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threadedComments/threadedComment1.xml" ContentType="application/vnd.ms-excel.threaded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threadedComments/threadedComment2.xml" ContentType="application/vnd.ms-excel.threaded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10.xml" ContentType="application/vnd.openxmlformats-officedocument.drawing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1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JN1PEPF0000320D\EXCELCNV\0434ec9b-4c2f-4696-a7d0-d1cb9d8d6e1f\"/>
    </mc:Choice>
  </mc:AlternateContent>
  <xr:revisionPtr revIDLastSave="22477" documentId="8_{157A7B1C-2E53-421C-ABC1-16ED5ABAB6F4}" xr6:coauthVersionLast="47" xr6:coauthVersionMax="47" xr10:uidLastSave="{40FEB49E-0674-4B2C-8906-E66A1950A43B}"/>
  <bookViews>
    <workbookView xWindow="-60" yWindow="-60" windowWidth="15480" windowHeight="11640" tabRatio="500" firstSheet="9" activeTab="9" xr2:uid="{00000000-000D-0000-FFFF-FFFF00000000}"/>
  </bookViews>
  <sheets>
    <sheet name="JUNE" sheetId="6" r:id="rId1"/>
    <sheet name="JULY" sheetId="4" r:id="rId2"/>
    <sheet name="AUGUST" sheetId="8" r:id="rId3"/>
    <sheet name="SEPTEMPER " sheetId="9" r:id="rId4"/>
    <sheet name="OCTOBER" sheetId="1" r:id="rId5"/>
    <sheet name="NOVEMBER" sheetId="10" r:id="rId6"/>
    <sheet name="DECMBER" sheetId="13" r:id="rId7"/>
    <sheet name="JANUARY" sheetId="14" r:id="rId8"/>
    <sheet name="FEBUARY" sheetId="15" r:id="rId9"/>
    <sheet name="MARCH" sheetId="17" r:id="rId10"/>
    <sheet name="Sheet5" sheetId="16" r:id="rId11"/>
    <sheet name="Sheet1" sheetId="7" r:id="rId12"/>
    <sheet name="Sheet4" sheetId="11" r:id="rId13"/>
    <sheet name="Sheet2" sheetId="2" state="hidden" r:id="rId14"/>
    <sheet name="Sheet3" sheetId="3" state="hidden" r:id="rId15"/>
  </sheets>
  <definedNames>
    <definedName name="_xlnm._FilterDatabase" localSheetId="2" hidden="1">AUGUST!$A$5:$Z$1017</definedName>
    <definedName name="_xlnm._FilterDatabase" localSheetId="6" hidden="1">DECMBER!$A$5:$Z$1017</definedName>
    <definedName name="_xlnm._FilterDatabase" localSheetId="8" hidden="1">FEBUARY!$A$5:$Z$1017</definedName>
    <definedName name="_xlnm._FilterDatabase" localSheetId="7" hidden="1">JANUARY!$A$5:$Z$1017</definedName>
    <definedName name="_xlnm._FilterDatabase" localSheetId="1" hidden="1">JULY!$A$5:$Z$1017</definedName>
    <definedName name="_xlnm._FilterDatabase" localSheetId="0" hidden="1">JUNE!$A$5:$Z$1017</definedName>
    <definedName name="_xlnm._FilterDatabase" localSheetId="9" hidden="1">MARCH!$A$5:$Z$1017</definedName>
    <definedName name="_xlnm._FilterDatabase" localSheetId="5" hidden="1">NOVEMBER!$A$5:$Z$1009</definedName>
    <definedName name="_xlnm._FilterDatabase" localSheetId="4" hidden="1">OCTOBER!$A$5:$Z$1018</definedName>
    <definedName name="_xlnm._FilterDatabase" localSheetId="3" hidden="1">'SEPTEMPER '!$A$5:$Z$1017</definedName>
    <definedName name="AUDIOVISUAL">Sheet2!$P$5:$P$12</definedName>
    <definedName name="BUILDING">Sheet2!$B$5:$B$21</definedName>
    <definedName name="ELECTRICAL">Sheet2!$C$5:$C$21</definedName>
    <definedName name="EVACUATION">Sheet2!$D$5:$D$8</definedName>
    <definedName name="FIRE">Sheet2!$E$5:$E$10</definedName>
    <definedName name="FURNITURE">Sheet2!$F$5:$F$17</definedName>
    <definedName name="GAS">Sheet2!$G$5:$G$9</definedName>
    <definedName name="GENERATOR">Sheet2!$H$5:$H$8</definedName>
    <definedName name="GREASE_TRAP">Sheet2!$I$5:$I$8</definedName>
    <definedName name="GREASETRAP">Sheet2!$I$5:$I$7</definedName>
    <definedName name="HVAC">Sheet2!$J$5:$J$22</definedName>
    <definedName name="INVERTER">Sheet2!$K$5:$K$10</definedName>
    <definedName name="KITCHEN_EQUIPMENT">Sheet2!$L$5:$L$22</definedName>
    <definedName name="OTHERS">Sheet2!$M$5:$M$11</definedName>
    <definedName name="PLUMBING">Sheet2!$N$5:$N$12</definedName>
    <definedName name="SECURITY">Sheet2!$O$5:$O$9</definedName>
    <definedName name="WTP">Sheet2!$Q$5:$Q$21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1017" i="17" l="1"/>
  <c r="X1017" i="17"/>
  <c r="U1017" i="17"/>
  <c r="S1017" i="17"/>
  <c r="Q1017" i="17"/>
  <c r="N1017" i="17"/>
  <c r="L1017" i="17"/>
  <c r="J1017" i="17"/>
  <c r="H1017" i="17"/>
  <c r="E1017" i="17"/>
  <c r="Z1016" i="17"/>
  <c r="X1016" i="17"/>
  <c r="U1016" i="17"/>
  <c r="S1016" i="17"/>
  <c r="Q1016" i="17"/>
  <c r="N1016" i="17"/>
  <c r="L1016" i="17"/>
  <c r="J1016" i="17"/>
  <c r="H1016" i="17"/>
  <c r="E1016" i="17"/>
  <c r="Z1015" i="17"/>
  <c r="X1015" i="17"/>
  <c r="U1015" i="17"/>
  <c r="S1015" i="17"/>
  <c r="Q1015" i="17"/>
  <c r="N1015" i="17"/>
  <c r="L1015" i="17"/>
  <c r="J1015" i="17"/>
  <c r="H1015" i="17"/>
  <c r="E1015" i="17"/>
  <c r="Z1014" i="17"/>
  <c r="X1014" i="17"/>
  <c r="U1014" i="17"/>
  <c r="S1014" i="17"/>
  <c r="Q1014" i="17"/>
  <c r="N1014" i="17"/>
  <c r="L1014" i="17"/>
  <c r="J1014" i="17"/>
  <c r="H1014" i="17"/>
  <c r="E1014" i="17"/>
  <c r="Z1013" i="17"/>
  <c r="X1013" i="17"/>
  <c r="U1013" i="17"/>
  <c r="S1013" i="17"/>
  <c r="Q1013" i="17"/>
  <c r="N1013" i="17"/>
  <c r="L1013" i="17"/>
  <c r="J1013" i="17"/>
  <c r="H1013" i="17"/>
  <c r="E1013" i="17"/>
  <c r="Z1012" i="17"/>
  <c r="X1012" i="17"/>
  <c r="U1012" i="17"/>
  <c r="S1012" i="17"/>
  <c r="Q1012" i="17"/>
  <c r="N1012" i="17"/>
  <c r="L1012" i="17"/>
  <c r="J1012" i="17"/>
  <c r="H1012" i="17"/>
  <c r="E1012" i="17"/>
  <c r="Z1011" i="17"/>
  <c r="X1011" i="17"/>
  <c r="U1011" i="17"/>
  <c r="S1011" i="17"/>
  <c r="Q1011" i="17"/>
  <c r="N1011" i="17"/>
  <c r="L1011" i="17"/>
  <c r="J1011" i="17"/>
  <c r="H1011" i="17"/>
  <c r="E1011" i="17"/>
  <c r="Z1010" i="17"/>
  <c r="X1010" i="17"/>
  <c r="U1010" i="17"/>
  <c r="S1010" i="17"/>
  <c r="Q1010" i="17"/>
  <c r="N1010" i="17"/>
  <c r="L1010" i="17"/>
  <c r="J1010" i="17"/>
  <c r="H1010" i="17"/>
  <c r="E1010" i="17"/>
  <c r="Z1009" i="17"/>
  <c r="X1009" i="17"/>
  <c r="U1009" i="17"/>
  <c r="S1009" i="17"/>
  <c r="Q1009" i="17"/>
  <c r="N1009" i="17"/>
  <c r="L1009" i="17"/>
  <c r="J1009" i="17"/>
  <c r="H1009" i="17"/>
  <c r="E1009" i="17"/>
  <c r="Z1008" i="17"/>
  <c r="X1008" i="17"/>
  <c r="U1008" i="17"/>
  <c r="S1008" i="17"/>
  <c r="Q1008" i="17"/>
  <c r="N1008" i="17"/>
  <c r="L1008" i="17"/>
  <c r="J1008" i="17"/>
  <c r="H1008" i="17"/>
  <c r="E1008" i="17"/>
  <c r="Z1007" i="17"/>
  <c r="X1007" i="17"/>
  <c r="U1007" i="17"/>
  <c r="S1007" i="17"/>
  <c r="Q1007" i="17"/>
  <c r="N1007" i="17"/>
  <c r="L1007" i="17"/>
  <c r="J1007" i="17"/>
  <c r="H1007" i="17"/>
  <c r="E1007" i="17"/>
  <c r="Z1006" i="17"/>
  <c r="X1006" i="17"/>
  <c r="U1006" i="17"/>
  <c r="S1006" i="17"/>
  <c r="Q1006" i="17"/>
  <c r="N1006" i="17"/>
  <c r="L1006" i="17"/>
  <c r="J1006" i="17"/>
  <c r="H1006" i="17"/>
  <c r="E1006" i="17"/>
  <c r="Z1005" i="17"/>
  <c r="X1005" i="17"/>
  <c r="U1005" i="17"/>
  <c r="S1005" i="17"/>
  <c r="Q1005" i="17"/>
  <c r="N1005" i="17"/>
  <c r="L1005" i="17"/>
  <c r="J1005" i="17"/>
  <c r="H1005" i="17"/>
  <c r="E1005" i="17"/>
  <c r="Z1004" i="17"/>
  <c r="X1004" i="17"/>
  <c r="U1004" i="17"/>
  <c r="S1004" i="17"/>
  <c r="Q1004" i="17"/>
  <c r="N1004" i="17"/>
  <c r="L1004" i="17"/>
  <c r="J1004" i="17"/>
  <c r="H1004" i="17"/>
  <c r="E1004" i="17"/>
  <c r="Z1003" i="17"/>
  <c r="X1003" i="17"/>
  <c r="U1003" i="17"/>
  <c r="S1003" i="17"/>
  <c r="Q1003" i="17"/>
  <c r="N1003" i="17"/>
  <c r="L1003" i="17"/>
  <c r="J1003" i="17"/>
  <c r="H1003" i="17"/>
  <c r="E1003" i="17"/>
  <c r="Z1002" i="17"/>
  <c r="X1002" i="17"/>
  <c r="U1002" i="17"/>
  <c r="S1002" i="17"/>
  <c r="Q1002" i="17"/>
  <c r="N1002" i="17"/>
  <c r="L1002" i="17"/>
  <c r="J1002" i="17"/>
  <c r="H1002" i="17"/>
  <c r="E1002" i="17"/>
  <c r="Z1001" i="17"/>
  <c r="X1001" i="17"/>
  <c r="U1001" i="17"/>
  <c r="S1001" i="17"/>
  <c r="Q1001" i="17"/>
  <c r="N1001" i="17"/>
  <c r="L1001" i="17"/>
  <c r="J1001" i="17"/>
  <c r="H1001" i="17"/>
  <c r="E1001" i="17"/>
  <c r="Z1000" i="17"/>
  <c r="X1000" i="17"/>
  <c r="U1000" i="17"/>
  <c r="S1000" i="17"/>
  <c r="Q1000" i="17"/>
  <c r="N1000" i="17"/>
  <c r="L1000" i="17"/>
  <c r="J1000" i="17"/>
  <c r="H1000" i="17"/>
  <c r="E1000" i="17"/>
  <c r="Z999" i="17"/>
  <c r="X999" i="17"/>
  <c r="U999" i="17"/>
  <c r="S999" i="17"/>
  <c r="Q999" i="17"/>
  <c r="N999" i="17"/>
  <c r="L999" i="17"/>
  <c r="J999" i="17"/>
  <c r="H999" i="17"/>
  <c r="E999" i="17"/>
  <c r="Z998" i="17"/>
  <c r="X998" i="17"/>
  <c r="U998" i="17"/>
  <c r="S998" i="17"/>
  <c r="Q998" i="17"/>
  <c r="N998" i="17"/>
  <c r="L998" i="17"/>
  <c r="J998" i="17"/>
  <c r="H998" i="17"/>
  <c r="E998" i="17"/>
  <c r="Z997" i="17"/>
  <c r="X997" i="17"/>
  <c r="U997" i="17"/>
  <c r="S997" i="17"/>
  <c r="Q997" i="17"/>
  <c r="N997" i="17"/>
  <c r="L997" i="17"/>
  <c r="J997" i="17"/>
  <c r="H997" i="17"/>
  <c r="E997" i="17"/>
  <c r="Z996" i="17"/>
  <c r="X996" i="17"/>
  <c r="U996" i="17"/>
  <c r="S996" i="17"/>
  <c r="Q996" i="17"/>
  <c r="N996" i="17"/>
  <c r="L996" i="17"/>
  <c r="J996" i="17"/>
  <c r="H996" i="17"/>
  <c r="E996" i="17"/>
  <c r="Z995" i="17"/>
  <c r="X995" i="17"/>
  <c r="U995" i="17"/>
  <c r="S995" i="17"/>
  <c r="Q995" i="17"/>
  <c r="N995" i="17"/>
  <c r="L995" i="17"/>
  <c r="J995" i="17"/>
  <c r="H995" i="17"/>
  <c r="E995" i="17"/>
  <c r="Z994" i="17"/>
  <c r="X994" i="17"/>
  <c r="U994" i="17"/>
  <c r="S994" i="17"/>
  <c r="Q994" i="17"/>
  <c r="N994" i="17"/>
  <c r="L994" i="17"/>
  <c r="J994" i="17"/>
  <c r="H994" i="17"/>
  <c r="E994" i="17"/>
  <c r="Z993" i="17"/>
  <c r="X993" i="17"/>
  <c r="U993" i="17"/>
  <c r="S993" i="17"/>
  <c r="Q993" i="17"/>
  <c r="N993" i="17"/>
  <c r="L993" i="17"/>
  <c r="J993" i="17"/>
  <c r="H993" i="17"/>
  <c r="E993" i="17"/>
  <c r="Z992" i="17"/>
  <c r="X992" i="17"/>
  <c r="U992" i="17"/>
  <c r="S992" i="17"/>
  <c r="Q992" i="17"/>
  <c r="N992" i="17"/>
  <c r="L992" i="17"/>
  <c r="J992" i="17"/>
  <c r="H992" i="17"/>
  <c r="E992" i="17"/>
  <c r="Z991" i="17"/>
  <c r="X991" i="17"/>
  <c r="U991" i="17"/>
  <c r="S991" i="17"/>
  <c r="Q991" i="17"/>
  <c r="N991" i="17"/>
  <c r="L991" i="17"/>
  <c r="J991" i="17"/>
  <c r="H991" i="17"/>
  <c r="E991" i="17"/>
  <c r="Z990" i="17"/>
  <c r="X990" i="17"/>
  <c r="U990" i="17"/>
  <c r="S990" i="17"/>
  <c r="Q990" i="17"/>
  <c r="N990" i="17"/>
  <c r="L990" i="17"/>
  <c r="J990" i="17"/>
  <c r="H990" i="17"/>
  <c r="E990" i="17"/>
  <c r="Z989" i="17"/>
  <c r="X989" i="17"/>
  <c r="U989" i="17"/>
  <c r="S989" i="17"/>
  <c r="Q989" i="17"/>
  <c r="N989" i="17"/>
  <c r="L989" i="17"/>
  <c r="J989" i="17"/>
  <c r="H989" i="17"/>
  <c r="E989" i="17"/>
  <c r="Z988" i="17"/>
  <c r="X988" i="17"/>
  <c r="U988" i="17"/>
  <c r="S988" i="17"/>
  <c r="Q988" i="17"/>
  <c r="N988" i="17"/>
  <c r="L988" i="17"/>
  <c r="J988" i="17"/>
  <c r="H988" i="17"/>
  <c r="E988" i="17"/>
  <c r="Z987" i="17"/>
  <c r="X987" i="17"/>
  <c r="U987" i="17"/>
  <c r="S987" i="17"/>
  <c r="Q987" i="17"/>
  <c r="N987" i="17"/>
  <c r="L987" i="17"/>
  <c r="J987" i="17"/>
  <c r="H987" i="17"/>
  <c r="E987" i="17"/>
  <c r="Z986" i="17"/>
  <c r="X986" i="17"/>
  <c r="U986" i="17"/>
  <c r="S986" i="17"/>
  <c r="Q986" i="17"/>
  <c r="N986" i="17"/>
  <c r="L986" i="17"/>
  <c r="J986" i="17"/>
  <c r="H986" i="17"/>
  <c r="E986" i="17"/>
  <c r="Z985" i="17"/>
  <c r="X985" i="17"/>
  <c r="U985" i="17"/>
  <c r="S985" i="17"/>
  <c r="Q985" i="17"/>
  <c r="N985" i="17"/>
  <c r="L985" i="17"/>
  <c r="J985" i="17"/>
  <c r="H985" i="17"/>
  <c r="E985" i="17"/>
  <c r="Z984" i="17"/>
  <c r="X984" i="17"/>
  <c r="U984" i="17"/>
  <c r="S984" i="17"/>
  <c r="Q984" i="17"/>
  <c r="N984" i="17"/>
  <c r="L984" i="17"/>
  <c r="J984" i="17"/>
  <c r="H984" i="17"/>
  <c r="E984" i="17"/>
  <c r="Z983" i="17"/>
  <c r="X983" i="17"/>
  <c r="U983" i="17"/>
  <c r="S983" i="17"/>
  <c r="Q983" i="17"/>
  <c r="N983" i="17"/>
  <c r="L983" i="17"/>
  <c r="J983" i="17"/>
  <c r="H983" i="17"/>
  <c r="E983" i="17"/>
  <c r="Z982" i="17"/>
  <c r="X982" i="17"/>
  <c r="U982" i="17"/>
  <c r="S982" i="17"/>
  <c r="Q982" i="17"/>
  <c r="N982" i="17"/>
  <c r="L982" i="17"/>
  <c r="J982" i="17"/>
  <c r="H982" i="17"/>
  <c r="E982" i="17"/>
  <c r="Z981" i="17"/>
  <c r="X981" i="17"/>
  <c r="U981" i="17"/>
  <c r="S981" i="17"/>
  <c r="Q981" i="17"/>
  <c r="N981" i="17"/>
  <c r="L981" i="17"/>
  <c r="J981" i="17"/>
  <c r="H981" i="17"/>
  <c r="E981" i="17"/>
  <c r="Z980" i="17"/>
  <c r="X980" i="17"/>
  <c r="U980" i="17"/>
  <c r="S980" i="17"/>
  <c r="Q980" i="17"/>
  <c r="N980" i="17"/>
  <c r="L980" i="17"/>
  <c r="J980" i="17"/>
  <c r="H980" i="17"/>
  <c r="E980" i="17"/>
  <c r="Z979" i="17"/>
  <c r="X979" i="17"/>
  <c r="U979" i="17"/>
  <c r="S979" i="17"/>
  <c r="Q979" i="17"/>
  <c r="N979" i="17"/>
  <c r="L979" i="17"/>
  <c r="J979" i="17"/>
  <c r="H979" i="17"/>
  <c r="E979" i="17"/>
  <c r="Z978" i="17"/>
  <c r="X978" i="17"/>
  <c r="U978" i="17"/>
  <c r="S978" i="17"/>
  <c r="Q978" i="17"/>
  <c r="N978" i="17"/>
  <c r="L978" i="17"/>
  <c r="J978" i="17"/>
  <c r="H978" i="17"/>
  <c r="E978" i="17"/>
  <c r="Z977" i="17"/>
  <c r="X977" i="17"/>
  <c r="U977" i="17"/>
  <c r="S977" i="17"/>
  <c r="Q977" i="17"/>
  <c r="N977" i="17"/>
  <c r="L977" i="17"/>
  <c r="J977" i="17"/>
  <c r="H977" i="17"/>
  <c r="E977" i="17"/>
  <c r="Z976" i="17"/>
  <c r="X976" i="17"/>
  <c r="U976" i="17"/>
  <c r="S976" i="17"/>
  <c r="Q976" i="17"/>
  <c r="N976" i="17"/>
  <c r="L976" i="17"/>
  <c r="J976" i="17"/>
  <c r="H976" i="17"/>
  <c r="E976" i="17"/>
  <c r="Z975" i="17"/>
  <c r="X975" i="17"/>
  <c r="U975" i="17"/>
  <c r="S975" i="17"/>
  <c r="Q975" i="17"/>
  <c r="N975" i="17"/>
  <c r="L975" i="17"/>
  <c r="J975" i="17"/>
  <c r="H975" i="17"/>
  <c r="E975" i="17"/>
  <c r="Z974" i="17"/>
  <c r="X974" i="17"/>
  <c r="U974" i="17"/>
  <c r="S974" i="17"/>
  <c r="Q974" i="17"/>
  <c r="N974" i="17"/>
  <c r="L974" i="17"/>
  <c r="J974" i="17"/>
  <c r="H974" i="17"/>
  <c r="E974" i="17"/>
  <c r="Z973" i="17"/>
  <c r="X973" i="17"/>
  <c r="U973" i="17"/>
  <c r="S973" i="17"/>
  <c r="Q973" i="17"/>
  <c r="N973" i="17"/>
  <c r="L973" i="17"/>
  <c r="J973" i="17"/>
  <c r="H973" i="17"/>
  <c r="E973" i="17"/>
  <c r="Z972" i="17"/>
  <c r="X972" i="17"/>
  <c r="U972" i="17"/>
  <c r="S972" i="17"/>
  <c r="Q972" i="17"/>
  <c r="N972" i="17"/>
  <c r="L972" i="17"/>
  <c r="J972" i="17"/>
  <c r="H972" i="17"/>
  <c r="E972" i="17"/>
  <c r="Z971" i="17"/>
  <c r="X971" i="17"/>
  <c r="U971" i="17"/>
  <c r="S971" i="17"/>
  <c r="Q971" i="17"/>
  <c r="N971" i="17"/>
  <c r="L971" i="17"/>
  <c r="J971" i="17"/>
  <c r="H971" i="17"/>
  <c r="E971" i="17"/>
  <c r="Z970" i="17"/>
  <c r="X970" i="17"/>
  <c r="U970" i="17"/>
  <c r="S970" i="17"/>
  <c r="Q970" i="17"/>
  <c r="N970" i="17"/>
  <c r="L970" i="17"/>
  <c r="J970" i="17"/>
  <c r="H970" i="17"/>
  <c r="E970" i="17"/>
  <c r="Z969" i="17"/>
  <c r="X969" i="17"/>
  <c r="U969" i="17"/>
  <c r="S969" i="17"/>
  <c r="Q969" i="17"/>
  <c r="N969" i="17"/>
  <c r="L969" i="17"/>
  <c r="J969" i="17"/>
  <c r="H969" i="17"/>
  <c r="E969" i="17"/>
  <c r="Z968" i="17"/>
  <c r="X968" i="17"/>
  <c r="U968" i="17"/>
  <c r="S968" i="17"/>
  <c r="Q968" i="17"/>
  <c r="N968" i="17"/>
  <c r="L968" i="17"/>
  <c r="J968" i="17"/>
  <c r="H968" i="17"/>
  <c r="E968" i="17"/>
  <c r="Z967" i="17"/>
  <c r="X967" i="17"/>
  <c r="U967" i="17"/>
  <c r="S967" i="17"/>
  <c r="Q967" i="17"/>
  <c r="N967" i="17"/>
  <c r="L967" i="17"/>
  <c r="J967" i="17"/>
  <c r="H967" i="17"/>
  <c r="E967" i="17"/>
  <c r="Z966" i="17"/>
  <c r="X966" i="17"/>
  <c r="U966" i="17"/>
  <c r="S966" i="17"/>
  <c r="Q966" i="17"/>
  <c r="N966" i="17"/>
  <c r="L966" i="17"/>
  <c r="J966" i="17"/>
  <c r="H966" i="17"/>
  <c r="E966" i="17"/>
  <c r="Z965" i="17"/>
  <c r="X965" i="17"/>
  <c r="U965" i="17"/>
  <c r="S965" i="17"/>
  <c r="Q965" i="17"/>
  <c r="N965" i="17"/>
  <c r="L965" i="17"/>
  <c r="J965" i="17"/>
  <c r="H965" i="17"/>
  <c r="E965" i="17"/>
  <c r="Z964" i="17"/>
  <c r="X964" i="17"/>
  <c r="U964" i="17"/>
  <c r="S964" i="17"/>
  <c r="Q964" i="17"/>
  <c r="N964" i="17"/>
  <c r="L964" i="17"/>
  <c r="J964" i="17"/>
  <c r="H964" i="17"/>
  <c r="E964" i="17"/>
  <c r="Z963" i="17"/>
  <c r="X963" i="17"/>
  <c r="U963" i="17"/>
  <c r="S963" i="17"/>
  <c r="Q963" i="17"/>
  <c r="N963" i="17"/>
  <c r="L963" i="17"/>
  <c r="J963" i="17"/>
  <c r="H963" i="17"/>
  <c r="E963" i="17"/>
  <c r="Z962" i="17"/>
  <c r="X962" i="17"/>
  <c r="U962" i="17"/>
  <c r="S962" i="17"/>
  <c r="Q962" i="17"/>
  <c r="N962" i="17"/>
  <c r="L962" i="17"/>
  <c r="J962" i="17"/>
  <c r="H962" i="17"/>
  <c r="E962" i="17"/>
  <c r="Z961" i="17"/>
  <c r="X961" i="17"/>
  <c r="U961" i="17"/>
  <c r="S961" i="17"/>
  <c r="Q961" i="17"/>
  <c r="N961" i="17"/>
  <c r="L961" i="17"/>
  <c r="J961" i="17"/>
  <c r="H961" i="17"/>
  <c r="E961" i="17"/>
  <c r="Z960" i="17"/>
  <c r="X960" i="17"/>
  <c r="U960" i="17"/>
  <c r="S960" i="17"/>
  <c r="Q960" i="17"/>
  <c r="N960" i="17"/>
  <c r="L960" i="17"/>
  <c r="J960" i="17"/>
  <c r="H960" i="17"/>
  <c r="E960" i="17"/>
  <c r="Z959" i="17"/>
  <c r="X959" i="17"/>
  <c r="U959" i="17"/>
  <c r="S959" i="17"/>
  <c r="Q959" i="17"/>
  <c r="N959" i="17"/>
  <c r="L959" i="17"/>
  <c r="J959" i="17"/>
  <c r="H959" i="17"/>
  <c r="E959" i="17"/>
  <c r="Z958" i="17"/>
  <c r="X958" i="17"/>
  <c r="U958" i="17"/>
  <c r="S958" i="17"/>
  <c r="Q958" i="17"/>
  <c r="N958" i="17"/>
  <c r="L958" i="17"/>
  <c r="J958" i="17"/>
  <c r="H958" i="17"/>
  <c r="E958" i="17"/>
  <c r="Z957" i="17"/>
  <c r="X957" i="17"/>
  <c r="U957" i="17"/>
  <c r="S957" i="17"/>
  <c r="Q957" i="17"/>
  <c r="N957" i="17"/>
  <c r="L957" i="17"/>
  <c r="J957" i="17"/>
  <c r="H957" i="17"/>
  <c r="E957" i="17"/>
  <c r="Z956" i="17"/>
  <c r="X956" i="17"/>
  <c r="U956" i="17"/>
  <c r="S956" i="17"/>
  <c r="Q956" i="17"/>
  <c r="N956" i="17"/>
  <c r="L956" i="17"/>
  <c r="J956" i="17"/>
  <c r="H956" i="17"/>
  <c r="E956" i="17"/>
  <c r="Z955" i="17"/>
  <c r="X955" i="17"/>
  <c r="U955" i="17"/>
  <c r="S955" i="17"/>
  <c r="Q955" i="17"/>
  <c r="N955" i="17"/>
  <c r="L955" i="17"/>
  <c r="J955" i="17"/>
  <c r="H955" i="17"/>
  <c r="E955" i="17"/>
  <c r="Z954" i="17"/>
  <c r="X954" i="17"/>
  <c r="U954" i="17"/>
  <c r="S954" i="17"/>
  <c r="Q954" i="17"/>
  <c r="N954" i="17"/>
  <c r="L954" i="17"/>
  <c r="J954" i="17"/>
  <c r="H954" i="17"/>
  <c r="E954" i="17"/>
  <c r="Z953" i="17"/>
  <c r="X953" i="17"/>
  <c r="U953" i="17"/>
  <c r="S953" i="17"/>
  <c r="Q953" i="17"/>
  <c r="N953" i="17"/>
  <c r="L953" i="17"/>
  <c r="J953" i="17"/>
  <c r="H953" i="17"/>
  <c r="E953" i="17"/>
  <c r="Z952" i="17"/>
  <c r="X952" i="17"/>
  <c r="U952" i="17"/>
  <c r="S952" i="17"/>
  <c r="Q952" i="17"/>
  <c r="N952" i="17"/>
  <c r="L952" i="17"/>
  <c r="J952" i="17"/>
  <c r="H952" i="17"/>
  <c r="E952" i="17"/>
  <c r="Z951" i="17"/>
  <c r="X951" i="17"/>
  <c r="U951" i="17"/>
  <c r="S951" i="17"/>
  <c r="Q951" i="17"/>
  <c r="N951" i="17"/>
  <c r="L951" i="17"/>
  <c r="J951" i="17"/>
  <c r="H951" i="17"/>
  <c r="E951" i="17"/>
  <c r="Z950" i="17"/>
  <c r="X950" i="17"/>
  <c r="U950" i="17"/>
  <c r="S950" i="17"/>
  <c r="Q950" i="17"/>
  <c r="N950" i="17"/>
  <c r="L950" i="17"/>
  <c r="J950" i="17"/>
  <c r="H950" i="17"/>
  <c r="E950" i="17"/>
  <c r="Z949" i="17"/>
  <c r="X949" i="17"/>
  <c r="U949" i="17"/>
  <c r="S949" i="17"/>
  <c r="Q949" i="17"/>
  <c r="N949" i="17"/>
  <c r="L949" i="17"/>
  <c r="J949" i="17"/>
  <c r="H949" i="17"/>
  <c r="E949" i="17"/>
  <c r="Z948" i="17"/>
  <c r="X948" i="17"/>
  <c r="U948" i="17"/>
  <c r="S948" i="17"/>
  <c r="Q948" i="17"/>
  <c r="N948" i="17"/>
  <c r="L948" i="17"/>
  <c r="J948" i="17"/>
  <c r="H948" i="17"/>
  <c r="E948" i="17"/>
  <c r="Z947" i="17"/>
  <c r="X947" i="17"/>
  <c r="U947" i="17"/>
  <c r="S947" i="17"/>
  <c r="Q947" i="17"/>
  <c r="N947" i="17"/>
  <c r="L947" i="17"/>
  <c r="J947" i="17"/>
  <c r="H947" i="17"/>
  <c r="E947" i="17"/>
  <c r="Z946" i="17"/>
  <c r="X946" i="17"/>
  <c r="U946" i="17"/>
  <c r="S946" i="17"/>
  <c r="Q946" i="17"/>
  <c r="N946" i="17"/>
  <c r="L946" i="17"/>
  <c r="J946" i="17"/>
  <c r="H946" i="17"/>
  <c r="E946" i="17"/>
  <c r="Z945" i="17"/>
  <c r="X945" i="17"/>
  <c r="U945" i="17"/>
  <c r="S945" i="17"/>
  <c r="Q945" i="17"/>
  <c r="N945" i="17"/>
  <c r="L945" i="17"/>
  <c r="J945" i="17"/>
  <c r="H945" i="17"/>
  <c r="E945" i="17"/>
  <c r="Z944" i="17"/>
  <c r="X944" i="17"/>
  <c r="U944" i="17"/>
  <c r="S944" i="17"/>
  <c r="Q944" i="17"/>
  <c r="N944" i="17"/>
  <c r="L944" i="17"/>
  <c r="J944" i="17"/>
  <c r="H944" i="17"/>
  <c r="E944" i="17"/>
  <c r="Z943" i="17"/>
  <c r="X943" i="17"/>
  <c r="U943" i="17"/>
  <c r="S943" i="17"/>
  <c r="Q943" i="17"/>
  <c r="N943" i="17"/>
  <c r="L943" i="17"/>
  <c r="J943" i="17"/>
  <c r="H943" i="17"/>
  <c r="E943" i="17"/>
  <c r="Z942" i="17"/>
  <c r="X942" i="17"/>
  <c r="U942" i="17"/>
  <c r="S942" i="17"/>
  <c r="Q942" i="17"/>
  <c r="N942" i="17"/>
  <c r="L942" i="17"/>
  <c r="J942" i="17"/>
  <c r="H942" i="17"/>
  <c r="E942" i="17"/>
  <c r="Z941" i="17"/>
  <c r="X941" i="17"/>
  <c r="U941" i="17"/>
  <c r="S941" i="17"/>
  <c r="Q941" i="17"/>
  <c r="N941" i="17"/>
  <c r="L941" i="17"/>
  <c r="J941" i="17"/>
  <c r="H941" i="17"/>
  <c r="E941" i="17"/>
  <c r="Z940" i="17"/>
  <c r="X940" i="17"/>
  <c r="U940" i="17"/>
  <c r="S940" i="17"/>
  <c r="Q940" i="17"/>
  <c r="N940" i="17"/>
  <c r="L940" i="17"/>
  <c r="J940" i="17"/>
  <c r="H940" i="17"/>
  <c r="E940" i="17"/>
  <c r="Z939" i="17"/>
  <c r="X939" i="17"/>
  <c r="U939" i="17"/>
  <c r="S939" i="17"/>
  <c r="Q939" i="17"/>
  <c r="N939" i="17"/>
  <c r="L939" i="17"/>
  <c r="J939" i="17"/>
  <c r="H939" i="17"/>
  <c r="E939" i="17"/>
  <c r="Z938" i="17"/>
  <c r="X938" i="17"/>
  <c r="U938" i="17"/>
  <c r="S938" i="17"/>
  <c r="Q938" i="17"/>
  <c r="N938" i="17"/>
  <c r="L938" i="17"/>
  <c r="J938" i="17"/>
  <c r="H938" i="17"/>
  <c r="E938" i="17"/>
  <c r="Z937" i="17"/>
  <c r="X937" i="17"/>
  <c r="U937" i="17"/>
  <c r="S937" i="17"/>
  <c r="Q937" i="17"/>
  <c r="N937" i="17"/>
  <c r="L937" i="17"/>
  <c r="J937" i="17"/>
  <c r="H937" i="17"/>
  <c r="E937" i="17"/>
  <c r="Z936" i="17"/>
  <c r="X936" i="17"/>
  <c r="U936" i="17"/>
  <c r="S936" i="17"/>
  <c r="Q936" i="17"/>
  <c r="N936" i="17"/>
  <c r="L936" i="17"/>
  <c r="J936" i="17"/>
  <c r="H936" i="17"/>
  <c r="E936" i="17"/>
  <c r="Z935" i="17"/>
  <c r="X935" i="17"/>
  <c r="U935" i="17"/>
  <c r="S935" i="17"/>
  <c r="Q935" i="17"/>
  <c r="N935" i="17"/>
  <c r="L935" i="17"/>
  <c r="J935" i="17"/>
  <c r="H935" i="17"/>
  <c r="E935" i="17"/>
  <c r="Z934" i="17"/>
  <c r="X934" i="17"/>
  <c r="U934" i="17"/>
  <c r="S934" i="17"/>
  <c r="Q934" i="17"/>
  <c r="N934" i="17"/>
  <c r="L934" i="17"/>
  <c r="J934" i="17"/>
  <c r="H934" i="17"/>
  <c r="E934" i="17"/>
  <c r="Z933" i="17"/>
  <c r="X933" i="17"/>
  <c r="U933" i="17"/>
  <c r="S933" i="17"/>
  <c r="Q933" i="17"/>
  <c r="N933" i="17"/>
  <c r="L933" i="17"/>
  <c r="J933" i="17"/>
  <c r="H933" i="17"/>
  <c r="E933" i="17"/>
  <c r="Z932" i="17"/>
  <c r="X932" i="17"/>
  <c r="U932" i="17"/>
  <c r="S932" i="17"/>
  <c r="Q932" i="17"/>
  <c r="N932" i="17"/>
  <c r="L932" i="17"/>
  <c r="J932" i="17"/>
  <c r="H932" i="17"/>
  <c r="E932" i="17"/>
  <c r="Z931" i="17"/>
  <c r="X931" i="17"/>
  <c r="U931" i="17"/>
  <c r="S931" i="17"/>
  <c r="Q931" i="17"/>
  <c r="N931" i="17"/>
  <c r="L931" i="17"/>
  <c r="J931" i="17"/>
  <c r="H931" i="17"/>
  <c r="E931" i="17"/>
  <c r="Z930" i="17"/>
  <c r="X930" i="17"/>
  <c r="U930" i="17"/>
  <c r="S930" i="17"/>
  <c r="Q930" i="17"/>
  <c r="N930" i="17"/>
  <c r="L930" i="17"/>
  <c r="J930" i="17"/>
  <c r="H930" i="17"/>
  <c r="E930" i="17"/>
  <c r="Z929" i="17"/>
  <c r="X929" i="17"/>
  <c r="U929" i="17"/>
  <c r="S929" i="17"/>
  <c r="Q929" i="17"/>
  <c r="N929" i="17"/>
  <c r="L929" i="17"/>
  <c r="J929" i="17"/>
  <c r="H929" i="17"/>
  <c r="E929" i="17"/>
  <c r="Z928" i="17"/>
  <c r="X928" i="17"/>
  <c r="U928" i="17"/>
  <c r="S928" i="17"/>
  <c r="Q928" i="17"/>
  <c r="N928" i="17"/>
  <c r="L928" i="17"/>
  <c r="J928" i="17"/>
  <c r="H928" i="17"/>
  <c r="E928" i="17"/>
  <c r="Z927" i="17"/>
  <c r="X927" i="17"/>
  <c r="U927" i="17"/>
  <c r="S927" i="17"/>
  <c r="Q927" i="17"/>
  <c r="N927" i="17"/>
  <c r="L927" i="17"/>
  <c r="J927" i="17"/>
  <c r="H927" i="17"/>
  <c r="E927" i="17"/>
  <c r="Z926" i="17"/>
  <c r="X926" i="17"/>
  <c r="U926" i="17"/>
  <c r="S926" i="17"/>
  <c r="Q926" i="17"/>
  <c r="N926" i="17"/>
  <c r="L926" i="17"/>
  <c r="J926" i="17"/>
  <c r="H926" i="17"/>
  <c r="E926" i="17"/>
  <c r="Z925" i="17"/>
  <c r="X925" i="17"/>
  <c r="U925" i="17"/>
  <c r="S925" i="17"/>
  <c r="Q925" i="17"/>
  <c r="N925" i="17"/>
  <c r="L925" i="17"/>
  <c r="J925" i="17"/>
  <c r="H925" i="17"/>
  <c r="E925" i="17"/>
  <c r="Z924" i="17"/>
  <c r="X924" i="17"/>
  <c r="U924" i="17"/>
  <c r="S924" i="17"/>
  <c r="Q924" i="17"/>
  <c r="N924" i="17"/>
  <c r="L924" i="17"/>
  <c r="J924" i="17"/>
  <c r="H924" i="17"/>
  <c r="E924" i="17"/>
  <c r="Z923" i="17"/>
  <c r="X923" i="17"/>
  <c r="U923" i="17"/>
  <c r="S923" i="17"/>
  <c r="Q923" i="17"/>
  <c r="N923" i="17"/>
  <c r="L923" i="17"/>
  <c r="J923" i="17"/>
  <c r="H923" i="17"/>
  <c r="E923" i="17"/>
  <c r="Z922" i="17"/>
  <c r="X922" i="17"/>
  <c r="U922" i="17"/>
  <c r="S922" i="17"/>
  <c r="Q922" i="17"/>
  <c r="N922" i="17"/>
  <c r="L922" i="17"/>
  <c r="J922" i="17"/>
  <c r="H922" i="17"/>
  <c r="E922" i="17"/>
  <c r="Z921" i="17"/>
  <c r="X921" i="17"/>
  <c r="U921" i="17"/>
  <c r="S921" i="17"/>
  <c r="Q921" i="17"/>
  <c r="N921" i="17"/>
  <c r="L921" i="17"/>
  <c r="J921" i="17"/>
  <c r="H921" i="17"/>
  <c r="E921" i="17"/>
  <c r="Z920" i="17"/>
  <c r="X920" i="17"/>
  <c r="U920" i="17"/>
  <c r="S920" i="17"/>
  <c r="Q920" i="17"/>
  <c r="N920" i="17"/>
  <c r="L920" i="17"/>
  <c r="J920" i="17"/>
  <c r="H920" i="17"/>
  <c r="E920" i="17"/>
  <c r="Z919" i="17"/>
  <c r="X919" i="17"/>
  <c r="U919" i="17"/>
  <c r="S919" i="17"/>
  <c r="Q919" i="17"/>
  <c r="N919" i="17"/>
  <c r="L919" i="17"/>
  <c r="J919" i="17"/>
  <c r="H919" i="17"/>
  <c r="E919" i="17"/>
  <c r="Z918" i="17"/>
  <c r="X918" i="17"/>
  <c r="U918" i="17"/>
  <c r="S918" i="17"/>
  <c r="Q918" i="17"/>
  <c r="N918" i="17"/>
  <c r="L918" i="17"/>
  <c r="J918" i="17"/>
  <c r="H918" i="17"/>
  <c r="E918" i="17"/>
  <c r="Z917" i="17"/>
  <c r="X917" i="17"/>
  <c r="U917" i="17"/>
  <c r="S917" i="17"/>
  <c r="Q917" i="17"/>
  <c r="N917" i="17"/>
  <c r="L917" i="17"/>
  <c r="J917" i="17"/>
  <c r="H917" i="17"/>
  <c r="E917" i="17"/>
  <c r="Z916" i="17"/>
  <c r="X916" i="17"/>
  <c r="U916" i="17"/>
  <c r="S916" i="17"/>
  <c r="Q916" i="17"/>
  <c r="N916" i="17"/>
  <c r="L916" i="17"/>
  <c r="J916" i="17"/>
  <c r="H916" i="17"/>
  <c r="E916" i="17"/>
  <c r="Z915" i="17"/>
  <c r="X915" i="17"/>
  <c r="U915" i="17"/>
  <c r="S915" i="17"/>
  <c r="Q915" i="17"/>
  <c r="N915" i="17"/>
  <c r="L915" i="17"/>
  <c r="J915" i="17"/>
  <c r="H915" i="17"/>
  <c r="E915" i="17"/>
  <c r="Z914" i="17"/>
  <c r="X914" i="17"/>
  <c r="U914" i="17"/>
  <c r="S914" i="17"/>
  <c r="Q914" i="17"/>
  <c r="N914" i="17"/>
  <c r="L914" i="17"/>
  <c r="J914" i="17"/>
  <c r="H914" i="17"/>
  <c r="E914" i="17"/>
  <c r="Z913" i="17"/>
  <c r="X913" i="17"/>
  <c r="U913" i="17"/>
  <c r="S913" i="17"/>
  <c r="Q913" i="17"/>
  <c r="N913" i="17"/>
  <c r="L913" i="17"/>
  <c r="J913" i="17"/>
  <c r="H913" i="17"/>
  <c r="E913" i="17"/>
  <c r="Z912" i="17"/>
  <c r="X912" i="17"/>
  <c r="U912" i="17"/>
  <c r="S912" i="17"/>
  <c r="Q912" i="17"/>
  <c r="N912" i="17"/>
  <c r="L912" i="17"/>
  <c r="J912" i="17"/>
  <c r="H912" i="17"/>
  <c r="E912" i="17"/>
  <c r="Z911" i="17"/>
  <c r="X911" i="17"/>
  <c r="U911" i="17"/>
  <c r="S911" i="17"/>
  <c r="Q911" i="17"/>
  <c r="N911" i="17"/>
  <c r="L911" i="17"/>
  <c r="J911" i="17"/>
  <c r="H911" i="17"/>
  <c r="E911" i="17"/>
  <c r="Z910" i="17"/>
  <c r="X910" i="17"/>
  <c r="U910" i="17"/>
  <c r="S910" i="17"/>
  <c r="Q910" i="17"/>
  <c r="N910" i="17"/>
  <c r="L910" i="17"/>
  <c r="J910" i="17"/>
  <c r="H910" i="17"/>
  <c r="E910" i="17"/>
  <c r="Z909" i="17"/>
  <c r="X909" i="17"/>
  <c r="U909" i="17"/>
  <c r="S909" i="17"/>
  <c r="Q909" i="17"/>
  <c r="N909" i="17"/>
  <c r="L909" i="17"/>
  <c r="J909" i="17"/>
  <c r="H909" i="17"/>
  <c r="E909" i="17"/>
  <c r="Z908" i="17"/>
  <c r="X908" i="17"/>
  <c r="U908" i="17"/>
  <c r="S908" i="17"/>
  <c r="Q908" i="17"/>
  <c r="N908" i="17"/>
  <c r="L908" i="17"/>
  <c r="J908" i="17"/>
  <c r="H908" i="17"/>
  <c r="E908" i="17"/>
  <c r="Z907" i="17"/>
  <c r="X907" i="17"/>
  <c r="U907" i="17"/>
  <c r="S907" i="17"/>
  <c r="Q907" i="17"/>
  <c r="N907" i="17"/>
  <c r="L907" i="17"/>
  <c r="J907" i="17"/>
  <c r="H907" i="17"/>
  <c r="E907" i="17"/>
  <c r="Z906" i="17"/>
  <c r="X906" i="17"/>
  <c r="U906" i="17"/>
  <c r="S906" i="17"/>
  <c r="Q906" i="17"/>
  <c r="N906" i="17"/>
  <c r="L906" i="17"/>
  <c r="J906" i="17"/>
  <c r="H906" i="17"/>
  <c r="E906" i="17"/>
  <c r="Z905" i="17"/>
  <c r="X905" i="17"/>
  <c r="U905" i="17"/>
  <c r="S905" i="17"/>
  <c r="Q905" i="17"/>
  <c r="N905" i="17"/>
  <c r="L905" i="17"/>
  <c r="J905" i="17"/>
  <c r="H905" i="17"/>
  <c r="E905" i="17"/>
  <c r="Z904" i="17"/>
  <c r="X904" i="17"/>
  <c r="U904" i="17"/>
  <c r="S904" i="17"/>
  <c r="Q904" i="17"/>
  <c r="N904" i="17"/>
  <c r="L904" i="17"/>
  <c r="J904" i="17"/>
  <c r="H904" i="17"/>
  <c r="E904" i="17"/>
  <c r="Z903" i="17"/>
  <c r="X903" i="17"/>
  <c r="U903" i="17"/>
  <c r="S903" i="17"/>
  <c r="Q903" i="17"/>
  <c r="N903" i="17"/>
  <c r="L903" i="17"/>
  <c r="J903" i="17"/>
  <c r="H903" i="17"/>
  <c r="E903" i="17"/>
  <c r="Z902" i="17"/>
  <c r="X902" i="17"/>
  <c r="U902" i="17"/>
  <c r="S902" i="17"/>
  <c r="Q902" i="17"/>
  <c r="N902" i="17"/>
  <c r="L902" i="17"/>
  <c r="J902" i="17"/>
  <c r="H902" i="17"/>
  <c r="E902" i="17"/>
  <c r="Z901" i="17"/>
  <c r="X901" i="17"/>
  <c r="U901" i="17"/>
  <c r="S901" i="17"/>
  <c r="Q901" i="17"/>
  <c r="N901" i="17"/>
  <c r="L901" i="17"/>
  <c r="J901" i="17"/>
  <c r="H901" i="17"/>
  <c r="E901" i="17"/>
  <c r="Z900" i="17"/>
  <c r="X900" i="17"/>
  <c r="U900" i="17"/>
  <c r="S900" i="17"/>
  <c r="Q900" i="17"/>
  <c r="N900" i="17"/>
  <c r="L900" i="17"/>
  <c r="J900" i="17"/>
  <c r="H900" i="17"/>
  <c r="E900" i="17"/>
  <c r="Z899" i="17"/>
  <c r="X899" i="17"/>
  <c r="U899" i="17"/>
  <c r="S899" i="17"/>
  <c r="Q899" i="17"/>
  <c r="N899" i="17"/>
  <c r="L899" i="17"/>
  <c r="J899" i="17"/>
  <c r="H899" i="17"/>
  <c r="E899" i="17"/>
  <c r="Z898" i="17"/>
  <c r="X898" i="17"/>
  <c r="U898" i="17"/>
  <c r="S898" i="17"/>
  <c r="Q898" i="17"/>
  <c r="N898" i="17"/>
  <c r="L898" i="17"/>
  <c r="J898" i="17"/>
  <c r="H898" i="17"/>
  <c r="E898" i="17"/>
  <c r="Z897" i="17"/>
  <c r="X897" i="17"/>
  <c r="U897" i="17"/>
  <c r="S897" i="17"/>
  <c r="Q897" i="17"/>
  <c r="N897" i="17"/>
  <c r="L897" i="17"/>
  <c r="J897" i="17"/>
  <c r="H897" i="17"/>
  <c r="E897" i="17"/>
  <c r="Z896" i="17"/>
  <c r="X896" i="17"/>
  <c r="U896" i="17"/>
  <c r="S896" i="17"/>
  <c r="Q896" i="17"/>
  <c r="N896" i="17"/>
  <c r="L896" i="17"/>
  <c r="J896" i="17"/>
  <c r="H896" i="17"/>
  <c r="E896" i="17"/>
  <c r="Z895" i="17"/>
  <c r="X895" i="17"/>
  <c r="U895" i="17"/>
  <c r="S895" i="17"/>
  <c r="Q895" i="17"/>
  <c r="N895" i="17"/>
  <c r="L895" i="17"/>
  <c r="J895" i="17"/>
  <c r="H895" i="17"/>
  <c r="E895" i="17"/>
  <c r="Z894" i="17"/>
  <c r="X894" i="17"/>
  <c r="U894" i="17"/>
  <c r="S894" i="17"/>
  <c r="Q894" i="17"/>
  <c r="N894" i="17"/>
  <c r="L894" i="17"/>
  <c r="J894" i="17"/>
  <c r="H894" i="17"/>
  <c r="E894" i="17"/>
  <c r="Z893" i="17"/>
  <c r="X893" i="17"/>
  <c r="U893" i="17"/>
  <c r="S893" i="17"/>
  <c r="Q893" i="17"/>
  <c r="N893" i="17"/>
  <c r="L893" i="17"/>
  <c r="J893" i="17"/>
  <c r="H893" i="17"/>
  <c r="E893" i="17"/>
  <c r="Z892" i="17"/>
  <c r="X892" i="17"/>
  <c r="U892" i="17"/>
  <c r="S892" i="17"/>
  <c r="Q892" i="17"/>
  <c r="N892" i="17"/>
  <c r="L892" i="17"/>
  <c r="J892" i="17"/>
  <c r="H892" i="17"/>
  <c r="E892" i="17"/>
  <c r="Z891" i="17"/>
  <c r="X891" i="17"/>
  <c r="U891" i="17"/>
  <c r="S891" i="17"/>
  <c r="Q891" i="17"/>
  <c r="N891" i="17"/>
  <c r="L891" i="17"/>
  <c r="J891" i="17"/>
  <c r="H891" i="17"/>
  <c r="E891" i="17"/>
  <c r="Z890" i="17"/>
  <c r="X890" i="17"/>
  <c r="U890" i="17"/>
  <c r="S890" i="17"/>
  <c r="Q890" i="17"/>
  <c r="N890" i="17"/>
  <c r="L890" i="17"/>
  <c r="J890" i="17"/>
  <c r="H890" i="17"/>
  <c r="E890" i="17"/>
  <c r="Z889" i="17"/>
  <c r="X889" i="17"/>
  <c r="U889" i="17"/>
  <c r="S889" i="17"/>
  <c r="Q889" i="17"/>
  <c r="N889" i="17"/>
  <c r="L889" i="17"/>
  <c r="J889" i="17"/>
  <c r="H889" i="17"/>
  <c r="E889" i="17"/>
  <c r="Z888" i="17"/>
  <c r="X888" i="17"/>
  <c r="U888" i="17"/>
  <c r="S888" i="17"/>
  <c r="Q888" i="17"/>
  <c r="N888" i="17"/>
  <c r="L888" i="17"/>
  <c r="J888" i="17"/>
  <c r="H888" i="17"/>
  <c r="E888" i="17"/>
  <c r="Z887" i="17"/>
  <c r="X887" i="17"/>
  <c r="U887" i="17"/>
  <c r="S887" i="17"/>
  <c r="Q887" i="17"/>
  <c r="N887" i="17"/>
  <c r="L887" i="17"/>
  <c r="J887" i="17"/>
  <c r="H887" i="17"/>
  <c r="E887" i="17"/>
  <c r="Z886" i="17"/>
  <c r="X886" i="17"/>
  <c r="U886" i="17"/>
  <c r="S886" i="17"/>
  <c r="Q886" i="17"/>
  <c r="N886" i="17"/>
  <c r="L886" i="17"/>
  <c r="J886" i="17"/>
  <c r="H886" i="17"/>
  <c r="E886" i="17"/>
  <c r="Z885" i="17"/>
  <c r="X885" i="17"/>
  <c r="U885" i="17"/>
  <c r="S885" i="17"/>
  <c r="Q885" i="17"/>
  <c r="N885" i="17"/>
  <c r="L885" i="17"/>
  <c r="J885" i="17"/>
  <c r="H885" i="17"/>
  <c r="E885" i="17"/>
  <c r="Z884" i="17"/>
  <c r="X884" i="17"/>
  <c r="U884" i="17"/>
  <c r="S884" i="17"/>
  <c r="Q884" i="17"/>
  <c r="N884" i="17"/>
  <c r="L884" i="17"/>
  <c r="J884" i="17"/>
  <c r="H884" i="17"/>
  <c r="E884" i="17"/>
  <c r="Z883" i="17"/>
  <c r="X883" i="17"/>
  <c r="U883" i="17"/>
  <c r="S883" i="17"/>
  <c r="Q883" i="17"/>
  <c r="N883" i="17"/>
  <c r="L883" i="17"/>
  <c r="J883" i="17"/>
  <c r="H883" i="17"/>
  <c r="E883" i="17"/>
  <c r="Z882" i="17"/>
  <c r="X882" i="17"/>
  <c r="U882" i="17"/>
  <c r="S882" i="17"/>
  <c r="Q882" i="17"/>
  <c r="N882" i="17"/>
  <c r="L882" i="17"/>
  <c r="J882" i="17"/>
  <c r="H882" i="17"/>
  <c r="E882" i="17"/>
  <c r="Z881" i="17"/>
  <c r="X881" i="17"/>
  <c r="U881" i="17"/>
  <c r="S881" i="17"/>
  <c r="Q881" i="17"/>
  <c r="N881" i="17"/>
  <c r="L881" i="17"/>
  <c r="J881" i="17"/>
  <c r="H881" i="17"/>
  <c r="E881" i="17"/>
  <c r="Z880" i="17"/>
  <c r="X880" i="17"/>
  <c r="U880" i="17"/>
  <c r="S880" i="17"/>
  <c r="Q880" i="17"/>
  <c r="N880" i="17"/>
  <c r="L880" i="17"/>
  <c r="J880" i="17"/>
  <c r="H880" i="17"/>
  <c r="E880" i="17"/>
  <c r="Z879" i="17"/>
  <c r="X879" i="17"/>
  <c r="U879" i="17"/>
  <c r="S879" i="17"/>
  <c r="Q879" i="17"/>
  <c r="N879" i="17"/>
  <c r="L879" i="17"/>
  <c r="J879" i="17"/>
  <c r="H879" i="17"/>
  <c r="E879" i="17"/>
  <c r="Z878" i="17"/>
  <c r="X878" i="17"/>
  <c r="U878" i="17"/>
  <c r="S878" i="17"/>
  <c r="Q878" i="17"/>
  <c r="N878" i="17"/>
  <c r="L878" i="17"/>
  <c r="J878" i="17"/>
  <c r="H878" i="17"/>
  <c r="E878" i="17"/>
  <c r="Z877" i="17"/>
  <c r="X877" i="17"/>
  <c r="U877" i="17"/>
  <c r="S877" i="17"/>
  <c r="Q877" i="17"/>
  <c r="N877" i="17"/>
  <c r="L877" i="17"/>
  <c r="J877" i="17"/>
  <c r="H877" i="17"/>
  <c r="E877" i="17"/>
  <c r="Z876" i="17"/>
  <c r="X876" i="17"/>
  <c r="U876" i="17"/>
  <c r="S876" i="17"/>
  <c r="Q876" i="17"/>
  <c r="N876" i="17"/>
  <c r="L876" i="17"/>
  <c r="J876" i="17"/>
  <c r="H876" i="17"/>
  <c r="E876" i="17"/>
  <c r="Z875" i="17"/>
  <c r="X875" i="17"/>
  <c r="U875" i="17"/>
  <c r="S875" i="17"/>
  <c r="Q875" i="17"/>
  <c r="N875" i="17"/>
  <c r="L875" i="17"/>
  <c r="J875" i="17"/>
  <c r="H875" i="17"/>
  <c r="E875" i="17"/>
  <c r="Z874" i="17"/>
  <c r="X874" i="17"/>
  <c r="U874" i="17"/>
  <c r="S874" i="17"/>
  <c r="Q874" i="17"/>
  <c r="N874" i="17"/>
  <c r="L874" i="17"/>
  <c r="J874" i="17"/>
  <c r="H874" i="17"/>
  <c r="E874" i="17"/>
  <c r="Z873" i="17"/>
  <c r="X873" i="17"/>
  <c r="U873" i="17"/>
  <c r="S873" i="17"/>
  <c r="Q873" i="17"/>
  <c r="N873" i="17"/>
  <c r="L873" i="17"/>
  <c r="J873" i="17"/>
  <c r="H873" i="17"/>
  <c r="E873" i="17"/>
  <c r="Z872" i="17"/>
  <c r="X872" i="17"/>
  <c r="U872" i="17"/>
  <c r="S872" i="17"/>
  <c r="Q872" i="17"/>
  <c r="N872" i="17"/>
  <c r="L872" i="17"/>
  <c r="J872" i="17"/>
  <c r="H872" i="17"/>
  <c r="E872" i="17"/>
  <c r="Z871" i="17"/>
  <c r="X871" i="17"/>
  <c r="U871" i="17"/>
  <c r="S871" i="17"/>
  <c r="Q871" i="17"/>
  <c r="N871" i="17"/>
  <c r="L871" i="17"/>
  <c r="J871" i="17"/>
  <c r="H871" i="17"/>
  <c r="E871" i="17"/>
  <c r="Z870" i="17"/>
  <c r="X870" i="17"/>
  <c r="U870" i="17"/>
  <c r="S870" i="17"/>
  <c r="Q870" i="17"/>
  <c r="N870" i="17"/>
  <c r="L870" i="17"/>
  <c r="J870" i="17"/>
  <c r="H870" i="17"/>
  <c r="E870" i="17"/>
  <c r="Z869" i="17"/>
  <c r="X869" i="17"/>
  <c r="U869" i="17"/>
  <c r="S869" i="17"/>
  <c r="Q869" i="17"/>
  <c r="N869" i="17"/>
  <c r="L869" i="17"/>
  <c r="J869" i="17"/>
  <c r="H869" i="17"/>
  <c r="E869" i="17"/>
  <c r="Z868" i="17"/>
  <c r="X868" i="17"/>
  <c r="U868" i="17"/>
  <c r="S868" i="17"/>
  <c r="Q868" i="17"/>
  <c r="N868" i="17"/>
  <c r="L868" i="17"/>
  <c r="J868" i="17"/>
  <c r="H868" i="17"/>
  <c r="E868" i="17"/>
  <c r="Z867" i="17"/>
  <c r="X867" i="17"/>
  <c r="U867" i="17"/>
  <c r="S867" i="17"/>
  <c r="Q867" i="17"/>
  <c r="N867" i="17"/>
  <c r="L867" i="17"/>
  <c r="J867" i="17"/>
  <c r="H867" i="17"/>
  <c r="E867" i="17"/>
  <c r="Z866" i="17"/>
  <c r="X866" i="17"/>
  <c r="U866" i="17"/>
  <c r="S866" i="17"/>
  <c r="Q866" i="17"/>
  <c r="N866" i="17"/>
  <c r="L866" i="17"/>
  <c r="J866" i="17"/>
  <c r="H866" i="17"/>
  <c r="E866" i="17"/>
  <c r="Z865" i="17"/>
  <c r="X865" i="17"/>
  <c r="U865" i="17"/>
  <c r="S865" i="17"/>
  <c r="Q865" i="17"/>
  <c r="N865" i="17"/>
  <c r="L865" i="17"/>
  <c r="J865" i="17"/>
  <c r="H865" i="17"/>
  <c r="E865" i="17"/>
  <c r="Z864" i="17"/>
  <c r="X864" i="17"/>
  <c r="U864" i="17"/>
  <c r="S864" i="17"/>
  <c r="Q864" i="17"/>
  <c r="N864" i="17"/>
  <c r="L864" i="17"/>
  <c r="J864" i="17"/>
  <c r="H864" i="17"/>
  <c r="E864" i="17"/>
  <c r="Z863" i="17"/>
  <c r="X863" i="17"/>
  <c r="U863" i="17"/>
  <c r="S863" i="17"/>
  <c r="Q863" i="17"/>
  <c r="N863" i="17"/>
  <c r="L863" i="17"/>
  <c r="J863" i="17"/>
  <c r="H863" i="17"/>
  <c r="E863" i="17"/>
  <c r="Z862" i="17"/>
  <c r="X862" i="17"/>
  <c r="U862" i="17"/>
  <c r="S862" i="17"/>
  <c r="Q862" i="17"/>
  <c r="N862" i="17"/>
  <c r="L862" i="17"/>
  <c r="J862" i="17"/>
  <c r="H862" i="17"/>
  <c r="E862" i="17"/>
  <c r="Z861" i="17"/>
  <c r="X861" i="17"/>
  <c r="U861" i="17"/>
  <c r="S861" i="17"/>
  <c r="Q861" i="17"/>
  <c r="N861" i="17"/>
  <c r="L861" i="17"/>
  <c r="J861" i="17"/>
  <c r="H861" i="17"/>
  <c r="E861" i="17"/>
  <c r="Z860" i="17"/>
  <c r="X860" i="17"/>
  <c r="U860" i="17"/>
  <c r="S860" i="17"/>
  <c r="Q860" i="17"/>
  <c r="N860" i="17"/>
  <c r="L860" i="17"/>
  <c r="J860" i="17"/>
  <c r="H860" i="17"/>
  <c r="E860" i="17"/>
  <c r="Z859" i="17"/>
  <c r="X859" i="17"/>
  <c r="U859" i="17"/>
  <c r="S859" i="17"/>
  <c r="Q859" i="17"/>
  <c r="N859" i="17"/>
  <c r="L859" i="17"/>
  <c r="J859" i="17"/>
  <c r="H859" i="17"/>
  <c r="E859" i="17"/>
  <c r="Z858" i="17"/>
  <c r="X858" i="17"/>
  <c r="U858" i="17"/>
  <c r="S858" i="17"/>
  <c r="Q858" i="17"/>
  <c r="N858" i="17"/>
  <c r="L858" i="17"/>
  <c r="J858" i="17"/>
  <c r="H858" i="17"/>
  <c r="E858" i="17"/>
  <c r="Z857" i="17"/>
  <c r="X857" i="17"/>
  <c r="U857" i="17"/>
  <c r="S857" i="17"/>
  <c r="Q857" i="17"/>
  <c r="N857" i="17"/>
  <c r="L857" i="17"/>
  <c r="J857" i="17"/>
  <c r="H857" i="17"/>
  <c r="E857" i="17"/>
  <c r="Z856" i="17"/>
  <c r="X856" i="17"/>
  <c r="U856" i="17"/>
  <c r="S856" i="17"/>
  <c r="Q856" i="17"/>
  <c r="N856" i="17"/>
  <c r="L856" i="17"/>
  <c r="J856" i="17"/>
  <c r="H856" i="17"/>
  <c r="E856" i="17"/>
  <c r="Z855" i="17"/>
  <c r="X855" i="17"/>
  <c r="U855" i="17"/>
  <c r="S855" i="17"/>
  <c r="Q855" i="17"/>
  <c r="N855" i="17"/>
  <c r="L855" i="17"/>
  <c r="J855" i="17"/>
  <c r="H855" i="17"/>
  <c r="E855" i="17"/>
  <c r="Z854" i="17"/>
  <c r="X854" i="17"/>
  <c r="U854" i="17"/>
  <c r="S854" i="17"/>
  <c r="Q854" i="17"/>
  <c r="N854" i="17"/>
  <c r="L854" i="17"/>
  <c r="J854" i="17"/>
  <c r="H854" i="17"/>
  <c r="E854" i="17"/>
  <c r="Z853" i="17"/>
  <c r="X853" i="17"/>
  <c r="U853" i="17"/>
  <c r="S853" i="17"/>
  <c r="Q853" i="17"/>
  <c r="N853" i="17"/>
  <c r="L853" i="17"/>
  <c r="J853" i="17"/>
  <c r="H853" i="17"/>
  <c r="E853" i="17"/>
  <c r="Z852" i="17"/>
  <c r="X852" i="17"/>
  <c r="U852" i="17"/>
  <c r="S852" i="17"/>
  <c r="Q852" i="17"/>
  <c r="N852" i="17"/>
  <c r="L852" i="17"/>
  <c r="J852" i="17"/>
  <c r="H852" i="17"/>
  <c r="E852" i="17"/>
  <c r="Z851" i="17"/>
  <c r="X851" i="17"/>
  <c r="U851" i="17"/>
  <c r="S851" i="17"/>
  <c r="Q851" i="17"/>
  <c r="N851" i="17"/>
  <c r="L851" i="17"/>
  <c r="J851" i="17"/>
  <c r="H851" i="17"/>
  <c r="E851" i="17"/>
  <c r="Z850" i="17"/>
  <c r="X850" i="17"/>
  <c r="U850" i="17"/>
  <c r="S850" i="17"/>
  <c r="Q850" i="17"/>
  <c r="N850" i="17"/>
  <c r="L850" i="17"/>
  <c r="J850" i="17"/>
  <c r="H850" i="17"/>
  <c r="E850" i="17"/>
  <c r="Z849" i="17"/>
  <c r="X849" i="17"/>
  <c r="U849" i="17"/>
  <c r="S849" i="17"/>
  <c r="Q849" i="17"/>
  <c r="N849" i="17"/>
  <c r="L849" i="17"/>
  <c r="J849" i="17"/>
  <c r="H849" i="17"/>
  <c r="E849" i="17"/>
  <c r="Z848" i="17"/>
  <c r="X848" i="17"/>
  <c r="U848" i="17"/>
  <c r="S848" i="17"/>
  <c r="Q848" i="17"/>
  <c r="N848" i="17"/>
  <c r="L848" i="17"/>
  <c r="J848" i="17"/>
  <c r="H848" i="17"/>
  <c r="E848" i="17"/>
  <c r="Z847" i="17"/>
  <c r="X847" i="17"/>
  <c r="U847" i="17"/>
  <c r="S847" i="17"/>
  <c r="Q847" i="17"/>
  <c r="N847" i="17"/>
  <c r="L847" i="17"/>
  <c r="J847" i="17"/>
  <c r="H847" i="17"/>
  <c r="E847" i="17"/>
  <c r="Z846" i="17"/>
  <c r="X846" i="17"/>
  <c r="U846" i="17"/>
  <c r="S846" i="17"/>
  <c r="Q846" i="17"/>
  <c r="N846" i="17"/>
  <c r="L846" i="17"/>
  <c r="J846" i="17"/>
  <c r="H846" i="17"/>
  <c r="E846" i="17"/>
  <c r="Z845" i="17"/>
  <c r="X845" i="17"/>
  <c r="U845" i="17"/>
  <c r="S845" i="17"/>
  <c r="Q845" i="17"/>
  <c r="N845" i="17"/>
  <c r="L845" i="17"/>
  <c r="J845" i="17"/>
  <c r="H845" i="17"/>
  <c r="E845" i="17"/>
  <c r="Z844" i="17"/>
  <c r="X844" i="17"/>
  <c r="U844" i="17"/>
  <c r="S844" i="17"/>
  <c r="Q844" i="17"/>
  <c r="N844" i="17"/>
  <c r="L844" i="17"/>
  <c r="J844" i="17"/>
  <c r="H844" i="17"/>
  <c r="E844" i="17"/>
  <c r="Z843" i="17"/>
  <c r="X843" i="17"/>
  <c r="U843" i="17"/>
  <c r="S843" i="17"/>
  <c r="Q843" i="17"/>
  <c r="N843" i="17"/>
  <c r="L843" i="17"/>
  <c r="J843" i="17"/>
  <c r="H843" i="17"/>
  <c r="E843" i="17"/>
  <c r="Z842" i="17"/>
  <c r="X842" i="17"/>
  <c r="U842" i="17"/>
  <c r="S842" i="17"/>
  <c r="Q842" i="17"/>
  <c r="N842" i="17"/>
  <c r="L842" i="17"/>
  <c r="J842" i="17"/>
  <c r="H842" i="17"/>
  <c r="E842" i="17"/>
  <c r="Z841" i="17"/>
  <c r="X841" i="17"/>
  <c r="U841" i="17"/>
  <c r="S841" i="17"/>
  <c r="Q841" i="17"/>
  <c r="N841" i="17"/>
  <c r="L841" i="17"/>
  <c r="J841" i="17"/>
  <c r="H841" i="17"/>
  <c r="E841" i="17"/>
  <c r="Z840" i="17"/>
  <c r="X840" i="17"/>
  <c r="U840" i="17"/>
  <c r="S840" i="17"/>
  <c r="Q840" i="17"/>
  <c r="N840" i="17"/>
  <c r="L840" i="17"/>
  <c r="J840" i="17"/>
  <c r="H840" i="17"/>
  <c r="E840" i="17"/>
  <c r="Z839" i="17"/>
  <c r="X839" i="17"/>
  <c r="U839" i="17"/>
  <c r="S839" i="17"/>
  <c r="Q839" i="17"/>
  <c r="N839" i="17"/>
  <c r="L839" i="17"/>
  <c r="J839" i="17"/>
  <c r="H839" i="17"/>
  <c r="E839" i="17"/>
  <c r="Z838" i="17"/>
  <c r="X838" i="17"/>
  <c r="U838" i="17"/>
  <c r="S838" i="17"/>
  <c r="Q838" i="17"/>
  <c r="N838" i="17"/>
  <c r="L838" i="17"/>
  <c r="J838" i="17"/>
  <c r="H838" i="17"/>
  <c r="E838" i="17"/>
  <c r="Z837" i="17"/>
  <c r="X837" i="17"/>
  <c r="U837" i="17"/>
  <c r="S837" i="17"/>
  <c r="Q837" i="17"/>
  <c r="N837" i="17"/>
  <c r="L837" i="17"/>
  <c r="J837" i="17"/>
  <c r="H837" i="17"/>
  <c r="E837" i="17"/>
  <c r="Z836" i="17"/>
  <c r="X836" i="17"/>
  <c r="U836" i="17"/>
  <c r="S836" i="17"/>
  <c r="Q836" i="17"/>
  <c r="N836" i="17"/>
  <c r="L836" i="17"/>
  <c r="J836" i="17"/>
  <c r="H836" i="17"/>
  <c r="E836" i="17"/>
  <c r="Z835" i="17"/>
  <c r="X835" i="17"/>
  <c r="U835" i="17"/>
  <c r="S835" i="17"/>
  <c r="Q835" i="17"/>
  <c r="N835" i="17"/>
  <c r="L835" i="17"/>
  <c r="J835" i="17"/>
  <c r="H835" i="17"/>
  <c r="E835" i="17"/>
  <c r="Z834" i="17"/>
  <c r="X834" i="17"/>
  <c r="U834" i="17"/>
  <c r="S834" i="17"/>
  <c r="Q834" i="17"/>
  <c r="N834" i="17"/>
  <c r="L834" i="17"/>
  <c r="J834" i="17"/>
  <c r="H834" i="17"/>
  <c r="E834" i="17"/>
  <c r="Z833" i="17"/>
  <c r="X833" i="17"/>
  <c r="U833" i="17"/>
  <c r="S833" i="17"/>
  <c r="Q833" i="17"/>
  <c r="N833" i="17"/>
  <c r="L833" i="17"/>
  <c r="J833" i="17"/>
  <c r="H833" i="17"/>
  <c r="E833" i="17"/>
  <c r="Z832" i="17"/>
  <c r="X832" i="17"/>
  <c r="U832" i="17"/>
  <c r="S832" i="17"/>
  <c r="Q832" i="17"/>
  <c r="N832" i="17"/>
  <c r="L832" i="17"/>
  <c r="J832" i="17"/>
  <c r="H832" i="17"/>
  <c r="E832" i="17"/>
  <c r="Z831" i="17"/>
  <c r="X831" i="17"/>
  <c r="U831" i="17"/>
  <c r="S831" i="17"/>
  <c r="Q831" i="17"/>
  <c r="N831" i="17"/>
  <c r="L831" i="17"/>
  <c r="J831" i="17"/>
  <c r="H831" i="17"/>
  <c r="E831" i="17"/>
  <c r="Z830" i="17"/>
  <c r="X830" i="17"/>
  <c r="U830" i="17"/>
  <c r="S830" i="17"/>
  <c r="Q830" i="17"/>
  <c r="N830" i="17"/>
  <c r="L830" i="17"/>
  <c r="J830" i="17"/>
  <c r="H830" i="17"/>
  <c r="E830" i="17"/>
  <c r="Z829" i="17"/>
  <c r="X829" i="17"/>
  <c r="U829" i="17"/>
  <c r="S829" i="17"/>
  <c r="Q829" i="17"/>
  <c r="N829" i="17"/>
  <c r="L829" i="17"/>
  <c r="J829" i="17"/>
  <c r="H829" i="17"/>
  <c r="E829" i="17"/>
  <c r="Z828" i="17"/>
  <c r="X828" i="17"/>
  <c r="U828" i="17"/>
  <c r="S828" i="17"/>
  <c r="Q828" i="17"/>
  <c r="N828" i="17"/>
  <c r="L828" i="17"/>
  <c r="J828" i="17"/>
  <c r="H828" i="17"/>
  <c r="E828" i="17"/>
  <c r="Z827" i="17"/>
  <c r="X827" i="17"/>
  <c r="U827" i="17"/>
  <c r="S827" i="17"/>
  <c r="Q827" i="17"/>
  <c r="N827" i="17"/>
  <c r="L827" i="17"/>
  <c r="J827" i="17"/>
  <c r="H827" i="17"/>
  <c r="E827" i="17"/>
  <c r="Z826" i="17"/>
  <c r="X826" i="17"/>
  <c r="U826" i="17"/>
  <c r="S826" i="17"/>
  <c r="Q826" i="17"/>
  <c r="N826" i="17"/>
  <c r="L826" i="17"/>
  <c r="J826" i="17"/>
  <c r="H826" i="17"/>
  <c r="E826" i="17"/>
  <c r="Z825" i="17"/>
  <c r="X825" i="17"/>
  <c r="U825" i="17"/>
  <c r="S825" i="17"/>
  <c r="Q825" i="17"/>
  <c r="N825" i="17"/>
  <c r="L825" i="17"/>
  <c r="J825" i="17"/>
  <c r="H825" i="17"/>
  <c r="E825" i="17"/>
  <c r="Z824" i="17"/>
  <c r="X824" i="17"/>
  <c r="U824" i="17"/>
  <c r="S824" i="17"/>
  <c r="Q824" i="17"/>
  <c r="N824" i="17"/>
  <c r="L824" i="17"/>
  <c r="J824" i="17"/>
  <c r="H824" i="17"/>
  <c r="E824" i="17"/>
  <c r="Z823" i="17"/>
  <c r="X823" i="17"/>
  <c r="U823" i="17"/>
  <c r="S823" i="17"/>
  <c r="Q823" i="17"/>
  <c r="N823" i="17"/>
  <c r="L823" i="17"/>
  <c r="J823" i="17"/>
  <c r="H823" i="17"/>
  <c r="E823" i="17"/>
  <c r="Z822" i="17"/>
  <c r="X822" i="17"/>
  <c r="U822" i="17"/>
  <c r="S822" i="17"/>
  <c r="Q822" i="17"/>
  <c r="N822" i="17"/>
  <c r="L822" i="17"/>
  <c r="J822" i="17"/>
  <c r="H822" i="17"/>
  <c r="E822" i="17"/>
  <c r="Z821" i="17"/>
  <c r="X821" i="17"/>
  <c r="U821" i="17"/>
  <c r="S821" i="17"/>
  <c r="Q821" i="17"/>
  <c r="N821" i="17"/>
  <c r="L821" i="17"/>
  <c r="J821" i="17"/>
  <c r="H821" i="17"/>
  <c r="E821" i="17"/>
  <c r="Z820" i="17"/>
  <c r="X820" i="17"/>
  <c r="U820" i="17"/>
  <c r="S820" i="17"/>
  <c r="Q820" i="17"/>
  <c r="N820" i="17"/>
  <c r="L820" i="17"/>
  <c r="J820" i="17"/>
  <c r="H820" i="17"/>
  <c r="E820" i="17"/>
  <c r="Z819" i="17"/>
  <c r="X819" i="17"/>
  <c r="U819" i="17"/>
  <c r="S819" i="17"/>
  <c r="Q819" i="17"/>
  <c r="N819" i="17"/>
  <c r="L819" i="17"/>
  <c r="J819" i="17"/>
  <c r="H819" i="17"/>
  <c r="E819" i="17"/>
  <c r="Z818" i="17"/>
  <c r="X818" i="17"/>
  <c r="U818" i="17"/>
  <c r="S818" i="17"/>
  <c r="Q818" i="17"/>
  <c r="N818" i="17"/>
  <c r="L818" i="17"/>
  <c r="J818" i="17"/>
  <c r="H818" i="17"/>
  <c r="E818" i="17"/>
  <c r="Z817" i="17"/>
  <c r="X817" i="17"/>
  <c r="U817" i="17"/>
  <c r="S817" i="17"/>
  <c r="Q817" i="17"/>
  <c r="N817" i="17"/>
  <c r="L817" i="17"/>
  <c r="J817" i="17"/>
  <c r="H817" i="17"/>
  <c r="E817" i="17"/>
  <c r="Z816" i="17"/>
  <c r="X816" i="17"/>
  <c r="U816" i="17"/>
  <c r="S816" i="17"/>
  <c r="Q816" i="17"/>
  <c r="N816" i="17"/>
  <c r="L816" i="17"/>
  <c r="J816" i="17"/>
  <c r="H816" i="17"/>
  <c r="E816" i="17"/>
  <c r="Z815" i="17"/>
  <c r="X815" i="17"/>
  <c r="U815" i="17"/>
  <c r="S815" i="17"/>
  <c r="Q815" i="17"/>
  <c r="N815" i="17"/>
  <c r="L815" i="17"/>
  <c r="J815" i="17"/>
  <c r="H815" i="17"/>
  <c r="E815" i="17"/>
  <c r="Z814" i="17"/>
  <c r="X814" i="17"/>
  <c r="U814" i="17"/>
  <c r="S814" i="17"/>
  <c r="Q814" i="17"/>
  <c r="N814" i="17"/>
  <c r="L814" i="17"/>
  <c r="J814" i="17"/>
  <c r="H814" i="17"/>
  <c r="E814" i="17"/>
  <c r="Z813" i="17"/>
  <c r="X813" i="17"/>
  <c r="U813" i="17"/>
  <c r="S813" i="17"/>
  <c r="Q813" i="17"/>
  <c r="N813" i="17"/>
  <c r="L813" i="17"/>
  <c r="J813" i="17"/>
  <c r="H813" i="17"/>
  <c r="E813" i="17"/>
  <c r="Z812" i="17"/>
  <c r="X812" i="17"/>
  <c r="U812" i="17"/>
  <c r="S812" i="17"/>
  <c r="Q812" i="17"/>
  <c r="N812" i="17"/>
  <c r="L812" i="17"/>
  <c r="J812" i="17"/>
  <c r="H812" i="17"/>
  <c r="E812" i="17"/>
  <c r="Z811" i="17"/>
  <c r="X811" i="17"/>
  <c r="U811" i="17"/>
  <c r="S811" i="17"/>
  <c r="Q811" i="17"/>
  <c r="N811" i="17"/>
  <c r="L811" i="17"/>
  <c r="J811" i="17"/>
  <c r="H811" i="17"/>
  <c r="E811" i="17"/>
  <c r="Z810" i="17"/>
  <c r="X810" i="17"/>
  <c r="U810" i="17"/>
  <c r="S810" i="17"/>
  <c r="Q810" i="17"/>
  <c r="N810" i="17"/>
  <c r="L810" i="17"/>
  <c r="J810" i="17"/>
  <c r="H810" i="17"/>
  <c r="E810" i="17"/>
  <c r="Z809" i="17"/>
  <c r="X809" i="17"/>
  <c r="U809" i="17"/>
  <c r="S809" i="17"/>
  <c r="Q809" i="17"/>
  <c r="N809" i="17"/>
  <c r="L809" i="17"/>
  <c r="J809" i="17"/>
  <c r="H809" i="17"/>
  <c r="E809" i="17"/>
  <c r="Z808" i="17"/>
  <c r="X808" i="17"/>
  <c r="U808" i="17"/>
  <c r="S808" i="17"/>
  <c r="Q808" i="17"/>
  <c r="N808" i="17"/>
  <c r="L808" i="17"/>
  <c r="J808" i="17"/>
  <c r="H808" i="17"/>
  <c r="E808" i="17"/>
  <c r="Z807" i="17"/>
  <c r="X807" i="17"/>
  <c r="U807" i="17"/>
  <c r="S807" i="17"/>
  <c r="Q807" i="17"/>
  <c r="N807" i="17"/>
  <c r="L807" i="17"/>
  <c r="J807" i="17"/>
  <c r="H807" i="17"/>
  <c r="E807" i="17"/>
  <c r="Z806" i="17"/>
  <c r="X806" i="17"/>
  <c r="U806" i="17"/>
  <c r="S806" i="17"/>
  <c r="Q806" i="17"/>
  <c r="N806" i="17"/>
  <c r="L806" i="17"/>
  <c r="J806" i="17"/>
  <c r="H806" i="17"/>
  <c r="E806" i="17"/>
  <c r="Z805" i="17"/>
  <c r="X805" i="17"/>
  <c r="U805" i="17"/>
  <c r="S805" i="17"/>
  <c r="Q805" i="17"/>
  <c r="N805" i="17"/>
  <c r="L805" i="17"/>
  <c r="J805" i="17"/>
  <c r="H805" i="17"/>
  <c r="E805" i="17"/>
  <c r="Z804" i="17"/>
  <c r="X804" i="17"/>
  <c r="U804" i="17"/>
  <c r="S804" i="17"/>
  <c r="Q804" i="17"/>
  <c r="N804" i="17"/>
  <c r="L804" i="17"/>
  <c r="J804" i="17"/>
  <c r="H804" i="17"/>
  <c r="E804" i="17"/>
  <c r="Z803" i="17"/>
  <c r="X803" i="17"/>
  <c r="U803" i="17"/>
  <c r="S803" i="17"/>
  <c r="Q803" i="17"/>
  <c r="N803" i="17"/>
  <c r="L803" i="17"/>
  <c r="J803" i="17"/>
  <c r="H803" i="17"/>
  <c r="E803" i="17"/>
  <c r="Z802" i="17"/>
  <c r="X802" i="17"/>
  <c r="U802" i="17"/>
  <c r="S802" i="17"/>
  <c r="Q802" i="17"/>
  <c r="N802" i="17"/>
  <c r="L802" i="17"/>
  <c r="J802" i="17"/>
  <c r="H802" i="17"/>
  <c r="E802" i="17"/>
  <c r="Z801" i="17"/>
  <c r="X801" i="17"/>
  <c r="U801" i="17"/>
  <c r="S801" i="17"/>
  <c r="Q801" i="17"/>
  <c r="N801" i="17"/>
  <c r="L801" i="17"/>
  <c r="J801" i="17"/>
  <c r="H801" i="17"/>
  <c r="E801" i="17"/>
  <c r="Z800" i="17"/>
  <c r="X800" i="17"/>
  <c r="U800" i="17"/>
  <c r="S800" i="17"/>
  <c r="Q800" i="17"/>
  <c r="N800" i="17"/>
  <c r="L800" i="17"/>
  <c r="J800" i="17"/>
  <c r="H800" i="17"/>
  <c r="E800" i="17"/>
  <c r="Z799" i="17"/>
  <c r="X799" i="17"/>
  <c r="U799" i="17"/>
  <c r="S799" i="17"/>
  <c r="Q799" i="17"/>
  <c r="N799" i="17"/>
  <c r="L799" i="17"/>
  <c r="J799" i="17"/>
  <c r="H799" i="17"/>
  <c r="E799" i="17"/>
  <c r="Z798" i="17"/>
  <c r="X798" i="17"/>
  <c r="U798" i="17"/>
  <c r="S798" i="17"/>
  <c r="Q798" i="17"/>
  <c r="N798" i="17"/>
  <c r="L798" i="17"/>
  <c r="J798" i="17"/>
  <c r="H798" i="17"/>
  <c r="E798" i="17"/>
  <c r="Z797" i="17"/>
  <c r="X797" i="17"/>
  <c r="U797" i="17"/>
  <c r="S797" i="17"/>
  <c r="Q797" i="17"/>
  <c r="N797" i="17"/>
  <c r="L797" i="17"/>
  <c r="J797" i="17"/>
  <c r="H797" i="17"/>
  <c r="E797" i="17"/>
  <c r="Z796" i="17"/>
  <c r="X796" i="17"/>
  <c r="U796" i="17"/>
  <c r="S796" i="17"/>
  <c r="Q796" i="17"/>
  <c r="N796" i="17"/>
  <c r="L796" i="17"/>
  <c r="J796" i="17"/>
  <c r="H796" i="17"/>
  <c r="E796" i="17"/>
  <c r="Z795" i="17"/>
  <c r="X795" i="17"/>
  <c r="U795" i="17"/>
  <c r="S795" i="17"/>
  <c r="Q795" i="17"/>
  <c r="N795" i="17"/>
  <c r="L795" i="17"/>
  <c r="J795" i="17"/>
  <c r="H795" i="17"/>
  <c r="E795" i="17"/>
  <c r="Z794" i="17"/>
  <c r="X794" i="17"/>
  <c r="U794" i="17"/>
  <c r="S794" i="17"/>
  <c r="Q794" i="17"/>
  <c r="N794" i="17"/>
  <c r="L794" i="17"/>
  <c r="J794" i="17"/>
  <c r="H794" i="17"/>
  <c r="E794" i="17"/>
  <c r="Z793" i="17"/>
  <c r="X793" i="17"/>
  <c r="U793" i="17"/>
  <c r="S793" i="17"/>
  <c r="Q793" i="17"/>
  <c r="N793" i="17"/>
  <c r="L793" i="17"/>
  <c r="J793" i="17"/>
  <c r="H793" i="17"/>
  <c r="E793" i="17"/>
  <c r="Z792" i="17"/>
  <c r="X792" i="17"/>
  <c r="U792" i="17"/>
  <c r="S792" i="17"/>
  <c r="Q792" i="17"/>
  <c r="N792" i="17"/>
  <c r="L792" i="17"/>
  <c r="J792" i="17"/>
  <c r="H792" i="17"/>
  <c r="E792" i="17"/>
  <c r="Z791" i="17"/>
  <c r="X791" i="17"/>
  <c r="U791" i="17"/>
  <c r="S791" i="17"/>
  <c r="Q791" i="17"/>
  <c r="N791" i="17"/>
  <c r="L791" i="17"/>
  <c r="J791" i="17"/>
  <c r="H791" i="17"/>
  <c r="E791" i="17"/>
  <c r="Z790" i="17"/>
  <c r="X790" i="17"/>
  <c r="U790" i="17"/>
  <c r="S790" i="17"/>
  <c r="Q790" i="17"/>
  <c r="N790" i="17"/>
  <c r="L790" i="17"/>
  <c r="J790" i="17"/>
  <c r="H790" i="17"/>
  <c r="E790" i="17"/>
  <c r="Z789" i="17"/>
  <c r="X789" i="17"/>
  <c r="U789" i="17"/>
  <c r="S789" i="17"/>
  <c r="Q789" i="17"/>
  <c r="N789" i="17"/>
  <c r="L789" i="17"/>
  <c r="J789" i="17"/>
  <c r="H789" i="17"/>
  <c r="E789" i="17"/>
  <c r="Z788" i="17"/>
  <c r="X788" i="17"/>
  <c r="U788" i="17"/>
  <c r="S788" i="17"/>
  <c r="Q788" i="17"/>
  <c r="N788" i="17"/>
  <c r="L788" i="17"/>
  <c r="J788" i="17"/>
  <c r="H788" i="17"/>
  <c r="E788" i="17"/>
  <c r="Z787" i="17"/>
  <c r="X787" i="17"/>
  <c r="U787" i="17"/>
  <c r="S787" i="17"/>
  <c r="Q787" i="17"/>
  <c r="N787" i="17"/>
  <c r="L787" i="17"/>
  <c r="J787" i="17"/>
  <c r="H787" i="17"/>
  <c r="E787" i="17"/>
  <c r="Z786" i="17"/>
  <c r="X786" i="17"/>
  <c r="U786" i="17"/>
  <c r="S786" i="17"/>
  <c r="Q786" i="17"/>
  <c r="N786" i="17"/>
  <c r="L786" i="17"/>
  <c r="J786" i="17"/>
  <c r="H786" i="17"/>
  <c r="E786" i="17"/>
  <c r="Z785" i="17"/>
  <c r="X785" i="17"/>
  <c r="U785" i="17"/>
  <c r="S785" i="17"/>
  <c r="Q785" i="17"/>
  <c r="N785" i="17"/>
  <c r="L785" i="17"/>
  <c r="J785" i="17"/>
  <c r="H785" i="17"/>
  <c r="E785" i="17"/>
  <c r="Z784" i="17"/>
  <c r="X784" i="17"/>
  <c r="U784" i="17"/>
  <c r="S784" i="17"/>
  <c r="Q784" i="17"/>
  <c r="N784" i="17"/>
  <c r="L784" i="17"/>
  <c r="J784" i="17"/>
  <c r="H784" i="17"/>
  <c r="E784" i="17"/>
  <c r="Z783" i="17"/>
  <c r="X783" i="17"/>
  <c r="U783" i="17"/>
  <c r="S783" i="17"/>
  <c r="Q783" i="17"/>
  <c r="N783" i="17"/>
  <c r="L783" i="17"/>
  <c r="J783" i="17"/>
  <c r="H783" i="17"/>
  <c r="E783" i="17"/>
  <c r="Z782" i="17"/>
  <c r="X782" i="17"/>
  <c r="U782" i="17"/>
  <c r="S782" i="17"/>
  <c r="Q782" i="17"/>
  <c r="N782" i="17"/>
  <c r="L782" i="17"/>
  <c r="J782" i="17"/>
  <c r="H782" i="17"/>
  <c r="E782" i="17"/>
  <c r="Z781" i="17"/>
  <c r="X781" i="17"/>
  <c r="U781" i="17"/>
  <c r="S781" i="17"/>
  <c r="Q781" i="17"/>
  <c r="N781" i="17"/>
  <c r="L781" i="17"/>
  <c r="J781" i="17"/>
  <c r="H781" i="17"/>
  <c r="E781" i="17"/>
  <c r="Z780" i="17"/>
  <c r="X780" i="17"/>
  <c r="U780" i="17"/>
  <c r="S780" i="17"/>
  <c r="Q780" i="17"/>
  <c r="N780" i="17"/>
  <c r="L780" i="17"/>
  <c r="J780" i="17"/>
  <c r="H780" i="17"/>
  <c r="E780" i="17"/>
  <c r="Z779" i="17"/>
  <c r="X779" i="17"/>
  <c r="U779" i="17"/>
  <c r="S779" i="17"/>
  <c r="Q779" i="17"/>
  <c r="N779" i="17"/>
  <c r="L779" i="17"/>
  <c r="J779" i="17"/>
  <c r="H779" i="17"/>
  <c r="E779" i="17"/>
  <c r="Z778" i="17"/>
  <c r="X778" i="17"/>
  <c r="U778" i="17"/>
  <c r="S778" i="17"/>
  <c r="Q778" i="17"/>
  <c r="N778" i="17"/>
  <c r="L778" i="17"/>
  <c r="J778" i="17"/>
  <c r="H778" i="17"/>
  <c r="E778" i="17"/>
  <c r="Z777" i="17"/>
  <c r="X777" i="17"/>
  <c r="U777" i="17"/>
  <c r="S777" i="17"/>
  <c r="Q777" i="17"/>
  <c r="N777" i="17"/>
  <c r="L777" i="17"/>
  <c r="J777" i="17"/>
  <c r="H777" i="17"/>
  <c r="E777" i="17"/>
  <c r="Z776" i="17"/>
  <c r="X776" i="17"/>
  <c r="U776" i="17"/>
  <c r="S776" i="17"/>
  <c r="Q776" i="17"/>
  <c r="N776" i="17"/>
  <c r="L776" i="17"/>
  <c r="J776" i="17"/>
  <c r="H776" i="17"/>
  <c r="E776" i="17"/>
  <c r="Z775" i="17"/>
  <c r="X775" i="17"/>
  <c r="U775" i="17"/>
  <c r="S775" i="17"/>
  <c r="Q775" i="17"/>
  <c r="N775" i="17"/>
  <c r="L775" i="17"/>
  <c r="J775" i="17"/>
  <c r="H775" i="17"/>
  <c r="E775" i="17"/>
  <c r="Z774" i="17"/>
  <c r="X774" i="17"/>
  <c r="U774" i="17"/>
  <c r="S774" i="17"/>
  <c r="Q774" i="17"/>
  <c r="N774" i="17"/>
  <c r="L774" i="17"/>
  <c r="J774" i="17"/>
  <c r="H774" i="17"/>
  <c r="E774" i="17"/>
  <c r="Z773" i="17"/>
  <c r="X773" i="17"/>
  <c r="U773" i="17"/>
  <c r="S773" i="17"/>
  <c r="Q773" i="17"/>
  <c r="N773" i="17"/>
  <c r="L773" i="17"/>
  <c r="J773" i="17"/>
  <c r="H773" i="17"/>
  <c r="E773" i="17"/>
  <c r="Z772" i="17"/>
  <c r="X772" i="17"/>
  <c r="U772" i="17"/>
  <c r="S772" i="17"/>
  <c r="Q772" i="17"/>
  <c r="N772" i="17"/>
  <c r="L772" i="17"/>
  <c r="J772" i="17"/>
  <c r="H772" i="17"/>
  <c r="E772" i="17"/>
  <c r="Z771" i="17"/>
  <c r="X771" i="17"/>
  <c r="U771" i="17"/>
  <c r="S771" i="17"/>
  <c r="Q771" i="17"/>
  <c r="N771" i="17"/>
  <c r="L771" i="17"/>
  <c r="J771" i="17"/>
  <c r="H771" i="17"/>
  <c r="E771" i="17"/>
  <c r="Z770" i="17"/>
  <c r="X770" i="17"/>
  <c r="U770" i="17"/>
  <c r="S770" i="17"/>
  <c r="Q770" i="17"/>
  <c r="N770" i="17"/>
  <c r="L770" i="17"/>
  <c r="J770" i="17"/>
  <c r="H770" i="17"/>
  <c r="E770" i="17"/>
  <c r="Z769" i="17"/>
  <c r="X769" i="17"/>
  <c r="U769" i="17"/>
  <c r="S769" i="17"/>
  <c r="Q769" i="17"/>
  <c r="N769" i="17"/>
  <c r="L769" i="17"/>
  <c r="J769" i="17"/>
  <c r="H769" i="17"/>
  <c r="E769" i="17"/>
  <c r="Z768" i="17"/>
  <c r="X768" i="17"/>
  <c r="U768" i="17"/>
  <c r="S768" i="17"/>
  <c r="Q768" i="17"/>
  <c r="N768" i="17"/>
  <c r="L768" i="17"/>
  <c r="J768" i="17"/>
  <c r="H768" i="17"/>
  <c r="E768" i="17"/>
  <c r="Z767" i="17"/>
  <c r="X767" i="17"/>
  <c r="U767" i="17"/>
  <c r="S767" i="17"/>
  <c r="Q767" i="17"/>
  <c r="N767" i="17"/>
  <c r="L767" i="17"/>
  <c r="J767" i="17"/>
  <c r="H767" i="17"/>
  <c r="E767" i="17"/>
  <c r="Z766" i="17"/>
  <c r="X766" i="17"/>
  <c r="U766" i="17"/>
  <c r="S766" i="17"/>
  <c r="Q766" i="17"/>
  <c r="N766" i="17"/>
  <c r="L766" i="17"/>
  <c r="J766" i="17"/>
  <c r="H766" i="17"/>
  <c r="E766" i="17"/>
  <c r="Z765" i="17"/>
  <c r="X765" i="17"/>
  <c r="U765" i="17"/>
  <c r="S765" i="17"/>
  <c r="Q765" i="17"/>
  <c r="N765" i="17"/>
  <c r="L765" i="17"/>
  <c r="J765" i="17"/>
  <c r="H765" i="17"/>
  <c r="E765" i="17"/>
  <c r="Z764" i="17"/>
  <c r="X764" i="17"/>
  <c r="U764" i="17"/>
  <c r="S764" i="17"/>
  <c r="Q764" i="17"/>
  <c r="N764" i="17"/>
  <c r="L764" i="17"/>
  <c r="J764" i="17"/>
  <c r="H764" i="17"/>
  <c r="E764" i="17"/>
  <c r="Z763" i="17"/>
  <c r="X763" i="17"/>
  <c r="U763" i="17"/>
  <c r="S763" i="17"/>
  <c r="Q763" i="17"/>
  <c r="N763" i="17"/>
  <c r="L763" i="17"/>
  <c r="J763" i="17"/>
  <c r="H763" i="17"/>
  <c r="E763" i="17"/>
  <c r="Z762" i="17"/>
  <c r="X762" i="17"/>
  <c r="U762" i="17"/>
  <c r="S762" i="17"/>
  <c r="Q762" i="17"/>
  <c r="N762" i="17"/>
  <c r="L762" i="17"/>
  <c r="J762" i="17"/>
  <c r="H762" i="17"/>
  <c r="E762" i="17"/>
  <c r="Z761" i="17"/>
  <c r="X761" i="17"/>
  <c r="U761" i="17"/>
  <c r="S761" i="17"/>
  <c r="Q761" i="17"/>
  <c r="N761" i="17"/>
  <c r="L761" i="17"/>
  <c r="J761" i="17"/>
  <c r="H761" i="17"/>
  <c r="E761" i="17"/>
  <c r="Z760" i="17"/>
  <c r="X760" i="17"/>
  <c r="U760" i="17"/>
  <c r="S760" i="17"/>
  <c r="Q760" i="17"/>
  <c r="N760" i="17"/>
  <c r="L760" i="17"/>
  <c r="J760" i="17"/>
  <c r="H760" i="17"/>
  <c r="E760" i="17"/>
  <c r="Z759" i="17"/>
  <c r="X759" i="17"/>
  <c r="U759" i="17"/>
  <c r="S759" i="17"/>
  <c r="Q759" i="17"/>
  <c r="N759" i="17"/>
  <c r="L759" i="17"/>
  <c r="J759" i="17"/>
  <c r="H759" i="17"/>
  <c r="E759" i="17"/>
  <c r="Z758" i="17"/>
  <c r="X758" i="17"/>
  <c r="U758" i="17"/>
  <c r="S758" i="17"/>
  <c r="Q758" i="17"/>
  <c r="N758" i="17"/>
  <c r="L758" i="17"/>
  <c r="J758" i="17"/>
  <c r="H758" i="17"/>
  <c r="E758" i="17"/>
  <c r="Z757" i="17"/>
  <c r="X757" i="17"/>
  <c r="U757" i="17"/>
  <c r="S757" i="17"/>
  <c r="Q757" i="17"/>
  <c r="N757" i="17"/>
  <c r="L757" i="17"/>
  <c r="J757" i="17"/>
  <c r="H757" i="17"/>
  <c r="E757" i="17"/>
  <c r="Z756" i="17"/>
  <c r="X756" i="17"/>
  <c r="U756" i="17"/>
  <c r="S756" i="17"/>
  <c r="Q756" i="17"/>
  <c r="N756" i="17"/>
  <c r="L756" i="17"/>
  <c r="J756" i="17"/>
  <c r="H756" i="17"/>
  <c r="E756" i="17"/>
  <c r="Z755" i="17"/>
  <c r="X755" i="17"/>
  <c r="U755" i="17"/>
  <c r="S755" i="17"/>
  <c r="Q755" i="17"/>
  <c r="N755" i="17"/>
  <c r="L755" i="17"/>
  <c r="J755" i="17"/>
  <c r="H755" i="17"/>
  <c r="E755" i="17"/>
  <c r="Z754" i="17"/>
  <c r="X754" i="17"/>
  <c r="U754" i="17"/>
  <c r="S754" i="17"/>
  <c r="Q754" i="17"/>
  <c r="N754" i="17"/>
  <c r="L754" i="17"/>
  <c r="J754" i="17"/>
  <c r="H754" i="17"/>
  <c r="E754" i="17"/>
  <c r="Z753" i="17"/>
  <c r="X753" i="17"/>
  <c r="U753" i="17"/>
  <c r="S753" i="17"/>
  <c r="Q753" i="17"/>
  <c r="N753" i="17"/>
  <c r="L753" i="17"/>
  <c r="J753" i="17"/>
  <c r="H753" i="17"/>
  <c r="E753" i="17"/>
  <c r="Z752" i="17"/>
  <c r="X752" i="17"/>
  <c r="U752" i="17"/>
  <c r="S752" i="17"/>
  <c r="Q752" i="17"/>
  <c r="N752" i="17"/>
  <c r="L752" i="17"/>
  <c r="J752" i="17"/>
  <c r="H752" i="17"/>
  <c r="E752" i="17"/>
  <c r="Z751" i="17"/>
  <c r="X751" i="17"/>
  <c r="U751" i="17"/>
  <c r="S751" i="17"/>
  <c r="Q751" i="17"/>
  <c r="N751" i="17"/>
  <c r="L751" i="17"/>
  <c r="J751" i="17"/>
  <c r="H751" i="17"/>
  <c r="E751" i="17"/>
  <c r="Z750" i="17"/>
  <c r="X750" i="17"/>
  <c r="U750" i="17"/>
  <c r="S750" i="17"/>
  <c r="Q750" i="17"/>
  <c r="N750" i="17"/>
  <c r="L750" i="17"/>
  <c r="J750" i="17"/>
  <c r="H750" i="17"/>
  <c r="E750" i="17"/>
  <c r="Z749" i="17"/>
  <c r="X749" i="17"/>
  <c r="U749" i="17"/>
  <c r="S749" i="17"/>
  <c r="Q749" i="17"/>
  <c r="N749" i="17"/>
  <c r="L749" i="17"/>
  <c r="J749" i="17"/>
  <c r="H749" i="17"/>
  <c r="E749" i="17"/>
  <c r="Z748" i="17"/>
  <c r="X748" i="17"/>
  <c r="U748" i="17"/>
  <c r="S748" i="17"/>
  <c r="Q748" i="17"/>
  <c r="N748" i="17"/>
  <c r="L748" i="17"/>
  <c r="J748" i="17"/>
  <c r="H748" i="17"/>
  <c r="E748" i="17"/>
  <c r="Z747" i="17"/>
  <c r="X747" i="17"/>
  <c r="U747" i="17"/>
  <c r="S747" i="17"/>
  <c r="Q747" i="17"/>
  <c r="N747" i="17"/>
  <c r="L747" i="17"/>
  <c r="J747" i="17"/>
  <c r="H747" i="17"/>
  <c r="E747" i="17"/>
  <c r="Z746" i="17"/>
  <c r="X746" i="17"/>
  <c r="U746" i="17"/>
  <c r="S746" i="17"/>
  <c r="Q746" i="17"/>
  <c r="N746" i="17"/>
  <c r="L746" i="17"/>
  <c r="J746" i="17"/>
  <c r="H746" i="17"/>
  <c r="E746" i="17"/>
  <c r="Z745" i="17"/>
  <c r="X745" i="17"/>
  <c r="U745" i="17"/>
  <c r="S745" i="17"/>
  <c r="Q745" i="17"/>
  <c r="N745" i="17"/>
  <c r="L745" i="17"/>
  <c r="J745" i="17"/>
  <c r="H745" i="17"/>
  <c r="E745" i="17"/>
  <c r="Z744" i="17"/>
  <c r="X744" i="17"/>
  <c r="U744" i="17"/>
  <c r="S744" i="17"/>
  <c r="Q744" i="17"/>
  <c r="N744" i="17"/>
  <c r="L744" i="17"/>
  <c r="J744" i="17"/>
  <c r="H744" i="17"/>
  <c r="E744" i="17"/>
  <c r="Z743" i="17"/>
  <c r="X743" i="17"/>
  <c r="U743" i="17"/>
  <c r="S743" i="17"/>
  <c r="Q743" i="17"/>
  <c r="N743" i="17"/>
  <c r="L743" i="17"/>
  <c r="J743" i="17"/>
  <c r="H743" i="17"/>
  <c r="E743" i="17"/>
  <c r="Z742" i="17"/>
  <c r="X742" i="17"/>
  <c r="U742" i="17"/>
  <c r="S742" i="17"/>
  <c r="Q742" i="17"/>
  <c r="N742" i="17"/>
  <c r="L742" i="17"/>
  <c r="J742" i="17"/>
  <c r="H742" i="17"/>
  <c r="E742" i="17"/>
  <c r="Z741" i="17"/>
  <c r="X741" i="17"/>
  <c r="U741" i="17"/>
  <c r="S741" i="17"/>
  <c r="Q741" i="17"/>
  <c r="N741" i="17"/>
  <c r="L741" i="17"/>
  <c r="J741" i="17"/>
  <c r="H741" i="17"/>
  <c r="E741" i="17"/>
  <c r="Z740" i="17"/>
  <c r="X740" i="17"/>
  <c r="U740" i="17"/>
  <c r="S740" i="17"/>
  <c r="Q740" i="17"/>
  <c r="N740" i="17"/>
  <c r="L740" i="17"/>
  <c r="J740" i="17"/>
  <c r="H740" i="17"/>
  <c r="E740" i="17"/>
  <c r="Z739" i="17"/>
  <c r="X739" i="17"/>
  <c r="U739" i="17"/>
  <c r="S739" i="17"/>
  <c r="Q739" i="17"/>
  <c r="N739" i="17"/>
  <c r="L739" i="17"/>
  <c r="J739" i="17"/>
  <c r="H739" i="17"/>
  <c r="E739" i="17"/>
  <c r="Z738" i="17"/>
  <c r="X738" i="17"/>
  <c r="U738" i="17"/>
  <c r="S738" i="17"/>
  <c r="Q738" i="17"/>
  <c r="N738" i="17"/>
  <c r="L738" i="17"/>
  <c r="J738" i="17"/>
  <c r="H738" i="17"/>
  <c r="E738" i="17"/>
  <c r="Z737" i="17"/>
  <c r="X737" i="17"/>
  <c r="U737" i="17"/>
  <c r="S737" i="17"/>
  <c r="Q737" i="17"/>
  <c r="N737" i="17"/>
  <c r="L737" i="17"/>
  <c r="J737" i="17"/>
  <c r="H737" i="17"/>
  <c r="E737" i="17"/>
  <c r="Z736" i="17"/>
  <c r="X736" i="17"/>
  <c r="U736" i="17"/>
  <c r="S736" i="17"/>
  <c r="Q736" i="17"/>
  <c r="N736" i="17"/>
  <c r="L736" i="17"/>
  <c r="J736" i="17"/>
  <c r="H736" i="17"/>
  <c r="E736" i="17"/>
  <c r="Z735" i="17"/>
  <c r="X735" i="17"/>
  <c r="U735" i="17"/>
  <c r="S735" i="17"/>
  <c r="Q735" i="17"/>
  <c r="N735" i="17"/>
  <c r="L735" i="17"/>
  <c r="J735" i="17"/>
  <c r="H735" i="17"/>
  <c r="E735" i="17"/>
  <c r="Z734" i="17"/>
  <c r="X734" i="17"/>
  <c r="U734" i="17"/>
  <c r="S734" i="17"/>
  <c r="Q734" i="17"/>
  <c r="N734" i="17"/>
  <c r="L734" i="17"/>
  <c r="J734" i="17"/>
  <c r="H734" i="17"/>
  <c r="E734" i="17"/>
  <c r="Z733" i="17"/>
  <c r="X733" i="17"/>
  <c r="U733" i="17"/>
  <c r="S733" i="17"/>
  <c r="Q733" i="17"/>
  <c r="N733" i="17"/>
  <c r="L733" i="17"/>
  <c r="J733" i="17"/>
  <c r="H733" i="17"/>
  <c r="E733" i="17"/>
  <c r="Z732" i="17"/>
  <c r="X732" i="17"/>
  <c r="U732" i="17"/>
  <c r="S732" i="17"/>
  <c r="Q732" i="17"/>
  <c r="N732" i="17"/>
  <c r="L732" i="17"/>
  <c r="J732" i="17"/>
  <c r="H732" i="17"/>
  <c r="E732" i="17"/>
  <c r="Z731" i="17"/>
  <c r="X731" i="17"/>
  <c r="U731" i="17"/>
  <c r="S731" i="17"/>
  <c r="Q731" i="17"/>
  <c r="N731" i="17"/>
  <c r="L731" i="17"/>
  <c r="J731" i="17"/>
  <c r="H731" i="17"/>
  <c r="E731" i="17"/>
  <c r="Z730" i="17"/>
  <c r="X730" i="17"/>
  <c r="U730" i="17"/>
  <c r="S730" i="17"/>
  <c r="Q730" i="17"/>
  <c r="N730" i="17"/>
  <c r="L730" i="17"/>
  <c r="J730" i="17"/>
  <c r="H730" i="17"/>
  <c r="E730" i="17"/>
  <c r="Z729" i="17"/>
  <c r="X729" i="17"/>
  <c r="U729" i="17"/>
  <c r="S729" i="17"/>
  <c r="Q729" i="17"/>
  <c r="N729" i="17"/>
  <c r="L729" i="17"/>
  <c r="J729" i="17"/>
  <c r="H729" i="17"/>
  <c r="E729" i="17"/>
  <c r="Z728" i="17"/>
  <c r="X728" i="17"/>
  <c r="U728" i="17"/>
  <c r="S728" i="17"/>
  <c r="Q728" i="17"/>
  <c r="N728" i="17"/>
  <c r="L728" i="17"/>
  <c r="J728" i="17"/>
  <c r="H728" i="17"/>
  <c r="E728" i="17"/>
  <c r="Z727" i="17"/>
  <c r="X727" i="17"/>
  <c r="U727" i="17"/>
  <c r="S727" i="17"/>
  <c r="Q727" i="17"/>
  <c r="N727" i="17"/>
  <c r="L727" i="17"/>
  <c r="J727" i="17"/>
  <c r="H727" i="17"/>
  <c r="E727" i="17"/>
  <c r="Z726" i="17"/>
  <c r="X726" i="17"/>
  <c r="U726" i="17"/>
  <c r="S726" i="17"/>
  <c r="Q726" i="17"/>
  <c r="N726" i="17"/>
  <c r="L726" i="17"/>
  <c r="J726" i="17"/>
  <c r="H726" i="17"/>
  <c r="E726" i="17"/>
  <c r="Z725" i="17"/>
  <c r="X725" i="17"/>
  <c r="U725" i="17"/>
  <c r="S725" i="17"/>
  <c r="Q725" i="17"/>
  <c r="N725" i="17"/>
  <c r="L725" i="17"/>
  <c r="J725" i="17"/>
  <c r="H725" i="17"/>
  <c r="E725" i="17"/>
  <c r="Z724" i="17"/>
  <c r="X724" i="17"/>
  <c r="U724" i="17"/>
  <c r="S724" i="17"/>
  <c r="Q724" i="17"/>
  <c r="N724" i="17"/>
  <c r="L724" i="17"/>
  <c r="J724" i="17"/>
  <c r="H724" i="17"/>
  <c r="E724" i="17"/>
  <c r="Z723" i="17"/>
  <c r="X723" i="17"/>
  <c r="U723" i="17"/>
  <c r="S723" i="17"/>
  <c r="Q723" i="17"/>
  <c r="N723" i="17"/>
  <c r="L723" i="17"/>
  <c r="J723" i="17"/>
  <c r="H723" i="17"/>
  <c r="E723" i="17"/>
  <c r="Z722" i="17"/>
  <c r="X722" i="17"/>
  <c r="U722" i="17"/>
  <c r="S722" i="17"/>
  <c r="Q722" i="17"/>
  <c r="N722" i="17"/>
  <c r="L722" i="17"/>
  <c r="J722" i="17"/>
  <c r="H722" i="17"/>
  <c r="E722" i="17"/>
  <c r="Z721" i="17"/>
  <c r="X721" i="17"/>
  <c r="U721" i="17"/>
  <c r="S721" i="17"/>
  <c r="Q721" i="17"/>
  <c r="N721" i="17"/>
  <c r="L721" i="17"/>
  <c r="J721" i="17"/>
  <c r="H721" i="17"/>
  <c r="E721" i="17"/>
  <c r="Z720" i="17"/>
  <c r="X720" i="17"/>
  <c r="U720" i="17"/>
  <c r="S720" i="17"/>
  <c r="Q720" i="17"/>
  <c r="N720" i="17"/>
  <c r="L720" i="17"/>
  <c r="J720" i="17"/>
  <c r="H720" i="17"/>
  <c r="E720" i="17"/>
  <c r="Z719" i="17"/>
  <c r="X719" i="17"/>
  <c r="U719" i="17"/>
  <c r="S719" i="17"/>
  <c r="Q719" i="17"/>
  <c r="N719" i="17"/>
  <c r="L719" i="17"/>
  <c r="J719" i="17"/>
  <c r="H719" i="17"/>
  <c r="E719" i="17"/>
  <c r="Z718" i="17"/>
  <c r="X718" i="17"/>
  <c r="U718" i="17"/>
  <c r="S718" i="17"/>
  <c r="Q718" i="17"/>
  <c r="N718" i="17"/>
  <c r="L718" i="17"/>
  <c r="J718" i="17"/>
  <c r="H718" i="17"/>
  <c r="E718" i="17"/>
  <c r="Z717" i="17"/>
  <c r="X717" i="17"/>
  <c r="U717" i="17"/>
  <c r="S717" i="17"/>
  <c r="Q717" i="17"/>
  <c r="N717" i="17"/>
  <c r="L717" i="17"/>
  <c r="J717" i="17"/>
  <c r="H717" i="17"/>
  <c r="E717" i="17"/>
  <c r="Z716" i="17"/>
  <c r="X716" i="17"/>
  <c r="U716" i="17"/>
  <c r="S716" i="17"/>
  <c r="Q716" i="17"/>
  <c r="N716" i="17"/>
  <c r="L716" i="17"/>
  <c r="J716" i="17"/>
  <c r="H716" i="17"/>
  <c r="E716" i="17"/>
  <c r="Z715" i="17"/>
  <c r="X715" i="17"/>
  <c r="U715" i="17"/>
  <c r="S715" i="17"/>
  <c r="Q715" i="17"/>
  <c r="N715" i="17"/>
  <c r="L715" i="17"/>
  <c r="J715" i="17"/>
  <c r="H715" i="17"/>
  <c r="E715" i="17"/>
  <c r="Z714" i="17"/>
  <c r="X714" i="17"/>
  <c r="U714" i="17"/>
  <c r="S714" i="17"/>
  <c r="Q714" i="17"/>
  <c r="N714" i="17"/>
  <c r="L714" i="17"/>
  <c r="J714" i="17"/>
  <c r="H714" i="17"/>
  <c r="E714" i="17"/>
  <c r="Z713" i="17"/>
  <c r="X713" i="17"/>
  <c r="U713" i="17"/>
  <c r="S713" i="17"/>
  <c r="Q713" i="17"/>
  <c r="N713" i="17"/>
  <c r="L713" i="17"/>
  <c r="J713" i="17"/>
  <c r="H713" i="17"/>
  <c r="E713" i="17"/>
  <c r="Z712" i="17"/>
  <c r="X712" i="17"/>
  <c r="U712" i="17"/>
  <c r="S712" i="17"/>
  <c r="Q712" i="17"/>
  <c r="N712" i="17"/>
  <c r="L712" i="17"/>
  <c r="J712" i="17"/>
  <c r="H712" i="17"/>
  <c r="E712" i="17"/>
  <c r="Z711" i="17"/>
  <c r="X711" i="17"/>
  <c r="U711" i="17"/>
  <c r="S711" i="17"/>
  <c r="Q711" i="17"/>
  <c r="N711" i="17"/>
  <c r="L711" i="17"/>
  <c r="J711" i="17"/>
  <c r="H711" i="17"/>
  <c r="E711" i="17"/>
  <c r="Z710" i="17"/>
  <c r="X710" i="17"/>
  <c r="U710" i="17"/>
  <c r="S710" i="17"/>
  <c r="Q710" i="17"/>
  <c r="N710" i="17"/>
  <c r="L710" i="17"/>
  <c r="J710" i="17"/>
  <c r="H710" i="17"/>
  <c r="E710" i="17"/>
  <c r="Z709" i="17"/>
  <c r="X709" i="17"/>
  <c r="U709" i="17"/>
  <c r="S709" i="17"/>
  <c r="Q709" i="17"/>
  <c r="N709" i="17"/>
  <c r="L709" i="17"/>
  <c r="J709" i="17"/>
  <c r="H709" i="17"/>
  <c r="E709" i="17"/>
  <c r="Z708" i="17"/>
  <c r="X708" i="17"/>
  <c r="U708" i="17"/>
  <c r="S708" i="17"/>
  <c r="Q708" i="17"/>
  <c r="N708" i="17"/>
  <c r="L708" i="17"/>
  <c r="J708" i="17"/>
  <c r="H708" i="17"/>
  <c r="E708" i="17"/>
  <c r="Z707" i="17"/>
  <c r="X707" i="17"/>
  <c r="U707" i="17"/>
  <c r="S707" i="17"/>
  <c r="Q707" i="17"/>
  <c r="N707" i="17"/>
  <c r="L707" i="17"/>
  <c r="J707" i="17"/>
  <c r="H707" i="17"/>
  <c r="E707" i="17"/>
  <c r="Z706" i="17"/>
  <c r="X706" i="17"/>
  <c r="U706" i="17"/>
  <c r="S706" i="17"/>
  <c r="Q706" i="17"/>
  <c r="N706" i="17"/>
  <c r="L706" i="17"/>
  <c r="J706" i="17"/>
  <c r="H706" i="17"/>
  <c r="E706" i="17"/>
  <c r="Z705" i="17"/>
  <c r="X705" i="17"/>
  <c r="U705" i="17"/>
  <c r="S705" i="17"/>
  <c r="Q705" i="17"/>
  <c r="N705" i="17"/>
  <c r="L705" i="17"/>
  <c r="J705" i="17"/>
  <c r="H705" i="17"/>
  <c r="E705" i="17"/>
  <c r="Z704" i="17"/>
  <c r="X704" i="17"/>
  <c r="U704" i="17"/>
  <c r="S704" i="17"/>
  <c r="Q704" i="17"/>
  <c r="N704" i="17"/>
  <c r="L704" i="17"/>
  <c r="J704" i="17"/>
  <c r="H704" i="17"/>
  <c r="E704" i="17"/>
  <c r="Z703" i="17"/>
  <c r="X703" i="17"/>
  <c r="U703" i="17"/>
  <c r="S703" i="17"/>
  <c r="Q703" i="17"/>
  <c r="N703" i="17"/>
  <c r="L703" i="17"/>
  <c r="J703" i="17"/>
  <c r="H703" i="17"/>
  <c r="E703" i="17"/>
  <c r="Z702" i="17"/>
  <c r="X702" i="17"/>
  <c r="U702" i="17"/>
  <c r="S702" i="17"/>
  <c r="Q702" i="17"/>
  <c r="N702" i="17"/>
  <c r="L702" i="17"/>
  <c r="J702" i="17"/>
  <c r="H702" i="17"/>
  <c r="E702" i="17"/>
  <c r="Z701" i="17"/>
  <c r="X701" i="17"/>
  <c r="U701" i="17"/>
  <c r="S701" i="17"/>
  <c r="Q701" i="17"/>
  <c r="N701" i="17"/>
  <c r="L701" i="17"/>
  <c r="J701" i="17"/>
  <c r="H701" i="17"/>
  <c r="E701" i="17"/>
  <c r="Z700" i="17"/>
  <c r="X700" i="17"/>
  <c r="U700" i="17"/>
  <c r="S700" i="17"/>
  <c r="Q700" i="17"/>
  <c r="N700" i="17"/>
  <c r="L700" i="17"/>
  <c r="J700" i="17"/>
  <c r="H700" i="17"/>
  <c r="E700" i="17"/>
  <c r="Z699" i="17"/>
  <c r="X699" i="17"/>
  <c r="U699" i="17"/>
  <c r="S699" i="17"/>
  <c r="Q699" i="17"/>
  <c r="N699" i="17"/>
  <c r="L699" i="17"/>
  <c r="J699" i="17"/>
  <c r="H699" i="17"/>
  <c r="E699" i="17"/>
  <c r="Z698" i="17"/>
  <c r="X698" i="17"/>
  <c r="U698" i="17"/>
  <c r="S698" i="17"/>
  <c r="Q698" i="17"/>
  <c r="N698" i="17"/>
  <c r="L698" i="17"/>
  <c r="J698" i="17"/>
  <c r="H698" i="17"/>
  <c r="E698" i="17"/>
  <c r="Z697" i="17"/>
  <c r="X697" i="17"/>
  <c r="U697" i="17"/>
  <c r="S697" i="17"/>
  <c r="Q697" i="17"/>
  <c r="N697" i="17"/>
  <c r="L697" i="17"/>
  <c r="J697" i="17"/>
  <c r="H697" i="17"/>
  <c r="E697" i="17"/>
  <c r="Z696" i="17"/>
  <c r="X696" i="17"/>
  <c r="U696" i="17"/>
  <c r="S696" i="17"/>
  <c r="Q696" i="17"/>
  <c r="N696" i="17"/>
  <c r="L696" i="17"/>
  <c r="J696" i="17"/>
  <c r="H696" i="17"/>
  <c r="E696" i="17"/>
  <c r="Z695" i="17"/>
  <c r="X695" i="17"/>
  <c r="U695" i="17"/>
  <c r="S695" i="17"/>
  <c r="Q695" i="17"/>
  <c r="N695" i="17"/>
  <c r="L695" i="17"/>
  <c r="J695" i="17"/>
  <c r="H695" i="17"/>
  <c r="E695" i="17"/>
  <c r="Z694" i="17"/>
  <c r="X694" i="17"/>
  <c r="U694" i="17"/>
  <c r="S694" i="17"/>
  <c r="Q694" i="17"/>
  <c r="N694" i="17"/>
  <c r="L694" i="17"/>
  <c r="J694" i="17"/>
  <c r="H694" i="17"/>
  <c r="E694" i="17"/>
  <c r="Z693" i="17"/>
  <c r="X693" i="17"/>
  <c r="U693" i="17"/>
  <c r="S693" i="17"/>
  <c r="Q693" i="17"/>
  <c r="N693" i="17"/>
  <c r="L693" i="17"/>
  <c r="J693" i="17"/>
  <c r="H693" i="17"/>
  <c r="E693" i="17"/>
  <c r="Z692" i="17"/>
  <c r="X692" i="17"/>
  <c r="U692" i="17"/>
  <c r="S692" i="17"/>
  <c r="Q692" i="17"/>
  <c r="N692" i="17"/>
  <c r="L692" i="17"/>
  <c r="J692" i="17"/>
  <c r="H692" i="17"/>
  <c r="E692" i="17"/>
  <c r="Z691" i="17"/>
  <c r="X691" i="17"/>
  <c r="U691" i="17"/>
  <c r="S691" i="17"/>
  <c r="Q691" i="17"/>
  <c r="N691" i="17"/>
  <c r="L691" i="17"/>
  <c r="J691" i="17"/>
  <c r="H691" i="17"/>
  <c r="E691" i="17"/>
  <c r="Z690" i="17"/>
  <c r="X690" i="17"/>
  <c r="U690" i="17"/>
  <c r="S690" i="17"/>
  <c r="Q690" i="17"/>
  <c r="N690" i="17"/>
  <c r="L690" i="17"/>
  <c r="J690" i="17"/>
  <c r="H690" i="17"/>
  <c r="E690" i="17"/>
  <c r="Z689" i="17"/>
  <c r="X689" i="17"/>
  <c r="U689" i="17"/>
  <c r="S689" i="17"/>
  <c r="Q689" i="17"/>
  <c r="N689" i="17"/>
  <c r="L689" i="17"/>
  <c r="J689" i="17"/>
  <c r="H689" i="17"/>
  <c r="E689" i="17"/>
  <c r="Z688" i="17"/>
  <c r="X688" i="17"/>
  <c r="U688" i="17"/>
  <c r="S688" i="17"/>
  <c r="Q688" i="17"/>
  <c r="N688" i="17"/>
  <c r="L688" i="17"/>
  <c r="J688" i="17"/>
  <c r="H688" i="17"/>
  <c r="E688" i="17"/>
  <c r="Z687" i="17"/>
  <c r="X687" i="17"/>
  <c r="U687" i="17"/>
  <c r="S687" i="17"/>
  <c r="Q687" i="17"/>
  <c r="N687" i="17"/>
  <c r="L687" i="17"/>
  <c r="J687" i="17"/>
  <c r="H687" i="17"/>
  <c r="E687" i="17"/>
  <c r="Z686" i="17"/>
  <c r="X686" i="17"/>
  <c r="U686" i="17"/>
  <c r="S686" i="17"/>
  <c r="Q686" i="17"/>
  <c r="N686" i="17"/>
  <c r="L686" i="17"/>
  <c r="J686" i="17"/>
  <c r="H686" i="17"/>
  <c r="E686" i="17"/>
  <c r="Z685" i="17"/>
  <c r="X685" i="17"/>
  <c r="U685" i="17"/>
  <c r="S685" i="17"/>
  <c r="Q685" i="17"/>
  <c r="N685" i="17"/>
  <c r="L685" i="17"/>
  <c r="J685" i="17"/>
  <c r="H685" i="17"/>
  <c r="E685" i="17"/>
  <c r="Z684" i="17"/>
  <c r="X684" i="17"/>
  <c r="U684" i="17"/>
  <c r="S684" i="17"/>
  <c r="Q684" i="17"/>
  <c r="N684" i="17"/>
  <c r="L684" i="17"/>
  <c r="J684" i="17"/>
  <c r="H684" i="17"/>
  <c r="E684" i="17"/>
  <c r="Z683" i="17"/>
  <c r="X683" i="17"/>
  <c r="U683" i="17"/>
  <c r="S683" i="17"/>
  <c r="Q683" i="17"/>
  <c r="N683" i="17"/>
  <c r="L683" i="17"/>
  <c r="J683" i="17"/>
  <c r="H683" i="17"/>
  <c r="E683" i="17"/>
  <c r="Z682" i="17"/>
  <c r="X682" i="17"/>
  <c r="U682" i="17"/>
  <c r="S682" i="17"/>
  <c r="Q682" i="17"/>
  <c r="N682" i="17"/>
  <c r="L682" i="17"/>
  <c r="J682" i="17"/>
  <c r="H682" i="17"/>
  <c r="E682" i="17"/>
  <c r="Z681" i="17"/>
  <c r="X681" i="17"/>
  <c r="U681" i="17"/>
  <c r="S681" i="17"/>
  <c r="Q681" i="17"/>
  <c r="N681" i="17"/>
  <c r="L681" i="17"/>
  <c r="J681" i="17"/>
  <c r="H681" i="17"/>
  <c r="E681" i="17"/>
  <c r="Z680" i="17"/>
  <c r="X680" i="17"/>
  <c r="U680" i="17"/>
  <c r="S680" i="17"/>
  <c r="Q680" i="17"/>
  <c r="N680" i="17"/>
  <c r="L680" i="17"/>
  <c r="J680" i="17"/>
  <c r="H680" i="17"/>
  <c r="E680" i="17"/>
  <c r="Z679" i="17"/>
  <c r="X679" i="17"/>
  <c r="U679" i="17"/>
  <c r="S679" i="17"/>
  <c r="Q679" i="17"/>
  <c r="N679" i="17"/>
  <c r="L679" i="17"/>
  <c r="J679" i="17"/>
  <c r="H679" i="17"/>
  <c r="E679" i="17"/>
  <c r="Z678" i="17"/>
  <c r="X678" i="17"/>
  <c r="U678" i="17"/>
  <c r="S678" i="17"/>
  <c r="Q678" i="17"/>
  <c r="N678" i="17"/>
  <c r="L678" i="17"/>
  <c r="J678" i="17"/>
  <c r="H678" i="17"/>
  <c r="E678" i="17"/>
  <c r="Z677" i="17"/>
  <c r="X677" i="17"/>
  <c r="U677" i="17"/>
  <c r="S677" i="17"/>
  <c r="Q677" i="17"/>
  <c r="N677" i="17"/>
  <c r="L677" i="17"/>
  <c r="J677" i="17"/>
  <c r="H677" i="17"/>
  <c r="E677" i="17"/>
  <c r="Z676" i="17"/>
  <c r="X676" i="17"/>
  <c r="U676" i="17"/>
  <c r="S676" i="17"/>
  <c r="Q676" i="17"/>
  <c r="N676" i="17"/>
  <c r="L676" i="17"/>
  <c r="J676" i="17"/>
  <c r="H676" i="17"/>
  <c r="E676" i="17"/>
  <c r="Z675" i="17"/>
  <c r="X675" i="17"/>
  <c r="U675" i="17"/>
  <c r="S675" i="17"/>
  <c r="Q675" i="17"/>
  <c r="N675" i="17"/>
  <c r="L675" i="17"/>
  <c r="J675" i="17"/>
  <c r="H675" i="17"/>
  <c r="E675" i="17"/>
  <c r="Z674" i="17"/>
  <c r="X674" i="17"/>
  <c r="U674" i="17"/>
  <c r="S674" i="17"/>
  <c r="Q674" i="17"/>
  <c r="N674" i="17"/>
  <c r="L674" i="17"/>
  <c r="J674" i="17"/>
  <c r="H674" i="17"/>
  <c r="E674" i="17"/>
  <c r="Z673" i="17"/>
  <c r="X673" i="17"/>
  <c r="U673" i="17"/>
  <c r="S673" i="17"/>
  <c r="Q673" i="17"/>
  <c r="N673" i="17"/>
  <c r="L673" i="17"/>
  <c r="J673" i="17"/>
  <c r="H673" i="17"/>
  <c r="E673" i="17"/>
  <c r="Z672" i="17"/>
  <c r="X672" i="17"/>
  <c r="U672" i="17"/>
  <c r="S672" i="17"/>
  <c r="Q672" i="17"/>
  <c r="N672" i="17"/>
  <c r="L672" i="17"/>
  <c r="J672" i="17"/>
  <c r="H672" i="17"/>
  <c r="E672" i="17"/>
  <c r="Z671" i="17"/>
  <c r="X671" i="17"/>
  <c r="U671" i="17"/>
  <c r="S671" i="17"/>
  <c r="Q671" i="17"/>
  <c r="N671" i="17"/>
  <c r="L671" i="17"/>
  <c r="J671" i="17"/>
  <c r="H671" i="17"/>
  <c r="E671" i="17"/>
  <c r="Z670" i="17"/>
  <c r="X670" i="17"/>
  <c r="U670" i="17"/>
  <c r="S670" i="17"/>
  <c r="Q670" i="17"/>
  <c r="N670" i="17"/>
  <c r="L670" i="17"/>
  <c r="J670" i="17"/>
  <c r="H670" i="17"/>
  <c r="E670" i="17"/>
  <c r="Z669" i="17"/>
  <c r="X669" i="17"/>
  <c r="U669" i="17"/>
  <c r="S669" i="17"/>
  <c r="Q669" i="17"/>
  <c r="N669" i="17"/>
  <c r="L669" i="17"/>
  <c r="J669" i="17"/>
  <c r="H669" i="17"/>
  <c r="E669" i="17"/>
  <c r="Z668" i="17"/>
  <c r="X668" i="17"/>
  <c r="U668" i="17"/>
  <c r="S668" i="17"/>
  <c r="Q668" i="17"/>
  <c r="N668" i="17"/>
  <c r="L668" i="17"/>
  <c r="J668" i="17"/>
  <c r="H668" i="17"/>
  <c r="E668" i="17"/>
  <c r="Z667" i="17"/>
  <c r="X667" i="17"/>
  <c r="U667" i="17"/>
  <c r="S667" i="17"/>
  <c r="Q667" i="17"/>
  <c r="N667" i="17"/>
  <c r="L667" i="17"/>
  <c r="J667" i="17"/>
  <c r="H667" i="17"/>
  <c r="E667" i="17"/>
  <c r="Z666" i="17"/>
  <c r="X666" i="17"/>
  <c r="U666" i="17"/>
  <c r="S666" i="17"/>
  <c r="Q666" i="17"/>
  <c r="N666" i="17"/>
  <c r="L666" i="17"/>
  <c r="J666" i="17"/>
  <c r="H666" i="17"/>
  <c r="E666" i="17"/>
  <c r="Z665" i="17"/>
  <c r="X665" i="17"/>
  <c r="U665" i="17"/>
  <c r="S665" i="17"/>
  <c r="Q665" i="17"/>
  <c r="N665" i="17"/>
  <c r="L665" i="17"/>
  <c r="J665" i="17"/>
  <c r="H665" i="17"/>
  <c r="E665" i="17"/>
  <c r="Z664" i="17"/>
  <c r="X664" i="17"/>
  <c r="U664" i="17"/>
  <c r="S664" i="17"/>
  <c r="Q664" i="17"/>
  <c r="N664" i="17"/>
  <c r="L664" i="17"/>
  <c r="J664" i="17"/>
  <c r="H664" i="17"/>
  <c r="E664" i="17"/>
  <c r="Z663" i="17"/>
  <c r="X663" i="17"/>
  <c r="U663" i="17"/>
  <c r="S663" i="17"/>
  <c r="Q663" i="17"/>
  <c r="N663" i="17"/>
  <c r="L663" i="17"/>
  <c r="J663" i="17"/>
  <c r="H663" i="17"/>
  <c r="E663" i="17"/>
  <c r="Z662" i="17"/>
  <c r="X662" i="17"/>
  <c r="U662" i="17"/>
  <c r="S662" i="17"/>
  <c r="Q662" i="17"/>
  <c r="N662" i="17"/>
  <c r="L662" i="17"/>
  <c r="J662" i="17"/>
  <c r="H662" i="17"/>
  <c r="E662" i="17"/>
  <c r="Z661" i="17"/>
  <c r="X661" i="17"/>
  <c r="U661" i="17"/>
  <c r="S661" i="17"/>
  <c r="Q661" i="17"/>
  <c r="N661" i="17"/>
  <c r="L661" i="17"/>
  <c r="J661" i="17"/>
  <c r="H661" i="17"/>
  <c r="E661" i="17"/>
  <c r="Z660" i="17"/>
  <c r="X660" i="17"/>
  <c r="U660" i="17"/>
  <c r="S660" i="17"/>
  <c r="Q660" i="17"/>
  <c r="N660" i="17"/>
  <c r="L660" i="17"/>
  <c r="J660" i="17"/>
  <c r="H660" i="17"/>
  <c r="E660" i="17"/>
  <c r="Z659" i="17"/>
  <c r="X659" i="17"/>
  <c r="U659" i="17"/>
  <c r="S659" i="17"/>
  <c r="Q659" i="17"/>
  <c r="N659" i="17"/>
  <c r="L659" i="17"/>
  <c r="J659" i="17"/>
  <c r="H659" i="17"/>
  <c r="E659" i="17"/>
  <c r="Z658" i="17"/>
  <c r="X658" i="17"/>
  <c r="U658" i="17"/>
  <c r="S658" i="17"/>
  <c r="Q658" i="17"/>
  <c r="N658" i="17"/>
  <c r="L658" i="17"/>
  <c r="J658" i="17"/>
  <c r="H658" i="17"/>
  <c r="E658" i="17"/>
  <c r="Z657" i="17"/>
  <c r="X657" i="17"/>
  <c r="U657" i="17"/>
  <c r="S657" i="17"/>
  <c r="Q657" i="17"/>
  <c r="N657" i="17"/>
  <c r="L657" i="17"/>
  <c r="J657" i="17"/>
  <c r="H657" i="17"/>
  <c r="E657" i="17"/>
  <c r="Z656" i="17"/>
  <c r="X656" i="17"/>
  <c r="U656" i="17"/>
  <c r="S656" i="17"/>
  <c r="Q656" i="17"/>
  <c r="N656" i="17"/>
  <c r="L656" i="17"/>
  <c r="J656" i="17"/>
  <c r="H656" i="17"/>
  <c r="E656" i="17"/>
  <c r="Z655" i="17"/>
  <c r="X655" i="17"/>
  <c r="U655" i="17"/>
  <c r="S655" i="17"/>
  <c r="Q655" i="17"/>
  <c r="N655" i="17"/>
  <c r="L655" i="17"/>
  <c r="J655" i="17"/>
  <c r="H655" i="17"/>
  <c r="E655" i="17"/>
  <c r="Z654" i="17"/>
  <c r="X654" i="17"/>
  <c r="U654" i="17"/>
  <c r="S654" i="17"/>
  <c r="Q654" i="17"/>
  <c r="N654" i="17"/>
  <c r="L654" i="17"/>
  <c r="J654" i="17"/>
  <c r="H654" i="17"/>
  <c r="E654" i="17"/>
  <c r="Z653" i="17"/>
  <c r="X653" i="17"/>
  <c r="U653" i="17"/>
  <c r="S653" i="17"/>
  <c r="Q653" i="17"/>
  <c r="N653" i="17"/>
  <c r="L653" i="17"/>
  <c r="J653" i="17"/>
  <c r="H653" i="17"/>
  <c r="E653" i="17"/>
  <c r="Z652" i="17"/>
  <c r="X652" i="17"/>
  <c r="U652" i="17"/>
  <c r="S652" i="17"/>
  <c r="Q652" i="17"/>
  <c r="N652" i="17"/>
  <c r="L652" i="17"/>
  <c r="J652" i="17"/>
  <c r="H652" i="17"/>
  <c r="E652" i="17"/>
  <c r="Z651" i="17"/>
  <c r="X651" i="17"/>
  <c r="U651" i="17"/>
  <c r="S651" i="17"/>
  <c r="Q651" i="17"/>
  <c r="N651" i="17"/>
  <c r="L651" i="17"/>
  <c r="J651" i="17"/>
  <c r="H651" i="17"/>
  <c r="E651" i="17"/>
  <c r="Z650" i="17"/>
  <c r="X650" i="17"/>
  <c r="U650" i="17"/>
  <c r="S650" i="17"/>
  <c r="Q650" i="17"/>
  <c r="N650" i="17"/>
  <c r="L650" i="17"/>
  <c r="J650" i="17"/>
  <c r="H650" i="17"/>
  <c r="E650" i="17"/>
  <c r="Z649" i="17"/>
  <c r="X649" i="17"/>
  <c r="U649" i="17"/>
  <c r="S649" i="17"/>
  <c r="Q649" i="17"/>
  <c r="N649" i="17"/>
  <c r="L649" i="17"/>
  <c r="J649" i="17"/>
  <c r="H649" i="17"/>
  <c r="E649" i="17"/>
  <c r="Z648" i="17"/>
  <c r="X648" i="17"/>
  <c r="U648" i="17"/>
  <c r="S648" i="17"/>
  <c r="Q648" i="17"/>
  <c r="N648" i="17"/>
  <c r="L648" i="17"/>
  <c r="J648" i="17"/>
  <c r="H648" i="17"/>
  <c r="E648" i="17"/>
  <c r="Z647" i="17"/>
  <c r="X647" i="17"/>
  <c r="U647" i="17"/>
  <c r="S647" i="17"/>
  <c r="Q647" i="17"/>
  <c r="N647" i="17"/>
  <c r="L647" i="17"/>
  <c r="J647" i="17"/>
  <c r="H647" i="17"/>
  <c r="E647" i="17"/>
  <c r="Z646" i="17"/>
  <c r="X646" i="17"/>
  <c r="U646" i="17"/>
  <c r="S646" i="17"/>
  <c r="Q646" i="17"/>
  <c r="N646" i="17"/>
  <c r="L646" i="17"/>
  <c r="J646" i="17"/>
  <c r="H646" i="17"/>
  <c r="E646" i="17"/>
  <c r="Z645" i="17"/>
  <c r="X645" i="17"/>
  <c r="U645" i="17"/>
  <c r="S645" i="17"/>
  <c r="Q645" i="17"/>
  <c r="N645" i="17"/>
  <c r="L645" i="17"/>
  <c r="J645" i="17"/>
  <c r="H645" i="17"/>
  <c r="E645" i="17"/>
  <c r="Z644" i="17"/>
  <c r="X644" i="17"/>
  <c r="U644" i="17"/>
  <c r="S644" i="17"/>
  <c r="Q644" i="17"/>
  <c r="N644" i="17"/>
  <c r="L644" i="17"/>
  <c r="J644" i="17"/>
  <c r="H644" i="17"/>
  <c r="E644" i="17"/>
  <c r="Z643" i="17"/>
  <c r="X643" i="17"/>
  <c r="U643" i="17"/>
  <c r="S643" i="17"/>
  <c r="Q643" i="17"/>
  <c r="N643" i="17"/>
  <c r="L643" i="17"/>
  <c r="J643" i="17"/>
  <c r="H643" i="17"/>
  <c r="E643" i="17"/>
  <c r="Z642" i="17"/>
  <c r="X642" i="17"/>
  <c r="U642" i="17"/>
  <c r="S642" i="17"/>
  <c r="Q642" i="17"/>
  <c r="N642" i="17"/>
  <c r="L642" i="17"/>
  <c r="J642" i="17"/>
  <c r="H642" i="17"/>
  <c r="E642" i="17"/>
  <c r="Z641" i="17"/>
  <c r="X641" i="17"/>
  <c r="U641" i="17"/>
  <c r="S641" i="17"/>
  <c r="Q641" i="17"/>
  <c r="N641" i="17"/>
  <c r="L641" i="17"/>
  <c r="J641" i="17"/>
  <c r="H641" i="17"/>
  <c r="E641" i="17"/>
  <c r="Z640" i="17"/>
  <c r="X640" i="17"/>
  <c r="U640" i="17"/>
  <c r="S640" i="17"/>
  <c r="Q640" i="17"/>
  <c r="N640" i="17"/>
  <c r="L640" i="17"/>
  <c r="J640" i="17"/>
  <c r="H640" i="17"/>
  <c r="E640" i="17"/>
  <c r="Z639" i="17"/>
  <c r="X639" i="17"/>
  <c r="U639" i="17"/>
  <c r="S639" i="17"/>
  <c r="Q639" i="17"/>
  <c r="N639" i="17"/>
  <c r="L639" i="17"/>
  <c r="J639" i="17"/>
  <c r="H639" i="17"/>
  <c r="E639" i="17"/>
  <c r="Z638" i="17"/>
  <c r="X638" i="17"/>
  <c r="U638" i="17"/>
  <c r="S638" i="17"/>
  <c r="Q638" i="17"/>
  <c r="N638" i="17"/>
  <c r="L638" i="17"/>
  <c r="J638" i="17"/>
  <c r="H638" i="17"/>
  <c r="E638" i="17"/>
  <c r="Z637" i="17"/>
  <c r="X637" i="17"/>
  <c r="U637" i="17"/>
  <c r="S637" i="17"/>
  <c r="Q637" i="17"/>
  <c r="N637" i="17"/>
  <c r="L637" i="17"/>
  <c r="J637" i="17"/>
  <c r="H637" i="17"/>
  <c r="E637" i="17"/>
  <c r="Z636" i="17"/>
  <c r="X636" i="17"/>
  <c r="U636" i="17"/>
  <c r="S636" i="17"/>
  <c r="Q636" i="17"/>
  <c r="N636" i="17"/>
  <c r="L636" i="17"/>
  <c r="J636" i="17"/>
  <c r="H636" i="17"/>
  <c r="E636" i="17"/>
  <c r="Z635" i="17"/>
  <c r="X635" i="17"/>
  <c r="U635" i="17"/>
  <c r="S635" i="17"/>
  <c r="Q635" i="17"/>
  <c r="N635" i="17"/>
  <c r="L635" i="17"/>
  <c r="J635" i="17"/>
  <c r="H635" i="17"/>
  <c r="E635" i="17"/>
  <c r="Z634" i="17"/>
  <c r="X634" i="17"/>
  <c r="U634" i="17"/>
  <c r="S634" i="17"/>
  <c r="Q634" i="17"/>
  <c r="N634" i="17"/>
  <c r="L634" i="17"/>
  <c r="J634" i="17"/>
  <c r="H634" i="17"/>
  <c r="E634" i="17"/>
  <c r="Z633" i="17"/>
  <c r="X633" i="17"/>
  <c r="U633" i="17"/>
  <c r="S633" i="17"/>
  <c r="Q633" i="17"/>
  <c r="N633" i="17"/>
  <c r="L633" i="17"/>
  <c r="J633" i="17"/>
  <c r="H633" i="17"/>
  <c r="E633" i="17"/>
  <c r="Z632" i="17"/>
  <c r="X632" i="17"/>
  <c r="U632" i="17"/>
  <c r="S632" i="17"/>
  <c r="Q632" i="17"/>
  <c r="N632" i="17"/>
  <c r="L632" i="17"/>
  <c r="J632" i="17"/>
  <c r="H632" i="17"/>
  <c r="E632" i="17"/>
  <c r="Z631" i="17"/>
  <c r="X631" i="17"/>
  <c r="U631" i="17"/>
  <c r="S631" i="17"/>
  <c r="Q631" i="17"/>
  <c r="N631" i="17"/>
  <c r="L631" i="17"/>
  <c r="J631" i="17"/>
  <c r="H631" i="17"/>
  <c r="E631" i="17"/>
  <c r="Z630" i="17"/>
  <c r="X630" i="17"/>
  <c r="U630" i="17"/>
  <c r="S630" i="17"/>
  <c r="Q630" i="17"/>
  <c r="N630" i="17"/>
  <c r="L630" i="17"/>
  <c r="J630" i="17"/>
  <c r="H630" i="17"/>
  <c r="E630" i="17"/>
  <c r="Z629" i="17"/>
  <c r="X629" i="17"/>
  <c r="U629" i="17"/>
  <c r="S629" i="17"/>
  <c r="Q629" i="17"/>
  <c r="N629" i="17"/>
  <c r="L629" i="17"/>
  <c r="J629" i="17"/>
  <c r="H629" i="17"/>
  <c r="E629" i="17"/>
  <c r="Z628" i="17"/>
  <c r="X628" i="17"/>
  <c r="U628" i="17"/>
  <c r="S628" i="17"/>
  <c r="Q628" i="17"/>
  <c r="N628" i="17"/>
  <c r="L628" i="17"/>
  <c r="J628" i="17"/>
  <c r="H628" i="17"/>
  <c r="E628" i="17"/>
  <c r="Z627" i="17"/>
  <c r="X627" i="17"/>
  <c r="U627" i="17"/>
  <c r="S627" i="17"/>
  <c r="Q627" i="17"/>
  <c r="N627" i="17"/>
  <c r="L627" i="17"/>
  <c r="J627" i="17"/>
  <c r="H627" i="17"/>
  <c r="E627" i="17"/>
  <c r="Z626" i="17"/>
  <c r="X626" i="17"/>
  <c r="U626" i="17"/>
  <c r="S626" i="17"/>
  <c r="Q626" i="17"/>
  <c r="N626" i="17"/>
  <c r="L626" i="17"/>
  <c r="J626" i="17"/>
  <c r="H626" i="17"/>
  <c r="E626" i="17"/>
  <c r="Z625" i="17"/>
  <c r="X625" i="17"/>
  <c r="U625" i="17"/>
  <c r="S625" i="17"/>
  <c r="Q625" i="17"/>
  <c r="N625" i="17"/>
  <c r="L625" i="17"/>
  <c r="J625" i="17"/>
  <c r="H625" i="17"/>
  <c r="E625" i="17"/>
  <c r="Z624" i="17"/>
  <c r="X624" i="17"/>
  <c r="U624" i="17"/>
  <c r="S624" i="17"/>
  <c r="Q624" i="17"/>
  <c r="N624" i="17"/>
  <c r="L624" i="17"/>
  <c r="J624" i="17"/>
  <c r="H624" i="17"/>
  <c r="E624" i="17"/>
  <c r="Z623" i="17"/>
  <c r="X623" i="17"/>
  <c r="U623" i="17"/>
  <c r="S623" i="17"/>
  <c r="Q623" i="17"/>
  <c r="N623" i="17"/>
  <c r="L623" i="17"/>
  <c r="J623" i="17"/>
  <c r="H623" i="17"/>
  <c r="E623" i="17"/>
  <c r="Z622" i="17"/>
  <c r="X622" i="17"/>
  <c r="U622" i="17"/>
  <c r="S622" i="17"/>
  <c r="Q622" i="17"/>
  <c r="N622" i="17"/>
  <c r="L622" i="17"/>
  <c r="J622" i="17"/>
  <c r="H622" i="17"/>
  <c r="E622" i="17"/>
  <c r="Z621" i="17"/>
  <c r="X621" i="17"/>
  <c r="U621" i="17"/>
  <c r="S621" i="17"/>
  <c r="Q621" i="17"/>
  <c r="N621" i="17"/>
  <c r="L621" i="17"/>
  <c r="J621" i="17"/>
  <c r="H621" i="17"/>
  <c r="E621" i="17"/>
  <c r="Z620" i="17"/>
  <c r="X620" i="17"/>
  <c r="U620" i="17"/>
  <c r="S620" i="17"/>
  <c r="Q620" i="17"/>
  <c r="N620" i="17"/>
  <c r="L620" i="17"/>
  <c r="J620" i="17"/>
  <c r="H620" i="17"/>
  <c r="E620" i="17"/>
  <c r="Z619" i="17"/>
  <c r="X619" i="17"/>
  <c r="U619" i="17"/>
  <c r="S619" i="17"/>
  <c r="Q619" i="17"/>
  <c r="N619" i="17"/>
  <c r="L619" i="17"/>
  <c r="J619" i="17"/>
  <c r="H619" i="17"/>
  <c r="E619" i="17"/>
  <c r="Z618" i="17"/>
  <c r="X618" i="17"/>
  <c r="U618" i="17"/>
  <c r="S618" i="17"/>
  <c r="Q618" i="17"/>
  <c r="N618" i="17"/>
  <c r="L618" i="17"/>
  <c r="J618" i="17"/>
  <c r="H618" i="17"/>
  <c r="E618" i="17"/>
  <c r="Z617" i="17"/>
  <c r="X617" i="17"/>
  <c r="U617" i="17"/>
  <c r="S617" i="17"/>
  <c r="Q617" i="17"/>
  <c r="N617" i="17"/>
  <c r="L617" i="17"/>
  <c r="J617" i="17"/>
  <c r="H617" i="17"/>
  <c r="E617" i="17"/>
  <c r="Z616" i="17"/>
  <c r="X616" i="17"/>
  <c r="U616" i="17"/>
  <c r="S616" i="17"/>
  <c r="Q616" i="17"/>
  <c r="N616" i="17"/>
  <c r="L616" i="17"/>
  <c r="J616" i="17"/>
  <c r="H616" i="17"/>
  <c r="E616" i="17"/>
  <c r="Z615" i="17"/>
  <c r="X615" i="17"/>
  <c r="U615" i="17"/>
  <c r="S615" i="17"/>
  <c r="Q615" i="17"/>
  <c r="N615" i="17"/>
  <c r="L615" i="17"/>
  <c r="J615" i="17"/>
  <c r="H615" i="17"/>
  <c r="E615" i="17"/>
  <c r="Z614" i="17"/>
  <c r="X614" i="17"/>
  <c r="U614" i="17"/>
  <c r="S614" i="17"/>
  <c r="Q614" i="17"/>
  <c r="N614" i="17"/>
  <c r="L614" i="17"/>
  <c r="J614" i="17"/>
  <c r="H614" i="17"/>
  <c r="E614" i="17"/>
  <c r="Z613" i="17"/>
  <c r="X613" i="17"/>
  <c r="U613" i="17"/>
  <c r="S613" i="17"/>
  <c r="Q613" i="17"/>
  <c r="N613" i="17"/>
  <c r="L613" i="17"/>
  <c r="J613" i="17"/>
  <c r="H613" i="17"/>
  <c r="E613" i="17"/>
  <c r="Z612" i="17"/>
  <c r="X612" i="17"/>
  <c r="U612" i="17"/>
  <c r="S612" i="17"/>
  <c r="Q612" i="17"/>
  <c r="N612" i="17"/>
  <c r="L612" i="17"/>
  <c r="J612" i="17"/>
  <c r="H612" i="17"/>
  <c r="E612" i="17"/>
  <c r="Z611" i="17"/>
  <c r="X611" i="17"/>
  <c r="U611" i="17"/>
  <c r="S611" i="17"/>
  <c r="Q611" i="17"/>
  <c r="N611" i="17"/>
  <c r="L611" i="17"/>
  <c r="J611" i="17"/>
  <c r="H611" i="17"/>
  <c r="E611" i="17"/>
  <c r="Z610" i="17"/>
  <c r="X610" i="17"/>
  <c r="U610" i="17"/>
  <c r="S610" i="17"/>
  <c r="Q610" i="17"/>
  <c r="N610" i="17"/>
  <c r="L610" i="17"/>
  <c r="J610" i="17"/>
  <c r="H610" i="17"/>
  <c r="E610" i="17"/>
  <c r="Z609" i="17"/>
  <c r="X609" i="17"/>
  <c r="U609" i="17"/>
  <c r="S609" i="17"/>
  <c r="Q609" i="17"/>
  <c r="N609" i="17"/>
  <c r="L609" i="17"/>
  <c r="J609" i="17"/>
  <c r="H609" i="17"/>
  <c r="E609" i="17"/>
  <c r="Z608" i="17"/>
  <c r="X608" i="17"/>
  <c r="U608" i="17"/>
  <c r="S608" i="17"/>
  <c r="Q608" i="17"/>
  <c r="N608" i="17"/>
  <c r="L608" i="17"/>
  <c r="J608" i="17"/>
  <c r="H608" i="17"/>
  <c r="E608" i="17"/>
  <c r="Z607" i="17"/>
  <c r="X607" i="17"/>
  <c r="U607" i="17"/>
  <c r="S607" i="17"/>
  <c r="Q607" i="17"/>
  <c r="N607" i="17"/>
  <c r="L607" i="17"/>
  <c r="J607" i="17"/>
  <c r="H607" i="17"/>
  <c r="E607" i="17"/>
  <c r="Z606" i="17"/>
  <c r="X606" i="17"/>
  <c r="U606" i="17"/>
  <c r="S606" i="17"/>
  <c r="Q606" i="17"/>
  <c r="N606" i="17"/>
  <c r="L606" i="17"/>
  <c r="J606" i="17"/>
  <c r="H606" i="17"/>
  <c r="E606" i="17"/>
  <c r="Z605" i="17"/>
  <c r="X605" i="17"/>
  <c r="U605" i="17"/>
  <c r="S605" i="17"/>
  <c r="Q605" i="17"/>
  <c r="N605" i="17"/>
  <c r="L605" i="17"/>
  <c r="J605" i="17"/>
  <c r="H605" i="17"/>
  <c r="E605" i="17"/>
  <c r="Z604" i="17"/>
  <c r="X604" i="17"/>
  <c r="U604" i="17"/>
  <c r="S604" i="17"/>
  <c r="Q604" i="17"/>
  <c r="N604" i="17"/>
  <c r="L604" i="17"/>
  <c r="J604" i="17"/>
  <c r="H604" i="17"/>
  <c r="E604" i="17"/>
  <c r="Z603" i="17"/>
  <c r="X603" i="17"/>
  <c r="U603" i="17"/>
  <c r="S603" i="17"/>
  <c r="Q603" i="17"/>
  <c r="N603" i="17"/>
  <c r="L603" i="17"/>
  <c r="J603" i="17"/>
  <c r="H603" i="17"/>
  <c r="E603" i="17"/>
  <c r="Z602" i="17"/>
  <c r="X602" i="17"/>
  <c r="U602" i="17"/>
  <c r="S602" i="17"/>
  <c r="Q602" i="17"/>
  <c r="N602" i="17"/>
  <c r="L602" i="17"/>
  <c r="J602" i="17"/>
  <c r="H602" i="17"/>
  <c r="E602" i="17"/>
  <c r="Z601" i="17"/>
  <c r="X601" i="17"/>
  <c r="U601" i="17"/>
  <c r="S601" i="17"/>
  <c r="Q601" i="17"/>
  <c r="N601" i="17"/>
  <c r="L601" i="17"/>
  <c r="J601" i="17"/>
  <c r="H601" i="17"/>
  <c r="E601" i="17"/>
  <c r="Z600" i="17"/>
  <c r="X600" i="17"/>
  <c r="U600" i="17"/>
  <c r="S600" i="17"/>
  <c r="Q600" i="17"/>
  <c r="N600" i="17"/>
  <c r="L600" i="17"/>
  <c r="J600" i="17"/>
  <c r="H600" i="17"/>
  <c r="E600" i="17"/>
  <c r="Z599" i="17"/>
  <c r="X599" i="17"/>
  <c r="U599" i="17"/>
  <c r="S599" i="17"/>
  <c r="Q599" i="17"/>
  <c r="N599" i="17"/>
  <c r="L599" i="17"/>
  <c r="J599" i="17"/>
  <c r="H599" i="17"/>
  <c r="E599" i="17"/>
  <c r="Z598" i="17"/>
  <c r="X598" i="17"/>
  <c r="U598" i="17"/>
  <c r="S598" i="17"/>
  <c r="Q598" i="17"/>
  <c r="N598" i="17"/>
  <c r="L598" i="17"/>
  <c r="J598" i="17"/>
  <c r="H598" i="17"/>
  <c r="E598" i="17"/>
  <c r="Z597" i="17"/>
  <c r="X597" i="17"/>
  <c r="U597" i="17"/>
  <c r="S597" i="17"/>
  <c r="Q597" i="17"/>
  <c r="N597" i="17"/>
  <c r="L597" i="17"/>
  <c r="J597" i="17"/>
  <c r="H597" i="17"/>
  <c r="E597" i="17"/>
  <c r="Z596" i="17"/>
  <c r="X596" i="17"/>
  <c r="U596" i="17"/>
  <c r="S596" i="17"/>
  <c r="Q596" i="17"/>
  <c r="N596" i="17"/>
  <c r="L596" i="17"/>
  <c r="J596" i="17"/>
  <c r="H596" i="17"/>
  <c r="E596" i="17"/>
  <c r="Z595" i="17"/>
  <c r="X595" i="17"/>
  <c r="U595" i="17"/>
  <c r="S595" i="17"/>
  <c r="Q595" i="17"/>
  <c r="N595" i="17"/>
  <c r="L595" i="17"/>
  <c r="J595" i="17"/>
  <c r="H595" i="17"/>
  <c r="E595" i="17"/>
  <c r="Z594" i="17"/>
  <c r="X594" i="17"/>
  <c r="U594" i="17"/>
  <c r="S594" i="17"/>
  <c r="Q594" i="17"/>
  <c r="N594" i="17"/>
  <c r="L594" i="17"/>
  <c r="J594" i="17"/>
  <c r="H594" i="17"/>
  <c r="E594" i="17"/>
  <c r="Z593" i="17"/>
  <c r="X593" i="17"/>
  <c r="U593" i="17"/>
  <c r="S593" i="17"/>
  <c r="Q593" i="17"/>
  <c r="N593" i="17"/>
  <c r="L593" i="17"/>
  <c r="J593" i="17"/>
  <c r="H593" i="17"/>
  <c r="E593" i="17"/>
  <c r="Z592" i="17"/>
  <c r="X592" i="17"/>
  <c r="U592" i="17"/>
  <c r="S592" i="17"/>
  <c r="Q592" i="17"/>
  <c r="N592" i="17"/>
  <c r="L592" i="17"/>
  <c r="J592" i="17"/>
  <c r="H592" i="17"/>
  <c r="E592" i="17"/>
  <c r="Z591" i="17"/>
  <c r="X591" i="17"/>
  <c r="U591" i="17"/>
  <c r="S591" i="17"/>
  <c r="Q591" i="17"/>
  <c r="N591" i="17"/>
  <c r="L591" i="17"/>
  <c r="J591" i="17"/>
  <c r="H591" i="17"/>
  <c r="E591" i="17"/>
  <c r="Z590" i="17"/>
  <c r="X590" i="17"/>
  <c r="U590" i="17"/>
  <c r="S590" i="17"/>
  <c r="Q590" i="17"/>
  <c r="N590" i="17"/>
  <c r="L590" i="17"/>
  <c r="J590" i="17"/>
  <c r="H590" i="17"/>
  <c r="E590" i="17"/>
  <c r="Z589" i="17"/>
  <c r="X589" i="17"/>
  <c r="U589" i="17"/>
  <c r="S589" i="17"/>
  <c r="Q589" i="17"/>
  <c r="N589" i="17"/>
  <c r="L589" i="17"/>
  <c r="J589" i="17"/>
  <c r="H589" i="17"/>
  <c r="E589" i="17"/>
  <c r="Z588" i="17"/>
  <c r="X588" i="17"/>
  <c r="U588" i="17"/>
  <c r="S588" i="17"/>
  <c r="Q588" i="17"/>
  <c r="N588" i="17"/>
  <c r="L588" i="17"/>
  <c r="J588" i="17"/>
  <c r="H588" i="17"/>
  <c r="E588" i="17"/>
  <c r="Z587" i="17"/>
  <c r="X587" i="17"/>
  <c r="U587" i="17"/>
  <c r="S587" i="17"/>
  <c r="Q587" i="17"/>
  <c r="N587" i="17"/>
  <c r="L587" i="17"/>
  <c r="J587" i="17"/>
  <c r="H587" i="17"/>
  <c r="E587" i="17"/>
  <c r="Z586" i="17"/>
  <c r="X586" i="17"/>
  <c r="U586" i="17"/>
  <c r="S586" i="17"/>
  <c r="Q586" i="17"/>
  <c r="N586" i="17"/>
  <c r="L586" i="17"/>
  <c r="J586" i="17"/>
  <c r="H586" i="17"/>
  <c r="E586" i="17"/>
  <c r="Z585" i="17"/>
  <c r="X585" i="17"/>
  <c r="U585" i="17"/>
  <c r="S585" i="17"/>
  <c r="Q585" i="17"/>
  <c r="N585" i="17"/>
  <c r="L585" i="17"/>
  <c r="J585" i="17"/>
  <c r="H585" i="17"/>
  <c r="E585" i="17"/>
  <c r="Z584" i="17"/>
  <c r="X584" i="17"/>
  <c r="U584" i="17"/>
  <c r="S584" i="17"/>
  <c r="Q584" i="17"/>
  <c r="N584" i="17"/>
  <c r="L584" i="17"/>
  <c r="J584" i="17"/>
  <c r="H584" i="17"/>
  <c r="E584" i="17"/>
  <c r="Z583" i="17"/>
  <c r="X583" i="17"/>
  <c r="U583" i="17"/>
  <c r="S583" i="17"/>
  <c r="Q583" i="17"/>
  <c r="N583" i="17"/>
  <c r="L583" i="17"/>
  <c r="J583" i="17"/>
  <c r="H583" i="17"/>
  <c r="E583" i="17"/>
  <c r="Z582" i="17"/>
  <c r="X582" i="17"/>
  <c r="U582" i="17"/>
  <c r="S582" i="17"/>
  <c r="Q582" i="17"/>
  <c r="N582" i="17"/>
  <c r="L582" i="17"/>
  <c r="J582" i="17"/>
  <c r="H582" i="17"/>
  <c r="E582" i="17"/>
  <c r="Z581" i="17"/>
  <c r="X581" i="17"/>
  <c r="U581" i="17"/>
  <c r="S581" i="17"/>
  <c r="Q581" i="17"/>
  <c r="N581" i="17"/>
  <c r="L581" i="17"/>
  <c r="J581" i="17"/>
  <c r="H581" i="17"/>
  <c r="E581" i="17"/>
  <c r="Z580" i="17"/>
  <c r="X580" i="17"/>
  <c r="U580" i="17"/>
  <c r="S580" i="17"/>
  <c r="Q580" i="17"/>
  <c r="N580" i="17"/>
  <c r="L580" i="17"/>
  <c r="J580" i="17"/>
  <c r="H580" i="17"/>
  <c r="E580" i="17"/>
  <c r="Z579" i="17"/>
  <c r="X579" i="17"/>
  <c r="U579" i="17"/>
  <c r="S579" i="17"/>
  <c r="Q579" i="17"/>
  <c r="N579" i="17"/>
  <c r="L579" i="17"/>
  <c r="J579" i="17"/>
  <c r="H579" i="17"/>
  <c r="E579" i="17"/>
  <c r="Z578" i="17"/>
  <c r="X578" i="17"/>
  <c r="U578" i="17"/>
  <c r="S578" i="17"/>
  <c r="Q578" i="17"/>
  <c r="N578" i="17"/>
  <c r="L578" i="17"/>
  <c r="J578" i="17"/>
  <c r="H578" i="17"/>
  <c r="E578" i="17"/>
  <c r="Z577" i="17"/>
  <c r="X577" i="17"/>
  <c r="U577" i="17"/>
  <c r="S577" i="17"/>
  <c r="Q577" i="17"/>
  <c r="N577" i="17"/>
  <c r="L577" i="17"/>
  <c r="J577" i="17"/>
  <c r="H577" i="17"/>
  <c r="E577" i="17"/>
  <c r="Z576" i="17"/>
  <c r="X576" i="17"/>
  <c r="U576" i="17"/>
  <c r="S576" i="17"/>
  <c r="Q576" i="17"/>
  <c r="N576" i="17"/>
  <c r="L576" i="17"/>
  <c r="J576" i="17"/>
  <c r="H576" i="17"/>
  <c r="E576" i="17"/>
  <c r="Z575" i="17"/>
  <c r="X575" i="17"/>
  <c r="U575" i="17"/>
  <c r="S575" i="17"/>
  <c r="Q575" i="17"/>
  <c r="N575" i="17"/>
  <c r="L575" i="17"/>
  <c r="J575" i="17"/>
  <c r="H575" i="17"/>
  <c r="E575" i="17"/>
  <c r="Z574" i="17"/>
  <c r="X574" i="17"/>
  <c r="U574" i="17"/>
  <c r="S574" i="17"/>
  <c r="Q574" i="17"/>
  <c r="N574" i="17"/>
  <c r="L574" i="17"/>
  <c r="J574" i="17"/>
  <c r="H574" i="17"/>
  <c r="E574" i="17"/>
  <c r="Z573" i="17"/>
  <c r="X573" i="17"/>
  <c r="U573" i="17"/>
  <c r="S573" i="17"/>
  <c r="Q573" i="17"/>
  <c r="N573" i="17"/>
  <c r="L573" i="17"/>
  <c r="J573" i="17"/>
  <c r="H573" i="17"/>
  <c r="E573" i="17"/>
  <c r="Z572" i="17"/>
  <c r="X572" i="17"/>
  <c r="U572" i="17"/>
  <c r="S572" i="17"/>
  <c r="Q572" i="17"/>
  <c r="N572" i="17"/>
  <c r="L572" i="17"/>
  <c r="J572" i="17"/>
  <c r="H572" i="17"/>
  <c r="E572" i="17"/>
  <c r="Z571" i="17"/>
  <c r="X571" i="17"/>
  <c r="U571" i="17"/>
  <c r="S571" i="17"/>
  <c r="Q571" i="17"/>
  <c r="N571" i="17"/>
  <c r="L571" i="17"/>
  <c r="J571" i="17"/>
  <c r="H571" i="17"/>
  <c r="E571" i="17"/>
  <c r="Z570" i="17"/>
  <c r="X570" i="17"/>
  <c r="U570" i="17"/>
  <c r="S570" i="17"/>
  <c r="Q570" i="17"/>
  <c r="N570" i="17"/>
  <c r="L570" i="17"/>
  <c r="J570" i="17"/>
  <c r="H570" i="17"/>
  <c r="E570" i="17"/>
  <c r="Z569" i="17"/>
  <c r="X569" i="17"/>
  <c r="U569" i="17"/>
  <c r="S569" i="17"/>
  <c r="Q569" i="17"/>
  <c r="N569" i="17"/>
  <c r="L569" i="17"/>
  <c r="J569" i="17"/>
  <c r="H569" i="17"/>
  <c r="E569" i="17"/>
  <c r="Z568" i="17"/>
  <c r="X568" i="17"/>
  <c r="U568" i="17"/>
  <c r="S568" i="17"/>
  <c r="Q568" i="17"/>
  <c r="N568" i="17"/>
  <c r="L568" i="17"/>
  <c r="J568" i="17"/>
  <c r="H568" i="17"/>
  <c r="E568" i="17"/>
  <c r="Z567" i="17"/>
  <c r="X567" i="17"/>
  <c r="U567" i="17"/>
  <c r="S567" i="17"/>
  <c r="Q567" i="17"/>
  <c r="N567" i="17"/>
  <c r="L567" i="17"/>
  <c r="J567" i="17"/>
  <c r="H567" i="17"/>
  <c r="E567" i="17"/>
  <c r="Z566" i="17"/>
  <c r="X566" i="17"/>
  <c r="U566" i="17"/>
  <c r="S566" i="17"/>
  <c r="Q566" i="17"/>
  <c r="N566" i="17"/>
  <c r="L566" i="17"/>
  <c r="J566" i="17"/>
  <c r="H566" i="17"/>
  <c r="E566" i="17"/>
  <c r="Z565" i="17"/>
  <c r="X565" i="17"/>
  <c r="U565" i="17"/>
  <c r="S565" i="17"/>
  <c r="Q565" i="17"/>
  <c r="N565" i="17"/>
  <c r="L565" i="17"/>
  <c r="J565" i="17"/>
  <c r="H565" i="17"/>
  <c r="E565" i="17"/>
  <c r="Z564" i="17"/>
  <c r="X564" i="17"/>
  <c r="U564" i="17"/>
  <c r="S564" i="17"/>
  <c r="Q564" i="17"/>
  <c r="N564" i="17"/>
  <c r="L564" i="17"/>
  <c r="J564" i="17"/>
  <c r="H564" i="17"/>
  <c r="E564" i="17"/>
  <c r="Z563" i="17"/>
  <c r="X563" i="17"/>
  <c r="U563" i="17"/>
  <c r="S563" i="17"/>
  <c r="Q563" i="17"/>
  <c r="N563" i="17"/>
  <c r="L563" i="17"/>
  <c r="J563" i="17"/>
  <c r="H563" i="17"/>
  <c r="E563" i="17"/>
  <c r="Z562" i="17"/>
  <c r="X562" i="17"/>
  <c r="U562" i="17"/>
  <c r="S562" i="17"/>
  <c r="Q562" i="17"/>
  <c r="N562" i="17"/>
  <c r="L562" i="17"/>
  <c r="J562" i="17"/>
  <c r="H562" i="17"/>
  <c r="E562" i="17"/>
  <c r="Z561" i="17"/>
  <c r="X561" i="17"/>
  <c r="U561" i="17"/>
  <c r="S561" i="17"/>
  <c r="Q561" i="17"/>
  <c r="N561" i="17"/>
  <c r="L561" i="17"/>
  <c r="J561" i="17"/>
  <c r="H561" i="17"/>
  <c r="E561" i="17"/>
  <c r="Z560" i="17"/>
  <c r="X560" i="17"/>
  <c r="U560" i="17"/>
  <c r="S560" i="17"/>
  <c r="Q560" i="17"/>
  <c r="N560" i="17"/>
  <c r="L560" i="17"/>
  <c r="J560" i="17"/>
  <c r="H560" i="17"/>
  <c r="E560" i="17"/>
  <c r="Z559" i="17"/>
  <c r="X559" i="17"/>
  <c r="U559" i="17"/>
  <c r="S559" i="17"/>
  <c r="Q559" i="17"/>
  <c r="N559" i="17"/>
  <c r="L559" i="17"/>
  <c r="J559" i="17"/>
  <c r="H559" i="17"/>
  <c r="E559" i="17"/>
  <c r="Z558" i="17"/>
  <c r="X558" i="17"/>
  <c r="U558" i="17"/>
  <c r="S558" i="17"/>
  <c r="Q558" i="17"/>
  <c r="N558" i="17"/>
  <c r="L558" i="17"/>
  <c r="J558" i="17"/>
  <c r="H558" i="17"/>
  <c r="E558" i="17"/>
  <c r="Z557" i="17"/>
  <c r="X557" i="17"/>
  <c r="U557" i="17"/>
  <c r="S557" i="17"/>
  <c r="Q557" i="17"/>
  <c r="N557" i="17"/>
  <c r="L557" i="17"/>
  <c r="J557" i="17"/>
  <c r="H557" i="17"/>
  <c r="E557" i="17"/>
  <c r="Z556" i="17"/>
  <c r="X556" i="17"/>
  <c r="U556" i="17"/>
  <c r="S556" i="17"/>
  <c r="Q556" i="17"/>
  <c r="N556" i="17"/>
  <c r="L556" i="17"/>
  <c r="J556" i="17"/>
  <c r="H556" i="17"/>
  <c r="E556" i="17"/>
  <c r="Z555" i="17"/>
  <c r="X555" i="17"/>
  <c r="U555" i="17"/>
  <c r="S555" i="17"/>
  <c r="Q555" i="17"/>
  <c r="N555" i="17"/>
  <c r="L555" i="17"/>
  <c r="J555" i="17"/>
  <c r="H555" i="17"/>
  <c r="E555" i="17"/>
  <c r="Z554" i="17"/>
  <c r="X554" i="17"/>
  <c r="U554" i="17"/>
  <c r="S554" i="17"/>
  <c r="Q554" i="17"/>
  <c r="N554" i="17"/>
  <c r="L554" i="17"/>
  <c r="J554" i="17"/>
  <c r="H554" i="17"/>
  <c r="E554" i="17"/>
  <c r="Z553" i="17"/>
  <c r="X553" i="17"/>
  <c r="U553" i="17"/>
  <c r="S553" i="17"/>
  <c r="Q553" i="17"/>
  <c r="N553" i="17"/>
  <c r="L553" i="17"/>
  <c r="J553" i="17"/>
  <c r="H553" i="17"/>
  <c r="E553" i="17"/>
  <c r="Z552" i="17"/>
  <c r="X552" i="17"/>
  <c r="U552" i="17"/>
  <c r="S552" i="17"/>
  <c r="Q552" i="17"/>
  <c r="N552" i="17"/>
  <c r="L552" i="17"/>
  <c r="J552" i="17"/>
  <c r="H552" i="17"/>
  <c r="E552" i="17"/>
  <c r="Z551" i="17"/>
  <c r="X551" i="17"/>
  <c r="U551" i="17"/>
  <c r="S551" i="17"/>
  <c r="Q551" i="17"/>
  <c r="N551" i="17"/>
  <c r="L551" i="17"/>
  <c r="J551" i="17"/>
  <c r="H551" i="17"/>
  <c r="E551" i="17"/>
  <c r="Z550" i="17"/>
  <c r="X550" i="17"/>
  <c r="U550" i="17"/>
  <c r="S550" i="17"/>
  <c r="Q550" i="17"/>
  <c r="N550" i="17"/>
  <c r="L550" i="17"/>
  <c r="J550" i="17"/>
  <c r="H550" i="17"/>
  <c r="E550" i="17"/>
  <c r="Z549" i="17"/>
  <c r="X549" i="17"/>
  <c r="U549" i="17"/>
  <c r="S549" i="17"/>
  <c r="Q549" i="17"/>
  <c r="N549" i="17"/>
  <c r="L549" i="17"/>
  <c r="J549" i="17"/>
  <c r="H549" i="17"/>
  <c r="E549" i="17"/>
  <c r="Z548" i="17"/>
  <c r="X548" i="17"/>
  <c r="U548" i="17"/>
  <c r="S548" i="17"/>
  <c r="Q548" i="17"/>
  <c r="N548" i="17"/>
  <c r="L548" i="17"/>
  <c r="J548" i="17"/>
  <c r="H548" i="17"/>
  <c r="E548" i="17"/>
  <c r="Z547" i="17"/>
  <c r="X547" i="17"/>
  <c r="U547" i="17"/>
  <c r="S547" i="17"/>
  <c r="Q547" i="17"/>
  <c r="N547" i="17"/>
  <c r="L547" i="17"/>
  <c r="J547" i="17"/>
  <c r="H547" i="17"/>
  <c r="E547" i="17"/>
  <c r="Z546" i="17"/>
  <c r="X546" i="17"/>
  <c r="U546" i="17"/>
  <c r="S546" i="17"/>
  <c r="Q546" i="17"/>
  <c r="N546" i="17"/>
  <c r="L546" i="17"/>
  <c r="J546" i="17"/>
  <c r="H546" i="17"/>
  <c r="E546" i="17"/>
  <c r="Z545" i="17"/>
  <c r="X545" i="17"/>
  <c r="U545" i="17"/>
  <c r="S545" i="17"/>
  <c r="Q545" i="17"/>
  <c r="N545" i="17"/>
  <c r="L545" i="17"/>
  <c r="J545" i="17"/>
  <c r="H545" i="17"/>
  <c r="E545" i="17"/>
  <c r="Z544" i="17"/>
  <c r="X544" i="17"/>
  <c r="U544" i="17"/>
  <c r="S544" i="17"/>
  <c r="Q544" i="17"/>
  <c r="N544" i="17"/>
  <c r="L544" i="17"/>
  <c r="J544" i="17"/>
  <c r="H544" i="17"/>
  <c r="E544" i="17"/>
  <c r="Z543" i="17"/>
  <c r="X543" i="17"/>
  <c r="U543" i="17"/>
  <c r="S543" i="17"/>
  <c r="Q543" i="17"/>
  <c r="N543" i="17"/>
  <c r="L543" i="17"/>
  <c r="J543" i="17"/>
  <c r="H543" i="17"/>
  <c r="E543" i="17"/>
  <c r="Z542" i="17"/>
  <c r="X542" i="17"/>
  <c r="U542" i="17"/>
  <c r="S542" i="17"/>
  <c r="Q542" i="17"/>
  <c r="N542" i="17"/>
  <c r="L542" i="17"/>
  <c r="J542" i="17"/>
  <c r="H542" i="17"/>
  <c r="E542" i="17"/>
  <c r="Z541" i="17"/>
  <c r="X541" i="17"/>
  <c r="U541" i="17"/>
  <c r="S541" i="17"/>
  <c r="Q541" i="17"/>
  <c r="N541" i="17"/>
  <c r="L541" i="17"/>
  <c r="J541" i="17"/>
  <c r="H541" i="17"/>
  <c r="E541" i="17"/>
  <c r="Z540" i="17"/>
  <c r="X540" i="17"/>
  <c r="U540" i="17"/>
  <c r="S540" i="17"/>
  <c r="Q540" i="17"/>
  <c r="N540" i="17"/>
  <c r="L540" i="17"/>
  <c r="J540" i="17"/>
  <c r="H540" i="17"/>
  <c r="E540" i="17"/>
  <c r="Z539" i="17"/>
  <c r="X539" i="17"/>
  <c r="U539" i="17"/>
  <c r="S539" i="17"/>
  <c r="Q539" i="17"/>
  <c r="N539" i="17"/>
  <c r="L539" i="17"/>
  <c r="J539" i="17"/>
  <c r="H539" i="17"/>
  <c r="E539" i="17"/>
  <c r="Z538" i="17"/>
  <c r="X538" i="17"/>
  <c r="U538" i="17"/>
  <c r="S538" i="17"/>
  <c r="Q538" i="17"/>
  <c r="N538" i="17"/>
  <c r="L538" i="17"/>
  <c r="J538" i="17"/>
  <c r="H538" i="17"/>
  <c r="E538" i="17"/>
  <c r="Z537" i="17"/>
  <c r="X537" i="17"/>
  <c r="U537" i="17"/>
  <c r="S537" i="17"/>
  <c r="Q537" i="17"/>
  <c r="N537" i="17"/>
  <c r="L537" i="17"/>
  <c r="J537" i="17"/>
  <c r="H537" i="17"/>
  <c r="E537" i="17"/>
  <c r="Z536" i="17"/>
  <c r="X536" i="17"/>
  <c r="U536" i="17"/>
  <c r="S536" i="17"/>
  <c r="Q536" i="17"/>
  <c r="N536" i="17"/>
  <c r="L536" i="17"/>
  <c r="J536" i="17"/>
  <c r="H536" i="17"/>
  <c r="E536" i="17"/>
  <c r="Z535" i="17"/>
  <c r="X535" i="17"/>
  <c r="U535" i="17"/>
  <c r="S535" i="17"/>
  <c r="Q535" i="17"/>
  <c r="N535" i="17"/>
  <c r="L535" i="17"/>
  <c r="J535" i="17"/>
  <c r="H535" i="17"/>
  <c r="E535" i="17"/>
  <c r="Z534" i="17"/>
  <c r="X534" i="17"/>
  <c r="U534" i="17"/>
  <c r="S534" i="17"/>
  <c r="Q534" i="17"/>
  <c r="N534" i="17"/>
  <c r="L534" i="17"/>
  <c r="J534" i="17"/>
  <c r="H534" i="17"/>
  <c r="E534" i="17"/>
  <c r="Z533" i="17"/>
  <c r="X533" i="17"/>
  <c r="U533" i="17"/>
  <c r="S533" i="17"/>
  <c r="Q533" i="17"/>
  <c r="N533" i="17"/>
  <c r="L533" i="17"/>
  <c r="J533" i="17"/>
  <c r="H533" i="17"/>
  <c r="E533" i="17"/>
  <c r="Z532" i="17"/>
  <c r="X532" i="17"/>
  <c r="U532" i="17"/>
  <c r="S532" i="17"/>
  <c r="Q532" i="17"/>
  <c r="N532" i="17"/>
  <c r="L532" i="17"/>
  <c r="J532" i="17"/>
  <c r="H532" i="17"/>
  <c r="E532" i="17"/>
  <c r="Z531" i="17"/>
  <c r="X531" i="17"/>
  <c r="U531" i="17"/>
  <c r="S531" i="17"/>
  <c r="Q531" i="17"/>
  <c r="N531" i="17"/>
  <c r="L531" i="17"/>
  <c r="J531" i="17"/>
  <c r="H531" i="17"/>
  <c r="E531" i="17"/>
  <c r="Z530" i="17"/>
  <c r="X530" i="17"/>
  <c r="U530" i="17"/>
  <c r="S530" i="17"/>
  <c r="Q530" i="17"/>
  <c r="N530" i="17"/>
  <c r="L530" i="17"/>
  <c r="J530" i="17"/>
  <c r="H530" i="17"/>
  <c r="E530" i="17"/>
  <c r="Z529" i="17"/>
  <c r="X529" i="17"/>
  <c r="U529" i="17"/>
  <c r="S529" i="17"/>
  <c r="Q529" i="17"/>
  <c r="N529" i="17"/>
  <c r="L529" i="17"/>
  <c r="J529" i="17"/>
  <c r="H529" i="17"/>
  <c r="E529" i="17"/>
  <c r="Z528" i="17"/>
  <c r="X528" i="17"/>
  <c r="U528" i="17"/>
  <c r="S528" i="17"/>
  <c r="Q528" i="17"/>
  <c r="N528" i="17"/>
  <c r="L528" i="17"/>
  <c r="J528" i="17"/>
  <c r="H528" i="17"/>
  <c r="E528" i="17"/>
  <c r="Z527" i="17"/>
  <c r="X527" i="17"/>
  <c r="U527" i="17"/>
  <c r="S527" i="17"/>
  <c r="Q527" i="17"/>
  <c r="N527" i="17"/>
  <c r="L527" i="17"/>
  <c r="J527" i="17"/>
  <c r="H527" i="17"/>
  <c r="E527" i="17"/>
  <c r="Z526" i="17"/>
  <c r="X526" i="17"/>
  <c r="U526" i="17"/>
  <c r="S526" i="17"/>
  <c r="Q526" i="17"/>
  <c r="N526" i="17"/>
  <c r="L526" i="17"/>
  <c r="J526" i="17"/>
  <c r="H526" i="17"/>
  <c r="E526" i="17"/>
  <c r="Z525" i="17"/>
  <c r="X525" i="17"/>
  <c r="U525" i="17"/>
  <c r="S525" i="17"/>
  <c r="Q525" i="17"/>
  <c r="N525" i="17"/>
  <c r="L525" i="17"/>
  <c r="J525" i="17"/>
  <c r="H525" i="17"/>
  <c r="E525" i="17"/>
  <c r="Z524" i="17"/>
  <c r="X524" i="17"/>
  <c r="U524" i="17"/>
  <c r="S524" i="17"/>
  <c r="Q524" i="17"/>
  <c r="N524" i="17"/>
  <c r="L524" i="17"/>
  <c r="J524" i="17"/>
  <c r="H524" i="17"/>
  <c r="E524" i="17"/>
  <c r="Z523" i="17"/>
  <c r="X523" i="17"/>
  <c r="U523" i="17"/>
  <c r="S523" i="17"/>
  <c r="Q523" i="17"/>
  <c r="N523" i="17"/>
  <c r="L523" i="17"/>
  <c r="J523" i="17"/>
  <c r="H523" i="17"/>
  <c r="E523" i="17"/>
  <c r="Z522" i="17"/>
  <c r="X522" i="17"/>
  <c r="U522" i="17"/>
  <c r="S522" i="17"/>
  <c r="Q522" i="17"/>
  <c r="N522" i="17"/>
  <c r="L522" i="17"/>
  <c r="J522" i="17"/>
  <c r="H522" i="17"/>
  <c r="E522" i="17"/>
  <c r="Z521" i="17"/>
  <c r="X521" i="17"/>
  <c r="U521" i="17"/>
  <c r="S521" i="17"/>
  <c r="Q521" i="17"/>
  <c r="N521" i="17"/>
  <c r="L521" i="17"/>
  <c r="J521" i="17"/>
  <c r="H521" i="17"/>
  <c r="E521" i="17"/>
  <c r="Z520" i="17"/>
  <c r="X520" i="17"/>
  <c r="U520" i="17"/>
  <c r="S520" i="17"/>
  <c r="Q520" i="17"/>
  <c r="N520" i="17"/>
  <c r="L520" i="17"/>
  <c r="J520" i="17"/>
  <c r="H520" i="17"/>
  <c r="E520" i="17"/>
  <c r="Z519" i="17"/>
  <c r="X519" i="17"/>
  <c r="U519" i="17"/>
  <c r="S519" i="17"/>
  <c r="Q519" i="17"/>
  <c r="N519" i="17"/>
  <c r="L519" i="17"/>
  <c r="J519" i="17"/>
  <c r="H519" i="17"/>
  <c r="E519" i="17"/>
  <c r="Z518" i="17"/>
  <c r="X518" i="17"/>
  <c r="U518" i="17"/>
  <c r="S518" i="17"/>
  <c r="Q518" i="17"/>
  <c r="N518" i="17"/>
  <c r="L518" i="17"/>
  <c r="J518" i="17"/>
  <c r="H518" i="17"/>
  <c r="E518" i="17"/>
  <c r="Z517" i="17"/>
  <c r="X517" i="17"/>
  <c r="U517" i="17"/>
  <c r="S517" i="17"/>
  <c r="Q517" i="17"/>
  <c r="N517" i="17"/>
  <c r="L517" i="17"/>
  <c r="J517" i="17"/>
  <c r="H517" i="17"/>
  <c r="E517" i="17"/>
  <c r="Z516" i="17"/>
  <c r="X516" i="17"/>
  <c r="U516" i="17"/>
  <c r="S516" i="17"/>
  <c r="Q516" i="17"/>
  <c r="N516" i="17"/>
  <c r="L516" i="17"/>
  <c r="J516" i="17"/>
  <c r="H516" i="17"/>
  <c r="E516" i="17"/>
  <c r="Z515" i="17"/>
  <c r="X515" i="17"/>
  <c r="U515" i="17"/>
  <c r="S515" i="17"/>
  <c r="Q515" i="17"/>
  <c r="N515" i="17"/>
  <c r="L515" i="17"/>
  <c r="J515" i="17"/>
  <c r="H515" i="17"/>
  <c r="E515" i="17"/>
  <c r="Z514" i="17"/>
  <c r="X514" i="17"/>
  <c r="U514" i="17"/>
  <c r="S514" i="17"/>
  <c r="Q514" i="17"/>
  <c r="N514" i="17"/>
  <c r="L514" i="17"/>
  <c r="J514" i="17"/>
  <c r="H514" i="17"/>
  <c r="E514" i="17"/>
  <c r="Z513" i="17"/>
  <c r="X513" i="17"/>
  <c r="U513" i="17"/>
  <c r="S513" i="17"/>
  <c r="Q513" i="17"/>
  <c r="N513" i="17"/>
  <c r="L513" i="17"/>
  <c r="J513" i="17"/>
  <c r="H513" i="17"/>
  <c r="E513" i="17"/>
  <c r="Z512" i="17"/>
  <c r="X512" i="17"/>
  <c r="U512" i="17"/>
  <c r="S512" i="17"/>
  <c r="Q512" i="17"/>
  <c r="N512" i="17"/>
  <c r="L512" i="17"/>
  <c r="J512" i="17"/>
  <c r="H512" i="17"/>
  <c r="E512" i="17"/>
  <c r="Z511" i="17"/>
  <c r="X511" i="17"/>
  <c r="U511" i="17"/>
  <c r="S511" i="17"/>
  <c r="Q511" i="17"/>
  <c r="N511" i="17"/>
  <c r="L511" i="17"/>
  <c r="J511" i="17"/>
  <c r="H511" i="17"/>
  <c r="E511" i="17"/>
  <c r="Z510" i="17"/>
  <c r="X510" i="17"/>
  <c r="U510" i="17"/>
  <c r="S510" i="17"/>
  <c r="Q510" i="17"/>
  <c r="N510" i="17"/>
  <c r="L510" i="17"/>
  <c r="J510" i="17"/>
  <c r="H510" i="17"/>
  <c r="E510" i="17"/>
  <c r="Z509" i="17"/>
  <c r="X509" i="17"/>
  <c r="U509" i="17"/>
  <c r="S509" i="17"/>
  <c r="Q509" i="17"/>
  <c r="N509" i="17"/>
  <c r="L509" i="17"/>
  <c r="J509" i="17"/>
  <c r="H509" i="17"/>
  <c r="E509" i="17"/>
  <c r="Z508" i="17"/>
  <c r="X508" i="17"/>
  <c r="U508" i="17"/>
  <c r="S508" i="17"/>
  <c r="Q508" i="17"/>
  <c r="N508" i="17"/>
  <c r="L508" i="17"/>
  <c r="J508" i="17"/>
  <c r="H508" i="17"/>
  <c r="E508" i="17"/>
  <c r="Z507" i="17"/>
  <c r="X507" i="17"/>
  <c r="U507" i="17"/>
  <c r="S507" i="17"/>
  <c r="Q507" i="17"/>
  <c r="N507" i="17"/>
  <c r="L507" i="17"/>
  <c r="J507" i="17"/>
  <c r="H507" i="17"/>
  <c r="E507" i="17"/>
  <c r="Z506" i="17"/>
  <c r="X506" i="17"/>
  <c r="U506" i="17"/>
  <c r="S506" i="17"/>
  <c r="Q506" i="17"/>
  <c r="N506" i="17"/>
  <c r="L506" i="17"/>
  <c r="J506" i="17"/>
  <c r="H506" i="17"/>
  <c r="E506" i="17"/>
  <c r="Z505" i="17"/>
  <c r="X505" i="17"/>
  <c r="U505" i="17"/>
  <c r="S505" i="17"/>
  <c r="Q505" i="17"/>
  <c r="N505" i="17"/>
  <c r="L505" i="17"/>
  <c r="J505" i="17"/>
  <c r="H505" i="17"/>
  <c r="E505" i="17"/>
  <c r="Z504" i="17"/>
  <c r="X504" i="17"/>
  <c r="U504" i="17"/>
  <c r="S504" i="17"/>
  <c r="Q504" i="17"/>
  <c r="N504" i="17"/>
  <c r="L504" i="17"/>
  <c r="J504" i="17"/>
  <c r="H504" i="17"/>
  <c r="E504" i="17"/>
  <c r="Z503" i="17"/>
  <c r="X503" i="17"/>
  <c r="U503" i="17"/>
  <c r="S503" i="17"/>
  <c r="Q503" i="17"/>
  <c r="N503" i="17"/>
  <c r="L503" i="17"/>
  <c r="J503" i="17"/>
  <c r="H503" i="17"/>
  <c r="E503" i="17"/>
  <c r="Z502" i="17"/>
  <c r="X502" i="17"/>
  <c r="U502" i="17"/>
  <c r="S502" i="17"/>
  <c r="Q502" i="17"/>
  <c r="N502" i="17"/>
  <c r="L502" i="17"/>
  <c r="J502" i="17"/>
  <c r="H502" i="17"/>
  <c r="E502" i="17"/>
  <c r="Z501" i="17"/>
  <c r="X501" i="17"/>
  <c r="U501" i="17"/>
  <c r="S501" i="17"/>
  <c r="Q501" i="17"/>
  <c r="N501" i="17"/>
  <c r="L501" i="17"/>
  <c r="J501" i="17"/>
  <c r="H501" i="17"/>
  <c r="E501" i="17"/>
  <c r="Z500" i="17"/>
  <c r="X500" i="17"/>
  <c r="U500" i="17"/>
  <c r="S500" i="17"/>
  <c r="Q500" i="17"/>
  <c r="N500" i="17"/>
  <c r="L500" i="17"/>
  <c r="J500" i="17"/>
  <c r="H500" i="17"/>
  <c r="E500" i="17"/>
  <c r="Z499" i="17"/>
  <c r="X499" i="17"/>
  <c r="U499" i="17"/>
  <c r="S499" i="17"/>
  <c r="Q499" i="17"/>
  <c r="N499" i="17"/>
  <c r="L499" i="17"/>
  <c r="J499" i="17"/>
  <c r="H499" i="17"/>
  <c r="E499" i="17"/>
  <c r="Z498" i="17"/>
  <c r="X498" i="17"/>
  <c r="U498" i="17"/>
  <c r="S498" i="17"/>
  <c r="Q498" i="17"/>
  <c r="N498" i="17"/>
  <c r="L498" i="17"/>
  <c r="J498" i="17"/>
  <c r="H498" i="17"/>
  <c r="E498" i="17"/>
  <c r="Z497" i="17"/>
  <c r="X497" i="17"/>
  <c r="U497" i="17"/>
  <c r="S497" i="17"/>
  <c r="Q497" i="17"/>
  <c r="N497" i="17"/>
  <c r="L497" i="17"/>
  <c r="J497" i="17"/>
  <c r="H497" i="17"/>
  <c r="E497" i="17"/>
  <c r="Z496" i="17"/>
  <c r="X496" i="17"/>
  <c r="U496" i="17"/>
  <c r="S496" i="17"/>
  <c r="Q496" i="17"/>
  <c r="N496" i="17"/>
  <c r="L496" i="17"/>
  <c r="J496" i="17"/>
  <c r="H496" i="17"/>
  <c r="E496" i="17"/>
  <c r="Z495" i="17"/>
  <c r="X495" i="17"/>
  <c r="U495" i="17"/>
  <c r="S495" i="17"/>
  <c r="Q495" i="17"/>
  <c r="N495" i="17"/>
  <c r="L495" i="17"/>
  <c r="J495" i="17"/>
  <c r="H495" i="17"/>
  <c r="E495" i="17"/>
  <c r="Z494" i="17"/>
  <c r="X494" i="17"/>
  <c r="U494" i="17"/>
  <c r="S494" i="17"/>
  <c r="Q494" i="17"/>
  <c r="N494" i="17"/>
  <c r="L494" i="17"/>
  <c r="J494" i="17"/>
  <c r="H494" i="17"/>
  <c r="E494" i="17"/>
  <c r="Z493" i="17"/>
  <c r="X493" i="17"/>
  <c r="U493" i="17"/>
  <c r="S493" i="17"/>
  <c r="Q493" i="17"/>
  <c r="N493" i="17"/>
  <c r="L493" i="17"/>
  <c r="J493" i="17"/>
  <c r="H493" i="17"/>
  <c r="E493" i="17"/>
  <c r="Z492" i="17"/>
  <c r="X492" i="17"/>
  <c r="U492" i="17"/>
  <c r="S492" i="17"/>
  <c r="Q492" i="17"/>
  <c r="N492" i="17"/>
  <c r="L492" i="17"/>
  <c r="J492" i="17"/>
  <c r="H492" i="17"/>
  <c r="E492" i="17"/>
  <c r="Z491" i="17"/>
  <c r="X491" i="17"/>
  <c r="U491" i="17"/>
  <c r="S491" i="17"/>
  <c r="Q491" i="17"/>
  <c r="N491" i="17"/>
  <c r="L491" i="17"/>
  <c r="J491" i="17"/>
  <c r="H491" i="17"/>
  <c r="E491" i="17"/>
  <c r="Z490" i="17"/>
  <c r="X490" i="17"/>
  <c r="U490" i="17"/>
  <c r="S490" i="17"/>
  <c r="Q490" i="17"/>
  <c r="N490" i="17"/>
  <c r="L490" i="17"/>
  <c r="J490" i="17"/>
  <c r="H490" i="17"/>
  <c r="E490" i="17"/>
  <c r="Z489" i="17"/>
  <c r="X489" i="17"/>
  <c r="U489" i="17"/>
  <c r="S489" i="17"/>
  <c r="Q489" i="17"/>
  <c r="N489" i="17"/>
  <c r="L489" i="17"/>
  <c r="J489" i="17"/>
  <c r="H489" i="17"/>
  <c r="E489" i="17"/>
  <c r="Z488" i="17"/>
  <c r="X488" i="17"/>
  <c r="U488" i="17"/>
  <c r="S488" i="17"/>
  <c r="Q488" i="17"/>
  <c r="N488" i="17"/>
  <c r="L488" i="17"/>
  <c r="J488" i="17"/>
  <c r="H488" i="17"/>
  <c r="E488" i="17"/>
  <c r="Z487" i="17"/>
  <c r="X487" i="17"/>
  <c r="U487" i="17"/>
  <c r="S487" i="17"/>
  <c r="Q487" i="17"/>
  <c r="N487" i="17"/>
  <c r="L487" i="17"/>
  <c r="J487" i="17"/>
  <c r="H487" i="17"/>
  <c r="E487" i="17"/>
  <c r="Z486" i="17"/>
  <c r="X486" i="17"/>
  <c r="U486" i="17"/>
  <c r="S486" i="17"/>
  <c r="Q486" i="17"/>
  <c r="N486" i="17"/>
  <c r="L486" i="17"/>
  <c r="J486" i="17"/>
  <c r="H486" i="17"/>
  <c r="E486" i="17"/>
  <c r="Z485" i="17"/>
  <c r="X485" i="17"/>
  <c r="U485" i="17"/>
  <c r="S485" i="17"/>
  <c r="Q485" i="17"/>
  <c r="N485" i="17"/>
  <c r="L485" i="17"/>
  <c r="J485" i="17"/>
  <c r="H485" i="17"/>
  <c r="E485" i="17"/>
  <c r="Z484" i="17"/>
  <c r="X484" i="17"/>
  <c r="U484" i="17"/>
  <c r="S484" i="17"/>
  <c r="Q484" i="17"/>
  <c r="N484" i="17"/>
  <c r="L484" i="17"/>
  <c r="J484" i="17"/>
  <c r="H484" i="17"/>
  <c r="E484" i="17"/>
  <c r="Z483" i="17"/>
  <c r="X483" i="17"/>
  <c r="U483" i="17"/>
  <c r="S483" i="17"/>
  <c r="Q483" i="17"/>
  <c r="N483" i="17"/>
  <c r="L483" i="17"/>
  <c r="J483" i="17"/>
  <c r="H483" i="17"/>
  <c r="E483" i="17"/>
  <c r="Z482" i="17"/>
  <c r="X482" i="17"/>
  <c r="U482" i="17"/>
  <c r="S482" i="17"/>
  <c r="Q482" i="17"/>
  <c r="N482" i="17"/>
  <c r="L482" i="17"/>
  <c r="J482" i="17"/>
  <c r="H482" i="17"/>
  <c r="E482" i="17"/>
  <c r="Z481" i="17"/>
  <c r="X481" i="17"/>
  <c r="U481" i="17"/>
  <c r="S481" i="17"/>
  <c r="Q481" i="17"/>
  <c r="N481" i="17"/>
  <c r="L481" i="17"/>
  <c r="J481" i="17"/>
  <c r="H481" i="17"/>
  <c r="E481" i="17"/>
  <c r="Z480" i="17"/>
  <c r="X480" i="17"/>
  <c r="U480" i="17"/>
  <c r="S480" i="17"/>
  <c r="Q480" i="17"/>
  <c r="N480" i="17"/>
  <c r="L480" i="17"/>
  <c r="J480" i="17"/>
  <c r="H480" i="17"/>
  <c r="E480" i="17"/>
  <c r="Z479" i="17"/>
  <c r="X479" i="17"/>
  <c r="U479" i="17"/>
  <c r="S479" i="17"/>
  <c r="Q479" i="17"/>
  <c r="N479" i="17"/>
  <c r="L479" i="17"/>
  <c r="J479" i="17"/>
  <c r="H479" i="17"/>
  <c r="E479" i="17"/>
  <c r="Z478" i="17"/>
  <c r="X478" i="17"/>
  <c r="U478" i="17"/>
  <c r="S478" i="17"/>
  <c r="Q478" i="17"/>
  <c r="N478" i="17"/>
  <c r="L478" i="17"/>
  <c r="J478" i="17"/>
  <c r="H478" i="17"/>
  <c r="E478" i="17"/>
  <c r="Z477" i="17"/>
  <c r="X477" i="17"/>
  <c r="U477" i="17"/>
  <c r="S477" i="17"/>
  <c r="Q477" i="17"/>
  <c r="N477" i="17"/>
  <c r="L477" i="17"/>
  <c r="J477" i="17"/>
  <c r="H477" i="17"/>
  <c r="E477" i="17"/>
  <c r="Z476" i="17"/>
  <c r="X476" i="17"/>
  <c r="U476" i="17"/>
  <c r="S476" i="17"/>
  <c r="Q476" i="17"/>
  <c r="N476" i="17"/>
  <c r="L476" i="17"/>
  <c r="J476" i="17"/>
  <c r="H476" i="17"/>
  <c r="E476" i="17"/>
  <c r="Z475" i="17"/>
  <c r="X475" i="17"/>
  <c r="U475" i="17"/>
  <c r="S475" i="17"/>
  <c r="Q475" i="17"/>
  <c r="N475" i="17"/>
  <c r="L475" i="17"/>
  <c r="J475" i="17"/>
  <c r="H475" i="17"/>
  <c r="E475" i="17"/>
  <c r="Z474" i="17"/>
  <c r="X474" i="17"/>
  <c r="U474" i="17"/>
  <c r="S474" i="17"/>
  <c r="Q474" i="17"/>
  <c r="N474" i="17"/>
  <c r="L474" i="17"/>
  <c r="J474" i="17"/>
  <c r="H474" i="17"/>
  <c r="E474" i="17"/>
  <c r="Z473" i="17"/>
  <c r="X473" i="17"/>
  <c r="U473" i="17"/>
  <c r="S473" i="17"/>
  <c r="Q473" i="17"/>
  <c r="N473" i="17"/>
  <c r="L473" i="17"/>
  <c r="J473" i="17"/>
  <c r="H473" i="17"/>
  <c r="E473" i="17"/>
  <c r="Z472" i="17"/>
  <c r="X472" i="17"/>
  <c r="U472" i="17"/>
  <c r="S472" i="17"/>
  <c r="Q472" i="17"/>
  <c r="N472" i="17"/>
  <c r="L472" i="17"/>
  <c r="J472" i="17"/>
  <c r="H472" i="17"/>
  <c r="E472" i="17"/>
  <c r="Z471" i="17"/>
  <c r="X471" i="17"/>
  <c r="U471" i="17"/>
  <c r="S471" i="17"/>
  <c r="Q471" i="17"/>
  <c r="N471" i="17"/>
  <c r="L471" i="17"/>
  <c r="J471" i="17"/>
  <c r="H471" i="17"/>
  <c r="E471" i="17"/>
  <c r="Z470" i="17"/>
  <c r="X470" i="17"/>
  <c r="U470" i="17"/>
  <c r="S470" i="17"/>
  <c r="Q470" i="17"/>
  <c r="N470" i="17"/>
  <c r="L470" i="17"/>
  <c r="J470" i="17"/>
  <c r="H470" i="17"/>
  <c r="E470" i="17"/>
  <c r="Z469" i="17"/>
  <c r="X469" i="17"/>
  <c r="U469" i="17"/>
  <c r="S469" i="17"/>
  <c r="Q469" i="17"/>
  <c r="N469" i="17"/>
  <c r="L469" i="17"/>
  <c r="J469" i="17"/>
  <c r="H469" i="17"/>
  <c r="E469" i="17"/>
  <c r="Z468" i="17"/>
  <c r="X468" i="17"/>
  <c r="U468" i="17"/>
  <c r="S468" i="17"/>
  <c r="Q468" i="17"/>
  <c r="N468" i="17"/>
  <c r="L468" i="17"/>
  <c r="J468" i="17"/>
  <c r="H468" i="17"/>
  <c r="E468" i="17"/>
  <c r="Z467" i="17"/>
  <c r="X467" i="17"/>
  <c r="U467" i="17"/>
  <c r="S467" i="17"/>
  <c r="Q467" i="17"/>
  <c r="N467" i="17"/>
  <c r="L467" i="17"/>
  <c r="J467" i="17"/>
  <c r="H467" i="17"/>
  <c r="E467" i="17"/>
  <c r="Z466" i="17"/>
  <c r="X466" i="17"/>
  <c r="U466" i="17"/>
  <c r="S466" i="17"/>
  <c r="Q466" i="17"/>
  <c r="N466" i="17"/>
  <c r="L466" i="17"/>
  <c r="J466" i="17"/>
  <c r="H466" i="17"/>
  <c r="E466" i="17"/>
  <c r="Z465" i="17"/>
  <c r="X465" i="17"/>
  <c r="U465" i="17"/>
  <c r="S465" i="17"/>
  <c r="Q465" i="17"/>
  <c r="N465" i="17"/>
  <c r="L465" i="17"/>
  <c r="J465" i="17"/>
  <c r="H465" i="17"/>
  <c r="E465" i="17"/>
  <c r="Z464" i="17"/>
  <c r="X464" i="17"/>
  <c r="U464" i="17"/>
  <c r="S464" i="17"/>
  <c r="Q464" i="17"/>
  <c r="N464" i="17"/>
  <c r="L464" i="17"/>
  <c r="J464" i="17"/>
  <c r="H464" i="17"/>
  <c r="E464" i="17"/>
  <c r="Z463" i="17"/>
  <c r="X463" i="17"/>
  <c r="U463" i="17"/>
  <c r="S463" i="17"/>
  <c r="Q463" i="17"/>
  <c r="N463" i="17"/>
  <c r="L463" i="17"/>
  <c r="J463" i="17"/>
  <c r="H463" i="17"/>
  <c r="E463" i="17"/>
  <c r="Z462" i="17"/>
  <c r="X462" i="17"/>
  <c r="U462" i="17"/>
  <c r="S462" i="17"/>
  <c r="Q462" i="17"/>
  <c r="N462" i="17"/>
  <c r="L462" i="17"/>
  <c r="J462" i="17"/>
  <c r="H462" i="17"/>
  <c r="E462" i="17"/>
  <c r="Z461" i="17"/>
  <c r="X461" i="17"/>
  <c r="U461" i="17"/>
  <c r="S461" i="17"/>
  <c r="Q461" i="17"/>
  <c r="N461" i="17"/>
  <c r="L461" i="17"/>
  <c r="J461" i="17"/>
  <c r="H461" i="17"/>
  <c r="E461" i="17"/>
  <c r="Z460" i="17"/>
  <c r="X460" i="17"/>
  <c r="U460" i="17"/>
  <c r="S460" i="17"/>
  <c r="Q460" i="17"/>
  <c r="N460" i="17"/>
  <c r="L460" i="17"/>
  <c r="J460" i="17"/>
  <c r="H460" i="17"/>
  <c r="E460" i="17"/>
  <c r="Z459" i="17"/>
  <c r="X459" i="17"/>
  <c r="U459" i="17"/>
  <c r="S459" i="17"/>
  <c r="Q459" i="17"/>
  <c r="N459" i="17"/>
  <c r="L459" i="17"/>
  <c r="J459" i="17"/>
  <c r="H459" i="17"/>
  <c r="E459" i="17"/>
  <c r="Z458" i="17"/>
  <c r="X458" i="17"/>
  <c r="U458" i="17"/>
  <c r="S458" i="17"/>
  <c r="Q458" i="17"/>
  <c r="N458" i="17"/>
  <c r="L458" i="17"/>
  <c r="J458" i="17"/>
  <c r="H458" i="17"/>
  <c r="E458" i="17"/>
  <c r="Z457" i="17"/>
  <c r="X457" i="17"/>
  <c r="U457" i="17"/>
  <c r="S457" i="17"/>
  <c r="Q457" i="17"/>
  <c r="N457" i="17"/>
  <c r="L457" i="17"/>
  <c r="J457" i="17"/>
  <c r="H457" i="17"/>
  <c r="E457" i="17"/>
  <c r="Z456" i="17"/>
  <c r="X456" i="17"/>
  <c r="U456" i="17"/>
  <c r="S456" i="17"/>
  <c r="Q456" i="17"/>
  <c r="N456" i="17"/>
  <c r="L456" i="17"/>
  <c r="J456" i="17"/>
  <c r="H456" i="17"/>
  <c r="E456" i="17"/>
  <c r="Z455" i="17"/>
  <c r="X455" i="17"/>
  <c r="U455" i="17"/>
  <c r="S455" i="17"/>
  <c r="Q455" i="17"/>
  <c r="N455" i="17"/>
  <c r="L455" i="17"/>
  <c r="J455" i="17"/>
  <c r="H455" i="17"/>
  <c r="E455" i="17"/>
  <c r="Z454" i="17"/>
  <c r="X454" i="17"/>
  <c r="U454" i="17"/>
  <c r="S454" i="17"/>
  <c r="Q454" i="17"/>
  <c r="N454" i="17"/>
  <c r="L454" i="17"/>
  <c r="J454" i="17"/>
  <c r="H454" i="17"/>
  <c r="E454" i="17"/>
  <c r="Z453" i="17"/>
  <c r="X453" i="17"/>
  <c r="U453" i="17"/>
  <c r="S453" i="17"/>
  <c r="Q453" i="17"/>
  <c r="N453" i="17"/>
  <c r="L453" i="17"/>
  <c r="J453" i="17"/>
  <c r="H453" i="17"/>
  <c r="E453" i="17"/>
  <c r="Z452" i="17"/>
  <c r="X452" i="17"/>
  <c r="U452" i="17"/>
  <c r="S452" i="17"/>
  <c r="Q452" i="17"/>
  <c r="N452" i="17"/>
  <c r="L452" i="17"/>
  <c r="J452" i="17"/>
  <c r="H452" i="17"/>
  <c r="E452" i="17"/>
  <c r="Z451" i="17"/>
  <c r="X451" i="17"/>
  <c r="U451" i="17"/>
  <c r="S451" i="17"/>
  <c r="Q451" i="17"/>
  <c r="N451" i="17"/>
  <c r="L451" i="17"/>
  <c r="J451" i="17"/>
  <c r="H451" i="17"/>
  <c r="E451" i="17"/>
  <c r="Z450" i="17"/>
  <c r="X450" i="17"/>
  <c r="U450" i="17"/>
  <c r="S450" i="17"/>
  <c r="Q450" i="17"/>
  <c r="N450" i="17"/>
  <c r="L450" i="17"/>
  <c r="J450" i="17"/>
  <c r="H450" i="17"/>
  <c r="E450" i="17"/>
  <c r="Z449" i="17"/>
  <c r="X449" i="17"/>
  <c r="U449" i="17"/>
  <c r="S449" i="17"/>
  <c r="Q449" i="17"/>
  <c r="N449" i="17"/>
  <c r="L449" i="17"/>
  <c r="J449" i="17"/>
  <c r="H449" i="17"/>
  <c r="E449" i="17"/>
  <c r="Z448" i="17"/>
  <c r="X448" i="17"/>
  <c r="U448" i="17"/>
  <c r="S448" i="17"/>
  <c r="Q448" i="17"/>
  <c r="N448" i="17"/>
  <c r="L448" i="17"/>
  <c r="J448" i="17"/>
  <c r="H448" i="17"/>
  <c r="E448" i="17"/>
  <c r="Z447" i="17"/>
  <c r="X447" i="17"/>
  <c r="U447" i="17"/>
  <c r="S447" i="17"/>
  <c r="Q447" i="17"/>
  <c r="N447" i="17"/>
  <c r="L447" i="17"/>
  <c r="J447" i="17"/>
  <c r="H447" i="17"/>
  <c r="E447" i="17"/>
  <c r="Z446" i="17"/>
  <c r="X446" i="17"/>
  <c r="U446" i="17"/>
  <c r="S446" i="17"/>
  <c r="Q446" i="17"/>
  <c r="N446" i="17"/>
  <c r="L446" i="17"/>
  <c r="J446" i="17"/>
  <c r="H446" i="17"/>
  <c r="E446" i="17"/>
  <c r="Z445" i="17"/>
  <c r="X445" i="17"/>
  <c r="U445" i="17"/>
  <c r="S445" i="17"/>
  <c r="Q445" i="17"/>
  <c r="N445" i="17"/>
  <c r="L445" i="17"/>
  <c r="J445" i="17"/>
  <c r="H445" i="17"/>
  <c r="E445" i="17"/>
  <c r="Z444" i="17"/>
  <c r="X444" i="17"/>
  <c r="U444" i="17"/>
  <c r="S444" i="17"/>
  <c r="Q444" i="17"/>
  <c r="N444" i="17"/>
  <c r="L444" i="17"/>
  <c r="J444" i="17"/>
  <c r="H444" i="17"/>
  <c r="E444" i="17"/>
  <c r="Z443" i="17"/>
  <c r="X443" i="17"/>
  <c r="U443" i="17"/>
  <c r="S443" i="17"/>
  <c r="Q443" i="17"/>
  <c r="N443" i="17"/>
  <c r="L443" i="17"/>
  <c r="J443" i="17"/>
  <c r="H443" i="17"/>
  <c r="E443" i="17"/>
  <c r="Z442" i="17"/>
  <c r="X442" i="17"/>
  <c r="U442" i="17"/>
  <c r="S442" i="17"/>
  <c r="Q442" i="17"/>
  <c r="N442" i="17"/>
  <c r="L442" i="17"/>
  <c r="J442" i="17"/>
  <c r="H442" i="17"/>
  <c r="E442" i="17"/>
  <c r="Z441" i="17"/>
  <c r="X441" i="17"/>
  <c r="U441" i="17"/>
  <c r="S441" i="17"/>
  <c r="Q441" i="17"/>
  <c r="N441" i="17"/>
  <c r="L441" i="17"/>
  <c r="J441" i="17"/>
  <c r="H441" i="17"/>
  <c r="E441" i="17"/>
  <c r="Z440" i="17"/>
  <c r="X440" i="17"/>
  <c r="U440" i="17"/>
  <c r="S440" i="17"/>
  <c r="Q440" i="17"/>
  <c r="N440" i="17"/>
  <c r="L440" i="17"/>
  <c r="J440" i="17"/>
  <c r="H440" i="17"/>
  <c r="E440" i="17"/>
  <c r="Z439" i="17"/>
  <c r="X439" i="17"/>
  <c r="U439" i="17"/>
  <c r="S439" i="17"/>
  <c r="Q439" i="17"/>
  <c r="N439" i="17"/>
  <c r="L439" i="17"/>
  <c r="J439" i="17"/>
  <c r="H439" i="17"/>
  <c r="E439" i="17"/>
  <c r="Z438" i="17"/>
  <c r="X438" i="17"/>
  <c r="U438" i="17"/>
  <c r="S438" i="17"/>
  <c r="Q438" i="17"/>
  <c r="N438" i="17"/>
  <c r="L438" i="17"/>
  <c r="J438" i="17"/>
  <c r="H438" i="17"/>
  <c r="E438" i="17"/>
  <c r="Z437" i="17"/>
  <c r="X437" i="17"/>
  <c r="U437" i="17"/>
  <c r="S437" i="17"/>
  <c r="Q437" i="17"/>
  <c r="N437" i="17"/>
  <c r="L437" i="17"/>
  <c r="J437" i="17"/>
  <c r="H437" i="17"/>
  <c r="E437" i="17"/>
  <c r="Z436" i="17"/>
  <c r="X436" i="17"/>
  <c r="U436" i="17"/>
  <c r="S436" i="17"/>
  <c r="Q436" i="17"/>
  <c r="N436" i="17"/>
  <c r="L436" i="17"/>
  <c r="J436" i="17"/>
  <c r="H436" i="17"/>
  <c r="E436" i="17"/>
  <c r="Z435" i="17"/>
  <c r="X435" i="17"/>
  <c r="U435" i="17"/>
  <c r="S435" i="17"/>
  <c r="Q435" i="17"/>
  <c r="N435" i="17"/>
  <c r="L435" i="17"/>
  <c r="J435" i="17"/>
  <c r="H435" i="17"/>
  <c r="E435" i="17"/>
  <c r="Z434" i="17"/>
  <c r="X434" i="17"/>
  <c r="U434" i="17"/>
  <c r="S434" i="17"/>
  <c r="Q434" i="17"/>
  <c r="N434" i="17"/>
  <c r="L434" i="17"/>
  <c r="J434" i="17"/>
  <c r="H434" i="17"/>
  <c r="E434" i="17"/>
  <c r="Z433" i="17"/>
  <c r="X433" i="17"/>
  <c r="U433" i="17"/>
  <c r="S433" i="17"/>
  <c r="Q433" i="17"/>
  <c r="N433" i="17"/>
  <c r="L433" i="17"/>
  <c r="J433" i="17"/>
  <c r="H433" i="17"/>
  <c r="E433" i="17"/>
  <c r="Z432" i="17"/>
  <c r="X432" i="17"/>
  <c r="U432" i="17"/>
  <c r="S432" i="17"/>
  <c r="Q432" i="17"/>
  <c r="N432" i="17"/>
  <c r="L432" i="17"/>
  <c r="J432" i="17"/>
  <c r="H432" i="17"/>
  <c r="E432" i="17"/>
  <c r="Z431" i="17"/>
  <c r="X431" i="17"/>
  <c r="U431" i="17"/>
  <c r="S431" i="17"/>
  <c r="Q431" i="17"/>
  <c r="N431" i="17"/>
  <c r="L431" i="17"/>
  <c r="J431" i="17"/>
  <c r="H431" i="17"/>
  <c r="E431" i="17"/>
  <c r="Z430" i="17"/>
  <c r="X430" i="17"/>
  <c r="U430" i="17"/>
  <c r="S430" i="17"/>
  <c r="Q430" i="17"/>
  <c r="N430" i="17"/>
  <c r="L430" i="17"/>
  <c r="J430" i="17"/>
  <c r="Z429" i="17"/>
  <c r="X429" i="17"/>
  <c r="U429" i="17"/>
  <c r="S429" i="17"/>
  <c r="Q429" i="17"/>
  <c r="N429" i="17"/>
  <c r="L429" i="17"/>
  <c r="J429" i="17"/>
  <c r="H429" i="17"/>
  <c r="E429" i="17"/>
  <c r="Z428" i="17"/>
  <c r="X428" i="17"/>
  <c r="U428" i="17"/>
  <c r="S428" i="17"/>
  <c r="Q428" i="17"/>
  <c r="N428" i="17"/>
  <c r="L428" i="17"/>
  <c r="J428" i="17"/>
  <c r="H428" i="17"/>
  <c r="E428" i="17"/>
  <c r="Z427" i="17"/>
  <c r="X427" i="17"/>
  <c r="U427" i="17"/>
  <c r="S427" i="17"/>
  <c r="Q427" i="17"/>
  <c r="N427" i="17"/>
  <c r="L427" i="17"/>
  <c r="J427" i="17"/>
  <c r="H427" i="17"/>
  <c r="E427" i="17"/>
  <c r="Z426" i="17"/>
  <c r="X426" i="17"/>
  <c r="U426" i="17"/>
  <c r="S426" i="17"/>
  <c r="Q426" i="17"/>
  <c r="N426" i="17"/>
  <c r="L426" i="17"/>
  <c r="J426" i="17"/>
  <c r="H426" i="17"/>
  <c r="E426" i="17"/>
  <c r="Z425" i="17"/>
  <c r="X425" i="17"/>
  <c r="U425" i="17"/>
  <c r="S425" i="17"/>
  <c r="Q425" i="17"/>
  <c r="N425" i="17"/>
  <c r="L425" i="17"/>
  <c r="J425" i="17"/>
  <c r="H425" i="17"/>
  <c r="E425" i="17"/>
  <c r="Z424" i="17"/>
  <c r="X424" i="17"/>
  <c r="U424" i="17"/>
  <c r="S424" i="17"/>
  <c r="Q424" i="17"/>
  <c r="N424" i="17"/>
  <c r="L424" i="17"/>
  <c r="J424" i="17"/>
  <c r="H424" i="17"/>
  <c r="E424" i="17"/>
  <c r="Z423" i="17"/>
  <c r="X423" i="17"/>
  <c r="U423" i="17"/>
  <c r="S423" i="17"/>
  <c r="Q423" i="17"/>
  <c r="N423" i="17"/>
  <c r="L423" i="17"/>
  <c r="J423" i="17"/>
  <c r="H423" i="17"/>
  <c r="E423" i="17"/>
  <c r="Z422" i="17"/>
  <c r="X422" i="17"/>
  <c r="U422" i="17"/>
  <c r="S422" i="17"/>
  <c r="Q422" i="17"/>
  <c r="N422" i="17"/>
  <c r="L422" i="17"/>
  <c r="J422" i="17"/>
  <c r="H422" i="17"/>
  <c r="E422" i="17"/>
  <c r="Z421" i="17"/>
  <c r="X421" i="17"/>
  <c r="U421" i="17"/>
  <c r="S421" i="17"/>
  <c r="Q421" i="17"/>
  <c r="N421" i="17"/>
  <c r="L421" i="17"/>
  <c r="J421" i="17"/>
  <c r="H421" i="17"/>
  <c r="E421" i="17"/>
  <c r="Z420" i="17"/>
  <c r="X420" i="17"/>
  <c r="U420" i="17"/>
  <c r="S420" i="17"/>
  <c r="Q420" i="17"/>
  <c r="N420" i="17"/>
  <c r="L420" i="17"/>
  <c r="J420" i="17"/>
  <c r="H420" i="17"/>
  <c r="E420" i="17"/>
  <c r="Z419" i="17"/>
  <c r="X419" i="17"/>
  <c r="U419" i="17"/>
  <c r="S419" i="17"/>
  <c r="Q419" i="17"/>
  <c r="N419" i="17"/>
  <c r="L419" i="17"/>
  <c r="J419" i="17"/>
  <c r="H419" i="17"/>
  <c r="E419" i="17"/>
  <c r="Z418" i="17"/>
  <c r="X418" i="17"/>
  <c r="U418" i="17"/>
  <c r="S418" i="17"/>
  <c r="Q418" i="17"/>
  <c r="N418" i="17"/>
  <c r="L418" i="17"/>
  <c r="J418" i="17"/>
  <c r="H418" i="17"/>
  <c r="E418" i="17"/>
  <c r="Z417" i="17"/>
  <c r="X417" i="17"/>
  <c r="U417" i="17"/>
  <c r="S417" i="17"/>
  <c r="Q417" i="17"/>
  <c r="N417" i="17"/>
  <c r="L417" i="17"/>
  <c r="J417" i="17"/>
  <c r="H417" i="17"/>
  <c r="E417" i="17"/>
  <c r="Z416" i="17"/>
  <c r="X416" i="17"/>
  <c r="U416" i="17"/>
  <c r="S416" i="17"/>
  <c r="Q416" i="17"/>
  <c r="N416" i="17"/>
  <c r="L416" i="17"/>
  <c r="J416" i="17"/>
  <c r="H416" i="17"/>
  <c r="E416" i="17"/>
  <c r="Z415" i="17"/>
  <c r="X415" i="17"/>
  <c r="U415" i="17"/>
  <c r="S415" i="17"/>
  <c r="Q415" i="17"/>
  <c r="N415" i="17"/>
  <c r="L415" i="17"/>
  <c r="J415" i="17"/>
  <c r="H415" i="17"/>
  <c r="E415" i="17"/>
  <c r="Z414" i="17"/>
  <c r="X414" i="17"/>
  <c r="U414" i="17"/>
  <c r="S414" i="17"/>
  <c r="Q414" i="17"/>
  <c r="N414" i="17"/>
  <c r="L414" i="17"/>
  <c r="J414" i="17"/>
  <c r="H414" i="17"/>
  <c r="E414" i="17"/>
  <c r="Z413" i="17"/>
  <c r="X413" i="17"/>
  <c r="U413" i="17"/>
  <c r="S413" i="17"/>
  <c r="Q413" i="17"/>
  <c r="N413" i="17"/>
  <c r="L413" i="17"/>
  <c r="J413" i="17"/>
  <c r="H413" i="17"/>
  <c r="E413" i="17"/>
  <c r="Z412" i="17"/>
  <c r="X412" i="17"/>
  <c r="U412" i="17"/>
  <c r="S412" i="17"/>
  <c r="Q412" i="17"/>
  <c r="N412" i="17"/>
  <c r="L412" i="17"/>
  <c r="J412" i="17"/>
  <c r="H412" i="17"/>
  <c r="E412" i="17"/>
  <c r="Z411" i="17"/>
  <c r="X411" i="17"/>
  <c r="U411" i="17"/>
  <c r="S411" i="17"/>
  <c r="Q411" i="17"/>
  <c r="N411" i="17"/>
  <c r="L411" i="17"/>
  <c r="J411" i="17"/>
  <c r="H411" i="17"/>
  <c r="E411" i="17"/>
  <c r="Z410" i="17"/>
  <c r="X410" i="17"/>
  <c r="U410" i="17"/>
  <c r="S410" i="17"/>
  <c r="Q410" i="17"/>
  <c r="N410" i="17"/>
  <c r="L410" i="17"/>
  <c r="J410" i="17"/>
  <c r="H410" i="17"/>
  <c r="E410" i="17"/>
  <c r="Z409" i="17"/>
  <c r="X409" i="17"/>
  <c r="U409" i="17"/>
  <c r="S409" i="17"/>
  <c r="Q409" i="17"/>
  <c r="N409" i="17"/>
  <c r="L409" i="17"/>
  <c r="J409" i="17"/>
  <c r="H409" i="17"/>
  <c r="E409" i="17"/>
  <c r="Z408" i="17"/>
  <c r="X408" i="17"/>
  <c r="U408" i="17"/>
  <c r="S408" i="17"/>
  <c r="Q408" i="17"/>
  <c r="N408" i="17"/>
  <c r="L408" i="17"/>
  <c r="J408" i="17"/>
  <c r="H408" i="17"/>
  <c r="E408" i="17"/>
  <c r="Z407" i="17"/>
  <c r="X407" i="17"/>
  <c r="U407" i="17"/>
  <c r="S407" i="17"/>
  <c r="Q407" i="17"/>
  <c r="N407" i="17"/>
  <c r="L407" i="17"/>
  <c r="J407" i="17"/>
  <c r="H407" i="17"/>
  <c r="E407" i="17"/>
  <c r="Z406" i="17"/>
  <c r="X406" i="17"/>
  <c r="U406" i="17"/>
  <c r="S406" i="17"/>
  <c r="Q406" i="17"/>
  <c r="N406" i="17"/>
  <c r="L406" i="17"/>
  <c r="J406" i="17"/>
  <c r="H406" i="17"/>
  <c r="E406" i="17"/>
  <c r="Z405" i="17"/>
  <c r="X405" i="17"/>
  <c r="U405" i="17"/>
  <c r="S405" i="17"/>
  <c r="Q405" i="17"/>
  <c r="N405" i="17"/>
  <c r="L405" i="17"/>
  <c r="J405" i="17"/>
  <c r="H405" i="17"/>
  <c r="E405" i="17"/>
  <c r="Z404" i="17"/>
  <c r="X404" i="17"/>
  <c r="U404" i="17"/>
  <c r="S404" i="17"/>
  <c r="Q404" i="17"/>
  <c r="N404" i="17"/>
  <c r="L404" i="17"/>
  <c r="J404" i="17"/>
  <c r="H404" i="17"/>
  <c r="E404" i="17"/>
  <c r="Z403" i="17"/>
  <c r="X403" i="17"/>
  <c r="U403" i="17"/>
  <c r="S403" i="17"/>
  <c r="Q403" i="17"/>
  <c r="N403" i="17"/>
  <c r="L403" i="17"/>
  <c r="J403" i="17"/>
  <c r="H403" i="17"/>
  <c r="E403" i="17"/>
  <c r="Z402" i="17"/>
  <c r="X402" i="17"/>
  <c r="U402" i="17"/>
  <c r="S402" i="17"/>
  <c r="Q402" i="17"/>
  <c r="N402" i="17"/>
  <c r="L402" i="17"/>
  <c r="J402" i="17"/>
  <c r="H402" i="17"/>
  <c r="E402" i="17"/>
  <c r="Z401" i="17"/>
  <c r="X401" i="17"/>
  <c r="U401" i="17"/>
  <c r="S401" i="17"/>
  <c r="Q401" i="17"/>
  <c r="N401" i="17"/>
  <c r="L401" i="17"/>
  <c r="J401" i="17"/>
  <c r="H401" i="17"/>
  <c r="E401" i="17"/>
  <c r="Z400" i="17"/>
  <c r="X400" i="17"/>
  <c r="U400" i="17"/>
  <c r="S400" i="17"/>
  <c r="Q400" i="17"/>
  <c r="N400" i="17"/>
  <c r="L400" i="17"/>
  <c r="J400" i="17"/>
  <c r="H400" i="17"/>
  <c r="E400" i="17"/>
  <c r="Z399" i="17"/>
  <c r="X399" i="17"/>
  <c r="U399" i="17"/>
  <c r="S399" i="17"/>
  <c r="Q399" i="17"/>
  <c r="N399" i="17"/>
  <c r="L399" i="17"/>
  <c r="J399" i="17"/>
  <c r="H399" i="17"/>
  <c r="E399" i="17"/>
  <c r="Z398" i="17"/>
  <c r="X398" i="17"/>
  <c r="U398" i="17"/>
  <c r="S398" i="17"/>
  <c r="Q398" i="17"/>
  <c r="N398" i="17"/>
  <c r="L398" i="17"/>
  <c r="J398" i="17"/>
  <c r="H398" i="17"/>
  <c r="E398" i="17"/>
  <c r="Z397" i="17"/>
  <c r="X397" i="17"/>
  <c r="U397" i="17"/>
  <c r="S397" i="17"/>
  <c r="Q397" i="17"/>
  <c r="N397" i="17"/>
  <c r="L397" i="17"/>
  <c r="J397" i="17"/>
  <c r="H397" i="17"/>
  <c r="E397" i="17"/>
  <c r="Z396" i="17"/>
  <c r="X396" i="17"/>
  <c r="U396" i="17"/>
  <c r="S396" i="17"/>
  <c r="Q396" i="17"/>
  <c r="N396" i="17"/>
  <c r="L396" i="17"/>
  <c r="J396" i="17"/>
  <c r="H396" i="17"/>
  <c r="E396" i="17"/>
  <c r="Z395" i="17"/>
  <c r="X395" i="17"/>
  <c r="U395" i="17"/>
  <c r="S395" i="17"/>
  <c r="Q395" i="17"/>
  <c r="N395" i="17"/>
  <c r="L395" i="17"/>
  <c r="J395" i="17"/>
  <c r="H395" i="17"/>
  <c r="E395" i="17"/>
  <c r="Z394" i="17"/>
  <c r="X394" i="17"/>
  <c r="U394" i="17"/>
  <c r="S394" i="17"/>
  <c r="Q394" i="17"/>
  <c r="N394" i="17"/>
  <c r="L394" i="17"/>
  <c r="J394" i="17"/>
  <c r="H394" i="17"/>
  <c r="E394" i="17"/>
  <c r="Z393" i="17"/>
  <c r="X393" i="17"/>
  <c r="U393" i="17"/>
  <c r="S393" i="17"/>
  <c r="Q393" i="17"/>
  <c r="N393" i="17"/>
  <c r="L393" i="17"/>
  <c r="J393" i="17"/>
  <c r="H393" i="17"/>
  <c r="E393" i="17"/>
  <c r="Z392" i="17"/>
  <c r="X392" i="17"/>
  <c r="U392" i="17"/>
  <c r="S392" i="17"/>
  <c r="Q392" i="17"/>
  <c r="N392" i="17"/>
  <c r="L392" i="17"/>
  <c r="J392" i="17"/>
  <c r="H392" i="17"/>
  <c r="E392" i="17"/>
  <c r="Z391" i="17"/>
  <c r="X391" i="17"/>
  <c r="U391" i="17"/>
  <c r="S391" i="17"/>
  <c r="Q391" i="17"/>
  <c r="N391" i="17"/>
  <c r="L391" i="17"/>
  <c r="J391" i="17"/>
  <c r="H391" i="17"/>
  <c r="E391" i="17"/>
  <c r="Z390" i="17"/>
  <c r="X390" i="17"/>
  <c r="U390" i="17"/>
  <c r="S390" i="17"/>
  <c r="Q390" i="17"/>
  <c r="N390" i="17"/>
  <c r="L390" i="17"/>
  <c r="J390" i="17"/>
  <c r="H390" i="17"/>
  <c r="E390" i="17"/>
  <c r="Z389" i="17"/>
  <c r="X389" i="17"/>
  <c r="U389" i="17"/>
  <c r="S389" i="17"/>
  <c r="Q389" i="17"/>
  <c r="N389" i="17"/>
  <c r="L389" i="17"/>
  <c r="J389" i="17"/>
  <c r="H389" i="17"/>
  <c r="E389" i="17"/>
  <c r="Z388" i="17"/>
  <c r="X388" i="17"/>
  <c r="U388" i="17"/>
  <c r="S388" i="17"/>
  <c r="Q388" i="17"/>
  <c r="N388" i="17"/>
  <c r="L388" i="17"/>
  <c r="J388" i="17"/>
  <c r="H388" i="17"/>
  <c r="E388" i="17"/>
  <c r="Z387" i="17"/>
  <c r="X387" i="17"/>
  <c r="U387" i="17"/>
  <c r="S387" i="17"/>
  <c r="Q387" i="17"/>
  <c r="N387" i="17"/>
  <c r="L387" i="17"/>
  <c r="J387" i="17"/>
  <c r="H387" i="17"/>
  <c r="E387" i="17"/>
  <c r="Z386" i="17"/>
  <c r="X386" i="17"/>
  <c r="U386" i="17"/>
  <c r="S386" i="17"/>
  <c r="Q386" i="17"/>
  <c r="N386" i="17"/>
  <c r="L386" i="17"/>
  <c r="J386" i="17"/>
  <c r="H386" i="17"/>
  <c r="E386" i="17"/>
  <c r="Z385" i="17"/>
  <c r="X385" i="17"/>
  <c r="U385" i="17"/>
  <c r="S385" i="17"/>
  <c r="Q385" i="17"/>
  <c r="N385" i="17"/>
  <c r="L385" i="17"/>
  <c r="J385" i="17"/>
  <c r="H385" i="17"/>
  <c r="E385" i="17"/>
  <c r="Z384" i="17"/>
  <c r="X384" i="17"/>
  <c r="U384" i="17"/>
  <c r="S384" i="17"/>
  <c r="Q384" i="17"/>
  <c r="N384" i="17"/>
  <c r="L384" i="17"/>
  <c r="J384" i="17"/>
  <c r="H384" i="17"/>
  <c r="E384" i="17"/>
  <c r="Z383" i="17"/>
  <c r="X383" i="17"/>
  <c r="U383" i="17"/>
  <c r="S383" i="17"/>
  <c r="Q383" i="17"/>
  <c r="N383" i="17"/>
  <c r="L383" i="17"/>
  <c r="J383" i="17"/>
  <c r="H383" i="17"/>
  <c r="E383" i="17"/>
  <c r="Z382" i="17"/>
  <c r="X382" i="17"/>
  <c r="U382" i="17"/>
  <c r="S382" i="17"/>
  <c r="Q382" i="17"/>
  <c r="N382" i="17"/>
  <c r="L382" i="17"/>
  <c r="J382" i="17"/>
  <c r="H382" i="17"/>
  <c r="E382" i="17"/>
  <c r="Z381" i="17"/>
  <c r="X381" i="17"/>
  <c r="U381" i="17"/>
  <c r="S381" i="17"/>
  <c r="Q381" i="17"/>
  <c r="N381" i="17"/>
  <c r="L381" i="17"/>
  <c r="J381" i="17"/>
  <c r="H381" i="17"/>
  <c r="E381" i="17"/>
  <c r="Z380" i="17"/>
  <c r="X380" i="17"/>
  <c r="U380" i="17"/>
  <c r="S380" i="17"/>
  <c r="Q380" i="17"/>
  <c r="N380" i="17"/>
  <c r="L380" i="17"/>
  <c r="J380" i="17"/>
  <c r="H380" i="17"/>
  <c r="E380" i="17"/>
  <c r="Z379" i="17"/>
  <c r="X379" i="17"/>
  <c r="U379" i="17"/>
  <c r="S379" i="17"/>
  <c r="Q379" i="17"/>
  <c r="N379" i="17"/>
  <c r="L379" i="17"/>
  <c r="J379" i="17"/>
  <c r="H379" i="17"/>
  <c r="E379" i="17"/>
  <c r="Z378" i="17"/>
  <c r="X378" i="17"/>
  <c r="U378" i="17"/>
  <c r="S378" i="17"/>
  <c r="Q378" i="17"/>
  <c r="N378" i="17"/>
  <c r="L378" i="17"/>
  <c r="J378" i="17"/>
  <c r="H378" i="17"/>
  <c r="E378" i="17"/>
  <c r="Z377" i="17"/>
  <c r="X377" i="17"/>
  <c r="U377" i="17"/>
  <c r="S377" i="17"/>
  <c r="Q377" i="17"/>
  <c r="N377" i="17"/>
  <c r="L377" i="17"/>
  <c r="J377" i="17"/>
  <c r="H377" i="17"/>
  <c r="E377" i="17"/>
  <c r="Z376" i="17"/>
  <c r="X376" i="17"/>
  <c r="U376" i="17"/>
  <c r="S376" i="17"/>
  <c r="Q376" i="17"/>
  <c r="N376" i="17"/>
  <c r="L376" i="17"/>
  <c r="J376" i="17"/>
  <c r="H376" i="17"/>
  <c r="E376" i="17"/>
  <c r="Z375" i="17"/>
  <c r="X375" i="17"/>
  <c r="U375" i="17"/>
  <c r="S375" i="17"/>
  <c r="Q375" i="17"/>
  <c r="N375" i="17"/>
  <c r="L375" i="17"/>
  <c r="J375" i="17"/>
  <c r="H375" i="17"/>
  <c r="E375" i="17"/>
  <c r="Z374" i="17"/>
  <c r="X374" i="17"/>
  <c r="U374" i="17"/>
  <c r="S374" i="17"/>
  <c r="Q374" i="17"/>
  <c r="N374" i="17"/>
  <c r="L374" i="17"/>
  <c r="J374" i="17"/>
  <c r="H374" i="17"/>
  <c r="E374" i="17"/>
  <c r="Z373" i="17"/>
  <c r="X373" i="17"/>
  <c r="U373" i="17"/>
  <c r="S373" i="17"/>
  <c r="Q373" i="17"/>
  <c r="N373" i="17"/>
  <c r="L373" i="17"/>
  <c r="J373" i="17"/>
  <c r="H373" i="17"/>
  <c r="E373" i="17"/>
  <c r="Z372" i="17"/>
  <c r="X372" i="17"/>
  <c r="U372" i="17"/>
  <c r="S372" i="17"/>
  <c r="Q372" i="17"/>
  <c r="N372" i="17"/>
  <c r="L372" i="17"/>
  <c r="J372" i="17"/>
  <c r="H372" i="17"/>
  <c r="E372" i="17"/>
  <c r="Z371" i="17"/>
  <c r="X371" i="17"/>
  <c r="U371" i="17"/>
  <c r="S371" i="17"/>
  <c r="Q371" i="17"/>
  <c r="N371" i="17"/>
  <c r="L371" i="17"/>
  <c r="J371" i="17"/>
  <c r="H371" i="17"/>
  <c r="E371" i="17"/>
  <c r="Z370" i="17"/>
  <c r="X370" i="17"/>
  <c r="U370" i="17"/>
  <c r="S370" i="17"/>
  <c r="Q370" i="17"/>
  <c r="N370" i="17"/>
  <c r="L370" i="17"/>
  <c r="J370" i="17"/>
  <c r="H370" i="17"/>
  <c r="E370" i="17"/>
  <c r="Z369" i="17"/>
  <c r="X369" i="17"/>
  <c r="U369" i="17"/>
  <c r="S369" i="17"/>
  <c r="Q369" i="17"/>
  <c r="N369" i="17"/>
  <c r="L369" i="17"/>
  <c r="J369" i="17"/>
  <c r="H369" i="17"/>
  <c r="E369" i="17"/>
  <c r="Z368" i="17"/>
  <c r="X368" i="17"/>
  <c r="U368" i="17"/>
  <c r="S368" i="17"/>
  <c r="Q368" i="17"/>
  <c r="N368" i="17"/>
  <c r="L368" i="17"/>
  <c r="J368" i="17"/>
  <c r="H368" i="17"/>
  <c r="E368" i="17"/>
  <c r="Z367" i="17"/>
  <c r="X367" i="17"/>
  <c r="U367" i="17"/>
  <c r="S367" i="17"/>
  <c r="Q367" i="17"/>
  <c r="N367" i="17"/>
  <c r="L367" i="17"/>
  <c r="J367" i="17"/>
  <c r="H367" i="17"/>
  <c r="E367" i="17"/>
  <c r="Z366" i="17"/>
  <c r="X366" i="17"/>
  <c r="U366" i="17"/>
  <c r="S366" i="17"/>
  <c r="Q366" i="17"/>
  <c r="N366" i="17"/>
  <c r="L366" i="17"/>
  <c r="J366" i="17"/>
  <c r="H366" i="17"/>
  <c r="E366" i="17"/>
  <c r="Z365" i="17"/>
  <c r="X365" i="17"/>
  <c r="U365" i="17"/>
  <c r="S365" i="17"/>
  <c r="Q365" i="17"/>
  <c r="N365" i="17"/>
  <c r="L365" i="17"/>
  <c r="J365" i="17"/>
  <c r="H365" i="17"/>
  <c r="E365" i="17"/>
  <c r="Z364" i="17"/>
  <c r="X364" i="17"/>
  <c r="U364" i="17"/>
  <c r="S364" i="17"/>
  <c r="Q364" i="17"/>
  <c r="N364" i="17"/>
  <c r="L364" i="17"/>
  <c r="J364" i="17"/>
  <c r="H364" i="17"/>
  <c r="E364" i="17"/>
  <c r="Z363" i="17"/>
  <c r="X363" i="17"/>
  <c r="U363" i="17"/>
  <c r="S363" i="17"/>
  <c r="Q363" i="17"/>
  <c r="N363" i="17"/>
  <c r="L363" i="17"/>
  <c r="J363" i="17"/>
  <c r="H363" i="17"/>
  <c r="E363" i="17"/>
  <c r="Z362" i="17"/>
  <c r="X362" i="17"/>
  <c r="U362" i="17"/>
  <c r="S362" i="17"/>
  <c r="Q362" i="17"/>
  <c r="N362" i="17"/>
  <c r="L362" i="17"/>
  <c r="J362" i="17"/>
  <c r="H362" i="17"/>
  <c r="E362" i="17"/>
  <c r="Z361" i="17"/>
  <c r="X361" i="17"/>
  <c r="U361" i="17"/>
  <c r="S361" i="17"/>
  <c r="Q361" i="17"/>
  <c r="N361" i="17"/>
  <c r="L361" i="17"/>
  <c r="J361" i="17"/>
  <c r="H361" i="17"/>
  <c r="E361" i="17"/>
  <c r="Z360" i="17"/>
  <c r="X360" i="17"/>
  <c r="U360" i="17"/>
  <c r="S360" i="17"/>
  <c r="Q360" i="17"/>
  <c r="N360" i="17"/>
  <c r="L360" i="17"/>
  <c r="J360" i="17"/>
  <c r="H360" i="17"/>
  <c r="E360" i="17"/>
  <c r="Z359" i="17"/>
  <c r="X359" i="17"/>
  <c r="U359" i="17"/>
  <c r="S359" i="17"/>
  <c r="Q359" i="17"/>
  <c r="N359" i="17"/>
  <c r="L359" i="17"/>
  <c r="J359" i="17"/>
  <c r="H359" i="17"/>
  <c r="E359" i="17"/>
  <c r="Z358" i="17"/>
  <c r="X358" i="17"/>
  <c r="U358" i="17"/>
  <c r="S358" i="17"/>
  <c r="Q358" i="17"/>
  <c r="N358" i="17"/>
  <c r="L358" i="17"/>
  <c r="J358" i="17"/>
  <c r="H358" i="17"/>
  <c r="E358" i="17"/>
  <c r="Z357" i="17"/>
  <c r="X357" i="17"/>
  <c r="U357" i="17"/>
  <c r="S357" i="17"/>
  <c r="Q357" i="17"/>
  <c r="N357" i="17"/>
  <c r="L357" i="17"/>
  <c r="J357" i="17"/>
  <c r="H357" i="17"/>
  <c r="E357" i="17"/>
  <c r="Z356" i="17"/>
  <c r="X356" i="17"/>
  <c r="U356" i="17"/>
  <c r="S356" i="17"/>
  <c r="Q356" i="17"/>
  <c r="N356" i="17"/>
  <c r="L356" i="17"/>
  <c r="J356" i="17"/>
  <c r="H356" i="17"/>
  <c r="E356" i="17"/>
  <c r="Z355" i="17"/>
  <c r="X355" i="17"/>
  <c r="U355" i="17"/>
  <c r="S355" i="17"/>
  <c r="Q355" i="17"/>
  <c r="N355" i="17"/>
  <c r="L355" i="17"/>
  <c r="J355" i="17"/>
  <c r="H355" i="17"/>
  <c r="E355" i="17"/>
  <c r="Z354" i="17"/>
  <c r="X354" i="17"/>
  <c r="U354" i="17"/>
  <c r="S354" i="17"/>
  <c r="Q354" i="17"/>
  <c r="N354" i="17"/>
  <c r="L354" i="17"/>
  <c r="J354" i="17"/>
  <c r="H354" i="17"/>
  <c r="E354" i="17"/>
  <c r="Z353" i="17"/>
  <c r="X353" i="17"/>
  <c r="U353" i="17"/>
  <c r="S353" i="17"/>
  <c r="Q353" i="17"/>
  <c r="N353" i="17"/>
  <c r="L353" i="17"/>
  <c r="J353" i="17"/>
  <c r="H353" i="17"/>
  <c r="E353" i="17"/>
  <c r="Z352" i="17"/>
  <c r="X352" i="17"/>
  <c r="U352" i="17"/>
  <c r="S352" i="17"/>
  <c r="Q352" i="17"/>
  <c r="N352" i="17"/>
  <c r="L352" i="17"/>
  <c r="J352" i="17"/>
  <c r="H352" i="17"/>
  <c r="E352" i="17"/>
  <c r="Z351" i="17"/>
  <c r="X351" i="17"/>
  <c r="U351" i="17"/>
  <c r="S351" i="17"/>
  <c r="Q351" i="17"/>
  <c r="N351" i="17"/>
  <c r="L351" i="17"/>
  <c r="J351" i="17"/>
  <c r="H351" i="17"/>
  <c r="E351" i="17"/>
  <c r="Z350" i="17"/>
  <c r="X350" i="17"/>
  <c r="U350" i="17"/>
  <c r="S350" i="17"/>
  <c r="Q350" i="17"/>
  <c r="N350" i="17"/>
  <c r="L350" i="17"/>
  <c r="J350" i="17"/>
  <c r="H350" i="17"/>
  <c r="E350" i="17"/>
  <c r="Z349" i="17"/>
  <c r="X349" i="17"/>
  <c r="U349" i="17"/>
  <c r="S349" i="17"/>
  <c r="Q349" i="17"/>
  <c r="N349" i="17"/>
  <c r="L349" i="17"/>
  <c r="J349" i="17"/>
  <c r="H349" i="17"/>
  <c r="E349" i="17"/>
  <c r="Z348" i="17"/>
  <c r="X348" i="17"/>
  <c r="U348" i="17"/>
  <c r="S348" i="17"/>
  <c r="Q348" i="17"/>
  <c r="N348" i="17"/>
  <c r="L348" i="17"/>
  <c r="J348" i="17"/>
  <c r="H348" i="17"/>
  <c r="E348" i="17"/>
  <c r="Z347" i="17"/>
  <c r="X347" i="17"/>
  <c r="U347" i="17"/>
  <c r="S347" i="17"/>
  <c r="Q347" i="17"/>
  <c r="N347" i="17"/>
  <c r="L347" i="17"/>
  <c r="J347" i="17"/>
  <c r="H347" i="17"/>
  <c r="E347" i="17"/>
  <c r="Z346" i="17"/>
  <c r="X346" i="17"/>
  <c r="U346" i="17"/>
  <c r="S346" i="17"/>
  <c r="Q346" i="17"/>
  <c r="N346" i="17"/>
  <c r="L346" i="17"/>
  <c r="J346" i="17"/>
  <c r="H346" i="17"/>
  <c r="E346" i="17"/>
  <c r="Z345" i="17"/>
  <c r="X345" i="17"/>
  <c r="U345" i="17"/>
  <c r="S345" i="17"/>
  <c r="Q345" i="17"/>
  <c r="N345" i="17"/>
  <c r="L345" i="17"/>
  <c r="J345" i="17"/>
  <c r="H345" i="17"/>
  <c r="E345" i="17"/>
  <c r="Z344" i="17"/>
  <c r="X344" i="17"/>
  <c r="U344" i="17"/>
  <c r="S344" i="17"/>
  <c r="Q344" i="17"/>
  <c r="N344" i="17"/>
  <c r="L344" i="17"/>
  <c r="J344" i="17"/>
  <c r="H344" i="17"/>
  <c r="E344" i="17"/>
  <c r="Z343" i="17"/>
  <c r="X343" i="17"/>
  <c r="U343" i="17"/>
  <c r="S343" i="17"/>
  <c r="Q343" i="17"/>
  <c r="N343" i="17"/>
  <c r="L343" i="17"/>
  <c r="J343" i="17"/>
  <c r="H343" i="17"/>
  <c r="E343" i="17"/>
  <c r="Z342" i="17"/>
  <c r="X342" i="17"/>
  <c r="U342" i="17"/>
  <c r="S342" i="17"/>
  <c r="Q342" i="17"/>
  <c r="N342" i="17"/>
  <c r="L342" i="17"/>
  <c r="J342" i="17"/>
  <c r="H342" i="17"/>
  <c r="E342" i="17"/>
  <c r="Z341" i="17"/>
  <c r="X341" i="17"/>
  <c r="U341" i="17"/>
  <c r="S341" i="17"/>
  <c r="Q341" i="17"/>
  <c r="N341" i="17"/>
  <c r="L341" i="17"/>
  <c r="J341" i="17"/>
  <c r="H341" i="17"/>
  <c r="E341" i="17"/>
  <c r="Z340" i="17"/>
  <c r="X340" i="17"/>
  <c r="U340" i="17"/>
  <c r="S340" i="17"/>
  <c r="Q340" i="17"/>
  <c r="N340" i="17"/>
  <c r="L340" i="17"/>
  <c r="J340" i="17"/>
  <c r="H340" i="17"/>
  <c r="E340" i="17"/>
  <c r="Z339" i="17"/>
  <c r="X339" i="17"/>
  <c r="U339" i="17"/>
  <c r="S339" i="17"/>
  <c r="Q339" i="17"/>
  <c r="N339" i="17"/>
  <c r="L339" i="17"/>
  <c r="J339" i="17"/>
  <c r="H339" i="17"/>
  <c r="E339" i="17"/>
  <c r="Z338" i="17"/>
  <c r="X338" i="17"/>
  <c r="U338" i="17"/>
  <c r="S338" i="17"/>
  <c r="Q338" i="17"/>
  <c r="N338" i="17"/>
  <c r="L338" i="17"/>
  <c r="J338" i="17"/>
  <c r="H338" i="17"/>
  <c r="E338" i="17"/>
  <c r="Z337" i="17"/>
  <c r="X337" i="17"/>
  <c r="U337" i="17"/>
  <c r="S337" i="17"/>
  <c r="Q337" i="17"/>
  <c r="N337" i="17"/>
  <c r="L337" i="17"/>
  <c r="J337" i="17"/>
  <c r="H337" i="17"/>
  <c r="E337" i="17"/>
  <c r="Z336" i="17"/>
  <c r="X336" i="17"/>
  <c r="U336" i="17"/>
  <c r="S336" i="17"/>
  <c r="Q336" i="17"/>
  <c r="N336" i="17"/>
  <c r="L336" i="17"/>
  <c r="J336" i="17"/>
  <c r="H336" i="17"/>
  <c r="E336" i="17"/>
  <c r="Z335" i="17"/>
  <c r="X335" i="17"/>
  <c r="U335" i="17"/>
  <c r="S335" i="17"/>
  <c r="Q335" i="17"/>
  <c r="N335" i="17"/>
  <c r="L335" i="17"/>
  <c r="J335" i="17"/>
  <c r="H335" i="17"/>
  <c r="E335" i="17"/>
  <c r="Z334" i="17"/>
  <c r="X334" i="17"/>
  <c r="U334" i="17"/>
  <c r="S334" i="17"/>
  <c r="Q334" i="17"/>
  <c r="N334" i="17"/>
  <c r="L334" i="17"/>
  <c r="J334" i="17"/>
  <c r="H334" i="17"/>
  <c r="E334" i="17"/>
  <c r="Z333" i="17"/>
  <c r="X333" i="17"/>
  <c r="U333" i="17"/>
  <c r="S333" i="17"/>
  <c r="Q333" i="17"/>
  <c r="N333" i="17"/>
  <c r="L333" i="17"/>
  <c r="J333" i="17"/>
  <c r="H333" i="17"/>
  <c r="E333" i="17"/>
  <c r="Z332" i="17"/>
  <c r="X332" i="17"/>
  <c r="U332" i="17"/>
  <c r="S332" i="17"/>
  <c r="Q332" i="17"/>
  <c r="N332" i="17"/>
  <c r="L332" i="17"/>
  <c r="J332" i="17"/>
  <c r="H332" i="17"/>
  <c r="E332" i="17"/>
  <c r="Z331" i="17"/>
  <c r="X331" i="17"/>
  <c r="U331" i="17"/>
  <c r="S331" i="17"/>
  <c r="Q331" i="17"/>
  <c r="N331" i="17"/>
  <c r="L331" i="17"/>
  <c r="J331" i="17"/>
  <c r="H331" i="17"/>
  <c r="E331" i="17"/>
  <c r="Z330" i="17"/>
  <c r="X330" i="17"/>
  <c r="U330" i="17"/>
  <c r="S330" i="17"/>
  <c r="Q330" i="17"/>
  <c r="N330" i="17"/>
  <c r="L330" i="17"/>
  <c r="J330" i="17"/>
  <c r="H330" i="17"/>
  <c r="E330" i="17"/>
  <c r="Z329" i="17"/>
  <c r="X329" i="17"/>
  <c r="U329" i="17"/>
  <c r="S329" i="17"/>
  <c r="Q329" i="17"/>
  <c r="N329" i="17"/>
  <c r="L329" i="17"/>
  <c r="J329" i="17"/>
  <c r="H329" i="17"/>
  <c r="E329" i="17"/>
  <c r="Z328" i="17"/>
  <c r="X328" i="17"/>
  <c r="U328" i="17"/>
  <c r="S328" i="17"/>
  <c r="Q328" i="17"/>
  <c r="N328" i="17"/>
  <c r="L328" i="17"/>
  <c r="J328" i="17"/>
  <c r="H328" i="17"/>
  <c r="E328" i="17"/>
  <c r="Z327" i="17"/>
  <c r="X327" i="17"/>
  <c r="U327" i="17"/>
  <c r="S327" i="17"/>
  <c r="Q327" i="17"/>
  <c r="N327" i="17"/>
  <c r="L327" i="17"/>
  <c r="J327" i="17"/>
  <c r="H327" i="17"/>
  <c r="E327" i="17"/>
  <c r="Z326" i="17"/>
  <c r="X326" i="17"/>
  <c r="U326" i="17"/>
  <c r="S326" i="17"/>
  <c r="Q326" i="17"/>
  <c r="N326" i="17"/>
  <c r="L326" i="17"/>
  <c r="J326" i="17"/>
  <c r="H326" i="17"/>
  <c r="E326" i="17"/>
  <c r="Z325" i="17"/>
  <c r="X325" i="17"/>
  <c r="U325" i="17"/>
  <c r="S325" i="17"/>
  <c r="Q325" i="17"/>
  <c r="N325" i="17"/>
  <c r="L325" i="17"/>
  <c r="J325" i="17"/>
  <c r="H325" i="17"/>
  <c r="E325" i="17"/>
  <c r="Z324" i="17"/>
  <c r="X324" i="17"/>
  <c r="U324" i="17"/>
  <c r="S324" i="17"/>
  <c r="Q324" i="17"/>
  <c r="N324" i="17"/>
  <c r="L324" i="17"/>
  <c r="J324" i="17"/>
  <c r="H324" i="17"/>
  <c r="E324" i="17"/>
  <c r="Z323" i="17"/>
  <c r="X323" i="17"/>
  <c r="U323" i="17"/>
  <c r="S323" i="17"/>
  <c r="Q323" i="17"/>
  <c r="N323" i="17"/>
  <c r="L323" i="17"/>
  <c r="J323" i="17"/>
  <c r="H323" i="17"/>
  <c r="E323" i="17"/>
  <c r="Z322" i="17"/>
  <c r="X322" i="17"/>
  <c r="U322" i="17"/>
  <c r="S322" i="17"/>
  <c r="Q322" i="17"/>
  <c r="N322" i="17"/>
  <c r="L322" i="17"/>
  <c r="J322" i="17"/>
  <c r="H322" i="17"/>
  <c r="E322" i="17"/>
  <c r="Z321" i="17"/>
  <c r="X321" i="17"/>
  <c r="U321" i="17"/>
  <c r="S321" i="17"/>
  <c r="Q321" i="17"/>
  <c r="N321" i="17"/>
  <c r="L321" i="17"/>
  <c r="J321" i="17"/>
  <c r="H321" i="17"/>
  <c r="E321" i="17"/>
  <c r="Z320" i="17"/>
  <c r="X320" i="17"/>
  <c r="U320" i="17"/>
  <c r="S320" i="17"/>
  <c r="Q320" i="17"/>
  <c r="N320" i="17"/>
  <c r="L320" i="17"/>
  <c r="J320" i="17"/>
  <c r="H320" i="17"/>
  <c r="E320" i="17"/>
  <c r="Z319" i="17"/>
  <c r="X319" i="17"/>
  <c r="U319" i="17"/>
  <c r="S319" i="17"/>
  <c r="Q319" i="17"/>
  <c r="N319" i="17"/>
  <c r="L319" i="17"/>
  <c r="J319" i="17"/>
  <c r="H319" i="17"/>
  <c r="E319" i="17"/>
  <c r="Z318" i="17"/>
  <c r="X318" i="17"/>
  <c r="U318" i="17"/>
  <c r="S318" i="17"/>
  <c r="Q318" i="17"/>
  <c r="N318" i="17"/>
  <c r="L318" i="17"/>
  <c r="J318" i="17"/>
  <c r="H318" i="17"/>
  <c r="E318" i="17"/>
  <c r="Z317" i="17"/>
  <c r="X317" i="17"/>
  <c r="U317" i="17"/>
  <c r="S317" i="17"/>
  <c r="Q317" i="17"/>
  <c r="N317" i="17"/>
  <c r="L317" i="17"/>
  <c r="J317" i="17"/>
  <c r="H317" i="17"/>
  <c r="E317" i="17"/>
  <c r="Z316" i="17"/>
  <c r="X316" i="17"/>
  <c r="U316" i="17"/>
  <c r="S316" i="17"/>
  <c r="Q316" i="17"/>
  <c r="N316" i="17"/>
  <c r="L316" i="17"/>
  <c r="J316" i="17"/>
  <c r="H316" i="17"/>
  <c r="E316" i="17"/>
  <c r="Z315" i="17"/>
  <c r="X315" i="17"/>
  <c r="U315" i="17"/>
  <c r="S315" i="17"/>
  <c r="Q315" i="17"/>
  <c r="N315" i="17"/>
  <c r="L315" i="17"/>
  <c r="J315" i="17"/>
  <c r="H315" i="17"/>
  <c r="E315" i="17"/>
  <c r="Z314" i="17"/>
  <c r="X314" i="17"/>
  <c r="U314" i="17"/>
  <c r="S314" i="17"/>
  <c r="Q314" i="17"/>
  <c r="N314" i="17"/>
  <c r="L314" i="17"/>
  <c r="J314" i="17"/>
  <c r="H314" i="17"/>
  <c r="E314" i="17"/>
  <c r="Z313" i="17"/>
  <c r="X313" i="17"/>
  <c r="U313" i="17"/>
  <c r="S313" i="17"/>
  <c r="Q313" i="17"/>
  <c r="N313" i="17"/>
  <c r="L313" i="17"/>
  <c r="J313" i="17"/>
  <c r="H313" i="17"/>
  <c r="E313" i="17"/>
  <c r="Z312" i="17"/>
  <c r="X312" i="17"/>
  <c r="U312" i="17"/>
  <c r="S312" i="17"/>
  <c r="Q312" i="17"/>
  <c r="N312" i="17"/>
  <c r="L312" i="17"/>
  <c r="J312" i="17"/>
  <c r="H312" i="17"/>
  <c r="E312" i="17"/>
  <c r="Z311" i="17"/>
  <c r="X311" i="17"/>
  <c r="U311" i="17"/>
  <c r="S311" i="17"/>
  <c r="Q311" i="17"/>
  <c r="N311" i="17"/>
  <c r="L311" i="17"/>
  <c r="J311" i="17"/>
  <c r="H311" i="17"/>
  <c r="E311" i="17"/>
  <c r="Z310" i="17"/>
  <c r="X310" i="17"/>
  <c r="U310" i="17"/>
  <c r="S310" i="17"/>
  <c r="Q310" i="17"/>
  <c r="N310" i="17"/>
  <c r="L310" i="17"/>
  <c r="J310" i="17"/>
  <c r="H310" i="17"/>
  <c r="E310" i="17"/>
  <c r="Z309" i="17"/>
  <c r="X309" i="17"/>
  <c r="U309" i="17"/>
  <c r="S309" i="17"/>
  <c r="Q309" i="17"/>
  <c r="N309" i="17"/>
  <c r="L309" i="17"/>
  <c r="J309" i="17"/>
  <c r="H309" i="17"/>
  <c r="E309" i="17"/>
  <c r="Z308" i="17"/>
  <c r="X308" i="17"/>
  <c r="U308" i="17"/>
  <c r="S308" i="17"/>
  <c r="Q308" i="17"/>
  <c r="N308" i="17"/>
  <c r="L308" i="17"/>
  <c r="J308" i="17"/>
  <c r="H308" i="17"/>
  <c r="E308" i="17"/>
  <c r="Z307" i="17"/>
  <c r="X307" i="17"/>
  <c r="U307" i="17"/>
  <c r="S307" i="17"/>
  <c r="Q307" i="17"/>
  <c r="N307" i="17"/>
  <c r="L307" i="17"/>
  <c r="J307" i="17"/>
  <c r="H307" i="17"/>
  <c r="E307" i="17"/>
  <c r="Z306" i="17"/>
  <c r="X306" i="17"/>
  <c r="U306" i="17"/>
  <c r="S306" i="17"/>
  <c r="Q306" i="17"/>
  <c r="N306" i="17"/>
  <c r="L306" i="17"/>
  <c r="J306" i="17"/>
  <c r="H306" i="17"/>
  <c r="E306" i="17"/>
  <c r="Z305" i="17"/>
  <c r="X305" i="17"/>
  <c r="U305" i="17"/>
  <c r="S305" i="17"/>
  <c r="Q305" i="17"/>
  <c r="N305" i="17"/>
  <c r="L305" i="17"/>
  <c r="J305" i="17"/>
  <c r="H305" i="17"/>
  <c r="E305" i="17"/>
  <c r="Z304" i="17"/>
  <c r="X304" i="17"/>
  <c r="U304" i="17"/>
  <c r="S304" i="17"/>
  <c r="Q304" i="17"/>
  <c r="N304" i="17"/>
  <c r="L304" i="17"/>
  <c r="J304" i="17"/>
  <c r="H304" i="17"/>
  <c r="E304" i="17"/>
  <c r="Z303" i="17"/>
  <c r="X303" i="17"/>
  <c r="U303" i="17"/>
  <c r="S303" i="17"/>
  <c r="Q303" i="17"/>
  <c r="N303" i="17"/>
  <c r="L303" i="17"/>
  <c r="J303" i="17"/>
  <c r="H303" i="17"/>
  <c r="E303" i="17"/>
  <c r="Z302" i="17"/>
  <c r="X302" i="17"/>
  <c r="U302" i="17"/>
  <c r="S302" i="17"/>
  <c r="Q302" i="17"/>
  <c r="N302" i="17"/>
  <c r="L302" i="17"/>
  <c r="J302" i="17"/>
  <c r="H302" i="17"/>
  <c r="E302" i="17"/>
  <c r="Z301" i="17"/>
  <c r="X301" i="17"/>
  <c r="U301" i="17"/>
  <c r="S301" i="17"/>
  <c r="Q301" i="17"/>
  <c r="N301" i="17"/>
  <c r="L301" i="17"/>
  <c r="J301" i="17"/>
  <c r="H301" i="17"/>
  <c r="E301" i="17"/>
  <c r="Z300" i="17"/>
  <c r="X300" i="17"/>
  <c r="U300" i="17"/>
  <c r="S300" i="17"/>
  <c r="Q300" i="17"/>
  <c r="N300" i="17"/>
  <c r="L300" i="17"/>
  <c r="J300" i="17"/>
  <c r="H300" i="17"/>
  <c r="E300" i="17"/>
  <c r="Z299" i="17"/>
  <c r="X299" i="17"/>
  <c r="U299" i="17"/>
  <c r="S299" i="17"/>
  <c r="Q299" i="17"/>
  <c r="N299" i="17"/>
  <c r="L299" i="17"/>
  <c r="J299" i="17"/>
  <c r="H299" i="17"/>
  <c r="E299" i="17"/>
  <c r="Z298" i="17"/>
  <c r="X298" i="17"/>
  <c r="U298" i="17"/>
  <c r="S298" i="17"/>
  <c r="Q298" i="17"/>
  <c r="N298" i="17"/>
  <c r="L298" i="17"/>
  <c r="J298" i="17"/>
  <c r="H298" i="17"/>
  <c r="E298" i="17"/>
  <c r="Z297" i="17"/>
  <c r="X297" i="17"/>
  <c r="U297" i="17"/>
  <c r="S297" i="17"/>
  <c r="Q297" i="17"/>
  <c r="N297" i="17"/>
  <c r="L297" i="17"/>
  <c r="J297" i="17"/>
  <c r="H297" i="17"/>
  <c r="E297" i="17"/>
  <c r="Z296" i="17"/>
  <c r="X296" i="17"/>
  <c r="U296" i="17"/>
  <c r="S296" i="17"/>
  <c r="Q296" i="17"/>
  <c r="N296" i="17"/>
  <c r="L296" i="17"/>
  <c r="J296" i="17"/>
  <c r="H296" i="17"/>
  <c r="E296" i="17"/>
  <c r="Z295" i="17"/>
  <c r="X295" i="17"/>
  <c r="U295" i="17"/>
  <c r="S295" i="17"/>
  <c r="Q295" i="17"/>
  <c r="N295" i="17"/>
  <c r="L295" i="17"/>
  <c r="J295" i="17"/>
  <c r="H295" i="17"/>
  <c r="E295" i="17"/>
  <c r="Z294" i="17"/>
  <c r="X294" i="17"/>
  <c r="U294" i="17"/>
  <c r="S294" i="17"/>
  <c r="Q294" i="17"/>
  <c r="N294" i="17"/>
  <c r="L294" i="17"/>
  <c r="J294" i="17"/>
  <c r="H294" i="17"/>
  <c r="E294" i="17"/>
  <c r="Z293" i="17"/>
  <c r="X293" i="17"/>
  <c r="U293" i="17"/>
  <c r="S293" i="17"/>
  <c r="Q293" i="17"/>
  <c r="N293" i="17"/>
  <c r="L293" i="17"/>
  <c r="J293" i="17"/>
  <c r="H293" i="17"/>
  <c r="E293" i="17"/>
  <c r="Z292" i="17"/>
  <c r="X292" i="17"/>
  <c r="U292" i="17"/>
  <c r="S292" i="17"/>
  <c r="Q292" i="17"/>
  <c r="N292" i="17"/>
  <c r="L292" i="17"/>
  <c r="J292" i="17"/>
  <c r="H292" i="17"/>
  <c r="E292" i="17"/>
  <c r="Z291" i="17"/>
  <c r="X291" i="17"/>
  <c r="U291" i="17"/>
  <c r="S291" i="17"/>
  <c r="Q291" i="17"/>
  <c r="N291" i="17"/>
  <c r="L291" i="17"/>
  <c r="J291" i="17"/>
  <c r="H291" i="17"/>
  <c r="E291" i="17"/>
  <c r="Z290" i="17"/>
  <c r="X290" i="17"/>
  <c r="U290" i="17"/>
  <c r="S290" i="17"/>
  <c r="Q290" i="17"/>
  <c r="N290" i="17"/>
  <c r="L290" i="17"/>
  <c r="J290" i="17"/>
  <c r="H290" i="17"/>
  <c r="E290" i="17"/>
  <c r="Z289" i="17"/>
  <c r="X289" i="17"/>
  <c r="U289" i="17"/>
  <c r="S289" i="17"/>
  <c r="Q289" i="17"/>
  <c r="N289" i="17"/>
  <c r="L289" i="17"/>
  <c r="J289" i="17"/>
  <c r="H289" i="17"/>
  <c r="E289" i="17"/>
  <c r="Z288" i="17"/>
  <c r="X288" i="17"/>
  <c r="U288" i="17"/>
  <c r="S288" i="17"/>
  <c r="Q288" i="17"/>
  <c r="N288" i="17"/>
  <c r="L288" i="17"/>
  <c r="J288" i="17"/>
  <c r="H288" i="17"/>
  <c r="E288" i="17"/>
  <c r="Z287" i="17"/>
  <c r="X287" i="17"/>
  <c r="U287" i="17"/>
  <c r="S287" i="17"/>
  <c r="Q287" i="17"/>
  <c r="N287" i="17"/>
  <c r="L287" i="17"/>
  <c r="J287" i="17"/>
  <c r="H287" i="17"/>
  <c r="E287" i="17"/>
  <c r="Z286" i="17"/>
  <c r="X286" i="17"/>
  <c r="U286" i="17"/>
  <c r="S286" i="17"/>
  <c r="Q286" i="17"/>
  <c r="N286" i="17"/>
  <c r="L286" i="17"/>
  <c r="J286" i="17"/>
  <c r="H286" i="17"/>
  <c r="E286" i="17"/>
  <c r="Z285" i="17"/>
  <c r="X285" i="17"/>
  <c r="U285" i="17"/>
  <c r="S285" i="17"/>
  <c r="Q285" i="17"/>
  <c r="N285" i="17"/>
  <c r="L285" i="17"/>
  <c r="J285" i="17"/>
  <c r="H285" i="17"/>
  <c r="E285" i="17"/>
  <c r="Z284" i="17"/>
  <c r="X284" i="17"/>
  <c r="U284" i="17"/>
  <c r="S284" i="17"/>
  <c r="Q284" i="17"/>
  <c r="N284" i="17"/>
  <c r="L284" i="17"/>
  <c r="J284" i="17"/>
  <c r="H284" i="17"/>
  <c r="E284" i="17"/>
  <c r="Z283" i="17"/>
  <c r="X283" i="17"/>
  <c r="U283" i="17"/>
  <c r="S283" i="17"/>
  <c r="Q283" i="17"/>
  <c r="N283" i="17"/>
  <c r="L283" i="17"/>
  <c r="J283" i="17"/>
  <c r="H283" i="17"/>
  <c r="E283" i="17"/>
  <c r="Z282" i="17"/>
  <c r="X282" i="17"/>
  <c r="U282" i="17"/>
  <c r="S282" i="17"/>
  <c r="Q282" i="17"/>
  <c r="N282" i="17"/>
  <c r="L282" i="17"/>
  <c r="J282" i="17"/>
  <c r="H282" i="17"/>
  <c r="E282" i="17"/>
  <c r="Z281" i="17"/>
  <c r="X281" i="17"/>
  <c r="U281" i="17"/>
  <c r="S281" i="17"/>
  <c r="Q281" i="17"/>
  <c r="N281" i="17"/>
  <c r="L281" i="17"/>
  <c r="J281" i="17"/>
  <c r="H281" i="17"/>
  <c r="E281" i="17"/>
  <c r="Z280" i="17"/>
  <c r="X280" i="17"/>
  <c r="U280" i="17"/>
  <c r="S280" i="17"/>
  <c r="Q280" i="17"/>
  <c r="N280" i="17"/>
  <c r="L280" i="17"/>
  <c r="J280" i="17"/>
  <c r="H280" i="17"/>
  <c r="E280" i="17"/>
  <c r="Z279" i="17"/>
  <c r="X279" i="17"/>
  <c r="U279" i="17"/>
  <c r="S279" i="17"/>
  <c r="Q279" i="17"/>
  <c r="N279" i="17"/>
  <c r="L279" i="17"/>
  <c r="J279" i="17"/>
  <c r="H279" i="17"/>
  <c r="E279" i="17"/>
  <c r="Z278" i="17"/>
  <c r="X278" i="17"/>
  <c r="U278" i="17"/>
  <c r="S278" i="17"/>
  <c r="Q278" i="17"/>
  <c r="N278" i="17"/>
  <c r="L278" i="17"/>
  <c r="J278" i="17"/>
  <c r="H278" i="17"/>
  <c r="E278" i="17"/>
  <c r="Z277" i="17"/>
  <c r="X277" i="17"/>
  <c r="U277" i="17"/>
  <c r="S277" i="17"/>
  <c r="Q277" i="17"/>
  <c r="N277" i="17"/>
  <c r="L277" i="17"/>
  <c r="J277" i="17"/>
  <c r="H277" i="17"/>
  <c r="E277" i="17"/>
  <c r="Z276" i="17"/>
  <c r="X276" i="17"/>
  <c r="U276" i="17"/>
  <c r="S276" i="17"/>
  <c r="Q276" i="17"/>
  <c r="N276" i="17"/>
  <c r="L276" i="17"/>
  <c r="J276" i="17"/>
  <c r="H276" i="17"/>
  <c r="E276" i="17"/>
  <c r="Z275" i="17"/>
  <c r="X275" i="17"/>
  <c r="U275" i="17"/>
  <c r="S275" i="17"/>
  <c r="Q275" i="17"/>
  <c r="N275" i="17"/>
  <c r="L275" i="17"/>
  <c r="J275" i="17"/>
  <c r="H275" i="17"/>
  <c r="E275" i="17"/>
  <c r="Z274" i="17"/>
  <c r="X274" i="17"/>
  <c r="U274" i="17"/>
  <c r="S274" i="17"/>
  <c r="Q274" i="17"/>
  <c r="N274" i="17"/>
  <c r="L274" i="17"/>
  <c r="J274" i="17"/>
  <c r="H274" i="17"/>
  <c r="E274" i="17"/>
  <c r="Z273" i="17"/>
  <c r="X273" i="17"/>
  <c r="U273" i="17"/>
  <c r="S273" i="17"/>
  <c r="Q273" i="17"/>
  <c r="N273" i="17"/>
  <c r="L273" i="17"/>
  <c r="J273" i="17"/>
  <c r="H273" i="17"/>
  <c r="E273" i="17"/>
  <c r="Z272" i="17"/>
  <c r="X272" i="17"/>
  <c r="U272" i="17"/>
  <c r="S272" i="17"/>
  <c r="Q272" i="17"/>
  <c r="N272" i="17"/>
  <c r="L272" i="17"/>
  <c r="J272" i="17"/>
  <c r="H272" i="17"/>
  <c r="E272" i="17"/>
  <c r="Z271" i="17"/>
  <c r="X271" i="17"/>
  <c r="U271" i="17"/>
  <c r="S271" i="17"/>
  <c r="Q271" i="17"/>
  <c r="N271" i="17"/>
  <c r="L271" i="17"/>
  <c r="J271" i="17"/>
  <c r="H271" i="17"/>
  <c r="E271" i="17"/>
  <c r="Z270" i="17"/>
  <c r="X270" i="17"/>
  <c r="U270" i="17"/>
  <c r="S270" i="17"/>
  <c r="Q270" i="17"/>
  <c r="N270" i="17"/>
  <c r="L270" i="17"/>
  <c r="J270" i="17"/>
  <c r="H270" i="17"/>
  <c r="E270" i="17"/>
  <c r="Z269" i="17"/>
  <c r="X269" i="17"/>
  <c r="U269" i="17"/>
  <c r="S269" i="17"/>
  <c r="Q269" i="17"/>
  <c r="N269" i="17"/>
  <c r="L269" i="17"/>
  <c r="J269" i="17"/>
  <c r="H269" i="17"/>
  <c r="E269" i="17"/>
  <c r="Z268" i="17"/>
  <c r="X268" i="17"/>
  <c r="U268" i="17"/>
  <c r="S268" i="17"/>
  <c r="Q268" i="17"/>
  <c r="N268" i="17"/>
  <c r="L268" i="17"/>
  <c r="J268" i="17"/>
  <c r="H268" i="17"/>
  <c r="E268" i="17"/>
  <c r="Z267" i="17"/>
  <c r="X267" i="17"/>
  <c r="U267" i="17"/>
  <c r="S267" i="17"/>
  <c r="Q267" i="17"/>
  <c r="N267" i="17"/>
  <c r="L267" i="17"/>
  <c r="J267" i="17"/>
  <c r="H267" i="17"/>
  <c r="E267" i="17"/>
  <c r="Z266" i="17"/>
  <c r="X266" i="17"/>
  <c r="U266" i="17"/>
  <c r="S266" i="17"/>
  <c r="Q266" i="17"/>
  <c r="N266" i="17"/>
  <c r="L266" i="17"/>
  <c r="J266" i="17"/>
  <c r="H266" i="17"/>
  <c r="E266" i="17"/>
  <c r="Z265" i="17"/>
  <c r="X265" i="17"/>
  <c r="U265" i="17"/>
  <c r="S265" i="17"/>
  <c r="Q265" i="17"/>
  <c r="N265" i="17"/>
  <c r="L265" i="17"/>
  <c r="J265" i="17"/>
  <c r="H265" i="17"/>
  <c r="E265" i="17"/>
  <c r="Z264" i="17"/>
  <c r="X264" i="17"/>
  <c r="U264" i="17"/>
  <c r="S264" i="17"/>
  <c r="Q264" i="17"/>
  <c r="N264" i="17"/>
  <c r="L264" i="17"/>
  <c r="J264" i="17"/>
  <c r="H264" i="17"/>
  <c r="E264" i="17"/>
  <c r="Z263" i="17"/>
  <c r="X263" i="17"/>
  <c r="U263" i="17"/>
  <c r="S263" i="17"/>
  <c r="Q263" i="17"/>
  <c r="N263" i="17"/>
  <c r="L263" i="17"/>
  <c r="J263" i="17"/>
  <c r="H263" i="17"/>
  <c r="E263" i="17"/>
  <c r="Z262" i="17"/>
  <c r="X262" i="17"/>
  <c r="U262" i="17"/>
  <c r="S262" i="17"/>
  <c r="Q262" i="17"/>
  <c r="N262" i="17"/>
  <c r="L262" i="17"/>
  <c r="J262" i="17"/>
  <c r="H262" i="17"/>
  <c r="E262" i="17"/>
  <c r="Z261" i="17"/>
  <c r="X261" i="17"/>
  <c r="U261" i="17"/>
  <c r="S261" i="17"/>
  <c r="Q261" i="17"/>
  <c r="N261" i="17"/>
  <c r="L261" i="17"/>
  <c r="J261" i="17"/>
  <c r="H261" i="17"/>
  <c r="E261" i="17"/>
  <c r="Z260" i="17"/>
  <c r="X260" i="17"/>
  <c r="U260" i="17"/>
  <c r="S260" i="17"/>
  <c r="Q260" i="17"/>
  <c r="N260" i="17"/>
  <c r="L260" i="17"/>
  <c r="J260" i="17"/>
  <c r="H260" i="17"/>
  <c r="E260" i="17"/>
  <c r="Z259" i="17"/>
  <c r="X259" i="17"/>
  <c r="U259" i="17"/>
  <c r="S259" i="17"/>
  <c r="Q259" i="17"/>
  <c r="N259" i="17"/>
  <c r="L259" i="17"/>
  <c r="J259" i="17"/>
  <c r="H259" i="17"/>
  <c r="E259" i="17"/>
  <c r="Z258" i="17"/>
  <c r="X258" i="17"/>
  <c r="U258" i="17"/>
  <c r="S258" i="17"/>
  <c r="Q258" i="17"/>
  <c r="N258" i="17"/>
  <c r="L258" i="17"/>
  <c r="J258" i="17"/>
  <c r="H258" i="17"/>
  <c r="E258" i="17"/>
  <c r="Z257" i="17"/>
  <c r="X257" i="17"/>
  <c r="U257" i="17"/>
  <c r="S257" i="17"/>
  <c r="Q257" i="17"/>
  <c r="N257" i="17"/>
  <c r="L257" i="17"/>
  <c r="J257" i="17"/>
  <c r="H257" i="17"/>
  <c r="E257" i="17"/>
  <c r="Z256" i="17"/>
  <c r="X256" i="17"/>
  <c r="U256" i="17"/>
  <c r="S256" i="17"/>
  <c r="Q256" i="17"/>
  <c r="N256" i="17"/>
  <c r="L256" i="17"/>
  <c r="J256" i="17"/>
  <c r="H256" i="17"/>
  <c r="E256" i="17"/>
  <c r="Z255" i="17"/>
  <c r="X255" i="17"/>
  <c r="U255" i="17"/>
  <c r="S255" i="17"/>
  <c r="Q255" i="17"/>
  <c r="N255" i="17"/>
  <c r="L255" i="17"/>
  <c r="J255" i="17"/>
  <c r="H255" i="17"/>
  <c r="E255" i="17"/>
  <c r="Z254" i="17"/>
  <c r="X254" i="17"/>
  <c r="U254" i="17"/>
  <c r="S254" i="17"/>
  <c r="Q254" i="17"/>
  <c r="N254" i="17"/>
  <c r="L254" i="17"/>
  <c r="J254" i="17"/>
  <c r="H254" i="17"/>
  <c r="E254" i="17"/>
  <c r="Z253" i="17"/>
  <c r="X253" i="17"/>
  <c r="U253" i="17"/>
  <c r="S253" i="17"/>
  <c r="Q253" i="17"/>
  <c r="N253" i="17"/>
  <c r="L253" i="17"/>
  <c r="J253" i="17"/>
  <c r="H253" i="17"/>
  <c r="E253" i="17"/>
  <c r="Z252" i="17"/>
  <c r="X252" i="17"/>
  <c r="U252" i="17"/>
  <c r="S252" i="17"/>
  <c r="Q252" i="17"/>
  <c r="N252" i="17"/>
  <c r="L252" i="17"/>
  <c r="J252" i="17"/>
  <c r="H252" i="17"/>
  <c r="E252" i="17"/>
  <c r="Z251" i="17"/>
  <c r="X251" i="17"/>
  <c r="U251" i="17"/>
  <c r="S251" i="17"/>
  <c r="Q251" i="17"/>
  <c r="N251" i="17"/>
  <c r="L251" i="17"/>
  <c r="J251" i="17"/>
  <c r="H251" i="17"/>
  <c r="E251" i="17"/>
  <c r="Z250" i="17"/>
  <c r="X250" i="17"/>
  <c r="U250" i="17"/>
  <c r="S250" i="17"/>
  <c r="Q250" i="17"/>
  <c r="N250" i="17"/>
  <c r="L250" i="17"/>
  <c r="J250" i="17"/>
  <c r="H250" i="17"/>
  <c r="E250" i="17"/>
  <c r="Z249" i="17"/>
  <c r="X249" i="17"/>
  <c r="U249" i="17"/>
  <c r="S249" i="17"/>
  <c r="Q249" i="17"/>
  <c r="N249" i="17"/>
  <c r="L249" i="17"/>
  <c r="J249" i="17"/>
  <c r="H249" i="17"/>
  <c r="E249" i="17"/>
  <c r="Z248" i="17"/>
  <c r="X248" i="17"/>
  <c r="U248" i="17"/>
  <c r="S248" i="17"/>
  <c r="Q248" i="17"/>
  <c r="N248" i="17"/>
  <c r="L248" i="17"/>
  <c r="J248" i="17"/>
  <c r="H248" i="17"/>
  <c r="E248" i="17"/>
  <c r="Z247" i="17"/>
  <c r="X247" i="17"/>
  <c r="U247" i="17"/>
  <c r="S247" i="17"/>
  <c r="Q247" i="17"/>
  <c r="N247" i="17"/>
  <c r="L247" i="17"/>
  <c r="J247" i="17"/>
  <c r="H247" i="17"/>
  <c r="E247" i="17"/>
  <c r="Z246" i="17"/>
  <c r="X246" i="17"/>
  <c r="U246" i="17"/>
  <c r="S246" i="17"/>
  <c r="Q246" i="17"/>
  <c r="N246" i="17"/>
  <c r="L246" i="17"/>
  <c r="J246" i="17"/>
  <c r="H246" i="17"/>
  <c r="E246" i="17"/>
  <c r="Z245" i="17"/>
  <c r="X245" i="17"/>
  <c r="U245" i="17"/>
  <c r="S245" i="17"/>
  <c r="Q245" i="17"/>
  <c r="N245" i="17"/>
  <c r="L245" i="17"/>
  <c r="J245" i="17"/>
  <c r="H245" i="17"/>
  <c r="E245" i="17"/>
  <c r="Z244" i="17"/>
  <c r="X244" i="17"/>
  <c r="U244" i="17"/>
  <c r="S244" i="17"/>
  <c r="Q244" i="17"/>
  <c r="N244" i="17"/>
  <c r="L244" i="17"/>
  <c r="J244" i="17"/>
  <c r="H244" i="17"/>
  <c r="E244" i="17"/>
  <c r="Z243" i="17"/>
  <c r="X243" i="17"/>
  <c r="U243" i="17"/>
  <c r="S243" i="17"/>
  <c r="Q243" i="17"/>
  <c r="N243" i="17"/>
  <c r="L243" i="17"/>
  <c r="J243" i="17"/>
  <c r="H243" i="17"/>
  <c r="E243" i="17"/>
  <c r="Z242" i="17"/>
  <c r="X242" i="17"/>
  <c r="U242" i="17"/>
  <c r="S242" i="17"/>
  <c r="Q242" i="17"/>
  <c r="N242" i="17"/>
  <c r="L242" i="17"/>
  <c r="J242" i="17"/>
  <c r="H242" i="17"/>
  <c r="E242" i="17"/>
  <c r="Z241" i="17"/>
  <c r="X241" i="17"/>
  <c r="U241" i="17"/>
  <c r="S241" i="17"/>
  <c r="Q241" i="17"/>
  <c r="N241" i="17"/>
  <c r="L241" i="17"/>
  <c r="J241" i="17"/>
  <c r="H241" i="17"/>
  <c r="E241" i="17"/>
  <c r="Z240" i="17"/>
  <c r="X240" i="17"/>
  <c r="U240" i="17"/>
  <c r="S240" i="17"/>
  <c r="Q240" i="17"/>
  <c r="N240" i="17"/>
  <c r="L240" i="17"/>
  <c r="J240" i="17"/>
  <c r="H240" i="17"/>
  <c r="E240" i="17"/>
  <c r="Z239" i="17"/>
  <c r="X239" i="17"/>
  <c r="U239" i="17"/>
  <c r="S239" i="17"/>
  <c r="Q239" i="17"/>
  <c r="N239" i="17"/>
  <c r="L239" i="17"/>
  <c r="J239" i="17"/>
  <c r="H239" i="17"/>
  <c r="E239" i="17"/>
  <c r="Z238" i="17"/>
  <c r="X238" i="17"/>
  <c r="U238" i="17"/>
  <c r="S238" i="17"/>
  <c r="Q238" i="17"/>
  <c r="N238" i="17"/>
  <c r="L238" i="17"/>
  <c r="J238" i="17"/>
  <c r="H238" i="17"/>
  <c r="E238" i="17"/>
  <c r="Z237" i="17"/>
  <c r="X237" i="17"/>
  <c r="U237" i="17"/>
  <c r="S237" i="17"/>
  <c r="Q237" i="17"/>
  <c r="N237" i="17"/>
  <c r="L237" i="17"/>
  <c r="J237" i="17"/>
  <c r="H237" i="17"/>
  <c r="E237" i="17"/>
  <c r="Z236" i="17"/>
  <c r="X236" i="17"/>
  <c r="U236" i="17"/>
  <c r="S236" i="17"/>
  <c r="Q236" i="17"/>
  <c r="N236" i="17"/>
  <c r="L236" i="17"/>
  <c r="J236" i="17"/>
  <c r="H236" i="17"/>
  <c r="E236" i="17"/>
  <c r="Z235" i="17"/>
  <c r="X235" i="17"/>
  <c r="U235" i="17"/>
  <c r="S235" i="17"/>
  <c r="Q235" i="17"/>
  <c r="N235" i="17"/>
  <c r="L235" i="17"/>
  <c r="J235" i="17"/>
  <c r="H235" i="17"/>
  <c r="E235" i="17"/>
  <c r="Z234" i="17"/>
  <c r="X234" i="17"/>
  <c r="U234" i="17"/>
  <c r="S234" i="17"/>
  <c r="Q234" i="17"/>
  <c r="N234" i="17"/>
  <c r="L234" i="17"/>
  <c r="J234" i="17"/>
  <c r="H234" i="17"/>
  <c r="E234" i="17"/>
  <c r="Z233" i="17"/>
  <c r="X233" i="17"/>
  <c r="U233" i="17"/>
  <c r="S233" i="17"/>
  <c r="Q233" i="17"/>
  <c r="N233" i="17"/>
  <c r="L233" i="17"/>
  <c r="J233" i="17"/>
  <c r="H233" i="17"/>
  <c r="E233" i="17"/>
  <c r="Z232" i="17"/>
  <c r="X232" i="17"/>
  <c r="U232" i="17"/>
  <c r="S232" i="17"/>
  <c r="Q232" i="17"/>
  <c r="N232" i="17"/>
  <c r="L232" i="17"/>
  <c r="J232" i="17"/>
  <c r="H232" i="17"/>
  <c r="E232" i="17"/>
  <c r="Z231" i="17"/>
  <c r="X231" i="17"/>
  <c r="U231" i="17"/>
  <c r="S231" i="17"/>
  <c r="Q231" i="17"/>
  <c r="N231" i="17"/>
  <c r="L231" i="17"/>
  <c r="J231" i="17"/>
  <c r="H231" i="17"/>
  <c r="E231" i="17"/>
  <c r="Z230" i="17"/>
  <c r="X230" i="17"/>
  <c r="U230" i="17"/>
  <c r="S230" i="17"/>
  <c r="Q230" i="17"/>
  <c r="N230" i="17"/>
  <c r="L230" i="17"/>
  <c r="J230" i="17"/>
  <c r="H230" i="17"/>
  <c r="E230" i="17"/>
  <c r="Z229" i="17"/>
  <c r="X229" i="17"/>
  <c r="U229" i="17"/>
  <c r="S229" i="17"/>
  <c r="Q229" i="17"/>
  <c r="N229" i="17"/>
  <c r="L229" i="17"/>
  <c r="J229" i="17"/>
  <c r="H229" i="17"/>
  <c r="E229" i="17"/>
  <c r="Z228" i="17"/>
  <c r="X228" i="17"/>
  <c r="U228" i="17"/>
  <c r="S228" i="17"/>
  <c r="Q228" i="17"/>
  <c r="N228" i="17"/>
  <c r="L228" i="17"/>
  <c r="J228" i="17"/>
  <c r="H228" i="17"/>
  <c r="E228" i="17"/>
  <c r="Z227" i="17"/>
  <c r="X227" i="17"/>
  <c r="U227" i="17"/>
  <c r="S227" i="17"/>
  <c r="Q227" i="17"/>
  <c r="N227" i="17"/>
  <c r="L227" i="17"/>
  <c r="J227" i="17"/>
  <c r="H227" i="17"/>
  <c r="E227" i="17"/>
  <c r="Z226" i="17"/>
  <c r="X226" i="17"/>
  <c r="U226" i="17"/>
  <c r="S226" i="17"/>
  <c r="Q226" i="17"/>
  <c r="N226" i="17"/>
  <c r="L226" i="17"/>
  <c r="J226" i="17"/>
  <c r="H226" i="17"/>
  <c r="E226" i="17"/>
  <c r="Z225" i="17"/>
  <c r="X225" i="17"/>
  <c r="U225" i="17"/>
  <c r="S225" i="17"/>
  <c r="Q225" i="17"/>
  <c r="N225" i="17"/>
  <c r="L225" i="17"/>
  <c r="J225" i="17"/>
  <c r="H225" i="17"/>
  <c r="E225" i="17"/>
  <c r="Z224" i="17"/>
  <c r="X224" i="17"/>
  <c r="U224" i="17"/>
  <c r="S224" i="17"/>
  <c r="Q224" i="17"/>
  <c r="N224" i="17"/>
  <c r="L224" i="17"/>
  <c r="J224" i="17"/>
  <c r="H224" i="17"/>
  <c r="E224" i="17"/>
  <c r="Z223" i="17"/>
  <c r="X223" i="17"/>
  <c r="U223" i="17"/>
  <c r="S223" i="17"/>
  <c r="Q223" i="17"/>
  <c r="N223" i="17"/>
  <c r="L223" i="17"/>
  <c r="J223" i="17"/>
  <c r="H223" i="17"/>
  <c r="E223" i="17"/>
  <c r="Z222" i="17"/>
  <c r="X222" i="17"/>
  <c r="U222" i="17"/>
  <c r="S222" i="17"/>
  <c r="Q222" i="17"/>
  <c r="N222" i="17"/>
  <c r="L222" i="17"/>
  <c r="J222" i="17"/>
  <c r="H222" i="17"/>
  <c r="E222" i="17"/>
  <c r="Z221" i="17"/>
  <c r="X221" i="17"/>
  <c r="U221" i="17"/>
  <c r="S221" i="17"/>
  <c r="Q221" i="17"/>
  <c r="N221" i="17"/>
  <c r="L221" i="17"/>
  <c r="J221" i="17"/>
  <c r="H221" i="17"/>
  <c r="E221" i="17"/>
  <c r="Z220" i="17"/>
  <c r="X220" i="17"/>
  <c r="U220" i="17"/>
  <c r="S220" i="17"/>
  <c r="Q220" i="17"/>
  <c r="N220" i="17"/>
  <c r="L220" i="17"/>
  <c r="J220" i="17"/>
  <c r="H220" i="17"/>
  <c r="E220" i="17"/>
  <c r="Z219" i="17"/>
  <c r="X219" i="17"/>
  <c r="U219" i="17"/>
  <c r="S219" i="17"/>
  <c r="Q219" i="17"/>
  <c r="N219" i="17"/>
  <c r="L219" i="17"/>
  <c r="J219" i="17"/>
  <c r="H219" i="17"/>
  <c r="E219" i="17"/>
  <c r="Z218" i="17"/>
  <c r="X218" i="17"/>
  <c r="U218" i="17"/>
  <c r="S218" i="17"/>
  <c r="Q218" i="17"/>
  <c r="N218" i="17"/>
  <c r="L218" i="17"/>
  <c r="J218" i="17"/>
  <c r="H218" i="17"/>
  <c r="E218" i="17"/>
  <c r="Z217" i="17"/>
  <c r="X217" i="17"/>
  <c r="U217" i="17"/>
  <c r="S217" i="17"/>
  <c r="Q217" i="17"/>
  <c r="N217" i="17"/>
  <c r="L217" i="17"/>
  <c r="J217" i="17"/>
  <c r="H217" i="17"/>
  <c r="E217" i="17"/>
  <c r="Z216" i="17"/>
  <c r="X216" i="17"/>
  <c r="U216" i="17"/>
  <c r="S216" i="17"/>
  <c r="Q216" i="17"/>
  <c r="N216" i="17"/>
  <c r="L216" i="17"/>
  <c r="J216" i="17"/>
  <c r="H216" i="17"/>
  <c r="E216" i="17"/>
  <c r="Z215" i="17"/>
  <c r="X215" i="17"/>
  <c r="U215" i="17"/>
  <c r="S215" i="17"/>
  <c r="Q215" i="17"/>
  <c r="N215" i="17"/>
  <c r="L215" i="17"/>
  <c r="J215" i="17"/>
  <c r="H215" i="17"/>
  <c r="E215" i="17"/>
  <c r="Z214" i="17"/>
  <c r="X214" i="17"/>
  <c r="U214" i="17"/>
  <c r="S214" i="17"/>
  <c r="Q214" i="17"/>
  <c r="N214" i="17"/>
  <c r="L214" i="17"/>
  <c r="J214" i="17"/>
  <c r="H214" i="17"/>
  <c r="E214" i="17"/>
  <c r="Z213" i="17"/>
  <c r="X213" i="17"/>
  <c r="U213" i="17"/>
  <c r="S213" i="17"/>
  <c r="Q213" i="17"/>
  <c r="N213" i="17"/>
  <c r="L213" i="17"/>
  <c r="J213" i="17"/>
  <c r="H213" i="17"/>
  <c r="E213" i="17"/>
  <c r="Z212" i="17"/>
  <c r="X212" i="17"/>
  <c r="U212" i="17"/>
  <c r="S212" i="17"/>
  <c r="Q212" i="17"/>
  <c r="N212" i="17"/>
  <c r="L212" i="17"/>
  <c r="J212" i="17"/>
  <c r="H212" i="17"/>
  <c r="E212" i="17"/>
  <c r="Z211" i="17"/>
  <c r="X211" i="17"/>
  <c r="U211" i="17"/>
  <c r="S211" i="17"/>
  <c r="Q211" i="17"/>
  <c r="N211" i="17"/>
  <c r="L211" i="17"/>
  <c r="J211" i="17"/>
  <c r="H211" i="17"/>
  <c r="E211" i="17"/>
  <c r="Z210" i="17"/>
  <c r="X210" i="17"/>
  <c r="U210" i="17"/>
  <c r="S210" i="17"/>
  <c r="Q210" i="17"/>
  <c r="N210" i="17"/>
  <c r="L210" i="17"/>
  <c r="J210" i="17"/>
  <c r="H210" i="17"/>
  <c r="E210" i="17"/>
  <c r="Z209" i="17"/>
  <c r="X209" i="17"/>
  <c r="U209" i="17"/>
  <c r="S209" i="17"/>
  <c r="Q209" i="17"/>
  <c r="N209" i="17"/>
  <c r="L209" i="17"/>
  <c r="J209" i="17"/>
  <c r="H209" i="17"/>
  <c r="E209" i="17"/>
  <c r="Z208" i="17"/>
  <c r="X208" i="17"/>
  <c r="U208" i="17"/>
  <c r="S208" i="17"/>
  <c r="Q208" i="17"/>
  <c r="N208" i="17"/>
  <c r="L208" i="17"/>
  <c r="J208" i="17"/>
  <c r="H208" i="17"/>
  <c r="E208" i="17"/>
  <c r="Z207" i="17"/>
  <c r="X207" i="17"/>
  <c r="U207" i="17"/>
  <c r="S207" i="17"/>
  <c r="Q207" i="17"/>
  <c r="N207" i="17"/>
  <c r="L207" i="17"/>
  <c r="J207" i="17"/>
  <c r="H207" i="17"/>
  <c r="E207" i="17"/>
  <c r="Z206" i="17"/>
  <c r="X206" i="17"/>
  <c r="U206" i="17"/>
  <c r="S206" i="17"/>
  <c r="Q206" i="17"/>
  <c r="N206" i="17"/>
  <c r="L206" i="17"/>
  <c r="J206" i="17"/>
  <c r="H206" i="17"/>
  <c r="E206" i="17"/>
  <c r="Z205" i="17"/>
  <c r="X205" i="17"/>
  <c r="U205" i="17"/>
  <c r="S205" i="17"/>
  <c r="Q205" i="17"/>
  <c r="N205" i="17"/>
  <c r="L205" i="17"/>
  <c r="J205" i="17"/>
  <c r="H205" i="17"/>
  <c r="E205" i="17"/>
  <c r="Z204" i="17"/>
  <c r="X204" i="17"/>
  <c r="U204" i="17"/>
  <c r="S204" i="17"/>
  <c r="Q204" i="17"/>
  <c r="N204" i="17"/>
  <c r="L204" i="17"/>
  <c r="J204" i="17"/>
  <c r="H204" i="17"/>
  <c r="E204" i="17"/>
  <c r="Z203" i="17"/>
  <c r="X203" i="17"/>
  <c r="U203" i="17"/>
  <c r="S203" i="17"/>
  <c r="Q203" i="17"/>
  <c r="N203" i="17"/>
  <c r="L203" i="17"/>
  <c r="J203" i="17"/>
  <c r="H203" i="17"/>
  <c r="E203" i="17"/>
  <c r="Z202" i="17"/>
  <c r="X202" i="17"/>
  <c r="U202" i="17"/>
  <c r="S202" i="17"/>
  <c r="Q202" i="17"/>
  <c r="N202" i="17"/>
  <c r="L202" i="17"/>
  <c r="J202" i="17"/>
  <c r="H202" i="17"/>
  <c r="E202" i="17"/>
  <c r="Z201" i="17"/>
  <c r="X201" i="17"/>
  <c r="U201" i="17"/>
  <c r="S201" i="17"/>
  <c r="Q201" i="17"/>
  <c r="N201" i="17"/>
  <c r="L201" i="17"/>
  <c r="J201" i="17"/>
  <c r="H201" i="17"/>
  <c r="E201" i="17"/>
  <c r="Z200" i="17"/>
  <c r="X200" i="17"/>
  <c r="U200" i="17"/>
  <c r="S200" i="17"/>
  <c r="Q200" i="17"/>
  <c r="N200" i="17"/>
  <c r="L200" i="17"/>
  <c r="J200" i="17"/>
  <c r="H200" i="17"/>
  <c r="E200" i="17"/>
  <c r="Z199" i="17"/>
  <c r="X199" i="17"/>
  <c r="U199" i="17"/>
  <c r="S199" i="17"/>
  <c r="Q199" i="17"/>
  <c r="N199" i="17"/>
  <c r="L199" i="17"/>
  <c r="J199" i="17"/>
  <c r="H199" i="17"/>
  <c r="E199" i="17"/>
  <c r="Z198" i="17"/>
  <c r="X198" i="17"/>
  <c r="U198" i="17"/>
  <c r="S198" i="17"/>
  <c r="Q198" i="17"/>
  <c r="N198" i="17"/>
  <c r="L198" i="17"/>
  <c r="J198" i="17"/>
  <c r="H198" i="17"/>
  <c r="E198" i="17"/>
  <c r="Z197" i="17"/>
  <c r="X197" i="17"/>
  <c r="U197" i="17"/>
  <c r="S197" i="17"/>
  <c r="Q197" i="17"/>
  <c r="N197" i="17"/>
  <c r="L197" i="17"/>
  <c r="J197" i="17"/>
  <c r="H197" i="17"/>
  <c r="E197" i="17"/>
  <c r="Z196" i="17"/>
  <c r="X196" i="17"/>
  <c r="U196" i="17"/>
  <c r="S196" i="17"/>
  <c r="Q196" i="17"/>
  <c r="N196" i="17"/>
  <c r="L196" i="17"/>
  <c r="J196" i="17"/>
  <c r="H196" i="17"/>
  <c r="E196" i="17"/>
  <c r="Z195" i="17"/>
  <c r="X195" i="17"/>
  <c r="U195" i="17"/>
  <c r="S195" i="17"/>
  <c r="Q195" i="17"/>
  <c r="N195" i="17"/>
  <c r="L195" i="17"/>
  <c r="J195" i="17"/>
  <c r="H195" i="17"/>
  <c r="E195" i="17"/>
  <c r="Z194" i="17"/>
  <c r="X194" i="17"/>
  <c r="U194" i="17"/>
  <c r="S194" i="17"/>
  <c r="Q194" i="17"/>
  <c r="N194" i="17"/>
  <c r="L194" i="17"/>
  <c r="J194" i="17"/>
  <c r="H194" i="17"/>
  <c r="E194" i="17"/>
  <c r="Z193" i="17"/>
  <c r="X193" i="17"/>
  <c r="U193" i="17"/>
  <c r="S193" i="17"/>
  <c r="Q193" i="17"/>
  <c r="N193" i="17"/>
  <c r="L193" i="17"/>
  <c r="J193" i="17"/>
  <c r="H193" i="17"/>
  <c r="E193" i="17"/>
  <c r="Z192" i="17"/>
  <c r="X192" i="17"/>
  <c r="U192" i="17"/>
  <c r="S192" i="17"/>
  <c r="Q192" i="17"/>
  <c r="N192" i="17"/>
  <c r="L192" i="17"/>
  <c r="J192" i="17"/>
  <c r="H192" i="17"/>
  <c r="E192" i="17"/>
  <c r="Z191" i="17"/>
  <c r="X191" i="17"/>
  <c r="U191" i="17"/>
  <c r="S191" i="17"/>
  <c r="Q191" i="17"/>
  <c r="N191" i="17"/>
  <c r="L191" i="17"/>
  <c r="J191" i="17"/>
  <c r="H191" i="17"/>
  <c r="E191" i="17"/>
  <c r="Z190" i="17"/>
  <c r="X190" i="17"/>
  <c r="U190" i="17"/>
  <c r="S190" i="17"/>
  <c r="Q190" i="17"/>
  <c r="N190" i="17"/>
  <c r="L190" i="17"/>
  <c r="J190" i="17"/>
  <c r="H190" i="17"/>
  <c r="E190" i="17"/>
  <c r="Z189" i="17"/>
  <c r="X189" i="17"/>
  <c r="U189" i="17"/>
  <c r="S189" i="17"/>
  <c r="Q189" i="17"/>
  <c r="N189" i="17"/>
  <c r="L189" i="17"/>
  <c r="J189" i="17"/>
  <c r="H189" i="17"/>
  <c r="E189" i="17"/>
  <c r="Z188" i="17"/>
  <c r="X188" i="17"/>
  <c r="U188" i="17"/>
  <c r="S188" i="17"/>
  <c r="Q188" i="17"/>
  <c r="N188" i="17"/>
  <c r="L188" i="17"/>
  <c r="J188" i="17"/>
  <c r="H188" i="17"/>
  <c r="E188" i="17"/>
  <c r="Z187" i="17"/>
  <c r="X187" i="17"/>
  <c r="U187" i="17"/>
  <c r="S187" i="17"/>
  <c r="Q187" i="17"/>
  <c r="N187" i="17"/>
  <c r="L187" i="17"/>
  <c r="J187" i="17"/>
  <c r="H187" i="17"/>
  <c r="E187" i="17"/>
  <c r="Z186" i="17"/>
  <c r="X186" i="17"/>
  <c r="U186" i="17"/>
  <c r="S186" i="17"/>
  <c r="Q186" i="17"/>
  <c r="N186" i="17"/>
  <c r="L186" i="17"/>
  <c r="J186" i="17"/>
  <c r="H186" i="17"/>
  <c r="E186" i="17"/>
  <c r="Z185" i="17"/>
  <c r="X185" i="17"/>
  <c r="U185" i="17"/>
  <c r="S185" i="17"/>
  <c r="Q185" i="17"/>
  <c r="N185" i="17"/>
  <c r="L185" i="17"/>
  <c r="J185" i="17"/>
  <c r="H185" i="17"/>
  <c r="E185" i="17"/>
  <c r="Z184" i="17"/>
  <c r="X184" i="17"/>
  <c r="U184" i="17"/>
  <c r="S184" i="17"/>
  <c r="Q184" i="17"/>
  <c r="N184" i="17"/>
  <c r="L184" i="17"/>
  <c r="J184" i="17"/>
  <c r="H184" i="17"/>
  <c r="E184" i="17"/>
  <c r="Z183" i="17"/>
  <c r="X183" i="17"/>
  <c r="U183" i="17"/>
  <c r="S183" i="17"/>
  <c r="Q183" i="17"/>
  <c r="N183" i="17"/>
  <c r="L183" i="17"/>
  <c r="J183" i="17"/>
  <c r="H183" i="17"/>
  <c r="E183" i="17"/>
  <c r="Z182" i="17"/>
  <c r="X182" i="17"/>
  <c r="U182" i="17"/>
  <c r="S182" i="17"/>
  <c r="Q182" i="17"/>
  <c r="N182" i="17"/>
  <c r="L182" i="17"/>
  <c r="J182" i="17"/>
  <c r="H182" i="17"/>
  <c r="E182" i="17"/>
  <c r="Z181" i="17"/>
  <c r="X181" i="17"/>
  <c r="U181" i="17"/>
  <c r="S181" i="17"/>
  <c r="Q181" i="17"/>
  <c r="N181" i="17"/>
  <c r="L181" i="17"/>
  <c r="J181" i="17"/>
  <c r="H181" i="17"/>
  <c r="E181" i="17"/>
  <c r="Z180" i="17"/>
  <c r="X180" i="17"/>
  <c r="U180" i="17"/>
  <c r="S180" i="17"/>
  <c r="Q180" i="17"/>
  <c r="N180" i="17"/>
  <c r="L180" i="17"/>
  <c r="J180" i="17"/>
  <c r="H180" i="17"/>
  <c r="E180" i="17"/>
  <c r="Z179" i="17"/>
  <c r="X179" i="17"/>
  <c r="U179" i="17"/>
  <c r="S179" i="17"/>
  <c r="Q179" i="17"/>
  <c r="N179" i="17"/>
  <c r="L179" i="17"/>
  <c r="J179" i="17"/>
  <c r="H179" i="17"/>
  <c r="E179" i="17"/>
  <c r="Z178" i="17"/>
  <c r="X178" i="17"/>
  <c r="U178" i="17"/>
  <c r="S178" i="17"/>
  <c r="Q178" i="17"/>
  <c r="N178" i="17"/>
  <c r="L178" i="17"/>
  <c r="J178" i="17"/>
  <c r="H178" i="17"/>
  <c r="E178" i="17"/>
  <c r="Z177" i="17"/>
  <c r="X177" i="17"/>
  <c r="U177" i="17"/>
  <c r="S177" i="17"/>
  <c r="Q177" i="17"/>
  <c r="N177" i="17"/>
  <c r="L177" i="17"/>
  <c r="J177" i="17"/>
  <c r="H177" i="17"/>
  <c r="E177" i="17"/>
  <c r="Z176" i="17"/>
  <c r="X176" i="17"/>
  <c r="U176" i="17"/>
  <c r="S176" i="17"/>
  <c r="Q176" i="17"/>
  <c r="N176" i="17"/>
  <c r="L176" i="17"/>
  <c r="J176" i="17"/>
  <c r="H176" i="17"/>
  <c r="E176" i="17"/>
  <c r="Z175" i="17"/>
  <c r="X175" i="17"/>
  <c r="U175" i="17"/>
  <c r="S175" i="17"/>
  <c r="Q175" i="17"/>
  <c r="N175" i="17"/>
  <c r="L175" i="17"/>
  <c r="J175" i="17"/>
  <c r="H175" i="17"/>
  <c r="E175" i="17"/>
  <c r="Z174" i="17"/>
  <c r="X174" i="17"/>
  <c r="U174" i="17"/>
  <c r="S174" i="17"/>
  <c r="Q174" i="17"/>
  <c r="N174" i="17"/>
  <c r="L174" i="17"/>
  <c r="J174" i="17"/>
  <c r="H174" i="17"/>
  <c r="E174" i="17"/>
  <c r="Z173" i="17"/>
  <c r="X173" i="17"/>
  <c r="U173" i="17"/>
  <c r="S173" i="17"/>
  <c r="Q173" i="17"/>
  <c r="N173" i="17"/>
  <c r="L173" i="17"/>
  <c r="J173" i="17"/>
  <c r="H173" i="17"/>
  <c r="E173" i="17"/>
  <c r="Z172" i="17"/>
  <c r="X172" i="17"/>
  <c r="U172" i="17"/>
  <c r="S172" i="17"/>
  <c r="Q172" i="17"/>
  <c r="N172" i="17"/>
  <c r="L172" i="17"/>
  <c r="J172" i="17"/>
  <c r="H172" i="17"/>
  <c r="E172" i="17"/>
  <c r="Z171" i="17"/>
  <c r="X171" i="17"/>
  <c r="U171" i="17"/>
  <c r="S171" i="17"/>
  <c r="Q171" i="17"/>
  <c r="N171" i="17"/>
  <c r="L171" i="17"/>
  <c r="J171" i="17"/>
  <c r="H171" i="17"/>
  <c r="E171" i="17"/>
  <c r="Z170" i="17"/>
  <c r="X170" i="17"/>
  <c r="U170" i="17"/>
  <c r="S170" i="17"/>
  <c r="Q170" i="17"/>
  <c r="N170" i="17"/>
  <c r="L170" i="17"/>
  <c r="J170" i="17"/>
  <c r="H170" i="17"/>
  <c r="E170" i="17"/>
  <c r="Z169" i="17"/>
  <c r="X169" i="17"/>
  <c r="U169" i="17"/>
  <c r="S169" i="17"/>
  <c r="Q169" i="17"/>
  <c r="N169" i="17"/>
  <c r="L169" i="17"/>
  <c r="J169" i="17"/>
  <c r="H169" i="17"/>
  <c r="E169" i="17"/>
  <c r="Z168" i="17"/>
  <c r="X168" i="17"/>
  <c r="U168" i="17"/>
  <c r="S168" i="17"/>
  <c r="Q168" i="17"/>
  <c r="N168" i="17"/>
  <c r="L168" i="17"/>
  <c r="J168" i="17"/>
  <c r="H168" i="17"/>
  <c r="E168" i="17"/>
  <c r="Z167" i="17"/>
  <c r="X167" i="17"/>
  <c r="U167" i="17"/>
  <c r="S167" i="17"/>
  <c r="Q167" i="17"/>
  <c r="N167" i="17"/>
  <c r="L167" i="17"/>
  <c r="J167" i="17"/>
  <c r="H167" i="17"/>
  <c r="E167" i="17"/>
  <c r="Z166" i="17"/>
  <c r="X166" i="17"/>
  <c r="U166" i="17"/>
  <c r="S166" i="17"/>
  <c r="Q166" i="17"/>
  <c r="N166" i="17"/>
  <c r="L166" i="17"/>
  <c r="J166" i="17"/>
  <c r="H166" i="17"/>
  <c r="E166" i="17"/>
  <c r="Z165" i="17"/>
  <c r="X165" i="17"/>
  <c r="U165" i="17"/>
  <c r="S165" i="17"/>
  <c r="Q165" i="17"/>
  <c r="N165" i="17"/>
  <c r="L165" i="17"/>
  <c r="J165" i="17"/>
  <c r="H165" i="17"/>
  <c r="E165" i="17"/>
  <c r="Z164" i="17"/>
  <c r="X164" i="17"/>
  <c r="U164" i="17"/>
  <c r="S164" i="17"/>
  <c r="Q164" i="17"/>
  <c r="N164" i="17"/>
  <c r="L164" i="17"/>
  <c r="J164" i="17"/>
  <c r="H164" i="17"/>
  <c r="E164" i="17"/>
  <c r="Z163" i="17"/>
  <c r="X163" i="17"/>
  <c r="U163" i="17"/>
  <c r="S163" i="17"/>
  <c r="Q163" i="17"/>
  <c r="N163" i="17"/>
  <c r="L163" i="17"/>
  <c r="J163" i="17"/>
  <c r="H163" i="17"/>
  <c r="E163" i="17"/>
  <c r="Z162" i="17"/>
  <c r="X162" i="17"/>
  <c r="U162" i="17"/>
  <c r="S162" i="17"/>
  <c r="Q162" i="17"/>
  <c r="N162" i="17"/>
  <c r="L162" i="17"/>
  <c r="J162" i="17"/>
  <c r="H162" i="17"/>
  <c r="E162" i="17"/>
  <c r="Z161" i="17"/>
  <c r="X161" i="17"/>
  <c r="U161" i="17"/>
  <c r="S161" i="17"/>
  <c r="Q161" i="17"/>
  <c r="N161" i="17"/>
  <c r="L161" i="17"/>
  <c r="J161" i="17"/>
  <c r="H161" i="17"/>
  <c r="E161" i="17"/>
  <c r="Z160" i="17"/>
  <c r="X160" i="17"/>
  <c r="U160" i="17"/>
  <c r="S160" i="17"/>
  <c r="Q160" i="17"/>
  <c r="N160" i="17"/>
  <c r="L160" i="17"/>
  <c r="J160" i="17"/>
  <c r="H160" i="17"/>
  <c r="E160" i="17"/>
  <c r="Z159" i="17"/>
  <c r="X159" i="17"/>
  <c r="U159" i="17"/>
  <c r="S159" i="17"/>
  <c r="Q159" i="17"/>
  <c r="N159" i="17"/>
  <c r="L159" i="17"/>
  <c r="J159" i="17"/>
  <c r="H159" i="17"/>
  <c r="E159" i="17"/>
  <c r="Z158" i="17"/>
  <c r="X158" i="17"/>
  <c r="U158" i="17"/>
  <c r="S158" i="17"/>
  <c r="Q158" i="17"/>
  <c r="N158" i="17"/>
  <c r="L158" i="17"/>
  <c r="J158" i="17"/>
  <c r="H158" i="17"/>
  <c r="E158" i="17"/>
  <c r="Z157" i="17"/>
  <c r="X157" i="17"/>
  <c r="U157" i="17"/>
  <c r="S157" i="17"/>
  <c r="Q157" i="17"/>
  <c r="N157" i="17"/>
  <c r="L157" i="17"/>
  <c r="J157" i="17"/>
  <c r="H157" i="17"/>
  <c r="E157" i="17"/>
  <c r="Z156" i="17"/>
  <c r="X156" i="17"/>
  <c r="U156" i="17"/>
  <c r="S156" i="17"/>
  <c r="Q156" i="17"/>
  <c r="N156" i="17"/>
  <c r="L156" i="17"/>
  <c r="J156" i="17"/>
  <c r="H156" i="17"/>
  <c r="E156" i="17"/>
  <c r="Z155" i="17"/>
  <c r="X155" i="17"/>
  <c r="U155" i="17"/>
  <c r="S155" i="17"/>
  <c r="Q155" i="17"/>
  <c r="N155" i="17"/>
  <c r="L155" i="17"/>
  <c r="J155" i="17"/>
  <c r="H155" i="17"/>
  <c r="E155" i="17"/>
  <c r="Z154" i="17"/>
  <c r="X154" i="17"/>
  <c r="U154" i="17"/>
  <c r="S154" i="17"/>
  <c r="Q154" i="17"/>
  <c r="N154" i="17"/>
  <c r="L154" i="17"/>
  <c r="J154" i="17"/>
  <c r="H154" i="17"/>
  <c r="E154" i="17"/>
  <c r="Z153" i="17"/>
  <c r="X153" i="17"/>
  <c r="U153" i="17"/>
  <c r="S153" i="17"/>
  <c r="Q153" i="17"/>
  <c r="N153" i="17"/>
  <c r="L153" i="17"/>
  <c r="J153" i="17"/>
  <c r="H153" i="17"/>
  <c r="E153" i="17"/>
  <c r="Z152" i="17"/>
  <c r="X152" i="17"/>
  <c r="U152" i="17"/>
  <c r="S152" i="17"/>
  <c r="Q152" i="17"/>
  <c r="N152" i="17"/>
  <c r="L152" i="17"/>
  <c r="J152" i="17"/>
  <c r="H152" i="17"/>
  <c r="E152" i="17"/>
  <c r="Z151" i="17"/>
  <c r="X151" i="17"/>
  <c r="U151" i="17"/>
  <c r="S151" i="17"/>
  <c r="Q151" i="17"/>
  <c r="N151" i="17"/>
  <c r="L151" i="17"/>
  <c r="J151" i="17"/>
  <c r="H151" i="17"/>
  <c r="E151" i="17"/>
  <c r="Z150" i="17"/>
  <c r="X150" i="17"/>
  <c r="U150" i="17"/>
  <c r="S150" i="17"/>
  <c r="Q150" i="17"/>
  <c r="N150" i="17"/>
  <c r="L150" i="17"/>
  <c r="J150" i="17"/>
  <c r="H150" i="17"/>
  <c r="E150" i="17"/>
  <c r="Z149" i="17"/>
  <c r="X149" i="17"/>
  <c r="U149" i="17"/>
  <c r="S149" i="17"/>
  <c r="Q149" i="17"/>
  <c r="N149" i="17"/>
  <c r="L149" i="17"/>
  <c r="J149" i="17"/>
  <c r="H149" i="17"/>
  <c r="E149" i="17"/>
  <c r="Z148" i="17"/>
  <c r="X148" i="17"/>
  <c r="U148" i="17"/>
  <c r="S148" i="17"/>
  <c r="Q148" i="17"/>
  <c r="N148" i="17"/>
  <c r="L148" i="17"/>
  <c r="J148" i="17"/>
  <c r="H148" i="17"/>
  <c r="E148" i="17"/>
  <c r="Z147" i="17"/>
  <c r="X147" i="17"/>
  <c r="U147" i="17"/>
  <c r="S147" i="17"/>
  <c r="Q147" i="17"/>
  <c r="N147" i="17"/>
  <c r="L147" i="17"/>
  <c r="J147" i="17"/>
  <c r="H147" i="17"/>
  <c r="E147" i="17"/>
  <c r="Z146" i="17"/>
  <c r="X146" i="17"/>
  <c r="U146" i="17"/>
  <c r="S146" i="17"/>
  <c r="Q146" i="17"/>
  <c r="N146" i="17"/>
  <c r="L146" i="17"/>
  <c r="J146" i="17"/>
  <c r="H146" i="17"/>
  <c r="E146" i="17"/>
  <c r="Z145" i="17"/>
  <c r="X145" i="17"/>
  <c r="U145" i="17"/>
  <c r="S145" i="17"/>
  <c r="Q145" i="17"/>
  <c r="N145" i="17"/>
  <c r="L145" i="17"/>
  <c r="J145" i="17"/>
  <c r="H145" i="17"/>
  <c r="E145" i="17"/>
  <c r="Z144" i="17"/>
  <c r="X144" i="17"/>
  <c r="U144" i="17"/>
  <c r="S144" i="17"/>
  <c r="Q144" i="17"/>
  <c r="N144" i="17"/>
  <c r="L144" i="17"/>
  <c r="J144" i="17"/>
  <c r="H144" i="17"/>
  <c r="E144" i="17"/>
  <c r="Z143" i="17"/>
  <c r="X143" i="17"/>
  <c r="U143" i="17"/>
  <c r="S143" i="17"/>
  <c r="Q143" i="17"/>
  <c r="N143" i="17"/>
  <c r="L143" i="17"/>
  <c r="J143" i="17"/>
  <c r="H143" i="17"/>
  <c r="E143" i="17"/>
  <c r="Z142" i="17"/>
  <c r="X142" i="17"/>
  <c r="U142" i="17"/>
  <c r="S142" i="17"/>
  <c r="Q142" i="17"/>
  <c r="N142" i="17"/>
  <c r="L142" i="17"/>
  <c r="J142" i="17"/>
  <c r="H142" i="17"/>
  <c r="E142" i="17"/>
  <c r="Z141" i="17"/>
  <c r="X141" i="17"/>
  <c r="U141" i="17"/>
  <c r="S141" i="17"/>
  <c r="Q141" i="17"/>
  <c r="N141" i="17"/>
  <c r="L141" i="17"/>
  <c r="J141" i="17"/>
  <c r="H141" i="17"/>
  <c r="E141" i="17"/>
  <c r="Z140" i="17"/>
  <c r="X140" i="17"/>
  <c r="U140" i="17"/>
  <c r="S140" i="17"/>
  <c r="Q140" i="17"/>
  <c r="N140" i="17"/>
  <c r="L140" i="17"/>
  <c r="J140" i="17"/>
  <c r="H140" i="17"/>
  <c r="E140" i="17"/>
  <c r="Z139" i="17"/>
  <c r="X139" i="17"/>
  <c r="U139" i="17"/>
  <c r="S139" i="17"/>
  <c r="Q139" i="17"/>
  <c r="N139" i="17"/>
  <c r="L139" i="17"/>
  <c r="J139" i="17"/>
  <c r="H139" i="17"/>
  <c r="E139" i="17"/>
  <c r="Z138" i="17"/>
  <c r="X138" i="17"/>
  <c r="U138" i="17"/>
  <c r="S138" i="17"/>
  <c r="Q138" i="17"/>
  <c r="N138" i="17"/>
  <c r="L138" i="17"/>
  <c r="J138" i="17"/>
  <c r="H138" i="17"/>
  <c r="E138" i="17"/>
  <c r="Z137" i="17"/>
  <c r="X137" i="17"/>
  <c r="U137" i="17"/>
  <c r="S137" i="17"/>
  <c r="Q137" i="17"/>
  <c r="N137" i="17"/>
  <c r="L137" i="17"/>
  <c r="J137" i="17"/>
  <c r="H137" i="17"/>
  <c r="E137" i="17"/>
  <c r="Z136" i="17"/>
  <c r="X136" i="17"/>
  <c r="U136" i="17"/>
  <c r="S136" i="17"/>
  <c r="Q136" i="17"/>
  <c r="N136" i="17"/>
  <c r="L136" i="17"/>
  <c r="J136" i="17"/>
  <c r="H136" i="17"/>
  <c r="E136" i="17"/>
  <c r="Z135" i="17"/>
  <c r="X135" i="17"/>
  <c r="U135" i="17"/>
  <c r="S135" i="17"/>
  <c r="Q135" i="17"/>
  <c r="N135" i="17"/>
  <c r="L135" i="17"/>
  <c r="J135" i="17"/>
  <c r="H135" i="17"/>
  <c r="E135" i="17"/>
  <c r="Z134" i="17"/>
  <c r="X134" i="17"/>
  <c r="U134" i="17"/>
  <c r="S134" i="17"/>
  <c r="Q134" i="17"/>
  <c r="N134" i="17"/>
  <c r="L134" i="17"/>
  <c r="J134" i="17"/>
  <c r="H134" i="17"/>
  <c r="E134" i="17"/>
  <c r="Z133" i="17"/>
  <c r="X133" i="17"/>
  <c r="U133" i="17"/>
  <c r="S133" i="17"/>
  <c r="Q133" i="17"/>
  <c r="N133" i="17"/>
  <c r="L133" i="17"/>
  <c r="J133" i="17"/>
  <c r="H133" i="17"/>
  <c r="E133" i="17"/>
  <c r="Z132" i="17"/>
  <c r="X132" i="17"/>
  <c r="U132" i="17"/>
  <c r="S132" i="17"/>
  <c r="Q132" i="17"/>
  <c r="N132" i="17"/>
  <c r="L132" i="17"/>
  <c r="J132" i="17"/>
  <c r="H132" i="17"/>
  <c r="E132" i="17"/>
  <c r="Z131" i="17"/>
  <c r="X131" i="17"/>
  <c r="U131" i="17"/>
  <c r="S131" i="17"/>
  <c r="Q131" i="17"/>
  <c r="N131" i="17"/>
  <c r="L131" i="17"/>
  <c r="J131" i="17"/>
  <c r="H131" i="17"/>
  <c r="E131" i="17"/>
  <c r="Z130" i="17"/>
  <c r="X130" i="17"/>
  <c r="U130" i="17"/>
  <c r="S130" i="17"/>
  <c r="Q130" i="17"/>
  <c r="N130" i="17"/>
  <c r="L130" i="17"/>
  <c r="J130" i="17"/>
  <c r="H130" i="17"/>
  <c r="E130" i="17"/>
  <c r="Z129" i="17"/>
  <c r="X129" i="17"/>
  <c r="U129" i="17"/>
  <c r="S129" i="17"/>
  <c r="Q129" i="17"/>
  <c r="N129" i="17"/>
  <c r="L129" i="17"/>
  <c r="J129" i="17"/>
  <c r="H129" i="17"/>
  <c r="E129" i="17"/>
  <c r="Z128" i="17"/>
  <c r="X128" i="17"/>
  <c r="U128" i="17"/>
  <c r="S128" i="17"/>
  <c r="Q128" i="17"/>
  <c r="N128" i="17"/>
  <c r="L128" i="17"/>
  <c r="J128" i="17"/>
  <c r="H128" i="17"/>
  <c r="E128" i="17"/>
  <c r="Z127" i="17"/>
  <c r="X127" i="17"/>
  <c r="U127" i="17"/>
  <c r="S127" i="17"/>
  <c r="Q127" i="17"/>
  <c r="N127" i="17"/>
  <c r="L127" i="17"/>
  <c r="J127" i="17"/>
  <c r="H127" i="17"/>
  <c r="E127" i="17"/>
  <c r="Z126" i="17"/>
  <c r="X126" i="17"/>
  <c r="U126" i="17"/>
  <c r="S126" i="17"/>
  <c r="Q126" i="17"/>
  <c r="N126" i="17"/>
  <c r="L126" i="17"/>
  <c r="J126" i="17"/>
  <c r="H126" i="17"/>
  <c r="E126" i="17"/>
  <c r="Z125" i="17"/>
  <c r="X125" i="17"/>
  <c r="U125" i="17"/>
  <c r="S125" i="17"/>
  <c r="Q125" i="17"/>
  <c r="N125" i="17"/>
  <c r="L125" i="17"/>
  <c r="J125" i="17"/>
  <c r="H125" i="17"/>
  <c r="E125" i="17"/>
  <c r="Z124" i="17"/>
  <c r="X124" i="17"/>
  <c r="U124" i="17"/>
  <c r="S124" i="17"/>
  <c r="Q124" i="17"/>
  <c r="N124" i="17"/>
  <c r="L124" i="17"/>
  <c r="J124" i="17"/>
  <c r="H124" i="17"/>
  <c r="E124" i="17"/>
  <c r="Z123" i="17"/>
  <c r="X123" i="17"/>
  <c r="U123" i="17"/>
  <c r="S123" i="17"/>
  <c r="Q123" i="17"/>
  <c r="N123" i="17"/>
  <c r="L123" i="17"/>
  <c r="J123" i="17"/>
  <c r="H123" i="17"/>
  <c r="E123" i="17"/>
  <c r="Z122" i="17"/>
  <c r="X122" i="17"/>
  <c r="U122" i="17"/>
  <c r="S122" i="17"/>
  <c r="Q122" i="17"/>
  <c r="N122" i="17"/>
  <c r="L122" i="17"/>
  <c r="J122" i="17"/>
  <c r="H122" i="17"/>
  <c r="E122" i="17"/>
  <c r="Z121" i="17"/>
  <c r="X121" i="17"/>
  <c r="U121" i="17"/>
  <c r="S121" i="17"/>
  <c r="Q121" i="17"/>
  <c r="N121" i="17"/>
  <c r="L121" i="17"/>
  <c r="J121" i="17"/>
  <c r="H121" i="17"/>
  <c r="E121" i="17"/>
  <c r="Z120" i="17"/>
  <c r="X120" i="17"/>
  <c r="U120" i="17"/>
  <c r="S120" i="17"/>
  <c r="Q120" i="17"/>
  <c r="N120" i="17"/>
  <c r="L120" i="17"/>
  <c r="J120" i="17"/>
  <c r="H120" i="17"/>
  <c r="E120" i="17"/>
  <c r="Z119" i="17"/>
  <c r="X119" i="17"/>
  <c r="U119" i="17"/>
  <c r="S119" i="17"/>
  <c r="Q119" i="17"/>
  <c r="N119" i="17"/>
  <c r="L119" i="17"/>
  <c r="J119" i="17"/>
  <c r="H119" i="17"/>
  <c r="E119" i="17"/>
  <c r="Z118" i="17"/>
  <c r="X118" i="17"/>
  <c r="U118" i="17"/>
  <c r="S118" i="17"/>
  <c r="Q118" i="17"/>
  <c r="N118" i="17"/>
  <c r="L118" i="17"/>
  <c r="J118" i="17"/>
  <c r="H118" i="17"/>
  <c r="E118" i="17"/>
  <c r="Z117" i="17"/>
  <c r="X117" i="17"/>
  <c r="U117" i="17"/>
  <c r="S117" i="17"/>
  <c r="Q117" i="17"/>
  <c r="N117" i="17"/>
  <c r="L117" i="17"/>
  <c r="J117" i="17"/>
  <c r="H117" i="17"/>
  <c r="E117" i="17"/>
  <c r="Z116" i="17"/>
  <c r="X116" i="17"/>
  <c r="U116" i="17"/>
  <c r="S116" i="17"/>
  <c r="Q116" i="17"/>
  <c r="N116" i="17"/>
  <c r="L116" i="17"/>
  <c r="J116" i="17"/>
  <c r="H116" i="17"/>
  <c r="E116" i="17"/>
  <c r="Z115" i="17"/>
  <c r="X115" i="17"/>
  <c r="U115" i="17"/>
  <c r="S115" i="17"/>
  <c r="Q115" i="17"/>
  <c r="N115" i="17"/>
  <c r="L115" i="17"/>
  <c r="J115" i="17"/>
  <c r="H115" i="17"/>
  <c r="E115" i="17"/>
  <c r="Z114" i="17"/>
  <c r="X114" i="17"/>
  <c r="U114" i="17"/>
  <c r="S114" i="17"/>
  <c r="Q114" i="17"/>
  <c r="N114" i="17"/>
  <c r="L114" i="17"/>
  <c r="J114" i="17"/>
  <c r="H114" i="17"/>
  <c r="E114" i="17"/>
  <c r="Z113" i="17"/>
  <c r="X113" i="17"/>
  <c r="U113" i="17"/>
  <c r="S113" i="17"/>
  <c r="Q113" i="17"/>
  <c r="N113" i="17"/>
  <c r="L113" i="17"/>
  <c r="J113" i="17"/>
  <c r="H113" i="17"/>
  <c r="E113" i="17"/>
  <c r="Z112" i="17"/>
  <c r="X112" i="17"/>
  <c r="U112" i="17"/>
  <c r="S112" i="17"/>
  <c r="Q112" i="17"/>
  <c r="N112" i="17"/>
  <c r="L112" i="17"/>
  <c r="J112" i="17"/>
  <c r="H112" i="17"/>
  <c r="E112" i="17"/>
  <c r="Z111" i="17"/>
  <c r="X111" i="17"/>
  <c r="U111" i="17"/>
  <c r="S111" i="17"/>
  <c r="Q111" i="17"/>
  <c r="N111" i="17"/>
  <c r="L111" i="17"/>
  <c r="J111" i="17"/>
  <c r="H111" i="17"/>
  <c r="E111" i="17"/>
  <c r="Z110" i="17"/>
  <c r="X110" i="17"/>
  <c r="U110" i="17"/>
  <c r="S110" i="17"/>
  <c r="Q110" i="17"/>
  <c r="N110" i="17"/>
  <c r="L110" i="17"/>
  <c r="J110" i="17"/>
  <c r="H110" i="17"/>
  <c r="E110" i="17"/>
  <c r="Z109" i="17"/>
  <c r="X109" i="17"/>
  <c r="U109" i="17"/>
  <c r="S109" i="17"/>
  <c r="Q109" i="17"/>
  <c r="N109" i="17"/>
  <c r="L109" i="17"/>
  <c r="J109" i="17"/>
  <c r="H109" i="17"/>
  <c r="E109" i="17"/>
  <c r="Z108" i="17"/>
  <c r="X108" i="17"/>
  <c r="U108" i="17"/>
  <c r="S108" i="17"/>
  <c r="Q108" i="17"/>
  <c r="N108" i="17"/>
  <c r="L108" i="17"/>
  <c r="J108" i="17"/>
  <c r="H108" i="17"/>
  <c r="E108" i="17"/>
  <c r="Z107" i="17"/>
  <c r="X107" i="17"/>
  <c r="U107" i="17"/>
  <c r="S107" i="17"/>
  <c r="Q107" i="17"/>
  <c r="N107" i="17"/>
  <c r="L107" i="17"/>
  <c r="J107" i="17"/>
  <c r="H107" i="17"/>
  <c r="E107" i="17"/>
  <c r="Z106" i="17"/>
  <c r="X106" i="17"/>
  <c r="U106" i="17"/>
  <c r="S106" i="17"/>
  <c r="Q106" i="17"/>
  <c r="N106" i="17"/>
  <c r="L106" i="17"/>
  <c r="J106" i="17"/>
  <c r="H106" i="17"/>
  <c r="E106" i="17"/>
  <c r="Z105" i="17"/>
  <c r="X105" i="17"/>
  <c r="U105" i="17"/>
  <c r="S105" i="17"/>
  <c r="Q105" i="17"/>
  <c r="N105" i="17"/>
  <c r="L105" i="17"/>
  <c r="J105" i="17"/>
  <c r="H105" i="17"/>
  <c r="E105" i="17"/>
  <c r="Z104" i="17"/>
  <c r="X104" i="17"/>
  <c r="U104" i="17"/>
  <c r="S104" i="17"/>
  <c r="Q104" i="17"/>
  <c r="N104" i="17"/>
  <c r="L104" i="17"/>
  <c r="J104" i="17"/>
  <c r="H104" i="17"/>
  <c r="E104" i="17"/>
  <c r="Z103" i="17"/>
  <c r="X103" i="17"/>
  <c r="U103" i="17"/>
  <c r="S103" i="17"/>
  <c r="Q103" i="17"/>
  <c r="N103" i="17"/>
  <c r="L103" i="17"/>
  <c r="J103" i="17"/>
  <c r="H103" i="17"/>
  <c r="E103" i="17"/>
  <c r="Z102" i="17"/>
  <c r="X102" i="17"/>
  <c r="U102" i="17"/>
  <c r="S102" i="17"/>
  <c r="Q102" i="17"/>
  <c r="N102" i="17"/>
  <c r="L102" i="17"/>
  <c r="J102" i="17"/>
  <c r="H102" i="17"/>
  <c r="E102" i="17"/>
  <c r="Z101" i="17"/>
  <c r="X101" i="17"/>
  <c r="U101" i="17"/>
  <c r="S101" i="17"/>
  <c r="Q101" i="17"/>
  <c r="N101" i="17"/>
  <c r="L101" i="17"/>
  <c r="J101" i="17"/>
  <c r="H101" i="17"/>
  <c r="E101" i="17"/>
  <c r="Z100" i="17"/>
  <c r="X100" i="17"/>
  <c r="U100" i="17"/>
  <c r="S100" i="17"/>
  <c r="Q100" i="17"/>
  <c r="N100" i="17"/>
  <c r="L100" i="17"/>
  <c r="J100" i="17"/>
  <c r="H100" i="17"/>
  <c r="E100" i="17"/>
  <c r="Z99" i="17"/>
  <c r="X99" i="17"/>
  <c r="U99" i="17"/>
  <c r="S99" i="17"/>
  <c r="Q99" i="17"/>
  <c r="N99" i="17"/>
  <c r="L99" i="17"/>
  <c r="J99" i="17"/>
  <c r="H99" i="17"/>
  <c r="E99" i="17"/>
  <c r="Z98" i="17"/>
  <c r="X98" i="17"/>
  <c r="U98" i="17"/>
  <c r="S98" i="17"/>
  <c r="Q98" i="17"/>
  <c r="N98" i="17"/>
  <c r="L98" i="17"/>
  <c r="J98" i="17"/>
  <c r="H98" i="17"/>
  <c r="E98" i="17"/>
  <c r="Z97" i="17"/>
  <c r="X97" i="17"/>
  <c r="U97" i="17"/>
  <c r="S97" i="17"/>
  <c r="Q97" i="17"/>
  <c r="N97" i="17"/>
  <c r="L97" i="17"/>
  <c r="J97" i="17"/>
  <c r="H97" i="17"/>
  <c r="E97" i="17"/>
  <c r="Z96" i="17"/>
  <c r="X96" i="17"/>
  <c r="U96" i="17"/>
  <c r="S96" i="17"/>
  <c r="Q96" i="17"/>
  <c r="N96" i="17"/>
  <c r="L96" i="17"/>
  <c r="J96" i="17"/>
  <c r="H96" i="17"/>
  <c r="E96" i="17"/>
  <c r="Z95" i="17"/>
  <c r="X95" i="17"/>
  <c r="U95" i="17"/>
  <c r="S95" i="17"/>
  <c r="Q95" i="17"/>
  <c r="N95" i="17"/>
  <c r="L95" i="17"/>
  <c r="J95" i="17"/>
  <c r="H95" i="17"/>
  <c r="E95" i="17"/>
  <c r="Z94" i="17"/>
  <c r="X94" i="17"/>
  <c r="U94" i="17"/>
  <c r="S94" i="17"/>
  <c r="Q94" i="17"/>
  <c r="N94" i="17"/>
  <c r="L94" i="17"/>
  <c r="J94" i="17"/>
  <c r="H94" i="17"/>
  <c r="E94" i="17"/>
  <c r="Z93" i="17"/>
  <c r="X93" i="17"/>
  <c r="U93" i="17"/>
  <c r="S93" i="17"/>
  <c r="Q93" i="17"/>
  <c r="N93" i="17"/>
  <c r="L93" i="17"/>
  <c r="J93" i="17"/>
  <c r="H93" i="17"/>
  <c r="E93" i="17"/>
  <c r="Z92" i="17"/>
  <c r="X92" i="17"/>
  <c r="U92" i="17"/>
  <c r="S92" i="17"/>
  <c r="Q92" i="17"/>
  <c r="N92" i="17"/>
  <c r="L92" i="17"/>
  <c r="J92" i="17"/>
  <c r="H92" i="17"/>
  <c r="E92" i="17"/>
  <c r="Z91" i="17"/>
  <c r="X91" i="17"/>
  <c r="U91" i="17"/>
  <c r="S91" i="17"/>
  <c r="Q91" i="17"/>
  <c r="N91" i="17"/>
  <c r="L91" i="17"/>
  <c r="J91" i="17"/>
  <c r="H91" i="17"/>
  <c r="E91" i="17"/>
  <c r="Z90" i="17"/>
  <c r="X90" i="17"/>
  <c r="U90" i="17"/>
  <c r="S90" i="17"/>
  <c r="Q90" i="17"/>
  <c r="N90" i="17"/>
  <c r="L90" i="17"/>
  <c r="J90" i="17"/>
  <c r="H90" i="17"/>
  <c r="E90" i="17"/>
  <c r="Z89" i="17"/>
  <c r="X89" i="17"/>
  <c r="U89" i="17"/>
  <c r="S89" i="17"/>
  <c r="Q89" i="17"/>
  <c r="N89" i="17"/>
  <c r="L89" i="17"/>
  <c r="J89" i="17"/>
  <c r="H89" i="17"/>
  <c r="E89" i="17"/>
  <c r="Z88" i="17"/>
  <c r="X88" i="17"/>
  <c r="U88" i="17"/>
  <c r="S88" i="17"/>
  <c r="Q88" i="17"/>
  <c r="N88" i="17"/>
  <c r="L88" i="17"/>
  <c r="J88" i="17"/>
  <c r="H88" i="17"/>
  <c r="E88" i="17"/>
  <c r="Z87" i="17"/>
  <c r="X87" i="17"/>
  <c r="U87" i="17"/>
  <c r="S87" i="17"/>
  <c r="Q87" i="17"/>
  <c r="N87" i="17"/>
  <c r="L87" i="17"/>
  <c r="J87" i="17"/>
  <c r="H87" i="17"/>
  <c r="E87" i="17"/>
  <c r="Z86" i="17"/>
  <c r="X86" i="17"/>
  <c r="U86" i="17"/>
  <c r="S86" i="17"/>
  <c r="Q86" i="17"/>
  <c r="N86" i="17"/>
  <c r="L86" i="17"/>
  <c r="J86" i="17"/>
  <c r="H86" i="17"/>
  <c r="E86" i="17"/>
  <c r="Z85" i="17"/>
  <c r="X85" i="17"/>
  <c r="U85" i="17"/>
  <c r="S85" i="17"/>
  <c r="Q85" i="17"/>
  <c r="N85" i="17"/>
  <c r="L85" i="17"/>
  <c r="J85" i="17"/>
  <c r="H85" i="17"/>
  <c r="E85" i="17"/>
  <c r="Z84" i="17"/>
  <c r="X84" i="17"/>
  <c r="U84" i="17"/>
  <c r="S84" i="17"/>
  <c r="Q84" i="17"/>
  <c r="N84" i="17"/>
  <c r="L84" i="17"/>
  <c r="J84" i="17"/>
  <c r="H84" i="17"/>
  <c r="E84" i="17"/>
  <c r="Z83" i="17"/>
  <c r="X83" i="17"/>
  <c r="U83" i="17"/>
  <c r="S83" i="17"/>
  <c r="Q83" i="17"/>
  <c r="N83" i="17"/>
  <c r="L83" i="17"/>
  <c r="J83" i="17"/>
  <c r="H83" i="17"/>
  <c r="E83" i="17"/>
  <c r="Z82" i="17"/>
  <c r="X82" i="17"/>
  <c r="U82" i="17"/>
  <c r="S82" i="17"/>
  <c r="Q82" i="17"/>
  <c r="N82" i="17"/>
  <c r="L82" i="17"/>
  <c r="J82" i="17"/>
  <c r="H82" i="17"/>
  <c r="E82" i="17"/>
  <c r="Z81" i="17"/>
  <c r="X81" i="17"/>
  <c r="U81" i="17"/>
  <c r="S81" i="17"/>
  <c r="Q81" i="17"/>
  <c r="N81" i="17"/>
  <c r="L81" i="17"/>
  <c r="J81" i="17"/>
  <c r="H81" i="17"/>
  <c r="E81" i="17"/>
  <c r="Z80" i="17"/>
  <c r="X80" i="17"/>
  <c r="U80" i="17"/>
  <c r="S80" i="17"/>
  <c r="Q80" i="17"/>
  <c r="N80" i="17"/>
  <c r="L80" i="17"/>
  <c r="J80" i="17"/>
  <c r="H80" i="17"/>
  <c r="E80" i="17"/>
  <c r="Z79" i="17"/>
  <c r="X79" i="17"/>
  <c r="U79" i="17"/>
  <c r="S79" i="17"/>
  <c r="Q79" i="17"/>
  <c r="N79" i="17"/>
  <c r="L79" i="17"/>
  <c r="J79" i="17"/>
  <c r="H79" i="17"/>
  <c r="E79" i="17"/>
  <c r="Z78" i="17"/>
  <c r="X78" i="17"/>
  <c r="U78" i="17"/>
  <c r="S78" i="17"/>
  <c r="Q78" i="17"/>
  <c r="N78" i="17"/>
  <c r="L78" i="17"/>
  <c r="J78" i="17"/>
  <c r="H78" i="17"/>
  <c r="E78" i="17"/>
  <c r="Z77" i="17"/>
  <c r="X77" i="17"/>
  <c r="U77" i="17"/>
  <c r="S77" i="17"/>
  <c r="Q77" i="17"/>
  <c r="N77" i="17"/>
  <c r="L77" i="17"/>
  <c r="J77" i="17"/>
  <c r="H77" i="17"/>
  <c r="E77" i="17"/>
  <c r="Z76" i="17"/>
  <c r="X76" i="17"/>
  <c r="U76" i="17"/>
  <c r="S76" i="17"/>
  <c r="Q76" i="17"/>
  <c r="N76" i="17"/>
  <c r="L76" i="17"/>
  <c r="J76" i="17"/>
  <c r="H76" i="17"/>
  <c r="E76" i="17"/>
  <c r="Z75" i="17"/>
  <c r="X75" i="17"/>
  <c r="U75" i="17"/>
  <c r="S75" i="17"/>
  <c r="Q75" i="17"/>
  <c r="N75" i="17"/>
  <c r="L75" i="17"/>
  <c r="J75" i="17"/>
  <c r="H75" i="17"/>
  <c r="E75" i="17"/>
  <c r="Z74" i="17"/>
  <c r="X74" i="17"/>
  <c r="U74" i="17"/>
  <c r="S74" i="17"/>
  <c r="Q74" i="17"/>
  <c r="N74" i="17"/>
  <c r="L74" i="17"/>
  <c r="J74" i="17"/>
  <c r="H74" i="17"/>
  <c r="E74" i="17"/>
  <c r="Z73" i="17"/>
  <c r="X73" i="17"/>
  <c r="S73" i="17"/>
  <c r="Q73" i="17"/>
  <c r="N73" i="17"/>
  <c r="L73" i="17"/>
  <c r="J73" i="17"/>
  <c r="H73" i="17"/>
  <c r="E73" i="17"/>
  <c r="Z72" i="17"/>
  <c r="X72" i="17"/>
  <c r="U72" i="17"/>
  <c r="S72" i="17"/>
  <c r="Q72" i="17"/>
  <c r="N72" i="17"/>
  <c r="L72" i="17"/>
  <c r="J72" i="17"/>
  <c r="H72" i="17"/>
  <c r="E72" i="17"/>
  <c r="Z71" i="17"/>
  <c r="X71" i="17"/>
  <c r="U71" i="17"/>
  <c r="S71" i="17"/>
  <c r="Q71" i="17"/>
  <c r="N71" i="17"/>
  <c r="L71" i="17"/>
  <c r="J71" i="17"/>
  <c r="H71" i="17"/>
  <c r="E71" i="17"/>
  <c r="Z70" i="17"/>
  <c r="X70" i="17"/>
  <c r="U70" i="17"/>
  <c r="S70" i="17"/>
  <c r="Q70" i="17"/>
  <c r="N70" i="17"/>
  <c r="L70" i="17"/>
  <c r="J70" i="17"/>
  <c r="H70" i="17"/>
  <c r="E70" i="17"/>
  <c r="Z69" i="17"/>
  <c r="X69" i="17"/>
  <c r="U69" i="17"/>
  <c r="S69" i="17"/>
  <c r="Q69" i="17"/>
  <c r="N69" i="17"/>
  <c r="L69" i="17"/>
  <c r="J69" i="17"/>
  <c r="H69" i="17"/>
  <c r="E69" i="17"/>
  <c r="Z68" i="17"/>
  <c r="X68" i="17"/>
  <c r="U68" i="17"/>
  <c r="S68" i="17"/>
  <c r="Q68" i="17"/>
  <c r="N68" i="17"/>
  <c r="L68" i="17"/>
  <c r="J68" i="17"/>
  <c r="H68" i="17"/>
  <c r="E68" i="17"/>
  <c r="Z67" i="17"/>
  <c r="X67" i="17"/>
  <c r="U67" i="17"/>
  <c r="S67" i="17"/>
  <c r="Q67" i="17"/>
  <c r="N67" i="17"/>
  <c r="L67" i="17"/>
  <c r="J67" i="17"/>
  <c r="H67" i="17"/>
  <c r="E67" i="17"/>
  <c r="Z66" i="17"/>
  <c r="X66" i="17"/>
  <c r="U66" i="17"/>
  <c r="S66" i="17"/>
  <c r="Q66" i="17"/>
  <c r="N66" i="17"/>
  <c r="L66" i="17"/>
  <c r="J66" i="17"/>
  <c r="H66" i="17"/>
  <c r="E66" i="17"/>
  <c r="Z65" i="17"/>
  <c r="X65" i="17"/>
  <c r="U65" i="17"/>
  <c r="S65" i="17"/>
  <c r="Q65" i="17"/>
  <c r="N65" i="17"/>
  <c r="L65" i="17"/>
  <c r="J65" i="17"/>
  <c r="H65" i="17"/>
  <c r="E65" i="17"/>
  <c r="Z64" i="17"/>
  <c r="X64" i="17"/>
  <c r="U64" i="17"/>
  <c r="S64" i="17"/>
  <c r="Q64" i="17"/>
  <c r="N64" i="17"/>
  <c r="L64" i="17"/>
  <c r="J64" i="17"/>
  <c r="H64" i="17"/>
  <c r="E64" i="17"/>
  <c r="Z63" i="17"/>
  <c r="X63" i="17"/>
  <c r="U63" i="17"/>
  <c r="S63" i="17"/>
  <c r="Q63" i="17"/>
  <c r="N63" i="17"/>
  <c r="L63" i="17"/>
  <c r="J63" i="17"/>
  <c r="H63" i="17"/>
  <c r="E63" i="17"/>
  <c r="Z62" i="17"/>
  <c r="X62" i="17"/>
  <c r="U62" i="17"/>
  <c r="S62" i="17"/>
  <c r="Q62" i="17"/>
  <c r="N62" i="17"/>
  <c r="L62" i="17"/>
  <c r="J62" i="17"/>
  <c r="H62" i="17"/>
  <c r="E62" i="17"/>
  <c r="Z61" i="17"/>
  <c r="X61" i="17"/>
  <c r="U61" i="17"/>
  <c r="S61" i="17"/>
  <c r="Q61" i="17"/>
  <c r="N61" i="17"/>
  <c r="L61" i="17"/>
  <c r="J61" i="17"/>
  <c r="H61" i="17"/>
  <c r="E61" i="17"/>
  <c r="Z60" i="17"/>
  <c r="X60" i="17"/>
  <c r="U60" i="17"/>
  <c r="S60" i="17"/>
  <c r="Q60" i="17"/>
  <c r="N60" i="17"/>
  <c r="L60" i="17"/>
  <c r="J60" i="17"/>
  <c r="H60" i="17"/>
  <c r="E60" i="17"/>
  <c r="Z59" i="17"/>
  <c r="X59" i="17"/>
  <c r="U59" i="17"/>
  <c r="S59" i="17"/>
  <c r="Q59" i="17"/>
  <c r="N59" i="17"/>
  <c r="L59" i="17"/>
  <c r="J59" i="17"/>
  <c r="H59" i="17"/>
  <c r="E59" i="17"/>
  <c r="Z58" i="17"/>
  <c r="X58" i="17"/>
  <c r="U58" i="17"/>
  <c r="S58" i="17"/>
  <c r="Q58" i="17"/>
  <c r="N58" i="17"/>
  <c r="L58" i="17"/>
  <c r="J58" i="17"/>
  <c r="H58" i="17"/>
  <c r="E58" i="17"/>
  <c r="Z57" i="17"/>
  <c r="X57" i="17"/>
  <c r="U57" i="17"/>
  <c r="S57" i="17"/>
  <c r="Q57" i="17"/>
  <c r="N57" i="17"/>
  <c r="L57" i="17"/>
  <c r="J57" i="17"/>
  <c r="H57" i="17"/>
  <c r="E57" i="17"/>
  <c r="Z56" i="17"/>
  <c r="X56" i="17"/>
  <c r="U56" i="17"/>
  <c r="S56" i="17"/>
  <c r="Q56" i="17"/>
  <c r="N56" i="17"/>
  <c r="L56" i="17"/>
  <c r="J56" i="17"/>
  <c r="H56" i="17"/>
  <c r="E56" i="17"/>
  <c r="Z55" i="17"/>
  <c r="X55" i="17"/>
  <c r="U55" i="17"/>
  <c r="S55" i="17"/>
  <c r="Q55" i="17"/>
  <c r="N55" i="17"/>
  <c r="L55" i="17"/>
  <c r="J55" i="17"/>
  <c r="H55" i="17"/>
  <c r="E55" i="17"/>
  <c r="Z54" i="17"/>
  <c r="X54" i="17"/>
  <c r="U54" i="17"/>
  <c r="S54" i="17"/>
  <c r="Q54" i="17"/>
  <c r="N54" i="17"/>
  <c r="L54" i="17"/>
  <c r="J54" i="17"/>
  <c r="H54" i="17"/>
  <c r="E54" i="17"/>
  <c r="Z53" i="17"/>
  <c r="X53" i="17"/>
  <c r="U53" i="17"/>
  <c r="S53" i="17"/>
  <c r="Q53" i="17"/>
  <c r="N53" i="17"/>
  <c r="L53" i="17"/>
  <c r="J53" i="17"/>
  <c r="H53" i="17"/>
  <c r="E53" i="17"/>
  <c r="Z52" i="17"/>
  <c r="X52" i="17"/>
  <c r="U52" i="17"/>
  <c r="S52" i="17"/>
  <c r="Q52" i="17"/>
  <c r="N52" i="17"/>
  <c r="L52" i="17"/>
  <c r="J52" i="17"/>
  <c r="H52" i="17"/>
  <c r="E52" i="17"/>
  <c r="Z51" i="17"/>
  <c r="X51" i="17"/>
  <c r="U51" i="17"/>
  <c r="S51" i="17"/>
  <c r="Q51" i="17"/>
  <c r="N51" i="17"/>
  <c r="L51" i="17"/>
  <c r="J51" i="17"/>
  <c r="H51" i="17"/>
  <c r="E51" i="17"/>
  <c r="Z50" i="17"/>
  <c r="X50" i="17"/>
  <c r="S50" i="17"/>
  <c r="Q50" i="17"/>
  <c r="N50" i="17"/>
  <c r="L50" i="17"/>
  <c r="J50" i="17"/>
  <c r="H50" i="17"/>
  <c r="E50" i="17"/>
  <c r="Z49" i="17"/>
  <c r="X49" i="17"/>
  <c r="S49" i="17"/>
  <c r="Q49" i="17"/>
  <c r="N49" i="17"/>
  <c r="L49" i="17"/>
  <c r="J49" i="17"/>
  <c r="H49" i="17"/>
  <c r="E49" i="17"/>
  <c r="Z48" i="17"/>
  <c r="X48" i="17"/>
  <c r="U48" i="17"/>
  <c r="S48" i="17"/>
  <c r="Q48" i="17"/>
  <c r="N48" i="17"/>
  <c r="L48" i="17"/>
  <c r="J48" i="17"/>
  <c r="H48" i="17"/>
  <c r="E48" i="17"/>
  <c r="Z47" i="17"/>
  <c r="X47" i="17"/>
  <c r="U47" i="17"/>
  <c r="S47" i="17"/>
  <c r="Q47" i="17"/>
  <c r="N47" i="17"/>
  <c r="L47" i="17"/>
  <c r="J47" i="17"/>
  <c r="H47" i="17"/>
  <c r="E47" i="17"/>
  <c r="Z46" i="17"/>
  <c r="X46" i="17"/>
  <c r="U46" i="17"/>
  <c r="S46" i="17"/>
  <c r="Q46" i="17"/>
  <c r="N46" i="17"/>
  <c r="L46" i="17"/>
  <c r="J46" i="17"/>
  <c r="H46" i="17"/>
  <c r="E46" i="17"/>
  <c r="Z45" i="17"/>
  <c r="X45" i="17"/>
  <c r="U45" i="17"/>
  <c r="S45" i="17"/>
  <c r="Q45" i="17"/>
  <c r="N45" i="17"/>
  <c r="L45" i="17"/>
  <c r="J45" i="17"/>
  <c r="H45" i="17"/>
  <c r="E45" i="17"/>
  <c r="Z44" i="17"/>
  <c r="X44" i="17"/>
  <c r="U44" i="17"/>
  <c r="S44" i="17"/>
  <c r="Q44" i="17"/>
  <c r="N44" i="17"/>
  <c r="L44" i="17"/>
  <c r="J44" i="17"/>
  <c r="H44" i="17"/>
  <c r="E44" i="17"/>
  <c r="Z43" i="17"/>
  <c r="X43" i="17"/>
  <c r="U43" i="17"/>
  <c r="S43" i="17"/>
  <c r="Q43" i="17"/>
  <c r="N43" i="17"/>
  <c r="L43" i="17"/>
  <c r="J43" i="17"/>
  <c r="H43" i="17"/>
  <c r="E43" i="17"/>
  <c r="Z42" i="17"/>
  <c r="X42" i="17"/>
  <c r="U42" i="17"/>
  <c r="S42" i="17"/>
  <c r="Q42" i="17"/>
  <c r="N42" i="17"/>
  <c r="L42" i="17"/>
  <c r="J42" i="17"/>
  <c r="H42" i="17"/>
  <c r="E42" i="17"/>
  <c r="Z41" i="17"/>
  <c r="X41" i="17"/>
  <c r="U41" i="17"/>
  <c r="S41" i="17"/>
  <c r="Q41" i="17"/>
  <c r="N41" i="17"/>
  <c r="L41" i="17"/>
  <c r="J41" i="17"/>
  <c r="H41" i="17"/>
  <c r="E41" i="17"/>
  <c r="Z40" i="17"/>
  <c r="X40" i="17"/>
  <c r="U40" i="17"/>
  <c r="S40" i="17"/>
  <c r="Q40" i="17"/>
  <c r="N40" i="17"/>
  <c r="L40" i="17"/>
  <c r="J40" i="17"/>
  <c r="H40" i="17"/>
  <c r="E40" i="17"/>
  <c r="Z39" i="17"/>
  <c r="X39" i="17"/>
  <c r="U39" i="17"/>
  <c r="S39" i="17"/>
  <c r="Q39" i="17"/>
  <c r="N39" i="17"/>
  <c r="L39" i="17"/>
  <c r="J39" i="17"/>
  <c r="H39" i="17"/>
  <c r="E39" i="17"/>
  <c r="Z38" i="17"/>
  <c r="X38" i="17"/>
  <c r="U38" i="17"/>
  <c r="S38" i="17"/>
  <c r="Q38" i="17"/>
  <c r="N38" i="17"/>
  <c r="L38" i="17"/>
  <c r="J38" i="17"/>
  <c r="H38" i="17"/>
  <c r="E38" i="17"/>
  <c r="Z37" i="17"/>
  <c r="X37" i="17"/>
  <c r="U37" i="17"/>
  <c r="S37" i="17"/>
  <c r="Q37" i="17"/>
  <c r="N37" i="17"/>
  <c r="L37" i="17"/>
  <c r="J37" i="17"/>
  <c r="H37" i="17"/>
  <c r="E37" i="17"/>
  <c r="Z36" i="17"/>
  <c r="X36" i="17"/>
  <c r="U36" i="17"/>
  <c r="S36" i="17"/>
  <c r="Q36" i="17"/>
  <c r="N36" i="17"/>
  <c r="L36" i="17"/>
  <c r="J36" i="17"/>
  <c r="H36" i="17"/>
  <c r="E36" i="17"/>
  <c r="Z35" i="17"/>
  <c r="X35" i="17"/>
  <c r="U35" i="17"/>
  <c r="S35" i="17"/>
  <c r="Q35" i="17"/>
  <c r="N35" i="17"/>
  <c r="L35" i="17"/>
  <c r="J35" i="17"/>
  <c r="H35" i="17"/>
  <c r="E35" i="17"/>
  <c r="Z34" i="17"/>
  <c r="X34" i="17"/>
  <c r="U34" i="17"/>
  <c r="S34" i="17"/>
  <c r="Q34" i="17"/>
  <c r="N34" i="17"/>
  <c r="L34" i="17"/>
  <c r="J34" i="17"/>
  <c r="H34" i="17"/>
  <c r="E34" i="17"/>
  <c r="Z33" i="17"/>
  <c r="X33" i="17"/>
  <c r="U33" i="17"/>
  <c r="S33" i="17"/>
  <c r="Q33" i="17"/>
  <c r="N33" i="17"/>
  <c r="L33" i="17"/>
  <c r="J33" i="17"/>
  <c r="H33" i="17"/>
  <c r="E33" i="17"/>
  <c r="Z32" i="17"/>
  <c r="X32" i="17"/>
  <c r="U32" i="17"/>
  <c r="S32" i="17"/>
  <c r="Q32" i="17"/>
  <c r="N32" i="17"/>
  <c r="L32" i="17"/>
  <c r="J32" i="17"/>
  <c r="H32" i="17"/>
  <c r="E32" i="17"/>
  <c r="Z31" i="17"/>
  <c r="X31" i="17"/>
  <c r="U31" i="17"/>
  <c r="S31" i="17"/>
  <c r="Q31" i="17"/>
  <c r="N31" i="17"/>
  <c r="L31" i="17"/>
  <c r="J31" i="17"/>
  <c r="H31" i="17"/>
  <c r="E31" i="17"/>
  <c r="Z30" i="17"/>
  <c r="X30" i="17"/>
  <c r="U30" i="17"/>
  <c r="S30" i="17"/>
  <c r="Q30" i="17"/>
  <c r="N30" i="17"/>
  <c r="L30" i="17"/>
  <c r="J30" i="17"/>
  <c r="H30" i="17"/>
  <c r="E30" i="17"/>
  <c r="Z29" i="17"/>
  <c r="X29" i="17"/>
  <c r="U29" i="17"/>
  <c r="S29" i="17"/>
  <c r="Q29" i="17"/>
  <c r="N29" i="17"/>
  <c r="L29" i="17"/>
  <c r="J29" i="17"/>
  <c r="H29" i="17"/>
  <c r="E29" i="17"/>
  <c r="Z28" i="17"/>
  <c r="X28" i="17"/>
  <c r="U28" i="17"/>
  <c r="S28" i="17"/>
  <c r="Q28" i="17"/>
  <c r="N28" i="17"/>
  <c r="L28" i="17"/>
  <c r="J28" i="17"/>
  <c r="H28" i="17"/>
  <c r="E28" i="17"/>
  <c r="Z27" i="17"/>
  <c r="X27" i="17"/>
  <c r="U27" i="17"/>
  <c r="S27" i="17"/>
  <c r="Q27" i="17"/>
  <c r="N27" i="17"/>
  <c r="L27" i="17"/>
  <c r="J27" i="17"/>
  <c r="H27" i="17"/>
  <c r="E27" i="17"/>
  <c r="Z26" i="17"/>
  <c r="X26" i="17"/>
  <c r="U26" i="17"/>
  <c r="S26" i="17"/>
  <c r="Q26" i="17"/>
  <c r="N26" i="17"/>
  <c r="L26" i="17"/>
  <c r="J26" i="17"/>
  <c r="H26" i="17"/>
  <c r="E26" i="17"/>
  <c r="Z25" i="17"/>
  <c r="X25" i="17"/>
  <c r="U25" i="17"/>
  <c r="S25" i="17"/>
  <c r="Q25" i="17"/>
  <c r="N25" i="17"/>
  <c r="L25" i="17"/>
  <c r="J25" i="17"/>
  <c r="H25" i="17"/>
  <c r="E25" i="17"/>
  <c r="Z24" i="17"/>
  <c r="X24" i="17"/>
  <c r="U24" i="17"/>
  <c r="S24" i="17"/>
  <c r="Q24" i="17"/>
  <c r="N24" i="17"/>
  <c r="L24" i="17"/>
  <c r="J24" i="17"/>
  <c r="H24" i="17"/>
  <c r="E24" i="17"/>
  <c r="Z23" i="17"/>
  <c r="X23" i="17"/>
  <c r="U23" i="17"/>
  <c r="S23" i="17"/>
  <c r="Q23" i="17"/>
  <c r="N23" i="17"/>
  <c r="L23" i="17"/>
  <c r="J23" i="17"/>
  <c r="H23" i="17"/>
  <c r="E23" i="17"/>
  <c r="Z22" i="17"/>
  <c r="X22" i="17"/>
  <c r="U22" i="17"/>
  <c r="S22" i="17"/>
  <c r="Q22" i="17"/>
  <c r="N22" i="17"/>
  <c r="L22" i="17"/>
  <c r="J22" i="17"/>
  <c r="H22" i="17"/>
  <c r="E22" i="17"/>
  <c r="Z21" i="17"/>
  <c r="X21" i="17"/>
  <c r="U21" i="17"/>
  <c r="S21" i="17"/>
  <c r="Q21" i="17"/>
  <c r="N21" i="17"/>
  <c r="L21" i="17"/>
  <c r="J21" i="17"/>
  <c r="H21" i="17"/>
  <c r="E21" i="17"/>
  <c r="Z20" i="17"/>
  <c r="X20" i="17"/>
  <c r="U20" i="17"/>
  <c r="S20" i="17"/>
  <c r="Q20" i="17"/>
  <c r="N20" i="17"/>
  <c r="L20" i="17"/>
  <c r="J20" i="17"/>
  <c r="H20" i="17"/>
  <c r="E20" i="17"/>
  <c r="Z19" i="17"/>
  <c r="X19" i="17"/>
  <c r="U19" i="17"/>
  <c r="S19" i="17"/>
  <c r="Q19" i="17"/>
  <c r="N19" i="17"/>
  <c r="L19" i="17"/>
  <c r="J19" i="17"/>
  <c r="H19" i="17"/>
  <c r="E19" i="17"/>
  <c r="Z18" i="17"/>
  <c r="X18" i="17"/>
  <c r="U18" i="17"/>
  <c r="S18" i="17"/>
  <c r="Q18" i="17"/>
  <c r="N18" i="17"/>
  <c r="L18" i="17"/>
  <c r="J18" i="17"/>
  <c r="H18" i="17"/>
  <c r="E18" i="17"/>
  <c r="Z17" i="17"/>
  <c r="X17" i="17"/>
  <c r="U17" i="17"/>
  <c r="S17" i="17"/>
  <c r="Q17" i="17"/>
  <c r="N17" i="17"/>
  <c r="L17" i="17"/>
  <c r="J17" i="17"/>
  <c r="H17" i="17"/>
  <c r="E17" i="17"/>
  <c r="Z16" i="17"/>
  <c r="X16" i="17"/>
  <c r="U16" i="17"/>
  <c r="S16" i="17"/>
  <c r="Q16" i="17"/>
  <c r="N16" i="17"/>
  <c r="L16" i="17"/>
  <c r="J16" i="17"/>
  <c r="H16" i="17"/>
  <c r="E16" i="17"/>
  <c r="Z15" i="17"/>
  <c r="X15" i="17"/>
  <c r="U15" i="17"/>
  <c r="S15" i="17"/>
  <c r="Q15" i="17"/>
  <c r="N15" i="17"/>
  <c r="L15" i="17"/>
  <c r="J15" i="17"/>
  <c r="H15" i="17"/>
  <c r="E15" i="17"/>
  <c r="Z14" i="17"/>
  <c r="X14" i="17"/>
  <c r="U14" i="17"/>
  <c r="S14" i="17"/>
  <c r="Q14" i="17"/>
  <c r="N14" i="17"/>
  <c r="L14" i="17"/>
  <c r="J14" i="17"/>
  <c r="H14" i="17"/>
  <c r="E14" i="17"/>
  <c r="Z13" i="17"/>
  <c r="X13" i="17"/>
  <c r="U13" i="17"/>
  <c r="S13" i="17"/>
  <c r="Q13" i="17"/>
  <c r="N13" i="17"/>
  <c r="L13" i="17"/>
  <c r="J13" i="17"/>
  <c r="H13" i="17"/>
  <c r="E13" i="17"/>
  <c r="Z12" i="17"/>
  <c r="X12" i="17"/>
  <c r="U12" i="17"/>
  <c r="S12" i="17"/>
  <c r="Q12" i="17"/>
  <c r="N12" i="17"/>
  <c r="L12" i="17"/>
  <c r="J12" i="17"/>
  <c r="H12" i="17"/>
  <c r="E12" i="17"/>
  <c r="Z11" i="17"/>
  <c r="X11" i="17"/>
  <c r="U11" i="17"/>
  <c r="S11" i="17"/>
  <c r="Q11" i="17"/>
  <c r="N11" i="17"/>
  <c r="L11" i="17"/>
  <c r="J11" i="17"/>
  <c r="H11" i="17"/>
  <c r="E11" i="17"/>
  <c r="Z10" i="17"/>
  <c r="X10" i="17"/>
  <c r="U10" i="17"/>
  <c r="S10" i="17"/>
  <c r="Q10" i="17"/>
  <c r="N10" i="17"/>
  <c r="L10" i="17"/>
  <c r="J10" i="17"/>
  <c r="H10" i="17"/>
  <c r="E10" i="17"/>
  <c r="Z9" i="17"/>
  <c r="X9" i="17"/>
  <c r="U9" i="17"/>
  <c r="S9" i="17"/>
  <c r="Q9" i="17"/>
  <c r="N9" i="17"/>
  <c r="L9" i="17"/>
  <c r="J9" i="17"/>
  <c r="H9" i="17"/>
  <c r="E9" i="17"/>
  <c r="Z8" i="17"/>
  <c r="X8" i="17"/>
  <c r="U8" i="17"/>
  <c r="S8" i="17"/>
  <c r="Q8" i="17"/>
  <c r="N8" i="17"/>
  <c r="L8" i="17"/>
  <c r="J8" i="17"/>
  <c r="H8" i="17"/>
  <c r="E8" i="17"/>
  <c r="Z7" i="17"/>
  <c r="X7" i="17"/>
  <c r="U7" i="17"/>
  <c r="S7" i="17"/>
  <c r="Q7" i="17"/>
  <c r="N7" i="17"/>
  <c r="L7" i="17"/>
  <c r="J7" i="17"/>
  <c r="H7" i="17"/>
  <c r="E7" i="17"/>
  <c r="Z6" i="17"/>
  <c r="X6" i="17"/>
  <c r="U6" i="17"/>
  <c r="S6" i="17"/>
  <c r="Q6" i="17"/>
  <c r="N6" i="17"/>
  <c r="L6" i="17"/>
  <c r="J6" i="17"/>
  <c r="H6" i="17"/>
  <c r="E6" i="17"/>
  <c r="E541" i="15"/>
  <c r="H541" i="15"/>
  <c r="J541" i="15"/>
  <c r="L541" i="15"/>
  <c r="E540" i="15"/>
  <c r="H540" i="15"/>
  <c r="J540" i="15"/>
  <c r="L540" i="15"/>
  <c r="X535" i="15"/>
  <c r="U535" i="15"/>
  <c r="S535" i="15"/>
  <c r="Q535" i="15"/>
  <c r="N535" i="15"/>
  <c r="L535" i="15"/>
  <c r="J535" i="15"/>
  <c r="H535" i="15"/>
  <c r="E535" i="15"/>
  <c r="X534" i="15"/>
  <c r="U534" i="15"/>
  <c r="S534" i="15"/>
  <c r="Q534" i="15"/>
  <c r="N534" i="15"/>
  <c r="L534" i="15"/>
  <c r="J534" i="15"/>
  <c r="H534" i="15"/>
  <c r="E534" i="15"/>
  <c r="X533" i="15"/>
  <c r="U533" i="15"/>
  <c r="S533" i="15"/>
  <c r="Q533" i="15"/>
  <c r="N533" i="15"/>
  <c r="L533" i="15"/>
  <c r="J533" i="15"/>
  <c r="H533" i="15"/>
  <c r="E533" i="15"/>
  <c r="X532" i="15"/>
  <c r="U532" i="15"/>
  <c r="S532" i="15"/>
  <c r="Q532" i="15"/>
  <c r="N532" i="15"/>
  <c r="L532" i="15"/>
  <c r="J532" i="15"/>
  <c r="H532" i="15"/>
  <c r="E532" i="15"/>
  <c r="X531" i="15"/>
  <c r="U531" i="15"/>
  <c r="S531" i="15"/>
  <c r="Q531" i="15"/>
  <c r="N531" i="15"/>
  <c r="L531" i="15"/>
  <c r="J531" i="15"/>
  <c r="H531" i="15"/>
  <c r="E531" i="15"/>
  <c r="X530" i="15"/>
  <c r="U530" i="15"/>
  <c r="S530" i="15"/>
  <c r="Q530" i="15"/>
  <c r="N530" i="15"/>
  <c r="L530" i="15"/>
  <c r="J530" i="15"/>
  <c r="H530" i="15"/>
  <c r="E530" i="15"/>
  <c r="X529" i="15"/>
  <c r="U529" i="15"/>
  <c r="S529" i="15"/>
  <c r="Q529" i="15"/>
  <c r="N529" i="15"/>
  <c r="L529" i="15"/>
  <c r="J529" i="15"/>
  <c r="H529" i="15"/>
  <c r="E529" i="15"/>
  <c r="X528" i="15"/>
  <c r="U528" i="15"/>
  <c r="S528" i="15"/>
  <c r="Q528" i="15"/>
  <c r="N528" i="15"/>
  <c r="L528" i="15"/>
  <c r="J528" i="15"/>
  <c r="H528" i="15"/>
  <c r="E528" i="15"/>
  <c r="X527" i="15"/>
  <c r="U527" i="15"/>
  <c r="S527" i="15"/>
  <c r="Q527" i="15"/>
  <c r="N527" i="15"/>
  <c r="L527" i="15"/>
  <c r="J527" i="15"/>
  <c r="H527" i="15"/>
  <c r="E527" i="15"/>
  <c r="X526" i="15"/>
  <c r="U526" i="15"/>
  <c r="S526" i="15"/>
  <c r="Q526" i="15"/>
  <c r="N526" i="15"/>
  <c r="L526" i="15"/>
  <c r="J526" i="15"/>
  <c r="H526" i="15"/>
  <c r="E526" i="15"/>
  <c r="X525" i="15"/>
  <c r="U525" i="15"/>
  <c r="S525" i="15"/>
  <c r="Q525" i="15"/>
  <c r="N525" i="15"/>
  <c r="L525" i="15"/>
  <c r="J525" i="15"/>
  <c r="H525" i="15"/>
  <c r="E525" i="15"/>
  <c r="X524" i="15"/>
  <c r="U524" i="15"/>
  <c r="S524" i="15"/>
  <c r="Q524" i="15"/>
  <c r="N524" i="15"/>
  <c r="L524" i="15"/>
  <c r="J524" i="15"/>
  <c r="H524" i="15"/>
  <c r="E524" i="15"/>
  <c r="X523" i="15"/>
  <c r="U523" i="15"/>
  <c r="S523" i="15"/>
  <c r="Q523" i="15"/>
  <c r="N523" i="15"/>
  <c r="L523" i="15"/>
  <c r="J523" i="15"/>
  <c r="H523" i="15"/>
  <c r="E523" i="15"/>
  <c r="H470" i="14"/>
  <c r="H469" i="14"/>
  <c r="H468" i="14"/>
  <c r="H467" i="14"/>
  <c r="H466" i="14"/>
  <c r="H465" i="14"/>
  <c r="H464" i="14"/>
  <c r="H463" i="14"/>
  <c r="H462" i="14"/>
  <c r="H461" i="14"/>
  <c r="H460" i="14"/>
  <c r="H459" i="14"/>
  <c r="H458" i="14"/>
  <c r="H457" i="14"/>
  <c r="H456" i="14"/>
  <c r="H455" i="14"/>
  <c r="H454" i="14"/>
  <c r="H453" i="14"/>
  <c r="H452" i="14"/>
  <c r="H451" i="14"/>
  <c r="H450" i="14"/>
  <c r="H449" i="14"/>
  <c r="H448" i="14"/>
  <c r="H447" i="14"/>
  <c r="H446" i="14"/>
  <c r="H445" i="14"/>
  <c r="H444" i="14"/>
  <c r="H443" i="14"/>
  <c r="H442" i="14"/>
  <c r="H441" i="14"/>
  <c r="H440" i="14"/>
  <c r="H439" i="14"/>
  <c r="H438" i="14"/>
  <c r="H437" i="14"/>
  <c r="H436" i="14"/>
  <c r="H435" i="14"/>
  <c r="H434" i="14"/>
  <c r="H433" i="14"/>
  <c r="H432" i="14"/>
  <c r="H431" i="14"/>
  <c r="H430" i="14"/>
  <c r="H429" i="14"/>
  <c r="H428" i="14"/>
  <c r="H427" i="14"/>
  <c r="H426" i="14"/>
  <c r="H425" i="14"/>
  <c r="H424" i="14"/>
  <c r="H423" i="14"/>
  <c r="H422" i="14"/>
  <c r="H421" i="14"/>
  <c r="H420" i="14"/>
  <c r="H419" i="14"/>
  <c r="H418" i="14"/>
  <c r="H417" i="14"/>
  <c r="H416" i="14"/>
  <c r="H415" i="14"/>
  <c r="H414" i="14"/>
  <c r="H413" i="14"/>
  <c r="H412" i="14"/>
  <c r="H411" i="14"/>
  <c r="H410" i="14"/>
  <c r="H409" i="14"/>
  <c r="H408" i="14"/>
  <c r="E446" i="14"/>
  <c r="E445" i="14"/>
  <c r="E444" i="14"/>
  <c r="E443" i="14"/>
  <c r="E442" i="14"/>
  <c r="E441" i="14"/>
  <c r="E440" i="14"/>
  <c r="E439" i="14"/>
  <c r="E438" i="14"/>
  <c r="E437" i="14"/>
  <c r="E436" i="14"/>
  <c r="E435" i="14"/>
  <c r="E434" i="14"/>
  <c r="E433" i="14"/>
  <c r="E432" i="14"/>
  <c r="E431" i="14"/>
  <c r="E430" i="14"/>
  <c r="E429" i="14"/>
  <c r="E428" i="14"/>
  <c r="E427" i="14"/>
  <c r="E426" i="14"/>
  <c r="E425" i="14"/>
  <c r="E424" i="14"/>
  <c r="E423" i="14"/>
  <c r="E422" i="14"/>
  <c r="E421" i="14"/>
  <c r="E420" i="14"/>
  <c r="E419" i="14"/>
  <c r="E418" i="14"/>
  <c r="E417" i="14"/>
  <c r="E416" i="14"/>
  <c r="E415" i="14"/>
  <c r="E414" i="14"/>
  <c r="E413" i="14"/>
  <c r="E412" i="14"/>
  <c r="E411" i="14"/>
  <c r="E410" i="14"/>
  <c r="E409" i="14"/>
  <c r="E408" i="14"/>
  <c r="N458" i="15"/>
  <c r="L458" i="15"/>
  <c r="J458" i="15"/>
  <c r="H458" i="15"/>
  <c r="E458" i="15"/>
  <c r="N457" i="15"/>
  <c r="L457" i="15"/>
  <c r="J457" i="15"/>
  <c r="H457" i="15"/>
  <c r="E457" i="15"/>
  <c r="N456" i="15"/>
  <c r="L456" i="15"/>
  <c r="J456" i="15"/>
  <c r="H456" i="15"/>
  <c r="E456" i="15"/>
  <c r="N455" i="15"/>
  <c r="L455" i="15"/>
  <c r="J455" i="15"/>
  <c r="H455" i="15"/>
  <c r="E455" i="15"/>
  <c r="N454" i="15"/>
  <c r="L454" i="15"/>
  <c r="J454" i="15"/>
  <c r="H454" i="15"/>
  <c r="E454" i="15"/>
  <c r="N453" i="15"/>
  <c r="L453" i="15"/>
  <c r="J453" i="15"/>
  <c r="H453" i="15"/>
  <c r="E453" i="15"/>
  <c r="N452" i="15"/>
  <c r="L452" i="15"/>
  <c r="J452" i="15"/>
  <c r="H452" i="15"/>
  <c r="E452" i="15"/>
  <c r="H429" i="15"/>
  <c r="E429" i="15"/>
  <c r="Z1017" i="15"/>
  <c r="X1017" i="15"/>
  <c r="U1017" i="15"/>
  <c r="S1017" i="15"/>
  <c r="Q1017" i="15"/>
  <c r="N1017" i="15"/>
  <c r="L1017" i="15"/>
  <c r="J1017" i="15"/>
  <c r="H1017" i="15"/>
  <c r="E1017" i="15"/>
  <c r="Z1016" i="15"/>
  <c r="X1016" i="15"/>
  <c r="U1016" i="15"/>
  <c r="S1016" i="15"/>
  <c r="Q1016" i="15"/>
  <c r="N1016" i="15"/>
  <c r="L1016" i="15"/>
  <c r="J1016" i="15"/>
  <c r="H1016" i="15"/>
  <c r="E1016" i="15"/>
  <c r="Z1015" i="15"/>
  <c r="X1015" i="15"/>
  <c r="U1015" i="15"/>
  <c r="S1015" i="15"/>
  <c r="Q1015" i="15"/>
  <c r="N1015" i="15"/>
  <c r="L1015" i="15"/>
  <c r="J1015" i="15"/>
  <c r="H1015" i="15"/>
  <c r="E1015" i="15"/>
  <c r="Z1014" i="15"/>
  <c r="X1014" i="15"/>
  <c r="U1014" i="15"/>
  <c r="S1014" i="15"/>
  <c r="Q1014" i="15"/>
  <c r="N1014" i="15"/>
  <c r="L1014" i="15"/>
  <c r="J1014" i="15"/>
  <c r="H1014" i="15"/>
  <c r="E1014" i="15"/>
  <c r="Z1013" i="15"/>
  <c r="X1013" i="15"/>
  <c r="U1013" i="15"/>
  <c r="S1013" i="15"/>
  <c r="Q1013" i="15"/>
  <c r="N1013" i="15"/>
  <c r="L1013" i="15"/>
  <c r="J1013" i="15"/>
  <c r="H1013" i="15"/>
  <c r="E1013" i="15"/>
  <c r="Z1012" i="15"/>
  <c r="X1012" i="15"/>
  <c r="U1012" i="15"/>
  <c r="S1012" i="15"/>
  <c r="Q1012" i="15"/>
  <c r="N1012" i="15"/>
  <c r="L1012" i="15"/>
  <c r="J1012" i="15"/>
  <c r="H1012" i="15"/>
  <c r="E1012" i="15"/>
  <c r="Z1011" i="15"/>
  <c r="X1011" i="15"/>
  <c r="U1011" i="15"/>
  <c r="S1011" i="15"/>
  <c r="Q1011" i="15"/>
  <c r="N1011" i="15"/>
  <c r="L1011" i="15"/>
  <c r="J1011" i="15"/>
  <c r="H1011" i="15"/>
  <c r="E1011" i="15"/>
  <c r="Z1010" i="15"/>
  <c r="X1010" i="15"/>
  <c r="U1010" i="15"/>
  <c r="S1010" i="15"/>
  <c r="Q1010" i="15"/>
  <c r="N1010" i="15"/>
  <c r="L1010" i="15"/>
  <c r="J1010" i="15"/>
  <c r="H1010" i="15"/>
  <c r="E1010" i="15"/>
  <c r="Z1009" i="15"/>
  <c r="X1009" i="15"/>
  <c r="U1009" i="15"/>
  <c r="S1009" i="15"/>
  <c r="Q1009" i="15"/>
  <c r="N1009" i="15"/>
  <c r="L1009" i="15"/>
  <c r="J1009" i="15"/>
  <c r="H1009" i="15"/>
  <c r="E1009" i="15"/>
  <c r="Z1008" i="15"/>
  <c r="X1008" i="15"/>
  <c r="U1008" i="15"/>
  <c r="S1008" i="15"/>
  <c r="Q1008" i="15"/>
  <c r="N1008" i="15"/>
  <c r="L1008" i="15"/>
  <c r="J1008" i="15"/>
  <c r="H1008" i="15"/>
  <c r="E1008" i="15"/>
  <c r="Z1007" i="15"/>
  <c r="X1007" i="15"/>
  <c r="U1007" i="15"/>
  <c r="S1007" i="15"/>
  <c r="Q1007" i="15"/>
  <c r="N1007" i="15"/>
  <c r="L1007" i="15"/>
  <c r="J1007" i="15"/>
  <c r="H1007" i="15"/>
  <c r="E1007" i="15"/>
  <c r="Z1006" i="15"/>
  <c r="X1006" i="15"/>
  <c r="U1006" i="15"/>
  <c r="S1006" i="15"/>
  <c r="Q1006" i="15"/>
  <c r="N1006" i="15"/>
  <c r="L1006" i="15"/>
  <c r="J1006" i="15"/>
  <c r="H1006" i="15"/>
  <c r="E1006" i="15"/>
  <c r="Z1005" i="15"/>
  <c r="X1005" i="15"/>
  <c r="U1005" i="15"/>
  <c r="S1005" i="15"/>
  <c r="Q1005" i="15"/>
  <c r="N1005" i="15"/>
  <c r="L1005" i="15"/>
  <c r="J1005" i="15"/>
  <c r="H1005" i="15"/>
  <c r="E1005" i="15"/>
  <c r="Z1004" i="15"/>
  <c r="X1004" i="15"/>
  <c r="U1004" i="15"/>
  <c r="S1004" i="15"/>
  <c r="Q1004" i="15"/>
  <c r="N1004" i="15"/>
  <c r="L1004" i="15"/>
  <c r="J1004" i="15"/>
  <c r="H1004" i="15"/>
  <c r="E1004" i="15"/>
  <c r="Z1003" i="15"/>
  <c r="X1003" i="15"/>
  <c r="U1003" i="15"/>
  <c r="S1003" i="15"/>
  <c r="Q1003" i="15"/>
  <c r="N1003" i="15"/>
  <c r="L1003" i="15"/>
  <c r="J1003" i="15"/>
  <c r="H1003" i="15"/>
  <c r="E1003" i="15"/>
  <c r="Z1002" i="15"/>
  <c r="X1002" i="15"/>
  <c r="U1002" i="15"/>
  <c r="S1002" i="15"/>
  <c r="Q1002" i="15"/>
  <c r="N1002" i="15"/>
  <c r="L1002" i="15"/>
  <c r="J1002" i="15"/>
  <c r="H1002" i="15"/>
  <c r="E1002" i="15"/>
  <c r="Z1001" i="15"/>
  <c r="X1001" i="15"/>
  <c r="U1001" i="15"/>
  <c r="S1001" i="15"/>
  <c r="Q1001" i="15"/>
  <c r="N1001" i="15"/>
  <c r="L1001" i="15"/>
  <c r="J1001" i="15"/>
  <c r="H1001" i="15"/>
  <c r="E1001" i="15"/>
  <c r="Z1000" i="15"/>
  <c r="X1000" i="15"/>
  <c r="U1000" i="15"/>
  <c r="S1000" i="15"/>
  <c r="Q1000" i="15"/>
  <c r="N1000" i="15"/>
  <c r="L1000" i="15"/>
  <c r="J1000" i="15"/>
  <c r="H1000" i="15"/>
  <c r="E1000" i="15"/>
  <c r="Z999" i="15"/>
  <c r="X999" i="15"/>
  <c r="U999" i="15"/>
  <c r="S999" i="15"/>
  <c r="Q999" i="15"/>
  <c r="N999" i="15"/>
  <c r="L999" i="15"/>
  <c r="J999" i="15"/>
  <c r="H999" i="15"/>
  <c r="E999" i="15"/>
  <c r="Z998" i="15"/>
  <c r="X998" i="15"/>
  <c r="U998" i="15"/>
  <c r="S998" i="15"/>
  <c r="Q998" i="15"/>
  <c r="N998" i="15"/>
  <c r="L998" i="15"/>
  <c r="J998" i="15"/>
  <c r="H998" i="15"/>
  <c r="E998" i="15"/>
  <c r="Z997" i="15"/>
  <c r="X997" i="15"/>
  <c r="U997" i="15"/>
  <c r="S997" i="15"/>
  <c r="Q997" i="15"/>
  <c r="N997" i="15"/>
  <c r="L997" i="15"/>
  <c r="J997" i="15"/>
  <c r="H997" i="15"/>
  <c r="E997" i="15"/>
  <c r="Z996" i="15"/>
  <c r="X996" i="15"/>
  <c r="U996" i="15"/>
  <c r="S996" i="15"/>
  <c r="Q996" i="15"/>
  <c r="N996" i="15"/>
  <c r="L996" i="15"/>
  <c r="J996" i="15"/>
  <c r="H996" i="15"/>
  <c r="E996" i="15"/>
  <c r="Z995" i="15"/>
  <c r="X995" i="15"/>
  <c r="U995" i="15"/>
  <c r="S995" i="15"/>
  <c r="Q995" i="15"/>
  <c r="N995" i="15"/>
  <c r="L995" i="15"/>
  <c r="J995" i="15"/>
  <c r="H995" i="15"/>
  <c r="E995" i="15"/>
  <c r="Z994" i="15"/>
  <c r="X994" i="15"/>
  <c r="U994" i="15"/>
  <c r="S994" i="15"/>
  <c r="Q994" i="15"/>
  <c r="N994" i="15"/>
  <c r="L994" i="15"/>
  <c r="J994" i="15"/>
  <c r="H994" i="15"/>
  <c r="E994" i="15"/>
  <c r="Z993" i="15"/>
  <c r="X993" i="15"/>
  <c r="U993" i="15"/>
  <c r="S993" i="15"/>
  <c r="Q993" i="15"/>
  <c r="N993" i="15"/>
  <c r="L993" i="15"/>
  <c r="J993" i="15"/>
  <c r="H993" i="15"/>
  <c r="E993" i="15"/>
  <c r="Z992" i="15"/>
  <c r="X992" i="15"/>
  <c r="U992" i="15"/>
  <c r="S992" i="15"/>
  <c r="Q992" i="15"/>
  <c r="N992" i="15"/>
  <c r="L992" i="15"/>
  <c r="J992" i="15"/>
  <c r="H992" i="15"/>
  <c r="E992" i="15"/>
  <c r="Z991" i="15"/>
  <c r="X991" i="15"/>
  <c r="U991" i="15"/>
  <c r="S991" i="15"/>
  <c r="Q991" i="15"/>
  <c r="N991" i="15"/>
  <c r="L991" i="15"/>
  <c r="J991" i="15"/>
  <c r="H991" i="15"/>
  <c r="E991" i="15"/>
  <c r="Z990" i="15"/>
  <c r="X990" i="15"/>
  <c r="U990" i="15"/>
  <c r="S990" i="15"/>
  <c r="Q990" i="15"/>
  <c r="N990" i="15"/>
  <c r="L990" i="15"/>
  <c r="J990" i="15"/>
  <c r="H990" i="15"/>
  <c r="E990" i="15"/>
  <c r="Z989" i="15"/>
  <c r="X989" i="15"/>
  <c r="U989" i="15"/>
  <c r="S989" i="15"/>
  <c r="Q989" i="15"/>
  <c r="N989" i="15"/>
  <c r="L989" i="15"/>
  <c r="J989" i="15"/>
  <c r="H989" i="15"/>
  <c r="E989" i="15"/>
  <c r="Z988" i="15"/>
  <c r="X988" i="15"/>
  <c r="U988" i="15"/>
  <c r="S988" i="15"/>
  <c r="Q988" i="15"/>
  <c r="N988" i="15"/>
  <c r="L988" i="15"/>
  <c r="J988" i="15"/>
  <c r="H988" i="15"/>
  <c r="E988" i="15"/>
  <c r="Z987" i="15"/>
  <c r="X987" i="15"/>
  <c r="U987" i="15"/>
  <c r="S987" i="15"/>
  <c r="Q987" i="15"/>
  <c r="N987" i="15"/>
  <c r="L987" i="15"/>
  <c r="J987" i="15"/>
  <c r="H987" i="15"/>
  <c r="E987" i="15"/>
  <c r="Z986" i="15"/>
  <c r="X986" i="15"/>
  <c r="U986" i="15"/>
  <c r="S986" i="15"/>
  <c r="Q986" i="15"/>
  <c r="N986" i="15"/>
  <c r="L986" i="15"/>
  <c r="J986" i="15"/>
  <c r="H986" i="15"/>
  <c r="E986" i="15"/>
  <c r="Z985" i="15"/>
  <c r="X985" i="15"/>
  <c r="U985" i="15"/>
  <c r="S985" i="15"/>
  <c r="Q985" i="15"/>
  <c r="N985" i="15"/>
  <c r="L985" i="15"/>
  <c r="J985" i="15"/>
  <c r="H985" i="15"/>
  <c r="E985" i="15"/>
  <c r="Z984" i="15"/>
  <c r="X984" i="15"/>
  <c r="U984" i="15"/>
  <c r="S984" i="15"/>
  <c r="Q984" i="15"/>
  <c r="N984" i="15"/>
  <c r="L984" i="15"/>
  <c r="J984" i="15"/>
  <c r="H984" i="15"/>
  <c r="E984" i="15"/>
  <c r="Z983" i="15"/>
  <c r="X983" i="15"/>
  <c r="U983" i="15"/>
  <c r="S983" i="15"/>
  <c r="Q983" i="15"/>
  <c r="N983" i="15"/>
  <c r="L983" i="15"/>
  <c r="J983" i="15"/>
  <c r="H983" i="15"/>
  <c r="E983" i="15"/>
  <c r="Z982" i="15"/>
  <c r="X982" i="15"/>
  <c r="U982" i="15"/>
  <c r="S982" i="15"/>
  <c r="Q982" i="15"/>
  <c r="N982" i="15"/>
  <c r="L982" i="15"/>
  <c r="J982" i="15"/>
  <c r="H982" i="15"/>
  <c r="E982" i="15"/>
  <c r="Z981" i="15"/>
  <c r="X981" i="15"/>
  <c r="U981" i="15"/>
  <c r="S981" i="15"/>
  <c r="Q981" i="15"/>
  <c r="N981" i="15"/>
  <c r="L981" i="15"/>
  <c r="J981" i="15"/>
  <c r="H981" i="15"/>
  <c r="E981" i="15"/>
  <c r="Z980" i="15"/>
  <c r="X980" i="15"/>
  <c r="U980" i="15"/>
  <c r="S980" i="15"/>
  <c r="Q980" i="15"/>
  <c r="N980" i="15"/>
  <c r="L980" i="15"/>
  <c r="J980" i="15"/>
  <c r="H980" i="15"/>
  <c r="E980" i="15"/>
  <c r="Z979" i="15"/>
  <c r="X979" i="15"/>
  <c r="U979" i="15"/>
  <c r="S979" i="15"/>
  <c r="Q979" i="15"/>
  <c r="N979" i="15"/>
  <c r="L979" i="15"/>
  <c r="J979" i="15"/>
  <c r="H979" i="15"/>
  <c r="E979" i="15"/>
  <c r="Z978" i="15"/>
  <c r="X978" i="15"/>
  <c r="U978" i="15"/>
  <c r="S978" i="15"/>
  <c r="Q978" i="15"/>
  <c r="N978" i="15"/>
  <c r="L978" i="15"/>
  <c r="J978" i="15"/>
  <c r="H978" i="15"/>
  <c r="E978" i="15"/>
  <c r="Z977" i="15"/>
  <c r="X977" i="15"/>
  <c r="U977" i="15"/>
  <c r="S977" i="15"/>
  <c r="Q977" i="15"/>
  <c r="N977" i="15"/>
  <c r="L977" i="15"/>
  <c r="J977" i="15"/>
  <c r="H977" i="15"/>
  <c r="E977" i="15"/>
  <c r="Z976" i="15"/>
  <c r="X976" i="15"/>
  <c r="U976" i="15"/>
  <c r="S976" i="15"/>
  <c r="Q976" i="15"/>
  <c r="N976" i="15"/>
  <c r="L976" i="15"/>
  <c r="J976" i="15"/>
  <c r="H976" i="15"/>
  <c r="E976" i="15"/>
  <c r="Z975" i="15"/>
  <c r="X975" i="15"/>
  <c r="U975" i="15"/>
  <c r="S975" i="15"/>
  <c r="Q975" i="15"/>
  <c r="N975" i="15"/>
  <c r="L975" i="15"/>
  <c r="J975" i="15"/>
  <c r="H975" i="15"/>
  <c r="E975" i="15"/>
  <c r="Z974" i="15"/>
  <c r="X974" i="15"/>
  <c r="U974" i="15"/>
  <c r="S974" i="15"/>
  <c r="Q974" i="15"/>
  <c r="N974" i="15"/>
  <c r="L974" i="15"/>
  <c r="J974" i="15"/>
  <c r="H974" i="15"/>
  <c r="E974" i="15"/>
  <c r="Z973" i="15"/>
  <c r="X973" i="15"/>
  <c r="U973" i="15"/>
  <c r="S973" i="15"/>
  <c r="Q973" i="15"/>
  <c r="N973" i="15"/>
  <c r="L973" i="15"/>
  <c r="J973" i="15"/>
  <c r="H973" i="15"/>
  <c r="E973" i="15"/>
  <c r="Z972" i="15"/>
  <c r="X972" i="15"/>
  <c r="U972" i="15"/>
  <c r="S972" i="15"/>
  <c r="Q972" i="15"/>
  <c r="N972" i="15"/>
  <c r="L972" i="15"/>
  <c r="J972" i="15"/>
  <c r="H972" i="15"/>
  <c r="E972" i="15"/>
  <c r="Z971" i="15"/>
  <c r="X971" i="15"/>
  <c r="U971" i="15"/>
  <c r="S971" i="15"/>
  <c r="Q971" i="15"/>
  <c r="N971" i="15"/>
  <c r="L971" i="15"/>
  <c r="J971" i="15"/>
  <c r="H971" i="15"/>
  <c r="E971" i="15"/>
  <c r="Z970" i="15"/>
  <c r="X970" i="15"/>
  <c r="U970" i="15"/>
  <c r="S970" i="15"/>
  <c r="Q970" i="15"/>
  <c r="N970" i="15"/>
  <c r="L970" i="15"/>
  <c r="J970" i="15"/>
  <c r="H970" i="15"/>
  <c r="E970" i="15"/>
  <c r="Z969" i="15"/>
  <c r="X969" i="15"/>
  <c r="U969" i="15"/>
  <c r="S969" i="15"/>
  <c r="Q969" i="15"/>
  <c r="N969" i="15"/>
  <c r="L969" i="15"/>
  <c r="J969" i="15"/>
  <c r="H969" i="15"/>
  <c r="E969" i="15"/>
  <c r="Z968" i="15"/>
  <c r="X968" i="15"/>
  <c r="U968" i="15"/>
  <c r="S968" i="15"/>
  <c r="Q968" i="15"/>
  <c r="N968" i="15"/>
  <c r="L968" i="15"/>
  <c r="J968" i="15"/>
  <c r="H968" i="15"/>
  <c r="E968" i="15"/>
  <c r="Z967" i="15"/>
  <c r="X967" i="15"/>
  <c r="U967" i="15"/>
  <c r="S967" i="15"/>
  <c r="Q967" i="15"/>
  <c r="N967" i="15"/>
  <c r="L967" i="15"/>
  <c r="J967" i="15"/>
  <c r="H967" i="15"/>
  <c r="E967" i="15"/>
  <c r="Z966" i="15"/>
  <c r="X966" i="15"/>
  <c r="U966" i="15"/>
  <c r="S966" i="15"/>
  <c r="Q966" i="15"/>
  <c r="N966" i="15"/>
  <c r="L966" i="15"/>
  <c r="J966" i="15"/>
  <c r="H966" i="15"/>
  <c r="E966" i="15"/>
  <c r="Z965" i="15"/>
  <c r="X965" i="15"/>
  <c r="U965" i="15"/>
  <c r="S965" i="15"/>
  <c r="Q965" i="15"/>
  <c r="N965" i="15"/>
  <c r="L965" i="15"/>
  <c r="J965" i="15"/>
  <c r="H965" i="15"/>
  <c r="E965" i="15"/>
  <c r="Z964" i="15"/>
  <c r="X964" i="15"/>
  <c r="U964" i="15"/>
  <c r="S964" i="15"/>
  <c r="Q964" i="15"/>
  <c r="N964" i="15"/>
  <c r="L964" i="15"/>
  <c r="J964" i="15"/>
  <c r="H964" i="15"/>
  <c r="E964" i="15"/>
  <c r="Z963" i="15"/>
  <c r="X963" i="15"/>
  <c r="U963" i="15"/>
  <c r="S963" i="15"/>
  <c r="Q963" i="15"/>
  <c r="N963" i="15"/>
  <c r="L963" i="15"/>
  <c r="J963" i="15"/>
  <c r="H963" i="15"/>
  <c r="E963" i="15"/>
  <c r="Z962" i="15"/>
  <c r="X962" i="15"/>
  <c r="U962" i="15"/>
  <c r="S962" i="15"/>
  <c r="Q962" i="15"/>
  <c r="N962" i="15"/>
  <c r="L962" i="15"/>
  <c r="J962" i="15"/>
  <c r="H962" i="15"/>
  <c r="E962" i="15"/>
  <c r="Z961" i="15"/>
  <c r="X961" i="15"/>
  <c r="U961" i="15"/>
  <c r="S961" i="15"/>
  <c r="Q961" i="15"/>
  <c r="N961" i="15"/>
  <c r="L961" i="15"/>
  <c r="J961" i="15"/>
  <c r="H961" i="15"/>
  <c r="E961" i="15"/>
  <c r="Z960" i="15"/>
  <c r="X960" i="15"/>
  <c r="U960" i="15"/>
  <c r="S960" i="15"/>
  <c r="Q960" i="15"/>
  <c r="N960" i="15"/>
  <c r="L960" i="15"/>
  <c r="J960" i="15"/>
  <c r="H960" i="15"/>
  <c r="E960" i="15"/>
  <c r="Z959" i="15"/>
  <c r="X959" i="15"/>
  <c r="U959" i="15"/>
  <c r="S959" i="15"/>
  <c r="Q959" i="15"/>
  <c r="N959" i="15"/>
  <c r="L959" i="15"/>
  <c r="J959" i="15"/>
  <c r="H959" i="15"/>
  <c r="E959" i="15"/>
  <c r="Z958" i="15"/>
  <c r="X958" i="15"/>
  <c r="U958" i="15"/>
  <c r="S958" i="15"/>
  <c r="Q958" i="15"/>
  <c r="N958" i="15"/>
  <c r="L958" i="15"/>
  <c r="J958" i="15"/>
  <c r="H958" i="15"/>
  <c r="E958" i="15"/>
  <c r="Z957" i="15"/>
  <c r="X957" i="15"/>
  <c r="U957" i="15"/>
  <c r="S957" i="15"/>
  <c r="Q957" i="15"/>
  <c r="N957" i="15"/>
  <c r="L957" i="15"/>
  <c r="J957" i="15"/>
  <c r="H957" i="15"/>
  <c r="E957" i="15"/>
  <c r="Z956" i="15"/>
  <c r="X956" i="15"/>
  <c r="U956" i="15"/>
  <c r="S956" i="15"/>
  <c r="Q956" i="15"/>
  <c r="N956" i="15"/>
  <c r="L956" i="15"/>
  <c r="J956" i="15"/>
  <c r="H956" i="15"/>
  <c r="E956" i="15"/>
  <c r="Z955" i="15"/>
  <c r="X955" i="15"/>
  <c r="U955" i="15"/>
  <c r="S955" i="15"/>
  <c r="Q955" i="15"/>
  <c r="N955" i="15"/>
  <c r="L955" i="15"/>
  <c r="J955" i="15"/>
  <c r="H955" i="15"/>
  <c r="E955" i="15"/>
  <c r="Z954" i="15"/>
  <c r="X954" i="15"/>
  <c r="U954" i="15"/>
  <c r="S954" i="15"/>
  <c r="Q954" i="15"/>
  <c r="N954" i="15"/>
  <c r="L954" i="15"/>
  <c r="J954" i="15"/>
  <c r="H954" i="15"/>
  <c r="E954" i="15"/>
  <c r="Z953" i="15"/>
  <c r="X953" i="15"/>
  <c r="U953" i="15"/>
  <c r="S953" i="15"/>
  <c r="Q953" i="15"/>
  <c r="N953" i="15"/>
  <c r="L953" i="15"/>
  <c r="J953" i="15"/>
  <c r="H953" i="15"/>
  <c r="E953" i="15"/>
  <c r="Z952" i="15"/>
  <c r="X952" i="15"/>
  <c r="U952" i="15"/>
  <c r="S952" i="15"/>
  <c r="Q952" i="15"/>
  <c r="N952" i="15"/>
  <c r="L952" i="15"/>
  <c r="J952" i="15"/>
  <c r="H952" i="15"/>
  <c r="E952" i="15"/>
  <c r="Z951" i="15"/>
  <c r="X951" i="15"/>
  <c r="U951" i="15"/>
  <c r="S951" i="15"/>
  <c r="Q951" i="15"/>
  <c r="N951" i="15"/>
  <c r="L951" i="15"/>
  <c r="J951" i="15"/>
  <c r="H951" i="15"/>
  <c r="E951" i="15"/>
  <c r="Z950" i="15"/>
  <c r="X950" i="15"/>
  <c r="U950" i="15"/>
  <c r="S950" i="15"/>
  <c r="Q950" i="15"/>
  <c r="N950" i="15"/>
  <c r="L950" i="15"/>
  <c r="J950" i="15"/>
  <c r="H950" i="15"/>
  <c r="E950" i="15"/>
  <c r="Z949" i="15"/>
  <c r="X949" i="15"/>
  <c r="U949" i="15"/>
  <c r="S949" i="15"/>
  <c r="Q949" i="15"/>
  <c r="N949" i="15"/>
  <c r="L949" i="15"/>
  <c r="J949" i="15"/>
  <c r="H949" i="15"/>
  <c r="E949" i="15"/>
  <c r="Z948" i="15"/>
  <c r="X948" i="15"/>
  <c r="U948" i="15"/>
  <c r="S948" i="15"/>
  <c r="Q948" i="15"/>
  <c r="N948" i="15"/>
  <c r="L948" i="15"/>
  <c r="J948" i="15"/>
  <c r="H948" i="15"/>
  <c r="E948" i="15"/>
  <c r="Z947" i="15"/>
  <c r="X947" i="15"/>
  <c r="U947" i="15"/>
  <c r="S947" i="15"/>
  <c r="Q947" i="15"/>
  <c r="N947" i="15"/>
  <c r="L947" i="15"/>
  <c r="J947" i="15"/>
  <c r="H947" i="15"/>
  <c r="E947" i="15"/>
  <c r="Z946" i="15"/>
  <c r="X946" i="15"/>
  <c r="U946" i="15"/>
  <c r="S946" i="15"/>
  <c r="Q946" i="15"/>
  <c r="N946" i="15"/>
  <c r="L946" i="15"/>
  <c r="J946" i="15"/>
  <c r="H946" i="15"/>
  <c r="E946" i="15"/>
  <c r="Z945" i="15"/>
  <c r="X945" i="15"/>
  <c r="U945" i="15"/>
  <c r="S945" i="15"/>
  <c r="Q945" i="15"/>
  <c r="N945" i="15"/>
  <c r="L945" i="15"/>
  <c r="J945" i="15"/>
  <c r="H945" i="15"/>
  <c r="E945" i="15"/>
  <c r="Z944" i="15"/>
  <c r="X944" i="15"/>
  <c r="U944" i="15"/>
  <c r="S944" i="15"/>
  <c r="Q944" i="15"/>
  <c r="N944" i="15"/>
  <c r="L944" i="15"/>
  <c r="J944" i="15"/>
  <c r="H944" i="15"/>
  <c r="E944" i="15"/>
  <c r="Z943" i="15"/>
  <c r="X943" i="15"/>
  <c r="U943" i="15"/>
  <c r="S943" i="15"/>
  <c r="Q943" i="15"/>
  <c r="N943" i="15"/>
  <c r="L943" i="15"/>
  <c r="J943" i="15"/>
  <c r="H943" i="15"/>
  <c r="E943" i="15"/>
  <c r="Z942" i="15"/>
  <c r="X942" i="15"/>
  <c r="U942" i="15"/>
  <c r="S942" i="15"/>
  <c r="Q942" i="15"/>
  <c r="N942" i="15"/>
  <c r="L942" i="15"/>
  <c r="J942" i="15"/>
  <c r="H942" i="15"/>
  <c r="E942" i="15"/>
  <c r="Z941" i="15"/>
  <c r="X941" i="15"/>
  <c r="U941" i="15"/>
  <c r="S941" i="15"/>
  <c r="Q941" i="15"/>
  <c r="N941" i="15"/>
  <c r="L941" i="15"/>
  <c r="J941" i="15"/>
  <c r="H941" i="15"/>
  <c r="E941" i="15"/>
  <c r="Z940" i="15"/>
  <c r="X940" i="15"/>
  <c r="U940" i="15"/>
  <c r="S940" i="15"/>
  <c r="Q940" i="15"/>
  <c r="N940" i="15"/>
  <c r="L940" i="15"/>
  <c r="J940" i="15"/>
  <c r="H940" i="15"/>
  <c r="E940" i="15"/>
  <c r="Z939" i="15"/>
  <c r="X939" i="15"/>
  <c r="U939" i="15"/>
  <c r="S939" i="15"/>
  <c r="Q939" i="15"/>
  <c r="N939" i="15"/>
  <c r="L939" i="15"/>
  <c r="J939" i="15"/>
  <c r="H939" i="15"/>
  <c r="E939" i="15"/>
  <c r="Z938" i="15"/>
  <c r="X938" i="15"/>
  <c r="U938" i="15"/>
  <c r="S938" i="15"/>
  <c r="Q938" i="15"/>
  <c r="N938" i="15"/>
  <c r="L938" i="15"/>
  <c r="J938" i="15"/>
  <c r="H938" i="15"/>
  <c r="E938" i="15"/>
  <c r="Z937" i="15"/>
  <c r="X937" i="15"/>
  <c r="U937" i="15"/>
  <c r="S937" i="15"/>
  <c r="Q937" i="15"/>
  <c r="N937" i="15"/>
  <c r="L937" i="15"/>
  <c r="J937" i="15"/>
  <c r="H937" i="15"/>
  <c r="E937" i="15"/>
  <c r="Z936" i="15"/>
  <c r="X936" i="15"/>
  <c r="U936" i="15"/>
  <c r="S936" i="15"/>
  <c r="Q936" i="15"/>
  <c r="N936" i="15"/>
  <c r="L936" i="15"/>
  <c r="J936" i="15"/>
  <c r="H936" i="15"/>
  <c r="E936" i="15"/>
  <c r="Z935" i="15"/>
  <c r="X935" i="15"/>
  <c r="U935" i="15"/>
  <c r="S935" i="15"/>
  <c r="Q935" i="15"/>
  <c r="N935" i="15"/>
  <c r="L935" i="15"/>
  <c r="J935" i="15"/>
  <c r="H935" i="15"/>
  <c r="E935" i="15"/>
  <c r="Z934" i="15"/>
  <c r="X934" i="15"/>
  <c r="U934" i="15"/>
  <c r="S934" i="15"/>
  <c r="Q934" i="15"/>
  <c r="N934" i="15"/>
  <c r="L934" i="15"/>
  <c r="J934" i="15"/>
  <c r="H934" i="15"/>
  <c r="E934" i="15"/>
  <c r="Z933" i="15"/>
  <c r="X933" i="15"/>
  <c r="U933" i="15"/>
  <c r="S933" i="15"/>
  <c r="Q933" i="15"/>
  <c r="N933" i="15"/>
  <c r="L933" i="15"/>
  <c r="J933" i="15"/>
  <c r="H933" i="15"/>
  <c r="E933" i="15"/>
  <c r="Z932" i="15"/>
  <c r="X932" i="15"/>
  <c r="U932" i="15"/>
  <c r="S932" i="15"/>
  <c r="Q932" i="15"/>
  <c r="N932" i="15"/>
  <c r="L932" i="15"/>
  <c r="J932" i="15"/>
  <c r="H932" i="15"/>
  <c r="E932" i="15"/>
  <c r="Z931" i="15"/>
  <c r="X931" i="15"/>
  <c r="U931" i="15"/>
  <c r="S931" i="15"/>
  <c r="Q931" i="15"/>
  <c r="N931" i="15"/>
  <c r="L931" i="15"/>
  <c r="J931" i="15"/>
  <c r="H931" i="15"/>
  <c r="E931" i="15"/>
  <c r="Z930" i="15"/>
  <c r="X930" i="15"/>
  <c r="U930" i="15"/>
  <c r="S930" i="15"/>
  <c r="Q930" i="15"/>
  <c r="N930" i="15"/>
  <c r="L930" i="15"/>
  <c r="J930" i="15"/>
  <c r="H930" i="15"/>
  <c r="E930" i="15"/>
  <c r="Z929" i="15"/>
  <c r="X929" i="15"/>
  <c r="U929" i="15"/>
  <c r="S929" i="15"/>
  <c r="Q929" i="15"/>
  <c r="N929" i="15"/>
  <c r="L929" i="15"/>
  <c r="J929" i="15"/>
  <c r="H929" i="15"/>
  <c r="E929" i="15"/>
  <c r="Z928" i="15"/>
  <c r="X928" i="15"/>
  <c r="U928" i="15"/>
  <c r="S928" i="15"/>
  <c r="Q928" i="15"/>
  <c r="N928" i="15"/>
  <c r="L928" i="15"/>
  <c r="J928" i="15"/>
  <c r="H928" i="15"/>
  <c r="E928" i="15"/>
  <c r="Z927" i="15"/>
  <c r="X927" i="15"/>
  <c r="U927" i="15"/>
  <c r="S927" i="15"/>
  <c r="Q927" i="15"/>
  <c r="N927" i="15"/>
  <c r="L927" i="15"/>
  <c r="J927" i="15"/>
  <c r="H927" i="15"/>
  <c r="E927" i="15"/>
  <c r="Z926" i="15"/>
  <c r="X926" i="15"/>
  <c r="U926" i="15"/>
  <c r="S926" i="15"/>
  <c r="Q926" i="15"/>
  <c r="N926" i="15"/>
  <c r="L926" i="15"/>
  <c r="J926" i="15"/>
  <c r="H926" i="15"/>
  <c r="E926" i="15"/>
  <c r="Z925" i="15"/>
  <c r="X925" i="15"/>
  <c r="U925" i="15"/>
  <c r="S925" i="15"/>
  <c r="Q925" i="15"/>
  <c r="N925" i="15"/>
  <c r="L925" i="15"/>
  <c r="J925" i="15"/>
  <c r="H925" i="15"/>
  <c r="E925" i="15"/>
  <c r="Z924" i="15"/>
  <c r="X924" i="15"/>
  <c r="U924" i="15"/>
  <c r="S924" i="15"/>
  <c r="Q924" i="15"/>
  <c r="N924" i="15"/>
  <c r="L924" i="15"/>
  <c r="J924" i="15"/>
  <c r="H924" i="15"/>
  <c r="E924" i="15"/>
  <c r="Z923" i="15"/>
  <c r="X923" i="15"/>
  <c r="U923" i="15"/>
  <c r="S923" i="15"/>
  <c r="Q923" i="15"/>
  <c r="N923" i="15"/>
  <c r="L923" i="15"/>
  <c r="J923" i="15"/>
  <c r="H923" i="15"/>
  <c r="E923" i="15"/>
  <c r="Z922" i="15"/>
  <c r="X922" i="15"/>
  <c r="U922" i="15"/>
  <c r="S922" i="15"/>
  <c r="Q922" i="15"/>
  <c r="N922" i="15"/>
  <c r="L922" i="15"/>
  <c r="J922" i="15"/>
  <c r="H922" i="15"/>
  <c r="E922" i="15"/>
  <c r="Z921" i="15"/>
  <c r="X921" i="15"/>
  <c r="U921" i="15"/>
  <c r="S921" i="15"/>
  <c r="Q921" i="15"/>
  <c r="N921" i="15"/>
  <c r="L921" i="15"/>
  <c r="J921" i="15"/>
  <c r="H921" i="15"/>
  <c r="E921" i="15"/>
  <c r="Z920" i="15"/>
  <c r="X920" i="15"/>
  <c r="U920" i="15"/>
  <c r="S920" i="15"/>
  <c r="Q920" i="15"/>
  <c r="N920" i="15"/>
  <c r="L920" i="15"/>
  <c r="J920" i="15"/>
  <c r="H920" i="15"/>
  <c r="E920" i="15"/>
  <c r="Z919" i="15"/>
  <c r="X919" i="15"/>
  <c r="U919" i="15"/>
  <c r="S919" i="15"/>
  <c r="Q919" i="15"/>
  <c r="N919" i="15"/>
  <c r="L919" i="15"/>
  <c r="J919" i="15"/>
  <c r="H919" i="15"/>
  <c r="E919" i="15"/>
  <c r="Z918" i="15"/>
  <c r="X918" i="15"/>
  <c r="U918" i="15"/>
  <c r="S918" i="15"/>
  <c r="Q918" i="15"/>
  <c r="N918" i="15"/>
  <c r="L918" i="15"/>
  <c r="J918" i="15"/>
  <c r="H918" i="15"/>
  <c r="E918" i="15"/>
  <c r="Z917" i="15"/>
  <c r="X917" i="15"/>
  <c r="U917" i="15"/>
  <c r="S917" i="15"/>
  <c r="Q917" i="15"/>
  <c r="N917" i="15"/>
  <c r="L917" i="15"/>
  <c r="J917" i="15"/>
  <c r="H917" i="15"/>
  <c r="E917" i="15"/>
  <c r="Z916" i="15"/>
  <c r="X916" i="15"/>
  <c r="U916" i="15"/>
  <c r="S916" i="15"/>
  <c r="Q916" i="15"/>
  <c r="N916" i="15"/>
  <c r="L916" i="15"/>
  <c r="J916" i="15"/>
  <c r="H916" i="15"/>
  <c r="E916" i="15"/>
  <c r="Z915" i="15"/>
  <c r="X915" i="15"/>
  <c r="U915" i="15"/>
  <c r="S915" i="15"/>
  <c r="Q915" i="15"/>
  <c r="N915" i="15"/>
  <c r="L915" i="15"/>
  <c r="J915" i="15"/>
  <c r="H915" i="15"/>
  <c r="E915" i="15"/>
  <c r="Z914" i="15"/>
  <c r="X914" i="15"/>
  <c r="U914" i="15"/>
  <c r="S914" i="15"/>
  <c r="Q914" i="15"/>
  <c r="N914" i="15"/>
  <c r="L914" i="15"/>
  <c r="J914" i="15"/>
  <c r="H914" i="15"/>
  <c r="E914" i="15"/>
  <c r="Z913" i="15"/>
  <c r="X913" i="15"/>
  <c r="U913" i="15"/>
  <c r="S913" i="15"/>
  <c r="Q913" i="15"/>
  <c r="N913" i="15"/>
  <c r="L913" i="15"/>
  <c r="J913" i="15"/>
  <c r="H913" i="15"/>
  <c r="E913" i="15"/>
  <c r="Z912" i="15"/>
  <c r="X912" i="15"/>
  <c r="U912" i="15"/>
  <c r="S912" i="15"/>
  <c r="Q912" i="15"/>
  <c r="N912" i="15"/>
  <c r="L912" i="15"/>
  <c r="J912" i="15"/>
  <c r="H912" i="15"/>
  <c r="E912" i="15"/>
  <c r="Z911" i="15"/>
  <c r="X911" i="15"/>
  <c r="U911" i="15"/>
  <c r="S911" i="15"/>
  <c r="Q911" i="15"/>
  <c r="N911" i="15"/>
  <c r="L911" i="15"/>
  <c r="J911" i="15"/>
  <c r="H911" i="15"/>
  <c r="E911" i="15"/>
  <c r="Z910" i="15"/>
  <c r="X910" i="15"/>
  <c r="U910" i="15"/>
  <c r="S910" i="15"/>
  <c r="Q910" i="15"/>
  <c r="N910" i="15"/>
  <c r="L910" i="15"/>
  <c r="J910" i="15"/>
  <c r="H910" i="15"/>
  <c r="E910" i="15"/>
  <c r="Z909" i="15"/>
  <c r="X909" i="15"/>
  <c r="U909" i="15"/>
  <c r="S909" i="15"/>
  <c r="Q909" i="15"/>
  <c r="N909" i="15"/>
  <c r="L909" i="15"/>
  <c r="J909" i="15"/>
  <c r="H909" i="15"/>
  <c r="E909" i="15"/>
  <c r="Z908" i="15"/>
  <c r="X908" i="15"/>
  <c r="U908" i="15"/>
  <c r="S908" i="15"/>
  <c r="Q908" i="15"/>
  <c r="N908" i="15"/>
  <c r="L908" i="15"/>
  <c r="J908" i="15"/>
  <c r="H908" i="15"/>
  <c r="E908" i="15"/>
  <c r="Z907" i="15"/>
  <c r="X907" i="15"/>
  <c r="U907" i="15"/>
  <c r="S907" i="15"/>
  <c r="Q907" i="15"/>
  <c r="N907" i="15"/>
  <c r="L907" i="15"/>
  <c r="J907" i="15"/>
  <c r="H907" i="15"/>
  <c r="E907" i="15"/>
  <c r="Z906" i="15"/>
  <c r="X906" i="15"/>
  <c r="U906" i="15"/>
  <c r="S906" i="15"/>
  <c r="Q906" i="15"/>
  <c r="N906" i="15"/>
  <c r="L906" i="15"/>
  <c r="J906" i="15"/>
  <c r="H906" i="15"/>
  <c r="E906" i="15"/>
  <c r="Z905" i="15"/>
  <c r="X905" i="15"/>
  <c r="U905" i="15"/>
  <c r="S905" i="15"/>
  <c r="Q905" i="15"/>
  <c r="N905" i="15"/>
  <c r="L905" i="15"/>
  <c r="J905" i="15"/>
  <c r="H905" i="15"/>
  <c r="E905" i="15"/>
  <c r="Z904" i="15"/>
  <c r="X904" i="15"/>
  <c r="U904" i="15"/>
  <c r="S904" i="15"/>
  <c r="Q904" i="15"/>
  <c r="N904" i="15"/>
  <c r="L904" i="15"/>
  <c r="J904" i="15"/>
  <c r="H904" i="15"/>
  <c r="E904" i="15"/>
  <c r="Z903" i="15"/>
  <c r="X903" i="15"/>
  <c r="U903" i="15"/>
  <c r="S903" i="15"/>
  <c r="Q903" i="15"/>
  <c r="N903" i="15"/>
  <c r="L903" i="15"/>
  <c r="J903" i="15"/>
  <c r="H903" i="15"/>
  <c r="E903" i="15"/>
  <c r="Z902" i="15"/>
  <c r="X902" i="15"/>
  <c r="U902" i="15"/>
  <c r="S902" i="15"/>
  <c r="Q902" i="15"/>
  <c r="N902" i="15"/>
  <c r="L902" i="15"/>
  <c r="J902" i="15"/>
  <c r="H902" i="15"/>
  <c r="E902" i="15"/>
  <c r="Z901" i="15"/>
  <c r="X901" i="15"/>
  <c r="U901" i="15"/>
  <c r="S901" i="15"/>
  <c r="Q901" i="15"/>
  <c r="N901" i="15"/>
  <c r="L901" i="15"/>
  <c r="J901" i="15"/>
  <c r="H901" i="15"/>
  <c r="E901" i="15"/>
  <c r="Z900" i="15"/>
  <c r="X900" i="15"/>
  <c r="U900" i="15"/>
  <c r="S900" i="15"/>
  <c r="Q900" i="15"/>
  <c r="N900" i="15"/>
  <c r="L900" i="15"/>
  <c r="J900" i="15"/>
  <c r="H900" i="15"/>
  <c r="E900" i="15"/>
  <c r="Z899" i="15"/>
  <c r="X899" i="15"/>
  <c r="U899" i="15"/>
  <c r="S899" i="15"/>
  <c r="Q899" i="15"/>
  <c r="N899" i="15"/>
  <c r="L899" i="15"/>
  <c r="J899" i="15"/>
  <c r="H899" i="15"/>
  <c r="E899" i="15"/>
  <c r="Z898" i="15"/>
  <c r="X898" i="15"/>
  <c r="U898" i="15"/>
  <c r="S898" i="15"/>
  <c r="Q898" i="15"/>
  <c r="N898" i="15"/>
  <c r="L898" i="15"/>
  <c r="J898" i="15"/>
  <c r="H898" i="15"/>
  <c r="E898" i="15"/>
  <c r="Z897" i="15"/>
  <c r="X897" i="15"/>
  <c r="U897" i="15"/>
  <c r="S897" i="15"/>
  <c r="Q897" i="15"/>
  <c r="N897" i="15"/>
  <c r="L897" i="15"/>
  <c r="J897" i="15"/>
  <c r="H897" i="15"/>
  <c r="E897" i="15"/>
  <c r="Z896" i="15"/>
  <c r="X896" i="15"/>
  <c r="U896" i="15"/>
  <c r="S896" i="15"/>
  <c r="Q896" i="15"/>
  <c r="N896" i="15"/>
  <c r="L896" i="15"/>
  <c r="J896" i="15"/>
  <c r="H896" i="15"/>
  <c r="E896" i="15"/>
  <c r="Z895" i="15"/>
  <c r="X895" i="15"/>
  <c r="U895" i="15"/>
  <c r="S895" i="15"/>
  <c r="Q895" i="15"/>
  <c r="N895" i="15"/>
  <c r="L895" i="15"/>
  <c r="J895" i="15"/>
  <c r="H895" i="15"/>
  <c r="E895" i="15"/>
  <c r="Z894" i="15"/>
  <c r="X894" i="15"/>
  <c r="U894" i="15"/>
  <c r="S894" i="15"/>
  <c r="Q894" i="15"/>
  <c r="N894" i="15"/>
  <c r="L894" i="15"/>
  <c r="J894" i="15"/>
  <c r="H894" i="15"/>
  <c r="E894" i="15"/>
  <c r="Z893" i="15"/>
  <c r="X893" i="15"/>
  <c r="U893" i="15"/>
  <c r="S893" i="15"/>
  <c r="Q893" i="15"/>
  <c r="N893" i="15"/>
  <c r="L893" i="15"/>
  <c r="J893" i="15"/>
  <c r="H893" i="15"/>
  <c r="E893" i="15"/>
  <c r="Z892" i="15"/>
  <c r="X892" i="15"/>
  <c r="U892" i="15"/>
  <c r="S892" i="15"/>
  <c r="Q892" i="15"/>
  <c r="N892" i="15"/>
  <c r="L892" i="15"/>
  <c r="J892" i="15"/>
  <c r="H892" i="15"/>
  <c r="E892" i="15"/>
  <c r="Z891" i="15"/>
  <c r="X891" i="15"/>
  <c r="U891" i="15"/>
  <c r="S891" i="15"/>
  <c r="Q891" i="15"/>
  <c r="N891" i="15"/>
  <c r="L891" i="15"/>
  <c r="J891" i="15"/>
  <c r="H891" i="15"/>
  <c r="E891" i="15"/>
  <c r="Z890" i="15"/>
  <c r="X890" i="15"/>
  <c r="U890" i="15"/>
  <c r="S890" i="15"/>
  <c r="Q890" i="15"/>
  <c r="N890" i="15"/>
  <c r="L890" i="15"/>
  <c r="J890" i="15"/>
  <c r="H890" i="15"/>
  <c r="E890" i="15"/>
  <c r="Z889" i="15"/>
  <c r="X889" i="15"/>
  <c r="U889" i="15"/>
  <c r="S889" i="15"/>
  <c r="Q889" i="15"/>
  <c r="N889" i="15"/>
  <c r="L889" i="15"/>
  <c r="J889" i="15"/>
  <c r="H889" i="15"/>
  <c r="E889" i="15"/>
  <c r="Z888" i="15"/>
  <c r="X888" i="15"/>
  <c r="U888" i="15"/>
  <c r="S888" i="15"/>
  <c r="Q888" i="15"/>
  <c r="N888" i="15"/>
  <c r="L888" i="15"/>
  <c r="J888" i="15"/>
  <c r="H888" i="15"/>
  <c r="E888" i="15"/>
  <c r="Z887" i="15"/>
  <c r="X887" i="15"/>
  <c r="U887" i="15"/>
  <c r="S887" i="15"/>
  <c r="Q887" i="15"/>
  <c r="N887" i="15"/>
  <c r="L887" i="15"/>
  <c r="J887" i="15"/>
  <c r="H887" i="15"/>
  <c r="E887" i="15"/>
  <c r="Z886" i="15"/>
  <c r="X886" i="15"/>
  <c r="U886" i="15"/>
  <c r="S886" i="15"/>
  <c r="Q886" i="15"/>
  <c r="N886" i="15"/>
  <c r="L886" i="15"/>
  <c r="J886" i="15"/>
  <c r="H886" i="15"/>
  <c r="E886" i="15"/>
  <c r="Z885" i="15"/>
  <c r="X885" i="15"/>
  <c r="U885" i="15"/>
  <c r="S885" i="15"/>
  <c r="Q885" i="15"/>
  <c r="N885" i="15"/>
  <c r="L885" i="15"/>
  <c r="J885" i="15"/>
  <c r="H885" i="15"/>
  <c r="E885" i="15"/>
  <c r="Z884" i="15"/>
  <c r="X884" i="15"/>
  <c r="U884" i="15"/>
  <c r="S884" i="15"/>
  <c r="Q884" i="15"/>
  <c r="N884" i="15"/>
  <c r="L884" i="15"/>
  <c r="J884" i="15"/>
  <c r="H884" i="15"/>
  <c r="E884" i="15"/>
  <c r="Z883" i="15"/>
  <c r="X883" i="15"/>
  <c r="U883" i="15"/>
  <c r="S883" i="15"/>
  <c r="Q883" i="15"/>
  <c r="N883" i="15"/>
  <c r="L883" i="15"/>
  <c r="J883" i="15"/>
  <c r="H883" i="15"/>
  <c r="E883" i="15"/>
  <c r="Z882" i="15"/>
  <c r="X882" i="15"/>
  <c r="U882" i="15"/>
  <c r="S882" i="15"/>
  <c r="Q882" i="15"/>
  <c r="N882" i="15"/>
  <c r="L882" i="15"/>
  <c r="J882" i="15"/>
  <c r="H882" i="15"/>
  <c r="E882" i="15"/>
  <c r="Z881" i="15"/>
  <c r="X881" i="15"/>
  <c r="U881" i="15"/>
  <c r="S881" i="15"/>
  <c r="Q881" i="15"/>
  <c r="N881" i="15"/>
  <c r="L881" i="15"/>
  <c r="J881" i="15"/>
  <c r="H881" i="15"/>
  <c r="E881" i="15"/>
  <c r="Z880" i="15"/>
  <c r="X880" i="15"/>
  <c r="U880" i="15"/>
  <c r="S880" i="15"/>
  <c r="Q880" i="15"/>
  <c r="N880" i="15"/>
  <c r="L880" i="15"/>
  <c r="J880" i="15"/>
  <c r="H880" i="15"/>
  <c r="E880" i="15"/>
  <c r="Z879" i="15"/>
  <c r="X879" i="15"/>
  <c r="U879" i="15"/>
  <c r="S879" i="15"/>
  <c r="Q879" i="15"/>
  <c r="N879" i="15"/>
  <c r="L879" i="15"/>
  <c r="J879" i="15"/>
  <c r="H879" i="15"/>
  <c r="E879" i="15"/>
  <c r="Z878" i="15"/>
  <c r="X878" i="15"/>
  <c r="U878" i="15"/>
  <c r="S878" i="15"/>
  <c r="Q878" i="15"/>
  <c r="N878" i="15"/>
  <c r="L878" i="15"/>
  <c r="J878" i="15"/>
  <c r="H878" i="15"/>
  <c r="E878" i="15"/>
  <c r="Z877" i="15"/>
  <c r="X877" i="15"/>
  <c r="U877" i="15"/>
  <c r="S877" i="15"/>
  <c r="Q877" i="15"/>
  <c r="N877" i="15"/>
  <c r="L877" i="15"/>
  <c r="J877" i="15"/>
  <c r="H877" i="15"/>
  <c r="E877" i="15"/>
  <c r="Z876" i="15"/>
  <c r="X876" i="15"/>
  <c r="U876" i="15"/>
  <c r="S876" i="15"/>
  <c r="Q876" i="15"/>
  <c r="N876" i="15"/>
  <c r="L876" i="15"/>
  <c r="J876" i="15"/>
  <c r="H876" i="15"/>
  <c r="E876" i="15"/>
  <c r="Z875" i="15"/>
  <c r="X875" i="15"/>
  <c r="U875" i="15"/>
  <c r="S875" i="15"/>
  <c r="Q875" i="15"/>
  <c r="N875" i="15"/>
  <c r="L875" i="15"/>
  <c r="J875" i="15"/>
  <c r="H875" i="15"/>
  <c r="E875" i="15"/>
  <c r="Z874" i="15"/>
  <c r="X874" i="15"/>
  <c r="U874" i="15"/>
  <c r="S874" i="15"/>
  <c r="Q874" i="15"/>
  <c r="N874" i="15"/>
  <c r="L874" i="15"/>
  <c r="J874" i="15"/>
  <c r="H874" i="15"/>
  <c r="E874" i="15"/>
  <c r="Z873" i="15"/>
  <c r="X873" i="15"/>
  <c r="U873" i="15"/>
  <c r="S873" i="15"/>
  <c r="Q873" i="15"/>
  <c r="N873" i="15"/>
  <c r="L873" i="15"/>
  <c r="J873" i="15"/>
  <c r="H873" i="15"/>
  <c r="E873" i="15"/>
  <c r="Z872" i="15"/>
  <c r="X872" i="15"/>
  <c r="U872" i="15"/>
  <c r="S872" i="15"/>
  <c r="Q872" i="15"/>
  <c r="N872" i="15"/>
  <c r="L872" i="15"/>
  <c r="J872" i="15"/>
  <c r="H872" i="15"/>
  <c r="E872" i="15"/>
  <c r="Z871" i="15"/>
  <c r="X871" i="15"/>
  <c r="U871" i="15"/>
  <c r="S871" i="15"/>
  <c r="Q871" i="15"/>
  <c r="N871" i="15"/>
  <c r="L871" i="15"/>
  <c r="J871" i="15"/>
  <c r="H871" i="15"/>
  <c r="E871" i="15"/>
  <c r="Z870" i="15"/>
  <c r="X870" i="15"/>
  <c r="U870" i="15"/>
  <c r="S870" i="15"/>
  <c r="Q870" i="15"/>
  <c r="N870" i="15"/>
  <c r="L870" i="15"/>
  <c r="J870" i="15"/>
  <c r="H870" i="15"/>
  <c r="E870" i="15"/>
  <c r="Z869" i="15"/>
  <c r="X869" i="15"/>
  <c r="U869" i="15"/>
  <c r="S869" i="15"/>
  <c r="Q869" i="15"/>
  <c r="N869" i="15"/>
  <c r="L869" i="15"/>
  <c r="J869" i="15"/>
  <c r="H869" i="15"/>
  <c r="E869" i="15"/>
  <c r="Z868" i="15"/>
  <c r="X868" i="15"/>
  <c r="U868" i="15"/>
  <c r="S868" i="15"/>
  <c r="Q868" i="15"/>
  <c r="N868" i="15"/>
  <c r="L868" i="15"/>
  <c r="J868" i="15"/>
  <c r="H868" i="15"/>
  <c r="E868" i="15"/>
  <c r="Z867" i="15"/>
  <c r="X867" i="15"/>
  <c r="U867" i="15"/>
  <c r="S867" i="15"/>
  <c r="Q867" i="15"/>
  <c r="N867" i="15"/>
  <c r="L867" i="15"/>
  <c r="J867" i="15"/>
  <c r="H867" i="15"/>
  <c r="E867" i="15"/>
  <c r="Z866" i="15"/>
  <c r="X866" i="15"/>
  <c r="U866" i="15"/>
  <c r="S866" i="15"/>
  <c r="Q866" i="15"/>
  <c r="N866" i="15"/>
  <c r="L866" i="15"/>
  <c r="J866" i="15"/>
  <c r="H866" i="15"/>
  <c r="E866" i="15"/>
  <c r="Z865" i="15"/>
  <c r="X865" i="15"/>
  <c r="U865" i="15"/>
  <c r="S865" i="15"/>
  <c r="Q865" i="15"/>
  <c r="N865" i="15"/>
  <c r="L865" i="15"/>
  <c r="J865" i="15"/>
  <c r="H865" i="15"/>
  <c r="E865" i="15"/>
  <c r="Z864" i="15"/>
  <c r="X864" i="15"/>
  <c r="U864" i="15"/>
  <c r="S864" i="15"/>
  <c r="Q864" i="15"/>
  <c r="N864" i="15"/>
  <c r="L864" i="15"/>
  <c r="J864" i="15"/>
  <c r="H864" i="15"/>
  <c r="E864" i="15"/>
  <c r="Z863" i="15"/>
  <c r="X863" i="15"/>
  <c r="U863" i="15"/>
  <c r="S863" i="15"/>
  <c r="Q863" i="15"/>
  <c r="N863" i="15"/>
  <c r="L863" i="15"/>
  <c r="J863" i="15"/>
  <c r="H863" i="15"/>
  <c r="E863" i="15"/>
  <c r="Z862" i="15"/>
  <c r="X862" i="15"/>
  <c r="U862" i="15"/>
  <c r="S862" i="15"/>
  <c r="Q862" i="15"/>
  <c r="N862" i="15"/>
  <c r="L862" i="15"/>
  <c r="J862" i="15"/>
  <c r="H862" i="15"/>
  <c r="E862" i="15"/>
  <c r="Z861" i="15"/>
  <c r="X861" i="15"/>
  <c r="U861" i="15"/>
  <c r="S861" i="15"/>
  <c r="Q861" i="15"/>
  <c r="N861" i="15"/>
  <c r="L861" i="15"/>
  <c r="J861" i="15"/>
  <c r="H861" i="15"/>
  <c r="E861" i="15"/>
  <c r="Z860" i="15"/>
  <c r="X860" i="15"/>
  <c r="U860" i="15"/>
  <c r="S860" i="15"/>
  <c r="Q860" i="15"/>
  <c r="N860" i="15"/>
  <c r="L860" i="15"/>
  <c r="J860" i="15"/>
  <c r="H860" i="15"/>
  <c r="E860" i="15"/>
  <c r="Z859" i="15"/>
  <c r="X859" i="15"/>
  <c r="U859" i="15"/>
  <c r="S859" i="15"/>
  <c r="Q859" i="15"/>
  <c r="N859" i="15"/>
  <c r="L859" i="15"/>
  <c r="J859" i="15"/>
  <c r="H859" i="15"/>
  <c r="E859" i="15"/>
  <c r="Z858" i="15"/>
  <c r="X858" i="15"/>
  <c r="U858" i="15"/>
  <c r="S858" i="15"/>
  <c r="Q858" i="15"/>
  <c r="N858" i="15"/>
  <c r="L858" i="15"/>
  <c r="J858" i="15"/>
  <c r="H858" i="15"/>
  <c r="E858" i="15"/>
  <c r="Z857" i="15"/>
  <c r="X857" i="15"/>
  <c r="U857" i="15"/>
  <c r="S857" i="15"/>
  <c r="Q857" i="15"/>
  <c r="N857" i="15"/>
  <c r="L857" i="15"/>
  <c r="J857" i="15"/>
  <c r="H857" i="15"/>
  <c r="E857" i="15"/>
  <c r="Z856" i="15"/>
  <c r="X856" i="15"/>
  <c r="U856" i="15"/>
  <c r="S856" i="15"/>
  <c r="Q856" i="15"/>
  <c r="N856" i="15"/>
  <c r="L856" i="15"/>
  <c r="J856" i="15"/>
  <c r="H856" i="15"/>
  <c r="E856" i="15"/>
  <c r="Z855" i="15"/>
  <c r="X855" i="15"/>
  <c r="U855" i="15"/>
  <c r="S855" i="15"/>
  <c r="Q855" i="15"/>
  <c r="N855" i="15"/>
  <c r="L855" i="15"/>
  <c r="J855" i="15"/>
  <c r="H855" i="15"/>
  <c r="E855" i="15"/>
  <c r="Z854" i="15"/>
  <c r="X854" i="15"/>
  <c r="U854" i="15"/>
  <c r="S854" i="15"/>
  <c r="Q854" i="15"/>
  <c r="N854" i="15"/>
  <c r="L854" i="15"/>
  <c r="J854" i="15"/>
  <c r="H854" i="15"/>
  <c r="E854" i="15"/>
  <c r="Z853" i="15"/>
  <c r="X853" i="15"/>
  <c r="U853" i="15"/>
  <c r="S853" i="15"/>
  <c r="Q853" i="15"/>
  <c r="N853" i="15"/>
  <c r="L853" i="15"/>
  <c r="J853" i="15"/>
  <c r="H853" i="15"/>
  <c r="E853" i="15"/>
  <c r="Z852" i="15"/>
  <c r="X852" i="15"/>
  <c r="U852" i="15"/>
  <c r="S852" i="15"/>
  <c r="Q852" i="15"/>
  <c r="N852" i="15"/>
  <c r="L852" i="15"/>
  <c r="J852" i="15"/>
  <c r="H852" i="15"/>
  <c r="E852" i="15"/>
  <c r="Z851" i="15"/>
  <c r="X851" i="15"/>
  <c r="U851" i="15"/>
  <c r="S851" i="15"/>
  <c r="Q851" i="15"/>
  <c r="N851" i="15"/>
  <c r="L851" i="15"/>
  <c r="J851" i="15"/>
  <c r="H851" i="15"/>
  <c r="E851" i="15"/>
  <c r="Z850" i="15"/>
  <c r="X850" i="15"/>
  <c r="U850" i="15"/>
  <c r="S850" i="15"/>
  <c r="Q850" i="15"/>
  <c r="N850" i="15"/>
  <c r="L850" i="15"/>
  <c r="J850" i="15"/>
  <c r="H850" i="15"/>
  <c r="E850" i="15"/>
  <c r="Z849" i="15"/>
  <c r="X849" i="15"/>
  <c r="U849" i="15"/>
  <c r="S849" i="15"/>
  <c r="Q849" i="15"/>
  <c r="N849" i="15"/>
  <c r="L849" i="15"/>
  <c r="J849" i="15"/>
  <c r="H849" i="15"/>
  <c r="E849" i="15"/>
  <c r="Z848" i="15"/>
  <c r="X848" i="15"/>
  <c r="U848" i="15"/>
  <c r="S848" i="15"/>
  <c r="Q848" i="15"/>
  <c r="N848" i="15"/>
  <c r="L848" i="15"/>
  <c r="J848" i="15"/>
  <c r="H848" i="15"/>
  <c r="E848" i="15"/>
  <c r="Z847" i="15"/>
  <c r="X847" i="15"/>
  <c r="U847" i="15"/>
  <c r="S847" i="15"/>
  <c r="Q847" i="15"/>
  <c r="N847" i="15"/>
  <c r="L847" i="15"/>
  <c r="J847" i="15"/>
  <c r="H847" i="15"/>
  <c r="E847" i="15"/>
  <c r="Z846" i="15"/>
  <c r="X846" i="15"/>
  <c r="U846" i="15"/>
  <c r="S846" i="15"/>
  <c r="Q846" i="15"/>
  <c r="N846" i="15"/>
  <c r="L846" i="15"/>
  <c r="J846" i="15"/>
  <c r="H846" i="15"/>
  <c r="E846" i="15"/>
  <c r="Z845" i="15"/>
  <c r="X845" i="15"/>
  <c r="U845" i="15"/>
  <c r="S845" i="15"/>
  <c r="Q845" i="15"/>
  <c r="N845" i="15"/>
  <c r="L845" i="15"/>
  <c r="J845" i="15"/>
  <c r="H845" i="15"/>
  <c r="E845" i="15"/>
  <c r="Z844" i="15"/>
  <c r="X844" i="15"/>
  <c r="U844" i="15"/>
  <c r="S844" i="15"/>
  <c r="Q844" i="15"/>
  <c r="N844" i="15"/>
  <c r="L844" i="15"/>
  <c r="J844" i="15"/>
  <c r="H844" i="15"/>
  <c r="E844" i="15"/>
  <c r="Z843" i="15"/>
  <c r="X843" i="15"/>
  <c r="U843" i="15"/>
  <c r="S843" i="15"/>
  <c r="Q843" i="15"/>
  <c r="N843" i="15"/>
  <c r="L843" i="15"/>
  <c r="J843" i="15"/>
  <c r="H843" i="15"/>
  <c r="E843" i="15"/>
  <c r="Z842" i="15"/>
  <c r="X842" i="15"/>
  <c r="U842" i="15"/>
  <c r="S842" i="15"/>
  <c r="Q842" i="15"/>
  <c r="N842" i="15"/>
  <c r="L842" i="15"/>
  <c r="J842" i="15"/>
  <c r="H842" i="15"/>
  <c r="E842" i="15"/>
  <c r="Z841" i="15"/>
  <c r="X841" i="15"/>
  <c r="U841" i="15"/>
  <c r="S841" i="15"/>
  <c r="Q841" i="15"/>
  <c r="N841" i="15"/>
  <c r="L841" i="15"/>
  <c r="J841" i="15"/>
  <c r="H841" i="15"/>
  <c r="E841" i="15"/>
  <c r="Z840" i="15"/>
  <c r="X840" i="15"/>
  <c r="U840" i="15"/>
  <c r="S840" i="15"/>
  <c r="Q840" i="15"/>
  <c r="N840" i="15"/>
  <c r="L840" i="15"/>
  <c r="J840" i="15"/>
  <c r="H840" i="15"/>
  <c r="E840" i="15"/>
  <c r="Z839" i="15"/>
  <c r="X839" i="15"/>
  <c r="U839" i="15"/>
  <c r="S839" i="15"/>
  <c r="Q839" i="15"/>
  <c r="N839" i="15"/>
  <c r="L839" i="15"/>
  <c r="J839" i="15"/>
  <c r="H839" i="15"/>
  <c r="E839" i="15"/>
  <c r="Z838" i="15"/>
  <c r="X838" i="15"/>
  <c r="U838" i="15"/>
  <c r="S838" i="15"/>
  <c r="Q838" i="15"/>
  <c r="N838" i="15"/>
  <c r="L838" i="15"/>
  <c r="J838" i="15"/>
  <c r="H838" i="15"/>
  <c r="E838" i="15"/>
  <c r="Z837" i="15"/>
  <c r="X837" i="15"/>
  <c r="U837" i="15"/>
  <c r="S837" i="15"/>
  <c r="Q837" i="15"/>
  <c r="N837" i="15"/>
  <c r="L837" i="15"/>
  <c r="J837" i="15"/>
  <c r="H837" i="15"/>
  <c r="E837" i="15"/>
  <c r="Z836" i="15"/>
  <c r="X836" i="15"/>
  <c r="U836" i="15"/>
  <c r="S836" i="15"/>
  <c r="Q836" i="15"/>
  <c r="N836" i="15"/>
  <c r="L836" i="15"/>
  <c r="J836" i="15"/>
  <c r="H836" i="15"/>
  <c r="E836" i="15"/>
  <c r="Z835" i="15"/>
  <c r="X835" i="15"/>
  <c r="U835" i="15"/>
  <c r="S835" i="15"/>
  <c r="Q835" i="15"/>
  <c r="N835" i="15"/>
  <c r="L835" i="15"/>
  <c r="J835" i="15"/>
  <c r="H835" i="15"/>
  <c r="E835" i="15"/>
  <c r="Z834" i="15"/>
  <c r="X834" i="15"/>
  <c r="U834" i="15"/>
  <c r="S834" i="15"/>
  <c r="Q834" i="15"/>
  <c r="N834" i="15"/>
  <c r="L834" i="15"/>
  <c r="J834" i="15"/>
  <c r="H834" i="15"/>
  <c r="E834" i="15"/>
  <c r="Z833" i="15"/>
  <c r="X833" i="15"/>
  <c r="U833" i="15"/>
  <c r="S833" i="15"/>
  <c r="Q833" i="15"/>
  <c r="N833" i="15"/>
  <c r="L833" i="15"/>
  <c r="J833" i="15"/>
  <c r="H833" i="15"/>
  <c r="E833" i="15"/>
  <c r="Z832" i="15"/>
  <c r="X832" i="15"/>
  <c r="U832" i="15"/>
  <c r="S832" i="15"/>
  <c r="Q832" i="15"/>
  <c r="N832" i="15"/>
  <c r="L832" i="15"/>
  <c r="J832" i="15"/>
  <c r="H832" i="15"/>
  <c r="E832" i="15"/>
  <c r="Z831" i="15"/>
  <c r="X831" i="15"/>
  <c r="U831" i="15"/>
  <c r="S831" i="15"/>
  <c r="Q831" i="15"/>
  <c r="N831" i="15"/>
  <c r="L831" i="15"/>
  <c r="J831" i="15"/>
  <c r="H831" i="15"/>
  <c r="E831" i="15"/>
  <c r="Z830" i="15"/>
  <c r="X830" i="15"/>
  <c r="U830" i="15"/>
  <c r="S830" i="15"/>
  <c r="Q830" i="15"/>
  <c r="N830" i="15"/>
  <c r="L830" i="15"/>
  <c r="J830" i="15"/>
  <c r="H830" i="15"/>
  <c r="E830" i="15"/>
  <c r="Z829" i="15"/>
  <c r="X829" i="15"/>
  <c r="U829" i="15"/>
  <c r="S829" i="15"/>
  <c r="Q829" i="15"/>
  <c r="N829" i="15"/>
  <c r="L829" i="15"/>
  <c r="J829" i="15"/>
  <c r="H829" i="15"/>
  <c r="E829" i="15"/>
  <c r="Z828" i="15"/>
  <c r="X828" i="15"/>
  <c r="U828" i="15"/>
  <c r="S828" i="15"/>
  <c r="Q828" i="15"/>
  <c r="N828" i="15"/>
  <c r="L828" i="15"/>
  <c r="J828" i="15"/>
  <c r="H828" i="15"/>
  <c r="E828" i="15"/>
  <c r="Z827" i="15"/>
  <c r="X827" i="15"/>
  <c r="U827" i="15"/>
  <c r="S827" i="15"/>
  <c r="Q827" i="15"/>
  <c r="N827" i="15"/>
  <c r="L827" i="15"/>
  <c r="J827" i="15"/>
  <c r="H827" i="15"/>
  <c r="E827" i="15"/>
  <c r="Z826" i="15"/>
  <c r="X826" i="15"/>
  <c r="U826" i="15"/>
  <c r="S826" i="15"/>
  <c r="Q826" i="15"/>
  <c r="N826" i="15"/>
  <c r="L826" i="15"/>
  <c r="J826" i="15"/>
  <c r="H826" i="15"/>
  <c r="E826" i="15"/>
  <c r="Z825" i="15"/>
  <c r="X825" i="15"/>
  <c r="U825" i="15"/>
  <c r="S825" i="15"/>
  <c r="Q825" i="15"/>
  <c r="N825" i="15"/>
  <c r="L825" i="15"/>
  <c r="J825" i="15"/>
  <c r="H825" i="15"/>
  <c r="E825" i="15"/>
  <c r="Z824" i="15"/>
  <c r="X824" i="15"/>
  <c r="U824" i="15"/>
  <c r="S824" i="15"/>
  <c r="Q824" i="15"/>
  <c r="N824" i="15"/>
  <c r="L824" i="15"/>
  <c r="J824" i="15"/>
  <c r="H824" i="15"/>
  <c r="E824" i="15"/>
  <c r="Z823" i="15"/>
  <c r="X823" i="15"/>
  <c r="U823" i="15"/>
  <c r="S823" i="15"/>
  <c r="Q823" i="15"/>
  <c r="N823" i="15"/>
  <c r="L823" i="15"/>
  <c r="J823" i="15"/>
  <c r="H823" i="15"/>
  <c r="E823" i="15"/>
  <c r="Z822" i="15"/>
  <c r="X822" i="15"/>
  <c r="U822" i="15"/>
  <c r="S822" i="15"/>
  <c r="Q822" i="15"/>
  <c r="N822" i="15"/>
  <c r="L822" i="15"/>
  <c r="J822" i="15"/>
  <c r="H822" i="15"/>
  <c r="E822" i="15"/>
  <c r="Z821" i="15"/>
  <c r="X821" i="15"/>
  <c r="U821" i="15"/>
  <c r="S821" i="15"/>
  <c r="Q821" i="15"/>
  <c r="N821" i="15"/>
  <c r="L821" i="15"/>
  <c r="J821" i="15"/>
  <c r="H821" i="15"/>
  <c r="E821" i="15"/>
  <c r="Z820" i="15"/>
  <c r="X820" i="15"/>
  <c r="U820" i="15"/>
  <c r="S820" i="15"/>
  <c r="Q820" i="15"/>
  <c r="N820" i="15"/>
  <c r="L820" i="15"/>
  <c r="J820" i="15"/>
  <c r="H820" i="15"/>
  <c r="E820" i="15"/>
  <c r="Z819" i="15"/>
  <c r="X819" i="15"/>
  <c r="U819" i="15"/>
  <c r="S819" i="15"/>
  <c r="Q819" i="15"/>
  <c r="N819" i="15"/>
  <c r="L819" i="15"/>
  <c r="J819" i="15"/>
  <c r="H819" i="15"/>
  <c r="E819" i="15"/>
  <c r="Z818" i="15"/>
  <c r="X818" i="15"/>
  <c r="U818" i="15"/>
  <c r="S818" i="15"/>
  <c r="Q818" i="15"/>
  <c r="N818" i="15"/>
  <c r="L818" i="15"/>
  <c r="J818" i="15"/>
  <c r="H818" i="15"/>
  <c r="E818" i="15"/>
  <c r="Z817" i="15"/>
  <c r="X817" i="15"/>
  <c r="U817" i="15"/>
  <c r="S817" i="15"/>
  <c r="Q817" i="15"/>
  <c r="N817" i="15"/>
  <c r="L817" i="15"/>
  <c r="J817" i="15"/>
  <c r="H817" i="15"/>
  <c r="E817" i="15"/>
  <c r="Z816" i="15"/>
  <c r="X816" i="15"/>
  <c r="U816" i="15"/>
  <c r="S816" i="15"/>
  <c r="Q816" i="15"/>
  <c r="N816" i="15"/>
  <c r="L816" i="15"/>
  <c r="J816" i="15"/>
  <c r="H816" i="15"/>
  <c r="E816" i="15"/>
  <c r="Z815" i="15"/>
  <c r="X815" i="15"/>
  <c r="U815" i="15"/>
  <c r="S815" i="15"/>
  <c r="Q815" i="15"/>
  <c r="N815" i="15"/>
  <c r="L815" i="15"/>
  <c r="J815" i="15"/>
  <c r="H815" i="15"/>
  <c r="E815" i="15"/>
  <c r="Z814" i="15"/>
  <c r="X814" i="15"/>
  <c r="U814" i="15"/>
  <c r="S814" i="15"/>
  <c r="Q814" i="15"/>
  <c r="N814" i="15"/>
  <c r="L814" i="15"/>
  <c r="J814" i="15"/>
  <c r="H814" i="15"/>
  <c r="E814" i="15"/>
  <c r="Z813" i="15"/>
  <c r="X813" i="15"/>
  <c r="U813" i="15"/>
  <c r="S813" i="15"/>
  <c r="Q813" i="15"/>
  <c r="N813" i="15"/>
  <c r="L813" i="15"/>
  <c r="J813" i="15"/>
  <c r="H813" i="15"/>
  <c r="E813" i="15"/>
  <c r="Z812" i="15"/>
  <c r="X812" i="15"/>
  <c r="U812" i="15"/>
  <c r="S812" i="15"/>
  <c r="Q812" i="15"/>
  <c r="N812" i="15"/>
  <c r="L812" i="15"/>
  <c r="J812" i="15"/>
  <c r="H812" i="15"/>
  <c r="E812" i="15"/>
  <c r="Z811" i="15"/>
  <c r="X811" i="15"/>
  <c r="U811" i="15"/>
  <c r="S811" i="15"/>
  <c r="Q811" i="15"/>
  <c r="N811" i="15"/>
  <c r="L811" i="15"/>
  <c r="J811" i="15"/>
  <c r="H811" i="15"/>
  <c r="E811" i="15"/>
  <c r="Z810" i="15"/>
  <c r="X810" i="15"/>
  <c r="U810" i="15"/>
  <c r="S810" i="15"/>
  <c r="Q810" i="15"/>
  <c r="N810" i="15"/>
  <c r="L810" i="15"/>
  <c r="J810" i="15"/>
  <c r="H810" i="15"/>
  <c r="E810" i="15"/>
  <c r="Z809" i="15"/>
  <c r="X809" i="15"/>
  <c r="U809" i="15"/>
  <c r="S809" i="15"/>
  <c r="Q809" i="15"/>
  <c r="N809" i="15"/>
  <c r="L809" i="15"/>
  <c r="J809" i="15"/>
  <c r="H809" i="15"/>
  <c r="E809" i="15"/>
  <c r="Z808" i="15"/>
  <c r="X808" i="15"/>
  <c r="U808" i="15"/>
  <c r="S808" i="15"/>
  <c r="Q808" i="15"/>
  <c r="N808" i="15"/>
  <c r="L808" i="15"/>
  <c r="J808" i="15"/>
  <c r="H808" i="15"/>
  <c r="E808" i="15"/>
  <c r="Z807" i="15"/>
  <c r="X807" i="15"/>
  <c r="U807" i="15"/>
  <c r="S807" i="15"/>
  <c r="Q807" i="15"/>
  <c r="N807" i="15"/>
  <c r="L807" i="15"/>
  <c r="J807" i="15"/>
  <c r="H807" i="15"/>
  <c r="E807" i="15"/>
  <c r="Z806" i="15"/>
  <c r="X806" i="15"/>
  <c r="U806" i="15"/>
  <c r="S806" i="15"/>
  <c r="Q806" i="15"/>
  <c r="N806" i="15"/>
  <c r="L806" i="15"/>
  <c r="J806" i="15"/>
  <c r="H806" i="15"/>
  <c r="E806" i="15"/>
  <c r="Z805" i="15"/>
  <c r="X805" i="15"/>
  <c r="U805" i="15"/>
  <c r="S805" i="15"/>
  <c r="Q805" i="15"/>
  <c r="N805" i="15"/>
  <c r="L805" i="15"/>
  <c r="J805" i="15"/>
  <c r="H805" i="15"/>
  <c r="E805" i="15"/>
  <c r="Z804" i="15"/>
  <c r="X804" i="15"/>
  <c r="U804" i="15"/>
  <c r="S804" i="15"/>
  <c r="Q804" i="15"/>
  <c r="N804" i="15"/>
  <c r="L804" i="15"/>
  <c r="J804" i="15"/>
  <c r="H804" i="15"/>
  <c r="E804" i="15"/>
  <c r="Z803" i="15"/>
  <c r="X803" i="15"/>
  <c r="U803" i="15"/>
  <c r="S803" i="15"/>
  <c r="Q803" i="15"/>
  <c r="N803" i="15"/>
  <c r="L803" i="15"/>
  <c r="J803" i="15"/>
  <c r="H803" i="15"/>
  <c r="E803" i="15"/>
  <c r="Z802" i="15"/>
  <c r="X802" i="15"/>
  <c r="U802" i="15"/>
  <c r="S802" i="15"/>
  <c r="Q802" i="15"/>
  <c r="N802" i="15"/>
  <c r="L802" i="15"/>
  <c r="J802" i="15"/>
  <c r="H802" i="15"/>
  <c r="E802" i="15"/>
  <c r="Z801" i="15"/>
  <c r="X801" i="15"/>
  <c r="U801" i="15"/>
  <c r="S801" i="15"/>
  <c r="Q801" i="15"/>
  <c r="N801" i="15"/>
  <c r="L801" i="15"/>
  <c r="J801" i="15"/>
  <c r="H801" i="15"/>
  <c r="E801" i="15"/>
  <c r="Z800" i="15"/>
  <c r="X800" i="15"/>
  <c r="U800" i="15"/>
  <c r="S800" i="15"/>
  <c r="Q800" i="15"/>
  <c r="N800" i="15"/>
  <c r="L800" i="15"/>
  <c r="J800" i="15"/>
  <c r="H800" i="15"/>
  <c r="E800" i="15"/>
  <c r="Z799" i="15"/>
  <c r="X799" i="15"/>
  <c r="U799" i="15"/>
  <c r="S799" i="15"/>
  <c r="Q799" i="15"/>
  <c r="N799" i="15"/>
  <c r="L799" i="15"/>
  <c r="J799" i="15"/>
  <c r="H799" i="15"/>
  <c r="E799" i="15"/>
  <c r="Z798" i="15"/>
  <c r="X798" i="15"/>
  <c r="U798" i="15"/>
  <c r="S798" i="15"/>
  <c r="Q798" i="15"/>
  <c r="N798" i="15"/>
  <c r="L798" i="15"/>
  <c r="J798" i="15"/>
  <c r="H798" i="15"/>
  <c r="E798" i="15"/>
  <c r="Z797" i="15"/>
  <c r="X797" i="15"/>
  <c r="U797" i="15"/>
  <c r="S797" i="15"/>
  <c r="Q797" i="15"/>
  <c r="N797" i="15"/>
  <c r="L797" i="15"/>
  <c r="J797" i="15"/>
  <c r="H797" i="15"/>
  <c r="E797" i="15"/>
  <c r="Z796" i="15"/>
  <c r="X796" i="15"/>
  <c r="U796" i="15"/>
  <c r="S796" i="15"/>
  <c r="Q796" i="15"/>
  <c r="N796" i="15"/>
  <c r="L796" i="15"/>
  <c r="J796" i="15"/>
  <c r="H796" i="15"/>
  <c r="E796" i="15"/>
  <c r="Z795" i="15"/>
  <c r="X795" i="15"/>
  <c r="U795" i="15"/>
  <c r="S795" i="15"/>
  <c r="Q795" i="15"/>
  <c r="N795" i="15"/>
  <c r="L795" i="15"/>
  <c r="J795" i="15"/>
  <c r="H795" i="15"/>
  <c r="E795" i="15"/>
  <c r="Z794" i="15"/>
  <c r="X794" i="15"/>
  <c r="U794" i="15"/>
  <c r="S794" i="15"/>
  <c r="Q794" i="15"/>
  <c r="N794" i="15"/>
  <c r="L794" i="15"/>
  <c r="J794" i="15"/>
  <c r="H794" i="15"/>
  <c r="E794" i="15"/>
  <c r="Z793" i="15"/>
  <c r="X793" i="15"/>
  <c r="U793" i="15"/>
  <c r="S793" i="15"/>
  <c r="Q793" i="15"/>
  <c r="N793" i="15"/>
  <c r="L793" i="15"/>
  <c r="J793" i="15"/>
  <c r="H793" i="15"/>
  <c r="E793" i="15"/>
  <c r="Z792" i="15"/>
  <c r="X792" i="15"/>
  <c r="U792" i="15"/>
  <c r="S792" i="15"/>
  <c r="Q792" i="15"/>
  <c r="N792" i="15"/>
  <c r="L792" i="15"/>
  <c r="J792" i="15"/>
  <c r="H792" i="15"/>
  <c r="E792" i="15"/>
  <c r="Z791" i="15"/>
  <c r="X791" i="15"/>
  <c r="U791" i="15"/>
  <c r="S791" i="15"/>
  <c r="Q791" i="15"/>
  <c r="N791" i="15"/>
  <c r="L791" i="15"/>
  <c r="J791" i="15"/>
  <c r="H791" i="15"/>
  <c r="E791" i="15"/>
  <c r="Z790" i="15"/>
  <c r="X790" i="15"/>
  <c r="U790" i="15"/>
  <c r="S790" i="15"/>
  <c r="Q790" i="15"/>
  <c r="N790" i="15"/>
  <c r="L790" i="15"/>
  <c r="J790" i="15"/>
  <c r="H790" i="15"/>
  <c r="E790" i="15"/>
  <c r="Z789" i="15"/>
  <c r="X789" i="15"/>
  <c r="U789" i="15"/>
  <c r="S789" i="15"/>
  <c r="Q789" i="15"/>
  <c r="N789" i="15"/>
  <c r="L789" i="15"/>
  <c r="J789" i="15"/>
  <c r="H789" i="15"/>
  <c r="E789" i="15"/>
  <c r="Z788" i="15"/>
  <c r="X788" i="15"/>
  <c r="U788" i="15"/>
  <c r="S788" i="15"/>
  <c r="Q788" i="15"/>
  <c r="N788" i="15"/>
  <c r="L788" i="15"/>
  <c r="J788" i="15"/>
  <c r="H788" i="15"/>
  <c r="E788" i="15"/>
  <c r="Z787" i="15"/>
  <c r="X787" i="15"/>
  <c r="U787" i="15"/>
  <c r="S787" i="15"/>
  <c r="Q787" i="15"/>
  <c r="N787" i="15"/>
  <c r="L787" i="15"/>
  <c r="J787" i="15"/>
  <c r="H787" i="15"/>
  <c r="E787" i="15"/>
  <c r="Z786" i="15"/>
  <c r="X786" i="15"/>
  <c r="U786" i="15"/>
  <c r="S786" i="15"/>
  <c r="Q786" i="15"/>
  <c r="N786" i="15"/>
  <c r="L786" i="15"/>
  <c r="J786" i="15"/>
  <c r="H786" i="15"/>
  <c r="E786" i="15"/>
  <c r="Z785" i="15"/>
  <c r="X785" i="15"/>
  <c r="U785" i="15"/>
  <c r="S785" i="15"/>
  <c r="Q785" i="15"/>
  <c r="N785" i="15"/>
  <c r="L785" i="15"/>
  <c r="J785" i="15"/>
  <c r="H785" i="15"/>
  <c r="E785" i="15"/>
  <c r="Z784" i="15"/>
  <c r="X784" i="15"/>
  <c r="U784" i="15"/>
  <c r="S784" i="15"/>
  <c r="Q784" i="15"/>
  <c r="N784" i="15"/>
  <c r="L784" i="15"/>
  <c r="J784" i="15"/>
  <c r="H784" i="15"/>
  <c r="E784" i="15"/>
  <c r="Z783" i="15"/>
  <c r="X783" i="15"/>
  <c r="U783" i="15"/>
  <c r="S783" i="15"/>
  <c r="Q783" i="15"/>
  <c r="N783" i="15"/>
  <c r="L783" i="15"/>
  <c r="J783" i="15"/>
  <c r="H783" i="15"/>
  <c r="E783" i="15"/>
  <c r="Z782" i="15"/>
  <c r="X782" i="15"/>
  <c r="U782" i="15"/>
  <c r="S782" i="15"/>
  <c r="Q782" i="15"/>
  <c r="N782" i="15"/>
  <c r="L782" i="15"/>
  <c r="J782" i="15"/>
  <c r="H782" i="15"/>
  <c r="E782" i="15"/>
  <c r="Z781" i="15"/>
  <c r="X781" i="15"/>
  <c r="U781" i="15"/>
  <c r="S781" i="15"/>
  <c r="Q781" i="15"/>
  <c r="N781" i="15"/>
  <c r="L781" i="15"/>
  <c r="J781" i="15"/>
  <c r="H781" i="15"/>
  <c r="E781" i="15"/>
  <c r="Z780" i="15"/>
  <c r="X780" i="15"/>
  <c r="U780" i="15"/>
  <c r="S780" i="15"/>
  <c r="Q780" i="15"/>
  <c r="N780" i="15"/>
  <c r="L780" i="15"/>
  <c r="J780" i="15"/>
  <c r="H780" i="15"/>
  <c r="E780" i="15"/>
  <c r="Z779" i="15"/>
  <c r="X779" i="15"/>
  <c r="U779" i="15"/>
  <c r="S779" i="15"/>
  <c r="Q779" i="15"/>
  <c r="N779" i="15"/>
  <c r="L779" i="15"/>
  <c r="J779" i="15"/>
  <c r="H779" i="15"/>
  <c r="E779" i="15"/>
  <c r="Z778" i="15"/>
  <c r="X778" i="15"/>
  <c r="U778" i="15"/>
  <c r="S778" i="15"/>
  <c r="Q778" i="15"/>
  <c r="N778" i="15"/>
  <c r="L778" i="15"/>
  <c r="J778" i="15"/>
  <c r="H778" i="15"/>
  <c r="E778" i="15"/>
  <c r="Z777" i="15"/>
  <c r="X777" i="15"/>
  <c r="U777" i="15"/>
  <c r="S777" i="15"/>
  <c r="Q777" i="15"/>
  <c r="N777" i="15"/>
  <c r="L777" i="15"/>
  <c r="J777" i="15"/>
  <c r="H777" i="15"/>
  <c r="E777" i="15"/>
  <c r="Z776" i="15"/>
  <c r="X776" i="15"/>
  <c r="U776" i="15"/>
  <c r="S776" i="15"/>
  <c r="Q776" i="15"/>
  <c r="N776" i="15"/>
  <c r="L776" i="15"/>
  <c r="J776" i="15"/>
  <c r="H776" i="15"/>
  <c r="E776" i="15"/>
  <c r="Z775" i="15"/>
  <c r="X775" i="15"/>
  <c r="U775" i="15"/>
  <c r="S775" i="15"/>
  <c r="Q775" i="15"/>
  <c r="N775" i="15"/>
  <c r="L775" i="15"/>
  <c r="J775" i="15"/>
  <c r="H775" i="15"/>
  <c r="E775" i="15"/>
  <c r="Z774" i="15"/>
  <c r="X774" i="15"/>
  <c r="U774" i="15"/>
  <c r="S774" i="15"/>
  <c r="Q774" i="15"/>
  <c r="N774" i="15"/>
  <c r="L774" i="15"/>
  <c r="J774" i="15"/>
  <c r="H774" i="15"/>
  <c r="E774" i="15"/>
  <c r="Z773" i="15"/>
  <c r="X773" i="15"/>
  <c r="U773" i="15"/>
  <c r="S773" i="15"/>
  <c r="Q773" i="15"/>
  <c r="N773" i="15"/>
  <c r="L773" i="15"/>
  <c r="J773" i="15"/>
  <c r="H773" i="15"/>
  <c r="E773" i="15"/>
  <c r="Z772" i="15"/>
  <c r="X772" i="15"/>
  <c r="U772" i="15"/>
  <c r="S772" i="15"/>
  <c r="Q772" i="15"/>
  <c r="N772" i="15"/>
  <c r="L772" i="15"/>
  <c r="J772" i="15"/>
  <c r="H772" i="15"/>
  <c r="E772" i="15"/>
  <c r="Z771" i="15"/>
  <c r="X771" i="15"/>
  <c r="U771" i="15"/>
  <c r="S771" i="15"/>
  <c r="Q771" i="15"/>
  <c r="N771" i="15"/>
  <c r="L771" i="15"/>
  <c r="J771" i="15"/>
  <c r="H771" i="15"/>
  <c r="E771" i="15"/>
  <c r="Z770" i="15"/>
  <c r="X770" i="15"/>
  <c r="U770" i="15"/>
  <c r="S770" i="15"/>
  <c r="Q770" i="15"/>
  <c r="N770" i="15"/>
  <c r="L770" i="15"/>
  <c r="J770" i="15"/>
  <c r="H770" i="15"/>
  <c r="E770" i="15"/>
  <c r="Z769" i="15"/>
  <c r="X769" i="15"/>
  <c r="U769" i="15"/>
  <c r="S769" i="15"/>
  <c r="Q769" i="15"/>
  <c r="N769" i="15"/>
  <c r="L769" i="15"/>
  <c r="J769" i="15"/>
  <c r="H769" i="15"/>
  <c r="E769" i="15"/>
  <c r="Z768" i="15"/>
  <c r="X768" i="15"/>
  <c r="U768" i="15"/>
  <c r="S768" i="15"/>
  <c r="Q768" i="15"/>
  <c r="N768" i="15"/>
  <c r="L768" i="15"/>
  <c r="J768" i="15"/>
  <c r="H768" i="15"/>
  <c r="E768" i="15"/>
  <c r="Z767" i="15"/>
  <c r="X767" i="15"/>
  <c r="U767" i="15"/>
  <c r="S767" i="15"/>
  <c r="Q767" i="15"/>
  <c r="N767" i="15"/>
  <c r="L767" i="15"/>
  <c r="J767" i="15"/>
  <c r="H767" i="15"/>
  <c r="E767" i="15"/>
  <c r="Z766" i="15"/>
  <c r="X766" i="15"/>
  <c r="U766" i="15"/>
  <c r="S766" i="15"/>
  <c r="Q766" i="15"/>
  <c r="N766" i="15"/>
  <c r="L766" i="15"/>
  <c r="J766" i="15"/>
  <c r="H766" i="15"/>
  <c r="E766" i="15"/>
  <c r="Z765" i="15"/>
  <c r="X765" i="15"/>
  <c r="U765" i="15"/>
  <c r="S765" i="15"/>
  <c r="Q765" i="15"/>
  <c r="N765" i="15"/>
  <c r="L765" i="15"/>
  <c r="J765" i="15"/>
  <c r="H765" i="15"/>
  <c r="E765" i="15"/>
  <c r="Z764" i="15"/>
  <c r="X764" i="15"/>
  <c r="U764" i="15"/>
  <c r="S764" i="15"/>
  <c r="Q764" i="15"/>
  <c r="N764" i="15"/>
  <c r="L764" i="15"/>
  <c r="J764" i="15"/>
  <c r="H764" i="15"/>
  <c r="E764" i="15"/>
  <c r="Z763" i="15"/>
  <c r="X763" i="15"/>
  <c r="U763" i="15"/>
  <c r="S763" i="15"/>
  <c r="Q763" i="15"/>
  <c r="N763" i="15"/>
  <c r="L763" i="15"/>
  <c r="J763" i="15"/>
  <c r="H763" i="15"/>
  <c r="E763" i="15"/>
  <c r="Z762" i="15"/>
  <c r="X762" i="15"/>
  <c r="U762" i="15"/>
  <c r="S762" i="15"/>
  <c r="Q762" i="15"/>
  <c r="N762" i="15"/>
  <c r="L762" i="15"/>
  <c r="J762" i="15"/>
  <c r="H762" i="15"/>
  <c r="E762" i="15"/>
  <c r="Z761" i="15"/>
  <c r="X761" i="15"/>
  <c r="U761" i="15"/>
  <c r="S761" i="15"/>
  <c r="Q761" i="15"/>
  <c r="N761" i="15"/>
  <c r="L761" i="15"/>
  <c r="J761" i="15"/>
  <c r="H761" i="15"/>
  <c r="E761" i="15"/>
  <c r="Z760" i="15"/>
  <c r="X760" i="15"/>
  <c r="U760" i="15"/>
  <c r="S760" i="15"/>
  <c r="Q760" i="15"/>
  <c r="N760" i="15"/>
  <c r="L760" i="15"/>
  <c r="J760" i="15"/>
  <c r="H760" i="15"/>
  <c r="E760" i="15"/>
  <c r="Z759" i="15"/>
  <c r="X759" i="15"/>
  <c r="U759" i="15"/>
  <c r="S759" i="15"/>
  <c r="Q759" i="15"/>
  <c r="N759" i="15"/>
  <c r="L759" i="15"/>
  <c r="J759" i="15"/>
  <c r="H759" i="15"/>
  <c r="E759" i="15"/>
  <c r="Z758" i="15"/>
  <c r="X758" i="15"/>
  <c r="U758" i="15"/>
  <c r="S758" i="15"/>
  <c r="Q758" i="15"/>
  <c r="N758" i="15"/>
  <c r="L758" i="15"/>
  <c r="J758" i="15"/>
  <c r="H758" i="15"/>
  <c r="E758" i="15"/>
  <c r="Z757" i="15"/>
  <c r="X757" i="15"/>
  <c r="U757" i="15"/>
  <c r="S757" i="15"/>
  <c r="Q757" i="15"/>
  <c r="N757" i="15"/>
  <c r="L757" i="15"/>
  <c r="J757" i="15"/>
  <c r="H757" i="15"/>
  <c r="E757" i="15"/>
  <c r="Z756" i="15"/>
  <c r="X756" i="15"/>
  <c r="U756" i="15"/>
  <c r="S756" i="15"/>
  <c r="Q756" i="15"/>
  <c r="N756" i="15"/>
  <c r="L756" i="15"/>
  <c r="J756" i="15"/>
  <c r="H756" i="15"/>
  <c r="E756" i="15"/>
  <c r="Z755" i="15"/>
  <c r="X755" i="15"/>
  <c r="U755" i="15"/>
  <c r="S755" i="15"/>
  <c r="Q755" i="15"/>
  <c r="N755" i="15"/>
  <c r="L755" i="15"/>
  <c r="J755" i="15"/>
  <c r="H755" i="15"/>
  <c r="E755" i="15"/>
  <c r="Z754" i="15"/>
  <c r="X754" i="15"/>
  <c r="U754" i="15"/>
  <c r="S754" i="15"/>
  <c r="Q754" i="15"/>
  <c r="N754" i="15"/>
  <c r="L754" i="15"/>
  <c r="J754" i="15"/>
  <c r="H754" i="15"/>
  <c r="E754" i="15"/>
  <c r="Z753" i="15"/>
  <c r="X753" i="15"/>
  <c r="U753" i="15"/>
  <c r="S753" i="15"/>
  <c r="Q753" i="15"/>
  <c r="N753" i="15"/>
  <c r="L753" i="15"/>
  <c r="J753" i="15"/>
  <c r="H753" i="15"/>
  <c r="E753" i="15"/>
  <c r="Z752" i="15"/>
  <c r="X752" i="15"/>
  <c r="U752" i="15"/>
  <c r="S752" i="15"/>
  <c r="Q752" i="15"/>
  <c r="N752" i="15"/>
  <c r="L752" i="15"/>
  <c r="J752" i="15"/>
  <c r="H752" i="15"/>
  <c r="E752" i="15"/>
  <c r="Z751" i="15"/>
  <c r="X751" i="15"/>
  <c r="U751" i="15"/>
  <c r="S751" i="15"/>
  <c r="Q751" i="15"/>
  <c r="N751" i="15"/>
  <c r="L751" i="15"/>
  <c r="J751" i="15"/>
  <c r="H751" i="15"/>
  <c r="E751" i="15"/>
  <c r="Z750" i="15"/>
  <c r="X750" i="15"/>
  <c r="U750" i="15"/>
  <c r="S750" i="15"/>
  <c r="Q750" i="15"/>
  <c r="N750" i="15"/>
  <c r="L750" i="15"/>
  <c r="J750" i="15"/>
  <c r="H750" i="15"/>
  <c r="E750" i="15"/>
  <c r="Z749" i="15"/>
  <c r="X749" i="15"/>
  <c r="U749" i="15"/>
  <c r="S749" i="15"/>
  <c r="Q749" i="15"/>
  <c r="N749" i="15"/>
  <c r="L749" i="15"/>
  <c r="J749" i="15"/>
  <c r="H749" i="15"/>
  <c r="E749" i="15"/>
  <c r="Z748" i="15"/>
  <c r="X748" i="15"/>
  <c r="U748" i="15"/>
  <c r="S748" i="15"/>
  <c r="Q748" i="15"/>
  <c r="N748" i="15"/>
  <c r="L748" i="15"/>
  <c r="J748" i="15"/>
  <c r="H748" i="15"/>
  <c r="E748" i="15"/>
  <c r="Z747" i="15"/>
  <c r="X747" i="15"/>
  <c r="U747" i="15"/>
  <c r="S747" i="15"/>
  <c r="Q747" i="15"/>
  <c r="N747" i="15"/>
  <c r="L747" i="15"/>
  <c r="J747" i="15"/>
  <c r="H747" i="15"/>
  <c r="E747" i="15"/>
  <c r="Z746" i="15"/>
  <c r="X746" i="15"/>
  <c r="U746" i="15"/>
  <c r="S746" i="15"/>
  <c r="Q746" i="15"/>
  <c r="N746" i="15"/>
  <c r="L746" i="15"/>
  <c r="J746" i="15"/>
  <c r="H746" i="15"/>
  <c r="E746" i="15"/>
  <c r="Z745" i="15"/>
  <c r="X745" i="15"/>
  <c r="U745" i="15"/>
  <c r="S745" i="15"/>
  <c r="Q745" i="15"/>
  <c r="N745" i="15"/>
  <c r="L745" i="15"/>
  <c r="J745" i="15"/>
  <c r="H745" i="15"/>
  <c r="E745" i="15"/>
  <c r="Z744" i="15"/>
  <c r="X744" i="15"/>
  <c r="U744" i="15"/>
  <c r="S744" i="15"/>
  <c r="Q744" i="15"/>
  <c r="N744" i="15"/>
  <c r="L744" i="15"/>
  <c r="J744" i="15"/>
  <c r="H744" i="15"/>
  <c r="E744" i="15"/>
  <c r="Z743" i="15"/>
  <c r="X743" i="15"/>
  <c r="U743" i="15"/>
  <c r="S743" i="15"/>
  <c r="Q743" i="15"/>
  <c r="N743" i="15"/>
  <c r="L743" i="15"/>
  <c r="J743" i="15"/>
  <c r="H743" i="15"/>
  <c r="E743" i="15"/>
  <c r="Z742" i="15"/>
  <c r="X742" i="15"/>
  <c r="U742" i="15"/>
  <c r="S742" i="15"/>
  <c r="Q742" i="15"/>
  <c r="N742" i="15"/>
  <c r="L742" i="15"/>
  <c r="J742" i="15"/>
  <c r="H742" i="15"/>
  <c r="E742" i="15"/>
  <c r="Z741" i="15"/>
  <c r="X741" i="15"/>
  <c r="U741" i="15"/>
  <c r="S741" i="15"/>
  <c r="Q741" i="15"/>
  <c r="N741" i="15"/>
  <c r="L741" i="15"/>
  <c r="J741" i="15"/>
  <c r="H741" i="15"/>
  <c r="E741" i="15"/>
  <c r="Z740" i="15"/>
  <c r="X740" i="15"/>
  <c r="U740" i="15"/>
  <c r="S740" i="15"/>
  <c r="Q740" i="15"/>
  <c r="N740" i="15"/>
  <c r="L740" i="15"/>
  <c r="J740" i="15"/>
  <c r="H740" i="15"/>
  <c r="E740" i="15"/>
  <c r="Z739" i="15"/>
  <c r="X739" i="15"/>
  <c r="U739" i="15"/>
  <c r="S739" i="15"/>
  <c r="Q739" i="15"/>
  <c r="N739" i="15"/>
  <c r="L739" i="15"/>
  <c r="J739" i="15"/>
  <c r="H739" i="15"/>
  <c r="E739" i="15"/>
  <c r="Z738" i="15"/>
  <c r="X738" i="15"/>
  <c r="U738" i="15"/>
  <c r="S738" i="15"/>
  <c r="Q738" i="15"/>
  <c r="N738" i="15"/>
  <c r="L738" i="15"/>
  <c r="J738" i="15"/>
  <c r="H738" i="15"/>
  <c r="E738" i="15"/>
  <c r="Z737" i="15"/>
  <c r="X737" i="15"/>
  <c r="U737" i="15"/>
  <c r="S737" i="15"/>
  <c r="Q737" i="15"/>
  <c r="N737" i="15"/>
  <c r="L737" i="15"/>
  <c r="J737" i="15"/>
  <c r="H737" i="15"/>
  <c r="E737" i="15"/>
  <c r="Z736" i="15"/>
  <c r="X736" i="15"/>
  <c r="U736" i="15"/>
  <c r="S736" i="15"/>
  <c r="Q736" i="15"/>
  <c r="N736" i="15"/>
  <c r="L736" i="15"/>
  <c r="J736" i="15"/>
  <c r="H736" i="15"/>
  <c r="E736" i="15"/>
  <c r="Z735" i="15"/>
  <c r="X735" i="15"/>
  <c r="U735" i="15"/>
  <c r="S735" i="15"/>
  <c r="Q735" i="15"/>
  <c r="N735" i="15"/>
  <c r="L735" i="15"/>
  <c r="J735" i="15"/>
  <c r="H735" i="15"/>
  <c r="E735" i="15"/>
  <c r="Z734" i="15"/>
  <c r="X734" i="15"/>
  <c r="U734" i="15"/>
  <c r="S734" i="15"/>
  <c r="Q734" i="15"/>
  <c r="N734" i="15"/>
  <c r="L734" i="15"/>
  <c r="J734" i="15"/>
  <c r="H734" i="15"/>
  <c r="E734" i="15"/>
  <c r="Z733" i="15"/>
  <c r="X733" i="15"/>
  <c r="U733" i="15"/>
  <c r="S733" i="15"/>
  <c r="Q733" i="15"/>
  <c r="N733" i="15"/>
  <c r="L733" i="15"/>
  <c r="J733" i="15"/>
  <c r="H733" i="15"/>
  <c r="E733" i="15"/>
  <c r="Z732" i="15"/>
  <c r="X732" i="15"/>
  <c r="U732" i="15"/>
  <c r="S732" i="15"/>
  <c r="Q732" i="15"/>
  <c r="N732" i="15"/>
  <c r="L732" i="15"/>
  <c r="J732" i="15"/>
  <c r="H732" i="15"/>
  <c r="E732" i="15"/>
  <c r="Z731" i="15"/>
  <c r="X731" i="15"/>
  <c r="U731" i="15"/>
  <c r="S731" i="15"/>
  <c r="Q731" i="15"/>
  <c r="N731" i="15"/>
  <c r="L731" i="15"/>
  <c r="J731" i="15"/>
  <c r="H731" i="15"/>
  <c r="E731" i="15"/>
  <c r="Z730" i="15"/>
  <c r="X730" i="15"/>
  <c r="U730" i="15"/>
  <c r="S730" i="15"/>
  <c r="Q730" i="15"/>
  <c r="N730" i="15"/>
  <c r="L730" i="15"/>
  <c r="J730" i="15"/>
  <c r="H730" i="15"/>
  <c r="E730" i="15"/>
  <c r="Z729" i="15"/>
  <c r="X729" i="15"/>
  <c r="U729" i="15"/>
  <c r="S729" i="15"/>
  <c r="Q729" i="15"/>
  <c r="N729" i="15"/>
  <c r="L729" i="15"/>
  <c r="J729" i="15"/>
  <c r="H729" i="15"/>
  <c r="E729" i="15"/>
  <c r="Z728" i="15"/>
  <c r="X728" i="15"/>
  <c r="U728" i="15"/>
  <c r="S728" i="15"/>
  <c r="Q728" i="15"/>
  <c r="N728" i="15"/>
  <c r="L728" i="15"/>
  <c r="J728" i="15"/>
  <c r="H728" i="15"/>
  <c r="E728" i="15"/>
  <c r="Z727" i="15"/>
  <c r="X727" i="15"/>
  <c r="U727" i="15"/>
  <c r="S727" i="15"/>
  <c r="Q727" i="15"/>
  <c r="N727" i="15"/>
  <c r="L727" i="15"/>
  <c r="J727" i="15"/>
  <c r="H727" i="15"/>
  <c r="E727" i="15"/>
  <c r="Z726" i="15"/>
  <c r="X726" i="15"/>
  <c r="U726" i="15"/>
  <c r="S726" i="15"/>
  <c r="Q726" i="15"/>
  <c r="N726" i="15"/>
  <c r="L726" i="15"/>
  <c r="J726" i="15"/>
  <c r="H726" i="15"/>
  <c r="E726" i="15"/>
  <c r="Z725" i="15"/>
  <c r="X725" i="15"/>
  <c r="U725" i="15"/>
  <c r="S725" i="15"/>
  <c r="Q725" i="15"/>
  <c r="N725" i="15"/>
  <c r="L725" i="15"/>
  <c r="J725" i="15"/>
  <c r="H725" i="15"/>
  <c r="E725" i="15"/>
  <c r="Z724" i="15"/>
  <c r="X724" i="15"/>
  <c r="U724" i="15"/>
  <c r="S724" i="15"/>
  <c r="Q724" i="15"/>
  <c r="N724" i="15"/>
  <c r="L724" i="15"/>
  <c r="J724" i="15"/>
  <c r="H724" i="15"/>
  <c r="E724" i="15"/>
  <c r="Z723" i="15"/>
  <c r="X723" i="15"/>
  <c r="U723" i="15"/>
  <c r="S723" i="15"/>
  <c r="Q723" i="15"/>
  <c r="N723" i="15"/>
  <c r="L723" i="15"/>
  <c r="J723" i="15"/>
  <c r="H723" i="15"/>
  <c r="E723" i="15"/>
  <c r="Z722" i="15"/>
  <c r="X722" i="15"/>
  <c r="U722" i="15"/>
  <c r="S722" i="15"/>
  <c r="Q722" i="15"/>
  <c r="N722" i="15"/>
  <c r="L722" i="15"/>
  <c r="J722" i="15"/>
  <c r="H722" i="15"/>
  <c r="E722" i="15"/>
  <c r="Z721" i="15"/>
  <c r="X721" i="15"/>
  <c r="U721" i="15"/>
  <c r="S721" i="15"/>
  <c r="Q721" i="15"/>
  <c r="N721" i="15"/>
  <c r="L721" i="15"/>
  <c r="J721" i="15"/>
  <c r="H721" i="15"/>
  <c r="E721" i="15"/>
  <c r="Z720" i="15"/>
  <c r="X720" i="15"/>
  <c r="U720" i="15"/>
  <c r="S720" i="15"/>
  <c r="Q720" i="15"/>
  <c r="N720" i="15"/>
  <c r="L720" i="15"/>
  <c r="J720" i="15"/>
  <c r="H720" i="15"/>
  <c r="E720" i="15"/>
  <c r="Z719" i="15"/>
  <c r="X719" i="15"/>
  <c r="U719" i="15"/>
  <c r="S719" i="15"/>
  <c r="Q719" i="15"/>
  <c r="N719" i="15"/>
  <c r="L719" i="15"/>
  <c r="J719" i="15"/>
  <c r="H719" i="15"/>
  <c r="E719" i="15"/>
  <c r="Z718" i="15"/>
  <c r="X718" i="15"/>
  <c r="U718" i="15"/>
  <c r="S718" i="15"/>
  <c r="Q718" i="15"/>
  <c r="N718" i="15"/>
  <c r="L718" i="15"/>
  <c r="J718" i="15"/>
  <c r="H718" i="15"/>
  <c r="E718" i="15"/>
  <c r="Z717" i="15"/>
  <c r="X717" i="15"/>
  <c r="U717" i="15"/>
  <c r="S717" i="15"/>
  <c r="Q717" i="15"/>
  <c r="N717" i="15"/>
  <c r="L717" i="15"/>
  <c r="J717" i="15"/>
  <c r="H717" i="15"/>
  <c r="E717" i="15"/>
  <c r="Z716" i="15"/>
  <c r="X716" i="15"/>
  <c r="U716" i="15"/>
  <c r="S716" i="15"/>
  <c r="Q716" i="15"/>
  <c r="N716" i="15"/>
  <c r="L716" i="15"/>
  <c r="J716" i="15"/>
  <c r="H716" i="15"/>
  <c r="E716" i="15"/>
  <c r="Z715" i="15"/>
  <c r="X715" i="15"/>
  <c r="U715" i="15"/>
  <c r="S715" i="15"/>
  <c r="Q715" i="15"/>
  <c r="N715" i="15"/>
  <c r="L715" i="15"/>
  <c r="J715" i="15"/>
  <c r="H715" i="15"/>
  <c r="E715" i="15"/>
  <c r="Z714" i="15"/>
  <c r="X714" i="15"/>
  <c r="U714" i="15"/>
  <c r="S714" i="15"/>
  <c r="Q714" i="15"/>
  <c r="N714" i="15"/>
  <c r="L714" i="15"/>
  <c r="J714" i="15"/>
  <c r="H714" i="15"/>
  <c r="E714" i="15"/>
  <c r="Z713" i="15"/>
  <c r="X713" i="15"/>
  <c r="U713" i="15"/>
  <c r="S713" i="15"/>
  <c r="Q713" i="15"/>
  <c r="N713" i="15"/>
  <c r="L713" i="15"/>
  <c r="J713" i="15"/>
  <c r="H713" i="15"/>
  <c r="E713" i="15"/>
  <c r="Z712" i="15"/>
  <c r="X712" i="15"/>
  <c r="U712" i="15"/>
  <c r="S712" i="15"/>
  <c r="Q712" i="15"/>
  <c r="N712" i="15"/>
  <c r="L712" i="15"/>
  <c r="J712" i="15"/>
  <c r="H712" i="15"/>
  <c r="E712" i="15"/>
  <c r="Z711" i="15"/>
  <c r="X711" i="15"/>
  <c r="U711" i="15"/>
  <c r="S711" i="15"/>
  <c r="Q711" i="15"/>
  <c r="N711" i="15"/>
  <c r="L711" i="15"/>
  <c r="J711" i="15"/>
  <c r="H711" i="15"/>
  <c r="E711" i="15"/>
  <c r="Z710" i="15"/>
  <c r="X710" i="15"/>
  <c r="U710" i="15"/>
  <c r="S710" i="15"/>
  <c r="Q710" i="15"/>
  <c r="N710" i="15"/>
  <c r="L710" i="15"/>
  <c r="J710" i="15"/>
  <c r="H710" i="15"/>
  <c r="E710" i="15"/>
  <c r="Z709" i="15"/>
  <c r="X709" i="15"/>
  <c r="U709" i="15"/>
  <c r="S709" i="15"/>
  <c r="Q709" i="15"/>
  <c r="N709" i="15"/>
  <c r="L709" i="15"/>
  <c r="J709" i="15"/>
  <c r="H709" i="15"/>
  <c r="E709" i="15"/>
  <c r="Z708" i="15"/>
  <c r="X708" i="15"/>
  <c r="U708" i="15"/>
  <c r="S708" i="15"/>
  <c r="Q708" i="15"/>
  <c r="N708" i="15"/>
  <c r="L708" i="15"/>
  <c r="J708" i="15"/>
  <c r="H708" i="15"/>
  <c r="E708" i="15"/>
  <c r="Z707" i="15"/>
  <c r="X707" i="15"/>
  <c r="U707" i="15"/>
  <c r="S707" i="15"/>
  <c r="Q707" i="15"/>
  <c r="N707" i="15"/>
  <c r="L707" i="15"/>
  <c r="J707" i="15"/>
  <c r="H707" i="15"/>
  <c r="E707" i="15"/>
  <c r="Z706" i="15"/>
  <c r="X706" i="15"/>
  <c r="U706" i="15"/>
  <c r="S706" i="15"/>
  <c r="Q706" i="15"/>
  <c r="N706" i="15"/>
  <c r="L706" i="15"/>
  <c r="J706" i="15"/>
  <c r="H706" i="15"/>
  <c r="E706" i="15"/>
  <c r="Z705" i="15"/>
  <c r="X705" i="15"/>
  <c r="U705" i="15"/>
  <c r="S705" i="15"/>
  <c r="Q705" i="15"/>
  <c r="N705" i="15"/>
  <c r="L705" i="15"/>
  <c r="J705" i="15"/>
  <c r="H705" i="15"/>
  <c r="E705" i="15"/>
  <c r="Z704" i="15"/>
  <c r="X704" i="15"/>
  <c r="U704" i="15"/>
  <c r="S704" i="15"/>
  <c r="Q704" i="15"/>
  <c r="N704" i="15"/>
  <c r="L704" i="15"/>
  <c r="J704" i="15"/>
  <c r="H704" i="15"/>
  <c r="E704" i="15"/>
  <c r="Z703" i="15"/>
  <c r="X703" i="15"/>
  <c r="U703" i="15"/>
  <c r="S703" i="15"/>
  <c r="Q703" i="15"/>
  <c r="N703" i="15"/>
  <c r="L703" i="15"/>
  <c r="J703" i="15"/>
  <c r="H703" i="15"/>
  <c r="E703" i="15"/>
  <c r="Z702" i="15"/>
  <c r="X702" i="15"/>
  <c r="U702" i="15"/>
  <c r="S702" i="15"/>
  <c r="Q702" i="15"/>
  <c r="N702" i="15"/>
  <c r="L702" i="15"/>
  <c r="J702" i="15"/>
  <c r="H702" i="15"/>
  <c r="E702" i="15"/>
  <c r="Z701" i="15"/>
  <c r="X701" i="15"/>
  <c r="U701" i="15"/>
  <c r="S701" i="15"/>
  <c r="Q701" i="15"/>
  <c r="N701" i="15"/>
  <c r="L701" i="15"/>
  <c r="J701" i="15"/>
  <c r="H701" i="15"/>
  <c r="E701" i="15"/>
  <c r="Z700" i="15"/>
  <c r="X700" i="15"/>
  <c r="U700" i="15"/>
  <c r="S700" i="15"/>
  <c r="Q700" i="15"/>
  <c r="N700" i="15"/>
  <c r="L700" i="15"/>
  <c r="J700" i="15"/>
  <c r="H700" i="15"/>
  <c r="E700" i="15"/>
  <c r="Z699" i="15"/>
  <c r="X699" i="15"/>
  <c r="U699" i="15"/>
  <c r="S699" i="15"/>
  <c r="Q699" i="15"/>
  <c r="N699" i="15"/>
  <c r="L699" i="15"/>
  <c r="J699" i="15"/>
  <c r="H699" i="15"/>
  <c r="E699" i="15"/>
  <c r="Z698" i="15"/>
  <c r="X698" i="15"/>
  <c r="U698" i="15"/>
  <c r="S698" i="15"/>
  <c r="Q698" i="15"/>
  <c r="N698" i="15"/>
  <c r="L698" i="15"/>
  <c r="J698" i="15"/>
  <c r="H698" i="15"/>
  <c r="E698" i="15"/>
  <c r="Z697" i="15"/>
  <c r="X697" i="15"/>
  <c r="U697" i="15"/>
  <c r="S697" i="15"/>
  <c r="Q697" i="15"/>
  <c r="N697" i="15"/>
  <c r="L697" i="15"/>
  <c r="J697" i="15"/>
  <c r="H697" i="15"/>
  <c r="E697" i="15"/>
  <c r="Z696" i="15"/>
  <c r="X696" i="15"/>
  <c r="U696" i="15"/>
  <c r="S696" i="15"/>
  <c r="Q696" i="15"/>
  <c r="N696" i="15"/>
  <c r="L696" i="15"/>
  <c r="J696" i="15"/>
  <c r="H696" i="15"/>
  <c r="E696" i="15"/>
  <c r="Z695" i="15"/>
  <c r="X695" i="15"/>
  <c r="U695" i="15"/>
  <c r="S695" i="15"/>
  <c r="Q695" i="15"/>
  <c r="N695" i="15"/>
  <c r="L695" i="15"/>
  <c r="J695" i="15"/>
  <c r="H695" i="15"/>
  <c r="E695" i="15"/>
  <c r="Z694" i="15"/>
  <c r="X694" i="15"/>
  <c r="U694" i="15"/>
  <c r="S694" i="15"/>
  <c r="Q694" i="15"/>
  <c r="N694" i="15"/>
  <c r="L694" i="15"/>
  <c r="J694" i="15"/>
  <c r="H694" i="15"/>
  <c r="E694" i="15"/>
  <c r="Z693" i="15"/>
  <c r="X693" i="15"/>
  <c r="U693" i="15"/>
  <c r="S693" i="15"/>
  <c r="Q693" i="15"/>
  <c r="N693" i="15"/>
  <c r="L693" i="15"/>
  <c r="J693" i="15"/>
  <c r="H693" i="15"/>
  <c r="E693" i="15"/>
  <c r="Z692" i="15"/>
  <c r="X692" i="15"/>
  <c r="U692" i="15"/>
  <c r="S692" i="15"/>
  <c r="Q692" i="15"/>
  <c r="N692" i="15"/>
  <c r="L692" i="15"/>
  <c r="J692" i="15"/>
  <c r="H692" i="15"/>
  <c r="E692" i="15"/>
  <c r="Z691" i="15"/>
  <c r="X691" i="15"/>
  <c r="U691" i="15"/>
  <c r="S691" i="15"/>
  <c r="Q691" i="15"/>
  <c r="N691" i="15"/>
  <c r="L691" i="15"/>
  <c r="J691" i="15"/>
  <c r="H691" i="15"/>
  <c r="E691" i="15"/>
  <c r="Z690" i="15"/>
  <c r="X690" i="15"/>
  <c r="U690" i="15"/>
  <c r="S690" i="15"/>
  <c r="Q690" i="15"/>
  <c r="N690" i="15"/>
  <c r="L690" i="15"/>
  <c r="J690" i="15"/>
  <c r="H690" i="15"/>
  <c r="E690" i="15"/>
  <c r="Z689" i="15"/>
  <c r="X689" i="15"/>
  <c r="U689" i="15"/>
  <c r="S689" i="15"/>
  <c r="Q689" i="15"/>
  <c r="N689" i="15"/>
  <c r="L689" i="15"/>
  <c r="J689" i="15"/>
  <c r="H689" i="15"/>
  <c r="E689" i="15"/>
  <c r="Z688" i="15"/>
  <c r="X688" i="15"/>
  <c r="U688" i="15"/>
  <c r="S688" i="15"/>
  <c r="Q688" i="15"/>
  <c r="N688" i="15"/>
  <c r="L688" i="15"/>
  <c r="J688" i="15"/>
  <c r="H688" i="15"/>
  <c r="E688" i="15"/>
  <c r="Z687" i="15"/>
  <c r="X687" i="15"/>
  <c r="U687" i="15"/>
  <c r="S687" i="15"/>
  <c r="Q687" i="15"/>
  <c r="N687" i="15"/>
  <c r="L687" i="15"/>
  <c r="J687" i="15"/>
  <c r="H687" i="15"/>
  <c r="E687" i="15"/>
  <c r="Z686" i="15"/>
  <c r="X686" i="15"/>
  <c r="U686" i="15"/>
  <c r="S686" i="15"/>
  <c r="Q686" i="15"/>
  <c r="N686" i="15"/>
  <c r="L686" i="15"/>
  <c r="J686" i="15"/>
  <c r="H686" i="15"/>
  <c r="E686" i="15"/>
  <c r="Z685" i="15"/>
  <c r="X685" i="15"/>
  <c r="U685" i="15"/>
  <c r="S685" i="15"/>
  <c r="Q685" i="15"/>
  <c r="N685" i="15"/>
  <c r="L685" i="15"/>
  <c r="J685" i="15"/>
  <c r="H685" i="15"/>
  <c r="E685" i="15"/>
  <c r="Z684" i="15"/>
  <c r="X684" i="15"/>
  <c r="U684" i="15"/>
  <c r="S684" i="15"/>
  <c r="Q684" i="15"/>
  <c r="N684" i="15"/>
  <c r="L684" i="15"/>
  <c r="J684" i="15"/>
  <c r="H684" i="15"/>
  <c r="E684" i="15"/>
  <c r="Z683" i="15"/>
  <c r="X683" i="15"/>
  <c r="U683" i="15"/>
  <c r="S683" i="15"/>
  <c r="Q683" i="15"/>
  <c r="N683" i="15"/>
  <c r="L683" i="15"/>
  <c r="J683" i="15"/>
  <c r="H683" i="15"/>
  <c r="E683" i="15"/>
  <c r="Z682" i="15"/>
  <c r="X682" i="15"/>
  <c r="U682" i="15"/>
  <c r="S682" i="15"/>
  <c r="Q682" i="15"/>
  <c r="N682" i="15"/>
  <c r="L682" i="15"/>
  <c r="J682" i="15"/>
  <c r="H682" i="15"/>
  <c r="E682" i="15"/>
  <c r="Z681" i="15"/>
  <c r="X681" i="15"/>
  <c r="U681" i="15"/>
  <c r="S681" i="15"/>
  <c r="Q681" i="15"/>
  <c r="N681" i="15"/>
  <c r="L681" i="15"/>
  <c r="J681" i="15"/>
  <c r="H681" i="15"/>
  <c r="E681" i="15"/>
  <c r="Z680" i="15"/>
  <c r="X680" i="15"/>
  <c r="U680" i="15"/>
  <c r="S680" i="15"/>
  <c r="Q680" i="15"/>
  <c r="N680" i="15"/>
  <c r="L680" i="15"/>
  <c r="J680" i="15"/>
  <c r="H680" i="15"/>
  <c r="E680" i="15"/>
  <c r="Z679" i="15"/>
  <c r="X679" i="15"/>
  <c r="U679" i="15"/>
  <c r="S679" i="15"/>
  <c r="Q679" i="15"/>
  <c r="N679" i="15"/>
  <c r="L679" i="15"/>
  <c r="J679" i="15"/>
  <c r="H679" i="15"/>
  <c r="E679" i="15"/>
  <c r="Z678" i="15"/>
  <c r="X678" i="15"/>
  <c r="U678" i="15"/>
  <c r="S678" i="15"/>
  <c r="Q678" i="15"/>
  <c r="N678" i="15"/>
  <c r="L678" i="15"/>
  <c r="J678" i="15"/>
  <c r="H678" i="15"/>
  <c r="E678" i="15"/>
  <c r="Z677" i="15"/>
  <c r="X677" i="15"/>
  <c r="U677" i="15"/>
  <c r="S677" i="15"/>
  <c r="Q677" i="15"/>
  <c r="N677" i="15"/>
  <c r="L677" i="15"/>
  <c r="J677" i="15"/>
  <c r="H677" i="15"/>
  <c r="E677" i="15"/>
  <c r="Z676" i="15"/>
  <c r="X676" i="15"/>
  <c r="U676" i="15"/>
  <c r="S676" i="15"/>
  <c r="Q676" i="15"/>
  <c r="N676" i="15"/>
  <c r="L676" i="15"/>
  <c r="J676" i="15"/>
  <c r="H676" i="15"/>
  <c r="E676" i="15"/>
  <c r="Z675" i="15"/>
  <c r="X675" i="15"/>
  <c r="U675" i="15"/>
  <c r="S675" i="15"/>
  <c r="Q675" i="15"/>
  <c r="N675" i="15"/>
  <c r="L675" i="15"/>
  <c r="J675" i="15"/>
  <c r="H675" i="15"/>
  <c r="E675" i="15"/>
  <c r="Z674" i="15"/>
  <c r="X674" i="15"/>
  <c r="U674" i="15"/>
  <c r="S674" i="15"/>
  <c r="Q674" i="15"/>
  <c r="N674" i="15"/>
  <c r="L674" i="15"/>
  <c r="J674" i="15"/>
  <c r="H674" i="15"/>
  <c r="E674" i="15"/>
  <c r="Z673" i="15"/>
  <c r="X673" i="15"/>
  <c r="U673" i="15"/>
  <c r="S673" i="15"/>
  <c r="Q673" i="15"/>
  <c r="N673" i="15"/>
  <c r="L673" i="15"/>
  <c r="J673" i="15"/>
  <c r="H673" i="15"/>
  <c r="E673" i="15"/>
  <c r="Z672" i="15"/>
  <c r="X672" i="15"/>
  <c r="U672" i="15"/>
  <c r="S672" i="15"/>
  <c r="Q672" i="15"/>
  <c r="N672" i="15"/>
  <c r="L672" i="15"/>
  <c r="J672" i="15"/>
  <c r="H672" i="15"/>
  <c r="E672" i="15"/>
  <c r="Z671" i="15"/>
  <c r="X671" i="15"/>
  <c r="U671" i="15"/>
  <c r="S671" i="15"/>
  <c r="Q671" i="15"/>
  <c r="N671" i="15"/>
  <c r="L671" i="15"/>
  <c r="J671" i="15"/>
  <c r="H671" i="15"/>
  <c r="E671" i="15"/>
  <c r="Z670" i="15"/>
  <c r="X670" i="15"/>
  <c r="U670" i="15"/>
  <c r="S670" i="15"/>
  <c r="Q670" i="15"/>
  <c r="N670" i="15"/>
  <c r="L670" i="15"/>
  <c r="J670" i="15"/>
  <c r="H670" i="15"/>
  <c r="E670" i="15"/>
  <c r="Z669" i="15"/>
  <c r="X669" i="15"/>
  <c r="U669" i="15"/>
  <c r="S669" i="15"/>
  <c r="Q669" i="15"/>
  <c r="N669" i="15"/>
  <c r="L669" i="15"/>
  <c r="J669" i="15"/>
  <c r="H669" i="15"/>
  <c r="E669" i="15"/>
  <c r="Z668" i="15"/>
  <c r="X668" i="15"/>
  <c r="U668" i="15"/>
  <c r="S668" i="15"/>
  <c r="Q668" i="15"/>
  <c r="N668" i="15"/>
  <c r="L668" i="15"/>
  <c r="J668" i="15"/>
  <c r="H668" i="15"/>
  <c r="E668" i="15"/>
  <c r="Z667" i="15"/>
  <c r="X667" i="15"/>
  <c r="U667" i="15"/>
  <c r="S667" i="15"/>
  <c r="Q667" i="15"/>
  <c r="N667" i="15"/>
  <c r="L667" i="15"/>
  <c r="J667" i="15"/>
  <c r="H667" i="15"/>
  <c r="E667" i="15"/>
  <c r="Z666" i="15"/>
  <c r="X666" i="15"/>
  <c r="U666" i="15"/>
  <c r="S666" i="15"/>
  <c r="Q666" i="15"/>
  <c r="N666" i="15"/>
  <c r="L666" i="15"/>
  <c r="J666" i="15"/>
  <c r="H666" i="15"/>
  <c r="E666" i="15"/>
  <c r="Z665" i="15"/>
  <c r="X665" i="15"/>
  <c r="U665" i="15"/>
  <c r="S665" i="15"/>
  <c r="Q665" i="15"/>
  <c r="N665" i="15"/>
  <c r="L665" i="15"/>
  <c r="J665" i="15"/>
  <c r="H665" i="15"/>
  <c r="E665" i="15"/>
  <c r="Z664" i="15"/>
  <c r="X664" i="15"/>
  <c r="U664" i="15"/>
  <c r="S664" i="15"/>
  <c r="Q664" i="15"/>
  <c r="N664" i="15"/>
  <c r="L664" i="15"/>
  <c r="J664" i="15"/>
  <c r="H664" i="15"/>
  <c r="E664" i="15"/>
  <c r="Z663" i="15"/>
  <c r="X663" i="15"/>
  <c r="U663" i="15"/>
  <c r="S663" i="15"/>
  <c r="Q663" i="15"/>
  <c r="N663" i="15"/>
  <c r="L663" i="15"/>
  <c r="J663" i="15"/>
  <c r="H663" i="15"/>
  <c r="E663" i="15"/>
  <c r="Z662" i="15"/>
  <c r="X662" i="15"/>
  <c r="U662" i="15"/>
  <c r="S662" i="15"/>
  <c r="Q662" i="15"/>
  <c r="N662" i="15"/>
  <c r="L662" i="15"/>
  <c r="J662" i="15"/>
  <c r="H662" i="15"/>
  <c r="E662" i="15"/>
  <c r="Z661" i="15"/>
  <c r="X661" i="15"/>
  <c r="U661" i="15"/>
  <c r="S661" i="15"/>
  <c r="Q661" i="15"/>
  <c r="N661" i="15"/>
  <c r="L661" i="15"/>
  <c r="J661" i="15"/>
  <c r="H661" i="15"/>
  <c r="E661" i="15"/>
  <c r="Z660" i="15"/>
  <c r="X660" i="15"/>
  <c r="U660" i="15"/>
  <c r="S660" i="15"/>
  <c r="Q660" i="15"/>
  <c r="N660" i="15"/>
  <c r="L660" i="15"/>
  <c r="J660" i="15"/>
  <c r="H660" i="15"/>
  <c r="E660" i="15"/>
  <c r="Z659" i="15"/>
  <c r="X659" i="15"/>
  <c r="U659" i="15"/>
  <c r="S659" i="15"/>
  <c r="Q659" i="15"/>
  <c r="N659" i="15"/>
  <c r="L659" i="15"/>
  <c r="J659" i="15"/>
  <c r="H659" i="15"/>
  <c r="E659" i="15"/>
  <c r="Z658" i="15"/>
  <c r="X658" i="15"/>
  <c r="U658" i="15"/>
  <c r="S658" i="15"/>
  <c r="Q658" i="15"/>
  <c r="N658" i="15"/>
  <c r="L658" i="15"/>
  <c r="J658" i="15"/>
  <c r="H658" i="15"/>
  <c r="E658" i="15"/>
  <c r="Z657" i="15"/>
  <c r="X657" i="15"/>
  <c r="U657" i="15"/>
  <c r="S657" i="15"/>
  <c r="Q657" i="15"/>
  <c r="N657" i="15"/>
  <c r="L657" i="15"/>
  <c r="J657" i="15"/>
  <c r="H657" i="15"/>
  <c r="E657" i="15"/>
  <c r="Z656" i="15"/>
  <c r="X656" i="15"/>
  <c r="U656" i="15"/>
  <c r="S656" i="15"/>
  <c r="Q656" i="15"/>
  <c r="N656" i="15"/>
  <c r="L656" i="15"/>
  <c r="J656" i="15"/>
  <c r="H656" i="15"/>
  <c r="E656" i="15"/>
  <c r="Z655" i="15"/>
  <c r="X655" i="15"/>
  <c r="U655" i="15"/>
  <c r="S655" i="15"/>
  <c r="Q655" i="15"/>
  <c r="N655" i="15"/>
  <c r="L655" i="15"/>
  <c r="J655" i="15"/>
  <c r="H655" i="15"/>
  <c r="E655" i="15"/>
  <c r="Z654" i="15"/>
  <c r="X654" i="15"/>
  <c r="U654" i="15"/>
  <c r="S654" i="15"/>
  <c r="Q654" i="15"/>
  <c r="N654" i="15"/>
  <c r="L654" i="15"/>
  <c r="J654" i="15"/>
  <c r="H654" i="15"/>
  <c r="E654" i="15"/>
  <c r="Z653" i="15"/>
  <c r="X653" i="15"/>
  <c r="U653" i="15"/>
  <c r="S653" i="15"/>
  <c r="Q653" i="15"/>
  <c r="N653" i="15"/>
  <c r="L653" i="15"/>
  <c r="J653" i="15"/>
  <c r="H653" i="15"/>
  <c r="E653" i="15"/>
  <c r="Z652" i="15"/>
  <c r="X652" i="15"/>
  <c r="U652" i="15"/>
  <c r="S652" i="15"/>
  <c r="Q652" i="15"/>
  <c r="N652" i="15"/>
  <c r="L652" i="15"/>
  <c r="J652" i="15"/>
  <c r="H652" i="15"/>
  <c r="E652" i="15"/>
  <c r="Z651" i="15"/>
  <c r="X651" i="15"/>
  <c r="U651" i="15"/>
  <c r="S651" i="15"/>
  <c r="Q651" i="15"/>
  <c r="N651" i="15"/>
  <c r="L651" i="15"/>
  <c r="J651" i="15"/>
  <c r="H651" i="15"/>
  <c r="E651" i="15"/>
  <c r="Z650" i="15"/>
  <c r="X650" i="15"/>
  <c r="U650" i="15"/>
  <c r="S650" i="15"/>
  <c r="Q650" i="15"/>
  <c r="N650" i="15"/>
  <c r="L650" i="15"/>
  <c r="J650" i="15"/>
  <c r="H650" i="15"/>
  <c r="E650" i="15"/>
  <c r="Z649" i="15"/>
  <c r="X649" i="15"/>
  <c r="U649" i="15"/>
  <c r="S649" i="15"/>
  <c r="Q649" i="15"/>
  <c r="N649" i="15"/>
  <c r="L649" i="15"/>
  <c r="J649" i="15"/>
  <c r="H649" i="15"/>
  <c r="E649" i="15"/>
  <c r="Z648" i="15"/>
  <c r="X648" i="15"/>
  <c r="U648" i="15"/>
  <c r="S648" i="15"/>
  <c r="Q648" i="15"/>
  <c r="N648" i="15"/>
  <c r="L648" i="15"/>
  <c r="J648" i="15"/>
  <c r="H648" i="15"/>
  <c r="E648" i="15"/>
  <c r="Z647" i="15"/>
  <c r="X647" i="15"/>
  <c r="U647" i="15"/>
  <c r="S647" i="15"/>
  <c r="Q647" i="15"/>
  <c r="N647" i="15"/>
  <c r="L647" i="15"/>
  <c r="J647" i="15"/>
  <c r="H647" i="15"/>
  <c r="E647" i="15"/>
  <c r="Z646" i="15"/>
  <c r="X646" i="15"/>
  <c r="U646" i="15"/>
  <c r="S646" i="15"/>
  <c r="Q646" i="15"/>
  <c r="N646" i="15"/>
  <c r="L646" i="15"/>
  <c r="J646" i="15"/>
  <c r="H646" i="15"/>
  <c r="E646" i="15"/>
  <c r="Z645" i="15"/>
  <c r="X645" i="15"/>
  <c r="U645" i="15"/>
  <c r="S645" i="15"/>
  <c r="Q645" i="15"/>
  <c r="N645" i="15"/>
  <c r="L645" i="15"/>
  <c r="J645" i="15"/>
  <c r="H645" i="15"/>
  <c r="E645" i="15"/>
  <c r="Z644" i="15"/>
  <c r="X644" i="15"/>
  <c r="U644" i="15"/>
  <c r="S644" i="15"/>
  <c r="Q644" i="15"/>
  <c r="N644" i="15"/>
  <c r="L644" i="15"/>
  <c r="J644" i="15"/>
  <c r="H644" i="15"/>
  <c r="E644" i="15"/>
  <c r="Z643" i="15"/>
  <c r="X643" i="15"/>
  <c r="U643" i="15"/>
  <c r="S643" i="15"/>
  <c r="Q643" i="15"/>
  <c r="N643" i="15"/>
  <c r="L643" i="15"/>
  <c r="J643" i="15"/>
  <c r="H643" i="15"/>
  <c r="E643" i="15"/>
  <c r="Z642" i="15"/>
  <c r="X642" i="15"/>
  <c r="U642" i="15"/>
  <c r="S642" i="15"/>
  <c r="Q642" i="15"/>
  <c r="N642" i="15"/>
  <c r="L642" i="15"/>
  <c r="J642" i="15"/>
  <c r="H642" i="15"/>
  <c r="E642" i="15"/>
  <c r="Z641" i="15"/>
  <c r="X641" i="15"/>
  <c r="U641" i="15"/>
  <c r="S641" i="15"/>
  <c r="Q641" i="15"/>
  <c r="N641" i="15"/>
  <c r="L641" i="15"/>
  <c r="J641" i="15"/>
  <c r="H641" i="15"/>
  <c r="E641" i="15"/>
  <c r="Z640" i="15"/>
  <c r="X640" i="15"/>
  <c r="U640" i="15"/>
  <c r="S640" i="15"/>
  <c r="Q640" i="15"/>
  <c r="N640" i="15"/>
  <c r="L640" i="15"/>
  <c r="J640" i="15"/>
  <c r="H640" i="15"/>
  <c r="E640" i="15"/>
  <c r="Z639" i="15"/>
  <c r="X639" i="15"/>
  <c r="U639" i="15"/>
  <c r="S639" i="15"/>
  <c r="Q639" i="15"/>
  <c r="N639" i="15"/>
  <c r="L639" i="15"/>
  <c r="J639" i="15"/>
  <c r="H639" i="15"/>
  <c r="E639" i="15"/>
  <c r="Z638" i="15"/>
  <c r="X638" i="15"/>
  <c r="U638" i="15"/>
  <c r="S638" i="15"/>
  <c r="Q638" i="15"/>
  <c r="N638" i="15"/>
  <c r="L638" i="15"/>
  <c r="J638" i="15"/>
  <c r="H638" i="15"/>
  <c r="E638" i="15"/>
  <c r="Z637" i="15"/>
  <c r="X637" i="15"/>
  <c r="U637" i="15"/>
  <c r="S637" i="15"/>
  <c r="Q637" i="15"/>
  <c r="N637" i="15"/>
  <c r="L637" i="15"/>
  <c r="J637" i="15"/>
  <c r="H637" i="15"/>
  <c r="E637" i="15"/>
  <c r="Z636" i="15"/>
  <c r="X636" i="15"/>
  <c r="U636" i="15"/>
  <c r="S636" i="15"/>
  <c r="Q636" i="15"/>
  <c r="N636" i="15"/>
  <c r="L636" i="15"/>
  <c r="J636" i="15"/>
  <c r="H636" i="15"/>
  <c r="E636" i="15"/>
  <c r="Z635" i="15"/>
  <c r="X635" i="15"/>
  <c r="U635" i="15"/>
  <c r="S635" i="15"/>
  <c r="Q635" i="15"/>
  <c r="N635" i="15"/>
  <c r="L635" i="15"/>
  <c r="J635" i="15"/>
  <c r="H635" i="15"/>
  <c r="E635" i="15"/>
  <c r="Z634" i="15"/>
  <c r="X634" i="15"/>
  <c r="U634" i="15"/>
  <c r="S634" i="15"/>
  <c r="Q634" i="15"/>
  <c r="N634" i="15"/>
  <c r="L634" i="15"/>
  <c r="J634" i="15"/>
  <c r="H634" i="15"/>
  <c r="E634" i="15"/>
  <c r="Z633" i="15"/>
  <c r="X633" i="15"/>
  <c r="U633" i="15"/>
  <c r="S633" i="15"/>
  <c r="Q633" i="15"/>
  <c r="N633" i="15"/>
  <c r="L633" i="15"/>
  <c r="J633" i="15"/>
  <c r="H633" i="15"/>
  <c r="E633" i="15"/>
  <c r="Z632" i="15"/>
  <c r="X632" i="15"/>
  <c r="U632" i="15"/>
  <c r="S632" i="15"/>
  <c r="Q632" i="15"/>
  <c r="N632" i="15"/>
  <c r="L632" i="15"/>
  <c r="J632" i="15"/>
  <c r="H632" i="15"/>
  <c r="E632" i="15"/>
  <c r="Z631" i="15"/>
  <c r="X631" i="15"/>
  <c r="U631" i="15"/>
  <c r="S631" i="15"/>
  <c r="Q631" i="15"/>
  <c r="N631" i="15"/>
  <c r="L631" i="15"/>
  <c r="J631" i="15"/>
  <c r="H631" i="15"/>
  <c r="E631" i="15"/>
  <c r="Z630" i="15"/>
  <c r="X630" i="15"/>
  <c r="U630" i="15"/>
  <c r="S630" i="15"/>
  <c r="Q630" i="15"/>
  <c r="N630" i="15"/>
  <c r="L630" i="15"/>
  <c r="J630" i="15"/>
  <c r="H630" i="15"/>
  <c r="E630" i="15"/>
  <c r="Z629" i="15"/>
  <c r="X629" i="15"/>
  <c r="U629" i="15"/>
  <c r="S629" i="15"/>
  <c r="Q629" i="15"/>
  <c r="N629" i="15"/>
  <c r="L629" i="15"/>
  <c r="J629" i="15"/>
  <c r="H629" i="15"/>
  <c r="E629" i="15"/>
  <c r="Z628" i="15"/>
  <c r="X628" i="15"/>
  <c r="U628" i="15"/>
  <c r="S628" i="15"/>
  <c r="Q628" i="15"/>
  <c r="N628" i="15"/>
  <c r="L628" i="15"/>
  <c r="J628" i="15"/>
  <c r="H628" i="15"/>
  <c r="E628" i="15"/>
  <c r="Z627" i="15"/>
  <c r="X627" i="15"/>
  <c r="U627" i="15"/>
  <c r="S627" i="15"/>
  <c r="Q627" i="15"/>
  <c r="N627" i="15"/>
  <c r="L627" i="15"/>
  <c r="J627" i="15"/>
  <c r="H627" i="15"/>
  <c r="E627" i="15"/>
  <c r="Z626" i="15"/>
  <c r="X626" i="15"/>
  <c r="U626" i="15"/>
  <c r="S626" i="15"/>
  <c r="Q626" i="15"/>
  <c r="N626" i="15"/>
  <c r="L626" i="15"/>
  <c r="J626" i="15"/>
  <c r="H626" i="15"/>
  <c r="E626" i="15"/>
  <c r="Z625" i="15"/>
  <c r="X625" i="15"/>
  <c r="U625" i="15"/>
  <c r="S625" i="15"/>
  <c r="Q625" i="15"/>
  <c r="N625" i="15"/>
  <c r="L625" i="15"/>
  <c r="J625" i="15"/>
  <c r="H625" i="15"/>
  <c r="E625" i="15"/>
  <c r="Z624" i="15"/>
  <c r="X624" i="15"/>
  <c r="U624" i="15"/>
  <c r="S624" i="15"/>
  <c r="Q624" i="15"/>
  <c r="N624" i="15"/>
  <c r="L624" i="15"/>
  <c r="J624" i="15"/>
  <c r="H624" i="15"/>
  <c r="E624" i="15"/>
  <c r="Z623" i="15"/>
  <c r="X623" i="15"/>
  <c r="U623" i="15"/>
  <c r="S623" i="15"/>
  <c r="Q623" i="15"/>
  <c r="N623" i="15"/>
  <c r="L623" i="15"/>
  <c r="J623" i="15"/>
  <c r="H623" i="15"/>
  <c r="E623" i="15"/>
  <c r="Z622" i="15"/>
  <c r="X622" i="15"/>
  <c r="U622" i="15"/>
  <c r="S622" i="15"/>
  <c r="Q622" i="15"/>
  <c r="N622" i="15"/>
  <c r="L622" i="15"/>
  <c r="J622" i="15"/>
  <c r="H622" i="15"/>
  <c r="E622" i="15"/>
  <c r="Z621" i="15"/>
  <c r="X621" i="15"/>
  <c r="U621" i="15"/>
  <c r="S621" i="15"/>
  <c r="Q621" i="15"/>
  <c r="N621" i="15"/>
  <c r="L621" i="15"/>
  <c r="J621" i="15"/>
  <c r="H621" i="15"/>
  <c r="E621" i="15"/>
  <c r="Z620" i="15"/>
  <c r="X620" i="15"/>
  <c r="U620" i="15"/>
  <c r="S620" i="15"/>
  <c r="Q620" i="15"/>
  <c r="N620" i="15"/>
  <c r="L620" i="15"/>
  <c r="J620" i="15"/>
  <c r="H620" i="15"/>
  <c r="E620" i="15"/>
  <c r="Z619" i="15"/>
  <c r="X619" i="15"/>
  <c r="U619" i="15"/>
  <c r="S619" i="15"/>
  <c r="Q619" i="15"/>
  <c r="N619" i="15"/>
  <c r="L619" i="15"/>
  <c r="J619" i="15"/>
  <c r="H619" i="15"/>
  <c r="E619" i="15"/>
  <c r="Z618" i="15"/>
  <c r="X618" i="15"/>
  <c r="U618" i="15"/>
  <c r="S618" i="15"/>
  <c r="Q618" i="15"/>
  <c r="N618" i="15"/>
  <c r="L618" i="15"/>
  <c r="J618" i="15"/>
  <c r="H618" i="15"/>
  <c r="E618" i="15"/>
  <c r="Z617" i="15"/>
  <c r="X617" i="15"/>
  <c r="U617" i="15"/>
  <c r="S617" i="15"/>
  <c r="Q617" i="15"/>
  <c r="N617" i="15"/>
  <c r="L617" i="15"/>
  <c r="J617" i="15"/>
  <c r="H617" i="15"/>
  <c r="E617" i="15"/>
  <c r="Z616" i="15"/>
  <c r="X616" i="15"/>
  <c r="U616" i="15"/>
  <c r="S616" i="15"/>
  <c r="Q616" i="15"/>
  <c r="N616" i="15"/>
  <c r="L616" i="15"/>
  <c r="J616" i="15"/>
  <c r="H616" i="15"/>
  <c r="E616" i="15"/>
  <c r="Z615" i="15"/>
  <c r="X615" i="15"/>
  <c r="U615" i="15"/>
  <c r="S615" i="15"/>
  <c r="Q615" i="15"/>
  <c r="N615" i="15"/>
  <c r="L615" i="15"/>
  <c r="J615" i="15"/>
  <c r="H615" i="15"/>
  <c r="E615" i="15"/>
  <c r="Z614" i="15"/>
  <c r="X614" i="15"/>
  <c r="U614" i="15"/>
  <c r="S614" i="15"/>
  <c r="Q614" i="15"/>
  <c r="N614" i="15"/>
  <c r="L614" i="15"/>
  <c r="J614" i="15"/>
  <c r="H614" i="15"/>
  <c r="E614" i="15"/>
  <c r="Z613" i="15"/>
  <c r="X613" i="15"/>
  <c r="U613" i="15"/>
  <c r="S613" i="15"/>
  <c r="Q613" i="15"/>
  <c r="N613" i="15"/>
  <c r="L613" i="15"/>
  <c r="J613" i="15"/>
  <c r="H613" i="15"/>
  <c r="E613" i="15"/>
  <c r="Z612" i="15"/>
  <c r="X612" i="15"/>
  <c r="U612" i="15"/>
  <c r="S612" i="15"/>
  <c r="Q612" i="15"/>
  <c r="N612" i="15"/>
  <c r="L612" i="15"/>
  <c r="J612" i="15"/>
  <c r="H612" i="15"/>
  <c r="E612" i="15"/>
  <c r="Z611" i="15"/>
  <c r="X611" i="15"/>
  <c r="U611" i="15"/>
  <c r="S611" i="15"/>
  <c r="Q611" i="15"/>
  <c r="N611" i="15"/>
  <c r="L611" i="15"/>
  <c r="J611" i="15"/>
  <c r="H611" i="15"/>
  <c r="E611" i="15"/>
  <c r="Z610" i="15"/>
  <c r="X610" i="15"/>
  <c r="U610" i="15"/>
  <c r="S610" i="15"/>
  <c r="Q610" i="15"/>
  <c r="N610" i="15"/>
  <c r="L610" i="15"/>
  <c r="J610" i="15"/>
  <c r="H610" i="15"/>
  <c r="E610" i="15"/>
  <c r="Z609" i="15"/>
  <c r="X609" i="15"/>
  <c r="U609" i="15"/>
  <c r="S609" i="15"/>
  <c r="Q609" i="15"/>
  <c r="N609" i="15"/>
  <c r="L609" i="15"/>
  <c r="J609" i="15"/>
  <c r="H609" i="15"/>
  <c r="E609" i="15"/>
  <c r="Z608" i="15"/>
  <c r="X608" i="15"/>
  <c r="U608" i="15"/>
  <c r="S608" i="15"/>
  <c r="Q608" i="15"/>
  <c r="N608" i="15"/>
  <c r="L608" i="15"/>
  <c r="J608" i="15"/>
  <c r="H608" i="15"/>
  <c r="E608" i="15"/>
  <c r="Z607" i="15"/>
  <c r="X607" i="15"/>
  <c r="U607" i="15"/>
  <c r="S607" i="15"/>
  <c r="Q607" i="15"/>
  <c r="N607" i="15"/>
  <c r="L607" i="15"/>
  <c r="J607" i="15"/>
  <c r="H607" i="15"/>
  <c r="E607" i="15"/>
  <c r="Z606" i="15"/>
  <c r="X606" i="15"/>
  <c r="U606" i="15"/>
  <c r="S606" i="15"/>
  <c r="Q606" i="15"/>
  <c r="N606" i="15"/>
  <c r="L606" i="15"/>
  <c r="J606" i="15"/>
  <c r="H606" i="15"/>
  <c r="E606" i="15"/>
  <c r="Z605" i="15"/>
  <c r="X605" i="15"/>
  <c r="U605" i="15"/>
  <c r="S605" i="15"/>
  <c r="Q605" i="15"/>
  <c r="N605" i="15"/>
  <c r="L605" i="15"/>
  <c r="J605" i="15"/>
  <c r="H605" i="15"/>
  <c r="E605" i="15"/>
  <c r="Z604" i="15"/>
  <c r="X604" i="15"/>
  <c r="U604" i="15"/>
  <c r="S604" i="15"/>
  <c r="Q604" i="15"/>
  <c r="N604" i="15"/>
  <c r="L604" i="15"/>
  <c r="J604" i="15"/>
  <c r="H604" i="15"/>
  <c r="E604" i="15"/>
  <c r="Z603" i="15"/>
  <c r="X603" i="15"/>
  <c r="U603" i="15"/>
  <c r="S603" i="15"/>
  <c r="Q603" i="15"/>
  <c r="N603" i="15"/>
  <c r="L603" i="15"/>
  <c r="J603" i="15"/>
  <c r="H603" i="15"/>
  <c r="E603" i="15"/>
  <c r="Z602" i="15"/>
  <c r="X602" i="15"/>
  <c r="U602" i="15"/>
  <c r="S602" i="15"/>
  <c r="Q602" i="15"/>
  <c r="N602" i="15"/>
  <c r="L602" i="15"/>
  <c r="J602" i="15"/>
  <c r="H602" i="15"/>
  <c r="E602" i="15"/>
  <c r="Z601" i="15"/>
  <c r="X601" i="15"/>
  <c r="U601" i="15"/>
  <c r="S601" i="15"/>
  <c r="Q601" i="15"/>
  <c r="N601" i="15"/>
  <c r="L601" i="15"/>
  <c r="J601" i="15"/>
  <c r="H601" i="15"/>
  <c r="E601" i="15"/>
  <c r="Z600" i="15"/>
  <c r="X600" i="15"/>
  <c r="U600" i="15"/>
  <c r="S600" i="15"/>
  <c r="Q600" i="15"/>
  <c r="N600" i="15"/>
  <c r="L600" i="15"/>
  <c r="J600" i="15"/>
  <c r="H600" i="15"/>
  <c r="E600" i="15"/>
  <c r="Z599" i="15"/>
  <c r="X599" i="15"/>
  <c r="U599" i="15"/>
  <c r="S599" i="15"/>
  <c r="Q599" i="15"/>
  <c r="N599" i="15"/>
  <c r="L599" i="15"/>
  <c r="J599" i="15"/>
  <c r="H599" i="15"/>
  <c r="E599" i="15"/>
  <c r="Z598" i="15"/>
  <c r="X598" i="15"/>
  <c r="U598" i="15"/>
  <c r="S598" i="15"/>
  <c r="Q598" i="15"/>
  <c r="N598" i="15"/>
  <c r="L598" i="15"/>
  <c r="J598" i="15"/>
  <c r="H598" i="15"/>
  <c r="E598" i="15"/>
  <c r="Z597" i="15"/>
  <c r="X597" i="15"/>
  <c r="U597" i="15"/>
  <c r="S597" i="15"/>
  <c r="Q597" i="15"/>
  <c r="N597" i="15"/>
  <c r="L597" i="15"/>
  <c r="J597" i="15"/>
  <c r="H597" i="15"/>
  <c r="E597" i="15"/>
  <c r="Z596" i="15"/>
  <c r="X596" i="15"/>
  <c r="U596" i="15"/>
  <c r="S596" i="15"/>
  <c r="Q596" i="15"/>
  <c r="N596" i="15"/>
  <c r="L596" i="15"/>
  <c r="J596" i="15"/>
  <c r="H596" i="15"/>
  <c r="E596" i="15"/>
  <c r="Z595" i="15"/>
  <c r="X595" i="15"/>
  <c r="U595" i="15"/>
  <c r="S595" i="15"/>
  <c r="Q595" i="15"/>
  <c r="N595" i="15"/>
  <c r="L595" i="15"/>
  <c r="J595" i="15"/>
  <c r="H595" i="15"/>
  <c r="E595" i="15"/>
  <c r="Z594" i="15"/>
  <c r="X594" i="15"/>
  <c r="U594" i="15"/>
  <c r="S594" i="15"/>
  <c r="Q594" i="15"/>
  <c r="N594" i="15"/>
  <c r="L594" i="15"/>
  <c r="J594" i="15"/>
  <c r="H594" i="15"/>
  <c r="E594" i="15"/>
  <c r="Z593" i="15"/>
  <c r="X593" i="15"/>
  <c r="U593" i="15"/>
  <c r="S593" i="15"/>
  <c r="Q593" i="15"/>
  <c r="N593" i="15"/>
  <c r="L593" i="15"/>
  <c r="J593" i="15"/>
  <c r="H593" i="15"/>
  <c r="E593" i="15"/>
  <c r="Z592" i="15"/>
  <c r="X592" i="15"/>
  <c r="U592" i="15"/>
  <c r="S592" i="15"/>
  <c r="Q592" i="15"/>
  <c r="N592" i="15"/>
  <c r="L592" i="15"/>
  <c r="J592" i="15"/>
  <c r="H592" i="15"/>
  <c r="E592" i="15"/>
  <c r="Z591" i="15"/>
  <c r="X591" i="15"/>
  <c r="U591" i="15"/>
  <c r="S591" i="15"/>
  <c r="Q591" i="15"/>
  <c r="N591" i="15"/>
  <c r="L591" i="15"/>
  <c r="J591" i="15"/>
  <c r="H591" i="15"/>
  <c r="E591" i="15"/>
  <c r="Z590" i="15"/>
  <c r="X590" i="15"/>
  <c r="U590" i="15"/>
  <c r="S590" i="15"/>
  <c r="Q590" i="15"/>
  <c r="N590" i="15"/>
  <c r="L590" i="15"/>
  <c r="J590" i="15"/>
  <c r="H590" i="15"/>
  <c r="E590" i="15"/>
  <c r="Z589" i="15"/>
  <c r="X589" i="15"/>
  <c r="U589" i="15"/>
  <c r="S589" i="15"/>
  <c r="Q589" i="15"/>
  <c r="N589" i="15"/>
  <c r="L589" i="15"/>
  <c r="J589" i="15"/>
  <c r="H589" i="15"/>
  <c r="E589" i="15"/>
  <c r="Z588" i="15"/>
  <c r="X588" i="15"/>
  <c r="U588" i="15"/>
  <c r="S588" i="15"/>
  <c r="Q588" i="15"/>
  <c r="N588" i="15"/>
  <c r="L588" i="15"/>
  <c r="J588" i="15"/>
  <c r="H588" i="15"/>
  <c r="E588" i="15"/>
  <c r="Z587" i="15"/>
  <c r="X587" i="15"/>
  <c r="U587" i="15"/>
  <c r="S587" i="15"/>
  <c r="Q587" i="15"/>
  <c r="N587" i="15"/>
  <c r="L587" i="15"/>
  <c r="J587" i="15"/>
  <c r="H587" i="15"/>
  <c r="E587" i="15"/>
  <c r="Z586" i="15"/>
  <c r="X586" i="15"/>
  <c r="U586" i="15"/>
  <c r="S586" i="15"/>
  <c r="Q586" i="15"/>
  <c r="N586" i="15"/>
  <c r="L586" i="15"/>
  <c r="J586" i="15"/>
  <c r="H586" i="15"/>
  <c r="E586" i="15"/>
  <c r="Z585" i="15"/>
  <c r="X585" i="15"/>
  <c r="U585" i="15"/>
  <c r="S585" i="15"/>
  <c r="Q585" i="15"/>
  <c r="N585" i="15"/>
  <c r="L585" i="15"/>
  <c r="J585" i="15"/>
  <c r="H585" i="15"/>
  <c r="E585" i="15"/>
  <c r="Z584" i="15"/>
  <c r="X584" i="15"/>
  <c r="U584" i="15"/>
  <c r="S584" i="15"/>
  <c r="Q584" i="15"/>
  <c r="N584" i="15"/>
  <c r="L584" i="15"/>
  <c r="J584" i="15"/>
  <c r="H584" i="15"/>
  <c r="E584" i="15"/>
  <c r="Z583" i="15"/>
  <c r="X583" i="15"/>
  <c r="U583" i="15"/>
  <c r="S583" i="15"/>
  <c r="Q583" i="15"/>
  <c r="N583" i="15"/>
  <c r="L583" i="15"/>
  <c r="J583" i="15"/>
  <c r="H583" i="15"/>
  <c r="E583" i="15"/>
  <c r="Z582" i="15"/>
  <c r="X582" i="15"/>
  <c r="U582" i="15"/>
  <c r="S582" i="15"/>
  <c r="Q582" i="15"/>
  <c r="N582" i="15"/>
  <c r="L582" i="15"/>
  <c r="J582" i="15"/>
  <c r="H582" i="15"/>
  <c r="E582" i="15"/>
  <c r="Z581" i="15"/>
  <c r="X581" i="15"/>
  <c r="U581" i="15"/>
  <c r="S581" i="15"/>
  <c r="Q581" i="15"/>
  <c r="N581" i="15"/>
  <c r="L581" i="15"/>
  <c r="J581" i="15"/>
  <c r="H581" i="15"/>
  <c r="E581" i="15"/>
  <c r="Z580" i="15"/>
  <c r="X580" i="15"/>
  <c r="U580" i="15"/>
  <c r="S580" i="15"/>
  <c r="Q580" i="15"/>
  <c r="N580" i="15"/>
  <c r="L580" i="15"/>
  <c r="J580" i="15"/>
  <c r="H580" i="15"/>
  <c r="E580" i="15"/>
  <c r="Z579" i="15"/>
  <c r="X579" i="15"/>
  <c r="U579" i="15"/>
  <c r="S579" i="15"/>
  <c r="Q579" i="15"/>
  <c r="N579" i="15"/>
  <c r="L579" i="15"/>
  <c r="J579" i="15"/>
  <c r="H579" i="15"/>
  <c r="E579" i="15"/>
  <c r="Z578" i="15"/>
  <c r="X578" i="15"/>
  <c r="U578" i="15"/>
  <c r="S578" i="15"/>
  <c r="Q578" i="15"/>
  <c r="N578" i="15"/>
  <c r="L578" i="15"/>
  <c r="J578" i="15"/>
  <c r="H578" i="15"/>
  <c r="E578" i="15"/>
  <c r="Z577" i="15"/>
  <c r="X577" i="15"/>
  <c r="U577" i="15"/>
  <c r="S577" i="15"/>
  <c r="Q577" i="15"/>
  <c r="N577" i="15"/>
  <c r="L577" i="15"/>
  <c r="J577" i="15"/>
  <c r="H577" i="15"/>
  <c r="E577" i="15"/>
  <c r="Z576" i="15"/>
  <c r="X576" i="15"/>
  <c r="U576" i="15"/>
  <c r="S576" i="15"/>
  <c r="Q576" i="15"/>
  <c r="N576" i="15"/>
  <c r="L576" i="15"/>
  <c r="J576" i="15"/>
  <c r="H576" i="15"/>
  <c r="E576" i="15"/>
  <c r="Z575" i="15"/>
  <c r="X575" i="15"/>
  <c r="U575" i="15"/>
  <c r="S575" i="15"/>
  <c r="Q575" i="15"/>
  <c r="N575" i="15"/>
  <c r="L575" i="15"/>
  <c r="J575" i="15"/>
  <c r="H575" i="15"/>
  <c r="E575" i="15"/>
  <c r="Z574" i="15"/>
  <c r="X574" i="15"/>
  <c r="U574" i="15"/>
  <c r="S574" i="15"/>
  <c r="Q574" i="15"/>
  <c r="N574" i="15"/>
  <c r="L574" i="15"/>
  <c r="J574" i="15"/>
  <c r="H574" i="15"/>
  <c r="E574" i="15"/>
  <c r="Z573" i="15"/>
  <c r="X573" i="15"/>
  <c r="U573" i="15"/>
  <c r="S573" i="15"/>
  <c r="Q573" i="15"/>
  <c r="N573" i="15"/>
  <c r="L573" i="15"/>
  <c r="J573" i="15"/>
  <c r="H573" i="15"/>
  <c r="E573" i="15"/>
  <c r="Z572" i="15"/>
  <c r="X572" i="15"/>
  <c r="U572" i="15"/>
  <c r="S572" i="15"/>
  <c r="Q572" i="15"/>
  <c r="N572" i="15"/>
  <c r="L572" i="15"/>
  <c r="J572" i="15"/>
  <c r="H572" i="15"/>
  <c r="E572" i="15"/>
  <c r="Z571" i="15"/>
  <c r="X571" i="15"/>
  <c r="U571" i="15"/>
  <c r="S571" i="15"/>
  <c r="Q571" i="15"/>
  <c r="N571" i="15"/>
  <c r="L571" i="15"/>
  <c r="J571" i="15"/>
  <c r="H571" i="15"/>
  <c r="E571" i="15"/>
  <c r="Z570" i="15"/>
  <c r="X570" i="15"/>
  <c r="U570" i="15"/>
  <c r="S570" i="15"/>
  <c r="Q570" i="15"/>
  <c r="N570" i="15"/>
  <c r="L570" i="15"/>
  <c r="J570" i="15"/>
  <c r="H570" i="15"/>
  <c r="E570" i="15"/>
  <c r="Z569" i="15"/>
  <c r="X569" i="15"/>
  <c r="U569" i="15"/>
  <c r="S569" i="15"/>
  <c r="Q569" i="15"/>
  <c r="N569" i="15"/>
  <c r="L569" i="15"/>
  <c r="J569" i="15"/>
  <c r="H569" i="15"/>
  <c r="E569" i="15"/>
  <c r="Z568" i="15"/>
  <c r="X568" i="15"/>
  <c r="U568" i="15"/>
  <c r="S568" i="15"/>
  <c r="Q568" i="15"/>
  <c r="N568" i="15"/>
  <c r="L568" i="15"/>
  <c r="J568" i="15"/>
  <c r="H568" i="15"/>
  <c r="E568" i="15"/>
  <c r="Z567" i="15"/>
  <c r="X567" i="15"/>
  <c r="U567" i="15"/>
  <c r="S567" i="15"/>
  <c r="Q567" i="15"/>
  <c r="N567" i="15"/>
  <c r="L567" i="15"/>
  <c r="J567" i="15"/>
  <c r="H567" i="15"/>
  <c r="E567" i="15"/>
  <c r="Z566" i="15"/>
  <c r="X566" i="15"/>
  <c r="U566" i="15"/>
  <c r="S566" i="15"/>
  <c r="Q566" i="15"/>
  <c r="N566" i="15"/>
  <c r="L566" i="15"/>
  <c r="J566" i="15"/>
  <c r="H566" i="15"/>
  <c r="E566" i="15"/>
  <c r="Z565" i="15"/>
  <c r="X565" i="15"/>
  <c r="U565" i="15"/>
  <c r="S565" i="15"/>
  <c r="Q565" i="15"/>
  <c r="N565" i="15"/>
  <c r="L565" i="15"/>
  <c r="J565" i="15"/>
  <c r="H565" i="15"/>
  <c r="E565" i="15"/>
  <c r="Z564" i="15"/>
  <c r="X564" i="15"/>
  <c r="U564" i="15"/>
  <c r="S564" i="15"/>
  <c r="Q564" i="15"/>
  <c r="N564" i="15"/>
  <c r="L564" i="15"/>
  <c r="J564" i="15"/>
  <c r="H564" i="15"/>
  <c r="E564" i="15"/>
  <c r="Z563" i="15"/>
  <c r="X563" i="15"/>
  <c r="U563" i="15"/>
  <c r="S563" i="15"/>
  <c r="Q563" i="15"/>
  <c r="N563" i="15"/>
  <c r="L563" i="15"/>
  <c r="J563" i="15"/>
  <c r="H563" i="15"/>
  <c r="E563" i="15"/>
  <c r="Z562" i="15"/>
  <c r="X562" i="15"/>
  <c r="U562" i="15"/>
  <c r="S562" i="15"/>
  <c r="Q562" i="15"/>
  <c r="N562" i="15"/>
  <c r="L562" i="15"/>
  <c r="J562" i="15"/>
  <c r="H562" i="15"/>
  <c r="E562" i="15"/>
  <c r="Z561" i="15"/>
  <c r="X561" i="15"/>
  <c r="U561" i="15"/>
  <c r="S561" i="15"/>
  <c r="Q561" i="15"/>
  <c r="N561" i="15"/>
  <c r="L561" i="15"/>
  <c r="J561" i="15"/>
  <c r="H561" i="15"/>
  <c r="E561" i="15"/>
  <c r="Z560" i="15"/>
  <c r="X560" i="15"/>
  <c r="U560" i="15"/>
  <c r="S560" i="15"/>
  <c r="Q560" i="15"/>
  <c r="N560" i="15"/>
  <c r="L560" i="15"/>
  <c r="J560" i="15"/>
  <c r="H560" i="15"/>
  <c r="E560" i="15"/>
  <c r="Z559" i="15"/>
  <c r="X559" i="15"/>
  <c r="U559" i="15"/>
  <c r="S559" i="15"/>
  <c r="Q559" i="15"/>
  <c r="N559" i="15"/>
  <c r="L559" i="15"/>
  <c r="J559" i="15"/>
  <c r="H559" i="15"/>
  <c r="E559" i="15"/>
  <c r="Z558" i="15"/>
  <c r="X558" i="15"/>
  <c r="U558" i="15"/>
  <c r="S558" i="15"/>
  <c r="Q558" i="15"/>
  <c r="N558" i="15"/>
  <c r="L558" i="15"/>
  <c r="J558" i="15"/>
  <c r="H558" i="15"/>
  <c r="E558" i="15"/>
  <c r="Z557" i="15"/>
  <c r="X557" i="15"/>
  <c r="U557" i="15"/>
  <c r="S557" i="15"/>
  <c r="Q557" i="15"/>
  <c r="N557" i="15"/>
  <c r="L557" i="15"/>
  <c r="J557" i="15"/>
  <c r="H557" i="15"/>
  <c r="E557" i="15"/>
  <c r="Z556" i="15"/>
  <c r="X556" i="15"/>
  <c r="U556" i="15"/>
  <c r="S556" i="15"/>
  <c r="Q556" i="15"/>
  <c r="N556" i="15"/>
  <c r="L556" i="15"/>
  <c r="J556" i="15"/>
  <c r="H556" i="15"/>
  <c r="E556" i="15"/>
  <c r="Z555" i="15"/>
  <c r="X555" i="15"/>
  <c r="U555" i="15"/>
  <c r="S555" i="15"/>
  <c r="Q555" i="15"/>
  <c r="N555" i="15"/>
  <c r="L555" i="15"/>
  <c r="J555" i="15"/>
  <c r="H555" i="15"/>
  <c r="E555" i="15"/>
  <c r="Z554" i="15"/>
  <c r="X554" i="15"/>
  <c r="U554" i="15"/>
  <c r="S554" i="15"/>
  <c r="Q554" i="15"/>
  <c r="N554" i="15"/>
  <c r="L554" i="15"/>
  <c r="J554" i="15"/>
  <c r="H554" i="15"/>
  <c r="E554" i="15"/>
  <c r="Z553" i="15"/>
  <c r="X553" i="15"/>
  <c r="U553" i="15"/>
  <c r="S553" i="15"/>
  <c r="Q553" i="15"/>
  <c r="N553" i="15"/>
  <c r="L553" i="15"/>
  <c r="J553" i="15"/>
  <c r="H553" i="15"/>
  <c r="E553" i="15"/>
  <c r="Z552" i="15"/>
  <c r="X552" i="15"/>
  <c r="U552" i="15"/>
  <c r="S552" i="15"/>
  <c r="Q552" i="15"/>
  <c r="N552" i="15"/>
  <c r="L552" i="15"/>
  <c r="J552" i="15"/>
  <c r="H552" i="15"/>
  <c r="E552" i="15"/>
  <c r="Z551" i="15"/>
  <c r="X551" i="15"/>
  <c r="U551" i="15"/>
  <c r="S551" i="15"/>
  <c r="Q551" i="15"/>
  <c r="N551" i="15"/>
  <c r="L551" i="15"/>
  <c r="J551" i="15"/>
  <c r="H551" i="15"/>
  <c r="E551" i="15"/>
  <c r="Z550" i="15"/>
  <c r="X550" i="15"/>
  <c r="U550" i="15"/>
  <c r="S550" i="15"/>
  <c r="Q550" i="15"/>
  <c r="N550" i="15"/>
  <c r="L550" i="15"/>
  <c r="J550" i="15"/>
  <c r="H550" i="15"/>
  <c r="E550" i="15"/>
  <c r="Z549" i="15"/>
  <c r="X549" i="15"/>
  <c r="U549" i="15"/>
  <c r="S549" i="15"/>
  <c r="Q549" i="15"/>
  <c r="N549" i="15"/>
  <c r="L549" i="15"/>
  <c r="J549" i="15"/>
  <c r="H549" i="15"/>
  <c r="E549" i="15"/>
  <c r="Z548" i="15"/>
  <c r="X548" i="15"/>
  <c r="U548" i="15"/>
  <c r="S548" i="15"/>
  <c r="Q548" i="15"/>
  <c r="N548" i="15"/>
  <c r="L548" i="15"/>
  <c r="J548" i="15"/>
  <c r="H548" i="15"/>
  <c r="E548" i="15"/>
  <c r="Z547" i="15"/>
  <c r="X547" i="15"/>
  <c r="U547" i="15"/>
  <c r="S547" i="15"/>
  <c r="Q547" i="15"/>
  <c r="N547" i="15"/>
  <c r="L547" i="15"/>
  <c r="J547" i="15"/>
  <c r="H547" i="15"/>
  <c r="E547" i="15"/>
  <c r="Z546" i="15"/>
  <c r="X546" i="15"/>
  <c r="U546" i="15"/>
  <c r="S546" i="15"/>
  <c r="Q546" i="15"/>
  <c r="N546" i="15"/>
  <c r="L546" i="15"/>
  <c r="J546" i="15"/>
  <c r="H546" i="15"/>
  <c r="E546" i="15"/>
  <c r="Z545" i="15"/>
  <c r="X545" i="15"/>
  <c r="U545" i="15"/>
  <c r="S545" i="15"/>
  <c r="Q545" i="15"/>
  <c r="N545" i="15"/>
  <c r="L545" i="15"/>
  <c r="J545" i="15"/>
  <c r="H545" i="15"/>
  <c r="E545" i="15"/>
  <c r="Z544" i="15"/>
  <c r="X544" i="15"/>
  <c r="U544" i="15"/>
  <c r="S544" i="15"/>
  <c r="Q544" i="15"/>
  <c r="N544" i="15"/>
  <c r="L544" i="15"/>
  <c r="J544" i="15"/>
  <c r="H544" i="15"/>
  <c r="E544" i="15"/>
  <c r="Z543" i="15"/>
  <c r="X543" i="15"/>
  <c r="U543" i="15"/>
  <c r="S543" i="15"/>
  <c r="Q543" i="15"/>
  <c r="N543" i="15"/>
  <c r="L543" i="15"/>
  <c r="J543" i="15"/>
  <c r="H543" i="15"/>
  <c r="E543" i="15"/>
  <c r="Z542" i="15"/>
  <c r="X542" i="15"/>
  <c r="U542" i="15"/>
  <c r="S542" i="15"/>
  <c r="Q542" i="15"/>
  <c r="N542" i="15"/>
  <c r="L542" i="15"/>
  <c r="J542" i="15"/>
  <c r="H542" i="15"/>
  <c r="E542" i="15"/>
  <c r="Z541" i="15"/>
  <c r="X541" i="15"/>
  <c r="U541" i="15"/>
  <c r="S541" i="15"/>
  <c r="Q541" i="15"/>
  <c r="N541" i="15"/>
  <c r="Z540" i="15"/>
  <c r="X540" i="15"/>
  <c r="U540" i="15"/>
  <c r="S540" i="15"/>
  <c r="Q540" i="15"/>
  <c r="N540" i="15"/>
  <c r="Z539" i="15"/>
  <c r="X539" i="15"/>
  <c r="U539" i="15"/>
  <c r="S539" i="15"/>
  <c r="Q539" i="15"/>
  <c r="N539" i="15"/>
  <c r="L539" i="15"/>
  <c r="J539" i="15"/>
  <c r="H539" i="15"/>
  <c r="E539" i="15"/>
  <c r="Z538" i="15"/>
  <c r="X538" i="15"/>
  <c r="U538" i="15"/>
  <c r="S538" i="15"/>
  <c r="Q538" i="15"/>
  <c r="N538" i="15"/>
  <c r="L538" i="15"/>
  <c r="J538" i="15"/>
  <c r="H538" i="15"/>
  <c r="E538" i="15"/>
  <c r="Z537" i="15"/>
  <c r="X537" i="15"/>
  <c r="U537" i="15"/>
  <c r="S537" i="15"/>
  <c r="Q537" i="15"/>
  <c r="N537" i="15"/>
  <c r="L537" i="15"/>
  <c r="J537" i="15"/>
  <c r="H537" i="15"/>
  <c r="E537" i="15"/>
  <c r="Z536" i="15"/>
  <c r="X536" i="15"/>
  <c r="U536" i="15"/>
  <c r="S536" i="15"/>
  <c r="Q536" i="15"/>
  <c r="N536" i="15"/>
  <c r="L536" i="15"/>
  <c r="J536" i="15"/>
  <c r="H536" i="15"/>
  <c r="E536" i="15"/>
  <c r="Z535" i="15"/>
  <c r="Z534" i="15"/>
  <c r="Z533" i="15"/>
  <c r="Z532" i="15"/>
  <c r="Z531" i="15"/>
  <c r="Z530" i="15"/>
  <c r="Z529" i="15"/>
  <c r="Z528" i="15"/>
  <c r="Z527" i="15"/>
  <c r="Z526" i="15"/>
  <c r="Z525" i="15"/>
  <c r="Z524" i="15"/>
  <c r="Z523" i="15"/>
  <c r="Z522" i="15"/>
  <c r="X522" i="15"/>
  <c r="U522" i="15"/>
  <c r="S522" i="15"/>
  <c r="Q522" i="15"/>
  <c r="N522" i="15"/>
  <c r="L522" i="15"/>
  <c r="J522" i="15"/>
  <c r="H522" i="15"/>
  <c r="E522" i="15"/>
  <c r="Z521" i="15"/>
  <c r="X521" i="15"/>
  <c r="U521" i="15"/>
  <c r="S521" i="15"/>
  <c r="Q521" i="15"/>
  <c r="N521" i="15"/>
  <c r="L521" i="15"/>
  <c r="J521" i="15"/>
  <c r="H521" i="15"/>
  <c r="E521" i="15"/>
  <c r="Z520" i="15"/>
  <c r="X520" i="15"/>
  <c r="U520" i="15"/>
  <c r="S520" i="15"/>
  <c r="Q520" i="15"/>
  <c r="N520" i="15"/>
  <c r="L520" i="15"/>
  <c r="J520" i="15"/>
  <c r="H520" i="15"/>
  <c r="E520" i="15"/>
  <c r="Z519" i="15"/>
  <c r="X519" i="15"/>
  <c r="U519" i="15"/>
  <c r="S519" i="15"/>
  <c r="Q519" i="15"/>
  <c r="N519" i="15"/>
  <c r="L519" i="15"/>
  <c r="J519" i="15"/>
  <c r="H519" i="15"/>
  <c r="E519" i="15"/>
  <c r="Z518" i="15"/>
  <c r="X518" i="15"/>
  <c r="U518" i="15"/>
  <c r="S518" i="15"/>
  <c r="Q518" i="15"/>
  <c r="N518" i="15"/>
  <c r="L518" i="15"/>
  <c r="J518" i="15"/>
  <c r="H518" i="15"/>
  <c r="E518" i="15"/>
  <c r="Z517" i="15"/>
  <c r="X517" i="15"/>
  <c r="U517" i="15"/>
  <c r="S517" i="15"/>
  <c r="Q517" i="15"/>
  <c r="N517" i="15"/>
  <c r="L517" i="15"/>
  <c r="J517" i="15"/>
  <c r="H517" i="15"/>
  <c r="E517" i="15"/>
  <c r="Z516" i="15"/>
  <c r="X516" i="15"/>
  <c r="U516" i="15"/>
  <c r="S516" i="15"/>
  <c r="Q516" i="15"/>
  <c r="N516" i="15"/>
  <c r="L516" i="15"/>
  <c r="J516" i="15"/>
  <c r="H516" i="15"/>
  <c r="E516" i="15"/>
  <c r="Z515" i="15"/>
  <c r="X515" i="15"/>
  <c r="U515" i="15"/>
  <c r="S515" i="15"/>
  <c r="Q515" i="15"/>
  <c r="N515" i="15"/>
  <c r="L515" i="15"/>
  <c r="J515" i="15"/>
  <c r="H515" i="15"/>
  <c r="E515" i="15"/>
  <c r="Z514" i="15"/>
  <c r="X514" i="15"/>
  <c r="U514" i="15"/>
  <c r="S514" i="15"/>
  <c r="Q514" i="15"/>
  <c r="N514" i="15"/>
  <c r="L514" i="15"/>
  <c r="J514" i="15"/>
  <c r="H514" i="15"/>
  <c r="E514" i="15"/>
  <c r="Z513" i="15"/>
  <c r="X513" i="15"/>
  <c r="U513" i="15"/>
  <c r="S513" i="15"/>
  <c r="Q513" i="15"/>
  <c r="N513" i="15"/>
  <c r="L513" i="15"/>
  <c r="J513" i="15"/>
  <c r="H513" i="15"/>
  <c r="E513" i="15"/>
  <c r="Z512" i="15"/>
  <c r="X512" i="15"/>
  <c r="U512" i="15"/>
  <c r="S512" i="15"/>
  <c r="Q512" i="15"/>
  <c r="N512" i="15"/>
  <c r="L512" i="15"/>
  <c r="J512" i="15"/>
  <c r="H512" i="15"/>
  <c r="E512" i="15"/>
  <c r="Z511" i="15"/>
  <c r="X511" i="15"/>
  <c r="U511" i="15"/>
  <c r="S511" i="15"/>
  <c r="Q511" i="15"/>
  <c r="N511" i="15"/>
  <c r="L511" i="15"/>
  <c r="J511" i="15"/>
  <c r="H511" i="15"/>
  <c r="E511" i="15"/>
  <c r="Z510" i="15"/>
  <c r="X510" i="15"/>
  <c r="U510" i="15"/>
  <c r="S510" i="15"/>
  <c r="Q510" i="15"/>
  <c r="N510" i="15"/>
  <c r="L510" i="15"/>
  <c r="J510" i="15"/>
  <c r="H510" i="15"/>
  <c r="E510" i="15"/>
  <c r="Z509" i="15"/>
  <c r="X509" i="15"/>
  <c r="U509" i="15"/>
  <c r="S509" i="15"/>
  <c r="Q509" i="15"/>
  <c r="N509" i="15"/>
  <c r="L509" i="15"/>
  <c r="J509" i="15"/>
  <c r="H509" i="15"/>
  <c r="E509" i="15"/>
  <c r="Z508" i="15"/>
  <c r="X508" i="15"/>
  <c r="U508" i="15"/>
  <c r="S508" i="15"/>
  <c r="Q508" i="15"/>
  <c r="N508" i="15"/>
  <c r="L508" i="15"/>
  <c r="J508" i="15"/>
  <c r="H508" i="15"/>
  <c r="E508" i="15"/>
  <c r="Z507" i="15"/>
  <c r="X507" i="15"/>
  <c r="U507" i="15"/>
  <c r="S507" i="15"/>
  <c r="Q507" i="15"/>
  <c r="N507" i="15"/>
  <c r="L507" i="15"/>
  <c r="J507" i="15"/>
  <c r="H507" i="15"/>
  <c r="E507" i="15"/>
  <c r="Z506" i="15"/>
  <c r="X506" i="15"/>
  <c r="U506" i="15"/>
  <c r="S506" i="15"/>
  <c r="Q506" i="15"/>
  <c r="N506" i="15"/>
  <c r="L506" i="15"/>
  <c r="J506" i="15"/>
  <c r="H506" i="15"/>
  <c r="E506" i="15"/>
  <c r="Z505" i="15"/>
  <c r="X505" i="15"/>
  <c r="U505" i="15"/>
  <c r="S505" i="15"/>
  <c r="Q505" i="15"/>
  <c r="N505" i="15"/>
  <c r="L505" i="15"/>
  <c r="J505" i="15"/>
  <c r="H505" i="15"/>
  <c r="E505" i="15"/>
  <c r="Z504" i="15"/>
  <c r="X504" i="15"/>
  <c r="U504" i="15"/>
  <c r="S504" i="15"/>
  <c r="Q504" i="15"/>
  <c r="N504" i="15"/>
  <c r="L504" i="15"/>
  <c r="J504" i="15"/>
  <c r="H504" i="15"/>
  <c r="E504" i="15"/>
  <c r="Z503" i="15"/>
  <c r="X503" i="15"/>
  <c r="U503" i="15"/>
  <c r="S503" i="15"/>
  <c r="Q503" i="15"/>
  <c r="N503" i="15"/>
  <c r="L503" i="15"/>
  <c r="J503" i="15"/>
  <c r="H503" i="15"/>
  <c r="E503" i="15"/>
  <c r="Z502" i="15"/>
  <c r="X502" i="15"/>
  <c r="U502" i="15"/>
  <c r="S502" i="15"/>
  <c r="Q502" i="15"/>
  <c r="N502" i="15"/>
  <c r="L502" i="15"/>
  <c r="J502" i="15"/>
  <c r="H502" i="15"/>
  <c r="E502" i="15"/>
  <c r="Z501" i="15"/>
  <c r="X501" i="15"/>
  <c r="U501" i="15"/>
  <c r="S501" i="15"/>
  <c r="Q501" i="15"/>
  <c r="N501" i="15"/>
  <c r="L501" i="15"/>
  <c r="J501" i="15"/>
  <c r="H501" i="15"/>
  <c r="E501" i="15"/>
  <c r="Z500" i="15"/>
  <c r="X500" i="15"/>
  <c r="U500" i="15"/>
  <c r="S500" i="15"/>
  <c r="Q500" i="15"/>
  <c r="N500" i="15"/>
  <c r="L500" i="15"/>
  <c r="J500" i="15"/>
  <c r="H500" i="15"/>
  <c r="E500" i="15"/>
  <c r="Z499" i="15"/>
  <c r="X499" i="15"/>
  <c r="U499" i="15"/>
  <c r="S499" i="15"/>
  <c r="Q499" i="15"/>
  <c r="N499" i="15"/>
  <c r="L499" i="15"/>
  <c r="J499" i="15"/>
  <c r="H499" i="15"/>
  <c r="E499" i="15"/>
  <c r="Z498" i="15"/>
  <c r="X498" i="15"/>
  <c r="U498" i="15"/>
  <c r="S498" i="15"/>
  <c r="Q498" i="15"/>
  <c r="N498" i="15"/>
  <c r="L498" i="15"/>
  <c r="J498" i="15"/>
  <c r="H498" i="15"/>
  <c r="E498" i="15"/>
  <c r="Z497" i="15"/>
  <c r="X497" i="15"/>
  <c r="U497" i="15"/>
  <c r="S497" i="15"/>
  <c r="Q497" i="15"/>
  <c r="N497" i="15"/>
  <c r="L497" i="15"/>
  <c r="J497" i="15"/>
  <c r="H497" i="15"/>
  <c r="E497" i="15"/>
  <c r="Z496" i="15"/>
  <c r="X496" i="15"/>
  <c r="U496" i="15"/>
  <c r="S496" i="15"/>
  <c r="Q496" i="15"/>
  <c r="N496" i="15"/>
  <c r="L496" i="15"/>
  <c r="J496" i="15"/>
  <c r="H496" i="15"/>
  <c r="E496" i="15"/>
  <c r="Z495" i="15"/>
  <c r="X495" i="15"/>
  <c r="U495" i="15"/>
  <c r="S495" i="15"/>
  <c r="Q495" i="15"/>
  <c r="N495" i="15"/>
  <c r="L495" i="15"/>
  <c r="J495" i="15"/>
  <c r="H495" i="15"/>
  <c r="E495" i="15"/>
  <c r="Z494" i="15"/>
  <c r="X494" i="15"/>
  <c r="U494" i="15"/>
  <c r="S494" i="15"/>
  <c r="Q494" i="15"/>
  <c r="N494" i="15"/>
  <c r="L494" i="15"/>
  <c r="J494" i="15"/>
  <c r="H494" i="15"/>
  <c r="E494" i="15"/>
  <c r="Z493" i="15"/>
  <c r="X493" i="15"/>
  <c r="U493" i="15"/>
  <c r="S493" i="15"/>
  <c r="Q493" i="15"/>
  <c r="N493" i="15"/>
  <c r="L493" i="15"/>
  <c r="J493" i="15"/>
  <c r="H493" i="15"/>
  <c r="E493" i="15"/>
  <c r="Z492" i="15"/>
  <c r="X492" i="15"/>
  <c r="U492" i="15"/>
  <c r="S492" i="15"/>
  <c r="Q492" i="15"/>
  <c r="N492" i="15"/>
  <c r="L492" i="15"/>
  <c r="J492" i="15"/>
  <c r="H492" i="15"/>
  <c r="E492" i="15"/>
  <c r="Z491" i="15"/>
  <c r="X491" i="15"/>
  <c r="U491" i="15"/>
  <c r="S491" i="15"/>
  <c r="Q491" i="15"/>
  <c r="N491" i="15"/>
  <c r="L491" i="15"/>
  <c r="J491" i="15"/>
  <c r="H491" i="15"/>
  <c r="E491" i="15"/>
  <c r="Z490" i="15"/>
  <c r="X490" i="15"/>
  <c r="U490" i="15"/>
  <c r="S490" i="15"/>
  <c r="Q490" i="15"/>
  <c r="N490" i="15"/>
  <c r="L490" i="15"/>
  <c r="J490" i="15"/>
  <c r="H490" i="15"/>
  <c r="E490" i="15"/>
  <c r="Z489" i="15"/>
  <c r="X489" i="15"/>
  <c r="U489" i="15"/>
  <c r="S489" i="15"/>
  <c r="Q489" i="15"/>
  <c r="N489" i="15"/>
  <c r="L489" i="15"/>
  <c r="J489" i="15"/>
  <c r="H489" i="15"/>
  <c r="E489" i="15"/>
  <c r="Z488" i="15"/>
  <c r="X488" i="15"/>
  <c r="U488" i="15"/>
  <c r="S488" i="15"/>
  <c r="Q488" i="15"/>
  <c r="N488" i="15"/>
  <c r="L488" i="15"/>
  <c r="J488" i="15"/>
  <c r="H488" i="15"/>
  <c r="E488" i="15"/>
  <c r="Z487" i="15"/>
  <c r="X487" i="15"/>
  <c r="U487" i="15"/>
  <c r="S487" i="15"/>
  <c r="Q487" i="15"/>
  <c r="N487" i="15"/>
  <c r="L487" i="15"/>
  <c r="J487" i="15"/>
  <c r="H487" i="15"/>
  <c r="E487" i="15"/>
  <c r="Z486" i="15"/>
  <c r="X486" i="15"/>
  <c r="U486" i="15"/>
  <c r="S486" i="15"/>
  <c r="Q486" i="15"/>
  <c r="N486" i="15"/>
  <c r="L486" i="15"/>
  <c r="J486" i="15"/>
  <c r="H486" i="15"/>
  <c r="E486" i="15"/>
  <c r="Z485" i="15"/>
  <c r="X485" i="15"/>
  <c r="U485" i="15"/>
  <c r="S485" i="15"/>
  <c r="Q485" i="15"/>
  <c r="N485" i="15"/>
  <c r="L485" i="15"/>
  <c r="J485" i="15"/>
  <c r="H485" i="15"/>
  <c r="E485" i="15"/>
  <c r="Z484" i="15"/>
  <c r="X484" i="15"/>
  <c r="U484" i="15"/>
  <c r="S484" i="15"/>
  <c r="Q484" i="15"/>
  <c r="N484" i="15"/>
  <c r="L484" i="15"/>
  <c r="J484" i="15"/>
  <c r="H484" i="15"/>
  <c r="E484" i="15"/>
  <c r="Z483" i="15"/>
  <c r="X483" i="15"/>
  <c r="U483" i="15"/>
  <c r="S483" i="15"/>
  <c r="Q483" i="15"/>
  <c r="N483" i="15"/>
  <c r="L483" i="15"/>
  <c r="J483" i="15"/>
  <c r="H483" i="15"/>
  <c r="E483" i="15"/>
  <c r="Z482" i="15"/>
  <c r="X482" i="15"/>
  <c r="U482" i="15"/>
  <c r="S482" i="15"/>
  <c r="Q482" i="15"/>
  <c r="N482" i="15"/>
  <c r="L482" i="15"/>
  <c r="J482" i="15"/>
  <c r="H482" i="15"/>
  <c r="E482" i="15"/>
  <c r="Z481" i="15"/>
  <c r="X481" i="15"/>
  <c r="U481" i="15"/>
  <c r="S481" i="15"/>
  <c r="Q481" i="15"/>
  <c r="N481" i="15"/>
  <c r="L481" i="15"/>
  <c r="J481" i="15"/>
  <c r="H481" i="15"/>
  <c r="E481" i="15"/>
  <c r="Z480" i="15"/>
  <c r="X480" i="15"/>
  <c r="U480" i="15"/>
  <c r="S480" i="15"/>
  <c r="Q480" i="15"/>
  <c r="N480" i="15"/>
  <c r="L480" i="15"/>
  <c r="J480" i="15"/>
  <c r="H480" i="15"/>
  <c r="E480" i="15"/>
  <c r="Z479" i="15"/>
  <c r="X479" i="15"/>
  <c r="U479" i="15"/>
  <c r="S479" i="15"/>
  <c r="Q479" i="15"/>
  <c r="N479" i="15"/>
  <c r="L479" i="15"/>
  <c r="J479" i="15"/>
  <c r="H479" i="15"/>
  <c r="E479" i="15"/>
  <c r="Z478" i="15"/>
  <c r="X478" i="15"/>
  <c r="U478" i="15"/>
  <c r="S478" i="15"/>
  <c r="Q478" i="15"/>
  <c r="N478" i="15"/>
  <c r="L478" i="15"/>
  <c r="J478" i="15"/>
  <c r="H478" i="15"/>
  <c r="E478" i="15"/>
  <c r="Z477" i="15"/>
  <c r="X477" i="15"/>
  <c r="U477" i="15"/>
  <c r="S477" i="15"/>
  <c r="Q477" i="15"/>
  <c r="N477" i="15"/>
  <c r="L477" i="15"/>
  <c r="J477" i="15"/>
  <c r="H477" i="15"/>
  <c r="E477" i="15"/>
  <c r="Z476" i="15"/>
  <c r="X476" i="15"/>
  <c r="U476" i="15"/>
  <c r="S476" i="15"/>
  <c r="Q476" i="15"/>
  <c r="N476" i="15"/>
  <c r="L476" i="15"/>
  <c r="J476" i="15"/>
  <c r="H476" i="15"/>
  <c r="E476" i="15"/>
  <c r="Z475" i="15"/>
  <c r="X475" i="15"/>
  <c r="U475" i="15"/>
  <c r="S475" i="15"/>
  <c r="Q475" i="15"/>
  <c r="N475" i="15"/>
  <c r="L475" i="15"/>
  <c r="J475" i="15"/>
  <c r="H475" i="15"/>
  <c r="E475" i="15"/>
  <c r="Z474" i="15"/>
  <c r="X474" i="15"/>
  <c r="U474" i="15"/>
  <c r="S474" i="15"/>
  <c r="Q474" i="15"/>
  <c r="N474" i="15"/>
  <c r="L474" i="15"/>
  <c r="J474" i="15"/>
  <c r="H474" i="15"/>
  <c r="E474" i="15"/>
  <c r="Z473" i="15"/>
  <c r="X473" i="15"/>
  <c r="U473" i="15"/>
  <c r="S473" i="15"/>
  <c r="Q473" i="15"/>
  <c r="N473" i="15"/>
  <c r="L473" i="15"/>
  <c r="J473" i="15"/>
  <c r="H473" i="15"/>
  <c r="E473" i="15"/>
  <c r="Z472" i="15"/>
  <c r="X472" i="15"/>
  <c r="U472" i="15"/>
  <c r="S472" i="15"/>
  <c r="Q472" i="15"/>
  <c r="N472" i="15"/>
  <c r="L472" i="15"/>
  <c r="J472" i="15"/>
  <c r="H472" i="15"/>
  <c r="E472" i="15"/>
  <c r="Z471" i="15"/>
  <c r="X471" i="15"/>
  <c r="U471" i="15"/>
  <c r="S471" i="15"/>
  <c r="Q471" i="15"/>
  <c r="N471" i="15"/>
  <c r="L471" i="15"/>
  <c r="J471" i="15"/>
  <c r="H471" i="15"/>
  <c r="E471" i="15"/>
  <c r="Z470" i="15"/>
  <c r="X470" i="15"/>
  <c r="U470" i="15"/>
  <c r="S470" i="15"/>
  <c r="Q470" i="15"/>
  <c r="N470" i="15"/>
  <c r="L470" i="15"/>
  <c r="J470" i="15"/>
  <c r="H470" i="15"/>
  <c r="E470" i="15"/>
  <c r="Z469" i="15"/>
  <c r="X469" i="15"/>
  <c r="U469" i="15"/>
  <c r="S469" i="15"/>
  <c r="Q469" i="15"/>
  <c r="N469" i="15"/>
  <c r="L469" i="15"/>
  <c r="J469" i="15"/>
  <c r="H469" i="15"/>
  <c r="E469" i="15"/>
  <c r="Z468" i="15"/>
  <c r="X468" i="15"/>
  <c r="U468" i="15"/>
  <c r="S468" i="15"/>
  <c r="Q468" i="15"/>
  <c r="N468" i="15"/>
  <c r="L468" i="15"/>
  <c r="J468" i="15"/>
  <c r="H468" i="15"/>
  <c r="E468" i="15"/>
  <c r="Z467" i="15"/>
  <c r="X467" i="15"/>
  <c r="U467" i="15"/>
  <c r="S467" i="15"/>
  <c r="Q467" i="15"/>
  <c r="N467" i="15"/>
  <c r="L467" i="15"/>
  <c r="J467" i="15"/>
  <c r="H467" i="15"/>
  <c r="E467" i="15"/>
  <c r="Z466" i="15"/>
  <c r="X466" i="15"/>
  <c r="U466" i="15"/>
  <c r="S466" i="15"/>
  <c r="Q466" i="15"/>
  <c r="N466" i="15"/>
  <c r="L466" i="15"/>
  <c r="J466" i="15"/>
  <c r="H466" i="15"/>
  <c r="E466" i="15"/>
  <c r="Z465" i="15"/>
  <c r="X465" i="15"/>
  <c r="U465" i="15"/>
  <c r="S465" i="15"/>
  <c r="Q465" i="15"/>
  <c r="N465" i="15"/>
  <c r="L465" i="15"/>
  <c r="J465" i="15"/>
  <c r="H465" i="15"/>
  <c r="E465" i="15"/>
  <c r="Z464" i="15"/>
  <c r="X464" i="15"/>
  <c r="U464" i="15"/>
  <c r="S464" i="15"/>
  <c r="Q464" i="15"/>
  <c r="N464" i="15"/>
  <c r="L464" i="15"/>
  <c r="J464" i="15"/>
  <c r="H464" i="15"/>
  <c r="E464" i="15"/>
  <c r="Z463" i="15"/>
  <c r="X463" i="15"/>
  <c r="U463" i="15"/>
  <c r="S463" i="15"/>
  <c r="Q463" i="15"/>
  <c r="N463" i="15"/>
  <c r="L463" i="15"/>
  <c r="J463" i="15"/>
  <c r="H463" i="15"/>
  <c r="E463" i="15"/>
  <c r="Z462" i="15"/>
  <c r="X462" i="15"/>
  <c r="U462" i="15"/>
  <c r="S462" i="15"/>
  <c r="Q462" i="15"/>
  <c r="N462" i="15"/>
  <c r="L462" i="15"/>
  <c r="J462" i="15"/>
  <c r="H462" i="15"/>
  <c r="E462" i="15"/>
  <c r="Z461" i="15"/>
  <c r="X461" i="15"/>
  <c r="U461" i="15"/>
  <c r="S461" i="15"/>
  <c r="Q461" i="15"/>
  <c r="N461" i="15"/>
  <c r="L461" i="15"/>
  <c r="J461" i="15"/>
  <c r="H461" i="15"/>
  <c r="E461" i="15"/>
  <c r="Z460" i="15"/>
  <c r="X460" i="15"/>
  <c r="U460" i="15"/>
  <c r="S460" i="15"/>
  <c r="Q460" i="15"/>
  <c r="N460" i="15"/>
  <c r="L460" i="15"/>
  <c r="J460" i="15"/>
  <c r="H460" i="15"/>
  <c r="E460" i="15"/>
  <c r="Z459" i="15"/>
  <c r="X459" i="15"/>
  <c r="U459" i="15"/>
  <c r="S459" i="15"/>
  <c r="Q459" i="15"/>
  <c r="N459" i="15"/>
  <c r="L459" i="15"/>
  <c r="J459" i="15"/>
  <c r="H459" i="15"/>
  <c r="E459" i="15"/>
  <c r="Z458" i="15"/>
  <c r="X458" i="15"/>
  <c r="U458" i="15"/>
  <c r="S458" i="15"/>
  <c r="Q458" i="15"/>
  <c r="Z457" i="15"/>
  <c r="X457" i="15"/>
  <c r="U457" i="15"/>
  <c r="S457" i="15"/>
  <c r="Q457" i="15"/>
  <c r="Z456" i="15"/>
  <c r="X456" i="15"/>
  <c r="U456" i="15"/>
  <c r="S456" i="15"/>
  <c r="Q456" i="15"/>
  <c r="Z455" i="15"/>
  <c r="X455" i="15"/>
  <c r="U455" i="15"/>
  <c r="S455" i="15"/>
  <c r="Q455" i="15"/>
  <c r="Z454" i="15"/>
  <c r="X454" i="15"/>
  <c r="U454" i="15"/>
  <c r="S454" i="15"/>
  <c r="Q454" i="15"/>
  <c r="Z453" i="15"/>
  <c r="X453" i="15"/>
  <c r="U453" i="15"/>
  <c r="S453" i="15"/>
  <c r="Q453" i="15"/>
  <c r="Z452" i="15"/>
  <c r="X452" i="15"/>
  <c r="U452" i="15"/>
  <c r="S452" i="15"/>
  <c r="Q452" i="15"/>
  <c r="Z451" i="15"/>
  <c r="X451" i="15"/>
  <c r="U451" i="15"/>
  <c r="S451" i="15"/>
  <c r="Q451" i="15"/>
  <c r="N451" i="15"/>
  <c r="L451" i="15"/>
  <c r="J451" i="15"/>
  <c r="H451" i="15"/>
  <c r="E451" i="15"/>
  <c r="Z450" i="15"/>
  <c r="X450" i="15"/>
  <c r="U450" i="15"/>
  <c r="S450" i="15"/>
  <c r="Q450" i="15"/>
  <c r="N450" i="15"/>
  <c r="L450" i="15"/>
  <c r="J450" i="15"/>
  <c r="H450" i="15"/>
  <c r="E450" i="15"/>
  <c r="Z449" i="15"/>
  <c r="X449" i="15"/>
  <c r="U449" i="15"/>
  <c r="S449" i="15"/>
  <c r="Q449" i="15"/>
  <c r="N449" i="15"/>
  <c r="L449" i="15"/>
  <c r="J449" i="15"/>
  <c r="H449" i="15"/>
  <c r="E449" i="15"/>
  <c r="Z448" i="15"/>
  <c r="X448" i="15"/>
  <c r="U448" i="15"/>
  <c r="S448" i="15"/>
  <c r="Q448" i="15"/>
  <c r="N448" i="15"/>
  <c r="L448" i="15"/>
  <c r="J448" i="15"/>
  <c r="H448" i="15"/>
  <c r="E448" i="15"/>
  <c r="Z447" i="15"/>
  <c r="X447" i="15"/>
  <c r="U447" i="15"/>
  <c r="S447" i="15"/>
  <c r="Q447" i="15"/>
  <c r="N447" i="15"/>
  <c r="L447" i="15"/>
  <c r="J447" i="15"/>
  <c r="H447" i="15"/>
  <c r="E447" i="15"/>
  <c r="Z446" i="15"/>
  <c r="X446" i="15"/>
  <c r="U446" i="15"/>
  <c r="S446" i="15"/>
  <c r="Q446" i="15"/>
  <c r="N446" i="15"/>
  <c r="L446" i="15"/>
  <c r="J446" i="15"/>
  <c r="H446" i="15"/>
  <c r="E446" i="15"/>
  <c r="Z445" i="15"/>
  <c r="X445" i="15"/>
  <c r="U445" i="15"/>
  <c r="S445" i="15"/>
  <c r="Q445" i="15"/>
  <c r="N445" i="15"/>
  <c r="L445" i="15"/>
  <c r="J445" i="15"/>
  <c r="H445" i="15"/>
  <c r="E445" i="15"/>
  <c r="Z444" i="15"/>
  <c r="X444" i="15"/>
  <c r="U444" i="15"/>
  <c r="S444" i="15"/>
  <c r="Q444" i="15"/>
  <c r="N444" i="15"/>
  <c r="L444" i="15"/>
  <c r="J444" i="15"/>
  <c r="H444" i="15"/>
  <c r="E444" i="15"/>
  <c r="Z443" i="15"/>
  <c r="X443" i="15"/>
  <c r="U443" i="15"/>
  <c r="S443" i="15"/>
  <c r="Q443" i="15"/>
  <c r="N443" i="15"/>
  <c r="L443" i="15"/>
  <c r="J443" i="15"/>
  <c r="H443" i="15"/>
  <c r="E443" i="15"/>
  <c r="Z442" i="15"/>
  <c r="X442" i="15"/>
  <c r="U442" i="15"/>
  <c r="S442" i="15"/>
  <c r="Q442" i="15"/>
  <c r="N442" i="15"/>
  <c r="L442" i="15"/>
  <c r="J442" i="15"/>
  <c r="H442" i="15"/>
  <c r="E442" i="15"/>
  <c r="Z441" i="15"/>
  <c r="X441" i="15"/>
  <c r="U441" i="15"/>
  <c r="S441" i="15"/>
  <c r="Q441" i="15"/>
  <c r="N441" i="15"/>
  <c r="L441" i="15"/>
  <c r="J441" i="15"/>
  <c r="H441" i="15"/>
  <c r="E441" i="15"/>
  <c r="Z440" i="15"/>
  <c r="X440" i="15"/>
  <c r="U440" i="15"/>
  <c r="S440" i="15"/>
  <c r="Q440" i="15"/>
  <c r="N440" i="15"/>
  <c r="L440" i="15"/>
  <c r="J440" i="15"/>
  <c r="H440" i="15"/>
  <c r="E440" i="15"/>
  <c r="Z439" i="15"/>
  <c r="X439" i="15"/>
  <c r="U439" i="15"/>
  <c r="S439" i="15"/>
  <c r="Q439" i="15"/>
  <c r="N439" i="15"/>
  <c r="L439" i="15"/>
  <c r="J439" i="15"/>
  <c r="H439" i="15"/>
  <c r="E439" i="15"/>
  <c r="Z438" i="15"/>
  <c r="X438" i="15"/>
  <c r="U438" i="15"/>
  <c r="S438" i="15"/>
  <c r="Q438" i="15"/>
  <c r="N438" i="15"/>
  <c r="L438" i="15"/>
  <c r="J438" i="15"/>
  <c r="H438" i="15"/>
  <c r="E438" i="15"/>
  <c r="Z437" i="15"/>
  <c r="X437" i="15"/>
  <c r="U437" i="15"/>
  <c r="S437" i="15"/>
  <c r="Q437" i="15"/>
  <c r="N437" i="15"/>
  <c r="L437" i="15"/>
  <c r="J437" i="15"/>
  <c r="H437" i="15"/>
  <c r="E437" i="15"/>
  <c r="Z436" i="15"/>
  <c r="X436" i="15"/>
  <c r="U436" i="15"/>
  <c r="S436" i="15"/>
  <c r="Q436" i="15"/>
  <c r="N436" i="15"/>
  <c r="L436" i="15"/>
  <c r="J436" i="15"/>
  <c r="H436" i="15"/>
  <c r="E436" i="15"/>
  <c r="Z435" i="15"/>
  <c r="X435" i="15"/>
  <c r="U435" i="15"/>
  <c r="S435" i="15"/>
  <c r="Q435" i="15"/>
  <c r="N435" i="15"/>
  <c r="L435" i="15"/>
  <c r="J435" i="15"/>
  <c r="H435" i="15"/>
  <c r="E435" i="15"/>
  <c r="Z434" i="15"/>
  <c r="X434" i="15"/>
  <c r="U434" i="15"/>
  <c r="S434" i="15"/>
  <c r="Q434" i="15"/>
  <c r="N434" i="15"/>
  <c r="L434" i="15"/>
  <c r="J434" i="15"/>
  <c r="H434" i="15"/>
  <c r="E434" i="15"/>
  <c r="Z433" i="15"/>
  <c r="X433" i="15"/>
  <c r="U433" i="15"/>
  <c r="S433" i="15"/>
  <c r="Q433" i="15"/>
  <c r="N433" i="15"/>
  <c r="L433" i="15"/>
  <c r="J433" i="15"/>
  <c r="H433" i="15"/>
  <c r="E433" i="15"/>
  <c r="Z432" i="15"/>
  <c r="X432" i="15"/>
  <c r="U432" i="15"/>
  <c r="S432" i="15"/>
  <c r="Q432" i="15"/>
  <c r="N432" i="15"/>
  <c r="L432" i="15"/>
  <c r="J432" i="15"/>
  <c r="H432" i="15"/>
  <c r="E432" i="15"/>
  <c r="Z431" i="15"/>
  <c r="X431" i="15"/>
  <c r="U431" i="15"/>
  <c r="S431" i="15"/>
  <c r="Q431" i="15"/>
  <c r="N431" i="15"/>
  <c r="L431" i="15"/>
  <c r="J431" i="15"/>
  <c r="H431" i="15"/>
  <c r="E431" i="15"/>
  <c r="Z430" i="15"/>
  <c r="X430" i="15"/>
  <c r="U430" i="15"/>
  <c r="S430" i="15"/>
  <c r="Q430" i="15"/>
  <c r="N430" i="15"/>
  <c r="L430" i="15"/>
  <c r="J430" i="15"/>
  <c r="Z429" i="15"/>
  <c r="X429" i="15"/>
  <c r="U429" i="15"/>
  <c r="S429" i="15"/>
  <c r="Q429" i="15"/>
  <c r="N429" i="15"/>
  <c r="L429" i="15"/>
  <c r="J429" i="15"/>
  <c r="Z428" i="15"/>
  <c r="X428" i="15"/>
  <c r="U428" i="15"/>
  <c r="S428" i="15"/>
  <c r="Q428" i="15"/>
  <c r="N428" i="15"/>
  <c r="L428" i="15"/>
  <c r="J428" i="15"/>
  <c r="H428" i="15"/>
  <c r="E428" i="15"/>
  <c r="Z427" i="15"/>
  <c r="X427" i="15"/>
  <c r="U427" i="15"/>
  <c r="S427" i="15"/>
  <c r="Q427" i="15"/>
  <c r="N427" i="15"/>
  <c r="L427" i="15"/>
  <c r="J427" i="15"/>
  <c r="H427" i="15"/>
  <c r="E427" i="15"/>
  <c r="Z426" i="15"/>
  <c r="X426" i="15"/>
  <c r="U426" i="15"/>
  <c r="S426" i="15"/>
  <c r="Q426" i="15"/>
  <c r="N426" i="15"/>
  <c r="L426" i="15"/>
  <c r="J426" i="15"/>
  <c r="H426" i="15"/>
  <c r="E426" i="15"/>
  <c r="Z425" i="15"/>
  <c r="X425" i="15"/>
  <c r="U425" i="15"/>
  <c r="S425" i="15"/>
  <c r="Q425" i="15"/>
  <c r="N425" i="15"/>
  <c r="L425" i="15"/>
  <c r="J425" i="15"/>
  <c r="H425" i="15"/>
  <c r="E425" i="15"/>
  <c r="Z424" i="15"/>
  <c r="X424" i="15"/>
  <c r="U424" i="15"/>
  <c r="S424" i="15"/>
  <c r="Q424" i="15"/>
  <c r="N424" i="15"/>
  <c r="L424" i="15"/>
  <c r="J424" i="15"/>
  <c r="H424" i="15"/>
  <c r="E424" i="15"/>
  <c r="Z423" i="15"/>
  <c r="X423" i="15"/>
  <c r="U423" i="15"/>
  <c r="S423" i="15"/>
  <c r="Q423" i="15"/>
  <c r="N423" i="15"/>
  <c r="L423" i="15"/>
  <c r="J423" i="15"/>
  <c r="H423" i="15"/>
  <c r="E423" i="15"/>
  <c r="Z422" i="15"/>
  <c r="X422" i="15"/>
  <c r="U422" i="15"/>
  <c r="S422" i="15"/>
  <c r="Q422" i="15"/>
  <c r="N422" i="15"/>
  <c r="L422" i="15"/>
  <c r="J422" i="15"/>
  <c r="H422" i="15"/>
  <c r="E422" i="15"/>
  <c r="Z421" i="15"/>
  <c r="X421" i="15"/>
  <c r="U421" i="15"/>
  <c r="S421" i="15"/>
  <c r="Q421" i="15"/>
  <c r="N421" i="15"/>
  <c r="L421" i="15"/>
  <c r="J421" i="15"/>
  <c r="H421" i="15"/>
  <c r="E421" i="15"/>
  <c r="Z420" i="15"/>
  <c r="X420" i="15"/>
  <c r="U420" i="15"/>
  <c r="S420" i="15"/>
  <c r="Q420" i="15"/>
  <c r="N420" i="15"/>
  <c r="L420" i="15"/>
  <c r="J420" i="15"/>
  <c r="H420" i="15"/>
  <c r="E420" i="15"/>
  <c r="Z419" i="15"/>
  <c r="X419" i="15"/>
  <c r="U419" i="15"/>
  <c r="S419" i="15"/>
  <c r="Q419" i="15"/>
  <c r="N419" i="15"/>
  <c r="L419" i="15"/>
  <c r="J419" i="15"/>
  <c r="H419" i="15"/>
  <c r="E419" i="15"/>
  <c r="Z418" i="15"/>
  <c r="X418" i="15"/>
  <c r="U418" i="15"/>
  <c r="S418" i="15"/>
  <c r="Q418" i="15"/>
  <c r="N418" i="15"/>
  <c r="L418" i="15"/>
  <c r="J418" i="15"/>
  <c r="H418" i="15"/>
  <c r="E418" i="15"/>
  <c r="Z417" i="15"/>
  <c r="X417" i="15"/>
  <c r="U417" i="15"/>
  <c r="S417" i="15"/>
  <c r="Q417" i="15"/>
  <c r="N417" i="15"/>
  <c r="L417" i="15"/>
  <c r="J417" i="15"/>
  <c r="H417" i="15"/>
  <c r="E417" i="15"/>
  <c r="Z416" i="15"/>
  <c r="X416" i="15"/>
  <c r="U416" i="15"/>
  <c r="S416" i="15"/>
  <c r="Q416" i="15"/>
  <c r="N416" i="15"/>
  <c r="L416" i="15"/>
  <c r="J416" i="15"/>
  <c r="H416" i="15"/>
  <c r="E416" i="15"/>
  <c r="Z415" i="15"/>
  <c r="X415" i="15"/>
  <c r="U415" i="15"/>
  <c r="S415" i="15"/>
  <c r="Q415" i="15"/>
  <c r="N415" i="15"/>
  <c r="L415" i="15"/>
  <c r="J415" i="15"/>
  <c r="H415" i="15"/>
  <c r="E415" i="15"/>
  <c r="Z414" i="15"/>
  <c r="X414" i="15"/>
  <c r="U414" i="15"/>
  <c r="S414" i="15"/>
  <c r="Q414" i="15"/>
  <c r="N414" i="15"/>
  <c r="L414" i="15"/>
  <c r="J414" i="15"/>
  <c r="H414" i="15"/>
  <c r="E414" i="15"/>
  <c r="Z413" i="15"/>
  <c r="X413" i="15"/>
  <c r="U413" i="15"/>
  <c r="S413" i="15"/>
  <c r="Q413" i="15"/>
  <c r="N413" i="15"/>
  <c r="L413" i="15"/>
  <c r="J413" i="15"/>
  <c r="H413" i="15"/>
  <c r="E413" i="15"/>
  <c r="Z412" i="15"/>
  <c r="X412" i="15"/>
  <c r="U412" i="15"/>
  <c r="S412" i="15"/>
  <c r="Q412" i="15"/>
  <c r="N412" i="15"/>
  <c r="L412" i="15"/>
  <c r="J412" i="15"/>
  <c r="H412" i="15"/>
  <c r="E412" i="15"/>
  <c r="Z411" i="15"/>
  <c r="X411" i="15"/>
  <c r="U411" i="15"/>
  <c r="S411" i="15"/>
  <c r="Q411" i="15"/>
  <c r="N411" i="15"/>
  <c r="L411" i="15"/>
  <c r="J411" i="15"/>
  <c r="H411" i="15"/>
  <c r="E411" i="15"/>
  <c r="Z410" i="15"/>
  <c r="X410" i="15"/>
  <c r="U410" i="15"/>
  <c r="S410" i="15"/>
  <c r="Q410" i="15"/>
  <c r="N410" i="15"/>
  <c r="L410" i="15"/>
  <c r="J410" i="15"/>
  <c r="H410" i="15"/>
  <c r="E410" i="15"/>
  <c r="Z409" i="15"/>
  <c r="X409" i="15"/>
  <c r="U409" i="15"/>
  <c r="S409" i="15"/>
  <c r="Q409" i="15"/>
  <c r="N409" i="15"/>
  <c r="L409" i="15"/>
  <c r="J409" i="15"/>
  <c r="H409" i="15"/>
  <c r="E409" i="15"/>
  <c r="Z408" i="15"/>
  <c r="X408" i="15"/>
  <c r="U408" i="15"/>
  <c r="S408" i="15"/>
  <c r="Q408" i="15"/>
  <c r="N408" i="15"/>
  <c r="L408" i="15"/>
  <c r="J408" i="15"/>
  <c r="H408" i="15"/>
  <c r="E408" i="15"/>
  <c r="Z407" i="15"/>
  <c r="X407" i="15"/>
  <c r="U407" i="15"/>
  <c r="S407" i="15"/>
  <c r="Q407" i="15"/>
  <c r="N407" i="15"/>
  <c r="L407" i="15"/>
  <c r="J407" i="15"/>
  <c r="H407" i="15"/>
  <c r="E407" i="15"/>
  <c r="Z406" i="15"/>
  <c r="X406" i="15"/>
  <c r="U406" i="15"/>
  <c r="S406" i="15"/>
  <c r="Q406" i="15"/>
  <c r="N406" i="15"/>
  <c r="L406" i="15"/>
  <c r="J406" i="15"/>
  <c r="H406" i="15"/>
  <c r="E406" i="15"/>
  <c r="Z405" i="15"/>
  <c r="X405" i="15"/>
  <c r="U405" i="15"/>
  <c r="S405" i="15"/>
  <c r="Q405" i="15"/>
  <c r="N405" i="15"/>
  <c r="L405" i="15"/>
  <c r="J405" i="15"/>
  <c r="H405" i="15"/>
  <c r="E405" i="15"/>
  <c r="Z404" i="15"/>
  <c r="X404" i="15"/>
  <c r="U404" i="15"/>
  <c r="S404" i="15"/>
  <c r="Q404" i="15"/>
  <c r="N404" i="15"/>
  <c r="L404" i="15"/>
  <c r="J404" i="15"/>
  <c r="H404" i="15"/>
  <c r="E404" i="15"/>
  <c r="Z403" i="15"/>
  <c r="X403" i="15"/>
  <c r="U403" i="15"/>
  <c r="S403" i="15"/>
  <c r="Q403" i="15"/>
  <c r="N403" i="15"/>
  <c r="L403" i="15"/>
  <c r="J403" i="15"/>
  <c r="H403" i="15"/>
  <c r="E403" i="15"/>
  <c r="Z402" i="15"/>
  <c r="X402" i="15"/>
  <c r="U402" i="15"/>
  <c r="S402" i="15"/>
  <c r="Q402" i="15"/>
  <c r="N402" i="15"/>
  <c r="L402" i="15"/>
  <c r="J402" i="15"/>
  <c r="H402" i="15"/>
  <c r="E402" i="15"/>
  <c r="Z401" i="15"/>
  <c r="X401" i="15"/>
  <c r="U401" i="15"/>
  <c r="S401" i="15"/>
  <c r="Q401" i="15"/>
  <c r="N401" i="15"/>
  <c r="L401" i="15"/>
  <c r="J401" i="15"/>
  <c r="H401" i="15"/>
  <c r="E401" i="15"/>
  <c r="Z400" i="15"/>
  <c r="X400" i="15"/>
  <c r="U400" i="15"/>
  <c r="S400" i="15"/>
  <c r="Q400" i="15"/>
  <c r="N400" i="15"/>
  <c r="L400" i="15"/>
  <c r="J400" i="15"/>
  <c r="H400" i="15"/>
  <c r="E400" i="15"/>
  <c r="Z399" i="15"/>
  <c r="X399" i="15"/>
  <c r="U399" i="15"/>
  <c r="S399" i="15"/>
  <c r="Q399" i="15"/>
  <c r="N399" i="15"/>
  <c r="L399" i="15"/>
  <c r="J399" i="15"/>
  <c r="H399" i="15"/>
  <c r="E399" i="15"/>
  <c r="Z398" i="15"/>
  <c r="X398" i="15"/>
  <c r="U398" i="15"/>
  <c r="S398" i="15"/>
  <c r="Q398" i="15"/>
  <c r="N398" i="15"/>
  <c r="L398" i="15"/>
  <c r="J398" i="15"/>
  <c r="H398" i="15"/>
  <c r="E398" i="15"/>
  <c r="Z397" i="15"/>
  <c r="X397" i="15"/>
  <c r="U397" i="15"/>
  <c r="S397" i="15"/>
  <c r="Q397" i="15"/>
  <c r="N397" i="15"/>
  <c r="L397" i="15"/>
  <c r="J397" i="15"/>
  <c r="H397" i="15"/>
  <c r="E397" i="15"/>
  <c r="Z396" i="15"/>
  <c r="X396" i="15"/>
  <c r="U396" i="15"/>
  <c r="S396" i="15"/>
  <c r="Q396" i="15"/>
  <c r="N396" i="15"/>
  <c r="L396" i="15"/>
  <c r="J396" i="15"/>
  <c r="H396" i="15"/>
  <c r="E396" i="15"/>
  <c r="Z395" i="15"/>
  <c r="X395" i="15"/>
  <c r="U395" i="15"/>
  <c r="S395" i="15"/>
  <c r="Q395" i="15"/>
  <c r="N395" i="15"/>
  <c r="L395" i="15"/>
  <c r="J395" i="15"/>
  <c r="H395" i="15"/>
  <c r="E395" i="15"/>
  <c r="Z394" i="15"/>
  <c r="X394" i="15"/>
  <c r="U394" i="15"/>
  <c r="S394" i="15"/>
  <c r="Q394" i="15"/>
  <c r="N394" i="15"/>
  <c r="L394" i="15"/>
  <c r="J394" i="15"/>
  <c r="H394" i="15"/>
  <c r="E394" i="15"/>
  <c r="Z393" i="15"/>
  <c r="X393" i="15"/>
  <c r="U393" i="15"/>
  <c r="S393" i="15"/>
  <c r="Q393" i="15"/>
  <c r="N393" i="15"/>
  <c r="L393" i="15"/>
  <c r="J393" i="15"/>
  <c r="H393" i="15"/>
  <c r="E393" i="15"/>
  <c r="Z392" i="15"/>
  <c r="X392" i="15"/>
  <c r="U392" i="15"/>
  <c r="S392" i="15"/>
  <c r="Q392" i="15"/>
  <c r="N392" i="15"/>
  <c r="L392" i="15"/>
  <c r="J392" i="15"/>
  <c r="H392" i="15"/>
  <c r="E392" i="15"/>
  <c r="Z391" i="15"/>
  <c r="X391" i="15"/>
  <c r="U391" i="15"/>
  <c r="S391" i="15"/>
  <c r="Q391" i="15"/>
  <c r="N391" i="15"/>
  <c r="L391" i="15"/>
  <c r="J391" i="15"/>
  <c r="H391" i="15"/>
  <c r="E391" i="15"/>
  <c r="Z390" i="15"/>
  <c r="X390" i="15"/>
  <c r="U390" i="15"/>
  <c r="S390" i="15"/>
  <c r="Q390" i="15"/>
  <c r="N390" i="15"/>
  <c r="L390" i="15"/>
  <c r="J390" i="15"/>
  <c r="H390" i="15"/>
  <c r="E390" i="15"/>
  <c r="Z389" i="15"/>
  <c r="X389" i="15"/>
  <c r="U389" i="15"/>
  <c r="S389" i="15"/>
  <c r="Q389" i="15"/>
  <c r="N389" i="15"/>
  <c r="L389" i="15"/>
  <c r="J389" i="15"/>
  <c r="H389" i="15"/>
  <c r="E389" i="15"/>
  <c r="Z388" i="15"/>
  <c r="X388" i="15"/>
  <c r="U388" i="15"/>
  <c r="S388" i="15"/>
  <c r="Q388" i="15"/>
  <c r="N388" i="15"/>
  <c r="L388" i="15"/>
  <c r="J388" i="15"/>
  <c r="H388" i="15"/>
  <c r="E388" i="15"/>
  <c r="Z387" i="15"/>
  <c r="X387" i="15"/>
  <c r="U387" i="15"/>
  <c r="S387" i="15"/>
  <c r="Q387" i="15"/>
  <c r="N387" i="15"/>
  <c r="L387" i="15"/>
  <c r="J387" i="15"/>
  <c r="H387" i="15"/>
  <c r="E387" i="15"/>
  <c r="Z386" i="15"/>
  <c r="X386" i="15"/>
  <c r="U386" i="15"/>
  <c r="S386" i="15"/>
  <c r="Q386" i="15"/>
  <c r="N386" i="15"/>
  <c r="L386" i="15"/>
  <c r="J386" i="15"/>
  <c r="H386" i="15"/>
  <c r="E386" i="15"/>
  <c r="Z385" i="15"/>
  <c r="X385" i="15"/>
  <c r="U385" i="15"/>
  <c r="S385" i="15"/>
  <c r="Q385" i="15"/>
  <c r="N385" i="15"/>
  <c r="L385" i="15"/>
  <c r="J385" i="15"/>
  <c r="H385" i="15"/>
  <c r="E385" i="15"/>
  <c r="Z384" i="15"/>
  <c r="X384" i="15"/>
  <c r="U384" i="15"/>
  <c r="S384" i="15"/>
  <c r="Q384" i="15"/>
  <c r="N384" i="15"/>
  <c r="L384" i="15"/>
  <c r="J384" i="15"/>
  <c r="H384" i="15"/>
  <c r="E384" i="15"/>
  <c r="Z383" i="15"/>
  <c r="X383" i="15"/>
  <c r="U383" i="15"/>
  <c r="S383" i="15"/>
  <c r="Q383" i="15"/>
  <c r="N383" i="15"/>
  <c r="L383" i="15"/>
  <c r="J383" i="15"/>
  <c r="H383" i="15"/>
  <c r="E383" i="15"/>
  <c r="Z382" i="15"/>
  <c r="X382" i="15"/>
  <c r="U382" i="15"/>
  <c r="S382" i="15"/>
  <c r="Q382" i="15"/>
  <c r="N382" i="15"/>
  <c r="L382" i="15"/>
  <c r="J382" i="15"/>
  <c r="H382" i="15"/>
  <c r="E382" i="15"/>
  <c r="Z381" i="15"/>
  <c r="X381" i="15"/>
  <c r="U381" i="15"/>
  <c r="S381" i="15"/>
  <c r="Q381" i="15"/>
  <c r="N381" i="15"/>
  <c r="L381" i="15"/>
  <c r="J381" i="15"/>
  <c r="H381" i="15"/>
  <c r="E381" i="15"/>
  <c r="Z380" i="15"/>
  <c r="X380" i="15"/>
  <c r="U380" i="15"/>
  <c r="S380" i="15"/>
  <c r="Q380" i="15"/>
  <c r="N380" i="15"/>
  <c r="L380" i="15"/>
  <c r="J380" i="15"/>
  <c r="H380" i="15"/>
  <c r="E380" i="15"/>
  <c r="Z379" i="15"/>
  <c r="X379" i="15"/>
  <c r="U379" i="15"/>
  <c r="S379" i="15"/>
  <c r="Q379" i="15"/>
  <c r="N379" i="15"/>
  <c r="L379" i="15"/>
  <c r="J379" i="15"/>
  <c r="H379" i="15"/>
  <c r="E379" i="15"/>
  <c r="Z378" i="15"/>
  <c r="X378" i="15"/>
  <c r="U378" i="15"/>
  <c r="S378" i="15"/>
  <c r="Q378" i="15"/>
  <c r="N378" i="15"/>
  <c r="L378" i="15"/>
  <c r="J378" i="15"/>
  <c r="H378" i="15"/>
  <c r="E378" i="15"/>
  <c r="Z377" i="15"/>
  <c r="X377" i="15"/>
  <c r="U377" i="15"/>
  <c r="S377" i="15"/>
  <c r="Q377" i="15"/>
  <c r="N377" i="15"/>
  <c r="L377" i="15"/>
  <c r="J377" i="15"/>
  <c r="H377" i="15"/>
  <c r="E377" i="15"/>
  <c r="Z376" i="15"/>
  <c r="X376" i="15"/>
  <c r="U376" i="15"/>
  <c r="S376" i="15"/>
  <c r="Q376" i="15"/>
  <c r="N376" i="15"/>
  <c r="L376" i="15"/>
  <c r="J376" i="15"/>
  <c r="H376" i="15"/>
  <c r="E376" i="15"/>
  <c r="Z375" i="15"/>
  <c r="X375" i="15"/>
  <c r="U375" i="15"/>
  <c r="S375" i="15"/>
  <c r="Q375" i="15"/>
  <c r="N375" i="15"/>
  <c r="L375" i="15"/>
  <c r="J375" i="15"/>
  <c r="H375" i="15"/>
  <c r="E375" i="15"/>
  <c r="Z374" i="15"/>
  <c r="X374" i="15"/>
  <c r="U374" i="15"/>
  <c r="S374" i="15"/>
  <c r="Q374" i="15"/>
  <c r="N374" i="15"/>
  <c r="L374" i="15"/>
  <c r="J374" i="15"/>
  <c r="H374" i="15"/>
  <c r="E374" i="15"/>
  <c r="Z373" i="15"/>
  <c r="X373" i="15"/>
  <c r="U373" i="15"/>
  <c r="S373" i="15"/>
  <c r="Q373" i="15"/>
  <c r="N373" i="15"/>
  <c r="L373" i="15"/>
  <c r="J373" i="15"/>
  <c r="H373" i="15"/>
  <c r="E373" i="15"/>
  <c r="Z372" i="15"/>
  <c r="X372" i="15"/>
  <c r="U372" i="15"/>
  <c r="S372" i="15"/>
  <c r="Q372" i="15"/>
  <c r="N372" i="15"/>
  <c r="L372" i="15"/>
  <c r="J372" i="15"/>
  <c r="H372" i="15"/>
  <c r="E372" i="15"/>
  <c r="Z371" i="15"/>
  <c r="X371" i="15"/>
  <c r="U371" i="15"/>
  <c r="S371" i="15"/>
  <c r="Q371" i="15"/>
  <c r="N371" i="15"/>
  <c r="L371" i="15"/>
  <c r="J371" i="15"/>
  <c r="H371" i="15"/>
  <c r="E371" i="15"/>
  <c r="Z370" i="15"/>
  <c r="X370" i="15"/>
  <c r="U370" i="15"/>
  <c r="S370" i="15"/>
  <c r="Q370" i="15"/>
  <c r="N370" i="15"/>
  <c r="L370" i="15"/>
  <c r="J370" i="15"/>
  <c r="H370" i="15"/>
  <c r="E370" i="15"/>
  <c r="Z369" i="15"/>
  <c r="X369" i="15"/>
  <c r="U369" i="15"/>
  <c r="S369" i="15"/>
  <c r="Q369" i="15"/>
  <c r="N369" i="15"/>
  <c r="L369" i="15"/>
  <c r="J369" i="15"/>
  <c r="H369" i="15"/>
  <c r="E369" i="15"/>
  <c r="Z368" i="15"/>
  <c r="X368" i="15"/>
  <c r="U368" i="15"/>
  <c r="S368" i="15"/>
  <c r="Q368" i="15"/>
  <c r="N368" i="15"/>
  <c r="L368" i="15"/>
  <c r="J368" i="15"/>
  <c r="H368" i="15"/>
  <c r="E368" i="15"/>
  <c r="Z367" i="15"/>
  <c r="X367" i="15"/>
  <c r="U367" i="15"/>
  <c r="S367" i="15"/>
  <c r="Q367" i="15"/>
  <c r="N367" i="15"/>
  <c r="L367" i="15"/>
  <c r="J367" i="15"/>
  <c r="H367" i="15"/>
  <c r="E367" i="15"/>
  <c r="Z366" i="15"/>
  <c r="X366" i="15"/>
  <c r="U366" i="15"/>
  <c r="S366" i="15"/>
  <c r="Q366" i="15"/>
  <c r="N366" i="15"/>
  <c r="L366" i="15"/>
  <c r="J366" i="15"/>
  <c r="H366" i="15"/>
  <c r="E366" i="15"/>
  <c r="Z365" i="15"/>
  <c r="X365" i="15"/>
  <c r="U365" i="15"/>
  <c r="S365" i="15"/>
  <c r="Q365" i="15"/>
  <c r="N365" i="15"/>
  <c r="L365" i="15"/>
  <c r="J365" i="15"/>
  <c r="H365" i="15"/>
  <c r="E365" i="15"/>
  <c r="Z364" i="15"/>
  <c r="X364" i="15"/>
  <c r="U364" i="15"/>
  <c r="S364" i="15"/>
  <c r="Q364" i="15"/>
  <c r="N364" i="15"/>
  <c r="L364" i="15"/>
  <c r="J364" i="15"/>
  <c r="H364" i="15"/>
  <c r="E364" i="15"/>
  <c r="Z363" i="15"/>
  <c r="X363" i="15"/>
  <c r="U363" i="15"/>
  <c r="S363" i="15"/>
  <c r="Q363" i="15"/>
  <c r="N363" i="15"/>
  <c r="L363" i="15"/>
  <c r="J363" i="15"/>
  <c r="H363" i="15"/>
  <c r="E363" i="15"/>
  <c r="Z362" i="15"/>
  <c r="X362" i="15"/>
  <c r="U362" i="15"/>
  <c r="S362" i="15"/>
  <c r="Q362" i="15"/>
  <c r="N362" i="15"/>
  <c r="L362" i="15"/>
  <c r="J362" i="15"/>
  <c r="H362" i="15"/>
  <c r="E362" i="15"/>
  <c r="Z361" i="15"/>
  <c r="X361" i="15"/>
  <c r="U361" i="15"/>
  <c r="S361" i="15"/>
  <c r="Q361" i="15"/>
  <c r="N361" i="15"/>
  <c r="L361" i="15"/>
  <c r="J361" i="15"/>
  <c r="H361" i="15"/>
  <c r="E361" i="15"/>
  <c r="Z360" i="15"/>
  <c r="X360" i="15"/>
  <c r="U360" i="15"/>
  <c r="S360" i="15"/>
  <c r="Q360" i="15"/>
  <c r="N360" i="15"/>
  <c r="L360" i="15"/>
  <c r="J360" i="15"/>
  <c r="H360" i="15"/>
  <c r="E360" i="15"/>
  <c r="Z359" i="15"/>
  <c r="X359" i="15"/>
  <c r="U359" i="15"/>
  <c r="S359" i="15"/>
  <c r="Q359" i="15"/>
  <c r="N359" i="15"/>
  <c r="L359" i="15"/>
  <c r="J359" i="15"/>
  <c r="H359" i="15"/>
  <c r="E359" i="15"/>
  <c r="Z358" i="15"/>
  <c r="X358" i="15"/>
  <c r="U358" i="15"/>
  <c r="S358" i="15"/>
  <c r="Q358" i="15"/>
  <c r="N358" i="15"/>
  <c r="L358" i="15"/>
  <c r="J358" i="15"/>
  <c r="H358" i="15"/>
  <c r="E358" i="15"/>
  <c r="Z357" i="15"/>
  <c r="X357" i="15"/>
  <c r="U357" i="15"/>
  <c r="S357" i="15"/>
  <c r="Q357" i="15"/>
  <c r="N357" i="15"/>
  <c r="L357" i="15"/>
  <c r="J357" i="15"/>
  <c r="H357" i="15"/>
  <c r="E357" i="15"/>
  <c r="Z356" i="15"/>
  <c r="X356" i="15"/>
  <c r="U356" i="15"/>
  <c r="S356" i="15"/>
  <c r="Q356" i="15"/>
  <c r="N356" i="15"/>
  <c r="L356" i="15"/>
  <c r="J356" i="15"/>
  <c r="H356" i="15"/>
  <c r="E356" i="15"/>
  <c r="Z355" i="15"/>
  <c r="X355" i="15"/>
  <c r="U355" i="15"/>
  <c r="S355" i="15"/>
  <c r="Q355" i="15"/>
  <c r="N355" i="15"/>
  <c r="L355" i="15"/>
  <c r="J355" i="15"/>
  <c r="H355" i="15"/>
  <c r="E355" i="15"/>
  <c r="Z354" i="15"/>
  <c r="X354" i="15"/>
  <c r="U354" i="15"/>
  <c r="S354" i="15"/>
  <c r="Q354" i="15"/>
  <c r="N354" i="15"/>
  <c r="L354" i="15"/>
  <c r="J354" i="15"/>
  <c r="H354" i="15"/>
  <c r="E354" i="15"/>
  <c r="Z353" i="15"/>
  <c r="X353" i="15"/>
  <c r="U353" i="15"/>
  <c r="S353" i="15"/>
  <c r="Q353" i="15"/>
  <c r="N353" i="15"/>
  <c r="L353" i="15"/>
  <c r="J353" i="15"/>
  <c r="H353" i="15"/>
  <c r="E353" i="15"/>
  <c r="Z352" i="15"/>
  <c r="X352" i="15"/>
  <c r="U352" i="15"/>
  <c r="S352" i="15"/>
  <c r="Q352" i="15"/>
  <c r="N352" i="15"/>
  <c r="L352" i="15"/>
  <c r="J352" i="15"/>
  <c r="H352" i="15"/>
  <c r="E352" i="15"/>
  <c r="Z351" i="15"/>
  <c r="X351" i="15"/>
  <c r="U351" i="15"/>
  <c r="S351" i="15"/>
  <c r="Q351" i="15"/>
  <c r="N351" i="15"/>
  <c r="L351" i="15"/>
  <c r="J351" i="15"/>
  <c r="H351" i="15"/>
  <c r="E351" i="15"/>
  <c r="Z350" i="15"/>
  <c r="X350" i="15"/>
  <c r="U350" i="15"/>
  <c r="S350" i="15"/>
  <c r="Q350" i="15"/>
  <c r="N350" i="15"/>
  <c r="L350" i="15"/>
  <c r="J350" i="15"/>
  <c r="H350" i="15"/>
  <c r="E350" i="15"/>
  <c r="Z349" i="15"/>
  <c r="X349" i="15"/>
  <c r="U349" i="15"/>
  <c r="S349" i="15"/>
  <c r="Q349" i="15"/>
  <c r="N349" i="15"/>
  <c r="L349" i="15"/>
  <c r="J349" i="15"/>
  <c r="H349" i="15"/>
  <c r="E349" i="15"/>
  <c r="Z348" i="15"/>
  <c r="X348" i="15"/>
  <c r="U348" i="15"/>
  <c r="S348" i="15"/>
  <c r="Q348" i="15"/>
  <c r="N348" i="15"/>
  <c r="L348" i="15"/>
  <c r="J348" i="15"/>
  <c r="H348" i="15"/>
  <c r="E348" i="15"/>
  <c r="Z347" i="15"/>
  <c r="X347" i="15"/>
  <c r="U347" i="15"/>
  <c r="S347" i="15"/>
  <c r="Q347" i="15"/>
  <c r="N347" i="15"/>
  <c r="L347" i="15"/>
  <c r="J347" i="15"/>
  <c r="H347" i="15"/>
  <c r="E347" i="15"/>
  <c r="Z346" i="15"/>
  <c r="X346" i="15"/>
  <c r="U346" i="15"/>
  <c r="S346" i="15"/>
  <c r="Q346" i="15"/>
  <c r="N346" i="15"/>
  <c r="L346" i="15"/>
  <c r="J346" i="15"/>
  <c r="H346" i="15"/>
  <c r="E346" i="15"/>
  <c r="Z345" i="15"/>
  <c r="X345" i="15"/>
  <c r="U345" i="15"/>
  <c r="S345" i="15"/>
  <c r="Q345" i="15"/>
  <c r="N345" i="15"/>
  <c r="L345" i="15"/>
  <c r="J345" i="15"/>
  <c r="H345" i="15"/>
  <c r="E345" i="15"/>
  <c r="Z344" i="15"/>
  <c r="X344" i="15"/>
  <c r="U344" i="15"/>
  <c r="S344" i="15"/>
  <c r="Q344" i="15"/>
  <c r="N344" i="15"/>
  <c r="L344" i="15"/>
  <c r="J344" i="15"/>
  <c r="H344" i="15"/>
  <c r="E344" i="15"/>
  <c r="Z343" i="15"/>
  <c r="X343" i="15"/>
  <c r="U343" i="15"/>
  <c r="S343" i="15"/>
  <c r="Q343" i="15"/>
  <c r="N343" i="15"/>
  <c r="L343" i="15"/>
  <c r="J343" i="15"/>
  <c r="H343" i="15"/>
  <c r="E343" i="15"/>
  <c r="Z342" i="15"/>
  <c r="X342" i="15"/>
  <c r="U342" i="15"/>
  <c r="S342" i="15"/>
  <c r="Q342" i="15"/>
  <c r="N342" i="15"/>
  <c r="L342" i="15"/>
  <c r="J342" i="15"/>
  <c r="H342" i="15"/>
  <c r="E342" i="15"/>
  <c r="Z341" i="15"/>
  <c r="X341" i="15"/>
  <c r="U341" i="15"/>
  <c r="S341" i="15"/>
  <c r="Q341" i="15"/>
  <c r="N341" i="15"/>
  <c r="L341" i="15"/>
  <c r="J341" i="15"/>
  <c r="H341" i="15"/>
  <c r="E341" i="15"/>
  <c r="Z340" i="15"/>
  <c r="X340" i="15"/>
  <c r="U340" i="15"/>
  <c r="S340" i="15"/>
  <c r="Q340" i="15"/>
  <c r="N340" i="15"/>
  <c r="L340" i="15"/>
  <c r="J340" i="15"/>
  <c r="H340" i="15"/>
  <c r="E340" i="15"/>
  <c r="Z339" i="15"/>
  <c r="X339" i="15"/>
  <c r="U339" i="15"/>
  <c r="S339" i="15"/>
  <c r="Q339" i="15"/>
  <c r="N339" i="15"/>
  <c r="L339" i="15"/>
  <c r="J339" i="15"/>
  <c r="H339" i="15"/>
  <c r="E339" i="15"/>
  <c r="Z338" i="15"/>
  <c r="X338" i="15"/>
  <c r="U338" i="15"/>
  <c r="S338" i="15"/>
  <c r="Q338" i="15"/>
  <c r="N338" i="15"/>
  <c r="L338" i="15"/>
  <c r="J338" i="15"/>
  <c r="H338" i="15"/>
  <c r="E338" i="15"/>
  <c r="Z337" i="15"/>
  <c r="X337" i="15"/>
  <c r="U337" i="15"/>
  <c r="S337" i="15"/>
  <c r="Q337" i="15"/>
  <c r="N337" i="15"/>
  <c r="L337" i="15"/>
  <c r="J337" i="15"/>
  <c r="H337" i="15"/>
  <c r="E337" i="15"/>
  <c r="Z336" i="15"/>
  <c r="X336" i="15"/>
  <c r="U336" i="15"/>
  <c r="S336" i="15"/>
  <c r="Q336" i="15"/>
  <c r="N336" i="15"/>
  <c r="L336" i="15"/>
  <c r="J336" i="15"/>
  <c r="H336" i="15"/>
  <c r="E336" i="15"/>
  <c r="Z335" i="15"/>
  <c r="X335" i="15"/>
  <c r="U335" i="15"/>
  <c r="S335" i="15"/>
  <c r="Q335" i="15"/>
  <c r="N335" i="15"/>
  <c r="L335" i="15"/>
  <c r="J335" i="15"/>
  <c r="H335" i="15"/>
  <c r="E335" i="15"/>
  <c r="Z334" i="15"/>
  <c r="X334" i="15"/>
  <c r="U334" i="15"/>
  <c r="S334" i="15"/>
  <c r="Q334" i="15"/>
  <c r="N334" i="15"/>
  <c r="L334" i="15"/>
  <c r="J334" i="15"/>
  <c r="H334" i="15"/>
  <c r="E334" i="15"/>
  <c r="Z333" i="15"/>
  <c r="X333" i="15"/>
  <c r="U333" i="15"/>
  <c r="S333" i="15"/>
  <c r="Q333" i="15"/>
  <c r="N333" i="15"/>
  <c r="L333" i="15"/>
  <c r="J333" i="15"/>
  <c r="H333" i="15"/>
  <c r="E333" i="15"/>
  <c r="Z332" i="15"/>
  <c r="X332" i="15"/>
  <c r="U332" i="15"/>
  <c r="S332" i="15"/>
  <c r="Q332" i="15"/>
  <c r="N332" i="15"/>
  <c r="L332" i="15"/>
  <c r="J332" i="15"/>
  <c r="H332" i="15"/>
  <c r="E332" i="15"/>
  <c r="Z331" i="15"/>
  <c r="X331" i="15"/>
  <c r="U331" i="15"/>
  <c r="S331" i="15"/>
  <c r="Q331" i="15"/>
  <c r="N331" i="15"/>
  <c r="L331" i="15"/>
  <c r="J331" i="15"/>
  <c r="H331" i="15"/>
  <c r="E331" i="15"/>
  <c r="Z330" i="15"/>
  <c r="X330" i="15"/>
  <c r="U330" i="15"/>
  <c r="S330" i="15"/>
  <c r="Q330" i="15"/>
  <c r="N330" i="15"/>
  <c r="L330" i="15"/>
  <c r="J330" i="15"/>
  <c r="H330" i="15"/>
  <c r="E330" i="15"/>
  <c r="Z329" i="15"/>
  <c r="X329" i="15"/>
  <c r="U329" i="15"/>
  <c r="S329" i="15"/>
  <c r="Q329" i="15"/>
  <c r="N329" i="15"/>
  <c r="L329" i="15"/>
  <c r="J329" i="15"/>
  <c r="H329" i="15"/>
  <c r="E329" i="15"/>
  <c r="Z328" i="15"/>
  <c r="X328" i="15"/>
  <c r="U328" i="15"/>
  <c r="S328" i="15"/>
  <c r="Q328" i="15"/>
  <c r="N328" i="15"/>
  <c r="L328" i="15"/>
  <c r="J328" i="15"/>
  <c r="H328" i="15"/>
  <c r="E328" i="15"/>
  <c r="Z327" i="15"/>
  <c r="X327" i="15"/>
  <c r="U327" i="15"/>
  <c r="S327" i="15"/>
  <c r="Q327" i="15"/>
  <c r="N327" i="15"/>
  <c r="L327" i="15"/>
  <c r="J327" i="15"/>
  <c r="H327" i="15"/>
  <c r="E327" i="15"/>
  <c r="Z326" i="15"/>
  <c r="X326" i="15"/>
  <c r="U326" i="15"/>
  <c r="S326" i="15"/>
  <c r="Q326" i="15"/>
  <c r="N326" i="15"/>
  <c r="L326" i="15"/>
  <c r="J326" i="15"/>
  <c r="H326" i="15"/>
  <c r="E326" i="15"/>
  <c r="Z325" i="15"/>
  <c r="X325" i="15"/>
  <c r="U325" i="15"/>
  <c r="S325" i="15"/>
  <c r="Q325" i="15"/>
  <c r="N325" i="15"/>
  <c r="L325" i="15"/>
  <c r="J325" i="15"/>
  <c r="H325" i="15"/>
  <c r="E325" i="15"/>
  <c r="Z324" i="15"/>
  <c r="X324" i="15"/>
  <c r="U324" i="15"/>
  <c r="S324" i="15"/>
  <c r="Q324" i="15"/>
  <c r="N324" i="15"/>
  <c r="L324" i="15"/>
  <c r="J324" i="15"/>
  <c r="H324" i="15"/>
  <c r="E324" i="15"/>
  <c r="Z323" i="15"/>
  <c r="X323" i="15"/>
  <c r="U323" i="15"/>
  <c r="S323" i="15"/>
  <c r="Q323" i="15"/>
  <c r="N323" i="15"/>
  <c r="L323" i="15"/>
  <c r="J323" i="15"/>
  <c r="H323" i="15"/>
  <c r="E323" i="15"/>
  <c r="Z322" i="15"/>
  <c r="X322" i="15"/>
  <c r="U322" i="15"/>
  <c r="S322" i="15"/>
  <c r="Q322" i="15"/>
  <c r="N322" i="15"/>
  <c r="L322" i="15"/>
  <c r="J322" i="15"/>
  <c r="H322" i="15"/>
  <c r="E322" i="15"/>
  <c r="Z321" i="15"/>
  <c r="X321" i="15"/>
  <c r="U321" i="15"/>
  <c r="S321" i="15"/>
  <c r="Q321" i="15"/>
  <c r="N321" i="15"/>
  <c r="L321" i="15"/>
  <c r="J321" i="15"/>
  <c r="H321" i="15"/>
  <c r="E321" i="15"/>
  <c r="Z320" i="15"/>
  <c r="X320" i="15"/>
  <c r="U320" i="15"/>
  <c r="S320" i="15"/>
  <c r="Q320" i="15"/>
  <c r="N320" i="15"/>
  <c r="L320" i="15"/>
  <c r="J320" i="15"/>
  <c r="H320" i="15"/>
  <c r="E320" i="15"/>
  <c r="Z319" i="15"/>
  <c r="X319" i="15"/>
  <c r="U319" i="15"/>
  <c r="S319" i="15"/>
  <c r="Q319" i="15"/>
  <c r="N319" i="15"/>
  <c r="L319" i="15"/>
  <c r="J319" i="15"/>
  <c r="H319" i="15"/>
  <c r="E319" i="15"/>
  <c r="Z318" i="15"/>
  <c r="X318" i="15"/>
  <c r="U318" i="15"/>
  <c r="S318" i="15"/>
  <c r="Q318" i="15"/>
  <c r="N318" i="15"/>
  <c r="L318" i="15"/>
  <c r="J318" i="15"/>
  <c r="H318" i="15"/>
  <c r="E318" i="15"/>
  <c r="Z317" i="15"/>
  <c r="X317" i="15"/>
  <c r="U317" i="15"/>
  <c r="S317" i="15"/>
  <c r="Q317" i="15"/>
  <c r="N317" i="15"/>
  <c r="L317" i="15"/>
  <c r="J317" i="15"/>
  <c r="H317" i="15"/>
  <c r="E317" i="15"/>
  <c r="Z316" i="15"/>
  <c r="X316" i="15"/>
  <c r="U316" i="15"/>
  <c r="S316" i="15"/>
  <c r="Q316" i="15"/>
  <c r="N316" i="15"/>
  <c r="L316" i="15"/>
  <c r="J316" i="15"/>
  <c r="H316" i="15"/>
  <c r="E316" i="15"/>
  <c r="Z315" i="15"/>
  <c r="X315" i="15"/>
  <c r="U315" i="15"/>
  <c r="S315" i="15"/>
  <c r="Q315" i="15"/>
  <c r="N315" i="15"/>
  <c r="L315" i="15"/>
  <c r="J315" i="15"/>
  <c r="H315" i="15"/>
  <c r="E315" i="15"/>
  <c r="Z314" i="15"/>
  <c r="X314" i="15"/>
  <c r="U314" i="15"/>
  <c r="S314" i="15"/>
  <c r="Q314" i="15"/>
  <c r="N314" i="15"/>
  <c r="L314" i="15"/>
  <c r="J314" i="15"/>
  <c r="H314" i="15"/>
  <c r="E314" i="15"/>
  <c r="Z313" i="15"/>
  <c r="X313" i="15"/>
  <c r="U313" i="15"/>
  <c r="S313" i="15"/>
  <c r="Q313" i="15"/>
  <c r="N313" i="15"/>
  <c r="L313" i="15"/>
  <c r="J313" i="15"/>
  <c r="H313" i="15"/>
  <c r="E313" i="15"/>
  <c r="Z312" i="15"/>
  <c r="X312" i="15"/>
  <c r="U312" i="15"/>
  <c r="S312" i="15"/>
  <c r="Q312" i="15"/>
  <c r="N312" i="15"/>
  <c r="L312" i="15"/>
  <c r="J312" i="15"/>
  <c r="H312" i="15"/>
  <c r="E312" i="15"/>
  <c r="Z311" i="15"/>
  <c r="X311" i="15"/>
  <c r="U311" i="15"/>
  <c r="S311" i="15"/>
  <c r="Q311" i="15"/>
  <c r="N311" i="15"/>
  <c r="L311" i="15"/>
  <c r="J311" i="15"/>
  <c r="H311" i="15"/>
  <c r="E311" i="15"/>
  <c r="Z310" i="15"/>
  <c r="X310" i="15"/>
  <c r="U310" i="15"/>
  <c r="S310" i="15"/>
  <c r="Q310" i="15"/>
  <c r="N310" i="15"/>
  <c r="L310" i="15"/>
  <c r="J310" i="15"/>
  <c r="H310" i="15"/>
  <c r="E310" i="15"/>
  <c r="Z309" i="15"/>
  <c r="X309" i="15"/>
  <c r="U309" i="15"/>
  <c r="S309" i="15"/>
  <c r="Q309" i="15"/>
  <c r="N309" i="15"/>
  <c r="L309" i="15"/>
  <c r="J309" i="15"/>
  <c r="H309" i="15"/>
  <c r="E309" i="15"/>
  <c r="Z308" i="15"/>
  <c r="X308" i="15"/>
  <c r="U308" i="15"/>
  <c r="S308" i="15"/>
  <c r="Q308" i="15"/>
  <c r="N308" i="15"/>
  <c r="L308" i="15"/>
  <c r="J308" i="15"/>
  <c r="H308" i="15"/>
  <c r="E308" i="15"/>
  <c r="Z307" i="15"/>
  <c r="X307" i="15"/>
  <c r="U307" i="15"/>
  <c r="S307" i="15"/>
  <c r="Q307" i="15"/>
  <c r="N307" i="15"/>
  <c r="L307" i="15"/>
  <c r="J307" i="15"/>
  <c r="H307" i="15"/>
  <c r="E307" i="15"/>
  <c r="Z306" i="15"/>
  <c r="X306" i="15"/>
  <c r="U306" i="15"/>
  <c r="S306" i="15"/>
  <c r="Q306" i="15"/>
  <c r="N306" i="15"/>
  <c r="L306" i="15"/>
  <c r="J306" i="15"/>
  <c r="H306" i="15"/>
  <c r="E306" i="15"/>
  <c r="Z305" i="15"/>
  <c r="X305" i="15"/>
  <c r="U305" i="15"/>
  <c r="S305" i="15"/>
  <c r="Q305" i="15"/>
  <c r="N305" i="15"/>
  <c r="L305" i="15"/>
  <c r="J305" i="15"/>
  <c r="H305" i="15"/>
  <c r="E305" i="15"/>
  <c r="Z304" i="15"/>
  <c r="X304" i="15"/>
  <c r="U304" i="15"/>
  <c r="S304" i="15"/>
  <c r="Q304" i="15"/>
  <c r="N304" i="15"/>
  <c r="L304" i="15"/>
  <c r="J304" i="15"/>
  <c r="H304" i="15"/>
  <c r="E304" i="15"/>
  <c r="Z303" i="15"/>
  <c r="X303" i="15"/>
  <c r="U303" i="15"/>
  <c r="S303" i="15"/>
  <c r="Q303" i="15"/>
  <c r="N303" i="15"/>
  <c r="L303" i="15"/>
  <c r="J303" i="15"/>
  <c r="H303" i="15"/>
  <c r="E303" i="15"/>
  <c r="Z302" i="15"/>
  <c r="X302" i="15"/>
  <c r="U302" i="15"/>
  <c r="S302" i="15"/>
  <c r="Q302" i="15"/>
  <c r="N302" i="15"/>
  <c r="L302" i="15"/>
  <c r="J302" i="15"/>
  <c r="H302" i="15"/>
  <c r="E302" i="15"/>
  <c r="Z301" i="15"/>
  <c r="X301" i="15"/>
  <c r="U301" i="15"/>
  <c r="S301" i="15"/>
  <c r="Q301" i="15"/>
  <c r="N301" i="15"/>
  <c r="L301" i="15"/>
  <c r="J301" i="15"/>
  <c r="H301" i="15"/>
  <c r="E301" i="15"/>
  <c r="Z300" i="15"/>
  <c r="X300" i="15"/>
  <c r="U300" i="15"/>
  <c r="S300" i="15"/>
  <c r="Q300" i="15"/>
  <c r="N300" i="15"/>
  <c r="L300" i="15"/>
  <c r="J300" i="15"/>
  <c r="H300" i="15"/>
  <c r="E300" i="15"/>
  <c r="Z299" i="15"/>
  <c r="X299" i="15"/>
  <c r="U299" i="15"/>
  <c r="S299" i="15"/>
  <c r="Q299" i="15"/>
  <c r="N299" i="15"/>
  <c r="L299" i="15"/>
  <c r="J299" i="15"/>
  <c r="H299" i="15"/>
  <c r="E299" i="15"/>
  <c r="Z298" i="15"/>
  <c r="X298" i="15"/>
  <c r="U298" i="15"/>
  <c r="S298" i="15"/>
  <c r="Q298" i="15"/>
  <c r="N298" i="15"/>
  <c r="L298" i="15"/>
  <c r="J298" i="15"/>
  <c r="H298" i="15"/>
  <c r="E298" i="15"/>
  <c r="Z297" i="15"/>
  <c r="X297" i="15"/>
  <c r="U297" i="15"/>
  <c r="S297" i="15"/>
  <c r="Q297" i="15"/>
  <c r="N297" i="15"/>
  <c r="L297" i="15"/>
  <c r="J297" i="15"/>
  <c r="H297" i="15"/>
  <c r="E297" i="15"/>
  <c r="Z296" i="15"/>
  <c r="X296" i="15"/>
  <c r="U296" i="15"/>
  <c r="S296" i="15"/>
  <c r="Q296" i="15"/>
  <c r="N296" i="15"/>
  <c r="L296" i="15"/>
  <c r="J296" i="15"/>
  <c r="H296" i="15"/>
  <c r="E296" i="15"/>
  <c r="Z295" i="15"/>
  <c r="X295" i="15"/>
  <c r="U295" i="15"/>
  <c r="S295" i="15"/>
  <c r="Q295" i="15"/>
  <c r="N295" i="15"/>
  <c r="L295" i="15"/>
  <c r="J295" i="15"/>
  <c r="H295" i="15"/>
  <c r="E295" i="15"/>
  <c r="Z294" i="15"/>
  <c r="X294" i="15"/>
  <c r="U294" i="15"/>
  <c r="S294" i="15"/>
  <c r="Q294" i="15"/>
  <c r="N294" i="15"/>
  <c r="L294" i="15"/>
  <c r="J294" i="15"/>
  <c r="H294" i="15"/>
  <c r="E294" i="15"/>
  <c r="Z293" i="15"/>
  <c r="X293" i="15"/>
  <c r="U293" i="15"/>
  <c r="S293" i="15"/>
  <c r="Q293" i="15"/>
  <c r="N293" i="15"/>
  <c r="L293" i="15"/>
  <c r="J293" i="15"/>
  <c r="H293" i="15"/>
  <c r="E293" i="15"/>
  <c r="Z292" i="15"/>
  <c r="X292" i="15"/>
  <c r="U292" i="15"/>
  <c r="S292" i="15"/>
  <c r="Q292" i="15"/>
  <c r="N292" i="15"/>
  <c r="L292" i="15"/>
  <c r="J292" i="15"/>
  <c r="H292" i="15"/>
  <c r="E292" i="15"/>
  <c r="Z291" i="15"/>
  <c r="X291" i="15"/>
  <c r="U291" i="15"/>
  <c r="S291" i="15"/>
  <c r="Q291" i="15"/>
  <c r="N291" i="15"/>
  <c r="L291" i="15"/>
  <c r="J291" i="15"/>
  <c r="H291" i="15"/>
  <c r="E291" i="15"/>
  <c r="Z290" i="15"/>
  <c r="X290" i="15"/>
  <c r="U290" i="15"/>
  <c r="S290" i="15"/>
  <c r="Q290" i="15"/>
  <c r="N290" i="15"/>
  <c r="L290" i="15"/>
  <c r="J290" i="15"/>
  <c r="H290" i="15"/>
  <c r="E290" i="15"/>
  <c r="Z289" i="15"/>
  <c r="X289" i="15"/>
  <c r="U289" i="15"/>
  <c r="S289" i="15"/>
  <c r="Q289" i="15"/>
  <c r="N289" i="15"/>
  <c r="L289" i="15"/>
  <c r="J289" i="15"/>
  <c r="H289" i="15"/>
  <c r="E289" i="15"/>
  <c r="Z288" i="15"/>
  <c r="X288" i="15"/>
  <c r="U288" i="15"/>
  <c r="S288" i="15"/>
  <c r="Q288" i="15"/>
  <c r="N288" i="15"/>
  <c r="L288" i="15"/>
  <c r="J288" i="15"/>
  <c r="H288" i="15"/>
  <c r="E288" i="15"/>
  <c r="Z287" i="15"/>
  <c r="X287" i="15"/>
  <c r="U287" i="15"/>
  <c r="S287" i="15"/>
  <c r="Q287" i="15"/>
  <c r="N287" i="15"/>
  <c r="L287" i="15"/>
  <c r="J287" i="15"/>
  <c r="H287" i="15"/>
  <c r="E287" i="15"/>
  <c r="Z286" i="15"/>
  <c r="X286" i="15"/>
  <c r="U286" i="15"/>
  <c r="S286" i="15"/>
  <c r="Q286" i="15"/>
  <c r="N286" i="15"/>
  <c r="L286" i="15"/>
  <c r="J286" i="15"/>
  <c r="H286" i="15"/>
  <c r="E286" i="15"/>
  <c r="Z285" i="15"/>
  <c r="X285" i="15"/>
  <c r="U285" i="15"/>
  <c r="S285" i="15"/>
  <c r="Q285" i="15"/>
  <c r="N285" i="15"/>
  <c r="L285" i="15"/>
  <c r="J285" i="15"/>
  <c r="H285" i="15"/>
  <c r="E285" i="15"/>
  <c r="Z284" i="15"/>
  <c r="X284" i="15"/>
  <c r="U284" i="15"/>
  <c r="S284" i="15"/>
  <c r="Q284" i="15"/>
  <c r="N284" i="15"/>
  <c r="L284" i="15"/>
  <c r="J284" i="15"/>
  <c r="H284" i="15"/>
  <c r="E284" i="15"/>
  <c r="Z283" i="15"/>
  <c r="X283" i="15"/>
  <c r="U283" i="15"/>
  <c r="S283" i="15"/>
  <c r="Q283" i="15"/>
  <c r="N283" i="15"/>
  <c r="L283" i="15"/>
  <c r="J283" i="15"/>
  <c r="H283" i="15"/>
  <c r="E283" i="15"/>
  <c r="Z282" i="15"/>
  <c r="X282" i="15"/>
  <c r="U282" i="15"/>
  <c r="S282" i="15"/>
  <c r="Q282" i="15"/>
  <c r="N282" i="15"/>
  <c r="L282" i="15"/>
  <c r="J282" i="15"/>
  <c r="H282" i="15"/>
  <c r="E282" i="15"/>
  <c r="Z281" i="15"/>
  <c r="X281" i="15"/>
  <c r="U281" i="15"/>
  <c r="S281" i="15"/>
  <c r="Q281" i="15"/>
  <c r="N281" i="15"/>
  <c r="L281" i="15"/>
  <c r="J281" i="15"/>
  <c r="H281" i="15"/>
  <c r="E281" i="15"/>
  <c r="Z280" i="15"/>
  <c r="X280" i="15"/>
  <c r="U280" i="15"/>
  <c r="S280" i="15"/>
  <c r="Q280" i="15"/>
  <c r="N280" i="15"/>
  <c r="L280" i="15"/>
  <c r="J280" i="15"/>
  <c r="H280" i="15"/>
  <c r="E280" i="15"/>
  <c r="Z279" i="15"/>
  <c r="X279" i="15"/>
  <c r="U279" i="15"/>
  <c r="S279" i="15"/>
  <c r="Q279" i="15"/>
  <c r="N279" i="15"/>
  <c r="L279" i="15"/>
  <c r="J279" i="15"/>
  <c r="H279" i="15"/>
  <c r="E279" i="15"/>
  <c r="Z278" i="15"/>
  <c r="X278" i="15"/>
  <c r="U278" i="15"/>
  <c r="S278" i="15"/>
  <c r="Q278" i="15"/>
  <c r="N278" i="15"/>
  <c r="L278" i="15"/>
  <c r="J278" i="15"/>
  <c r="H278" i="15"/>
  <c r="E278" i="15"/>
  <c r="Z277" i="15"/>
  <c r="X277" i="15"/>
  <c r="U277" i="15"/>
  <c r="S277" i="15"/>
  <c r="Q277" i="15"/>
  <c r="N277" i="15"/>
  <c r="L277" i="15"/>
  <c r="J277" i="15"/>
  <c r="H277" i="15"/>
  <c r="E277" i="15"/>
  <c r="Z276" i="15"/>
  <c r="X276" i="15"/>
  <c r="U276" i="15"/>
  <c r="S276" i="15"/>
  <c r="Q276" i="15"/>
  <c r="N276" i="15"/>
  <c r="L276" i="15"/>
  <c r="J276" i="15"/>
  <c r="H276" i="15"/>
  <c r="E276" i="15"/>
  <c r="Z275" i="15"/>
  <c r="X275" i="15"/>
  <c r="U275" i="15"/>
  <c r="S275" i="15"/>
  <c r="Q275" i="15"/>
  <c r="N275" i="15"/>
  <c r="L275" i="15"/>
  <c r="J275" i="15"/>
  <c r="H275" i="15"/>
  <c r="E275" i="15"/>
  <c r="Z274" i="15"/>
  <c r="X274" i="15"/>
  <c r="U274" i="15"/>
  <c r="S274" i="15"/>
  <c r="Q274" i="15"/>
  <c r="N274" i="15"/>
  <c r="L274" i="15"/>
  <c r="J274" i="15"/>
  <c r="H274" i="15"/>
  <c r="E274" i="15"/>
  <c r="Z273" i="15"/>
  <c r="X273" i="15"/>
  <c r="U273" i="15"/>
  <c r="S273" i="15"/>
  <c r="Q273" i="15"/>
  <c r="N273" i="15"/>
  <c r="L273" i="15"/>
  <c r="J273" i="15"/>
  <c r="H273" i="15"/>
  <c r="E273" i="15"/>
  <c r="Z272" i="15"/>
  <c r="X272" i="15"/>
  <c r="U272" i="15"/>
  <c r="S272" i="15"/>
  <c r="Q272" i="15"/>
  <c r="N272" i="15"/>
  <c r="L272" i="15"/>
  <c r="J272" i="15"/>
  <c r="H272" i="15"/>
  <c r="E272" i="15"/>
  <c r="Z271" i="15"/>
  <c r="X271" i="15"/>
  <c r="U271" i="15"/>
  <c r="S271" i="15"/>
  <c r="Q271" i="15"/>
  <c r="N271" i="15"/>
  <c r="L271" i="15"/>
  <c r="J271" i="15"/>
  <c r="H271" i="15"/>
  <c r="E271" i="15"/>
  <c r="Z270" i="15"/>
  <c r="X270" i="15"/>
  <c r="U270" i="15"/>
  <c r="S270" i="15"/>
  <c r="Q270" i="15"/>
  <c r="N270" i="15"/>
  <c r="L270" i="15"/>
  <c r="J270" i="15"/>
  <c r="H270" i="15"/>
  <c r="E270" i="15"/>
  <c r="Z269" i="15"/>
  <c r="X269" i="15"/>
  <c r="U269" i="15"/>
  <c r="S269" i="15"/>
  <c r="Q269" i="15"/>
  <c r="N269" i="15"/>
  <c r="L269" i="15"/>
  <c r="J269" i="15"/>
  <c r="H269" i="15"/>
  <c r="E269" i="15"/>
  <c r="Z268" i="15"/>
  <c r="X268" i="15"/>
  <c r="U268" i="15"/>
  <c r="S268" i="15"/>
  <c r="Q268" i="15"/>
  <c r="N268" i="15"/>
  <c r="L268" i="15"/>
  <c r="J268" i="15"/>
  <c r="H268" i="15"/>
  <c r="E268" i="15"/>
  <c r="Z267" i="15"/>
  <c r="X267" i="15"/>
  <c r="U267" i="15"/>
  <c r="S267" i="15"/>
  <c r="Q267" i="15"/>
  <c r="N267" i="15"/>
  <c r="L267" i="15"/>
  <c r="J267" i="15"/>
  <c r="H267" i="15"/>
  <c r="E267" i="15"/>
  <c r="Z266" i="15"/>
  <c r="X266" i="15"/>
  <c r="U266" i="15"/>
  <c r="S266" i="15"/>
  <c r="Q266" i="15"/>
  <c r="N266" i="15"/>
  <c r="L266" i="15"/>
  <c r="J266" i="15"/>
  <c r="H266" i="15"/>
  <c r="E266" i="15"/>
  <c r="Z265" i="15"/>
  <c r="X265" i="15"/>
  <c r="U265" i="15"/>
  <c r="S265" i="15"/>
  <c r="Q265" i="15"/>
  <c r="N265" i="15"/>
  <c r="L265" i="15"/>
  <c r="J265" i="15"/>
  <c r="H265" i="15"/>
  <c r="E265" i="15"/>
  <c r="Z264" i="15"/>
  <c r="X264" i="15"/>
  <c r="U264" i="15"/>
  <c r="S264" i="15"/>
  <c r="Q264" i="15"/>
  <c r="N264" i="15"/>
  <c r="L264" i="15"/>
  <c r="J264" i="15"/>
  <c r="H264" i="15"/>
  <c r="E264" i="15"/>
  <c r="Z263" i="15"/>
  <c r="X263" i="15"/>
  <c r="U263" i="15"/>
  <c r="S263" i="15"/>
  <c r="Q263" i="15"/>
  <c r="N263" i="15"/>
  <c r="L263" i="15"/>
  <c r="J263" i="15"/>
  <c r="H263" i="15"/>
  <c r="E263" i="15"/>
  <c r="Z262" i="15"/>
  <c r="X262" i="15"/>
  <c r="U262" i="15"/>
  <c r="S262" i="15"/>
  <c r="Q262" i="15"/>
  <c r="N262" i="15"/>
  <c r="L262" i="15"/>
  <c r="J262" i="15"/>
  <c r="H262" i="15"/>
  <c r="E262" i="15"/>
  <c r="Z261" i="15"/>
  <c r="X261" i="15"/>
  <c r="U261" i="15"/>
  <c r="S261" i="15"/>
  <c r="Q261" i="15"/>
  <c r="N261" i="15"/>
  <c r="L261" i="15"/>
  <c r="J261" i="15"/>
  <c r="H261" i="15"/>
  <c r="E261" i="15"/>
  <c r="Z260" i="15"/>
  <c r="X260" i="15"/>
  <c r="U260" i="15"/>
  <c r="S260" i="15"/>
  <c r="Q260" i="15"/>
  <c r="N260" i="15"/>
  <c r="L260" i="15"/>
  <c r="J260" i="15"/>
  <c r="H260" i="15"/>
  <c r="E260" i="15"/>
  <c r="Z259" i="15"/>
  <c r="X259" i="15"/>
  <c r="U259" i="15"/>
  <c r="S259" i="15"/>
  <c r="Q259" i="15"/>
  <c r="N259" i="15"/>
  <c r="L259" i="15"/>
  <c r="J259" i="15"/>
  <c r="H259" i="15"/>
  <c r="E259" i="15"/>
  <c r="Z258" i="15"/>
  <c r="X258" i="15"/>
  <c r="U258" i="15"/>
  <c r="S258" i="15"/>
  <c r="Q258" i="15"/>
  <c r="N258" i="15"/>
  <c r="L258" i="15"/>
  <c r="J258" i="15"/>
  <c r="H258" i="15"/>
  <c r="E258" i="15"/>
  <c r="Z257" i="15"/>
  <c r="X257" i="15"/>
  <c r="U257" i="15"/>
  <c r="S257" i="15"/>
  <c r="Q257" i="15"/>
  <c r="N257" i="15"/>
  <c r="L257" i="15"/>
  <c r="J257" i="15"/>
  <c r="H257" i="15"/>
  <c r="E257" i="15"/>
  <c r="Z256" i="15"/>
  <c r="X256" i="15"/>
  <c r="U256" i="15"/>
  <c r="S256" i="15"/>
  <c r="Q256" i="15"/>
  <c r="N256" i="15"/>
  <c r="L256" i="15"/>
  <c r="J256" i="15"/>
  <c r="H256" i="15"/>
  <c r="E256" i="15"/>
  <c r="Z255" i="15"/>
  <c r="X255" i="15"/>
  <c r="U255" i="15"/>
  <c r="S255" i="15"/>
  <c r="Q255" i="15"/>
  <c r="N255" i="15"/>
  <c r="L255" i="15"/>
  <c r="J255" i="15"/>
  <c r="H255" i="15"/>
  <c r="E255" i="15"/>
  <c r="Z254" i="15"/>
  <c r="X254" i="15"/>
  <c r="U254" i="15"/>
  <c r="S254" i="15"/>
  <c r="Q254" i="15"/>
  <c r="N254" i="15"/>
  <c r="L254" i="15"/>
  <c r="J254" i="15"/>
  <c r="H254" i="15"/>
  <c r="E254" i="15"/>
  <c r="Z253" i="15"/>
  <c r="X253" i="15"/>
  <c r="U253" i="15"/>
  <c r="S253" i="15"/>
  <c r="Q253" i="15"/>
  <c r="N253" i="15"/>
  <c r="L253" i="15"/>
  <c r="J253" i="15"/>
  <c r="H253" i="15"/>
  <c r="E253" i="15"/>
  <c r="Z252" i="15"/>
  <c r="X252" i="15"/>
  <c r="U252" i="15"/>
  <c r="S252" i="15"/>
  <c r="Q252" i="15"/>
  <c r="N252" i="15"/>
  <c r="L252" i="15"/>
  <c r="J252" i="15"/>
  <c r="H252" i="15"/>
  <c r="E252" i="15"/>
  <c r="Z251" i="15"/>
  <c r="X251" i="15"/>
  <c r="U251" i="15"/>
  <c r="S251" i="15"/>
  <c r="Q251" i="15"/>
  <c r="N251" i="15"/>
  <c r="L251" i="15"/>
  <c r="J251" i="15"/>
  <c r="H251" i="15"/>
  <c r="E251" i="15"/>
  <c r="Z250" i="15"/>
  <c r="X250" i="15"/>
  <c r="U250" i="15"/>
  <c r="S250" i="15"/>
  <c r="Q250" i="15"/>
  <c r="N250" i="15"/>
  <c r="L250" i="15"/>
  <c r="J250" i="15"/>
  <c r="H250" i="15"/>
  <c r="E250" i="15"/>
  <c r="Z249" i="15"/>
  <c r="X249" i="15"/>
  <c r="U249" i="15"/>
  <c r="S249" i="15"/>
  <c r="Q249" i="15"/>
  <c r="N249" i="15"/>
  <c r="L249" i="15"/>
  <c r="J249" i="15"/>
  <c r="H249" i="15"/>
  <c r="E249" i="15"/>
  <c r="Z248" i="15"/>
  <c r="X248" i="15"/>
  <c r="U248" i="15"/>
  <c r="S248" i="15"/>
  <c r="Q248" i="15"/>
  <c r="N248" i="15"/>
  <c r="L248" i="15"/>
  <c r="J248" i="15"/>
  <c r="H248" i="15"/>
  <c r="E248" i="15"/>
  <c r="Z247" i="15"/>
  <c r="X247" i="15"/>
  <c r="U247" i="15"/>
  <c r="S247" i="15"/>
  <c r="Q247" i="15"/>
  <c r="N247" i="15"/>
  <c r="L247" i="15"/>
  <c r="J247" i="15"/>
  <c r="H247" i="15"/>
  <c r="E247" i="15"/>
  <c r="Z246" i="15"/>
  <c r="X246" i="15"/>
  <c r="U246" i="15"/>
  <c r="S246" i="15"/>
  <c r="Q246" i="15"/>
  <c r="N246" i="15"/>
  <c r="L246" i="15"/>
  <c r="J246" i="15"/>
  <c r="H246" i="15"/>
  <c r="E246" i="15"/>
  <c r="Z245" i="15"/>
  <c r="X245" i="15"/>
  <c r="U245" i="15"/>
  <c r="S245" i="15"/>
  <c r="Q245" i="15"/>
  <c r="N245" i="15"/>
  <c r="L245" i="15"/>
  <c r="J245" i="15"/>
  <c r="H245" i="15"/>
  <c r="E245" i="15"/>
  <c r="Z244" i="15"/>
  <c r="X244" i="15"/>
  <c r="U244" i="15"/>
  <c r="S244" i="15"/>
  <c r="Q244" i="15"/>
  <c r="N244" i="15"/>
  <c r="L244" i="15"/>
  <c r="J244" i="15"/>
  <c r="H244" i="15"/>
  <c r="E244" i="15"/>
  <c r="Z243" i="15"/>
  <c r="X243" i="15"/>
  <c r="U243" i="15"/>
  <c r="S243" i="15"/>
  <c r="Q243" i="15"/>
  <c r="N243" i="15"/>
  <c r="L243" i="15"/>
  <c r="J243" i="15"/>
  <c r="H243" i="15"/>
  <c r="E243" i="15"/>
  <c r="Z242" i="15"/>
  <c r="X242" i="15"/>
  <c r="U242" i="15"/>
  <c r="S242" i="15"/>
  <c r="Q242" i="15"/>
  <c r="N242" i="15"/>
  <c r="L242" i="15"/>
  <c r="J242" i="15"/>
  <c r="H242" i="15"/>
  <c r="E242" i="15"/>
  <c r="Z241" i="15"/>
  <c r="X241" i="15"/>
  <c r="U241" i="15"/>
  <c r="S241" i="15"/>
  <c r="Q241" i="15"/>
  <c r="N241" i="15"/>
  <c r="L241" i="15"/>
  <c r="J241" i="15"/>
  <c r="H241" i="15"/>
  <c r="E241" i="15"/>
  <c r="Z240" i="15"/>
  <c r="X240" i="15"/>
  <c r="U240" i="15"/>
  <c r="S240" i="15"/>
  <c r="Q240" i="15"/>
  <c r="N240" i="15"/>
  <c r="L240" i="15"/>
  <c r="J240" i="15"/>
  <c r="H240" i="15"/>
  <c r="E240" i="15"/>
  <c r="Z239" i="15"/>
  <c r="X239" i="15"/>
  <c r="U239" i="15"/>
  <c r="S239" i="15"/>
  <c r="Q239" i="15"/>
  <c r="N239" i="15"/>
  <c r="L239" i="15"/>
  <c r="J239" i="15"/>
  <c r="H239" i="15"/>
  <c r="E239" i="15"/>
  <c r="Z238" i="15"/>
  <c r="X238" i="15"/>
  <c r="U238" i="15"/>
  <c r="S238" i="15"/>
  <c r="Q238" i="15"/>
  <c r="N238" i="15"/>
  <c r="L238" i="15"/>
  <c r="J238" i="15"/>
  <c r="H238" i="15"/>
  <c r="E238" i="15"/>
  <c r="Z237" i="15"/>
  <c r="X237" i="15"/>
  <c r="U237" i="15"/>
  <c r="S237" i="15"/>
  <c r="Q237" i="15"/>
  <c r="N237" i="15"/>
  <c r="L237" i="15"/>
  <c r="J237" i="15"/>
  <c r="H237" i="15"/>
  <c r="E237" i="15"/>
  <c r="Z236" i="15"/>
  <c r="X236" i="15"/>
  <c r="U236" i="15"/>
  <c r="S236" i="15"/>
  <c r="Q236" i="15"/>
  <c r="N236" i="15"/>
  <c r="L236" i="15"/>
  <c r="J236" i="15"/>
  <c r="H236" i="15"/>
  <c r="E236" i="15"/>
  <c r="Z235" i="15"/>
  <c r="X235" i="15"/>
  <c r="U235" i="15"/>
  <c r="S235" i="15"/>
  <c r="Q235" i="15"/>
  <c r="N235" i="15"/>
  <c r="L235" i="15"/>
  <c r="J235" i="15"/>
  <c r="H235" i="15"/>
  <c r="E235" i="15"/>
  <c r="Z234" i="15"/>
  <c r="X234" i="15"/>
  <c r="U234" i="15"/>
  <c r="S234" i="15"/>
  <c r="Q234" i="15"/>
  <c r="N234" i="15"/>
  <c r="L234" i="15"/>
  <c r="J234" i="15"/>
  <c r="H234" i="15"/>
  <c r="E234" i="15"/>
  <c r="Z233" i="15"/>
  <c r="X233" i="15"/>
  <c r="U233" i="15"/>
  <c r="S233" i="15"/>
  <c r="Q233" i="15"/>
  <c r="N233" i="15"/>
  <c r="L233" i="15"/>
  <c r="J233" i="15"/>
  <c r="H233" i="15"/>
  <c r="E233" i="15"/>
  <c r="Z232" i="15"/>
  <c r="X232" i="15"/>
  <c r="U232" i="15"/>
  <c r="S232" i="15"/>
  <c r="Q232" i="15"/>
  <c r="N232" i="15"/>
  <c r="L232" i="15"/>
  <c r="J232" i="15"/>
  <c r="H232" i="15"/>
  <c r="E232" i="15"/>
  <c r="Z231" i="15"/>
  <c r="X231" i="15"/>
  <c r="U231" i="15"/>
  <c r="S231" i="15"/>
  <c r="Q231" i="15"/>
  <c r="N231" i="15"/>
  <c r="L231" i="15"/>
  <c r="J231" i="15"/>
  <c r="H231" i="15"/>
  <c r="E231" i="15"/>
  <c r="Z230" i="15"/>
  <c r="X230" i="15"/>
  <c r="U230" i="15"/>
  <c r="S230" i="15"/>
  <c r="Q230" i="15"/>
  <c r="N230" i="15"/>
  <c r="L230" i="15"/>
  <c r="J230" i="15"/>
  <c r="H230" i="15"/>
  <c r="E230" i="15"/>
  <c r="Z229" i="15"/>
  <c r="X229" i="15"/>
  <c r="U229" i="15"/>
  <c r="S229" i="15"/>
  <c r="Q229" i="15"/>
  <c r="N229" i="15"/>
  <c r="L229" i="15"/>
  <c r="J229" i="15"/>
  <c r="H229" i="15"/>
  <c r="E229" i="15"/>
  <c r="Z228" i="15"/>
  <c r="X228" i="15"/>
  <c r="U228" i="15"/>
  <c r="S228" i="15"/>
  <c r="Q228" i="15"/>
  <c r="N228" i="15"/>
  <c r="L228" i="15"/>
  <c r="J228" i="15"/>
  <c r="H228" i="15"/>
  <c r="E228" i="15"/>
  <c r="Z227" i="15"/>
  <c r="X227" i="15"/>
  <c r="U227" i="15"/>
  <c r="S227" i="15"/>
  <c r="Q227" i="15"/>
  <c r="N227" i="15"/>
  <c r="L227" i="15"/>
  <c r="J227" i="15"/>
  <c r="H227" i="15"/>
  <c r="E227" i="15"/>
  <c r="Z226" i="15"/>
  <c r="X226" i="15"/>
  <c r="U226" i="15"/>
  <c r="S226" i="15"/>
  <c r="Q226" i="15"/>
  <c r="N226" i="15"/>
  <c r="L226" i="15"/>
  <c r="J226" i="15"/>
  <c r="H226" i="15"/>
  <c r="E226" i="15"/>
  <c r="Z225" i="15"/>
  <c r="X225" i="15"/>
  <c r="U225" i="15"/>
  <c r="S225" i="15"/>
  <c r="Q225" i="15"/>
  <c r="N225" i="15"/>
  <c r="L225" i="15"/>
  <c r="J225" i="15"/>
  <c r="H225" i="15"/>
  <c r="E225" i="15"/>
  <c r="Z224" i="15"/>
  <c r="X224" i="15"/>
  <c r="U224" i="15"/>
  <c r="S224" i="15"/>
  <c r="Q224" i="15"/>
  <c r="N224" i="15"/>
  <c r="L224" i="15"/>
  <c r="J224" i="15"/>
  <c r="H224" i="15"/>
  <c r="E224" i="15"/>
  <c r="Z223" i="15"/>
  <c r="X223" i="15"/>
  <c r="U223" i="15"/>
  <c r="S223" i="15"/>
  <c r="Q223" i="15"/>
  <c r="N223" i="15"/>
  <c r="L223" i="15"/>
  <c r="J223" i="15"/>
  <c r="H223" i="15"/>
  <c r="E223" i="15"/>
  <c r="Z222" i="15"/>
  <c r="X222" i="15"/>
  <c r="U222" i="15"/>
  <c r="S222" i="15"/>
  <c r="Q222" i="15"/>
  <c r="N222" i="15"/>
  <c r="L222" i="15"/>
  <c r="J222" i="15"/>
  <c r="H222" i="15"/>
  <c r="E222" i="15"/>
  <c r="Z221" i="15"/>
  <c r="X221" i="15"/>
  <c r="U221" i="15"/>
  <c r="S221" i="15"/>
  <c r="Q221" i="15"/>
  <c r="N221" i="15"/>
  <c r="L221" i="15"/>
  <c r="J221" i="15"/>
  <c r="H221" i="15"/>
  <c r="E221" i="15"/>
  <c r="Z220" i="15"/>
  <c r="X220" i="15"/>
  <c r="U220" i="15"/>
  <c r="S220" i="15"/>
  <c r="Q220" i="15"/>
  <c r="N220" i="15"/>
  <c r="L220" i="15"/>
  <c r="J220" i="15"/>
  <c r="H220" i="15"/>
  <c r="E220" i="15"/>
  <c r="Z219" i="15"/>
  <c r="X219" i="15"/>
  <c r="U219" i="15"/>
  <c r="S219" i="15"/>
  <c r="Q219" i="15"/>
  <c r="N219" i="15"/>
  <c r="L219" i="15"/>
  <c r="J219" i="15"/>
  <c r="H219" i="15"/>
  <c r="E219" i="15"/>
  <c r="Z218" i="15"/>
  <c r="X218" i="15"/>
  <c r="U218" i="15"/>
  <c r="S218" i="15"/>
  <c r="Q218" i="15"/>
  <c r="N218" i="15"/>
  <c r="L218" i="15"/>
  <c r="J218" i="15"/>
  <c r="H218" i="15"/>
  <c r="E218" i="15"/>
  <c r="Z217" i="15"/>
  <c r="X217" i="15"/>
  <c r="U217" i="15"/>
  <c r="S217" i="15"/>
  <c r="Q217" i="15"/>
  <c r="N217" i="15"/>
  <c r="L217" i="15"/>
  <c r="J217" i="15"/>
  <c r="H217" i="15"/>
  <c r="E217" i="15"/>
  <c r="Z216" i="15"/>
  <c r="X216" i="15"/>
  <c r="U216" i="15"/>
  <c r="S216" i="15"/>
  <c r="Q216" i="15"/>
  <c r="N216" i="15"/>
  <c r="L216" i="15"/>
  <c r="J216" i="15"/>
  <c r="H216" i="15"/>
  <c r="E216" i="15"/>
  <c r="Z215" i="15"/>
  <c r="X215" i="15"/>
  <c r="U215" i="15"/>
  <c r="S215" i="15"/>
  <c r="Q215" i="15"/>
  <c r="N215" i="15"/>
  <c r="L215" i="15"/>
  <c r="J215" i="15"/>
  <c r="H215" i="15"/>
  <c r="E215" i="15"/>
  <c r="Z214" i="15"/>
  <c r="X214" i="15"/>
  <c r="U214" i="15"/>
  <c r="S214" i="15"/>
  <c r="Q214" i="15"/>
  <c r="N214" i="15"/>
  <c r="L214" i="15"/>
  <c r="J214" i="15"/>
  <c r="H214" i="15"/>
  <c r="E214" i="15"/>
  <c r="Z213" i="15"/>
  <c r="X213" i="15"/>
  <c r="U213" i="15"/>
  <c r="S213" i="15"/>
  <c r="Q213" i="15"/>
  <c r="N213" i="15"/>
  <c r="L213" i="15"/>
  <c r="J213" i="15"/>
  <c r="H213" i="15"/>
  <c r="E213" i="15"/>
  <c r="Z212" i="15"/>
  <c r="X212" i="15"/>
  <c r="U212" i="15"/>
  <c r="S212" i="15"/>
  <c r="Q212" i="15"/>
  <c r="N212" i="15"/>
  <c r="L212" i="15"/>
  <c r="J212" i="15"/>
  <c r="H212" i="15"/>
  <c r="E212" i="15"/>
  <c r="Z211" i="15"/>
  <c r="X211" i="15"/>
  <c r="U211" i="15"/>
  <c r="S211" i="15"/>
  <c r="Q211" i="15"/>
  <c r="N211" i="15"/>
  <c r="L211" i="15"/>
  <c r="J211" i="15"/>
  <c r="H211" i="15"/>
  <c r="E211" i="15"/>
  <c r="Z210" i="15"/>
  <c r="X210" i="15"/>
  <c r="U210" i="15"/>
  <c r="S210" i="15"/>
  <c r="Q210" i="15"/>
  <c r="N210" i="15"/>
  <c r="L210" i="15"/>
  <c r="J210" i="15"/>
  <c r="H210" i="15"/>
  <c r="E210" i="15"/>
  <c r="Z209" i="15"/>
  <c r="X209" i="15"/>
  <c r="U209" i="15"/>
  <c r="S209" i="15"/>
  <c r="Q209" i="15"/>
  <c r="N209" i="15"/>
  <c r="L209" i="15"/>
  <c r="J209" i="15"/>
  <c r="H209" i="15"/>
  <c r="E209" i="15"/>
  <c r="Z208" i="15"/>
  <c r="X208" i="15"/>
  <c r="U208" i="15"/>
  <c r="S208" i="15"/>
  <c r="Q208" i="15"/>
  <c r="N208" i="15"/>
  <c r="L208" i="15"/>
  <c r="J208" i="15"/>
  <c r="H208" i="15"/>
  <c r="E208" i="15"/>
  <c r="Z207" i="15"/>
  <c r="X207" i="15"/>
  <c r="U207" i="15"/>
  <c r="S207" i="15"/>
  <c r="Q207" i="15"/>
  <c r="N207" i="15"/>
  <c r="L207" i="15"/>
  <c r="J207" i="15"/>
  <c r="H207" i="15"/>
  <c r="E207" i="15"/>
  <c r="Z206" i="15"/>
  <c r="X206" i="15"/>
  <c r="U206" i="15"/>
  <c r="S206" i="15"/>
  <c r="Q206" i="15"/>
  <c r="N206" i="15"/>
  <c r="L206" i="15"/>
  <c r="J206" i="15"/>
  <c r="H206" i="15"/>
  <c r="E206" i="15"/>
  <c r="Z205" i="15"/>
  <c r="X205" i="15"/>
  <c r="U205" i="15"/>
  <c r="S205" i="15"/>
  <c r="Q205" i="15"/>
  <c r="N205" i="15"/>
  <c r="L205" i="15"/>
  <c r="J205" i="15"/>
  <c r="H205" i="15"/>
  <c r="E205" i="15"/>
  <c r="Z204" i="15"/>
  <c r="X204" i="15"/>
  <c r="U204" i="15"/>
  <c r="S204" i="15"/>
  <c r="Q204" i="15"/>
  <c r="N204" i="15"/>
  <c r="L204" i="15"/>
  <c r="J204" i="15"/>
  <c r="H204" i="15"/>
  <c r="E204" i="15"/>
  <c r="Z203" i="15"/>
  <c r="X203" i="15"/>
  <c r="U203" i="15"/>
  <c r="S203" i="15"/>
  <c r="Q203" i="15"/>
  <c r="N203" i="15"/>
  <c r="L203" i="15"/>
  <c r="J203" i="15"/>
  <c r="H203" i="15"/>
  <c r="E203" i="15"/>
  <c r="Z202" i="15"/>
  <c r="X202" i="15"/>
  <c r="U202" i="15"/>
  <c r="S202" i="15"/>
  <c r="Q202" i="15"/>
  <c r="N202" i="15"/>
  <c r="L202" i="15"/>
  <c r="J202" i="15"/>
  <c r="H202" i="15"/>
  <c r="E202" i="15"/>
  <c r="Z201" i="15"/>
  <c r="X201" i="15"/>
  <c r="U201" i="15"/>
  <c r="S201" i="15"/>
  <c r="Q201" i="15"/>
  <c r="N201" i="15"/>
  <c r="L201" i="15"/>
  <c r="J201" i="15"/>
  <c r="H201" i="15"/>
  <c r="E201" i="15"/>
  <c r="Z200" i="15"/>
  <c r="X200" i="15"/>
  <c r="U200" i="15"/>
  <c r="S200" i="15"/>
  <c r="Q200" i="15"/>
  <c r="N200" i="15"/>
  <c r="L200" i="15"/>
  <c r="J200" i="15"/>
  <c r="H200" i="15"/>
  <c r="E200" i="15"/>
  <c r="Z199" i="15"/>
  <c r="X199" i="15"/>
  <c r="U199" i="15"/>
  <c r="S199" i="15"/>
  <c r="Q199" i="15"/>
  <c r="N199" i="15"/>
  <c r="L199" i="15"/>
  <c r="J199" i="15"/>
  <c r="H199" i="15"/>
  <c r="E199" i="15"/>
  <c r="Z198" i="15"/>
  <c r="X198" i="15"/>
  <c r="U198" i="15"/>
  <c r="S198" i="15"/>
  <c r="Q198" i="15"/>
  <c r="N198" i="15"/>
  <c r="L198" i="15"/>
  <c r="J198" i="15"/>
  <c r="H198" i="15"/>
  <c r="E198" i="15"/>
  <c r="Z197" i="15"/>
  <c r="X197" i="15"/>
  <c r="U197" i="15"/>
  <c r="S197" i="15"/>
  <c r="Q197" i="15"/>
  <c r="N197" i="15"/>
  <c r="L197" i="15"/>
  <c r="J197" i="15"/>
  <c r="H197" i="15"/>
  <c r="E197" i="15"/>
  <c r="Z196" i="15"/>
  <c r="X196" i="15"/>
  <c r="U196" i="15"/>
  <c r="S196" i="15"/>
  <c r="Q196" i="15"/>
  <c r="N196" i="15"/>
  <c r="L196" i="15"/>
  <c r="J196" i="15"/>
  <c r="H196" i="15"/>
  <c r="E196" i="15"/>
  <c r="Z195" i="15"/>
  <c r="X195" i="15"/>
  <c r="U195" i="15"/>
  <c r="S195" i="15"/>
  <c r="Q195" i="15"/>
  <c r="N195" i="15"/>
  <c r="L195" i="15"/>
  <c r="J195" i="15"/>
  <c r="H195" i="15"/>
  <c r="E195" i="15"/>
  <c r="Z194" i="15"/>
  <c r="X194" i="15"/>
  <c r="U194" i="15"/>
  <c r="S194" i="15"/>
  <c r="Q194" i="15"/>
  <c r="N194" i="15"/>
  <c r="L194" i="15"/>
  <c r="J194" i="15"/>
  <c r="H194" i="15"/>
  <c r="E194" i="15"/>
  <c r="Z193" i="15"/>
  <c r="X193" i="15"/>
  <c r="U193" i="15"/>
  <c r="S193" i="15"/>
  <c r="Q193" i="15"/>
  <c r="N193" i="15"/>
  <c r="L193" i="15"/>
  <c r="J193" i="15"/>
  <c r="H193" i="15"/>
  <c r="E193" i="15"/>
  <c r="Z192" i="15"/>
  <c r="X192" i="15"/>
  <c r="U192" i="15"/>
  <c r="S192" i="15"/>
  <c r="Q192" i="15"/>
  <c r="N192" i="15"/>
  <c r="L192" i="15"/>
  <c r="J192" i="15"/>
  <c r="H192" i="15"/>
  <c r="E192" i="15"/>
  <c r="Z191" i="15"/>
  <c r="X191" i="15"/>
  <c r="U191" i="15"/>
  <c r="S191" i="15"/>
  <c r="Q191" i="15"/>
  <c r="N191" i="15"/>
  <c r="L191" i="15"/>
  <c r="J191" i="15"/>
  <c r="H191" i="15"/>
  <c r="E191" i="15"/>
  <c r="Z190" i="15"/>
  <c r="X190" i="15"/>
  <c r="U190" i="15"/>
  <c r="S190" i="15"/>
  <c r="Q190" i="15"/>
  <c r="N190" i="15"/>
  <c r="L190" i="15"/>
  <c r="J190" i="15"/>
  <c r="H190" i="15"/>
  <c r="E190" i="15"/>
  <c r="Z189" i="15"/>
  <c r="X189" i="15"/>
  <c r="U189" i="15"/>
  <c r="S189" i="15"/>
  <c r="Q189" i="15"/>
  <c r="N189" i="15"/>
  <c r="L189" i="15"/>
  <c r="J189" i="15"/>
  <c r="H189" i="15"/>
  <c r="E189" i="15"/>
  <c r="Z188" i="15"/>
  <c r="X188" i="15"/>
  <c r="U188" i="15"/>
  <c r="S188" i="15"/>
  <c r="Q188" i="15"/>
  <c r="N188" i="15"/>
  <c r="L188" i="15"/>
  <c r="J188" i="15"/>
  <c r="H188" i="15"/>
  <c r="E188" i="15"/>
  <c r="Z187" i="15"/>
  <c r="X187" i="15"/>
  <c r="U187" i="15"/>
  <c r="S187" i="15"/>
  <c r="Q187" i="15"/>
  <c r="N187" i="15"/>
  <c r="L187" i="15"/>
  <c r="J187" i="15"/>
  <c r="H187" i="15"/>
  <c r="E187" i="15"/>
  <c r="Z186" i="15"/>
  <c r="X186" i="15"/>
  <c r="U186" i="15"/>
  <c r="S186" i="15"/>
  <c r="Q186" i="15"/>
  <c r="N186" i="15"/>
  <c r="L186" i="15"/>
  <c r="J186" i="15"/>
  <c r="H186" i="15"/>
  <c r="E186" i="15"/>
  <c r="Z185" i="15"/>
  <c r="X185" i="15"/>
  <c r="U185" i="15"/>
  <c r="S185" i="15"/>
  <c r="Q185" i="15"/>
  <c r="N185" i="15"/>
  <c r="L185" i="15"/>
  <c r="J185" i="15"/>
  <c r="H185" i="15"/>
  <c r="E185" i="15"/>
  <c r="Z184" i="15"/>
  <c r="X184" i="15"/>
  <c r="U184" i="15"/>
  <c r="S184" i="15"/>
  <c r="Q184" i="15"/>
  <c r="N184" i="15"/>
  <c r="L184" i="15"/>
  <c r="J184" i="15"/>
  <c r="H184" i="15"/>
  <c r="E184" i="15"/>
  <c r="Z183" i="15"/>
  <c r="X183" i="15"/>
  <c r="U183" i="15"/>
  <c r="S183" i="15"/>
  <c r="Q183" i="15"/>
  <c r="N183" i="15"/>
  <c r="L183" i="15"/>
  <c r="J183" i="15"/>
  <c r="H183" i="15"/>
  <c r="E183" i="15"/>
  <c r="Z182" i="15"/>
  <c r="X182" i="15"/>
  <c r="U182" i="15"/>
  <c r="S182" i="15"/>
  <c r="Q182" i="15"/>
  <c r="N182" i="15"/>
  <c r="L182" i="15"/>
  <c r="J182" i="15"/>
  <c r="H182" i="15"/>
  <c r="E182" i="15"/>
  <c r="Z181" i="15"/>
  <c r="X181" i="15"/>
  <c r="U181" i="15"/>
  <c r="S181" i="15"/>
  <c r="Q181" i="15"/>
  <c r="N181" i="15"/>
  <c r="L181" i="15"/>
  <c r="J181" i="15"/>
  <c r="H181" i="15"/>
  <c r="E181" i="15"/>
  <c r="Z180" i="15"/>
  <c r="X180" i="15"/>
  <c r="U180" i="15"/>
  <c r="S180" i="15"/>
  <c r="Q180" i="15"/>
  <c r="N180" i="15"/>
  <c r="L180" i="15"/>
  <c r="J180" i="15"/>
  <c r="H180" i="15"/>
  <c r="E180" i="15"/>
  <c r="Z179" i="15"/>
  <c r="X179" i="15"/>
  <c r="U179" i="15"/>
  <c r="S179" i="15"/>
  <c r="Q179" i="15"/>
  <c r="N179" i="15"/>
  <c r="L179" i="15"/>
  <c r="J179" i="15"/>
  <c r="H179" i="15"/>
  <c r="E179" i="15"/>
  <c r="Z178" i="15"/>
  <c r="X178" i="15"/>
  <c r="U178" i="15"/>
  <c r="S178" i="15"/>
  <c r="Q178" i="15"/>
  <c r="N178" i="15"/>
  <c r="L178" i="15"/>
  <c r="J178" i="15"/>
  <c r="H178" i="15"/>
  <c r="E178" i="15"/>
  <c r="Z177" i="15"/>
  <c r="X177" i="15"/>
  <c r="U177" i="15"/>
  <c r="S177" i="15"/>
  <c r="Q177" i="15"/>
  <c r="N177" i="15"/>
  <c r="L177" i="15"/>
  <c r="J177" i="15"/>
  <c r="H177" i="15"/>
  <c r="E177" i="15"/>
  <c r="Z176" i="15"/>
  <c r="X176" i="15"/>
  <c r="U176" i="15"/>
  <c r="S176" i="15"/>
  <c r="Q176" i="15"/>
  <c r="N176" i="15"/>
  <c r="L176" i="15"/>
  <c r="J176" i="15"/>
  <c r="H176" i="15"/>
  <c r="E176" i="15"/>
  <c r="Z175" i="15"/>
  <c r="X175" i="15"/>
  <c r="U175" i="15"/>
  <c r="S175" i="15"/>
  <c r="Q175" i="15"/>
  <c r="N175" i="15"/>
  <c r="L175" i="15"/>
  <c r="J175" i="15"/>
  <c r="H175" i="15"/>
  <c r="E175" i="15"/>
  <c r="Z174" i="15"/>
  <c r="X174" i="15"/>
  <c r="U174" i="15"/>
  <c r="S174" i="15"/>
  <c r="Q174" i="15"/>
  <c r="N174" i="15"/>
  <c r="L174" i="15"/>
  <c r="J174" i="15"/>
  <c r="H174" i="15"/>
  <c r="E174" i="15"/>
  <c r="Z173" i="15"/>
  <c r="X173" i="15"/>
  <c r="U173" i="15"/>
  <c r="S173" i="15"/>
  <c r="Q173" i="15"/>
  <c r="N173" i="15"/>
  <c r="L173" i="15"/>
  <c r="J173" i="15"/>
  <c r="H173" i="15"/>
  <c r="E173" i="15"/>
  <c r="Z172" i="15"/>
  <c r="X172" i="15"/>
  <c r="U172" i="15"/>
  <c r="S172" i="15"/>
  <c r="Q172" i="15"/>
  <c r="N172" i="15"/>
  <c r="L172" i="15"/>
  <c r="J172" i="15"/>
  <c r="H172" i="15"/>
  <c r="E172" i="15"/>
  <c r="Z171" i="15"/>
  <c r="X171" i="15"/>
  <c r="U171" i="15"/>
  <c r="S171" i="15"/>
  <c r="Q171" i="15"/>
  <c r="N171" i="15"/>
  <c r="L171" i="15"/>
  <c r="J171" i="15"/>
  <c r="H171" i="15"/>
  <c r="E171" i="15"/>
  <c r="Z170" i="15"/>
  <c r="X170" i="15"/>
  <c r="U170" i="15"/>
  <c r="S170" i="15"/>
  <c r="Q170" i="15"/>
  <c r="N170" i="15"/>
  <c r="L170" i="15"/>
  <c r="J170" i="15"/>
  <c r="H170" i="15"/>
  <c r="E170" i="15"/>
  <c r="Z169" i="15"/>
  <c r="X169" i="15"/>
  <c r="U169" i="15"/>
  <c r="S169" i="15"/>
  <c r="Q169" i="15"/>
  <c r="N169" i="15"/>
  <c r="L169" i="15"/>
  <c r="J169" i="15"/>
  <c r="H169" i="15"/>
  <c r="E169" i="15"/>
  <c r="Z168" i="15"/>
  <c r="X168" i="15"/>
  <c r="U168" i="15"/>
  <c r="S168" i="15"/>
  <c r="Q168" i="15"/>
  <c r="N168" i="15"/>
  <c r="L168" i="15"/>
  <c r="J168" i="15"/>
  <c r="H168" i="15"/>
  <c r="E168" i="15"/>
  <c r="Z167" i="15"/>
  <c r="X167" i="15"/>
  <c r="U167" i="15"/>
  <c r="S167" i="15"/>
  <c r="Q167" i="15"/>
  <c r="N167" i="15"/>
  <c r="L167" i="15"/>
  <c r="J167" i="15"/>
  <c r="H167" i="15"/>
  <c r="E167" i="15"/>
  <c r="Z166" i="15"/>
  <c r="X166" i="15"/>
  <c r="U166" i="15"/>
  <c r="S166" i="15"/>
  <c r="Q166" i="15"/>
  <c r="N166" i="15"/>
  <c r="L166" i="15"/>
  <c r="J166" i="15"/>
  <c r="H166" i="15"/>
  <c r="E166" i="15"/>
  <c r="Z165" i="15"/>
  <c r="X165" i="15"/>
  <c r="U165" i="15"/>
  <c r="S165" i="15"/>
  <c r="Q165" i="15"/>
  <c r="N165" i="15"/>
  <c r="L165" i="15"/>
  <c r="J165" i="15"/>
  <c r="H165" i="15"/>
  <c r="E165" i="15"/>
  <c r="Z164" i="15"/>
  <c r="X164" i="15"/>
  <c r="U164" i="15"/>
  <c r="S164" i="15"/>
  <c r="Q164" i="15"/>
  <c r="N164" i="15"/>
  <c r="L164" i="15"/>
  <c r="J164" i="15"/>
  <c r="H164" i="15"/>
  <c r="E164" i="15"/>
  <c r="Z163" i="15"/>
  <c r="X163" i="15"/>
  <c r="U163" i="15"/>
  <c r="S163" i="15"/>
  <c r="Q163" i="15"/>
  <c r="N163" i="15"/>
  <c r="L163" i="15"/>
  <c r="J163" i="15"/>
  <c r="H163" i="15"/>
  <c r="E163" i="15"/>
  <c r="Z162" i="15"/>
  <c r="X162" i="15"/>
  <c r="U162" i="15"/>
  <c r="S162" i="15"/>
  <c r="Q162" i="15"/>
  <c r="N162" i="15"/>
  <c r="L162" i="15"/>
  <c r="J162" i="15"/>
  <c r="H162" i="15"/>
  <c r="E162" i="15"/>
  <c r="Z161" i="15"/>
  <c r="X161" i="15"/>
  <c r="U161" i="15"/>
  <c r="S161" i="15"/>
  <c r="Q161" i="15"/>
  <c r="N161" i="15"/>
  <c r="L161" i="15"/>
  <c r="J161" i="15"/>
  <c r="H161" i="15"/>
  <c r="E161" i="15"/>
  <c r="Z160" i="15"/>
  <c r="X160" i="15"/>
  <c r="U160" i="15"/>
  <c r="S160" i="15"/>
  <c r="Q160" i="15"/>
  <c r="N160" i="15"/>
  <c r="L160" i="15"/>
  <c r="J160" i="15"/>
  <c r="H160" i="15"/>
  <c r="E160" i="15"/>
  <c r="Z159" i="15"/>
  <c r="X159" i="15"/>
  <c r="U159" i="15"/>
  <c r="S159" i="15"/>
  <c r="Q159" i="15"/>
  <c r="N159" i="15"/>
  <c r="L159" i="15"/>
  <c r="J159" i="15"/>
  <c r="H159" i="15"/>
  <c r="E159" i="15"/>
  <c r="Z158" i="15"/>
  <c r="X158" i="15"/>
  <c r="U158" i="15"/>
  <c r="S158" i="15"/>
  <c r="Q158" i="15"/>
  <c r="N158" i="15"/>
  <c r="L158" i="15"/>
  <c r="J158" i="15"/>
  <c r="H158" i="15"/>
  <c r="E158" i="15"/>
  <c r="Z157" i="15"/>
  <c r="X157" i="15"/>
  <c r="U157" i="15"/>
  <c r="S157" i="15"/>
  <c r="Q157" i="15"/>
  <c r="N157" i="15"/>
  <c r="L157" i="15"/>
  <c r="J157" i="15"/>
  <c r="H157" i="15"/>
  <c r="E157" i="15"/>
  <c r="Z156" i="15"/>
  <c r="X156" i="15"/>
  <c r="U156" i="15"/>
  <c r="S156" i="15"/>
  <c r="Q156" i="15"/>
  <c r="N156" i="15"/>
  <c r="L156" i="15"/>
  <c r="J156" i="15"/>
  <c r="H156" i="15"/>
  <c r="E156" i="15"/>
  <c r="Z155" i="15"/>
  <c r="X155" i="15"/>
  <c r="U155" i="15"/>
  <c r="S155" i="15"/>
  <c r="Q155" i="15"/>
  <c r="N155" i="15"/>
  <c r="L155" i="15"/>
  <c r="J155" i="15"/>
  <c r="H155" i="15"/>
  <c r="E155" i="15"/>
  <c r="Z154" i="15"/>
  <c r="X154" i="15"/>
  <c r="U154" i="15"/>
  <c r="S154" i="15"/>
  <c r="Q154" i="15"/>
  <c r="N154" i="15"/>
  <c r="L154" i="15"/>
  <c r="J154" i="15"/>
  <c r="H154" i="15"/>
  <c r="E154" i="15"/>
  <c r="Z153" i="15"/>
  <c r="X153" i="15"/>
  <c r="U153" i="15"/>
  <c r="S153" i="15"/>
  <c r="Q153" i="15"/>
  <c r="N153" i="15"/>
  <c r="L153" i="15"/>
  <c r="J153" i="15"/>
  <c r="H153" i="15"/>
  <c r="E153" i="15"/>
  <c r="Z152" i="15"/>
  <c r="X152" i="15"/>
  <c r="U152" i="15"/>
  <c r="S152" i="15"/>
  <c r="Q152" i="15"/>
  <c r="N152" i="15"/>
  <c r="L152" i="15"/>
  <c r="J152" i="15"/>
  <c r="H152" i="15"/>
  <c r="E152" i="15"/>
  <c r="Z151" i="15"/>
  <c r="X151" i="15"/>
  <c r="U151" i="15"/>
  <c r="S151" i="15"/>
  <c r="Q151" i="15"/>
  <c r="N151" i="15"/>
  <c r="L151" i="15"/>
  <c r="J151" i="15"/>
  <c r="H151" i="15"/>
  <c r="E151" i="15"/>
  <c r="Z150" i="15"/>
  <c r="X150" i="15"/>
  <c r="U150" i="15"/>
  <c r="S150" i="15"/>
  <c r="Q150" i="15"/>
  <c r="N150" i="15"/>
  <c r="L150" i="15"/>
  <c r="J150" i="15"/>
  <c r="H150" i="15"/>
  <c r="E150" i="15"/>
  <c r="Z149" i="15"/>
  <c r="X149" i="15"/>
  <c r="U149" i="15"/>
  <c r="S149" i="15"/>
  <c r="Q149" i="15"/>
  <c r="N149" i="15"/>
  <c r="L149" i="15"/>
  <c r="J149" i="15"/>
  <c r="H149" i="15"/>
  <c r="E149" i="15"/>
  <c r="Z148" i="15"/>
  <c r="X148" i="15"/>
  <c r="U148" i="15"/>
  <c r="S148" i="15"/>
  <c r="Q148" i="15"/>
  <c r="N148" i="15"/>
  <c r="L148" i="15"/>
  <c r="J148" i="15"/>
  <c r="H148" i="15"/>
  <c r="E148" i="15"/>
  <c r="Z147" i="15"/>
  <c r="X147" i="15"/>
  <c r="U147" i="15"/>
  <c r="S147" i="15"/>
  <c r="Q147" i="15"/>
  <c r="N147" i="15"/>
  <c r="L147" i="15"/>
  <c r="J147" i="15"/>
  <c r="H147" i="15"/>
  <c r="E147" i="15"/>
  <c r="Z146" i="15"/>
  <c r="X146" i="15"/>
  <c r="U146" i="15"/>
  <c r="S146" i="15"/>
  <c r="Q146" i="15"/>
  <c r="N146" i="15"/>
  <c r="L146" i="15"/>
  <c r="J146" i="15"/>
  <c r="H146" i="15"/>
  <c r="E146" i="15"/>
  <c r="Z145" i="15"/>
  <c r="X145" i="15"/>
  <c r="U145" i="15"/>
  <c r="S145" i="15"/>
  <c r="Q145" i="15"/>
  <c r="N145" i="15"/>
  <c r="L145" i="15"/>
  <c r="J145" i="15"/>
  <c r="H145" i="15"/>
  <c r="E145" i="15"/>
  <c r="Z144" i="15"/>
  <c r="X144" i="15"/>
  <c r="U144" i="15"/>
  <c r="S144" i="15"/>
  <c r="Q144" i="15"/>
  <c r="N144" i="15"/>
  <c r="L144" i="15"/>
  <c r="J144" i="15"/>
  <c r="H144" i="15"/>
  <c r="E144" i="15"/>
  <c r="Z143" i="15"/>
  <c r="X143" i="15"/>
  <c r="U143" i="15"/>
  <c r="S143" i="15"/>
  <c r="Q143" i="15"/>
  <c r="N143" i="15"/>
  <c r="L143" i="15"/>
  <c r="J143" i="15"/>
  <c r="H143" i="15"/>
  <c r="E143" i="15"/>
  <c r="Z142" i="15"/>
  <c r="X142" i="15"/>
  <c r="U142" i="15"/>
  <c r="S142" i="15"/>
  <c r="Q142" i="15"/>
  <c r="N142" i="15"/>
  <c r="L142" i="15"/>
  <c r="J142" i="15"/>
  <c r="H142" i="15"/>
  <c r="E142" i="15"/>
  <c r="Z141" i="15"/>
  <c r="X141" i="15"/>
  <c r="U141" i="15"/>
  <c r="S141" i="15"/>
  <c r="Q141" i="15"/>
  <c r="N141" i="15"/>
  <c r="L141" i="15"/>
  <c r="J141" i="15"/>
  <c r="H141" i="15"/>
  <c r="E141" i="15"/>
  <c r="Z140" i="15"/>
  <c r="X140" i="15"/>
  <c r="U140" i="15"/>
  <c r="S140" i="15"/>
  <c r="Q140" i="15"/>
  <c r="N140" i="15"/>
  <c r="L140" i="15"/>
  <c r="J140" i="15"/>
  <c r="H140" i="15"/>
  <c r="E140" i="15"/>
  <c r="Z139" i="15"/>
  <c r="X139" i="15"/>
  <c r="U139" i="15"/>
  <c r="S139" i="15"/>
  <c r="Q139" i="15"/>
  <c r="N139" i="15"/>
  <c r="L139" i="15"/>
  <c r="J139" i="15"/>
  <c r="H139" i="15"/>
  <c r="E139" i="15"/>
  <c r="Z138" i="15"/>
  <c r="X138" i="15"/>
  <c r="U138" i="15"/>
  <c r="S138" i="15"/>
  <c r="Q138" i="15"/>
  <c r="N138" i="15"/>
  <c r="L138" i="15"/>
  <c r="J138" i="15"/>
  <c r="H138" i="15"/>
  <c r="E138" i="15"/>
  <c r="Z137" i="15"/>
  <c r="X137" i="15"/>
  <c r="U137" i="15"/>
  <c r="S137" i="15"/>
  <c r="Q137" i="15"/>
  <c r="N137" i="15"/>
  <c r="L137" i="15"/>
  <c r="J137" i="15"/>
  <c r="H137" i="15"/>
  <c r="E137" i="15"/>
  <c r="Z136" i="15"/>
  <c r="X136" i="15"/>
  <c r="U136" i="15"/>
  <c r="S136" i="15"/>
  <c r="Q136" i="15"/>
  <c r="N136" i="15"/>
  <c r="L136" i="15"/>
  <c r="J136" i="15"/>
  <c r="H136" i="15"/>
  <c r="E136" i="15"/>
  <c r="Z135" i="15"/>
  <c r="X135" i="15"/>
  <c r="U135" i="15"/>
  <c r="S135" i="15"/>
  <c r="Q135" i="15"/>
  <c r="N135" i="15"/>
  <c r="L135" i="15"/>
  <c r="J135" i="15"/>
  <c r="H135" i="15"/>
  <c r="E135" i="15"/>
  <c r="Z134" i="15"/>
  <c r="X134" i="15"/>
  <c r="U134" i="15"/>
  <c r="S134" i="15"/>
  <c r="Q134" i="15"/>
  <c r="N134" i="15"/>
  <c r="L134" i="15"/>
  <c r="J134" i="15"/>
  <c r="H134" i="15"/>
  <c r="E134" i="15"/>
  <c r="Z133" i="15"/>
  <c r="X133" i="15"/>
  <c r="U133" i="15"/>
  <c r="S133" i="15"/>
  <c r="Q133" i="15"/>
  <c r="N133" i="15"/>
  <c r="L133" i="15"/>
  <c r="J133" i="15"/>
  <c r="H133" i="15"/>
  <c r="E133" i="15"/>
  <c r="Z132" i="15"/>
  <c r="X132" i="15"/>
  <c r="U132" i="15"/>
  <c r="S132" i="15"/>
  <c r="Q132" i="15"/>
  <c r="N132" i="15"/>
  <c r="L132" i="15"/>
  <c r="J132" i="15"/>
  <c r="H132" i="15"/>
  <c r="E132" i="15"/>
  <c r="Z131" i="15"/>
  <c r="X131" i="15"/>
  <c r="U131" i="15"/>
  <c r="S131" i="15"/>
  <c r="Q131" i="15"/>
  <c r="N131" i="15"/>
  <c r="L131" i="15"/>
  <c r="J131" i="15"/>
  <c r="H131" i="15"/>
  <c r="E131" i="15"/>
  <c r="Z130" i="15"/>
  <c r="X130" i="15"/>
  <c r="U130" i="15"/>
  <c r="S130" i="15"/>
  <c r="Q130" i="15"/>
  <c r="N130" i="15"/>
  <c r="L130" i="15"/>
  <c r="J130" i="15"/>
  <c r="H130" i="15"/>
  <c r="E130" i="15"/>
  <c r="Z129" i="15"/>
  <c r="X129" i="15"/>
  <c r="U129" i="15"/>
  <c r="S129" i="15"/>
  <c r="Q129" i="15"/>
  <c r="N129" i="15"/>
  <c r="L129" i="15"/>
  <c r="J129" i="15"/>
  <c r="H129" i="15"/>
  <c r="E129" i="15"/>
  <c r="Z128" i="15"/>
  <c r="X128" i="15"/>
  <c r="U128" i="15"/>
  <c r="S128" i="15"/>
  <c r="Q128" i="15"/>
  <c r="N128" i="15"/>
  <c r="L128" i="15"/>
  <c r="J128" i="15"/>
  <c r="H128" i="15"/>
  <c r="E128" i="15"/>
  <c r="Z127" i="15"/>
  <c r="X127" i="15"/>
  <c r="U127" i="15"/>
  <c r="S127" i="15"/>
  <c r="Q127" i="15"/>
  <c r="N127" i="15"/>
  <c r="L127" i="15"/>
  <c r="J127" i="15"/>
  <c r="H127" i="15"/>
  <c r="E127" i="15"/>
  <c r="Z126" i="15"/>
  <c r="X126" i="15"/>
  <c r="U126" i="15"/>
  <c r="S126" i="15"/>
  <c r="Q126" i="15"/>
  <c r="N126" i="15"/>
  <c r="L126" i="15"/>
  <c r="J126" i="15"/>
  <c r="H126" i="15"/>
  <c r="E126" i="15"/>
  <c r="Z125" i="15"/>
  <c r="X125" i="15"/>
  <c r="U125" i="15"/>
  <c r="S125" i="15"/>
  <c r="Q125" i="15"/>
  <c r="N125" i="15"/>
  <c r="L125" i="15"/>
  <c r="J125" i="15"/>
  <c r="H125" i="15"/>
  <c r="E125" i="15"/>
  <c r="Z124" i="15"/>
  <c r="X124" i="15"/>
  <c r="U124" i="15"/>
  <c r="S124" i="15"/>
  <c r="Q124" i="15"/>
  <c r="N124" i="15"/>
  <c r="L124" i="15"/>
  <c r="J124" i="15"/>
  <c r="H124" i="15"/>
  <c r="E124" i="15"/>
  <c r="Z123" i="15"/>
  <c r="X123" i="15"/>
  <c r="U123" i="15"/>
  <c r="S123" i="15"/>
  <c r="Q123" i="15"/>
  <c r="N123" i="15"/>
  <c r="L123" i="15"/>
  <c r="J123" i="15"/>
  <c r="H123" i="15"/>
  <c r="E123" i="15"/>
  <c r="Z122" i="15"/>
  <c r="X122" i="15"/>
  <c r="U122" i="15"/>
  <c r="S122" i="15"/>
  <c r="Q122" i="15"/>
  <c r="N122" i="15"/>
  <c r="L122" i="15"/>
  <c r="J122" i="15"/>
  <c r="H122" i="15"/>
  <c r="E122" i="15"/>
  <c r="Z121" i="15"/>
  <c r="X121" i="15"/>
  <c r="U121" i="15"/>
  <c r="S121" i="15"/>
  <c r="Q121" i="15"/>
  <c r="N121" i="15"/>
  <c r="L121" i="15"/>
  <c r="J121" i="15"/>
  <c r="H121" i="15"/>
  <c r="E121" i="15"/>
  <c r="Z120" i="15"/>
  <c r="X120" i="15"/>
  <c r="U120" i="15"/>
  <c r="S120" i="15"/>
  <c r="Q120" i="15"/>
  <c r="N120" i="15"/>
  <c r="L120" i="15"/>
  <c r="J120" i="15"/>
  <c r="H120" i="15"/>
  <c r="E120" i="15"/>
  <c r="Z119" i="15"/>
  <c r="X119" i="15"/>
  <c r="U119" i="15"/>
  <c r="S119" i="15"/>
  <c r="Q119" i="15"/>
  <c r="N119" i="15"/>
  <c r="L119" i="15"/>
  <c r="J119" i="15"/>
  <c r="H119" i="15"/>
  <c r="E119" i="15"/>
  <c r="Z118" i="15"/>
  <c r="X118" i="15"/>
  <c r="U118" i="15"/>
  <c r="S118" i="15"/>
  <c r="Q118" i="15"/>
  <c r="N118" i="15"/>
  <c r="L118" i="15"/>
  <c r="J118" i="15"/>
  <c r="H118" i="15"/>
  <c r="E118" i="15"/>
  <c r="Z117" i="15"/>
  <c r="X117" i="15"/>
  <c r="U117" i="15"/>
  <c r="S117" i="15"/>
  <c r="Q117" i="15"/>
  <c r="N117" i="15"/>
  <c r="L117" i="15"/>
  <c r="J117" i="15"/>
  <c r="H117" i="15"/>
  <c r="E117" i="15"/>
  <c r="Z116" i="15"/>
  <c r="X116" i="15"/>
  <c r="U116" i="15"/>
  <c r="S116" i="15"/>
  <c r="Q116" i="15"/>
  <c r="N116" i="15"/>
  <c r="L116" i="15"/>
  <c r="J116" i="15"/>
  <c r="H116" i="15"/>
  <c r="E116" i="15"/>
  <c r="Z115" i="15"/>
  <c r="X115" i="15"/>
  <c r="U115" i="15"/>
  <c r="S115" i="15"/>
  <c r="Q115" i="15"/>
  <c r="N115" i="15"/>
  <c r="L115" i="15"/>
  <c r="J115" i="15"/>
  <c r="H115" i="15"/>
  <c r="E115" i="15"/>
  <c r="Z114" i="15"/>
  <c r="X114" i="15"/>
  <c r="U114" i="15"/>
  <c r="S114" i="15"/>
  <c r="Q114" i="15"/>
  <c r="N114" i="15"/>
  <c r="L114" i="15"/>
  <c r="J114" i="15"/>
  <c r="H114" i="15"/>
  <c r="E114" i="15"/>
  <c r="Z113" i="15"/>
  <c r="X113" i="15"/>
  <c r="U113" i="15"/>
  <c r="S113" i="15"/>
  <c r="Q113" i="15"/>
  <c r="N113" i="15"/>
  <c r="L113" i="15"/>
  <c r="J113" i="15"/>
  <c r="H113" i="15"/>
  <c r="E113" i="15"/>
  <c r="Z112" i="15"/>
  <c r="X112" i="15"/>
  <c r="U112" i="15"/>
  <c r="S112" i="15"/>
  <c r="Q112" i="15"/>
  <c r="N112" i="15"/>
  <c r="L112" i="15"/>
  <c r="J112" i="15"/>
  <c r="H112" i="15"/>
  <c r="E112" i="15"/>
  <c r="Z111" i="15"/>
  <c r="X111" i="15"/>
  <c r="U111" i="15"/>
  <c r="S111" i="15"/>
  <c r="Q111" i="15"/>
  <c r="N111" i="15"/>
  <c r="L111" i="15"/>
  <c r="J111" i="15"/>
  <c r="H111" i="15"/>
  <c r="E111" i="15"/>
  <c r="Z110" i="15"/>
  <c r="X110" i="15"/>
  <c r="U110" i="15"/>
  <c r="S110" i="15"/>
  <c r="Q110" i="15"/>
  <c r="N110" i="15"/>
  <c r="L110" i="15"/>
  <c r="J110" i="15"/>
  <c r="H110" i="15"/>
  <c r="E110" i="15"/>
  <c r="Z109" i="15"/>
  <c r="X109" i="15"/>
  <c r="U109" i="15"/>
  <c r="S109" i="15"/>
  <c r="Q109" i="15"/>
  <c r="N109" i="15"/>
  <c r="L109" i="15"/>
  <c r="J109" i="15"/>
  <c r="H109" i="15"/>
  <c r="E109" i="15"/>
  <c r="Z108" i="15"/>
  <c r="X108" i="15"/>
  <c r="U108" i="15"/>
  <c r="S108" i="15"/>
  <c r="Q108" i="15"/>
  <c r="N108" i="15"/>
  <c r="L108" i="15"/>
  <c r="J108" i="15"/>
  <c r="H108" i="15"/>
  <c r="E108" i="15"/>
  <c r="Z107" i="15"/>
  <c r="X107" i="15"/>
  <c r="U107" i="15"/>
  <c r="S107" i="15"/>
  <c r="Q107" i="15"/>
  <c r="N107" i="15"/>
  <c r="L107" i="15"/>
  <c r="J107" i="15"/>
  <c r="H107" i="15"/>
  <c r="E107" i="15"/>
  <c r="Z106" i="15"/>
  <c r="X106" i="15"/>
  <c r="U106" i="15"/>
  <c r="S106" i="15"/>
  <c r="Q106" i="15"/>
  <c r="N106" i="15"/>
  <c r="L106" i="15"/>
  <c r="J106" i="15"/>
  <c r="H106" i="15"/>
  <c r="E106" i="15"/>
  <c r="Z105" i="15"/>
  <c r="X105" i="15"/>
  <c r="U105" i="15"/>
  <c r="S105" i="15"/>
  <c r="Q105" i="15"/>
  <c r="N105" i="15"/>
  <c r="L105" i="15"/>
  <c r="J105" i="15"/>
  <c r="H105" i="15"/>
  <c r="E105" i="15"/>
  <c r="Z104" i="15"/>
  <c r="X104" i="15"/>
  <c r="U104" i="15"/>
  <c r="S104" i="15"/>
  <c r="Q104" i="15"/>
  <c r="N104" i="15"/>
  <c r="L104" i="15"/>
  <c r="J104" i="15"/>
  <c r="H104" i="15"/>
  <c r="E104" i="15"/>
  <c r="Z103" i="15"/>
  <c r="X103" i="15"/>
  <c r="U103" i="15"/>
  <c r="S103" i="15"/>
  <c r="Q103" i="15"/>
  <c r="N103" i="15"/>
  <c r="L103" i="15"/>
  <c r="J103" i="15"/>
  <c r="H103" i="15"/>
  <c r="E103" i="15"/>
  <c r="Z102" i="15"/>
  <c r="X102" i="15"/>
  <c r="U102" i="15"/>
  <c r="S102" i="15"/>
  <c r="Q102" i="15"/>
  <c r="N102" i="15"/>
  <c r="L102" i="15"/>
  <c r="J102" i="15"/>
  <c r="H102" i="15"/>
  <c r="E102" i="15"/>
  <c r="Z101" i="15"/>
  <c r="X101" i="15"/>
  <c r="U101" i="15"/>
  <c r="S101" i="15"/>
  <c r="Q101" i="15"/>
  <c r="N101" i="15"/>
  <c r="L101" i="15"/>
  <c r="J101" i="15"/>
  <c r="H101" i="15"/>
  <c r="E101" i="15"/>
  <c r="Z100" i="15"/>
  <c r="X100" i="15"/>
  <c r="U100" i="15"/>
  <c r="S100" i="15"/>
  <c r="Q100" i="15"/>
  <c r="N100" i="15"/>
  <c r="L100" i="15"/>
  <c r="J100" i="15"/>
  <c r="H100" i="15"/>
  <c r="E100" i="15"/>
  <c r="Z99" i="15"/>
  <c r="X99" i="15"/>
  <c r="U99" i="15"/>
  <c r="S99" i="15"/>
  <c r="Q99" i="15"/>
  <c r="N99" i="15"/>
  <c r="L99" i="15"/>
  <c r="J99" i="15"/>
  <c r="H99" i="15"/>
  <c r="E99" i="15"/>
  <c r="Z98" i="15"/>
  <c r="X98" i="15"/>
  <c r="U98" i="15"/>
  <c r="S98" i="15"/>
  <c r="Q98" i="15"/>
  <c r="N98" i="15"/>
  <c r="L98" i="15"/>
  <c r="J98" i="15"/>
  <c r="H98" i="15"/>
  <c r="E98" i="15"/>
  <c r="Z97" i="15"/>
  <c r="X97" i="15"/>
  <c r="U97" i="15"/>
  <c r="S97" i="15"/>
  <c r="Q97" i="15"/>
  <c r="N97" i="15"/>
  <c r="L97" i="15"/>
  <c r="J97" i="15"/>
  <c r="H97" i="15"/>
  <c r="E97" i="15"/>
  <c r="Z96" i="15"/>
  <c r="X96" i="15"/>
  <c r="U96" i="15"/>
  <c r="S96" i="15"/>
  <c r="Q96" i="15"/>
  <c r="N96" i="15"/>
  <c r="L96" i="15"/>
  <c r="J96" i="15"/>
  <c r="H96" i="15"/>
  <c r="E96" i="15"/>
  <c r="Z95" i="15"/>
  <c r="X95" i="15"/>
  <c r="U95" i="15"/>
  <c r="S95" i="15"/>
  <c r="Q95" i="15"/>
  <c r="N95" i="15"/>
  <c r="L95" i="15"/>
  <c r="J95" i="15"/>
  <c r="H95" i="15"/>
  <c r="E95" i="15"/>
  <c r="Z94" i="15"/>
  <c r="X94" i="15"/>
  <c r="U94" i="15"/>
  <c r="S94" i="15"/>
  <c r="Q94" i="15"/>
  <c r="N94" i="15"/>
  <c r="L94" i="15"/>
  <c r="J94" i="15"/>
  <c r="H94" i="15"/>
  <c r="E94" i="15"/>
  <c r="Z93" i="15"/>
  <c r="X93" i="15"/>
  <c r="U93" i="15"/>
  <c r="S93" i="15"/>
  <c r="Q93" i="15"/>
  <c r="N93" i="15"/>
  <c r="L93" i="15"/>
  <c r="J93" i="15"/>
  <c r="H93" i="15"/>
  <c r="E93" i="15"/>
  <c r="Z92" i="15"/>
  <c r="X92" i="15"/>
  <c r="U92" i="15"/>
  <c r="S92" i="15"/>
  <c r="Q92" i="15"/>
  <c r="N92" i="15"/>
  <c r="L92" i="15"/>
  <c r="J92" i="15"/>
  <c r="H92" i="15"/>
  <c r="E92" i="15"/>
  <c r="Z91" i="15"/>
  <c r="X91" i="15"/>
  <c r="U91" i="15"/>
  <c r="S91" i="15"/>
  <c r="Q91" i="15"/>
  <c r="N91" i="15"/>
  <c r="L91" i="15"/>
  <c r="J91" i="15"/>
  <c r="H91" i="15"/>
  <c r="E91" i="15"/>
  <c r="Z90" i="15"/>
  <c r="X90" i="15"/>
  <c r="U90" i="15"/>
  <c r="S90" i="15"/>
  <c r="Q90" i="15"/>
  <c r="N90" i="15"/>
  <c r="L90" i="15"/>
  <c r="J90" i="15"/>
  <c r="H90" i="15"/>
  <c r="E90" i="15"/>
  <c r="Z89" i="15"/>
  <c r="X89" i="15"/>
  <c r="U89" i="15"/>
  <c r="S89" i="15"/>
  <c r="Q89" i="15"/>
  <c r="N89" i="15"/>
  <c r="L89" i="15"/>
  <c r="J89" i="15"/>
  <c r="H89" i="15"/>
  <c r="E89" i="15"/>
  <c r="Z88" i="15"/>
  <c r="X88" i="15"/>
  <c r="U88" i="15"/>
  <c r="S88" i="15"/>
  <c r="Q88" i="15"/>
  <c r="N88" i="15"/>
  <c r="L88" i="15"/>
  <c r="J88" i="15"/>
  <c r="H88" i="15"/>
  <c r="E88" i="15"/>
  <c r="Z87" i="15"/>
  <c r="X87" i="15"/>
  <c r="U87" i="15"/>
  <c r="S87" i="15"/>
  <c r="Q87" i="15"/>
  <c r="N87" i="15"/>
  <c r="L87" i="15"/>
  <c r="J87" i="15"/>
  <c r="H87" i="15"/>
  <c r="E87" i="15"/>
  <c r="Z86" i="15"/>
  <c r="X86" i="15"/>
  <c r="U86" i="15"/>
  <c r="S86" i="15"/>
  <c r="Q86" i="15"/>
  <c r="N86" i="15"/>
  <c r="L86" i="15"/>
  <c r="J86" i="15"/>
  <c r="H86" i="15"/>
  <c r="E86" i="15"/>
  <c r="Z85" i="15"/>
  <c r="X85" i="15"/>
  <c r="U85" i="15"/>
  <c r="S85" i="15"/>
  <c r="Q85" i="15"/>
  <c r="N85" i="15"/>
  <c r="L85" i="15"/>
  <c r="J85" i="15"/>
  <c r="H85" i="15"/>
  <c r="E85" i="15"/>
  <c r="Z84" i="15"/>
  <c r="X84" i="15"/>
  <c r="U84" i="15"/>
  <c r="S84" i="15"/>
  <c r="Q84" i="15"/>
  <c r="N84" i="15"/>
  <c r="L84" i="15"/>
  <c r="J84" i="15"/>
  <c r="H84" i="15"/>
  <c r="E84" i="15"/>
  <c r="Z83" i="15"/>
  <c r="X83" i="15"/>
  <c r="U83" i="15"/>
  <c r="S83" i="15"/>
  <c r="Q83" i="15"/>
  <c r="N83" i="15"/>
  <c r="L83" i="15"/>
  <c r="J83" i="15"/>
  <c r="H83" i="15"/>
  <c r="E83" i="15"/>
  <c r="Z82" i="15"/>
  <c r="X82" i="15"/>
  <c r="U82" i="15"/>
  <c r="S82" i="15"/>
  <c r="Q82" i="15"/>
  <c r="N82" i="15"/>
  <c r="L82" i="15"/>
  <c r="J82" i="15"/>
  <c r="H82" i="15"/>
  <c r="E82" i="15"/>
  <c r="Z81" i="15"/>
  <c r="X81" i="15"/>
  <c r="U81" i="15"/>
  <c r="S81" i="15"/>
  <c r="Q81" i="15"/>
  <c r="N81" i="15"/>
  <c r="L81" i="15"/>
  <c r="J81" i="15"/>
  <c r="H81" i="15"/>
  <c r="E81" i="15"/>
  <c r="Z80" i="15"/>
  <c r="X80" i="15"/>
  <c r="U80" i="15"/>
  <c r="S80" i="15"/>
  <c r="Q80" i="15"/>
  <c r="N80" i="15"/>
  <c r="L80" i="15"/>
  <c r="J80" i="15"/>
  <c r="H80" i="15"/>
  <c r="E80" i="15"/>
  <c r="Z79" i="15"/>
  <c r="X79" i="15"/>
  <c r="U79" i="15"/>
  <c r="S79" i="15"/>
  <c r="Q79" i="15"/>
  <c r="N79" i="15"/>
  <c r="L79" i="15"/>
  <c r="J79" i="15"/>
  <c r="H79" i="15"/>
  <c r="E79" i="15"/>
  <c r="Z78" i="15"/>
  <c r="X78" i="15"/>
  <c r="U78" i="15"/>
  <c r="S78" i="15"/>
  <c r="Q78" i="15"/>
  <c r="N78" i="15"/>
  <c r="L78" i="15"/>
  <c r="J78" i="15"/>
  <c r="H78" i="15"/>
  <c r="E78" i="15"/>
  <c r="Z77" i="15"/>
  <c r="X77" i="15"/>
  <c r="U77" i="15"/>
  <c r="S77" i="15"/>
  <c r="Q77" i="15"/>
  <c r="N77" i="15"/>
  <c r="L77" i="15"/>
  <c r="J77" i="15"/>
  <c r="H77" i="15"/>
  <c r="E77" i="15"/>
  <c r="Z76" i="15"/>
  <c r="X76" i="15"/>
  <c r="U76" i="15"/>
  <c r="S76" i="15"/>
  <c r="Q76" i="15"/>
  <c r="N76" i="15"/>
  <c r="L76" i="15"/>
  <c r="J76" i="15"/>
  <c r="H76" i="15"/>
  <c r="E76" i="15"/>
  <c r="Z75" i="15"/>
  <c r="X75" i="15"/>
  <c r="U75" i="15"/>
  <c r="S75" i="15"/>
  <c r="Q75" i="15"/>
  <c r="N75" i="15"/>
  <c r="L75" i="15"/>
  <c r="J75" i="15"/>
  <c r="H75" i="15"/>
  <c r="E75" i="15"/>
  <c r="Z74" i="15"/>
  <c r="X74" i="15"/>
  <c r="U74" i="15"/>
  <c r="S74" i="15"/>
  <c r="Q74" i="15"/>
  <c r="N74" i="15"/>
  <c r="L74" i="15"/>
  <c r="J74" i="15"/>
  <c r="H74" i="15"/>
  <c r="E74" i="15"/>
  <c r="Z73" i="15"/>
  <c r="X73" i="15"/>
  <c r="S73" i="15"/>
  <c r="Q73" i="15"/>
  <c r="N73" i="15"/>
  <c r="L73" i="15"/>
  <c r="J73" i="15"/>
  <c r="H73" i="15"/>
  <c r="E73" i="15"/>
  <c r="Z72" i="15"/>
  <c r="X72" i="15"/>
  <c r="U72" i="15"/>
  <c r="S72" i="15"/>
  <c r="Q72" i="15"/>
  <c r="N72" i="15"/>
  <c r="L72" i="15"/>
  <c r="J72" i="15"/>
  <c r="H72" i="15"/>
  <c r="E72" i="15"/>
  <c r="Z71" i="15"/>
  <c r="X71" i="15"/>
  <c r="U71" i="15"/>
  <c r="S71" i="15"/>
  <c r="Q71" i="15"/>
  <c r="N71" i="15"/>
  <c r="L71" i="15"/>
  <c r="J71" i="15"/>
  <c r="H71" i="15"/>
  <c r="E71" i="15"/>
  <c r="Z70" i="15"/>
  <c r="X70" i="15"/>
  <c r="U70" i="15"/>
  <c r="S70" i="15"/>
  <c r="Q70" i="15"/>
  <c r="N70" i="15"/>
  <c r="L70" i="15"/>
  <c r="J70" i="15"/>
  <c r="H70" i="15"/>
  <c r="E70" i="15"/>
  <c r="Z69" i="15"/>
  <c r="X69" i="15"/>
  <c r="U69" i="15"/>
  <c r="S69" i="15"/>
  <c r="Q69" i="15"/>
  <c r="N69" i="15"/>
  <c r="L69" i="15"/>
  <c r="J69" i="15"/>
  <c r="H69" i="15"/>
  <c r="E69" i="15"/>
  <c r="Z68" i="15"/>
  <c r="X68" i="15"/>
  <c r="U68" i="15"/>
  <c r="S68" i="15"/>
  <c r="Q68" i="15"/>
  <c r="N68" i="15"/>
  <c r="L68" i="15"/>
  <c r="J68" i="15"/>
  <c r="H68" i="15"/>
  <c r="E68" i="15"/>
  <c r="Z67" i="15"/>
  <c r="X67" i="15"/>
  <c r="U67" i="15"/>
  <c r="S67" i="15"/>
  <c r="Q67" i="15"/>
  <c r="N67" i="15"/>
  <c r="L67" i="15"/>
  <c r="J67" i="15"/>
  <c r="H67" i="15"/>
  <c r="E67" i="15"/>
  <c r="Z66" i="15"/>
  <c r="X66" i="15"/>
  <c r="U66" i="15"/>
  <c r="S66" i="15"/>
  <c r="Q66" i="15"/>
  <c r="N66" i="15"/>
  <c r="L66" i="15"/>
  <c r="J66" i="15"/>
  <c r="H66" i="15"/>
  <c r="E66" i="15"/>
  <c r="Z65" i="15"/>
  <c r="X65" i="15"/>
  <c r="U65" i="15"/>
  <c r="S65" i="15"/>
  <c r="Q65" i="15"/>
  <c r="N65" i="15"/>
  <c r="L65" i="15"/>
  <c r="J65" i="15"/>
  <c r="H65" i="15"/>
  <c r="E65" i="15"/>
  <c r="Z64" i="15"/>
  <c r="X64" i="15"/>
  <c r="U64" i="15"/>
  <c r="S64" i="15"/>
  <c r="Q64" i="15"/>
  <c r="N64" i="15"/>
  <c r="L64" i="15"/>
  <c r="J64" i="15"/>
  <c r="H64" i="15"/>
  <c r="E64" i="15"/>
  <c r="Z63" i="15"/>
  <c r="X63" i="15"/>
  <c r="U63" i="15"/>
  <c r="S63" i="15"/>
  <c r="Q63" i="15"/>
  <c r="N63" i="15"/>
  <c r="L63" i="15"/>
  <c r="J63" i="15"/>
  <c r="H63" i="15"/>
  <c r="E63" i="15"/>
  <c r="Z62" i="15"/>
  <c r="X62" i="15"/>
  <c r="U62" i="15"/>
  <c r="S62" i="15"/>
  <c r="Q62" i="15"/>
  <c r="N62" i="15"/>
  <c r="L62" i="15"/>
  <c r="J62" i="15"/>
  <c r="H62" i="15"/>
  <c r="E62" i="15"/>
  <c r="Z61" i="15"/>
  <c r="X61" i="15"/>
  <c r="U61" i="15"/>
  <c r="S61" i="15"/>
  <c r="Q61" i="15"/>
  <c r="N61" i="15"/>
  <c r="L61" i="15"/>
  <c r="J61" i="15"/>
  <c r="H61" i="15"/>
  <c r="E61" i="15"/>
  <c r="Z60" i="15"/>
  <c r="X60" i="15"/>
  <c r="U60" i="15"/>
  <c r="S60" i="15"/>
  <c r="Q60" i="15"/>
  <c r="N60" i="15"/>
  <c r="L60" i="15"/>
  <c r="J60" i="15"/>
  <c r="H60" i="15"/>
  <c r="E60" i="15"/>
  <c r="Z59" i="15"/>
  <c r="X59" i="15"/>
  <c r="U59" i="15"/>
  <c r="S59" i="15"/>
  <c r="Q59" i="15"/>
  <c r="N59" i="15"/>
  <c r="L59" i="15"/>
  <c r="J59" i="15"/>
  <c r="H59" i="15"/>
  <c r="E59" i="15"/>
  <c r="Z58" i="15"/>
  <c r="X58" i="15"/>
  <c r="U58" i="15"/>
  <c r="S58" i="15"/>
  <c r="Q58" i="15"/>
  <c r="N58" i="15"/>
  <c r="L58" i="15"/>
  <c r="J58" i="15"/>
  <c r="H58" i="15"/>
  <c r="E58" i="15"/>
  <c r="Z57" i="15"/>
  <c r="X57" i="15"/>
  <c r="U57" i="15"/>
  <c r="S57" i="15"/>
  <c r="Q57" i="15"/>
  <c r="N57" i="15"/>
  <c r="L57" i="15"/>
  <c r="J57" i="15"/>
  <c r="H57" i="15"/>
  <c r="E57" i="15"/>
  <c r="Z56" i="15"/>
  <c r="X56" i="15"/>
  <c r="U56" i="15"/>
  <c r="S56" i="15"/>
  <c r="Q56" i="15"/>
  <c r="N56" i="15"/>
  <c r="L56" i="15"/>
  <c r="J56" i="15"/>
  <c r="H56" i="15"/>
  <c r="E56" i="15"/>
  <c r="Z55" i="15"/>
  <c r="X55" i="15"/>
  <c r="U55" i="15"/>
  <c r="S55" i="15"/>
  <c r="Q55" i="15"/>
  <c r="N55" i="15"/>
  <c r="L55" i="15"/>
  <c r="J55" i="15"/>
  <c r="H55" i="15"/>
  <c r="E55" i="15"/>
  <c r="Z54" i="15"/>
  <c r="X54" i="15"/>
  <c r="U54" i="15"/>
  <c r="S54" i="15"/>
  <c r="Q54" i="15"/>
  <c r="N54" i="15"/>
  <c r="L54" i="15"/>
  <c r="J54" i="15"/>
  <c r="H54" i="15"/>
  <c r="E54" i="15"/>
  <c r="Z53" i="15"/>
  <c r="X53" i="15"/>
  <c r="U53" i="15"/>
  <c r="S53" i="15"/>
  <c r="Q53" i="15"/>
  <c r="N53" i="15"/>
  <c r="L53" i="15"/>
  <c r="J53" i="15"/>
  <c r="H53" i="15"/>
  <c r="E53" i="15"/>
  <c r="Z52" i="15"/>
  <c r="X52" i="15"/>
  <c r="U52" i="15"/>
  <c r="S52" i="15"/>
  <c r="Q52" i="15"/>
  <c r="N52" i="15"/>
  <c r="L52" i="15"/>
  <c r="J52" i="15"/>
  <c r="H52" i="15"/>
  <c r="E52" i="15"/>
  <c r="Z51" i="15"/>
  <c r="X51" i="15"/>
  <c r="U51" i="15"/>
  <c r="S51" i="15"/>
  <c r="Q51" i="15"/>
  <c r="N51" i="15"/>
  <c r="L51" i="15"/>
  <c r="J51" i="15"/>
  <c r="H51" i="15"/>
  <c r="E51" i="15"/>
  <c r="Z50" i="15"/>
  <c r="X50" i="15"/>
  <c r="S50" i="15"/>
  <c r="Q50" i="15"/>
  <c r="N50" i="15"/>
  <c r="L50" i="15"/>
  <c r="J50" i="15"/>
  <c r="H50" i="15"/>
  <c r="E50" i="15"/>
  <c r="Z49" i="15"/>
  <c r="X49" i="15"/>
  <c r="S49" i="15"/>
  <c r="Q49" i="15"/>
  <c r="N49" i="15"/>
  <c r="L49" i="15"/>
  <c r="J49" i="15"/>
  <c r="H49" i="15"/>
  <c r="E49" i="15"/>
  <c r="Z48" i="15"/>
  <c r="X48" i="15"/>
  <c r="U48" i="15"/>
  <c r="S48" i="15"/>
  <c r="Q48" i="15"/>
  <c r="N48" i="15"/>
  <c r="L48" i="15"/>
  <c r="J48" i="15"/>
  <c r="H48" i="15"/>
  <c r="E48" i="15"/>
  <c r="Z47" i="15"/>
  <c r="X47" i="15"/>
  <c r="U47" i="15"/>
  <c r="S47" i="15"/>
  <c r="Q47" i="15"/>
  <c r="N47" i="15"/>
  <c r="L47" i="15"/>
  <c r="J47" i="15"/>
  <c r="H47" i="15"/>
  <c r="E47" i="15"/>
  <c r="Z46" i="15"/>
  <c r="X46" i="15"/>
  <c r="U46" i="15"/>
  <c r="S46" i="15"/>
  <c r="Q46" i="15"/>
  <c r="N46" i="15"/>
  <c r="L46" i="15"/>
  <c r="J46" i="15"/>
  <c r="H46" i="15"/>
  <c r="E46" i="15"/>
  <c r="Z45" i="15"/>
  <c r="X45" i="15"/>
  <c r="U45" i="15"/>
  <c r="S45" i="15"/>
  <c r="Q45" i="15"/>
  <c r="N45" i="15"/>
  <c r="L45" i="15"/>
  <c r="J45" i="15"/>
  <c r="H45" i="15"/>
  <c r="E45" i="15"/>
  <c r="Z44" i="15"/>
  <c r="X44" i="15"/>
  <c r="U44" i="15"/>
  <c r="S44" i="15"/>
  <c r="Q44" i="15"/>
  <c r="N44" i="15"/>
  <c r="L44" i="15"/>
  <c r="J44" i="15"/>
  <c r="H44" i="15"/>
  <c r="E44" i="15"/>
  <c r="Z43" i="15"/>
  <c r="X43" i="15"/>
  <c r="U43" i="15"/>
  <c r="S43" i="15"/>
  <c r="Q43" i="15"/>
  <c r="N43" i="15"/>
  <c r="L43" i="15"/>
  <c r="J43" i="15"/>
  <c r="H43" i="15"/>
  <c r="E43" i="15"/>
  <c r="Z42" i="15"/>
  <c r="X42" i="15"/>
  <c r="U42" i="15"/>
  <c r="S42" i="15"/>
  <c r="Q42" i="15"/>
  <c r="N42" i="15"/>
  <c r="L42" i="15"/>
  <c r="J42" i="15"/>
  <c r="H42" i="15"/>
  <c r="E42" i="15"/>
  <c r="Z41" i="15"/>
  <c r="X41" i="15"/>
  <c r="U41" i="15"/>
  <c r="S41" i="15"/>
  <c r="Q41" i="15"/>
  <c r="N41" i="15"/>
  <c r="L41" i="15"/>
  <c r="J41" i="15"/>
  <c r="H41" i="15"/>
  <c r="E41" i="15"/>
  <c r="Z40" i="15"/>
  <c r="X40" i="15"/>
  <c r="U40" i="15"/>
  <c r="S40" i="15"/>
  <c r="Q40" i="15"/>
  <c r="N40" i="15"/>
  <c r="L40" i="15"/>
  <c r="J40" i="15"/>
  <c r="H40" i="15"/>
  <c r="E40" i="15"/>
  <c r="Z39" i="15"/>
  <c r="X39" i="15"/>
  <c r="U39" i="15"/>
  <c r="S39" i="15"/>
  <c r="Q39" i="15"/>
  <c r="N39" i="15"/>
  <c r="L39" i="15"/>
  <c r="J39" i="15"/>
  <c r="H39" i="15"/>
  <c r="E39" i="15"/>
  <c r="Z38" i="15"/>
  <c r="X38" i="15"/>
  <c r="U38" i="15"/>
  <c r="S38" i="15"/>
  <c r="Q38" i="15"/>
  <c r="N38" i="15"/>
  <c r="L38" i="15"/>
  <c r="J38" i="15"/>
  <c r="H38" i="15"/>
  <c r="E38" i="15"/>
  <c r="Z37" i="15"/>
  <c r="X37" i="15"/>
  <c r="U37" i="15"/>
  <c r="S37" i="15"/>
  <c r="Q37" i="15"/>
  <c r="N37" i="15"/>
  <c r="L37" i="15"/>
  <c r="J37" i="15"/>
  <c r="H37" i="15"/>
  <c r="E37" i="15"/>
  <c r="Z36" i="15"/>
  <c r="X36" i="15"/>
  <c r="U36" i="15"/>
  <c r="S36" i="15"/>
  <c r="Q36" i="15"/>
  <c r="N36" i="15"/>
  <c r="L36" i="15"/>
  <c r="J36" i="15"/>
  <c r="H36" i="15"/>
  <c r="E36" i="15"/>
  <c r="Z35" i="15"/>
  <c r="X35" i="15"/>
  <c r="U35" i="15"/>
  <c r="S35" i="15"/>
  <c r="Q35" i="15"/>
  <c r="N35" i="15"/>
  <c r="L35" i="15"/>
  <c r="J35" i="15"/>
  <c r="H35" i="15"/>
  <c r="E35" i="15"/>
  <c r="Z34" i="15"/>
  <c r="X34" i="15"/>
  <c r="U34" i="15"/>
  <c r="S34" i="15"/>
  <c r="Q34" i="15"/>
  <c r="N34" i="15"/>
  <c r="L34" i="15"/>
  <c r="J34" i="15"/>
  <c r="H34" i="15"/>
  <c r="E34" i="15"/>
  <c r="Z33" i="15"/>
  <c r="X33" i="15"/>
  <c r="U33" i="15"/>
  <c r="S33" i="15"/>
  <c r="Q33" i="15"/>
  <c r="N33" i="15"/>
  <c r="L33" i="15"/>
  <c r="J33" i="15"/>
  <c r="H33" i="15"/>
  <c r="E33" i="15"/>
  <c r="Z32" i="15"/>
  <c r="X32" i="15"/>
  <c r="U32" i="15"/>
  <c r="S32" i="15"/>
  <c r="Q32" i="15"/>
  <c r="N32" i="15"/>
  <c r="L32" i="15"/>
  <c r="J32" i="15"/>
  <c r="H32" i="15"/>
  <c r="E32" i="15"/>
  <c r="Z31" i="15"/>
  <c r="X31" i="15"/>
  <c r="U31" i="15"/>
  <c r="S31" i="15"/>
  <c r="Q31" i="15"/>
  <c r="N31" i="15"/>
  <c r="L31" i="15"/>
  <c r="J31" i="15"/>
  <c r="H31" i="15"/>
  <c r="E31" i="15"/>
  <c r="Z30" i="15"/>
  <c r="X30" i="15"/>
  <c r="U30" i="15"/>
  <c r="S30" i="15"/>
  <c r="Q30" i="15"/>
  <c r="N30" i="15"/>
  <c r="L30" i="15"/>
  <c r="J30" i="15"/>
  <c r="H30" i="15"/>
  <c r="E30" i="15"/>
  <c r="Z29" i="15"/>
  <c r="X29" i="15"/>
  <c r="U29" i="15"/>
  <c r="S29" i="15"/>
  <c r="Q29" i="15"/>
  <c r="N29" i="15"/>
  <c r="L29" i="15"/>
  <c r="J29" i="15"/>
  <c r="H29" i="15"/>
  <c r="E29" i="15"/>
  <c r="Z28" i="15"/>
  <c r="X28" i="15"/>
  <c r="U28" i="15"/>
  <c r="S28" i="15"/>
  <c r="Q28" i="15"/>
  <c r="N28" i="15"/>
  <c r="L28" i="15"/>
  <c r="J28" i="15"/>
  <c r="H28" i="15"/>
  <c r="E28" i="15"/>
  <c r="Z27" i="15"/>
  <c r="X27" i="15"/>
  <c r="U27" i="15"/>
  <c r="S27" i="15"/>
  <c r="Q27" i="15"/>
  <c r="N27" i="15"/>
  <c r="L27" i="15"/>
  <c r="J27" i="15"/>
  <c r="H27" i="15"/>
  <c r="E27" i="15"/>
  <c r="Z26" i="15"/>
  <c r="X26" i="15"/>
  <c r="U26" i="15"/>
  <c r="S26" i="15"/>
  <c r="Q26" i="15"/>
  <c r="N26" i="15"/>
  <c r="L26" i="15"/>
  <c r="J26" i="15"/>
  <c r="H26" i="15"/>
  <c r="E26" i="15"/>
  <c r="Z25" i="15"/>
  <c r="X25" i="15"/>
  <c r="U25" i="15"/>
  <c r="S25" i="15"/>
  <c r="Q25" i="15"/>
  <c r="N25" i="15"/>
  <c r="L25" i="15"/>
  <c r="J25" i="15"/>
  <c r="H25" i="15"/>
  <c r="E25" i="15"/>
  <c r="Z24" i="15"/>
  <c r="X24" i="15"/>
  <c r="U24" i="15"/>
  <c r="S24" i="15"/>
  <c r="Q24" i="15"/>
  <c r="N24" i="15"/>
  <c r="L24" i="15"/>
  <c r="J24" i="15"/>
  <c r="H24" i="15"/>
  <c r="E24" i="15"/>
  <c r="Z23" i="15"/>
  <c r="X23" i="15"/>
  <c r="U23" i="15"/>
  <c r="S23" i="15"/>
  <c r="Q23" i="15"/>
  <c r="N23" i="15"/>
  <c r="L23" i="15"/>
  <c r="J23" i="15"/>
  <c r="H23" i="15"/>
  <c r="E23" i="15"/>
  <c r="Z22" i="15"/>
  <c r="X22" i="15"/>
  <c r="U22" i="15"/>
  <c r="S22" i="15"/>
  <c r="Q22" i="15"/>
  <c r="N22" i="15"/>
  <c r="L22" i="15"/>
  <c r="J22" i="15"/>
  <c r="H22" i="15"/>
  <c r="E22" i="15"/>
  <c r="Z21" i="15"/>
  <c r="X21" i="15"/>
  <c r="U21" i="15"/>
  <c r="S21" i="15"/>
  <c r="Q21" i="15"/>
  <c r="N21" i="15"/>
  <c r="L21" i="15"/>
  <c r="J21" i="15"/>
  <c r="H21" i="15"/>
  <c r="E21" i="15"/>
  <c r="Z20" i="15"/>
  <c r="X20" i="15"/>
  <c r="U20" i="15"/>
  <c r="S20" i="15"/>
  <c r="Q20" i="15"/>
  <c r="N20" i="15"/>
  <c r="L20" i="15"/>
  <c r="J20" i="15"/>
  <c r="H20" i="15"/>
  <c r="E20" i="15"/>
  <c r="Z19" i="15"/>
  <c r="X19" i="15"/>
  <c r="U19" i="15"/>
  <c r="S19" i="15"/>
  <c r="Q19" i="15"/>
  <c r="N19" i="15"/>
  <c r="L19" i="15"/>
  <c r="J19" i="15"/>
  <c r="H19" i="15"/>
  <c r="E19" i="15"/>
  <c r="Z18" i="15"/>
  <c r="X18" i="15"/>
  <c r="U18" i="15"/>
  <c r="S18" i="15"/>
  <c r="Q18" i="15"/>
  <c r="N18" i="15"/>
  <c r="L18" i="15"/>
  <c r="J18" i="15"/>
  <c r="H18" i="15"/>
  <c r="E18" i="15"/>
  <c r="Z17" i="15"/>
  <c r="X17" i="15"/>
  <c r="U17" i="15"/>
  <c r="S17" i="15"/>
  <c r="Q17" i="15"/>
  <c r="N17" i="15"/>
  <c r="L17" i="15"/>
  <c r="J17" i="15"/>
  <c r="H17" i="15"/>
  <c r="E17" i="15"/>
  <c r="Z16" i="15"/>
  <c r="X16" i="15"/>
  <c r="U16" i="15"/>
  <c r="S16" i="15"/>
  <c r="Q16" i="15"/>
  <c r="N16" i="15"/>
  <c r="L16" i="15"/>
  <c r="J16" i="15"/>
  <c r="H16" i="15"/>
  <c r="E16" i="15"/>
  <c r="Z15" i="15"/>
  <c r="X15" i="15"/>
  <c r="U15" i="15"/>
  <c r="S15" i="15"/>
  <c r="Q15" i="15"/>
  <c r="N15" i="15"/>
  <c r="L15" i="15"/>
  <c r="J15" i="15"/>
  <c r="H15" i="15"/>
  <c r="E15" i="15"/>
  <c r="Z14" i="15"/>
  <c r="X14" i="15"/>
  <c r="U14" i="15"/>
  <c r="S14" i="15"/>
  <c r="Q14" i="15"/>
  <c r="N14" i="15"/>
  <c r="L14" i="15"/>
  <c r="J14" i="15"/>
  <c r="H14" i="15"/>
  <c r="E14" i="15"/>
  <c r="Z13" i="15"/>
  <c r="X13" i="15"/>
  <c r="U13" i="15"/>
  <c r="S13" i="15"/>
  <c r="Q13" i="15"/>
  <c r="N13" i="15"/>
  <c r="L13" i="15"/>
  <c r="J13" i="15"/>
  <c r="H13" i="15"/>
  <c r="E13" i="15"/>
  <c r="Z12" i="15"/>
  <c r="X12" i="15"/>
  <c r="U12" i="15"/>
  <c r="S12" i="15"/>
  <c r="Q12" i="15"/>
  <c r="N12" i="15"/>
  <c r="L12" i="15"/>
  <c r="J12" i="15"/>
  <c r="H12" i="15"/>
  <c r="E12" i="15"/>
  <c r="Z11" i="15"/>
  <c r="X11" i="15"/>
  <c r="U11" i="15"/>
  <c r="S11" i="15"/>
  <c r="Q11" i="15"/>
  <c r="N11" i="15"/>
  <c r="L11" i="15"/>
  <c r="J11" i="15"/>
  <c r="H11" i="15"/>
  <c r="E11" i="15"/>
  <c r="Z10" i="15"/>
  <c r="X10" i="15"/>
  <c r="U10" i="15"/>
  <c r="S10" i="15"/>
  <c r="Q10" i="15"/>
  <c r="N10" i="15"/>
  <c r="L10" i="15"/>
  <c r="J10" i="15"/>
  <c r="H10" i="15"/>
  <c r="E10" i="15"/>
  <c r="Z9" i="15"/>
  <c r="X9" i="15"/>
  <c r="U9" i="15"/>
  <c r="S9" i="15"/>
  <c r="Q9" i="15"/>
  <c r="N9" i="15"/>
  <c r="L9" i="15"/>
  <c r="J9" i="15"/>
  <c r="H9" i="15"/>
  <c r="E9" i="15"/>
  <c r="Z8" i="15"/>
  <c r="X8" i="15"/>
  <c r="U8" i="15"/>
  <c r="S8" i="15"/>
  <c r="Q8" i="15"/>
  <c r="N8" i="15"/>
  <c r="L8" i="15"/>
  <c r="J8" i="15"/>
  <c r="H8" i="15"/>
  <c r="E8" i="15"/>
  <c r="Z7" i="15"/>
  <c r="X7" i="15"/>
  <c r="U7" i="15"/>
  <c r="S7" i="15"/>
  <c r="Q7" i="15"/>
  <c r="N7" i="15"/>
  <c r="L7" i="15"/>
  <c r="J7" i="15"/>
  <c r="H7" i="15"/>
  <c r="E7" i="15"/>
  <c r="Z6" i="15"/>
  <c r="X6" i="15"/>
  <c r="U6" i="15"/>
  <c r="S6" i="15"/>
  <c r="Q6" i="15"/>
  <c r="N6" i="15"/>
  <c r="L6" i="15"/>
  <c r="J6" i="15"/>
  <c r="H6" i="15"/>
  <c r="E6" i="15"/>
  <c r="E257" i="10"/>
  <c r="S164" i="10"/>
  <c r="Z70" i="10"/>
  <c r="E434" i="10"/>
  <c r="H49" i="14"/>
  <c r="E49" i="14"/>
  <c r="H279" i="13"/>
  <c r="E279" i="13"/>
  <c r="H47" i="14"/>
  <c r="E47" i="14"/>
  <c r="U261" i="13"/>
  <c r="E261" i="13"/>
  <c r="E262" i="13"/>
  <c r="H262" i="13"/>
  <c r="H261" i="13"/>
  <c r="H37" i="14"/>
  <c r="E37" i="14"/>
  <c r="H260" i="13"/>
  <c r="E260" i="13"/>
  <c r="Z1017" i="14"/>
  <c r="X1017" i="14"/>
  <c r="U1017" i="14"/>
  <c r="S1017" i="14"/>
  <c r="Q1017" i="14"/>
  <c r="N1017" i="14"/>
  <c r="L1017" i="14"/>
  <c r="J1017" i="14"/>
  <c r="H1017" i="14"/>
  <c r="E1017" i="14"/>
  <c r="Z1016" i="14"/>
  <c r="X1016" i="14"/>
  <c r="U1016" i="14"/>
  <c r="S1016" i="14"/>
  <c r="Q1016" i="14"/>
  <c r="N1016" i="14"/>
  <c r="L1016" i="14"/>
  <c r="J1016" i="14"/>
  <c r="H1016" i="14"/>
  <c r="E1016" i="14"/>
  <c r="Z1015" i="14"/>
  <c r="X1015" i="14"/>
  <c r="U1015" i="14"/>
  <c r="S1015" i="14"/>
  <c r="Q1015" i="14"/>
  <c r="N1015" i="14"/>
  <c r="L1015" i="14"/>
  <c r="J1015" i="14"/>
  <c r="H1015" i="14"/>
  <c r="E1015" i="14"/>
  <c r="Z1014" i="14"/>
  <c r="X1014" i="14"/>
  <c r="U1014" i="14"/>
  <c r="S1014" i="14"/>
  <c r="Q1014" i="14"/>
  <c r="N1014" i="14"/>
  <c r="L1014" i="14"/>
  <c r="J1014" i="14"/>
  <c r="H1014" i="14"/>
  <c r="E1014" i="14"/>
  <c r="Z1013" i="14"/>
  <c r="X1013" i="14"/>
  <c r="U1013" i="14"/>
  <c r="S1013" i="14"/>
  <c r="Q1013" i="14"/>
  <c r="N1013" i="14"/>
  <c r="L1013" i="14"/>
  <c r="J1013" i="14"/>
  <c r="H1013" i="14"/>
  <c r="E1013" i="14"/>
  <c r="Z1012" i="14"/>
  <c r="X1012" i="14"/>
  <c r="U1012" i="14"/>
  <c r="S1012" i="14"/>
  <c r="Q1012" i="14"/>
  <c r="N1012" i="14"/>
  <c r="L1012" i="14"/>
  <c r="J1012" i="14"/>
  <c r="H1012" i="14"/>
  <c r="E1012" i="14"/>
  <c r="Z1011" i="14"/>
  <c r="X1011" i="14"/>
  <c r="U1011" i="14"/>
  <c r="S1011" i="14"/>
  <c r="Q1011" i="14"/>
  <c r="N1011" i="14"/>
  <c r="L1011" i="14"/>
  <c r="J1011" i="14"/>
  <c r="H1011" i="14"/>
  <c r="E1011" i="14"/>
  <c r="Z1010" i="14"/>
  <c r="X1010" i="14"/>
  <c r="U1010" i="14"/>
  <c r="S1010" i="14"/>
  <c r="Q1010" i="14"/>
  <c r="N1010" i="14"/>
  <c r="L1010" i="14"/>
  <c r="J1010" i="14"/>
  <c r="H1010" i="14"/>
  <c r="E1010" i="14"/>
  <c r="Z1009" i="14"/>
  <c r="X1009" i="14"/>
  <c r="U1009" i="14"/>
  <c r="S1009" i="14"/>
  <c r="Q1009" i="14"/>
  <c r="N1009" i="14"/>
  <c r="L1009" i="14"/>
  <c r="J1009" i="14"/>
  <c r="H1009" i="14"/>
  <c r="E1009" i="14"/>
  <c r="Z1008" i="14"/>
  <c r="X1008" i="14"/>
  <c r="U1008" i="14"/>
  <c r="S1008" i="14"/>
  <c r="Q1008" i="14"/>
  <c r="N1008" i="14"/>
  <c r="L1008" i="14"/>
  <c r="J1008" i="14"/>
  <c r="H1008" i="14"/>
  <c r="E1008" i="14"/>
  <c r="Z1007" i="14"/>
  <c r="X1007" i="14"/>
  <c r="U1007" i="14"/>
  <c r="S1007" i="14"/>
  <c r="Q1007" i="14"/>
  <c r="N1007" i="14"/>
  <c r="L1007" i="14"/>
  <c r="J1007" i="14"/>
  <c r="H1007" i="14"/>
  <c r="E1007" i="14"/>
  <c r="Z1006" i="14"/>
  <c r="X1006" i="14"/>
  <c r="U1006" i="14"/>
  <c r="S1006" i="14"/>
  <c r="Q1006" i="14"/>
  <c r="N1006" i="14"/>
  <c r="L1006" i="14"/>
  <c r="J1006" i="14"/>
  <c r="H1006" i="14"/>
  <c r="E1006" i="14"/>
  <c r="Z1005" i="14"/>
  <c r="X1005" i="14"/>
  <c r="U1005" i="14"/>
  <c r="S1005" i="14"/>
  <c r="Q1005" i="14"/>
  <c r="N1005" i="14"/>
  <c r="L1005" i="14"/>
  <c r="J1005" i="14"/>
  <c r="H1005" i="14"/>
  <c r="E1005" i="14"/>
  <c r="Z1004" i="14"/>
  <c r="X1004" i="14"/>
  <c r="U1004" i="14"/>
  <c r="S1004" i="14"/>
  <c r="Q1004" i="14"/>
  <c r="N1004" i="14"/>
  <c r="L1004" i="14"/>
  <c r="J1004" i="14"/>
  <c r="H1004" i="14"/>
  <c r="E1004" i="14"/>
  <c r="Z1003" i="14"/>
  <c r="X1003" i="14"/>
  <c r="U1003" i="14"/>
  <c r="S1003" i="14"/>
  <c r="Q1003" i="14"/>
  <c r="N1003" i="14"/>
  <c r="L1003" i="14"/>
  <c r="J1003" i="14"/>
  <c r="H1003" i="14"/>
  <c r="E1003" i="14"/>
  <c r="Z1002" i="14"/>
  <c r="X1002" i="14"/>
  <c r="U1002" i="14"/>
  <c r="S1002" i="14"/>
  <c r="Q1002" i="14"/>
  <c r="N1002" i="14"/>
  <c r="L1002" i="14"/>
  <c r="J1002" i="14"/>
  <c r="H1002" i="14"/>
  <c r="E1002" i="14"/>
  <c r="Z1001" i="14"/>
  <c r="X1001" i="14"/>
  <c r="U1001" i="14"/>
  <c r="S1001" i="14"/>
  <c r="Q1001" i="14"/>
  <c r="N1001" i="14"/>
  <c r="L1001" i="14"/>
  <c r="J1001" i="14"/>
  <c r="H1001" i="14"/>
  <c r="E1001" i="14"/>
  <c r="Z1000" i="14"/>
  <c r="X1000" i="14"/>
  <c r="U1000" i="14"/>
  <c r="S1000" i="14"/>
  <c r="Q1000" i="14"/>
  <c r="N1000" i="14"/>
  <c r="L1000" i="14"/>
  <c r="J1000" i="14"/>
  <c r="H1000" i="14"/>
  <c r="E1000" i="14"/>
  <c r="Z999" i="14"/>
  <c r="X999" i="14"/>
  <c r="U999" i="14"/>
  <c r="S999" i="14"/>
  <c r="Q999" i="14"/>
  <c r="N999" i="14"/>
  <c r="L999" i="14"/>
  <c r="J999" i="14"/>
  <c r="H999" i="14"/>
  <c r="E999" i="14"/>
  <c r="Z998" i="14"/>
  <c r="X998" i="14"/>
  <c r="U998" i="14"/>
  <c r="S998" i="14"/>
  <c r="Q998" i="14"/>
  <c r="N998" i="14"/>
  <c r="L998" i="14"/>
  <c r="J998" i="14"/>
  <c r="H998" i="14"/>
  <c r="E998" i="14"/>
  <c r="Z997" i="14"/>
  <c r="X997" i="14"/>
  <c r="U997" i="14"/>
  <c r="S997" i="14"/>
  <c r="Q997" i="14"/>
  <c r="N997" i="14"/>
  <c r="L997" i="14"/>
  <c r="J997" i="14"/>
  <c r="H997" i="14"/>
  <c r="E997" i="14"/>
  <c r="Z996" i="14"/>
  <c r="X996" i="14"/>
  <c r="U996" i="14"/>
  <c r="S996" i="14"/>
  <c r="Q996" i="14"/>
  <c r="N996" i="14"/>
  <c r="L996" i="14"/>
  <c r="J996" i="14"/>
  <c r="H996" i="14"/>
  <c r="E996" i="14"/>
  <c r="Z995" i="14"/>
  <c r="X995" i="14"/>
  <c r="U995" i="14"/>
  <c r="S995" i="14"/>
  <c r="Q995" i="14"/>
  <c r="N995" i="14"/>
  <c r="L995" i="14"/>
  <c r="J995" i="14"/>
  <c r="H995" i="14"/>
  <c r="E995" i="14"/>
  <c r="Z994" i="14"/>
  <c r="X994" i="14"/>
  <c r="U994" i="14"/>
  <c r="S994" i="14"/>
  <c r="Q994" i="14"/>
  <c r="N994" i="14"/>
  <c r="L994" i="14"/>
  <c r="J994" i="14"/>
  <c r="H994" i="14"/>
  <c r="E994" i="14"/>
  <c r="Z993" i="14"/>
  <c r="X993" i="14"/>
  <c r="U993" i="14"/>
  <c r="S993" i="14"/>
  <c r="Q993" i="14"/>
  <c r="N993" i="14"/>
  <c r="L993" i="14"/>
  <c r="J993" i="14"/>
  <c r="H993" i="14"/>
  <c r="E993" i="14"/>
  <c r="Z992" i="14"/>
  <c r="X992" i="14"/>
  <c r="U992" i="14"/>
  <c r="S992" i="14"/>
  <c r="Q992" i="14"/>
  <c r="N992" i="14"/>
  <c r="L992" i="14"/>
  <c r="J992" i="14"/>
  <c r="H992" i="14"/>
  <c r="E992" i="14"/>
  <c r="Z991" i="14"/>
  <c r="X991" i="14"/>
  <c r="U991" i="14"/>
  <c r="S991" i="14"/>
  <c r="Q991" i="14"/>
  <c r="N991" i="14"/>
  <c r="L991" i="14"/>
  <c r="J991" i="14"/>
  <c r="H991" i="14"/>
  <c r="E991" i="14"/>
  <c r="Z990" i="14"/>
  <c r="X990" i="14"/>
  <c r="U990" i="14"/>
  <c r="S990" i="14"/>
  <c r="Q990" i="14"/>
  <c r="N990" i="14"/>
  <c r="L990" i="14"/>
  <c r="J990" i="14"/>
  <c r="H990" i="14"/>
  <c r="E990" i="14"/>
  <c r="Z989" i="14"/>
  <c r="X989" i="14"/>
  <c r="U989" i="14"/>
  <c r="S989" i="14"/>
  <c r="Q989" i="14"/>
  <c r="N989" i="14"/>
  <c r="L989" i="14"/>
  <c r="J989" i="14"/>
  <c r="H989" i="14"/>
  <c r="E989" i="14"/>
  <c r="Z988" i="14"/>
  <c r="X988" i="14"/>
  <c r="U988" i="14"/>
  <c r="S988" i="14"/>
  <c r="Q988" i="14"/>
  <c r="N988" i="14"/>
  <c r="L988" i="14"/>
  <c r="J988" i="14"/>
  <c r="H988" i="14"/>
  <c r="E988" i="14"/>
  <c r="Z987" i="14"/>
  <c r="X987" i="14"/>
  <c r="U987" i="14"/>
  <c r="S987" i="14"/>
  <c r="Q987" i="14"/>
  <c r="N987" i="14"/>
  <c r="L987" i="14"/>
  <c r="J987" i="14"/>
  <c r="H987" i="14"/>
  <c r="E987" i="14"/>
  <c r="Z986" i="14"/>
  <c r="X986" i="14"/>
  <c r="U986" i="14"/>
  <c r="S986" i="14"/>
  <c r="Q986" i="14"/>
  <c r="N986" i="14"/>
  <c r="L986" i="14"/>
  <c r="J986" i="14"/>
  <c r="H986" i="14"/>
  <c r="E986" i="14"/>
  <c r="Z985" i="14"/>
  <c r="X985" i="14"/>
  <c r="U985" i="14"/>
  <c r="S985" i="14"/>
  <c r="Q985" i="14"/>
  <c r="N985" i="14"/>
  <c r="L985" i="14"/>
  <c r="J985" i="14"/>
  <c r="H985" i="14"/>
  <c r="E985" i="14"/>
  <c r="Z984" i="14"/>
  <c r="X984" i="14"/>
  <c r="U984" i="14"/>
  <c r="S984" i="14"/>
  <c r="Q984" i="14"/>
  <c r="N984" i="14"/>
  <c r="L984" i="14"/>
  <c r="J984" i="14"/>
  <c r="H984" i="14"/>
  <c r="E984" i="14"/>
  <c r="Z983" i="14"/>
  <c r="X983" i="14"/>
  <c r="U983" i="14"/>
  <c r="S983" i="14"/>
  <c r="Q983" i="14"/>
  <c r="N983" i="14"/>
  <c r="L983" i="14"/>
  <c r="J983" i="14"/>
  <c r="H983" i="14"/>
  <c r="E983" i="14"/>
  <c r="Z982" i="14"/>
  <c r="X982" i="14"/>
  <c r="U982" i="14"/>
  <c r="S982" i="14"/>
  <c r="Q982" i="14"/>
  <c r="N982" i="14"/>
  <c r="L982" i="14"/>
  <c r="J982" i="14"/>
  <c r="H982" i="14"/>
  <c r="E982" i="14"/>
  <c r="Z981" i="14"/>
  <c r="X981" i="14"/>
  <c r="U981" i="14"/>
  <c r="S981" i="14"/>
  <c r="Q981" i="14"/>
  <c r="N981" i="14"/>
  <c r="L981" i="14"/>
  <c r="J981" i="14"/>
  <c r="H981" i="14"/>
  <c r="E981" i="14"/>
  <c r="Z980" i="14"/>
  <c r="X980" i="14"/>
  <c r="U980" i="14"/>
  <c r="S980" i="14"/>
  <c r="Q980" i="14"/>
  <c r="N980" i="14"/>
  <c r="L980" i="14"/>
  <c r="J980" i="14"/>
  <c r="H980" i="14"/>
  <c r="E980" i="14"/>
  <c r="Z979" i="14"/>
  <c r="X979" i="14"/>
  <c r="U979" i="14"/>
  <c r="S979" i="14"/>
  <c r="Q979" i="14"/>
  <c r="N979" i="14"/>
  <c r="L979" i="14"/>
  <c r="J979" i="14"/>
  <c r="H979" i="14"/>
  <c r="E979" i="14"/>
  <c r="Z978" i="14"/>
  <c r="X978" i="14"/>
  <c r="U978" i="14"/>
  <c r="S978" i="14"/>
  <c r="Q978" i="14"/>
  <c r="N978" i="14"/>
  <c r="L978" i="14"/>
  <c r="J978" i="14"/>
  <c r="H978" i="14"/>
  <c r="E978" i="14"/>
  <c r="Z977" i="14"/>
  <c r="X977" i="14"/>
  <c r="U977" i="14"/>
  <c r="S977" i="14"/>
  <c r="Q977" i="14"/>
  <c r="N977" i="14"/>
  <c r="L977" i="14"/>
  <c r="J977" i="14"/>
  <c r="H977" i="14"/>
  <c r="E977" i="14"/>
  <c r="Z976" i="14"/>
  <c r="X976" i="14"/>
  <c r="U976" i="14"/>
  <c r="S976" i="14"/>
  <c r="Q976" i="14"/>
  <c r="N976" i="14"/>
  <c r="L976" i="14"/>
  <c r="J976" i="14"/>
  <c r="H976" i="14"/>
  <c r="E976" i="14"/>
  <c r="Z975" i="14"/>
  <c r="X975" i="14"/>
  <c r="U975" i="14"/>
  <c r="S975" i="14"/>
  <c r="Q975" i="14"/>
  <c r="N975" i="14"/>
  <c r="L975" i="14"/>
  <c r="J975" i="14"/>
  <c r="H975" i="14"/>
  <c r="E975" i="14"/>
  <c r="Z974" i="14"/>
  <c r="X974" i="14"/>
  <c r="U974" i="14"/>
  <c r="S974" i="14"/>
  <c r="Q974" i="14"/>
  <c r="N974" i="14"/>
  <c r="L974" i="14"/>
  <c r="J974" i="14"/>
  <c r="H974" i="14"/>
  <c r="E974" i="14"/>
  <c r="Z973" i="14"/>
  <c r="X973" i="14"/>
  <c r="U973" i="14"/>
  <c r="S973" i="14"/>
  <c r="Q973" i="14"/>
  <c r="N973" i="14"/>
  <c r="L973" i="14"/>
  <c r="J973" i="14"/>
  <c r="H973" i="14"/>
  <c r="E973" i="14"/>
  <c r="Z972" i="14"/>
  <c r="X972" i="14"/>
  <c r="U972" i="14"/>
  <c r="S972" i="14"/>
  <c r="Q972" i="14"/>
  <c r="N972" i="14"/>
  <c r="L972" i="14"/>
  <c r="J972" i="14"/>
  <c r="H972" i="14"/>
  <c r="E972" i="14"/>
  <c r="Z971" i="14"/>
  <c r="X971" i="14"/>
  <c r="U971" i="14"/>
  <c r="S971" i="14"/>
  <c r="Q971" i="14"/>
  <c r="N971" i="14"/>
  <c r="L971" i="14"/>
  <c r="J971" i="14"/>
  <c r="H971" i="14"/>
  <c r="E971" i="14"/>
  <c r="Z970" i="14"/>
  <c r="X970" i="14"/>
  <c r="U970" i="14"/>
  <c r="S970" i="14"/>
  <c r="Q970" i="14"/>
  <c r="N970" i="14"/>
  <c r="L970" i="14"/>
  <c r="J970" i="14"/>
  <c r="H970" i="14"/>
  <c r="E970" i="14"/>
  <c r="Z969" i="14"/>
  <c r="X969" i="14"/>
  <c r="U969" i="14"/>
  <c r="S969" i="14"/>
  <c r="Q969" i="14"/>
  <c r="N969" i="14"/>
  <c r="L969" i="14"/>
  <c r="J969" i="14"/>
  <c r="H969" i="14"/>
  <c r="E969" i="14"/>
  <c r="Z968" i="14"/>
  <c r="X968" i="14"/>
  <c r="U968" i="14"/>
  <c r="S968" i="14"/>
  <c r="Q968" i="14"/>
  <c r="N968" i="14"/>
  <c r="L968" i="14"/>
  <c r="J968" i="14"/>
  <c r="H968" i="14"/>
  <c r="E968" i="14"/>
  <c r="Z967" i="14"/>
  <c r="X967" i="14"/>
  <c r="U967" i="14"/>
  <c r="S967" i="14"/>
  <c r="Q967" i="14"/>
  <c r="N967" i="14"/>
  <c r="L967" i="14"/>
  <c r="J967" i="14"/>
  <c r="H967" i="14"/>
  <c r="E967" i="14"/>
  <c r="Z966" i="14"/>
  <c r="X966" i="14"/>
  <c r="U966" i="14"/>
  <c r="S966" i="14"/>
  <c r="Q966" i="14"/>
  <c r="N966" i="14"/>
  <c r="L966" i="14"/>
  <c r="J966" i="14"/>
  <c r="H966" i="14"/>
  <c r="E966" i="14"/>
  <c r="Z965" i="14"/>
  <c r="X965" i="14"/>
  <c r="U965" i="14"/>
  <c r="S965" i="14"/>
  <c r="Q965" i="14"/>
  <c r="N965" i="14"/>
  <c r="L965" i="14"/>
  <c r="J965" i="14"/>
  <c r="H965" i="14"/>
  <c r="E965" i="14"/>
  <c r="Z964" i="14"/>
  <c r="X964" i="14"/>
  <c r="U964" i="14"/>
  <c r="S964" i="14"/>
  <c r="Q964" i="14"/>
  <c r="N964" i="14"/>
  <c r="L964" i="14"/>
  <c r="J964" i="14"/>
  <c r="H964" i="14"/>
  <c r="E964" i="14"/>
  <c r="Z963" i="14"/>
  <c r="X963" i="14"/>
  <c r="U963" i="14"/>
  <c r="S963" i="14"/>
  <c r="Q963" i="14"/>
  <c r="N963" i="14"/>
  <c r="L963" i="14"/>
  <c r="J963" i="14"/>
  <c r="H963" i="14"/>
  <c r="E963" i="14"/>
  <c r="Z962" i="14"/>
  <c r="X962" i="14"/>
  <c r="U962" i="14"/>
  <c r="S962" i="14"/>
  <c r="Q962" i="14"/>
  <c r="N962" i="14"/>
  <c r="L962" i="14"/>
  <c r="J962" i="14"/>
  <c r="H962" i="14"/>
  <c r="E962" i="14"/>
  <c r="Z961" i="14"/>
  <c r="X961" i="14"/>
  <c r="U961" i="14"/>
  <c r="S961" i="14"/>
  <c r="Q961" i="14"/>
  <c r="N961" i="14"/>
  <c r="L961" i="14"/>
  <c r="J961" i="14"/>
  <c r="H961" i="14"/>
  <c r="E961" i="14"/>
  <c r="Z960" i="14"/>
  <c r="X960" i="14"/>
  <c r="U960" i="14"/>
  <c r="S960" i="14"/>
  <c r="Q960" i="14"/>
  <c r="N960" i="14"/>
  <c r="L960" i="14"/>
  <c r="J960" i="14"/>
  <c r="H960" i="14"/>
  <c r="E960" i="14"/>
  <c r="Z959" i="14"/>
  <c r="X959" i="14"/>
  <c r="U959" i="14"/>
  <c r="S959" i="14"/>
  <c r="Q959" i="14"/>
  <c r="N959" i="14"/>
  <c r="L959" i="14"/>
  <c r="J959" i="14"/>
  <c r="H959" i="14"/>
  <c r="E959" i="14"/>
  <c r="Z958" i="14"/>
  <c r="X958" i="14"/>
  <c r="U958" i="14"/>
  <c r="S958" i="14"/>
  <c r="Q958" i="14"/>
  <c r="N958" i="14"/>
  <c r="L958" i="14"/>
  <c r="J958" i="14"/>
  <c r="H958" i="14"/>
  <c r="E958" i="14"/>
  <c r="Z957" i="14"/>
  <c r="X957" i="14"/>
  <c r="U957" i="14"/>
  <c r="S957" i="14"/>
  <c r="Q957" i="14"/>
  <c r="N957" i="14"/>
  <c r="L957" i="14"/>
  <c r="J957" i="14"/>
  <c r="H957" i="14"/>
  <c r="E957" i="14"/>
  <c r="Z956" i="14"/>
  <c r="X956" i="14"/>
  <c r="U956" i="14"/>
  <c r="S956" i="14"/>
  <c r="Q956" i="14"/>
  <c r="N956" i="14"/>
  <c r="L956" i="14"/>
  <c r="J956" i="14"/>
  <c r="H956" i="14"/>
  <c r="E956" i="14"/>
  <c r="Z955" i="14"/>
  <c r="X955" i="14"/>
  <c r="U955" i="14"/>
  <c r="S955" i="14"/>
  <c r="Q955" i="14"/>
  <c r="N955" i="14"/>
  <c r="L955" i="14"/>
  <c r="J955" i="14"/>
  <c r="H955" i="14"/>
  <c r="E955" i="14"/>
  <c r="Z954" i="14"/>
  <c r="X954" i="14"/>
  <c r="U954" i="14"/>
  <c r="S954" i="14"/>
  <c r="Q954" i="14"/>
  <c r="N954" i="14"/>
  <c r="L954" i="14"/>
  <c r="J954" i="14"/>
  <c r="H954" i="14"/>
  <c r="E954" i="14"/>
  <c r="Z953" i="14"/>
  <c r="X953" i="14"/>
  <c r="U953" i="14"/>
  <c r="S953" i="14"/>
  <c r="Q953" i="14"/>
  <c r="N953" i="14"/>
  <c r="L953" i="14"/>
  <c r="J953" i="14"/>
  <c r="H953" i="14"/>
  <c r="E953" i="14"/>
  <c r="Z952" i="14"/>
  <c r="X952" i="14"/>
  <c r="U952" i="14"/>
  <c r="S952" i="14"/>
  <c r="Q952" i="14"/>
  <c r="N952" i="14"/>
  <c r="L952" i="14"/>
  <c r="J952" i="14"/>
  <c r="H952" i="14"/>
  <c r="E952" i="14"/>
  <c r="Z951" i="14"/>
  <c r="X951" i="14"/>
  <c r="U951" i="14"/>
  <c r="S951" i="14"/>
  <c r="Q951" i="14"/>
  <c r="N951" i="14"/>
  <c r="L951" i="14"/>
  <c r="J951" i="14"/>
  <c r="H951" i="14"/>
  <c r="E951" i="14"/>
  <c r="Z950" i="14"/>
  <c r="X950" i="14"/>
  <c r="U950" i="14"/>
  <c r="S950" i="14"/>
  <c r="Q950" i="14"/>
  <c r="N950" i="14"/>
  <c r="L950" i="14"/>
  <c r="J950" i="14"/>
  <c r="H950" i="14"/>
  <c r="E950" i="14"/>
  <c r="Z949" i="14"/>
  <c r="X949" i="14"/>
  <c r="U949" i="14"/>
  <c r="S949" i="14"/>
  <c r="Q949" i="14"/>
  <c r="N949" i="14"/>
  <c r="L949" i="14"/>
  <c r="J949" i="14"/>
  <c r="H949" i="14"/>
  <c r="E949" i="14"/>
  <c r="Z948" i="14"/>
  <c r="X948" i="14"/>
  <c r="U948" i="14"/>
  <c r="S948" i="14"/>
  <c r="Q948" i="14"/>
  <c r="N948" i="14"/>
  <c r="L948" i="14"/>
  <c r="J948" i="14"/>
  <c r="H948" i="14"/>
  <c r="E948" i="14"/>
  <c r="Z947" i="14"/>
  <c r="X947" i="14"/>
  <c r="U947" i="14"/>
  <c r="S947" i="14"/>
  <c r="Q947" i="14"/>
  <c r="N947" i="14"/>
  <c r="L947" i="14"/>
  <c r="J947" i="14"/>
  <c r="H947" i="14"/>
  <c r="E947" i="14"/>
  <c r="Z946" i="14"/>
  <c r="X946" i="14"/>
  <c r="U946" i="14"/>
  <c r="S946" i="14"/>
  <c r="Q946" i="14"/>
  <c r="N946" i="14"/>
  <c r="L946" i="14"/>
  <c r="J946" i="14"/>
  <c r="H946" i="14"/>
  <c r="E946" i="14"/>
  <c r="Z945" i="14"/>
  <c r="X945" i="14"/>
  <c r="U945" i="14"/>
  <c r="S945" i="14"/>
  <c r="Q945" i="14"/>
  <c r="N945" i="14"/>
  <c r="L945" i="14"/>
  <c r="J945" i="14"/>
  <c r="H945" i="14"/>
  <c r="E945" i="14"/>
  <c r="Z944" i="14"/>
  <c r="X944" i="14"/>
  <c r="U944" i="14"/>
  <c r="S944" i="14"/>
  <c r="Q944" i="14"/>
  <c r="N944" i="14"/>
  <c r="L944" i="14"/>
  <c r="J944" i="14"/>
  <c r="H944" i="14"/>
  <c r="E944" i="14"/>
  <c r="Z943" i="14"/>
  <c r="X943" i="14"/>
  <c r="U943" i="14"/>
  <c r="S943" i="14"/>
  <c r="Q943" i="14"/>
  <c r="N943" i="14"/>
  <c r="L943" i="14"/>
  <c r="J943" i="14"/>
  <c r="H943" i="14"/>
  <c r="E943" i="14"/>
  <c r="Z942" i="14"/>
  <c r="X942" i="14"/>
  <c r="U942" i="14"/>
  <c r="S942" i="14"/>
  <c r="Q942" i="14"/>
  <c r="N942" i="14"/>
  <c r="L942" i="14"/>
  <c r="J942" i="14"/>
  <c r="H942" i="14"/>
  <c r="E942" i="14"/>
  <c r="Z941" i="14"/>
  <c r="X941" i="14"/>
  <c r="U941" i="14"/>
  <c r="S941" i="14"/>
  <c r="Q941" i="14"/>
  <c r="N941" i="14"/>
  <c r="L941" i="14"/>
  <c r="J941" i="14"/>
  <c r="H941" i="14"/>
  <c r="E941" i="14"/>
  <c r="Z940" i="14"/>
  <c r="X940" i="14"/>
  <c r="U940" i="14"/>
  <c r="S940" i="14"/>
  <c r="Q940" i="14"/>
  <c r="N940" i="14"/>
  <c r="L940" i="14"/>
  <c r="J940" i="14"/>
  <c r="H940" i="14"/>
  <c r="E940" i="14"/>
  <c r="Z939" i="14"/>
  <c r="X939" i="14"/>
  <c r="U939" i="14"/>
  <c r="S939" i="14"/>
  <c r="Q939" i="14"/>
  <c r="N939" i="14"/>
  <c r="L939" i="14"/>
  <c r="J939" i="14"/>
  <c r="H939" i="14"/>
  <c r="E939" i="14"/>
  <c r="Z938" i="14"/>
  <c r="X938" i="14"/>
  <c r="U938" i="14"/>
  <c r="S938" i="14"/>
  <c r="Q938" i="14"/>
  <c r="N938" i="14"/>
  <c r="L938" i="14"/>
  <c r="J938" i="14"/>
  <c r="H938" i="14"/>
  <c r="E938" i="14"/>
  <c r="Z937" i="14"/>
  <c r="X937" i="14"/>
  <c r="U937" i="14"/>
  <c r="S937" i="14"/>
  <c r="Q937" i="14"/>
  <c r="N937" i="14"/>
  <c r="L937" i="14"/>
  <c r="J937" i="14"/>
  <c r="H937" i="14"/>
  <c r="E937" i="14"/>
  <c r="Z936" i="14"/>
  <c r="X936" i="14"/>
  <c r="U936" i="14"/>
  <c r="S936" i="14"/>
  <c r="Q936" i="14"/>
  <c r="N936" i="14"/>
  <c r="L936" i="14"/>
  <c r="J936" i="14"/>
  <c r="H936" i="14"/>
  <c r="E936" i="14"/>
  <c r="Z935" i="14"/>
  <c r="X935" i="14"/>
  <c r="U935" i="14"/>
  <c r="S935" i="14"/>
  <c r="Q935" i="14"/>
  <c r="N935" i="14"/>
  <c r="L935" i="14"/>
  <c r="J935" i="14"/>
  <c r="H935" i="14"/>
  <c r="E935" i="14"/>
  <c r="Z934" i="14"/>
  <c r="X934" i="14"/>
  <c r="U934" i="14"/>
  <c r="S934" i="14"/>
  <c r="Q934" i="14"/>
  <c r="N934" i="14"/>
  <c r="L934" i="14"/>
  <c r="J934" i="14"/>
  <c r="H934" i="14"/>
  <c r="E934" i="14"/>
  <c r="Z933" i="14"/>
  <c r="X933" i="14"/>
  <c r="U933" i="14"/>
  <c r="S933" i="14"/>
  <c r="Q933" i="14"/>
  <c r="N933" i="14"/>
  <c r="L933" i="14"/>
  <c r="J933" i="14"/>
  <c r="H933" i="14"/>
  <c r="E933" i="14"/>
  <c r="Z932" i="14"/>
  <c r="X932" i="14"/>
  <c r="U932" i="14"/>
  <c r="S932" i="14"/>
  <c r="Q932" i="14"/>
  <c r="N932" i="14"/>
  <c r="L932" i="14"/>
  <c r="J932" i="14"/>
  <c r="H932" i="14"/>
  <c r="E932" i="14"/>
  <c r="Z931" i="14"/>
  <c r="X931" i="14"/>
  <c r="U931" i="14"/>
  <c r="S931" i="14"/>
  <c r="Q931" i="14"/>
  <c r="N931" i="14"/>
  <c r="L931" i="14"/>
  <c r="J931" i="14"/>
  <c r="H931" i="14"/>
  <c r="E931" i="14"/>
  <c r="Z930" i="14"/>
  <c r="X930" i="14"/>
  <c r="U930" i="14"/>
  <c r="S930" i="14"/>
  <c r="Q930" i="14"/>
  <c r="N930" i="14"/>
  <c r="L930" i="14"/>
  <c r="J930" i="14"/>
  <c r="H930" i="14"/>
  <c r="E930" i="14"/>
  <c r="Z929" i="14"/>
  <c r="X929" i="14"/>
  <c r="U929" i="14"/>
  <c r="S929" i="14"/>
  <c r="Q929" i="14"/>
  <c r="N929" i="14"/>
  <c r="L929" i="14"/>
  <c r="J929" i="14"/>
  <c r="H929" i="14"/>
  <c r="E929" i="14"/>
  <c r="Z928" i="14"/>
  <c r="X928" i="14"/>
  <c r="U928" i="14"/>
  <c r="S928" i="14"/>
  <c r="Q928" i="14"/>
  <c r="N928" i="14"/>
  <c r="L928" i="14"/>
  <c r="J928" i="14"/>
  <c r="H928" i="14"/>
  <c r="E928" i="14"/>
  <c r="Z927" i="14"/>
  <c r="X927" i="14"/>
  <c r="U927" i="14"/>
  <c r="S927" i="14"/>
  <c r="Q927" i="14"/>
  <c r="N927" i="14"/>
  <c r="L927" i="14"/>
  <c r="J927" i="14"/>
  <c r="H927" i="14"/>
  <c r="E927" i="14"/>
  <c r="Z926" i="14"/>
  <c r="X926" i="14"/>
  <c r="U926" i="14"/>
  <c r="S926" i="14"/>
  <c r="Q926" i="14"/>
  <c r="N926" i="14"/>
  <c r="L926" i="14"/>
  <c r="J926" i="14"/>
  <c r="H926" i="14"/>
  <c r="E926" i="14"/>
  <c r="Z925" i="14"/>
  <c r="X925" i="14"/>
  <c r="U925" i="14"/>
  <c r="S925" i="14"/>
  <c r="Q925" i="14"/>
  <c r="N925" i="14"/>
  <c r="L925" i="14"/>
  <c r="J925" i="14"/>
  <c r="H925" i="14"/>
  <c r="E925" i="14"/>
  <c r="Z924" i="14"/>
  <c r="X924" i="14"/>
  <c r="U924" i="14"/>
  <c r="S924" i="14"/>
  <c r="Q924" i="14"/>
  <c r="N924" i="14"/>
  <c r="L924" i="14"/>
  <c r="J924" i="14"/>
  <c r="H924" i="14"/>
  <c r="E924" i="14"/>
  <c r="Z923" i="14"/>
  <c r="X923" i="14"/>
  <c r="U923" i="14"/>
  <c r="S923" i="14"/>
  <c r="Q923" i="14"/>
  <c r="N923" i="14"/>
  <c r="L923" i="14"/>
  <c r="J923" i="14"/>
  <c r="H923" i="14"/>
  <c r="E923" i="14"/>
  <c r="Z922" i="14"/>
  <c r="X922" i="14"/>
  <c r="U922" i="14"/>
  <c r="S922" i="14"/>
  <c r="Q922" i="14"/>
  <c r="N922" i="14"/>
  <c r="L922" i="14"/>
  <c r="J922" i="14"/>
  <c r="H922" i="14"/>
  <c r="E922" i="14"/>
  <c r="Z921" i="14"/>
  <c r="X921" i="14"/>
  <c r="U921" i="14"/>
  <c r="S921" i="14"/>
  <c r="Q921" i="14"/>
  <c r="N921" i="14"/>
  <c r="L921" i="14"/>
  <c r="J921" i="14"/>
  <c r="H921" i="14"/>
  <c r="E921" i="14"/>
  <c r="Z920" i="14"/>
  <c r="X920" i="14"/>
  <c r="U920" i="14"/>
  <c r="S920" i="14"/>
  <c r="Q920" i="14"/>
  <c r="N920" i="14"/>
  <c r="L920" i="14"/>
  <c r="J920" i="14"/>
  <c r="H920" i="14"/>
  <c r="E920" i="14"/>
  <c r="Z919" i="14"/>
  <c r="X919" i="14"/>
  <c r="U919" i="14"/>
  <c r="S919" i="14"/>
  <c r="Q919" i="14"/>
  <c r="N919" i="14"/>
  <c r="L919" i="14"/>
  <c r="J919" i="14"/>
  <c r="H919" i="14"/>
  <c r="E919" i="14"/>
  <c r="Z918" i="14"/>
  <c r="X918" i="14"/>
  <c r="U918" i="14"/>
  <c r="S918" i="14"/>
  <c r="Q918" i="14"/>
  <c r="N918" i="14"/>
  <c r="L918" i="14"/>
  <c r="J918" i="14"/>
  <c r="H918" i="14"/>
  <c r="E918" i="14"/>
  <c r="Z917" i="14"/>
  <c r="X917" i="14"/>
  <c r="U917" i="14"/>
  <c r="S917" i="14"/>
  <c r="Q917" i="14"/>
  <c r="N917" i="14"/>
  <c r="L917" i="14"/>
  <c r="J917" i="14"/>
  <c r="H917" i="14"/>
  <c r="E917" i="14"/>
  <c r="Z916" i="14"/>
  <c r="X916" i="14"/>
  <c r="U916" i="14"/>
  <c r="S916" i="14"/>
  <c r="Q916" i="14"/>
  <c r="N916" i="14"/>
  <c r="L916" i="14"/>
  <c r="J916" i="14"/>
  <c r="H916" i="14"/>
  <c r="E916" i="14"/>
  <c r="Z915" i="14"/>
  <c r="X915" i="14"/>
  <c r="U915" i="14"/>
  <c r="S915" i="14"/>
  <c r="Q915" i="14"/>
  <c r="N915" i="14"/>
  <c r="L915" i="14"/>
  <c r="J915" i="14"/>
  <c r="H915" i="14"/>
  <c r="E915" i="14"/>
  <c r="Z914" i="14"/>
  <c r="X914" i="14"/>
  <c r="U914" i="14"/>
  <c r="S914" i="14"/>
  <c r="Q914" i="14"/>
  <c r="N914" i="14"/>
  <c r="L914" i="14"/>
  <c r="J914" i="14"/>
  <c r="H914" i="14"/>
  <c r="E914" i="14"/>
  <c r="Z913" i="14"/>
  <c r="X913" i="14"/>
  <c r="U913" i="14"/>
  <c r="S913" i="14"/>
  <c r="Q913" i="14"/>
  <c r="N913" i="14"/>
  <c r="L913" i="14"/>
  <c r="J913" i="14"/>
  <c r="H913" i="14"/>
  <c r="E913" i="14"/>
  <c r="Z912" i="14"/>
  <c r="X912" i="14"/>
  <c r="U912" i="14"/>
  <c r="S912" i="14"/>
  <c r="Q912" i="14"/>
  <c r="N912" i="14"/>
  <c r="L912" i="14"/>
  <c r="J912" i="14"/>
  <c r="H912" i="14"/>
  <c r="E912" i="14"/>
  <c r="Z911" i="14"/>
  <c r="X911" i="14"/>
  <c r="U911" i="14"/>
  <c r="S911" i="14"/>
  <c r="Q911" i="14"/>
  <c r="N911" i="14"/>
  <c r="L911" i="14"/>
  <c r="J911" i="14"/>
  <c r="H911" i="14"/>
  <c r="E911" i="14"/>
  <c r="Z910" i="14"/>
  <c r="X910" i="14"/>
  <c r="U910" i="14"/>
  <c r="S910" i="14"/>
  <c r="Q910" i="14"/>
  <c r="N910" i="14"/>
  <c r="L910" i="14"/>
  <c r="J910" i="14"/>
  <c r="H910" i="14"/>
  <c r="E910" i="14"/>
  <c r="Z909" i="14"/>
  <c r="X909" i="14"/>
  <c r="U909" i="14"/>
  <c r="S909" i="14"/>
  <c r="Q909" i="14"/>
  <c r="N909" i="14"/>
  <c r="L909" i="14"/>
  <c r="J909" i="14"/>
  <c r="H909" i="14"/>
  <c r="E909" i="14"/>
  <c r="Z908" i="14"/>
  <c r="X908" i="14"/>
  <c r="U908" i="14"/>
  <c r="S908" i="14"/>
  <c r="Q908" i="14"/>
  <c r="N908" i="14"/>
  <c r="L908" i="14"/>
  <c r="J908" i="14"/>
  <c r="H908" i="14"/>
  <c r="E908" i="14"/>
  <c r="Z907" i="14"/>
  <c r="X907" i="14"/>
  <c r="U907" i="14"/>
  <c r="S907" i="14"/>
  <c r="Q907" i="14"/>
  <c r="N907" i="14"/>
  <c r="L907" i="14"/>
  <c r="J907" i="14"/>
  <c r="H907" i="14"/>
  <c r="E907" i="14"/>
  <c r="Z906" i="14"/>
  <c r="X906" i="14"/>
  <c r="U906" i="14"/>
  <c r="S906" i="14"/>
  <c r="Q906" i="14"/>
  <c r="N906" i="14"/>
  <c r="L906" i="14"/>
  <c r="J906" i="14"/>
  <c r="H906" i="14"/>
  <c r="E906" i="14"/>
  <c r="Z905" i="14"/>
  <c r="X905" i="14"/>
  <c r="U905" i="14"/>
  <c r="S905" i="14"/>
  <c r="Q905" i="14"/>
  <c r="N905" i="14"/>
  <c r="L905" i="14"/>
  <c r="J905" i="14"/>
  <c r="H905" i="14"/>
  <c r="E905" i="14"/>
  <c r="Z904" i="14"/>
  <c r="X904" i="14"/>
  <c r="U904" i="14"/>
  <c r="S904" i="14"/>
  <c r="Q904" i="14"/>
  <c r="N904" i="14"/>
  <c r="L904" i="14"/>
  <c r="J904" i="14"/>
  <c r="H904" i="14"/>
  <c r="E904" i="14"/>
  <c r="Z903" i="14"/>
  <c r="X903" i="14"/>
  <c r="U903" i="14"/>
  <c r="S903" i="14"/>
  <c r="Q903" i="14"/>
  <c r="N903" i="14"/>
  <c r="L903" i="14"/>
  <c r="J903" i="14"/>
  <c r="H903" i="14"/>
  <c r="E903" i="14"/>
  <c r="Z902" i="14"/>
  <c r="X902" i="14"/>
  <c r="U902" i="14"/>
  <c r="S902" i="14"/>
  <c r="Q902" i="14"/>
  <c r="N902" i="14"/>
  <c r="L902" i="14"/>
  <c r="J902" i="14"/>
  <c r="H902" i="14"/>
  <c r="E902" i="14"/>
  <c r="Z901" i="14"/>
  <c r="X901" i="14"/>
  <c r="U901" i="14"/>
  <c r="S901" i="14"/>
  <c r="Q901" i="14"/>
  <c r="N901" i="14"/>
  <c r="L901" i="14"/>
  <c r="J901" i="14"/>
  <c r="H901" i="14"/>
  <c r="E901" i="14"/>
  <c r="Z900" i="14"/>
  <c r="X900" i="14"/>
  <c r="U900" i="14"/>
  <c r="S900" i="14"/>
  <c r="Q900" i="14"/>
  <c r="N900" i="14"/>
  <c r="L900" i="14"/>
  <c r="J900" i="14"/>
  <c r="H900" i="14"/>
  <c r="E900" i="14"/>
  <c r="Z899" i="14"/>
  <c r="X899" i="14"/>
  <c r="U899" i="14"/>
  <c r="S899" i="14"/>
  <c r="Q899" i="14"/>
  <c r="N899" i="14"/>
  <c r="L899" i="14"/>
  <c r="J899" i="14"/>
  <c r="H899" i="14"/>
  <c r="E899" i="14"/>
  <c r="Z898" i="14"/>
  <c r="X898" i="14"/>
  <c r="U898" i="14"/>
  <c r="S898" i="14"/>
  <c r="Q898" i="14"/>
  <c r="N898" i="14"/>
  <c r="L898" i="14"/>
  <c r="J898" i="14"/>
  <c r="H898" i="14"/>
  <c r="E898" i="14"/>
  <c r="Z897" i="14"/>
  <c r="X897" i="14"/>
  <c r="U897" i="14"/>
  <c r="S897" i="14"/>
  <c r="Q897" i="14"/>
  <c r="N897" i="14"/>
  <c r="L897" i="14"/>
  <c r="J897" i="14"/>
  <c r="H897" i="14"/>
  <c r="E897" i="14"/>
  <c r="Z896" i="14"/>
  <c r="X896" i="14"/>
  <c r="U896" i="14"/>
  <c r="S896" i="14"/>
  <c r="Q896" i="14"/>
  <c r="N896" i="14"/>
  <c r="L896" i="14"/>
  <c r="J896" i="14"/>
  <c r="H896" i="14"/>
  <c r="E896" i="14"/>
  <c r="Z895" i="14"/>
  <c r="X895" i="14"/>
  <c r="U895" i="14"/>
  <c r="S895" i="14"/>
  <c r="Q895" i="14"/>
  <c r="N895" i="14"/>
  <c r="L895" i="14"/>
  <c r="J895" i="14"/>
  <c r="H895" i="14"/>
  <c r="E895" i="14"/>
  <c r="Z894" i="14"/>
  <c r="X894" i="14"/>
  <c r="U894" i="14"/>
  <c r="S894" i="14"/>
  <c r="Q894" i="14"/>
  <c r="N894" i="14"/>
  <c r="L894" i="14"/>
  <c r="J894" i="14"/>
  <c r="H894" i="14"/>
  <c r="E894" i="14"/>
  <c r="Z893" i="14"/>
  <c r="X893" i="14"/>
  <c r="U893" i="14"/>
  <c r="S893" i="14"/>
  <c r="Q893" i="14"/>
  <c r="N893" i="14"/>
  <c r="L893" i="14"/>
  <c r="J893" i="14"/>
  <c r="H893" i="14"/>
  <c r="E893" i="14"/>
  <c r="Z892" i="14"/>
  <c r="X892" i="14"/>
  <c r="U892" i="14"/>
  <c r="S892" i="14"/>
  <c r="Q892" i="14"/>
  <c r="N892" i="14"/>
  <c r="L892" i="14"/>
  <c r="J892" i="14"/>
  <c r="H892" i="14"/>
  <c r="E892" i="14"/>
  <c r="Z891" i="14"/>
  <c r="X891" i="14"/>
  <c r="U891" i="14"/>
  <c r="S891" i="14"/>
  <c r="Q891" i="14"/>
  <c r="N891" i="14"/>
  <c r="L891" i="14"/>
  <c r="J891" i="14"/>
  <c r="H891" i="14"/>
  <c r="E891" i="14"/>
  <c r="Z890" i="14"/>
  <c r="X890" i="14"/>
  <c r="U890" i="14"/>
  <c r="S890" i="14"/>
  <c r="Q890" i="14"/>
  <c r="N890" i="14"/>
  <c r="L890" i="14"/>
  <c r="J890" i="14"/>
  <c r="H890" i="14"/>
  <c r="E890" i="14"/>
  <c r="Z889" i="14"/>
  <c r="X889" i="14"/>
  <c r="U889" i="14"/>
  <c r="S889" i="14"/>
  <c r="Q889" i="14"/>
  <c r="N889" i="14"/>
  <c r="L889" i="14"/>
  <c r="J889" i="14"/>
  <c r="H889" i="14"/>
  <c r="E889" i="14"/>
  <c r="Z888" i="14"/>
  <c r="X888" i="14"/>
  <c r="U888" i="14"/>
  <c r="S888" i="14"/>
  <c r="Q888" i="14"/>
  <c r="N888" i="14"/>
  <c r="L888" i="14"/>
  <c r="J888" i="14"/>
  <c r="H888" i="14"/>
  <c r="E888" i="14"/>
  <c r="Z887" i="14"/>
  <c r="X887" i="14"/>
  <c r="U887" i="14"/>
  <c r="S887" i="14"/>
  <c r="Q887" i="14"/>
  <c r="N887" i="14"/>
  <c r="L887" i="14"/>
  <c r="J887" i="14"/>
  <c r="H887" i="14"/>
  <c r="E887" i="14"/>
  <c r="Z886" i="14"/>
  <c r="X886" i="14"/>
  <c r="U886" i="14"/>
  <c r="S886" i="14"/>
  <c r="Q886" i="14"/>
  <c r="N886" i="14"/>
  <c r="L886" i="14"/>
  <c r="J886" i="14"/>
  <c r="H886" i="14"/>
  <c r="E886" i="14"/>
  <c r="Z885" i="14"/>
  <c r="X885" i="14"/>
  <c r="U885" i="14"/>
  <c r="S885" i="14"/>
  <c r="Q885" i="14"/>
  <c r="N885" i="14"/>
  <c r="L885" i="14"/>
  <c r="J885" i="14"/>
  <c r="H885" i="14"/>
  <c r="E885" i="14"/>
  <c r="Z884" i="14"/>
  <c r="X884" i="14"/>
  <c r="U884" i="14"/>
  <c r="S884" i="14"/>
  <c r="Q884" i="14"/>
  <c r="N884" i="14"/>
  <c r="L884" i="14"/>
  <c r="J884" i="14"/>
  <c r="H884" i="14"/>
  <c r="E884" i="14"/>
  <c r="Z883" i="14"/>
  <c r="X883" i="14"/>
  <c r="U883" i="14"/>
  <c r="S883" i="14"/>
  <c r="Q883" i="14"/>
  <c r="N883" i="14"/>
  <c r="L883" i="14"/>
  <c r="J883" i="14"/>
  <c r="H883" i="14"/>
  <c r="E883" i="14"/>
  <c r="Z882" i="14"/>
  <c r="X882" i="14"/>
  <c r="U882" i="14"/>
  <c r="S882" i="14"/>
  <c r="Q882" i="14"/>
  <c r="N882" i="14"/>
  <c r="L882" i="14"/>
  <c r="J882" i="14"/>
  <c r="H882" i="14"/>
  <c r="E882" i="14"/>
  <c r="Z881" i="14"/>
  <c r="X881" i="14"/>
  <c r="U881" i="14"/>
  <c r="S881" i="14"/>
  <c r="Q881" i="14"/>
  <c r="N881" i="14"/>
  <c r="L881" i="14"/>
  <c r="J881" i="14"/>
  <c r="H881" i="14"/>
  <c r="E881" i="14"/>
  <c r="Z880" i="14"/>
  <c r="X880" i="14"/>
  <c r="U880" i="14"/>
  <c r="S880" i="14"/>
  <c r="Q880" i="14"/>
  <c r="N880" i="14"/>
  <c r="L880" i="14"/>
  <c r="J880" i="14"/>
  <c r="H880" i="14"/>
  <c r="E880" i="14"/>
  <c r="Z879" i="14"/>
  <c r="X879" i="14"/>
  <c r="U879" i="14"/>
  <c r="S879" i="14"/>
  <c r="Q879" i="14"/>
  <c r="N879" i="14"/>
  <c r="L879" i="14"/>
  <c r="J879" i="14"/>
  <c r="H879" i="14"/>
  <c r="E879" i="14"/>
  <c r="Z878" i="14"/>
  <c r="X878" i="14"/>
  <c r="U878" i="14"/>
  <c r="S878" i="14"/>
  <c r="Q878" i="14"/>
  <c r="N878" i="14"/>
  <c r="L878" i="14"/>
  <c r="J878" i="14"/>
  <c r="H878" i="14"/>
  <c r="E878" i="14"/>
  <c r="Z877" i="14"/>
  <c r="X877" i="14"/>
  <c r="U877" i="14"/>
  <c r="S877" i="14"/>
  <c r="Q877" i="14"/>
  <c r="N877" i="14"/>
  <c r="L877" i="14"/>
  <c r="J877" i="14"/>
  <c r="H877" i="14"/>
  <c r="E877" i="14"/>
  <c r="Z876" i="14"/>
  <c r="X876" i="14"/>
  <c r="U876" i="14"/>
  <c r="S876" i="14"/>
  <c r="Q876" i="14"/>
  <c r="N876" i="14"/>
  <c r="L876" i="14"/>
  <c r="J876" i="14"/>
  <c r="H876" i="14"/>
  <c r="E876" i="14"/>
  <c r="Z875" i="14"/>
  <c r="X875" i="14"/>
  <c r="U875" i="14"/>
  <c r="S875" i="14"/>
  <c r="Q875" i="14"/>
  <c r="N875" i="14"/>
  <c r="L875" i="14"/>
  <c r="J875" i="14"/>
  <c r="H875" i="14"/>
  <c r="E875" i="14"/>
  <c r="Z874" i="14"/>
  <c r="X874" i="14"/>
  <c r="U874" i="14"/>
  <c r="S874" i="14"/>
  <c r="Q874" i="14"/>
  <c r="N874" i="14"/>
  <c r="L874" i="14"/>
  <c r="J874" i="14"/>
  <c r="H874" i="14"/>
  <c r="E874" i="14"/>
  <c r="Z873" i="14"/>
  <c r="X873" i="14"/>
  <c r="U873" i="14"/>
  <c r="S873" i="14"/>
  <c r="Q873" i="14"/>
  <c r="N873" i="14"/>
  <c r="L873" i="14"/>
  <c r="J873" i="14"/>
  <c r="H873" i="14"/>
  <c r="E873" i="14"/>
  <c r="Z872" i="14"/>
  <c r="X872" i="14"/>
  <c r="U872" i="14"/>
  <c r="S872" i="14"/>
  <c r="Q872" i="14"/>
  <c r="N872" i="14"/>
  <c r="L872" i="14"/>
  <c r="J872" i="14"/>
  <c r="H872" i="14"/>
  <c r="E872" i="14"/>
  <c r="Z871" i="14"/>
  <c r="X871" i="14"/>
  <c r="U871" i="14"/>
  <c r="S871" i="14"/>
  <c r="Q871" i="14"/>
  <c r="N871" i="14"/>
  <c r="L871" i="14"/>
  <c r="J871" i="14"/>
  <c r="H871" i="14"/>
  <c r="E871" i="14"/>
  <c r="Z870" i="14"/>
  <c r="X870" i="14"/>
  <c r="U870" i="14"/>
  <c r="S870" i="14"/>
  <c r="Q870" i="14"/>
  <c r="N870" i="14"/>
  <c r="L870" i="14"/>
  <c r="J870" i="14"/>
  <c r="H870" i="14"/>
  <c r="E870" i="14"/>
  <c r="Z869" i="14"/>
  <c r="X869" i="14"/>
  <c r="U869" i="14"/>
  <c r="S869" i="14"/>
  <c r="Q869" i="14"/>
  <c r="N869" i="14"/>
  <c r="L869" i="14"/>
  <c r="J869" i="14"/>
  <c r="H869" i="14"/>
  <c r="E869" i="14"/>
  <c r="Z868" i="14"/>
  <c r="X868" i="14"/>
  <c r="U868" i="14"/>
  <c r="S868" i="14"/>
  <c r="Q868" i="14"/>
  <c r="N868" i="14"/>
  <c r="L868" i="14"/>
  <c r="J868" i="14"/>
  <c r="H868" i="14"/>
  <c r="E868" i="14"/>
  <c r="Z867" i="14"/>
  <c r="X867" i="14"/>
  <c r="U867" i="14"/>
  <c r="S867" i="14"/>
  <c r="Q867" i="14"/>
  <c r="N867" i="14"/>
  <c r="L867" i="14"/>
  <c r="J867" i="14"/>
  <c r="H867" i="14"/>
  <c r="E867" i="14"/>
  <c r="Z866" i="14"/>
  <c r="X866" i="14"/>
  <c r="U866" i="14"/>
  <c r="S866" i="14"/>
  <c r="Q866" i="14"/>
  <c r="N866" i="14"/>
  <c r="L866" i="14"/>
  <c r="J866" i="14"/>
  <c r="H866" i="14"/>
  <c r="E866" i="14"/>
  <c r="Z865" i="14"/>
  <c r="X865" i="14"/>
  <c r="U865" i="14"/>
  <c r="S865" i="14"/>
  <c r="Q865" i="14"/>
  <c r="N865" i="14"/>
  <c r="L865" i="14"/>
  <c r="J865" i="14"/>
  <c r="H865" i="14"/>
  <c r="E865" i="14"/>
  <c r="Z864" i="14"/>
  <c r="X864" i="14"/>
  <c r="U864" i="14"/>
  <c r="S864" i="14"/>
  <c r="Q864" i="14"/>
  <c r="N864" i="14"/>
  <c r="L864" i="14"/>
  <c r="J864" i="14"/>
  <c r="H864" i="14"/>
  <c r="E864" i="14"/>
  <c r="Z863" i="14"/>
  <c r="X863" i="14"/>
  <c r="U863" i="14"/>
  <c r="S863" i="14"/>
  <c r="Q863" i="14"/>
  <c r="N863" i="14"/>
  <c r="L863" i="14"/>
  <c r="J863" i="14"/>
  <c r="H863" i="14"/>
  <c r="E863" i="14"/>
  <c r="Z862" i="14"/>
  <c r="X862" i="14"/>
  <c r="U862" i="14"/>
  <c r="S862" i="14"/>
  <c r="Q862" i="14"/>
  <c r="N862" i="14"/>
  <c r="L862" i="14"/>
  <c r="J862" i="14"/>
  <c r="H862" i="14"/>
  <c r="E862" i="14"/>
  <c r="Z861" i="14"/>
  <c r="X861" i="14"/>
  <c r="U861" i="14"/>
  <c r="S861" i="14"/>
  <c r="Q861" i="14"/>
  <c r="N861" i="14"/>
  <c r="L861" i="14"/>
  <c r="J861" i="14"/>
  <c r="H861" i="14"/>
  <c r="E861" i="14"/>
  <c r="Z860" i="14"/>
  <c r="X860" i="14"/>
  <c r="U860" i="14"/>
  <c r="S860" i="14"/>
  <c r="Q860" i="14"/>
  <c r="N860" i="14"/>
  <c r="L860" i="14"/>
  <c r="J860" i="14"/>
  <c r="H860" i="14"/>
  <c r="E860" i="14"/>
  <c r="Z859" i="14"/>
  <c r="X859" i="14"/>
  <c r="U859" i="14"/>
  <c r="S859" i="14"/>
  <c r="Q859" i="14"/>
  <c r="N859" i="14"/>
  <c r="L859" i="14"/>
  <c r="J859" i="14"/>
  <c r="H859" i="14"/>
  <c r="E859" i="14"/>
  <c r="Z858" i="14"/>
  <c r="X858" i="14"/>
  <c r="U858" i="14"/>
  <c r="S858" i="14"/>
  <c r="Q858" i="14"/>
  <c r="N858" i="14"/>
  <c r="L858" i="14"/>
  <c r="J858" i="14"/>
  <c r="H858" i="14"/>
  <c r="E858" i="14"/>
  <c r="Z857" i="14"/>
  <c r="X857" i="14"/>
  <c r="U857" i="14"/>
  <c r="S857" i="14"/>
  <c r="Q857" i="14"/>
  <c r="N857" i="14"/>
  <c r="L857" i="14"/>
  <c r="J857" i="14"/>
  <c r="H857" i="14"/>
  <c r="E857" i="14"/>
  <c r="Z856" i="14"/>
  <c r="X856" i="14"/>
  <c r="U856" i="14"/>
  <c r="S856" i="14"/>
  <c r="Q856" i="14"/>
  <c r="N856" i="14"/>
  <c r="L856" i="14"/>
  <c r="J856" i="14"/>
  <c r="H856" i="14"/>
  <c r="E856" i="14"/>
  <c r="Z855" i="14"/>
  <c r="X855" i="14"/>
  <c r="U855" i="14"/>
  <c r="S855" i="14"/>
  <c r="Q855" i="14"/>
  <c r="N855" i="14"/>
  <c r="L855" i="14"/>
  <c r="J855" i="14"/>
  <c r="H855" i="14"/>
  <c r="E855" i="14"/>
  <c r="Z854" i="14"/>
  <c r="X854" i="14"/>
  <c r="U854" i="14"/>
  <c r="S854" i="14"/>
  <c r="Q854" i="14"/>
  <c r="N854" i="14"/>
  <c r="L854" i="14"/>
  <c r="J854" i="14"/>
  <c r="H854" i="14"/>
  <c r="E854" i="14"/>
  <c r="Z853" i="14"/>
  <c r="X853" i="14"/>
  <c r="U853" i="14"/>
  <c r="S853" i="14"/>
  <c r="Q853" i="14"/>
  <c r="N853" i="14"/>
  <c r="L853" i="14"/>
  <c r="J853" i="14"/>
  <c r="H853" i="14"/>
  <c r="E853" i="14"/>
  <c r="Z852" i="14"/>
  <c r="X852" i="14"/>
  <c r="U852" i="14"/>
  <c r="S852" i="14"/>
  <c r="Q852" i="14"/>
  <c r="N852" i="14"/>
  <c r="L852" i="14"/>
  <c r="J852" i="14"/>
  <c r="H852" i="14"/>
  <c r="E852" i="14"/>
  <c r="Z851" i="14"/>
  <c r="X851" i="14"/>
  <c r="U851" i="14"/>
  <c r="S851" i="14"/>
  <c r="Q851" i="14"/>
  <c r="N851" i="14"/>
  <c r="L851" i="14"/>
  <c r="J851" i="14"/>
  <c r="H851" i="14"/>
  <c r="E851" i="14"/>
  <c r="Z850" i="14"/>
  <c r="X850" i="14"/>
  <c r="U850" i="14"/>
  <c r="S850" i="14"/>
  <c r="Q850" i="14"/>
  <c r="N850" i="14"/>
  <c r="L850" i="14"/>
  <c r="J850" i="14"/>
  <c r="H850" i="14"/>
  <c r="E850" i="14"/>
  <c r="Z849" i="14"/>
  <c r="X849" i="14"/>
  <c r="U849" i="14"/>
  <c r="S849" i="14"/>
  <c r="Q849" i="14"/>
  <c r="N849" i="14"/>
  <c r="L849" i="14"/>
  <c r="J849" i="14"/>
  <c r="H849" i="14"/>
  <c r="E849" i="14"/>
  <c r="Z848" i="14"/>
  <c r="X848" i="14"/>
  <c r="U848" i="14"/>
  <c r="S848" i="14"/>
  <c r="Q848" i="14"/>
  <c r="N848" i="14"/>
  <c r="L848" i="14"/>
  <c r="J848" i="14"/>
  <c r="H848" i="14"/>
  <c r="E848" i="14"/>
  <c r="Z847" i="14"/>
  <c r="X847" i="14"/>
  <c r="U847" i="14"/>
  <c r="S847" i="14"/>
  <c r="Q847" i="14"/>
  <c r="N847" i="14"/>
  <c r="L847" i="14"/>
  <c r="J847" i="14"/>
  <c r="H847" i="14"/>
  <c r="E847" i="14"/>
  <c r="Z846" i="14"/>
  <c r="X846" i="14"/>
  <c r="U846" i="14"/>
  <c r="S846" i="14"/>
  <c r="Q846" i="14"/>
  <c r="N846" i="14"/>
  <c r="L846" i="14"/>
  <c r="J846" i="14"/>
  <c r="H846" i="14"/>
  <c r="E846" i="14"/>
  <c r="Z845" i="14"/>
  <c r="X845" i="14"/>
  <c r="U845" i="14"/>
  <c r="S845" i="14"/>
  <c r="Q845" i="14"/>
  <c r="N845" i="14"/>
  <c r="L845" i="14"/>
  <c r="J845" i="14"/>
  <c r="H845" i="14"/>
  <c r="E845" i="14"/>
  <c r="Z844" i="14"/>
  <c r="X844" i="14"/>
  <c r="U844" i="14"/>
  <c r="S844" i="14"/>
  <c r="Q844" i="14"/>
  <c r="N844" i="14"/>
  <c r="L844" i="14"/>
  <c r="J844" i="14"/>
  <c r="H844" i="14"/>
  <c r="E844" i="14"/>
  <c r="Z843" i="14"/>
  <c r="X843" i="14"/>
  <c r="U843" i="14"/>
  <c r="S843" i="14"/>
  <c r="Q843" i="14"/>
  <c r="N843" i="14"/>
  <c r="L843" i="14"/>
  <c r="J843" i="14"/>
  <c r="H843" i="14"/>
  <c r="E843" i="14"/>
  <c r="Z842" i="14"/>
  <c r="X842" i="14"/>
  <c r="U842" i="14"/>
  <c r="S842" i="14"/>
  <c r="Q842" i="14"/>
  <c r="N842" i="14"/>
  <c r="L842" i="14"/>
  <c r="J842" i="14"/>
  <c r="H842" i="14"/>
  <c r="E842" i="14"/>
  <c r="Z841" i="14"/>
  <c r="X841" i="14"/>
  <c r="U841" i="14"/>
  <c r="S841" i="14"/>
  <c r="Q841" i="14"/>
  <c r="N841" i="14"/>
  <c r="L841" i="14"/>
  <c r="J841" i="14"/>
  <c r="H841" i="14"/>
  <c r="E841" i="14"/>
  <c r="Z840" i="14"/>
  <c r="X840" i="14"/>
  <c r="U840" i="14"/>
  <c r="S840" i="14"/>
  <c r="Q840" i="14"/>
  <c r="N840" i="14"/>
  <c r="L840" i="14"/>
  <c r="J840" i="14"/>
  <c r="H840" i="14"/>
  <c r="E840" i="14"/>
  <c r="Z839" i="14"/>
  <c r="X839" i="14"/>
  <c r="U839" i="14"/>
  <c r="S839" i="14"/>
  <c r="Q839" i="14"/>
  <c r="N839" i="14"/>
  <c r="L839" i="14"/>
  <c r="J839" i="14"/>
  <c r="H839" i="14"/>
  <c r="E839" i="14"/>
  <c r="Z838" i="14"/>
  <c r="X838" i="14"/>
  <c r="U838" i="14"/>
  <c r="S838" i="14"/>
  <c r="Q838" i="14"/>
  <c r="N838" i="14"/>
  <c r="L838" i="14"/>
  <c r="J838" i="14"/>
  <c r="H838" i="14"/>
  <c r="E838" i="14"/>
  <c r="Z837" i="14"/>
  <c r="X837" i="14"/>
  <c r="U837" i="14"/>
  <c r="S837" i="14"/>
  <c r="Q837" i="14"/>
  <c r="N837" i="14"/>
  <c r="L837" i="14"/>
  <c r="J837" i="14"/>
  <c r="H837" i="14"/>
  <c r="E837" i="14"/>
  <c r="Z836" i="14"/>
  <c r="X836" i="14"/>
  <c r="U836" i="14"/>
  <c r="S836" i="14"/>
  <c r="Q836" i="14"/>
  <c r="N836" i="14"/>
  <c r="L836" i="14"/>
  <c r="J836" i="14"/>
  <c r="H836" i="14"/>
  <c r="E836" i="14"/>
  <c r="Z835" i="14"/>
  <c r="X835" i="14"/>
  <c r="U835" i="14"/>
  <c r="S835" i="14"/>
  <c r="Q835" i="14"/>
  <c r="N835" i="14"/>
  <c r="L835" i="14"/>
  <c r="J835" i="14"/>
  <c r="H835" i="14"/>
  <c r="E835" i="14"/>
  <c r="Z834" i="14"/>
  <c r="X834" i="14"/>
  <c r="U834" i="14"/>
  <c r="S834" i="14"/>
  <c r="Q834" i="14"/>
  <c r="N834" i="14"/>
  <c r="L834" i="14"/>
  <c r="J834" i="14"/>
  <c r="H834" i="14"/>
  <c r="E834" i="14"/>
  <c r="Z833" i="14"/>
  <c r="X833" i="14"/>
  <c r="U833" i="14"/>
  <c r="S833" i="14"/>
  <c r="Q833" i="14"/>
  <c r="N833" i="14"/>
  <c r="L833" i="14"/>
  <c r="J833" i="14"/>
  <c r="H833" i="14"/>
  <c r="E833" i="14"/>
  <c r="Z832" i="14"/>
  <c r="X832" i="14"/>
  <c r="U832" i="14"/>
  <c r="S832" i="14"/>
  <c r="Q832" i="14"/>
  <c r="N832" i="14"/>
  <c r="L832" i="14"/>
  <c r="J832" i="14"/>
  <c r="H832" i="14"/>
  <c r="E832" i="14"/>
  <c r="Z831" i="14"/>
  <c r="X831" i="14"/>
  <c r="U831" i="14"/>
  <c r="S831" i="14"/>
  <c r="Q831" i="14"/>
  <c r="N831" i="14"/>
  <c r="L831" i="14"/>
  <c r="J831" i="14"/>
  <c r="H831" i="14"/>
  <c r="E831" i="14"/>
  <c r="Z830" i="14"/>
  <c r="X830" i="14"/>
  <c r="U830" i="14"/>
  <c r="S830" i="14"/>
  <c r="Q830" i="14"/>
  <c r="N830" i="14"/>
  <c r="L830" i="14"/>
  <c r="J830" i="14"/>
  <c r="H830" i="14"/>
  <c r="E830" i="14"/>
  <c r="Z829" i="14"/>
  <c r="X829" i="14"/>
  <c r="U829" i="14"/>
  <c r="S829" i="14"/>
  <c r="Q829" i="14"/>
  <c r="N829" i="14"/>
  <c r="L829" i="14"/>
  <c r="J829" i="14"/>
  <c r="H829" i="14"/>
  <c r="E829" i="14"/>
  <c r="Z828" i="14"/>
  <c r="X828" i="14"/>
  <c r="U828" i="14"/>
  <c r="S828" i="14"/>
  <c r="Q828" i="14"/>
  <c r="N828" i="14"/>
  <c r="L828" i="14"/>
  <c r="J828" i="14"/>
  <c r="H828" i="14"/>
  <c r="E828" i="14"/>
  <c r="Z827" i="14"/>
  <c r="X827" i="14"/>
  <c r="U827" i="14"/>
  <c r="S827" i="14"/>
  <c r="Q827" i="14"/>
  <c r="N827" i="14"/>
  <c r="L827" i="14"/>
  <c r="J827" i="14"/>
  <c r="H827" i="14"/>
  <c r="E827" i="14"/>
  <c r="Z826" i="14"/>
  <c r="X826" i="14"/>
  <c r="U826" i="14"/>
  <c r="S826" i="14"/>
  <c r="Q826" i="14"/>
  <c r="N826" i="14"/>
  <c r="L826" i="14"/>
  <c r="J826" i="14"/>
  <c r="H826" i="14"/>
  <c r="E826" i="14"/>
  <c r="Z825" i="14"/>
  <c r="X825" i="14"/>
  <c r="U825" i="14"/>
  <c r="S825" i="14"/>
  <c r="Q825" i="14"/>
  <c r="N825" i="14"/>
  <c r="L825" i="14"/>
  <c r="J825" i="14"/>
  <c r="H825" i="14"/>
  <c r="E825" i="14"/>
  <c r="Z824" i="14"/>
  <c r="X824" i="14"/>
  <c r="U824" i="14"/>
  <c r="S824" i="14"/>
  <c r="Q824" i="14"/>
  <c r="N824" i="14"/>
  <c r="L824" i="14"/>
  <c r="J824" i="14"/>
  <c r="H824" i="14"/>
  <c r="E824" i="14"/>
  <c r="Z823" i="14"/>
  <c r="X823" i="14"/>
  <c r="U823" i="14"/>
  <c r="S823" i="14"/>
  <c r="Q823" i="14"/>
  <c r="N823" i="14"/>
  <c r="L823" i="14"/>
  <c r="J823" i="14"/>
  <c r="H823" i="14"/>
  <c r="E823" i="14"/>
  <c r="Z822" i="14"/>
  <c r="X822" i="14"/>
  <c r="U822" i="14"/>
  <c r="S822" i="14"/>
  <c r="Q822" i="14"/>
  <c r="N822" i="14"/>
  <c r="L822" i="14"/>
  <c r="J822" i="14"/>
  <c r="H822" i="14"/>
  <c r="E822" i="14"/>
  <c r="Z821" i="14"/>
  <c r="X821" i="14"/>
  <c r="U821" i="14"/>
  <c r="S821" i="14"/>
  <c r="Q821" i="14"/>
  <c r="N821" i="14"/>
  <c r="L821" i="14"/>
  <c r="J821" i="14"/>
  <c r="H821" i="14"/>
  <c r="E821" i="14"/>
  <c r="Z820" i="14"/>
  <c r="X820" i="14"/>
  <c r="U820" i="14"/>
  <c r="S820" i="14"/>
  <c r="Q820" i="14"/>
  <c r="N820" i="14"/>
  <c r="L820" i="14"/>
  <c r="J820" i="14"/>
  <c r="H820" i="14"/>
  <c r="E820" i="14"/>
  <c r="Z819" i="14"/>
  <c r="X819" i="14"/>
  <c r="U819" i="14"/>
  <c r="S819" i="14"/>
  <c r="Q819" i="14"/>
  <c r="N819" i="14"/>
  <c r="L819" i="14"/>
  <c r="J819" i="14"/>
  <c r="H819" i="14"/>
  <c r="E819" i="14"/>
  <c r="Z818" i="14"/>
  <c r="X818" i="14"/>
  <c r="U818" i="14"/>
  <c r="S818" i="14"/>
  <c r="Q818" i="14"/>
  <c r="N818" i="14"/>
  <c r="L818" i="14"/>
  <c r="J818" i="14"/>
  <c r="H818" i="14"/>
  <c r="E818" i="14"/>
  <c r="Z817" i="14"/>
  <c r="X817" i="14"/>
  <c r="U817" i="14"/>
  <c r="S817" i="14"/>
  <c r="Q817" i="14"/>
  <c r="N817" i="14"/>
  <c r="L817" i="14"/>
  <c r="J817" i="14"/>
  <c r="H817" i="14"/>
  <c r="E817" i="14"/>
  <c r="Z816" i="14"/>
  <c r="X816" i="14"/>
  <c r="U816" i="14"/>
  <c r="S816" i="14"/>
  <c r="Q816" i="14"/>
  <c r="N816" i="14"/>
  <c r="L816" i="14"/>
  <c r="J816" i="14"/>
  <c r="H816" i="14"/>
  <c r="E816" i="14"/>
  <c r="Z815" i="14"/>
  <c r="X815" i="14"/>
  <c r="U815" i="14"/>
  <c r="S815" i="14"/>
  <c r="Q815" i="14"/>
  <c r="N815" i="14"/>
  <c r="L815" i="14"/>
  <c r="J815" i="14"/>
  <c r="H815" i="14"/>
  <c r="E815" i="14"/>
  <c r="Z814" i="14"/>
  <c r="X814" i="14"/>
  <c r="U814" i="14"/>
  <c r="S814" i="14"/>
  <c r="Q814" i="14"/>
  <c r="N814" i="14"/>
  <c r="L814" i="14"/>
  <c r="J814" i="14"/>
  <c r="H814" i="14"/>
  <c r="E814" i="14"/>
  <c r="Z813" i="14"/>
  <c r="X813" i="14"/>
  <c r="U813" i="14"/>
  <c r="S813" i="14"/>
  <c r="Q813" i="14"/>
  <c r="N813" i="14"/>
  <c r="L813" i="14"/>
  <c r="J813" i="14"/>
  <c r="H813" i="14"/>
  <c r="E813" i="14"/>
  <c r="Z812" i="14"/>
  <c r="X812" i="14"/>
  <c r="U812" i="14"/>
  <c r="S812" i="14"/>
  <c r="Q812" i="14"/>
  <c r="N812" i="14"/>
  <c r="L812" i="14"/>
  <c r="J812" i="14"/>
  <c r="H812" i="14"/>
  <c r="E812" i="14"/>
  <c r="Z811" i="14"/>
  <c r="X811" i="14"/>
  <c r="U811" i="14"/>
  <c r="S811" i="14"/>
  <c r="Q811" i="14"/>
  <c r="N811" i="14"/>
  <c r="L811" i="14"/>
  <c r="J811" i="14"/>
  <c r="H811" i="14"/>
  <c r="E811" i="14"/>
  <c r="Z810" i="14"/>
  <c r="X810" i="14"/>
  <c r="U810" i="14"/>
  <c r="S810" i="14"/>
  <c r="Q810" i="14"/>
  <c r="N810" i="14"/>
  <c r="L810" i="14"/>
  <c r="J810" i="14"/>
  <c r="H810" i="14"/>
  <c r="E810" i="14"/>
  <c r="Z809" i="14"/>
  <c r="X809" i="14"/>
  <c r="U809" i="14"/>
  <c r="S809" i="14"/>
  <c r="Q809" i="14"/>
  <c r="N809" i="14"/>
  <c r="L809" i="14"/>
  <c r="J809" i="14"/>
  <c r="H809" i="14"/>
  <c r="E809" i="14"/>
  <c r="Z808" i="14"/>
  <c r="X808" i="14"/>
  <c r="U808" i="14"/>
  <c r="S808" i="14"/>
  <c r="Q808" i="14"/>
  <c r="N808" i="14"/>
  <c r="L808" i="14"/>
  <c r="J808" i="14"/>
  <c r="H808" i="14"/>
  <c r="E808" i="14"/>
  <c r="Z807" i="14"/>
  <c r="X807" i="14"/>
  <c r="U807" i="14"/>
  <c r="S807" i="14"/>
  <c r="Q807" i="14"/>
  <c r="N807" i="14"/>
  <c r="L807" i="14"/>
  <c r="J807" i="14"/>
  <c r="H807" i="14"/>
  <c r="E807" i="14"/>
  <c r="Z806" i="14"/>
  <c r="X806" i="14"/>
  <c r="U806" i="14"/>
  <c r="S806" i="14"/>
  <c r="Q806" i="14"/>
  <c r="N806" i="14"/>
  <c r="L806" i="14"/>
  <c r="J806" i="14"/>
  <c r="H806" i="14"/>
  <c r="E806" i="14"/>
  <c r="Z805" i="14"/>
  <c r="X805" i="14"/>
  <c r="U805" i="14"/>
  <c r="S805" i="14"/>
  <c r="Q805" i="14"/>
  <c r="N805" i="14"/>
  <c r="L805" i="14"/>
  <c r="J805" i="14"/>
  <c r="H805" i="14"/>
  <c r="E805" i="14"/>
  <c r="Z804" i="14"/>
  <c r="X804" i="14"/>
  <c r="U804" i="14"/>
  <c r="S804" i="14"/>
  <c r="Q804" i="14"/>
  <c r="N804" i="14"/>
  <c r="L804" i="14"/>
  <c r="J804" i="14"/>
  <c r="H804" i="14"/>
  <c r="E804" i="14"/>
  <c r="Z803" i="14"/>
  <c r="X803" i="14"/>
  <c r="U803" i="14"/>
  <c r="S803" i="14"/>
  <c r="Q803" i="14"/>
  <c r="N803" i="14"/>
  <c r="L803" i="14"/>
  <c r="J803" i="14"/>
  <c r="H803" i="14"/>
  <c r="E803" i="14"/>
  <c r="Z802" i="14"/>
  <c r="X802" i="14"/>
  <c r="U802" i="14"/>
  <c r="S802" i="14"/>
  <c r="Q802" i="14"/>
  <c r="N802" i="14"/>
  <c r="L802" i="14"/>
  <c r="J802" i="14"/>
  <c r="H802" i="14"/>
  <c r="E802" i="14"/>
  <c r="Z801" i="14"/>
  <c r="X801" i="14"/>
  <c r="U801" i="14"/>
  <c r="S801" i="14"/>
  <c r="Q801" i="14"/>
  <c r="N801" i="14"/>
  <c r="L801" i="14"/>
  <c r="J801" i="14"/>
  <c r="H801" i="14"/>
  <c r="E801" i="14"/>
  <c r="Z800" i="14"/>
  <c r="X800" i="14"/>
  <c r="U800" i="14"/>
  <c r="S800" i="14"/>
  <c r="Q800" i="14"/>
  <c r="N800" i="14"/>
  <c r="L800" i="14"/>
  <c r="J800" i="14"/>
  <c r="H800" i="14"/>
  <c r="E800" i="14"/>
  <c r="Z799" i="14"/>
  <c r="X799" i="14"/>
  <c r="U799" i="14"/>
  <c r="S799" i="14"/>
  <c r="Q799" i="14"/>
  <c r="N799" i="14"/>
  <c r="L799" i="14"/>
  <c r="J799" i="14"/>
  <c r="H799" i="14"/>
  <c r="E799" i="14"/>
  <c r="Z798" i="14"/>
  <c r="X798" i="14"/>
  <c r="U798" i="14"/>
  <c r="S798" i="14"/>
  <c r="Q798" i="14"/>
  <c r="N798" i="14"/>
  <c r="L798" i="14"/>
  <c r="J798" i="14"/>
  <c r="H798" i="14"/>
  <c r="E798" i="14"/>
  <c r="Z797" i="14"/>
  <c r="X797" i="14"/>
  <c r="U797" i="14"/>
  <c r="S797" i="14"/>
  <c r="Q797" i="14"/>
  <c r="N797" i="14"/>
  <c r="L797" i="14"/>
  <c r="J797" i="14"/>
  <c r="H797" i="14"/>
  <c r="E797" i="14"/>
  <c r="Z796" i="14"/>
  <c r="X796" i="14"/>
  <c r="U796" i="14"/>
  <c r="S796" i="14"/>
  <c r="Q796" i="14"/>
  <c r="N796" i="14"/>
  <c r="L796" i="14"/>
  <c r="J796" i="14"/>
  <c r="H796" i="14"/>
  <c r="E796" i="14"/>
  <c r="Z795" i="14"/>
  <c r="X795" i="14"/>
  <c r="U795" i="14"/>
  <c r="S795" i="14"/>
  <c r="Q795" i="14"/>
  <c r="N795" i="14"/>
  <c r="L795" i="14"/>
  <c r="J795" i="14"/>
  <c r="H795" i="14"/>
  <c r="E795" i="14"/>
  <c r="Z794" i="14"/>
  <c r="X794" i="14"/>
  <c r="U794" i="14"/>
  <c r="S794" i="14"/>
  <c r="Q794" i="14"/>
  <c r="N794" i="14"/>
  <c r="L794" i="14"/>
  <c r="J794" i="14"/>
  <c r="H794" i="14"/>
  <c r="E794" i="14"/>
  <c r="Z793" i="14"/>
  <c r="X793" i="14"/>
  <c r="U793" i="14"/>
  <c r="S793" i="14"/>
  <c r="Q793" i="14"/>
  <c r="N793" i="14"/>
  <c r="L793" i="14"/>
  <c r="J793" i="14"/>
  <c r="H793" i="14"/>
  <c r="E793" i="14"/>
  <c r="Z792" i="14"/>
  <c r="X792" i="14"/>
  <c r="U792" i="14"/>
  <c r="S792" i="14"/>
  <c r="Q792" i="14"/>
  <c r="N792" i="14"/>
  <c r="L792" i="14"/>
  <c r="J792" i="14"/>
  <c r="H792" i="14"/>
  <c r="E792" i="14"/>
  <c r="Z791" i="14"/>
  <c r="X791" i="14"/>
  <c r="U791" i="14"/>
  <c r="S791" i="14"/>
  <c r="Q791" i="14"/>
  <c r="N791" i="14"/>
  <c r="L791" i="14"/>
  <c r="J791" i="14"/>
  <c r="H791" i="14"/>
  <c r="E791" i="14"/>
  <c r="Z790" i="14"/>
  <c r="X790" i="14"/>
  <c r="U790" i="14"/>
  <c r="S790" i="14"/>
  <c r="Q790" i="14"/>
  <c r="N790" i="14"/>
  <c r="L790" i="14"/>
  <c r="J790" i="14"/>
  <c r="H790" i="14"/>
  <c r="E790" i="14"/>
  <c r="Z789" i="14"/>
  <c r="X789" i="14"/>
  <c r="U789" i="14"/>
  <c r="S789" i="14"/>
  <c r="Q789" i="14"/>
  <c r="N789" i="14"/>
  <c r="L789" i="14"/>
  <c r="J789" i="14"/>
  <c r="H789" i="14"/>
  <c r="E789" i="14"/>
  <c r="Z788" i="14"/>
  <c r="X788" i="14"/>
  <c r="U788" i="14"/>
  <c r="S788" i="14"/>
  <c r="Q788" i="14"/>
  <c r="N788" i="14"/>
  <c r="L788" i="14"/>
  <c r="J788" i="14"/>
  <c r="H788" i="14"/>
  <c r="E788" i="14"/>
  <c r="Z787" i="14"/>
  <c r="X787" i="14"/>
  <c r="U787" i="14"/>
  <c r="S787" i="14"/>
  <c r="Q787" i="14"/>
  <c r="N787" i="14"/>
  <c r="L787" i="14"/>
  <c r="J787" i="14"/>
  <c r="H787" i="14"/>
  <c r="E787" i="14"/>
  <c r="Z786" i="14"/>
  <c r="X786" i="14"/>
  <c r="U786" i="14"/>
  <c r="S786" i="14"/>
  <c r="Q786" i="14"/>
  <c r="N786" i="14"/>
  <c r="L786" i="14"/>
  <c r="J786" i="14"/>
  <c r="H786" i="14"/>
  <c r="E786" i="14"/>
  <c r="Z785" i="14"/>
  <c r="X785" i="14"/>
  <c r="U785" i="14"/>
  <c r="S785" i="14"/>
  <c r="Q785" i="14"/>
  <c r="N785" i="14"/>
  <c r="L785" i="14"/>
  <c r="J785" i="14"/>
  <c r="H785" i="14"/>
  <c r="E785" i="14"/>
  <c r="Z784" i="14"/>
  <c r="X784" i="14"/>
  <c r="U784" i="14"/>
  <c r="S784" i="14"/>
  <c r="Q784" i="14"/>
  <c r="N784" i="14"/>
  <c r="L784" i="14"/>
  <c r="J784" i="14"/>
  <c r="H784" i="14"/>
  <c r="E784" i="14"/>
  <c r="Z783" i="14"/>
  <c r="X783" i="14"/>
  <c r="U783" i="14"/>
  <c r="S783" i="14"/>
  <c r="Q783" i="14"/>
  <c r="N783" i="14"/>
  <c r="L783" i="14"/>
  <c r="J783" i="14"/>
  <c r="H783" i="14"/>
  <c r="E783" i="14"/>
  <c r="Z782" i="14"/>
  <c r="X782" i="14"/>
  <c r="U782" i="14"/>
  <c r="S782" i="14"/>
  <c r="Q782" i="14"/>
  <c r="N782" i="14"/>
  <c r="L782" i="14"/>
  <c r="J782" i="14"/>
  <c r="H782" i="14"/>
  <c r="E782" i="14"/>
  <c r="Z781" i="14"/>
  <c r="X781" i="14"/>
  <c r="U781" i="14"/>
  <c r="S781" i="14"/>
  <c r="Q781" i="14"/>
  <c r="N781" i="14"/>
  <c r="L781" i="14"/>
  <c r="J781" i="14"/>
  <c r="H781" i="14"/>
  <c r="E781" i="14"/>
  <c r="Z780" i="14"/>
  <c r="X780" i="14"/>
  <c r="U780" i="14"/>
  <c r="S780" i="14"/>
  <c r="Q780" i="14"/>
  <c r="N780" i="14"/>
  <c r="L780" i="14"/>
  <c r="J780" i="14"/>
  <c r="H780" i="14"/>
  <c r="E780" i="14"/>
  <c r="Z779" i="14"/>
  <c r="X779" i="14"/>
  <c r="U779" i="14"/>
  <c r="S779" i="14"/>
  <c r="Q779" i="14"/>
  <c r="N779" i="14"/>
  <c r="L779" i="14"/>
  <c r="J779" i="14"/>
  <c r="H779" i="14"/>
  <c r="E779" i="14"/>
  <c r="Z778" i="14"/>
  <c r="X778" i="14"/>
  <c r="U778" i="14"/>
  <c r="S778" i="14"/>
  <c r="Q778" i="14"/>
  <c r="N778" i="14"/>
  <c r="L778" i="14"/>
  <c r="J778" i="14"/>
  <c r="H778" i="14"/>
  <c r="E778" i="14"/>
  <c r="Z777" i="14"/>
  <c r="X777" i="14"/>
  <c r="U777" i="14"/>
  <c r="S777" i="14"/>
  <c r="Q777" i="14"/>
  <c r="N777" i="14"/>
  <c r="L777" i="14"/>
  <c r="J777" i="14"/>
  <c r="H777" i="14"/>
  <c r="E777" i="14"/>
  <c r="Z776" i="14"/>
  <c r="X776" i="14"/>
  <c r="U776" i="14"/>
  <c r="S776" i="14"/>
  <c r="Q776" i="14"/>
  <c r="N776" i="14"/>
  <c r="L776" i="14"/>
  <c r="J776" i="14"/>
  <c r="H776" i="14"/>
  <c r="E776" i="14"/>
  <c r="Z775" i="14"/>
  <c r="X775" i="14"/>
  <c r="U775" i="14"/>
  <c r="S775" i="14"/>
  <c r="Q775" i="14"/>
  <c r="N775" i="14"/>
  <c r="L775" i="14"/>
  <c r="J775" i="14"/>
  <c r="H775" i="14"/>
  <c r="E775" i="14"/>
  <c r="Z774" i="14"/>
  <c r="X774" i="14"/>
  <c r="U774" i="14"/>
  <c r="S774" i="14"/>
  <c r="Q774" i="14"/>
  <c r="N774" i="14"/>
  <c r="L774" i="14"/>
  <c r="J774" i="14"/>
  <c r="H774" i="14"/>
  <c r="E774" i="14"/>
  <c r="Z773" i="14"/>
  <c r="X773" i="14"/>
  <c r="U773" i="14"/>
  <c r="S773" i="14"/>
  <c r="Q773" i="14"/>
  <c r="N773" i="14"/>
  <c r="L773" i="14"/>
  <c r="J773" i="14"/>
  <c r="H773" i="14"/>
  <c r="E773" i="14"/>
  <c r="Z772" i="14"/>
  <c r="X772" i="14"/>
  <c r="U772" i="14"/>
  <c r="S772" i="14"/>
  <c r="Q772" i="14"/>
  <c r="N772" i="14"/>
  <c r="L772" i="14"/>
  <c r="J772" i="14"/>
  <c r="H772" i="14"/>
  <c r="E772" i="14"/>
  <c r="Z771" i="14"/>
  <c r="X771" i="14"/>
  <c r="U771" i="14"/>
  <c r="S771" i="14"/>
  <c r="Q771" i="14"/>
  <c r="N771" i="14"/>
  <c r="L771" i="14"/>
  <c r="J771" i="14"/>
  <c r="H771" i="14"/>
  <c r="E771" i="14"/>
  <c r="Z770" i="14"/>
  <c r="X770" i="14"/>
  <c r="U770" i="14"/>
  <c r="S770" i="14"/>
  <c r="Q770" i="14"/>
  <c r="N770" i="14"/>
  <c r="L770" i="14"/>
  <c r="J770" i="14"/>
  <c r="H770" i="14"/>
  <c r="E770" i="14"/>
  <c r="Z769" i="14"/>
  <c r="X769" i="14"/>
  <c r="U769" i="14"/>
  <c r="S769" i="14"/>
  <c r="Q769" i="14"/>
  <c r="N769" i="14"/>
  <c r="L769" i="14"/>
  <c r="J769" i="14"/>
  <c r="H769" i="14"/>
  <c r="E769" i="14"/>
  <c r="Z768" i="14"/>
  <c r="X768" i="14"/>
  <c r="U768" i="14"/>
  <c r="S768" i="14"/>
  <c r="Q768" i="14"/>
  <c r="N768" i="14"/>
  <c r="L768" i="14"/>
  <c r="J768" i="14"/>
  <c r="H768" i="14"/>
  <c r="E768" i="14"/>
  <c r="Z767" i="14"/>
  <c r="X767" i="14"/>
  <c r="U767" i="14"/>
  <c r="S767" i="14"/>
  <c r="Q767" i="14"/>
  <c r="N767" i="14"/>
  <c r="L767" i="14"/>
  <c r="J767" i="14"/>
  <c r="H767" i="14"/>
  <c r="E767" i="14"/>
  <c r="Z766" i="14"/>
  <c r="X766" i="14"/>
  <c r="U766" i="14"/>
  <c r="S766" i="14"/>
  <c r="Q766" i="14"/>
  <c r="N766" i="14"/>
  <c r="L766" i="14"/>
  <c r="J766" i="14"/>
  <c r="H766" i="14"/>
  <c r="E766" i="14"/>
  <c r="Z765" i="14"/>
  <c r="X765" i="14"/>
  <c r="U765" i="14"/>
  <c r="S765" i="14"/>
  <c r="Q765" i="14"/>
  <c r="N765" i="14"/>
  <c r="L765" i="14"/>
  <c r="J765" i="14"/>
  <c r="H765" i="14"/>
  <c r="E765" i="14"/>
  <c r="Z764" i="14"/>
  <c r="X764" i="14"/>
  <c r="U764" i="14"/>
  <c r="S764" i="14"/>
  <c r="Q764" i="14"/>
  <c r="N764" i="14"/>
  <c r="L764" i="14"/>
  <c r="J764" i="14"/>
  <c r="H764" i="14"/>
  <c r="E764" i="14"/>
  <c r="Z763" i="14"/>
  <c r="X763" i="14"/>
  <c r="U763" i="14"/>
  <c r="S763" i="14"/>
  <c r="Q763" i="14"/>
  <c r="N763" i="14"/>
  <c r="L763" i="14"/>
  <c r="J763" i="14"/>
  <c r="H763" i="14"/>
  <c r="E763" i="14"/>
  <c r="Z762" i="14"/>
  <c r="X762" i="14"/>
  <c r="U762" i="14"/>
  <c r="S762" i="14"/>
  <c r="Q762" i="14"/>
  <c r="N762" i="14"/>
  <c r="L762" i="14"/>
  <c r="J762" i="14"/>
  <c r="H762" i="14"/>
  <c r="E762" i="14"/>
  <c r="Z761" i="14"/>
  <c r="X761" i="14"/>
  <c r="U761" i="14"/>
  <c r="S761" i="14"/>
  <c r="Q761" i="14"/>
  <c r="N761" i="14"/>
  <c r="L761" i="14"/>
  <c r="J761" i="14"/>
  <c r="H761" i="14"/>
  <c r="E761" i="14"/>
  <c r="Z760" i="14"/>
  <c r="X760" i="14"/>
  <c r="U760" i="14"/>
  <c r="S760" i="14"/>
  <c r="Q760" i="14"/>
  <c r="N760" i="14"/>
  <c r="L760" i="14"/>
  <c r="J760" i="14"/>
  <c r="H760" i="14"/>
  <c r="E760" i="14"/>
  <c r="Z759" i="14"/>
  <c r="X759" i="14"/>
  <c r="U759" i="14"/>
  <c r="S759" i="14"/>
  <c r="Q759" i="14"/>
  <c r="N759" i="14"/>
  <c r="L759" i="14"/>
  <c r="J759" i="14"/>
  <c r="H759" i="14"/>
  <c r="E759" i="14"/>
  <c r="Z758" i="14"/>
  <c r="X758" i="14"/>
  <c r="U758" i="14"/>
  <c r="S758" i="14"/>
  <c r="Q758" i="14"/>
  <c r="N758" i="14"/>
  <c r="L758" i="14"/>
  <c r="J758" i="14"/>
  <c r="H758" i="14"/>
  <c r="E758" i="14"/>
  <c r="Z757" i="14"/>
  <c r="X757" i="14"/>
  <c r="U757" i="14"/>
  <c r="S757" i="14"/>
  <c r="Q757" i="14"/>
  <c r="N757" i="14"/>
  <c r="L757" i="14"/>
  <c r="J757" i="14"/>
  <c r="H757" i="14"/>
  <c r="E757" i="14"/>
  <c r="Z756" i="14"/>
  <c r="X756" i="14"/>
  <c r="U756" i="14"/>
  <c r="S756" i="14"/>
  <c r="Q756" i="14"/>
  <c r="N756" i="14"/>
  <c r="L756" i="14"/>
  <c r="J756" i="14"/>
  <c r="H756" i="14"/>
  <c r="E756" i="14"/>
  <c r="Z755" i="14"/>
  <c r="X755" i="14"/>
  <c r="U755" i="14"/>
  <c r="S755" i="14"/>
  <c r="Q755" i="14"/>
  <c r="N755" i="14"/>
  <c r="L755" i="14"/>
  <c r="J755" i="14"/>
  <c r="H755" i="14"/>
  <c r="E755" i="14"/>
  <c r="Z754" i="14"/>
  <c r="X754" i="14"/>
  <c r="U754" i="14"/>
  <c r="S754" i="14"/>
  <c r="Q754" i="14"/>
  <c r="N754" i="14"/>
  <c r="L754" i="14"/>
  <c r="J754" i="14"/>
  <c r="H754" i="14"/>
  <c r="E754" i="14"/>
  <c r="Z753" i="14"/>
  <c r="X753" i="14"/>
  <c r="U753" i="14"/>
  <c r="S753" i="14"/>
  <c r="Q753" i="14"/>
  <c r="N753" i="14"/>
  <c r="L753" i="14"/>
  <c r="J753" i="14"/>
  <c r="H753" i="14"/>
  <c r="E753" i="14"/>
  <c r="Z752" i="14"/>
  <c r="X752" i="14"/>
  <c r="U752" i="14"/>
  <c r="S752" i="14"/>
  <c r="Q752" i="14"/>
  <c r="N752" i="14"/>
  <c r="L752" i="14"/>
  <c r="J752" i="14"/>
  <c r="H752" i="14"/>
  <c r="E752" i="14"/>
  <c r="Z751" i="14"/>
  <c r="X751" i="14"/>
  <c r="U751" i="14"/>
  <c r="S751" i="14"/>
  <c r="Q751" i="14"/>
  <c r="N751" i="14"/>
  <c r="L751" i="14"/>
  <c r="J751" i="14"/>
  <c r="H751" i="14"/>
  <c r="E751" i="14"/>
  <c r="Z750" i="14"/>
  <c r="X750" i="14"/>
  <c r="U750" i="14"/>
  <c r="S750" i="14"/>
  <c r="Q750" i="14"/>
  <c r="N750" i="14"/>
  <c r="L750" i="14"/>
  <c r="J750" i="14"/>
  <c r="H750" i="14"/>
  <c r="E750" i="14"/>
  <c r="Z749" i="14"/>
  <c r="X749" i="14"/>
  <c r="U749" i="14"/>
  <c r="S749" i="14"/>
  <c r="Q749" i="14"/>
  <c r="N749" i="14"/>
  <c r="L749" i="14"/>
  <c r="J749" i="14"/>
  <c r="H749" i="14"/>
  <c r="E749" i="14"/>
  <c r="Z748" i="14"/>
  <c r="X748" i="14"/>
  <c r="U748" i="14"/>
  <c r="S748" i="14"/>
  <c r="Q748" i="14"/>
  <c r="N748" i="14"/>
  <c r="L748" i="14"/>
  <c r="J748" i="14"/>
  <c r="H748" i="14"/>
  <c r="E748" i="14"/>
  <c r="Z747" i="14"/>
  <c r="X747" i="14"/>
  <c r="U747" i="14"/>
  <c r="S747" i="14"/>
  <c r="Q747" i="14"/>
  <c r="N747" i="14"/>
  <c r="L747" i="14"/>
  <c r="J747" i="14"/>
  <c r="H747" i="14"/>
  <c r="E747" i="14"/>
  <c r="Z746" i="14"/>
  <c r="X746" i="14"/>
  <c r="U746" i="14"/>
  <c r="S746" i="14"/>
  <c r="Q746" i="14"/>
  <c r="N746" i="14"/>
  <c r="L746" i="14"/>
  <c r="J746" i="14"/>
  <c r="H746" i="14"/>
  <c r="E746" i="14"/>
  <c r="Z745" i="14"/>
  <c r="X745" i="14"/>
  <c r="U745" i="14"/>
  <c r="S745" i="14"/>
  <c r="Q745" i="14"/>
  <c r="N745" i="14"/>
  <c r="L745" i="14"/>
  <c r="J745" i="14"/>
  <c r="H745" i="14"/>
  <c r="E745" i="14"/>
  <c r="Z744" i="14"/>
  <c r="X744" i="14"/>
  <c r="U744" i="14"/>
  <c r="S744" i="14"/>
  <c r="Q744" i="14"/>
  <c r="N744" i="14"/>
  <c r="L744" i="14"/>
  <c r="J744" i="14"/>
  <c r="H744" i="14"/>
  <c r="E744" i="14"/>
  <c r="Z743" i="14"/>
  <c r="X743" i="14"/>
  <c r="U743" i="14"/>
  <c r="S743" i="14"/>
  <c r="Q743" i="14"/>
  <c r="N743" i="14"/>
  <c r="L743" i="14"/>
  <c r="J743" i="14"/>
  <c r="H743" i="14"/>
  <c r="E743" i="14"/>
  <c r="Z742" i="14"/>
  <c r="X742" i="14"/>
  <c r="U742" i="14"/>
  <c r="S742" i="14"/>
  <c r="Q742" i="14"/>
  <c r="N742" i="14"/>
  <c r="L742" i="14"/>
  <c r="J742" i="14"/>
  <c r="H742" i="14"/>
  <c r="E742" i="14"/>
  <c r="Z741" i="14"/>
  <c r="X741" i="14"/>
  <c r="U741" i="14"/>
  <c r="S741" i="14"/>
  <c r="Q741" i="14"/>
  <c r="N741" i="14"/>
  <c r="L741" i="14"/>
  <c r="J741" i="14"/>
  <c r="H741" i="14"/>
  <c r="E741" i="14"/>
  <c r="Z740" i="14"/>
  <c r="X740" i="14"/>
  <c r="U740" i="14"/>
  <c r="S740" i="14"/>
  <c r="Q740" i="14"/>
  <c r="N740" i="14"/>
  <c r="L740" i="14"/>
  <c r="J740" i="14"/>
  <c r="H740" i="14"/>
  <c r="E740" i="14"/>
  <c r="Z739" i="14"/>
  <c r="X739" i="14"/>
  <c r="U739" i="14"/>
  <c r="S739" i="14"/>
  <c r="Q739" i="14"/>
  <c r="N739" i="14"/>
  <c r="L739" i="14"/>
  <c r="J739" i="14"/>
  <c r="H739" i="14"/>
  <c r="E739" i="14"/>
  <c r="Z738" i="14"/>
  <c r="X738" i="14"/>
  <c r="U738" i="14"/>
  <c r="S738" i="14"/>
  <c r="Q738" i="14"/>
  <c r="N738" i="14"/>
  <c r="L738" i="14"/>
  <c r="J738" i="14"/>
  <c r="H738" i="14"/>
  <c r="E738" i="14"/>
  <c r="Z737" i="14"/>
  <c r="X737" i="14"/>
  <c r="U737" i="14"/>
  <c r="S737" i="14"/>
  <c r="Q737" i="14"/>
  <c r="N737" i="14"/>
  <c r="L737" i="14"/>
  <c r="J737" i="14"/>
  <c r="H737" i="14"/>
  <c r="E737" i="14"/>
  <c r="Z736" i="14"/>
  <c r="X736" i="14"/>
  <c r="U736" i="14"/>
  <c r="S736" i="14"/>
  <c r="Q736" i="14"/>
  <c r="N736" i="14"/>
  <c r="L736" i="14"/>
  <c r="J736" i="14"/>
  <c r="H736" i="14"/>
  <c r="E736" i="14"/>
  <c r="Z735" i="14"/>
  <c r="X735" i="14"/>
  <c r="U735" i="14"/>
  <c r="S735" i="14"/>
  <c r="Q735" i="14"/>
  <c r="N735" i="14"/>
  <c r="L735" i="14"/>
  <c r="J735" i="14"/>
  <c r="H735" i="14"/>
  <c r="E735" i="14"/>
  <c r="Z734" i="14"/>
  <c r="X734" i="14"/>
  <c r="U734" i="14"/>
  <c r="S734" i="14"/>
  <c r="Q734" i="14"/>
  <c r="N734" i="14"/>
  <c r="L734" i="14"/>
  <c r="J734" i="14"/>
  <c r="H734" i="14"/>
  <c r="E734" i="14"/>
  <c r="Z733" i="14"/>
  <c r="X733" i="14"/>
  <c r="U733" i="14"/>
  <c r="S733" i="14"/>
  <c r="Q733" i="14"/>
  <c r="N733" i="14"/>
  <c r="L733" i="14"/>
  <c r="J733" i="14"/>
  <c r="H733" i="14"/>
  <c r="E733" i="14"/>
  <c r="Z732" i="14"/>
  <c r="X732" i="14"/>
  <c r="U732" i="14"/>
  <c r="S732" i="14"/>
  <c r="Q732" i="14"/>
  <c r="N732" i="14"/>
  <c r="L732" i="14"/>
  <c r="J732" i="14"/>
  <c r="H732" i="14"/>
  <c r="E732" i="14"/>
  <c r="Z731" i="14"/>
  <c r="X731" i="14"/>
  <c r="U731" i="14"/>
  <c r="S731" i="14"/>
  <c r="Q731" i="14"/>
  <c r="N731" i="14"/>
  <c r="L731" i="14"/>
  <c r="J731" i="14"/>
  <c r="H731" i="14"/>
  <c r="E731" i="14"/>
  <c r="Z730" i="14"/>
  <c r="X730" i="14"/>
  <c r="U730" i="14"/>
  <c r="S730" i="14"/>
  <c r="Q730" i="14"/>
  <c r="N730" i="14"/>
  <c r="L730" i="14"/>
  <c r="J730" i="14"/>
  <c r="H730" i="14"/>
  <c r="E730" i="14"/>
  <c r="Z729" i="14"/>
  <c r="X729" i="14"/>
  <c r="U729" i="14"/>
  <c r="S729" i="14"/>
  <c r="Q729" i="14"/>
  <c r="N729" i="14"/>
  <c r="L729" i="14"/>
  <c r="J729" i="14"/>
  <c r="H729" i="14"/>
  <c r="E729" i="14"/>
  <c r="Z728" i="14"/>
  <c r="X728" i="14"/>
  <c r="U728" i="14"/>
  <c r="S728" i="14"/>
  <c r="Q728" i="14"/>
  <c r="N728" i="14"/>
  <c r="L728" i="14"/>
  <c r="J728" i="14"/>
  <c r="H728" i="14"/>
  <c r="E728" i="14"/>
  <c r="Z727" i="14"/>
  <c r="X727" i="14"/>
  <c r="U727" i="14"/>
  <c r="S727" i="14"/>
  <c r="Q727" i="14"/>
  <c r="N727" i="14"/>
  <c r="L727" i="14"/>
  <c r="J727" i="14"/>
  <c r="H727" i="14"/>
  <c r="E727" i="14"/>
  <c r="Z726" i="14"/>
  <c r="X726" i="14"/>
  <c r="U726" i="14"/>
  <c r="S726" i="14"/>
  <c r="Q726" i="14"/>
  <c r="N726" i="14"/>
  <c r="L726" i="14"/>
  <c r="J726" i="14"/>
  <c r="H726" i="14"/>
  <c r="E726" i="14"/>
  <c r="Z725" i="14"/>
  <c r="X725" i="14"/>
  <c r="U725" i="14"/>
  <c r="S725" i="14"/>
  <c r="Q725" i="14"/>
  <c r="N725" i="14"/>
  <c r="L725" i="14"/>
  <c r="J725" i="14"/>
  <c r="H725" i="14"/>
  <c r="E725" i="14"/>
  <c r="Z724" i="14"/>
  <c r="X724" i="14"/>
  <c r="U724" i="14"/>
  <c r="S724" i="14"/>
  <c r="Q724" i="14"/>
  <c r="N724" i="14"/>
  <c r="L724" i="14"/>
  <c r="J724" i="14"/>
  <c r="H724" i="14"/>
  <c r="E724" i="14"/>
  <c r="Z723" i="14"/>
  <c r="X723" i="14"/>
  <c r="U723" i="14"/>
  <c r="S723" i="14"/>
  <c r="Q723" i="14"/>
  <c r="N723" i="14"/>
  <c r="L723" i="14"/>
  <c r="J723" i="14"/>
  <c r="H723" i="14"/>
  <c r="E723" i="14"/>
  <c r="Z722" i="14"/>
  <c r="X722" i="14"/>
  <c r="U722" i="14"/>
  <c r="S722" i="14"/>
  <c r="Q722" i="14"/>
  <c r="N722" i="14"/>
  <c r="L722" i="14"/>
  <c r="J722" i="14"/>
  <c r="H722" i="14"/>
  <c r="E722" i="14"/>
  <c r="Z721" i="14"/>
  <c r="X721" i="14"/>
  <c r="U721" i="14"/>
  <c r="S721" i="14"/>
  <c r="Q721" i="14"/>
  <c r="N721" i="14"/>
  <c r="L721" i="14"/>
  <c r="J721" i="14"/>
  <c r="H721" i="14"/>
  <c r="E721" i="14"/>
  <c r="Z720" i="14"/>
  <c r="X720" i="14"/>
  <c r="U720" i="14"/>
  <c r="S720" i="14"/>
  <c r="Q720" i="14"/>
  <c r="N720" i="14"/>
  <c r="L720" i="14"/>
  <c r="J720" i="14"/>
  <c r="H720" i="14"/>
  <c r="E720" i="14"/>
  <c r="Z719" i="14"/>
  <c r="X719" i="14"/>
  <c r="U719" i="14"/>
  <c r="S719" i="14"/>
  <c r="Q719" i="14"/>
  <c r="N719" i="14"/>
  <c r="L719" i="14"/>
  <c r="J719" i="14"/>
  <c r="H719" i="14"/>
  <c r="E719" i="14"/>
  <c r="Z718" i="14"/>
  <c r="X718" i="14"/>
  <c r="U718" i="14"/>
  <c r="S718" i="14"/>
  <c r="Q718" i="14"/>
  <c r="N718" i="14"/>
  <c r="L718" i="14"/>
  <c r="J718" i="14"/>
  <c r="H718" i="14"/>
  <c r="E718" i="14"/>
  <c r="Z717" i="14"/>
  <c r="X717" i="14"/>
  <c r="U717" i="14"/>
  <c r="S717" i="14"/>
  <c r="Q717" i="14"/>
  <c r="N717" i="14"/>
  <c r="L717" i="14"/>
  <c r="J717" i="14"/>
  <c r="H717" i="14"/>
  <c r="E717" i="14"/>
  <c r="Z716" i="14"/>
  <c r="X716" i="14"/>
  <c r="U716" i="14"/>
  <c r="S716" i="14"/>
  <c r="Q716" i="14"/>
  <c r="N716" i="14"/>
  <c r="L716" i="14"/>
  <c r="J716" i="14"/>
  <c r="H716" i="14"/>
  <c r="E716" i="14"/>
  <c r="Z715" i="14"/>
  <c r="X715" i="14"/>
  <c r="U715" i="14"/>
  <c r="S715" i="14"/>
  <c r="Q715" i="14"/>
  <c r="N715" i="14"/>
  <c r="L715" i="14"/>
  <c r="J715" i="14"/>
  <c r="H715" i="14"/>
  <c r="E715" i="14"/>
  <c r="Z714" i="14"/>
  <c r="X714" i="14"/>
  <c r="U714" i="14"/>
  <c r="S714" i="14"/>
  <c r="Q714" i="14"/>
  <c r="N714" i="14"/>
  <c r="L714" i="14"/>
  <c r="J714" i="14"/>
  <c r="H714" i="14"/>
  <c r="E714" i="14"/>
  <c r="Z713" i="14"/>
  <c r="X713" i="14"/>
  <c r="U713" i="14"/>
  <c r="S713" i="14"/>
  <c r="Q713" i="14"/>
  <c r="N713" i="14"/>
  <c r="L713" i="14"/>
  <c r="J713" i="14"/>
  <c r="H713" i="14"/>
  <c r="E713" i="14"/>
  <c r="Z712" i="14"/>
  <c r="X712" i="14"/>
  <c r="U712" i="14"/>
  <c r="S712" i="14"/>
  <c r="Q712" i="14"/>
  <c r="N712" i="14"/>
  <c r="L712" i="14"/>
  <c r="J712" i="14"/>
  <c r="H712" i="14"/>
  <c r="E712" i="14"/>
  <c r="Z711" i="14"/>
  <c r="X711" i="14"/>
  <c r="U711" i="14"/>
  <c r="S711" i="14"/>
  <c r="Q711" i="14"/>
  <c r="N711" i="14"/>
  <c r="L711" i="14"/>
  <c r="J711" i="14"/>
  <c r="H711" i="14"/>
  <c r="E711" i="14"/>
  <c r="Z710" i="14"/>
  <c r="X710" i="14"/>
  <c r="U710" i="14"/>
  <c r="S710" i="14"/>
  <c r="Q710" i="14"/>
  <c r="N710" i="14"/>
  <c r="L710" i="14"/>
  <c r="J710" i="14"/>
  <c r="H710" i="14"/>
  <c r="E710" i="14"/>
  <c r="Z709" i="14"/>
  <c r="X709" i="14"/>
  <c r="U709" i="14"/>
  <c r="S709" i="14"/>
  <c r="Q709" i="14"/>
  <c r="N709" i="14"/>
  <c r="L709" i="14"/>
  <c r="J709" i="14"/>
  <c r="H709" i="14"/>
  <c r="E709" i="14"/>
  <c r="Z708" i="14"/>
  <c r="X708" i="14"/>
  <c r="U708" i="14"/>
  <c r="S708" i="14"/>
  <c r="Q708" i="14"/>
  <c r="N708" i="14"/>
  <c r="L708" i="14"/>
  <c r="J708" i="14"/>
  <c r="H708" i="14"/>
  <c r="E708" i="14"/>
  <c r="Z707" i="14"/>
  <c r="X707" i="14"/>
  <c r="U707" i="14"/>
  <c r="S707" i="14"/>
  <c r="Q707" i="14"/>
  <c r="N707" i="14"/>
  <c r="L707" i="14"/>
  <c r="J707" i="14"/>
  <c r="H707" i="14"/>
  <c r="E707" i="14"/>
  <c r="Z706" i="14"/>
  <c r="X706" i="14"/>
  <c r="U706" i="14"/>
  <c r="S706" i="14"/>
  <c r="Q706" i="14"/>
  <c r="N706" i="14"/>
  <c r="L706" i="14"/>
  <c r="J706" i="14"/>
  <c r="H706" i="14"/>
  <c r="E706" i="14"/>
  <c r="Z705" i="14"/>
  <c r="X705" i="14"/>
  <c r="U705" i="14"/>
  <c r="S705" i="14"/>
  <c r="Q705" i="14"/>
  <c r="N705" i="14"/>
  <c r="L705" i="14"/>
  <c r="J705" i="14"/>
  <c r="H705" i="14"/>
  <c r="E705" i="14"/>
  <c r="Z704" i="14"/>
  <c r="X704" i="14"/>
  <c r="U704" i="14"/>
  <c r="S704" i="14"/>
  <c r="Q704" i="14"/>
  <c r="N704" i="14"/>
  <c r="L704" i="14"/>
  <c r="J704" i="14"/>
  <c r="H704" i="14"/>
  <c r="E704" i="14"/>
  <c r="Z703" i="14"/>
  <c r="X703" i="14"/>
  <c r="U703" i="14"/>
  <c r="S703" i="14"/>
  <c r="Q703" i="14"/>
  <c r="N703" i="14"/>
  <c r="L703" i="14"/>
  <c r="J703" i="14"/>
  <c r="H703" i="14"/>
  <c r="E703" i="14"/>
  <c r="Z702" i="14"/>
  <c r="X702" i="14"/>
  <c r="U702" i="14"/>
  <c r="S702" i="14"/>
  <c r="Q702" i="14"/>
  <c r="N702" i="14"/>
  <c r="L702" i="14"/>
  <c r="J702" i="14"/>
  <c r="H702" i="14"/>
  <c r="E702" i="14"/>
  <c r="Z701" i="14"/>
  <c r="X701" i="14"/>
  <c r="U701" i="14"/>
  <c r="S701" i="14"/>
  <c r="Q701" i="14"/>
  <c r="N701" i="14"/>
  <c r="L701" i="14"/>
  <c r="J701" i="14"/>
  <c r="H701" i="14"/>
  <c r="E701" i="14"/>
  <c r="Z700" i="14"/>
  <c r="X700" i="14"/>
  <c r="U700" i="14"/>
  <c r="S700" i="14"/>
  <c r="Q700" i="14"/>
  <c r="N700" i="14"/>
  <c r="L700" i="14"/>
  <c r="J700" i="14"/>
  <c r="H700" i="14"/>
  <c r="E700" i="14"/>
  <c r="Z699" i="14"/>
  <c r="X699" i="14"/>
  <c r="U699" i="14"/>
  <c r="S699" i="14"/>
  <c r="Q699" i="14"/>
  <c r="N699" i="14"/>
  <c r="L699" i="14"/>
  <c r="J699" i="14"/>
  <c r="H699" i="14"/>
  <c r="E699" i="14"/>
  <c r="Z698" i="14"/>
  <c r="X698" i="14"/>
  <c r="U698" i="14"/>
  <c r="S698" i="14"/>
  <c r="Q698" i="14"/>
  <c r="N698" i="14"/>
  <c r="L698" i="14"/>
  <c r="J698" i="14"/>
  <c r="H698" i="14"/>
  <c r="E698" i="14"/>
  <c r="Z697" i="14"/>
  <c r="X697" i="14"/>
  <c r="U697" i="14"/>
  <c r="S697" i="14"/>
  <c r="Q697" i="14"/>
  <c r="N697" i="14"/>
  <c r="L697" i="14"/>
  <c r="J697" i="14"/>
  <c r="H697" i="14"/>
  <c r="E697" i="14"/>
  <c r="Z696" i="14"/>
  <c r="X696" i="14"/>
  <c r="U696" i="14"/>
  <c r="S696" i="14"/>
  <c r="Q696" i="14"/>
  <c r="N696" i="14"/>
  <c r="L696" i="14"/>
  <c r="J696" i="14"/>
  <c r="H696" i="14"/>
  <c r="E696" i="14"/>
  <c r="Z695" i="14"/>
  <c r="X695" i="14"/>
  <c r="U695" i="14"/>
  <c r="S695" i="14"/>
  <c r="Q695" i="14"/>
  <c r="N695" i="14"/>
  <c r="L695" i="14"/>
  <c r="J695" i="14"/>
  <c r="H695" i="14"/>
  <c r="E695" i="14"/>
  <c r="Z694" i="14"/>
  <c r="X694" i="14"/>
  <c r="U694" i="14"/>
  <c r="S694" i="14"/>
  <c r="Q694" i="14"/>
  <c r="N694" i="14"/>
  <c r="L694" i="14"/>
  <c r="J694" i="14"/>
  <c r="H694" i="14"/>
  <c r="E694" i="14"/>
  <c r="Z693" i="14"/>
  <c r="X693" i="14"/>
  <c r="U693" i="14"/>
  <c r="S693" i="14"/>
  <c r="Q693" i="14"/>
  <c r="N693" i="14"/>
  <c r="L693" i="14"/>
  <c r="J693" i="14"/>
  <c r="H693" i="14"/>
  <c r="E693" i="14"/>
  <c r="Z692" i="14"/>
  <c r="X692" i="14"/>
  <c r="U692" i="14"/>
  <c r="S692" i="14"/>
  <c r="Q692" i="14"/>
  <c r="N692" i="14"/>
  <c r="L692" i="14"/>
  <c r="J692" i="14"/>
  <c r="H692" i="14"/>
  <c r="E692" i="14"/>
  <c r="Z691" i="14"/>
  <c r="X691" i="14"/>
  <c r="U691" i="14"/>
  <c r="S691" i="14"/>
  <c r="Q691" i="14"/>
  <c r="N691" i="14"/>
  <c r="L691" i="14"/>
  <c r="J691" i="14"/>
  <c r="H691" i="14"/>
  <c r="E691" i="14"/>
  <c r="Z690" i="14"/>
  <c r="X690" i="14"/>
  <c r="U690" i="14"/>
  <c r="S690" i="14"/>
  <c r="Q690" i="14"/>
  <c r="N690" i="14"/>
  <c r="L690" i="14"/>
  <c r="J690" i="14"/>
  <c r="H690" i="14"/>
  <c r="E690" i="14"/>
  <c r="Z689" i="14"/>
  <c r="X689" i="14"/>
  <c r="U689" i="14"/>
  <c r="S689" i="14"/>
  <c r="Q689" i="14"/>
  <c r="N689" i="14"/>
  <c r="L689" i="14"/>
  <c r="J689" i="14"/>
  <c r="H689" i="14"/>
  <c r="E689" i="14"/>
  <c r="Z688" i="14"/>
  <c r="X688" i="14"/>
  <c r="U688" i="14"/>
  <c r="S688" i="14"/>
  <c r="Q688" i="14"/>
  <c r="N688" i="14"/>
  <c r="L688" i="14"/>
  <c r="J688" i="14"/>
  <c r="H688" i="14"/>
  <c r="E688" i="14"/>
  <c r="Z687" i="14"/>
  <c r="X687" i="14"/>
  <c r="U687" i="14"/>
  <c r="S687" i="14"/>
  <c r="Q687" i="14"/>
  <c r="N687" i="14"/>
  <c r="L687" i="14"/>
  <c r="J687" i="14"/>
  <c r="H687" i="14"/>
  <c r="E687" i="14"/>
  <c r="Z686" i="14"/>
  <c r="X686" i="14"/>
  <c r="U686" i="14"/>
  <c r="S686" i="14"/>
  <c r="Q686" i="14"/>
  <c r="N686" i="14"/>
  <c r="L686" i="14"/>
  <c r="J686" i="14"/>
  <c r="H686" i="14"/>
  <c r="E686" i="14"/>
  <c r="Z685" i="14"/>
  <c r="X685" i="14"/>
  <c r="U685" i="14"/>
  <c r="S685" i="14"/>
  <c r="Q685" i="14"/>
  <c r="N685" i="14"/>
  <c r="L685" i="14"/>
  <c r="J685" i="14"/>
  <c r="H685" i="14"/>
  <c r="E685" i="14"/>
  <c r="Z684" i="14"/>
  <c r="X684" i="14"/>
  <c r="U684" i="14"/>
  <c r="S684" i="14"/>
  <c r="Q684" i="14"/>
  <c r="N684" i="14"/>
  <c r="L684" i="14"/>
  <c r="J684" i="14"/>
  <c r="H684" i="14"/>
  <c r="E684" i="14"/>
  <c r="Z683" i="14"/>
  <c r="X683" i="14"/>
  <c r="U683" i="14"/>
  <c r="S683" i="14"/>
  <c r="Q683" i="14"/>
  <c r="N683" i="14"/>
  <c r="L683" i="14"/>
  <c r="J683" i="14"/>
  <c r="H683" i="14"/>
  <c r="E683" i="14"/>
  <c r="Z682" i="14"/>
  <c r="X682" i="14"/>
  <c r="U682" i="14"/>
  <c r="S682" i="14"/>
  <c r="Q682" i="14"/>
  <c r="N682" i="14"/>
  <c r="L682" i="14"/>
  <c r="J682" i="14"/>
  <c r="H682" i="14"/>
  <c r="E682" i="14"/>
  <c r="Z681" i="14"/>
  <c r="X681" i="14"/>
  <c r="U681" i="14"/>
  <c r="S681" i="14"/>
  <c r="Q681" i="14"/>
  <c r="N681" i="14"/>
  <c r="L681" i="14"/>
  <c r="J681" i="14"/>
  <c r="H681" i="14"/>
  <c r="E681" i="14"/>
  <c r="Z680" i="14"/>
  <c r="X680" i="14"/>
  <c r="U680" i="14"/>
  <c r="S680" i="14"/>
  <c r="Q680" i="14"/>
  <c r="N680" i="14"/>
  <c r="L680" i="14"/>
  <c r="J680" i="14"/>
  <c r="H680" i="14"/>
  <c r="E680" i="14"/>
  <c r="Z679" i="14"/>
  <c r="X679" i="14"/>
  <c r="U679" i="14"/>
  <c r="S679" i="14"/>
  <c r="Q679" i="14"/>
  <c r="N679" i="14"/>
  <c r="L679" i="14"/>
  <c r="J679" i="14"/>
  <c r="H679" i="14"/>
  <c r="E679" i="14"/>
  <c r="Z678" i="14"/>
  <c r="X678" i="14"/>
  <c r="U678" i="14"/>
  <c r="S678" i="14"/>
  <c r="Q678" i="14"/>
  <c r="N678" i="14"/>
  <c r="L678" i="14"/>
  <c r="J678" i="14"/>
  <c r="H678" i="14"/>
  <c r="E678" i="14"/>
  <c r="Z677" i="14"/>
  <c r="X677" i="14"/>
  <c r="U677" i="14"/>
  <c r="S677" i="14"/>
  <c r="Q677" i="14"/>
  <c r="N677" i="14"/>
  <c r="L677" i="14"/>
  <c r="J677" i="14"/>
  <c r="H677" i="14"/>
  <c r="E677" i="14"/>
  <c r="Z676" i="14"/>
  <c r="X676" i="14"/>
  <c r="U676" i="14"/>
  <c r="S676" i="14"/>
  <c r="Q676" i="14"/>
  <c r="N676" i="14"/>
  <c r="L676" i="14"/>
  <c r="J676" i="14"/>
  <c r="H676" i="14"/>
  <c r="E676" i="14"/>
  <c r="Z675" i="14"/>
  <c r="X675" i="14"/>
  <c r="U675" i="14"/>
  <c r="S675" i="14"/>
  <c r="Q675" i="14"/>
  <c r="N675" i="14"/>
  <c r="L675" i="14"/>
  <c r="J675" i="14"/>
  <c r="H675" i="14"/>
  <c r="E675" i="14"/>
  <c r="Z674" i="14"/>
  <c r="X674" i="14"/>
  <c r="U674" i="14"/>
  <c r="S674" i="14"/>
  <c r="Q674" i="14"/>
  <c r="N674" i="14"/>
  <c r="L674" i="14"/>
  <c r="J674" i="14"/>
  <c r="H674" i="14"/>
  <c r="E674" i="14"/>
  <c r="Z673" i="14"/>
  <c r="X673" i="14"/>
  <c r="U673" i="14"/>
  <c r="S673" i="14"/>
  <c r="Q673" i="14"/>
  <c r="N673" i="14"/>
  <c r="L673" i="14"/>
  <c r="J673" i="14"/>
  <c r="H673" i="14"/>
  <c r="E673" i="14"/>
  <c r="Z672" i="14"/>
  <c r="X672" i="14"/>
  <c r="U672" i="14"/>
  <c r="S672" i="14"/>
  <c r="Q672" i="14"/>
  <c r="N672" i="14"/>
  <c r="L672" i="14"/>
  <c r="J672" i="14"/>
  <c r="H672" i="14"/>
  <c r="E672" i="14"/>
  <c r="Z671" i="14"/>
  <c r="X671" i="14"/>
  <c r="U671" i="14"/>
  <c r="S671" i="14"/>
  <c r="Q671" i="14"/>
  <c r="N671" i="14"/>
  <c r="L671" i="14"/>
  <c r="J671" i="14"/>
  <c r="H671" i="14"/>
  <c r="E671" i="14"/>
  <c r="Z670" i="14"/>
  <c r="X670" i="14"/>
  <c r="U670" i="14"/>
  <c r="S670" i="14"/>
  <c r="Q670" i="14"/>
  <c r="N670" i="14"/>
  <c r="L670" i="14"/>
  <c r="J670" i="14"/>
  <c r="H670" i="14"/>
  <c r="E670" i="14"/>
  <c r="Z669" i="14"/>
  <c r="X669" i="14"/>
  <c r="U669" i="14"/>
  <c r="S669" i="14"/>
  <c r="Q669" i="14"/>
  <c r="N669" i="14"/>
  <c r="L669" i="14"/>
  <c r="J669" i="14"/>
  <c r="H669" i="14"/>
  <c r="E669" i="14"/>
  <c r="Z668" i="14"/>
  <c r="X668" i="14"/>
  <c r="U668" i="14"/>
  <c r="S668" i="14"/>
  <c r="Q668" i="14"/>
  <c r="N668" i="14"/>
  <c r="L668" i="14"/>
  <c r="J668" i="14"/>
  <c r="H668" i="14"/>
  <c r="E668" i="14"/>
  <c r="Z667" i="14"/>
  <c r="X667" i="14"/>
  <c r="U667" i="14"/>
  <c r="S667" i="14"/>
  <c r="Q667" i="14"/>
  <c r="N667" i="14"/>
  <c r="L667" i="14"/>
  <c r="J667" i="14"/>
  <c r="H667" i="14"/>
  <c r="E667" i="14"/>
  <c r="Z666" i="14"/>
  <c r="X666" i="14"/>
  <c r="U666" i="14"/>
  <c r="S666" i="14"/>
  <c r="Q666" i="14"/>
  <c r="N666" i="14"/>
  <c r="L666" i="14"/>
  <c r="J666" i="14"/>
  <c r="H666" i="14"/>
  <c r="E666" i="14"/>
  <c r="Z665" i="14"/>
  <c r="X665" i="14"/>
  <c r="U665" i="14"/>
  <c r="S665" i="14"/>
  <c r="Q665" i="14"/>
  <c r="N665" i="14"/>
  <c r="L665" i="14"/>
  <c r="J665" i="14"/>
  <c r="H665" i="14"/>
  <c r="E665" i="14"/>
  <c r="Z664" i="14"/>
  <c r="X664" i="14"/>
  <c r="U664" i="14"/>
  <c r="S664" i="14"/>
  <c r="Q664" i="14"/>
  <c r="N664" i="14"/>
  <c r="L664" i="14"/>
  <c r="J664" i="14"/>
  <c r="H664" i="14"/>
  <c r="E664" i="14"/>
  <c r="Z663" i="14"/>
  <c r="X663" i="14"/>
  <c r="U663" i="14"/>
  <c r="S663" i="14"/>
  <c r="Q663" i="14"/>
  <c r="N663" i="14"/>
  <c r="L663" i="14"/>
  <c r="J663" i="14"/>
  <c r="H663" i="14"/>
  <c r="E663" i="14"/>
  <c r="Z662" i="14"/>
  <c r="X662" i="14"/>
  <c r="U662" i="14"/>
  <c r="S662" i="14"/>
  <c r="Q662" i="14"/>
  <c r="N662" i="14"/>
  <c r="L662" i="14"/>
  <c r="J662" i="14"/>
  <c r="H662" i="14"/>
  <c r="E662" i="14"/>
  <c r="Z661" i="14"/>
  <c r="X661" i="14"/>
  <c r="U661" i="14"/>
  <c r="S661" i="14"/>
  <c r="Q661" i="14"/>
  <c r="N661" i="14"/>
  <c r="L661" i="14"/>
  <c r="J661" i="14"/>
  <c r="H661" i="14"/>
  <c r="E661" i="14"/>
  <c r="Z660" i="14"/>
  <c r="X660" i="14"/>
  <c r="U660" i="14"/>
  <c r="S660" i="14"/>
  <c r="Q660" i="14"/>
  <c r="N660" i="14"/>
  <c r="L660" i="14"/>
  <c r="J660" i="14"/>
  <c r="H660" i="14"/>
  <c r="E660" i="14"/>
  <c r="Z659" i="14"/>
  <c r="X659" i="14"/>
  <c r="U659" i="14"/>
  <c r="S659" i="14"/>
  <c r="Q659" i="14"/>
  <c r="N659" i="14"/>
  <c r="L659" i="14"/>
  <c r="J659" i="14"/>
  <c r="H659" i="14"/>
  <c r="E659" i="14"/>
  <c r="Z658" i="14"/>
  <c r="X658" i="14"/>
  <c r="U658" i="14"/>
  <c r="S658" i="14"/>
  <c r="Q658" i="14"/>
  <c r="N658" i="14"/>
  <c r="L658" i="14"/>
  <c r="J658" i="14"/>
  <c r="H658" i="14"/>
  <c r="E658" i="14"/>
  <c r="Z657" i="14"/>
  <c r="X657" i="14"/>
  <c r="U657" i="14"/>
  <c r="S657" i="14"/>
  <c r="Q657" i="14"/>
  <c r="N657" i="14"/>
  <c r="L657" i="14"/>
  <c r="J657" i="14"/>
  <c r="H657" i="14"/>
  <c r="E657" i="14"/>
  <c r="Z656" i="14"/>
  <c r="X656" i="14"/>
  <c r="U656" i="14"/>
  <c r="S656" i="14"/>
  <c r="Q656" i="14"/>
  <c r="N656" i="14"/>
  <c r="L656" i="14"/>
  <c r="J656" i="14"/>
  <c r="H656" i="14"/>
  <c r="E656" i="14"/>
  <c r="Z655" i="14"/>
  <c r="X655" i="14"/>
  <c r="U655" i="14"/>
  <c r="S655" i="14"/>
  <c r="Q655" i="14"/>
  <c r="N655" i="14"/>
  <c r="L655" i="14"/>
  <c r="J655" i="14"/>
  <c r="H655" i="14"/>
  <c r="E655" i="14"/>
  <c r="Z654" i="14"/>
  <c r="X654" i="14"/>
  <c r="U654" i="14"/>
  <c r="S654" i="14"/>
  <c r="Q654" i="14"/>
  <c r="N654" i="14"/>
  <c r="L654" i="14"/>
  <c r="J654" i="14"/>
  <c r="H654" i="14"/>
  <c r="E654" i="14"/>
  <c r="Z653" i="14"/>
  <c r="X653" i="14"/>
  <c r="U653" i="14"/>
  <c r="S653" i="14"/>
  <c r="Q653" i="14"/>
  <c r="N653" i="14"/>
  <c r="L653" i="14"/>
  <c r="J653" i="14"/>
  <c r="H653" i="14"/>
  <c r="E653" i="14"/>
  <c r="Z652" i="14"/>
  <c r="X652" i="14"/>
  <c r="U652" i="14"/>
  <c r="S652" i="14"/>
  <c r="Q652" i="14"/>
  <c r="N652" i="14"/>
  <c r="L652" i="14"/>
  <c r="J652" i="14"/>
  <c r="H652" i="14"/>
  <c r="E652" i="14"/>
  <c r="Z651" i="14"/>
  <c r="X651" i="14"/>
  <c r="U651" i="14"/>
  <c r="S651" i="14"/>
  <c r="Q651" i="14"/>
  <c r="N651" i="14"/>
  <c r="L651" i="14"/>
  <c r="J651" i="14"/>
  <c r="H651" i="14"/>
  <c r="E651" i="14"/>
  <c r="Z650" i="14"/>
  <c r="X650" i="14"/>
  <c r="U650" i="14"/>
  <c r="S650" i="14"/>
  <c r="Q650" i="14"/>
  <c r="N650" i="14"/>
  <c r="L650" i="14"/>
  <c r="J650" i="14"/>
  <c r="H650" i="14"/>
  <c r="E650" i="14"/>
  <c r="Z649" i="14"/>
  <c r="X649" i="14"/>
  <c r="U649" i="14"/>
  <c r="S649" i="14"/>
  <c r="Q649" i="14"/>
  <c r="N649" i="14"/>
  <c r="L649" i="14"/>
  <c r="J649" i="14"/>
  <c r="H649" i="14"/>
  <c r="E649" i="14"/>
  <c r="Z648" i="14"/>
  <c r="X648" i="14"/>
  <c r="U648" i="14"/>
  <c r="S648" i="14"/>
  <c r="Q648" i="14"/>
  <c r="N648" i="14"/>
  <c r="L648" i="14"/>
  <c r="J648" i="14"/>
  <c r="H648" i="14"/>
  <c r="E648" i="14"/>
  <c r="Z647" i="14"/>
  <c r="X647" i="14"/>
  <c r="U647" i="14"/>
  <c r="S647" i="14"/>
  <c r="Q647" i="14"/>
  <c r="N647" i="14"/>
  <c r="L647" i="14"/>
  <c r="J647" i="14"/>
  <c r="H647" i="14"/>
  <c r="E647" i="14"/>
  <c r="Z646" i="14"/>
  <c r="X646" i="14"/>
  <c r="U646" i="14"/>
  <c r="S646" i="14"/>
  <c r="Q646" i="14"/>
  <c r="N646" i="14"/>
  <c r="L646" i="14"/>
  <c r="J646" i="14"/>
  <c r="H646" i="14"/>
  <c r="E646" i="14"/>
  <c r="Z645" i="14"/>
  <c r="X645" i="14"/>
  <c r="U645" i="14"/>
  <c r="S645" i="14"/>
  <c r="Q645" i="14"/>
  <c r="N645" i="14"/>
  <c r="L645" i="14"/>
  <c r="J645" i="14"/>
  <c r="H645" i="14"/>
  <c r="E645" i="14"/>
  <c r="Z644" i="14"/>
  <c r="X644" i="14"/>
  <c r="U644" i="14"/>
  <c r="S644" i="14"/>
  <c r="Q644" i="14"/>
  <c r="N644" i="14"/>
  <c r="L644" i="14"/>
  <c r="J644" i="14"/>
  <c r="H644" i="14"/>
  <c r="E644" i="14"/>
  <c r="Z643" i="14"/>
  <c r="X643" i="14"/>
  <c r="U643" i="14"/>
  <c r="S643" i="14"/>
  <c r="Q643" i="14"/>
  <c r="N643" i="14"/>
  <c r="L643" i="14"/>
  <c r="J643" i="14"/>
  <c r="H643" i="14"/>
  <c r="E643" i="14"/>
  <c r="Z642" i="14"/>
  <c r="X642" i="14"/>
  <c r="U642" i="14"/>
  <c r="S642" i="14"/>
  <c r="Q642" i="14"/>
  <c r="N642" i="14"/>
  <c r="L642" i="14"/>
  <c r="J642" i="14"/>
  <c r="H642" i="14"/>
  <c r="E642" i="14"/>
  <c r="Z641" i="14"/>
  <c r="X641" i="14"/>
  <c r="U641" i="14"/>
  <c r="S641" i="14"/>
  <c r="Q641" i="14"/>
  <c r="N641" i="14"/>
  <c r="L641" i="14"/>
  <c r="J641" i="14"/>
  <c r="H641" i="14"/>
  <c r="E641" i="14"/>
  <c r="Z640" i="14"/>
  <c r="X640" i="14"/>
  <c r="U640" i="14"/>
  <c r="S640" i="14"/>
  <c r="Q640" i="14"/>
  <c r="N640" i="14"/>
  <c r="L640" i="14"/>
  <c r="J640" i="14"/>
  <c r="H640" i="14"/>
  <c r="E640" i="14"/>
  <c r="Z639" i="14"/>
  <c r="X639" i="14"/>
  <c r="U639" i="14"/>
  <c r="S639" i="14"/>
  <c r="Q639" i="14"/>
  <c r="N639" i="14"/>
  <c r="L639" i="14"/>
  <c r="J639" i="14"/>
  <c r="H639" i="14"/>
  <c r="E639" i="14"/>
  <c r="Z638" i="14"/>
  <c r="X638" i="14"/>
  <c r="U638" i="14"/>
  <c r="S638" i="14"/>
  <c r="Q638" i="14"/>
  <c r="N638" i="14"/>
  <c r="L638" i="14"/>
  <c r="J638" i="14"/>
  <c r="H638" i="14"/>
  <c r="E638" i="14"/>
  <c r="Z637" i="14"/>
  <c r="X637" i="14"/>
  <c r="U637" i="14"/>
  <c r="S637" i="14"/>
  <c r="Q637" i="14"/>
  <c r="N637" i="14"/>
  <c r="L637" i="14"/>
  <c r="J637" i="14"/>
  <c r="H637" i="14"/>
  <c r="E637" i="14"/>
  <c r="Z636" i="14"/>
  <c r="X636" i="14"/>
  <c r="U636" i="14"/>
  <c r="S636" i="14"/>
  <c r="Q636" i="14"/>
  <c r="N636" i="14"/>
  <c r="L636" i="14"/>
  <c r="J636" i="14"/>
  <c r="H636" i="14"/>
  <c r="E636" i="14"/>
  <c r="Z635" i="14"/>
  <c r="X635" i="14"/>
  <c r="U635" i="14"/>
  <c r="S635" i="14"/>
  <c r="Q635" i="14"/>
  <c r="N635" i="14"/>
  <c r="L635" i="14"/>
  <c r="J635" i="14"/>
  <c r="H635" i="14"/>
  <c r="E635" i="14"/>
  <c r="Z634" i="14"/>
  <c r="X634" i="14"/>
  <c r="U634" i="14"/>
  <c r="S634" i="14"/>
  <c r="Q634" i="14"/>
  <c r="N634" i="14"/>
  <c r="L634" i="14"/>
  <c r="J634" i="14"/>
  <c r="H634" i="14"/>
  <c r="E634" i="14"/>
  <c r="Z633" i="14"/>
  <c r="X633" i="14"/>
  <c r="U633" i="14"/>
  <c r="S633" i="14"/>
  <c r="Q633" i="14"/>
  <c r="N633" i="14"/>
  <c r="L633" i="14"/>
  <c r="J633" i="14"/>
  <c r="H633" i="14"/>
  <c r="E633" i="14"/>
  <c r="Z632" i="14"/>
  <c r="X632" i="14"/>
  <c r="U632" i="14"/>
  <c r="S632" i="14"/>
  <c r="Q632" i="14"/>
  <c r="N632" i="14"/>
  <c r="L632" i="14"/>
  <c r="J632" i="14"/>
  <c r="H632" i="14"/>
  <c r="E632" i="14"/>
  <c r="Z631" i="14"/>
  <c r="X631" i="14"/>
  <c r="U631" i="14"/>
  <c r="S631" i="14"/>
  <c r="Q631" i="14"/>
  <c r="N631" i="14"/>
  <c r="L631" i="14"/>
  <c r="J631" i="14"/>
  <c r="H631" i="14"/>
  <c r="E631" i="14"/>
  <c r="Z630" i="14"/>
  <c r="X630" i="14"/>
  <c r="U630" i="14"/>
  <c r="S630" i="14"/>
  <c r="Q630" i="14"/>
  <c r="N630" i="14"/>
  <c r="L630" i="14"/>
  <c r="J630" i="14"/>
  <c r="H630" i="14"/>
  <c r="E630" i="14"/>
  <c r="Z629" i="14"/>
  <c r="X629" i="14"/>
  <c r="U629" i="14"/>
  <c r="S629" i="14"/>
  <c r="Q629" i="14"/>
  <c r="N629" i="14"/>
  <c r="L629" i="14"/>
  <c r="J629" i="14"/>
  <c r="H629" i="14"/>
  <c r="E629" i="14"/>
  <c r="Z628" i="14"/>
  <c r="X628" i="14"/>
  <c r="U628" i="14"/>
  <c r="S628" i="14"/>
  <c r="Q628" i="14"/>
  <c r="N628" i="14"/>
  <c r="L628" i="14"/>
  <c r="J628" i="14"/>
  <c r="H628" i="14"/>
  <c r="E628" i="14"/>
  <c r="Z627" i="14"/>
  <c r="X627" i="14"/>
  <c r="U627" i="14"/>
  <c r="S627" i="14"/>
  <c r="Q627" i="14"/>
  <c r="N627" i="14"/>
  <c r="L627" i="14"/>
  <c r="J627" i="14"/>
  <c r="H627" i="14"/>
  <c r="E627" i="14"/>
  <c r="Z626" i="14"/>
  <c r="X626" i="14"/>
  <c r="U626" i="14"/>
  <c r="S626" i="14"/>
  <c r="Q626" i="14"/>
  <c r="N626" i="14"/>
  <c r="L626" i="14"/>
  <c r="J626" i="14"/>
  <c r="H626" i="14"/>
  <c r="E626" i="14"/>
  <c r="Z625" i="14"/>
  <c r="X625" i="14"/>
  <c r="U625" i="14"/>
  <c r="S625" i="14"/>
  <c r="Q625" i="14"/>
  <c r="N625" i="14"/>
  <c r="L625" i="14"/>
  <c r="J625" i="14"/>
  <c r="H625" i="14"/>
  <c r="E625" i="14"/>
  <c r="Z624" i="14"/>
  <c r="X624" i="14"/>
  <c r="U624" i="14"/>
  <c r="S624" i="14"/>
  <c r="Q624" i="14"/>
  <c r="N624" i="14"/>
  <c r="L624" i="14"/>
  <c r="J624" i="14"/>
  <c r="H624" i="14"/>
  <c r="E624" i="14"/>
  <c r="Z623" i="14"/>
  <c r="X623" i="14"/>
  <c r="U623" i="14"/>
  <c r="S623" i="14"/>
  <c r="Q623" i="14"/>
  <c r="N623" i="14"/>
  <c r="L623" i="14"/>
  <c r="J623" i="14"/>
  <c r="H623" i="14"/>
  <c r="E623" i="14"/>
  <c r="Z622" i="14"/>
  <c r="X622" i="14"/>
  <c r="U622" i="14"/>
  <c r="S622" i="14"/>
  <c r="Q622" i="14"/>
  <c r="N622" i="14"/>
  <c r="L622" i="14"/>
  <c r="J622" i="14"/>
  <c r="H622" i="14"/>
  <c r="E622" i="14"/>
  <c r="Z621" i="14"/>
  <c r="X621" i="14"/>
  <c r="U621" i="14"/>
  <c r="S621" i="14"/>
  <c r="Q621" i="14"/>
  <c r="N621" i="14"/>
  <c r="L621" i="14"/>
  <c r="J621" i="14"/>
  <c r="H621" i="14"/>
  <c r="E621" i="14"/>
  <c r="Z620" i="14"/>
  <c r="X620" i="14"/>
  <c r="U620" i="14"/>
  <c r="S620" i="14"/>
  <c r="Q620" i="14"/>
  <c r="N620" i="14"/>
  <c r="L620" i="14"/>
  <c r="J620" i="14"/>
  <c r="H620" i="14"/>
  <c r="E620" i="14"/>
  <c r="Z619" i="14"/>
  <c r="X619" i="14"/>
  <c r="U619" i="14"/>
  <c r="S619" i="14"/>
  <c r="Q619" i="14"/>
  <c r="N619" i="14"/>
  <c r="L619" i="14"/>
  <c r="J619" i="14"/>
  <c r="H619" i="14"/>
  <c r="E619" i="14"/>
  <c r="Z618" i="14"/>
  <c r="X618" i="14"/>
  <c r="U618" i="14"/>
  <c r="S618" i="14"/>
  <c r="Q618" i="14"/>
  <c r="N618" i="14"/>
  <c r="L618" i="14"/>
  <c r="J618" i="14"/>
  <c r="H618" i="14"/>
  <c r="E618" i="14"/>
  <c r="Z617" i="14"/>
  <c r="X617" i="14"/>
  <c r="U617" i="14"/>
  <c r="S617" i="14"/>
  <c r="Q617" i="14"/>
  <c r="N617" i="14"/>
  <c r="L617" i="14"/>
  <c r="J617" i="14"/>
  <c r="H617" i="14"/>
  <c r="E617" i="14"/>
  <c r="Z616" i="14"/>
  <c r="X616" i="14"/>
  <c r="U616" i="14"/>
  <c r="S616" i="14"/>
  <c r="Q616" i="14"/>
  <c r="N616" i="14"/>
  <c r="L616" i="14"/>
  <c r="J616" i="14"/>
  <c r="H616" i="14"/>
  <c r="E616" i="14"/>
  <c r="Z615" i="14"/>
  <c r="X615" i="14"/>
  <c r="U615" i="14"/>
  <c r="S615" i="14"/>
  <c r="Q615" i="14"/>
  <c r="N615" i="14"/>
  <c r="L615" i="14"/>
  <c r="J615" i="14"/>
  <c r="H615" i="14"/>
  <c r="E615" i="14"/>
  <c r="Z614" i="14"/>
  <c r="X614" i="14"/>
  <c r="U614" i="14"/>
  <c r="S614" i="14"/>
  <c r="Q614" i="14"/>
  <c r="N614" i="14"/>
  <c r="L614" i="14"/>
  <c r="J614" i="14"/>
  <c r="H614" i="14"/>
  <c r="E614" i="14"/>
  <c r="Z613" i="14"/>
  <c r="X613" i="14"/>
  <c r="U613" i="14"/>
  <c r="S613" i="14"/>
  <c r="Q613" i="14"/>
  <c r="N613" i="14"/>
  <c r="L613" i="14"/>
  <c r="J613" i="14"/>
  <c r="H613" i="14"/>
  <c r="E613" i="14"/>
  <c r="Z612" i="14"/>
  <c r="X612" i="14"/>
  <c r="U612" i="14"/>
  <c r="S612" i="14"/>
  <c r="Q612" i="14"/>
  <c r="N612" i="14"/>
  <c r="L612" i="14"/>
  <c r="J612" i="14"/>
  <c r="H612" i="14"/>
  <c r="E612" i="14"/>
  <c r="Z611" i="14"/>
  <c r="X611" i="14"/>
  <c r="U611" i="14"/>
  <c r="S611" i="14"/>
  <c r="Q611" i="14"/>
  <c r="N611" i="14"/>
  <c r="L611" i="14"/>
  <c r="J611" i="14"/>
  <c r="H611" i="14"/>
  <c r="E611" i="14"/>
  <c r="Z610" i="14"/>
  <c r="X610" i="14"/>
  <c r="U610" i="14"/>
  <c r="S610" i="14"/>
  <c r="Q610" i="14"/>
  <c r="N610" i="14"/>
  <c r="L610" i="14"/>
  <c r="J610" i="14"/>
  <c r="H610" i="14"/>
  <c r="E610" i="14"/>
  <c r="Z609" i="14"/>
  <c r="X609" i="14"/>
  <c r="U609" i="14"/>
  <c r="S609" i="14"/>
  <c r="Q609" i="14"/>
  <c r="N609" i="14"/>
  <c r="L609" i="14"/>
  <c r="J609" i="14"/>
  <c r="H609" i="14"/>
  <c r="E609" i="14"/>
  <c r="Z608" i="14"/>
  <c r="X608" i="14"/>
  <c r="U608" i="14"/>
  <c r="S608" i="14"/>
  <c r="Q608" i="14"/>
  <c r="N608" i="14"/>
  <c r="L608" i="14"/>
  <c r="J608" i="14"/>
  <c r="H608" i="14"/>
  <c r="E608" i="14"/>
  <c r="Z607" i="14"/>
  <c r="X607" i="14"/>
  <c r="U607" i="14"/>
  <c r="S607" i="14"/>
  <c r="Q607" i="14"/>
  <c r="N607" i="14"/>
  <c r="L607" i="14"/>
  <c r="J607" i="14"/>
  <c r="H607" i="14"/>
  <c r="E607" i="14"/>
  <c r="Z606" i="14"/>
  <c r="X606" i="14"/>
  <c r="U606" i="14"/>
  <c r="S606" i="14"/>
  <c r="Q606" i="14"/>
  <c r="N606" i="14"/>
  <c r="L606" i="14"/>
  <c r="J606" i="14"/>
  <c r="H606" i="14"/>
  <c r="E606" i="14"/>
  <c r="Z605" i="14"/>
  <c r="X605" i="14"/>
  <c r="U605" i="14"/>
  <c r="S605" i="14"/>
  <c r="Q605" i="14"/>
  <c r="N605" i="14"/>
  <c r="L605" i="14"/>
  <c r="J605" i="14"/>
  <c r="H605" i="14"/>
  <c r="E605" i="14"/>
  <c r="Z604" i="14"/>
  <c r="X604" i="14"/>
  <c r="U604" i="14"/>
  <c r="S604" i="14"/>
  <c r="Q604" i="14"/>
  <c r="N604" i="14"/>
  <c r="L604" i="14"/>
  <c r="J604" i="14"/>
  <c r="H604" i="14"/>
  <c r="E604" i="14"/>
  <c r="Z603" i="14"/>
  <c r="X603" i="14"/>
  <c r="U603" i="14"/>
  <c r="S603" i="14"/>
  <c r="Q603" i="14"/>
  <c r="N603" i="14"/>
  <c r="L603" i="14"/>
  <c r="J603" i="14"/>
  <c r="H603" i="14"/>
  <c r="E603" i="14"/>
  <c r="Z602" i="14"/>
  <c r="X602" i="14"/>
  <c r="U602" i="14"/>
  <c r="S602" i="14"/>
  <c r="Q602" i="14"/>
  <c r="N602" i="14"/>
  <c r="L602" i="14"/>
  <c r="J602" i="14"/>
  <c r="H602" i="14"/>
  <c r="E602" i="14"/>
  <c r="Z601" i="14"/>
  <c r="X601" i="14"/>
  <c r="U601" i="14"/>
  <c r="S601" i="14"/>
  <c r="Q601" i="14"/>
  <c r="N601" i="14"/>
  <c r="L601" i="14"/>
  <c r="J601" i="14"/>
  <c r="H601" i="14"/>
  <c r="E601" i="14"/>
  <c r="Z600" i="14"/>
  <c r="X600" i="14"/>
  <c r="U600" i="14"/>
  <c r="S600" i="14"/>
  <c r="Q600" i="14"/>
  <c r="N600" i="14"/>
  <c r="L600" i="14"/>
  <c r="J600" i="14"/>
  <c r="H600" i="14"/>
  <c r="E600" i="14"/>
  <c r="Z599" i="14"/>
  <c r="X599" i="14"/>
  <c r="U599" i="14"/>
  <c r="S599" i="14"/>
  <c r="Q599" i="14"/>
  <c r="N599" i="14"/>
  <c r="L599" i="14"/>
  <c r="J599" i="14"/>
  <c r="H599" i="14"/>
  <c r="E599" i="14"/>
  <c r="Z598" i="14"/>
  <c r="X598" i="14"/>
  <c r="U598" i="14"/>
  <c r="S598" i="14"/>
  <c r="Q598" i="14"/>
  <c r="N598" i="14"/>
  <c r="L598" i="14"/>
  <c r="J598" i="14"/>
  <c r="H598" i="14"/>
  <c r="E598" i="14"/>
  <c r="Z597" i="14"/>
  <c r="X597" i="14"/>
  <c r="U597" i="14"/>
  <c r="S597" i="14"/>
  <c r="Q597" i="14"/>
  <c r="N597" i="14"/>
  <c r="L597" i="14"/>
  <c r="J597" i="14"/>
  <c r="H597" i="14"/>
  <c r="E597" i="14"/>
  <c r="Z596" i="14"/>
  <c r="X596" i="14"/>
  <c r="U596" i="14"/>
  <c r="S596" i="14"/>
  <c r="Q596" i="14"/>
  <c r="N596" i="14"/>
  <c r="L596" i="14"/>
  <c r="J596" i="14"/>
  <c r="H596" i="14"/>
  <c r="E596" i="14"/>
  <c r="Z595" i="14"/>
  <c r="X595" i="14"/>
  <c r="U595" i="14"/>
  <c r="S595" i="14"/>
  <c r="Q595" i="14"/>
  <c r="N595" i="14"/>
  <c r="L595" i="14"/>
  <c r="J595" i="14"/>
  <c r="H595" i="14"/>
  <c r="E595" i="14"/>
  <c r="Z594" i="14"/>
  <c r="X594" i="14"/>
  <c r="U594" i="14"/>
  <c r="S594" i="14"/>
  <c r="Q594" i="14"/>
  <c r="N594" i="14"/>
  <c r="L594" i="14"/>
  <c r="J594" i="14"/>
  <c r="H594" i="14"/>
  <c r="E594" i="14"/>
  <c r="Z593" i="14"/>
  <c r="X593" i="14"/>
  <c r="U593" i="14"/>
  <c r="S593" i="14"/>
  <c r="Q593" i="14"/>
  <c r="N593" i="14"/>
  <c r="L593" i="14"/>
  <c r="J593" i="14"/>
  <c r="H593" i="14"/>
  <c r="E593" i="14"/>
  <c r="Z592" i="14"/>
  <c r="X592" i="14"/>
  <c r="U592" i="14"/>
  <c r="S592" i="14"/>
  <c r="Q592" i="14"/>
  <c r="N592" i="14"/>
  <c r="L592" i="14"/>
  <c r="J592" i="14"/>
  <c r="H592" i="14"/>
  <c r="E592" i="14"/>
  <c r="Z591" i="14"/>
  <c r="X591" i="14"/>
  <c r="U591" i="14"/>
  <c r="S591" i="14"/>
  <c r="Q591" i="14"/>
  <c r="N591" i="14"/>
  <c r="L591" i="14"/>
  <c r="J591" i="14"/>
  <c r="H591" i="14"/>
  <c r="E591" i="14"/>
  <c r="Z590" i="14"/>
  <c r="X590" i="14"/>
  <c r="U590" i="14"/>
  <c r="S590" i="14"/>
  <c r="Q590" i="14"/>
  <c r="N590" i="14"/>
  <c r="L590" i="14"/>
  <c r="J590" i="14"/>
  <c r="H590" i="14"/>
  <c r="E590" i="14"/>
  <c r="Z589" i="14"/>
  <c r="X589" i="14"/>
  <c r="U589" i="14"/>
  <c r="S589" i="14"/>
  <c r="Q589" i="14"/>
  <c r="N589" i="14"/>
  <c r="L589" i="14"/>
  <c r="J589" i="14"/>
  <c r="H589" i="14"/>
  <c r="E589" i="14"/>
  <c r="Z588" i="14"/>
  <c r="X588" i="14"/>
  <c r="U588" i="14"/>
  <c r="S588" i="14"/>
  <c r="Q588" i="14"/>
  <c r="N588" i="14"/>
  <c r="L588" i="14"/>
  <c r="J588" i="14"/>
  <c r="H588" i="14"/>
  <c r="E588" i="14"/>
  <c r="Z587" i="14"/>
  <c r="X587" i="14"/>
  <c r="U587" i="14"/>
  <c r="S587" i="14"/>
  <c r="Q587" i="14"/>
  <c r="N587" i="14"/>
  <c r="L587" i="14"/>
  <c r="J587" i="14"/>
  <c r="H587" i="14"/>
  <c r="E587" i="14"/>
  <c r="Z586" i="14"/>
  <c r="X586" i="14"/>
  <c r="U586" i="14"/>
  <c r="S586" i="14"/>
  <c r="Q586" i="14"/>
  <c r="N586" i="14"/>
  <c r="L586" i="14"/>
  <c r="J586" i="14"/>
  <c r="H586" i="14"/>
  <c r="E586" i="14"/>
  <c r="Z585" i="14"/>
  <c r="X585" i="14"/>
  <c r="U585" i="14"/>
  <c r="S585" i="14"/>
  <c r="Q585" i="14"/>
  <c r="N585" i="14"/>
  <c r="L585" i="14"/>
  <c r="J585" i="14"/>
  <c r="H585" i="14"/>
  <c r="E585" i="14"/>
  <c r="Z584" i="14"/>
  <c r="X584" i="14"/>
  <c r="U584" i="14"/>
  <c r="S584" i="14"/>
  <c r="Q584" i="14"/>
  <c r="N584" i="14"/>
  <c r="L584" i="14"/>
  <c r="J584" i="14"/>
  <c r="H584" i="14"/>
  <c r="E584" i="14"/>
  <c r="Z583" i="14"/>
  <c r="X583" i="14"/>
  <c r="U583" i="14"/>
  <c r="S583" i="14"/>
  <c r="Q583" i="14"/>
  <c r="N583" i="14"/>
  <c r="L583" i="14"/>
  <c r="J583" i="14"/>
  <c r="H583" i="14"/>
  <c r="E583" i="14"/>
  <c r="Z582" i="14"/>
  <c r="X582" i="14"/>
  <c r="U582" i="14"/>
  <c r="S582" i="14"/>
  <c r="Q582" i="14"/>
  <c r="N582" i="14"/>
  <c r="L582" i="14"/>
  <c r="J582" i="14"/>
  <c r="H582" i="14"/>
  <c r="E582" i="14"/>
  <c r="Z581" i="14"/>
  <c r="X581" i="14"/>
  <c r="U581" i="14"/>
  <c r="S581" i="14"/>
  <c r="Q581" i="14"/>
  <c r="N581" i="14"/>
  <c r="L581" i="14"/>
  <c r="J581" i="14"/>
  <c r="H581" i="14"/>
  <c r="E581" i="14"/>
  <c r="Z580" i="14"/>
  <c r="X580" i="14"/>
  <c r="U580" i="14"/>
  <c r="S580" i="14"/>
  <c r="Q580" i="14"/>
  <c r="N580" i="14"/>
  <c r="L580" i="14"/>
  <c r="J580" i="14"/>
  <c r="H580" i="14"/>
  <c r="E580" i="14"/>
  <c r="Z579" i="14"/>
  <c r="X579" i="14"/>
  <c r="U579" i="14"/>
  <c r="S579" i="14"/>
  <c r="Q579" i="14"/>
  <c r="N579" i="14"/>
  <c r="L579" i="14"/>
  <c r="J579" i="14"/>
  <c r="H579" i="14"/>
  <c r="E579" i="14"/>
  <c r="Z578" i="14"/>
  <c r="X578" i="14"/>
  <c r="U578" i="14"/>
  <c r="S578" i="14"/>
  <c r="Q578" i="14"/>
  <c r="N578" i="14"/>
  <c r="L578" i="14"/>
  <c r="J578" i="14"/>
  <c r="H578" i="14"/>
  <c r="E578" i="14"/>
  <c r="Z577" i="14"/>
  <c r="X577" i="14"/>
  <c r="U577" i="14"/>
  <c r="S577" i="14"/>
  <c r="Q577" i="14"/>
  <c r="N577" i="14"/>
  <c r="L577" i="14"/>
  <c r="J577" i="14"/>
  <c r="H577" i="14"/>
  <c r="E577" i="14"/>
  <c r="Z576" i="14"/>
  <c r="X576" i="14"/>
  <c r="U576" i="14"/>
  <c r="S576" i="14"/>
  <c r="Q576" i="14"/>
  <c r="N576" i="14"/>
  <c r="L576" i="14"/>
  <c r="J576" i="14"/>
  <c r="H576" i="14"/>
  <c r="E576" i="14"/>
  <c r="Z575" i="14"/>
  <c r="X575" i="14"/>
  <c r="U575" i="14"/>
  <c r="S575" i="14"/>
  <c r="Q575" i="14"/>
  <c r="N575" i="14"/>
  <c r="L575" i="14"/>
  <c r="J575" i="14"/>
  <c r="H575" i="14"/>
  <c r="E575" i="14"/>
  <c r="Z574" i="14"/>
  <c r="X574" i="14"/>
  <c r="U574" i="14"/>
  <c r="S574" i="14"/>
  <c r="Q574" i="14"/>
  <c r="N574" i="14"/>
  <c r="L574" i="14"/>
  <c r="J574" i="14"/>
  <c r="H574" i="14"/>
  <c r="E574" i="14"/>
  <c r="Z573" i="14"/>
  <c r="X573" i="14"/>
  <c r="U573" i="14"/>
  <c r="S573" i="14"/>
  <c r="Q573" i="14"/>
  <c r="N573" i="14"/>
  <c r="L573" i="14"/>
  <c r="J573" i="14"/>
  <c r="H573" i="14"/>
  <c r="E573" i="14"/>
  <c r="Z572" i="14"/>
  <c r="X572" i="14"/>
  <c r="U572" i="14"/>
  <c r="S572" i="14"/>
  <c r="Q572" i="14"/>
  <c r="N572" i="14"/>
  <c r="L572" i="14"/>
  <c r="J572" i="14"/>
  <c r="H572" i="14"/>
  <c r="E572" i="14"/>
  <c r="Z571" i="14"/>
  <c r="X571" i="14"/>
  <c r="U571" i="14"/>
  <c r="S571" i="14"/>
  <c r="Q571" i="14"/>
  <c r="N571" i="14"/>
  <c r="L571" i="14"/>
  <c r="J571" i="14"/>
  <c r="H571" i="14"/>
  <c r="E571" i="14"/>
  <c r="Z570" i="14"/>
  <c r="X570" i="14"/>
  <c r="U570" i="14"/>
  <c r="S570" i="14"/>
  <c r="Q570" i="14"/>
  <c r="N570" i="14"/>
  <c r="L570" i="14"/>
  <c r="J570" i="14"/>
  <c r="H570" i="14"/>
  <c r="E570" i="14"/>
  <c r="Z569" i="14"/>
  <c r="X569" i="14"/>
  <c r="U569" i="14"/>
  <c r="S569" i="14"/>
  <c r="Q569" i="14"/>
  <c r="N569" i="14"/>
  <c r="L569" i="14"/>
  <c r="J569" i="14"/>
  <c r="H569" i="14"/>
  <c r="E569" i="14"/>
  <c r="Z568" i="14"/>
  <c r="X568" i="14"/>
  <c r="U568" i="14"/>
  <c r="S568" i="14"/>
  <c r="Q568" i="14"/>
  <c r="N568" i="14"/>
  <c r="L568" i="14"/>
  <c r="J568" i="14"/>
  <c r="H568" i="14"/>
  <c r="E568" i="14"/>
  <c r="Z567" i="14"/>
  <c r="X567" i="14"/>
  <c r="U567" i="14"/>
  <c r="S567" i="14"/>
  <c r="Q567" i="14"/>
  <c r="N567" i="14"/>
  <c r="L567" i="14"/>
  <c r="J567" i="14"/>
  <c r="H567" i="14"/>
  <c r="E567" i="14"/>
  <c r="Z566" i="14"/>
  <c r="X566" i="14"/>
  <c r="U566" i="14"/>
  <c r="S566" i="14"/>
  <c r="Q566" i="14"/>
  <c r="N566" i="14"/>
  <c r="L566" i="14"/>
  <c r="J566" i="14"/>
  <c r="H566" i="14"/>
  <c r="E566" i="14"/>
  <c r="Z565" i="14"/>
  <c r="X565" i="14"/>
  <c r="U565" i="14"/>
  <c r="S565" i="14"/>
  <c r="Q565" i="14"/>
  <c r="N565" i="14"/>
  <c r="L565" i="14"/>
  <c r="J565" i="14"/>
  <c r="H565" i="14"/>
  <c r="E565" i="14"/>
  <c r="Z564" i="14"/>
  <c r="X564" i="14"/>
  <c r="U564" i="14"/>
  <c r="S564" i="14"/>
  <c r="Q564" i="14"/>
  <c r="N564" i="14"/>
  <c r="L564" i="14"/>
  <c r="J564" i="14"/>
  <c r="H564" i="14"/>
  <c r="E564" i="14"/>
  <c r="Z563" i="14"/>
  <c r="X563" i="14"/>
  <c r="U563" i="14"/>
  <c r="S563" i="14"/>
  <c r="Q563" i="14"/>
  <c r="N563" i="14"/>
  <c r="L563" i="14"/>
  <c r="J563" i="14"/>
  <c r="H563" i="14"/>
  <c r="E563" i="14"/>
  <c r="Z562" i="14"/>
  <c r="X562" i="14"/>
  <c r="U562" i="14"/>
  <c r="S562" i="14"/>
  <c r="Q562" i="14"/>
  <c r="N562" i="14"/>
  <c r="L562" i="14"/>
  <c r="J562" i="14"/>
  <c r="H562" i="14"/>
  <c r="E562" i="14"/>
  <c r="Z561" i="14"/>
  <c r="X561" i="14"/>
  <c r="U561" i="14"/>
  <c r="S561" i="14"/>
  <c r="Q561" i="14"/>
  <c r="N561" i="14"/>
  <c r="L561" i="14"/>
  <c r="J561" i="14"/>
  <c r="H561" i="14"/>
  <c r="E561" i="14"/>
  <c r="Z560" i="14"/>
  <c r="X560" i="14"/>
  <c r="U560" i="14"/>
  <c r="S560" i="14"/>
  <c r="Q560" i="14"/>
  <c r="N560" i="14"/>
  <c r="L560" i="14"/>
  <c r="J560" i="14"/>
  <c r="H560" i="14"/>
  <c r="E560" i="14"/>
  <c r="Z559" i="14"/>
  <c r="X559" i="14"/>
  <c r="U559" i="14"/>
  <c r="S559" i="14"/>
  <c r="Q559" i="14"/>
  <c r="N559" i="14"/>
  <c r="L559" i="14"/>
  <c r="J559" i="14"/>
  <c r="H559" i="14"/>
  <c r="E559" i="14"/>
  <c r="Z558" i="14"/>
  <c r="X558" i="14"/>
  <c r="U558" i="14"/>
  <c r="S558" i="14"/>
  <c r="Q558" i="14"/>
  <c r="N558" i="14"/>
  <c r="L558" i="14"/>
  <c r="J558" i="14"/>
  <c r="H558" i="14"/>
  <c r="E558" i="14"/>
  <c r="Z557" i="14"/>
  <c r="X557" i="14"/>
  <c r="U557" i="14"/>
  <c r="S557" i="14"/>
  <c r="Q557" i="14"/>
  <c r="N557" i="14"/>
  <c r="L557" i="14"/>
  <c r="J557" i="14"/>
  <c r="H557" i="14"/>
  <c r="E557" i="14"/>
  <c r="Z556" i="14"/>
  <c r="X556" i="14"/>
  <c r="U556" i="14"/>
  <c r="S556" i="14"/>
  <c r="Q556" i="14"/>
  <c r="N556" i="14"/>
  <c r="L556" i="14"/>
  <c r="J556" i="14"/>
  <c r="H556" i="14"/>
  <c r="E556" i="14"/>
  <c r="Z555" i="14"/>
  <c r="X555" i="14"/>
  <c r="U555" i="14"/>
  <c r="S555" i="14"/>
  <c r="Q555" i="14"/>
  <c r="N555" i="14"/>
  <c r="L555" i="14"/>
  <c r="J555" i="14"/>
  <c r="H555" i="14"/>
  <c r="E555" i="14"/>
  <c r="Z554" i="14"/>
  <c r="X554" i="14"/>
  <c r="U554" i="14"/>
  <c r="S554" i="14"/>
  <c r="Q554" i="14"/>
  <c r="N554" i="14"/>
  <c r="L554" i="14"/>
  <c r="J554" i="14"/>
  <c r="H554" i="14"/>
  <c r="E554" i="14"/>
  <c r="Z553" i="14"/>
  <c r="X553" i="14"/>
  <c r="U553" i="14"/>
  <c r="S553" i="14"/>
  <c r="Q553" i="14"/>
  <c r="N553" i="14"/>
  <c r="L553" i="14"/>
  <c r="J553" i="14"/>
  <c r="H553" i="14"/>
  <c r="E553" i="14"/>
  <c r="Z552" i="14"/>
  <c r="X552" i="14"/>
  <c r="U552" i="14"/>
  <c r="S552" i="14"/>
  <c r="Q552" i="14"/>
  <c r="N552" i="14"/>
  <c r="L552" i="14"/>
  <c r="J552" i="14"/>
  <c r="H552" i="14"/>
  <c r="E552" i="14"/>
  <c r="Z551" i="14"/>
  <c r="X551" i="14"/>
  <c r="U551" i="14"/>
  <c r="S551" i="14"/>
  <c r="Q551" i="14"/>
  <c r="N551" i="14"/>
  <c r="L551" i="14"/>
  <c r="J551" i="14"/>
  <c r="H551" i="14"/>
  <c r="E551" i="14"/>
  <c r="Z550" i="14"/>
  <c r="X550" i="14"/>
  <c r="U550" i="14"/>
  <c r="S550" i="14"/>
  <c r="Q550" i="14"/>
  <c r="N550" i="14"/>
  <c r="L550" i="14"/>
  <c r="J550" i="14"/>
  <c r="H550" i="14"/>
  <c r="E550" i="14"/>
  <c r="Z549" i="14"/>
  <c r="X549" i="14"/>
  <c r="U549" i="14"/>
  <c r="S549" i="14"/>
  <c r="Q549" i="14"/>
  <c r="N549" i="14"/>
  <c r="L549" i="14"/>
  <c r="J549" i="14"/>
  <c r="H549" i="14"/>
  <c r="E549" i="14"/>
  <c r="Z548" i="14"/>
  <c r="X548" i="14"/>
  <c r="U548" i="14"/>
  <c r="S548" i="14"/>
  <c r="Q548" i="14"/>
  <c r="N548" i="14"/>
  <c r="L548" i="14"/>
  <c r="J548" i="14"/>
  <c r="H548" i="14"/>
  <c r="E548" i="14"/>
  <c r="Z547" i="14"/>
  <c r="X547" i="14"/>
  <c r="U547" i="14"/>
  <c r="S547" i="14"/>
  <c r="Q547" i="14"/>
  <c r="N547" i="14"/>
  <c r="L547" i="14"/>
  <c r="J547" i="14"/>
  <c r="H547" i="14"/>
  <c r="E547" i="14"/>
  <c r="Z546" i="14"/>
  <c r="X546" i="14"/>
  <c r="U546" i="14"/>
  <c r="S546" i="14"/>
  <c r="Q546" i="14"/>
  <c r="N546" i="14"/>
  <c r="L546" i="14"/>
  <c r="J546" i="14"/>
  <c r="H546" i="14"/>
  <c r="E546" i="14"/>
  <c r="Z545" i="14"/>
  <c r="X545" i="14"/>
  <c r="U545" i="14"/>
  <c r="S545" i="14"/>
  <c r="Q545" i="14"/>
  <c r="N545" i="14"/>
  <c r="L545" i="14"/>
  <c r="J545" i="14"/>
  <c r="H545" i="14"/>
  <c r="E545" i="14"/>
  <c r="Z544" i="14"/>
  <c r="X544" i="14"/>
  <c r="U544" i="14"/>
  <c r="S544" i="14"/>
  <c r="Q544" i="14"/>
  <c r="N544" i="14"/>
  <c r="L544" i="14"/>
  <c r="J544" i="14"/>
  <c r="H544" i="14"/>
  <c r="E544" i="14"/>
  <c r="Z543" i="14"/>
  <c r="X543" i="14"/>
  <c r="U543" i="14"/>
  <c r="S543" i="14"/>
  <c r="Q543" i="14"/>
  <c r="N543" i="14"/>
  <c r="L543" i="14"/>
  <c r="J543" i="14"/>
  <c r="H543" i="14"/>
  <c r="E543" i="14"/>
  <c r="Z542" i="14"/>
  <c r="X542" i="14"/>
  <c r="U542" i="14"/>
  <c r="S542" i="14"/>
  <c r="Q542" i="14"/>
  <c r="N542" i="14"/>
  <c r="L542" i="14"/>
  <c r="J542" i="14"/>
  <c r="H542" i="14"/>
  <c r="E542" i="14"/>
  <c r="Z541" i="14"/>
  <c r="X541" i="14"/>
  <c r="U541" i="14"/>
  <c r="S541" i="14"/>
  <c r="Q541" i="14"/>
  <c r="N541" i="14"/>
  <c r="L541" i="14"/>
  <c r="J541" i="14"/>
  <c r="H541" i="14"/>
  <c r="E541" i="14"/>
  <c r="Z540" i="14"/>
  <c r="X540" i="14"/>
  <c r="U540" i="14"/>
  <c r="S540" i="14"/>
  <c r="Q540" i="14"/>
  <c r="N540" i="14"/>
  <c r="L540" i="14"/>
  <c r="J540" i="14"/>
  <c r="H540" i="14"/>
  <c r="E540" i="14"/>
  <c r="Z539" i="14"/>
  <c r="X539" i="14"/>
  <c r="U539" i="14"/>
  <c r="S539" i="14"/>
  <c r="Q539" i="14"/>
  <c r="N539" i="14"/>
  <c r="L539" i="14"/>
  <c r="J539" i="14"/>
  <c r="H539" i="14"/>
  <c r="E539" i="14"/>
  <c r="Z538" i="14"/>
  <c r="X538" i="14"/>
  <c r="U538" i="14"/>
  <c r="S538" i="14"/>
  <c r="Q538" i="14"/>
  <c r="N538" i="14"/>
  <c r="L538" i="14"/>
  <c r="J538" i="14"/>
  <c r="H538" i="14"/>
  <c r="E538" i="14"/>
  <c r="Z537" i="14"/>
  <c r="X537" i="14"/>
  <c r="U537" i="14"/>
  <c r="S537" i="14"/>
  <c r="Q537" i="14"/>
  <c r="N537" i="14"/>
  <c r="L537" i="14"/>
  <c r="J537" i="14"/>
  <c r="H537" i="14"/>
  <c r="E537" i="14"/>
  <c r="Z536" i="14"/>
  <c r="X536" i="14"/>
  <c r="U536" i="14"/>
  <c r="S536" i="14"/>
  <c r="Q536" i="14"/>
  <c r="N536" i="14"/>
  <c r="L536" i="14"/>
  <c r="J536" i="14"/>
  <c r="H536" i="14"/>
  <c r="E536" i="14"/>
  <c r="Z535" i="14"/>
  <c r="X535" i="14"/>
  <c r="U535" i="14"/>
  <c r="S535" i="14"/>
  <c r="Q535" i="14"/>
  <c r="N535" i="14"/>
  <c r="L535" i="14"/>
  <c r="J535" i="14"/>
  <c r="H535" i="14"/>
  <c r="E535" i="14"/>
  <c r="Z534" i="14"/>
  <c r="X534" i="14"/>
  <c r="U534" i="14"/>
  <c r="S534" i="14"/>
  <c r="Q534" i="14"/>
  <c r="N534" i="14"/>
  <c r="L534" i="14"/>
  <c r="J534" i="14"/>
  <c r="H534" i="14"/>
  <c r="E534" i="14"/>
  <c r="Z533" i="14"/>
  <c r="X533" i="14"/>
  <c r="U533" i="14"/>
  <c r="S533" i="14"/>
  <c r="Q533" i="14"/>
  <c r="N533" i="14"/>
  <c r="L533" i="14"/>
  <c r="J533" i="14"/>
  <c r="H533" i="14"/>
  <c r="E533" i="14"/>
  <c r="Z532" i="14"/>
  <c r="X532" i="14"/>
  <c r="U532" i="14"/>
  <c r="S532" i="14"/>
  <c r="Q532" i="14"/>
  <c r="N532" i="14"/>
  <c r="L532" i="14"/>
  <c r="J532" i="14"/>
  <c r="H532" i="14"/>
  <c r="E532" i="14"/>
  <c r="Z531" i="14"/>
  <c r="X531" i="14"/>
  <c r="U531" i="14"/>
  <c r="S531" i="14"/>
  <c r="Q531" i="14"/>
  <c r="N531" i="14"/>
  <c r="L531" i="14"/>
  <c r="J531" i="14"/>
  <c r="H531" i="14"/>
  <c r="E531" i="14"/>
  <c r="Z530" i="14"/>
  <c r="X530" i="14"/>
  <c r="U530" i="14"/>
  <c r="S530" i="14"/>
  <c r="Q530" i="14"/>
  <c r="N530" i="14"/>
  <c r="L530" i="14"/>
  <c r="J530" i="14"/>
  <c r="H530" i="14"/>
  <c r="E530" i="14"/>
  <c r="Z529" i="14"/>
  <c r="X529" i="14"/>
  <c r="U529" i="14"/>
  <c r="S529" i="14"/>
  <c r="Q529" i="14"/>
  <c r="N529" i="14"/>
  <c r="L529" i="14"/>
  <c r="J529" i="14"/>
  <c r="H529" i="14"/>
  <c r="E529" i="14"/>
  <c r="Z528" i="14"/>
  <c r="X528" i="14"/>
  <c r="U528" i="14"/>
  <c r="S528" i="14"/>
  <c r="Q528" i="14"/>
  <c r="N528" i="14"/>
  <c r="L528" i="14"/>
  <c r="J528" i="14"/>
  <c r="H528" i="14"/>
  <c r="E528" i="14"/>
  <c r="Z527" i="14"/>
  <c r="X527" i="14"/>
  <c r="U527" i="14"/>
  <c r="S527" i="14"/>
  <c r="Q527" i="14"/>
  <c r="N527" i="14"/>
  <c r="L527" i="14"/>
  <c r="J527" i="14"/>
  <c r="H527" i="14"/>
  <c r="E527" i="14"/>
  <c r="Z526" i="14"/>
  <c r="X526" i="14"/>
  <c r="U526" i="14"/>
  <c r="S526" i="14"/>
  <c r="Q526" i="14"/>
  <c r="N526" i="14"/>
  <c r="L526" i="14"/>
  <c r="J526" i="14"/>
  <c r="H526" i="14"/>
  <c r="E526" i="14"/>
  <c r="Z525" i="14"/>
  <c r="X525" i="14"/>
  <c r="U525" i="14"/>
  <c r="S525" i="14"/>
  <c r="Q525" i="14"/>
  <c r="N525" i="14"/>
  <c r="L525" i="14"/>
  <c r="J525" i="14"/>
  <c r="H525" i="14"/>
  <c r="E525" i="14"/>
  <c r="Z524" i="14"/>
  <c r="X524" i="14"/>
  <c r="U524" i="14"/>
  <c r="S524" i="14"/>
  <c r="Q524" i="14"/>
  <c r="N524" i="14"/>
  <c r="L524" i="14"/>
  <c r="J524" i="14"/>
  <c r="H524" i="14"/>
  <c r="E524" i="14"/>
  <c r="Z523" i="14"/>
  <c r="X523" i="14"/>
  <c r="U523" i="14"/>
  <c r="S523" i="14"/>
  <c r="Q523" i="14"/>
  <c r="N523" i="14"/>
  <c r="L523" i="14"/>
  <c r="J523" i="14"/>
  <c r="H523" i="14"/>
  <c r="E523" i="14"/>
  <c r="Z522" i="14"/>
  <c r="X522" i="14"/>
  <c r="U522" i="14"/>
  <c r="S522" i="14"/>
  <c r="Q522" i="14"/>
  <c r="N522" i="14"/>
  <c r="L522" i="14"/>
  <c r="J522" i="14"/>
  <c r="H522" i="14"/>
  <c r="E522" i="14"/>
  <c r="Z521" i="14"/>
  <c r="X521" i="14"/>
  <c r="U521" i="14"/>
  <c r="S521" i="14"/>
  <c r="Q521" i="14"/>
  <c r="N521" i="14"/>
  <c r="L521" i="14"/>
  <c r="J521" i="14"/>
  <c r="H521" i="14"/>
  <c r="E521" i="14"/>
  <c r="Z520" i="14"/>
  <c r="X520" i="14"/>
  <c r="U520" i="14"/>
  <c r="S520" i="14"/>
  <c r="Q520" i="14"/>
  <c r="N520" i="14"/>
  <c r="L520" i="14"/>
  <c r="J520" i="14"/>
  <c r="H520" i="14"/>
  <c r="E520" i="14"/>
  <c r="Z519" i="14"/>
  <c r="X519" i="14"/>
  <c r="U519" i="14"/>
  <c r="S519" i="14"/>
  <c r="Q519" i="14"/>
  <c r="N519" i="14"/>
  <c r="L519" i="14"/>
  <c r="J519" i="14"/>
  <c r="H519" i="14"/>
  <c r="E519" i="14"/>
  <c r="Z518" i="14"/>
  <c r="X518" i="14"/>
  <c r="U518" i="14"/>
  <c r="S518" i="14"/>
  <c r="Q518" i="14"/>
  <c r="N518" i="14"/>
  <c r="L518" i="14"/>
  <c r="J518" i="14"/>
  <c r="H518" i="14"/>
  <c r="E518" i="14"/>
  <c r="Z517" i="14"/>
  <c r="X517" i="14"/>
  <c r="U517" i="14"/>
  <c r="S517" i="14"/>
  <c r="Q517" i="14"/>
  <c r="N517" i="14"/>
  <c r="L517" i="14"/>
  <c r="J517" i="14"/>
  <c r="H517" i="14"/>
  <c r="E517" i="14"/>
  <c r="Z516" i="14"/>
  <c r="X516" i="14"/>
  <c r="U516" i="14"/>
  <c r="S516" i="14"/>
  <c r="Q516" i="14"/>
  <c r="N516" i="14"/>
  <c r="L516" i="14"/>
  <c r="J516" i="14"/>
  <c r="H516" i="14"/>
  <c r="E516" i="14"/>
  <c r="Z515" i="14"/>
  <c r="X515" i="14"/>
  <c r="U515" i="14"/>
  <c r="S515" i="14"/>
  <c r="Q515" i="14"/>
  <c r="N515" i="14"/>
  <c r="L515" i="14"/>
  <c r="J515" i="14"/>
  <c r="H515" i="14"/>
  <c r="E515" i="14"/>
  <c r="Z514" i="14"/>
  <c r="X514" i="14"/>
  <c r="U514" i="14"/>
  <c r="S514" i="14"/>
  <c r="Q514" i="14"/>
  <c r="N514" i="14"/>
  <c r="L514" i="14"/>
  <c r="J514" i="14"/>
  <c r="H514" i="14"/>
  <c r="E514" i="14"/>
  <c r="Z513" i="14"/>
  <c r="X513" i="14"/>
  <c r="U513" i="14"/>
  <c r="S513" i="14"/>
  <c r="Q513" i="14"/>
  <c r="N513" i="14"/>
  <c r="L513" i="14"/>
  <c r="J513" i="14"/>
  <c r="H513" i="14"/>
  <c r="E513" i="14"/>
  <c r="Z512" i="14"/>
  <c r="X512" i="14"/>
  <c r="U512" i="14"/>
  <c r="S512" i="14"/>
  <c r="Q512" i="14"/>
  <c r="N512" i="14"/>
  <c r="L512" i="14"/>
  <c r="J512" i="14"/>
  <c r="H512" i="14"/>
  <c r="E512" i="14"/>
  <c r="Z511" i="14"/>
  <c r="X511" i="14"/>
  <c r="U511" i="14"/>
  <c r="S511" i="14"/>
  <c r="Q511" i="14"/>
  <c r="N511" i="14"/>
  <c r="L511" i="14"/>
  <c r="J511" i="14"/>
  <c r="H511" i="14"/>
  <c r="E511" i="14"/>
  <c r="Z510" i="14"/>
  <c r="X510" i="14"/>
  <c r="U510" i="14"/>
  <c r="S510" i="14"/>
  <c r="Q510" i="14"/>
  <c r="N510" i="14"/>
  <c r="L510" i="14"/>
  <c r="J510" i="14"/>
  <c r="H510" i="14"/>
  <c r="E510" i="14"/>
  <c r="Z509" i="14"/>
  <c r="X509" i="14"/>
  <c r="U509" i="14"/>
  <c r="S509" i="14"/>
  <c r="Q509" i="14"/>
  <c r="N509" i="14"/>
  <c r="L509" i="14"/>
  <c r="J509" i="14"/>
  <c r="H509" i="14"/>
  <c r="E509" i="14"/>
  <c r="Z508" i="14"/>
  <c r="X508" i="14"/>
  <c r="U508" i="14"/>
  <c r="S508" i="14"/>
  <c r="Q508" i="14"/>
  <c r="N508" i="14"/>
  <c r="L508" i="14"/>
  <c r="J508" i="14"/>
  <c r="H508" i="14"/>
  <c r="E508" i="14"/>
  <c r="Z507" i="14"/>
  <c r="X507" i="14"/>
  <c r="U507" i="14"/>
  <c r="S507" i="14"/>
  <c r="Q507" i="14"/>
  <c r="N507" i="14"/>
  <c r="L507" i="14"/>
  <c r="J507" i="14"/>
  <c r="H507" i="14"/>
  <c r="E507" i="14"/>
  <c r="Z506" i="14"/>
  <c r="X506" i="14"/>
  <c r="U506" i="14"/>
  <c r="S506" i="14"/>
  <c r="Q506" i="14"/>
  <c r="N506" i="14"/>
  <c r="L506" i="14"/>
  <c r="J506" i="14"/>
  <c r="H506" i="14"/>
  <c r="E506" i="14"/>
  <c r="Z505" i="14"/>
  <c r="X505" i="14"/>
  <c r="U505" i="14"/>
  <c r="S505" i="14"/>
  <c r="Q505" i="14"/>
  <c r="N505" i="14"/>
  <c r="L505" i="14"/>
  <c r="J505" i="14"/>
  <c r="H505" i="14"/>
  <c r="E505" i="14"/>
  <c r="Z504" i="14"/>
  <c r="X504" i="14"/>
  <c r="U504" i="14"/>
  <c r="S504" i="14"/>
  <c r="Q504" i="14"/>
  <c r="N504" i="14"/>
  <c r="L504" i="14"/>
  <c r="J504" i="14"/>
  <c r="H504" i="14"/>
  <c r="E504" i="14"/>
  <c r="Z503" i="14"/>
  <c r="X503" i="14"/>
  <c r="U503" i="14"/>
  <c r="S503" i="14"/>
  <c r="Q503" i="14"/>
  <c r="N503" i="14"/>
  <c r="L503" i="14"/>
  <c r="J503" i="14"/>
  <c r="H503" i="14"/>
  <c r="E503" i="14"/>
  <c r="Z502" i="14"/>
  <c r="X502" i="14"/>
  <c r="U502" i="14"/>
  <c r="S502" i="14"/>
  <c r="Q502" i="14"/>
  <c r="N502" i="14"/>
  <c r="L502" i="14"/>
  <c r="J502" i="14"/>
  <c r="H502" i="14"/>
  <c r="E502" i="14"/>
  <c r="Z501" i="14"/>
  <c r="X501" i="14"/>
  <c r="U501" i="14"/>
  <c r="S501" i="14"/>
  <c r="Q501" i="14"/>
  <c r="N501" i="14"/>
  <c r="L501" i="14"/>
  <c r="J501" i="14"/>
  <c r="H501" i="14"/>
  <c r="E501" i="14"/>
  <c r="Z500" i="14"/>
  <c r="X500" i="14"/>
  <c r="U500" i="14"/>
  <c r="S500" i="14"/>
  <c r="Q500" i="14"/>
  <c r="N500" i="14"/>
  <c r="L500" i="14"/>
  <c r="J500" i="14"/>
  <c r="H500" i="14"/>
  <c r="E500" i="14"/>
  <c r="Z499" i="14"/>
  <c r="X499" i="14"/>
  <c r="U499" i="14"/>
  <c r="S499" i="14"/>
  <c r="Q499" i="14"/>
  <c r="N499" i="14"/>
  <c r="L499" i="14"/>
  <c r="J499" i="14"/>
  <c r="H499" i="14"/>
  <c r="E499" i="14"/>
  <c r="Z498" i="14"/>
  <c r="X498" i="14"/>
  <c r="U498" i="14"/>
  <c r="S498" i="14"/>
  <c r="Q498" i="14"/>
  <c r="N498" i="14"/>
  <c r="L498" i="14"/>
  <c r="J498" i="14"/>
  <c r="H498" i="14"/>
  <c r="E498" i="14"/>
  <c r="Z497" i="14"/>
  <c r="X497" i="14"/>
  <c r="U497" i="14"/>
  <c r="S497" i="14"/>
  <c r="Q497" i="14"/>
  <c r="N497" i="14"/>
  <c r="L497" i="14"/>
  <c r="J497" i="14"/>
  <c r="H497" i="14"/>
  <c r="E497" i="14"/>
  <c r="Z496" i="14"/>
  <c r="X496" i="14"/>
  <c r="U496" i="14"/>
  <c r="S496" i="14"/>
  <c r="Q496" i="14"/>
  <c r="N496" i="14"/>
  <c r="L496" i="14"/>
  <c r="J496" i="14"/>
  <c r="H496" i="14"/>
  <c r="E496" i="14"/>
  <c r="Z495" i="14"/>
  <c r="X495" i="14"/>
  <c r="U495" i="14"/>
  <c r="S495" i="14"/>
  <c r="Q495" i="14"/>
  <c r="N495" i="14"/>
  <c r="L495" i="14"/>
  <c r="J495" i="14"/>
  <c r="H495" i="14"/>
  <c r="E495" i="14"/>
  <c r="Z494" i="14"/>
  <c r="X494" i="14"/>
  <c r="U494" i="14"/>
  <c r="S494" i="14"/>
  <c r="Q494" i="14"/>
  <c r="N494" i="14"/>
  <c r="L494" i="14"/>
  <c r="J494" i="14"/>
  <c r="H494" i="14"/>
  <c r="E494" i="14"/>
  <c r="Z493" i="14"/>
  <c r="X493" i="14"/>
  <c r="U493" i="14"/>
  <c r="S493" i="14"/>
  <c r="Q493" i="14"/>
  <c r="N493" i="14"/>
  <c r="L493" i="14"/>
  <c r="J493" i="14"/>
  <c r="H493" i="14"/>
  <c r="E493" i="14"/>
  <c r="Z492" i="14"/>
  <c r="X492" i="14"/>
  <c r="U492" i="14"/>
  <c r="S492" i="14"/>
  <c r="Q492" i="14"/>
  <c r="N492" i="14"/>
  <c r="L492" i="14"/>
  <c r="J492" i="14"/>
  <c r="H492" i="14"/>
  <c r="E492" i="14"/>
  <c r="Z491" i="14"/>
  <c r="X491" i="14"/>
  <c r="U491" i="14"/>
  <c r="S491" i="14"/>
  <c r="Q491" i="14"/>
  <c r="N491" i="14"/>
  <c r="L491" i="14"/>
  <c r="J491" i="14"/>
  <c r="H491" i="14"/>
  <c r="E491" i="14"/>
  <c r="Z490" i="14"/>
  <c r="X490" i="14"/>
  <c r="U490" i="14"/>
  <c r="S490" i="14"/>
  <c r="Q490" i="14"/>
  <c r="N490" i="14"/>
  <c r="L490" i="14"/>
  <c r="J490" i="14"/>
  <c r="H490" i="14"/>
  <c r="E490" i="14"/>
  <c r="Z489" i="14"/>
  <c r="X489" i="14"/>
  <c r="U489" i="14"/>
  <c r="S489" i="14"/>
  <c r="Q489" i="14"/>
  <c r="N489" i="14"/>
  <c r="L489" i="14"/>
  <c r="J489" i="14"/>
  <c r="H489" i="14"/>
  <c r="E489" i="14"/>
  <c r="Z488" i="14"/>
  <c r="X488" i="14"/>
  <c r="U488" i="14"/>
  <c r="S488" i="14"/>
  <c r="Q488" i="14"/>
  <c r="N488" i="14"/>
  <c r="L488" i="14"/>
  <c r="J488" i="14"/>
  <c r="H488" i="14"/>
  <c r="E488" i="14"/>
  <c r="Z487" i="14"/>
  <c r="X487" i="14"/>
  <c r="U487" i="14"/>
  <c r="S487" i="14"/>
  <c r="Q487" i="14"/>
  <c r="N487" i="14"/>
  <c r="L487" i="14"/>
  <c r="J487" i="14"/>
  <c r="H487" i="14"/>
  <c r="E487" i="14"/>
  <c r="Z486" i="14"/>
  <c r="X486" i="14"/>
  <c r="U486" i="14"/>
  <c r="S486" i="14"/>
  <c r="Q486" i="14"/>
  <c r="N486" i="14"/>
  <c r="L486" i="14"/>
  <c r="J486" i="14"/>
  <c r="H486" i="14"/>
  <c r="E486" i="14"/>
  <c r="Z485" i="14"/>
  <c r="X485" i="14"/>
  <c r="U485" i="14"/>
  <c r="S485" i="14"/>
  <c r="Q485" i="14"/>
  <c r="N485" i="14"/>
  <c r="L485" i="14"/>
  <c r="J485" i="14"/>
  <c r="H485" i="14"/>
  <c r="E485" i="14"/>
  <c r="Z484" i="14"/>
  <c r="X484" i="14"/>
  <c r="U484" i="14"/>
  <c r="S484" i="14"/>
  <c r="Q484" i="14"/>
  <c r="N484" i="14"/>
  <c r="L484" i="14"/>
  <c r="J484" i="14"/>
  <c r="H484" i="14"/>
  <c r="E484" i="14"/>
  <c r="Z483" i="14"/>
  <c r="X483" i="14"/>
  <c r="U483" i="14"/>
  <c r="S483" i="14"/>
  <c r="Q483" i="14"/>
  <c r="N483" i="14"/>
  <c r="L483" i="14"/>
  <c r="J483" i="14"/>
  <c r="H483" i="14"/>
  <c r="E483" i="14"/>
  <c r="Z482" i="14"/>
  <c r="X482" i="14"/>
  <c r="U482" i="14"/>
  <c r="S482" i="14"/>
  <c r="Q482" i="14"/>
  <c r="N482" i="14"/>
  <c r="L482" i="14"/>
  <c r="J482" i="14"/>
  <c r="H482" i="14"/>
  <c r="E482" i="14"/>
  <c r="Z481" i="14"/>
  <c r="X481" i="14"/>
  <c r="U481" i="14"/>
  <c r="S481" i="14"/>
  <c r="Q481" i="14"/>
  <c r="N481" i="14"/>
  <c r="L481" i="14"/>
  <c r="J481" i="14"/>
  <c r="H481" i="14"/>
  <c r="E481" i="14"/>
  <c r="Z480" i="14"/>
  <c r="X480" i="14"/>
  <c r="U480" i="14"/>
  <c r="S480" i="14"/>
  <c r="Q480" i="14"/>
  <c r="N480" i="14"/>
  <c r="L480" i="14"/>
  <c r="J480" i="14"/>
  <c r="H480" i="14"/>
  <c r="E480" i="14"/>
  <c r="Z479" i="14"/>
  <c r="X479" i="14"/>
  <c r="U479" i="14"/>
  <c r="S479" i="14"/>
  <c r="Q479" i="14"/>
  <c r="N479" i="14"/>
  <c r="L479" i="14"/>
  <c r="J479" i="14"/>
  <c r="H479" i="14"/>
  <c r="E479" i="14"/>
  <c r="Z478" i="14"/>
  <c r="X478" i="14"/>
  <c r="U478" i="14"/>
  <c r="S478" i="14"/>
  <c r="Q478" i="14"/>
  <c r="N478" i="14"/>
  <c r="L478" i="14"/>
  <c r="J478" i="14"/>
  <c r="H478" i="14"/>
  <c r="E478" i="14"/>
  <c r="Z477" i="14"/>
  <c r="X477" i="14"/>
  <c r="U477" i="14"/>
  <c r="S477" i="14"/>
  <c r="Q477" i="14"/>
  <c r="N477" i="14"/>
  <c r="L477" i="14"/>
  <c r="J477" i="14"/>
  <c r="H477" i="14"/>
  <c r="E477" i="14"/>
  <c r="Z476" i="14"/>
  <c r="X476" i="14"/>
  <c r="U476" i="14"/>
  <c r="S476" i="14"/>
  <c r="Q476" i="14"/>
  <c r="N476" i="14"/>
  <c r="L476" i="14"/>
  <c r="J476" i="14"/>
  <c r="H476" i="14"/>
  <c r="E476" i="14"/>
  <c r="Z475" i="14"/>
  <c r="X475" i="14"/>
  <c r="U475" i="14"/>
  <c r="S475" i="14"/>
  <c r="Q475" i="14"/>
  <c r="N475" i="14"/>
  <c r="L475" i="14"/>
  <c r="J475" i="14"/>
  <c r="H475" i="14"/>
  <c r="E475" i="14"/>
  <c r="Z474" i="14"/>
  <c r="X474" i="14"/>
  <c r="U474" i="14"/>
  <c r="S474" i="14"/>
  <c r="Q474" i="14"/>
  <c r="N474" i="14"/>
  <c r="L474" i="14"/>
  <c r="J474" i="14"/>
  <c r="H474" i="14"/>
  <c r="E474" i="14"/>
  <c r="Z473" i="14"/>
  <c r="X473" i="14"/>
  <c r="U473" i="14"/>
  <c r="S473" i="14"/>
  <c r="Q473" i="14"/>
  <c r="N473" i="14"/>
  <c r="L473" i="14"/>
  <c r="J473" i="14"/>
  <c r="H473" i="14"/>
  <c r="E473" i="14"/>
  <c r="Z472" i="14"/>
  <c r="X472" i="14"/>
  <c r="U472" i="14"/>
  <c r="S472" i="14"/>
  <c r="Q472" i="14"/>
  <c r="N472" i="14"/>
  <c r="L472" i="14"/>
  <c r="J472" i="14"/>
  <c r="H472" i="14"/>
  <c r="E472" i="14"/>
  <c r="Z471" i="14"/>
  <c r="X471" i="14"/>
  <c r="U471" i="14"/>
  <c r="S471" i="14"/>
  <c r="Q471" i="14"/>
  <c r="N471" i="14"/>
  <c r="L471" i="14"/>
  <c r="J471" i="14"/>
  <c r="H471" i="14"/>
  <c r="E471" i="14"/>
  <c r="Z470" i="14"/>
  <c r="X470" i="14"/>
  <c r="U470" i="14"/>
  <c r="S470" i="14"/>
  <c r="Q470" i="14"/>
  <c r="N470" i="14"/>
  <c r="L470" i="14"/>
  <c r="J470" i="14"/>
  <c r="E470" i="14"/>
  <c r="Z469" i="14"/>
  <c r="X469" i="14"/>
  <c r="U469" i="14"/>
  <c r="S469" i="14"/>
  <c r="Q469" i="14"/>
  <c r="N469" i="14"/>
  <c r="L469" i="14"/>
  <c r="J469" i="14"/>
  <c r="E469" i="14"/>
  <c r="Z468" i="14"/>
  <c r="X468" i="14"/>
  <c r="U468" i="14"/>
  <c r="S468" i="14"/>
  <c r="Q468" i="14"/>
  <c r="N468" i="14"/>
  <c r="L468" i="14"/>
  <c r="J468" i="14"/>
  <c r="E468" i="14"/>
  <c r="Z467" i="14"/>
  <c r="X467" i="14"/>
  <c r="U467" i="14"/>
  <c r="S467" i="14"/>
  <c r="Q467" i="14"/>
  <c r="N467" i="14"/>
  <c r="L467" i="14"/>
  <c r="J467" i="14"/>
  <c r="E467" i="14"/>
  <c r="Z466" i="14"/>
  <c r="X466" i="14"/>
  <c r="U466" i="14"/>
  <c r="S466" i="14"/>
  <c r="Q466" i="14"/>
  <c r="N466" i="14"/>
  <c r="L466" i="14"/>
  <c r="J466" i="14"/>
  <c r="E466" i="14"/>
  <c r="Z465" i="14"/>
  <c r="X465" i="14"/>
  <c r="U465" i="14"/>
  <c r="S465" i="14"/>
  <c r="Q465" i="14"/>
  <c r="N465" i="14"/>
  <c r="L465" i="14"/>
  <c r="J465" i="14"/>
  <c r="E465" i="14"/>
  <c r="Z464" i="14"/>
  <c r="X464" i="14"/>
  <c r="U464" i="14"/>
  <c r="S464" i="14"/>
  <c r="Q464" i="14"/>
  <c r="N464" i="14"/>
  <c r="L464" i="14"/>
  <c r="J464" i="14"/>
  <c r="E464" i="14"/>
  <c r="Z463" i="14"/>
  <c r="X463" i="14"/>
  <c r="U463" i="14"/>
  <c r="S463" i="14"/>
  <c r="Q463" i="14"/>
  <c r="N463" i="14"/>
  <c r="L463" i="14"/>
  <c r="J463" i="14"/>
  <c r="E463" i="14"/>
  <c r="Z462" i="14"/>
  <c r="X462" i="14"/>
  <c r="U462" i="14"/>
  <c r="S462" i="14"/>
  <c r="Q462" i="14"/>
  <c r="N462" i="14"/>
  <c r="L462" i="14"/>
  <c r="J462" i="14"/>
  <c r="E462" i="14"/>
  <c r="Z461" i="14"/>
  <c r="X461" i="14"/>
  <c r="U461" i="14"/>
  <c r="S461" i="14"/>
  <c r="Q461" i="14"/>
  <c r="N461" i="14"/>
  <c r="L461" i="14"/>
  <c r="J461" i="14"/>
  <c r="E461" i="14"/>
  <c r="Z460" i="14"/>
  <c r="X460" i="14"/>
  <c r="U460" i="14"/>
  <c r="S460" i="14"/>
  <c r="Q460" i="14"/>
  <c r="N460" i="14"/>
  <c r="L460" i="14"/>
  <c r="J460" i="14"/>
  <c r="E460" i="14"/>
  <c r="Z459" i="14"/>
  <c r="X459" i="14"/>
  <c r="U459" i="14"/>
  <c r="S459" i="14"/>
  <c r="Q459" i="14"/>
  <c r="N459" i="14"/>
  <c r="L459" i="14"/>
  <c r="J459" i="14"/>
  <c r="E459" i="14"/>
  <c r="Z458" i="14"/>
  <c r="X458" i="14"/>
  <c r="U458" i="14"/>
  <c r="S458" i="14"/>
  <c r="Q458" i="14"/>
  <c r="N458" i="14"/>
  <c r="L458" i="14"/>
  <c r="J458" i="14"/>
  <c r="E458" i="14"/>
  <c r="Z457" i="14"/>
  <c r="X457" i="14"/>
  <c r="U457" i="14"/>
  <c r="S457" i="14"/>
  <c r="Q457" i="14"/>
  <c r="N457" i="14"/>
  <c r="L457" i="14"/>
  <c r="J457" i="14"/>
  <c r="E457" i="14"/>
  <c r="Z456" i="14"/>
  <c r="X456" i="14"/>
  <c r="U456" i="14"/>
  <c r="S456" i="14"/>
  <c r="Q456" i="14"/>
  <c r="N456" i="14"/>
  <c r="L456" i="14"/>
  <c r="J456" i="14"/>
  <c r="E456" i="14"/>
  <c r="Z455" i="14"/>
  <c r="X455" i="14"/>
  <c r="U455" i="14"/>
  <c r="S455" i="14"/>
  <c r="Q455" i="14"/>
  <c r="N455" i="14"/>
  <c r="L455" i="14"/>
  <c r="J455" i="14"/>
  <c r="E455" i="14"/>
  <c r="Z454" i="14"/>
  <c r="X454" i="14"/>
  <c r="U454" i="14"/>
  <c r="S454" i="14"/>
  <c r="Q454" i="14"/>
  <c r="N454" i="14"/>
  <c r="L454" i="14"/>
  <c r="J454" i="14"/>
  <c r="E454" i="14"/>
  <c r="Z453" i="14"/>
  <c r="X453" i="14"/>
  <c r="U453" i="14"/>
  <c r="S453" i="14"/>
  <c r="Q453" i="14"/>
  <c r="N453" i="14"/>
  <c r="L453" i="14"/>
  <c r="J453" i="14"/>
  <c r="E453" i="14"/>
  <c r="Z452" i="14"/>
  <c r="X452" i="14"/>
  <c r="U452" i="14"/>
  <c r="S452" i="14"/>
  <c r="Q452" i="14"/>
  <c r="N452" i="14"/>
  <c r="L452" i="14"/>
  <c r="J452" i="14"/>
  <c r="E452" i="14"/>
  <c r="Z451" i="14"/>
  <c r="X451" i="14"/>
  <c r="U451" i="14"/>
  <c r="S451" i="14"/>
  <c r="Q451" i="14"/>
  <c r="N451" i="14"/>
  <c r="L451" i="14"/>
  <c r="J451" i="14"/>
  <c r="E451" i="14"/>
  <c r="Z450" i="14"/>
  <c r="X450" i="14"/>
  <c r="U450" i="14"/>
  <c r="S450" i="14"/>
  <c r="Q450" i="14"/>
  <c r="N450" i="14"/>
  <c r="L450" i="14"/>
  <c r="J450" i="14"/>
  <c r="E450" i="14"/>
  <c r="Z449" i="14"/>
  <c r="X449" i="14"/>
  <c r="U449" i="14"/>
  <c r="S449" i="14"/>
  <c r="Q449" i="14"/>
  <c r="N449" i="14"/>
  <c r="L449" i="14"/>
  <c r="J449" i="14"/>
  <c r="E449" i="14"/>
  <c r="Z448" i="14"/>
  <c r="X448" i="14"/>
  <c r="U448" i="14"/>
  <c r="S448" i="14"/>
  <c r="Q448" i="14"/>
  <c r="N448" i="14"/>
  <c r="L448" i="14"/>
  <c r="J448" i="14"/>
  <c r="E448" i="14"/>
  <c r="Z447" i="14"/>
  <c r="X447" i="14"/>
  <c r="U447" i="14"/>
  <c r="S447" i="14"/>
  <c r="Q447" i="14"/>
  <c r="N447" i="14"/>
  <c r="L447" i="14"/>
  <c r="J447" i="14"/>
  <c r="E447" i="14"/>
  <c r="Z446" i="14"/>
  <c r="X446" i="14"/>
  <c r="U446" i="14"/>
  <c r="S446" i="14"/>
  <c r="Q446" i="14"/>
  <c r="N446" i="14"/>
  <c r="L446" i="14"/>
  <c r="J446" i="14"/>
  <c r="Z445" i="14"/>
  <c r="X445" i="14"/>
  <c r="U445" i="14"/>
  <c r="S445" i="14"/>
  <c r="Q445" i="14"/>
  <c r="N445" i="14"/>
  <c r="L445" i="14"/>
  <c r="J445" i="14"/>
  <c r="Z444" i="14"/>
  <c r="X444" i="14"/>
  <c r="U444" i="14"/>
  <c r="S444" i="14"/>
  <c r="Q444" i="14"/>
  <c r="N444" i="14"/>
  <c r="L444" i="14"/>
  <c r="J444" i="14"/>
  <c r="Z443" i="14"/>
  <c r="X443" i="14"/>
  <c r="U443" i="14"/>
  <c r="S443" i="14"/>
  <c r="Q443" i="14"/>
  <c r="N443" i="14"/>
  <c r="L443" i="14"/>
  <c r="J443" i="14"/>
  <c r="Z442" i="14"/>
  <c r="X442" i="14"/>
  <c r="U442" i="14"/>
  <c r="S442" i="14"/>
  <c r="Q442" i="14"/>
  <c r="N442" i="14"/>
  <c r="L442" i="14"/>
  <c r="J442" i="14"/>
  <c r="Z441" i="14"/>
  <c r="X441" i="14"/>
  <c r="U441" i="14"/>
  <c r="S441" i="14"/>
  <c r="Q441" i="14"/>
  <c r="N441" i="14"/>
  <c r="L441" i="14"/>
  <c r="J441" i="14"/>
  <c r="Z440" i="14"/>
  <c r="X440" i="14"/>
  <c r="U440" i="14"/>
  <c r="S440" i="14"/>
  <c r="Q440" i="14"/>
  <c r="N440" i="14"/>
  <c r="L440" i="14"/>
  <c r="J440" i="14"/>
  <c r="Z439" i="14"/>
  <c r="X439" i="14"/>
  <c r="U439" i="14"/>
  <c r="S439" i="14"/>
  <c r="Q439" i="14"/>
  <c r="N439" i="14"/>
  <c r="L439" i="14"/>
  <c r="J439" i="14"/>
  <c r="Z438" i="14"/>
  <c r="X438" i="14"/>
  <c r="U438" i="14"/>
  <c r="S438" i="14"/>
  <c r="Q438" i="14"/>
  <c r="N438" i="14"/>
  <c r="L438" i="14"/>
  <c r="J438" i="14"/>
  <c r="Z437" i="14"/>
  <c r="X437" i="14"/>
  <c r="U437" i="14"/>
  <c r="S437" i="14"/>
  <c r="Q437" i="14"/>
  <c r="N437" i="14"/>
  <c r="L437" i="14"/>
  <c r="J437" i="14"/>
  <c r="Z436" i="14"/>
  <c r="X436" i="14"/>
  <c r="U436" i="14"/>
  <c r="S436" i="14"/>
  <c r="Q436" i="14"/>
  <c r="N436" i="14"/>
  <c r="L436" i="14"/>
  <c r="J436" i="14"/>
  <c r="Z435" i="14"/>
  <c r="X435" i="14"/>
  <c r="U435" i="14"/>
  <c r="S435" i="14"/>
  <c r="Q435" i="14"/>
  <c r="N435" i="14"/>
  <c r="L435" i="14"/>
  <c r="J435" i="14"/>
  <c r="Z434" i="14"/>
  <c r="X434" i="14"/>
  <c r="U434" i="14"/>
  <c r="S434" i="14"/>
  <c r="Q434" i="14"/>
  <c r="N434" i="14"/>
  <c r="L434" i="14"/>
  <c r="J434" i="14"/>
  <c r="Z433" i="14"/>
  <c r="X433" i="14"/>
  <c r="U433" i="14"/>
  <c r="S433" i="14"/>
  <c r="Q433" i="14"/>
  <c r="N433" i="14"/>
  <c r="L433" i="14"/>
  <c r="J433" i="14"/>
  <c r="Z432" i="14"/>
  <c r="X432" i="14"/>
  <c r="U432" i="14"/>
  <c r="S432" i="14"/>
  <c r="Q432" i="14"/>
  <c r="N432" i="14"/>
  <c r="L432" i="14"/>
  <c r="J432" i="14"/>
  <c r="Z431" i="14"/>
  <c r="X431" i="14"/>
  <c r="U431" i="14"/>
  <c r="S431" i="14"/>
  <c r="Q431" i="14"/>
  <c r="N431" i="14"/>
  <c r="L431" i="14"/>
  <c r="J431" i="14"/>
  <c r="Z430" i="14"/>
  <c r="X430" i="14"/>
  <c r="U430" i="14"/>
  <c r="S430" i="14"/>
  <c r="Q430" i="14"/>
  <c r="N430" i="14"/>
  <c r="L430" i="14"/>
  <c r="J430" i="14"/>
  <c r="Z429" i="14"/>
  <c r="X429" i="14"/>
  <c r="U429" i="14"/>
  <c r="S429" i="14"/>
  <c r="Q429" i="14"/>
  <c r="N429" i="14"/>
  <c r="L429" i="14"/>
  <c r="J429" i="14"/>
  <c r="Z428" i="14"/>
  <c r="X428" i="14"/>
  <c r="U428" i="14"/>
  <c r="S428" i="14"/>
  <c r="Q428" i="14"/>
  <c r="N428" i="14"/>
  <c r="L428" i="14"/>
  <c r="J428" i="14"/>
  <c r="Z427" i="14"/>
  <c r="X427" i="14"/>
  <c r="U427" i="14"/>
  <c r="S427" i="14"/>
  <c r="Q427" i="14"/>
  <c r="N427" i="14"/>
  <c r="L427" i="14"/>
  <c r="J427" i="14"/>
  <c r="Z426" i="14"/>
  <c r="X426" i="14"/>
  <c r="U426" i="14"/>
  <c r="S426" i="14"/>
  <c r="Q426" i="14"/>
  <c r="N426" i="14"/>
  <c r="L426" i="14"/>
  <c r="J426" i="14"/>
  <c r="Z425" i="14"/>
  <c r="X425" i="14"/>
  <c r="U425" i="14"/>
  <c r="S425" i="14"/>
  <c r="Q425" i="14"/>
  <c r="N425" i="14"/>
  <c r="L425" i="14"/>
  <c r="J425" i="14"/>
  <c r="Z424" i="14"/>
  <c r="X424" i="14"/>
  <c r="U424" i="14"/>
  <c r="S424" i="14"/>
  <c r="Q424" i="14"/>
  <c r="N424" i="14"/>
  <c r="L424" i="14"/>
  <c r="J424" i="14"/>
  <c r="Z423" i="14"/>
  <c r="X423" i="14"/>
  <c r="U423" i="14"/>
  <c r="S423" i="14"/>
  <c r="Q423" i="14"/>
  <c r="N423" i="14"/>
  <c r="L423" i="14"/>
  <c r="J423" i="14"/>
  <c r="Z422" i="14"/>
  <c r="X422" i="14"/>
  <c r="U422" i="14"/>
  <c r="S422" i="14"/>
  <c r="Q422" i="14"/>
  <c r="N422" i="14"/>
  <c r="L422" i="14"/>
  <c r="J422" i="14"/>
  <c r="Z421" i="14"/>
  <c r="X421" i="14"/>
  <c r="U421" i="14"/>
  <c r="S421" i="14"/>
  <c r="Q421" i="14"/>
  <c r="N421" i="14"/>
  <c r="L421" i="14"/>
  <c r="J421" i="14"/>
  <c r="Z420" i="14"/>
  <c r="X420" i="14"/>
  <c r="U420" i="14"/>
  <c r="S420" i="14"/>
  <c r="Q420" i="14"/>
  <c r="N420" i="14"/>
  <c r="L420" i="14"/>
  <c r="J420" i="14"/>
  <c r="Z419" i="14"/>
  <c r="X419" i="14"/>
  <c r="U419" i="14"/>
  <c r="S419" i="14"/>
  <c r="Q419" i="14"/>
  <c r="N419" i="14"/>
  <c r="L419" i="14"/>
  <c r="J419" i="14"/>
  <c r="Z418" i="14"/>
  <c r="X418" i="14"/>
  <c r="U418" i="14"/>
  <c r="S418" i="14"/>
  <c r="Q418" i="14"/>
  <c r="N418" i="14"/>
  <c r="L418" i="14"/>
  <c r="J418" i="14"/>
  <c r="Z417" i="14"/>
  <c r="X417" i="14"/>
  <c r="U417" i="14"/>
  <c r="S417" i="14"/>
  <c r="Q417" i="14"/>
  <c r="N417" i="14"/>
  <c r="L417" i="14"/>
  <c r="J417" i="14"/>
  <c r="Z416" i="14"/>
  <c r="X416" i="14"/>
  <c r="U416" i="14"/>
  <c r="S416" i="14"/>
  <c r="Q416" i="14"/>
  <c r="N416" i="14"/>
  <c r="L416" i="14"/>
  <c r="J416" i="14"/>
  <c r="Z415" i="14"/>
  <c r="X415" i="14"/>
  <c r="U415" i="14"/>
  <c r="S415" i="14"/>
  <c r="Q415" i="14"/>
  <c r="N415" i="14"/>
  <c r="L415" i="14"/>
  <c r="J415" i="14"/>
  <c r="Z414" i="14"/>
  <c r="X414" i="14"/>
  <c r="U414" i="14"/>
  <c r="S414" i="14"/>
  <c r="Q414" i="14"/>
  <c r="Z413" i="14"/>
  <c r="X413" i="14"/>
  <c r="U413" i="14"/>
  <c r="S413" i="14"/>
  <c r="Q413" i="14"/>
  <c r="Z412" i="14"/>
  <c r="X412" i="14"/>
  <c r="U412" i="14"/>
  <c r="S412" i="14"/>
  <c r="Q412" i="14"/>
  <c r="Z411" i="14"/>
  <c r="X411" i="14"/>
  <c r="U411" i="14"/>
  <c r="S411" i="14"/>
  <c r="Q411" i="14"/>
  <c r="Z410" i="14"/>
  <c r="X410" i="14"/>
  <c r="U410" i="14"/>
  <c r="S410" i="14"/>
  <c r="Q410" i="14"/>
  <c r="Z409" i="14"/>
  <c r="X409" i="14"/>
  <c r="U409" i="14"/>
  <c r="S409" i="14"/>
  <c r="Q409" i="14"/>
  <c r="Z408" i="14"/>
  <c r="X408" i="14"/>
  <c r="U408" i="14"/>
  <c r="S408" i="14"/>
  <c r="Q408" i="14"/>
  <c r="Z407" i="14"/>
  <c r="X407" i="14"/>
  <c r="U407" i="14"/>
  <c r="S407" i="14"/>
  <c r="Q407" i="14"/>
  <c r="N407" i="14"/>
  <c r="L407" i="14"/>
  <c r="J407" i="14"/>
  <c r="H407" i="14"/>
  <c r="E407" i="14"/>
  <c r="Z406" i="14"/>
  <c r="X406" i="14"/>
  <c r="U406" i="14"/>
  <c r="S406" i="14"/>
  <c r="Q406" i="14"/>
  <c r="N406" i="14"/>
  <c r="L406" i="14"/>
  <c r="J406" i="14"/>
  <c r="H406" i="14"/>
  <c r="E406" i="14"/>
  <c r="Z405" i="14"/>
  <c r="X405" i="14"/>
  <c r="U405" i="14"/>
  <c r="S405" i="14"/>
  <c r="Q405" i="14"/>
  <c r="N405" i="14"/>
  <c r="L405" i="14"/>
  <c r="J405" i="14"/>
  <c r="H405" i="14"/>
  <c r="E405" i="14"/>
  <c r="Z404" i="14"/>
  <c r="X404" i="14"/>
  <c r="U404" i="14"/>
  <c r="S404" i="14"/>
  <c r="Q404" i="14"/>
  <c r="N404" i="14"/>
  <c r="L404" i="14"/>
  <c r="J404" i="14"/>
  <c r="H404" i="14"/>
  <c r="E404" i="14"/>
  <c r="Z403" i="14"/>
  <c r="X403" i="14"/>
  <c r="U403" i="14"/>
  <c r="S403" i="14"/>
  <c r="Q403" i="14"/>
  <c r="N403" i="14"/>
  <c r="L403" i="14"/>
  <c r="J403" i="14"/>
  <c r="H403" i="14"/>
  <c r="E403" i="14"/>
  <c r="Z402" i="14"/>
  <c r="X402" i="14"/>
  <c r="U402" i="14"/>
  <c r="S402" i="14"/>
  <c r="Q402" i="14"/>
  <c r="N402" i="14"/>
  <c r="L402" i="14"/>
  <c r="J402" i="14"/>
  <c r="H402" i="14"/>
  <c r="E402" i="14"/>
  <c r="Z401" i="14"/>
  <c r="X401" i="14"/>
  <c r="U401" i="14"/>
  <c r="S401" i="14"/>
  <c r="Q401" i="14"/>
  <c r="N401" i="14"/>
  <c r="L401" i="14"/>
  <c r="J401" i="14"/>
  <c r="H401" i="14"/>
  <c r="E401" i="14"/>
  <c r="Z400" i="14"/>
  <c r="X400" i="14"/>
  <c r="U400" i="14"/>
  <c r="S400" i="14"/>
  <c r="Q400" i="14"/>
  <c r="N400" i="14"/>
  <c r="L400" i="14"/>
  <c r="J400" i="14"/>
  <c r="H400" i="14"/>
  <c r="E400" i="14"/>
  <c r="Z399" i="14"/>
  <c r="X399" i="14"/>
  <c r="U399" i="14"/>
  <c r="S399" i="14"/>
  <c r="Q399" i="14"/>
  <c r="N399" i="14"/>
  <c r="L399" i="14"/>
  <c r="J399" i="14"/>
  <c r="H399" i="14"/>
  <c r="E399" i="14"/>
  <c r="Z398" i="14"/>
  <c r="X398" i="14"/>
  <c r="U398" i="14"/>
  <c r="S398" i="14"/>
  <c r="Q398" i="14"/>
  <c r="N398" i="14"/>
  <c r="L398" i="14"/>
  <c r="J398" i="14"/>
  <c r="H398" i="14"/>
  <c r="E398" i="14"/>
  <c r="Z397" i="14"/>
  <c r="X397" i="14"/>
  <c r="U397" i="14"/>
  <c r="S397" i="14"/>
  <c r="Q397" i="14"/>
  <c r="N397" i="14"/>
  <c r="L397" i="14"/>
  <c r="J397" i="14"/>
  <c r="H397" i="14"/>
  <c r="E397" i="14"/>
  <c r="Z396" i="14"/>
  <c r="X396" i="14"/>
  <c r="U396" i="14"/>
  <c r="S396" i="14"/>
  <c r="Q396" i="14"/>
  <c r="N396" i="14"/>
  <c r="L396" i="14"/>
  <c r="J396" i="14"/>
  <c r="H396" i="14"/>
  <c r="E396" i="14"/>
  <c r="Z395" i="14"/>
  <c r="X395" i="14"/>
  <c r="U395" i="14"/>
  <c r="S395" i="14"/>
  <c r="Q395" i="14"/>
  <c r="N395" i="14"/>
  <c r="L395" i="14"/>
  <c r="J395" i="14"/>
  <c r="H395" i="14"/>
  <c r="E395" i="14"/>
  <c r="Z394" i="14"/>
  <c r="X394" i="14"/>
  <c r="U394" i="14"/>
  <c r="S394" i="14"/>
  <c r="Q394" i="14"/>
  <c r="N394" i="14"/>
  <c r="L394" i="14"/>
  <c r="J394" i="14"/>
  <c r="H394" i="14"/>
  <c r="E394" i="14"/>
  <c r="Z393" i="14"/>
  <c r="X393" i="14"/>
  <c r="U393" i="14"/>
  <c r="S393" i="14"/>
  <c r="Q393" i="14"/>
  <c r="N393" i="14"/>
  <c r="L393" i="14"/>
  <c r="J393" i="14"/>
  <c r="H393" i="14"/>
  <c r="E393" i="14"/>
  <c r="Z392" i="14"/>
  <c r="X392" i="14"/>
  <c r="U392" i="14"/>
  <c r="S392" i="14"/>
  <c r="Q392" i="14"/>
  <c r="N392" i="14"/>
  <c r="L392" i="14"/>
  <c r="J392" i="14"/>
  <c r="H392" i="14"/>
  <c r="E392" i="14"/>
  <c r="Z391" i="14"/>
  <c r="X391" i="14"/>
  <c r="U391" i="14"/>
  <c r="S391" i="14"/>
  <c r="Q391" i="14"/>
  <c r="N391" i="14"/>
  <c r="L391" i="14"/>
  <c r="J391" i="14"/>
  <c r="H391" i="14"/>
  <c r="E391" i="14"/>
  <c r="Z390" i="14"/>
  <c r="X390" i="14"/>
  <c r="U390" i="14"/>
  <c r="S390" i="14"/>
  <c r="Q390" i="14"/>
  <c r="N390" i="14"/>
  <c r="L390" i="14"/>
  <c r="J390" i="14"/>
  <c r="H390" i="14"/>
  <c r="E390" i="14"/>
  <c r="Z389" i="14"/>
  <c r="X389" i="14"/>
  <c r="U389" i="14"/>
  <c r="S389" i="14"/>
  <c r="Q389" i="14"/>
  <c r="N389" i="14"/>
  <c r="L389" i="14"/>
  <c r="J389" i="14"/>
  <c r="H389" i="14"/>
  <c r="E389" i="14"/>
  <c r="Z388" i="14"/>
  <c r="X388" i="14"/>
  <c r="U388" i="14"/>
  <c r="S388" i="14"/>
  <c r="Q388" i="14"/>
  <c r="N388" i="14"/>
  <c r="L388" i="14"/>
  <c r="J388" i="14"/>
  <c r="H388" i="14"/>
  <c r="E388" i="14"/>
  <c r="Z387" i="14"/>
  <c r="X387" i="14"/>
  <c r="U387" i="14"/>
  <c r="S387" i="14"/>
  <c r="Q387" i="14"/>
  <c r="N387" i="14"/>
  <c r="L387" i="14"/>
  <c r="J387" i="14"/>
  <c r="H387" i="14"/>
  <c r="E387" i="14"/>
  <c r="Z386" i="14"/>
  <c r="X386" i="14"/>
  <c r="U386" i="14"/>
  <c r="S386" i="14"/>
  <c r="Q386" i="14"/>
  <c r="N386" i="14"/>
  <c r="L386" i="14"/>
  <c r="J386" i="14"/>
  <c r="H386" i="14"/>
  <c r="E386" i="14"/>
  <c r="Z385" i="14"/>
  <c r="X385" i="14"/>
  <c r="U385" i="14"/>
  <c r="S385" i="14"/>
  <c r="Q385" i="14"/>
  <c r="N385" i="14"/>
  <c r="L385" i="14"/>
  <c r="J385" i="14"/>
  <c r="H385" i="14"/>
  <c r="E385" i="14"/>
  <c r="Z384" i="14"/>
  <c r="X384" i="14"/>
  <c r="U384" i="14"/>
  <c r="S384" i="14"/>
  <c r="Q384" i="14"/>
  <c r="N384" i="14"/>
  <c r="L384" i="14"/>
  <c r="J384" i="14"/>
  <c r="H384" i="14"/>
  <c r="E384" i="14"/>
  <c r="Z383" i="14"/>
  <c r="X383" i="14"/>
  <c r="U383" i="14"/>
  <c r="S383" i="14"/>
  <c r="Q383" i="14"/>
  <c r="N383" i="14"/>
  <c r="L383" i="14"/>
  <c r="J383" i="14"/>
  <c r="H383" i="14"/>
  <c r="E383" i="14"/>
  <c r="Z382" i="14"/>
  <c r="X382" i="14"/>
  <c r="U382" i="14"/>
  <c r="S382" i="14"/>
  <c r="Q382" i="14"/>
  <c r="N382" i="14"/>
  <c r="L382" i="14"/>
  <c r="J382" i="14"/>
  <c r="H382" i="14"/>
  <c r="E382" i="14"/>
  <c r="Z381" i="14"/>
  <c r="X381" i="14"/>
  <c r="U381" i="14"/>
  <c r="S381" i="14"/>
  <c r="Q381" i="14"/>
  <c r="N381" i="14"/>
  <c r="L381" i="14"/>
  <c r="J381" i="14"/>
  <c r="H381" i="14"/>
  <c r="E381" i="14"/>
  <c r="Z380" i="14"/>
  <c r="X380" i="14"/>
  <c r="U380" i="14"/>
  <c r="S380" i="14"/>
  <c r="Q380" i="14"/>
  <c r="N380" i="14"/>
  <c r="L380" i="14"/>
  <c r="J380" i="14"/>
  <c r="H380" i="14"/>
  <c r="E380" i="14"/>
  <c r="Z379" i="14"/>
  <c r="X379" i="14"/>
  <c r="U379" i="14"/>
  <c r="S379" i="14"/>
  <c r="Q379" i="14"/>
  <c r="N379" i="14"/>
  <c r="L379" i="14"/>
  <c r="J379" i="14"/>
  <c r="H379" i="14"/>
  <c r="E379" i="14"/>
  <c r="Z378" i="14"/>
  <c r="X378" i="14"/>
  <c r="U378" i="14"/>
  <c r="S378" i="14"/>
  <c r="Q378" i="14"/>
  <c r="N378" i="14"/>
  <c r="L378" i="14"/>
  <c r="J378" i="14"/>
  <c r="H378" i="14"/>
  <c r="E378" i="14"/>
  <c r="Z377" i="14"/>
  <c r="X377" i="14"/>
  <c r="U377" i="14"/>
  <c r="S377" i="14"/>
  <c r="Q377" i="14"/>
  <c r="N377" i="14"/>
  <c r="L377" i="14"/>
  <c r="J377" i="14"/>
  <c r="H377" i="14"/>
  <c r="E377" i="14"/>
  <c r="Z376" i="14"/>
  <c r="X376" i="14"/>
  <c r="U376" i="14"/>
  <c r="S376" i="14"/>
  <c r="Q376" i="14"/>
  <c r="N376" i="14"/>
  <c r="L376" i="14"/>
  <c r="J376" i="14"/>
  <c r="H376" i="14"/>
  <c r="E376" i="14"/>
  <c r="Z375" i="14"/>
  <c r="X375" i="14"/>
  <c r="U375" i="14"/>
  <c r="S375" i="14"/>
  <c r="Q375" i="14"/>
  <c r="N375" i="14"/>
  <c r="L375" i="14"/>
  <c r="J375" i="14"/>
  <c r="H375" i="14"/>
  <c r="E375" i="14"/>
  <c r="Z374" i="14"/>
  <c r="X374" i="14"/>
  <c r="U374" i="14"/>
  <c r="S374" i="14"/>
  <c r="Q374" i="14"/>
  <c r="N374" i="14"/>
  <c r="L374" i="14"/>
  <c r="J374" i="14"/>
  <c r="H374" i="14"/>
  <c r="E374" i="14"/>
  <c r="Z373" i="14"/>
  <c r="X373" i="14"/>
  <c r="U373" i="14"/>
  <c r="S373" i="14"/>
  <c r="Q373" i="14"/>
  <c r="N373" i="14"/>
  <c r="L373" i="14"/>
  <c r="J373" i="14"/>
  <c r="H373" i="14"/>
  <c r="E373" i="14"/>
  <c r="Z372" i="14"/>
  <c r="X372" i="14"/>
  <c r="U372" i="14"/>
  <c r="S372" i="14"/>
  <c r="Q372" i="14"/>
  <c r="N372" i="14"/>
  <c r="L372" i="14"/>
  <c r="J372" i="14"/>
  <c r="H372" i="14"/>
  <c r="E372" i="14"/>
  <c r="Z371" i="14"/>
  <c r="X371" i="14"/>
  <c r="U371" i="14"/>
  <c r="S371" i="14"/>
  <c r="Q371" i="14"/>
  <c r="N371" i="14"/>
  <c r="L371" i="14"/>
  <c r="J371" i="14"/>
  <c r="H371" i="14"/>
  <c r="E371" i="14"/>
  <c r="Z370" i="14"/>
  <c r="X370" i="14"/>
  <c r="U370" i="14"/>
  <c r="S370" i="14"/>
  <c r="Q370" i="14"/>
  <c r="N370" i="14"/>
  <c r="L370" i="14"/>
  <c r="J370" i="14"/>
  <c r="H370" i="14"/>
  <c r="E370" i="14"/>
  <c r="Z369" i="14"/>
  <c r="X369" i="14"/>
  <c r="U369" i="14"/>
  <c r="S369" i="14"/>
  <c r="Q369" i="14"/>
  <c r="N369" i="14"/>
  <c r="L369" i="14"/>
  <c r="J369" i="14"/>
  <c r="H369" i="14"/>
  <c r="E369" i="14"/>
  <c r="Z368" i="14"/>
  <c r="X368" i="14"/>
  <c r="U368" i="14"/>
  <c r="S368" i="14"/>
  <c r="Q368" i="14"/>
  <c r="N368" i="14"/>
  <c r="L368" i="14"/>
  <c r="J368" i="14"/>
  <c r="H368" i="14"/>
  <c r="E368" i="14"/>
  <c r="Z367" i="14"/>
  <c r="X367" i="14"/>
  <c r="U367" i="14"/>
  <c r="S367" i="14"/>
  <c r="Q367" i="14"/>
  <c r="N367" i="14"/>
  <c r="L367" i="14"/>
  <c r="J367" i="14"/>
  <c r="H367" i="14"/>
  <c r="E367" i="14"/>
  <c r="Z366" i="14"/>
  <c r="X366" i="14"/>
  <c r="U366" i="14"/>
  <c r="S366" i="14"/>
  <c r="Q366" i="14"/>
  <c r="N366" i="14"/>
  <c r="L366" i="14"/>
  <c r="J366" i="14"/>
  <c r="H366" i="14"/>
  <c r="E366" i="14"/>
  <c r="Z365" i="14"/>
  <c r="X365" i="14"/>
  <c r="U365" i="14"/>
  <c r="S365" i="14"/>
  <c r="Q365" i="14"/>
  <c r="N365" i="14"/>
  <c r="L365" i="14"/>
  <c r="J365" i="14"/>
  <c r="H365" i="14"/>
  <c r="E365" i="14"/>
  <c r="Z364" i="14"/>
  <c r="X364" i="14"/>
  <c r="U364" i="14"/>
  <c r="S364" i="14"/>
  <c r="Q364" i="14"/>
  <c r="N364" i="14"/>
  <c r="L364" i="14"/>
  <c r="J364" i="14"/>
  <c r="H364" i="14"/>
  <c r="E364" i="14"/>
  <c r="Z363" i="14"/>
  <c r="X363" i="14"/>
  <c r="U363" i="14"/>
  <c r="S363" i="14"/>
  <c r="Q363" i="14"/>
  <c r="N363" i="14"/>
  <c r="L363" i="14"/>
  <c r="J363" i="14"/>
  <c r="H363" i="14"/>
  <c r="E363" i="14"/>
  <c r="Z362" i="14"/>
  <c r="X362" i="14"/>
  <c r="U362" i="14"/>
  <c r="S362" i="14"/>
  <c r="Q362" i="14"/>
  <c r="N362" i="14"/>
  <c r="L362" i="14"/>
  <c r="J362" i="14"/>
  <c r="H362" i="14"/>
  <c r="E362" i="14"/>
  <c r="Z361" i="14"/>
  <c r="X361" i="14"/>
  <c r="U361" i="14"/>
  <c r="S361" i="14"/>
  <c r="Q361" i="14"/>
  <c r="N361" i="14"/>
  <c r="L361" i="14"/>
  <c r="J361" i="14"/>
  <c r="H361" i="14"/>
  <c r="E361" i="14"/>
  <c r="Z360" i="14"/>
  <c r="X360" i="14"/>
  <c r="U360" i="14"/>
  <c r="S360" i="14"/>
  <c r="Q360" i="14"/>
  <c r="N360" i="14"/>
  <c r="L360" i="14"/>
  <c r="J360" i="14"/>
  <c r="H360" i="14"/>
  <c r="E360" i="14"/>
  <c r="Z359" i="14"/>
  <c r="X359" i="14"/>
  <c r="U359" i="14"/>
  <c r="S359" i="14"/>
  <c r="Q359" i="14"/>
  <c r="N359" i="14"/>
  <c r="L359" i="14"/>
  <c r="J359" i="14"/>
  <c r="H359" i="14"/>
  <c r="E359" i="14"/>
  <c r="Z358" i="14"/>
  <c r="X358" i="14"/>
  <c r="U358" i="14"/>
  <c r="S358" i="14"/>
  <c r="Q358" i="14"/>
  <c r="N358" i="14"/>
  <c r="L358" i="14"/>
  <c r="J358" i="14"/>
  <c r="H358" i="14"/>
  <c r="E358" i="14"/>
  <c r="Z357" i="14"/>
  <c r="X357" i="14"/>
  <c r="U357" i="14"/>
  <c r="S357" i="14"/>
  <c r="Q357" i="14"/>
  <c r="N357" i="14"/>
  <c r="L357" i="14"/>
  <c r="J357" i="14"/>
  <c r="H357" i="14"/>
  <c r="E357" i="14"/>
  <c r="Z356" i="14"/>
  <c r="X356" i="14"/>
  <c r="U356" i="14"/>
  <c r="S356" i="14"/>
  <c r="Q356" i="14"/>
  <c r="N356" i="14"/>
  <c r="L356" i="14"/>
  <c r="J356" i="14"/>
  <c r="H356" i="14"/>
  <c r="E356" i="14"/>
  <c r="Z355" i="14"/>
  <c r="X355" i="14"/>
  <c r="U355" i="14"/>
  <c r="S355" i="14"/>
  <c r="Q355" i="14"/>
  <c r="N355" i="14"/>
  <c r="L355" i="14"/>
  <c r="J355" i="14"/>
  <c r="H355" i="14"/>
  <c r="E355" i="14"/>
  <c r="Z354" i="14"/>
  <c r="X354" i="14"/>
  <c r="U354" i="14"/>
  <c r="S354" i="14"/>
  <c r="Q354" i="14"/>
  <c r="N354" i="14"/>
  <c r="L354" i="14"/>
  <c r="J354" i="14"/>
  <c r="H354" i="14"/>
  <c r="E354" i="14"/>
  <c r="Z353" i="14"/>
  <c r="X353" i="14"/>
  <c r="U353" i="14"/>
  <c r="S353" i="14"/>
  <c r="Q353" i="14"/>
  <c r="N353" i="14"/>
  <c r="L353" i="14"/>
  <c r="J353" i="14"/>
  <c r="H353" i="14"/>
  <c r="E353" i="14"/>
  <c r="Z352" i="14"/>
  <c r="X352" i="14"/>
  <c r="U352" i="14"/>
  <c r="S352" i="14"/>
  <c r="Q352" i="14"/>
  <c r="N352" i="14"/>
  <c r="L352" i="14"/>
  <c r="J352" i="14"/>
  <c r="H352" i="14"/>
  <c r="E352" i="14"/>
  <c r="Z351" i="14"/>
  <c r="X351" i="14"/>
  <c r="U351" i="14"/>
  <c r="S351" i="14"/>
  <c r="Q351" i="14"/>
  <c r="N351" i="14"/>
  <c r="L351" i="14"/>
  <c r="J351" i="14"/>
  <c r="H351" i="14"/>
  <c r="E351" i="14"/>
  <c r="Z350" i="14"/>
  <c r="X350" i="14"/>
  <c r="U350" i="14"/>
  <c r="S350" i="14"/>
  <c r="Q350" i="14"/>
  <c r="N350" i="14"/>
  <c r="L350" i="14"/>
  <c r="J350" i="14"/>
  <c r="H350" i="14"/>
  <c r="E350" i="14"/>
  <c r="Z349" i="14"/>
  <c r="X349" i="14"/>
  <c r="U349" i="14"/>
  <c r="S349" i="14"/>
  <c r="Q349" i="14"/>
  <c r="N349" i="14"/>
  <c r="L349" i="14"/>
  <c r="J349" i="14"/>
  <c r="H349" i="14"/>
  <c r="E349" i="14"/>
  <c r="Z348" i="14"/>
  <c r="X348" i="14"/>
  <c r="U348" i="14"/>
  <c r="S348" i="14"/>
  <c r="Q348" i="14"/>
  <c r="N348" i="14"/>
  <c r="L348" i="14"/>
  <c r="J348" i="14"/>
  <c r="H348" i="14"/>
  <c r="E348" i="14"/>
  <c r="Z347" i="14"/>
  <c r="X347" i="14"/>
  <c r="U347" i="14"/>
  <c r="S347" i="14"/>
  <c r="Q347" i="14"/>
  <c r="N347" i="14"/>
  <c r="L347" i="14"/>
  <c r="J347" i="14"/>
  <c r="H347" i="14"/>
  <c r="E347" i="14"/>
  <c r="Z346" i="14"/>
  <c r="X346" i="14"/>
  <c r="U346" i="14"/>
  <c r="S346" i="14"/>
  <c r="Q346" i="14"/>
  <c r="N346" i="14"/>
  <c r="L346" i="14"/>
  <c r="J346" i="14"/>
  <c r="H346" i="14"/>
  <c r="E346" i="14"/>
  <c r="Z345" i="14"/>
  <c r="X345" i="14"/>
  <c r="U345" i="14"/>
  <c r="S345" i="14"/>
  <c r="Q345" i="14"/>
  <c r="N345" i="14"/>
  <c r="L345" i="14"/>
  <c r="J345" i="14"/>
  <c r="H345" i="14"/>
  <c r="E345" i="14"/>
  <c r="Z344" i="14"/>
  <c r="X344" i="14"/>
  <c r="U344" i="14"/>
  <c r="S344" i="14"/>
  <c r="Q344" i="14"/>
  <c r="N344" i="14"/>
  <c r="L344" i="14"/>
  <c r="J344" i="14"/>
  <c r="H344" i="14"/>
  <c r="E344" i="14"/>
  <c r="Z343" i="14"/>
  <c r="X343" i="14"/>
  <c r="U343" i="14"/>
  <c r="S343" i="14"/>
  <c r="Q343" i="14"/>
  <c r="N343" i="14"/>
  <c r="L343" i="14"/>
  <c r="J343" i="14"/>
  <c r="H343" i="14"/>
  <c r="E343" i="14"/>
  <c r="Z342" i="14"/>
  <c r="X342" i="14"/>
  <c r="U342" i="14"/>
  <c r="S342" i="14"/>
  <c r="Q342" i="14"/>
  <c r="N342" i="14"/>
  <c r="L342" i="14"/>
  <c r="J342" i="14"/>
  <c r="H342" i="14"/>
  <c r="E342" i="14"/>
  <c r="Z341" i="14"/>
  <c r="X341" i="14"/>
  <c r="U341" i="14"/>
  <c r="S341" i="14"/>
  <c r="Q341" i="14"/>
  <c r="N341" i="14"/>
  <c r="L341" i="14"/>
  <c r="J341" i="14"/>
  <c r="H341" i="14"/>
  <c r="E341" i="14"/>
  <c r="Z340" i="14"/>
  <c r="X340" i="14"/>
  <c r="U340" i="14"/>
  <c r="S340" i="14"/>
  <c r="Q340" i="14"/>
  <c r="N340" i="14"/>
  <c r="L340" i="14"/>
  <c r="J340" i="14"/>
  <c r="H340" i="14"/>
  <c r="E340" i="14"/>
  <c r="Z339" i="14"/>
  <c r="X339" i="14"/>
  <c r="U339" i="14"/>
  <c r="S339" i="14"/>
  <c r="Q339" i="14"/>
  <c r="N339" i="14"/>
  <c r="L339" i="14"/>
  <c r="J339" i="14"/>
  <c r="H339" i="14"/>
  <c r="E339" i="14"/>
  <c r="Z338" i="14"/>
  <c r="X338" i="14"/>
  <c r="U338" i="14"/>
  <c r="S338" i="14"/>
  <c r="Q338" i="14"/>
  <c r="N338" i="14"/>
  <c r="L338" i="14"/>
  <c r="J338" i="14"/>
  <c r="H338" i="14"/>
  <c r="E338" i="14"/>
  <c r="Z337" i="14"/>
  <c r="X337" i="14"/>
  <c r="U337" i="14"/>
  <c r="S337" i="14"/>
  <c r="Q337" i="14"/>
  <c r="N337" i="14"/>
  <c r="L337" i="14"/>
  <c r="J337" i="14"/>
  <c r="H337" i="14"/>
  <c r="E337" i="14"/>
  <c r="Z336" i="14"/>
  <c r="X336" i="14"/>
  <c r="U336" i="14"/>
  <c r="S336" i="14"/>
  <c r="Q336" i="14"/>
  <c r="N336" i="14"/>
  <c r="L336" i="14"/>
  <c r="J336" i="14"/>
  <c r="H336" i="14"/>
  <c r="E336" i="14"/>
  <c r="Z335" i="14"/>
  <c r="X335" i="14"/>
  <c r="U335" i="14"/>
  <c r="S335" i="14"/>
  <c r="Q335" i="14"/>
  <c r="N335" i="14"/>
  <c r="L335" i="14"/>
  <c r="J335" i="14"/>
  <c r="H335" i="14"/>
  <c r="E335" i="14"/>
  <c r="Z334" i="14"/>
  <c r="X334" i="14"/>
  <c r="U334" i="14"/>
  <c r="S334" i="14"/>
  <c r="Q334" i="14"/>
  <c r="N334" i="14"/>
  <c r="L334" i="14"/>
  <c r="J334" i="14"/>
  <c r="H334" i="14"/>
  <c r="E334" i="14"/>
  <c r="Z333" i="14"/>
  <c r="X333" i="14"/>
  <c r="U333" i="14"/>
  <c r="S333" i="14"/>
  <c r="Q333" i="14"/>
  <c r="N333" i="14"/>
  <c r="L333" i="14"/>
  <c r="J333" i="14"/>
  <c r="H333" i="14"/>
  <c r="E333" i="14"/>
  <c r="Z332" i="14"/>
  <c r="X332" i="14"/>
  <c r="U332" i="14"/>
  <c r="S332" i="14"/>
  <c r="Q332" i="14"/>
  <c r="N332" i="14"/>
  <c r="L332" i="14"/>
  <c r="J332" i="14"/>
  <c r="H332" i="14"/>
  <c r="E332" i="14"/>
  <c r="Z331" i="14"/>
  <c r="X331" i="14"/>
  <c r="U331" i="14"/>
  <c r="S331" i="14"/>
  <c r="Q331" i="14"/>
  <c r="N331" i="14"/>
  <c r="L331" i="14"/>
  <c r="J331" i="14"/>
  <c r="H331" i="14"/>
  <c r="E331" i="14"/>
  <c r="Z330" i="14"/>
  <c r="X330" i="14"/>
  <c r="U330" i="14"/>
  <c r="S330" i="14"/>
  <c r="Q330" i="14"/>
  <c r="N330" i="14"/>
  <c r="L330" i="14"/>
  <c r="J330" i="14"/>
  <c r="H330" i="14"/>
  <c r="E330" i="14"/>
  <c r="Z329" i="14"/>
  <c r="X329" i="14"/>
  <c r="U329" i="14"/>
  <c r="S329" i="14"/>
  <c r="Q329" i="14"/>
  <c r="N329" i="14"/>
  <c r="L329" i="14"/>
  <c r="J329" i="14"/>
  <c r="H329" i="14"/>
  <c r="E329" i="14"/>
  <c r="Z328" i="14"/>
  <c r="X328" i="14"/>
  <c r="U328" i="14"/>
  <c r="S328" i="14"/>
  <c r="Q328" i="14"/>
  <c r="N328" i="14"/>
  <c r="L328" i="14"/>
  <c r="J328" i="14"/>
  <c r="H328" i="14"/>
  <c r="E328" i="14"/>
  <c r="Z327" i="14"/>
  <c r="X327" i="14"/>
  <c r="U327" i="14"/>
  <c r="S327" i="14"/>
  <c r="Q327" i="14"/>
  <c r="N327" i="14"/>
  <c r="L327" i="14"/>
  <c r="J327" i="14"/>
  <c r="H327" i="14"/>
  <c r="E327" i="14"/>
  <c r="Z326" i="14"/>
  <c r="X326" i="14"/>
  <c r="U326" i="14"/>
  <c r="S326" i="14"/>
  <c r="Q326" i="14"/>
  <c r="N326" i="14"/>
  <c r="L326" i="14"/>
  <c r="J326" i="14"/>
  <c r="H326" i="14"/>
  <c r="E326" i="14"/>
  <c r="Z325" i="14"/>
  <c r="X325" i="14"/>
  <c r="U325" i="14"/>
  <c r="S325" i="14"/>
  <c r="Q325" i="14"/>
  <c r="N325" i="14"/>
  <c r="L325" i="14"/>
  <c r="J325" i="14"/>
  <c r="H325" i="14"/>
  <c r="E325" i="14"/>
  <c r="Z324" i="14"/>
  <c r="X324" i="14"/>
  <c r="U324" i="14"/>
  <c r="S324" i="14"/>
  <c r="Q324" i="14"/>
  <c r="N324" i="14"/>
  <c r="L324" i="14"/>
  <c r="J324" i="14"/>
  <c r="H324" i="14"/>
  <c r="E324" i="14"/>
  <c r="Z323" i="14"/>
  <c r="X323" i="14"/>
  <c r="U323" i="14"/>
  <c r="S323" i="14"/>
  <c r="Q323" i="14"/>
  <c r="N323" i="14"/>
  <c r="L323" i="14"/>
  <c r="J323" i="14"/>
  <c r="H323" i="14"/>
  <c r="E323" i="14"/>
  <c r="Z322" i="14"/>
  <c r="X322" i="14"/>
  <c r="U322" i="14"/>
  <c r="S322" i="14"/>
  <c r="Q322" i="14"/>
  <c r="N322" i="14"/>
  <c r="L322" i="14"/>
  <c r="J322" i="14"/>
  <c r="H322" i="14"/>
  <c r="E322" i="14"/>
  <c r="Z321" i="14"/>
  <c r="X321" i="14"/>
  <c r="U321" i="14"/>
  <c r="S321" i="14"/>
  <c r="Q321" i="14"/>
  <c r="N321" i="14"/>
  <c r="L321" i="14"/>
  <c r="J321" i="14"/>
  <c r="H321" i="14"/>
  <c r="E321" i="14"/>
  <c r="Z320" i="14"/>
  <c r="X320" i="14"/>
  <c r="U320" i="14"/>
  <c r="S320" i="14"/>
  <c r="Q320" i="14"/>
  <c r="N320" i="14"/>
  <c r="L320" i="14"/>
  <c r="J320" i="14"/>
  <c r="H320" i="14"/>
  <c r="E320" i="14"/>
  <c r="Z319" i="14"/>
  <c r="X319" i="14"/>
  <c r="U319" i="14"/>
  <c r="S319" i="14"/>
  <c r="Q319" i="14"/>
  <c r="N319" i="14"/>
  <c r="L319" i="14"/>
  <c r="J319" i="14"/>
  <c r="H319" i="14"/>
  <c r="E319" i="14"/>
  <c r="Z318" i="14"/>
  <c r="X318" i="14"/>
  <c r="U318" i="14"/>
  <c r="S318" i="14"/>
  <c r="Q318" i="14"/>
  <c r="N318" i="14"/>
  <c r="L318" i="14"/>
  <c r="J318" i="14"/>
  <c r="H318" i="14"/>
  <c r="E318" i="14"/>
  <c r="Z317" i="14"/>
  <c r="X317" i="14"/>
  <c r="U317" i="14"/>
  <c r="S317" i="14"/>
  <c r="Q317" i="14"/>
  <c r="N317" i="14"/>
  <c r="L317" i="14"/>
  <c r="J317" i="14"/>
  <c r="H317" i="14"/>
  <c r="E317" i="14"/>
  <c r="Z316" i="14"/>
  <c r="X316" i="14"/>
  <c r="U316" i="14"/>
  <c r="S316" i="14"/>
  <c r="Q316" i="14"/>
  <c r="N316" i="14"/>
  <c r="L316" i="14"/>
  <c r="J316" i="14"/>
  <c r="H316" i="14"/>
  <c r="E316" i="14"/>
  <c r="Z315" i="14"/>
  <c r="X315" i="14"/>
  <c r="U315" i="14"/>
  <c r="S315" i="14"/>
  <c r="Q315" i="14"/>
  <c r="N315" i="14"/>
  <c r="L315" i="14"/>
  <c r="J315" i="14"/>
  <c r="H315" i="14"/>
  <c r="E315" i="14"/>
  <c r="Z314" i="14"/>
  <c r="X314" i="14"/>
  <c r="U314" i="14"/>
  <c r="S314" i="14"/>
  <c r="Q314" i="14"/>
  <c r="N314" i="14"/>
  <c r="L314" i="14"/>
  <c r="J314" i="14"/>
  <c r="H314" i="14"/>
  <c r="E314" i="14"/>
  <c r="Z313" i="14"/>
  <c r="X313" i="14"/>
  <c r="U313" i="14"/>
  <c r="S313" i="14"/>
  <c r="Q313" i="14"/>
  <c r="N313" i="14"/>
  <c r="L313" i="14"/>
  <c r="J313" i="14"/>
  <c r="H313" i="14"/>
  <c r="E313" i="14"/>
  <c r="Z312" i="14"/>
  <c r="X312" i="14"/>
  <c r="U312" i="14"/>
  <c r="S312" i="14"/>
  <c r="Q312" i="14"/>
  <c r="N312" i="14"/>
  <c r="L312" i="14"/>
  <c r="J312" i="14"/>
  <c r="H312" i="14"/>
  <c r="E312" i="14"/>
  <c r="Z311" i="14"/>
  <c r="X311" i="14"/>
  <c r="U311" i="14"/>
  <c r="S311" i="14"/>
  <c r="Q311" i="14"/>
  <c r="N311" i="14"/>
  <c r="L311" i="14"/>
  <c r="J311" i="14"/>
  <c r="H311" i="14"/>
  <c r="E311" i="14"/>
  <c r="Z310" i="14"/>
  <c r="X310" i="14"/>
  <c r="U310" i="14"/>
  <c r="S310" i="14"/>
  <c r="Q310" i="14"/>
  <c r="N310" i="14"/>
  <c r="L310" i="14"/>
  <c r="J310" i="14"/>
  <c r="H310" i="14"/>
  <c r="E310" i="14"/>
  <c r="Z309" i="14"/>
  <c r="X309" i="14"/>
  <c r="U309" i="14"/>
  <c r="S309" i="14"/>
  <c r="Q309" i="14"/>
  <c r="N309" i="14"/>
  <c r="L309" i="14"/>
  <c r="J309" i="14"/>
  <c r="H309" i="14"/>
  <c r="E309" i="14"/>
  <c r="Z308" i="14"/>
  <c r="X308" i="14"/>
  <c r="U308" i="14"/>
  <c r="S308" i="14"/>
  <c r="Q308" i="14"/>
  <c r="N308" i="14"/>
  <c r="L308" i="14"/>
  <c r="J308" i="14"/>
  <c r="H308" i="14"/>
  <c r="E308" i="14"/>
  <c r="Z307" i="14"/>
  <c r="X307" i="14"/>
  <c r="U307" i="14"/>
  <c r="S307" i="14"/>
  <c r="Q307" i="14"/>
  <c r="N307" i="14"/>
  <c r="L307" i="14"/>
  <c r="J307" i="14"/>
  <c r="H307" i="14"/>
  <c r="E307" i="14"/>
  <c r="Z306" i="14"/>
  <c r="X306" i="14"/>
  <c r="U306" i="14"/>
  <c r="S306" i="14"/>
  <c r="Q306" i="14"/>
  <c r="N306" i="14"/>
  <c r="L306" i="14"/>
  <c r="J306" i="14"/>
  <c r="H306" i="14"/>
  <c r="E306" i="14"/>
  <c r="Z305" i="14"/>
  <c r="X305" i="14"/>
  <c r="U305" i="14"/>
  <c r="S305" i="14"/>
  <c r="Q305" i="14"/>
  <c r="N305" i="14"/>
  <c r="L305" i="14"/>
  <c r="J305" i="14"/>
  <c r="H305" i="14"/>
  <c r="E305" i="14"/>
  <c r="Z304" i="14"/>
  <c r="X304" i="14"/>
  <c r="U304" i="14"/>
  <c r="S304" i="14"/>
  <c r="Q304" i="14"/>
  <c r="N304" i="14"/>
  <c r="L304" i="14"/>
  <c r="J304" i="14"/>
  <c r="H304" i="14"/>
  <c r="E304" i="14"/>
  <c r="Z303" i="14"/>
  <c r="X303" i="14"/>
  <c r="U303" i="14"/>
  <c r="S303" i="14"/>
  <c r="Q303" i="14"/>
  <c r="N303" i="14"/>
  <c r="L303" i="14"/>
  <c r="J303" i="14"/>
  <c r="H303" i="14"/>
  <c r="E303" i="14"/>
  <c r="Z302" i="14"/>
  <c r="X302" i="14"/>
  <c r="U302" i="14"/>
  <c r="S302" i="14"/>
  <c r="Q302" i="14"/>
  <c r="N302" i="14"/>
  <c r="L302" i="14"/>
  <c r="J302" i="14"/>
  <c r="H302" i="14"/>
  <c r="E302" i="14"/>
  <c r="Z301" i="14"/>
  <c r="X301" i="14"/>
  <c r="U301" i="14"/>
  <c r="S301" i="14"/>
  <c r="Q301" i="14"/>
  <c r="N301" i="14"/>
  <c r="L301" i="14"/>
  <c r="J301" i="14"/>
  <c r="H301" i="14"/>
  <c r="E301" i="14"/>
  <c r="Z300" i="14"/>
  <c r="X300" i="14"/>
  <c r="U300" i="14"/>
  <c r="S300" i="14"/>
  <c r="Q300" i="14"/>
  <c r="N300" i="14"/>
  <c r="L300" i="14"/>
  <c r="J300" i="14"/>
  <c r="H300" i="14"/>
  <c r="E300" i="14"/>
  <c r="Z299" i="14"/>
  <c r="X299" i="14"/>
  <c r="U299" i="14"/>
  <c r="S299" i="14"/>
  <c r="Q299" i="14"/>
  <c r="N299" i="14"/>
  <c r="L299" i="14"/>
  <c r="J299" i="14"/>
  <c r="H299" i="14"/>
  <c r="E299" i="14"/>
  <c r="Z298" i="14"/>
  <c r="X298" i="14"/>
  <c r="U298" i="14"/>
  <c r="S298" i="14"/>
  <c r="Q298" i="14"/>
  <c r="N298" i="14"/>
  <c r="L298" i="14"/>
  <c r="J298" i="14"/>
  <c r="H298" i="14"/>
  <c r="E298" i="14"/>
  <c r="Z297" i="14"/>
  <c r="X297" i="14"/>
  <c r="U297" i="14"/>
  <c r="S297" i="14"/>
  <c r="Q297" i="14"/>
  <c r="N297" i="14"/>
  <c r="L297" i="14"/>
  <c r="J297" i="14"/>
  <c r="H297" i="14"/>
  <c r="E297" i="14"/>
  <c r="Z296" i="14"/>
  <c r="X296" i="14"/>
  <c r="U296" i="14"/>
  <c r="S296" i="14"/>
  <c r="Q296" i="14"/>
  <c r="N296" i="14"/>
  <c r="L296" i="14"/>
  <c r="J296" i="14"/>
  <c r="H296" i="14"/>
  <c r="E296" i="14"/>
  <c r="Z295" i="14"/>
  <c r="X295" i="14"/>
  <c r="U295" i="14"/>
  <c r="S295" i="14"/>
  <c r="Q295" i="14"/>
  <c r="N295" i="14"/>
  <c r="L295" i="14"/>
  <c r="J295" i="14"/>
  <c r="H295" i="14"/>
  <c r="E295" i="14"/>
  <c r="Z294" i="14"/>
  <c r="X294" i="14"/>
  <c r="U294" i="14"/>
  <c r="S294" i="14"/>
  <c r="Q294" i="14"/>
  <c r="N294" i="14"/>
  <c r="L294" i="14"/>
  <c r="J294" i="14"/>
  <c r="H294" i="14"/>
  <c r="E294" i="14"/>
  <c r="Z293" i="14"/>
  <c r="X293" i="14"/>
  <c r="U293" i="14"/>
  <c r="S293" i="14"/>
  <c r="Q293" i="14"/>
  <c r="N293" i="14"/>
  <c r="L293" i="14"/>
  <c r="J293" i="14"/>
  <c r="H293" i="14"/>
  <c r="E293" i="14"/>
  <c r="Z292" i="14"/>
  <c r="X292" i="14"/>
  <c r="U292" i="14"/>
  <c r="S292" i="14"/>
  <c r="Q292" i="14"/>
  <c r="N292" i="14"/>
  <c r="L292" i="14"/>
  <c r="J292" i="14"/>
  <c r="H292" i="14"/>
  <c r="E292" i="14"/>
  <c r="Z291" i="14"/>
  <c r="X291" i="14"/>
  <c r="U291" i="14"/>
  <c r="S291" i="14"/>
  <c r="Q291" i="14"/>
  <c r="N291" i="14"/>
  <c r="L291" i="14"/>
  <c r="J291" i="14"/>
  <c r="H291" i="14"/>
  <c r="E291" i="14"/>
  <c r="Z290" i="14"/>
  <c r="X290" i="14"/>
  <c r="U290" i="14"/>
  <c r="S290" i="14"/>
  <c r="Q290" i="14"/>
  <c r="N290" i="14"/>
  <c r="L290" i="14"/>
  <c r="J290" i="14"/>
  <c r="H290" i="14"/>
  <c r="E290" i="14"/>
  <c r="Z289" i="14"/>
  <c r="X289" i="14"/>
  <c r="U289" i="14"/>
  <c r="S289" i="14"/>
  <c r="Q289" i="14"/>
  <c r="N289" i="14"/>
  <c r="L289" i="14"/>
  <c r="J289" i="14"/>
  <c r="H289" i="14"/>
  <c r="E289" i="14"/>
  <c r="Z288" i="14"/>
  <c r="X288" i="14"/>
  <c r="U288" i="14"/>
  <c r="S288" i="14"/>
  <c r="Q288" i="14"/>
  <c r="N288" i="14"/>
  <c r="L288" i="14"/>
  <c r="J288" i="14"/>
  <c r="H288" i="14"/>
  <c r="E288" i="14"/>
  <c r="Z287" i="14"/>
  <c r="X287" i="14"/>
  <c r="U287" i="14"/>
  <c r="S287" i="14"/>
  <c r="Q287" i="14"/>
  <c r="N287" i="14"/>
  <c r="L287" i="14"/>
  <c r="J287" i="14"/>
  <c r="H287" i="14"/>
  <c r="E287" i="14"/>
  <c r="Z286" i="14"/>
  <c r="X286" i="14"/>
  <c r="U286" i="14"/>
  <c r="S286" i="14"/>
  <c r="Q286" i="14"/>
  <c r="N286" i="14"/>
  <c r="L286" i="14"/>
  <c r="J286" i="14"/>
  <c r="H286" i="14"/>
  <c r="E286" i="14"/>
  <c r="Z285" i="14"/>
  <c r="X285" i="14"/>
  <c r="U285" i="14"/>
  <c r="S285" i="14"/>
  <c r="Q285" i="14"/>
  <c r="N285" i="14"/>
  <c r="L285" i="14"/>
  <c r="J285" i="14"/>
  <c r="H285" i="14"/>
  <c r="E285" i="14"/>
  <c r="Z284" i="14"/>
  <c r="X284" i="14"/>
  <c r="U284" i="14"/>
  <c r="S284" i="14"/>
  <c r="Q284" i="14"/>
  <c r="N284" i="14"/>
  <c r="L284" i="14"/>
  <c r="J284" i="14"/>
  <c r="H284" i="14"/>
  <c r="E284" i="14"/>
  <c r="Z283" i="14"/>
  <c r="X283" i="14"/>
  <c r="U283" i="14"/>
  <c r="S283" i="14"/>
  <c r="Q283" i="14"/>
  <c r="N283" i="14"/>
  <c r="L283" i="14"/>
  <c r="J283" i="14"/>
  <c r="H283" i="14"/>
  <c r="E283" i="14"/>
  <c r="Z282" i="14"/>
  <c r="X282" i="14"/>
  <c r="U282" i="14"/>
  <c r="S282" i="14"/>
  <c r="Q282" i="14"/>
  <c r="N282" i="14"/>
  <c r="L282" i="14"/>
  <c r="J282" i="14"/>
  <c r="H282" i="14"/>
  <c r="E282" i="14"/>
  <c r="Z281" i="14"/>
  <c r="X281" i="14"/>
  <c r="U281" i="14"/>
  <c r="S281" i="14"/>
  <c r="Q281" i="14"/>
  <c r="N281" i="14"/>
  <c r="L281" i="14"/>
  <c r="J281" i="14"/>
  <c r="H281" i="14"/>
  <c r="E281" i="14"/>
  <c r="Z280" i="14"/>
  <c r="X280" i="14"/>
  <c r="U280" i="14"/>
  <c r="S280" i="14"/>
  <c r="Q280" i="14"/>
  <c r="N280" i="14"/>
  <c r="L280" i="14"/>
  <c r="J280" i="14"/>
  <c r="H280" i="14"/>
  <c r="E280" i="14"/>
  <c r="Z279" i="14"/>
  <c r="X279" i="14"/>
  <c r="U279" i="14"/>
  <c r="S279" i="14"/>
  <c r="Q279" i="14"/>
  <c r="N279" i="14"/>
  <c r="L279" i="14"/>
  <c r="J279" i="14"/>
  <c r="H279" i="14"/>
  <c r="E279" i="14"/>
  <c r="Z278" i="14"/>
  <c r="X278" i="14"/>
  <c r="U278" i="14"/>
  <c r="S278" i="14"/>
  <c r="Q278" i="14"/>
  <c r="N278" i="14"/>
  <c r="L278" i="14"/>
  <c r="J278" i="14"/>
  <c r="H278" i="14"/>
  <c r="E278" i="14"/>
  <c r="Z277" i="14"/>
  <c r="X277" i="14"/>
  <c r="U277" i="14"/>
  <c r="S277" i="14"/>
  <c r="Q277" i="14"/>
  <c r="N277" i="14"/>
  <c r="L277" i="14"/>
  <c r="J277" i="14"/>
  <c r="H277" i="14"/>
  <c r="E277" i="14"/>
  <c r="Z276" i="14"/>
  <c r="X276" i="14"/>
  <c r="U276" i="14"/>
  <c r="S276" i="14"/>
  <c r="Q276" i="14"/>
  <c r="N276" i="14"/>
  <c r="L276" i="14"/>
  <c r="J276" i="14"/>
  <c r="H276" i="14"/>
  <c r="E276" i="14"/>
  <c r="Z275" i="14"/>
  <c r="X275" i="14"/>
  <c r="U275" i="14"/>
  <c r="S275" i="14"/>
  <c r="Q275" i="14"/>
  <c r="N275" i="14"/>
  <c r="L275" i="14"/>
  <c r="J275" i="14"/>
  <c r="H275" i="14"/>
  <c r="E275" i="14"/>
  <c r="Z274" i="14"/>
  <c r="X274" i="14"/>
  <c r="U274" i="14"/>
  <c r="S274" i="14"/>
  <c r="Q274" i="14"/>
  <c r="N274" i="14"/>
  <c r="L274" i="14"/>
  <c r="J274" i="14"/>
  <c r="H274" i="14"/>
  <c r="E274" i="14"/>
  <c r="Z273" i="14"/>
  <c r="X273" i="14"/>
  <c r="U273" i="14"/>
  <c r="S273" i="14"/>
  <c r="Q273" i="14"/>
  <c r="N273" i="14"/>
  <c r="L273" i="14"/>
  <c r="J273" i="14"/>
  <c r="H273" i="14"/>
  <c r="E273" i="14"/>
  <c r="Z272" i="14"/>
  <c r="X272" i="14"/>
  <c r="U272" i="14"/>
  <c r="S272" i="14"/>
  <c r="Q272" i="14"/>
  <c r="N272" i="14"/>
  <c r="L272" i="14"/>
  <c r="J272" i="14"/>
  <c r="H272" i="14"/>
  <c r="E272" i="14"/>
  <c r="Z271" i="14"/>
  <c r="X271" i="14"/>
  <c r="U271" i="14"/>
  <c r="S271" i="14"/>
  <c r="Q271" i="14"/>
  <c r="N271" i="14"/>
  <c r="L271" i="14"/>
  <c r="J271" i="14"/>
  <c r="H271" i="14"/>
  <c r="E271" i="14"/>
  <c r="Z270" i="14"/>
  <c r="X270" i="14"/>
  <c r="U270" i="14"/>
  <c r="S270" i="14"/>
  <c r="Q270" i="14"/>
  <c r="N270" i="14"/>
  <c r="L270" i="14"/>
  <c r="J270" i="14"/>
  <c r="H270" i="14"/>
  <c r="E270" i="14"/>
  <c r="Z269" i="14"/>
  <c r="X269" i="14"/>
  <c r="U269" i="14"/>
  <c r="S269" i="14"/>
  <c r="Q269" i="14"/>
  <c r="N269" i="14"/>
  <c r="L269" i="14"/>
  <c r="J269" i="14"/>
  <c r="H269" i="14"/>
  <c r="E269" i="14"/>
  <c r="Z268" i="14"/>
  <c r="X268" i="14"/>
  <c r="U268" i="14"/>
  <c r="S268" i="14"/>
  <c r="Q268" i="14"/>
  <c r="N268" i="14"/>
  <c r="L268" i="14"/>
  <c r="J268" i="14"/>
  <c r="H268" i="14"/>
  <c r="E268" i="14"/>
  <c r="Z267" i="14"/>
  <c r="X267" i="14"/>
  <c r="U267" i="14"/>
  <c r="S267" i="14"/>
  <c r="Q267" i="14"/>
  <c r="N267" i="14"/>
  <c r="L267" i="14"/>
  <c r="J267" i="14"/>
  <c r="H267" i="14"/>
  <c r="E267" i="14"/>
  <c r="Z266" i="14"/>
  <c r="X266" i="14"/>
  <c r="U266" i="14"/>
  <c r="S266" i="14"/>
  <c r="Q266" i="14"/>
  <c r="N266" i="14"/>
  <c r="L266" i="14"/>
  <c r="J266" i="14"/>
  <c r="H266" i="14"/>
  <c r="E266" i="14"/>
  <c r="Z265" i="14"/>
  <c r="X265" i="14"/>
  <c r="U265" i="14"/>
  <c r="S265" i="14"/>
  <c r="Q265" i="14"/>
  <c r="N265" i="14"/>
  <c r="L265" i="14"/>
  <c r="J265" i="14"/>
  <c r="H265" i="14"/>
  <c r="E265" i="14"/>
  <c r="Z264" i="14"/>
  <c r="X264" i="14"/>
  <c r="U264" i="14"/>
  <c r="S264" i="14"/>
  <c r="Q264" i="14"/>
  <c r="N264" i="14"/>
  <c r="L264" i="14"/>
  <c r="J264" i="14"/>
  <c r="H264" i="14"/>
  <c r="E264" i="14"/>
  <c r="Z263" i="14"/>
  <c r="X263" i="14"/>
  <c r="U263" i="14"/>
  <c r="S263" i="14"/>
  <c r="Q263" i="14"/>
  <c r="N263" i="14"/>
  <c r="L263" i="14"/>
  <c r="J263" i="14"/>
  <c r="H263" i="14"/>
  <c r="E263" i="14"/>
  <c r="Z262" i="14"/>
  <c r="X262" i="14"/>
  <c r="U262" i="14"/>
  <c r="S262" i="14"/>
  <c r="Q262" i="14"/>
  <c r="N262" i="14"/>
  <c r="L262" i="14"/>
  <c r="J262" i="14"/>
  <c r="H262" i="14"/>
  <c r="E262" i="14"/>
  <c r="Z261" i="14"/>
  <c r="X261" i="14"/>
  <c r="U261" i="14"/>
  <c r="S261" i="14"/>
  <c r="Q261" i="14"/>
  <c r="N261" i="14"/>
  <c r="L261" i="14"/>
  <c r="J261" i="14"/>
  <c r="H261" i="14"/>
  <c r="E261" i="14"/>
  <c r="Z260" i="14"/>
  <c r="X260" i="14"/>
  <c r="U260" i="14"/>
  <c r="S260" i="14"/>
  <c r="Q260" i="14"/>
  <c r="N260" i="14"/>
  <c r="L260" i="14"/>
  <c r="J260" i="14"/>
  <c r="H260" i="14"/>
  <c r="E260" i="14"/>
  <c r="Z259" i="14"/>
  <c r="X259" i="14"/>
  <c r="U259" i="14"/>
  <c r="S259" i="14"/>
  <c r="Q259" i="14"/>
  <c r="N259" i="14"/>
  <c r="L259" i="14"/>
  <c r="J259" i="14"/>
  <c r="H259" i="14"/>
  <c r="E259" i="14"/>
  <c r="Z258" i="14"/>
  <c r="X258" i="14"/>
  <c r="U258" i="14"/>
  <c r="S258" i="14"/>
  <c r="Q258" i="14"/>
  <c r="N258" i="14"/>
  <c r="L258" i="14"/>
  <c r="J258" i="14"/>
  <c r="H258" i="14"/>
  <c r="E258" i="14"/>
  <c r="Z257" i="14"/>
  <c r="X257" i="14"/>
  <c r="U257" i="14"/>
  <c r="S257" i="14"/>
  <c r="Q257" i="14"/>
  <c r="N257" i="14"/>
  <c r="L257" i="14"/>
  <c r="J257" i="14"/>
  <c r="H257" i="14"/>
  <c r="E257" i="14"/>
  <c r="Z256" i="14"/>
  <c r="X256" i="14"/>
  <c r="U256" i="14"/>
  <c r="S256" i="14"/>
  <c r="Q256" i="14"/>
  <c r="N256" i="14"/>
  <c r="L256" i="14"/>
  <c r="J256" i="14"/>
  <c r="H256" i="14"/>
  <c r="E256" i="14"/>
  <c r="Z255" i="14"/>
  <c r="X255" i="14"/>
  <c r="U255" i="14"/>
  <c r="S255" i="14"/>
  <c r="Q255" i="14"/>
  <c r="N255" i="14"/>
  <c r="L255" i="14"/>
  <c r="J255" i="14"/>
  <c r="H255" i="14"/>
  <c r="E255" i="14"/>
  <c r="Z254" i="14"/>
  <c r="X254" i="14"/>
  <c r="U254" i="14"/>
  <c r="S254" i="14"/>
  <c r="Q254" i="14"/>
  <c r="N254" i="14"/>
  <c r="L254" i="14"/>
  <c r="J254" i="14"/>
  <c r="H254" i="14"/>
  <c r="E254" i="14"/>
  <c r="Z253" i="14"/>
  <c r="X253" i="14"/>
  <c r="U253" i="14"/>
  <c r="S253" i="14"/>
  <c r="Q253" i="14"/>
  <c r="N253" i="14"/>
  <c r="L253" i="14"/>
  <c r="J253" i="14"/>
  <c r="H253" i="14"/>
  <c r="E253" i="14"/>
  <c r="Z252" i="14"/>
  <c r="X252" i="14"/>
  <c r="U252" i="14"/>
  <c r="S252" i="14"/>
  <c r="Q252" i="14"/>
  <c r="N252" i="14"/>
  <c r="L252" i="14"/>
  <c r="J252" i="14"/>
  <c r="H252" i="14"/>
  <c r="E252" i="14"/>
  <c r="Z251" i="14"/>
  <c r="X251" i="14"/>
  <c r="U251" i="14"/>
  <c r="S251" i="14"/>
  <c r="Q251" i="14"/>
  <c r="N251" i="14"/>
  <c r="L251" i="14"/>
  <c r="J251" i="14"/>
  <c r="H251" i="14"/>
  <c r="E251" i="14"/>
  <c r="Z250" i="14"/>
  <c r="X250" i="14"/>
  <c r="U250" i="14"/>
  <c r="S250" i="14"/>
  <c r="Q250" i="14"/>
  <c r="N250" i="14"/>
  <c r="L250" i="14"/>
  <c r="J250" i="14"/>
  <c r="H250" i="14"/>
  <c r="E250" i="14"/>
  <c r="Z249" i="14"/>
  <c r="X249" i="14"/>
  <c r="U249" i="14"/>
  <c r="S249" i="14"/>
  <c r="Q249" i="14"/>
  <c r="N249" i="14"/>
  <c r="L249" i="14"/>
  <c r="J249" i="14"/>
  <c r="H249" i="14"/>
  <c r="E249" i="14"/>
  <c r="Z248" i="14"/>
  <c r="X248" i="14"/>
  <c r="U248" i="14"/>
  <c r="S248" i="14"/>
  <c r="Q248" i="14"/>
  <c r="N248" i="14"/>
  <c r="L248" i="14"/>
  <c r="J248" i="14"/>
  <c r="H248" i="14"/>
  <c r="E248" i="14"/>
  <c r="Z247" i="14"/>
  <c r="X247" i="14"/>
  <c r="U247" i="14"/>
  <c r="S247" i="14"/>
  <c r="Q247" i="14"/>
  <c r="N247" i="14"/>
  <c r="L247" i="14"/>
  <c r="J247" i="14"/>
  <c r="H247" i="14"/>
  <c r="E247" i="14"/>
  <c r="Z246" i="14"/>
  <c r="X246" i="14"/>
  <c r="U246" i="14"/>
  <c r="S246" i="14"/>
  <c r="Q246" i="14"/>
  <c r="N246" i="14"/>
  <c r="L246" i="14"/>
  <c r="J246" i="14"/>
  <c r="H246" i="14"/>
  <c r="E246" i="14"/>
  <c r="Z245" i="14"/>
  <c r="X245" i="14"/>
  <c r="U245" i="14"/>
  <c r="S245" i="14"/>
  <c r="Q245" i="14"/>
  <c r="N245" i="14"/>
  <c r="L245" i="14"/>
  <c r="J245" i="14"/>
  <c r="H245" i="14"/>
  <c r="E245" i="14"/>
  <c r="Z244" i="14"/>
  <c r="X244" i="14"/>
  <c r="U244" i="14"/>
  <c r="S244" i="14"/>
  <c r="Q244" i="14"/>
  <c r="N244" i="14"/>
  <c r="L244" i="14"/>
  <c r="J244" i="14"/>
  <c r="H244" i="14"/>
  <c r="E244" i="14"/>
  <c r="Z243" i="14"/>
  <c r="X243" i="14"/>
  <c r="U243" i="14"/>
  <c r="S243" i="14"/>
  <c r="Q243" i="14"/>
  <c r="N243" i="14"/>
  <c r="L243" i="14"/>
  <c r="J243" i="14"/>
  <c r="H243" i="14"/>
  <c r="E243" i="14"/>
  <c r="Z242" i="14"/>
  <c r="X242" i="14"/>
  <c r="U242" i="14"/>
  <c r="S242" i="14"/>
  <c r="Q242" i="14"/>
  <c r="N242" i="14"/>
  <c r="L242" i="14"/>
  <c r="J242" i="14"/>
  <c r="H242" i="14"/>
  <c r="E242" i="14"/>
  <c r="Z241" i="14"/>
  <c r="X241" i="14"/>
  <c r="U241" i="14"/>
  <c r="S241" i="14"/>
  <c r="Q241" i="14"/>
  <c r="N241" i="14"/>
  <c r="L241" i="14"/>
  <c r="J241" i="14"/>
  <c r="H241" i="14"/>
  <c r="E241" i="14"/>
  <c r="Z240" i="14"/>
  <c r="X240" i="14"/>
  <c r="U240" i="14"/>
  <c r="S240" i="14"/>
  <c r="Q240" i="14"/>
  <c r="N240" i="14"/>
  <c r="L240" i="14"/>
  <c r="J240" i="14"/>
  <c r="H240" i="14"/>
  <c r="E240" i="14"/>
  <c r="Z239" i="14"/>
  <c r="X239" i="14"/>
  <c r="U239" i="14"/>
  <c r="S239" i="14"/>
  <c r="Q239" i="14"/>
  <c r="N239" i="14"/>
  <c r="L239" i="14"/>
  <c r="J239" i="14"/>
  <c r="H239" i="14"/>
  <c r="E239" i="14"/>
  <c r="Z238" i="14"/>
  <c r="X238" i="14"/>
  <c r="U238" i="14"/>
  <c r="S238" i="14"/>
  <c r="Q238" i="14"/>
  <c r="N238" i="14"/>
  <c r="L238" i="14"/>
  <c r="J238" i="14"/>
  <c r="H238" i="14"/>
  <c r="E238" i="14"/>
  <c r="Z237" i="14"/>
  <c r="X237" i="14"/>
  <c r="U237" i="14"/>
  <c r="S237" i="14"/>
  <c r="Q237" i="14"/>
  <c r="N237" i="14"/>
  <c r="L237" i="14"/>
  <c r="J237" i="14"/>
  <c r="H237" i="14"/>
  <c r="E237" i="14"/>
  <c r="Z236" i="14"/>
  <c r="X236" i="14"/>
  <c r="U236" i="14"/>
  <c r="S236" i="14"/>
  <c r="Q236" i="14"/>
  <c r="N236" i="14"/>
  <c r="L236" i="14"/>
  <c r="J236" i="14"/>
  <c r="H236" i="14"/>
  <c r="E236" i="14"/>
  <c r="Z235" i="14"/>
  <c r="X235" i="14"/>
  <c r="U235" i="14"/>
  <c r="S235" i="14"/>
  <c r="Q235" i="14"/>
  <c r="N235" i="14"/>
  <c r="L235" i="14"/>
  <c r="J235" i="14"/>
  <c r="H235" i="14"/>
  <c r="E235" i="14"/>
  <c r="Z234" i="14"/>
  <c r="X234" i="14"/>
  <c r="U234" i="14"/>
  <c r="S234" i="14"/>
  <c r="Q234" i="14"/>
  <c r="N234" i="14"/>
  <c r="L234" i="14"/>
  <c r="J234" i="14"/>
  <c r="H234" i="14"/>
  <c r="E234" i="14"/>
  <c r="Z233" i="14"/>
  <c r="X233" i="14"/>
  <c r="U233" i="14"/>
  <c r="S233" i="14"/>
  <c r="Q233" i="14"/>
  <c r="N233" i="14"/>
  <c r="L233" i="14"/>
  <c r="J233" i="14"/>
  <c r="H233" i="14"/>
  <c r="E233" i="14"/>
  <c r="Z232" i="14"/>
  <c r="X232" i="14"/>
  <c r="U232" i="14"/>
  <c r="S232" i="14"/>
  <c r="Q232" i="14"/>
  <c r="N232" i="14"/>
  <c r="L232" i="14"/>
  <c r="J232" i="14"/>
  <c r="H232" i="14"/>
  <c r="E232" i="14"/>
  <c r="Z231" i="14"/>
  <c r="X231" i="14"/>
  <c r="U231" i="14"/>
  <c r="S231" i="14"/>
  <c r="Q231" i="14"/>
  <c r="N231" i="14"/>
  <c r="L231" i="14"/>
  <c r="J231" i="14"/>
  <c r="H231" i="14"/>
  <c r="E231" i="14"/>
  <c r="Z230" i="14"/>
  <c r="X230" i="14"/>
  <c r="U230" i="14"/>
  <c r="S230" i="14"/>
  <c r="Q230" i="14"/>
  <c r="N230" i="14"/>
  <c r="L230" i="14"/>
  <c r="J230" i="14"/>
  <c r="H230" i="14"/>
  <c r="E230" i="14"/>
  <c r="Z229" i="14"/>
  <c r="X229" i="14"/>
  <c r="U229" i="14"/>
  <c r="S229" i="14"/>
  <c r="Q229" i="14"/>
  <c r="N229" i="14"/>
  <c r="L229" i="14"/>
  <c r="J229" i="14"/>
  <c r="H229" i="14"/>
  <c r="E229" i="14"/>
  <c r="Z228" i="14"/>
  <c r="X228" i="14"/>
  <c r="U228" i="14"/>
  <c r="S228" i="14"/>
  <c r="Q228" i="14"/>
  <c r="N228" i="14"/>
  <c r="L228" i="14"/>
  <c r="J228" i="14"/>
  <c r="H228" i="14"/>
  <c r="E228" i="14"/>
  <c r="Z227" i="14"/>
  <c r="X227" i="14"/>
  <c r="U227" i="14"/>
  <c r="S227" i="14"/>
  <c r="Q227" i="14"/>
  <c r="N227" i="14"/>
  <c r="L227" i="14"/>
  <c r="J227" i="14"/>
  <c r="H227" i="14"/>
  <c r="E227" i="14"/>
  <c r="Z226" i="14"/>
  <c r="X226" i="14"/>
  <c r="U226" i="14"/>
  <c r="S226" i="14"/>
  <c r="Q226" i="14"/>
  <c r="N226" i="14"/>
  <c r="L226" i="14"/>
  <c r="J226" i="14"/>
  <c r="H226" i="14"/>
  <c r="E226" i="14"/>
  <c r="Z225" i="14"/>
  <c r="X225" i="14"/>
  <c r="U225" i="14"/>
  <c r="S225" i="14"/>
  <c r="Q225" i="14"/>
  <c r="N225" i="14"/>
  <c r="L225" i="14"/>
  <c r="J225" i="14"/>
  <c r="H225" i="14"/>
  <c r="E225" i="14"/>
  <c r="Z224" i="14"/>
  <c r="X224" i="14"/>
  <c r="U224" i="14"/>
  <c r="S224" i="14"/>
  <c r="Q224" i="14"/>
  <c r="N224" i="14"/>
  <c r="L224" i="14"/>
  <c r="J224" i="14"/>
  <c r="H224" i="14"/>
  <c r="E224" i="14"/>
  <c r="Z223" i="14"/>
  <c r="X223" i="14"/>
  <c r="U223" i="14"/>
  <c r="S223" i="14"/>
  <c r="Q223" i="14"/>
  <c r="N223" i="14"/>
  <c r="L223" i="14"/>
  <c r="J223" i="14"/>
  <c r="H223" i="14"/>
  <c r="E223" i="14"/>
  <c r="Z222" i="14"/>
  <c r="X222" i="14"/>
  <c r="U222" i="14"/>
  <c r="S222" i="14"/>
  <c r="Q222" i="14"/>
  <c r="N222" i="14"/>
  <c r="L222" i="14"/>
  <c r="J222" i="14"/>
  <c r="H222" i="14"/>
  <c r="E222" i="14"/>
  <c r="Z221" i="14"/>
  <c r="X221" i="14"/>
  <c r="U221" i="14"/>
  <c r="S221" i="14"/>
  <c r="Q221" i="14"/>
  <c r="N221" i="14"/>
  <c r="L221" i="14"/>
  <c r="J221" i="14"/>
  <c r="H221" i="14"/>
  <c r="E221" i="14"/>
  <c r="Z220" i="14"/>
  <c r="X220" i="14"/>
  <c r="U220" i="14"/>
  <c r="S220" i="14"/>
  <c r="Q220" i="14"/>
  <c r="N220" i="14"/>
  <c r="L220" i="14"/>
  <c r="J220" i="14"/>
  <c r="H220" i="14"/>
  <c r="E220" i="14"/>
  <c r="Z219" i="14"/>
  <c r="X219" i="14"/>
  <c r="U219" i="14"/>
  <c r="S219" i="14"/>
  <c r="Q219" i="14"/>
  <c r="N219" i="14"/>
  <c r="L219" i="14"/>
  <c r="J219" i="14"/>
  <c r="H219" i="14"/>
  <c r="E219" i="14"/>
  <c r="Z218" i="14"/>
  <c r="X218" i="14"/>
  <c r="U218" i="14"/>
  <c r="S218" i="14"/>
  <c r="Q218" i="14"/>
  <c r="N218" i="14"/>
  <c r="L218" i="14"/>
  <c r="J218" i="14"/>
  <c r="H218" i="14"/>
  <c r="E218" i="14"/>
  <c r="Z217" i="14"/>
  <c r="X217" i="14"/>
  <c r="U217" i="14"/>
  <c r="S217" i="14"/>
  <c r="Q217" i="14"/>
  <c r="N217" i="14"/>
  <c r="L217" i="14"/>
  <c r="J217" i="14"/>
  <c r="H217" i="14"/>
  <c r="E217" i="14"/>
  <c r="Z216" i="14"/>
  <c r="X216" i="14"/>
  <c r="U216" i="14"/>
  <c r="S216" i="14"/>
  <c r="Q216" i="14"/>
  <c r="N216" i="14"/>
  <c r="L216" i="14"/>
  <c r="J216" i="14"/>
  <c r="H216" i="14"/>
  <c r="E216" i="14"/>
  <c r="Z215" i="14"/>
  <c r="X215" i="14"/>
  <c r="U215" i="14"/>
  <c r="S215" i="14"/>
  <c r="Q215" i="14"/>
  <c r="N215" i="14"/>
  <c r="L215" i="14"/>
  <c r="J215" i="14"/>
  <c r="H215" i="14"/>
  <c r="E215" i="14"/>
  <c r="Z214" i="14"/>
  <c r="X214" i="14"/>
  <c r="U214" i="14"/>
  <c r="S214" i="14"/>
  <c r="Q214" i="14"/>
  <c r="N214" i="14"/>
  <c r="L214" i="14"/>
  <c r="J214" i="14"/>
  <c r="H214" i="14"/>
  <c r="E214" i="14"/>
  <c r="Z213" i="14"/>
  <c r="X213" i="14"/>
  <c r="U213" i="14"/>
  <c r="S213" i="14"/>
  <c r="Q213" i="14"/>
  <c r="N213" i="14"/>
  <c r="L213" i="14"/>
  <c r="J213" i="14"/>
  <c r="H213" i="14"/>
  <c r="E213" i="14"/>
  <c r="Z212" i="14"/>
  <c r="X212" i="14"/>
  <c r="U212" i="14"/>
  <c r="S212" i="14"/>
  <c r="Q212" i="14"/>
  <c r="N212" i="14"/>
  <c r="L212" i="14"/>
  <c r="J212" i="14"/>
  <c r="H212" i="14"/>
  <c r="E212" i="14"/>
  <c r="Z211" i="14"/>
  <c r="X211" i="14"/>
  <c r="U211" i="14"/>
  <c r="S211" i="14"/>
  <c r="Q211" i="14"/>
  <c r="N211" i="14"/>
  <c r="L211" i="14"/>
  <c r="J211" i="14"/>
  <c r="H211" i="14"/>
  <c r="E211" i="14"/>
  <c r="Z210" i="14"/>
  <c r="X210" i="14"/>
  <c r="U210" i="14"/>
  <c r="S210" i="14"/>
  <c r="Q210" i="14"/>
  <c r="N210" i="14"/>
  <c r="L210" i="14"/>
  <c r="J210" i="14"/>
  <c r="H210" i="14"/>
  <c r="E210" i="14"/>
  <c r="Z209" i="14"/>
  <c r="X209" i="14"/>
  <c r="U209" i="14"/>
  <c r="S209" i="14"/>
  <c r="Q209" i="14"/>
  <c r="N209" i="14"/>
  <c r="L209" i="14"/>
  <c r="J209" i="14"/>
  <c r="H209" i="14"/>
  <c r="E209" i="14"/>
  <c r="Z208" i="14"/>
  <c r="X208" i="14"/>
  <c r="U208" i="14"/>
  <c r="S208" i="14"/>
  <c r="Q208" i="14"/>
  <c r="N208" i="14"/>
  <c r="L208" i="14"/>
  <c r="J208" i="14"/>
  <c r="H208" i="14"/>
  <c r="E208" i="14"/>
  <c r="Z207" i="14"/>
  <c r="X207" i="14"/>
  <c r="U207" i="14"/>
  <c r="S207" i="14"/>
  <c r="Q207" i="14"/>
  <c r="N207" i="14"/>
  <c r="L207" i="14"/>
  <c r="J207" i="14"/>
  <c r="H207" i="14"/>
  <c r="E207" i="14"/>
  <c r="Z206" i="14"/>
  <c r="X206" i="14"/>
  <c r="U206" i="14"/>
  <c r="S206" i="14"/>
  <c r="Q206" i="14"/>
  <c r="N206" i="14"/>
  <c r="L206" i="14"/>
  <c r="J206" i="14"/>
  <c r="H206" i="14"/>
  <c r="E206" i="14"/>
  <c r="Z205" i="14"/>
  <c r="X205" i="14"/>
  <c r="U205" i="14"/>
  <c r="S205" i="14"/>
  <c r="Q205" i="14"/>
  <c r="N205" i="14"/>
  <c r="L205" i="14"/>
  <c r="J205" i="14"/>
  <c r="H205" i="14"/>
  <c r="E205" i="14"/>
  <c r="Z204" i="14"/>
  <c r="X204" i="14"/>
  <c r="U204" i="14"/>
  <c r="S204" i="14"/>
  <c r="Q204" i="14"/>
  <c r="N204" i="14"/>
  <c r="L204" i="14"/>
  <c r="J204" i="14"/>
  <c r="H204" i="14"/>
  <c r="E204" i="14"/>
  <c r="Z203" i="14"/>
  <c r="X203" i="14"/>
  <c r="U203" i="14"/>
  <c r="S203" i="14"/>
  <c r="Q203" i="14"/>
  <c r="N203" i="14"/>
  <c r="L203" i="14"/>
  <c r="J203" i="14"/>
  <c r="H203" i="14"/>
  <c r="E203" i="14"/>
  <c r="Z202" i="14"/>
  <c r="X202" i="14"/>
  <c r="U202" i="14"/>
  <c r="S202" i="14"/>
  <c r="Q202" i="14"/>
  <c r="N202" i="14"/>
  <c r="L202" i="14"/>
  <c r="J202" i="14"/>
  <c r="H202" i="14"/>
  <c r="E202" i="14"/>
  <c r="Z201" i="14"/>
  <c r="X201" i="14"/>
  <c r="U201" i="14"/>
  <c r="S201" i="14"/>
  <c r="Q201" i="14"/>
  <c r="N201" i="14"/>
  <c r="L201" i="14"/>
  <c r="J201" i="14"/>
  <c r="H201" i="14"/>
  <c r="E201" i="14"/>
  <c r="Z200" i="14"/>
  <c r="X200" i="14"/>
  <c r="U200" i="14"/>
  <c r="S200" i="14"/>
  <c r="Q200" i="14"/>
  <c r="N200" i="14"/>
  <c r="L200" i="14"/>
  <c r="J200" i="14"/>
  <c r="H200" i="14"/>
  <c r="E200" i="14"/>
  <c r="Z199" i="14"/>
  <c r="X199" i="14"/>
  <c r="U199" i="14"/>
  <c r="S199" i="14"/>
  <c r="Q199" i="14"/>
  <c r="N199" i="14"/>
  <c r="L199" i="14"/>
  <c r="J199" i="14"/>
  <c r="H199" i="14"/>
  <c r="E199" i="14"/>
  <c r="Z198" i="14"/>
  <c r="X198" i="14"/>
  <c r="U198" i="14"/>
  <c r="S198" i="14"/>
  <c r="Q198" i="14"/>
  <c r="N198" i="14"/>
  <c r="L198" i="14"/>
  <c r="J198" i="14"/>
  <c r="H198" i="14"/>
  <c r="E198" i="14"/>
  <c r="Z197" i="14"/>
  <c r="X197" i="14"/>
  <c r="U197" i="14"/>
  <c r="S197" i="14"/>
  <c r="Q197" i="14"/>
  <c r="N197" i="14"/>
  <c r="L197" i="14"/>
  <c r="J197" i="14"/>
  <c r="H197" i="14"/>
  <c r="E197" i="14"/>
  <c r="Z196" i="14"/>
  <c r="X196" i="14"/>
  <c r="U196" i="14"/>
  <c r="S196" i="14"/>
  <c r="Q196" i="14"/>
  <c r="N196" i="14"/>
  <c r="L196" i="14"/>
  <c r="J196" i="14"/>
  <c r="H196" i="14"/>
  <c r="E196" i="14"/>
  <c r="Z195" i="14"/>
  <c r="X195" i="14"/>
  <c r="U195" i="14"/>
  <c r="S195" i="14"/>
  <c r="Q195" i="14"/>
  <c r="N195" i="14"/>
  <c r="L195" i="14"/>
  <c r="J195" i="14"/>
  <c r="H195" i="14"/>
  <c r="E195" i="14"/>
  <c r="Z194" i="14"/>
  <c r="X194" i="14"/>
  <c r="U194" i="14"/>
  <c r="S194" i="14"/>
  <c r="Q194" i="14"/>
  <c r="N194" i="14"/>
  <c r="L194" i="14"/>
  <c r="J194" i="14"/>
  <c r="H194" i="14"/>
  <c r="E194" i="14"/>
  <c r="Z193" i="14"/>
  <c r="X193" i="14"/>
  <c r="U193" i="14"/>
  <c r="S193" i="14"/>
  <c r="Q193" i="14"/>
  <c r="N193" i="14"/>
  <c r="L193" i="14"/>
  <c r="J193" i="14"/>
  <c r="H193" i="14"/>
  <c r="E193" i="14"/>
  <c r="Z192" i="14"/>
  <c r="X192" i="14"/>
  <c r="U192" i="14"/>
  <c r="S192" i="14"/>
  <c r="Q192" i="14"/>
  <c r="N192" i="14"/>
  <c r="L192" i="14"/>
  <c r="J192" i="14"/>
  <c r="H192" i="14"/>
  <c r="E192" i="14"/>
  <c r="Z191" i="14"/>
  <c r="X191" i="14"/>
  <c r="U191" i="14"/>
  <c r="S191" i="14"/>
  <c r="Q191" i="14"/>
  <c r="N191" i="14"/>
  <c r="L191" i="14"/>
  <c r="J191" i="14"/>
  <c r="H191" i="14"/>
  <c r="E191" i="14"/>
  <c r="Z190" i="14"/>
  <c r="X190" i="14"/>
  <c r="U190" i="14"/>
  <c r="S190" i="14"/>
  <c r="Q190" i="14"/>
  <c r="N190" i="14"/>
  <c r="L190" i="14"/>
  <c r="J190" i="14"/>
  <c r="H190" i="14"/>
  <c r="E190" i="14"/>
  <c r="Z189" i="14"/>
  <c r="X189" i="14"/>
  <c r="U189" i="14"/>
  <c r="S189" i="14"/>
  <c r="Q189" i="14"/>
  <c r="N189" i="14"/>
  <c r="L189" i="14"/>
  <c r="J189" i="14"/>
  <c r="H189" i="14"/>
  <c r="E189" i="14"/>
  <c r="Z188" i="14"/>
  <c r="X188" i="14"/>
  <c r="U188" i="14"/>
  <c r="S188" i="14"/>
  <c r="Q188" i="14"/>
  <c r="N188" i="14"/>
  <c r="L188" i="14"/>
  <c r="J188" i="14"/>
  <c r="H188" i="14"/>
  <c r="E188" i="14"/>
  <c r="Z187" i="14"/>
  <c r="X187" i="14"/>
  <c r="U187" i="14"/>
  <c r="S187" i="14"/>
  <c r="Q187" i="14"/>
  <c r="N187" i="14"/>
  <c r="L187" i="14"/>
  <c r="J187" i="14"/>
  <c r="H187" i="14"/>
  <c r="E187" i="14"/>
  <c r="Z186" i="14"/>
  <c r="X186" i="14"/>
  <c r="U186" i="14"/>
  <c r="S186" i="14"/>
  <c r="Q186" i="14"/>
  <c r="N186" i="14"/>
  <c r="L186" i="14"/>
  <c r="J186" i="14"/>
  <c r="H186" i="14"/>
  <c r="E186" i="14"/>
  <c r="Z185" i="14"/>
  <c r="X185" i="14"/>
  <c r="U185" i="14"/>
  <c r="S185" i="14"/>
  <c r="Q185" i="14"/>
  <c r="N185" i="14"/>
  <c r="L185" i="14"/>
  <c r="J185" i="14"/>
  <c r="H185" i="14"/>
  <c r="E185" i="14"/>
  <c r="Z184" i="14"/>
  <c r="X184" i="14"/>
  <c r="U184" i="14"/>
  <c r="S184" i="14"/>
  <c r="Q184" i="14"/>
  <c r="N184" i="14"/>
  <c r="L184" i="14"/>
  <c r="J184" i="14"/>
  <c r="H184" i="14"/>
  <c r="E184" i="14"/>
  <c r="Z183" i="14"/>
  <c r="X183" i="14"/>
  <c r="U183" i="14"/>
  <c r="S183" i="14"/>
  <c r="Q183" i="14"/>
  <c r="N183" i="14"/>
  <c r="L183" i="14"/>
  <c r="J183" i="14"/>
  <c r="H183" i="14"/>
  <c r="E183" i="14"/>
  <c r="Z182" i="14"/>
  <c r="X182" i="14"/>
  <c r="U182" i="14"/>
  <c r="S182" i="14"/>
  <c r="Q182" i="14"/>
  <c r="N182" i="14"/>
  <c r="L182" i="14"/>
  <c r="J182" i="14"/>
  <c r="H182" i="14"/>
  <c r="E182" i="14"/>
  <c r="Z181" i="14"/>
  <c r="X181" i="14"/>
  <c r="U181" i="14"/>
  <c r="S181" i="14"/>
  <c r="Q181" i="14"/>
  <c r="N181" i="14"/>
  <c r="L181" i="14"/>
  <c r="J181" i="14"/>
  <c r="H181" i="14"/>
  <c r="E181" i="14"/>
  <c r="Z180" i="14"/>
  <c r="X180" i="14"/>
  <c r="U180" i="14"/>
  <c r="S180" i="14"/>
  <c r="Q180" i="14"/>
  <c r="N180" i="14"/>
  <c r="L180" i="14"/>
  <c r="J180" i="14"/>
  <c r="H180" i="14"/>
  <c r="E180" i="14"/>
  <c r="Z179" i="14"/>
  <c r="X179" i="14"/>
  <c r="U179" i="14"/>
  <c r="S179" i="14"/>
  <c r="Q179" i="14"/>
  <c r="N179" i="14"/>
  <c r="L179" i="14"/>
  <c r="J179" i="14"/>
  <c r="H179" i="14"/>
  <c r="E179" i="14"/>
  <c r="Z178" i="14"/>
  <c r="X178" i="14"/>
  <c r="U178" i="14"/>
  <c r="S178" i="14"/>
  <c r="Q178" i="14"/>
  <c r="N178" i="14"/>
  <c r="L178" i="14"/>
  <c r="J178" i="14"/>
  <c r="H178" i="14"/>
  <c r="E178" i="14"/>
  <c r="Z177" i="14"/>
  <c r="X177" i="14"/>
  <c r="U177" i="14"/>
  <c r="S177" i="14"/>
  <c r="Q177" i="14"/>
  <c r="N177" i="14"/>
  <c r="L177" i="14"/>
  <c r="J177" i="14"/>
  <c r="H177" i="14"/>
  <c r="E177" i="14"/>
  <c r="Z176" i="14"/>
  <c r="X176" i="14"/>
  <c r="U176" i="14"/>
  <c r="S176" i="14"/>
  <c r="Q176" i="14"/>
  <c r="N176" i="14"/>
  <c r="L176" i="14"/>
  <c r="J176" i="14"/>
  <c r="H176" i="14"/>
  <c r="E176" i="14"/>
  <c r="Z175" i="14"/>
  <c r="X175" i="14"/>
  <c r="U175" i="14"/>
  <c r="S175" i="14"/>
  <c r="Q175" i="14"/>
  <c r="N175" i="14"/>
  <c r="L175" i="14"/>
  <c r="J175" i="14"/>
  <c r="H175" i="14"/>
  <c r="E175" i="14"/>
  <c r="Z174" i="14"/>
  <c r="X174" i="14"/>
  <c r="U174" i="14"/>
  <c r="S174" i="14"/>
  <c r="Q174" i="14"/>
  <c r="N174" i="14"/>
  <c r="L174" i="14"/>
  <c r="J174" i="14"/>
  <c r="H174" i="14"/>
  <c r="E174" i="14"/>
  <c r="Z173" i="14"/>
  <c r="X173" i="14"/>
  <c r="U173" i="14"/>
  <c r="S173" i="14"/>
  <c r="Q173" i="14"/>
  <c r="N173" i="14"/>
  <c r="L173" i="14"/>
  <c r="J173" i="14"/>
  <c r="H173" i="14"/>
  <c r="E173" i="14"/>
  <c r="Z172" i="14"/>
  <c r="X172" i="14"/>
  <c r="U172" i="14"/>
  <c r="S172" i="14"/>
  <c r="Q172" i="14"/>
  <c r="N172" i="14"/>
  <c r="L172" i="14"/>
  <c r="J172" i="14"/>
  <c r="H172" i="14"/>
  <c r="E172" i="14"/>
  <c r="Z171" i="14"/>
  <c r="X171" i="14"/>
  <c r="U171" i="14"/>
  <c r="S171" i="14"/>
  <c r="Q171" i="14"/>
  <c r="N171" i="14"/>
  <c r="L171" i="14"/>
  <c r="J171" i="14"/>
  <c r="H171" i="14"/>
  <c r="E171" i="14"/>
  <c r="Z170" i="14"/>
  <c r="X170" i="14"/>
  <c r="U170" i="14"/>
  <c r="S170" i="14"/>
  <c r="Q170" i="14"/>
  <c r="N170" i="14"/>
  <c r="L170" i="14"/>
  <c r="J170" i="14"/>
  <c r="H170" i="14"/>
  <c r="E170" i="14"/>
  <c r="Z169" i="14"/>
  <c r="X169" i="14"/>
  <c r="U169" i="14"/>
  <c r="S169" i="14"/>
  <c r="Q169" i="14"/>
  <c r="N169" i="14"/>
  <c r="L169" i="14"/>
  <c r="J169" i="14"/>
  <c r="H169" i="14"/>
  <c r="E169" i="14"/>
  <c r="Z168" i="14"/>
  <c r="X168" i="14"/>
  <c r="U168" i="14"/>
  <c r="S168" i="14"/>
  <c r="Q168" i="14"/>
  <c r="N168" i="14"/>
  <c r="L168" i="14"/>
  <c r="J168" i="14"/>
  <c r="H168" i="14"/>
  <c r="E168" i="14"/>
  <c r="Z167" i="14"/>
  <c r="X167" i="14"/>
  <c r="U167" i="14"/>
  <c r="S167" i="14"/>
  <c r="Q167" i="14"/>
  <c r="N167" i="14"/>
  <c r="L167" i="14"/>
  <c r="J167" i="14"/>
  <c r="H167" i="14"/>
  <c r="E167" i="14"/>
  <c r="Z166" i="14"/>
  <c r="X166" i="14"/>
  <c r="U166" i="14"/>
  <c r="S166" i="14"/>
  <c r="Q166" i="14"/>
  <c r="N166" i="14"/>
  <c r="L166" i="14"/>
  <c r="J166" i="14"/>
  <c r="H166" i="14"/>
  <c r="E166" i="14"/>
  <c r="Z165" i="14"/>
  <c r="X165" i="14"/>
  <c r="U165" i="14"/>
  <c r="S165" i="14"/>
  <c r="Q165" i="14"/>
  <c r="N165" i="14"/>
  <c r="L165" i="14"/>
  <c r="J165" i="14"/>
  <c r="H165" i="14"/>
  <c r="E165" i="14"/>
  <c r="Z164" i="14"/>
  <c r="X164" i="14"/>
  <c r="U164" i="14"/>
  <c r="S164" i="14"/>
  <c r="Q164" i="14"/>
  <c r="N164" i="14"/>
  <c r="L164" i="14"/>
  <c r="J164" i="14"/>
  <c r="H164" i="14"/>
  <c r="E164" i="14"/>
  <c r="Z163" i="14"/>
  <c r="X163" i="14"/>
  <c r="U163" i="14"/>
  <c r="S163" i="14"/>
  <c r="Q163" i="14"/>
  <c r="N163" i="14"/>
  <c r="L163" i="14"/>
  <c r="J163" i="14"/>
  <c r="H163" i="14"/>
  <c r="E163" i="14"/>
  <c r="Z162" i="14"/>
  <c r="X162" i="14"/>
  <c r="U162" i="14"/>
  <c r="S162" i="14"/>
  <c r="Q162" i="14"/>
  <c r="N162" i="14"/>
  <c r="L162" i="14"/>
  <c r="J162" i="14"/>
  <c r="H162" i="14"/>
  <c r="E162" i="14"/>
  <c r="Z161" i="14"/>
  <c r="X161" i="14"/>
  <c r="U161" i="14"/>
  <c r="S161" i="14"/>
  <c r="Q161" i="14"/>
  <c r="N161" i="14"/>
  <c r="L161" i="14"/>
  <c r="J161" i="14"/>
  <c r="H161" i="14"/>
  <c r="E161" i="14"/>
  <c r="Z160" i="14"/>
  <c r="X160" i="14"/>
  <c r="U160" i="14"/>
  <c r="S160" i="14"/>
  <c r="Q160" i="14"/>
  <c r="N160" i="14"/>
  <c r="L160" i="14"/>
  <c r="J160" i="14"/>
  <c r="H160" i="14"/>
  <c r="E160" i="14"/>
  <c r="Z159" i="14"/>
  <c r="X159" i="14"/>
  <c r="U159" i="14"/>
  <c r="S159" i="14"/>
  <c r="Q159" i="14"/>
  <c r="N159" i="14"/>
  <c r="L159" i="14"/>
  <c r="J159" i="14"/>
  <c r="H159" i="14"/>
  <c r="E159" i="14"/>
  <c r="Z158" i="14"/>
  <c r="X158" i="14"/>
  <c r="U158" i="14"/>
  <c r="S158" i="14"/>
  <c r="Q158" i="14"/>
  <c r="N158" i="14"/>
  <c r="L158" i="14"/>
  <c r="J158" i="14"/>
  <c r="H158" i="14"/>
  <c r="E158" i="14"/>
  <c r="Z157" i="14"/>
  <c r="X157" i="14"/>
  <c r="U157" i="14"/>
  <c r="S157" i="14"/>
  <c r="Q157" i="14"/>
  <c r="N157" i="14"/>
  <c r="L157" i="14"/>
  <c r="J157" i="14"/>
  <c r="H157" i="14"/>
  <c r="E157" i="14"/>
  <c r="Z156" i="14"/>
  <c r="X156" i="14"/>
  <c r="U156" i="14"/>
  <c r="S156" i="14"/>
  <c r="Q156" i="14"/>
  <c r="N156" i="14"/>
  <c r="L156" i="14"/>
  <c r="J156" i="14"/>
  <c r="H156" i="14"/>
  <c r="E156" i="14"/>
  <c r="Z155" i="14"/>
  <c r="X155" i="14"/>
  <c r="U155" i="14"/>
  <c r="S155" i="14"/>
  <c r="Q155" i="14"/>
  <c r="N155" i="14"/>
  <c r="L155" i="14"/>
  <c r="J155" i="14"/>
  <c r="H155" i="14"/>
  <c r="E155" i="14"/>
  <c r="Z154" i="14"/>
  <c r="X154" i="14"/>
  <c r="U154" i="14"/>
  <c r="S154" i="14"/>
  <c r="Q154" i="14"/>
  <c r="N154" i="14"/>
  <c r="L154" i="14"/>
  <c r="J154" i="14"/>
  <c r="H154" i="14"/>
  <c r="E154" i="14"/>
  <c r="Z153" i="14"/>
  <c r="X153" i="14"/>
  <c r="U153" i="14"/>
  <c r="S153" i="14"/>
  <c r="Q153" i="14"/>
  <c r="N153" i="14"/>
  <c r="L153" i="14"/>
  <c r="J153" i="14"/>
  <c r="H153" i="14"/>
  <c r="E153" i="14"/>
  <c r="Z152" i="14"/>
  <c r="X152" i="14"/>
  <c r="U152" i="14"/>
  <c r="S152" i="14"/>
  <c r="Q152" i="14"/>
  <c r="N152" i="14"/>
  <c r="L152" i="14"/>
  <c r="J152" i="14"/>
  <c r="H152" i="14"/>
  <c r="E152" i="14"/>
  <c r="Z151" i="14"/>
  <c r="X151" i="14"/>
  <c r="U151" i="14"/>
  <c r="S151" i="14"/>
  <c r="Q151" i="14"/>
  <c r="N151" i="14"/>
  <c r="L151" i="14"/>
  <c r="J151" i="14"/>
  <c r="H151" i="14"/>
  <c r="E151" i="14"/>
  <c r="Z150" i="14"/>
  <c r="X150" i="14"/>
  <c r="U150" i="14"/>
  <c r="S150" i="14"/>
  <c r="Q150" i="14"/>
  <c r="N150" i="14"/>
  <c r="L150" i="14"/>
  <c r="J150" i="14"/>
  <c r="H150" i="14"/>
  <c r="E150" i="14"/>
  <c r="Z149" i="14"/>
  <c r="X149" i="14"/>
  <c r="U149" i="14"/>
  <c r="S149" i="14"/>
  <c r="Q149" i="14"/>
  <c r="N149" i="14"/>
  <c r="L149" i="14"/>
  <c r="J149" i="14"/>
  <c r="H149" i="14"/>
  <c r="E149" i="14"/>
  <c r="Z148" i="14"/>
  <c r="X148" i="14"/>
  <c r="U148" i="14"/>
  <c r="S148" i="14"/>
  <c r="Q148" i="14"/>
  <c r="N148" i="14"/>
  <c r="L148" i="14"/>
  <c r="J148" i="14"/>
  <c r="H148" i="14"/>
  <c r="E148" i="14"/>
  <c r="Z147" i="14"/>
  <c r="X147" i="14"/>
  <c r="U147" i="14"/>
  <c r="S147" i="14"/>
  <c r="Q147" i="14"/>
  <c r="N147" i="14"/>
  <c r="L147" i="14"/>
  <c r="J147" i="14"/>
  <c r="H147" i="14"/>
  <c r="E147" i="14"/>
  <c r="Z146" i="14"/>
  <c r="X146" i="14"/>
  <c r="U146" i="14"/>
  <c r="S146" i="14"/>
  <c r="Q146" i="14"/>
  <c r="N146" i="14"/>
  <c r="L146" i="14"/>
  <c r="J146" i="14"/>
  <c r="H146" i="14"/>
  <c r="E146" i="14"/>
  <c r="Z145" i="14"/>
  <c r="X145" i="14"/>
  <c r="U145" i="14"/>
  <c r="S145" i="14"/>
  <c r="Q145" i="14"/>
  <c r="N145" i="14"/>
  <c r="J145" i="14"/>
  <c r="H145" i="14"/>
  <c r="E145" i="14"/>
  <c r="Z144" i="14"/>
  <c r="X144" i="14"/>
  <c r="U144" i="14"/>
  <c r="S144" i="14"/>
  <c r="Q144" i="14"/>
  <c r="N144" i="14"/>
  <c r="L144" i="14"/>
  <c r="J144" i="14"/>
  <c r="H144" i="14"/>
  <c r="E144" i="14"/>
  <c r="Z143" i="14"/>
  <c r="X143" i="14"/>
  <c r="U143" i="14"/>
  <c r="S143" i="14"/>
  <c r="Q143" i="14"/>
  <c r="N143" i="14"/>
  <c r="L143" i="14"/>
  <c r="J143" i="14"/>
  <c r="H143" i="14"/>
  <c r="E143" i="14"/>
  <c r="Z142" i="14"/>
  <c r="X142" i="14"/>
  <c r="U142" i="14"/>
  <c r="S142" i="14"/>
  <c r="Q142" i="14"/>
  <c r="N142" i="14"/>
  <c r="L142" i="14"/>
  <c r="J142" i="14"/>
  <c r="H142" i="14"/>
  <c r="E142" i="14"/>
  <c r="Z141" i="14"/>
  <c r="X141" i="14"/>
  <c r="U141" i="14"/>
  <c r="S141" i="14"/>
  <c r="Q141" i="14"/>
  <c r="N141" i="14"/>
  <c r="L141" i="14"/>
  <c r="J141" i="14"/>
  <c r="H141" i="14"/>
  <c r="E141" i="14"/>
  <c r="Z140" i="14"/>
  <c r="X140" i="14"/>
  <c r="U140" i="14"/>
  <c r="S140" i="14"/>
  <c r="Q140" i="14"/>
  <c r="N140" i="14"/>
  <c r="L140" i="14"/>
  <c r="J140" i="14"/>
  <c r="H140" i="14"/>
  <c r="E140" i="14"/>
  <c r="Z139" i="14"/>
  <c r="X139" i="14"/>
  <c r="U139" i="14"/>
  <c r="S139" i="14"/>
  <c r="Q139" i="14"/>
  <c r="N139" i="14"/>
  <c r="L139" i="14"/>
  <c r="J139" i="14"/>
  <c r="H139" i="14"/>
  <c r="E139" i="14"/>
  <c r="Z138" i="14"/>
  <c r="X138" i="14"/>
  <c r="U138" i="14"/>
  <c r="S138" i="14"/>
  <c r="Q138" i="14"/>
  <c r="N138" i="14"/>
  <c r="L138" i="14"/>
  <c r="J138" i="14"/>
  <c r="H138" i="14"/>
  <c r="E138" i="14"/>
  <c r="Z137" i="14"/>
  <c r="X137" i="14"/>
  <c r="U137" i="14"/>
  <c r="S137" i="14"/>
  <c r="Q137" i="14"/>
  <c r="N137" i="14"/>
  <c r="L137" i="14"/>
  <c r="J137" i="14"/>
  <c r="H137" i="14"/>
  <c r="E137" i="14"/>
  <c r="Z136" i="14"/>
  <c r="X136" i="14"/>
  <c r="U136" i="14"/>
  <c r="S136" i="14"/>
  <c r="Q136" i="14"/>
  <c r="N136" i="14"/>
  <c r="L136" i="14"/>
  <c r="J136" i="14"/>
  <c r="H136" i="14"/>
  <c r="E136" i="14"/>
  <c r="Z135" i="14"/>
  <c r="X135" i="14"/>
  <c r="U135" i="14"/>
  <c r="S135" i="14"/>
  <c r="Q135" i="14"/>
  <c r="N135" i="14"/>
  <c r="L135" i="14"/>
  <c r="J135" i="14"/>
  <c r="H135" i="14"/>
  <c r="E135" i="14"/>
  <c r="Z134" i="14"/>
  <c r="X134" i="14"/>
  <c r="U134" i="14"/>
  <c r="S134" i="14"/>
  <c r="Q134" i="14"/>
  <c r="N134" i="14"/>
  <c r="L134" i="14"/>
  <c r="J134" i="14"/>
  <c r="H134" i="14"/>
  <c r="E134" i="14"/>
  <c r="Z133" i="14"/>
  <c r="X133" i="14"/>
  <c r="U133" i="14"/>
  <c r="S133" i="14"/>
  <c r="Q133" i="14"/>
  <c r="N133" i="14"/>
  <c r="L133" i="14"/>
  <c r="J133" i="14"/>
  <c r="H133" i="14"/>
  <c r="E133" i="14"/>
  <c r="Z132" i="14"/>
  <c r="X132" i="14"/>
  <c r="U132" i="14"/>
  <c r="S132" i="14"/>
  <c r="Q132" i="14"/>
  <c r="N132" i="14"/>
  <c r="L132" i="14"/>
  <c r="J132" i="14"/>
  <c r="H132" i="14"/>
  <c r="E132" i="14"/>
  <c r="Z131" i="14"/>
  <c r="X131" i="14"/>
  <c r="U131" i="14"/>
  <c r="S131" i="14"/>
  <c r="Q131" i="14"/>
  <c r="N131" i="14"/>
  <c r="L131" i="14"/>
  <c r="J131" i="14"/>
  <c r="H131" i="14"/>
  <c r="E131" i="14"/>
  <c r="Z130" i="14"/>
  <c r="X130" i="14"/>
  <c r="U130" i="14"/>
  <c r="S130" i="14"/>
  <c r="Q130" i="14"/>
  <c r="N130" i="14"/>
  <c r="L130" i="14"/>
  <c r="J130" i="14"/>
  <c r="H130" i="14"/>
  <c r="E130" i="14"/>
  <c r="Z129" i="14"/>
  <c r="X129" i="14"/>
  <c r="U129" i="14"/>
  <c r="S129" i="14"/>
  <c r="Q129" i="14"/>
  <c r="N129" i="14"/>
  <c r="L129" i="14"/>
  <c r="J129" i="14"/>
  <c r="H129" i="14"/>
  <c r="E129" i="14"/>
  <c r="Z128" i="14"/>
  <c r="X128" i="14"/>
  <c r="U128" i="14"/>
  <c r="S128" i="14"/>
  <c r="Q128" i="14"/>
  <c r="N128" i="14"/>
  <c r="L128" i="14"/>
  <c r="J128" i="14"/>
  <c r="H128" i="14"/>
  <c r="E128" i="14"/>
  <c r="Z127" i="14"/>
  <c r="X127" i="14"/>
  <c r="U127" i="14"/>
  <c r="S127" i="14"/>
  <c r="Q127" i="14"/>
  <c r="N127" i="14"/>
  <c r="L127" i="14"/>
  <c r="J127" i="14"/>
  <c r="H127" i="14"/>
  <c r="E127" i="14"/>
  <c r="Z126" i="14"/>
  <c r="X126" i="14"/>
  <c r="U126" i="14"/>
  <c r="S126" i="14"/>
  <c r="Q126" i="14"/>
  <c r="N126" i="14"/>
  <c r="L126" i="14"/>
  <c r="J126" i="14"/>
  <c r="H126" i="14"/>
  <c r="E126" i="14"/>
  <c r="Z125" i="14"/>
  <c r="X125" i="14"/>
  <c r="U125" i="14"/>
  <c r="S125" i="14"/>
  <c r="Q125" i="14"/>
  <c r="N125" i="14"/>
  <c r="L125" i="14"/>
  <c r="J125" i="14"/>
  <c r="H125" i="14"/>
  <c r="E125" i="14"/>
  <c r="Z124" i="14"/>
  <c r="X124" i="14"/>
  <c r="U124" i="14"/>
  <c r="S124" i="14"/>
  <c r="Q124" i="14"/>
  <c r="N124" i="14"/>
  <c r="L124" i="14"/>
  <c r="J124" i="14"/>
  <c r="H124" i="14"/>
  <c r="E124" i="14"/>
  <c r="Z123" i="14"/>
  <c r="X123" i="14"/>
  <c r="U123" i="14"/>
  <c r="S123" i="14"/>
  <c r="Q123" i="14"/>
  <c r="N123" i="14"/>
  <c r="L123" i="14"/>
  <c r="J123" i="14"/>
  <c r="H123" i="14"/>
  <c r="E123" i="14"/>
  <c r="Z122" i="14"/>
  <c r="X122" i="14"/>
  <c r="U122" i="14"/>
  <c r="S122" i="14"/>
  <c r="Q122" i="14"/>
  <c r="N122" i="14"/>
  <c r="L122" i="14"/>
  <c r="J122" i="14"/>
  <c r="H122" i="14"/>
  <c r="E122" i="14"/>
  <c r="Z121" i="14"/>
  <c r="X121" i="14"/>
  <c r="U121" i="14"/>
  <c r="S121" i="14"/>
  <c r="Q121" i="14"/>
  <c r="N121" i="14"/>
  <c r="L121" i="14"/>
  <c r="J121" i="14"/>
  <c r="H121" i="14"/>
  <c r="E121" i="14"/>
  <c r="Z120" i="14"/>
  <c r="X120" i="14"/>
  <c r="U120" i="14"/>
  <c r="S120" i="14"/>
  <c r="Q120" i="14"/>
  <c r="N120" i="14"/>
  <c r="L120" i="14"/>
  <c r="J120" i="14"/>
  <c r="H120" i="14"/>
  <c r="E120" i="14"/>
  <c r="Z119" i="14"/>
  <c r="X119" i="14"/>
  <c r="U119" i="14"/>
  <c r="S119" i="14"/>
  <c r="Q119" i="14"/>
  <c r="N119" i="14"/>
  <c r="L119" i="14"/>
  <c r="J119" i="14"/>
  <c r="H119" i="14"/>
  <c r="E119" i="14"/>
  <c r="Z118" i="14"/>
  <c r="X118" i="14"/>
  <c r="U118" i="14"/>
  <c r="S118" i="14"/>
  <c r="Q118" i="14"/>
  <c r="N118" i="14"/>
  <c r="L118" i="14"/>
  <c r="J118" i="14"/>
  <c r="H118" i="14"/>
  <c r="E118" i="14"/>
  <c r="Z117" i="14"/>
  <c r="X117" i="14"/>
  <c r="U117" i="14"/>
  <c r="S117" i="14"/>
  <c r="Q117" i="14"/>
  <c r="N117" i="14"/>
  <c r="L117" i="14"/>
  <c r="J117" i="14"/>
  <c r="H117" i="14"/>
  <c r="E117" i="14"/>
  <c r="Z116" i="14"/>
  <c r="X116" i="14"/>
  <c r="U116" i="14"/>
  <c r="S116" i="14"/>
  <c r="Q116" i="14"/>
  <c r="N116" i="14"/>
  <c r="L116" i="14"/>
  <c r="J116" i="14"/>
  <c r="H116" i="14"/>
  <c r="E116" i="14"/>
  <c r="Z115" i="14"/>
  <c r="X115" i="14"/>
  <c r="U115" i="14"/>
  <c r="S115" i="14"/>
  <c r="Q115" i="14"/>
  <c r="N115" i="14"/>
  <c r="L115" i="14"/>
  <c r="J115" i="14"/>
  <c r="H115" i="14"/>
  <c r="E115" i="14"/>
  <c r="Z114" i="14"/>
  <c r="X114" i="14"/>
  <c r="U114" i="14"/>
  <c r="S114" i="14"/>
  <c r="Q114" i="14"/>
  <c r="N114" i="14"/>
  <c r="L114" i="14"/>
  <c r="J114" i="14"/>
  <c r="H114" i="14"/>
  <c r="E114" i="14"/>
  <c r="Z113" i="14"/>
  <c r="X113" i="14"/>
  <c r="U113" i="14"/>
  <c r="S113" i="14"/>
  <c r="Q113" i="14"/>
  <c r="N113" i="14"/>
  <c r="L113" i="14"/>
  <c r="J113" i="14"/>
  <c r="H113" i="14"/>
  <c r="E113" i="14"/>
  <c r="Z112" i="14"/>
  <c r="X112" i="14"/>
  <c r="U112" i="14"/>
  <c r="S112" i="14"/>
  <c r="Q112" i="14"/>
  <c r="N112" i="14"/>
  <c r="L112" i="14"/>
  <c r="J112" i="14"/>
  <c r="H112" i="14"/>
  <c r="E112" i="14"/>
  <c r="Z111" i="14"/>
  <c r="X111" i="14"/>
  <c r="U111" i="14"/>
  <c r="S111" i="14"/>
  <c r="Q111" i="14"/>
  <c r="N111" i="14"/>
  <c r="L111" i="14"/>
  <c r="J111" i="14"/>
  <c r="H111" i="14"/>
  <c r="E111" i="14"/>
  <c r="Z110" i="14"/>
  <c r="X110" i="14"/>
  <c r="U110" i="14"/>
  <c r="S110" i="14"/>
  <c r="Q110" i="14"/>
  <c r="N110" i="14"/>
  <c r="L110" i="14"/>
  <c r="J110" i="14"/>
  <c r="H110" i="14"/>
  <c r="E110" i="14"/>
  <c r="Z109" i="14"/>
  <c r="X109" i="14"/>
  <c r="U109" i="14"/>
  <c r="S109" i="14"/>
  <c r="Q109" i="14"/>
  <c r="N109" i="14"/>
  <c r="L109" i="14"/>
  <c r="J109" i="14"/>
  <c r="H109" i="14"/>
  <c r="E109" i="14"/>
  <c r="Z108" i="14"/>
  <c r="X108" i="14"/>
  <c r="U108" i="14"/>
  <c r="S108" i="14"/>
  <c r="Q108" i="14"/>
  <c r="N108" i="14"/>
  <c r="L108" i="14"/>
  <c r="J108" i="14"/>
  <c r="H108" i="14"/>
  <c r="E108" i="14"/>
  <c r="Z107" i="14"/>
  <c r="X107" i="14"/>
  <c r="U107" i="14"/>
  <c r="S107" i="14"/>
  <c r="Q107" i="14"/>
  <c r="N107" i="14"/>
  <c r="L107" i="14"/>
  <c r="J107" i="14"/>
  <c r="H107" i="14"/>
  <c r="E107" i="14"/>
  <c r="Z106" i="14"/>
  <c r="X106" i="14"/>
  <c r="U106" i="14"/>
  <c r="S106" i="14"/>
  <c r="Q106" i="14"/>
  <c r="N106" i="14"/>
  <c r="L106" i="14"/>
  <c r="J106" i="14"/>
  <c r="H106" i="14"/>
  <c r="E106" i="14"/>
  <c r="Z105" i="14"/>
  <c r="X105" i="14"/>
  <c r="U105" i="14"/>
  <c r="S105" i="14"/>
  <c r="Q105" i="14"/>
  <c r="N105" i="14"/>
  <c r="L105" i="14"/>
  <c r="J105" i="14"/>
  <c r="H105" i="14"/>
  <c r="E105" i="14"/>
  <c r="Z104" i="14"/>
  <c r="X104" i="14"/>
  <c r="U104" i="14"/>
  <c r="S104" i="14"/>
  <c r="Q104" i="14"/>
  <c r="N104" i="14"/>
  <c r="L104" i="14"/>
  <c r="J104" i="14"/>
  <c r="H104" i="14"/>
  <c r="E104" i="14"/>
  <c r="Z103" i="14"/>
  <c r="X103" i="14"/>
  <c r="U103" i="14"/>
  <c r="S103" i="14"/>
  <c r="Q103" i="14"/>
  <c r="N103" i="14"/>
  <c r="L103" i="14"/>
  <c r="J103" i="14"/>
  <c r="H103" i="14"/>
  <c r="E103" i="14"/>
  <c r="Z102" i="14"/>
  <c r="X102" i="14"/>
  <c r="U102" i="14"/>
  <c r="S102" i="14"/>
  <c r="Q102" i="14"/>
  <c r="N102" i="14"/>
  <c r="L102" i="14"/>
  <c r="J102" i="14"/>
  <c r="H102" i="14"/>
  <c r="E102" i="14"/>
  <c r="Z101" i="14"/>
  <c r="X101" i="14"/>
  <c r="U101" i="14"/>
  <c r="S101" i="14"/>
  <c r="Q101" i="14"/>
  <c r="N101" i="14"/>
  <c r="L101" i="14"/>
  <c r="J101" i="14"/>
  <c r="H101" i="14"/>
  <c r="E101" i="14"/>
  <c r="Z100" i="14"/>
  <c r="X100" i="14"/>
  <c r="U100" i="14"/>
  <c r="S100" i="14"/>
  <c r="Q100" i="14"/>
  <c r="N100" i="14"/>
  <c r="L100" i="14"/>
  <c r="J100" i="14"/>
  <c r="H100" i="14"/>
  <c r="E100" i="14"/>
  <c r="Z99" i="14"/>
  <c r="X99" i="14"/>
  <c r="U99" i="14"/>
  <c r="S99" i="14"/>
  <c r="Q99" i="14"/>
  <c r="N99" i="14"/>
  <c r="L99" i="14"/>
  <c r="J99" i="14"/>
  <c r="H99" i="14"/>
  <c r="E99" i="14"/>
  <c r="Z98" i="14"/>
  <c r="X98" i="14"/>
  <c r="U98" i="14"/>
  <c r="S98" i="14"/>
  <c r="Q98" i="14"/>
  <c r="N98" i="14"/>
  <c r="L98" i="14"/>
  <c r="J98" i="14"/>
  <c r="H98" i="14"/>
  <c r="E98" i="14"/>
  <c r="Z97" i="14"/>
  <c r="X97" i="14"/>
  <c r="U97" i="14"/>
  <c r="S97" i="14"/>
  <c r="Q97" i="14"/>
  <c r="N97" i="14"/>
  <c r="L97" i="14"/>
  <c r="J97" i="14"/>
  <c r="H97" i="14"/>
  <c r="E97" i="14"/>
  <c r="Z96" i="14"/>
  <c r="X96" i="14"/>
  <c r="U96" i="14"/>
  <c r="S96" i="14"/>
  <c r="Q96" i="14"/>
  <c r="N96" i="14"/>
  <c r="L96" i="14"/>
  <c r="J96" i="14"/>
  <c r="H96" i="14"/>
  <c r="E96" i="14"/>
  <c r="Z95" i="14"/>
  <c r="X95" i="14"/>
  <c r="U95" i="14"/>
  <c r="S95" i="14"/>
  <c r="Q95" i="14"/>
  <c r="N95" i="14"/>
  <c r="L95" i="14"/>
  <c r="J95" i="14"/>
  <c r="H95" i="14"/>
  <c r="E95" i="14"/>
  <c r="Z94" i="14"/>
  <c r="X94" i="14"/>
  <c r="U94" i="14"/>
  <c r="S94" i="14"/>
  <c r="Q94" i="14"/>
  <c r="N94" i="14"/>
  <c r="L94" i="14"/>
  <c r="J94" i="14"/>
  <c r="H94" i="14"/>
  <c r="E94" i="14"/>
  <c r="Z93" i="14"/>
  <c r="X93" i="14"/>
  <c r="U93" i="14"/>
  <c r="S93" i="14"/>
  <c r="Q93" i="14"/>
  <c r="N93" i="14"/>
  <c r="L93" i="14"/>
  <c r="J93" i="14"/>
  <c r="H93" i="14"/>
  <c r="E93" i="14"/>
  <c r="Z92" i="14"/>
  <c r="X92" i="14"/>
  <c r="U92" i="14"/>
  <c r="S92" i="14"/>
  <c r="Q92" i="14"/>
  <c r="N92" i="14"/>
  <c r="L92" i="14"/>
  <c r="J92" i="14"/>
  <c r="H92" i="14"/>
  <c r="E92" i="14"/>
  <c r="Z91" i="14"/>
  <c r="X91" i="14"/>
  <c r="U91" i="14"/>
  <c r="S91" i="14"/>
  <c r="Q91" i="14"/>
  <c r="N91" i="14"/>
  <c r="L91" i="14"/>
  <c r="J91" i="14"/>
  <c r="H91" i="14"/>
  <c r="E91" i="14"/>
  <c r="Z90" i="14"/>
  <c r="X90" i="14"/>
  <c r="U90" i="14"/>
  <c r="S90" i="14"/>
  <c r="Q90" i="14"/>
  <c r="N90" i="14"/>
  <c r="L90" i="14"/>
  <c r="J90" i="14"/>
  <c r="H90" i="14"/>
  <c r="E90" i="14"/>
  <c r="Z89" i="14"/>
  <c r="X89" i="14"/>
  <c r="U89" i="14"/>
  <c r="S89" i="14"/>
  <c r="Q89" i="14"/>
  <c r="N89" i="14"/>
  <c r="L89" i="14"/>
  <c r="J89" i="14"/>
  <c r="H89" i="14"/>
  <c r="E89" i="14"/>
  <c r="Z88" i="14"/>
  <c r="X88" i="14"/>
  <c r="U88" i="14"/>
  <c r="S88" i="14"/>
  <c r="Q88" i="14"/>
  <c r="N88" i="14"/>
  <c r="L88" i="14"/>
  <c r="J88" i="14"/>
  <c r="H88" i="14"/>
  <c r="E88" i="14"/>
  <c r="Z87" i="14"/>
  <c r="X87" i="14"/>
  <c r="U87" i="14"/>
  <c r="S87" i="14"/>
  <c r="Q87" i="14"/>
  <c r="N87" i="14"/>
  <c r="L87" i="14"/>
  <c r="J87" i="14"/>
  <c r="H87" i="14"/>
  <c r="E87" i="14"/>
  <c r="Z86" i="14"/>
  <c r="X86" i="14"/>
  <c r="U86" i="14"/>
  <c r="S86" i="14"/>
  <c r="Q86" i="14"/>
  <c r="N86" i="14"/>
  <c r="L86" i="14"/>
  <c r="J86" i="14"/>
  <c r="H86" i="14"/>
  <c r="E86" i="14"/>
  <c r="Z85" i="14"/>
  <c r="X85" i="14"/>
  <c r="U85" i="14"/>
  <c r="S85" i="14"/>
  <c r="Q85" i="14"/>
  <c r="N85" i="14"/>
  <c r="L85" i="14"/>
  <c r="J85" i="14"/>
  <c r="H85" i="14"/>
  <c r="E85" i="14"/>
  <c r="Z84" i="14"/>
  <c r="X84" i="14"/>
  <c r="U84" i="14"/>
  <c r="S84" i="14"/>
  <c r="Q84" i="14"/>
  <c r="N84" i="14"/>
  <c r="L84" i="14"/>
  <c r="J84" i="14"/>
  <c r="H84" i="14"/>
  <c r="E84" i="14"/>
  <c r="Z83" i="14"/>
  <c r="X83" i="14"/>
  <c r="U83" i="14"/>
  <c r="S83" i="14"/>
  <c r="Q83" i="14"/>
  <c r="N83" i="14"/>
  <c r="L83" i="14"/>
  <c r="J83" i="14"/>
  <c r="H83" i="14"/>
  <c r="E83" i="14"/>
  <c r="Z82" i="14"/>
  <c r="X82" i="14"/>
  <c r="U82" i="14"/>
  <c r="S82" i="14"/>
  <c r="Q82" i="14"/>
  <c r="N82" i="14"/>
  <c r="L82" i="14"/>
  <c r="J82" i="14"/>
  <c r="H82" i="14"/>
  <c r="E82" i="14"/>
  <c r="Z81" i="14"/>
  <c r="X81" i="14"/>
  <c r="U81" i="14"/>
  <c r="S81" i="14"/>
  <c r="Q81" i="14"/>
  <c r="N81" i="14"/>
  <c r="L81" i="14"/>
  <c r="J81" i="14"/>
  <c r="H81" i="14"/>
  <c r="E81" i="14"/>
  <c r="Z80" i="14"/>
  <c r="X80" i="14"/>
  <c r="U80" i="14"/>
  <c r="S80" i="14"/>
  <c r="Q80" i="14"/>
  <c r="N80" i="14"/>
  <c r="L80" i="14"/>
  <c r="J80" i="14"/>
  <c r="H80" i="14"/>
  <c r="E80" i="14"/>
  <c r="Z79" i="14"/>
  <c r="X79" i="14"/>
  <c r="U79" i="14"/>
  <c r="S79" i="14"/>
  <c r="Q79" i="14"/>
  <c r="N79" i="14"/>
  <c r="L79" i="14"/>
  <c r="J79" i="14"/>
  <c r="H79" i="14"/>
  <c r="E79" i="14"/>
  <c r="Z78" i="14"/>
  <c r="X78" i="14"/>
  <c r="U78" i="14"/>
  <c r="S78" i="14"/>
  <c r="Q78" i="14"/>
  <c r="N78" i="14"/>
  <c r="L78" i="14"/>
  <c r="J78" i="14"/>
  <c r="H78" i="14"/>
  <c r="E78" i="14"/>
  <c r="Z77" i="14"/>
  <c r="X77" i="14"/>
  <c r="U77" i="14"/>
  <c r="S77" i="14"/>
  <c r="Q77" i="14"/>
  <c r="N77" i="14"/>
  <c r="L77" i="14"/>
  <c r="J77" i="14"/>
  <c r="H77" i="14"/>
  <c r="E77" i="14"/>
  <c r="Z76" i="14"/>
  <c r="X76" i="14"/>
  <c r="U76" i="14"/>
  <c r="S76" i="14"/>
  <c r="Q76" i="14"/>
  <c r="N76" i="14"/>
  <c r="L76" i="14"/>
  <c r="J76" i="14"/>
  <c r="H76" i="14"/>
  <c r="E76" i="14"/>
  <c r="Z75" i="14"/>
  <c r="X75" i="14"/>
  <c r="U75" i="14"/>
  <c r="S75" i="14"/>
  <c r="Q75" i="14"/>
  <c r="N75" i="14"/>
  <c r="L75" i="14"/>
  <c r="J75" i="14"/>
  <c r="H75" i="14"/>
  <c r="E75" i="14"/>
  <c r="Z74" i="14"/>
  <c r="X74" i="14"/>
  <c r="U74" i="14"/>
  <c r="S74" i="14"/>
  <c r="Q74" i="14"/>
  <c r="N74" i="14"/>
  <c r="L74" i="14"/>
  <c r="J74" i="14"/>
  <c r="H74" i="14"/>
  <c r="E74" i="14"/>
  <c r="Z73" i="14"/>
  <c r="X73" i="14"/>
  <c r="S73" i="14"/>
  <c r="Q73" i="14"/>
  <c r="N73" i="14"/>
  <c r="L73" i="14"/>
  <c r="J73" i="14"/>
  <c r="H73" i="14"/>
  <c r="E73" i="14"/>
  <c r="Z72" i="14"/>
  <c r="X72" i="14"/>
  <c r="U72" i="14"/>
  <c r="S72" i="14"/>
  <c r="Q72" i="14"/>
  <c r="N72" i="14"/>
  <c r="L72" i="14"/>
  <c r="J72" i="14"/>
  <c r="H72" i="14"/>
  <c r="E72" i="14"/>
  <c r="Z71" i="14"/>
  <c r="X71" i="14"/>
  <c r="U71" i="14"/>
  <c r="S71" i="14"/>
  <c r="Q71" i="14"/>
  <c r="N71" i="14"/>
  <c r="L71" i="14"/>
  <c r="J71" i="14"/>
  <c r="H71" i="14"/>
  <c r="E71" i="14"/>
  <c r="Z70" i="14"/>
  <c r="X70" i="14"/>
  <c r="U70" i="14"/>
  <c r="S70" i="14"/>
  <c r="Q70" i="14"/>
  <c r="N70" i="14"/>
  <c r="L70" i="14"/>
  <c r="J70" i="14"/>
  <c r="H70" i="14"/>
  <c r="E70" i="14"/>
  <c r="Z69" i="14"/>
  <c r="X69" i="14"/>
  <c r="U69" i="14"/>
  <c r="S69" i="14"/>
  <c r="Q69" i="14"/>
  <c r="N69" i="14"/>
  <c r="L69" i="14"/>
  <c r="J69" i="14"/>
  <c r="H69" i="14"/>
  <c r="E69" i="14"/>
  <c r="Z68" i="14"/>
  <c r="X68" i="14"/>
  <c r="U68" i="14"/>
  <c r="S68" i="14"/>
  <c r="Q68" i="14"/>
  <c r="N68" i="14"/>
  <c r="L68" i="14"/>
  <c r="J68" i="14"/>
  <c r="H68" i="14"/>
  <c r="E68" i="14"/>
  <c r="Z67" i="14"/>
  <c r="X67" i="14"/>
  <c r="U67" i="14"/>
  <c r="S67" i="14"/>
  <c r="Q67" i="14"/>
  <c r="N67" i="14"/>
  <c r="L67" i="14"/>
  <c r="J67" i="14"/>
  <c r="H67" i="14"/>
  <c r="E67" i="14"/>
  <c r="Z66" i="14"/>
  <c r="X66" i="14"/>
  <c r="U66" i="14"/>
  <c r="S66" i="14"/>
  <c r="Q66" i="14"/>
  <c r="N66" i="14"/>
  <c r="L66" i="14"/>
  <c r="J66" i="14"/>
  <c r="H66" i="14"/>
  <c r="E66" i="14"/>
  <c r="Z65" i="14"/>
  <c r="X65" i="14"/>
  <c r="U65" i="14"/>
  <c r="S65" i="14"/>
  <c r="Q65" i="14"/>
  <c r="N65" i="14"/>
  <c r="L65" i="14"/>
  <c r="J65" i="14"/>
  <c r="H65" i="14"/>
  <c r="E65" i="14"/>
  <c r="Z64" i="14"/>
  <c r="X64" i="14"/>
  <c r="U64" i="14"/>
  <c r="S64" i="14"/>
  <c r="Q64" i="14"/>
  <c r="N64" i="14"/>
  <c r="L64" i="14"/>
  <c r="J64" i="14"/>
  <c r="H64" i="14"/>
  <c r="E64" i="14"/>
  <c r="Z63" i="14"/>
  <c r="X63" i="14"/>
  <c r="U63" i="14"/>
  <c r="S63" i="14"/>
  <c r="Q63" i="14"/>
  <c r="N63" i="14"/>
  <c r="L63" i="14"/>
  <c r="J63" i="14"/>
  <c r="H63" i="14"/>
  <c r="E63" i="14"/>
  <c r="Z62" i="14"/>
  <c r="X62" i="14"/>
  <c r="U62" i="14"/>
  <c r="S62" i="14"/>
  <c r="Q62" i="14"/>
  <c r="N62" i="14"/>
  <c r="L62" i="14"/>
  <c r="J62" i="14"/>
  <c r="H62" i="14"/>
  <c r="E62" i="14"/>
  <c r="Z61" i="14"/>
  <c r="X61" i="14"/>
  <c r="U61" i="14"/>
  <c r="S61" i="14"/>
  <c r="Q61" i="14"/>
  <c r="N61" i="14"/>
  <c r="L61" i="14"/>
  <c r="J61" i="14"/>
  <c r="H61" i="14"/>
  <c r="E61" i="14"/>
  <c r="Z60" i="14"/>
  <c r="X60" i="14"/>
  <c r="U60" i="14"/>
  <c r="S60" i="14"/>
  <c r="Q60" i="14"/>
  <c r="N60" i="14"/>
  <c r="L60" i="14"/>
  <c r="J60" i="14"/>
  <c r="H60" i="14"/>
  <c r="E60" i="14"/>
  <c r="Z59" i="14"/>
  <c r="X59" i="14"/>
  <c r="U59" i="14"/>
  <c r="S59" i="14"/>
  <c r="Q59" i="14"/>
  <c r="N59" i="14"/>
  <c r="L59" i="14"/>
  <c r="J59" i="14"/>
  <c r="H59" i="14"/>
  <c r="E59" i="14"/>
  <c r="Z58" i="14"/>
  <c r="X58" i="14"/>
  <c r="U58" i="14"/>
  <c r="S58" i="14"/>
  <c r="Q58" i="14"/>
  <c r="N58" i="14"/>
  <c r="L58" i="14"/>
  <c r="J58" i="14"/>
  <c r="H58" i="14"/>
  <c r="E58" i="14"/>
  <c r="Z57" i="14"/>
  <c r="X57" i="14"/>
  <c r="U57" i="14"/>
  <c r="S57" i="14"/>
  <c r="Q57" i="14"/>
  <c r="N57" i="14"/>
  <c r="L57" i="14"/>
  <c r="J57" i="14"/>
  <c r="H57" i="14"/>
  <c r="E57" i="14"/>
  <c r="Z56" i="14"/>
  <c r="X56" i="14"/>
  <c r="U56" i="14"/>
  <c r="S56" i="14"/>
  <c r="Q56" i="14"/>
  <c r="N56" i="14"/>
  <c r="L56" i="14"/>
  <c r="J56" i="14"/>
  <c r="H56" i="14"/>
  <c r="E56" i="14"/>
  <c r="Z55" i="14"/>
  <c r="X55" i="14"/>
  <c r="U55" i="14"/>
  <c r="S55" i="14"/>
  <c r="Q55" i="14"/>
  <c r="N55" i="14"/>
  <c r="L55" i="14"/>
  <c r="J55" i="14"/>
  <c r="H55" i="14"/>
  <c r="E55" i="14"/>
  <c r="Z54" i="14"/>
  <c r="X54" i="14"/>
  <c r="U54" i="14"/>
  <c r="S54" i="14"/>
  <c r="Q54" i="14"/>
  <c r="N54" i="14"/>
  <c r="L54" i="14"/>
  <c r="J54" i="14"/>
  <c r="H54" i="14"/>
  <c r="E54" i="14"/>
  <c r="Z53" i="14"/>
  <c r="X53" i="14"/>
  <c r="U53" i="14"/>
  <c r="S53" i="14"/>
  <c r="Q53" i="14"/>
  <c r="N53" i="14"/>
  <c r="L53" i="14"/>
  <c r="J53" i="14"/>
  <c r="H53" i="14"/>
  <c r="E53" i="14"/>
  <c r="Z52" i="14"/>
  <c r="X52" i="14"/>
  <c r="U52" i="14"/>
  <c r="S52" i="14"/>
  <c r="Q52" i="14"/>
  <c r="N52" i="14"/>
  <c r="L52" i="14"/>
  <c r="J52" i="14"/>
  <c r="H52" i="14"/>
  <c r="E52" i="14"/>
  <c r="Z51" i="14"/>
  <c r="X51" i="14"/>
  <c r="U51" i="14"/>
  <c r="S51" i="14"/>
  <c r="Q51" i="14"/>
  <c r="N51" i="14"/>
  <c r="L51" i="14"/>
  <c r="J51" i="14"/>
  <c r="H51" i="14"/>
  <c r="E51" i="14"/>
  <c r="Z50" i="14"/>
  <c r="X50" i="14"/>
  <c r="S50" i="14"/>
  <c r="Q50" i="14"/>
  <c r="N50" i="14"/>
  <c r="L50" i="14"/>
  <c r="J50" i="14"/>
  <c r="H50" i="14"/>
  <c r="E50" i="14"/>
  <c r="Z49" i="14"/>
  <c r="X49" i="14"/>
  <c r="S49" i="14"/>
  <c r="Q49" i="14"/>
  <c r="N49" i="14"/>
  <c r="L49" i="14"/>
  <c r="J49" i="14"/>
  <c r="Z48" i="14"/>
  <c r="X48" i="14"/>
  <c r="U48" i="14"/>
  <c r="S48" i="14"/>
  <c r="Q48" i="14"/>
  <c r="N48" i="14"/>
  <c r="L48" i="14"/>
  <c r="J48" i="14"/>
  <c r="H48" i="14"/>
  <c r="E48" i="14"/>
  <c r="Z47" i="14"/>
  <c r="X47" i="14"/>
  <c r="U47" i="14"/>
  <c r="S47" i="14"/>
  <c r="Q47" i="14"/>
  <c r="N47" i="14"/>
  <c r="L47" i="14"/>
  <c r="J47" i="14"/>
  <c r="Z46" i="14"/>
  <c r="X46" i="14"/>
  <c r="U46" i="14"/>
  <c r="S46" i="14"/>
  <c r="Q46" i="14"/>
  <c r="N46" i="14"/>
  <c r="L46" i="14"/>
  <c r="J46" i="14"/>
  <c r="H46" i="14"/>
  <c r="E46" i="14"/>
  <c r="Z45" i="14"/>
  <c r="X45" i="14"/>
  <c r="U45" i="14"/>
  <c r="S45" i="14"/>
  <c r="Q45" i="14"/>
  <c r="N45" i="14"/>
  <c r="L45" i="14"/>
  <c r="J45" i="14"/>
  <c r="H45" i="14"/>
  <c r="E45" i="14"/>
  <c r="Z44" i="14"/>
  <c r="X44" i="14"/>
  <c r="U44" i="14"/>
  <c r="S44" i="14"/>
  <c r="Q44" i="14"/>
  <c r="N44" i="14"/>
  <c r="L44" i="14"/>
  <c r="J44" i="14"/>
  <c r="H44" i="14"/>
  <c r="E44" i="14"/>
  <c r="Z43" i="14"/>
  <c r="X43" i="14"/>
  <c r="U43" i="14"/>
  <c r="S43" i="14"/>
  <c r="Q43" i="14"/>
  <c r="N43" i="14"/>
  <c r="L43" i="14"/>
  <c r="J43" i="14"/>
  <c r="H43" i="14"/>
  <c r="E43" i="14"/>
  <c r="Z42" i="14"/>
  <c r="X42" i="14"/>
  <c r="U42" i="14"/>
  <c r="S42" i="14"/>
  <c r="Q42" i="14"/>
  <c r="N42" i="14"/>
  <c r="L42" i="14"/>
  <c r="J42" i="14"/>
  <c r="H42" i="14"/>
  <c r="E42" i="14"/>
  <c r="Z41" i="14"/>
  <c r="X41" i="14"/>
  <c r="U41" i="14"/>
  <c r="S41" i="14"/>
  <c r="Q41" i="14"/>
  <c r="N41" i="14"/>
  <c r="L41" i="14"/>
  <c r="J41" i="14"/>
  <c r="H41" i="14"/>
  <c r="E41" i="14"/>
  <c r="Z40" i="14"/>
  <c r="X40" i="14"/>
  <c r="U40" i="14"/>
  <c r="S40" i="14"/>
  <c r="Q40" i="14"/>
  <c r="N40" i="14"/>
  <c r="L40" i="14"/>
  <c r="J40" i="14"/>
  <c r="H40" i="14"/>
  <c r="E40" i="14"/>
  <c r="Z39" i="14"/>
  <c r="X39" i="14"/>
  <c r="U39" i="14"/>
  <c r="S39" i="14"/>
  <c r="Q39" i="14"/>
  <c r="N39" i="14"/>
  <c r="L39" i="14"/>
  <c r="J39" i="14"/>
  <c r="H39" i="14"/>
  <c r="E39" i="14"/>
  <c r="Z38" i="14"/>
  <c r="X38" i="14"/>
  <c r="U38" i="14"/>
  <c r="S38" i="14"/>
  <c r="Q38" i="14"/>
  <c r="N38" i="14"/>
  <c r="L38" i="14"/>
  <c r="J38" i="14"/>
  <c r="H38" i="14"/>
  <c r="E38" i="14"/>
  <c r="Z37" i="14"/>
  <c r="X37" i="14"/>
  <c r="U37" i="14"/>
  <c r="S37" i="14"/>
  <c r="Q37" i="14"/>
  <c r="N37" i="14"/>
  <c r="L37" i="14"/>
  <c r="J37" i="14"/>
  <c r="Z36" i="14"/>
  <c r="X36" i="14"/>
  <c r="U36" i="14"/>
  <c r="S36" i="14"/>
  <c r="Q36" i="14"/>
  <c r="N36" i="14"/>
  <c r="L36" i="14"/>
  <c r="J36" i="14"/>
  <c r="H36" i="14"/>
  <c r="E36" i="14"/>
  <c r="Z35" i="14"/>
  <c r="X35" i="14"/>
  <c r="U35" i="14"/>
  <c r="S35" i="14"/>
  <c r="Q35" i="14"/>
  <c r="N35" i="14"/>
  <c r="L35" i="14"/>
  <c r="J35" i="14"/>
  <c r="H35" i="14"/>
  <c r="E35" i="14"/>
  <c r="Z34" i="14"/>
  <c r="X34" i="14"/>
  <c r="U34" i="14"/>
  <c r="S34" i="14"/>
  <c r="Q34" i="14"/>
  <c r="N34" i="14"/>
  <c r="L34" i="14"/>
  <c r="J34" i="14"/>
  <c r="H34" i="14"/>
  <c r="E34" i="14"/>
  <c r="Z33" i="14"/>
  <c r="X33" i="14"/>
  <c r="U33" i="14"/>
  <c r="S33" i="14"/>
  <c r="Q33" i="14"/>
  <c r="N33" i="14"/>
  <c r="L33" i="14"/>
  <c r="J33" i="14"/>
  <c r="H33" i="14"/>
  <c r="E33" i="14"/>
  <c r="Z32" i="14"/>
  <c r="X32" i="14"/>
  <c r="U32" i="14"/>
  <c r="S32" i="14"/>
  <c r="Q32" i="14"/>
  <c r="N32" i="14"/>
  <c r="L32" i="14"/>
  <c r="J32" i="14"/>
  <c r="H32" i="14"/>
  <c r="E32" i="14"/>
  <c r="Z31" i="14"/>
  <c r="X31" i="14"/>
  <c r="U31" i="14"/>
  <c r="S31" i="14"/>
  <c r="Q31" i="14"/>
  <c r="N31" i="14"/>
  <c r="L31" i="14"/>
  <c r="J31" i="14"/>
  <c r="H31" i="14"/>
  <c r="E31" i="14"/>
  <c r="Z30" i="14"/>
  <c r="X30" i="14"/>
  <c r="U30" i="14"/>
  <c r="S30" i="14"/>
  <c r="Q30" i="14"/>
  <c r="N30" i="14"/>
  <c r="L30" i="14"/>
  <c r="J30" i="14"/>
  <c r="H30" i="14"/>
  <c r="E30" i="14"/>
  <c r="Z29" i="14"/>
  <c r="X29" i="14"/>
  <c r="U29" i="14"/>
  <c r="S29" i="14"/>
  <c r="Q29" i="14"/>
  <c r="N29" i="14"/>
  <c r="L29" i="14"/>
  <c r="J29" i="14"/>
  <c r="H29" i="14"/>
  <c r="E29" i="14"/>
  <c r="Z28" i="14"/>
  <c r="X28" i="14"/>
  <c r="U28" i="14"/>
  <c r="S28" i="14"/>
  <c r="Q28" i="14"/>
  <c r="N28" i="14"/>
  <c r="L28" i="14"/>
  <c r="J28" i="14"/>
  <c r="H28" i="14"/>
  <c r="E28" i="14"/>
  <c r="Z27" i="14"/>
  <c r="X27" i="14"/>
  <c r="U27" i="14"/>
  <c r="S27" i="14"/>
  <c r="Q27" i="14"/>
  <c r="N27" i="14"/>
  <c r="L27" i="14"/>
  <c r="J27" i="14"/>
  <c r="H27" i="14"/>
  <c r="E27" i="14"/>
  <c r="Z26" i="14"/>
  <c r="X26" i="14"/>
  <c r="U26" i="14"/>
  <c r="S26" i="14"/>
  <c r="Q26" i="14"/>
  <c r="N26" i="14"/>
  <c r="L26" i="14"/>
  <c r="J26" i="14"/>
  <c r="H26" i="14"/>
  <c r="E26" i="14"/>
  <c r="Z25" i="14"/>
  <c r="X25" i="14"/>
  <c r="U25" i="14"/>
  <c r="S25" i="14"/>
  <c r="Q25" i="14"/>
  <c r="N25" i="14"/>
  <c r="L25" i="14"/>
  <c r="J25" i="14"/>
  <c r="H25" i="14"/>
  <c r="E25" i="14"/>
  <c r="Z24" i="14"/>
  <c r="X24" i="14"/>
  <c r="U24" i="14"/>
  <c r="S24" i="14"/>
  <c r="Q24" i="14"/>
  <c r="N24" i="14"/>
  <c r="L24" i="14"/>
  <c r="J24" i="14"/>
  <c r="H24" i="14"/>
  <c r="E24" i="14"/>
  <c r="Z23" i="14"/>
  <c r="X23" i="14"/>
  <c r="U23" i="14"/>
  <c r="S23" i="14"/>
  <c r="Q23" i="14"/>
  <c r="N23" i="14"/>
  <c r="L23" i="14"/>
  <c r="J23" i="14"/>
  <c r="H23" i="14"/>
  <c r="E23" i="14"/>
  <c r="Z22" i="14"/>
  <c r="X22" i="14"/>
  <c r="U22" i="14"/>
  <c r="S22" i="14"/>
  <c r="Q22" i="14"/>
  <c r="N22" i="14"/>
  <c r="L22" i="14"/>
  <c r="J22" i="14"/>
  <c r="H22" i="14"/>
  <c r="E22" i="14"/>
  <c r="Z21" i="14"/>
  <c r="X21" i="14"/>
  <c r="U21" i="14"/>
  <c r="S21" i="14"/>
  <c r="Q21" i="14"/>
  <c r="N21" i="14"/>
  <c r="L21" i="14"/>
  <c r="J21" i="14"/>
  <c r="H21" i="14"/>
  <c r="E21" i="14"/>
  <c r="Z20" i="14"/>
  <c r="X20" i="14"/>
  <c r="U20" i="14"/>
  <c r="S20" i="14"/>
  <c r="Q20" i="14"/>
  <c r="N20" i="14"/>
  <c r="L20" i="14"/>
  <c r="J20" i="14"/>
  <c r="H20" i="14"/>
  <c r="E20" i="14"/>
  <c r="Z19" i="14"/>
  <c r="X19" i="14"/>
  <c r="U19" i="14"/>
  <c r="S19" i="14"/>
  <c r="Q19" i="14"/>
  <c r="N19" i="14"/>
  <c r="L19" i="14"/>
  <c r="J19" i="14"/>
  <c r="H19" i="14"/>
  <c r="E19" i="14"/>
  <c r="Z18" i="14"/>
  <c r="X18" i="14"/>
  <c r="U18" i="14"/>
  <c r="S18" i="14"/>
  <c r="Q18" i="14"/>
  <c r="N18" i="14"/>
  <c r="L18" i="14"/>
  <c r="J18" i="14"/>
  <c r="H18" i="14"/>
  <c r="E18" i="14"/>
  <c r="Z17" i="14"/>
  <c r="X17" i="14"/>
  <c r="U17" i="14"/>
  <c r="S17" i="14"/>
  <c r="Q17" i="14"/>
  <c r="N17" i="14"/>
  <c r="L17" i="14"/>
  <c r="J17" i="14"/>
  <c r="H17" i="14"/>
  <c r="E17" i="14"/>
  <c r="Z16" i="14"/>
  <c r="X16" i="14"/>
  <c r="U16" i="14"/>
  <c r="S16" i="14"/>
  <c r="Q16" i="14"/>
  <c r="N16" i="14"/>
  <c r="L16" i="14"/>
  <c r="J16" i="14"/>
  <c r="H16" i="14"/>
  <c r="E16" i="14"/>
  <c r="Z15" i="14"/>
  <c r="X15" i="14"/>
  <c r="U15" i="14"/>
  <c r="S15" i="14"/>
  <c r="Q15" i="14"/>
  <c r="N15" i="14"/>
  <c r="L15" i="14"/>
  <c r="J15" i="14"/>
  <c r="H15" i="14"/>
  <c r="E15" i="14"/>
  <c r="Z14" i="14"/>
  <c r="X14" i="14"/>
  <c r="U14" i="14"/>
  <c r="S14" i="14"/>
  <c r="Q14" i="14"/>
  <c r="N14" i="14"/>
  <c r="L14" i="14"/>
  <c r="J14" i="14"/>
  <c r="H14" i="14"/>
  <c r="E14" i="14"/>
  <c r="Z13" i="14"/>
  <c r="X13" i="14"/>
  <c r="U13" i="14"/>
  <c r="S13" i="14"/>
  <c r="Q13" i="14"/>
  <c r="N13" i="14"/>
  <c r="L13" i="14"/>
  <c r="J13" i="14"/>
  <c r="H13" i="14"/>
  <c r="E13" i="14"/>
  <c r="Z12" i="14"/>
  <c r="X12" i="14"/>
  <c r="U12" i="14"/>
  <c r="S12" i="14"/>
  <c r="Q12" i="14"/>
  <c r="N12" i="14"/>
  <c r="L12" i="14"/>
  <c r="J12" i="14"/>
  <c r="H12" i="14"/>
  <c r="E12" i="14"/>
  <c r="Z11" i="14"/>
  <c r="X11" i="14"/>
  <c r="U11" i="14"/>
  <c r="S11" i="14"/>
  <c r="Q11" i="14"/>
  <c r="N11" i="14"/>
  <c r="L11" i="14"/>
  <c r="J11" i="14"/>
  <c r="H11" i="14"/>
  <c r="E11" i="14"/>
  <c r="Z10" i="14"/>
  <c r="X10" i="14"/>
  <c r="U10" i="14"/>
  <c r="S10" i="14"/>
  <c r="Q10" i="14"/>
  <c r="N10" i="14"/>
  <c r="L10" i="14"/>
  <c r="J10" i="14"/>
  <c r="H10" i="14"/>
  <c r="E10" i="14"/>
  <c r="Z9" i="14"/>
  <c r="X9" i="14"/>
  <c r="U9" i="14"/>
  <c r="S9" i="14"/>
  <c r="Q9" i="14"/>
  <c r="N9" i="14"/>
  <c r="L9" i="14"/>
  <c r="J9" i="14"/>
  <c r="H9" i="14"/>
  <c r="E9" i="14"/>
  <c r="Z8" i="14"/>
  <c r="X8" i="14"/>
  <c r="U8" i="14"/>
  <c r="S8" i="14"/>
  <c r="Q8" i="14"/>
  <c r="N8" i="14"/>
  <c r="L8" i="14"/>
  <c r="J8" i="14"/>
  <c r="H8" i="14"/>
  <c r="E8" i="14"/>
  <c r="Z7" i="14"/>
  <c r="X7" i="14"/>
  <c r="U7" i="14"/>
  <c r="S7" i="14"/>
  <c r="Q7" i="14"/>
  <c r="N7" i="14"/>
  <c r="L7" i="14"/>
  <c r="J7" i="14"/>
  <c r="H7" i="14"/>
  <c r="E7" i="14"/>
  <c r="Z6" i="14"/>
  <c r="X6" i="14"/>
  <c r="U6" i="14"/>
  <c r="S6" i="14"/>
  <c r="Q6" i="14"/>
  <c r="N6" i="14"/>
  <c r="L6" i="14"/>
  <c r="J6" i="14"/>
  <c r="H6" i="14"/>
  <c r="E6" i="14"/>
  <c r="W182" i="13"/>
  <c r="H363" i="10"/>
  <c r="E363" i="10"/>
  <c r="J145" i="13"/>
  <c r="H145" i="13"/>
  <c r="E145" i="13"/>
  <c r="H353" i="10"/>
  <c r="E353" i="10"/>
  <c r="H143" i="13"/>
  <c r="E143" i="13"/>
  <c r="Z142" i="13"/>
  <c r="X142" i="13"/>
  <c r="U142" i="13"/>
  <c r="S142" i="13"/>
  <c r="Q142" i="13"/>
  <c r="N142" i="13"/>
  <c r="L142" i="13"/>
  <c r="J142" i="13"/>
  <c r="H142" i="13"/>
  <c r="E142" i="13"/>
  <c r="E349" i="10"/>
  <c r="H349" i="10"/>
  <c r="J349" i="10"/>
  <c r="L349" i="10"/>
  <c r="N349" i="10"/>
  <c r="Q349" i="10"/>
  <c r="S349" i="10"/>
  <c r="U349" i="10"/>
  <c r="Z273" i="10"/>
  <c r="X273" i="10"/>
  <c r="H257" i="10"/>
  <c r="Z1017" i="13"/>
  <c r="X1017" i="13"/>
  <c r="U1017" i="13"/>
  <c r="S1017" i="13"/>
  <c r="Q1017" i="13"/>
  <c r="N1017" i="13"/>
  <c r="L1017" i="13"/>
  <c r="J1017" i="13"/>
  <c r="H1017" i="13"/>
  <c r="E1017" i="13"/>
  <c r="Z1016" i="13"/>
  <c r="X1016" i="13"/>
  <c r="U1016" i="13"/>
  <c r="S1016" i="13"/>
  <c r="Q1016" i="13"/>
  <c r="N1016" i="13"/>
  <c r="L1016" i="13"/>
  <c r="J1016" i="13"/>
  <c r="H1016" i="13"/>
  <c r="E1016" i="13"/>
  <c r="Z1015" i="13"/>
  <c r="X1015" i="13"/>
  <c r="U1015" i="13"/>
  <c r="S1015" i="13"/>
  <c r="Q1015" i="13"/>
  <c r="N1015" i="13"/>
  <c r="L1015" i="13"/>
  <c r="J1015" i="13"/>
  <c r="H1015" i="13"/>
  <c r="E1015" i="13"/>
  <c r="Z1014" i="13"/>
  <c r="X1014" i="13"/>
  <c r="U1014" i="13"/>
  <c r="S1014" i="13"/>
  <c r="Q1014" i="13"/>
  <c r="N1014" i="13"/>
  <c r="L1014" i="13"/>
  <c r="J1014" i="13"/>
  <c r="H1014" i="13"/>
  <c r="E1014" i="13"/>
  <c r="Z1013" i="13"/>
  <c r="X1013" i="13"/>
  <c r="U1013" i="13"/>
  <c r="S1013" i="13"/>
  <c r="Q1013" i="13"/>
  <c r="N1013" i="13"/>
  <c r="L1013" i="13"/>
  <c r="J1013" i="13"/>
  <c r="H1013" i="13"/>
  <c r="E1013" i="13"/>
  <c r="Z1012" i="13"/>
  <c r="X1012" i="13"/>
  <c r="U1012" i="13"/>
  <c r="S1012" i="13"/>
  <c r="Q1012" i="13"/>
  <c r="N1012" i="13"/>
  <c r="L1012" i="13"/>
  <c r="J1012" i="13"/>
  <c r="H1012" i="13"/>
  <c r="E1012" i="13"/>
  <c r="Z1011" i="13"/>
  <c r="X1011" i="13"/>
  <c r="U1011" i="13"/>
  <c r="S1011" i="13"/>
  <c r="Q1011" i="13"/>
  <c r="N1011" i="13"/>
  <c r="L1011" i="13"/>
  <c r="J1011" i="13"/>
  <c r="H1011" i="13"/>
  <c r="E1011" i="13"/>
  <c r="Z1010" i="13"/>
  <c r="X1010" i="13"/>
  <c r="U1010" i="13"/>
  <c r="S1010" i="13"/>
  <c r="Q1010" i="13"/>
  <c r="N1010" i="13"/>
  <c r="L1010" i="13"/>
  <c r="J1010" i="13"/>
  <c r="H1010" i="13"/>
  <c r="E1010" i="13"/>
  <c r="Z1009" i="13"/>
  <c r="X1009" i="13"/>
  <c r="U1009" i="13"/>
  <c r="S1009" i="13"/>
  <c r="Q1009" i="13"/>
  <c r="N1009" i="13"/>
  <c r="L1009" i="13"/>
  <c r="J1009" i="13"/>
  <c r="H1009" i="13"/>
  <c r="E1009" i="13"/>
  <c r="Z1008" i="13"/>
  <c r="X1008" i="13"/>
  <c r="U1008" i="13"/>
  <c r="S1008" i="13"/>
  <c r="Q1008" i="13"/>
  <c r="N1008" i="13"/>
  <c r="L1008" i="13"/>
  <c r="J1008" i="13"/>
  <c r="H1008" i="13"/>
  <c r="E1008" i="13"/>
  <c r="Z1007" i="13"/>
  <c r="X1007" i="13"/>
  <c r="U1007" i="13"/>
  <c r="S1007" i="13"/>
  <c r="Q1007" i="13"/>
  <c r="N1007" i="13"/>
  <c r="L1007" i="13"/>
  <c r="J1007" i="13"/>
  <c r="H1007" i="13"/>
  <c r="E1007" i="13"/>
  <c r="Z1006" i="13"/>
  <c r="X1006" i="13"/>
  <c r="U1006" i="13"/>
  <c r="S1006" i="13"/>
  <c r="Q1006" i="13"/>
  <c r="N1006" i="13"/>
  <c r="L1006" i="13"/>
  <c r="J1006" i="13"/>
  <c r="H1006" i="13"/>
  <c r="E1006" i="13"/>
  <c r="Z1005" i="13"/>
  <c r="X1005" i="13"/>
  <c r="U1005" i="13"/>
  <c r="S1005" i="13"/>
  <c r="Q1005" i="13"/>
  <c r="N1005" i="13"/>
  <c r="L1005" i="13"/>
  <c r="J1005" i="13"/>
  <c r="H1005" i="13"/>
  <c r="E1005" i="13"/>
  <c r="Z1004" i="13"/>
  <c r="X1004" i="13"/>
  <c r="U1004" i="13"/>
  <c r="S1004" i="13"/>
  <c r="Q1004" i="13"/>
  <c r="N1004" i="13"/>
  <c r="L1004" i="13"/>
  <c r="J1004" i="13"/>
  <c r="H1004" i="13"/>
  <c r="E1004" i="13"/>
  <c r="Z1003" i="13"/>
  <c r="X1003" i="13"/>
  <c r="U1003" i="13"/>
  <c r="S1003" i="13"/>
  <c r="Q1003" i="13"/>
  <c r="N1003" i="13"/>
  <c r="L1003" i="13"/>
  <c r="J1003" i="13"/>
  <c r="H1003" i="13"/>
  <c r="E1003" i="13"/>
  <c r="Z1002" i="13"/>
  <c r="X1002" i="13"/>
  <c r="U1002" i="13"/>
  <c r="S1002" i="13"/>
  <c r="Q1002" i="13"/>
  <c r="N1002" i="13"/>
  <c r="L1002" i="13"/>
  <c r="J1002" i="13"/>
  <c r="H1002" i="13"/>
  <c r="E1002" i="13"/>
  <c r="Z1001" i="13"/>
  <c r="X1001" i="13"/>
  <c r="U1001" i="13"/>
  <c r="S1001" i="13"/>
  <c r="Q1001" i="13"/>
  <c r="N1001" i="13"/>
  <c r="L1001" i="13"/>
  <c r="J1001" i="13"/>
  <c r="H1001" i="13"/>
  <c r="E1001" i="13"/>
  <c r="Z1000" i="13"/>
  <c r="X1000" i="13"/>
  <c r="U1000" i="13"/>
  <c r="S1000" i="13"/>
  <c r="Q1000" i="13"/>
  <c r="N1000" i="13"/>
  <c r="L1000" i="13"/>
  <c r="J1000" i="13"/>
  <c r="H1000" i="13"/>
  <c r="E1000" i="13"/>
  <c r="Z999" i="13"/>
  <c r="X999" i="13"/>
  <c r="U999" i="13"/>
  <c r="S999" i="13"/>
  <c r="Q999" i="13"/>
  <c r="N999" i="13"/>
  <c r="L999" i="13"/>
  <c r="J999" i="13"/>
  <c r="H999" i="13"/>
  <c r="E999" i="13"/>
  <c r="Z998" i="13"/>
  <c r="X998" i="13"/>
  <c r="U998" i="13"/>
  <c r="S998" i="13"/>
  <c r="Q998" i="13"/>
  <c r="N998" i="13"/>
  <c r="L998" i="13"/>
  <c r="J998" i="13"/>
  <c r="H998" i="13"/>
  <c r="E998" i="13"/>
  <c r="Z997" i="13"/>
  <c r="X997" i="13"/>
  <c r="U997" i="13"/>
  <c r="S997" i="13"/>
  <c r="Q997" i="13"/>
  <c r="N997" i="13"/>
  <c r="L997" i="13"/>
  <c r="J997" i="13"/>
  <c r="H997" i="13"/>
  <c r="E997" i="13"/>
  <c r="Z996" i="13"/>
  <c r="X996" i="13"/>
  <c r="U996" i="13"/>
  <c r="S996" i="13"/>
  <c r="Q996" i="13"/>
  <c r="N996" i="13"/>
  <c r="L996" i="13"/>
  <c r="J996" i="13"/>
  <c r="H996" i="13"/>
  <c r="E996" i="13"/>
  <c r="Z995" i="13"/>
  <c r="X995" i="13"/>
  <c r="U995" i="13"/>
  <c r="S995" i="13"/>
  <c r="Q995" i="13"/>
  <c r="N995" i="13"/>
  <c r="L995" i="13"/>
  <c r="J995" i="13"/>
  <c r="H995" i="13"/>
  <c r="E995" i="13"/>
  <c r="Z994" i="13"/>
  <c r="X994" i="13"/>
  <c r="U994" i="13"/>
  <c r="S994" i="13"/>
  <c r="Q994" i="13"/>
  <c r="N994" i="13"/>
  <c r="L994" i="13"/>
  <c r="J994" i="13"/>
  <c r="H994" i="13"/>
  <c r="E994" i="13"/>
  <c r="Z993" i="13"/>
  <c r="X993" i="13"/>
  <c r="U993" i="13"/>
  <c r="S993" i="13"/>
  <c r="Q993" i="13"/>
  <c r="N993" i="13"/>
  <c r="L993" i="13"/>
  <c r="J993" i="13"/>
  <c r="H993" i="13"/>
  <c r="E993" i="13"/>
  <c r="Z992" i="13"/>
  <c r="X992" i="13"/>
  <c r="U992" i="13"/>
  <c r="S992" i="13"/>
  <c r="Q992" i="13"/>
  <c r="N992" i="13"/>
  <c r="L992" i="13"/>
  <c r="J992" i="13"/>
  <c r="H992" i="13"/>
  <c r="E992" i="13"/>
  <c r="Z991" i="13"/>
  <c r="X991" i="13"/>
  <c r="U991" i="13"/>
  <c r="S991" i="13"/>
  <c r="Q991" i="13"/>
  <c r="N991" i="13"/>
  <c r="L991" i="13"/>
  <c r="J991" i="13"/>
  <c r="H991" i="13"/>
  <c r="E991" i="13"/>
  <c r="Z990" i="13"/>
  <c r="X990" i="13"/>
  <c r="U990" i="13"/>
  <c r="S990" i="13"/>
  <c r="Q990" i="13"/>
  <c r="N990" i="13"/>
  <c r="L990" i="13"/>
  <c r="J990" i="13"/>
  <c r="H990" i="13"/>
  <c r="E990" i="13"/>
  <c r="Z989" i="13"/>
  <c r="X989" i="13"/>
  <c r="U989" i="13"/>
  <c r="S989" i="13"/>
  <c r="Q989" i="13"/>
  <c r="N989" i="13"/>
  <c r="L989" i="13"/>
  <c r="J989" i="13"/>
  <c r="H989" i="13"/>
  <c r="E989" i="13"/>
  <c r="Z988" i="13"/>
  <c r="X988" i="13"/>
  <c r="U988" i="13"/>
  <c r="S988" i="13"/>
  <c r="Q988" i="13"/>
  <c r="N988" i="13"/>
  <c r="L988" i="13"/>
  <c r="J988" i="13"/>
  <c r="H988" i="13"/>
  <c r="E988" i="13"/>
  <c r="Z987" i="13"/>
  <c r="X987" i="13"/>
  <c r="U987" i="13"/>
  <c r="S987" i="13"/>
  <c r="Q987" i="13"/>
  <c r="N987" i="13"/>
  <c r="L987" i="13"/>
  <c r="J987" i="13"/>
  <c r="H987" i="13"/>
  <c r="E987" i="13"/>
  <c r="Z986" i="13"/>
  <c r="X986" i="13"/>
  <c r="U986" i="13"/>
  <c r="S986" i="13"/>
  <c r="Q986" i="13"/>
  <c r="N986" i="13"/>
  <c r="L986" i="13"/>
  <c r="J986" i="13"/>
  <c r="H986" i="13"/>
  <c r="E986" i="13"/>
  <c r="Z985" i="13"/>
  <c r="X985" i="13"/>
  <c r="U985" i="13"/>
  <c r="S985" i="13"/>
  <c r="Q985" i="13"/>
  <c r="N985" i="13"/>
  <c r="L985" i="13"/>
  <c r="J985" i="13"/>
  <c r="H985" i="13"/>
  <c r="E985" i="13"/>
  <c r="Z984" i="13"/>
  <c r="X984" i="13"/>
  <c r="U984" i="13"/>
  <c r="S984" i="13"/>
  <c r="Q984" i="13"/>
  <c r="N984" i="13"/>
  <c r="L984" i="13"/>
  <c r="J984" i="13"/>
  <c r="H984" i="13"/>
  <c r="E984" i="13"/>
  <c r="Z983" i="13"/>
  <c r="X983" i="13"/>
  <c r="U983" i="13"/>
  <c r="S983" i="13"/>
  <c r="Q983" i="13"/>
  <c r="N983" i="13"/>
  <c r="L983" i="13"/>
  <c r="J983" i="13"/>
  <c r="H983" i="13"/>
  <c r="E983" i="13"/>
  <c r="Z982" i="13"/>
  <c r="X982" i="13"/>
  <c r="U982" i="13"/>
  <c r="S982" i="13"/>
  <c r="Q982" i="13"/>
  <c r="N982" i="13"/>
  <c r="L982" i="13"/>
  <c r="J982" i="13"/>
  <c r="H982" i="13"/>
  <c r="E982" i="13"/>
  <c r="Z981" i="13"/>
  <c r="X981" i="13"/>
  <c r="U981" i="13"/>
  <c r="S981" i="13"/>
  <c r="Q981" i="13"/>
  <c r="N981" i="13"/>
  <c r="L981" i="13"/>
  <c r="J981" i="13"/>
  <c r="H981" i="13"/>
  <c r="E981" i="13"/>
  <c r="Z980" i="13"/>
  <c r="X980" i="13"/>
  <c r="U980" i="13"/>
  <c r="S980" i="13"/>
  <c r="Q980" i="13"/>
  <c r="N980" i="13"/>
  <c r="L980" i="13"/>
  <c r="J980" i="13"/>
  <c r="H980" i="13"/>
  <c r="E980" i="13"/>
  <c r="Z979" i="13"/>
  <c r="X979" i="13"/>
  <c r="U979" i="13"/>
  <c r="S979" i="13"/>
  <c r="Q979" i="13"/>
  <c r="N979" i="13"/>
  <c r="L979" i="13"/>
  <c r="J979" i="13"/>
  <c r="H979" i="13"/>
  <c r="E979" i="13"/>
  <c r="Z978" i="13"/>
  <c r="X978" i="13"/>
  <c r="U978" i="13"/>
  <c r="S978" i="13"/>
  <c r="Q978" i="13"/>
  <c r="N978" i="13"/>
  <c r="L978" i="13"/>
  <c r="J978" i="13"/>
  <c r="H978" i="13"/>
  <c r="E978" i="13"/>
  <c r="Z977" i="13"/>
  <c r="X977" i="13"/>
  <c r="U977" i="13"/>
  <c r="S977" i="13"/>
  <c r="Q977" i="13"/>
  <c r="N977" i="13"/>
  <c r="L977" i="13"/>
  <c r="J977" i="13"/>
  <c r="H977" i="13"/>
  <c r="E977" i="13"/>
  <c r="Z976" i="13"/>
  <c r="X976" i="13"/>
  <c r="U976" i="13"/>
  <c r="S976" i="13"/>
  <c r="Q976" i="13"/>
  <c r="N976" i="13"/>
  <c r="L976" i="13"/>
  <c r="J976" i="13"/>
  <c r="H976" i="13"/>
  <c r="E976" i="13"/>
  <c r="Z975" i="13"/>
  <c r="X975" i="13"/>
  <c r="U975" i="13"/>
  <c r="S975" i="13"/>
  <c r="Q975" i="13"/>
  <c r="N975" i="13"/>
  <c r="L975" i="13"/>
  <c r="J975" i="13"/>
  <c r="H975" i="13"/>
  <c r="E975" i="13"/>
  <c r="Z974" i="13"/>
  <c r="X974" i="13"/>
  <c r="U974" i="13"/>
  <c r="S974" i="13"/>
  <c r="Q974" i="13"/>
  <c r="N974" i="13"/>
  <c r="L974" i="13"/>
  <c r="J974" i="13"/>
  <c r="H974" i="13"/>
  <c r="E974" i="13"/>
  <c r="Z973" i="13"/>
  <c r="X973" i="13"/>
  <c r="U973" i="13"/>
  <c r="S973" i="13"/>
  <c r="Q973" i="13"/>
  <c r="N973" i="13"/>
  <c r="L973" i="13"/>
  <c r="J973" i="13"/>
  <c r="H973" i="13"/>
  <c r="E973" i="13"/>
  <c r="Z972" i="13"/>
  <c r="X972" i="13"/>
  <c r="U972" i="13"/>
  <c r="S972" i="13"/>
  <c r="Q972" i="13"/>
  <c r="N972" i="13"/>
  <c r="L972" i="13"/>
  <c r="J972" i="13"/>
  <c r="H972" i="13"/>
  <c r="E972" i="13"/>
  <c r="Z971" i="13"/>
  <c r="X971" i="13"/>
  <c r="U971" i="13"/>
  <c r="S971" i="13"/>
  <c r="Q971" i="13"/>
  <c r="N971" i="13"/>
  <c r="L971" i="13"/>
  <c r="J971" i="13"/>
  <c r="H971" i="13"/>
  <c r="E971" i="13"/>
  <c r="Z970" i="13"/>
  <c r="X970" i="13"/>
  <c r="U970" i="13"/>
  <c r="S970" i="13"/>
  <c r="Q970" i="13"/>
  <c r="N970" i="13"/>
  <c r="L970" i="13"/>
  <c r="J970" i="13"/>
  <c r="H970" i="13"/>
  <c r="E970" i="13"/>
  <c r="Z969" i="13"/>
  <c r="X969" i="13"/>
  <c r="U969" i="13"/>
  <c r="S969" i="13"/>
  <c r="Q969" i="13"/>
  <c r="N969" i="13"/>
  <c r="L969" i="13"/>
  <c r="J969" i="13"/>
  <c r="H969" i="13"/>
  <c r="E969" i="13"/>
  <c r="Z968" i="13"/>
  <c r="X968" i="13"/>
  <c r="U968" i="13"/>
  <c r="S968" i="13"/>
  <c r="Q968" i="13"/>
  <c r="N968" i="13"/>
  <c r="L968" i="13"/>
  <c r="J968" i="13"/>
  <c r="H968" i="13"/>
  <c r="E968" i="13"/>
  <c r="Z967" i="13"/>
  <c r="X967" i="13"/>
  <c r="U967" i="13"/>
  <c r="S967" i="13"/>
  <c r="Q967" i="13"/>
  <c r="N967" i="13"/>
  <c r="L967" i="13"/>
  <c r="J967" i="13"/>
  <c r="H967" i="13"/>
  <c r="E967" i="13"/>
  <c r="Z966" i="13"/>
  <c r="X966" i="13"/>
  <c r="U966" i="13"/>
  <c r="S966" i="13"/>
  <c r="Q966" i="13"/>
  <c r="N966" i="13"/>
  <c r="L966" i="13"/>
  <c r="J966" i="13"/>
  <c r="H966" i="13"/>
  <c r="E966" i="13"/>
  <c r="Z965" i="13"/>
  <c r="X965" i="13"/>
  <c r="U965" i="13"/>
  <c r="S965" i="13"/>
  <c r="Q965" i="13"/>
  <c r="N965" i="13"/>
  <c r="L965" i="13"/>
  <c r="J965" i="13"/>
  <c r="H965" i="13"/>
  <c r="E965" i="13"/>
  <c r="Z964" i="13"/>
  <c r="X964" i="13"/>
  <c r="U964" i="13"/>
  <c r="S964" i="13"/>
  <c r="Q964" i="13"/>
  <c r="N964" i="13"/>
  <c r="L964" i="13"/>
  <c r="J964" i="13"/>
  <c r="H964" i="13"/>
  <c r="E964" i="13"/>
  <c r="Z963" i="13"/>
  <c r="X963" i="13"/>
  <c r="U963" i="13"/>
  <c r="S963" i="13"/>
  <c r="Q963" i="13"/>
  <c r="N963" i="13"/>
  <c r="L963" i="13"/>
  <c r="J963" i="13"/>
  <c r="H963" i="13"/>
  <c r="E963" i="13"/>
  <c r="Z962" i="13"/>
  <c r="X962" i="13"/>
  <c r="U962" i="13"/>
  <c r="S962" i="13"/>
  <c r="Q962" i="13"/>
  <c r="N962" i="13"/>
  <c r="L962" i="13"/>
  <c r="J962" i="13"/>
  <c r="H962" i="13"/>
  <c r="E962" i="13"/>
  <c r="Z961" i="13"/>
  <c r="X961" i="13"/>
  <c r="U961" i="13"/>
  <c r="S961" i="13"/>
  <c r="Q961" i="13"/>
  <c r="N961" i="13"/>
  <c r="L961" i="13"/>
  <c r="J961" i="13"/>
  <c r="H961" i="13"/>
  <c r="E961" i="13"/>
  <c r="Z960" i="13"/>
  <c r="X960" i="13"/>
  <c r="U960" i="13"/>
  <c r="S960" i="13"/>
  <c r="Q960" i="13"/>
  <c r="N960" i="13"/>
  <c r="L960" i="13"/>
  <c r="J960" i="13"/>
  <c r="H960" i="13"/>
  <c r="E960" i="13"/>
  <c r="Z959" i="13"/>
  <c r="X959" i="13"/>
  <c r="U959" i="13"/>
  <c r="S959" i="13"/>
  <c r="Q959" i="13"/>
  <c r="N959" i="13"/>
  <c r="L959" i="13"/>
  <c r="J959" i="13"/>
  <c r="H959" i="13"/>
  <c r="E959" i="13"/>
  <c r="Z958" i="13"/>
  <c r="X958" i="13"/>
  <c r="U958" i="13"/>
  <c r="S958" i="13"/>
  <c r="Q958" i="13"/>
  <c r="N958" i="13"/>
  <c r="L958" i="13"/>
  <c r="J958" i="13"/>
  <c r="H958" i="13"/>
  <c r="E958" i="13"/>
  <c r="Z957" i="13"/>
  <c r="X957" i="13"/>
  <c r="U957" i="13"/>
  <c r="S957" i="13"/>
  <c r="Q957" i="13"/>
  <c r="N957" i="13"/>
  <c r="L957" i="13"/>
  <c r="J957" i="13"/>
  <c r="H957" i="13"/>
  <c r="E957" i="13"/>
  <c r="Z956" i="13"/>
  <c r="X956" i="13"/>
  <c r="U956" i="13"/>
  <c r="S956" i="13"/>
  <c r="Q956" i="13"/>
  <c r="N956" i="13"/>
  <c r="L956" i="13"/>
  <c r="J956" i="13"/>
  <c r="H956" i="13"/>
  <c r="E956" i="13"/>
  <c r="Z955" i="13"/>
  <c r="X955" i="13"/>
  <c r="U955" i="13"/>
  <c r="S955" i="13"/>
  <c r="Q955" i="13"/>
  <c r="N955" i="13"/>
  <c r="L955" i="13"/>
  <c r="J955" i="13"/>
  <c r="H955" i="13"/>
  <c r="E955" i="13"/>
  <c r="Z954" i="13"/>
  <c r="X954" i="13"/>
  <c r="U954" i="13"/>
  <c r="S954" i="13"/>
  <c r="Q954" i="13"/>
  <c r="N954" i="13"/>
  <c r="L954" i="13"/>
  <c r="J954" i="13"/>
  <c r="H954" i="13"/>
  <c r="E954" i="13"/>
  <c r="Z953" i="13"/>
  <c r="X953" i="13"/>
  <c r="U953" i="13"/>
  <c r="S953" i="13"/>
  <c r="Q953" i="13"/>
  <c r="N953" i="13"/>
  <c r="L953" i="13"/>
  <c r="J953" i="13"/>
  <c r="H953" i="13"/>
  <c r="E953" i="13"/>
  <c r="Z952" i="13"/>
  <c r="X952" i="13"/>
  <c r="U952" i="13"/>
  <c r="S952" i="13"/>
  <c r="Q952" i="13"/>
  <c r="N952" i="13"/>
  <c r="L952" i="13"/>
  <c r="J952" i="13"/>
  <c r="H952" i="13"/>
  <c r="E952" i="13"/>
  <c r="Z951" i="13"/>
  <c r="X951" i="13"/>
  <c r="U951" i="13"/>
  <c r="S951" i="13"/>
  <c r="Q951" i="13"/>
  <c r="N951" i="13"/>
  <c r="L951" i="13"/>
  <c r="J951" i="13"/>
  <c r="H951" i="13"/>
  <c r="E951" i="13"/>
  <c r="Z950" i="13"/>
  <c r="X950" i="13"/>
  <c r="U950" i="13"/>
  <c r="S950" i="13"/>
  <c r="Q950" i="13"/>
  <c r="N950" i="13"/>
  <c r="L950" i="13"/>
  <c r="J950" i="13"/>
  <c r="H950" i="13"/>
  <c r="E950" i="13"/>
  <c r="Z949" i="13"/>
  <c r="X949" i="13"/>
  <c r="U949" i="13"/>
  <c r="S949" i="13"/>
  <c r="Q949" i="13"/>
  <c r="N949" i="13"/>
  <c r="L949" i="13"/>
  <c r="J949" i="13"/>
  <c r="H949" i="13"/>
  <c r="E949" i="13"/>
  <c r="Z948" i="13"/>
  <c r="X948" i="13"/>
  <c r="U948" i="13"/>
  <c r="S948" i="13"/>
  <c r="Q948" i="13"/>
  <c r="N948" i="13"/>
  <c r="L948" i="13"/>
  <c r="J948" i="13"/>
  <c r="H948" i="13"/>
  <c r="E948" i="13"/>
  <c r="Z947" i="13"/>
  <c r="X947" i="13"/>
  <c r="U947" i="13"/>
  <c r="S947" i="13"/>
  <c r="Q947" i="13"/>
  <c r="N947" i="13"/>
  <c r="L947" i="13"/>
  <c r="J947" i="13"/>
  <c r="H947" i="13"/>
  <c r="E947" i="13"/>
  <c r="Z946" i="13"/>
  <c r="X946" i="13"/>
  <c r="U946" i="13"/>
  <c r="S946" i="13"/>
  <c r="Q946" i="13"/>
  <c r="N946" i="13"/>
  <c r="L946" i="13"/>
  <c r="J946" i="13"/>
  <c r="H946" i="13"/>
  <c r="E946" i="13"/>
  <c r="Z945" i="13"/>
  <c r="X945" i="13"/>
  <c r="U945" i="13"/>
  <c r="S945" i="13"/>
  <c r="Q945" i="13"/>
  <c r="N945" i="13"/>
  <c r="L945" i="13"/>
  <c r="J945" i="13"/>
  <c r="H945" i="13"/>
  <c r="E945" i="13"/>
  <c r="Z944" i="13"/>
  <c r="X944" i="13"/>
  <c r="U944" i="13"/>
  <c r="S944" i="13"/>
  <c r="Q944" i="13"/>
  <c r="N944" i="13"/>
  <c r="L944" i="13"/>
  <c r="J944" i="13"/>
  <c r="H944" i="13"/>
  <c r="E944" i="13"/>
  <c r="Z943" i="13"/>
  <c r="X943" i="13"/>
  <c r="U943" i="13"/>
  <c r="S943" i="13"/>
  <c r="Q943" i="13"/>
  <c r="N943" i="13"/>
  <c r="L943" i="13"/>
  <c r="J943" i="13"/>
  <c r="H943" i="13"/>
  <c r="E943" i="13"/>
  <c r="Z942" i="13"/>
  <c r="X942" i="13"/>
  <c r="U942" i="13"/>
  <c r="S942" i="13"/>
  <c r="Q942" i="13"/>
  <c r="N942" i="13"/>
  <c r="L942" i="13"/>
  <c r="J942" i="13"/>
  <c r="H942" i="13"/>
  <c r="E942" i="13"/>
  <c r="Z941" i="13"/>
  <c r="X941" i="13"/>
  <c r="U941" i="13"/>
  <c r="S941" i="13"/>
  <c r="Q941" i="13"/>
  <c r="N941" i="13"/>
  <c r="L941" i="13"/>
  <c r="J941" i="13"/>
  <c r="H941" i="13"/>
  <c r="E941" i="13"/>
  <c r="Z940" i="13"/>
  <c r="X940" i="13"/>
  <c r="U940" i="13"/>
  <c r="S940" i="13"/>
  <c r="Q940" i="13"/>
  <c r="N940" i="13"/>
  <c r="L940" i="13"/>
  <c r="J940" i="13"/>
  <c r="H940" i="13"/>
  <c r="E940" i="13"/>
  <c r="Z939" i="13"/>
  <c r="X939" i="13"/>
  <c r="U939" i="13"/>
  <c r="S939" i="13"/>
  <c r="Q939" i="13"/>
  <c r="N939" i="13"/>
  <c r="L939" i="13"/>
  <c r="J939" i="13"/>
  <c r="H939" i="13"/>
  <c r="E939" i="13"/>
  <c r="Z938" i="13"/>
  <c r="X938" i="13"/>
  <c r="U938" i="13"/>
  <c r="S938" i="13"/>
  <c r="Q938" i="13"/>
  <c r="N938" i="13"/>
  <c r="L938" i="13"/>
  <c r="J938" i="13"/>
  <c r="H938" i="13"/>
  <c r="E938" i="13"/>
  <c r="Z937" i="13"/>
  <c r="X937" i="13"/>
  <c r="U937" i="13"/>
  <c r="S937" i="13"/>
  <c r="Q937" i="13"/>
  <c r="N937" i="13"/>
  <c r="L937" i="13"/>
  <c r="J937" i="13"/>
  <c r="H937" i="13"/>
  <c r="E937" i="13"/>
  <c r="Z936" i="13"/>
  <c r="X936" i="13"/>
  <c r="U936" i="13"/>
  <c r="S936" i="13"/>
  <c r="Q936" i="13"/>
  <c r="N936" i="13"/>
  <c r="L936" i="13"/>
  <c r="J936" i="13"/>
  <c r="H936" i="13"/>
  <c r="E936" i="13"/>
  <c r="Z935" i="13"/>
  <c r="X935" i="13"/>
  <c r="U935" i="13"/>
  <c r="S935" i="13"/>
  <c r="Q935" i="13"/>
  <c r="N935" i="13"/>
  <c r="L935" i="13"/>
  <c r="J935" i="13"/>
  <c r="H935" i="13"/>
  <c r="E935" i="13"/>
  <c r="Z934" i="13"/>
  <c r="X934" i="13"/>
  <c r="U934" i="13"/>
  <c r="S934" i="13"/>
  <c r="Q934" i="13"/>
  <c r="N934" i="13"/>
  <c r="L934" i="13"/>
  <c r="J934" i="13"/>
  <c r="H934" i="13"/>
  <c r="E934" i="13"/>
  <c r="Z933" i="13"/>
  <c r="X933" i="13"/>
  <c r="U933" i="13"/>
  <c r="S933" i="13"/>
  <c r="Q933" i="13"/>
  <c r="N933" i="13"/>
  <c r="L933" i="13"/>
  <c r="J933" i="13"/>
  <c r="H933" i="13"/>
  <c r="E933" i="13"/>
  <c r="Z932" i="13"/>
  <c r="X932" i="13"/>
  <c r="U932" i="13"/>
  <c r="S932" i="13"/>
  <c r="Q932" i="13"/>
  <c r="N932" i="13"/>
  <c r="L932" i="13"/>
  <c r="J932" i="13"/>
  <c r="H932" i="13"/>
  <c r="E932" i="13"/>
  <c r="Z931" i="13"/>
  <c r="X931" i="13"/>
  <c r="U931" i="13"/>
  <c r="S931" i="13"/>
  <c r="Q931" i="13"/>
  <c r="N931" i="13"/>
  <c r="L931" i="13"/>
  <c r="J931" i="13"/>
  <c r="H931" i="13"/>
  <c r="E931" i="13"/>
  <c r="Z930" i="13"/>
  <c r="X930" i="13"/>
  <c r="U930" i="13"/>
  <c r="S930" i="13"/>
  <c r="Q930" i="13"/>
  <c r="N930" i="13"/>
  <c r="L930" i="13"/>
  <c r="J930" i="13"/>
  <c r="H930" i="13"/>
  <c r="E930" i="13"/>
  <c r="Z929" i="13"/>
  <c r="X929" i="13"/>
  <c r="U929" i="13"/>
  <c r="S929" i="13"/>
  <c r="Q929" i="13"/>
  <c r="N929" i="13"/>
  <c r="L929" i="13"/>
  <c r="J929" i="13"/>
  <c r="H929" i="13"/>
  <c r="E929" i="13"/>
  <c r="Z928" i="13"/>
  <c r="X928" i="13"/>
  <c r="U928" i="13"/>
  <c r="S928" i="13"/>
  <c r="Q928" i="13"/>
  <c r="N928" i="13"/>
  <c r="L928" i="13"/>
  <c r="J928" i="13"/>
  <c r="H928" i="13"/>
  <c r="E928" i="13"/>
  <c r="Z927" i="13"/>
  <c r="X927" i="13"/>
  <c r="U927" i="13"/>
  <c r="S927" i="13"/>
  <c r="Q927" i="13"/>
  <c r="N927" i="13"/>
  <c r="L927" i="13"/>
  <c r="J927" i="13"/>
  <c r="H927" i="13"/>
  <c r="E927" i="13"/>
  <c r="Z926" i="13"/>
  <c r="X926" i="13"/>
  <c r="U926" i="13"/>
  <c r="S926" i="13"/>
  <c r="Q926" i="13"/>
  <c r="N926" i="13"/>
  <c r="L926" i="13"/>
  <c r="J926" i="13"/>
  <c r="H926" i="13"/>
  <c r="E926" i="13"/>
  <c r="Z925" i="13"/>
  <c r="X925" i="13"/>
  <c r="U925" i="13"/>
  <c r="S925" i="13"/>
  <c r="Q925" i="13"/>
  <c r="N925" i="13"/>
  <c r="L925" i="13"/>
  <c r="J925" i="13"/>
  <c r="H925" i="13"/>
  <c r="E925" i="13"/>
  <c r="Z924" i="13"/>
  <c r="X924" i="13"/>
  <c r="U924" i="13"/>
  <c r="S924" i="13"/>
  <c r="Q924" i="13"/>
  <c r="N924" i="13"/>
  <c r="L924" i="13"/>
  <c r="J924" i="13"/>
  <c r="H924" i="13"/>
  <c r="E924" i="13"/>
  <c r="Z923" i="13"/>
  <c r="X923" i="13"/>
  <c r="U923" i="13"/>
  <c r="S923" i="13"/>
  <c r="Q923" i="13"/>
  <c r="N923" i="13"/>
  <c r="L923" i="13"/>
  <c r="J923" i="13"/>
  <c r="H923" i="13"/>
  <c r="E923" i="13"/>
  <c r="Z922" i="13"/>
  <c r="X922" i="13"/>
  <c r="U922" i="13"/>
  <c r="S922" i="13"/>
  <c r="Q922" i="13"/>
  <c r="N922" i="13"/>
  <c r="L922" i="13"/>
  <c r="J922" i="13"/>
  <c r="H922" i="13"/>
  <c r="E922" i="13"/>
  <c r="Z921" i="13"/>
  <c r="X921" i="13"/>
  <c r="U921" i="13"/>
  <c r="S921" i="13"/>
  <c r="Q921" i="13"/>
  <c r="N921" i="13"/>
  <c r="L921" i="13"/>
  <c r="J921" i="13"/>
  <c r="H921" i="13"/>
  <c r="E921" i="13"/>
  <c r="Z920" i="13"/>
  <c r="X920" i="13"/>
  <c r="U920" i="13"/>
  <c r="S920" i="13"/>
  <c r="Q920" i="13"/>
  <c r="N920" i="13"/>
  <c r="L920" i="13"/>
  <c r="J920" i="13"/>
  <c r="H920" i="13"/>
  <c r="E920" i="13"/>
  <c r="Z919" i="13"/>
  <c r="X919" i="13"/>
  <c r="U919" i="13"/>
  <c r="S919" i="13"/>
  <c r="Q919" i="13"/>
  <c r="N919" i="13"/>
  <c r="L919" i="13"/>
  <c r="J919" i="13"/>
  <c r="H919" i="13"/>
  <c r="E919" i="13"/>
  <c r="Z918" i="13"/>
  <c r="X918" i="13"/>
  <c r="U918" i="13"/>
  <c r="S918" i="13"/>
  <c r="Q918" i="13"/>
  <c r="N918" i="13"/>
  <c r="L918" i="13"/>
  <c r="J918" i="13"/>
  <c r="H918" i="13"/>
  <c r="E918" i="13"/>
  <c r="Z917" i="13"/>
  <c r="X917" i="13"/>
  <c r="U917" i="13"/>
  <c r="S917" i="13"/>
  <c r="Q917" i="13"/>
  <c r="N917" i="13"/>
  <c r="L917" i="13"/>
  <c r="J917" i="13"/>
  <c r="H917" i="13"/>
  <c r="E917" i="13"/>
  <c r="Z916" i="13"/>
  <c r="X916" i="13"/>
  <c r="U916" i="13"/>
  <c r="S916" i="13"/>
  <c r="Q916" i="13"/>
  <c r="N916" i="13"/>
  <c r="L916" i="13"/>
  <c r="J916" i="13"/>
  <c r="H916" i="13"/>
  <c r="E916" i="13"/>
  <c r="Z915" i="13"/>
  <c r="X915" i="13"/>
  <c r="U915" i="13"/>
  <c r="S915" i="13"/>
  <c r="Q915" i="13"/>
  <c r="N915" i="13"/>
  <c r="L915" i="13"/>
  <c r="J915" i="13"/>
  <c r="H915" i="13"/>
  <c r="E915" i="13"/>
  <c r="Z914" i="13"/>
  <c r="X914" i="13"/>
  <c r="U914" i="13"/>
  <c r="S914" i="13"/>
  <c r="Q914" i="13"/>
  <c r="N914" i="13"/>
  <c r="L914" i="13"/>
  <c r="J914" i="13"/>
  <c r="H914" i="13"/>
  <c r="E914" i="13"/>
  <c r="Z913" i="13"/>
  <c r="X913" i="13"/>
  <c r="U913" i="13"/>
  <c r="S913" i="13"/>
  <c r="Q913" i="13"/>
  <c r="N913" i="13"/>
  <c r="L913" i="13"/>
  <c r="J913" i="13"/>
  <c r="H913" i="13"/>
  <c r="E913" i="13"/>
  <c r="Z912" i="13"/>
  <c r="X912" i="13"/>
  <c r="U912" i="13"/>
  <c r="S912" i="13"/>
  <c r="Q912" i="13"/>
  <c r="N912" i="13"/>
  <c r="L912" i="13"/>
  <c r="J912" i="13"/>
  <c r="H912" i="13"/>
  <c r="E912" i="13"/>
  <c r="Z911" i="13"/>
  <c r="X911" i="13"/>
  <c r="U911" i="13"/>
  <c r="S911" i="13"/>
  <c r="Q911" i="13"/>
  <c r="N911" i="13"/>
  <c r="L911" i="13"/>
  <c r="J911" i="13"/>
  <c r="H911" i="13"/>
  <c r="E911" i="13"/>
  <c r="Z910" i="13"/>
  <c r="X910" i="13"/>
  <c r="U910" i="13"/>
  <c r="S910" i="13"/>
  <c r="Q910" i="13"/>
  <c r="N910" i="13"/>
  <c r="L910" i="13"/>
  <c r="J910" i="13"/>
  <c r="H910" i="13"/>
  <c r="E910" i="13"/>
  <c r="Z909" i="13"/>
  <c r="X909" i="13"/>
  <c r="U909" i="13"/>
  <c r="S909" i="13"/>
  <c r="Q909" i="13"/>
  <c r="N909" i="13"/>
  <c r="L909" i="13"/>
  <c r="J909" i="13"/>
  <c r="H909" i="13"/>
  <c r="E909" i="13"/>
  <c r="Z908" i="13"/>
  <c r="X908" i="13"/>
  <c r="U908" i="13"/>
  <c r="S908" i="13"/>
  <c r="Q908" i="13"/>
  <c r="N908" i="13"/>
  <c r="L908" i="13"/>
  <c r="J908" i="13"/>
  <c r="H908" i="13"/>
  <c r="E908" i="13"/>
  <c r="Z907" i="13"/>
  <c r="X907" i="13"/>
  <c r="U907" i="13"/>
  <c r="S907" i="13"/>
  <c r="Q907" i="13"/>
  <c r="N907" i="13"/>
  <c r="L907" i="13"/>
  <c r="J907" i="13"/>
  <c r="H907" i="13"/>
  <c r="E907" i="13"/>
  <c r="Z906" i="13"/>
  <c r="X906" i="13"/>
  <c r="U906" i="13"/>
  <c r="S906" i="13"/>
  <c r="Q906" i="13"/>
  <c r="N906" i="13"/>
  <c r="L906" i="13"/>
  <c r="J906" i="13"/>
  <c r="H906" i="13"/>
  <c r="E906" i="13"/>
  <c r="Z905" i="13"/>
  <c r="X905" i="13"/>
  <c r="U905" i="13"/>
  <c r="S905" i="13"/>
  <c r="Q905" i="13"/>
  <c r="N905" i="13"/>
  <c r="L905" i="13"/>
  <c r="J905" i="13"/>
  <c r="H905" i="13"/>
  <c r="E905" i="13"/>
  <c r="Z904" i="13"/>
  <c r="X904" i="13"/>
  <c r="U904" i="13"/>
  <c r="S904" i="13"/>
  <c r="Q904" i="13"/>
  <c r="N904" i="13"/>
  <c r="L904" i="13"/>
  <c r="J904" i="13"/>
  <c r="H904" i="13"/>
  <c r="E904" i="13"/>
  <c r="Z903" i="13"/>
  <c r="X903" i="13"/>
  <c r="U903" i="13"/>
  <c r="S903" i="13"/>
  <c r="Q903" i="13"/>
  <c r="N903" i="13"/>
  <c r="L903" i="13"/>
  <c r="J903" i="13"/>
  <c r="H903" i="13"/>
  <c r="E903" i="13"/>
  <c r="Z902" i="13"/>
  <c r="X902" i="13"/>
  <c r="U902" i="13"/>
  <c r="S902" i="13"/>
  <c r="Q902" i="13"/>
  <c r="N902" i="13"/>
  <c r="L902" i="13"/>
  <c r="J902" i="13"/>
  <c r="H902" i="13"/>
  <c r="E902" i="13"/>
  <c r="Z901" i="13"/>
  <c r="X901" i="13"/>
  <c r="U901" i="13"/>
  <c r="S901" i="13"/>
  <c r="Q901" i="13"/>
  <c r="N901" i="13"/>
  <c r="L901" i="13"/>
  <c r="J901" i="13"/>
  <c r="H901" i="13"/>
  <c r="E901" i="13"/>
  <c r="Z900" i="13"/>
  <c r="X900" i="13"/>
  <c r="U900" i="13"/>
  <c r="S900" i="13"/>
  <c r="Q900" i="13"/>
  <c r="N900" i="13"/>
  <c r="L900" i="13"/>
  <c r="J900" i="13"/>
  <c r="H900" i="13"/>
  <c r="E900" i="13"/>
  <c r="Z899" i="13"/>
  <c r="X899" i="13"/>
  <c r="U899" i="13"/>
  <c r="S899" i="13"/>
  <c r="Q899" i="13"/>
  <c r="N899" i="13"/>
  <c r="L899" i="13"/>
  <c r="J899" i="13"/>
  <c r="H899" i="13"/>
  <c r="E899" i="13"/>
  <c r="Z898" i="13"/>
  <c r="X898" i="13"/>
  <c r="U898" i="13"/>
  <c r="S898" i="13"/>
  <c r="Q898" i="13"/>
  <c r="N898" i="13"/>
  <c r="L898" i="13"/>
  <c r="J898" i="13"/>
  <c r="H898" i="13"/>
  <c r="E898" i="13"/>
  <c r="Z897" i="13"/>
  <c r="X897" i="13"/>
  <c r="U897" i="13"/>
  <c r="S897" i="13"/>
  <c r="Q897" i="13"/>
  <c r="N897" i="13"/>
  <c r="L897" i="13"/>
  <c r="J897" i="13"/>
  <c r="H897" i="13"/>
  <c r="E897" i="13"/>
  <c r="Z896" i="13"/>
  <c r="X896" i="13"/>
  <c r="U896" i="13"/>
  <c r="S896" i="13"/>
  <c r="Q896" i="13"/>
  <c r="N896" i="13"/>
  <c r="L896" i="13"/>
  <c r="J896" i="13"/>
  <c r="H896" i="13"/>
  <c r="E896" i="13"/>
  <c r="Z895" i="13"/>
  <c r="X895" i="13"/>
  <c r="U895" i="13"/>
  <c r="S895" i="13"/>
  <c r="Q895" i="13"/>
  <c r="N895" i="13"/>
  <c r="L895" i="13"/>
  <c r="J895" i="13"/>
  <c r="H895" i="13"/>
  <c r="E895" i="13"/>
  <c r="Z894" i="13"/>
  <c r="X894" i="13"/>
  <c r="U894" i="13"/>
  <c r="S894" i="13"/>
  <c r="Q894" i="13"/>
  <c r="N894" i="13"/>
  <c r="L894" i="13"/>
  <c r="J894" i="13"/>
  <c r="H894" i="13"/>
  <c r="E894" i="13"/>
  <c r="Z893" i="13"/>
  <c r="X893" i="13"/>
  <c r="U893" i="13"/>
  <c r="S893" i="13"/>
  <c r="Q893" i="13"/>
  <c r="N893" i="13"/>
  <c r="L893" i="13"/>
  <c r="J893" i="13"/>
  <c r="H893" i="13"/>
  <c r="E893" i="13"/>
  <c r="Z892" i="13"/>
  <c r="X892" i="13"/>
  <c r="U892" i="13"/>
  <c r="S892" i="13"/>
  <c r="Q892" i="13"/>
  <c r="N892" i="13"/>
  <c r="L892" i="13"/>
  <c r="J892" i="13"/>
  <c r="H892" i="13"/>
  <c r="E892" i="13"/>
  <c r="Z891" i="13"/>
  <c r="X891" i="13"/>
  <c r="U891" i="13"/>
  <c r="S891" i="13"/>
  <c r="Q891" i="13"/>
  <c r="N891" i="13"/>
  <c r="L891" i="13"/>
  <c r="J891" i="13"/>
  <c r="H891" i="13"/>
  <c r="E891" i="13"/>
  <c r="Z890" i="13"/>
  <c r="X890" i="13"/>
  <c r="U890" i="13"/>
  <c r="S890" i="13"/>
  <c r="Q890" i="13"/>
  <c r="N890" i="13"/>
  <c r="L890" i="13"/>
  <c r="J890" i="13"/>
  <c r="H890" i="13"/>
  <c r="E890" i="13"/>
  <c r="Z889" i="13"/>
  <c r="X889" i="13"/>
  <c r="U889" i="13"/>
  <c r="S889" i="13"/>
  <c r="Q889" i="13"/>
  <c r="N889" i="13"/>
  <c r="L889" i="13"/>
  <c r="J889" i="13"/>
  <c r="H889" i="13"/>
  <c r="E889" i="13"/>
  <c r="Z888" i="13"/>
  <c r="X888" i="13"/>
  <c r="U888" i="13"/>
  <c r="S888" i="13"/>
  <c r="Q888" i="13"/>
  <c r="N888" i="13"/>
  <c r="L888" i="13"/>
  <c r="J888" i="13"/>
  <c r="H888" i="13"/>
  <c r="E888" i="13"/>
  <c r="Z887" i="13"/>
  <c r="X887" i="13"/>
  <c r="U887" i="13"/>
  <c r="S887" i="13"/>
  <c r="Q887" i="13"/>
  <c r="N887" i="13"/>
  <c r="L887" i="13"/>
  <c r="J887" i="13"/>
  <c r="H887" i="13"/>
  <c r="E887" i="13"/>
  <c r="Z886" i="13"/>
  <c r="X886" i="13"/>
  <c r="U886" i="13"/>
  <c r="S886" i="13"/>
  <c r="Q886" i="13"/>
  <c r="N886" i="13"/>
  <c r="L886" i="13"/>
  <c r="J886" i="13"/>
  <c r="H886" i="13"/>
  <c r="E886" i="13"/>
  <c r="Z885" i="13"/>
  <c r="X885" i="13"/>
  <c r="U885" i="13"/>
  <c r="S885" i="13"/>
  <c r="Q885" i="13"/>
  <c r="N885" i="13"/>
  <c r="L885" i="13"/>
  <c r="J885" i="13"/>
  <c r="H885" i="13"/>
  <c r="E885" i="13"/>
  <c r="Z884" i="13"/>
  <c r="X884" i="13"/>
  <c r="U884" i="13"/>
  <c r="S884" i="13"/>
  <c r="Q884" i="13"/>
  <c r="N884" i="13"/>
  <c r="L884" i="13"/>
  <c r="J884" i="13"/>
  <c r="H884" i="13"/>
  <c r="E884" i="13"/>
  <c r="Z883" i="13"/>
  <c r="X883" i="13"/>
  <c r="U883" i="13"/>
  <c r="S883" i="13"/>
  <c r="Q883" i="13"/>
  <c r="N883" i="13"/>
  <c r="L883" i="13"/>
  <c r="J883" i="13"/>
  <c r="H883" i="13"/>
  <c r="E883" i="13"/>
  <c r="Z882" i="13"/>
  <c r="X882" i="13"/>
  <c r="U882" i="13"/>
  <c r="S882" i="13"/>
  <c r="Q882" i="13"/>
  <c r="N882" i="13"/>
  <c r="L882" i="13"/>
  <c r="J882" i="13"/>
  <c r="H882" i="13"/>
  <c r="E882" i="13"/>
  <c r="Z881" i="13"/>
  <c r="X881" i="13"/>
  <c r="U881" i="13"/>
  <c r="S881" i="13"/>
  <c r="Q881" i="13"/>
  <c r="N881" i="13"/>
  <c r="L881" i="13"/>
  <c r="J881" i="13"/>
  <c r="H881" i="13"/>
  <c r="E881" i="13"/>
  <c r="Z880" i="13"/>
  <c r="X880" i="13"/>
  <c r="U880" i="13"/>
  <c r="S880" i="13"/>
  <c r="Q880" i="13"/>
  <c r="N880" i="13"/>
  <c r="L880" i="13"/>
  <c r="J880" i="13"/>
  <c r="H880" i="13"/>
  <c r="E880" i="13"/>
  <c r="Z879" i="13"/>
  <c r="X879" i="13"/>
  <c r="U879" i="13"/>
  <c r="S879" i="13"/>
  <c r="Q879" i="13"/>
  <c r="N879" i="13"/>
  <c r="L879" i="13"/>
  <c r="J879" i="13"/>
  <c r="H879" i="13"/>
  <c r="E879" i="13"/>
  <c r="Z878" i="13"/>
  <c r="X878" i="13"/>
  <c r="U878" i="13"/>
  <c r="S878" i="13"/>
  <c r="Q878" i="13"/>
  <c r="N878" i="13"/>
  <c r="L878" i="13"/>
  <c r="J878" i="13"/>
  <c r="H878" i="13"/>
  <c r="E878" i="13"/>
  <c r="Z877" i="13"/>
  <c r="X877" i="13"/>
  <c r="U877" i="13"/>
  <c r="S877" i="13"/>
  <c r="Q877" i="13"/>
  <c r="N877" i="13"/>
  <c r="L877" i="13"/>
  <c r="J877" i="13"/>
  <c r="H877" i="13"/>
  <c r="E877" i="13"/>
  <c r="Z876" i="13"/>
  <c r="X876" i="13"/>
  <c r="U876" i="13"/>
  <c r="S876" i="13"/>
  <c r="Q876" i="13"/>
  <c r="N876" i="13"/>
  <c r="L876" i="13"/>
  <c r="J876" i="13"/>
  <c r="H876" i="13"/>
  <c r="E876" i="13"/>
  <c r="Z875" i="13"/>
  <c r="X875" i="13"/>
  <c r="U875" i="13"/>
  <c r="S875" i="13"/>
  <c r="Q875" i="13"/>
  <c r="N875" i="13"/>
  <c r="L875" i="13"/>
  <c r="J875" i="13"/>
  <c r="H875" i="13"/>
  <c r="E875" i="13"/>
  <c r="Z874" i="13"/>
  <c r="X874" i="13"/>
  <c r="U874" i="13"/>
  <c r="S874" i="13"/>
  <c r="Q874" i="13"/>
  <c r="N874" i="13"/>
  <c r="L874" i="13"/>
  <c r="J874" i="13"/>
  <c r="H874" i="13"/>
  <c r="E874" i="13"/>
  <c r="Z873" i="13"/>
  <c r="X873" i="13"/>
  <c r="U873" i="13"/>
  <c r="S873" i="13"/>
  <c r="Q873" i="13"/>
  <c r="N873" i="13"/>
  <c r="L873" i="13"/>
  <c r="J873" i="13"/>
  <c r="H873" i="13"/>
  <c r="E873" i="13"/>
  <c r="Z872" i="13"/>
  <c r="X872" i="13"/>
  <c r="U872" i="13"/>
  <c r="S872" i="13"/>
  <c r="Q872" i="13"/>
  <c r="N872" i="13"/>
  <c r="L872" i="13"/>
  <c r="J872" i="13"/>
  <c r="H872" i="13"/>
  <c r="E872" i="13"/>
  <c r="Z871" i="13"/>
  <c r="X871" i="13"/>
  <c r="U871" i="13"/>
  <c r="S871" i="13"/>
  <c r="Q871" i="13"/>
  <c r="N871" i="13"/>
  <c r="L871" i="13"/>
  <c r="J871" i="13"/>
  <c r="H871" i="13"/>
  <c r="E871" i="13"/>
  <c r="Z870" i="13"/>
  <c r="X870" i="13"/>
  <c r="U870" i="13"/>
  <c r="S870" i="13"/>
  <c r="Q870" i="13"/>
  <c r="N870" i="13"/>
  <c r="L870" i="13"/>
  <c r="J870" i="13"/>
  <c r="H870" i="13"/>
  <c r="E870" i="13"/>
  <c r="Z869" i="13"/>
  <c r="X869" i="13"/>
  <c r="U869" i="13"/>
  <c r="S869" i="13"/>
  <c r="Q869" i="13"/>
  <c r="N869" i="13"/>
  <c r="L869" i="13"/>
  <c r="J869" i="13"/>
  <c r="H869" i="13"/>
  <c r="E869" i="13"/>
  <c r="Z868" i="13"/>
  <c r="X868" i="13"/>
  <c r="U868" i="13"/>
  <c r="S868" i="13"/>
  <c r="Q868" i="13"/>
  <c r="N868" i="13"/>
  <c r="L868" i="13"/>
  <c r="J868" i="13"/>
  <c r="H868" i="13"/>
  <c r="E868" i="13"/>
  <c r="Z867" i="13"/>
  <c r="X867" i="13"/>
  <c r="U867" i="13"/>
  <c r="S867" i="13"/>
  <c r="Q867" i="13"/>
  <c r="N867" i="13"/>
  <c r="L867" i="13"/>
  <c r="J867" i="13"/>
  <c r="H867" i="13"/>
  <c r="E867" i="13"/>
  <c r="Z866" i="13"/>
  <c r="X866" i="13"/>
  <c r="U866" i="13"/>
  <c r="S866" i="13"/>
  <c r="Q866" i="13"/>
  <c r="N866" i="13"/>
  <c r="L866" i="13"/>
  <c r="J866" i="13"/>
  <c r="H866" i="13"/>
  <c r="E866" i="13"/>
  <c r="Z865" i="13"/>
  <c r="X865" i="13"/>
  <c r="U865" i="13"/>
  <c r="S865" i="13"/>
  <c r="Q865" i="13"/>
  <c r="N865" i="13"/>
  <c r="L865" i="13"/>
  <c r="J865" i="13"/>
  <c r="H865" i="13"/>
  <c r="E865" i="13"/>
  <c r="Z864" i="13"/>
  <c r="X864" i="13"/>
  <c r="U864" i="13"/>
  <c r="S864" i="13"/>
  <c r="Q864" i="13"/>
  <c r="N864" i="13"/>
  <c r="L864" i="13"/>
  <c r="J864" i="13"/>
  <c r="H864" i="13"/>
  <c r="E864" i="13"/>
  <c r="Z863" i="13"/>
  <c r="X863" i="13"/>
  <c r="U863" i="13"/>
  <c r="S863" i="13"/>
  <c r="Q863" i="13"/>
  <c r="N863" i="13"/>
  <c r="L863" i="13"/>
  <c r="J863" i="13"/>
  <c r="H863" i="13"/>
  <c r="E863" i="13"/>
  <c r="Z862" i="13"/>
  <c r="X862" i="13"/>
  <c r="U862" i="13"/>
  <c r="S862" i="13"/>
  <c r="Q862" i="13"/>
  <c r="N862" i="13"/>
  <c r="L862" i="13"/>
  <c r="J862" i="13"/>
  <c r="H862" i="13"/>
  <c r="E862" i="13"/>
  <c r="Z861" i="13"/>
  <c r="X861" i="13"/>
  <c r="U861" i="13"/>
  <c r="S861" i="13"/>
  <c r="Q861" i="13"/>
  <c r="N861" i="13"/>
  <c r="L861" i="13"/>
  <c r="J861" i="13"/>
  <c r="H861" i="13"/>
  <c r="E861" i="13"/>
  <c r="Z860" i="13"/>
  <c r="X860" i="13"/>
  <c r="U860" i="13"/>
  <c r="S860" i="13"/>
  <c r="Q860" i="13"/>
  <c r="N860" i="13"/>
  <c r="L860" i="13"/>
  <c r="J860" i="13"/>
  <c r="H860" i="13"/>
  <c r="E860" i="13"/>
  <c r="Z859" i="13"/>
  <c r="X859" i="13"/>
  <c r="U859" i="13"/>
  <c r="S859" i="13"/>
  <c r="Q859" i="13"/>
  <c r="N859" i="13"/>
  <c r="L859" i="13"/>
  <c r="J859" i="13"/>
  <c r="H859" i="13"/>
  <c r="E859" i="13"/>
  <c r="Z858" i="13"/>
  <c r="X858" i="13"/>
  <c r="U858" i="13"/>
  <c r="S858" i="13"/>
  <c r="Q858" i="13"/>
  <c r="N858" i="13"/>
  <c r="L858" i="13"/>
  <c r="J858" i="13"/>
  <c r="H858" i="13"/>
  <c r="E858" i="13"/>
  <c r="Z857" i="13"/>
  <c r="X857" i="13"/>
  <c r="U857" i="13"/>
  <c r="S857" i="13"/>
  <c r="Q857" i="13"/>
  <c r="N857" i="13"/>
  <c r="L857" i="13"/>
  <c r="J857" i="13"/>
  <c r="H857" i="13"/>
  <c r="E857" i="13"/>
  <c r="Z856" i="13"/>
  <c r="X856" i="13"/>
  <c r="U856" i="13"/>
  <c r="S856" i="13"/>
  <c r="Q856" i="13"/>
  <c r="N856" i="13"/>
  <c r="L856" i="13"/>
  <c r="J856" i="13"/>
  <c r="H856" i="13"/>
  <c r="E856" i="13"/>
  <c r="Z855" i="13"/>
  <c r="X855" i="13"/>
  <c r="U855" i="13"/>
  <c r="S855" i="13"/>
  <c r="Q855" i="13"/>
  <c r="N855" i="13"/>
  <c r="L855" i="13"/>
  <c r="J855" i="13"/>
  <c r="H855" i="13"/>
  <c r="E855" i="13"/>
  <c r="Z854" i="13"/>
  <c r="X854" i="13"/>
  <c r="U854" i="13"/>
  <c r="S854" i="13"/>
  <c r="Q854" i="13"/>
  <c r="N854" i="13"/>
  <c r="L854" i="13"/>
  <c r="J854" i="13"/>
  <c r="H854" i="13"/>
  <c r="E854" i="13"/>
  <c r="Z853" i="13"/>
  <c r="X853" i="13"/>
  <c r="U853" i="13"/>
  <c r="S853" i="13"/>
  <c r="Q853" i="13"/>
  <c r="N853" i="13"/>
  <c r="L853" i="13"/>
  <c r="J853" i="13"/>
  <c r="H853" i="13"/>
  <c r="E853" i="13"/>
  <c r="Z852" i="13"/>
  <c r="X852" i="13"/>
  <c r="U852" i="13"/>
  <c r="S852" i="13"/>
  <c r="Q852" i="13"/>
  <c r="N852" i="13"/>
  <c r="L852" i="13"/>
  <c r="J852" i="13"/>
  <c r="H852" i="13"/>
  <c r="E852" i="13"/>
  <c r="Z851" i="13"/>
  <c r="X851" i="13"/>
  <c r="U851" i="13"/>
  <c r="S851" i="13"/>
  <c r="Q851" i="13"/>
  <c r="N851" i="13"/>
  <c r="L851" i="13"/>
  <c r="J851" i="13"/>
  <c r="H851" i="13"/>
  <c r="E851" i="13"/>
  <c r="Z850" i="13"/>
  <c r="X850" i="13"/>
  <c r="U850" i="13"/>
  <c r="S850" i="13"/>
  <c r="Q850" i="13"/>
  <c r="N850" i="13"/>
  <c r="L850" i="13"/>
  <c r="J850" i="13"/>
  <c r="H850" i="13"/>
  <c r="E850" i="13"/>
  <c r="Z849" i="13"/>
  <c r="X849" i="13"/>
  <c r="U849" i="13"/>
  <c r="S849" i="13"/>
  <c r="Q849" i="13"/>
  <c r="N849" i="13"/>
  <c r="L849" i="13"/>
  <c r="J849" i="13"/>
  <c r="H849" i="13"/>
  <c r="E849" i="13"/>
  <c r="Z848" i="13"/>
  <c r="X848" i="13"/>
  <c r="U848" i="13"/>
  <c r="S848" i="13"/>
  <c r="Q848" i="13"/>
  <c r="N848" i="13"/>
  <c r="L848" i="13"/>
  <c r="J848" i="13"/>
  <c r="H848" i="13"/>
  <c r="E848" i="13"/>
  <c r="Z847" i="13"/>
  <c r="X847" i="13"/>
  <c r="U847" i="13"/>
  <c r="S847" i="13"/>
  <c r="Q847" i="13"/>
  <c r="N847" i="13"/>
  <c r="L847" i="13"/>
  <c r="J847" i="13"/>
  <c r="H847" i="13"/>
  <c r="E847" i="13"/>
  <c r="Z846" i="13"/>
  <c r="X846" i="13"/>
  <c r="U846" i="13"/>
  <c r="S846" i="13"/>
  <c r="Q846" i="13"/>
  <c r="N846" i="13"/>
  <c r="L846" i="13"/>
  <c r="J846" i="13"/>
  <c r="H846" i="13"/>
  <c r="E846" i="13"/>
  <c r="Z845" i="13"/>
  <c r="X845" i="13"/>
  <c r="U845" i="13"/>
  <c r="S845" i="13"/>
  <c r="Q845" i="13"/>
  <c r="N845" i="13"/>
  <c r="L845" i="13"/>
  <c r="J845" i="13"/>
  <c r="H845" i="13"/>
  <c r="E845" i="13"/>
  <c r="Z844" i="13"/>
  <c r="X844" i="13"/>
  <c r="U844" i="13"/>
  <c r="S844" i="13"/>
  <c r="Q844" i="13"/>
  <c r="N844" i="13"/>
  <c r="L844" i="13"/>
  <c r="J844" i="13"/>
  <c r="H844" i="13"/>
  <c r="E844" i="13"/>
  <c r="Z843" i="13"/>
  <c r="X843" i="13"/>
  <c r="U843" i="13"/>
  <c r="S843" i="13"/>
  <c r="Q843" i="13"/>
  <c r="N843" i="13"/>
  <c r="L843" i="13"/>
  <c r="J843" i="13"/>
  <c r="H843" i="13"/>
  <c r="E843" i="13"/>
  <c r="Z842" i="13"/>
  <c r="X842" i="13"/>
  <c r="U842" i="13"/>
  <c r="S842" i="13"/>
  <c r="Q842" i="13"/>
  <c r="N842" i="13"/>
  <c r="L842" i="13"/>
  <c r="J842" i="13"/>
  <c r="H842" i="13"/>
  <c r="E842" i="13"/>
  <c r="Z841" i="13"/>
  <c r="X841" i="13"/>
  <c r="U841" i="13"/>
  <c r="S841" i="13"/>
  <c r="Q841" i="13"/>
  <c r="N841" i="13"/>
  <c r="L841" i="13"/>
  <c r="J841" i="13"/>
  <c r="H841" i="13"/>
  <c r="E841" i="13"/>
  <c r="Z840" i="13"/>
  <c r="X840" i="13"/>
  <c r="U840" i="13"/>
  <c r="S840" i="13"/>
  <c r="Q840" i="13"/>
  <c r="N840" i="13"/>
  <c r="L840" i="13"/>
  <c r="J840" i="13"/>
  <c r="H840" i="13"/>
  <c r="E840" i="13"/>
  <c r="Z839" i="13"/>
  <c r="X839" i="13"/>
  <c r="U839" i="13"/>
  <c r="S839" i="13"/>
  <c r="Q839" i="13"/>
  <c r="N839" i="13"/>
  <c r="L839" i="13"/>
  <c r="J839" i="13"/>
  <c r="H839" i="13"/>
  <c r="E839" i="13"/>
  <c r="Z838" i="13"/>
  <c r="X838" i="13"/>
  <c r="U838" i="13"/>
  <c r="S838" i="13"/>
  <c r="Q838" i="13"/>
  <c r="N838" i="13"/>
  <c r="L838" i="13"/>
  <c r="J838" i="13"/>
  <c r="H838" i="13"/>
  <c r="E838" i="13"/>
  <c r="Z837" i="13"/>
  <c r="X837" i="13"/>
  <c r="U837" i="13"/>
  <c r="S837" i="13"/>
  <c r="Q837" i="13"/>
  <c r="N837" i="13"/>
  <c r="L837" i="13"/>
  <c r="J837" i="13"/>
  <c r="H837" i="13"/>
  <c r="E837" i="13"/>
  <c r="Z836" i="13"/>
  <c r="X836" i="13"/>
  <c r="U836" i="13"/>
  <c r="S836" i="13"/>
  <c r="Q836" i="13"/>
  <c r="N836" i="13"/>
  <c r="L836" i="13"/>
  <c r="J836" i="13"/>
  <c r="H836" i="13"/>
  <c r="E836" i="13"/>
  <c r="Z835" i="13"/>
  <c r="X835" i="13"/>
  <c r="U835" i="13"/>
  <c r="S835" i="13"/>
  <c r="Q835" i="13"/>
  <c r="N835" i="13"/>
  <c r="L835" i="13"/>
  <c r="J835" i="13"/>
  <c r="H835" i="13"/>
  <c r="E835" i="13"/>
  <c r="Z834" i="13"/>
  <c r="X834" i="13"/>
  <c r="U834" i="13"/>
  <c r="S834" i="13"/>
  <c r="Q834" i="13"/>
  <c r="N834" i="13"/>
  <c r="L834" i="13"/>
  <c r="J834" i="13"/>
  <c r="H834" i="13"/>
  <c r="E834" i="13"/>
  <c r="Z833" i="13"/>
  <c r="X833" i="13"/>
  <c r="U833" i="13"/>
  <c r="S833" i="13"/>
  <c r="Q833" i="13"/>
  <c r="N833" i="13"/>
  <c r="L833" i="13"/>
  <c r="J833" i="13"/>
  <c r="H833" i="13"/>
  <c r="E833" i="13"/>
  <c r="Z832" i="13"/>
  <c r="X832" i="13"/>
  <c r="U832" i="13"/>
  <c r="S832" i="13"/>
  <c r="Q832" i="13"/>
  <c r="N832" i="13"/>
  <c r="L832" i="13"/>
  <c r="J832" i="13"/>
  <c r="H832" i="13"/>
  <c r="E832" i="13"/>
  <c r="Z831" i="13"/>
  <c r="X831" i="13"/>
  <c r="U831" i="13"/>
  <c r="S831" i="13"/>
  <c r="Q831" i="13"/>
  <c r="N831" i="13"/>
  <c r="L831" i="13"/>
  <c r="J831" i="13"/>
  <c r="H831" i="13"/>
  <c r="E831" i="13"/>
  <c r="Z830" i="13"/>
  <c r="X830" i="13"/>
  <c r="U830" i="13"/>
  <c r="S830" i="13"/>
  <c r="Q830" i="13"/>
  <c r="N830" i="13"/>
  <c r="L830" i="13"/>
  <c r="J830" i="13"/>
  <c r="H830" i="13"/>
  <c r="E830" i="13"/>
  <c r="Z829" i="13"/>
  <c r="X829" i="13"/>
  <c r="U829" i="13"/>
  <c r="S829" i="13"/>
  <c r="Q829" i="13"/>
  <c r="N829" i="13"/>
  <c r="L829" i="13"/>
  <c r="J829" i="13"/>
  <c r="H829" i="13"/>
  <c r="E829" i="13"/>
  <c r="Z828" i="13"/>
  <c r="X828" i="13"/>
  <c r="U828" i="13"/>
  <c r="S828" i="13"/>
  <c r="Q828" i="13"/>
  <c r="N828" i="13"/>
  <c r="L828" i="13"/>
  <c r="J828" i="13"/>
  <c r="H828" i="13"/>
  <c r="E828" i="13"/>
  <c r="Z827" i="13"/>
  <c r="X827" i="13"/>
  <c r="U827" i="13"/>
  <c r="S827" i="13"/>
  <c r="Q827" i="13"/>
  <c r="N827" i="13"/>
  <c r="L827" i="13"/>
  <c r="J827" i="13"/>
  <c r="H827" i="13"/>
  <c r="E827" i="13"/>
  <c r="Z826" i="13"/>
  <c r="X826" i="13"/>
  <c r="U826" i="13"/>
  <c r="S826" i="13"/>
  <c r="Q826" i="13"/>
  <c r="N826" i="13"/>
  <c r="L826" i="13"/>
  <c r="J826" i="13"/>
  <c r="H826" i="13"/>
  <c r="E826" i="13"/>
  <c r="Z825" i="13"/>
  <c r="X825" i="13"/>
  <c r="U825" i="13"/>
  <c r="S825" i="13"/>
  <c r="Q825" i="13"/>
  <c r="N825" i="13"/>
  <c r="L825" i="13"/>
  <c r="J825" i="13"/>
  <c r="H825" i="13"/>
  <c r="E825" i="13"/>
  <c r="Z824" i="13"/>
  <c r="X824" i="13"/>
  <c r="U824" i="13"/>
  <c r="S824" i="13"/>
  <c r="Q824" i="13"/>
  <c r="N824" i="13"/>
  <c r="L824" i="13"/>
  <c r="J824" i="13"/>
  <c r="H824" i="13"/>
  <c r="E824" i="13"/>
  <c r="Z823" i="13"/>
  <c r="X823" i="13"/>
  <c r="U823" i="13"/>
  <c r="S823" i="13"/>
  <c r="Q823" i="13"/>
  <c r="N823" i="13"/>
  <c r="L823" i="13"/>
  <c r="J823" i="13"/>
  <c r="H823" i="13"/>
  <c r="E823" i="13"/>
  <c r="Z822" i="13"/>
  <c r="X822" i="13"/>
  <c r="U822" i="13"/>
  <c r="S822" i="13"/>
  <c r="Q822" i="13"/>
  <c r="N822" i="13"/>
  <c r="L822" i="13"/>
  <c r="J822" i="13"/>
  <c r="H822" i="13"/>
  <c r="E822" i="13"/>
  <c r="Z821" i="13"/>
  <c r="X821" i="13"/>
  <c r="U821" i="13"/>
  <c r="S821" i="13"/>
  <c r="Q821" i="13"/>
  <c r="N821" i="13"/>
  <c r="L821" i="13"/>
  <c r="J821" i="13"/>
  <c r="H821" i="13"/>
  <c r="E821" i="13"/>
  <c r="Z820" i="13"/>
  <c r="X820" i="13"/>
  <c r="U820" i="13"/>
  <c r="S820" i="13"/>
  <c r="Q820" i="13"/>
  <c r="N820" i="13"/>
  <c r="L820" i="13"/>
  <c r="J820" i="13"/>
  <c r="H820" i="13"/>
  <c r="E820" i="13"/>
  <c r="Z819" i="13"/>
  <c r="X819" i="13"/>
  <c r="U819" i="13"/>
  <c r="S819" i="13"/>
  <c r="Q819" i="13"/>
  <c r="N819" i="13"/>
  <c r="L819" i="13"/>
  <c r="J819" i="13"/>
  <c r="H819" i="13"/>
  <c r="E819" i="13"/>
  <c r="Z818" i="13"/>
  <c r="X818" i="13"/>
  <c r="U818" i="13"/>
  <c r="S818" i="13"/>
  <c r="Q818" i="13"/>
  <c r="N818" i="13"/>
  <c r="L818" i="13"/>
  <c r="J818" i="13"/>
  <c r="H818" i="13"/>
  <c r="E818" i="13"/>
  <c r="Z817" i="13"/>
  <c r="X817" i="13"/>
  <c r="U817" i="13"/>
  <c r="S817" i="13"/>
  <c r="Q817" i="13"/>
  <c r="N817" i="13"/>
  <c r="L817" i="13"/>
  <c r="J817" i="13"/>
  <c r="H817" i="13"/>
  <c r="E817" i="13"/>
  <c r="Z816" i="13"/>
  <c r="X816" i="13"/>
  <c r="U816" i="13"/>
  <c r="S816" i="13"/>
  <c r="Q816" i="13"/>
  <c r="N816" i="13"/>
  <c r="L816" i="13"/>
  <c r="J816" i="13"/>
  <c r="H816" i="13"/>
  <c r="E816" i="13"/>
  <c r="Z815" i="13"/>
  <c r="X815" i="13"/>
  <c r="U815" i="13"/>
  <c r="S815" i="13"/>
  <c r="Q815" i="13"/>
  <c r="N815" i="13"/>
  <c r="L815" i="13"/>
  <c r="J815" i="13"/>
  <c r="H815" i="13"/>
  <c r="E815" i="13"/>
  <c r="Z814" i="13"/>
  <c r="X814" i="13"/>
  <c r="U814" i="13"/>
  <c r="S814" i="13"/>
  <c r="Q814" i="13"/>
  <c r="N814" i="13"/>
  <c r="L814" i="13"/>
  <c r="J814" i="13"/>
  <c r="H814" i="13"/>
  <c r="E814" i="13"/>
  <c r="Z813" i="13"/>
  <c r="X813" i="13"/>
  <c r="U813" i="13"/>
  <c r="S813" i="13"/>
  <c r="Q813" i="13"/>
  <c r="N813" i="13"/>
  <c r="L813" i="13"/>
  <c r="J813" i="13"/>
  <c r="H813" i="13"/>
  <c r="E813" i="13"/>
  <c r="Z812" i="13"/>
  <c r="X812" i="13"/>
  <c r="U812" i="13"/>
  <c r="S812" i="13"/>
  <c r="Q812" i="13"/>
  <c r="N812" i="13"/>
  <c r="L812" i="13"/>
  <c r="J812" i="13"/>
  <c r="H812" i="13"/>
  <c r="E812" i="13"/>
  <c r="Z811" i="13"/>
  <c r="X811" i="13"/>
  <c r="U811" i="13"/>
  <c r="S811" i="13"/>
  <c r="Q811" i="13"/>
  <c r="N811" i="13"/>
  <c r="L811" i="13"/>
  <c r="J811" i="13"/>
  <c r="H811" i="13"/>
  <c r="E811" i="13"/>
  <c r="Z810" i="13"/>
  <c r="X810" i="13"/>
  <c r="U810" i="13"/>
  <c r="S810" i="13"/>
  <c r="Q810" i="13"/>
  <c r="N810" i="13"/>
  <c r="L810" i="13"/>
  <c r="J810" i="13"/>
  <c r="H810" i="13"/>
  <c r="E810" i="13"/>
  <c r="Z809" i="13"/>
  <c r="X809" i="13"/>
  <c r="U809" i="13"/>
  <c r="S809" i="13"/>
  <c r="Q809" i="13"/>
  <c r="N809" i="13"/>
  <c r="L809" i="13"/>
  <c r="J809" i="13"/>
  <c r="H809" i="13"/>
  <c r="E809" i="13"/>
  <c r="Z808" i="13"/>
  <c r="X808" i="13"/>
  <c r="U808" i="13"/>
  <c r="S808" i="13"/>
  <c r="Q808" i="13"/>
  <c r="N808" i="13"/>
  <c r="L808" i="13"/>
  <c r="J808" i="13"/>
  <c r="H808" i="13"/>
  <c r="E808" i="13"/>
  <c r="Z807" i="13"/>
  <c r="X807" i="13"/>
  <c r="U807" i="13"/>
  <c r="S807" i="13"/>
  <c r="Q807" i="13"/>
  <c r="N807" i="13"/>
  <c r="L807" i="13"/>
  <c r="J807" i="13"/>
  <c r="H807" i="13"/>
  <c r="E807" i="13"/>
  <c r="Z806" i="13"/>
  <c r="X806" i="13"/>
  <c r="U806" i="13"/>
  <c r="S806" i="13"/>
  <c r="Q806" i="13"/>
  <c r="N806" i="13"/>
  <c r="L806" i="13"/>
  <c r="J806" i="13"/>
  <c r="H806" i="13"/>
  <c r="E806" i="13"/>
  <c r="Z805" i="13"/>
  <c r="X805" i="13"/>
  <c r="U805" i="13"/>
  <c r="S805" i="13"/>
  <c r="Q805" i="13"/>
  <c r="N805" i="13"/>
  <c r="L805" i="13"/>
  <c r="J805" i="13"/>
  <c r="H805" i="13"/>
  <c r="E805" i="13"/>
  <c r="Z804" i="13"/>
  <c r="X804" i="13"/>
  <c r="U804" i="13"/>
  <c r="S804" i="13"/>
  <c r="Q804" i="13"/>
  <c r="N804" i="13"/>
  <c r="L804" i="13"/>
  <c r="J804" i="13"/>
  <c r="H804" i="13"/>
  <c r="E804" i="13"/>
  <c r="Z803" i="13"/>
  <c r="X803" i="13"/>
  <c r="U803" i="13"/>
  <c r="S803" i="13"/>
  <c r="Q803" i="13"/>
  <c r="N803" i="13"/>
  <c r="L803" i="13"/>
  <c r="J803" i="13"/>
  <c r="H803" i="13"/>
  <c r="E803" i="13"/>
  <c r="Z802" i="13"/>
  <c r="X802" i="13"/>
  <c r="U802" i="13"/>
  <c r="S802" i="13"/>
  <c r="Q802" i="13"/>
  <c r="N802" i="13"/>
  <c r="L802" i="13"/>
  <c r="J802" i="13"/>
  <c r="H802" i="13"/>
  <c r="E802" i="13"/>
  <c r="Z801" i="13"/>
  <c r="X801" i="13"/>
  <c r="U801" i="13"/>
  <c r="S801" i="13"/>
  <c r="Q801" i="13"/>
  <c r="N801" i="13"/>
  <c r="L801" i="13"/>
  <c r="J801" i="13"/>
  <c r="H801" i="13"/>
  <c r="E801" i="13"/>
  <c r="Z800" i="13"/>
  <c r="X800" i="13"/>
  <c r="U800" i="13"/>
  <c r="S800" i="13"/>
  <c r="Q800" i="13"/>
  <c r="N800" i="13"/>
  <c r="L800" i="13"/>
  <c r="J800" i="13"/>
  <c r="H800" i="13"/>
  <c r="E800" i="13"/>
  <c r="Z799" i="13"/>
  <c r="X799" i="13"/>
  <c r="U799" i="13"/>
  <c r="S799" i="13"/>
  <c r="Q799" i="13"/>
  <c r="N799" i="13"/>
  <c r="L799" i="13"/>
  <c r="J799" i="13"/>
  <c r="H799" i="13"/>
  <c r="E799" i="13"/>
  <c r="Z798" i="13"/>
  <c r="X798" i="13"/>
  <c r="U798" i="13"/>
  <c r="S798" i="13"/>
  <c r="Q798" i="13"/>
  <c r="N798" i="13"/>
  <c r="L798" i="13"/>
  <c r="J798" i="13"/>
  <c r="H798" i="13"/>
  <c r="E798" i="13"/>
  <c r="Z797" i="13"/>
  <c r="X797" i="13"/>
  <c r="U797" i="13"/>
  <c r="S797" i="13"/>
  <c r="Q797" i="13"/>
  <c r="N797" i="13"/>
  <c r="L797" i="13"/>
  <c r="J797" i="13"/>
  <c r="H797" i="13"/>
  <c r="E797" i="13"/>
  <c r="Z796" i="13"/>
  <c r="X796" i="13"/>
  <c r="U796" i="13"/>
  <c r="S796" i="13"/>
  <c r="Q796" i="13"/>
  <c r="N796" i="13"/>
  <c r="L796" i="13"/>
  <c r="J796" i="13"/>
  <c r="H796" i="13"/>
  <c r="E796" i="13"/>
  <c r="Z795" i="13"/>
  <c r="X795" i="13"/>
  <c r="U795" i="13"/>
  <c r="S795" i="13"/>
  <c r="Q795" i="13"/>
  <c r="N795" i="13"/>
  <c r="L795" i="13"/>
  <c r="J795" i="13"/>
  <c r="H795" i="13"/>
  <c r="E795" i="13"/>
  <c r="Z794" i="13"/>
  <c r="X794" i="13"/>
  <c r="U794" i="13"/>
  <c r="S794" i="13"/>
  <c r="Q794" i="13"/>
  <c r="N794" i="13"/>
  <c r="L794" i="13"/>
  <c r="J794" i="13"/>
  <c r="H794" i="13"/>
  <c r="E794" i="13"/>
  <c r="Z793" i="13"/>
  <c r="X793" i="13"/>
  <c r="U793" i="13"/>
  <c r="S793" i="13"/>
  <c r="Q793" i="13"/>
  <c r="N793" i="13"/>
  <c r="L793" i="13"/>
  <c r="J793" i="13"/>
  <c r="H793" i="13"/>
  <c r="E793" i="13"/>
  <c r="Z792" i="13"/>
  <c r="X792" i="13"/>
  <c r="U792" i="13"/>
  <c r="S792" i="13"/>
  <c r="Q792" i="13"/>
  <c r="N792" i="13"/>
  <c r="L792" i="13"/>
  <c r="J792" i="13"/>
  <c r="H792" i="13"/>
  <c r="E792" i="13"/>
  <c r="Z791" i="13"/>
  <c r="X791" i="13"/>
  <c r="U791" i="13"/>
  <c r="S791" i="13"/>
  <c r="Q791" i="13"/>
  <c r="N791" i="13"/>
  <c r="L791" i="13"/>
  <c r="J791" i="13"/>
  <c r="H791" i="13"/>
  <c r="E791" i="13"/>
  <c r="Z790" i="13"/>
  <c r="X790" i="13"/>
  <c r="U790" i="13"/>
  <c r="S790" i="13"/>
  <c r="Q790" i="13"/>
  <c r="N790" i="13"/>
  <c r="L790" i="13"/>
  <c r="J790" i="13"/>
  <c r="H790" i="13"/>
  <c r="E790" i="13"/>
  <c r="Z789" i="13"/>
  <c r="X789" i="13"/>
  <c r="U789" i="13"/>
  <c r="S789" i="13"/>
  <c r="Q789" i="13"/>
  <c r="N789" i="13"/>
  <c r="L789" i="13"/>
  <c r="J789" i="13"/>
  <c r="H789" i="13"/>
  <c r="E789" i="13"/>
  <c r="Z788" i="13"/>
  <c r="X788" i="13"/>
  <c r="U788" i="13"/>
  <c r="S788" i="13"/>
  <c r="Q788" i="13"/>
  <c r="N788" i="13"/>
  <c r="L788" i="13"/>
  <c r="J788" i="13"/>
  <c r="H788" i="13"/>
  <c r="E788" i="13"/>
  <c r="Z787" i="13"/>
  <c r="X787" i="13"/>
  <c r="U787" i="13"/>
  <c r="S787" i="13"/>
  <c r="Q787" i="13"/>
  <c r="N787" i="13"/>
  <c r="L787" i="13"/>
  <c r="J787" i="13"/>
  <c r="H787" i="13"/>
  <c r="E787" i="13"/>
  <c r="Z786" i="13"/>
  <c r="X786" i="13"/>
  <c r="U786" i="13"/>
  <c r="S786" i="13"/>
  <c r="Q786" i="13"/>
  <c r="N786" i="13"/>
  <c r="L786" i="13"/>
  <c r="J786" i="13"/>
  <c r="H786" i="13"/>
  <c r="E786" i="13"/>
  <c r="Z785" i="13"/>
  <c r="X785" i="13"/>
  <c r="U785" i="13"/>
  <c r="S785" i="13"/>
  <c r="Q785" i="13"/>
  <c r="N785" i="13"/>
  <c r="L785" i="13"/>
  <c r="J785" i="13"/>
  <c r="H785" i="13"/>
  <c r="E785" i="13"/>
  <c r="Z784" i="13"/>
  <c r="X784" i="13"/>
  <c r="U784" i="13"/>
  <c r="S784" i="13"/>
  <c r="Q784" i="13"/>
  <c r="N784" i="13"/>
  <c r="L784" i="13"/>
  <c r="J784" i="13"/>
  <c r="H784" i="13"/>
  <c r="E784" i="13"/>
  <c r="Z783" i="13"/>
  <c r="X783" i="13"/>
  <c r="U783" i="13"/>
  <c r="S783" i="13"/>
  <c r="Q783" i="13"/>
  <c r="N783" i="13"/>
  <c r="L783" i="13"/>
  <c r="J783" i="13"/>
  <c r="H783" i="13"/>
  <c r="E783" i="13"/>
  <c r="Z782" i="13"/>
  <c r="X782" i="13"/>
  <c r="U782" i="13"/>
  <c r="S782" i="13"/>
  <c r="Q782" i="13"/>
  <c r="N782" i="13"/>
  <c r="L782" i="13"/>
  <c r="J782" i="13"/>
  <c r="H782" i="13"/>
  <c r="E782" i="13"/>
  <c r="Z781" i="13"/>
  <c r="X781" i="13"/>
  <c r="U781" i="13"/>
  <c r="S781" i="13"/>
  <c r="Q781" i="13"/>
  <c r="N781" i="13"/>
  <c r="L781" i="13"/>
  <c r="J781" i="13"/>
  <c r="H781" i="13"/>
  <c r="E781" i="13"/>
  <c r="Z780" i="13"/>
  <c r="X780" i="13"/>
  <c r="U780" i="13"/>
  <c r="S780" i="13"/>
  <c r="Q780" i="13"/>
  <c r="N780" i="13"/>
  <c r="L780" i="13"/>
  <c r="J780" i="13"/>
  <c r="H780" i="13"/>
  <c r="E780" i="13"/>
  <c r="Z779" i="13"/>
  <c r="X779" i="13"/>
  <c r="U779" i="13"/>
  <c r="S779" i="13"/>
  <c r="Q779" i="13"/>
  <c r="N779" i="13"/>
  <c r="L779" i="13"/>
  <c r="J779" i="13"/>
  <c r="H779" i="13"/>
  <c r="E779" i="13"/>
  <c r="Z778" i="13"/>
  <c r="X778" i="13"/>
  <c r="U778" i="13"/>
  <c r="S778" i="13"/>
  <c r="Q778" i="13"/>
  <c r="N778" i="13"/>
  <c r="L778" i="13"/>
  <c r="J778" i="13"/>
  <c r="H778" i="13"/>
  <c r="E778" i="13"/>
  <c r="Z777" i="13"/>
  <c r="X777" i="13"/>
  <c r="U777" i="13"/>
  <c r="S777" i="13"/>
  <c r="Q777" i="13"/>
  <c r="N777" i="13"/>
  <c r="L777" i="13"/>
  <c r="J777" i="13"/>
  <c r="H777" i="13"/>
  <c r="E777" i="13"/>
  <c r="Z776" i="13"/>
  <c r="X776" i="13"/>
  <c r="U776" i="13"/>
  <c r="S776" i="13"/>
  <c r="Q776" i="13"/>
  <c r="N776" i="13"/>
  <c r="L776" i="13"/>
  <c r="J776" i="13"/>
  <c r="H776" i="13"/>
  <c r="E776" i="13"/>
  <c r="Z775" i="13"/>
  <c r="X775" i="13"/>
  <c r="U775" i="13"/>
  <c r="S775" i="13"/>
  <c r="Q775" i="13"/>
  <c r="N775" i="13"/>
  <c r="L775" i="13"/>
  <c r="J775" i="13"/>
  <c r="H775" i="13"/>
  <c r="E775" i="13"/>
  <c r="Z774" i="13"/>
  <c r="X774" i="13"/>
  <c r="U774" i="13"/>
  <c r="S774" i="13"/>
  <c r="Q774" i="13"/>
  <c r="N774" i="13"/>
  <c r="L774" i="13"/>
  <c r="J774" i="13"/>
  <c r="H774" i="13"/>
  <c r="E774" i="13"/>
  <c r="Z773" i="13"/>
  <c r="X773" i="13"/>
  <c r="U773" i="13"/>
  <c r="S773" i="13"/>
  <c r="Q773" i="13"/>
  <c r="N773" i="13"/>
  <c r="L773" i="13"/>
  <c r="J773" i="13"/>
  <c r="H773" i="13"/>
  <c r="E773" i="13"/>
  <c r="Z772" i="13"/>
  <c r="X772" i="13"/>
  <c r="U772" i="13"/>
  <c r="S772" i="13"/>
  <c r="Q772" i="13"/>
  <c r="N772" i="13"/>
  <c r="L772" i="13"/>
  <c r="J772" i="13"/>
  <c r="H772" i="13"/>
  <c r="E772" i="13"/>
  <c r="Z771" i="13"/>
  <c r="X771" i="13"/>
  <c r="U771" i="13"/>
  <c r="S771" i="13"/>
  <c r="Q771" i="13"/>
  <c r="N771" i="13"/>
  <c r="L771" i="13"/>
  <c r="J771" i="13"/>
  <c r="H771" i="13"/>
  <c r="E771" i="13"/>
  <c r="Z770" i="13"/>
  <c r="X770" i="13"/>
  <c r="U770" i="13"/>
  <c r="S770" i="13"/>
  <c r="Q770" i="13"/>
  <c r="N770" i="13"/>
  <c r="L770" i="13"/>
  <c r="J770" i="13"/>
  <c r="H770" i="13"/>
  <c r="E770" i="13"/>
  <c r="Z769" i="13"/>
  <c r="X769" i="13"/>
  <c r="U769" i="13"/>
  <c r="S769" i="13"/>
  <c r="Q769" i="13"/>
  <c r="N769" i="13"/>
  <c r="L769" i="13"/>
  <c r="J769" i="13"/>
  <c r="H769" i="13"/>
  <c r="E769" i="13"/>
  <c r="Z768" i="13"/>
  <c r="X768" i="13"/>
  <c r="U768" i="13"/>
  <c r="S768" i="13"/>
  <c r="Q768" i="13"/>
  <c r="N768" i="13"/>
  <c r="L768" i="13"/>
  <c r="J768" i="13"/>
  <c r="H768" i="13"/>
  <c r="E768" i="13"/>
  <c r="Z767" i="13"/>
  <c r="X767" i="13"/>
  <c r="U767" i="13"/>
  <c r="S767" i="13"/>
  <c r="Q767" i="13"/>
  <c r="N767" i="13"/>
  <c r="L767" i="13"/>
  <c r="J767" i="13"/>
  <c r="H767" i="13"/>
  <c r="E767" i="13"/>
  <c r="Z766" i="13"/>
  <c r="X766" i="13"/>
  <c r="U766" i="13"/>
  <c r="S766" i="13"/>
  <c r="Q766" i="13"/>
  <c r="N766" i="13"/>
  <c r="L766" i="13"/>
  <c r="J766" i="13"/>
  <c r="H766" i="13"/>
  <c r="E766" i="13"/>
  <c r="Z765" i="13"/>
  <c r="X765" i="13"/>
  <c r="U765" i="13"/>
  <c r="S765" i="13"/>
  <c r="Q765" i="13"/>
  <c r="N765" i="13"/>
  <c r="L765" i="13"/>
  <c r="J765" i="13"/>
  <c r="H765" i="13"/>
  <c r="E765" i="13"/>
  <c r="Z764" i="13"/>
  <c r="X764" i="13"/>
  <c r="U764" i="13"/>
  <c r="S764" i="13"/>
  <c r="Q764" i="13"/>
  <c r="N764" i="13"/>
  <c r="L764" i="13"/>
  <c r="J764" i="13"/>
  <c r="H764" i="13"/>
  <c r="E764" i="13"/>
  <c r="Z763" i="13"/>
  <c r="X763" i="13"/>
  <c r="U763" i="13"/>
  <c r="S763" i="13"/>
  <c r="Q763" i="13"/>
  <c r="N763" i="13"/>
  <c r="L763" i="13"/>
  <c r="J763" i="13"/>
  <c r="H763" i="13"/>
  <c r="E763" i="13"/>
  <c r="Z762" i="13"/>
  <c r="X762" i="13"/>
  <c r="U762" i="13"/>
  <c r="S762" i="13"/>
  <c r="Q762" i="13"/>
  <c r="N762" i="13"/>
  <c r="L762" i="13"/>
  <c r="J762" i="13"/>
  <c r="H762" i="13"/>
  <c r="E762" i="13"/>
  <c r="Z761" i="13"/>
  <c r="X761" i="13"/>
  <c r="U761" i="13"/>
  <c r="S761" i="13"/>
  <c r="Q761" i="13"/>
  <c r="N761" i="13"/>
  <c r="L761" i="13"/>
  <c r="J761" i="13"/>
  <c r="H761" i="13"/>
  <c r="E761" i="13"/>
  <c r="Z760" i="13"/>
  <c r="X760" i="13"/>
  <c r="U760" i="13"/>
  <c r="S760" i="13"/>
  <c r="Q760" i="13"/>
  <c r="N760" i="13"/>
  <c r="L760" i="13"/>
  <c r="J760" i="13"/>
  <c r="H760" i="13"/>
  <c r="E760" i="13"/>
  <c r="Z759" i="13"/>
  <c r="X759" i="13"/>
  <c r="U759" i="13"/>
  <c r="S759" i="13"/>
  <c r="Q759" i="13"/>
  <c r="N759" i="13"/>
  <c r="L759" i="13"/>
  <c r="J759" i="13"/>
  <c r="H759" i="13"/>
  <c r="E759" i="13"/>
  <c r="Z758" i="13"/>
  <c r="X758" i="13"/>
  <c r="U758" i="13"/>
  <c r="S758" i="13"/>
  <c r="Q758" i="13"/>
  <c r="N758" i="13"/>
  <c r="L758" i="13"/>
  <c r="J758" i="13"/>
  <c r="H758" i="13"/>
  <c r="E758" i="13"/>
  <c r="Z757" i="13"/>
  <c r="X757" i="13"/>
  <c r="U757" i="13"/>
  <c r="S757" i="13"/>
  <c r="Q757" i="13"/>
  <c r="N757" i="13"/>
  <c r="L757" i="13"/>
  <c r="J757" i="13"/>
  <c r="H757" i="13"/>
  <c r="E757" i="13"/>
  <c r="Z756" i="13"/>
  <c r="X756" i="13"/>
  <c r="U756" i="13"/>
  <c r="S756" i="13"/>
  <c r="Q756" i="13"/>
  <c r="N756" i="13"/>
  <c r="L756" i="13"/>
  <c r="J756" i="13"/>
  <c r="H756" i="13"/>
  <c r="E756" i="13"/>
  <c r="Z755" i="13"/>
  <c r="X755" i="13"/>
  <c r="U755" i="13"/>
  <c r="S755" i="13"/>
  <c r="Q755" i="13"/>
  <c r="N755" i="13"/>
  <c r="L755" i="13"/>
  <c r="J755" i="13"/>
  <c r="H755" i="13"/>
  <c r="E755" i="13"/>
  <c r="Z754" i="13"/>
  <c r="X754" i="13"/>
  <c r="U754" i="13"/>
  <c r="S754" i="13"/>
  <c r="Q754" i="13"/>
  <c r="N754" i="13"/>
  <c r="L754" i="13"/>
  <c r="J754" i="13"/>
  <c r="H754" i="13"/>
  <c r="E754" i="13"/>
  <c r="Z753" i="13"/>
  <c r="X753" i="13"/>
  <c r="U753" i="13"/>
  <c r="S753" i="13"/>
  <c r="Q753" i="13"/>
  <c r="N753" i="13"/>
  <c r="L753" i="13"/>
  <c r="J753" i="13"/>
  <c r="H753" i="13"/>
  <c r="E753" i="13"/>
  <c r="Z752" i="13"/>
  <c r="X752" i="13"/>
  <c r="U752" i="13"/>
  <c r="S752" i="13"/>
  <c r="Q752" i="13"/>
  <c r="N752" i="13"/>
  <c r="L752" i="13"/>
  <c r="J752" i="13"/>
  <c r="H752" i="13"/>
  <c r="E752" i="13"/>
  <c r="Z751" i="13"/>
  <c r="X751" i="13"/>
  <c r="U751" i="13"/>
  <c r="S751" i="13"/>
  <c r="Q751" i="13"/>
  <c r="N751" i="13"/>
  <c r="L751" i="13"/>
  <c r="J751" i="13"/>
  <c r="H751" i="13"/>
  <c r="E751" i="13"/>
  <c r="Z750" i="13"/>
  <c r="X750" i="13"/>
  <c r="U750" i="13"/>
  <c r="S750" i="13"/>
  <c r="Q750" i="13"/>
  <c r="N750" i="13"/>
  <c r="L750" i="13"/>
  <c r="J750" i="13"/>
  <c r="H750" i="13"/>
  <c r="E750" i="13"/>
  <c r="Z749" i="13"/>
  <c r="X749" i="13"/>
  <c r="U749" i="13"/>
  <c r="S749" i="13"/>
  <c r="Q749" i="13"/>
  <c r="N749" i="13"/>
  <c r="L749" i="13"/>
  <c r="J749" i="13"/>
  <c r="H749" i="13"/>
  <c r="E749" i="13"/>
  <c r="Z748" i="13"/>
  <c r="X748" i="13"/>
  <c r="U748" i="13"/>
  <c r="S748" i="13"/>
  <c r="Q748" i="13"/>
  <c r="N748" i="13"/>
  <c r="L748" i="13"/>
  <c r="J748" i="13"/>
  <c r="H748" i="13"/>
  <c r="E748" i="13"/>
  <c r="Z747" i="13"/>
  <c r="X747" i="13"/>
  <c r="U747" i="13"/>
  <c r="S747" i="13"/>
  <c r="Q747" i="13"/>
  <c r="N747" i="13"/>
  <c r="L747" i="13"/>
  <c r="J747" i="13"/>
  <c r="H747" i="13"/>
  <c r="E747" i="13"/>
  <c r="Z746" i="13"/>
  <c r="X746" i="13"/>
  <c r="U746" i="13"/>
  <c r="S746" i="13"/>
  <c r="Q746" i="13"/>
  <c r="N746" i="13"/>
  <c r="L746" i="13"/>
  <c r="J746" i="13"/>
  <c r="H746" i="13"/>
  <c r="E746" i="13"/>
  <c r="Z745" i="13"/>
  <c r="X745" i="13"/>
  <c r="U745" i="13"/>
  <c r="S745" i="13"/>
  <c r="Q745" i="13"/>
  <c r="N745" i="13"/>
  <c r="L745" i="13"/>
  <c r="J745" i="13"/>
  <c r="H745" i="13"/>
  <c r="E745" i="13"/>
  <c r="Z744" i="13"/>
  <c r="X744" i="13"/>
  <c r="U744" i="13"/>
  <c r="S744" i="13"/>
  <c r="Q744" i="13"/>
  <c r="N744" i="13"/>
  <c r="L744" i="13"/>
  <c r="J744" i="13"/>
  <c r="H744" i="13"/>
  <c r="E744" i="13"/>
  <c r="Z743" i="13"/>
  <c r="X743" i="13"/>
  <c r="U743" i="13"/>
  <c r="S743" i="13"/>
  <c r="Q743" i="13"/>
  <c r="N743" i="13"/>
  <c r="L743" i="13"/>
  <c r="J743" i="13"/>
  <c r="H743" i="13"/>
  <c r="E743" i="13"/>
  <c r="Z742" i="13"/>
  <c r="X742" i="13"/>
  <c r="U742" i="13"/>
  <c r="S742" i="13"/>
  <c r="Q742" i="13"/>
  <c r="N742" i="13"/>
  <c r="L742" i="13"/>
  <c r="J742" i="13"/>
  <c r="H742" i="13"/>
  <c r="E742" i="13"/>
  <c r="Z741" i="13"/>
  <c r="X741" i="13"/>
  <c r="U741" i="13"/>
  <c r="S741" i="13"/>
  <c r="Q741" i="13"/>
  <c r="N741" i="13"/>
  <c r="L741" i="13"/>
  <c r="J741" i="13"/>
  <c r="H741" i="13"/>
  <c r="E741" i="13"/>
  <c r="Z740" i="13"/>
  <c r="X740" i="13"/>
  <c r="U740" i="13"/>
  <c r="S740" i="13"/>
  <c r="Q740" i="13"/>
  <c r="N740" i="13"/>
  <c r="L740" i="13"/>
  <c r="J740" i="13"/>
  <c r="H740" i="13"/>
  <c r="E740" i="13"/>
  <c r="Z739" i="13"/>
  <c r="X739" i="13"/>
  <c r="U739" i="13"/>
  <c r="S739" i="13"/>
  <c r="Q739" i="13"/>
  <c r="N739" i="13"/>
  <c r="L739" i="13"/>
  <c r="J739" i="13"/>
  <c r="H739" i="13"/>
  <c r="E739" i="13"/>
  <c r="Z738" i="13"/>
  <c r="X738" i="13"/>
  <c r="U738" i="13"/>
  <c r="S738" i="13"/>
  <c r="Q738" i="13"/>
  <c r="N738" i="13"/>
  <c r="L738" i="13"/>
  <c r="J738" i="13"/>
  <c r="H738" i="13"/>
  <c r="E738" i="13"/>
  <c r="Z737" i="13"/>
  <c r="X737" i="13"/>
  <c r="U737" i="13"/>
  <c r="S737" i="13"/>
  <c r="Q737" i="13"/>
  <c r="N737" i="13"/>
  <c r="L737" i="13"/>
  <c r="J737" i="13"/>
  <c r="H737" i="13"/>
  <c r="E737" i="13"/>
  <c r="Z736" i="13"/>
  <c r="X736" i="13"/>
  <c r="U736" i="13"/>
  <c r="S736" i="13"/>
  <c r="Q736" i="13"/>
  <c r="N736" i="13"/>
  <c r="L736" i="13"/>
  <c r="J736" i="13"/>
  <c r="H736" i="13"/>
  <c r="E736" i="13"/>
  <c r="Z735" i="13"/>
  <c r="X735" i="13"/>
  <c r="U735" i="13"/>
  <c r="S735" i="13"/>
  <c r="Q735" i="13"/>
  <c r="N735" i="13"/>
  <c r="L735" i="13"/>
  <c r="J735" i="13"/>
  <c r="H735" i="13"/>
  <c r="E735" i="13"/>
  <c r="Z734" i="13"/>
  <c r="X734" i="13"/>
  <c r="U734" i="13"/>
  <c r="S734" i="13"/>
  <c r="Q734" i="13"/>
  <c r="N734" i="13"/>
  <c r="L734" i="13"/>
  <c r="J734" i="13"/>
  <c r="H734" i="13"/>
  <c r="E734" i="13"/>
  <c r="Z733" i="13"/>
  <c r="X733" i="13"/>
  <c r="U733" i="13"/>
  <c r="S733" i="13"/>
  <c r="Q733" i="13"/>
  <c r="N733" i="13"/>
  <c r="L733" i="13"/>
  <c r="J733" i="13"/>
  <c r="H733" i="13"/>
  <c r="E733" i="13"/>
  <c r="Z732" i="13"/>
  <c r="X732" i="13"/>
  <c r="U732" i="13"/>
  <c r="S732" i="13"/>
  <c r="Q732" i="13"/>
  <c r="N732" i="13"/>
  <c r="L732" i="13"/>
  <c r="J732" i="13"/>
  <c r="H732" i="13"/>
  <c r="E732" i="13"/>
  <c r="Z731" i="13"/>
  <c r="X731" i="13"/>
  <c r="U731" i="13"/>
  <c r="S731" i="13"/>
  <c r="Q731" i="13"/>
  <c r="N731" i="13"/>
  <c r="L731" i="13"/>
  <c r="J731" i="13"/>
  <c r="H731" i="13"/>
  <c r="E731" i="13"/>
  <c r="Z730" i="13"/>
  <c r="X730" i="13"/>
  <c r="U730" i="13"/>
  <c r="S730" i="13"/>
  <c r="Q730" i="13"/>
  <c r="N730" i="13"/>
  <c r="L730" i="13"/>
  <c r="J730" i="13"/>
  <c r="H730" i="13"/>
  <c r="E730" i="13"/>
  <c r="Z729" i="13"/>
  <c r="X729" i="13"/>
  <c r="U729" i="13"/>
  <c r="S729" i="13"/>
  <c r="Q729" i="13"/>
  <c r="N729" i="13"/>
  <c r="L729" i="13"/>
  <c r="J729" i="13"/>
  <c r="H729" i="13"/>
  <c r="E729" i="13"/>
  <c r="Z728" i="13"/>
  <c r="X728" i="13"/>
  <c r="U728" i="13"/>
  <c r="S728" i="13"/>
  <c r="Q728" i="13"/>
  <c r="N728" i="13"/>
  <c r="L728" i="13"/>
  <c r="J728" i="13"/>
  <c r="H728" i="13"/>
  <c r="E728" i="13"/>
  <c r="Z727" i="13"/>
  <c r="X727" i="13"/>
  <c r="U727" i="13"/>
  <c r="S727" i="13"/>
  <c r="Q727" i="13"/>
  <c r="N727" i="13"/>
  <c r="L727" i="13"/>
  <c r="J727" i="13"/>
  <c r="H727" i="13"/>
  <c r="E727" i="13"/>
  <c r="Z726" i="13"/>
  <c r="X726" i="13"/>
  <c r="U726" i="13"/>
  <c r="S726" i="13"/>
  <c r="Q726" i="13"/>
  <c r="N726" i="13"/>
  <c r="L726" i="13"/>
  <c r="J726" i="13"/>
  <c r="H726" i="13"/>
  <c r="E726" i="13"/>
  <c r="Z725" i="13"/>
  <c r="X725" i="13"/>
  <c r="U725" i="13"/>
  <c r="S725" i="13"/>
  <c r="Q725" i="13"/>
  <c r="N725" i="13"/>
  <c r="L725" i="13"/>
  <c r="J725" i="13"/>
  <c r="H725" i="13"/>
  <c r="E725" i="13"/>
  <c r="Z724" i="13"/>
  <c r="X724" i="13"/>
  <c r="U724" i="13"/>
  <c r="S724" i="13"/>
  <c r="Q724" i="13"/>
  <c r="N724" i="13"/>
  <c r="L724" i="13"/>
  <c r="J724" i="13"/>
  <c r="H724" i="13"/>
  <c r="E724" i="13"/>
  <c r="Z723" i="13"/>
  <c r="X723" i="13"/>
  <c r="U723" i="13"/>
  <c r="S723" i="13"/>
  <c r="Q723" i="13"/>
  <c r="N723" i="13"/>
  <c r="L723" i="13"/>
  <c r="J723" i="13"/>
  <c r="H723" i="13"/>
  <c r="E723" i="13"/>
  <c r="Z722" i="13"/>
  <c r="X722" i="13"/>
  <c r="U722" i="13"/>
  <c r="S722" i="13"/>
  <c r="Q722" i="13"/>
  <c r="N722" i="13"/>
  <c r="L722" i="13"/>
  <c r="J722" i="13"/>
  <c r="H722" i="13"/>
  <c r="E722" i="13"/>
  <c r="Z721" i="13"/>
  <c r="X721" i="13"/>
  <c r="U721" i="13"/>
  <c r="S721" i="13"/>
  <c r="Q721" i="13"/>
  <c r="N721" i="13"/>
  <c r="L721" i="13"/>
  <c r="J721" i="13"/>
  <c r="H721" i="13"/>
  <c r="E721" i="13"/>
  <c r="Z720" i="13"/>
  <c r="X720" i="13"/>
  <c r="U720" i="13"/>
  <c r="S720" i="13"/>
  <c r="Q720" i="13"/>
  <c r="N720" i="13"/>
  <c r="L720" i="13"/>
  <c r="J720" i="13"/>
  <c r="H720" i="13"/>
  <c r="E720" i="13"/>
  <c r="Z719" i="13"/>
  <c r="X719" i="13"/>
  <c r="U719" i="13"/>
  <c r="S719" i="13"/>
  <c r="Q719" i="13"/>
  <c r="N719" i="13"/>
  <c r="L719" i="13"/>
  <c r="J719" i="13"/>
  <c r="H719" i="13"/>
  <c r="E719" i="13"/>
  <c r="Z718" i="13"/>
  <c r="X718" i="13"/>
  <c r="U718" i="13"/>
  <c r="S718" i="13"/>
  <c r="Q718" i="13"/>
  <c r="N718" i="13"/>
  <c r="L718" i="13"/>
  <c r="J718" i="13"/>
  <c r="H718" i="13"/>
  <c r="E718" i="13"/>
  <c r="Z717" i="13"/>
  <c r="X717" i="13"/>
  <c r="U717" i="13"/>
  <c r="S717" i="13"/>
  <c r="Q717" i="13"/>
  <c r="N717" i="13"/>
  <c r="L717" i="13"/>
  <c r="J717" i="13"/>
  <c r="H717" i="13"/>
  <c r="E717" i="13"/>
  <c r="Z716" i="13"/>
  <c r="X716" i="13"/>
  <c r="U716" i="13"/>
  <c r="S716" i="13"/>
  <c r="Q716" i="13"/>
  <c r="N716" i="13"/>
  <c r="L716" i="13"/>
  <c r="J716" i="13"/>
  <c r="H716" i="13"/>
  <c r="E716" i="13"/>
  <c r="Z715" i="13"/>
  <c r="X715" i="13"/>
  <c r="U715" i="13"/>
  <c r="S715" i="13"/>
  <c r="Q715" i="13"/>
  <c r="N715" i="13"/>
  <c r="L715" i="13"/>
  <c r="J715" i="13"/>
  <c r="H715" i="13"/>
  <c r="E715" i="13"/>
  <c r="Z714" i="13"/>
  <c r="X714" i="13"/>
  <c r="U714" i="13"/>
  <c r="S714" i="13"/>
  <c r="Q714" i="13"/>
  <c r="N714" i="13"/>
  <c r="L714" i="13"/>
  <c r="J714" i="13"/>
  <c r="H714" i="13"/>
  <c r="E714" i="13"/>
  <c r="Z713" i="13"/>
  <c r="X713" i="13"/>
  <c r="U713" i="13"/>
  <c r="S713" i="13"/>
  <c r="Q713" i="13"/>
  <c r="N713" i="13"/>
  <c r="L713" i="13"/>
  <c r="J713" i="13"/>
  <c r="H713" i="13"/>
  <c r="E713" i="13"/>
  <c r="Z712" i="13"/>
  <c r="X712" i="13"/>
  <c r="U712" i="13"/>
  <c r="S712" i="13"/>
  <c r="Q712" i="13"/>
  <c r="N712" i="13"/>
  <c r="L712" i="13"/>
  <c r="J712" i="13"/>
  <c r="H712" i="13"/>
  <c r="E712" i="13"/>
  <c r="Z711" i="13"/>
  <c r="X711" i="13"/>
  <c r="U711" i="13"/>
  <c r="S711" i="13"/>
  <c r="Q711" i="13"/>
  <c r="N711" i="13"/>
  <c r="L711" i="13"/>
  <c r="J711" i="13"/>
  <c r="H711" i="13"/>
  <c r="E711" i="13"/>
  <c r="Z710" i="13"/>
  <c r="X710" i="13"/>
  <c r="U710" i="13"/>
  <c r="S710" i="13"/>
  <c r="Q710" i="13"/>
  <c r="N710" i="13"/>
  <c r="L710" i="13"/>
  <c r="J710" i="13"/>
  <c r="H710" i="13"/>
  <c r="E710" i="13"/>
  <c r="Z709" i="13"/>
  <c r="X709" i="13"/>
  <c r="U709" i="13"/>
  <c r="S709" i="13"/>
  <c r="Q709" i="13"/>
  <c r="N709" i="13"/>
  <c r="L709" i="13"/>
  <c r="J709" i="13"/>
  <c r="H709" i="13"/>
  <c r="E709" i="13"/>
  <c r="Z708" i="13"/>
  <c r="X708" i="13"/>
  <c r="U708" i="13"/>
  <c r="S708" i="13"/>
  <c r="Q708" i="13"/>
  <c r="N708" i="13"/>
  <c r="L708" i="13"/>
  <c r="J708" i="13"/>
  <c r="H708" i="13"/>
  <c r="E708" i="13"/>
  <c r="Z707" i="13"/>
  <c r="X707" i="13"/>
  <c r="U707" i="13"/>
  <c r="S707" i="13"/>
  <c r="Q707" i="13"/>
  <c r="N707" i="13"/>
  <c r="L707" i="13"/>
  <c r="J707" i="13"/>
  <c r="H707" i="13"/>
  <c r="E707" i="13"/>
  <c r="Z706" i="13"/>
  <c r="X706" i="13"/>
  <c r="U706" i="13"/>
  <c r="S706" i="13"/>
  <c r="Q706" i="13"/>
  <c r="N706" i="13"/>
  <c r="L706" i="13"/>
  <c r="J706" i="13"/>
  <c r="H706" i="13"/>
  <c r="E706" i="13"/>
  <c r="Z705" i="13"/>
  <c r="X705" i="13"/>
  <c r="U705" i="13"/>
  <c r="S705" i="13"/>
  <c r="Q705" i="13"/>
  <c r="N705" i="13"/>
  <c r="L705" i="13"/>
  <c r="J705" i="13"/>
  <c r="H705" i="13"/>
  <c r="E705" i="13"/>
  <c r="Z704" i="13"/>
  <c r="X704" i="13"/>
  <c r="U704" i="13"/>
  <c r="S704" i="13"/>
  <c r="Q704" i="13"/>
  <c r="N704" i="13"/>
  <c r="L704" i="13"/>
  <c r="J704" i="13"/>
  <c r="H704" i="13"/>
  <c r="E704" i="13"/>
  <c r="Z703" i="13"/>
  <c r="X703" i="13"/>
  <c r="U703" i="13"/>
  <c r="S703" i="13"/>
  <c r="Q703" i="13"/>
  <c r="N703" i="13"/>
  <c r="L703" i="13"/>
  <c r="J703" i="13"/>
  <c r="H703" i="13"/>
  <c r="E703" i="13"/>
  <c r="Z702" i="13"/>
  <c r="X702" i="13"/>
  <c r="U702" i="13"/>
  <c r="S702" i="13"/>
  <c r="Q702" i="13"/>
  <c r="N702" i="13"/>
  <c r="L702" i="13"/>
  <c r="J702" i="13"/>
  <c r="H702" i="13"/>
  <c r="E702" i="13"/>
  <c r="Z701" i="13"/>
  <c r="X701" i="13"/>
  <c r="U701" i="13"/>
  <c r="S701" i="13"/>
  <c r="Q701" i="13"/>
  <c r="N701" i="13"/>
  <c r="L701" i="13"/>
  <c r="J701" i="13"/>
  <c r="H701" i="13"/>
  <c r="E701" i="13"/>
  <c r="Z700" i="13"/>
  <c r="X700" i="13"/>
  <c r="U700" i="13"/>
  <c r="S700" i="13"/>
  <c r="Q700" i="13"/>
  <c r="N700" i="13"/>
  <c r="L700" i="13"/>
  <c r="J700" i="13"/>
  <c r="H700" i="13"/>
  <c r="E700" i="13"/>
  <c r="Z699" i="13"/>
  <c r="X699" i="13"/>
  <c r="U699" i="13"/>
  <c r="S699" i="13"/>
  <c r="Q699" i="13"/>
  <c r="N699" i="13"/>
  <c r="L699" i="13"/>
  <c r="J699" i="13"/>
  <c r="H699" i="13"/>
  <c r="E699" i="13"/>
  <c r="Z698" i="13"/>
  <c r="X698" i="13"/>
  <c r="U698" i="13"/>
  <c r="S698" i="13"/>
  <c r="Q698" i="13"/>
  <c r="N698" i="13"/>
  <c r="L698" i="13"/>
  <c r="J698" i="13"/>
  <c r="H698" i="13"/>
  <c r="E698" i="13"/>
  <c r="Z697" i="13"/>
  <c r="X697" i="13"/>
  <c r="U697" i="13"/>
  <c r="S697" i="13"/>
  <c r="Q697" i="13"/>
  <c r="N697" i="13"/>
  <c r="L697" i="13"/>
  <c r="J697" i="13"/>
  <c r="H697" i="13"/>
  <c r="E697" i="13"/>
  <c r="Z696" i="13"/>
  <c r="X696" i="13"/>
  <c r="U696" i="13"/>
  <c r="S696" i="13"/>
  <c r="Q696" i="13"/>
  <c r="N696" i="13"/>
  <c r="L696" i="13"/>
  <c r="J696" i="13"/>
  <c r="H696" i="13"/>
  <c r="E696" i="13"/>
  <c r="Z695" i="13"/>
  <c r="X695" i="13"/>
  <c r="U695" i="13"/>
  <c r="S695" i="13"/>
  <c r="Q695" i="13"/>
  <c r="N695" i="13"/>
  <c r="L695" i="13"/>
  <c r="J695" i="13"/>
  <c r="H695" i="13"/>
  <c r="E695" i="13"/>
  <c r="Z694" i="13"/>
  <c r="X694" i="13"/>
  <c r="U694" i="13"/>
  <c r="S694" i="13"/>
  <c r="Q694" i="13"/>
  <c r="N694" i="13"/>
  <c r="L694" i="13"/>
  <c r="J694" i="13"/>
  <c r="H694" i="13"/>
  <c r="E694" i="13"/>
  <c r="Z693" i="13"/>
  <c r="X693" i="13"/>
  <c r="U693" i="13"/>
  <c r="S693" i="13"/>
  <c r="Q693" i="13"/>
  <c r="N693" i="13"/>
  <c r="L693" i="13"/>
  <c r="J693" i="13"/>
  <c r="H693" i="13"/>
  <c r="E693" i="13"/>
  <c r="Z692" i="13"/>
  <c r="X692" i="13"/>
  <c r="U692" i="13"/>
  <c r="S692" i="13"/>
  <c r="Q692" i="13"/>
  <c r="N692" i="13"/>
  <c r="L692" i="13"/>
  <c r="J692" i="13"/>
  <c r="H692" i="13"/>
  <c r="E692" i="13"/>
  <c r="Z691" i="13"/>
  <c r="X691" i="13"/>
  <c r="U691" i="13"/>
  <c r="S691" i="13"/>
  <c r="Q691" i="13"/>
  <c r="N691" i="13"/>
  <c r="L691" i="13"/>
  <c r="J691" i="13"/>
  <c r="H691" i="13"/>
  <c r="E691" i="13"/>
  <c r="Z690" i="13"/>
  <c r="X690" i="13"/>
  <c r="U690" i="13"/>
  <c r="S690" i="13"/>
  <c r="Q690" i="13"/>
  <c r="N690" i="13"/>
  <c r="L690" i="13"/>
  <c r="J690" i="13"/>
  <c r="H690" i="13"/>
  <c r="E690" i="13"/>
  <c r="Z689" i="13"/>
  <c r="X689" i="13"/>
  <c r="U689" i="13"/>
  <c r="S689" i="13"/>
  <c r="Q689" i="13"/>
  <c r="N689" i="13"/>
  <c r="L689" i="13"/>
  <c r="J689" i="13"/>
  <c r="H689" i="13"/>
  <c r="E689" i="13"/>
  <c r="Z688" i="13"/>
  <c r="X688" i="13"/>
  <c r="U688" i="13"/>
  <c r="S688" i="13"/>
  <c r="Q688" i="13"/>
  <c r="N688" i="13"/>
  <c r="L688" i="13"/>
  <c r="J688" i="13"/>
  <c r="H688" i="13"/>
  <c r="E688" i="13"/>
  <c r="Z687" i="13"/>
  <c r="X687" i="13"/>
  <c r="U687" i="13"/>
  <c r="S687" i="13"/>
  <c r="Q687" i="13"/>
  <c r="N687" i="13"/>
  <c r="L687" i="13"/>
  <c r="J687" i="13"/>
  <c r="H687" i="13"/>
  <c r="E687" i="13"/>
  <c r="Z686" i="13"/>
  <c r="X686" i="13"/>
  <c r="U686" i="13"/>
  <c r="S686" i="13"/>
  <c r="Q686" i="13"/>
  <c r="N686" i="13"/>
  <c r="L686" i="13"/>
  <c r="J686" i="13"/>
  <c r="H686" i="13"/>
  <c r="E686" i="13"/>
  <c r="Z685" i="13"/>
  <c r="X685" i="13"/>
  <c r="U685" i="13"/>
  <c r="S685" i="13"/>
  <c r="Q685" i="13"/>
  <c r="N685" i="13"/>
  <c r="L685" i="13"/>
  <c r="J685" i="13"/>
  <c r="H685" i="13"/>
  <c r="E685" i="13"/>
  <c r="Z684" i="13"/>
  <c r="X684" i="13"/>
  <c r="U684" i="13"/>
  <c r="S684" i="13"/>
  <c r="Q684" i="13"/>
  <c r="N684" i="13"/>
  <c r="L684" i="13"/>
  <c r="J684" i="13"/>
  <c r="H684" i="13"/>
  <c r="E684" i="13"/>
  <c r="Z683" i="13"/>
  <c r="X683" i="13"/>
  <c r="U683" i="13"/>
  <c r="S683" i="13"/>
  <c r="Q683" i="13"/>
  <c r="N683" i="13"/>
  <c r="L683" i="13"/>
  <c r="J683" i="13"/>
  <c r="H683" i="13"/>
  <c r="E683" i="13"/>
  <c r="Z682" i="13"/>
  <c r="X682" i="13"/>
  <c r="U682" i="13"/>
  <c r="S682" i="13"/>
  <c r="Q682" i="13"/>
  <c r="N682" i="13"/>
  <c r="L682" i="13"/>
  <c r="J682" i="13"/>
  <c r="H682" i="13"/>
  <c r="E682" i="13"/>
  <c r="Z681" i="13"/>
  <c r="X681" i="13"/>
  <c r="U681" i="13"/>
  <c r="S681" i="13"/>
  <c r="Q681" i="13"/>
  <c r="N681" i="13"/>
  <c r="L681" i="13"/>
  <c r="J681" i="13"/>
  <c r="H681" i="13"/>
  <c r="E681" i="13"/>
  <c r="Z680" i="13"/>
  <c r="X680" i="13"/>
  <c r="U680" i="13"/>
  <c r="S680" i="13"/>
  <c r="Q680" i="13"/>
  <c r="N680" i="13"/>
  <c r="L680" i="13"/>
  <c r="J680" i="13"/>
  <c r="H680" i="13"/>
  <c r="E680" i="13"/>
  <c r="Z679" i="13"/>
  <c r="X679" i="13"/>
  <c r="U679" i="13"/>
  <c r="S679" i="13"/>
  <c r="Q679" i="13"/>
  <c r="N679" i="13"/>
  <c r="L679" i="13"/>
  <c r="J679" i="13"/>
  <c r="H679" i="13"/>
  <c r="E679" i="13"/>
  <c r="Z678" i="13"/>
  <c r="X678" i="13"/>
  <c r="U678" i="13"/>
  <c r="S678" i="13"/>
  <c r="Q678" i="13"/>
  <c r="N678" i="13"/>
  <c r="L678" i="13"/>
  <c r="J678" i="13"/>
  <c r="H678" i="13"/>
  <c r="E678" i="13"/>
  <c r="Z677" i="13"/>
  <c r="X677" i="13"/>
  <c r="U677" i="13"/>
  <c r="S677" i="13"/>
  <c r="Q677" i="13"/>
  <c r="N677" i="13"/>
  <c r="L677" i="13"/>
  <c r="J677" i="13"/>
  <c r="H677" i="13"/>
  <c r="E677" i="13"/>
  <c r="Z676" i="13"/>
  <c r="X676" i="13"/>
  <c r="U676" i="13"/>
  <c r="S676" i="13"/>
  <c r="Q676" i="13"/>
  <c r="N676" i="13"/>
  <c r="L676" i="13"/>
  <c r="J676" i="13"/>
  <c r="H676" i="13"/>
  <c r="E676" i="13"/>
  <c r="Z675" i="13"/>
  <c r="X675" i="13"/>
  <c r="U675" i="13"/>
  <c r="S675" i="13"/>
  <c r="Q675" i="13"/>
  <c r="N675" i="13"/>
  <c r="L675" i="13"/>
  <c r="J675" i="13"/>
  <c r="H675" i="13"/>
  <c r="E675" i="13"/>
  <c r="Z674" i="13"/>
  <c r="X674" i="13"/>
  <c r="U674" i="13"/>
  <c r="S674" i="13"/>
  <c r="Q674" i="13"/>
  <c r="N674" i="13"/>
  <c r="L674" i="13"/>
  <c r="J674" i="13"/>
  <c r="H674" i="13"/>
  <c r="E674" i="13"/>
  <c r="Z673" i="13"/>
  <c r="X673" i="13"/>
  <c r="U673" i="13"/>
  <c r="S673" i="13"/>
  <c r="Q673" i="13"/>
  <c r="N673" i="13"/>
  <c r="L673" i="13"/>
  <c r="J673" i="13"/>
  <c r="H673" i="13"/>
  <c r="E673" i="13"/>
  <c r="Z672" i="13"/>
  <c r="X672" i="13"/>
  <c r="U672" i="13"/>
  <c r="S672" i="13"/>
  <c r="Q672" i="13"/>
  <c r="N672" i="13"/>
  <c r="L672" i="13"/>
  <c r="J672" i="13"/>
  <c r="H672" i="13"/>
  <c r="E672" i="13"/>
  <c r="Z671" i="13"/>
  <c r="X671" i="13"/>
  <c r="U671" i="13"/>
  <c r="S671" i="13"/>
  <c r="Q671" i="13"/>
  <c r="N671" i="13"/>
  <c r="L671" i="13"/>
  <c r="J671" i="13"/>
  <c r="H671" i="13"/>
  <c r="E671" i="13"/>
  <c r="Z670" i="13"/>
  <c r="X670" i="13"/>
  <c r="U670" i="13"/>
  <c r="S670" i="13"/>
  <c r="Q670" i="13"/>
  <c r="N670" i="13"/>
  <c r="L670" i="13"/>
  <c r="J670" i="13"/>
  <c r="H670" i="13"/>
  <c r="E670" i="13"/>
  <c r="Z669" i="13"/>
  <c r="X669" i="13"/>
  <c r="U669" i="13"/>
  <c r="S669" i="13"/>
  <c r="Q669" i="13"/>
  <c r="N669" i="13"/>
  <c r="L669" i="13"/>
  <c r="J669" i="13"/>
  <c r="H669" i="13"/>
  <c r="E669" i="13"/>
  <c r="Z668" i="13"/>
  <c r="X668" i="13"/>
  <c r="U668" i="13"/>
  <c r="S668" i="13"/>
  <c r="Q668" i="13"/>
  <c r="N668" i="13"/>
  <c r="L668" i="13"/>
  <c r="J668" i="13"/>
  <c r="H668" i="13"/>
  <c r="E668" i="13"/>
  <c r="Z667" i="13"/>
  <c r="X667" i="13"/>
  <c r="U667" i="13"/>
  <c r="S667" i="13"/>
  <c r="Q667" i="13"/>
  <c r="N667" i="13"/>
  <c r="L667" i="13"/>
  <c r="J667" i="13"/>
  <c r="H667" i="13"/>
  <c r="E667" i="13"/>
  <c r="Z666" i="13"/>
  <c r="X666" i="13"/>
  <c r="U666" i="13"/>
  <c r="S666" i="13"/>
  <c r="Q666" i="13"/>
  <c r="N666" i="13"/>
  <c r="L666" i="13"/>
  <c r="J666" i="13"/>
  <c r="H666" i="13"/>
  <c r="E666" i="13"/>
  <c r="Z665" i="13"/>
  <c r="X665" i="13"/>
  <c r="U665" i="13"/>
  <c r="S665" i="13"/>
  <c r="Q665" i="13"/>
  <c r="N665" i="13"/>
  <c r="L665" i="13"/>
  <c r="J665" i="13"/>
  <c r="H665" i="13"/>
  <c r="E665" i="13"/>
  <c r="Z664" i="13"/>
  <c r="X664" i="13"/>
  <c r="U664" i="13"/>
  <c r="S664" i="13"/>
  <c r="Q664" i="13"/>
  <c r="N664" i="13"/>
  <c r="L664" i="13"/>
  <c r="J664" i="13"/>
  <c r="H664" i="13"/>
  <c r="E664" i="13"/>
  <c r="Z663" i="13"/>
  <c r="X663" i="13"/>
  <c r="U663" i="13"/>
  <c r="S663" i="13"/>
  <c r="Q663" i="13"/>
  <c r="N663" i="13"/>
  <c r="L663" i="13"/>
  <c r="J663" i="13"/>
  <c r="H663" i="13"/>
  <c r="E663" i="13"/>
  <c r="Z662" i="13"/>
  <c r="X662" i="13"/>
  <c r="U662" i="13"/>
  <c r="S662" i="13"/>
  <c r="Q662" i="13"/>
  <c r="N662" i="13"/>
  <c r="L662" i="13"/>
  <c r="J662" i="13"/>
  <c r="H662" i="13"/>
  <c r="E662" i="13"/>
  <c r="Z661" i="13"/>
  <c r="X661" i="13"/>
  <c r="U661" i="13"/>
  <c r="S661" i="13"/>
  <c r="Q661" i="13"/>
  <c r="N661" i="13"/>
  <c r="L661" i="13"/>
  <c r="J661" i="13"/>
  <c r="H661" i="13"/>
  <c r="E661" i="13"/>
  <c r="Z660" i="13"/>
  <c r="X660" i="13"/>
  <c r="U660" i="13"/>
  <c r="S660" i="13"/>
  <c r="Q660" i="13"/>
  <c r="N660" i="13"/>
  <c r="L660" i="13"/>
  <c r="J660" i="13"/>
  <c r="H660" i="13"/>
  <c r="E660" i="13"/>
  <c r="Z659" i="13"/>
  <c r="X659" i="13"/>
  <c r="U659" i="13"/>
  <c r="S659" i="13"/>
  <c r="Q659" i="13"/>
  <c r="N659" i="13"/>
  <c r="L659" i="13"/>
  <c r="J659" i="13"/>
  <c r="H659" i="13"/>
  <c r="E659" i="13"/>
  <c r="Z658" i="13"/>
  <c r="X658" i="13"/>
  <c r="U658" i="13"/>
  <c r="S658" i="13"/>
  <c r="Q658" i="13"/>
  <c r="N658" i="13"/>
  <c r="L658" i="13"/>
  <c r="J658" i="13"/>
  <c r="H658" i="13"/>
  <c r="E658" i="13"/>
  <c r="Z657" i="13"/>
  <c r="X657" i="13"/>
  <c r="U657" i="13"/>
  <c r="S657" i="13"/>
  <c r="Q657" i="13"/>
  <c r="N657" i="13"/>
  <c r="L657" i="13"/>
  <c r="J657" i="13"/>
  <c r="H657" i="13"/>
  <c r="E657" i="13"/>
  <c r="Z656" i="13"/>
  <c r="X656" i="13"/>
  <c r="U656" i="13"/>
  <c r="S656" i="13"/>
  <c r="Q656" i="13"/>
  <c r="N656" i="13"/>
  <c r="L656" i="13"/>
  <c r="J656" i="13"/>
  <c r="H656" i="13"/>
  <c r="E656" i="13"/>
  <c r="Z655" i="13"/>
  <c r="X655" i="13"/>
  <c r="U655" i="13"/>
  <c r="S655" i="13"/>
  <c r="Q655" i="13"/>
  <c r="N655" i="13"/>
  <c r="L655" i="13"/>
  <c r="J655" i="13"/>
  <c r="H655" i="13"/>
  <c r="E655" i="13"/>
  <c r="Z654" i="13"/>
  <c r="X654" i="13"/>
  <c r="U654" i="13"/>
  <c r="S654" i="13"/>
  <c r="Q654" i="13"/>
  <c r="N654" i="13"/>
  <c r="L654" i="13"/>
  <c r="J654" i="13"/>
  <c r="H654" i="13"/>
  <c r="E654" i="13"/>
  <c r="Z653" i="13"/>
  <c r="X653" i="13"/>
  <c r="U653" i="13"/>
  <c r="S653" i="13"/>
  <c r="Q653" i="13"/>
  <c r="N653" i="13"/>
  <c r="L653" i="13"/>
  <c r="J653" i="13"/>
  <c r="H653" i="13"/>
  <c r="E653" i="13"/>
  <c r="Z652" i="13"/>
  <c r="X652" i="13"/>
  <c r="U652" i="13"/>
  <c r="S652" i="13"/>
  <c r="Q652" i="13"/>
  <c r="N652" i="13"/>
  <c r="L652" i="13"/>
  <c r="J652" i="13"/>
  <c r="H652" i="13"/>
  <c r="E652" i="13"/>
  <c r="Z651" i="13"/>
  <c r="X651" i="13"/>
  <c r="U651" i="13"/>
  <c r="S651" i="13"/>
  <c r="Q651" i="13"/>
  <c r="N651" i="13"/>
  <c r="L651" i="13"/>
  <c r="J651" i="13"/>
  <c r="H651" i="13"/>
  <c r="E651" i="13"/>
  <c r="Z650" i="13"/>
  <c r="X650" i="13"/>
  <c r="U650" i="13"/>
  <c r="S650" i="13"/>
  <c r="Q650" i="13"/>
  <c r="N650" i="13"/>
  <c r="L650" i="13"/>
  <c r="J650" i="13"/>
  <c r="H650" i="13"/>
  <c r="E650" i="13"/>
  <c r="Z649" i="13"/>
  <c r="X649" i="13"/>
  <c r="U649" i="13"/>
  <c r="S649" i="13"/>
  <c r="Q649" i="13"/>
  <c r="N649" i="13"/>
  <c r="L649" i="13"/>
  <c r="J649" i="13"/>
  <c r="H649" i="13"/>
  <c r="E649" i="13"/>
  <c r="Z648" i="13"/>
  <c r="X648" i="13"/>
  <c r="U648" i="13"/>
  <c r="S648" i="13"/>
  <c r="Q648" i="13"/>
  <c r="N648" i="13"/>
  <c r="L648" i="13"/>
  <c r="J648" i="13"/>
  <c r="H648" i="13"/>
  <c r="E648" i="13"/>
  <c r="Z647" i="13"/>
  <c r="X647" i="13"/>
  <c r="U647" i="13"/>
  <c r="S647" i="13"/>
  <c r="Q647" i="13"/>
  <c r="N647" i="13"/>
  <c r="L647" i="13"/>
  <c r="J647" i="13"/>
  <c r="H647" i="13"/>
  <c r="E647" i="13"/>
  <c r="Z646" i="13"/>
  <c r="X646" i="13"/>
  <c r="U646" i="13"/>
  <c r="S646" i="13"/>
  <c r="Q646" i="13"/>
  <c r="N646" i="13"/>
  <c r="L646" i="13"/>
  <c r="J646" i="13"/>
  <c r="H646" i="13"/>
  <c r="E646" i="13"/>
  <c r="Z645" i="13"/>
  <c r="X645" i="13"/>
  <c r="U645" i="13"/>
  <c r="S645" i="13"/>
  <c r="Q645" i="13"/>
  <c r="N645" i="13"/>
  <c r="L645" i="13"/>
  <c r="J645" i="13"/>
  <c r="H645" i="13"/>
  <c r="E645" i="13"/>
  <c r="Z644" i="13"/>
  <c r="X644" i="13"/>
  <c r="U644" i="13"/>
  <c r="S644" i="13"/>
  <c r="Q644" i="13"/>
  <c r="N644" i="13"/>
  <c r="L644" i="13"/>
  <c r="J644" i="13"/>
  <c r="H644" i="13"/>
  <c r="E644" i="13"/>
  <c r="Z643" i="13"/>
  <c r="X643" i="13"/>
  <c r="U643" i="13"/>
  <c r="S643" i="13"/>
  <c r="Q643" i="13"/>
  <c r="N643" i="13"/>
  <c r="L643" i="13"/>
  <c r="J643" i="13"/>
  <c r="H643" i="13"/>
  <c r="E643" i="13"/>
  <c r="Z642" i="13"/>
  <c r="X642" i="13"/>
  <c r="U642" i="13"/>
  <c r="S642" i="13"/>
  <c r="Q642" i="13"/>
  <c r="N642" i="13"/>
  <c r="L642" i="13"/>
  <c r="J642" i="13"/>
  <c r="H642" i="13"/>
  <c r="E642" i="13"/>
  <c r="Z641" i="13"/>
  <c r="X641" i="13"/>
  <c r="U641" i="13"/>
  <c r="S641" i="13"/>
  <c r="Q641" i="13"/>
  <c r="N641" i="13"/>
  <c r="L641" i="13"/>
  <c r="J641" i="13"/>
  <c r="H641" i="13"/>
  <c r="E641" i="13"/>
  <c r="Z640" i="13"/>
  <c r="X640" i="13"/>
  <c r="U640" i="13"/>
  <c r="S640" i="13"/>
  <c r="Q640" i="13"/>
  <c r="N640" i="13"/>
  <c r="L640" i="13"/>
  <c r="J640" i="13"/>
  <c r="H640" i="13"/>
  <c r="E640" i="13"/>
  <c r="Z639" i="13"/>
  <c r="X639" i="13"/>
  <c r="U639" i="13"/>
  <c r="S639" i="13"/>
  <c r="Q639" i="13"/>
  <c r="N639" i="13"/>
  <c r="L639" i="13"/>
  <c r="J639" i="13"/>
  <c r="H639" i="13"/>
  <c r="E639" i="13"/>
  <c r="Z638" i="13"/>
  <c r="X638" i="13"/>
  <c r="U638" i="13"/>
  <c r="S638" i="13"/>
  <c r="Q638" i="13"/>
  <c r="N638" i="13"/>
  <c r="L638" i="13"/>
  <c r="J638" i="13"/>
  <c r="H638" i="13"/>
  <c r="E638" i="13"/>
  <c r="Z637" i="13"/>
  <c r="X637" i="13"/>
  <c r="U637" i="13"/>
  <c r="S637" i="13"/>
  <c r="Q637" i="13"/>
  <c r="N637" i="13"/>
  <c r="L637" i="13"/>
  <c r="J637" i="13"/>
  <c r="H637" i="13"/>
  <c r="E637" i="13"/>
  <c r="Z636" i="13"/>
  <c r="X636" i="13"/>
  <c r="U636" i="13"/>
  <c r="S636" i="13"/>
  <c r="Q636" i="13"/>
  <c r="N636" i="13"/>
  <c r="L636" i="13"/>
  <c r="J636" i="13"/>
  <c r="H636" i="13"/>
  <c r="E636" i="13"/>
  <c r="Z635" i="13"/>
  <c r="X635" i="13"/>
  <c r="U635" i="13"/>
  <c r="S635" i="13"/>
  <c r="Q635" i="13"/>
  <c r="N635" i="13"/>
  <c r="L635" i="13"/>
  <c r="J635" i="13"/>
  <c r="H635" i="13"/>
  <c r="E635" i="13"/>
  <c r="Z634" i="13"/>
  <c r="X634" i="13"/>
  <c r="U634" i="13"/>
  <c r="S634" i="13"/>
  <c r="Q634" i="13"/>
  <c r="N634" i="13"/>
  <c r="L634" i="13"/>
  <c r="J634" i="13"/>
  <c r="H634" i="13"/>
  <c r="E634" i="13"/>
  <c r="Z633" i="13"/>
  <c r="X633" i="13"/>
  <c r="U633" i="13"/>
  <c r="S633" i="13"/>
  <c r="Q633" i="13"/>
  <c r="N633" i="13"/>
  <c r="L633" i="13"/>
  <c r="J633" i="13"/>
  <c r="H633" i="13"/>
  <c r="E633" i="13"/>
  <c r="Z632" i="13"/>
  <c r="X632" i="13"/>
  <c r="U632" i="13"/>
  <c r="S632" i="13"/>
  <c r="Q632" i="13"/>
  <c r="N632" i="13"/>
  <c r="L632" i="13"/>
  <c r="J632" i="13"/>
  <c r="H632" i="13"/>
  <c r="E632" i="13"/>
  <c r="Z631" i="13"/>
  <c r="X631" i="13"/>
  <c r="U631" i="13"/>
  <c r="S631" i="13"/>
  <c r="Q631" i="13"/>
  <c r="N631" i="13"/>
  <c r="L631" i="13"/>
  <c r="J631" i="13"/>
  <c r="H631" i="13"/>
  <c r="E631" i="13"/>
  <c r="Z630" i="13"/>
  <c r="X630" i="13"/>
  <c r="U630" i="13"/>
  <c r="S630" i="13"/>
  <c r="Q630" i="13"/>
  <c r="N630" i="13"/>
  <c r="L630" i="13"/>
  <c r="J630" i="13"/>
  <c r="H630" i="13"/>
  <c r="E630" i="13"/>
  <c r="Z629" i="13"/>
  <c r="X629" i="13"/>
  <c r="U629" i="13"/>
  <c r="S629" i="13"/>
  <c r="Q629" i="13"/>
  <c r="N629" i="13"/>
  <c r="L629" i="13"/>
  <c r="J629" i="13"/>
  <c r="H629" i="13"/>
  <c r="E629" i="13"/>
  <c r="Z628" i="13"/>
  <c r="X628" i="13"/>
  <c r="U628" i="13"/>
  <c r="S628" i="13"/>
  <c r="Q628" i="13"/>
  <c r="N628" i="13"/>
  <c r="L628" i="13"/>
  <c r="J628" i="13"/>
  <c r="H628" i="13"/>
  <c r="E628" i="13"/>
  <c r="Z627" i="13"/>
  <c r="X627" i="13"/>
  <c r="U627" i="13"/>
  <c r="S627" i="13"/>
  <c r="Q627" i="13"/>
  <c r="N627" i="13"/>
  <c r="L627" i="13"/>
  <c r="J627" i="13"/>
  <c r="H627" i="13"/>
  <c r="E627" i="13"/>
  <c r="Z626" i="13"/>
  <c r="X626" i="13"/>
  <c r="U626" i="13"/>
  <c r="S626" i="13"/>
  <c r="Q626" i="13"/>
  <c r="N626" i="13"/>
  <c r="L626" i="13"/>
  <c r="J626" i="13"/>
  <c r="H626" i="13"/>
  <c r="E626" i="13"/>
  <c r="Z625" i="13"/>
  <c r="X625" i="13"/>
  <c r="U625" i="13"/>
  <c r="S625" i="13"/>
  <c r="Q625" i="13"/>
  <c r="N625" i="13"/>
  <c r="L625" i="13"/>
  <c r="J625" i="13"/>
  <c r="H625" i="13"/>
  <c r="E625" i="13"/>
  <c r="Z624" i="13"/>
  <c r="X624" i="13"/>
  <c r="U624" i="13"/>
  <c r="S624" i="13"/>
  <c r="Q624" i="13"/>
  <c r="N624" i="13"/>
  <c r="L624" i="13"/>
  <c r="J624" i="13"/>
  <c r="H624" i="13"/>
  <c r="E624" i="13"/>
  <c r="Z623" i="13"/>
  <c r="X623" i="13"/>
  <c r="U623" i="13"/>
  <c r="S623" i="13"/>
  <c r="Q623" i="13"/>
  <c r="N623" i="13"/>
  <c r="L623" i="13"/>
  <c r="J623" i="13"/>
  <c r="H623" i="13"/>
  <c r="E623" i="13"/>
  <c r="Z622" i="13"/>
  <c r="X622" i="13"/>
  <c r="U622" i="13"/>
  <c r="S622" i="13"/>
  <c r="Q622" i="13"/>
  <c r="N622" i="13"/>
  <c r="L622" i="13"/>
  <c r="J622" i="13"/>
  <c r="H622" i="13"/>
  <c r="E622" i="13"/>
  <c r="Z621" i="13"/>
  <c r="X621" i="13"/>
  <c r="U621" i="13"/>
  <c r="S621" i="13"/>
  <c r="Q621" i="13"/>
  <c r="N621" i="13"/>
  <c r="L621" i="13"/>
  <c r="J621" i="13"/>
  <c r="H621" i="13"/>
  <c r="E621" i="13"/>
  <c r="Z620" i="13"/>
  <c r="X620" i="13"/>
  <c r="U620" i="13"/>
  <c r="S620" i="13"/>
  <c r="Q620" i="13"/>
  <c r="N620" i="13"/>
  <c r="L620" i="13"/>
  <c r="J620" i="13"/>
  <c r="H620" i="13"/>
  <c r="E620" i="13"/>
  <c r="Z619" i="13"/>
  <c r="X619" i="13"/>
  <c r="U619" i="13"/>
  <c r="S619" i="13"/>
  <c r="Q619" i="13"/>
  <c r="N619" i="13"/>
  <c r="L619" i="13"/>
  <c r="J619" i="13"/>
  <c r="H619" i="13"/>
  <c r="E619" i="13"/>
  <c r="Z618" i="13"/>
  <c r="X618" i="13"/>
  <c r="U618" i="13"/>
  <c r="S618" i="13"/>
  <c r="Q618" i="13"/>
  <c r="N618" i="13"/>
  <c r="L618" i="13"/>
  <c r="J618" i="13"/>
  <c r="H618" i="13"/>
  <c r="E618" i="13"/>
  <c r="Z617" i="13"/>
  <c r="X617" i="13"/>
  <c r="U617" i="13"/>
  <c r="S617" i="13"/>
  <c r="Q617" i="13"/>
  <c r="N617" i="13"/>
  <c r="L617" i="13"/>
  <c r="J617" i="13"/>
  <c r="H617" i="13"/>
  <c r="E617" i="13"/>
  <c r="Z616" i="13"/>
  <c r="X616" i="13"/>
  <c r="U616" i="13"/>
  <c r="S616" i="13"/>
  <c r="Q616" i="13"/>
  <c r="N616" i="13"/>
  <c r="L616" i="13"/>
  <c r="J616" i="13"/>
  <c r="H616" i="13"/>
  <c r="E616" i="13"/>
  <c r="Z615" i="13"/>
  <c r="X615" i="13"/>
  <c r="U615" i="13"/>
  <c r="S615" i="13"/>
  <c r="Q615" i="13"/>
  <c r="N615" i="13"/>
  <c r="L615" i="13"/>
  <c r="J615" i="13"/>
  <c r="H615" i="13"/>
  <c r="E615" i="13"/>
  <c r="Z614" i="13"/>
  <c r="X614" i="13"/>
  <c r="U614" i="13"/>
  <c r="S614" i="13"/>
  <c r="Q614" i="13"/>
  <c r="N614" i="13"/>
  <c r="L614" i="13"/>
  <c r="J614" i="13"/>
  <c r="H614" i="13"/>
  <c r="E614" i="13"/>
  <c r="Z613" i="13"/>
  <c r="X613" i="13"/>
  <c r="U613" i="13"/>
  <c r="S613" i="13"/>
  <c r="Q613" i="13"/>
  <c r="N613" i="13"/>
  <c r="L613" i="13"/>
  <c r="J613" i="13"/>
  <c r="H613" i="13"/>
  <c r="E613" i="13"/>
  <c r="Z612" i="13"/>
  <c r="X612" i="13"/>
  <c r="U612" i="13"/>
  <c r="S612" i="13"/>
  <c r="Q612" i="13"/>
  <c r="N612" i="13"/>
  <c r="L612" i="13"/>
  <c r="J612" i="13"/>
  <c r="H612" i="13"/>
  <c r="E612" i="13"/>
  <c r="Z611" i="13"/>
  <c r="X611" i="13"/>
  <c r="U611" i="13"/>
  <c r="S611" i="13"/>
  <c r="Q611" i="13"/>
  <c r="N611" i="13"/>
  <c r="L611" i="13"/>
  <c r="J611" i="13"/>
  <c r="H611" i="13"/>
  <c r="E611" i="13"/>
  <c r="Z610" i="13"/>
  <c r="X610" i="13"/>
  <c r="U610" i="13"/>
  <c r="S610" i="13"/>
  <c r="Q610" i="13"/>
  <c r="N610" i="13"/>
  <c r="L610" i="13"/>
  <c r="J610" i="13"/>
  <c r="H610" i="13"/>
  <c r="E610" i="13"/>
  <c r="Z609" i="13"/>
  <c r="X609" i="13"/>
  <c r="U609" i="13"/>
  <c r="S609" i="13"/>
  <c r="Q609" i="13"/>
  <c r="N609" i="13"/>
  <c r="L609" i="13"/>
  <c r="J609" i="13"/>
  <c r="H609" i="13"/>
  <c r="E609" i="13"/>
  <c r="Z608" i="13"/>
  <c r="X608" i="13"/>
  <c r="U608" i="13"/>
  <c r="S608" i="13"/>
  <c r="Q608" i="13"/>
  <c r="N608" i="13"/>
  <c r="L608" i="13"/>
  <c r="J608" i="13"/>
  <c r="H608" i="13"/>
  <c r="E608" i="13"/>
  <c r="Z607" i="13"/>
  <c r="X607" i="13"/>
  <c r="U607" i="13"/>
  <c r="S607" i="13"/>
  <c r="Q607" i="13"/>
  <c r="N607" i="13"/>
  <c r="L607" i="13"/>
  <c r="J607" i="13"/>
  <c r="H607" i="13"/>
  <c r="E607" i="13"/>
  <c r="Z606" i="13"/>
  <c r="X606" i="13"/>
  <c r="U606" i="13"/>
  <c r="S606" i="13"/>
  <c r="Q606" i="13"/>
  <c r="N606" i="13"/>
  <c r="L606" i="13"/>
  <c r="J606" i="13"/>
  <c r="H606" i="13"/>
  <c r="E606" i="13"/>
  <c r="Z605" i="13"/>
  <c r="X605" i="13"/>
  <c r="U605" i="13"/>
  <c r="S605" i="13"/>
  <c r="Q605" i="13"/>
  <c r="N605" i="13"/>
  <c r="L605" i="13"/>
  <c r="J605" i="13"/>
  <c r="H605" i="13"/>
  <c r="E605" i="13"/>
  <c r="Z604" i="13"/>
  <c r="X604" i="13"/>
  <c r="U604" i="13"/>
  <c r="S604" i="13"/>
  <c r="Q604" i="13"/>
  <c r="N604" i="13"/>
  <c r="L604" i="13"/>
  <c r="J604" i="13"/>
  <c r="H604" i="13"/>
  <c r="E604" i="13"/>
  <c r="Z603" i="13"/>
  <c r="X603" i="13"/>
  <c r="U603" i="13"/>
  <c r="S603" i="13"/>
  <c r="Q603" i="13"/>
  <c r="N603" i="13"/>
  <c r="L603" i="13"/>
  <c r="J603" i="13"/>
  <c r="H603" i="13"/>
  <c r="E603" i="13"/>
  <c r="Z602" i="13"/>
  <c r="X602" i="13"/>
  <c r="U602" i="13"/>
  <c r="S602" i="13"/>
  <c r="Q602" i="13"/>
  <c r="N602" i="13"/>
  <c r="L602" i="13"/>
  <c r="J602" i="13"/>
  <c r="H602" i="13"/>
  <c r="E602" i="13"/>
  <c r="Z601" i="13"/>
  <c r="X601" i="13"/>
  <c r="U601" i="13"/>
  <c r="S601" i="13"/>
  <c r="Q601" i="13"/>
  <c r="N601" i="13"/>
  <c r="L601" i="13"/>
  <c r="J601" i="13"/>
  <c r="H601" i="13"/>
  <c r="E601" i="13"/>
  <c r="Z600" i="13"/>
  <c r="X600" i="13"/>
  <c r="U600" i="13"/>
  <c r="S600" i="13"/>
  <c r="Q600" i="13"/>
  <c r="N600" i="13"/>
  <c r="L600" i="13"/>
  <c r="J600" i="13"/>
  <c r="H600" i="13"/>
  <c r="E600" i="13"/>
  <c r="Z599" i="13"/>
  <c r="X599" i="13"/>
  <c r="U599" i="13"/>
  <c r="S599" i="13"/>
  <c r="Q599" i="13"/>
  <c r="N599" i="13"/>
  <c r="L599" i="13"/>
  <c r="J599" i="13"/>
  <c r="H599" i="13"/>
  <c r="E599" i="13"/>
  <c r="Z598" i="13"/>
  <c r="X598" i="13"/>
  <c r="U598" i="13"/>
  <c r="S598" i="13"/>
  <c r="Q598" i="13"/>
  <c r="N598" i="13"/>
  <c r="L598" i="13"/>
  <c r="J598" i="13"/>
  <c r="H598" i="13"/>
  <c r="E598" i="13"/>
  <c r="Z597" i="13"/>
  <c r="X597" i="13"/>
  <c r="U597" i="13"/>
  <c r="S597" i="13"/>
  <c r="Q597" i="13"/>
  <c r="N597" i="13"/>
  <c r="L597" i="13"/>
  <c r="J597" i="13"/>
  <c r="H597" i="13"/>
  <c r="E597" i="13"/>
  <c r="Z596" i="13"/>
  <c r="X596" i="13"/>
  <c r="U596" i="13"/>
  <c r="S596" i="13"/>
  <c r="Q596" i="13"/>
  <c r="N596" i="13"/>
  <c r="L596" i="13"/>
  <c r="J596" i="13"/>
  <c r="H596" i="13"/>
  <c r="E596" i="13"/>
  <c r="Z595" i="13"/>
  <c r="X595" i="13"/>
  <c r="U595" i="13"/>
  <c r="S595" i="13"/>
  <c r="Q595" i="13"/>
  <c r="N595" i="13"/>
  <c r="L595" i="13"/>
  <c r="J595" i="13"/>
  <c r="H595" i="13"/>
  <c r="E595" i="13"/>
  <c r="Z594" i="13"/>
  <c r="X594" i="13"/>
  <c r="U594" i="13"/>
  <c r="S594" i="13"/>
  <c r="Q594" i="13"/>
  <c r="N594" i="13"/>
  <c r="L594" i="13"/>
  <c r="J594" i="13"/>
  <c r="H594" i="13"/>
  <c r="E594" i="13"/>
  <c r="Z593" i="13"/>
  <c r="X593" i="13"/>
  <c r="U593" i="13"/>
  <c r="S593" i="13"/>
  <c r="Q593" i="13"/>
  <c r="N593" i="13"/>
  <c r="L593" i="13"/>
  <c r="J593" i="13"/>
  <c r="H593" i="13"/>
  <c r="E593" i="13"/>
  <c r="Z592" i="13"/>
  <c r="X592" i="13"/>
  <c r="U592" i="13"/>
  <c r="S592" i="13"/>
  <c r="Q592" i="13"/>
  <c r="N592" i="13"/>
  <c r="L592" i="13"/>
  <c r="J592" i="13"/>
  <c r="H592" i="13"/>
  <c r="E592" i="13"/>
  <c r="Z591" i="13"/>
  <c r="X591" i="13"/>
  <c r="U591" i="13"/>
  <c r="S591" i="13"/>
  <c r="Q591" i="13"/>
  <c r="N591" i="13"/>
  <c r="L591" i="13"/>
  <c r="J591" i="13"/>
  <c r="H591" i="13"/>
  <c r="E591" i="13"/>
  <c r="Z590" i="13"/>
  <c r="X590" i="13"/>
  <c r="U590" i="13"/>
  <c r="S590" i="13"/>
  <c r="Q590" i="13"/>
  <c r="N590" i="13"/>
  <c r="L590" i="13"/>
  <c r="J590" i="13"/>
  <c r="H590" i="13"/>
  <c r="E590" i="13"/>
  <c r="Z589" i="13"/>
  <c r="X589" i="13"/>
  <c r="U589" i="13"/>
  <c r="S589" i="13"/>
  <c r="Q589" i="13"/>
  <c r="N589" i="13"/>
  <c r="L589" i="13"/>
  <c r="J589" i="13"/>
  <c r="H589" i="13"/>
  <c r="E589" i="13"/>
  <c r="Z588" i="13"/>
  <c r="X588" i="13"/>
  <c r="U588" i="13"/>
  <c r="S588" i="13"/>
  <c r="Q588" i="13"/>
  <c r="N588" i="13"/>
  <c r="L588" i="13"/>
  <c r="J588" i="13"/>
  <c r="H588" i="13"/>
  <c r="E588" i="13"/>
  <c r="Z587" i="13"/>
  <c r="X587" i="13"/>
  <c r="U587" i="13"/>
  <c r="S587" i="13"/>
  <c r="Q587" i="13"/>
  <c r="N587" i="13"/>
  <c r="L587" i="13"/>
  <c r="J587" i="13"/>
  <c r="H587" i="13"/>
  <c r="E587" i="13"/>
  <c r="Z586" i="13"/>
  <c r="X586" i="13"/>
  <c r="U586" i="13"/>
  <c r="S586" i="13"/>
  <c r="Q586" i="13"/>
  <c r="N586" i="13"/>
  <c r="L586" i="13"/>
  <c r="J586" i="13"/>
  <c r="H586" i="13"/>
  <c r="E586" i="13"/>
  <c r="Z585" i="13"/>
  <c r="X585" i="13"/>
  <c r="U585" i="13"/>
  <c r="S585" i="13"/>
  <c r="Q585" i="13"/>
  <c r="N585" i="13"/>
  <c r="L585" i="13"/>
  <c r="J585" i="13"/>
  <c r="H585" i="13"/>
  <c r="E585" i="13"/>
  <c r="Z584" i="13"/>
  <c r="X584" i="13"/>
  <c r="U584" i="13"/>
  <c r="S584" i="13"/>
  <c r="Q584" i="13"/>
  <c r="N584" i="13"/>
  <c r="L584" i="13"/>
  <c r="J584" i="13"/>
  <c r="H584" i="13"/>
  <c r="E584" i="13"/>
  <c r="Z583" i="13"/>
  <c r="X583" i="13"/>
  <c r="U583" i="13"/>
  <c r="S583" i="13"/>
  <c r="Q583" i="13"/>
  <c r="N583" i="13"/>
  <c r="L583" i="13"/>
  <c r="J583" i="13"/>
  <c r="H583" i="13"/>
  <c r="E583" i="13"/>
  <c r="Z582" i="13"/>
  <c r="X582" i="13"/>
  <c r="U582" i="13"/>
  <c r="S582" i="13"/>
  <c r="Q582" i="13"/>
  <c r="N582" i="13"/>
  <c r="L582" i="13"/>
  <c r="J582" i="13"/>
  <c r="H582" i="13"/>
  <c r="E582" i="13"/>
  <c r="Z581" i="13"/>
  <c r="X581" i="13"/>
  <c r="U581" i="13"/>
  <c r="S581" i="13"/>
  <c r="Q581" i="13"/>
  <c r="N581" i="13"/>
  <c r="L581" i="13"/>
  <c r="J581" i="13"/>
  <c r="H581" i="13"/>
  <c r="E581" i="13"/>
  <c r="Z580" i="13"/>
  <c r="X580" i="13"/>
  <c r="U580" i="13"/>
  <c r="S580" i="13"/>
  <c r="Q580" i="13"/>
  <c r="N580" i="13"/>
  <c r="L580" i="13"/>
  <c r="J580" i="13"/>
  <c r="H580" i="13"/>
  <c r="E580" i="13"/>
  <c r="Z579" i="13"/>
  <c r="X579" i="13"/>
  <c r="U579" i="13"/>
  <c r="S579" i="13"/>
  <c r="Q579" i="13"/>
  <c r="N579" i="13"/>
  <c r="L579" i="13"/>
  <c r="J579" i="13"/>
  <c r="H579" i="13"/>
  <c r="E579" i="13"/>
  <c r="Z578" i="13"/>
  <c r="X578" i="13"/>
  <c r="U578" i="13"/>
  <c r="S578" i="13"/>
  <c r="Q578" i="13"/>
  <c r="N578" i="13"/>
  <c r="L578" i="13"/>
  <c r="J578" i="13"/>
  <c r="H578" i="13"/>
  <c r="E578" i="13"/>
  <c r="Z577" i="13"/>
  <c r="X577" i="13"/>
  <c r="U577" i="13"/>
  <c r="S577" i="13"/>
  <c r="Q577" i="13"/>
  <c r="N577" i="13"/>
  <c r="L577" i="13"/>
  <c r="J577" i="13"/>
  <c r="H577" i="13"/>
  <c r="E577" i="13"/>
  <c r="Z576" i="13"/>
  <c r="X576" i="13"/>
  <c r="U576" i="13"/>
  <c r="S576" i="13"/>
  <c r="Q576" i="13"/>
  <c r="N576" i="13"/>
  <c r="L576" i="13"/>
  <c r="J576" i="13"/>
  <c r="H576" i="13"/>
  <c r="E576" i="13"/>
  <c r="Z575" i="13"/>
  <c r="X575" i="13"/>
  <c r="U575" i="13"/>
  <c r="S575" i="13"/>
  <c r="Q575" i="13"/>
  <c r="N575" i="13"/>
  <c r="L575" i="13"/>
  <c r="J575" i="13"/>
  <c r="H575" i="13"/>
  <c r="E575" i="13"/>
  <c r="Z574" i="13"/>
  <c r="X574" i="13"/>
  <c r="U574" i="13"/>
  <c r="S574" i="13"/>
  <c r="Q574" i="13"/>
  <c r="N574" i="13"/>
  <c r="L574" i="13"/>
  <c r="J574" i="13"/>
  <c r="H574" i="13"/>
  <c r="E574" i="13"/>
  <c r="Z573" i="13"/>
  <c r="X573" i="13"/>
  <c r="U573" i="13"/>
  <c r="S573" i="13"/>
  <c r="Q573" i="13"/>
  <c r="N573" i="13"/>
  <c r="L573" i="13"/>
  <c r="J573" i="13"/>
  <c r="H573" i="13"/>
  <c r="E573" i="13"/>
  <c r="Z572" i="13"/>
  <c r="X572" i="13"/>
  <c r="U572" i="13"/>
  <c r="S572" i="13"/>
  <c r="Q572" i="13"/>
  <c r="N572" i="13"/>
  <c r="L572" i="13"/>
  <c r="J572" i="13"/>
  <c r="H572" i="13"/>
  <c r="E572" i="13"/>
  <c r="Z571" i="13"/>
  <c r="X571" i="13"/>
  <c r="U571" i="13"/>
  <c r="S571" i="13"/>
  <c r="Q571" i="13"/>
  <c r="N571" i="13"/>
  <c r="L571" i="13"/>
  <c r="J571" i="13"/>
  <c r="H571" i="13"/>
  <c r="E571" i="13"/>
  <c r="Z570" i="13"/>
  <c r="X570" i="13"/>
  <c r="U570" i="13"/>
  <c r="S570" i="13"/>
  <c r="Q570" i="13"/>
  <c r="N570" i="13"/>
  <c r="L570" i="13"/>
  <c r="J570" i="13"/>
  <c r="H570" i="13"/>
  <c r="E570" i="13"/>
  <c r="Z569" i="13"/>
  <c r="X569" i="13"/>
  <c r="U569" i="13"/>
  <c r="S569" i="13"/>
  <c r="Q569" i="13"/>
  <c r="N569" i="13"/>
  <c r="L569" i="13"/>
  <c r="J569" i="13"/>
  <c r="H569" i="13"/>
  <c r="E569" i="13"/>
  <c r="Z568" i="13"/>
  <c r="X568" i="13"/>
  <c r="U568" i="13"/>
  <c r="S568" i="13"/>
  <c r="Q568" i="13"/>
  <c r="N568" i="13"/>
  <c r="L568" i="13"/>
  <c r="J568" i="13"/>
  <c r="H568" i="13"/>
  <c r="E568" i="13"/>
  <c r="Z567" i="13"/>
  <c r="X567" i="13"/>
  <c r="U567" i="13"/>
  <c r="S567" i="13"/>
  <c r="Q567" i="13"/>
  <c r="N567" i="13"/>
  <c r="L567" i="13"/>
  <c r="J567" i="13"/>
  <c r="H567" i="13"/>
  <c r="E567" i="13"/>
  <c r="Z566" i="13"/>
  <c r="X566" i="13"/>
  <c r="U566" i="13"/>
  <c r="S566" i="13"/>
  <c r="Q566" i="13"/>
  <c r="N566" i="13"/>
  <c r="L566" i="13"/>
  <c r="J566" i="13"/>
  <c r="H566" i="13"/>
  <c r="E566" i="13"/>
  <c r="Z565" i="13"/>
  <c r="X565" i="13"/>
  <c r="U565" i="13"/>
  <c r="S565" i="13"/>
  <c r="Q565" i="13"/>
  <c r="N565" i="13"/>
  <c r="L565" i="13"/>
  <c r="J565" i="13"/>
  <c r="H565" i="13"/>
  <c r="E565" i="13"/>
  <c r="Z564" i="13"/>
  <c r="X564" i="13"/>
  <c r="U564" i="13"/>
  <c r="S564" i="13"/>
  <c r="Q564" i="13"/>
  <c r="N564" i="13"/>
  <c r="L564" i="13"/>
  <c r="J564" i="13"/>
  <c r="H564" i="13"/>
  <c r="E564" i="13"/>
  <c r="Z563" i="13"/>
  <c r="X563" i="13"/>
  <c r="U563" i="13"/>
  <c r="S563" i="13"/>
  <c r="Q563" i="13"/>
  <c r="N563" i="13"/>
  <c r="L563" i="13"/>
  <c r="J563" i="13"/>
  <c r="H563" i="13"/>
  <c r="E563" i="13"/>
  <c r="Z562" i="13"/>
  <c r="X562" i="13"/>
  <c r="U562" i="13"/>
  <c r="S562" i="13"/>
  <c r="Q562" i="13"/>
  <c r="N562" i="13"/>
  <c r="L562" i="13"/>
  <c r="J562" i="13"/>
  <c r="H562" i="13"/>
  <c r="E562" i="13"/>
  <c r="Z561" i="13"/>
  <c r="X561" i="13"/>
  <c r="U561" i="13"/>
  <c r="S561" i="13"/>
  <c r="Q561" i="13"/>
  <c r="N561" i="13"/>
  <c r="L561" i="13"/>
  <c r="J561" i="13"/>
  <c r="H561" i="13"/>
  <c r="E561" i="13"/>
  <c r="Z560" i="13"/>
  <c r="X560" i="13"/>
  <c r="U560" i="13"/>
  <c r="S560" i="13"/>
  <c r="Q560" i="13"/>
  <c r="N560" i="13"/>
  <c r="L560" i="13"/>
  <c r="J560" i="13"/>
  <c r="H560" i="13"/>
  <c r="E560" i="13"/>
  <c r="Z559" i="13"/>
  <c r="X559" i="13"/>
  <c r="U559" i="13"/>
  <c r="S559" i="13"/>
  <c r="Q559" i="13"/>
  <c r="N559" i="13"/>
  <c r="L559" i="13"/>
  <c r="J559" i="13"/>
  <c r="H559" i="13"/>
  <c r="E559" i="13"/>
  <c r="Z558" i="13"/>
  <c r="X558" i="13"/>
  <c r="U558" i="13"/>
  <c r="S558" i="13"/>
  <c r="Q558" i="13"/>
  <c r="N558" i="13"/>
  <c r="L558" i="13"/>
  <c r="J558" i="13"/>
  <c r="H558" i="13"/>
  <c r="E558" i="13"/>
  <c r="Z557" i="13"/>
  <c r="X557" i="13"/>
  <c r="U557" i="13"/>
  <c r="S557" i="13"/>
  <c r="Q557" i="13"/>
  <c r="N557" i="13"/>
  <c r="L557" i="13"/>
  <c r="J557" i="13"/>
  <c r="H557" i="13"/>
  <c r="E557" i="13"/>
  <c r="Z556" i="13"/>
  <c r="X556" i="13"/>
  <c r="U556" i="13"/>
  <c r="S556" i="13"/>
  <c r="Q556" i="13"/>
  <c r="N556" i="13"/>
  <c r="L556" i="13"/>
  <c r="J556" i="13"/>
  <c r="H556" i="13"/>
  <c r="E556" i="13"/>
  <c r="Z555" i="13"/>
  <c r="X555" i="13"/>
  <c r="U555" i="13"/>
  <c r="S555" i="13"/>
  <c r="Q555" i="13"/>
  <c r="N555" i="13"/>
  <c r="L555" i="13"/>
  <c r="J555" i="13"/>
  <c r="H555" i="13"/>
  <c r="E555" i="13"/>
  <c r="Z554" i="13"/>
  <c r="X554" i="13"/>
  <c r="U554" i="13"/>
  <c r="S554" i="13"/>
  <c r="Q554" i="13"/>
  <c r="N554" i="13"/>
  <c r="L554" i="13"/>
  <c r="J554" i="13"/>
  <c r="H554" i="13"/>
  <c r="E554" i="13"/>
  <c r="Z553" i="13"/>
  <c r="X553" i="13"/>
  <c r="U553" i="13"/>
  <c r="S553" i="13"/>
  <c r="Q553" i="13"/>
  <c r="N553" i="13"/>
  <c r="L553" i="13"/>
  <c r="J553" i="13"/>
  <c r="H553" i="13"/>
  <c r="E553" i="13"/>
  <c r="Z552" i="13"/>
  <c r="X552" i="13"/>
  <c r="U552" i="13"/>
  <c r="S552" i="13"/>
  <c r="Q552" i="13"/>
  <c r="N552" i="13"/>
  <c r="L552" i="13"/>
  <c r="J552" i="13"/>
  <c r="H552" i="13"/>
  <c r="E552" i="13"/>
  <c r="Z551" i="13"/>
  <c r="X551" i="13"/>
  <c r="U551" i="13"/>
  <c r="S551" i="13"/>
  <c r="Q551" i="13"/>
  <c r="N551" i="13"/>
  <c r="L551" i="13"/>
  <c r="J551" i="13"/>
  <c r="H551" i="13"/>
  <c r="E551" i="13"/>
  <c r="Z550" i="13"/>
  <c r="X550" i="13"/>
  <c r="U550" i="13"/>
  <c r="S550" i="13"/>
  <c r="Q550" i="13"/>
  <c r="N550" i="13"/>
  <c r="L550" i="13"/>
  <c r="J550" i="13"/>
  <c r="H550" i="13"/>
  <c r="E550" i="13"/>
  <c r="Z549" i="13"/>
  <c r="X549" i="13"/>
  <c r="U549" i="13"/>
  <c r="S549" i="13"/>
  <c r="Q549" i="13"/>
  <c r="N549" i="13"/>
  <c r="L549" i="13"/>
  <c r="J549" i="13"/>
  <c r="H549" i="13"/>
  <c r="E549" i="13"/>
  <c r="Z548" i="13"/>
  <c r="X548" i="13"/>
  <c r="U548" i="13"/>
  <c r="S548" i="13"/>
  <c r="Q548" i="13"/>
  <c r="N548" i="13"/>
  <c r="L548" i="13"/>
  <c r="J548" i="13"/>
  <c r="H548" i="13"/>
  <c r="E548" i="13"/>
  <c r="Z547" i="13"/>
  <c r="X547" i="13"/>
  <c r="U547" i="13"/>
  <c r="S547" i="13"/>
  <c r="Q547" i="13"/>
  <c r="N547" i="13"/>
  <c r="L547" i="13"/>
  <c r="J547" i="13"/>
  <c r="H547" i="13"/>
  <c r="E547" i="13"/>
  <c r="Z546" i="13"/>
  <c r="X546" i="13"/>
  <c r="U546" i="13"/>
  <c r="S546" i="13"/>
  <c r="Q546" i="13"/>
  <c r="N546" i="13"/>
  <c r="L546" i="13"/>
  <c r="J546" i="13"/>
  <c r="H546" i="13"/>
  <c r="E546" i="13"/>
  <c r="Z545" i="13"/>
  <c r="X545" i="13"/>
  <c r="U545" i="13"/>
  <c r="S545" i="13"/>
  <c r="Q545" i="13"/>
  <c r="N545" i="13"/>
  <c r="L545" i="13"/>
  <c r="J545" i="13"/>
  <c r="H545" i="13"/>
  <c r="E545" i="13"/>
  <c r="Z544" i="13"/>
  <c r="X544" i="13"/>
  <c r="U544" i="13"/>
  <c r="S544" i="13"/>
  <c r="Q544" i="13"/>
  <c r="N544" i="13"/>
  <c r="L544" i="13"/>
  <c r="J544" i="13"/>
  <c r="H544" i="13"/>
  <c r="E544" i="13"/>
  <c r="Z543" i="13"/>
  <c r="X543" i="13"/>
  <c r="U543" i="13"/>
  <c r="S543" i="13"/>
  <c r="Q543" i="13"/>
  <c r="N543" i="13"/>
  <c r="L543" i="13"/>
  <c r="J543" i="13"/>
  <c r="H543" i="13"/>
  <c r="E543" i="13"/>
  <c r="Z542" i="13"/>
  <c r="X542" i="13"/>
  <c r="U542" i="13"/>
  <c r="S542" i="13"/>
  <c r="Q542" i="13"/>
  <c r="N542" i="13"/>
  <c r="L542" i="13"/>
  <c r="J542" i="13"/>
  <c r="H542" i="13"/>
  <c r="E542" i="13"/>
  <c r="Z541" i="13"/>
  <c r="X541" i="13"/>
  <c r="U541" i="13"/>
  <c r="S541" i="13"/>
  <c r="Q541" i="13"/>
  <c r="N541" i="13"/>
  <c r="L541" i="13"/>
  <c r="J541" i="13"/>
  <c r="H541" i="13"/>
  <c r="E541" i="13"/>
  <c r="Z540" i="13"/>
  <c r="X540" i="13"/>
  <c r="U540" i="13"/>
  <c r="S540" i="13"/>
  <c r="Q540" i="13"/>
  <c r="N540" i="13"/>
  <c r="L540" i="13"/>
  <c r="J540" i="13"/>
  <c r="H540" i="13"/>
  <c r="E540" i="13"/>
  <c r="Z539" i="13"/>
  <c r="X539" i="13"/>
  <c r="U539" i="13"/>
  <c r="S539" i="13"/>
  <c r="Q539" i="13"/>
  <c r="N539" i="13"/>
  <c r="L539" i="13"/>
  <c r="J539" i="13"/>
  <c r="H539" i="13"/>
  <c r="E539" i="13"/>
  <c r="Z538" i="13"/>
  <c r="X538" i="13"/>
  <c r="U538" i="13"/>
  <c r="S538" i="13"/>
  <c r="Q538" i="13"/>
  <c r="N538" i="13"/>
  <c r="L538" i="13"/>
  <c r="J538" i="13"/>
  <c r="H538" i="13"/>
  <c r="E538" i="13"/>
  <c r="Z537" i="13"/>
  <c r="X537" i="13"/>
  <c r="U537" i="13"/>
  <c r="S537" i="13"/>
  <c r="Q537" i="13"/>
  <c r="N537" i="13"/>
  <c r="L537" i="13"/>
  <c r="J537" i="13"/>
  <c r="H537" i="13"/>
  <c r="E537" i="13"/>
  <c r="Z536" i="13"/>
  <c r="X536" i="13"/>
  <c r="U536" i="13"/>
  <c r="S536" i="13"/>
  <c r="Q536" i="13"/>
  <c r="N536" i="13"/>
  <c r="L536" i="13"/>
  <c r="J536" i="13"/>
  <c r="H536" i="13"/>
  <c r="E536" i="13"/>
  <c r="Z535" i="13"/>
  <c r="X535" i="13"/>
  <c r="U535" i="13"/>
  <c r="S535" i="13"/>
  <c r="Q535" i="13"/>
  <c r="N535" i="13"/>
  <c r="L535" i="13"/>
  <c r="J535" i="13"/>
  <c r="H535" i="13"/>
  <c r="E535" i="13"/>
  <c r="Z534" i="13"/>
  <c r="X534" i="13"/>
  <c r="U534" i="13"/>
  <c r="S534" i="13"/>
  <c r="Q534" i="13"/>
  <c r="N534" i="13"/>
  <c r="L534" i="13"/>
  <c r="J534" i="13"/>
  <c r="H534" i="13"/>
  <c r="E534" i="13"/>
  <c r="Z533" i="13"/>
  <c r="X533" i="13"/>
  <c r="U533" i="13"/>
  <c r="S533" i="13"/>
  <c r="Q533" i="13"/>
  <c r="N533" i="13"/>
  <c r="L533" i="13"/>
  <c r="J533" i="13"/>
  <c r="H533" i="13"/>
  <c r="E533" i="13"/>
  <c r="Z532" i="13"/>
  <c r="X532" i="13"/>
  <c r="U532" i="13"/>
  <c r="S532" i="13"/>
  <c r="Q532" i="13"/>
  <c r="N532" i="13"/>
  <c r="L532" i="13"/>
  <c r="J532" i="13"/>
  <c r="H532" i="13"/>
  <c r="E532" i="13"/>
  <c r="Z531" i="13"/>
  <c r="X531" i="13"/>
  <c r="U531" i="13"/>
  <c r="S531" i="13"/>
  <c r="Q531" i="13"/>
  <c r="N531" i="13"/>
  <c r="L531" i="13"/>
  <c r="J531" i="13"/>
  <c r="H531" i="13"/>
  <c r="E531" i="13"/>
  <c r="Z530" i="13"/>
  <c r="X530" i="13"/>
  <c r="U530" i="13"/>
  <c r="S530" i="13"/>
  <c r="Q530" i="13"/>
  <c r="N530" i="13"/>
  <c r="L530" i="13"/>
  <c r="J530" i="13"/>
  <c r="H530" i="13"/>
  <c r="E530" i="13"/>
  <c r="Z529" i="13"/>
  <c r="X529" i="13"/>
  <c r="U529" i="13"/>
  <c r="S529" i="13"/>
  <c r="Q529" i="13"/>
  <c r="N529" i="13"/>
  <c r="L529" i="13"/>
  <c r="J529" i="13"/>
  <c r="H529" i="13"/>
  <c r="E529" i="13"/>
  <c r="Z528" i="13"/>
  <c r="X528" i="13"/>
  <c r="U528" i="13"/>
  <c r="S528" i="13"/>
  <c r="Q528" i="13"/>
  <c r="N528" i="13"/>
  <c r="L528" i="13"/>
  <c r="J528" i="13"/>
  <c r="H528" i="13"/>
  <c r="E528" i="13"/>
  <c r="Z527" i="13"/>
  <c r="X527" i="13"/>
  <c r="U527" i="13"/>
  <c r="S527" i="13"/>
  <c r="Q527" i="13"/>
  <c r="N527" i="13"/>
  <c r="L527" i="13"/>
  <c r="J527" i="13"/>
  <c r="H527" i="13"/>
  <c r="E527" i="13"/>
  <c r="Z526" i="13"/>
  <c r="X526" i="13"/>
  <c r="U526" i="13"/>
  <c r="S526" i="13"/>
  <c r="Q526" i="13"/>
  <c r="N526" i="13"/>
  <c r="L526" i="13"/>
  <c r="J526" i="13"/>
  <c r="H526" i="13"/>
  <c r="E526" i="13"/>
  <c r="Z525" i="13"/>
  <c r="X525" i="13"/>
  <c r="U525" i="13"/>
  <c r="S525" i="13"/>
  <c r="Q525" i="13"/>
  <c r="N525" i="13"/>
  <c r="L525" i="13"/>
  <c r="J525" i="13"/>
  <c r="H525" i="13"/>
  <c r="E525" i="13"/>
  <c r="Z524" i="13"/>
  <c r="X524" i="13"/>
  <c r="U524" i="13"/>
  <c r="S524" i="13"/>
  <c r="Q524" i="13"/>
  <c r="N524" i="13"/>
  <c r="L524" i="13"/>
  <c r="J524" i="13"/>
  <c r="H524" i="13"/>
  <c r="E524" i="13"/>
  <c r="Z523" i="13"/>
  <c r="X523" i="13"/>
  <c r="U523" i="13"/>
  <c r="S523" i="13"/>
  <c r="Q523" i="13"/>
  <c r="N523" i="13"/>
  <c r="L523" i="13"/>
  <c r="J523" i="13"/>
  <c r="H523" i="13"/>
  <c r="E523" i="13"/>
  <c r="Z522" i="13"/>
  <c r="X522" i="13"/>
  <c r="U522" i="13"/>
  <c r="S522" i="13"/>
  <c r="Q522" i="13"/>
  <c r="N522" i="13"/>
  <c r="L522" i="13"/>
  <c r="J522" i="13"/>
  <c r="H522" i="13"/>
  <c r="E522" i="13"/>
  <c r="Z521" i="13"/>
  <c r="X521" i="13"/>
  <c r="U521" i="13"/>
  <c r="S521" i="13"/>
  <c r="Q521" i="13"/>
  <c r="N521" i="13"/>
  <c r="L521" i="13"/>
  <c r="J521" i="13"/>
  <c r="H521" i="13"/>
  <c r="E521" i="13"/>
  <c r="Z520" i="13"/>
  <c r="X520" i="13"/>
  <c r="U520" i="13"/>
  <c r="S520" i="13"/>
  <c r="Q520" i="13"/>
  <c r="N520" i="13"/>
  <c r="L520" i="13"/>
  <c r="J520" i="13"/>
  <c r="H520" i="13"/>
  <c r="E520" i="13"/>
  <c r="Z519" i="13"/>
  <c r="X519" i="13"/>
  <c r="U519" i="13"/>
  <c r="S519" i="13"/>
  <c r="Q519" i="13"/>
  <c r="N519" i="13"/>
  <c r="L519" i="13"/>
  <c r="J519" i="13"/>
  <c r="H519" i="13"/>
  <c r="E519" i="13"/>
  <c r="Z518" i="13"/>
  <c r="X518" i="13"/>
  <c r="U518" i="13"/>
  <c r="S518" i="13"/>
  <c r="Q518" i="13"/>
  <c r="N518" i="13"/>
  <c r="L518" i="13"/>
  <c r="J518" i="13"/>
  <c r="H518" i="13"/>
  <c r="E518" i="13"/>
  <c r="Z517" i="13"/>
  <c r="X517" i="13"/>
  <c r="U517" i="13"/>
  <c r="S517" i="13"/>
  <c r="Q517" i="13"/>
  <c r="N517" i="13"/>
  <c r="L517" i="13"/>
  <c r="J517" i="13"/>
  <c r="H517" i="13"/>
  <c r="E517" i="13"/>
  <c r="Z516" i="13"/>
  <c r="X516" i="13"/>
  <c r="U516" i="13"/>
  <c r="S516" i="13"/>
  <c r="Q516" i="13"/>
  <c r="N516" i="13"/>
  <c r="L516" i="13"/>
  <c r="J516" i="13"/>
  <c r="H516" i="13"/>
  <c r="E516" i="13"/>
  <c r="Z515" i="13"/>
  <c r="X515" i="13"/>
  <c r="U515" i="13"/>
  <c r="S515" i="13"/>
  <c r="Q515" i="13"/>
  <c r="N515" i="13"/>
  <c r="L515" i="13"/>
  <c r="J515" i="13"/>
  <c r="H515" i="13"/>
  <c r="E515" i="13"/>
  <c r="Z514" i="13"/>
  <c r="X514" i="13"/>
  <c r="U514" i="13"/>
  <c r="S514" i="13"/>
  <c r="Q514" i="13"/>
  <c r="N514" i="13"/>
  <c r="L514" i="13"/>
  <c r="J514" i="13"/>
  <c r="H514" i="13"/>
  <c r="E514" i="13"/>
  <c r="Z513" i="13"/>
  <c r="X513" i="13"/>
  <c r="U513" i="13"/>
  <c r="S513" i="13"/>
  <c r="Q513" i="13"/>
  <c r="N513" i="13"/>
  <c r="L513" i="13"/>
  <c r="J513" i="13"/>
  <c r="H513" i="13"/>
  <c r="E513" i="13"/>
  <c r="Z512" i="13"/>
  <c r="X512" i="13"/>
  <c r="U512" i="13"/>
  <c r="S512" i="13"/>
  <c r="Q512" i="13"/>
  <c r="N512" i="13"/>
  <c r="L512" i="13"/>
  <c r="J512" i="13"/>
  <c r="H512" i="13"/>
  <c r="E512" i="13"/>
  <c r="Z511" i="13"/>
  <c r="X511" i="13"/>
  <c r="U511" i="13"/>
  <c r="S511" i="13"/>
  <c r="Q511" i="13"/>
  <c r="N511" i="13"/>
  <c r="L511" i="13"/>
  <c r="J511" i="13"/>
  <c r="H511" i="13"/>
  <c r="E511" i="13"/>
  <c r="Z510" i="13"/>
  <c r="X510" i="13"/>
  <c r="U510" i="13"/>
  <c r="S510" i="13"/>
  <c r="Q510" i="13"/>
  <c r="N510" i="13"/>
  <c r="L510" i="13"/>
  <c r="J510" i="13"/>
  <c r="H510" i="13"/>
  <c r="E510" i="13"/>
  <c r="Z509" i="13"/>
  <c r="X509" i="13"/>
  <c r="U509" i="13"/>
  <c r="S509" i="13"/>
  <c r="Q509" i="13"/>
  <c r="N509" i="13"/>
  <c r="L509" i="13"/>
  <c r="J509" i="13"/>
  <c r="H509" i="13"/>
  <c r="E509" i="13"/>
  <c r="Z508" i="13"/>
  <c r="X508" i="13"/>
  <c r="U508" i="13"/>
  <c r="S508" i="13"/>
  <c r="Q508" i="13"/>
  <c r="N508" i="13"/>
  <c r="L508" i="13"/>
  <c r="J508" i="13"/>
  <c r="H508" i="13"/>
  <c r="E508" i="13"/>
  <c r="Z507" i="13"/>
  <c r="X507" i="13"/>
  <c r="U507" i="13"/>
  <c r="S507" i="13"/>
  <c r="Q507" i="13"/>
  <c r="N507" i="13"/>
  <c r="L507" i="13"/>
  <c r="J507" i="13"/>
  <c r="H507" i="13"/>
  <c r="E507" i="13"/>
  <c r="Z506" i="13"/>
  <c r="X506" i="13"/>
  <c r="U506" i="13"/>
  <c r="S506" i="13"/>
  <c r="Q506" i="13"/>
  <c r="N506" i="13"/>
  <c r="L506" i="13"/>
  <c r="J506" i="13"/>
  <c r="H506" i="13"/>
  <c r="E506" i="13"/>
  <c r="Z505" i="13"/>
  <c r="X505" i="13"/>
  <c r="U505" i="13"/>
  <c r="S505" i="13"/>
  <c r="Q505" i="13"/>
  <c r="N505" i="13"/>
  <c r="L505" i="13"/>
  <c r="J505" i="13"/>
  <c r="H505" i="13"/>
  <c r="E505" i="13"/>
  <c r="Z504" i="13"/>
  <c r="X504" i="13"/>
  <c r="U504" i="13"/>
  <c r="S504" i="13"/>
  <c r="Q504" i="13"/>
  <c r="N504" i="13"/>
  <c r="L504" i="13"/>
  <c r="J504" i="13"/>
  <c r="H504" i="13"/>
  <c r="E504" i="13"/>
  <c r="Z503" i="13"/>
  <c r="X503" i="13"/>
  <c r="U503" i="13"/>
  <c r="S503" i="13"/>
  <c r="Q503" i="13"/>
  <c r="N503" i="13"/>
  <c r="L503" i="13"/>
  <c r="J503" i="13"/>
  <c r="H503" i="13"/>
  <c r="E503" i="13"/>
  <c r="Z502" i="13"/>
  <c r="X502" i="13"/>
  <c r="U502" i="13"/>
  <c r="S502" i="13"/>
  <c r="Q502" i="13"/>
  <c r="N502" i="13"/>
  <c r="L502" i="13"/>
  <c r="J502" i="13"/>
  <c r="H502" i="13"/>
  <c r="E502" i="13"/>
  <c r="Z501" i="13"/>
  <c r="X501" i="13"/>
  <c r="U501" i="13"/>
  <c r="S501" i="13"/>
  <c r="Q501" i="13"/>
  <c r="N501" i="13"/>
  <c r="L501" i="13"/>
  <c r="J501" i="13"/>
  <c r="H501" i="13"/>
  <c r="E501" i="13"/>
  <c r="Z500" i="13"/>
  <c r="X500" i="13"/>
  <c r="U500" i="13"/>
  <c r="S500" i="13"/>
  <c r="Q500" i="13"/>
  <c r="N500" i="13"/>
  <c r="L500" i="13"/>
  <c r="J500" i="13"/>
  <c r="H500" i="13"/>
  <c r="E500" i="13"/>
  <c r="Z499" i="13"/>
  <c r="X499" i="13"/>
  <c r="U499" i="13"/>
  <c r="S499" i="13"/>
  <c r="Q499" i="13"/>
  <c r="N499" i="13"/>
  <c r="L499" i="13"/>
  <c r="J499" i="13"/>
  <c r="H499" i="13"/>
  <c r="E499" i="13"/>
  <c r="Z498" i="13"/>
  <c r="X498" i="13"/>
  <c r="U498" i="13"/>
  <c r="S498" i="13"/>
  <c r="Q498" i="13"/>
  <c r="N498" i="13"/>
  <c r="L498" i="13"/>
  <c r="J498" i="13"/>
  <c r="H498" i="13"/>
  <c r="E498" i="13"/>
  <c r="Z497" i="13"/>
  <c r="X497" i="13"/>
  <c r="U497" i="13"/>
  <c r="S497" i="13"/>
  <c r="Q497" i="13"/>
  <c r="N497" i="13"/>
  <c r="L497" i="13"/>
  <c r="J497" i="13"/>
  <c r="H497" i="13"/>
  <c r="E497" i="13"/>
  <c r="Z496" i="13"/>
  <c r="X496" i="13"/>
  <c r="U496" i="13"/>
  <c r="S496" i="13"/>
  <c r="Q496" i="13"/>
  <c r="N496" i="13"/>
  <c r="L496" i="13"/>
  <c r="J496" i="13"/>
  <c r="H496" i="13"/>
  <c r="E496" i="13"/>
  <c r="Z495" i="13"/>
  <c r="X495" i="13"/>
  <c r="U495" i="13"/>
  <c r="S495" i="13"/>
  <c r="Q495" i="13"/>
  <c r="N495" i="13"/>
  <c r="L495" i="13"/>
  <c r="J495" i="13"/>
  <c r="H495" i="13"/>
  <c r="E495" i="13"/>
  <c r="Z494" i="13"/>
  <c r="X494" i="13"/>
  <c r="U494" i="13"/>
  <c r="S494" i="13"/>
  <c r="Q494" i="13"/>
  <c r="N494" i="13"/>
  <c r="L494" i="13"/>
  <c r="J494" i="13"/>
  <c r="H494" i="13"/>
  <c r="E494" i="13"/>
  <c r="Z493" i="13"/>
  <c r="X493" i="13"/>
  <c r="U493" i="13"/>
  <c r="S493" i="13"/>
  <c r="Q493" i="13"/>
  <c r="N493" i="13"/>
  <c r="L493" i="13"/>
  <c r="J493" i="13"/>
  <c r="H493" i="13"/>
  <c r="E493" i="13"/>
  <c r="Z492" i="13"/>
  <c r="X492" i="13"/>
  <c r="U492" i="13"/>
  <c r="S492" i="13"/>
  <c r="Q492" i="13"/>
  <c r="N492" i="13"/>
  <c r="L492" i="13"/>
  <c r="J492" i="13"/>
  <c r="H492" i="13"/>
  <c r="E492" i="13"/>
  <c r="Z491" i="13"/>
  <c r="X491" i="13"/>
  <c r="U491" i="13"/>
  <c r="S491" i="13"/>
  <c r="Q491" i="13"/>
  <c r="N491" i="13"/>
  <c r="L491" i="13"/>
  <c r="J491" i="13"/>
  <c r="H491" i="13"/>
  <c r="E491" i="13"/>
  <c r="Z490" i="13"/>
  <c r="X490" i="13"/>
  <c r="U490" i="13"/>
  <c r="S490" i="13"/>
  <c r="Q490" i="13"/>
  <c r="N490" i="13"/>
  <c r="L490" i="13"/>
  <c r="J490" i="13"/>
  <c r="H490" i="13"/>
  <c r="E490" i="13"/>
  <c r="Z489" i="13"/>
  <c r="X489" i="13"/>
  <c r="U489" i="13"/>
  <c r="S489" i="13"/>
  <c r="Q489" i="13"/>
  <c r="N489" i="13"/>
  <c r="L489" i="13"/>
  <c r="J489" i="13"/>
  <c r="H489" i="13"/>
  <c r="E489" i="13"/>
  <c r="Z488" i="13"/>
  <c r="X488" i="13"/>
  <c r="U488" i="13"/>
  <c r="S488" i="13"/>
  <c r="Q488" i="13"/>
  <c r="N488" i="13"/>
  <c r="L488" i="13"/>
  <c r="J488" i="13"/>
  <c r="H488" i="13"/>
  <c r="E488" i="13"/>
  <c r="Z487" i="13"/>
  <c r="X487" i="13"/>
  <c r="U487" i="13"/>
  <c r="S487" i="13"/>
  <c r="Q487" i="13"/>
  <c r="N487" i="13"/>
  <c r="L487" i="13"/>
  <c r="J487" i="13"/>
  <c r="H487" i="13"/>
  <c r="E487" i="13"/>
  <c r="Z486" i="13"/>
  <c r="X486" i="13"/>
  <c r="U486" i="13"/>
  <c r="S486" i="13"/>
  <c r="Q486" i="13"/>
  <c r="N486" i="13"/>
  <c r="L486" i="13"/>
  <c r="J486" i="13"/>
  <c r="H486" i="13"/>
  <c r="E486" i="13"/>
  <c r="Z485" i="13"/>
  <c r="X485" i="13"/>
  <c r="U485" i="13"/>
  <c r="S485" i="13"/>
  <c r="Q485" i="13"/>
  <c r="N485" i="13"/>
  <c r="L485" i="13"/>
  <c r="J485" i="13"/>
  <c r="H485" i="13"/>
  <c r="E485" i="13"/>
  <c r="Z484" i="13"/>
  <c r="X484" i="13"/>
  <c r="U484" i="13"/>
  <c r="S484" i="13"/>
  <c r="Q484" i="13"/>
  <c r="N484" i="13"/>
  <c r="L484" i="13"/>
  <c r="J484" i="13"/>
  <c r="H484" i="13"/>
  <c r="E484" i="13"/>
  <c r="Z483" i="13"/>
  <c r="X483" i="13"/>
  <c r="U483" i="13"/>
  <c r="S483" i="13"/>
  <c r="Q483" i="13"/>
  <c r="N483" i="13"/>
  <c r="L483" i="13"/>
  <c r="J483" i="13"/>
  <c r="H483" i="13"/>
  <c r="E483" i="13"/>
  <c r="Z482" i="13"/>
  <c r="X482" i="13"/>
  <c r="U482" i="13"/>
  <c r="S482" i="13"/>
  <c r="Q482" i="13"/>
  <c r="N482" i="13"/>
  <c r="L482" i="13"/>
  <c r="J482" i="13"/>
  <c r="H482" i="13"/>
  <c r="E482" i="13"/>
  <c r="Z481" i="13"/>
  <c r="X481" i="13"/>
  <c r="U481" i="13"/>
  <c r="S481" i="13"/>
  <c r="Q481" i="13"/>
  <c r="N481" i="13"/>
  <c r="L481" i="13"/>
  <c r="J481" i="13"/>
  <c r="H481" i="13"/>
  <c r="E481" i="13"/>
  <c r="Z480" i="13"/>
  <c r="X480" i="13"/>
  <c r="U480" i="13"/>
  <c r="S480" i="13"/>
  <c r="Q480" i="13"/>
  <c r="N480" i="13"/>
  <c r="L480" i="13"/>
  <c r="J480" i="13"/>
  <c r="H480" i="13"/>
  <c r="E480" i="13"/>
  <c r="Z479" i="13"/>
  <c r="X479" i="13"/>
  <c r="U479" i="13"/>
  <c r="S479" i="13"/>
  <c r="Q479" i="13"/>
  <c r="N479" i="13"/>
  <c r="L479" i="13"/>
  <c r="J479" i="13"/>
  <c r="H479" i="13"/>
  <c r="E479" i="13"/>
  <c r="Z478" i="13"/>
  <c r="X478" i="13"/>
  <c r="U478" i="13"/>
  <c r="S478" i="13"/>
  <c r="Q478" i="13"/>
  <c r="N478" i="13"/>
  <c r="L478" i="13"/>
  <c r="J478" i="13"/>
  <c r="H478" i="13"/>
  <c r="E478" i="13"/>
  <c r="Z477" i="13"/>
  <c r="X477" i="13"/>
  <c r="U477" i="13"/>
  <c r="S477" i="13"/>
  <c r="Q477" i="13"/>
  <c r="N477" i="13"/>
  <c r="L477" i="13"/>
  <c r="J477" i="13"/>
  <c r="H477" i="13"/>
  <c r="E477" i="13"/>
  <c r="Z476" i="13"/>
  <c r="X476" i="13"/>
  <c r="U476" i="13"/>
  <c r="S476" i="13"/>
  <c r="Q476" i="13"/>
  <c r="N476" i="13"/>
  <c r="L476" i="13"/>
  <c r="J476" i="13"/>
  <c r="H476" i="13"/>
  <c r="E476" i="13"/>
  <c r="Z475" i="13"/>
  <c r="X475" i="13"/>
  <c r="U475" i="13"/>
  <c r="S475" i="13"/>
  <c r="Q475" i="13"/>
  <c r="N475" i="13"/>
  <c r="L475" i="13"/>
  <c r="J475" i="13"/>
  <c r="H475" i="13"/>
  <c r="E475" i="13"/>
  <c r="Z474" i="13"/>
  <c r="X474" i="13"/>
  <c r="U474" i="13"/>
  <c r="S474" i="13"/>
  <c r="Q474" i="13"/>
  <c r="N474" i="13"/>
  <c r="L474" i="13"/>
  <c r="J474" i="13"/>
  <c r="H474" i="13"/>
  <c r="E474" i="13"/>
  <c r="Z473" i="13"/>
  <c r="X473" i="13"/>
  <c r="U473" i="13"/>
  <c r="S473" i="13"/>
  <c r="Q473" i="13"/>
  <c r="N473" i="13"/>
  <c r="L473" i="13"/>
  <c r="J473" i="13"/>
  <c r="H473" i="13"/>
  <c r="E473" i="13"/>
  <c r="Z472" i="13"/>
  <c r="X472" i="13"/>
  <c r="U472" i="13"/>
  <c r="S472" i="13"/>
  <c r="Q472" i="13"/>
  <c r="N472" i="13"/>
  <c r="L472" i="13"/>
  <c r="J472" i="13"/>
  <c r="H472" i="13"/>
  <c r="E472" i="13"/>
  <c r="Z471" i="13"/>
  <c r="X471" i="13"/>
  <c r="U471" i="13"/>
  <c r="S471" i="13"/>
  <c r="Q471" i="13"/>
  <c r="N471" i="13"/>
  <c r="L471" i="13"/>
  <c r="J471" i="13"/>
  <c r="H471" i="13"/>
  <c r="E471" i="13"/>
  <c r="Z470" i="13"/>
  <c r="X470" i="13"/>
  <c r="U470" i="13"/>
  <c r="S470" i="13"/>
  <c r="Q470" i="13"/>
  <c r="N470" i="13"/>
  <c r="L470" i="13"/>
  <c r="J470" i="13"/>
  <c r="H470" i="13"/>
  <c r="E470" i="13"/>
  <c r="Z469" i="13"/>
  <c r="X469" i="13"/>
  <c r="U469" i="13"/>
  <c r="S469" i="13"/>
  <c r="Q469" i="13"/>
  <c r="N469" i="13"/>
  <c r="L469" i="13"/>
  <c r="J469" i="13"/>
  <c r="H469" i="13"/>
  <c r="E469" i="13"/>
  <c r="Z468" i="13"/>
  <c r="X468" i="13"/>
  <c r="U468" i="13"/>
  <c r="S468" i="13"/>
  <c r="Q468" i="13"/>
  <c r="N468" i="13"/>
  <c r="L468" i="13"/>
  <c r="J468" i="13"/>
  <c r="H468" i="13"/>
  <c r="E468" i="13"/>
  <c r="Z467" i="13"/>
  <c r="X467" i="13"/>
  <c r="U467" i="13"/>
  <c r="S467" i="13"/>
  <c r="Q467" i="13"/>
  <c r="N467" i="13"/>
  <c r="L467" i="13"/>
  <c r="J467" i="13"/>
  <c r="H467" i="13"/>
  <c r="E467" i="13"/>
  <c r="Z466" i="13"/>
  <c r="X466" i="13"/>
  <c r="U466" i="13"/>
  <c r="S466" i="13"/>
  <c r="Q466" i="13"/>
  <c r="N466" i="13"/>
  <c r="L466" i="13"/>
  <c r="J466" i="13"/>
  <c r="H466" i="13"/>
  <c r="E466" i="13"/>
  <c r="Z465" i="13"/>
  <c r="X465" i="13"/>
  <c r="U465" i="13"/>
  <c r="S465" i="13"/>
  <c r="Q465" i="13"/>
  <c r="N465" i="13"/>
  <c r="L465" i="13"/>
  <c r="J465" i="13"/>
  <c r="H465" i="13"/>
  <c r="E465" i="13"/>
  <c r="Z464" i="13"/>
  <c r="X464" i="13"/>
  <c r="U464" i="13"/>
  <c r="S464" i="13"/>
  <c r="Q464" i="13"/>
  <c r="N464" i="13"/>
  <c r="L464" i="13"/>
  <c r="J464" i="13"/>
  <c r="H464" i="13"/>
  <c r="E464" i="13"/>
  <c r="Z463" i="13"/>
  <c r="X463" i="13"/>
  <c r="U463" i="13"/>
  <c r="S463" i="13"/>
  <c r="Q463" i="13"/>
  <c r="N463" i="13"/>
  <c r="L463" i="13"/>
  <c r="J463" i="13"/>
  <c r="H463" i="13"/>
  <c r="E463" i="13"/>
  <c r="Z462" i="13"/>
  <c r="X462" i="13"/>
  <c r="U462" i="13"/>
  <c r="S462" i="13"/>
  <c r="Q462" i="13"/>
  <c r="N462" i="13"/>
  <c r="L462" i="13"/>
  <c r="J462" i="13"/>
  <c r="H462" i="13"/>
  <c r="E462" i="13"/>
  <c r="Z461" i="13"/>
  <c r="X461" i="13"/>
  <c r="U461" i="13"/>
  <c r="S461" i="13"/>
  <c r="Q461" i="13"/>
  <c r="N461" i="13"/>
  <c r="L461" i="13"/>
  <c r="J461" i="13"/>
  <c r="H461" i="13"/>
  <c r="E461" i="13"/>
  <c r="Z460" i="13"/>
  <c r="X460" i="13"/>
  <c r="U460" i="13"/>
  <c r="S460" i="13"/>
  <c r="Q460" i="13"/>
  <c r="N460" i="13"/>
  <c r="L460" i="13"/>
  <c r="J460" i="13"/>
  <c r="H460" i="13"/>
  <c r="E460" i="13"/>
  <c r="Z459" i="13"/>
  <c r="X459" i="13"/>
  <c r="U459" i="13"/>
  <c r="S459" i="13"/>
  <c r="Q459" i="13"/>
  <c r="N459" i="13"/>
  <c r="L459" i="13"/>
  <c r="J459" i="13"/>
  <c r="H459" i="13"/>
  <c r="E459" i="13"/>
  <c r="Z458" i="13"/>
  <c r="X458" i="13"/>
  <c r="U458" i="13"/>
  <c r="S458" i="13"/>
  <c r="Q458" i="13"/>
  <c r="N458" i="13"/>
  <c r="L458" i="13"/>
  <c r="J458" i="13"/>
  <c r="H458" i="13"/>
  <c r="E458" i="13"/>
  <c r="Z457" i="13"/>
  <c r="X457" i="13"/>
  <c r="U457" i="13"/>
  <c r="S457" i="13"/>
  <c r="Q457" i="13"/>
  <c r="N457" i="13"/>
  <c r="L457" i="13"/>
  <c r="J457" i="13"/>
  <c r="H457" i="13"/>
  <c r="E457" i="13"/>
  <c r="Z456" i="13"/>
  <c r="X456" i="13"/>
  <c r="U456" i="13"/>
  <c r="S456" i="13"/>
  <c r="Q456" i="13"/>
  <c r="N456" i="13"/>
  <c r="L456" i="13"/>
  <c r="J456" i="13"/>
  <c r="H456" i="13"/>
  <c r="E456" i="13"/>
  <c r="Z455" i="13"/>
  <c r="X455" i="13"/>
  <c r="U455" i="13"/>
  <c r="S455" i="13"/>
  <c r="Q455" i="13"/>
  <c r="N455" i="13"/>
  <c r="L455" i="13"/>
  <c r="J455" i="13"/>
  <c r="H455" i="13"/>
  <c r="E455" i="13"/>
  <c r="Z454" i="13"/>
  <c r="X454" i="13"/>
  <c r="U454" i="13"/>
  <c r="S454" i="13"/>
  <c r="Q454" i="13"/>
  <c r="N454" i="13"/>
  <c r="L454" i="13"/>
  <c r="J454" i="13"/>
  <c r="H454" i="13"/>
  <c r="E454" i="13"/>
  <c r="Z453" i="13"/>
  <c r="X453" i="13"/>
  <c r="U453" i="13"/>
  <c r="S453" i="13"/>
  <c r="Q453" i="13"/>
  <c r="N453" i="13"/>
  <c r="L453" i="13"/>
  <c r="J453" i="13"/>
  <c r="H453" i="13"/>
  <c r="E453" i="13"/>
  <c r="Z452" i="13"/>
  <c r="X452" i="13"/>
  <c r="U452" i="13"/>
  <c r="S452" i="13"/>
  <c r="Q452" i="13"/>
  <c r="N452" i="13"/>
  <c r="L452" i="13"/>
  <c r="J452" i="13"/>
  <c r="H452" i="13"/>
  <c r="E452" i="13"/>
  <c r="Z451" i="13"/>
  <c r="X451" i="13"/>
  <c r="U451" i="13"/>
  <c r="S451" i="13"/>
  <c r="Q451" i="13"/>
  <c r="N451" i="13"/>
  <c r="L451" i="13"/>
  <c r="J451" i="13"/>
  <c r="H451" i="13"/>
  <c r="E451" i="13"/>
  <c r="Z450" i="13"/>
  <c r="X450" i="13"/>
  <c r="U450" i="13"/>
  <c r="S450" i="13"/>
  <c r="Q450" i="13"/>
  <c r="N450" i="13"/>
  <c r="L450" i="13"/>
  <c r="J450" i="13"/>
  <c r="H450" i="13"/>
  <c r="E450" i="13"/>
  <c r="Z449" i="13"/>
  <c r="X449" i="13"/>
  <c r="U449" i="13"/>
  <c r="S449" i="13"/>
  <c r="Q449" i="13"/>
  <c r="N449" i="13"/>
  <c r="L449" i="13"/>
  <c r="J449" i="13"/>
  <c r="H449" i="13"/>
  <c r="E449" i="13"/>
  <c r="Z448" i="13"/>
  <c r="X448" i="13"/>
  <c r="U448" i="13"/>
  <c r="S448" i="13"/>
  <c r="Q448" i="13"/>
  <c r="N448" i="13"/>
  <c r="L448" i="13"/>
  <c r="J448" i="13"/>
  <c r="H448" i="13"/>
  <c r="E448" i="13"/>
  <c r="Z447" i="13"/>
  <c r="X447" i="13"/>
  <c r="U447" i="13"/>
  <c r="S447" i="13"/>
  <c r="Q447" i="13"/>
  <c r="N447" i="13"/>
  <c r="L447" i="13"/>
  <c r="J447" i="13"/>
  <c r="H447" i="13"/>
  <c r="E447" i="13"/>
  <c r="Z446" i="13"/>
  <c r="X446" i="13"/>
  <c r="U446" i="13"/>
  <c r="S446" i="13"/>
  <c r="Q446" i="13"/>
  <c r="N446" i="13"/>
  <c r="L446" i="13"/>
  <c r="J446" i="13"/>
  <c r="H446" i="13"/>
  <c r="E446" i="13"/>
  <c r="Z445" i="13"/>
  <c r="X445" i="13"/>
  <c r="U445" i="13"/>
  <c r="S445" i="13"/>
  <c r="Q445" i="13"/>
  <c r="N445" i="13"/>
  <c r="L445" i="13"/>
  <c r="J445" i="13"/>
  <c r="H445" i="13"/>
  <c r="E445" i="13"/>
  <c r="Z444" i="13"/>
  <c r="X444" i="13"/>
  <c r="U444" i="13"/>
  <c r="S444" i="13"/>
  <c r="Q444" i="13"/>
  <c r="N444" i="13"/>
  <c r="L444" i="13"/>
  <c r="J444" i="13"/>
  <c r="H444" i="13"/>
  <c r="E444" i="13"/>
  <c r="Z443" i="13"/>
  <c r="X443" i="13"/>
  <c r="U443" i="13"/>
  <c r="S443" i="13"/>
  <c r="Q443" i="13"/>
  <c r="N443" i="13"/>
  <c r="L443" i="13"/>
  <c r="J443" i="13"/>
  <c r="H443" i="13"/>
  <c r="E443" i="13"/>
  <c r="Z442" i="13"/>
  <c r="X442" i="13"/>
  <c r="U442" i="13"/>
  <c r="S442" i="13"/>
  <c r="Q442" i="13"/>
  <c r="N442" i="13"/>
  <c r="L442" i="13"/>
  <c r="J442" i="13"/>
  <c r="H442" i="13"/>
  <c r="E442" i="13"/>
  <c r="Z441" i="13"/>
  <c r="X441" i="13"/>
  <c r="U441" i="13"/>
  <c r="S441" i="13"/>
  <c r="Q441" i="13"/>
  <c r="N441" i="13"/>
  <c r="L441" i="13"/>
  <c r="J441" i="13"/>
  <c r="H441" i="13"/>
  <c r="E441" i="13"/>
  <c r="Z440" i="13"/>
  <c r="X440" i="13"/>
  <c r="U440" i="13"/>
  <c r="S440" i="13"/>
  <c r="Q440" i="13"/>
  <c r="N440" i="13"/>
  <c r="L440" i="13"/>
  <c r="J440" i="13"/>
  <c r="H440" i="13"/>
  <c r="E440" i="13"/>
  <c r="Z439" i="13"/>
  <c r="X439" i="13"/>
  <c r="U439" i="13"/>
  <c r="S439" i="13"/>
  <c r="Q439" i="13"/>
  <c r="N439" i="13"/>
  <c r="L439" i="13"/>
  <c r="J439" i="13"/>
  <c r="H439" i="13"/>
  <c r="E439" i="13"/>
  <c r="Z438" i="13"/>
  <c r="X438" i="13"/>
  <c r="U438" i="13"/>
  <c r="S438" i="13"/>
  <c r="Q438" i="13"/>
  <c r="N438" i="13"/>
  <c r="L438" i="13"/>
  <c r="J438" i="13"/>
  <c r="H438" i="13"/>
  <c r="E438" i="13"/>
  <c r="Z437" i="13"/>
  <c r="X437" i="13"/>
  <c r="U437" i="13"/>
  <c r="S437" i="13"/>
  <c r="Q437" i="13"/>
  <c r="N437" i="13"/>
  <c r="L437" i="13"/>
  <c r="J437" i="13"/>
  <c r="H437" i="13"/>
  <c r="E437" i="13"/>
  <c r="Z436" i="13"/>
  <c r="X436" i="13"/>
  <c r="U436" i="13"/>
  <c r="S436" i="13"/>
  <c r="Q436" i="13"/>
  <c r="N436" i="13"/>
  <c r="L436" i="13"/>
  <c r="J436" i="13"/>
  <c r="H436" i="13"/>
  <c r="E436" i="13"/>
  <c r="Z435" i="13"/>
  <c r="X435" i="13"/>
  <c r="U435" i="13"/>
  <c r="S435" i="13"/>
  <c r="Q435" i="13"/>
  <c r="N435" i="13"/>
  <c r="L435" i="13"/>
  <c r="J435" i="13"/>
  <c r="H435" i="13"/>
  <c r="E435" i="13"/>
  <c r="Z434" i="13"/>
  <c r="X434" i="13"/>
  <c r="U434" i="13"/>
  <c r="S434" i="13"/>
  <c r="Q434" i="13"/>
  <c r="N434" i="13"/>
  <c r="L434" i="13"/>
  <c r="J434" i="13"/>
  <c r="H434" i="13"/>
  <c r="E434" i="13"/>
  <c r="Z433" i="13"/>
  <c r="X433" i="13"/>
  <c r="U433" i="13"/>
  <c r="S433" i="13"/>
  <c r="Q433" i="13"/>
  <c r="N433" i="13"/>
  <c r="L433" i="13"/>
  <c r="J433" i="13"/>
  <c r="H433" i="13"/>
  <c r="E433" i="13"/>
  <c r="Z432" i="13"/>
  <c r="X432" i="13"/>
  <c r="U432" i="13"/>
  <c r="S432" i="13"/>
  <c r="Q432" i="13"/>
  <c r="N432" i="13"/>
  <c r="L432" i="13"/>
  <c r="J432" i="13"/>
  <c r="H432" i="13"/>
  <c r="E432" i="13"/>
  <c r="Z431" i="13"/>
  <c r="X431" i="13"/>
  <c r="U431" i="13"/>
  <c r="S431" i="13"/>
  <c r="Q431" i="13"/>
  <c r="N431" i="13"/>
  <c r="L431" i="13"/>
  <c r="J431" i="13"/>
  <c r="H431" i="13"/>
  <c r="E431" i="13"/>
  <c r="Z430" i="13"/>
  <c r="X430" i="13"/>
  <c r="U430" i="13"/>
  <c r="S430" i="13"/>
  <c r="Q430" i="13"/>
  <c r="N430" i="13"/>
  <c r="L430" i="13"/>
  <c r="J430" i="13"/>
  <c r="H430" i="13"/>
  <c r="E430" i="13"/>
  <c r="Z429" i="13"/>
  <c r="X429" i="13"/>
  <c r="U429" i="13"/>
  <c r="S429" i="13"/>
  <c r="Q429" i="13"/>
  <c r="N429" i="13"/>
  <c r="L429" i="13"/>
  <c r="J429" i="13"/>
  <c r="H429" i="13"/>
  <c r="E429" i="13"/>
  <c r="Z428" i="13"/>
  <c r="X428" i="13"/>
  <c r="U428" i="13"/>
  <c r="S428" i="13"/>
  <c r="Q428" i="13"/>
  <c r="N428" i="13"/>
  <c r="L428" i="13"/>
  <c r="J428" i="13"/>
  <c r="H428" i="13"/>
  <c r="E428" i="13"/>
  <c r="Z427" i="13"/>
  <c r="X427" i="13"/>
  <c r="U427" i="13"/>
  <c r="S427" i="13"/>
  <c r="Q427" i="13"/>
  <c r="N427" i="13"/>
  <c r="L427" i="13"/>
  <c r="J427" i="13"/>
  <c r="H427" i="13"/>
  <c r="E427" i="13"/>
  <c r="Z426" i="13"/>
  <c r="X426" i="13"/>
  <c r="U426" i="13"/>
  <c r="S426" i="13"/>
  <c r="Q426" i="13"/>
  <c r="N426" i="13"/>
  <c r="L426" i="13"/>
  <c r="J426" i="13"/>
  <c r="H426" i="13"/>
  <c r="E426" i="13"/>
  <c r="Z425" i="13"/>
  <c r="X425" i="13"/>
  <c r="U425" i="13"/>
  <c r="S425" i="13"/>
  <c r="Q425" i="13"/>
  <c r="N425" i="13"/>
  <c r="L425" i="13"/>
  <c r="J425" i="13"/>
  <c r="H425" i="13"/>
  <c r="E425" i="13"/>
  <c r="Z424" i="13"/>
  <c r="X424" i="13"/>
  <c r="U424" i="13"/>
  <c r="S424" i="13"/>
  <c r="Q424" i="13"/>
  <c r="N424" i="13"/>
  <c r="L424" i="13"/>
  <c r="J424" i="13"/>
  <c r="H424" i="13"/>
  <c r="E424" i="13"/>
  <c r="Z423" i="13"/>
  <c r="X423" i="13"/>
  <c r="U423" i="13"/>
  <c r="S423" i="13"/>
  <c r="Q423" i="13"/>
  <c r="N423" i="13"/>
  <c r="L423" i="13"/>
  <c r="J423" i="13"/>
  <c r="H423" i="13"/>
  <c r="E423" i="13"/>
  <c r="Z422" i="13"/>
  <c r="X422" i="13"/>
  <c r="U422" i="13"/>
  <c r="S422" i="13"/>
  <c r="Q422" i="13"/>
  <c r="N422" i="13"/>
  <c r="L422" i="13"/>
  <c r="J422" i="13"/>
  <c r="H422" i="13"/>
  <c r="E422" i="13"/>
  <c r="Z421" i="13"/>
  <c r="X421" i="13"/>
  <c r="U421" i="13"/>
  <c r="S421" i="13"/>
  <c r="Q421" i="13"/>
  <c r="N421" i="13"/>
  <c r="L421" i="13"/>
  <c r="J421" i="13"/>
  <c r="H421" i="13"/>
  <c r="E421" i="13"/>
  <c r="Z420" i="13"/>
  <c r="X420" i="13"/>
  <c r="U420" i="13"/>
  <c r="S420" i="13"/>
  <c r="Q420" i="13"/>
  <c r="N420" i="13"/>
  <c r="L420" i="13"/>
  <c r="J420" i="13"/>
  <c r="H420" i="13"/>
  <c r="E420" i="13"/>
  <c r="Z419" i="13"/>
  <c r="X419" i="13"/>
  <c r="U419" i="13"/>
  <c r="S419" i="13"/>
  <c r="Q419" i="13"/>
  <c r="N419" i="13"/>
  <c r="L419" i="13"/>
  <c r="J419" i="13"/>
  <c r="H419" i="13"/>
  <c r="E419" i="13"/>
  <c r="Z418" i="13"/>
  <c r="X418" i="13"/>
  <c r="U418" i="13"/>
  <c r="S418" i="13"/>
  <c r="Q418" i="13"/>
  <c r="N418" i="13"/>
  <c r="L418" i="13"/>
  <c r="J418" i="13"/>
  <c r="H418" i="13"/>
  <c r="E418" i="13"/>
  <c r="Z417" i="13"/>
  <c r="X417" i="13"/>
  <c r="U417" i="13"/>
  <c r="S417" i="13"/>
  <c r="Q417" i="13"/>
  <c r="N417" i="13"/>
  <c r="L417" i="13"/>
  <c r="J417" i="13"/>
  <c r="H417" i="13"/>
  <c r="E417" i="13"/>
  <c r="Z416" i="13"/>
  <c r="X416" i="13"/>
  <c r="U416" i="13"/>
  <c r="S416" i="13"/>
  <c r="Q416" i="13"/>
  <c r="N416" i="13"/>
  <c r="L416" i="13"/>
  <c r="J416" i="13"/>
  <c r="H416" i="13"/>
  <c r="E416" i="13"/>
  <c r="Z415" i="13"/>
  <c r="X415" i="13"/>
  <c r="U415" i="13"/>
  <c r="S415" i="13"/>
  <c r="Q415" i="13"/>
  <c r="N415" i="13"/>
  <c r="L415" i="13"/>
  <c r="J415" i="13"/>
  <c r="H415" i="13"/>
  <c r="E415" i="13"/>
  <c r="Z414" i="13"/>
  <c r="X414" i="13"/>
  <c r="U414" i="13"/>
  <c r="S414" i="13"/>
  <c r="Q414" i="13"/>
  <c r="N414" i="13"/>
  <c r="L414" i="13"/>
  <c r="J414" i="13"/>
  <c r="H414" i="13"/>
  <c r="E414" i="13"/>
  <c r="Z413" i="13"/>
  <c r="X413" i="13"/>
  <c r="U413" i="13"/>
  <c r="S413" i="13"/>
  <c r="Q413" i="13"/>
  <c r="N413" i="13"/>
  <c r="L413" i="13"/>
  <c r="J413" i="13"/>
  <c r="H413" i="13"/>
  <c r="E413" i="13"/>
  <c r="Z412" i="13"/>
  <c r="X412" i="13"/>
  <c r="U412" i="13"/>
  <c r="S412" i="13"/>
  <c r="Q412" i="13"/>
  <c r="N412" i="13"/>
  <c r="L412" i="13"/>
  <c r="J412" i="13"/>
  <c r="H412" i="13"/>
  <c r="E412" i="13"/>
  <c r="Z411" i="13"/>
  <c r="X411" i="13"/>
  <c r="U411" i="13"/>
  <c r="S411" i="13"/>
  <c r="Q411" i="13"/>
  <c r="N411" i="13"/>
  <c r="L411" i="13"/>
  <c r="J411" i="13"/>
  <c r="H411" i="13"/>
  <c r="E411" i="13"/>
  <c r="Z410" i="13"/>
  <c r="X410" i="13"/>
  <c r="U410" i="13"/>
  <c r="S410" i="13"/>
  <c r="Q410" i="13"/>
  <c r="N410" i="13"/>
  <c r="L410" i="13"/>
  <c r="J410" i="13"/>
  <c r="H410" i="13"/>
  <c r="E410" i="13"/>
  <c r="Z409" i="13"/>
  <c r="X409" i="13"/>
  <c r="U409" i="13"/>
  <c r="S409" i="13"/>
  <c r="Q409" i="13"/>
  <c r="N409" i="13"/>
  <c r="L409" i="13"/>
  <c r="J409" i="13"/>
  <c r="H409" i="13"/>
  <c r="E409" i="13"/>
  <c r="Z408" i="13"/>
  <c r="X408" i="13"/>
  <c r="U408" i="13"/>
  <c r="S408" i="13"/>
  <c r="Q408" i="13"/>
  <c r="N408" i="13"/>
  <c r="L408" i="13"/>
  <c r="J408" i="13"/>
  <c r="H408" i="13"/>
  <c r="E408" i="13"/>
  <c r="Z407" i="13"/>
  <c r="X407" i="13"/>
  <c r="U407" i="13"/>
  <c r="S407" i="13"/>
  <c r="Q407" i="13"/>
  <c r="N407" i="13"/>
  <c r="L407" i="13"/>
  <c r="J407" i="13"/>
  <c r="H407" i="13"/>
  <c r="E407" i="13"/>
  <c r="Z406" i="13"/>
  <c r="X406" i="13"/>
  <c r="U406" i="13"/>
  <c r="S406" i="13"/>
  <c r="Q406" i="13"/>
  <c r="N406" i="13"/>
  <c r="L406" i="13"/>
  <c r="J406" i="13"/>
  <c r="H406" i="13"/>
  <c r="E406" i="13"/>
  <c r="Z405" i="13"/>
  <c r="X405" i="13"/>
  <c r="U405" i="13"/>
  <c r="S405" i="13"/>
  <c r="Q405" i="13"/>
  <c r="N405" i="13"/>
  <c r="L405" i="13"/>
  <c r="J405" i="13"/>
  <c r="H405" i="13"/>
  <c r="E405" i="13"/>
  <c r="Z404" i="13"/>
  <c r="X404" i="13"/>
  <c r="U404" i="13"/>
  <c r="S404" i="13"/>
  <c r="Q404" i="13"/>
  <c r="N404" i="13"/>
  <c r="L404" i="13"/>
  <c r="J404" i="13"/>
  <c r="H404" i="13"/>
  <c r="E404" i="13"/>
  <c r="Z403" i="13"/>
  <c r="X403" i="13"/>
  <c r="U403" i="13"/>
  <c r="S403" i="13"/>
  <c r="Q403" i="13"/>
  <c r="N403" i="13"/>
  <c r="L403" i="13"/>
  <c r="J403" i="13"/>
  <c r="H403" i="13"/>
  <c r="E403" i="13"/>
  <c r="Z402" i="13"/>
  <c r="X402" i="13"/>
  <c r="U402" i="13"/>
  <c r="S402" i="13"/>
  <c r="Q402" i="13"/>
  <c r="N402" i="13"/>
  <c r="L402" i="13"/>
  <c r="J402" i="13"/>
  <c r="H402" i="13"/>
  <c r="E402" i="13"/>
  <c r="Z401" i="13"/>
  <c r="X401" i="13"/>
  <c r="U401" i="13"/>
  <c r="S401" i="13"/>
  <c r="Q401" i="13"/>
  <c r="N401" i="13"/>
  <c r="L401" i="13"/>
  <c r="J401" i="13"/>
  <c r="H401" i="13"/>
  <c r="E401" i="13"/>
  <c r="Z400" i="13"/>
  <c r="X400" i="13"/>
  <c r="U400" i="13"/>
  <c r="S400" i="13"/>
  <c r="Q400" i="13"/>
  <c r="N400" i="13"/>
  <c r="L400" i="13"/>
  <c r="J400" i="13"/>
  <c r="H400" i="13"/>
  <c r="E400" i="13"/>
  <c r="Z399" i="13"/>
  <c r="X399" i="13"/>
  <c r="U399" i="13"/>
  <c r="S399" i="13"/>
  <c r="Q399" i="13"/>
  <c r="N399" i="13"/>
  <c r="L399" i="13"/>
  <c r="J399" i="13"/>
  <c r="H399" i="13"/>
  <c r="E399" i="13"/>
  <c r="Z398" i="13"/>
  <c r="X398" i="13"/>
  <c r="U398" i="13"/>
  <c r="S398" i="13"/>
  <c r="Q398" i="13"/>
  <c r="N398" i="13"/>
  <c r="L398" i="13"/>
  <c r="J398" i="13"/>
  <c r="H398" i="13"/>
  <c r="E398" i="13"/>
  <c r="Z397" i="13"/>
  <c r="X397" i="13"/>
  <c r="U397" i="13"/>
  <c r="S397" i="13"/>
  <c r="Q397" i="13"/>
  <c r="N397" i="13"/>
  <c r="L397" i="13"/>
  <c r="J397" i="13"/>
  <c r="H397" i="13"/>
  <c r="E397" i="13"/>
  <c r="Z396" i="13"/>
  <c r="X396" i="13"/>
  <c r="U396" i="13"/>
  <c r="S396" i="13"/>
  <c r="Q396" i="13"/>
  <c r="N396" i="13"/>
  <c r="L396" i="13"/>
  <c r="J396" i="13"/>
  <c r="H396" i="13"/>
  <c r="E396" i="13"/>
  <c r="Z395" i="13"/>
  <c r="X395" i="13"/>
  <c r="U395" i="13"/>
  <c r="S395" i="13"/>
  <c r="Q395" i="13"/>
  <c r="N395" i="13"/>
  <c r="L395" i="13"/>
  <c r="J395" i="13"/>
  <c r="H395" i="13"/>
  <c r="E395" i="13"/>
  <c r="Z394" i="13"/>
  <c r="X394" i="13"/>
  <c r="U394" i="13"/>
  <c r="S394" i="13"/>
  <c r="Q394" i="13"/>
  <c r="N394" i="13"/>
  <c r="L394" i="13"/>
  <c r="J394" i="13"/>
  <c r="H394" i="13"/>
  <c r="E394" i="13"/>
  <c r="Z393" i="13"/>
  <c r="X393" i="13"/>
  <c r="U393" i="13"/>
  <c r="S393" i="13"/>
  <c r="Q393" i="13"/>
  <c r="N393" i="13"/>
  <c r="L393" i="13"/>
  <c r="J393" i="13"/>
  <c r="H393" i="13"/>
  <c r="E393" i="13"/>
  <c r="Z392" i="13"/>
  <c r="X392" i="13"/>
  <c r="U392" i="13"/>
  <c r="S392" i="13"/>
  <c r="Q392" i="13"/>
  <c r="N392" i="13"/>
  <c r="L392" i="13"/>
  <c r="J392" i="13"/>
  <c r="H392" i="13"/>
  <c r="E392" i="13"/>
  <c r="Z391" i="13"/>
  <c r="X391" i="13"/>
  <c r="U391" i="13"/>
  <c r="S391" i="13"/>
  <c r="Q391" i="13"/>
  <c r="N391" i="13"/>
  <c r="L391" i="13"/>
  <c r="J391" i="13"/>
  <c r="H391" i="13"/>
  <c r="E391" i="13"/>
  <c r="Z390" i="13"/>
  <c r="X390" i="13"/>
  <c r="U390" i="13"/>
  <c r="S390" i="13"/>
  <c r="Q390" i="13"/>
  <c r="N390" i="13"/>
  <c r="L390" i="13"/>
  <c r="J390" i="13"/>
  <c r="H390" i="13"/>
  <c r="E390" i="13"/>
  <c r="Z389" i="13"/>
  <c r="X389" i="13"/>
  <c r="U389" i="13"/>
  <c r="S389" i="13"/>
  <c r="Q389" i="13"/>
  <c r="N389" i="13"/>
  <c r="L389" i="13"/>
  <c r="J389" i="13"/>
  <c r="H389" i="13"/>
  <c r="E389" i="13"/>
  <c r="Z388" i="13"/>
  <c r="X388" i="13"/>
  <c r="U388" i="13"/>
  <c r="S388" i="13"/>
  <c r="Q388" i="13"/>
  <c r="N388" i="13"/>
  <c r="L388" i="13"/>
  <c r="J388" i="13"/>
  <c r="H388" i="13"/>
  <c r="E388" i="13"/>
  <c r="Z387" i="13"/>
  <c r="X387" i="13"/>
  <c r="U387" i="13"/>
  <c r="S387" i="13"/>
  <c r="Q387" i="13"/>
  <c r="N387" i="13"/>
  <c r="L387" i="13"/>
  <c r="J387" i="13"/>
  <c r="H387" i="13"/>
  <c r="E387" i="13"/>
  <c r="Z386" i="13"/>
  <c r="X386" i="13"/>
  <c r="U386" i="13"/>
  <c r="S386" i="13"/>
  <c r="Q386" i="13"/>
  <c r="N386" i="13"/>
  <c r="L386" i="13"/>
  <c r="J386" i="13"/>
  <c r="H386" i="13"/>
  <c r="E386" i="13"/>
  <c r="Z385" i="13"/>
  <c r="X385" i="13"/>
  <c r="U385" i="13"/>
  <c r="S385" i="13"/>
  <c r="Q385" i="13"/>
  <c r="N385" i="13"/>
  <c r="L385" i="13"/>
  <c r="J385" i="13"/>
  <c r="H385" i="13"/>
  <c r="E385" i="13"/>
  <c r="Z384" i="13"/>
  <c r="X384" i="13"/>
  <c r="U384" i="13"/>
  <c r="S384" i="13"/>
  <c r="Q384" i="13"/>
  <c r="N384" i="13"/>
  <c r="L384" i="13"/>
  <c r="J384" i="13"/>
  <c r="H384" i="13"/>
  <c r="E384" i="13"/>
  <c r="Z383" i="13"/>
  <c r="X383" i="13"/>
  <c r="U383" i="13"/>
  <c r="S383" i="13"/>
  <c r="Q383" i="13"/>
  <c r="N383" i="13"/>
  <c r="L383" i="13"/>
  <c r="J383" i="13"/>
  <c r="H383" i="13"/>
  <c r="E383" i="13"/>
  <c r="Z382" i="13"/>
  <c r="X382" i="13"/>
  <c r="U382" i="13"/>
  <c r="S382" i="13"/>
  <c r="Q382" i="13"/>
  <c r="N382" i="13"/>
  <c r="L382" i="13"/>
  <c r="J382" i="13"/>
  <c r="H382" i="13"/>
  <c r="E382" i="13"/>
  <c r="Z381" i="13"/>
  <c r="X381" i="13"/>
  <c r="U381" i="13"/>
  <c r="S381" i="13"/>
  <c r="Q381" i="13"/>
  <c r="N381" i="13"/>
  <c r="L381" i="13"/>
  <c r="J381" i="13"/>
  <c r="H381" i="13"/>
  <c r="E381" i="13"/>
  <c r="Z380" i="13"/>
  <c r="X380" i="13"/>
  <c r="U380" i="13"/>
  <c r="S380" i="13"/>
  <c r="Q380" i="13"/>
  <c r="N380" i="13"/>
  <c r="L380" i="13"/>
  <c r="J380" i="13"/>
  <c r="H380" i="13"/>
  <c r="E380" i="13"/>
  <c r="Z379" i="13"/>
  <c r="X379" i="13"/>
  <c r="U379" i="13"/>
  <c r="S379" i="13"/>
  <c r="Q379" i="13"/>
  <c r="N379" i="13"/>
  <c r="L379" i="13"/>
  <c r="J379" i="13"/>
  <c r="H379" i="13"/>
  <c r="E379" i="13"/>
  <c r="Z378" i="13"/>
  <c r="X378" i="13"/>
  <c r="U378" i="13"/>
  <c r="S378" i="13"/>
  <c r="Q378" i="13"/>
  <c r="N378" i="13"/>
  <c r="L378" i="13"/>
  <c r="J378" i="13"/>
  <c r="H378" i="13"/>
  <c r="E378" i="13"/>
  <c r="Z377" i="13"/>
  <c r="X377" i="13"/>
  <c r="U377" i="13"/>
  <c r="S377" i="13"/>
  <c r="Q377" i="13"/>
  <c r="N377" i="13"/>
  <c r="L377" i="13"/>
  <c r="J377" i="13"/>
  <c r="H377" i="13"/>
  <c r="E377" i="13"/>
  <c r="Z376" i="13"/>
  <c r="X376" i="13"/>
  <c r="U376" i="13"/>
  <c r="S376" i="13"/>
  <c r="Q376" i="13"/>
  <c r="N376" i="13"/>
  <c r="L376" i="13"/>
  <c r="J376" i="13"/>
  <c r="H376" i="13"/>
  <c r="E376" i="13"/>
  <c r="Z375" i="13"/>
  <c r="X375" i="13"/>
  <c r="U375" i="13"/>
  <c r="S375" i="13"/>
  <c r="Q375" i="13"/>
  <c r="N375" i="13"/>
  <c r="L375" i="13"/>
  <c r="J375" i="13"/>
  <c r="H375" i="13"/>
  <c r="E375" i="13"/>
  <c r="Z374" i="13"/>
  <c r="X374" i="13"/>
  <c r="U374" i="13"/>
  <c r="S374" i="13"/>
  <c r="Q374" i="13"/>
  <c r="N374" i="13"/>
  <c r="L374" i="13"/>
  <c r="J374" i="13"/>
  <c r="H374" i="13"/>
  <c r="E374" i="13"/>
  <c r="Z373" i="13"/>
  <c r="X373" i="13"/>
  <c r="U373" i="13"/>
  <c r="S373" i="13"/>
  <c r="Q373" i="13"/>
  <c r="N373" i="13"/>
  <c r="L373" i="13"/>
  <c r="J373" i="13"/>
  <c r="H373" i="13"/>
  <c r="E373" i="13"/>
  <c r="Z372" i="13"/>
  <c r="X372" i="13"/>
  <c r="U372" i="13"/>
  <c r="S372" i="13"/>
  <c r="Q372" i="13"/>
  <c r="N372" i="13"/>
  <c r="L372" i="13"/>
  <c r="J372" i="13"/>
  <c r="H372" i="13"/>
  <c r="E372" i="13"/>
  <c r="Z371" i="13"/>
  <c r="X371" i="13"/>
  <c r="U371" i="13"/>
  <c r="S371" i="13"/>
  <c r="Q371" i="13"/>
  <c r="N371" i="13"/>
  <c r="L371" i="13"/>
  <c r="J371" i="13"/>
  <c r="H371" i="13"/>
  <c r="E371" i="13"/>
  <c r="Z370" i="13"/>
  <c r="X370" i="13"/>
  <c r="U370" i="13"/>
  <c r="S370" i="13"/>
  <c r="Q370" i="13"/>
  <c r="N370" i="13"/>
  <c r="L370" i="13"/>
  <c r="J370" i="13"/>
  <c r="H370" i="13"/>
  <c r="E370" i="13"/>
  <c r="Z369" i="13"/>
  <c r="X369" i="13"/>
  <c r="U369" i="13"/>
  <c r="S369" i="13"/>
  <c r="Q369" i="13"/>
  <c r="N369" i="13"/>
  <c r="L369" i="13"/>
  <c r="J369" i="13"/>
  <c r="H369" i="13"/>
  <c r="E369" i="13"/>
  <c r="Z368" i="13"/>
  <c r="X368" i="13"/>
  <c r="U368" i="13"/>
  <c r="S368" i="13"/>
  <c r="Q368" i="13"/>
  <c r="N368" i="13"/>
  <c r="L368" i="13"/>
  <c r="J368" i="13"/>
  <c r="H368" i="13"/>
  <c r="E368" i="13"/>
  <c r="Z367" i="13"/>
  <c r="X367" i="13"/>
  <c r="U367" i="13"/>
  <c r="S367" i="13"/>
  <c r="Q367" i="13"/>
  <c r="N367" i="13"/>
  <c r="L367" i="13"/>
  <c r="J367" i="13"/>
  <c r="H367" i="13"/>
  <c r="E367" i="13"/>
  <c r="Z366" i="13"/>
  <c r="X366" i="13"/>
  <c r="U366" i="13"/>
  <c r="S366" i="13"/>
  <c r="Q366" i="13"/>
  <c r="N366" i="13"/>
  <c r="L366" i="13"/>
  <c r="J366" i="13"/>
  <c r="H366" i="13"/>
  <c r="E366" i="13"/>
  <c r="Z365" i="13"/>
  <c r="X365" i="13"/>
  <c r="U365" i="13"/>
  <c r="S365" i="13"/>
  <c r="Q365" i="13"/>
  <c r="N365" i="13"/>
  <c r="L365" i="13"/>
  <c r="J365" i="13"/>
  <c r="H365" i="13"/>
  <c r="E365" i="13"/>
  <c r="Z364" i="13"/>
  <c r="X364" i="13"/>
  <c r="U364" i="13"/>
  <c r="S364" i="13"/>
  <c r="Q364" i="13"/>
  <c r="N364" i="13"/>
  <c r="L364" i="13"/>
  <c r="J364" i="13"/>
  <c r="H364" i="13"/>
  <c r="E364" i="13"/>
  <c r="Z363" i="13"/>
  <c r="X363" i="13"/>
  <c r="U363" i="13"/>
  <c r="S363" i="13"/>
  <c r="Q363" i="13"/>
  <c r="N363" i="13"/>
  <c r="L363" i="13"/>
  <c r="J363" i="13"/>
  <c r="H363" i="13"/>
  <c r="E363" i="13"/>
  <c r="Z362" i="13"/>
  <c r="X362" i="13"/>
  <c r="U362" i="13"/>
  <c r="S362" i="13"/>
  <c r="Q362" i="13"/>
  <c r="N362" i="13"/>
  <c r="L362" i="13"/>
  <c r="J362" i="13"/>
  <c r="H362" i="13"/>
  <c r="E362" i="13"/>
  <c r="Z361" i="13"/>
  <c r="X361" i="13"/>
  <c r="U361" i="13"/>
  <c r="S361" i="13"/>
  <c r="Q361" i="13"/>
  <c r="N361" i="13"/>
  <c r="L361" i="13"/>
  <c r="J361" i="13"/>
  <c r="H361" i="13"/>
  <c r="E361" i="13"/>
  <c r="Z360" i="13"/>
  <c r="X360" i="13"/>
  <c r="U360" i="13"/>
  <c r="S360" i="13"/>
  <c r="Q360" i="13"/>
  <c r="N360" i="13"/>
  <c r="L360" i="13"/>
  <c r="J360" i="13"/>
  <c r="H360" i="13"/>
  <c r="E360" i="13"/>
  <c r="Z359" i="13"/>
  <c r="X359" i="13"/>
  <c r="U359" i="13"/>
  <c r="S359" i="13"/>
  <c r="Q359" i="13"/>
  <c r="N359" i="13"/>
  <c r="L359" i="13"/>
  <c r="J359" i="13"/>
  <c r="H359" i="13"/>
  <c r="E359" i="13"/>
  <c r="Z358" i="13"/>
  <c r="X358" i="13"/>
  <c r="U358" i="13"/>
  <c r="S358" i="13"/>
  <c r="Q358" i="13"/>
  <c r="N358" i="13"/>
  <c r="L358" i="13"/>
  <c r="J358" i="13"/>
  <c r="H358" i="13"/>
  <c r="E358" i="13"/>
  <c r="Z357" i="13"/>
  <c r="X357" i="13"/>
  <c r="U357" i="13"/>
  <c r="S357" i="13"/>
  <c r="Q357" i="13"/>
  <c r="N357" i="13"/>
  <c r="L357" i="13"/>
  <c r="J357" i="13"/>
  <c r="H357" i="13"/>
  <c r="E357" i="13"/>
  <c r="Z356" i="13"/>
  <c r="X356" i="13"/>
  <c r="U356" i="13"/>
  <c r="S356" i="13"/>
  <c r="Q356" i="13"/>
  <c r="N356" i="13"/>
  <c r="L356" i="13"/>
  <c r="J356" i="13"/>
  <c r="H356" i="13"/>
  <c r="E356" i="13"/>
  <c r="Z355" i="13"/>
  <c r="X355" i="13"/>
  <c r="U355" i="13"/>
  <c r="S355" i="13"/>
  <c r="Q355" i="13"/>
  <c r="N355" i="13"/>
  <c r="L355" i="13"/>
  <c r="J355" i="13"/>
  <c r="H355" i="13"/>
  <c r="E355" i="13"/>
  <c r="Z354" i="13"/>
  <c r="X354" i="13"/>
  <c r="U354" i="13"/>
  <c r="S354" i="13"/>
  <c r="Q354" i="13"/>
  <c r="N354" i="13"/>
  <c r="L354" i="13"/>
  <c r="J354" i="13"/>
  <c r="H354" i="13"/>
  <c r="E354" i="13"/>
  <c r="Z353" i="13"/>
  <c r="X353" i="13"/>
  <c r="U353" i="13"/>
  <c r="S353" i="13"/>
  <c r="Q353" i="13"/>
  <c r="N353" i="13"/>
  <c r="L353" i="13"/>
  <c r="J353" i="13"/>
  <c r="H353" i="13"/>
  <c r="E353" i="13"/>
  <c r="Z352" i="13"/>
  <c r="X352" i="13"/>
  <c r="U352" i="13"/>
  <c r="S352" i="13"/>
  <c r="Q352" i="13"/>
  <c r="N352" i="13"/>
  <c r="L352" i="13"/>
  <c r="J352" i="13"/>
  <c r="H352" i="13"/>
  <c r="E352" i="13"/>
  <c r="Z351" i="13"/>
  <c r="X351" i="13"/>
  <c r="U351" i="13"/>
  <c r="S351" i="13"/>
  <c r="Q351" i="13"/>
  <c r="N351" i="13"/>
  <c r="L351" i="13"/>
  <c r="J351" i="13"/>
  <c r="H351" i="13"/>
  <c r="E351" i="13"/>
  <c r="Z350" i="13"/>
  <c r="X350" i="13"/>
  <c r="U350" i="13"/>
  <c r="S350" i="13"/>
  <c r="Q350" i="13"/>
  <c r="N350" i="13"/>
  <c r="L350" i="13"/>
  <c r="J350" i="13"/>
  <c r="H350" i="13"/>
  <c r="E350" i="13"/>
  <c r="Z349" i="13"/>
  <c r="X349" i="13"/>
  <c r="U349" i="13"/>
  <c r="S349" i="13"/>
  <c r="Q349" i="13"/>
  <c r="N349" i="13"/>
  <c r="L349" i="13"/>
  <c r="J349" i="13"/>
  <c r="H349" i="13"/>
  <c r="E349" i="13"/>
  <c r="Z348" i="13"/>
  <c r="X348" i="13"/>
  <c r="U348" i="13"/>
  <c r="S348" i="13"/>
  <c r="Q348" i="13"/>
  <c r="N348" i="13"/>
  <c r="L348" i="13"/>
  <c r="J348" i="13"/>
  <c r="H348" i="13"/>
  <c r="E348" i="13"/>
  <c r="Z347" i="13"/>
  <c r="X347" i="13"/>
  <c r="U347" i="13"/>
  <c r="S347" i="13"/>
  <c r="Q347" i="13"/>
  <c r="N347" i="13"/>
  <c r="L347" i="13"/>
  <c r="J347" i="13"/>
  <c r="H347" i="13"/>
  <c r="E347" i="13"/>
  <c r="Z346" i="13"/>
  <c r="X346" i="13"/>
  <c r="U346" i="13"/>
  <c r="S346" i="13"/>
  <c r="Q346" i="13"/>
  <c r="N346" i="13"/>
  <c r="L346" i="13"/>
  <c r="J346" i="13"/>
  <c r="H346" i="13"/>
  <c r="E346" i="13"/>
  <c r="Z345" i="13"/>
  <c r="X345" i="13"/>
  <c r="U345" i="13"/>
  <c r="S345" i="13"/>
  <c r="Q345" i="13"/>
  <c r="N345" i="13"/>
  <c r="L345" i="13"/>
  <c r="J345" i="13"/>
  <c r="H345" i="13"/>
  <c r="E345" i="13"/>
  <c r="Z344" i="13"/>
  <c r="X344" i="13"/>
  <c r="U344" i="13"/>
  <c r="S344" i="13"/>
  <c r="Q344" i="13"/>
  <c r="N344" i="13"/>
  <c r="L344" i="13"/>
  <c r="J344" i="13"/>
  <c r="H344" i="13"/>
  <c r="E344" i="13"/>
  <c r="Z343" i="13"/>
  <c r="X343" i="13"/>
  <c r="U343" i="13"/>
  <c r="S343" i="13"/>
  <c r="Q343" i="13"/>
  <c r="N343" i="13"/>
  <c r="L343" i="13"/>
  <c r="J343" i="13"/>
  <c r="H343" i="13"/>
  <c r="E343" i="13"/>
  <c r="Z342" i="13"/>
  <c r="X342" i="13"/>
  <c r="U342" i="13"/>
  <c r="S342" i="13"/>
  <c r="Q342" i="13"/>
  <c r="N342" i="13"/>
  <c r="L342" i="13"/>
  <c r="J342" i="13"/>
  <c r="H342" i="13"/>
  <c r="E342" i="13"/>
  <c r="Z341" i="13"/>
  <c r="X341" i="13"/>
  <c r="U341" i="13"/>
  <c r="S341" i="13"/>
  <c r="Q341" i="13"/>
  <c r="N341" i="13"/>
  <c r="L341" i="13"/>
  <c r="J341" i="13"/>
  <c r="H341" i="13"/>
  <c r="E341" i="13"/>
  <c r="Z340" i="13"/>
  <c r="X340" i="13"/>
  <c r="U340" i="13"/>
  <c r="S340" i="13"/>
  <c r="Q340" i="13"/>
  <c r="N340" i="13"/>
  <c r="L340" i="13"/>
  <c r="J340" i="13"/>
  <c r="H340" i="13"/>
  <c r="E340" i="13"/>
  <c r="Z339" i="13"/>
  <c r="X339" i="13"/>
  <c r="U339" i="13"/>
  <c r="S339" i="13"/>
  <c r="Q339" i="13"/>
  <c r="N339" i="13"/>
  <c r="L339" i="13"/>
  <c r="J339" i="13"/>
  <c r="H339" i="13"/>
  <c r="E339" i="13"/>
  <c r="Z338" i="13"/>
  <c r="X338" i="13"/>
  <c r="U338" i="13"/>
  <c r="S338" i="13"/>
  <c r="Q338" i="13"/>
  <c r="N338" i="13"/>
  <c r="L338" i="13"/>
  <c r="J338" i="13"/>
  <c r="H338" i="13"/>
  <c r="E338" i="13"/>
  <c r="Z337" i="13"/>
  <c r="X337" i="13"/>
  <c r="U337" i="13"/>
  <c r="S337" i="13"/>
  <c r="Q337" i="13"/>
  <c r="N337" i="13"/>
  <c r="L337" i="13"/>
  <c r="J337" i="13"/>
  <c r="H337" i="13"/>
  <c r="E337" i="13"/>
  <c r="Z336" i="13"/>
  <c r="X336" i="13"/>
  <c r="U336" i="13"/>
  <c r="S336" i="13"/>
  <c r="Q336" i="13"/>
  <c r="N336" i="13"/>
  <c r="L336" i="13"/>
  <c r="J336" i="13"/>
  <c r="H336" i="13"/>
  <c r="E336" i="13"/>
  <c r="Z335" i="13"/>
  <c r="X335" i="13"/>
  <c r="U335" i="13"/>
  <c r="S335" i="13"/>
  <c r="Q335" i="13"/>
  <c r="N335" i="13"/>
  <c r="L335" i="13"/>
  <c r="J335" i="13"/>
  <c r="H335" i="13"/>
  <c r="E335" i="13"/>
  <c r="Z334" i="13"/>
  <c r="X334" i="13"/>
  <c r="U334" i="13"/>
  <c r="S334" i="13"/>
  <c r="Q334" i="13"/>
  <c r="N334" i="13"/>
  <c r="L334" i="13"/>
  <c r="J334" i="13"/>
  <c r="H334" i="13"/>
  <c r="E334" i="13"/>
  <c r="Z333" i="13"/>
  <c r="X333" i="13"/>
  <c r="U333" i="13"/>
  <c r="S333" i="13"/>
  <c r="Q333" i="13"/>
  <c r="N333" i="13"/>
  <c r="L333" i="13"/>
  <c r="J333" i="13"/>
  <c r="H333" i="13"/>
  <c r="E333" i="13"/>
  <c r="Z332" i="13"/>
  <c r="X332" i="13"/>
  <c r="U332" i="13"/>
  <c r="S332" i="13"/>
  <c r="Q332" i="13"/>
  <c r="N332" i="13"/>
  <c r="L332" i="13"/>
  <c r="J332" i="13"/>
  <c r="H332" i="13"/>
  <c r="E332" i="13"/>
  <c r="Z331" i="13"/>
  <c r="X331" i="13"/>
  <c r="U331" i="13"/>
  <c r="S331" i="13"/>
  <c r="Q331" i="13"/>
  <c r="N331" i="13"/>
  <c r="L331" i="13"/>
  <c r="J331" i="13"/>
  <c r="H331" i="13"/>
  <c r="E331" i="13"/>
  <c r="Z330" i="13"/>
  <c r="X330" i="13"/>
  <c r="U330" i="13"/>
  <c r="S330" i="13"/>
  <c r="Q330" i="13"/>
  <c r="N330" i="13"/>
  <c r="L330" i="13"/>
  <c r="J330" i="13"/>
  <c r="H330" i="13"/>
  <c r="E330" i="13"/>
  <c r="Z329" i="13"/>
  <c r="X329" i="13"/>
  <c r="U329" i="13"/>
  <c r="S329" i="13"/>
  <c r="Q329" i="13"/>
  <c r="N329" i="13"/>
  <c r="L329" i="13"/>
  <c r="J329" i="13"/>
  <c r="H329" i="13"/>
  <c r="E329" i="13"/>
  <c r="Z328" i="13"/>
  <c r="X328" i="13"/>
  <c r="U328" i="13"/>
  <c r="S328" i="13"/>
  <c r="Q328" i="13"/>
  <c r="N328" i="13"/>
  <c r="L328" i="13"/>
  <c r="J328" i="13"/>
  <c r="H328" i="13"/>
  <c r="E328" i="13"/>
  <c r="Z327" i="13"/>
  <c r="X327" i="13"/>
  <c r="U327" i="13"/>
  <c r="S327" i="13"/>
  <c r="Q327" i="13"/>
  <c r="N327" i="13"/>
  <c r="L327" i="13"/>
  <c r="J327" i="13"/>
  <c r="H327" i="13"/>
  <c r="E327" i="13"/>
  <c r="Z326" i="13"/>
  <c r="X326" i="13"/>
  <c r="U326" i="13"/>
  <c r="S326" i="13"/>
  <c r="Q326" i="13"/>
  <c r="N326" i="13"/>
  <c r="L326" i="13"/>
  <c r="J326" i="13"/>
  <c r="H326" i="13"/>
  <c r="E326" i="13"/>
  <c r="Z325" i="13"/>
  <c r="X325" i="13"/>
  <c r="U325" i="13"/>
  <c r="S325" i="13"/>
  <c r="Q325" i="13"/>
  <c r="N325" i="13"/>
  <c r="L325" i="13"/>
  <c r="J325" i="13"/>
  <c r="H325" i="13"/>
  <c r="E325" i="13"/>
  <c r="Z324" i="13"/>
  <c r="X324" i="13"/>
  <c r="U324" i="13"/>
  <c r="S324" i="13"/>
  <c r="Q324" i="13"/>
  <c r="N324" i="13"/>
  <c r="L324" i="13"/>
  <c r="J324" i="13"/>
  <c r="H324" i="13"/>
  <c r="E324" i="13"/>
  <c r="Z323" i="13"/>
  <c r="X323" i="13"/>
  <c r="U323" i="13"/>
  <c r="S323" i="13"/>
  <c r="Q323" i="13"/>
  <c r="N323" i="13"/>
  <c r="L323" i="13"/>
  <c r="J323" i="13"/>
  <c r="H323" i="13"/>
  <c r="E323" i="13"/>
  <c r="Z322" i="13"/>
  <c r="X322" i="13"/>
  <c r="U322" i="13"/>
  <c r="S322" i="13"/>
  <c r="Q322" i="13"/>
  <c r="N322" i="13"/>
  <c r="L322" i="13"/>
  <c r="J322" i="13"/>
  <c r="H322" i="13"/>
  <c r="E322" i="13"/>
  <c r="Z321" i="13"/>
  <c r="X321" i="13"/>
  <c r="U321" i="13"/>
  <c r="S321" i="13"/>
  <c r="Q321" i="13"/>
  <c r="N321" i="13"/>
  <c r="L321" i="13"/>
  <c r="J321" i="13"/>
  <c r="H321" i="13"/>
  <c r="E321" i="13"/>
  <c r="Z320" i="13"/>
  <c r="X320" i="13"/>
  <c r="U320" i="13"/>
  <c r="S320" i="13"/>
  <c r="Q320" i="13"/>
  <c r="N320" i="13"/>
  <c r="L320" i="13"/>
  <c r="J320" i="13"/>
  <c r="H320" i="13"/>
  <c r="E320" i="13"/>
  <c r="Z319" i="13"/>
  <c r="X319" i="13"/>
  <c r="U319" i="13"/>
  <c r="S319" i="13"/>
  <c r="Q319" i="13"/>
  <c r="N319" i="13"/>
  <c r="L319" i="13"/>
  <c r="J319" i="13"/>
  <c r="H319" i="13"/>
  <c r="E319" i="13"/>
  <c r="Z318" i="13"/>
  <c r="X318" i="13"/>
  <c r="U318" i="13"/>
  <c r="S318" i="13"/>
  <c r="Q318" i="13"/>
  <c r="N318" i="13"/>
  <c r="L318" i="13"/>
  <c r="J318" i="13"/>
  <c r="H318" i="13"/>
  <c r="E318" i="13"/>
  <c r="Z317" i="13"/>
  <c r="X317" i="13"/>
  <c r="U317" i="13"/>
  <c r="S317" i="13"/>
  <c r="Q317" i="13"/>
  <c r="N317" i="13"/>
  <c r="L317" i="13"/>
  <c r="J317" i="13"/>
  <c r="H317" i="13"/>
  <c r="E317" i="13"/>
  <c r="Z316" i="13"/>
  <c r="X316" i="13"/>
  <c r="U316" i="13"/>
  <c r="S316" i="13"/>
  <c r="Q316" i="13"/>
  <c r="N316" i="13"/>
  <c r="L316" i="13"/>
  <c r="J316" i="13"/>
  <c r="H316" i="13"/>
  <c r="E316" i="13"/>
  <c r="Z315" i="13"/>
  <c r="X315" i="13"/>
  <c r="U315" i="13"/>
  <c r="S315" i="13"/>
  <c r="Q315" i="13"/>
  <c r="N315" i="13"/>
  <c r="L315" i="13"/>
  <c r="J315" i="13"/>
  <c r="H315" i="13"/>
  <c r="E315" i="13"/>
  <c r="Z314" i="13"/>
  <c r="X314" i="13"/>
  <c r="U314" i="13"/>
  <c r="S314" i="13"/>
  <c r="Q314" i="13"/>
  <c r="N314" i="13"/>
  <c r="L314" i="13"/>
  <c r="J314" i="13"/>
  <c r="H314" i="13"/>
  <c r="E314" i="13"/>
  <c r="Z313" i="13"/>
  <c r="X313" i="13"/>
  <c r="U313" i="13"/>
  <c r="S313" i="13"/>
  <c r="Q313" i="13"/>
  <c r="N313" i="13"/>
  <c r="L313" i="13"/>
  <c r="J313" i="13"/>
  <c r="H313" i="13"/>
  <c r="E313" i="13"/>
  <c r="Z312" i="13"/>
  <c r="X312" i="13"/>
  <c r="U312" i="13"/>
  <c r="S312" i="13"/>
  <c r="Q312" i="13"/>
  <c r="N312" i="13"/>
  <c r="L312" i="13"/>
  <c r="J312" i="13"/>
  <c r="H312" i="13"/>
  <c r="E312" i="13"/>
  <c r="Z311" i="13"/>
  <c r="X311" i="13"/>
  <c r="U311" i="13"/>
  <c r="S311" i="13"/>
  <c r="Q311" i="13"/>
  <c r="N311" i="13"/>
  <c r="L311" i="13"/>
  <c r="J311" i="13"/>
  <c r="H311" i="13"/>
  <c r="E311" i="13"/>
  <c r="Z310" i="13"/>
  <c r="X310" i="13"/>
  <c r="U310" i="13"/>
  <c r="S310" i="13"/>
  <c r="Q310" i="13"/>
  <c r="N310" i="13"/>
  <c r="L310" i="13"/>
  <c r="J310" i="13"/>
  <c r="H310" i="13"/>
  <c r="E310" i="13"/>
  <c r="Z309" i="13"/>
  <c r="X309" i="13"/>
  <c r="U309" i="13"/>
  <c r="S309" i="13"/>
  <c r="Q309" i="13"/>
  <c r="N309" i="13"/>
  <c r="L309" i="13"/>
  <c r="J309" i="13"/>
  <c r="H309" i="13"/>
  <c r="E309" i="13"/>
  <c r="Z308" i="13"/>
  <c r="X308" i="13"/>
  <c r="U308" i="13"/>
  <c r="S308" i="13"/>
  <c r="Q308" i="13"/>
  <c r="N308" i="13"/>
  <c r="L308" i="13"/>
  <c r="J308" i="13"/>
  <c r="H308" i="13"/>
  <c r="E308" i="13"/>
  <c r="Z307" i="13"/>
  <c r="X307" i="13"/>
  <c r="U307" i="13"/>
  <c r="S307" i="13"/>
  <c r="Q307" i="13"/>
  <c r="N307" i="13"/>
  <c r="L307" i="13"/>
  <c r="J307" i="13"/>
  <c r="H307" i="13"/>
  <c r="E307" i="13"/>
  <c r="Z306" i="13"/>
  <c r="X306" i="13"/>
  <c r="U306" i="13"/>
  <c r="S306" i="13"/>
  <c r="Q306" i="13"/>
  <c r="N306" i="13"/>
  <c r="L306" i="13"/>
  <c r="J306" i="13"/>
  <c r="H306" i="13"/>
  <c r="E306" i="13"/>
  <c r="Z305" i="13"/>
  <c r="X305" i="13"/>
  <c r="U305" i="13"/>
  <c r="S305" i="13"/>
  <c r="Q305" i="13"/>
  <c r="N305" i="13"/>
  <c r="L305" i="13"/>
  <c r="J305" i="13"/>
  <c r="H305" i="13"/>
  <c r="E305" i="13"/>
  <c r="Z304" i="13"/>
  <c r="X304" i="13"/>
  <c r="U304" i="13"/>
  <c r="S304" i="13"/>
  <c r="Q304" i="13"/>
  <c r="N304" i="13"/>
  <c r="L304" i="13"/>
  <c r="J304" i="13"/>
  <c r="H304" i="13"/>
  <c r="E304" i="13"/>
  <c r="Z303" i="13"/>
  <c r="X303" i="13"/>
  <c r="U303" i="13"/>
  <c r="S303" i="13"/>
  <c r="Q303" i="13"/>
  <c r="N303" i="13"/>
  <c r="L303" i="13"/>
  <c r="J303" i="13"/>
  <c r="H303" i="13"/>
  <c r="E303" i="13"/>
  <c r="Z302" i="13"/>
  <c r="X302" i="13"/>
  <c r="U302" i="13"/>
  <c r="S302" i="13"/>
  <c r="Q302" i="13"/>
  <c r="N302" i="13"/>
  <c r="L302" i="13"/>
  <c r="J302" i="13"/>
  <c r="H302" i="13"/>
  <c r="E302" i="13"/>
  <c r="Z301" i="13"/>
  <c r="X301" i="13"/>
  <c r="U301" i="13"/>
  <c r="S301" i="13"/>
  <c r="Q301" i="13"/>
  <c r="N301" i="13"/>
  <c r="L301" i="13"/>
  <c r="J301" i="13"/>
  <c r="H301" i="13"/>
  <c r="E301" i="13"/>
  <c r="Z300" i="13"/>
  <c r="X300" i="13"/>
  <c r="U300" i="13"/>
  <c r="S300" i="13"/>
  <c r="Q300" i="13"/>
  <c r="N300" i="13"/>
  <c r="L300" i="13"/>
  <c r="J300" i="13"/>
  <c r="H300" i="13"/>
  <c r="E300" i="13"/>
  <c r="Z299" i="13"/>
  <c r="X299" i="13"/>
  <c r="U299" i="13"/>
  <c r="S299" i="13"/>
  <c r="Q299" i="13"/>
  <c r="N299" i="13"/>
  <c r="L299" i="13"/>
  <c r="J299" i="13"/>
  <c r="H299" i="13"/>
  <c r="E299" i="13"/>
  <c r="Z298" i="13"/>
  <c r="X298" i="13"/>
  <c r="U298" i="13"/>
  <c r="S298" i="13"/>
  <c r="Q298" i="13"/>
  <c r="N298" i="13"/>
  <c r="L298" i="13"/>
  <c r="J298" i="13"/>
  <c r="H298" i="13"/>
  <c r="E298" i="13"/>
  <c r="Z297" i="13"/>
  <c r="X297" i="13"/>
  <c r="U297" i="13"/>
  <c r="S297" i="13"/>
  <c r="Q297" i="13"/>
  <c r="N297" i="13"/>
  <c r="L297" i="13"/>
  <c r="J297" i="13"/>
  <c r="H297" i="13"/>
  <c r="E297" i="13"/>
  <c r="Z296" i="13"/>
  <c r="X296" i="13"/>
  <c r="U296" i="13"/>
  <c r="S296" i="13"/>
  <c r="Q296" i="13"/>
  <c r="N296" i="13"/>
  <c r="L296" i="13"/>
  <c r="J296" i="13"/>
  <c r="H296" i="13"/>
  <c r="E296" i="13"/>
  <c r="Z295" i="13"/>
  <c r="X295" i="13"/>
  <c r="U295" i="13"/>
  <c r="S295" i="13"/>
  <c r="Q295" i="13"/>
  <c r="N295" i="13"/>
  <c r="L295" i="13"/>
  <c r="J295" i="13"/>
  <c r="H295" i="13"/>
  <c r="E295" i="13"/>
  <c r="Z294" i="13"/>
  <c r="X294" i="13"/>
  <c r="U294" i="13"/>
  <c r="S294" i="13"/>
  <c r="Q294" i="13"/>
  <c r="N294" i="13"/>
  <c r="L294" i="13"/>
  <c r="J294" i="13"/>
  <c r="H294" i="13"/>
  <c r="E294" i="13"/>
  <c r="Z293" i="13"/>
  <c r="X293" i="13"/>
  <c r="U293" i="13"/>
  <c r="S293" i="13"/>
  <c r="Q293" i="13"/>
  <c r="N293" i="13"/>
  <c r="L293" i="13"/>
  <c r="J293" i="13"/>
  <c r="H293" i="13"/>
  <c r="E293" i="13"/>
  <c r="Z292" i="13"/>
  <c r="X292" i="13"/>
  <c r="U292" i="13"/>
  <c r="S292" i="13"/>
  <c r="Q292" i="13"/>
  <c r="N292" i="13"/>
  <c r="L292" i="13"/>
  <c r="J292" i="13"/>
  <c r="H292" i="13"/>
  <c r="E292" i="13"/>
  <c r="Z291" i="13"/>
  <c r="X291" i="13"/>
  <c r="U291" i="13"/>
  <c r="S291" i="13"/>
  <c r="Q291" i="13"/>
  <c r="N291" i="13"/>
  <c r="L291" i="13"/>
  <c r="J291" i="13"/>
  <c r="H291" i="13"/>
  <c r="E291" i="13"/>
  <c r="Z290" i="13"/>
  <c r="X290" i="13"/>
  <c r="U290" i="13"/>
  <c r="S290" i="13"/>
  <c r="Q290" i="13"/>
  <c r="N290" i="13"/>
  <c r="L290" i="13"/>
  <c r="J290" i="13"/>
  <c r="H290" i="13"/>
  <c r="E290" i="13"/>
  <c r="Z289" i="13"/>
  <c r="X289" i="13"/>
  <c r="U289" i="13"/>
  <c r="S289" i="13"/>
  <c r="Q289" i="13"/>
  <c r="N289" i="13"/>
  <c r="L289" i="13"/>
  <c r="J289" i="13"/>
  <c r="H289" i="13"/>
  <c r="E289" i="13"/>
  <c r="Z288" i="13"/>
  <c r="X288" i="13"/>
  <c r="U288" i="13"/>
  <c r="S288" i="13"/>
  <c r="Q288" i="13"/>
  <c r="N288" i="13"/>
  <c r="L288" i="13"/>
  <c r="J288" i="13"/>
  <c r="H288" i="13"/>
  <c r="E288" i="13"/>
  <c r="Z287" i="13"/>
  <c r="X287" i="13"/>
  <c r="U287" i="13"/>
  <c r="S287" i="13"/>
  <c r="Q287" i="13"/>
  <c r="N287" i="13"/>
  <c r="L287" i="13"/>
  <c r="J287" i="13"/>
  <c r="H287" i="13"/>
  <c r="E287" i="13"/>
  <c r="Z286" i="13"/>
  <c r="X286" i="13"/>
  <c r="U286" i="13"/>
  <c r="S286" i="13"/>
  <c r="Q286" i="13"/>
  <c r="N286" i="13"/>
  <c r="L286" i="13"/>
  <c r="J286" i="13"/>
  <c r="H286" i="13"/>
  <c r="E286" i="13"/>
  <c r="Z285" i="13"/>
  <c r="X285" i="13"/>
  <c r="U285" i="13"/>
  <c r="S285" i="13"/>
  <c r="Q285" i="13"/>
  <c r="N285" i="13"/>
  <c r="L285" i="13"/>
  <c r="J285" i="13"/>
  <c r="H285" i="13"/>
  <c r="E285" i="13"/>
  <c r="Z284" i="13"/>
  <c r="X284" i="13"/>
  <c r="U284" i="13"/>
  <c r="S284" i="13"/>
  <c r="Q284" i="13"/>
  <c r="N284" i="13"/>
  <c r="L284" i="13"/>
  <c r="J284" i="13"/>
  <c r="H284" i="13"/>
  <c r="E284" i="13"/>
  <c r="Z283" i="13"/>
  <c r="X283" i="13"/>
  <c r="U283" i="13"/>
  <c r="S283" i="13"/>
  <c r="Q283" i="13"/>
  <c r="N283" i="13"/>
  <c r="L283" i="13"/>
  <c r="J283" i="13"/>
  <c r="H283" i="13"/>
  <c r="E283" i="13"/>
  <c r="Z282" i="13"/>
  <c r="X282" i="13"/>
  <c r="U282" i="13"/>
  <c r="S282" i="13"/>
  <c r="Q282" i="13"/>
  <c r="N282" i="13"/>
  <c r="L282" i="13"/>
  <c r="J282" i="13"/>
  <c r="H282" i="13"/>
  <c r="E282" i="13"/>
  <c r="Z281" i="13"/>
  <c r="X281" i="13"/>
  <c r="U281" i="13"/>
  <c r="S281" i="13"/>
  <c r="Q281" i="13"/>
  <c r="N281" i="13"/>
  <c r="L281" i="13"/>
  <c r="J281" i="13"/>
  <c r="H281" i="13"/>
  <c r="E281" i="13"/>
  <c r="Z280" i="13"/>
  <c r="X280" i="13"/>
  <c r="U280" i="13"/>
  <c r="S280" i="13"/>
  <c r="Q280" i="13"/>
  <c r="N280" i="13"/>
  <c r="L280" i="13"/>
  <c r="J280" i="13"/>
  <c r="H280" i="13"/>
  <c r="E280" i="13"/>
  <c r="Z279" i="13"/>
  <c r="X279" i="13"/>
  <c r="U279" i="13"/>
  <c r="S279" i="13"/>
  <c r="Q279" i="13"/>
  <c r="N279" i="13"/>
  <c r="L279" i="13"/>
  <c r="J279" i="13"/>
  <c r="Z278" i="13"/>
  <c r="X278" i="13"/>
  <c r="U278" i="13"/>
  <c r="S278" i="13"/>
  <c r="Q278" i="13"/>
  <c r="N278" i="13"/>
  <c r="L278" i="13"/>
  <c r="J278" i="13"/>
  <c r="H278" i="13"/>
  <c r="E278" i="13"/>
  <c r="Z277" i="13"/>
  <c r="X277" i="13"/>
  <c r="U277" i="13"/>
  <c r="S277" i="13"/>
  <c r="Q277" i="13"/>
  <c r="N277" i="13"/>
  <c r="L277" i="13"/>
  <c r="J277" i="13"/>
  <c r="H277" i="13"/>
  <c r="E277" i="13"/>
  <c r="Z276" i="13"/>
  <c r="X276" i="13"/>
  <c r="U276" i="13"/>
  <c r="S276" i="13"/>
  <c r="Q276" i="13"/>
  <c r="N276" i="13"/>
  <c r="L276" i="13"/>
  <c r="J276" i="13"/>
  <c r="H276" i="13"/>
  <c r="E276" i="13"/>
  <c r="Z275" i="13"/>
  <c r="X275" i="13"/>
  <c r="U275" i="13"/>
  <c r="S275" i="13"/>
  <c r="Q275" i="13"/>
  <c r="N275" i="13"/>
  <c r="L275" i="13"/>
  <c r="J275" i="13"/>
  <c r="H275" i="13"/>
  <c r="E275" i="13"/>
  <c r="Z274" i="13"/>
  <c r="X274" i="13"/>
  <c r="U274" i="13"/>
  <c r="S274" i="13"/>
  <c r="Q274" i="13"/>
  <c r="N274" i="13"/>
  <c r="L274" i="13"/>
  <c r="J274" i="13"/>
  <c r="H274" i="13"/>
  <c r="E274" i="13"/>
  <c r="Z273" i="13"/>
  <c r="X273" i="13"/>
  <c r="U273" i="13"/>
  <c r="S273" i="13"/>
  <c r="Q273" i="13"/>
  <c r="N273" i="13"/>
  <c r="L273" i="13"/>
  <c r="J273" i="13"/>
  <c r="H273" i="13"/>
  <c r="E273" i="13"/>
  <c r="Z272" i="13"/>
  <c r="X272" i="13"/>
  <c r="U272" i="13"/>
  <c r="S272" i="13"/>
  <c r="Q272" i="13"/>
  <c r="N272" i="13"/>
  <c r="L272" i="13"/>
  <c r="J272" i="13"/>
  <c r="H272" i="13"/>
  <c r="E272" i="13"/>
  <c r="Z271" i="13"/>
  <c r="X271" i="13"/>
  <c r="U271" i="13"/>
  <c r="S271" i="13"/>
  <c r="Q271" i="13"/>
  <c r="N271" i="13"/>
  <c r="L271" i="13"/>
  <c r="J271" i="13"/>
  <c r="H271" i="13"/>
  <c r="E271" i="13"/>
  <c r="Z270" i="13"/>
  <c r="X270" i="13"/>
  <c r="U270" i="13"/>
  <c r="S270" i="13"/>
  <c r="Q270" i="13"/>
  <c r="N270" i="13"/>
  <c r="L270" i="13"/>
  <c r="J270" i="13"/>
  <c r="H270" i="13"/>
  <c r="E270" i="13"/>
  <c r="Z269" i="13"/>
  <c r="X269" i="13"/>
  <c r="U269" i="13"/>
  <c r="S269" i="13"/>
  <c r="Q269" i="13"/>
  <c r="N269" i="13"/>
  <c r="L269" i="13"/>
  <c r="J269" i="13"/>
  <c r="H269" i="13"/>
  <c r="E269" i="13"/>
  <c r="Z268" i="13"/>
  <c r="X268" i="13"/>
  <c r="U268" i="13"/>
  <c r="S268" i="13"/>
  <c r="Q268" i="13"/>
  <c r="N268" i="13"/>
  <c r="L268" i="13"/>
  <c r="J268" i="13"/>
  <c r="H268" i="13"/>
  <c r="E268" i="13"/>
  <c r="Z267" i="13"/>
  <c r="X267" i="13"/>
  <c r="U267" i="13"/>
  <c r="S267" i="13"/>
  <c r="Q267" i="13"/>
  <c r="N267" i="13"/>
  <c r="L267" i="13"/>
  <c r="J267" i="13"/>
  <c r="H267" i="13"/>
  <c r="E267" i="13"/>
  <c r="Z266" i="13"/>
  <c r="X266" i="13"/>
  <c r="U266" i="13"/>
  <c r="S266" i="13"/>
  <c r="Q266" i="13"/>
  <c r="N266" i="13"/>
  <c r="L266" i="13"/>
  <c r="J266" i="13"/>
  <c r="H266" i="13"/>
  <c r="E266" i="13"/>
  <c r="Z265" i="13"/>
  <c r="X265" i="13"/>
  <c r="U265" i="13"/>
  <c r="S265" i="13"/>
  <c r="Q265" i="13"/>
  <c r="N265" i="13"/>
  <c r="L265" i="13"/>
  <c r="J265" i="13"/>
  <c r="H265" i="13"/>
  <c r="E265" i="13"/>
  <c r="Z264" i="13"/>
  <c r="X264" i="13"/>
  <c r="U264" i="13"/>
  <c r="S264" i="13"/>
  <c r="Q264" i="13"/>
  <c r="N264" i="13"/>
  <c r="L264" i="13"/>
  <c r="J264" i="13"/>
  <c r="H264" i="13"/>
  <c r="E264" i="13"/>
  <c r="Z263" i="13"/>
  <c r="X263" i="13"/>
  <c r="U263" i="13"/>
  <c r="S263" i="13"/>
  <c r="Q263" i="13"/>
  <c r="N263" i="13"/>
  <c r="L263" i="13"/>
  <c r="J263" i="13"/>
  <c r="H263" i="13"/>
  <c r="E263" i="13"/>
  <c r="Z262" i="13"/>
  <c r="X262" i="13"/>
  <c r="U262" i="13"/>
  <c r="S262" i="13"/>
  <c r="Q262" i="13"/>
  <c r="N262" i="13"/>
  <c r="L262" i="13"/>
  <c r="J262" i="13"/>
  <c r="Z261" i="13"/>
  <c r="X261" i="13"/>
  <c r="S261" i="13"/>
  <c r="Q261" i="13"/>
  <c r="N261" i="13"/>
  <c r="L261" i="13"/>
  <c r="J261" i="13"/>
  <c r="Z260" i="13"/>
  <c r="X260" i="13"/>
  <c r="U260" i="13"/>
  <c r="S260" i="13"/>
  <c r="Q260" i="13"/>
  <c r="N260" i="13"/>
  <c r="L260" i="13"/>
  <c r="J260" i="13"/>
  <c r="Z259" i="13"/>
  <c r="X259" i="13"/>
  <c r="U259" i="13"/>
  <c r="S259" i="13"/>
  <c r="Q259" i="13"/>
  <c r="N259" i="13"/>
  <c r="L259" i="13"/>
  <c r="J259" i="13"/>
  <c r="H259" i="13"/>
  <c r="E259" i="13"/>
  <c r="Z258" i="13"/>
  <c r="X258" i="13"/>
  <c r="U258" i="13"/>
  <c r="S258" i="13"/>
  <c r="Q258" i="13"/>
  <c r="N258" i="13"/>
  <c r="L258" i="13"/>
  <c r="J258" i="13"/>
  <c r="H258" i="13"/>
  <c r="E258" i="13"/>
  <c r="Z257" i="13"/>
  <c r="X257" i="13"/>
  <c r="U257" i="13"/>
  <c r="S257" i="13"/>
  <c r="Q257" i="13"/>
  <c r="N257" i="13"/>
  <c r="L257" i="13"/>
  <c r="J257" i="13"/>
  <c r="H257" i="13"/>
  <c r="E257" i="13"/>
  <c r="Z256" i="13"/>
  <c r="X256" i="13"/>
  <c r="U256" i="13"/>
  <c r="S256" i="13"/>
  <c r="Q256" i="13"/>
  <c r="N256" i="13"/>
  <c r="L256" i="13"/>
  <c r="J256" i="13"/>
  <c r="H256" i="13"/>
  <c r="E256" i="13"/>
  <c r="Z255" i="13"/>
  <c r="X255" i="13"/>
  <c r="U255" i="13"/>
  <c r="S255" i="13"/>
  <c r="Q255" i="13"/>
  <c r="N255" i="13"/>
  <c r="L255" i="13"/>
  <c r="J255" i="13"/>
  <c r="H255" i="13"/>
  <c r="E255" i="13"/>
  <c r="Z254" i="13"/>
  <c r="X254" i="13"/>
  <c r="U254" i="13"/>
  <c r="S254" i="13"/>
  <c r="Q254" i="13"/>
  <c r="N254" i="13"/>
  <c r="L254" i="13"/>
  <c r="J254" i="13"/>
  <c r="H254" i="13"/>
  <c r="E254" i="13"/>
  <c r="Z253" i="13"/>
  <c r="X253" i="13"/>
  <c r="U253" i="13"/>
  <c r="S253" i="13"/>
  <c r="Q253" i="13"/>
  <c r="N253" i="13"/>
  <c r="L253" i="13"/>
  <c r="J253" i="13"/>
  <c r="H253" i="13"/>
  <c r="E253" i="13"/>
  <c r="Z252" i="13"/>
  <c r="X252" i="13"/>
  <c r="U252" i="13"/>
  <c r="S252" i="13"/>
  <c r="Q252" i="13"/>
  <c r="N252" i="13"/>
  <c r="L252" i="13"/>
  <c r="J252" i="13"/>
  <c r="H252" i="13"/>
  <c r="E252" i="13"/>
  <c r="Z251" i="13"/>
  <c r="X251" i="13"/>
  <c r="U251" i="13"/>
  <c r="S251" i="13"/>
  <c r="Q251" i="13"/>
  <c r="N251" i="13"/>
  <c r="L251" i="13"/>
  <c r="J251" i="13"/>
  <c r="H251" i="13"/>
  <c r="E251" i="13"/>
  <c r="Z250" i="13"/>
  <c r="X250" i="13"/>
  <c r="U250" i="13"/>
  <c r="S250" i="13"/>
  <c r="Q250" i="13"/>
  <c r="N250" i="13"/>
  <c r="L250" i="13"/>
  <c r="J250" i="13"/>
  <c r="H250" i="13"/>
  <c r="E250" i="13"/>
  <c r="Z249" i="13"/>
  <c r="X249" i="13"/>
  <c r="U249" i="13"/>
  <c r="S249" i="13"/>
  <c r="Q249" i="13"/>
  <c r="N249" i="13"/>
  <c r="L249" i="13"/>
  <c r="J249" i="13"/>
  <c r="H249" i="13"/>
  <c r="E249" i="13"/>
  <c r="Z248" i="13"/>
  <c r="X248" i="13"/>
  <c r="U248" i="13"/>
  <c r="S248" i="13"/>
  <c r="Q248" i="13"/>
  <c r="N248" i="13"/>
  <c r="L248" i="13"/>
  <c r="J248" i="13"/>
  <c r="H248" i="13"/>
  <c r="E248" i="13"/>
  <c r="Z247" i="13"/>
  <c r="X247" i="13"/>
  <c r="U247" i="13"/>
  <c r="S247" i="13"/>
  <c r="Q247" i="13"/>
  <c r="N247" i="13"/>
  <c r="L247" i="13"/>
  <c r="J247" i="13"/>
  <c r="H247" i="13"/>
  <c r="E247" i="13"/>
  <c r="Z246" i="13"/>
  <c r="X246" i="13"/>
  <c r="U246" i="13"/>
  <c r="S246" i="13"/>
  <c r="Q246" i="13"/>
  <c r="N246" i="13"/>
  <c r="L246" i="13"/>
  <c r="J246" i="13"/>
  <c r="H246" i="13"/>
  <c r="E246" i="13"/>
  <c r="Z245" i="13"/>
  <c r="X245" i="13"/>
  <c r="U245" i="13"/>
  <c r="S245" i="13"/>
  <c r="Q245" i="13"/>
  <c r="N245" i="13"/>
  <c r="L245" i="13"/>
  <c r="J245" i="13"/>
  <c r="H245" i="13"/>
  <c r="E245" i="13"/>
  <c r="Z244" i="13"/>
  <c r="X244" i="13"/>
  <c r="U244" i="13"/>
  <c r="S244" i="13"/>
  <c r="Q244" i="13"/>
  <c r="N244" i="13"/>
  <c r="L244" i="13"/>
  <c r="J244" i="13"/>
  <c r="H244" i="13"/>
  <c r="E244" i="13"/>
  <c r="Z243" i="13"/>
  <c r="X243" i="13"/>
  <c r="U243" i="13"/>
  <c r="S243" i="13"/>
  <c r="Q243" i="13"/>
  <c r="N243" i="13"/>
  <c r="L243" i="13"/>
  <c r="J243" i="13"/>
  <c r="H243" i="13"/>
  <c r="E243" i="13"/>
  <c r="Z242" i="13"/>
  <c r="X242" i="13"/>
  <c r="U242" i="13"/>
  <c r="S242" i="13"/>
  <c r="Q242" i="13"/>
  <c r="N242" i="13"/>
  <c r="L242" i="13"/>
  <c r="J242" i="13"/>
  <c r="H242" i="13"/>
  <c r="E242" i="13"/>
  <c r="Z241" i="13"/>
  <c r="X241" i="13"/>
  <c r="U241" i="13"/>
  <c r="S241" i="13"/>
  <c r="Q241" i="13"/>
  <c r="N241" i="13"/>
  <c r="L241" i="13"/>
  <c r="J241" i="13"/>
  <c r="H241" i="13"/>
  <c r="E241" i="13"/>
  <c r="Z240" i="13"/>
  <c r="X240" i="13"/>
  <c r="U240" i="13"/>
  <c r="S240" i="13"/>
  <c r="Q240" i="13"/>
  <c r="N240" i="13"/>
  <c r="L240" i="13"/>
  <c r="J240" i="13"/>
  <c r="H240" i="13"/>
  <c r="E240" i="13"/>
  <c r="Z239" i="13"/>
  <c r="X239" i="13"/>
  <c r="U239" i="13"/>
  <c r="S239" i="13"/>
  <c r="Q239" i="13"/>
  <c r="N239" i="13"/>
  <c r="L239" i="13"/>
  <c r="J239" i="13"/>
  <c r="H239" i="13"/>
  <c r="E239" i="13"/>
  <c r="Z238" i="13"/>
  <c r="X238" i="13"/>
  <c r="U238" i="13"/>
  <c r="S238" i="13"/>
  <c r="Q238" i="13"/>
  <c r="N238" i="13"/>
  <c r="L238" i="13"/>
  <c r="J238" i="13"/>
  <c r="H238" i="13"/>
  <c r="E238" i="13"/>
  <c r="Z237" i="13"/>
  <c r="X237" i="13"/>
  <c r="U237" i="13"/>
  <c r="S237" i="13"/>
  <c r="Q237" i="13"/>
  <c r="N237" i="13"/>
  <c r="L237" i="13"/>
  <c r="J237" i="13"/>
  <c r="H237" i="13"/>
  <c r="E237" i="13"/>
  <c r="Z236" i="13"/>
  <c r="X236" i="13"/>
  <c r="U236" i="13"/>
  <c r="S236" i="13"/>
  <c r="Q236" i="13"/>
  <c r="N236" i="13"/>
  <c r="L236" i="13"/>
  <c r="J236" i="13"/>
  <c r="H236" i="13"/>
  <c r="E236" i="13"/>
  <c r="Z235" i="13"/>
  <c r="X235" i="13"/>
  <c r="U235" i="13"/>
  <c r="S235" i="13"/>
  <c r="Q235" i="13"/>
  <c r="N235" i="13"/>
  <c r="L235" i="13"/>
  <c r="J235" i="13"/>
  <c r="H235" i="13"/>
  <c r="E235" i="13"/>
  <c r="Z234" i="13"/>
  <c r="X234" i="13"/>
  <c r="U234" i="13"/>
  <c r="S234" i="13"/>
  <c r="Q234" i="13"/>
  <c r="N234" i="13"/>
  <c r="L234" i="13"/>
  <c r="J234" i="13"/>
  <c r="H234" i="13"/>
  <c r="E234" i="13"/>
  <c r="Z233" i="13"/>
  <c r="X233" i="13"/>
  <c r="U233" i="13"/>
  <c r="S233" i="13"/>
  <c r="Q233" i="13"/>
  <c r="N233" i="13"/>
  <c r="L233" i="13"/>
  <c r="J233" i="13"/>
  <c r="H233" i="13"/>
  <c r="E233" i="13"/>
  <c r="Z232" i="13"/>
  <c r="X232" i="13"/>
  <c r="U232" i="13"/>
  <c r="S232" i="13"/>
  <c r="Q232" i="13"/>
  <c r="N232" i="13"/>
  <c r="L232" i="13"/>
  <c r="J232" i="13"/>
  <c r="H232" i="13"/>
  <c r="E232" i="13"/>
  <c r="Z231" i="13"/>
  <c r="X231" i="13"/>
  <c r="U231" i="13"/>
  <c r="S231" i="13"/>
  <c r="Q231" i="13"/>
  <c r="N231" i="13"/>
  <c r="L231" i="13"/>
  <c r="J231" i="13"/>
  <c r="H231" i="13"/>
  <c r="E231" i="13"/>
  <c r="Z230" i="13"/>
  <c r="X230" i="13"/>
  <c r="U230" i="13"/>
  <c r="S230" i="13"/>
  <c r="Q230" i="13"/>
  <c r="N230" i="13"/>
  <c r="L230" i="13"/>
  <c r="J230" i="13"/>
  <c r="H230" i="13"/>
  <c r="E230" i="13"/>
  <c r="Z229" i="13"/>
  <c r="X229" i="13"/>
  <c r="U229" i="13"/>
  <c r="S229" i="13"/>
  <c r="Q229" i="13"/>
  <c r="N229" i="13"/>
  <c r="L229" i="13"/>
  <c r="J229" i="13"/>
  <c r="H229" i="13"/>
  <c r="E229" i="13"/>
  <c r="Z228" i="13"/>
  <c r="X228" i="13"/>
  <c r="U228" i="13"/>
  <c r="S228" i="13"/>
  <c r="Q228" i="13"/>
  <c r="N228" i="13"/>
  <c r="L228" i="13"/>
  <c r="J228" i="13"/>
  <c r="H228" i="13"/>
  <c r="E228" i="13"/>
  <c r="Z227" i="13"/>
  <c r="X227" i="13"/>
  <c r="U227" i="13"/>
  <c r="S227" i="13"/>
  <c r="Q227" i="13"/>
  <c r="N227" i="13"/>
  <c r="L227" i="13"/>
  <c r="J227" i="13"/>
  <c r="H227" i="13"/>
  <c r="E227" i="13"/>
  <c r="Z226" i="13"/>
  <c r="X226" i="13"/>
  <c r="U226" i="13"/>
  <c r="S226" i="13"/>
  <c r="Q226" i="13"/>
  <c r="N226" i="13"/>
  <c r="L226" i="13"/>
  <c r="J226" i="13"/>
  <c r="H226" i="13"/>
  <c r="E226" i="13"/>
  <c r="Z225" i="13"/>
  <c r="X225" i="13"/>
  <c r="U225" i="13"/>
  <c r="S225" i="13"/>
  <c r="Q225" i="13"/>
  <c r="N225" i="13"/>
  <c r="L225" i="13"/>
  <c r="J225" i="13"/>
  <c r="H225" i="13"/>
  <c r="E225" i="13"/>
  <c r="Z224" i="13"/>
  <c r="X224" i="13"/>
  <c r="U224" i="13"/>
  <c r="S224" i="13"/>
  <c r="Q224" i="13"/>
  <c r="N224" i="13"/>
  <c r="L224" i="13"/>
  <c r="J224" i="13"/>
  <c r="H224" i="13"/>
  <c r="E224" i="13"/>
  <c r="Z223" i="13"/>
  <c r="X223" i="13"/>
  <c r="U223" i="13"/>
  <c r="S223" i="13"/>
  <c r="Q223" i="13"/>
  <c r="N223" i="13"/>
  <c r="L223" i="13"/>
  <c r="J223" i="13"/>
  <c r="H223" i="13"/>
  <c r="E223" i="13"/>
  <c r="Z222" i="13"/>
  <c r="X222" i="13"/>
  <c r="U222" i="13"/>
  <c r="S222" i="13"/>
  <c r="Q222" i="13"/>
  <c r="N222" i="13"/>
  <c r="L222" i="13"/>
  <c r="J222" i="13"/>
  <c r="H222" i="13"/>
  <c r="E222" i="13"/>
  <c r="Z221" i="13"/>
  <c r="X221" i="13"/>
  <c r="U221" i="13"/>
  <c r="S221" i="13"/>
  <c r="Q221" i="13"/>
  <c r="N221" i="13"/>
  <c r="L221" i="13"/>
  <c r="J221" i="13"/>
  <c r="H221" i="13"/>
  <c r="E221" i="13"/>
  <c r="Z220" i="13"/>
  <c r="X220" i="13"/>
  <c r="U220" i="13"/>
  <c r="S220" i="13"/>
  <c r="Q220" i="13"/>
  <c r="N220" i="13"/>
  <c r="L220" i="13"/>
  <c r="J220" i="13"/>
  <c r="H220" i="13"/>
  <c r="E220" i="13"/>
  <c r="Z219" i="13"/>
  <c r="X219" i="13"/>
  <c r="U219" i="13"/>
  <c r="S219" i="13"/>
  <c r="Q219" i="13"/>
  <c r="N219" i="13"/>
  <c r="L219" i="13"/>
  <c r="J219" i="13"/>
  <c r="H219" i="13"/>
  <c r="E219" i="13"/>
  <c r="Z218" i="13"/>
  <c r="X218" i="13"/>
  <c r="U218" i="13"/>
  <c r="S218" i="13"/>
  <c r="Q218" i="13"/>
  <c r="N218" i="13"/>
  <c r="L218" i="13"/>
  <c r="J218" i="13"/>
  <c r="H218" i="13"/>
  <c r="E218" i="13"/>
  <c r="Z217" i="13"/>
  <c r="X217" i="13"/>
  <c r="U217" i="13"/>
  <c r="S217" i="13"/>
  <c r="Q217" i="13"/>
  <c r="N217" i="13"/>
  <c r="L217" i="13"/>
  <c r="J217" i="13"/>
  <c r="H217" i="13"/>
  <c r="E217" i="13"/>
  <c r="Z216" i="13"/>
  <c r="X216" i="13"/>
  <c r="U216" i="13"/>
  <c r="S216" i="13"/>
  <c r="Q216" i="13"/>
  <c r="N216" i="13"/>
  <c r="L216" i="13"/>
  <c r="J216" i="13"/>
  <c r="H216" i="13"/>
  <c r="E216" i="13"/>
  <c r="Z215" i="13"/>
  <c r="X215" i="13"/>
  <c r="U215" i="13"/>
  <c r="S215" i="13"/>
  <c r="Q215" i="13"/>
  <c r="N215" i="13"/>
  <c r="L215" i="13"/>
  <c r="J215" i="13"/>
  <c r="H215" i="13"/>
  <c r="E215" i="13"/>
  <c r="Z214" i="13"/>
  <c r="X214" i="13"/>
  <c r="U214" i="13"/>
  <c r="S214" i="13"/>
  <c r="Q214" i="13"/>
  <c r="N214" i="13"/>
  <c r="L214" i="13"/>
  <c r="J214" i="13"/>
  <c r="H214" i="13"/>
  <c r="E214" i="13"/>
  <c r="Z213" i="13"/>
  <c r="X213" i="13"/>
  <c r="U213" i="13"/>
  <c r="S213" i="13"/>
  <c r="Q213" i="13"/>
  <c r="N213" i="13"/>
  <c r="L213" i="13"/>
  <c r="J213" i="13"/>
  <c r="H213" i="13"/>
  <c r="E213" i="13"/>
  <c r="Z212" i="13"/>
  <c r="X212" i="13"/>
  <c r="U212" i="13"/>
  <c r="S212" i="13"/>
  <c r="Q212" i="13"/>
  <c r="N212" i="13"/>
  <c r="L212" i="13"/>
  <c r="J212" i="13"/>
  <c r="H212" i="13"/>
  <c r="E212" i="13"/>
  <c r="Z211" i="13"/>
  <c r="X211" i="13"/>
  <c r="U211" i="13"/>
  <c r="S211" i="13"/>
  <c r="Q211" i="13"/>
  <c r="N211" i="13"/>
  <c r="L211" i="13"/>
  <c r="J211" i="13"/>
  <c r="H211" i="13"/>
  <c r="E211" i="13"/>
  <c r="Z210" i="13"/>
  <c r="X210" i="13"/>
  <c r="U210" i="13"/>
  <c r="S210" i="13"/>
  <c r="Q210" i="13"/>
  <c r="N210" i="13"/>
  <c r="L210" i="13"/>
  <c r="J210" i="13"/>
  <c r="H210" i="13"/>
  <c r="E210" i="13"/>
  <c r="Z209" i="13"/>
  <c r="X209" i="13"/>
  <c r="U209" i="13"/>
  <c r="S209" i="13"/>
  <c r="Q209" i="13"/>
  <c r="N209" i="13"/>
  <c r="L209" i="13"/>
  <c r="J209" i="13"/>
  <c r="H209" i="13"/>
  <c r="E209" i="13"/>
  <c r="Z208" i="13"/>
  <c r="X208" i="13"/>
  <c r="U208" i="13"/>
  <c r="S208" i="13"/>
  <c r="Q208" i="13"/>
  <c r="N208" i="13"/>
  <c r="L208" i="13"/>
  <c r="J208" i="13"/>
  <c r="H208" i="13"/>
  <c r="E208" i="13"/>
  <c r="Z207" i="13"/>
  <c r="X207" i="13"/>
  <c r="U207" i="13"/>
  <c r="S207" i="13"/>
  <c r="Q207" i="13"/>
  <c r="N207" i="13"/>
  <c r="L207" i="13"/>
  <c r="J207" i="13"/>
  <c r="H207" i="13"/>
  <c r="E207" i="13"/>
  <c r="Z206" i="13"/>
  <c r="X206" i="13"/>
  <c r="U206" i="13"/>
  <c r="S206" i="13"/>
  <c r="Q206" i="13"/>
  <c r="N206" i="13"/>
  <c r="L206" i="13"/>
  <c r="J206" i="13"/>
  <c r="H206" i="13"/>
  <c r="E206" i="13"/>
  <c r="Z205" i="13"/>
  <c r="X205" i="13"/>
  <c r="U205" i="13"/>
  <c r="S205" i="13"/>
  <c r="Q205" i="13"/>
  <c r="N205" i="13"/>
  <c r="L205" i="13"/>
  <c r="J205" i="13"/>
  <c r="H205" i="13"/>
  <c r="E205" i="13"/>
  <c r="Z204" i="13"/>
  <c r="X204" i="13"/>
  <c r="U204" i="13"/>
  <c r="S204" i="13"/>
  <c r="Q204" i="13"/>
  <c r="N204" i="13"/>
  <c r="L204" i="13"/>
  <c r="J204" i="13"/>
  <c r="H204" i="13"/>
  <c r="E204" i="13"/>
  <c r="Z203" i="13"/>
  <c r="X203" i="13"/>
  <c r="U203" i="13"/>
  <c r="S203" i="13"/>
  <c r="Q203" i="13"/>
  <c r="N203" i="13"/>
  <c r="L203" i="13"/>
  <c r="J203" i="13"/>
  <c r="H203" i="13"/>
  <c r="E203" i="13"/>
  <c r="Z202" i="13"/>
  <c r="X202" i="13"/>
  <c r="U202" i="13"/>
  <c r="S202" i="13"/>
  <c r="Q202" i="13"/>
  <c r="N202" i="13"/>
  <c r="L202" i="13"/>
  <c r="J202" i="13"/>
  <c r="H202" i="13"/>
  <c r="E202" i="13"/>
  <c r="Z201" i="13"/>
  <c r="X201" i="13"/>
  <c r="U201" i="13"/>
  <c r="S201" i="13"/>
  <c r="Q201" i="13"/>
  <c r="N201" i="13"/>
  <c r="L201" i="13"/>
  <c r="J201" i="13"/>
  <c r="H201" i="13"/>
  <c r="E201" i="13"/>
  <c r="Z200" i="13"/>
  <c r="X200" i="13"/>
  <c r="U200" i="13"/>
  <c r="S200" i="13"/>
  <c r="Q200" i="13"/>
  <c r="N200" i="13"/>
  <c r="L200" i="13"/>
  <c r="J200" i="13"/>
  <c r="H200" i="13"/>
  <c r="E200" i="13"/>
  <c r="Z199" i="13"/>
  <c r="X199" i="13"/>
  <c r="U199" i="13"/>
  <c r="S199" i="13"/>
  <c r="Q199" i="13"/>
  <c r="N199" i="13"/>
  <c r="L199" i="13"/>
  <c r="J199" i="13"/>
  <c r="H199" i="13"/>
  <c r="E199" i="13"/>
  <c r="Z198" i="13"/>
  <c r="X198" i="13"/>
  <c r="U198" i="13"/>
  <c r="S198" i="13"/>
  <c r="Q198" i="13"/>
  <c r="N198" i="13"/>
  <c r="L198" i="13"/>
  <c r="J198" i="13"/>
  <c r="H198" i="13"/>
  <c r="E198" i="13"/>
  <c r="Z197" i="13"/>
  <c r="X197" i="13"/>
  <c r="U197" i="13"/>
  <c r="S197" i="13"/>
  <c r="Q197" i="13"/>
  <c r="N197" i="13"/>
  <c r="L197" i="13"/>
  <c r="J197" i="13"/>
  <c r="H197" i="13"/>
  <c r="E197" i="13"/>
  <c r="Z196" i="13"/>
  <c r="X196" i="13"/>
  <c r="U196" i="13"/>
  <c r="S196" i="13"/>
  <c r="Q196" i="13"/>
  <c r="N196" i="13"/>
  <c r="L196" i="13"/>
  <c r="J196" i="13"/>
  <c r="H196" i="13"/>
  <c r="E196" i="13"/>
  <c r="Z195" i="13"/>
  <c r="X195" i="13"/>
  <c r="U195" i="13"/>
  <c r="S195" i="13"/>
  <c r="Q195" i="13"/>
  <c r="N195" i="13"/>
  <c r="L195" i="13"/>
  <c r="J195" i="13"/>
  <c r="H195" i="13"/>
  <c r="E195" i="13"/>
  <c r="Z194" i="13"/>
  <c r="X194" i="13"/>
  <c r="U194" i="13"/>
  <c r="S194" i="13"/>
  <c r="Q194" i="13"/>
  <c r="N194" i="13"/>
  <c r="L194" i="13"/>
  <c r="J194" i="13"/>
  <c r="H194" i="13"/>
  <c r="E194" i="13"/>
  <c r="Z193" i="13"/>
  <c r="X193" i="13"/>
  <c r="U193" i="13"/>
  <c r="S193" i="13"/>
  <c r="Q193" i="13"/>
  <c r="N193" i="13"/>
  <c r="L193" i="13"/>
  <c r="J193" i="13"/>
  <c r="H193" i="13"/>
  <c r="E193" i="13"/>
  <c r="Z192" i="13"/>
  <c r="X192" i="13"/>
  <c r="U192" i="13"/>
  <c r="S192" i="13"/>
  <c r="Q192" i="13"/>
  <c r="N192" i="13"/>
  <c r="L192" i="13"/>
  <c r="J192" i="13"/>
  <c r="H192" i="13"/>
  <c r="E192" i="13"/>
  <c r="Z191" i="13"/>
  <c r="X191" i="13"/>
  <c r="U191" i="13"/>
  <c r="S191" i="13"/>
  <c r="Q191" i="13"/>
  <c r="N191" i="13"/>
  <c r="L191" i="13"/>
  <c r="J191" i="13"/>
  <c r="H191" i="13"/>
  <c r="E191" i="13"/>
  <c r="Z190" i="13"/>
  <c r="X190" i="13"/>
  <c r="U190" i="13"/>
  <c r="S190" i="13"/>
  <c r="Q190" i="13"/>
  <c r="N190" i="13"/>
  <c r="L190" i="13"/>
  <c r="J190" i="13"/>
  <c r="H190" i="13"/>
  <c r="E190" i="13"/>
  <c r="Z189" i="13"/>
  <c r="X189" i="13"/>
  <c r="U189" i="13"/>
  <c r="S189" i="13"/>
  <c r="Q189" i="13"/>
  <c r="N189" i="13"/>
  <c r="L189" i="13"/>
  <c r="J189" i="13"/>
  <c r="H189" i="13"/>
  <c r="E189" i="13"/>
  <c r="Z188" i="13"/>
  <c r="X188" i="13"/>
  <c r="U188" i="13"/>
  <c r="S188" i="13"/>
  <c r="Q188" i="13"/>
  <c r="N188" i="13"/>
  <c r="L188" i="13"/>
  <c r="J188" i="13"/>
  <c r="H188" i="13"/>
  <c r="E188" i="13"/>
  <c r="Z187" i="13"/>
  <c r="X187" i="13"/>
  <c r="U187" i="13"/>
  <c r="S187" i="13"/>
  <c r="Q187" i="13"/>
  <c r="N187" i="13"/>
  <c r="L187" i="13"/>
  <c r="J187" i="13"/>
  <c r="H187" i="13"/>
  <c r="E187" i="13"/>
  <c r="Z186" i="13"/>
  <c r="X186" i="13"/>
  <c r="U186" i="13"/>
  <c r="S186" i="13"/>
  <c r="Q186" i="13"/>
  <c r="N186" i="13"/>
  <c r="L186" i="13"/>
  <c r="J186" i="13"/>
  <c r="H186" i="13"/>
  <c r="E186" i="13"/>
  <c r="Z185" i="13"/>
  <c r="X185" i="13"/>
  <c r="U185" i="13"/>
  <c r="S185" i="13"/>
  <c r="Q185" i="13"/>
  <c r="N185" i="13"/>
  <c r="L185" i="13"/>
  <c r="J185" i="13"/>
  <c r="H185" i="13"/>
  <c r="E185" i="13"/>
  <c r="Z184" i="13"/>
  <c r="X184" i="13"/>
  <c r="U184" i="13"/>
  <c r="S184" i="13"/>
  <c r="Q184" i="13"/>
  <c r="N184" i="13"/>
  <c r="L184" i="13"/>
  <c r="J184" i="13"/>
  <c r="H184" i="13"/>
  <c r="E184" i="13"/>
  <c r="Z183" i="13"/>
  <c r="X183" i="13"/>
  <c r="U183" i="13"/>
  <c r="S183" i="13"/>
  <c r="Q183" i="13"/>
  <c r="N183" i="13"/>
  <c r="L183" i="13"/>
  <c r="J183" i="13"/>
  <c r="H183" i="13"/>
  <c r="E183" i="13"/>
  <c r="Z182" i="13"/>
  <c r="X182" i="13"/>
  <c r="U182" i="13"/>
  <c r="S182" i="13"/>
  <c r="Q182" i="13"/>
  <c r="N182" i="13"/>
  <c r="L182" i="13"/>
  <c r="J182" i="13"/>
  <c r="H182" i="13"/>
  <c r="E182" i="13"/>
  <c r="Z181" i="13"/>
  <c r="X181" i="13"/>
  <c r="U181" i="13"/>
  <c r="S181" i="13"/>
  <c r="Q181" i="13"/>
  <c r="N181" i="13"/>
  <c r="L181" i="13"/>
  <c r="J181" i="13"/>
  <c r="H181" i="13"/>
  <c r="E181" i="13"/>
  <c r="Z180" i="13"/>
  <c r="X180" i="13"/>
  <c r="U180" i="13"/>
  <c r="S180" i="13"/>
  <c r="Q180" i="13"/>
  <c r="N180" i="13"/>
  <c r="L180" i="13"/>
  <c r="J180" i="13"/>
  <c r="H180" i="13"/>
  <c r="E180" i="13"/>
  <c r="Z179" i="13"/>
  <c r="X179" i="13"/>
  <c r="U179" i="13"/>
  <c r="S179" i="13"/>
  <c r="Q179" i="13"/>
  <c r="N179" i="13"/>
  <c r="L179" i="13"/>
  <c r="J179" i="13"/>
  <c r="H179" i="13"/>
  <c r="E179" i="13"/>
  <c r="Z178" i="13"/>
  <c r="X178" i="13"/>
  <c r="U178" i="13"/>
  <c r="S178" i="13"/>
  <c r="Q178" i="13"/>
  <c r="N178" i="13"/>
  <c r="L178" i="13"/>
  <c r="J178" i="13"/>
  <c r="H178" i="13"/>
  <c r="E178" i="13"/>
  <c r="Z177" i="13"/>
  <c r="X177" i="13"/>
  <c r="U177" i="13"/>
  <c r="S177" i="13"/>
  <c r="Q177" i="13"/>
  <c r="N177" i="13"/>
  <c r="L177" i="13"/>
  <c r="J177" i="13"/>
  <c r="H177" i="13"/>
  <c r="E177" i="13"/>
  <c r="Z176" i="13"/>
  <c r="X176" i="13"/>
  <c r="U176" i="13"/>
  <c r="S176" i="13"/>
  <c r="Q176" i="13"/>
  <c r="N176" i="13"/>
  <c r="L176" i="13"/>
  <c r="J176" i="13"/>
  <c r="H176" i="13"/>
  <c r="E176" i="13"/>
  <c r="Z175" i="13"/>
  <c r="X175" i="13"/>
  <c r="U175" i="13"/>
  <c r="S175" i="13"/>
  <c r="Q175" i="13"/>
  <c r="N175" i="13"/>
  <c r="L175" i="13"/>
  <c r="J175" i="13"/>
  <c r="H175" i="13"/>
  <c r="E175" i="13"/>
  <c r="Z174" i="13"/>
  <c r="X174" i="13"/>
  <c r="U174" i="13"/>
  <c r="S174" i="13"/>
  <c r="Q174" i="13"/>
  <c r="N174" i="13"/>
  <c r="L174" i="13"/>
  <c r="J174" i="13"/>
  <c r="H174" i="13"/>
  <c r="E174" i="13"/>
  <c r="Z173" i="13"/>
  <c r="X173" i="13"/>
  <c r="U173" i="13"/>
  <c r="S173" i="13"/>
  <c r="Q173" i="13"/>
  <c r="N173" i="13"/>
  <c r="L173" i="13"/>
  <c r="J173" i="13"/>
  <c r="H173" i="13"/>
  <c r="E173" i="13"/>
  <c r="Z172" i="13"/>
  <c r="X172" i="13"/>
  <c r="U172" i="13"/>
  <c r="S172" i="13"/>
  <c r="Q172" i="13"/>
  <c r="N172" i="13"/>
  <c r="L172" i="13"/>
  <c r="J172" i="13"/>
  <c r="H172" i="13"/>
  <c r="E172" i="13"/>
  <c r="Z171" i="13"/>
  <c r="X171" i="13"/>
  <c r="U171" i="13"/>
  <c r="S171" i="13"/>
  <c r="Q171" i="13"/>
  <c r="N171" i="13"/>
  <c r="L171" i="13"/>
  <c r="J171" i="13"/>
  <c r="H171" i="13"/>
  <c r="E171" i="13"/>
  <c r="Z170" i="13"/>
  <c r="X170" i="13"/>
  <c r="U170" i="13"/>
  <c r="S170" i="13"/>
  <c r="Q170" i="13"/>
  <c r="N170" i="13"/>
  <c r="L170" i="13"/>
  <c r="J170" i="13"/>
  <c r="H170" i="13"/>
  <c r="E170" i="13"/>
  <c r="Z169" i="13"/>
  <c r="X169" i="13"/>
  <c r="U169" i="13"/>
  <c r="S169" i="13"/>
  <c r="Q169" i="13"/>
  <c r="N169" i="13"/>
  <c r="L169" i="13"/>
  <c r="J169" i="13"/>
  <c r="H169" i="13"/>
  <c r="E169" i="13"/>
  <c r="Z168" i="13"/>
  <c r="X168" i="13"/>
  <c r="U168" i="13"/>
  <c r="S168" i="13"/>
  <c r="Q168" i="13"/>
  <c r="N168" i="13"/>
  <c r="L168" i="13"/>
  <c r="J168" i="13"/>
  <c r="H168" i="13"/>
  <c r="E168" i="13"/>
  <c r="Z167" i="13"/>
  <c r="X167" i="13"/>
  <c r="U167" i="13"/>
  <c r="S167" i="13"/>
  <c r="Q167" i="13"/>
  <c r="N167" i="13"/>
  <c r="L167" i="13"/>
  <c r="J167" i="13"/>
  <c r="H167" i="13"/>
  <c r="E167" i="13"/>
  <c r="Z166" i="13"/>
  <c r="X166" i="13"/>
  <c r="U166" i="13"/>
  <c r="S166" i="13"/>
  <c r="Q166" i="13"/>
  <c r="N166" i="13"/>
  <c r="L166" i="13"/>
  <c r="J166" i="13"/>
  <c r="H166" i="13"/>
  <c r="E166" i="13"/>
  <c r="Z165" i="13"/>
  <c r="X165" i="13"/>
  <c r="U165" i="13"/>
  <c r="S165" i="13"/>
  <c r="Q165" i="13"/>
  <c r="N165" i="13"/>
  <c r="L165" i="13"/>
  <c r="J165" i="13"/>
  <c r="H165" i="13"/>
  <c r="E165" i="13"/>
  <c r="Z164" i="13"/>
  <c r="X164" i="13"/>
  <c r="U164" i="13"/>
  <c r="S164" i="13"/>
  <c r="Q164" i="13"/>
  <c r="N164" i="13"/>
  <c r="L164" i="13"/>
  <c r="J164" i="13"/>
  <c r="H164" i="13"/>
  <c r="E164" i="13"/>
  <c r="Z163" i="13"/>
  <c r="X163" i="13"/>
  <c r="U163" i="13"/>
  <c r="S163" i="13"/>
  <c r="Q163" i="13"/>
  <c r="N163" i="13"/>
  <c r="L163" i="13"/>
  <c r="J163" i="13"/>
  <c r="H163" i="13"/>
  <c r="E163" i="13"/>
  <c r="Z162" i="13"/>
  <c r="X162" i="13"/>
  <c r="U162" i="13"/>
  <c r="S162" i="13"/>
  <c r="Q162" i="13"/>
  <c r="N162" i="13"/>
  <c r="L162" i="13"/>
  <c r="J162" i="13"/>
  <c r="H162" i="13"/>
  <c r="E162" i="13"/>
  <c r="Z161" i="13"/>
  <c r="X161" i="13"/>
  <c r="U161" i="13"/>
  <c r="S161" i="13"/>
  <c r="Q161" i="13"/>
  <c r="N161" i="13"/>
  <c r="L161" i="13"/>
  <c r="J161" i="13"/>
  <c r="H161" i="13"/>
  <c r="E161" i="13"/>
  <c r="Z160" i="13"/>
  <c r="X160" i="13"/>
  <c r="U160" i="13"/>
  <c r="S160" i="13"/>
  <c r="Q160" i="13"/>
  <c r="N160" i="13"/>
  <c r="L160" i="13"/>
  <c r="J160" i="13"/>
  <c r="H160" i="13"/>
  <c r="E160" i="13"/>
  <c r="Z159" i="13"/>
  <c r="X159" i="13"/>
  <c r="U159" i="13"/>
  <c r="S159" i="13"/>
  <c r="Q159" i="13"/>
  <c r="N159" i="13"/>
  <c r="L159" i="13"/>
  <c r="J159" i="13"/>
  <c r="H159" i="13"/>
  <c r="E159" i="13"/>
  <c r="Z158" i="13"/>
  <c r="X158" i="13"/>
  <c r="U158" i="13"/>
  <c r="S158" i="13"/>
  <c r="Q158" i="13"/>
  <c r="N158" i="13"/>
  <c r="L158" i="13"/>
  <c r="J158" i="13"/>
  <c r="H158" i="13"/>
  <c r="E158" i="13"/>
  <c r="Z157" i="13"/>
  <c r="X157" i="13"/>
  <c r="U157" i="13"/>
  <c r="S157" i="13"/>
  <c r="Q157" i="13"/>
  <c r="N157" i="13"/>
  <c r="L157" i="13"/>
  <c r="J157" i="13"/>
  <c r="H157" i="13"/>
  <c r="E157" i="13"/>
  <c r="Z156" i="13"/>
  <c r="X156" i="13"/>
  <c r="U156" i="13"/>
  <c r="S156" i="13"/>
  <c r="Q156" i="13"/>
  <c r="N156" i="13"/>
  <c r="L156" i="13"/>
  <c r="J156" i="13"/>
  <c r="H156" i="13"/>
  <c r="E156" i="13"/>
  <c r="Z155" i="13"/>
  <c r="X155" i="13"/>
  <c r="U155" i="13"/>
  <c r="S155" i="13"/>
  <c r="Q155" i="13"/>
  <c r="N155" i="13"/>
  <c r="L155" i="13"/>
  <c r="J155" i="13"/>
  <c r="H155" i="13"/>
  <c r="E155" i="13"/>
  <c r="Z154" i="13"/>
  <c r="X154" i="13"/>
  <c r="U154" i="13"/>
  <c r="S154" i="13"/>
  <c r="Q154" i="13"/>
  <c r="N154" i="13"/>
  <c r="L154" i="13"/>
  <c r="J154" i="13"/>
  <c r="H154" i="13"/>
  <c r="E154" i="13"/>
  <c r="Z153" i="13"/>
  <c r="X153" i="13"/>
  <c r="U153" i="13"/>
  <c r="S153" i="13"/>
  <c r="Q153" i="13"/>
  <c r="N153" i="13"/>
  <c r="L153" i="13"/>
  <c r="J153" i="13"/>
  <c r="H153" i="13"/>
  <c r="E153" i="13"/>
  <c r="Z152" i="13"/>
  <c r="X152" i="13"/>
  <c r="U152" i="13"/>
  <c r="S152" i="13"/>
  <c r="Q152" i="13"/>
  <c r="N152" i="13"/>
  <c r="L152" i="13"/>
  <c r="J152" i="13"/>
  <c r="H152" i="13"/>
  <c r="E152" i="13"/>
  <c r="Z151" i="13"/>
  <c r="X151" i="13"/>
  <c r="U151" i="13"/>
  <c r="S151" i="13"/>
  <c r="Q151" i="13"/>
  <c r="N151" i="13"/>
  <c r="L151" i="13"/>
  <c r="J151" i="13"/>
  <c r="H151" i="13"/>
  <c r="E151" i="13"/>
  <c r="Z150" i="13"/>
  <c r="X150" i="13"/>
  <c r="U150" i="13"/>
  <c r="S150" i="13"/>
  <c r="Q150" i="13"/>
  <c r="N150" i="13"/>
  <c r="L150" i="13"/>
  <c r="J150" i="13"/>
  <c r="H150" i="13"/>
  <c r="E150" i="13"/>
  <c r="Z149" i="13"/>
  <c r="X149" i="13"/>
  <c r="U149" i="13"/>
  <c r="S149" i="13"/>
  <c r="Q149" i="13"/>
  <c r="N149" i="13"/>
  <c r="L149" i="13"/>
  <c r="J149" i="13"/>
  <c r="H149" i="13"/>
  <c r="E149" i="13"/>
  <c r="Z148" i="13"/>
  <c r="X148" i="13"/>
  <c r="U148" i="13"/>
  <c r="S148" i="13"/>
  <c r="Q148" i="13"/>
  <c r="N148" i="13"/>
  <c r="L148" i="13"/>
  <c r="J148" i="13"/>
  <c r="H148" i="13"/>
  <c r="E148" i="13"/>
  <c r="Z147" i="13"/>
  <c r="X147" i="13"/>
  <c r="U147" i="13"/>
  <c r="S147" i="13"/>
  <c r="Q147" i="13"/>
  <c r="N147" i="13"/>
  <c r="L147" i="13"/>
  <c r="J147" i="13"/>
  <c r="H147" i="13"/>
  <c r="E147" i="13"/>
  <c r="Z146" i="13"/>
  <c r="X146" i="13"/>
  <c r="U146" i="13"/>
  <c r="S146" i="13"/>
  <c r="Q146" i="13"/>
  <c r="N146" i="13"/>
  <c r="L146" i="13"/>
  <c r="J146" i="13"/>
  <c r="H146" i="13"/>
  <c r="E146" i="13"/>
  <c r="Z145" i="13"/>
  <c r="X145" i="13"/>
  <c r="U145" i="13"/>
  <c r="S145" i="13"/>
  <c r="Q145" i="13"/>
  <c r="N145" i="13"/>
  <c r="Z144" i="13"/>
  <c r="X144" i="13"/>
  <c r="U144" i="13"/>
  <c r="S144" i="13"/>
  <c r="Q144" i="13"/>
  <c r="N144" i="13"/>
  <c r="L144" i="13"/>
  <c r="J144" i="13"/>
  <c r="H144" i="13"/>
  <c r="E144" i="13"/>
  <c r="Z143" i="13"/>
  <c r="X143" i="13"/>
  <c r="U143" i="13"/>
  <c r="S143" i="13"/>
  <c r="Q143" i="13"/>
  <c r="N143" i="13"/>
  <c r="L143" i="13"/>
  <c r="J143" i="13"/>
  <c r="Z141" i="13"/>
  <c r="X141" i="13"/>
  <c r="U141" i="13"/>
  <c r="S141" i="13"/>
  <c r="Q141" i="13"/>
  <c r="N141" i="13"/>
  <c r="L141" i="13"/>
  <c r="J141" i="13"/>
  <c r="H141" i="13"/>
  <c r="E141" i="13"/>
  <c r="Z140" i="13"/>
  <c r="X140" i="13"/>
  <c r="U140" i="13"/>
  <c r="S140" i="13"/>
  <c r="Q140" i="13"/>
  <c r="N140" i="13"/>
  <c r="L140" i="13"/>
  <c r="J140" i="13"/>
  <c r="H140" i="13"/>
  <c r="E140" i="13"/>
  <c r="Z139" i="13"/>
  <c r="X139" i="13"/>
  <c r="U139" i="13"/>
  <c r="S139" i="13"/>
  <c r="Q139" i="13"/>
  <c r="N139" i="13"/>
  <c r="L139" i="13"/>
  <c r="J139" i="13"/>
  <c r="H139" i="13"/>
  <c r="E139" i="13"/>
  <c r="Z138" i="13"/>
  <c r="X138" i="13"/>
  <c r="U138" i="13"/>
  <c r="S138" i="13"/>
  <c r="Q138" i="13"/>
  <c r="N138" i="13"/>
  <c r="L138" i="13"/>
  <c r="J138" i="13"/>
  <c r="H138" i="13"/>
  <c r="E138" i="13"/>
  <c r="Z137" i="13"/>
  <c r="X137" i="13"/>
  <c r="U137" i="13"/>
  <c r="S137" i="13"/>
  <c r="Q137" i="13"/>
  <c r="N137" i="13"/>
  <c r="L137" i="13"/>
  <c r="J137" i="13"/>
  <c r="H137" i="13"/>
  <c r="E137" i="13"/>
  <c r="Z136" i="13"/>
  <c r="X136" i="13"/>
  <c r="U136" i="13"/>
  <c r="S136" i="13"/>
  <c r="Q136" i="13"/>
  <c r="N136" i="13"/>
  <c r="L136" i="13"/>
  <c r="J136" i="13"/>
  <c r="H136" i="13"/>
  <c r="E136" i="13"/>
  <c r="Z135" i="13"/>
  <c r="X135" i="13"/>
  <c r="U135" i="13"/>
  <c r="S135" i="13"/>
  <c r="Q135" i="13"/>
  <c r="N135" i="13"/>
  <c r="L135" i="13"/>
  <c r="J135" i="13"/>
  <c r="H135" i="13"/>
  <c r="E135" i="13"/>
  <c r="Z134" i="13"/>
  <c r="X134" i="13"/>
  <c r="U134" i="13"/>
  <c r="S134" i="13"/>
  <c r="Q134" i="13"/>
  <c r="N134" i="13"/>
  <c r="L134" i="13"/>
  <c r="J134" i="13"/>
  <c r="H134" i="13"/>
  <c r="E134" i="13"/>
  <c r="Z133" i="13"/>
  <c r="X133" i="13"/>
  <c r="U133" i="13"/>
  <c r="S133" i="13"/>
  <c r="Q133" i="13"/>
  <c r="N133" i="13"/>
  <c r="L133" i="13"/>
  <c r="J133" i="13"/>
  <c r="H133" i="13"/>
  <c r="E133" i="13"/>
  <c r="Z132" i="13"/>
  <c r="X132" i="13"/>
  <c r="U132" i="13"/>
  <c r="S132" i="13"/>
  <c r="Q132" i="13"/>
  <c r="N132" i="13"/>
  <c r="L132" i="13"/>
  <c r="J132" i="13"/>
  <c r="H132" i="13"/>
  <c r="E132" i="13"/>
  <c r="Z131" i="13"/>
  <c r="X131" i="13"/>
  <c r="U131" i="13"/>
  <c r="S131" i="13"/>
  <c r="Q131" i="13"/>
  <c r="N131" i="13"/>
  <c r="L131" i="13"/>
  <c r="J131" i="13"/>
  <c r="H131" i="13"/>
  <c r="E131" i="13"/>
  <c r="Z130" i="13"/>
  <c r="X130" i="13"/>
  <c r="U130" i="13"/>
  <c r="S130" i="13"/>
  <c r="Q130" i="13"/>
  <c r="N130" i="13"/>
  <c r="L130" i="13"/>
  <c r="J130" i="13"/>
  <c r="H130" i="13"/>
  <c r="E130" i="13"/>
  <c r="Z129" i="13"/>
  <c r="X129" i="13"/>
  <c r="U129" i="13"/>
  <c r="S129" i="13"/>
  <c r="Q129" i="13"/>
  <c r="N129" i="13"/>
  <c r="L129" i="13"/>
  <c r="J129" i="13"/>
  <c r="H129" i="13"/>
  <c r="E129" i="13"/>
  <c r="Z128" i="13"/>
  <c r="X128" i="13"/>
  <c r="U128" i="13"/>
  <c r="S128" i="13"/>
  <c r="Q128" i="13"/>
  <c r="N128" i="13"/>
  <c r="L128" i="13"/>
  <c r="J128" i="13"/>
  <c r="H128" i="13"/>
  <c r="E128" i="13"/>
  <c r="Z127" i="13"/>
  <c r="X127" i="13"/>
  <c r="U127" i="13"/>
  <c r="S127" i="13"/>
  <c r="Q127" i="13"/>
  <c r="N127" i="13"/>
  <c r="L127" i="13"/>
  <c r="J127" i="13"/>
  <c r="H127" i="13"/>
  <c r="E127" i="13"/>
  <c r="Z126" i="13"/>
  <c r="X126" i="13"/>
  <c r="U126" i="13"/>
  <c r="S126" i="13"/>
  <c r="Q126" i="13"/>
  <c r="N126" i="13"/>
  <c r="L126" i="13"/>
  <c r="J126" i="13"/>
  <c r="H126" i="13"/>
  <c r="E126" i="13"/>
  <c r="Z125" i="13"/>
  <c r="X125" i="13"/>
  <c r="U125" i="13"/>
  <c r="S125" i="13"/>
  <c r="Q125" i="13"/>
  <c r="N125" i="13"/>
  <c r="L125" i="13"/>
  <c r="J125" i="13"/>
  <c r="H125" i="13"/>
  <c r="E125" i="13"/>
  <c r="Z124" i="13"/>
  <c r="X124" i="13"/>
  <c r="U124" i="13"/>
  <c r="S124" i="13"/>
  <c r="Q124" i="13"/>
  <c r="N124" i="13"/>
  <c r="L124" i="13"/>
  <c r="J124" i="13"/>
  <c r="H124" i="13"/>
  <c r="E124" i="13"/>
  <c r="Z123" i="13"/>
  <c r="X123" i="13"/>
  <c r="U123" i="13"/>
  <c r="S123" i="13"/>
  <c r="Q123" i="13"/>
  <c r="N123" i="13"/>
  <c r="L123" i="13"/>
  <c r="J123" i="13"/>
  <c r="H123" i="13"/>
  <c r="E123" i="13"/>
  <c r="Z122" i="13"/>
  <c r="X122" i="13"/>
  <c r="U122" i="13"/>
  <c r="S122" i="13"/>
  <c r="Q122" i="13"/>
  <c r="N122" i="13"/>
  <c r="L122" i="13"/>
  <c r="J122" i="13"/>
  <c r="H122" i="13"/>
  <c r="E122" i="13"/>
  <c r="Z121" i="13"/>
  <c r="X121" i="13"/>
  <c r="U121" i="13"/>
  <c r="S121" i="13"/>
  <c r="Q121" i="13"/>
  <c r="N121" i="13"/>
  <c r="L121" i="13"/>
  <c r="J121" i="13"/>
  <c r="H121" i="13"/>
  <c r="E121" i="13"/>
  <c r="Z120" i="13"/>
  <c r="X120" i="13"/>
  <c r="U120" i="13"/>
  <c r="S120" i="13"/>
  <c r="Q120" i="13"/>
  <c r="N120" i="13"/>
  <c r="L120" i="13"/>
  <c r="J120" i="13"/>
  <c r="H120" i="13"/>
  <c r="E120" i="13"/>
  <c r="Z119" i="13"/>
  <c r="X119" i="13"/>
  <c r="U119" i="13"/>
  <c r="S119" i="13"/>
  <c r="Q119" i="13"/>
  <c r="N119" i="13"/>
  <c r="L119" i="13"/>
  <c r="J119" i="13"/>
  <c r="H119" i="13"/>
  <c r="E119" i="13"/>
  <c r="Z118" i="13"/>
  <c r="X118" i="13"/>
  <c r="U118" i="13"/>
  <c r="S118" i="13"/>
  <c r="Q118" i="13"/>
  <c r="N118" i="13"/>
  <c r="L118" i="13"/>
  <c r="J118" i="13"/>
  <c r="H118" i="13"/>
  <c r="E118" i="13"/>
  <c r="Z117" i="13"/>
  <c r="X117" i="13"/>
  <c r="U117" i="13"/>
  <c r="S117" i="13"/>
  <c r="Q117" i="13"/>
  <c r="N117" i="13"/>
  <c r="L117" i="13"/>
  <c r="J117" i="13"/>
  <c r="H117" i="13"/>
  <c r="E117" i="13"/>
  <c r="Z116" i="13"/>
  <c r="X116" i="13"/>
  <c r="U116" i="13"/>
  <c r="S116" i="13"/>
  <c r="Q116" i="13"/>
  <c r="N116" i="13"/>
  <c r="L116" i="13"/>
  <c r="J116" i="13"/>
  <c r="H116" i="13"/>
  <c r="E116" i="13"/>
  <c r="Z115" i="13"/>
  <c r="X115" i="13"/>
  <c r="U115" i="13"/>
  <c r="S115" i="13"/>
  <c r="Q115" i="13"/>
  <c r="N115" i="13"/>
  <c r="L115" i="13"/>
  <c r="J115" i="13"/>
  <c r="H115" i="13"/>
  <c r="E115" i="13"/>
  <c r="Z114" i="13"/>
  <c r="X114" i="13"/>
  <c r="U114" i="13"/>
  <c r="S114" i="13"/>
  <c r="Q114" i="13"/>
  <c r="N114" i="13"/>
  <c r="L114" i="13"/>
  <c r="J114" i="13"/>
  <c r="H114" i="13"/>
  <c r="E114" i="13"/>
  <c r="Z113" i="13"/>
  <c r="X113" i="13"/>
  <c r="U113" i="13"/>
  <c r="S113" i="13"/>
  <c r="Q113" i="13"/>
  <c r="N113" i="13"/>
  <c r="L113" i="13"/>
  <c r="J113" i="13"/>
  <c r="H113" i="13"/>
  <c r="E113" i="13"/>
  <c r="Z112" i="13"/>
  <c r="X112" i="13"/>
  <c r="U112" i="13"/>
  <c r="S112" i="13"/>
  <c r="Q112" i="13"/>
  <c r="N112" i="13"/>
  <c r="L112" i="13"/>
  <c r="J112" i="13"/>
  <c r="H112" i="13"/>
  <c r="E112" i="13"/>
  <c r="Z111" i="13"/>
  <c r="X111" i="13"/>
  <c r="U111" i="13"/>
  <c r="S111" i="13"/>
  <c r="Q111" i="13"/>
  <c r="N111" i="13"/>
  <c r="L111" i="13"/>
  <c r="J111" i="13"/>
  <c r="H111" i="13"/>
  <c r="E111" i="13"/>
  <c r="Z110" i="13"/>
  <c r="X110" i="13"/>
  <c r="U110" i="13"/>
  <c r="S110" i="13"/>
  <c r="Q110" i="13"/>
  <c r="N110" i="13"/>
  <c r="L110" i="13"/>
  <c r="J110" i="13"/>
  <c r="H110" i="13"/>
  <c r="E110" i="13"/>
  <c r="Z109" i="13"/>
  <c r="X109" i="13"/>
  <c r="U109" i="13"/>
  <c r="S109" i="13"/>
  <c r="Q109" i="13"/>
  <c r="N109" i="13"/>
  <c r="L109" i="13"/>
  <c r="J109" i="13"/>
  <c r="H109" i="13"/>
  <c r="E109" i="13"/>
  <c r="Z108" i="13"/>
  <c r="X108" i="13"/>
  <c r="U108" i="13"/>
  <c r="S108" i="13"/>
  <c r="Q108" i="13"/>
  <c r="N108" i="13"/>
  <c r="L108" i="13"/>
  <c r="J108" i="13"/>
  <c r="H108" i="13"/>
  <c r="E108" i="13"/>
  <c r="Z107" i="13"/>
  <c r="X107" i="13"/>
  <c r="U107" i="13"/>
  <c r="S107" i="13"/>
  <c r="Q107" i="13"/>
  <c r="N107" i="13"/>
  <c r="L107" i="13"/>
  <c r="J107" i="13"/>
  <c r="H107" i="13"/>
  <c r="E107" i="13"/>
  <c r="Z106" i="13"/>
  <c r="X106" i="13"/>
  <c r="U106" i="13"/>
  <c r="S106" i="13"/>
  <c r="Q106" i="13"/>
  <c r="N106" i="13"/>
  <c r="L106" i="13"/>
  <c r="J106" i="13"/>
  <c r="H106" i="13"/>
  <c r="E106" i="13"/>
  <c r="Z105" i="13"/>
  <c r="X105" i="13"/>
  <c r="U105" i="13"/>
  <c r="S105" i="13"/>
  <c r="Q105" i="13"/>
  <c r="N105" i="13"/>
  <c r="L105" i="13"/>
  <c r="J105" i="13"/>
  <c r="H105" i="13"/>
  <c r="E105" i="13"/>
  <c r="Z104" i="13"/>
  <c r="X104" i="13"/>
  <c r="U104" i="13"/>
  <c r="S104" i="13"/>
  <c r="Q104" i="13"/>
  <c r="N104" i="13"/>
  <c r="L104" i="13"/>
  <c r="J104" i="13"/>
  <c r="H104" i="13"/>
  <c r="E104" i="13"/>
  <c r="Z103" i="13"/>
  <c r="X103" i="13"/>
  <c r="U103" i="13"/>
  <c r="S103" i="13"/>
  <c r="Q103" i="13"/>
  <c r="N103" i="13"/>
  <c r="L103" i="13"/>
  <c r="J103" i="13"/>
  <c r="H103" i="13"/>
  <c r="E103" i="13"/>
  <c r="Z102" i="13"/>
  <c r="X102" i="13"/>
  <c r="U102" i="13"/>
  <c r="S102" i="13"/>
  <c r="Q102" i="13"/>
  <c r="N102" i="13"/>
  <c r="L102" i="13"/>
  <c r="J102" i="13"/>
  <c r="H102" i="13"/>
  <c r="E102" i="13"/>
  <c r="Z101" i="13"/>
  <c r="X101" i="13"/>
  <c r="U101" i="13"/>
  <c r="S101" i="13"/>
  <c r="Q101" i="13"/>
  <c r="N101" i="13"/>
  <c r="L101" i="13"/>
  <c r="J101" i="13"/>
  <c r="H101" i="13"/>
  <c r="E101" i="13"/>
  <c r="Z100" i="13"/>
  <c r="X100" i="13"/>
  <c r="U100" i="13"/>
  <c r="S100" i="13"/>
  <c r="Q100" i="13"/>
  <c r="N100" i="13"/>
  <c r="L100" i="13"/>
  <c r="J100" i="13"/>
  <c r="H100" i="13"/>
  <c r="E100" i="13"/>
  <c r="Z99" i="13"/>
  <c r="X99" i="13"/>
  <c r="U99" i="13"/>
  <c r="S99" i="13"/>
  <c r="Q99" i="13"/>
  <c r="N99" i="13"/>
  <c r="L99" i="13"/>
  <c r="J99" i="13"/>
  <c r="H99" i="13"/>
  <c r="E99" i="13"/>
  <c r="Z98" i="13"/>
  <c r="X98" i="13"/>
  <c r="U98" i="13"/>
  <c r="S98" i="13"/>
  <c r="Q98" i="13"/>
  <c r="N98" i="13"/>
  <c r="L98" i="13"/>
  <c r="J98" i="13"/>
  <c r="H98" i="13"/>
  <c r="E98" i="13"/>
  <c r="Z97" i="13"/>
  <c r="X97" i="13"/>
  <c r="U97" i="13"/>
  <c r="S97" i="13"/>
  <c r="Q97" i="13"/>
  <c r="N97" i="13"/>
  <c r="L97" i="13"/>
  <c r="J97" i="13"/>
  <c r="H97" i="13"/>
  <c r="E97" i="13"/>
  <c r="Z96" i="13"/>
  <c r="X96" i="13"/>
  <c r="U96" i="13"/>
  <c r="S96" i="13"/>
  <c r="Q96" i="13"/>
  <c r="N96" i="13"/>
  <c r="L96" i="13"/>
  <c r="J96" i="13"/>
  <c r="H96" i="13"/>
  <c r="E96" i="13"/>
  <c r="Z95" i="13"/>
  <c r="X95" i="13"/>
  <c r="U95" i="13"/>
  <c r="S95" i="13"/>
  <c r="Q95" i="13"/>
  <c r="N95" i="13"/>
  <c r="L95" i="13"/>
  <c r="J95" i="13"/>
  <c r="H95" i="13"/>
  <c r="E95" i="13"/>
  <c r="Z94" i="13"/>
  <c r="X94" i="13"/>
  <c r="U94" i="13"/>
  <c r="S94" i="13"/>
  <c r="Q94" i="13"/>
  <c r="N94" i="13"/>
  <c r="L94" i="13"/>
  <c r="J94" i="13"/>
  <c r="H94" i="13"/>
  <c r="E94" i="13"/>
  <c r="Z93" i="13"/>
  <c r="X93" i="13"/>
  <c r="U93" i="13"/>
  <c r="S93" i="13"/>
  <c r="Q93" i="13"/>
  <c r="N93" i="13"/>
  <c r="L93" i="13"/>
  <c r="J93" i="13"/>
  <c r="H93" i="13"/>
  <c r="E93" i="13"/>
  <c r="Z92" i="13"/>
  <c r="X92" i="13"/>
  <c r="U92" i="13"/>
  <c r="S92" i="13"/>
  <c r="Q92" i="13"/>
  <c r="N92" i="13"/>
  <c r="L92" i="13"/>
  <c r="J92" i="13"/>
  <c r="H92" i="13"/>
  <c r="E92" i="13"/>
  <c r="Z91" i="13"/>
  <c r="X91" i="13"/>
  <c r="U91" i="13"/>
  <c r="S91" i="13"/>
  <c r="Q91" i="13"/>
  <c r="N91" i="13"/>
  <c r="L91" i="13"/>
  <c r="J91" i="13"/>
  <c r="H91" i="13"/>
  <c r="E91" i="13"/>
  <c r="Z90" i="13"/>
  <c r="X90" i="13"/>
  <c r="U90" i="13"/>
  <c r="S90" i="13"/>
  <c r="Q90" i="13"/>
  <c r="N90" i="13"/>
  <c r="L90" i="13"/>
  <c r="J90" i="13"/>
  <c r="H90" i="13"/>
  <c r="E90" i="13"/>
  <c r="Z89" i="13"/>
  <c r="X89" i="13"/>
  <c r="U89" i="13"/>
  <c r="S89" i="13"/>
  <c r="Q89" i="13"/>
  <c r="N89" i="13"/>
  <c r="L89" i="13"/>
  <c r="J89" i="13"/>
  <c r="H89" i="13"/>
  <c r="E89" i="13"/>
  <c r="Z88" i="13"/>
  <c r="X88" i="13"/>
  <c r="U88" i="13"/>
  <c r="S88" i="13"/>
  <c r="Q88" i="13"/>
  <c r="N88" i="13"/>
  <c r="L88" i="13"/>
  <c r="J88" i="13"/>
  <c r="H88" i="13"/>
  <c r="E88" i="13"/>
  <c r="Z87" i="13"/>
  <c r="X87" i="13"/>
  <c r="U87" i="13"/>
  <c r="S87" i="13"/>
  <c r="Q87" i="13"/>
  <c r="N87" i="13"/>
  <c r="L87" i="13"/>
  <c r="J87" i="13"/>
  <c r="H87" i="13"/>
  <c r="E87" i="13"/>
  <c r="Z86" i="13"/>
  <c r="X86" i="13"/>
  <c r="U86" i="13"/>
  <c r="S86" i="13"/>
  <c r="Q86" i="13"/>
  <c r="N86" i="13"/>
  <c r="L86" i="13"/>
  <c r="J86" i="13"/>
  <c r="H86" i="13"/>
  <c r="E86" i="13"/>
  <c r="Z85" i="13"/>
  <c r="X85" i="13"/>
  <c r="U85" i="13"/>
  <c r="S85" i="13"/>
  <c r="Q85" i="13"/>
  <c r="N85" i="13"/>
  <c r="L85" i="13"/>
  <c r="J85" i="13"/>
  <c r="H85" i="13"/>
  <c r="E85" i="13"/>
  <c r="Z84" i="13"/>
  <c r="X84" i="13"/>
  <c r="U84" i="13"/>
  <c r="S84" i="13"/>
  <c r="Q84" i="13"/>
  <c r="N84" i="13"/>
  <c r="L84" i="13"/>
  <c r="J84" i="13"/>
  <c r="H84" i="13"/>
  <c r="E84" i="13"/>
  <c r="Z83" i="13"/>
  <c r="X83" i="13"/>
  <c r="U83" i="13"/>
  <c r="S83" i="13"/>
  <c r="Q83" i="13"/>
  <c r="N83" i="13"/>
  <c r="L83" i="13"/>
  <c r="J83" i="13"/>
  <c r="H83" i="13"/>
  <c r="E83" i="13"/>
  <c r="Z82" i="13"/>
  <c r="X82" i="13"/>
  <c r="U82" i="13"/>
  <c r="S82" i="13"/>
  <c r="Q82" i="13"/>
  <c r="N82" i="13"/>
  <c r="L82" i="13"/>
  <c r="J82" i="13"/>
  <c r="H82" i="13"/>
  <c r="E82" i="13"/>
  <c r="Z81" i="13"/>
  <c r="X81" i="13"/>
  <c r="U81" i="13"/>
  <c r="S81" i="13"/>
  <c r="Q81" i="13"/>
  <c r="N81" i="13"/>
  <c r="L81" i="13"/>
  <c r="J81" i="13"/>
  <c r="H81" i="13"/>
  <c r="E81" i="13"/>
  <c r="Z80" i="13"/>
  <c r="X80" i="13"/>
  <c r="U80" i="13"/>
  <c r="S80" i="13"/>
  <c r="Q80" i="13"/>
  <c r="N80" i="13"/>
  <c r="L80" i="13"/>
  <c r="J80" i="13"/>
  <c r="H80" i="13"/>
  <c r="E80" i="13"/>
  <c r="Z79" i="13"/>
  <c r="X79" i="13"/>
  <c r="U79" i="13"/>
  <c r="S79" i="13"/>
  <c r="Q79" i="13"/>
  <c r="N79" i="13"/>
  <c r="L79" i="13"/>
  <c r="J79" i="13"/>
  <c r="H79" i="13"/>
  <c r="E79" i="13"/>
  <c r="Z78" i="13"/>
  <c r="X78" i="13"/>
  <c r="U78" i="13"/>
  <c r="S78" i="13"/>
  <c r="Q78" i="13"/>
  <c r="N78" i="13"/>
  <c r="L78" i="13"/>
  <c r="J78" i="13"/>
  <c r="H78" i="13"/>
  <c r="E78" i="13"/>
  <c r="Z77" i="13"/>
  <c r="X77" i="13"/>
  <c r="U77" i="13"/>
  <c r="S77" i="13"/>
  <c r="Q77" i="13"/>
  <c r="N77" i="13"/>
  <c r="L77" i="13"/>
  <c r="J77" i="13"/>
  <c r="H77" i="13"/>
  <c r="E77" i="13"/>
  <c r="Z76" i="13"/>
  <c r="X76" i="13"/>
  <c r="U76" i="13"/>
  <c r="S76" i="13"/>
  <c r="Q76" i="13"/>
  <c r="N76" i="13"/>
  <c r="L76" i="13"/>
  <c r="J76" i="13"/>
  <c r="H76" i="13"/>
  <c r="E76" i="13"/>
  <c r="Z75" i="13"/>
  <c r="X75" i="13"/>
  <c r="U75" i="13"/>
  <c r="S75" i="13"/>
  <c r="Q75" i="13"/>
  <c r="N75" i="13"/>
  <c r="L75" i="13"/>
  <c r="J75" i="13"/>
  <c r="H75" i="13"/>
  <c r="E75" i="13"/>
  <c r="Z74" i="13"/>
  <c r="X74" i="13"/>
  <c r="U74" i="13"/>
  <c r="S74" i="13"/>
  <c r="Q74" i="13"/>
  <c r="N74" i="13"/>
  <c r="L74" i="13"/>
  <c r="J74" i="13"/>
  <c r="H74" i="13"/>
  <c r="E74" i="13"/>
  <c r="Z73" i="13"/>
  <c r="X73" i="13"/>
  <c r="S73" i="13"/>
  <c r="Q73" i="13"/>
  <c r="N73" i="13"/>
  <c r="L73" i="13"/>
  <c r="J73" i="13"/>
  <c r="H73" i="13"/>
  <c r="E73" i="13"/>
  <c r="Z72" i="13"/>
  <c r="X72" i="13"/>
  <c r="U72" i="13"/>
  <c r="S72" i="13"/>
  <c r="Q72" i="13"/>
  <c r="N72" i="13"/>
  <c r="L72" i="13"/>
  <c r="J72" i="13"/>
  <c r="H72" i="13"/>
  <c r="E72" i="13"/>
  <c r="Z71" i="13"/>
  <c r="X71" i="13"/>
  <c r="U71" i="13"/>
  <c r="S71" i="13"/>
  <c r="Q71" i="13"/>
  <c r="N71" i="13"/>
  <c r="L71" i="13"/>
  <c r="J71" i="13"/>
  <c r="H71" i="13"/>
  <c r="E71" i="13"/>
  <c r="Z70" i="13"/>
  <c r="X70" i="13"/>
  <c r="U70" i="13"/>
  <c r="S70" i="13"/>
  <c r="Q70" i="13"/>
  <c r="N70" i="13"/>
  <c r="L70" i="13"/>
  <c r="J70" i="13"/>
  <c r="H70" i="13"/>
  <c r="E70" i="13"/>
  <c r="Z69" i="13"/>
  <c r="X69" i="13"/>
  <c r="U69" i="13"/>
  <c r="S69" i="13"/>
  <c r="Q69" i="13"/>
  <c r="N69" i="13"/>
  <c r="L69" i="13"/>
  <c r="J69" i="13"/>
  <c r="H69" i="13"/>
  <c r="E69" i="13"/>
  <c r="Z68" i="13"/>
  <c r="X68" i="13"/>
  <c r="U68" i="13"/>
  <c r="S68" i="13"/>
  <c r="Q68" i="13"/>
  <c r="N68" i="13"/>
  <c r="L68" i="13"/>
  <c r="J68" i="13"/>
  <c r="H68" i="13"/>
  <c r="E68" i="13"/>
  <c r="Z67" i="13"/>
  <c r="X67" i="13"/>
  <c r="U67" i="13"/>
  <c r="S67" i="13"/>
  <c r="Q67" i="13"/>
  <c r="N67" i="13"/>
  <c r="L67" i="13"/>
  <c r="J67" i="13"/>
  <c r="H67" i="13"/>
  <c r="E67" i="13"/>
  <c r="Z66" i="13"/>
  <c r="X66" i="13"/>
  <c r="U66" i="13"/>
  <c r="S66" i="13"/>
  <c r="Q66" i="13"/>
  <c r="N66" i="13"/>
  <c r="L66" i="13"/>
  <c r="J66" i="13"/>
  <c r="H66" i="13"/>
  <c r="E66" i="13"/>
  <c r="Z65" i="13"/>
  <c r="X65" i="13"/>
  <c r="U65" i="13"/>
  <c r="S65" i="13"/>
  <c r="Q65" i="13"/>
  <c r="N65" i="13"/>
  <c r="L65" i="13"/>
  <c r="J65" i="13"/>
  <c r="H65" i="13"/>
  <c r="E65" i="13"/>
  <c r="Z64" i="13"/>
  <c r="X64" i="13"/>
  <c r="U64" i="13"/>
  <c r="S64" i="13"/>
  <c r="Q64" i="13"/>
  <c r="N64" i="13"/>
  <c r="L64" i="13"/>
  <c r="J64" i="13"/>
  <c r="H64" i="13"/>
  <c r="E64" i="13"/>
  <c r="Z63" i="13"/>
  <c r="X63" i="13"/>
  <c r="U63" i="13"/>
  <c r="S63" i="13"/>
  <c r="Q63" i="13"/>
  <c r="N63" i="13"/>
  <c r="L63" i="13"/>
  <c r="J63" i="13"/>
  <c r="H63" i="13"/>
  <c r="E63" i="13"/>
  <c r="Z62" i="13"/>
  <c r="X62" i="13"/>
  <c r="U62" i="13"/>
  <c r="S62" i="13"/>
  <c r="Q62" i="13"/>
  <c r="N62" i="13"/>
  <c r="L62" i="13"/>
  <c r="J62" i="13"/>
  <c r="H62" i="13"/>
  <c r="E62" i="13"/>
  <c r="Z61" i="13"/>
  <c r="X61" i="13"/>
  <c r="U61" i="13"/>
  <c r="S61" i="13"/>
  <c r="Q61" i="13"/>
  <c r="N61" i="13"/>
  <c r="L61" i="13"/>
  <c r="J61" i="13"/>
  <c r="H61" i="13"/>
  <c r="E61" i="13"/>
  <c r="Z60" i="13"/>
  <c r="X60" i="13"/>
  <c r="U60" i="13"/>
  <c r="S60" i="13"/>
  <c r="Q60" i="13"/>
  <c r="N60" i="13"/>
  <c r="L60" i="13"/>
  <c r="J60" i="13"/>
  <c r="H60" i="13"/>
  <c r="E60" i="13"/>
  <c r="Z59" i="13"/>
  <c r="X59" i="13"/>
  <c r="U59" i="13"/>
  <c r="S59" i="13"/>
  <c r="Q59" i="13"/>
  <c r="N59" i="13"/>
  <c r="L59" i="13"/>
  <c r="J59" i="13"/>
  <c r="H59" i="13"/>
  <c r="E59" i="13"/>
  <c r="Z58" i="13"/>
  <c r="X58" i="13"/>
  <c r="U58" i="13"/>
  <c r="S58" i="13"/>
  <c r="Q58" i="13"/>
  <c r="N58" i="13"/>
  <c r="L58" i="13"/>
  <c r="J58" i="13"/>
  <c r="H58" i="13"/>
  <c r="E58" i="13"/>
  <c r="Z57" i="13"/>
  <c r="X57" i="13"/>
  <c r="U57" i="13"/>
  <c r="S57" i="13"/>
  <c r="Q57" i="13"/>
  <c r="N57" i="13"/>
  <c r="L57" i="13"/>
  <c r="J57" i="13"/>
  <c r="H57" i="13"/>
  <c r="E57" i="13"/>
  <c r="Z56" i="13"/>
  <c r="X56" i="13"/>
  <c r="U56" i="13"/>
  <c r="S56" i="13"/>
  <c r="Q56" i="13"/>
  <c r="N56" i="13"/>
  <c r="L56" i="13"/>
  <c r="J56" i="13"/>
  <c r="H56" i="13"/>
  <c r="E56" i="13"/>
  <c r="Z55" i="13"/>
  <c r="X55" i="13"/>
  <c r="U55" i="13"/>
  <c r="S55" i="13"/>
  <c r="Q55" i="13"/>
  <c r="N55" i="13"/>
  <c r="L55" i="13"/>
  <c r="J55" i="13"/>
  <c r="H55" i="13"/>
  <c r="E55" i="13"/>
  <c r="Z54" i="13"/>
  <c r="X54" i="13"/>
  <c r="U54" i="13"/>
  <c r="S54" i="13"/>
  <c r="Q54" i="13"/>
  <c r="N54" i="13"/>
  <c r="L54" i="13"/>
  <c r="J54" i="13"/>
  <c r="H54" i="13"/>
  <c r="E54" i="13"/>
  <c r="Z53" i="13"/>
  <c r="X53" i="13"/>
  <c r="U53" i="13"/>
  <c r="S53" i="13"/>
  <c r="Q53" i="13"/>
  <c r="N53" i="13"/>
  <c r="L53" i="13"/>
  <c r="J53" i="13"/>
  <c r="H53" i="13"/>
  <c r="E53" i="13"/>
  <c r="Z52" i="13"/>
  <c r="X52" i="13"/>
  <c r="U52" i="13"/>
  <c r="S52" i="13"/>
  <c r="Q52" i="13"/>
  <c r="N52" i="13"/>
  <c r="L52" i="13"/>
  <c r="J52" i="13"/>
  <c r="H52" i="13"/>
  <c r="E52" i="13"/>
  <c r="Z51" i="13"/>
  <c r="X51" i="13"/>
  <c r="U51" i="13"/>
  <c r="S51" i="13"/>
  <c r="Q51" i="13"/>
  <c r="N51" i="13"/>
  <c r="L51" i="13"/>
  <c r="J51" i="13"/>
  <c r="H51" i="13"/>
  <c r="E51" i="13"/>
  <c r="Z50" i="13"/>
  <c r="X50" i="13"/>
  <c r="S50" i="13"/>
  <c r="Q50" i="13"/>
  <c r="N50" i="13"/>
  <c r="L50" i="13"/>
  <c r="J50" i="13"/>
  <c r="H50" i="13"/>
  <c r="E50" i="13"/>
  <c r="Z49" i="13"/>
  <c r="X49" i="13"/>
  <c r="S49" i="13"/>
  <c r="Q49" i="13"/>
  <c r="N49" i="13"/>
  <c r="L49" i="13"/>
  <c r="J49" i="13"/>
  <c r="H49" i="13"/>
  <c r="E49" i="13"/>
  <c r="Z48" i="13"/>
  <c r="X48" i="13"/>
  <c r="U48" i="13"/>
  <c r="S48" i="13"/>
  <c r="Q48" i="13"/>
  <c r="N48" i="13"/>
  <c r="L48" i="13"/>
  <c r="J48" i="13"/>
  <c r="H48" i="13"/>
  <c r="E48" i="13"/>
  <c r="Z47" i="13"/>
  <c r="X47" i="13"/>
  <c r="U47" i="13"/>
  <c r="S47" i="13"/>
  <c r="Q47" i="13"/>
  <c r="N47" i="13"/>
  <c r="L47" i="13"/>
  <c r="J47" i="13"/>
  <c r="H47" i="13"/>
  <c r="E47" i="13"/>
  <c r="Z46" i="13"/>
  <c r="X46" i="13"/>
  <c r="U46" i="13"/>
  <c r="S46" i="13"/>
  <c r="Q46" i="13"/>
  <c r="N46" i="13"/>
  <c r="L46" i="13"/>
  <c r="J46" i="13"/>
  <c r="H46" i="13"/>
  <c r="E46" i="13"/>
  <c r="Z45" i="13"/>
  <c r="X45" i="13"/>
  <c r="U45" i="13"/>
  <c r="S45" i="13"/>
  <c r="Q45" i="13"/>
  <c r="N45" i="13"/>
  <c r="L45" i="13"/>
  <c r="J45" i="13"/>
  <c r="H45" i="13"/>
  <c r="E45" i="13"/>
  <c r="Z44" i="13"/>
  <c r="X44" i="13"/>
  <c r="U44" i="13"/>
  <c r="S44" i="13"/>
  <c r="Q44" i="13"/>
  <c r="N44" i="13"/>
  <c r="L44" i="13"/>
  <c r="J44" i="13"/>
  <c r="H44" i="13"/>
  <c r="E44" i="13"/>
  <c r="Z43" i="13"/>
  <c r="X43" i="13"/>
  <c r="U43" i="13"/>
  <c r="S43" i="13"/>
  <c r="Q43" i="13"/>
  <c r="N43" i="13"/>
  <c r="L43" i="13"/>
  <c r="J43" i="13"/>
  <c r="H43" i="13"/>
  <c r="E43" i="13"/>
  <c r="Z42" i="13"/>
  <c r="X42" i="13"/>
  <c r="U42" i="13"/>
  <c r="S42" i="13"/>
  <c r="Q42" i="13"/>
  <c r="N42" i="13"/>
  <c r="L42" i="13"/>
  <c r="J42" i="13"/>
  <c r="H42" i="13"/>
  <c r="E42" i="13"/>
  <c r="Z41" i="13"/>
  <c r="X41" i="13"/>
  <c r="U41" i="13"/>
  <c r="S41" i="13"/>
  <c r="Q41" i="13"/>
  <c r="N41" i="13"/>
  <c r="L41" i="13"/>
  <c r="J41" i="13"/>
  <c r="H41" i="13"/>
  <c r="E41" i="13"/>
  <c r="Z40" i="13"/>
  <c r="X40" i="13"/>
  <c r="U40" i="13"/>
  <c r="S40" i="13"/>
  <c r="Q40" i="13"/>
  <c r="N40" i="13"/>
  <c r="L40" i="13"/>
  <c r="J40" i="13"/>
  <c r="H40" i="13"/>
  <c r="E40" i="13"/>
  <c r="Z39" i="13"/>
  <c r="X39" i="13"/>
  <c r="U39" i="13"/>
  <c r="S39" i="13"/>
  <c r="Q39" i="13"/>
  <c r="N39" i="13"/>
  <c r="L39" i="13"/>
  <c r="J39" i="13"/>
  <c r="H39" i="13"/>
  <c r="E39" i="13"/>
  <c r="Z38" i="13"/>
  <c r="X38" i="13"/>
  <c r="U38" i="13"/>
  <c r="S38" i="13"/>
  <c r="Q38" i="13"/>
  <c r="N38" i="13"/>
  <c r="L38" i="13"/>
  <c r="J38" i="13"/>
  <c r="H38" i="13"/>
  <c r="E38" i="13"/>
  <c r="Z37" i="13"/>
  <c r="X37" i="13"/>
  <c r="U37" i="13"/>
  <c r="S37" i="13"/>
  <c r="Q37" i="13"/>
  <c r="N37" i="13"/>
  <c r="L37" i="13"/>
  <c r="J37" i="13"/>
  <c r="H37" i="13"/>
  <c r="E37" i="13"/>
  <c r="Z36" i="13"/>
  <c r="X36" i="13"/>
  <c r="U36" i="13"/>
  <c r="S36" i="13"/>
  <c r="Q36" i="13"/>
  <c r="N36" i="13"/>
  <c r="L36" i="13"/>
  <c r="J36" i="13"/>
  <c r="H36" i="13"/>
  <c r="E36" i="13"/>
  <c r="Z35" i="13"/>
  <c r="X35" i="13"/>
  <c r="U35" i="13"/>
  <c r="S35" i="13"/>
  <c r="Q35" i="13"/>
  <c r="N35" i="13"/>
  <c r="L35" i="13"/>
  <c r="J35" i="13"/>
  <c r="H35" i="13"/>
  <c r="E35" i="13"/>
  <c r="Z34" i="13"/>
  <c r="X34" i="13"/>
  <c r="U34" i="13"/>
  <c r="S34" i="13"/>
  <c r="Q34" i="13"/>
  <c r="N34" i="13"/>
  <c r="L34" i="13"/>
  <c r="J34" i="13"/>
  <c r="H34" i="13"/>
  <c r="E34" i="13"/>
  <c r="Z33" i="13"/>
  <c r="X33" i="13"/>
  <c r="U33" i="13"/>
  <c r="S33" i="13"/>
  <c r="Q33" i="13"/>
  <c r="N33" i="13"/>
  <c r="L33" i="13"/>
  <c r="J33" i="13"/>
  <c r="H33" i="13"/>
  <c r="E33" i="13"/>
  <c r="Z32" i="13"/>
  <c r="X32" i="13"/>
  <c r="U32" i="13"/>
  <c r="S32" i="13"/>
  <c r="Q32" i="13"/>
  <c r="N32" i="13"/>
  <c r="L32" i="13"/>
  <c r="J32" i="13"/>
  <c r="H32" i="13"/>
  <c r="E32" i="13"/>
  <c r="Z31" i="13"/>
  <c r="X31" i="13"/>
  <c r="U31" i="13"/>
  <c r="S31" i="13"/>
  <c r="Q31" i="13"/>
  <c r="N31" i="13"/>
  <c r="L31" i="13"/>
  <c r="J31" i="13"/>
  <c r="H31" i="13"/>
  <c r="E31" i="13"/>
  <c r="Z30" i="13"/>
  <c r="X30" i="13"/>
  <c r="U30" i="13"/>
  <c r="S30" i="13"/>
  <c r="Q30" i="13"/>
  <c r="N30" i="13"/>
  <c r="L30" i="13"/>
  <c r="J30" i="13"/>
  <c r="H30" i="13"/>
  <c r="E30" i="13"/>
  <c r="Z29" i="13"/>
  <c r="X29" i="13"/>
  <c r="U29" i="13"/>
  <c r="S29" i="13"/>
  <c r="Q29" i="13"/>
  <c r="N29" i="13"/>
  <c r="L29" i="13"/>
  <c r="J29" i="13"/>
  <c r="H29" i="13"/>
  <c r="E29" i="13"/>
  <c r="Z28" i="13"/>
  <c r="X28" i="13"/>
  <c r="U28" i="13"/>
  <c r="S28" i="13"/>
  <c r="Q28" i="13"/>
  <c r="N28" i="13"/>
  <c r="L28" i="13"/>
  <c r="J28" i="13"/>
  <c r="H28" i="13"/>
  <c r="E28" i="13"/>
  <c r="Z27" i="13"/>
  <c r="X27" i="13"/>
  <c r="U27" i="13"/>
  <c r="S27" i="13"/>
  <c r="Q27" i="13"/>
  <c r="N27" i="13"/>
  <c r="L27" i="13"/>
  <c r="J27" i="13"/>
  <c r="H27" i="13"/>
  <c r="E27" i="13"/>
  <c r="Z26" i="13"/>
  <c r="X26" i="13"/>
  <c r="U26" i="13"/>
  <c r="S26" i="13"/>
  <c r="Q26" i="13"/>
  <c r="N26" i="13"/>
  <c r="L26" i="13"/>
  <c r="J26" i="13"/>
  <c r="H26" i="13"/>
  <c r="E26" i="13"/>
  <c r="Z25" i="13"/>
  <c r="X25" i="13"/>
  <c r="U25" i="13"/>
  <c r="S25" i="13"/>
  <c r="Q25" i="13"/>
  <c r="N25" i="13"/>
  <c r="L25" i="13"/>
  <c r="J25" i="13"/>
  <c r="H25" i="13"/>
  <c r="E25" i="13"/>
  <c r="Z24" i="13"/>
  <c r="X24" i="13"/>
  <c r="U24" i="13"/>
  <c r="S24" i="13"/>
  <c r="Q24" i="13"/>
  <c r="N24" i="13"/>
  <c r="L24" i="13"/>
  <c r="J24" i="13"/>
  <c r="H24" i="13"/>
  <c r="E24" i="13"/>
  <c r="Z23" i="13"/>
  <c r="X23" i="13"/>
  <c r="U23" i="13"/>
  <c r="S23" i="13"/>
  <c r="Q23" i="13"/>
  <c r="N23" i="13"/>
  <c r="L23" i="13"/>
  <c r="J23" i="13"/>
  <c r="H23" i="13"/>
  <c r="E23" i="13"/>
  <c r="Z22" i="13"/>
  <c r="X22" i="13"/>
  <c r="U22" i="13"/>
  <c r="S22" i="13"/>
  <c r="Q22" i="13"/>
  <c r="N22" i="13"/>
  <c r="L22" i="13"/>
  <c r="J22" i="13"/>
  <c r="H22" i="13"/>
  <c r="E22" i="13"/>
  <c r="Z21" i="13"/>
  <c r="X21" i="13"/>
  <c r="U21" i="13"/>
  <c r="S21" i="13"/>
  <c r="Q21" i="13"/>
  <c r="N21" i="13"/>
  <c r="L21" i="13"/>
  <c r="J21" i="13"/>
  <c r="H21" i="13"/>
  <c r="E21" i="13"/>
  <c r="Z20" i="13"/>
  <c r="X20" i="13"/>
  <c r="U20" i="13"/>
  <c r="S20" i="13"/>
  <c r="Q20" i="13"/>
  <c r="N20" i="13"/>
  <c r="L20" i="13"/>
  <c r="J20" i="13"/>
  <c r="H20" i="13"/>
  <c r="E20" i="13"/>
  <c r="Z19" i="13"/>
  <c r="X19" i="13"/>
  <c r="U19" i="13"/>
  <c r="S19" i="13"/>
  <c r="Q19" i="13"/>
  <c r="N19" i="13"/>
  <c r="L19" i="13"/>
  <c r="J19" i="13"/>
  <c r="H19" i="13"/>
  <c r="E19" i="13"/>
  <c r="Z18" i="13"/>
  <c r="X18" i="13"/>
  <c r="U18" i="13"/>
  <c r="S18" i="13"/>
  <c r="Q18" i="13"/>
  <c r="N18" i="13"/>
  <c r="L18" i="13"/>
  <c r="J18" i="13"/>
  <c r="H18" i="13"/>
  <c r="E18" i="13"/>
  <c r="Z17" i="13"/>
  <c r="X17" i="13"/>
  <c r="U17" i="13"/>
  <c r="S17" i="13"/>
  <c r="Q17" i="13"/>
  <c r="N17" i="13"/>
  <c r="L17" i="13"/>
  <c r="J17" i="13"/>
  <c r="H17" i="13"/>
  <c r="E17" i="13"/>
  <c r="Z16" i="13"/>
  <c r="X16" i="13"/>
  <c r="U16" i="13"/>
  <c r="S16" i="13"/>
  <c r="Q16" i="13"/>
  <c r="N16" i="13"/>
  <c r="L16" i="13"/>
  <c r="J16" i="13"/>
  <c r="H16" i="13"/>
  <c r="E16" i="13"/>
  <c r="Z15" i="13"/>
  <c r="X15" i="13"/>
  <c r="U15" i="13"/>
  <c r="S15" i="13"/>
  <c r="Q15" i="13"/>
  <c r="N15" i="13"/>
  <c r="L15" i="13"/>
  <c r="J15" i="13"/>
  <c r="H15" i="13"/>
  <c r="E15" i="13"/>
  <c r="Z14" i="13"/>
  <c r="X14" i="13"/>
  <c r="U14" i="13"/>
  <c r="S14" i="13"/>
  <c r="Q14" i="13"/>
  <c r="N14" i="13"/>
  <c r="L14" i="13"/>
  <c r="J14" i="13"/>
  <c r="H14" i="13"/>
  <c r="E14" i="13"/>
  <c r="Z13" i="13"/>
  <c r="X13" i="13"/>
  <c r="U13" i="13"/>
  <c r="S13" i="13"/>
  <c r="Q13" i="13"/>
  <c r="N13" i="13"/>
  <c r="L13" i="13"/>
  <c r="J13" i="13"/>
  <c r="H13" i="13"/>
  <c r="E13" i="13"/>
  <c r="Z12" i="13"/>
  <c r="X12" i="13"/>
  <c r="U12" i="13"/>
  <c r="S12" i="13"/>
  <c r="Q12" i="13"/>
  <c r="N12" i="13"/>
  <c r="L12" i="13"/>
  <c r="J12" i="13"/>
  <c r="H12" i="13"/>
  <c r="E12" i="13"/>
  <c r="Z11" i="13"/>
  <c r="X11" i="13"/>
  <c r="U11" i="13"/>
  <c r="S11" i="13"/>
  <c r="Q11" i="13"/>
  <c r="N11" i="13"/>
  <c r="L11" i="13"/>
  <c r="J11" i="13"/>
  <c r="H11" i="13"/>
  <c r="E11" i="13"/>
  <c r="Z10" i="13"/>
  <c r="X10" i="13"/>
  <c r="U10" i="13"/>
  <c r="S10" i="13"/>
  <c r="Q10" i="13"/>
  <c r="N10" i="13"/>
  <c r="L10" i="13"/>
  <c r="J10" i="13"/>
  <c r="H10" i="13"/>
  <c r="E10" i="13"/>
  <c r="Z9" i="13"/>
  <c r="X9" i="13"/>
  <c r="U9" i="13"/>
  <c r="S9" i="13"/>
  <c r="Q9" i="13"/>
  <c r="N9" i="13"/>
  <c r="L9" i="13"/>
  <c r="J9" i="13"/>
  <c r="H9" i="13"/>
  <c r="E9" i="13"/>
  <c r="Z8" i="13"/>
  <c r="X8" i="13"/>
  <c r="U8" i="13"/>
  <c r="S8" i="13"/>
  <c r="Q8" i="13"/>
  <c r="N8" i="13"/>
  <c r="L8" i="13"/>
  <c r="J8" i="13"/>
  <c r="H8" i="13"/>
  <c r="E8" i="13"/>
  <c r="Z7" i="13"/>
  <c r="X7" i="13"/>
  <c r="U7" i="13"/>
  <c r="S7" i="13"/>
  <c r="Q7" i="13"/>
  <c r="N7" i="13"/>
  <c r="L7" i="13"/>
  <c r="J7" i="13"/>
  <c r="H7" i="13"/>
  <c r="E7" i="13"/>
  <c r="Z6" i="13"/>
  <c r="X6" i="13"/>
  <c r="U6" i="13"/>
  <c r="S6" i="13"/>
  <c r="Q6" i="13"/>
  <c r="N6" i="13"/>
  <c r="L6" i="13"/>
  <c r="J6" i="13"/>
  <c r="H6" i="13"/>
  <c r="E6" i="13"/>
  <c r="N255" i="10"/>
  <c r="Q255" i="10"/>
  <c r="S255" i="10"/>
  <c r="U255" i="10"/>
  <c r="X255" i="10"/>
  <c r="J256" i="10"/>
  <c r="N254" i="10"/>
  <c r="Q254" i="10"/>
  <c r="S254" i="10"/>
  <c r="U254" i="10"/>
  <c r="N253" i="10"/>
  <c r="Q253" i="10"/>
  <c r="S253" i="10"/>
  <c r="U253" i="10"/>
  <c r="N252" i="10"/>
  <c r="Q252" i="10"/>
  <c r="S252" i="10"/>
  <c r="U252" i="10"/>
  <c r="Q251" i="10"/>
  <c r="S251" i="10"/>
  <c r="U251" i="10"/>
  <c r="X251" i="10"/>
  <c r="E254" i="10"/>
  <c r="H254" i="10"/>
  <c r="H253" i="10"/>
  <c r="E253" i="10"/>
  <c r="H244" i="10"/>
  <c r="E243" i="10"/>
  <c r="H243" i="10"/>
  <c r="H242" i="10"/>
  <c r="E242" i="10"/>
  <c r="W237" i="10"/>
  <c r="W628" i="1"/>
  <c r="U166" i="10"/>
  <c r="S166" i="10"/>
  <c r="Q219" i="10"/>
  <c r="W144" i="10"/>
  <c r="J99" i="10"/>
  <c r="U99" i="10"/>
  <c r="H99" i="10"/>
  <c r="S99" i="10"/>
  <c r="S97" i="10"/>
  <c r="N94" i="10"/>
  <c r="L94" i="10"/>
  <c r="J94" i="10"/>
  <c r="H94" i="10"/>
  <c r="E94" i="10"/>
  <c r="Q94" i="10"/>
  <c r="U94" i="10"/>
  <c r="X94" i="10"/>
  <c r="Z94" i="10"/>
  <c r="J82" i="10"/>
  <c r="L82" i="10"/>
  <c r="N82" i="10"/>
  <c r="Q82" i="10"/>
  <c r="J83" i="10"/>
  <c r="L83" i="10"/>
  <c r="N83" i="10"/>
  <c r="Q83" i="10"/>
  <c r="J84" i="10"/>
  <c r="L84" i="10"/>
  <c r="N84" i="10"/>
  <c r="Q84" i="10"/>
  <c r="J85" i="10"/>
  <c r="L85" i="10"/>
  <c r="N85" i="10"/>
  <c r="Q85" i="10"/>
  <c r="J86" i="10"/>
  <c r="L86" i="10"/>
  <c r="N86" i="10"/>
  <c r="Q86" i="10"/>
  <c r="J87" i="10"/>
  <c r="L87" i="10"/>
  <c r="N87" i="10"/>
  <c r="Q87" i="10"/>
  <c r="J88" i="10"/>
  <c r="L88" i="10"/>
  <c r="N88" i="10"/>
  <c r="Q88" i="10"/>
  <c r="E82" i="10"/>
  <c r="E83" i="10"/>
  <c r="E84" i="10"/>
  <c r="E85" i="10"/>
  <c r="E86" i="10"/>
  <c r="E87" i="10"/>
  <c r="E88" i="10"/>
  <c r="H82" i="10"/>
  <c r="H83" i="10"/>
  <c r="H84" i="10"/>
  <c r="H85" i="10"/>
  <c r="H86" i="10"/>
  <c r="H87" i="10"/>
  <c r="H88" i="10"/>
  <c r="E89" i="10"/>
  <c r="H89" i="10"/>
  <c r="J89" i="10"/>
  <c r="L89" i="10"/>
  <c r="N89" i="10"/>
  <c r="E90" i="10"/>
  <c r="H90" i="10"/>
  <c r="J90" i="10"/>
  <c r="L90" i="10"/>
  <c r="N90" i="10"/>
  <c r="E91" i="10"/>
  <c r="H91" i="10"/>
  <c r="J91" i="10"/>
  <c r="L91" i="10"/>
  <c r="N91" i="10"/>
  <c r="E92" i="10"/>
  <c r="H92" i="10"/>
  <c r="J92" i="10"/>
  <c r="L92" i="10"/>
  <c r="N92" i="10"/>
  <c r="E93" i="10"/>
  <c r="H93" i="10"/>
  <c r="J93" i="10"/>
  <c r="L93" i="10"/>
  <c r="N93" i="10"/>
  <c r="E95" i="10"/>
  <c r="H95" i="10"/>
  <c r="J95" i="10"/>
  <c r="L95" i="10"/>
  <c r="N95" i="10"/>
  <c r="E96" i="10"/>
  <c r="H96" i="10"/>
  <c r="J96" i="10"/>
  <c r="L96" i="10"/>
  <c r="N96" i="10"/>
  <c r="E97" i="10"/>
  <c r="H97" i="10"/>
  <c r="J97" i="10"/>
  <c r="L97" i="10"/>
  <c r="N97" i="10"/>
  <c r="E98" i="10"/>
  <c r="H98" i="10"/>
  <c r="J98" i="10"/>
  <c r="L98" i="10"/>
  <c r="N98" i="10"/>
  <c r="E99" i="10"/>
  <c r="L99" i="10"/>
  <c r="N99" i="10"/>
  <c r="E100" i="10"/>
  <c r="H100" i="10"/>
  <c r="J100" i="10"/>
  <c r="L100" i="10"/>
  <c r="N100" i="10"/>
  <c r="E101" i="10"/>
  <c r="H101" i="10"/>
  <c r="J101" i="10"/>
  <c r="L101" i="10"/>
  <c r="N101" i="10"/>
  <c r="E102" i="10"/>
  <c r="H102" i="10"/>
  <c r="J102" i="10"/>
  <c r="L102" i="10"/>
  <c r="N102" i="10"/>
  <c r="E103" i="10"/>
  <c r="H103" i="10"/>
  <c r="J103" i="10"/>
  <c r="L103" i="10"/>
  <c r="N103" i="10"/>
  <c r="E104" i="10"/>
  <c r="H104" i="10"/>
  <c r="J104" i="10"/>
  <c r="L104" i="10"/>
  <c r="N104" i="10"/>
  <c r="E105" i="10"/>
  <c r="H105" i="10"/>
  <c r="J105" i="10"/>
  <c r="L105" i="10"/>
  <c r="N105" i="10"/>
  <c r="E106" i="10"/>
  <c r="H106" i="10"/>
  <c r="J106" i="10"/>
  <c r="L106" i="10"/>
  <c r="N106" i="10"/>
  <c r="E107" i="10"/>
  <c r="H107" i="10"/>
  <c r="J107" i="10"/>
  <c r="L107" i="10"/>
  <c r="N107" i="10"/>
  <c r="E108" i="10"/>
  <c r="H108" i="10"/>
  <c r="J108" i="10"/>
  <c r="L108" i="10"/>
  <c r="N108" i="10"/>
  <c r="E109" i="10"/>
  <c r="H109" i="10"/>
  <c r="J109" i="10"/>
  <c r="L109" i="10"/>
  <c r="N109" i="10"/>
  <c r="E110" i="10"/>
  <c r="H110" i="10"/>
  <c r="J110" i="10"/>
  <c r="L110" i="10"/>
  <c r="N110" i="10"/>
  <c r="E111" i="10"/>
  <c r="H111" i="10"/>
  <c r="J111" i="10"/>
  <c r="L111" i="10"/>
  <c r="N111" i="10"/>
  <c r="E112" i="10"/>
  <c r="H112" i="10"/>
  <c r="J112" i="10"/>
  <c r="L112" i="10"/>
  <c r="N112" i="10"/>
  <c r="E113" i="10"/>
  <c r="H113" i="10"/>
  <c r="J113" i="10"/>
  <c r="L113" i="10"/>
  <c r="N113" i="10"/>
  <c r="E114" i="10"/>
  <c r="H114" i="10"/>
  <c r="J114" i="10"/>
  <c r="L114" i="10"/>
  <c r="N114" i="10"/>
  <c r="E115" i="10"/>
  <c r="H115" i="10"/>
  <c r="J115" i="10"/>
  <c r="L115" i="10"/>
  <c r="N115" i="10"/>
  <c r="E116" i="10"/>
  <c r="H116" i="10"/>
  <c r="J116" i="10"/>
  <c r="L116" i="10"/>
  <c r="N116" i="10"/>
  <c r="E117" i="10"/>
  <c r="H117" i="10"/>
  <c r="J117" i="10"/>
  <c r="L117" i="10"/>
  <c r="N117" i="10"/>
  <c r="E118" i="10"/>
  <c r="H118" i="10"/>
  <c r="J118" i="10"/>
  <c r="L118" i="10"/>
  <c r="N118" i="10"/>
  <c r="E119" i="10"/>
  <c r="H119" i="10"/>
  <c r="J119" i="10"/>
  <c r="L119" i="10"/>
  <c r="N119" i="10"/>
  <c r="E120" i="10"/>
  <c r="H120" i="10"/>
  <c r="J120" i="10"/>
  <c r="L120" i="10"/>
  <c r="N120" i="10"/>
  <c r="E121" i="10"/>
  <c r="H121" i="10"/>
  <c r="J121" i="10"/>
  <c r="L121" i="10"/>
  <c r="N121" i="10"/>
  <c r="E122" i="10"/>
  <c r="H122" i="10"/>
  <c r="J122" i="10"/>
  <c r="L122" i="10"/>
  <c r="N122" i="10"/>
  <c r="E123" i="10"/>
  <c r="H123" i="10"/>
  <c r="J123" i="10"/>
  <c r="L123" i="10"/>
  <c r="N123" i="10"/>
  <c r="E124" i="10"/>
  <c r="H124" i="10"/>
  <c r="J124" i="10"/>
  <c r="L124" i="10"/>
  <c r="N124" i="10"/>
  <c r="E125" i="10"/>
  <c r="H125" i="10"/>
  <c r="J125" i="10"/>
  <c r="L125" i="10"/>
  <c r="N125" i="10"/>
  <c r="E126" i="10"/>
  <c r="H126" i="10"/>
  <c r="J126" i="10"/>
  <c r="L126" i="10"/>
  <c r="N126" i="10"/>
  <c r="E127" i="10"/>
  <c r="H127" i="10"/>
  <c r="J127" i="10"/>
  <c r="L127" i="10"/>
  <c r="N127" i="10"/>
  <c r="E128" i="10"/>
  <c r="H128" i="10"/>
  <c r="J128" i="10"/>
  <c r="L128" i="10"/>
  <c r="N128" i="10"/>
  <c r="E129" i="10"/>
  <c r="H129" i="10"/>
  <c r="J129" i="10"/>
  <c r="L129" i="10"/>
  <c r="N129" i="10"/>
  <c r="E130" i="10"/>
  <c r="H130" i="10"/>
  <c r="J130" i="10"/>
  <c r="L130" i="10"/>
  <c r="N130" i="10"/>
  <c r="E131" i="10"/>
  <c r="H131" i="10"/>
  <c r="J131" i="10"/>
  <c r="L131" i="10"/>
  <c r="N131" i="10"/>
  <c r="E132" i="10"/>
  <c r="H132" i="10"/>
  <c r="J132" i="10"/>
  <c r="L132" i="10"/>
  <c r="N132" i="10"/>
  <c r="E133" i="10"/>
  <c r="H133" i="10"/>
  <c r="J133" i="10"/>
  <c r="L133" i="10"/>
  <c r="N133" i="10"/>
  <c r="E134" i="10"/>
  <c r="H134" i="10"/>
  <c r="J134" i="10"/>
  <c r="L134" i="10"/>
  <c r="N134" i="10"/>
  <c r="E135" i="10"/>
  <c r="H135" i="10"/>
  <c r="J135" i="10"/>
  <c r="L135" i="10"/>
  <c r="N135" i="10"/>
  <c r="E136" i="10"/>
  <c r="H136" i="10"/>
  <c r="J136" i="10"/>
  <c r="L136" i="10"/>
  <c r="N136" i="10"/>
  <c r="E137" i="10"/>
  <c r="H137" i="10"/>
  <c r="J137" i="10"/>
  <c r="L137" i="10"/>
  <c r="N137" i="10"/>
  <c r="E138" i="10"/>
  <c r="H138" i="10"/>
  <c r="J138" i="10"/>
  <c r="L138" i="10"/>
  <c r="N138" i="10"/>
  <c r="E139" i="10"/>
  <c r="H139" i="10"/>
  <c r="J139" i="10"/>
  <c r="L139" i="10"/>
  <c r="N139" i="10"/>
  <c r="E140" i="10"/>
  <c r="H140" i="10"/>
  <c r="J140" i="10"/>
  <c r="L140" i="10"/>
  <c r="N140" i="10"/>
  <c r="E141" i="10"/>
  <c r="H141" i="10"/>
  <c r="J141" i="10"/>
  <c r="L141" i="10"/>
  <c r="N141" i="10"/>
  <c r="E142" i="10"/>
  <c r="H142" i="10"/>
  <c r="J142" i="10"/>
  <c r="L142" i="10"/>
  <c r="N142" i="10"/>
  <c r="E143" i="10"/>
  <c r="H143" i="10"/>
  <c r="J143" i="10"/>
  <c r="L143" i="10"/>
  <c r="N143" i="10"/>
  <c r="E144" i="10"/>
  <c r="H144" i="10"/>
  <c r="J144" i="10"/>
  <c r="L144" i="10"/>
  <c r="N144" i="10"/>
  <c r="E145" i="10"/>
  <c r="H145" i="10"/>
  <c r="J145" i="10"/>
  <c r="L145" i="10"/>
  <c r="N145" i="10"/>
  <c r="E146" i="10"/>
  <c r="H146" i="10"/>
  <c r="J146" i="10"/>
  <c r="L146" i="10"/>
  <c r="N146" i="10"/>
  <c r="E147" i="10"/>
  <c r="H147" i="10"/>
  <c r="J147" i="10"/>
  <c r="L147" i="10"/>
  <c r="N147" i="10"/>
  <c r="E148" i="10"/>
  <c r="H148" i="10"/>
  <c r="J148" i="10"/>
  <c r="L148" i="10"/>
  <c r="N148" i="10"/>
  <c r="E149" i="10"/>
  <c r="H149" i="10"/>
  <c r="J149" i="10"/>
  <c r="L149" i="10"/>
  <c r="N149" i="10"/>
  <c r="E150" i="10"/>
  <c r="H150" i="10"/>
  <c r="J150" i="10"/>
  <c r="L150" i="10"/>
  <c r="N150" i="10"/>
  <c r="E151" i="10"/>
  <c r="H151" i="10"/>
  <c r="J151" i="10"/>
  <c r="L151" i="10"/>
  <c r="N151" i="10"/>
  <c r="E152" i="10"/>
  <c r="H152" i="10"/>
  <c r="J152" i="10"/>
  <c r="L152" i="10"/>
  <c r="N152" i="10"/>
  <c r="E153" i="10"/>
  <c r="H153" i="10"/>
  <c r="J153" i="10"/>
  <c r="L153" i="10"/>
  <c r="N153" i="10"/>
  <c r="E154" i="10"/>
  <c r="H154" i="10"/>
  <c r="J154" i="10"/>
  <c r="L154" i="10"/>
  <c r="N154" i="10"/>
  <c r="E155" i="10"/>
  <c r="H155" i="10"/>
  <c r="J155" i="10"/>
  <c r="L155" i="10"/>
  <c r="N155" i="10"/>
  <c r="E156" i="10"/>
  <c r="H156" i="10"/>
  <c r="J156" i="10"/>
  <c r="L156" i="10"/>
  <c r="N156" i="10"/>
  <c r="E157" i="10"/>
  <c r="H157" i="10"/>
  <c r="J157" i="10"/>
  <c r="L157" i="10"/>
  <c r="N157" i="10"/>
  <c r="E158" i="10"/>
  <c r="H158" i="10"/>
  <c r="J158" i="10"/>
  <c r="L158" i="10"/>
  <c r="N158" i="10"/>
  <c r="E159" i="10"/>
  <c r="H159" i="10"/>
  <c r="J159" i="10"/>
  <c r="L159" i="10"/>
  <c r="N159" i="10"/>
  <c r="E160" i="10"/>
  <c r="H160" i="10"/>
  <c r="J160" i="10"/>
  <c r="L160" i="10"/>
  <c r="N160" i="10"/>
  <c r="E161" i="10"/>
  <c r="H161" i="10"/>
  <c r="J161" i="10"/>
  <c r="L161" i="10"/>
  <c r="N161" i="10"/>
  <c r="E162" i="10"/>
  <c r="H162" i="10"/>
  <c r="J162" i="10"/>
  <c r="L162" i="10"/>
  <c r="N162" i="10"/>
  <c r="E163" i="10"/>
  <c r="H163" i="10"/>
  <c r="J163" i="10"/>
  <c r="L163" i="10"/>
  <c r="N163" i="10"/>
  <c r="E164" i="10"/>
  <c r="H164" i="10"/>
  <c r="J164" i="10"/>
  <c r="L164" i="10"/>
  <c r="N164" i="10"/>
  <c r="E165" i="10"/>
  <c r="H165" i="10"/>
  <c r="J165" i="10"/>
  <c r="L165" i="10"/>
  <c r="N165" i="10"/>
  <c r="E166" i="10"/>
  <c r="H166" i="10"/>
  <c r="J166" i="10"/>
  <c r="L166" i="10"/>
  <c r="N166" i="10"/>
  <c r="E167" i="10"/>
  <c r="H167" i="10"/>
  <c r="J167" i="10"/>
  <c r="L167" i="10"/>
  <c r="N167" i="10"/>
  <c r="E168" i="10"/>
  <c r="H168" i="10"/>
  <c r="J168" i="10"/>
  <c r="L168" i="10"/>
  <c r="N168" i="10"/>
  <c r="E169" i="10"/>
  <c r="H169" i="10"/>
  <c r="J169" i="10"/>
  <c r="L169" i="10"/>
  <c r="N169" i="10"/>
  <c r="E170" i="10"/>
  <c r="H170" i="10"/>
  <c r="J170" i="10"/>
  <c r="L170" i="10"/>
  <c r="N170" i="10"/>
  <c r="E171" i="10"/>
  <c r="H171" i="10"/>
  <c r="J171" i="10"/>
  <c r="L171" i="10"/>
  <c r="N171" i="10"/>
  <c r="E172" i="10"/>
  <c r="H172" i="10"/>
  <c r="J172" i="10"/>
  <c r="L172" i="10"/>
  <c r="N172" i="10"/>
  <c r="Z1009" i="10"/>
  <c r="X1009" i="10"/>
  <c r="U1009" i="10"/>
  <c r="S1009" i="10"/>
  <c r="Q1009" i="10"/>
  <c r="N1009" i="10"/>
  <c r="L1009" i="10"/>
  <c r="J1009" i="10"/>
  <c r="H1009" i="10"/>
  <c r="E1009" i="10"/>
  <c r="Z1008" i="10"/>
  <c r="X1008" i="10"/>
  <c r="U1008" i="10"/>
  <c r="S1008" i="10"/>
  <c r="Q1008" i="10"/>
  <c r="N1008" i="10"/>
  <c r="L1008" i="10"/>
  <c r="J1008" i="10"/>
  <c r="H1008" i="10"/>
  <c r="E1008" i="10"/>
  <c r="Z1007" i="10"/>
  <c r="X1007" i="10"/>
  <c r="U1007" i="10"/>
  <c r="S1007" i="10"/>
  <c r="Q1007" i="10"/>
  <c r="N1007" i="10"/>
  <c r="L1007" i="10"/>
  <c r="J1007" i="10"/>
  <c r="H1007" i="10"/>
  <c r="E1007" i="10"/>
  <c r="Z1006" i="10"/>
  <c r="X1006" i="10"/>
  <c r="U1006" i="10"/>
  <c r="S1006" i="10"/>
  <c r="Q1006" i="10"/>
  <c r="N1006" i="10"/>
  <c r="L1006" i="10"/>
  <c r="J1006" i="10"/>
  <c r="H1006" i="10"/>
  <c r="E1006" i="10"/>
  <c r="Z1005" i="10"/>
  <c r="X1005" i="10"/>
  <c r="U1005" i="10"/>
  <c r="S1005" i="10"/>
  <c r="Q1005" i="10"/>
  <c r="N1005" i="10"/>
  <c r="L1005" i="10"/>
  <c r="J1005" i="10"/>
  <c r="H1005" i="10"/>
  <c r="E1005" i="10"/>
  <c r="Z1004" i="10"/>
  <c r="X1004" i="10"/>
  <c r="U1004" i="10"/>
  <c r="S1004" i="10"/>
  <c r="Q1004" i="10"/>
  <c r="N1004" i="10"/>
  <c r="L1004" i="10"/>
  <c r="J1004" i="10"/>
  <c r="H1004" i="10"/>
  <c r="E1004" i="10"/>
  <c r="Z1003" i="10"/>
  <c r="X1003" i="10"/>
  <c r="U1003" i="10"/>
  <c r="S1003" i="10"/>
  <c r="Q1003" i="10"/>
  <c r="N1003" i="10"/>
  <c r="L1003" i="10"/>
  <c r="J1003" i="10"/>
  <c r="H1003" i="10"/>
  <c r="E1003" i="10"/>
  <c r="Z1002" i="10"/>
  <c r="X1002" i="10"/>
  <c r="U1002" i="10"/>
  <c r="S1002" i="10"/>
  <c r="Q1002" i="10"/>
  <c r="N1002" i="10"/>
  <c r="L1002" i="10"/>
  <c r="J1002" i="10"/>
  <c r="H1002" i="10"/>
  <c r="E1002" i="10"/>
  <c r="Z1001" i="10"/>
  <c r="X1001" i="10"/>
  <c r="U1001" i="10"/>
  <c r="S1001" i="10"/>
  <c r="Q1001" i="10"/>
  <c r="N1001" i="10"/>
  <c r="L1001" i="10"/>
  <c r="J1001" i="10"/>
  <c r="H1001" i="10"/>
  <c r="E1001" i="10"/>
  <c r="Z1000" i="10"/>
  <c r="X1000" i="10"/>
  <c r="U1000" i="10"/>
  <c r="S1000" i="10"/>
  <c r="Q1000" i="10"/>
  <c r="N1000" i="10"/>
  <c r="L1000" i="10"/>
  <c r="J1000" i="10"/>
  <c r="H1000" i="10"/>
  <c r="E1000" i="10"/>
  <c r="Z999" i="10"/>
  <c r="X999" i="10"/>
  <c r="U999" i="10"/>
  <c r="S999" i="10"/>
  <c r="Q999" i="10"/>
  <c r="N999" i="10"/>
  <c r="L999" i="10"/>
  <c r="J999" i="10"/>
  <c r="H999" i="10"/>
  <c r="E999" i="10"/>
  <c r="Z998" i="10"/>
  <c r="X998" i="10"/>
  <c r="U998" i="10"/>
  <c r="S998" i="10"/>
  <c r="Q998" i="10"/>
  <c r="N998" i="10"/>
  <c r="L998" i="10"/>
  <c r="J998" i="10"/>
  <c r="H998" i="10"/>
  <c r="E998" i="10"/>
  <c r="Z997" i="10"/>
  <c r="X997" i="10"/>
  <c r="U997" i="10"/>
  <c r="S997" i="10"/>
  <c r="Q997" i="10"/>
  <c r="N997" i="10"/>
  <c r="L997" i="10"/>
  <c r="J997" i="10"/>
  <c r="H997" i="10"/>
  <c r="E997" i="10"/>
  <c r="Z996" i="10"/>
  <c r="X996" i="10"/>
  <c r="U996" i="10"/>
  <c r="S996" i="10"/>
  <c r="Q996" i="10"/>
  <c r="N996" i="10"/>
  <c r="L996" i="10"/>
  <c r="J996" i="10"/>
  <c r="H996" i="10"/>
  <c r="E996" i="10"/>
  <c r="Z995" i="10"/>
  <c r="X995" i="10"/>
  <c r="U995" i="10"/>
  <c r="S995" i="10"/>
  <c r="Q995" i="10"/>
  <c r="N995" i="10"/>
  <c r="L995" i="10"/>
  <c r="J995" i="10"/>
  <c r="H995" i="10"/>
  <c r="E995" i="10"/>
  <c r="Z994" i="10"/>
  <c r="X994" i="10"/>
  <c r="U994" i="10"/>
  <c r="S994" i="10"/>
  <c r="Q994" i="10"/>
  <c r="N994" i="10"/>
  <c r="L994" i="10"/>
  <c r="J994" i="10"/>
  <c r="H994" i="10"/>
  <c r="E994" i="10"/>
  <c r="Z993" i="10"/>
  <c r="X993" i="10"/>
  <c r="U993" i="10"/>
  <c r="S993" i="10"/>
  <c r="Q993" i="10"/>
  <c r="N993" i="10"/>
  <c r="L993" i="10"/>
  <c r="J993" i="10"/>
  <c r="H993" i="10"/>
  <c r="E993" i="10"/>
  <c r="Z992" i="10"/>
  <c r="X992" i="10"/>
  <c r="U992" i="10"/>
  <c r="S992" i="10"/>
  <c r="Q992" i="10"/>
  <c r="N992" i="10"/>
  <c r="L992" i="10"/>
  <c r="J992" i="10"/>
  <c r="H992" i="10"/>
  <c r="E992" i="10"/>
  <c r="Z991" i="10"/>
  <c r="X991" i="10"/>
  <c r="U991" i="10"/>
  <c r="S991" i="10"/>
  <c r="Q991" i="10"/>
  <c r="N991" i="10"/>
  <c r="L991" i="10"/>
  <c r="J991" i="10"/>
  <c r="H991" i="10"/>
  <c r="E991" i="10"/>
  <c r="Z990" i="10"/>
  <c r="X990" i="10"/>
  <c r="U990" i="10"/>
  <c r="S990" i="10"/>
  <c r="Q990" i="10"/>
  <c r="N990" i="10"/>
  <c r="L990" i="10"/>
  <c r="J990" i="10"/>
  <c r="H990" i="10"/>
  <c r="E990" i="10"/>
  <c r="Z989" i="10"/>
  <c r="X989" i="10"/>
  <c r="U989" i="10"/>
  <c r="S989" i="10"/>
  <c r="Q989" i="10"/>
  <c r="N989" i="10"/>
  <c r="L989" i="10"/>
  <c r="J989" i="10"/>
  <c r="H989" i="10"/>
  <c r="E989" i="10"/>
  <c r="Z988" i="10"/>
  <c r="X988" i="10"/>
  <c r="U988" i="10"/>
  <c r="S988" i="10"/>
  <c r="Q988" i="10"/>
  <c r="N988" i="10"/>
  <c r="L988" i="10"/>
  <c r="J988" i="10"/>
  <c r="H988" i="10"/>
  <c r="E988" i="10"/>
  <c r="Z987" i="10"/>
  <c r="X987" i="10"/>
  <c r="U987" i="10"/>
  <c r="S987" i="10"/>
  <c r="Q987" i="10"/>
  <c r="N987" i="10"/>
  <c r="L987" i="10"/>
  <c r="J987" i="10"/>
  <c r="H987" i="10"/>
  <c r="E987" i="10"/>
  <c r="Z986" i="10"/>
  <c r="X986" i="10"/>
  <c r="U986" i="10"/>
  <c r="S986" i="10"/>
  <c r="Q986" i="10"/>
  <c r="N986" i="10"/>
  <c r="L986" i="10"/>
  <c r="J986" i="10"/>
  <c r="H986" i="10"/>
  <c r="E986" i="10"/>
  <c r="Z985" i="10"/>
  <c r="X985" i="10"/>
  <c r="U985" i="10"/>
  <c r="S985" i="10"/>
  <c r="Q985" i="10"/>
  <c r="N985" i="10"/>
  <c r="L985" i="10"/>
  <c r="J985" i="10"/>
  <c r="H985" i="10"/>
  <c r="E985" i="10"/>
  <c r="Z984" i="10"/>
  <c r="X984" i="10"/>
  <c r="U984" i="10"/>
  <c r="S984" i="10"/>
  <c r="Q984" i="10"/>
  <c r="N984" i="10"/>
  <c r="L984" i="10"/>
  <c r="J984" i="10"/>
  <c r="H984" i="10"/>
  <c r="E984" i="10"/>
  <c r="Z983" i="10"/>
  <c r="X983" i="10"/>
  <c r="U983" i="10"/>
  <c r="S983" i="10"/>
  <c r="Q983" i="10"/>
  <c r="N983" i="10"/>
  <c r="L983" i="10"/>
  <c r="J983" i="10"/>
  <c r="H983" i="10"/>
  <c r="E983" i="10"/>
  <c r="Z982" i="10"/>
  <c r="X982" i="10"/>
  <c r="U982" i="10"/>
  <c r="S982" i="10"/>
  <c r="Q982" i="10"/>
  <c r="N982" i="10"/>
  <c r="L982" i="10"/>
  <c r="J982" i="10"/>
  <c r="H982" i="10"/>
  <c r="E982" i="10"/>
  <c r="Z981" i="10"/>
  <c r="X981" i="10"/>
  <c r="U981" i="10"/>
  <c r="S981" i="10"/>
  <c r="Q981" i="10"/>
  <c r="N981" i="10"/>
  <c r="L981" i="10"/>
  <c r="J981" i="10"/>
  <c r="H981" i="10"/>
  <c r="E981" i="10"/>
  <c r="Z980" i="10"/>
  <c r="X980" i="10"/>
  <c r="U980" i="10"/>
  <c r="S980" i="10"/>
  <c r="Q980" i="10"/>
  <c r="N980" i="10"/>
  <c r="L980" i="10"/>
  <c r="J980" i="10"/>
  <c r="H980" i="10"/>
  <c r="E980" i="10"/>
  <c r="Z979" i="10"/>
  <c r="X979" i="10"/>
  <c r="U979" i="10"/>
  <c r="S979" i="10"/>
  <c r="Q979" i="10"/>
  <c r="N979" i="10"/>
  <c r="L979" i="10"/>
  <c r="J979" i="10"/>
  <c r="H979" i="10"/>
  <c r="E979" i="10"/>
  <c r="Z978" i="10"/>
  <c r="X978" i="10"/>
  <c r="U978" i="10"/>
  <c r="S978" i="10"/>
  <c r="Q978" i="10"/>
  <c r="N978" i="10"/>
  <c r="L978" i="10"/>
  <c r="J978" i="10"/>
  <c r="H978" i="10"/>
  <c r="E978" i="10"/>
  <c r="Z977" i="10"/>
  <c r="X977" i="10"/>
  <c r="U977" i="10"/>
  <c r="S977" i="10"/>
  <c r="Q977" i="10"/>
  <c r="N977" i="10"/>
  <c r="L977" i="10"/>
  <c r="J977" i="10"/>
  <c r="H977" i="10"/>
  <c r="E977" i="10"/>
  <c r="Z976" i="10"/>
  <c r="X976" i="10"/>
  <c r="U976" i="10"/>
  <c r="S976" i="10"/>
  <c r="Q976" i="10"/>
  <c r="N976" i="10"/>
  <c r="L976" i="10"/>
  <c r="J976" i="10"/>
  <c r="H976" i="10"/>
  <c r="E976" i="10"/>
  <c r="Z975" i="10"/>
  <c r="X975" i="10"/>
  <c r="U975" i="10"/>
  <c r="S975" i="10"/>
  <c r="Q975" i="10"/>
  <c r="N975" i="10"/>
  <c r="L975" i="10"/>
  <c r="J975" i="10"/>
  <c r="H975" i="10"/>
  <c r="E975" i="10"/>
  <c r="Z974" i="10"/>
  <c r="X974" i="10"/>
  <c r="U974" i="10"/>
  <c r="S974" i="10"/>
  <c r="Q974" i="10"/>
  <c r="N974" i="10"/>
  <c r="L974" i="10"/>
  <c r="J974" i="10"/>
  <c r="H974" i="10"/>
  <c r="E974" i="10"/>
  <c r="Z973" i="10"/>
  <c r="X973" i="10"/>
  <c r="U973" i="10"/>
  <c r="S973" i="10"/>
  <c r="Q973" i="10"/>
  <c r="N973" i="10"/>
  <c r="L973" i="10"/>
  <c r="J973" i="10"/>
  <c r="H973" i="10"/>
  <c r="E973" i="10"/>
  <c r="Z972" i="10"/>
  <c r="X972" i="10"/>
  <c r="U972" i="10"/>
  <c r="S972" i="10"/>
  <c r="Q972" i="10"/>
  <c r="N972" i="10"/>
  <c r="L972" i="10"/>
  <c r="J972" i="10"/>
  <c r="H972" i="10"/>
  <c r="E972" i="10"/>
  <c r="Z971" i="10"/>
  <c r="X971" i="10"/>
  <c r="U971" i="10"/>
  <c r="S971" i="10"/>
  <c r="Q971" i="10"/>
  <c r="N971" i="10"/>
  <c r="L971" i="10"/>
  <c r="J971" i="10"/>
  <c r="H971" i="10"/>
  <c r="E971" i="10"/>
  <c r="Z970" i="10"/>
  <c r="X970" i="10"/>
  <c r="U970" i="10"/>
  <c r="S970" i="10"/>
  <c r="Q970" i="10"/>
  <c r="N970" i="10"/>
  <c r="L970" i="10"/>
  <c r="J970" i="10"/>
  <c r="H970" i="10"/>
  <c r="E970" i="10"/>
  <c r="Z969" i="10"/>
  <c r="X969" i="10"/>
  <c r="U969" i="10"/>
  <c r="S969" i="10"/>
  <c r="Q969" i="10"/>
  <c r="N969" i="10"/>
  <c r="L969" i="10"/>
  <c r="J969" i="10"/>
  <c r="H969" i="10"/>
  <c r="E969" i="10"/>
  <c r="Z968" i="10"/>
  <c r="X968" i="10"/>
  <c r="U968" i="10"/>
  <c r="S968" i="10"/>
  <c r="Q968" i="10"/>
  <c r="N968" i="10"/>
  <c r="L968" i="10"/>
  <c r="J968" i="10"/>
  <c r="H968" i="10"/>
  <c r="E968" i="10"/>
  <c r="Z967" i="10"/>
  <c r="X967" i="10"/>
  <c r="U967" i="10"/>
  <c r="S967" i="10"/>
  <c r="Q967" i="10"/>
  <c r="N967" i="10"/>
  <c r="L967" i="10"/>
  <c r="J967" i="10"/>
  <c r="H967" i="10"/>
  <c r="E967" i="10"/>
  <c r="Z966" i="10"/>
  <c r="X966" i="10"/>
  <c r="U966" i="10"/>
  <c r="S966" i="10"/>
  <c r="Q966" i="10"/>
  <c r="N966" i="10"/>
  <c r="L966" i="10"/>
  <c r="J966" i="10"/>
  <c r="H966" i="10"/>
  <c r="E966" i="10"/>
  <c r="Z965" i="10"/>
  <c r="X965" i="10"/>
  <c r="U965" i="10"/>
  <c r="S965" i="10"/>
  <c r="Q965" i="10"/>
  <c r="N965" i="10"/>
  <c r="L965" i="10"/>
  <c r="J965" i="10"/>
  <c r="H965" i="10"/>
  <c r="E965" i="10"/>
  <c r="Z964" i="10"/>
  <c r="X964" i="10"/>
  <c r="U964" i="10"/>
  <c r="S964" i="10"/>
  <c r="Q964" i="10"/>
  <c r="N964" i="10"/>
  <c r="L964" i="10"/>
  <c r="J964" i="10"/>
  <c r="H964" i="10"/>
  <c r="E964" i="10"/>
  <c r="Z963" i="10"/>
  <c r="X963" i="10"/>
  <c r="U963" i="10"/>
  <c r="S963" i="10"/>
  <c r="Q963" i="10"/>
  <c r="N963" i="10"/>
  <c r="L963" i="10"/>
  <c r="J963" i="10"/>
  <c r="H963" i="10"/>
  <c r="E963" i="10"/>
  <c r="Z962" i="10"/>
  <c r="X962" i="10"/>
  <c r="U962" i="10"/>
  <c r="S962" i="10"/>
  <c r="Q962" i="10"/>
  <c r="N962" i="10"/>
  <c r="L962" i="10"/>
  <c r="J962" i="10"/>
  <c r="H962" i="10"/>
  <c r="E962" i="10"/>
  <c r="Z961" i="10"/>
  <c r="X961" i="10"/>
  <c r="U961" i="10"/>
  <c r="S961" i="10"/>
  <c r="Q961" i="10"/>
  <c r="N961" i="10"/>
  <c r="L961" i="10"/>
  <c r="J961" i="10"/>
  <c r="H961" i="10"/>
  <c r="E961" i="10"/>
  <c r="Z960" i="10"/>
  <c r="X960" i="10"/>
  <c r="U960" i="10"/>
  <c r="S960" i="10"/>
  <c r="Q960" i="10"/>
  <c r="N960" i="10"/>
  <c r="L960" i="10"/>
  <c r="J960" i="10"/>
  <c r="H960" i="10"/>
  <c r="E960" i="10"/>
  <c r="Z959" i="10"/>
  <c r="X959" i="10"/>
  <c r="U959" i="10"/>
  <c r="S959" i="10"/>
  <c r="Q959" i="10"/>
  <c r="N959" i="10"/>
  <c r="L959" i="10"/>
  <c r="J959" i="10"/>
  <c r="H959" i="10"/>
  <c r="E959" i="10"/>
  <c r="Z958" i="10"/>
  <c r="X958" i="10"/>
  <c r="U958" i="10"/>
  <c r="S958" i="10"/>
  <c r="Q958" i="10"/>
  <c r="N958" i="10"/>
  <c r="L958" i="10"/>
  <c r="J958" i="10"/>
  <c r="H958" i="10"/>
  <c r="E958" i="10"/>
  <c r="Z957" i="10"/>
  <c r="X957" i="10"/>
  <c r="U957" i="10"/>
  <c r="S957" i="10"/>
  <c r="Q957" i="10"/>
  <c r="N957" i="10"/>
  <c r="L957" i="10"/>
  <c r="J957" i="10"/>
  <c r="H957" i="10"/>
  <c r="E957" i="10"/>
  <c r="Z956" i="10"/>
  <c r="X956" i="10"/>
  <c r="U956" i="10"/>
  <c r="S956" i="10"/>
  <c r="Q956" i="10"/>
  <c r="N956" i="10"/>
  <c r="L956" i="10"/>
  <c r="J956" i="10"/>
  <c r="H956" i="10"/>
  <c r="E956" i="10"/>
  <c r="Z955" i="10"/>
  <c r="X955" i="10"/>
  <c r="U955" i="10"/>
  <c r="S955" i="10"/>
  <c r="Q955" i="10"/>
  <c r="N955" i="10"/>
  <c r="L955" i="10"/>
  <c r="J955" i="10"/>
  <c r="H955" i="10"/>
  <c r="E955" i="10"/>
  <c r="Z954" i="10"/>
  <c r="X954" i="10"/>
  <c r="U954" i="10"/>
  <c r="S954" i="10"/>
  <c r="Q954" i="10"/>
  <c r="N954" i="10"/>
  <c r="L954" i="10"/>
  <c r="J954" i="10"/>
  <c r="H954" i="10"/>
  <c r="E954" i="10"/>
  <c r="Z953" i="10"/>
  <c r="X953" i="10"/>
  <c r="U953" i="10"/>
  <c r="S953" i="10"/>
  <c r="Q953" i="10"/>
  <c r="N953" i="10"/>
  <c r="L953" i="10"/>
  <c r="J953" i="10"/>
  <c r="H953" i="10"/>
  <c r="E953" i="10"/>
  <c r="Z952" i="10"/>
  <c r="X952" i="10"/>
  <c r="U952" i="10"/>
  <c r="S952" i="10"/>
  <c r="Q952" i="10"/>
  <c r="N952" i="10"/>
  <c r="L952" i="10"/>
  <c r="J952" i="10"/>
  <c r="H952" i="10"/>
  <c r="E952" i="10"/>
  <c r="Z951" i="10"/>
  <c r="X951" i="10"/>
  <c r="U951" i="10"/>
  <c r="S951" i="10"/>
  <c r="Q951" i="10"/>
  <c r="N951" i="10"/>
  <c r="L951" i="10"/>
  <c r="J951" i="10"/>
  <c r="H951" i="10"/>
  <c r="E951" i="10"/>
  <c r="Z950" i="10"/>
  <c r="X950" i="10"/>
  <c r="U950" i="10"/>
  <c r="S950" i="10"/>
  <c r="Q950" i="10"/>
  <c r="N950" i="10"/>
  <c r="L950" i="10"/>
  <c r="J950" i="10"/>
  <c r="H950" i="10"/>
  <c r="E950" i="10"/>
  <c r="Z949" i="10"/>
  <c r="X949" i="10"/>
  <c r="U949" i="10"/>
  <c r="S949" i="10"/>
  <c r="Q949" i="10"/>
  <c r="N949" i="10"/>
  <c r="L949" i="10"/>
  <c r="J949" i="10"/>
  <c r="H949" i="10"/>
  <c r="E949" i="10"/>
  <c r="Z948" i="10"/>
  <c r="X948" i="10"/>
  <c r="U948" i="10"/>
  <c r="S948" i="10"/>
  <c r="Q948" i="10"/>
  <c r="N948" i="10"/>
  <c r="L948" i="10"/>
  <c r="J948" i="10"/>
  <c r="H948" i="10"/>
  <c r="E948" i="10"/>
  <c r="Z947" i="10"/>
  <c r="X947" i="10"/>
  <c r="U947" i="10"/>
  <c r="S947" i="10"/>
  <c r="Q947" i="10"/>
  <c r="N947" i="10"/>
  <c r="L947" i="10"/>
  <c r="J947" i="10"/>
  <c r="H947" i="10"/>
  <c r="E947" i="10"/>
  <c r="Z946" i="10"/>
  <c r="X946" i="10"/>
  <c r="U946" i="10"/>
  <c r="S946" i="10"/>
  <c r="Q946" i="10"/>
  <c r="N946" i="10"/>
  <c r="L946" i="10"/>
  <c r="J946" i="10"/>
  <c r="H946" i="10"/>
  <c r="E946" i="10"/>
  <c r="Z945" i="10"/>
  <c r="X945" i="10"/>
  <c r="U945" i="10"/>
  <c r="S945" i="10"/>
  <c r="Q945" i="10"/>
  <c r="N945" i="10"/>
  <c r="L945" i="10"/>
  <c r="J945" i="10"/>
  <c r="H945" i="10"/>
  <c r="E945" i="10"/>
  <c r="Z944" i="10"/>
  <c r="X944" i="10"/>
  <c r="U944" i="10"/>
  <c r="S944" i="10"/>
  <c r="Q944" i="10"/>
  <c r="N944" i="10"/>
  <c r="L944" i="10"/>
  <c r="J944" i="10"/>
  <c r="H944" i="10"/>
  <c r="E944" i="10"/>
  <c r="Z943" i="10"/>
  <c r="X943" i="10"/>
  <c r="U943" i="10"/>
  <c r="S943" i="10"/>
  <c r="Q943" i="10"/>
  <c r="N943" i="10"/>
  <c r="L943" i="10"/>
  <c r="J943" i="10"/>
  <c r="H943" i="10"/>
  <c r="E943" i="10"/>
  <c r="Z942" i="10"/>
  <c r="X942" i="10"/>
  <c r="U942" i="10"/>
  <c r="S942" i="10"/>
  <c r="Q942" i="10"/>
  <c r="N942" i="10"/>
  <c r="L942" i="10"/>
  <c r="J942" i="10"/>
  <c r="H942" i="10"/>
  <c r="E942" i="10"/>
  <c r="Z941" i="10"/>
  <c r="X941" i="10"/>
  <c r="U941" i="10"/>
  <c r="S941" i="10"/>
  <c r="Q941" i="10"/>
  <c r="N941" i="10"/>
  <c r="L941" i="10"/>
  <c r="J941" i="10"/>
  <c r="H941" i="10"/>
  <c r="E941" i="10"/>
  <c r="Z940" i="10"/>
  <c r="X940" i="10"/>
  <c r="U940" i="10"/>
  <c r="S940" i="10"/>
  <c r="Q940" i="10"/>
  <c r="N940" i="10"/>
  <c r="L940" i="10"/>
  <c r="J940" i="10"/>
  <c r="H940" i="10"/>
  <c r="E940" i="10"/>
  <c r="Z939" i="10"/>
  <c r="X939" i="10"/>
  <c r="U939" i="10"/>
  <c r="S939" i="10"/>
  <c r="Q939" i="10"/>
  <c r="N939" i="10"/>
  <c r="L939" i="10"/>
  <c r="J939" i="10"/>
  <c r="H939" i="10"/>
  <c r="E939" i="10"/>
  <c r="Z938" i="10"/>
  <c r="X938" i="10"/>
  <c r="U938" i="10"/>
  <c r="S938" i="10"/>
  <c r="Q938" i="10"/>
  <c r="N938" i="10"/>
  <c r="L938" i="10"/>
  <c r="J938" i="10"/>
  <c r="H938" i="10"/>
  <c r="E938" i="10"/>
  <c r="Z937" i="10"/>
  <c r="X937" i="10"/>
  <c r="U937" i="10"/>
  <c r="S937" i="10"/>
  <c r="Q937" i="10"/>
  <c r="N937" i="10"/>
  <c r="L937" i="10"/>
  <c r="J937" i="10"/>
  <c r="H937" i="10"/>
  <c r="E937" i="10"/>
  <c r="Z936" i="10"/>
  <c r="X936" i="10"/>
  <c r="U936" i="10"/>
  <c r="S936" i="10"/>
  <c r="Q936" i="10"/>
  <c r="N936" i="10"/>
  <c r="L936" i="10"/>
  <c r="J936" i="10"/>
  <c r="H936" i="10"/>
  <c r="E936" i="10"/>
  <c r="Z935" i="10"/>
  <c r="X935" i="10"/>
  <c r="U935" i="10"/>
  <c r="S935" i="10"/>
  <c r="Q935" i="10"/>
  <c r="N935" i="10"/>
  <c r="L935" i="10"/>
  <c r="J935" i="10"/>
  <c r="H935" i="10"/>
  <c r="E935" i="10"/>
  <c r="Z934" i="10"/>
  <c r="X934" i="10"/>
  <c r="U934" i="10"/>
  <c r="S934" i="10"/>
  <c r="Q934" i="10"/>
  <c r="N934" i="10"/>
  <c r="L934" i="10"/>
  <c r="J934" i="10"/>
  <c r="H934" i="10"/>
  <c r="E934" i="10"/>
  <c r="Z933" i="10"/>
  <c r="X933" i="10"/>
  <c r="U933" i="10"/>
  <c r="S933" i="10"/>
  <c r="Q933" i="10"/>
  <c r="N933" i="10"/>
  <c r="L933" i="10"/>
  <c r="J933" i="10"/>
  <c r="H933" i="10"/>
  <c r="E933" i="10"/>
  <c r="Z932" i="10"/>
  <c r="X932" i="10"/>
  <c r="U932" i="10"/>
  <c r="S932" i="10"/>
  <c r="Q932" i="10"/>
  <c r="N932" i="10"/>
  <c r="L932" i="10"/>
  <c r="J932" i="10"/>
  <c r="H932" i="10"/>
  <c r="E932" i="10"/>
  <c r="Z931" i="10"/>
  <c r="X931" i="10"/>
  <c r="U931" i="10"/>
  <c r="S931" i="10"/>
  <c r="Q931" i="10"/>
  <c r="N931" i="10"/>
  <c r="L931" i="10"/>
  <c r="J931" i="10"/>
  <c r="H931" i="10"/>
  <c r="E931" i="10"/>
  <c r="Z930" i="10"/>
  <c r="X930" i="10"/>
  <c r="U930" i="10"/>
  <c r="S930" i="10"/>
  <c r="Q930" i="10"/>
  <c r="N930" i="10"/>
  <c r="L930" i="10"/>
  <c r="J930" i="10"/>
  <c r="H930" i="10"/>
  <c r="E930" i="10"/>
  <c r="Z929" i="10"/>
  <c r="X929" i="10"/>
  <c r="U929" i="10"/>
  <c r="S929" i="10"/>
  <c r="Q929" i="10"/>
  <c r="N929" i="10"/>
  <c r="L929" i="10"/>
  <c r="J929" i="10"/>
  <c r="H929" i="10"/>
  <c r="E929" i="10"/>
  <c r="Z928" i="10"/>
  <c r="X928" i="10"/>
  <c r="U928" i="10"/>
  <c r="S928" i="10"/>
  <c r="Q928" i="10"/>
  <c r="N928" i="10"/>
  <c r="L928" i="10"/>
  <c r="J928" i="10"/>
  <c r="H928" i="10"/>
  <c r="E928" i="10"/>
  <c r="Z927" i="10"/>
  <c r="X927" i="10"/>
  <c r="U927" i="10"/>
  <c r="S927" i="10"/>
  <c r="Q927" i="10"/>
  <c r="N927" i="10"/>
  <c r="L927" i="10"/>
  <c r="J927" i="10"/>
  <c r="H927" i="10"/>
  <c r="E927" i="10"/>
  <c r="Z926" i="10"/>
  <c r="X926" i="10"/>
  <c r="U926" i="10"/>
  <c r="S926" i="10"/>
  <c r="Q926" i="10"/>
  <c r="N926" i="10"/>
  <c r="L926" i="10"/>
  <c r="J926" i="10"/>
  <c r="H926" i="10"/>
  <c r="E926" i="10"/>
  <c r="Z925" i="10"/>
  <c r="X925" i="10"/>
  <c r="U925" i="10"/>
  <c r="S925" i="10"/>
  <c r="Q925" i="10"/>
  <c r="N925" i="10"/>
  <c r="L925" i="10"/>
  <c r="J925" i="10"/>
  <c r="H925" i="10"/>
  <c r="E925" i="10"/>
  <c r="Z924" i="10"/>
  <c r="X924" i="10"/>
  <c r="U924" i="10"/>
  <c r="S924" i="10"/>
  <c r="Q924" i="10"/>
  <c r="N924" i="10"/>
  <c r="L924" i="10"/>
  <c r="J924" i="10"/>
  <c r="H924" i="10"/>
  <c r="E924" i="10"/>
  <c r="Z923" i="10"/>
  <c r="X923" i="10"/>
  <c r="U923" i="10"/>
  <c r="S923" i="10"/>
  <c r="Q923" i="10"/>
  <c r="N923" i="10"/>
  <c r="L923" i="10"/>
  <c r="J923" i="10"/>
  <c r="H923" i="10"/>
  <c r="E923" i="10"/>
  <c r="Z922" i="10"/>
  <c r="X922" i="10"/>
  <c r="U922" i="10"/>
  <c r="S922" i="10"/>
  <c r="Q922" i="10"/>
  <c r="N922" i="10"/>
  <c r="L922" i="10"/>
  <c r="J922" i="10"/>
  <c r="H922" i="10"/>
  <c r="E922" i="10"/>
  <c r="Z921" i="10"/>
  <c r="X921" i="10"/>
  <c r="U921" i="10"/>
  <c r="S921" i="10"/>
  <c r="Q921" i="10"/>
  <c r="N921" i="10"/>
  <c r="L921" i="10"/>
  <c r="J921" i="10"/>
  <c r="H921" i="10"/>
  <c r="E921" i="10"/>
  <c r="Z920" i="10"/>
  <c r="X920" i="10"/>
  <c r="U920" i="10"/>
  <c r="S920" i="10"/>
  <c r="Q920" i="10"/>
  <c r="N920" i="10"/>
  <c r="L920" i="10"/>
  <c r="J920" i="10"/>
  <c r="H920" i="10"/>
  <c r="E920" i="10"/>
  <c r="Z919" i="10"/>
  <c r="X919" i="10"/>
  <c r="U919" i="10"/>
  <c r="S919" i="10"/>
  <c r="Q919" i="10"/>
  <c r="N919" i="10"/>
  <c r="L919" i="10"/>
  <c r="J919" i="10"/>
  <c r="H919" i="10"/>
  <c r="E919" i="10"/>
  <c r="Z918" i="10"/>
  <c r="X918" i="10"/>
  <c r="U918" i="10"/>
  <c r="S918" i="10"/>
  <c r="Q918" i="10"/>
  <c r="N918" i="10"/>
  <c r="L918" i="10"/>
  <c r="J918" i="10"/>
  <c r="H918" i="10"/>
  <c r="E918" i="10"/>
  <c r="Z917" i="10"/>
  <c r="X917" i="10"/>
  <c r="U917" i="10"/>
  <c r="S917" i="10"/>
  <c r="Q917" i="10"/>
  <c r="N917" i="10"/>
  <c r="L917" i="10"/>
  <c r="J917" i="10"/>
  <c r="H917" i="10"/>
  <c r="E917" i="10"/>
  <c r="Z916" i="10"/>
  <c r="X916" i="10"/>
  <c r="U916" i="10"/>
  <c r="S916" i="10"/>
  <c r="Q916" i="10"/>
  <c r="N916" i="10"/>
  <c r="L916" i="10"/>
  <c r="J916" i="10"/>
  <c r="H916" i="10"/>
  <c r="E916" i="10"/>
  <c r="Z915" i="10"/>
  <c r="X915" i="10"/>
  <c r="U915" i="10"/>
  <c r="S915" i="10"/>
  <c r="Q915" i="10"/>
  <c r="N915" i="10"/>
  <c r="L915" i="10"/>
  <c r="J915" i="10"/>
  <c r="H915" i="10"/>
  <c r="E915" i="10"/>
  <c r="Z914" i="10"/>
  <c r="X914" i="10"/>
  <c r="U914" i="10"/>
  <c r="S914" i="10"/>
  <c r="Q914" i="10"/>
  <c r="N914" i="10"/>
  <c r="L914" i="10"/>
  <c r="J914" i="10"/>
  <c r="H914" i="10"/>
  <c r="E914" i="10"/>
  <c r="Z913" i="10"/>
  <c r="X913" i="10"/>
  <c r="U913" i="10"/>
  <c r="S913" i="10"/>
  <c r="Q913" i="10"/>
  <c r="N913" i="10"/>
  <c r="L913" i="10"/>
  <c r="J913" i="10"/>
  <c r="H913" i="10"/>
  <c r="E913" i="10"/>
  <c r="Z912" i="10"/>
  <c r="X912" i="10"/>
  <c r="U912" i="10"/>
  <c r="S912" i="10"/>
  <c r="Q912" i="10"/>
  <c r="N912" i="10"/>
  <c r="L912" i="10"/>
  <c r="J912" i="10"/>
  <c r="H912" i="10"/>
  <c r="E912" i="10"/>
  <c r="Z911" i="10"/>
  <c r="X911" i="10"/>
  <c r="U911" i="10"/>
  <c r="S911" i="10"/>
  <c r="Q911" i="10"/>
  <c r="N911" i="10"/>
  <c r="L911" i="10"/>
  <c r="J911" i="10"/>
  <c r="H911" i="10"/>
  <c r="E911" i="10"/>
  <c r="Z910" i="10"/>
  <c r="X910" i="10"/>
  <c r="U910" i="10"/>
  <c r="S910" i="10"/>
  <c r="Q910" i="10"/>
  <c r="N910" i="10"/>
  <c r="L910" i="10"/>
  <c r="J910" i="10"/>
  <c r="H910" i="10"/>
  <c r="E910" i="10"/>
  <c r="Z909" i="10"/>
  <c r="X909" i="10"/>
  <c r="U909" i="10"/>
  <c r="S909" i="10"/>
  <c r="Q909" i="10"/>
  <c r="N909" i="10"/>
  <c r="L909" i="10"/>
  <c r="J909" i="10"/>
  <c r="H909" i="10"/>
  <c r="E909" i="10"/>
  <c r="Z908" i="10"/>
  <c r="X908" i="10"/>
  <c r="U908" i="10"/>
  <c r="S908" i="10"/>
  <c r="Q908" i="10"/>
  <c r="N908" i="10"/>
  <c r="L908" i="10"/>
  <c r="J908" i="10"/>
  <c r="H908" i="10"/>
  <c r="E908" i="10"/>
  <c r="Z907" i="10"/>
  <c r="X907" i="10"/>
  <c r="U907" i="10"/>
  <c r="S907" i="10"/>
  <c r="Q907" i="10"/>
  <c r="N907" i="10"/>
  <c r="L907" i="10"/>
  <c r="J907" i="10"/>
  <c r="H907" i="10"/>
  <c r="E907" i="10"/>
  <c r="Z906" i="10"/>
  <c r="X906" i="10"/>
  <c r="U906" i="10"/>
  <c r="S906" i="10"/>
  <c r="Q906" i="10"/>
  <c r="N906" i="10"/>
  <c r="L906" i="10"/>
  <c r="J906" i="10"/>
  <c r="H906" i="10"/>
  <c r="E906" i="10"/>
  <c r="Z905" i="10"/>
  <c r="X905" i="10"/>
  <c r="U905" i="10"/>
  <c r="S905" i="10"/>
  <c r="Q905" i="10"/>
  <c r="N905" i="10"/>
  <c r="L905" i="10"/>
  <c r="J905" i="10"/>
  <c r="H905" i="10"/>
  <c r="E905" i="10"/>
  <c r="Z904" i="10"/>
  <c r="X904" i="10"/>
  <c r="U904" i="10"/>
  <c r="S904" i="10"/>
  <c r="Q904" i="10"/>
  <c r="N904" i="10"/>
  <c r="L904" i="10"/>
  <c r="J904" i="10"/>
  <c r="H904" i="10"/>
  <c r="E904" i="10"/>
  <c r="Z903" i="10"/>
  <c r="X903" i="10"/>
  <c r="U903" i="10"/>
  <c r="S903" i="10"/>
  <c r="Q903" i="10"/>
  <c r="N903" i="10"/>
  <c r="L903" i="10"/>
  <c r="J903" i="10"/>
  <c r="H903" i="10"/>
  <c r="E903" i="10"/>
  <c r="Z902" i="10"/>
  <c r="X902" i="10"/>
  <c r="U902" i="10"/>
  <c r="S902" i="10"/>
  <c r="Q902" i="10"/>
  <c r="N902" i="10"/>
  <c r="L902" i="10"/>
  <c r="J902" i="10"/>
  <c r="H902" i="10"/>
  <c r="E902" i="10"/>
  <c r="Z901" i="10"/>
  <c r="X901" i="10"/>
  <c r="U901" i="10"/>
  <c r="S901" i="10"/>
  <c r="Q901" i="10"/>
  <c r="N901" i="10"/>
  <c r="L901" i="10"/>
  <c r="J901" i="10"/>
  <c r="H901" i="10"/>
  <c r="E901" i="10"/>
  <c r="Z900" i="10"/>
  <c r="X900" i="10"/>
  <c r="U900" i="10"/>
  <c r="S900" i="10"/>
  <c r="Q900" i="10"/>
  <c r="N900" i="10"/>
  <c r="L900" i="10"/>
  <c r="J900" i="10"/>
  <c r="H900" i="10"/>
  <c r="E900" i="10"/>
  <c r="Z899" i="10"/>
  <c r="X899" i="10"/>
  <c r="U899" i="10"/>
  <c r="S899" i="10"/>
  <c r="Q899" i="10"/>
  <c r="N899" i="10"/>
  <c r="L899" i="10"/>
  <c r="J899" i="10"/>
  <c r="H899" i="10"/>
  <c r="E899" i="10"/>
  <c r="Z898" i="10"/>
  <c r="X898" i="10"/>
  <c r="U898" i="10"/>
  <c r="S898" i="10"/>
  <c r="Q898" i="10"/>
  <c r="N898" i="10"/>
  <c r="L898" i="10"/>
  <c r="J898" i="10"/>
  <c r="H898" i="10"/>
  <c r="E898" i="10"/>
  <c r="Z897" i="10"/>
  <c r="X897" i="10"/>
  <c r="U897" i="10"/>
  <c r="S897" i="10"/>
  <c r="Q897" i="10"/>
  <c r="N897" i="10"/>
  <c r="L897" i="10"/>
  <c r="J897" i="10"/>
  <c r="H897" i="10"/>
  <c r="E897" i="10"/>
  <c r="Z896" i="10"/>
  <c r="X896" i="10"/>
  <c r="U896" i="10"/>
  <c r="S896" i="10"/>
  <c r="Q896" i="10"/>
  <c r="N896" i="10"/>
  <c r="L896" i="10"/>
  <c r="J896" i="10"/>
  <c r="H896" i="10"/>
  <c r="E896" i="10"/>
  <c r="Z895" i="10"/>
  <c r="X895" i="10"/>
  <c r="U895" i="10"/>
  <c r="S895" i="10"/>
  <c r="Q895" i="10"/>
  <c r="N895" i="10"/>
  <c r="L895" i="10"/>
  <c r="J895" i="10"/>
  <c r="H895" i="10"/>
  <c r="E895" i="10"/>
  <c r="Z894" i="10"/>
  <c r="X894" i="10"/>
  <c r="U894" i="10"/>
  <c r="S894" i="10"/>
  <c r="Q894" i="10"/>
  <c r="N894" i="10"/>
  <c r="L894" i="10"/>
  <c r="J894" i="10"/>
  <c r="H894" i="10"/>
  <c r="E894" i="10"/>
  <c r="Z893" i="10"/>
  <c r="X893" i="10"/>
  <c r="U893" i="10"/>
  <c r="S893" i="10"/>
  <c r="Q893" i="10"/>
  <c r="N893" i="10"/>
  <c r="L893" i="10"/>
  <c r="J893" i="10"/>
  <c r="H893" i="10"/>
  <c r="E893" i="10"/>
  <c r="Z892" i="10"/>
  <c r="X892" i="10"/>
  <c r="U892" i="10"/>
  <c r="S892" i="10"/>
  <c r="Q892" i="10"/>
  <c r="N892" i="10"/>
  <c r="L892" i="10"/>
  <c r="J892" i="10"/>
  <c r="H892" i="10"/>
  <c r="E892" i="10"/>
  <c r="Z891" i="10"/>
  <c r="X891" i="10"/>
  <c r="U891" i="10"/>
  <c r="S891" i="10"/>
  <c r="Q891" i="10"/>
  <c r="N891" i="10"/>
  <c r="L891" i="10"/>
  <c r="J891" i="10"/>
  <c r="H891" i="10"/>
  <c r="E891" i="10"/>
  <c r="Z890" i="10"/>
  <c r="X890" i="10"/>
  <c r="U890" i="10"/>
  <c r="S890" i="10"/>
  <c r="Q890" i="10"/>
  <c r="N890" i="10"/>
  <c r="L890" i="10"/>
  <c r="J890" i="10"/>
  <c r="H890" i="10"/>
  <c r="E890" i="10"/>
  <c r="Z889" i="10"/>
  <c r="X889" i="10"/>
  <c r="U889" i="10"/>
  <c r="S889" i="10"/>
  <c r="Q889" i="10"/>
  <c r="N889" i="10"/>
  <c r="L889" i="10"/>
  <c r="J889" i="10"/>
  <c r="H889" i="10"/>
  <c r="E889" i="10"/>
  <c r="Z888" i="10"/>
  <c r="X888" i="10"/>
  <c r="U888" i="10"/>
  <c r="S888" i="10"/>
  <c r="Q888" i="10"/>
  <c r="N888" i="10"/>
  <c r="L888" i="10"/>
  <c r="J888" i="10"/>
  <c r="H888" i="10"/>
  <c r="E888" i="10"/>
  <c r="Z887" i="10"/>
  <c r="X887" i="10"/>
  <c r="U887" i="10"/>
  <c r="S887" i="10"/>
  <c r="Q887" i="10"/>
  <c r="N887" i="10"/>
  <c r="L887" i="10"/>
  <c r="J887" i="10"/>
  <c r="H887" i="10"/>
  <c r="E887" i="10"/>
  <c r="Z886" i="10"/>
  <c r="X886" i="10"/>
  <c r="U886" i="10"/>
  <c r="S886" i="10"/>
  <c r="Q886" i="10"/>
  <c r="N886" i="10"/>
  <c r="L886" i="10"/>
  <c r="J886" i="10"/>
  <c r="H886" i="10"/>
  <c r="E886" i="10"/>
  <c r="Z885" i="10"/>
  <c r="X885" i="10"/>
  <c r="U885" i="10"/>
  <c r="S885" i="10"/>
  <c r="Q885" i="10"/>
  <c r="N885" i="10"/>
  <c r="L885" i="10"/>
  <c r="J885" i="10"/>
  <c r="H885" i="10"/>
  <c r="E885" i="10"/>
  <c r="Z884" i="10"/>
  <c r="X884" i="10"/>
  <c r="U884" i="10"/>
  <c r="S884" i="10"/>
  <c r="Q884" i="10"/>
  <c r="N884" i="10"/>
  <c r="L884" i="10"/>
  <c r="J884" i="10"/>
  <c r="H884" i="10"/>
  <c r="E884" i="10"/>
  <c r="Z883" i="10"/>
  <c r="X883" i="10"/>
  <c r="U883" i="10"/>
  <c r="S883" i="10"/>
  <c r="Q883" i="10"/>
  <c r="N883" i="10"/>
  <c r="L883" i="10"/>
  <c r="J883" i="10"/>
  <c r="H883" i="10"/>
  <c r="E883" i="10"/>
  <c r="Z882" i="10"/>
  <c r="X882" i="10"/>
  <c r="U882" i="10"/>
  <c r="S882" i="10"/>
  <c r="Q882" i="10"/>
  <c r="N882" i="10"/>
  <c r="L882" i="10"/>
  <c r="J882" i="10"/>
  <c r="H882" i="10"/>
  <c r="E882" i="10"/>
  <c r="Z881" i="10"/>
  <c r="X881" i="10"/>
  <c r="U881" i="10"/>
  <c r="S881" i="10"/>
  <c r="Q881" i="10"/>
  <c r="N881" i="10"/>
  <c r="L881" i="10"/>
  <c r="J881" i="10"/>
  <c r="H881" i="10"/>
  <c r="E881" i="10"/>
  <c r="Z880" i="10"/>
  <c r="X880" i="10"/>
  <c r="U880" i="10"/>
  <c r="S880" i="10"/>
  <c r="Q880" i="10"/>
  <c r="N880" i="10"/>
  <c r="L880" i="10"/>
  <c r="J880" i="10"/>
  <c r="H880" i="10"/>
  <c r="E880" i="10"/>
  <c r="Z879" i="10"/>
  <c r="X879" i="10"/>
  <c r="U879" i="10"/>
  <c r="S879" i="10"/>
  <c r="Q879" i="10"/>
  <c r="N879" i="10"/>
  <c r="L879" i="10"/>
  <c r="J879" i="10"/>
  <c r="H879" i="10"/>
  <c r="E879" i="10"/>
  <c r="Z878" i="10"/>
  <c r="X878" i="10"/>
  <c r="U878" i="10"/>
  <c r="S878" i="10"/>
  <c r="Q878" i="10"/>
  <c r="N878" i="10"/>
  <c r="L878" i="10"/>
  <c r="J878" i="10"/>
  <c r="H878" i="10"/>
  <c r="E878" i="10"/>
  <c r="Z877" i="10"/>
  <c r="X877" i="10"/>
  <c r="U877" i="10"/>
  <c r="S877" i="10"/>
  <c r="Q877" i="10"/>
  <c r="N877" i="10"/>
  <c r="L877" i="10"/>
  <c r="J877" i="10"/>
  <c r="H877" i="10"/>
  <c r="E877" i="10"/>
  <c r="Z876" i="10"/>
  <c r="X876" i="10"/>
  <c r="U876" i="10"/>
  <c r="S876" i="10"/>
  <c r="Q876" i="10"/>
  <c r="N876" i="10"/>
  <c r="L876" i="10"/>
  <c r="J876" i="10"/>
  <c r="H876" i="10"/>
  <c r="E876" i="10"/>
  <c r="Z875" i="10"/>
  <c r="X875" i="10"/>
  <c r="U875" i="10"/>
  <c r="S875" i="10"/>
  <c r="Q875" i="10"/>
  <c r="N875" i="10"/>
  <c r="L875" i="10"/>
  <c r="J875" i="10"/>
  <c r="H875" i="10"/>
  <c r="E875" i="10"/>
  <c r="Z874" i="10"/>
  <c r="X874" i="10"/>
  <c r="U874" i="10"/>
  <c r="S874" i="10"/>
  <c r="Q874" i="10"/>
  <c r="N874" i="10"/>
  <c r="L874" i="10"/>
  <c r="J874" i="10"/>
  <c r="H874" i="10"/>
  <c r="E874" i="10"/>
  <c r="Z873" i="10"/>
  <c r="X873" i="10"/>
  <c r="U873" i="10"/>
  <c r="S873" i="10"/>
  <c r="Q873" i="10"/>
  <c r="N873" i="10"/>
  <c r="L873" i="10"/>
  <c r="J873" i="10"/>
  <c r="H873" i="10"/>
  <c r="E873" i="10"/>
  <c r="Z872" i="10"/>
  <c r="X872" i="10"/>
  <c r="U872" i="10"/>
  <c r="S872" i="10"/>
  <c r="Q872" i="10"/>
  <c r="N872" i="10"/>
  <c r="L872" i="10"/>
  <c r="J872" i="10"/>
  <c r="H872" i="10"/>
  <c r="E872" i="10"/>
  <c r="Z871" i="10"/>
  <c r="X871" i="10"/>
  <c r="U871" i="10"/>
  <c r="S871" i="10"/>
  <c r="Q871" i="10"/>
  <c r="N871" i="10"/>
  <c r="L871" i="10"/>
  <c r="J871" i="10"/>
  <c r="H871" i="10"/>
  <c r="E871" i="10"/>
  <c r="Z870" i="10"/>
  <c r="X870" i="10"/>
  <c r="U870" i="10"/>
  <c r="S870" i="10"/>
  <c r="Q870" i="10"/>
  <c r="N870" i="10"/>
  <c r="L870" i="10"/>
  <c r="J870" i="10"/>
  <c r="H870" i="10"/>
  <c r="E870" i="10"/>
  <c r="Z869" i="10"/>
  <c r="X869" i="10"/>
  <c r="U869" i="10"/>
  <c r="S869" i="10"/>
  <c r="Q869" i="10"/>
  <c r="N869" i="10"/>
  <c r="L869" i="10"/>
  <c r="J869" i="10"/>
  <c r="H869" i="10"/>
  <c r="E869" i="10"/>
  <c r="Z868" i="10"/>
  <c r="X868" i="10"/>
  <c r="U868" i="10"/>
  <c r="S868" i="10"/>
  <c r="Q868" i="10"/>
  <c r="N868" i="10"/>
  <c r="L868" i="10"/>
  <c r="J868" i="10"/>
  <c r="H868" i="10"/>
  <c r="E868" i="10"/>
  <c r="Z867" i="10"/>
  <c r="X867" i="10"/>
  <c r="U867" i="10"/>
  <c r="S867" i="10"/>
  <c r="Q867" i="10"/>
  <c r="N867" i="10"/>
  <c r="L867" i="10"/>
  <c r="J867" i="10"/>
  <c r="H867" i="10"/>
  <c r="E867" i="10"/>
  <c r="Z866" i="10"/>
  <c r="X866" i="10"/>
  <c r="U866" i="10"/>
  <c r="S866" i="10"/>
  <c r="Q866" i="10"/>
  <c r="N866" i="10"/>
  <c r="L866" i="10"/>
  <c r="J866" i="10"/>
  <c r="H866" i="10"/>
  <c r="E866" i="10"/>
  <c r="Z865" i="10"/>
  <c r="X865" i="10"/>
  <c r="U865" i="10"/>
  <c r="S865" i="10"/>
  <c r="Q865" i="10"/>
  <c r="N865" i="10"/>
  <c r="L865" i="10"/>
  <c r="J865" i="10"/>
  <c r="H865" i="10"/>
  <c r="E865" i="10"/>
  <c r="Z864" i="10"/>
  <c r="X864" i="10"/>
  <c r="U864" i="10"/>
  <c r="S864" i="10"/>
  <c r="Q864" i="10"/>
  <c r="N864" i="10"/>
  <c r="L864" i="10"/>
  <c r="J864" i="10"/>
  <c r="H864" i="10"/>
  <c r="E864" i="10"/>
  <c r="Z863" i="10"/>
  <c r="X863" i="10"/>
  <c r="U863" i="10"/>
  <c r="S863" i="10"/>
  <c r="Q863" i="10"/>
  <c r="N863" i="10"/>
  <c r="L863" i="10"/>
  <c r="J863" i="10"/>
  <c r="H863" i="10"/>
  <c r="E863" i="10"/>
  <c r="Z862" i="10"/>
  <c r="X862" i="10"/>
  <c r="U862" i="10"/>
  <c r="S862" i="10"/>
  <c r="Q862" i="10"/>
  <c r="N862" i="10"/>
  <c r="L862" i="10"/>
  <c r="J862" i="10"/>
  <c r="H862" i="10"/>
  <c r="E862" i="10"/>
  <c r="Z861" i="10"/>
  <c r="X861" i="10"/>
  <c r="U861" i="10"/>
  <c r="S861" i="10"/>
  <c r="Q861" i="10"/>
  <c r="N861" i="10"/>
  <c r="L861" i="10"/>
  <c r="J861" i="10"/>
  <c r="H861" i="10"/>
  <c r="E861" i="10"/>
  <c r="Z860" i="10"/>
  <c r="X860" i="10"/>
  <c r="U860" i="10"/>
  <c r="S860" i="10"/>
  <c r="Q860" i="10"/>
  <c r="N860" i="10"/>
  <c r="L860" i="10"/>
  <c r="J860" i="10"/>
  <c r="H860" i="10"/>
  <c r="E860" i="10"/>
  <c r="Z859" i="10"/>
  <c r="X859" i="10"/>
  <c r="U859" i="10"/>
  <c r="S859" i="10"/>
  <c r="Q859" i="10"/>
  <c r="N859" i="10"/>
  <c r="L859" i="10"/>
  <c r="J859" i="10"/>
  <c r="H859" i="10"/>
  <c r="E859" i="10"/>
  <c r="Z858" i="10"/>
  <c r="X858" i="10"/>
  <c r="U858" i="10"/>
  <c r="S858" i="10"/>
  <c r="Q858" i="10"/>
  <c r="N858" i="10"/>
  <c r="L858" i="10"/>
  <c r="J858" i="10"/>
  <c r="H858" i="10"/>
  <c r="E858" i="10"/>
  <c r="Z857" i="10"/>
  <c r="X857" i="10"/>
  <c r="U857" i="10"/>
  <c r="S857" i="10"/>
  <c r="Q857" i="10"/>
  <c r="N857" i="10"/>
  <c r="L857" i="10"/>
  <c r="J857" i="10"/>
  <c r="H857" i="10"/>
  <c r="E857" i="10"/>
  <c r="Z856" i="10"/>
  <c r="X856" i="10"/>
  <c r="U856" i="10"/>
  <c r="S856" i="10"/>
  <c r="Q856" i="10"/>
  <c r="N856" i="10"/>
  <c r="L856" i="10"/>
  <c r="J856" i="10"/>
  <c r="H856" i="10"/>
  <c r="E856" i="10"/>
  <c r="Z855" i="10"/>
  <c r="X855" i="10"/>
  <c r="U855" i="10"/>
  <c r="S855" i="10"/>
  <c r="Q855" i="10"/>
  <c r="N855" i="10"/>
  <c r="L855" i="10"/>
  <c r="J855" i="10"/>
  <c r="H855" i="10"/>
  <c r="E855" i="10"/>
  <c r="Z854" i="10"/>
  <c r="X854" i="10"/>
  <c r="U854" i="10"/>
  <c r="S854" i="10"/>
  <c r="Q854" i="10"/>
  <c r="N854" i="10"/>
  <c r="L854" i="10"/>
  <c r="J854" i="10"/>
  <c r="H854" i="10"/>
  <c r="E854" i="10"/>
  <c r="Z853" i="10"/>
  <c r="X853" i="10"/>
  <c r="U853" i="10"/>
  <c r="S853" i="10"/>
  <c r="Q853" i="10"/>
  <c r="N853" i="10"/>
  <c r="L853" i="10"/>
  <c r="J853" i="10"/>
  <c r="H853" i="10"/>
  <c r="E853" i="10"/>
  <c r="Z852" i="10"/>
  <c r="X852" i="10"/>
  <c r="U852" i="10"/>
  <c r="S852" i="10"/>
  <c r="Q852" i="10"/>
  <c r="N852" i="10"/>
  <c r="L852" i="10"/>
  <c r="J852" i="10"/>
  <c r="H852" i="10"/>
  <c r="E852" i="10"/>
  <c r="Z851" i="10"/>
  <c r="X851" i="10"/>
  <c r="U851" i="10"/>
  <c r="S851" i="10"/>
  <c r="Q851" i="10"/>
  <c r="N851" i="10"/>
  <c r="L851" i="10"/>
  <c r="J851" i="10"/>
  <c r="H851" i="10"/>
  <c r="E851" i="10"/>
  <c r="Z850" i="10"/>
  <c r="X850" i="10"/>
  <c r="U850" i="10"/>
  <c r="S850" i="10"/>
  <c r="Q850" i="10"/>
  <c r="N850" i="10"/>
  <c r="L850" i="10"/>
  <c r="J850" i="10"/>
  <c r="H850" i="10"/>
  <c r="E850" i="10"/>
  <c r="Z849" i="10"/>
  <c r="X849" i="10"/>
  <c r="U849" i="10"/>
  <c r="S849" i="10"/>
  <c r="Q849" i="10"/>
  <c r="N849" i="10"/>
  <c r="L849" i="10"/>
  <c r="J849" i="10"/>
  <c r="H849" i="10"/>
  <c r="E849" i="10"/>
  <c r="Z848" i="10"/>
  <c r="X848" i="10"/>
  <c r="U848" i="10"/>
  <c r="S848" i="10"/>
  <c r="Q848" i="10"/>
  <c r="N848" i="10"/>
  <c r="L848" i="10"/>
  <c r="J848" i="10"/>
  <c r="H848" i="10"/>
  <c r="E848" i="10"/>
  <c r="Z847" i="10"/>
  <c r="X847" i="10"/>
  <c r="U847" i="10"/>
  <c r="S847" i="10"/>
  <c r="Q847" i="10"/>
  <c r="N847" i="10"/>
  <c r="L847" i="10"/>
  <c r="J847" i="10"/>
  <c r="H847" i="10"/>
  <c r="E847" i="10"/>
  <c r="Z846" i="10"/>
  <c r="X846" i="10"/>
  <c r="U846" i="10"/>
  <c r="S846" i="10"/>
  <c r="Q846" i="10"/>
  <c r="N846" i="10"/>
  <c r="L846" i="10"/>
  <c r="J846" i="10"/>
  <c r="H846" i="10"/>
  <c r="E846" i="10"/>
  <c r="Z845" i="10"/>
  <c r="X845" i="10"/>
  <c r="U845" i="10"/>
  <c r="S845" i="10"/>
  <c r="Q845" i="10"/>
  <c r="N845" i="10"/>
  <c r="L845" i="10"/>
  <c r="J845" i="10"/>
  <c r="H845" i="10"/>
  <c r="E845" i="10"/>
  <c r="Z844" i="10"/>
  <c r="X844" i="10"/>
  <c r="U844" i="10"/>
  <c r="S844" i="10"/>
  <c r="Q844" i="10"/>
  <c r="N844" i="10"/>
  <c r="L844" i="10"/>
  <c r="J844" i="10"/>
  <c r="H844" i="10"/>
  <c r="E844" i="10"/>
  <c r="Z843" i="10"/>
  <c r="X843" i="10"/>
  <c r="U843" i="10"/>
  <c r="S843" i="10"/>
  <c r="Q843" i="10"/>
  <c r="N843" i="10"/>
  <c r="L843" i="10"/>
  <c r="J843" i="10"/>
  <c r="H843" i="10"/>
  <c r="E843" i="10"/>
  <c r="Z842" i="10"/>
  <c r="X842" i="10"/>
  <c r="U842" i="10"/>
  <c r="S842" i="10"/>
  <c r="Q842" i="10"/>
  <c r="N842" i="10"/>
  <c r="L842" i="10"/>
  <c r="J842" i="10"/>
  <c r="H842" i="10"/>
  <c r="E842" i="10"/>
  <c r="Z841" i="10"/>
  <c r="X841" i="10"/>
  <c r="U841" i="10"/>
  <c r="S841" i="10"/>
  <c r="Q841" i="10"/>
  <c r="N841" i="10"/>
  <c r="L841" i="10"/>
  <c r="J841" i="10"/>
  <c r="H841" i="10"/>
  <c r="E841" i="10"/>
  <c r="Z840" i="10"/>
  <c r="X840" i="10"/>
  <c r="U840" i="10"/>
  <c r="S840" i="10"/>
  <c r="Q840" i="10"/>
  <c r="N840" i="10"/>
  <c r="L840" i="10"/>
  <c r="J840" i="10"/>
  <c r="H840" i="10"/>
  <c r="E840" i="10"/>
  <c r="Z839" i="10"/>
  <c r="X839" i="10"/>
  <c r="U839" i="10"/>
  <c r="S839" i="10"/>
  <c r="Q839" i="10"/>
  <c r="N839" i="10"/>
  <c r="L839" i="10"/>
  <c r="J839" i="10"/>
  <c r="H839" i="10"/>
  <c r="E839" i="10"/>
  <c r="Z838" i="10"/>
  <c r="X838" i="10"/>
  <c r="U838" i="10"/>
  <c r="S838" i="10"/>
  <c r="Q838" i="10"/>
  <c r="N838" i="10"/>
  <c r="L838" i="10"/>
  <c r="J838" i="10"/>
  <c r="H838" i="10"/>
  <c r="E838" i="10"/>
  <c r="Z837" i="10"/>
  <c r="X837" i="10"/>
  <c r="U837" i="10"/>
  <c r="S837" i="10"/>
  <c r="Q837" i="10"/>
  <c r="N837" i="10"/>
  <c r="L837" i="10"/>
  <c r="J837" i="10"/>
  <c r="H837" i="10"/>
  <c r="E837" i="10"/>
  <c r="Z836" i="10"/>
  <c r="X836" i="10"/>
  <c r="U836" i="10"/>
  <c r="S836" i="10"/>
  <c r="Q836" i="10"/>
  <c r="N836" i="10"/>
  <c r="L836" i="10"/>
  <c r="J836" i="10"/>
  <c r="H836" i="10"/>
  <c r="E836" i="10"/>
  <c r="Z835" i="10"/>
  <c r="X835" i="10"/>
  <c r="U835" i="10"/>
  <c r="S835" i="10"/>
  <c r="Q835" i="10"/>
  <c r="N835" i="10"/>
  <c r="L835" i="10"/>
  <c r="J835" i="10"/>
  <c r="H835" i="10"/>
  <c r="E835" i="10"/>
  <c r="Z834" i="10"/>
  <c r="X834" i="10"/>
  <c r="U834" i="10"/>
  <c r="S834" i="10"/>
  <c r="Q834" i="10"/>
  <c r="N834" i="10"/>
  <c r="L834" i="10"/>
  <c r="J834" i="10"/>
  <c r="H834" i="10"/>
  <c r="E834" i="10"/>
  <c r="Z833" i="10"/>
  <c r="X833" i="10"/>
  <c r="U833" i="10"/>
  <c r="S833" i="10"/>
  <c r="Q833" i="10"/>
  <c r="N833" i="10"/>
  <c r="L833" i="10"/>
  <c r="J833" i="10"/>
  <c r="H833" i="10"/>
  <c r="E833" i="10"/>
  <c r="Z832" i="10"/>
  <c r="X832" i="10"/>
  <c r="U832" i="10"/>
  <c r="S832" i="10"/>
  <c r="Q832" i="10"/>
  <c r="N832" i="10"/>
  <c r="L832" i="10"/>
  <c r="J832" i="10"/>
  <c r="H832" i="10"/>
  <c r="E832" i="10"/>
  <c r="Z831" i="10"/>
  <c r="X831" i="10"/>
  <c r="U831" i="10"/>
  <c r="S831" i="10"/>
  <c r="Q831" i="10"/>
  <c r="N831" i="10"/>
  <c r="L831" i="10"/>
  <c r="J831" i="10"/>
  <c r="H831" i="10"/>
  <c r="E831" i="10"/>
  <c r="Z830" i="10"/>
  <c r="X830" i="10"/>
  <c r="U830" i="10"/>
  <c r="S830" i="10"/>
  <c r="Q830" i="10"/>
  <c r="N830" i="10"/>
  <c r="L830" i="10"/>
  <c r="J830" i="10"/>
  <c r="H830" i="10"/>
  <c r="E830" i="10"/>
  <c r="Z829" i="10"/>
  <c r="X829" i="10"/>
  <c r="U829" i="10"/>
  <c r="S829" i="10"/>
  <c r="Q829" i="10"/>
  <c r="N829" i="10"/>
  <c r="L829" i="10"/>
  <c r="J829" i="10"/>
  <c r="H829" i="10"/>
  <c r="E829" i="10"/>
  <c r="Z828" i="10"/>
  <c r="X828" i="10"/>
  <c r="U828" i="10"/>
  <c r="S828" i="10"/>
  <c r="Q828" i="10"/>
  <c r="N828" i="10"/>
  <c r="L828" i="10"/>
  <c r="J828" i="10"/>
  <c r="H828" i="10"/>
  <c r="E828" i="10"/>
  <c r="Z827" i="10"/>
  <c r="X827" i="10"/>
  <c r="U827" i="10"/>
  <c r="S827" i="10"/>
  <c r="Q827" i="10"/>
  <c r="N827" i="10"/>
  <c r="L827" i="10"/>
  <c r="J827" i="10"/>
  <c r="H827" i="10"/>
  <c r="E827" i="10"/>
  <c r="Z826" i="10"/>
  <c r="X826" i="10"/>
  <c r="U826" i="10"/>
  <c r="S826" i="10"/>
  <c r="Q826" i="10"/>
  <c r="N826" i="10"/>
  <c r="L826" i="10"/>
  <c r="J826" i="10"/>
  <c r="H826" i="10"/>
  <c r="E826" i="10"/>
  <c r="Z825" i="10"/>
  <c r="X825" i="10"/>
  <c r="U825" i="10"/>
  <c r="S825" i="10"/>
  <c r="Q825" i="10"/>
  <c r="N825" i="10"/>
  <c r="L825" i="10"/>
  <c r="J825" i="10"/>
  <c r="H825" i="10"/>
  <c r="E825" i="10"/>
  <c r="Z824" i="10"/>
  <c r="X824" i="10"/>
  <c r="U824" i="10"/>
  <c r="S824" i="10"/>
  <c r="Q824" i="10"/>
  <c r="N824" i="10"/>
  <c r="L824" i="10"/>
  <c r="J824" i="10"/>
  <c r="H824" i="10"/>
  <c r="E824" i="10"/>
  <c r="Z823" i="10"/>
  <c r="X823" i="10"/>
  <c r="U823" i="10"/>
  <c r="S823" i="10"/>
  <c r="Q823" i="10"/>
  <c r="N823" i="10"/>
  <c r="L823" i="10"/>
  <c r="J823" i="10"/>
  <c r="H823" i="10"/>
  <c r="E823" i="10"/>
  <c r="Z822" i="10"/>
  <c r="X822" i="10"/>
  <c r="U822" i="10"/>
  <c r="S822" i="10"/>
  <c r="Q822" i="10"/>
  <c r="N822" i="10"/>
  <c r="L822" i="10"/>
  <c r="J822" i="10"/>
  <c r="H822" i="10"/>
  <c r="E822" i="10"/>
  <c r="Z821" i="10"/>
  <c r="X821" i="10"/>
  <c r="U821" i="10"/>
  <c r="S821" i="10"/>
  <c r="Q821" i="10"/>
  <c r="N821" i="10"/>
  <c r="L821" i="10"/>
  <c r="J821" i="10"/>
  <c r="H821" i="10"/>
  <c r="E821" i="10"/>
  <c r="Z820" i="10"/>
  <c r="X820" i="10"/>
  <c r="U820" i="10"/>
  <c r="S820" i="10"/>
  <c r="Q820" i="10"/>
  <c r="N820" i="10"/>
  <c r="L820" i="10"/>
  <c r="J820" i="10"/>
  <c r="H820" i="10"/>
  <c r="E820" i="10"/>
  <c r="Z819" i="10"/>
  <c r="X819" i="10"/>
  <c r="U819" i="10"/>
  <c r="S819" i="10"/>
  <c r="Q819" i="10"/>
  <c r="N819" i="10"/>
  <c r="L819" i="10"/>
  <c r="J819" i="10"/>
  <c r="H819" i="10"/>
  <c r="E819" i="10"/>
  <c r="Z818" i="10"/>
  <c r="X818" i="10"/>
  <c r="U818" i="10"/>
  <c r="S818" i="10"/>
  <c r="Q818" i="10"/>
  <c r="N818" i="10"/>
  <c r="L818" i="10"/>
  <c r="J818" i="10"/>
  <c r="H818" i="10"/>
  <c r="E818" i="10"/>
  <c r="Z817" i="10"/>
  <c r="X817" i="10"/>
  <c r="U817" i="10"/>
  <c r="S817" i="10"/>
  <c r="Q817" i="10"/>
  <c r="N817" i="10"/>
  <c r="L817" i="10"/>
  <c r="J817" i="10"/>
  <c r="H817" i="10"/>
  <c r="E817" i="10"/>
  <c r="Z816" i="10"/>
  <c r="X816" i="10"/>
  <c r="U816" i="10"/>
  <c r="S816" i="10"/>
  <c r="Q816" i="10"/>
  <c r="N816" i="10"/>
  <c r="L816" i="10"/>
  <c r="J816" i="10"/>
  <c r="H816" i="10"/>
  <c r="E816" i="10"/>
  <c r="Z815" i="10"/>
  <c r="X815" i="10"/>
  <c r="U815" i="10"/>
  <c r="S815" i="10"/>
  <c r="Q815" i="10"/>
  <c r="N815" i="10"/>
  <c r="L815" i="10"/>
  <c r="J815" i="10"/>
  <c r="H815" i="10"/>
  <c r="E815" i="10"/>
  <c r="Z814" i="10"/>
  <c r="X814" i="10"/>
  <c r="U814" i="10"/>
  <c r="S814" i="10"/>
  <c r="Q814" i="10"/>
  <c r="N814" i="10"/>
  <c r="L814" i="10"/>
  <c r="J814" i="10"/>
  <c r="H814" i="10"/>
  <c r="E814" i="10"/>
  <c r="Z813" i="10"/>
  <c r="X813" i="10"/>
  <c r="U813" i="10"/>
  <c r="S813" i="10"/>
  <c r="Q813" i="10"/>
  <c r="N813" i="10"/>
  <c r="L813" i="10"/>
  <c r="J813" i="10"/>
  <c r="H813" i="10"/>
  <c r="E813" i="10"/>
  <c r="Z812" i="10"/>
  <c r="X812" i="10"/>
  <c r="U812" i="10"/>
  <c r="S812" i="10"/>
  <c r="Q812" i="10"/>
  <c r="N812" i="10"/>
  <c r="L812" i="10"/>
  <c r="J812" i="10"/>
  <c r="H812" i="10"/>
  <c r="E812" i="10"/>
  <c r="Z811" i="10"/>
  <c r="X811" i="10"/>
  <c r="U811" i="10"/>
  <c r="S811" i="10"/>
  <c r="Q811" i="10"/>
  <c r="N811" i="10"/>
  <c r="L811" i="10"/>
  <c r="J811" i="10"/>
  <c r="H811" i="10"/>
  <c r="E811" i="10"/>
  <c r="Z810" i="10"/>
  <c r="X810" i="10"/>
  <c r="U810" i="10"/>
  <c r="S810" i="10"/>
  <c r="Q810" i="10"/>
  <c r="N810" i="10"/>
  <c r="L810" i="10"/>
  <c r="J810" i="10"/>
  <c r="H810" i="10"/>
  <c r="E810" i="10"/>
  <c r="Z809" i="10"/>
  <c r="X809" i="10"/>
  <c r="U809" i="10"/>
  <c r="S809" i="10"/>
  <c r="Q809" i="10"/>
  <c r="N809" i="10"/>
  <c r="L809" i="10"/>
  <c r="J809" i="10"/>
  <c r="H809" i="10"/>
  <c r="E809" i="10"/>
  <c r="Z808" i="10"/>
  <c r="X808" i="10"/>
  <c r="U808" i="10"/>
  <c r="S808" i="10"/>
  <c r="Q808" i="10"/>
  <c r="N808" i="10"/>
  <c r="L808" i="10"/>
  <c r="J808" i="10"/>
  <c r="H808" i="10"/>
  <c r="E808" i="10"/>
  <c r="Z807" i="10"/>
  <c r="X807" i="10"/>
  <c r="U807" i="10"/>
  <c r="S807" i="10"/>
  <c r="Q807" i="10"/>
  <c r="N807" i="10"/>
  <c r="L807" i="10"/>
  <c r="J807" i="10"/>
  <c r="H807" i="10"/>
  <c r="E807" i="10"/>
  <c r="Z806" i="10"/>
  <c r="X806" i="10"/>
  <c r="U806" i="10"/>
  <c r="S806" i="10"/>
  <c r="Q806" i="10"/>
  <c r="N806" i="10"/>
  <c r="L806" i="10"/>
  <c r="J806" i="10"/>
  <c r="H806" i="10"/>
  <c r="E806" i="10"/>
  <c r="Z805" i="10"/>
  <c r="X805" i="10"/>
  <c r="U805" i="10"/>
  <c r="S805" i="10"/>
  <c r="Q805" i="10"/>
  <c r="N805" i="10"/>
  <c r="L805" i="10"/>
  <c r="J805" i="10"/>
  <c r="H805" i="10"/>
  <c r="E805" i="10"/>
  <c r="Z804" i="10"/>
  <c r="X804" i="10"/>
  <c r="U804" i="10"/>
  <c r="S804" i="10"/>
  <c r="Q804" i="10"/>
  <c r="N804" i="10"/>
  <c r="L804" i="10"/>
  <c r="J804" i="10"/>
  <c r="H804" i="10"/>
  <c r="E804" i="10"/>
  <c r="Z803" i="10"/>
  <c r="X803" i="10"/>
  <c r="U803" i="10"/>
  <c r="S803" i="10"/>
  <c r="Q803" i="10"/>
  <c r="N803" i="10"/>
  <c r="L803" i="10"/>
  <c r="J803" i="10"/>
  <c r="H803" i="10"/>
  <c r="E803" i="10"/>
  <c r="Z802" i="10"/>
  <c r="X802" i="10"/>
  <c r="U802" i="10"/>
  <c r="S802" i="10"/>
  <c r="Q802" i="10"/>
  <c r="N802" i="10"/>
  <c r="L802" i="10"/>
  <c r="J802" i="10"/>
  <c r="H802" i="10"/>
  <c r="E802" i="10"/>
  <c r="Z801" i="10"/>
  <c r="X801" i="10"/>
  <c r="U801" i="10"/>
  <c r="S801" i="10"/>
  <c r="Q801" i="10"/>
  <c r="N801" i="10"/>
  <c r="L801" i="10"/>
  <c r="J801" i="10"/>
  <c r="H801" i="10"/>
  <c r="E801" i="10"/>
  <c r="Z800" i="10"/>
  <c r="X800" i="10"/>
  <c r="U800" i="10"/>
  <c r="S800" i="10"/>
  <c r="Q800" i="10"/>
  <c r="N800" i="10"/>
  <c r="L800" i="10"/>
  <c r="J800" i="10"/>
  <c r="H800" i="10"/>
  <c r="E800" i="10"/>
  <c r="Z799" i="10"/>
  <c r="X799" i="10"/>
  <c r="U799" i="10"/>
  <c r="S799" i="10"/>
  <c r="Q799" i="10"/>
  <c r="N799" i="10"/>
  <c r="L799" i="10"/>
  <c r="J799" i="10"/>
  <c r="H799" i="10"/>
  <c r="E799" i="10"/>
  <c r="Z798" i="10"/>
  <c r="X798" i="10"/>
  <c r="U798" i="10"/>
  <c r="S798" i="10"/>
  <c r="Q798" i="10"/>
  <c r="N798" i="10"/>
  <c r="L798" i="10"/>
  <c r="J798" i="10"/>
  <c r="H798" i="10"/>
  <c r="E798" i="10"/>
  <c r="Z797" i="10"/>
  <c r="X797" i="10"/>
  <c r="U797" i="10"/>
  <c r="S797" i="10"/>
  <c r="Q797" i="10"/>
  <c r="N797" i="10"/>
  <c r="L797" i="10"/>
  <c r="J797" i="10"/>
  <c r="H797" i="10"/>
  <c r="E797" i="10"/>
  <c r="Z796" i="10"/>
  <c r="X796" i="10"/>
  <c r="U796" i="10"/>
  <c r="S796" i="10"/>
  <c r="Q796" i="10"/>
  <c r="N796" i="10"/>
  <c r="L796" i="10"/>
  <c r="J796" i="10"/>
  <c r="H796" i="10"/>
  <c r="E796" i="10"/>
  <c r="Z795" i="10"/>
  <c r="X795" i="10"/>
  <c r="U795" i="10"/>
  <c r="S795" i="10"/>
  <c r="Q795" i="10"/>
  <c r="N795" i="10"/>
  <c r="L795" i="10"/>
  <c r="J795" i="10"/>
  <c r="H795" i="10"/>
  <c r="E795" i="10"/>
  <c r="Z794" i="10"/>
  <c r="X794" i="10"/>
  <c r="U794" i="10"/>
  <c r="S794" i="10"/>
  <c r="Q794" i="10"/>
  <c r="N794" i="10"/>
  <c r="L794" i="10"/>
  <c r="J794" i="10"/>
  <c r="H794" i="10"/>
  <c r="E794" i="10"/>
  <c r="Z793" i="10"/>
  <c r="X793" i="10"/>
  <c r="U793" i="10"/>
  <c r="S793" i="10"/>
  <c r="Q793" i="10"/>
  <c r="N793" i="10"/>
  <c r="L793" i="10"/>
  <c r="J793" i="10"/>
  <c r="H793" i="10"/>
  <c r="E793" i="10"/>
  <c r="Z792" i="10"/>
  <c r="X792" i="10"/>
  <c r="U792" i="10"/>
  <c r="S792" i="10"/>
  <c r="Q792" i="10"/>
  <c r="N792" i="10"/>
  <c r="L792" i="10"/>
  <c r="J792" i="10"/>
  <c r="H792" i="10"/>
  <c r="E792" i="10"/>
  <c r="Z791" i="10"/>
  <c r="X791" i="10"/>
  <c r="U791" i="10"/>
  <c r="S791" i="10"/>
  <c r="Q791" i="10"/>
  <c r="N791" i="10"/>
  <c r="L791" i="10"/>
  <c r="J791" i="10"/>
  <c r="H791" i="10"/>
  <c r="E791" i="10"/>
  <c r="Z790" i="10"/>
  <c r="X790" i="10"/>
  <c r="U790" i="10"/>
  <c r="S790" i="10"/>
  <c r="Q790" i="10"/>
  <c r="N790" i="10"/>
  <c r="L790" i="10"/>
  <c r="J790" i="10"/>
  <c r="H790" i="10"/>
  <c r="E790" i="10"/>
  <c r="Z789" i="10"/>
  <c r="X789" i="10"/>
  <c r="U789" i="10"/>
  <c r="S789" i="10"/>
  <c r="Q789" i="10"/>
  <c r="N789" i="10"/>
  <c r="L789" i="10"/>
  <c r="J789" i="10"/>
  <c r="H789" i="10"/>
  <c r="E789" i="10"/>
  <c r="Z788" i="10"/>
  <c r="X788" i="10"/>
  <c r="U788" i="10"/>
  <c r="S788" i="10"/>
  <c r="Q788" i="10"/>
  <c r="N788" i="10"/>
  <c r="L788" i="10"/>
  <c r="J788" i="10"/>
  <c r="H788" i="10"/>
  <c r="E788" i="10"/>
  <c r="Z787" i="10"/>
  <c r="X787" i="10"/>
  <c r="U787" i="10"/>
  <c r="S787" i="10"/>
  <c r="Q787" i="10"/>
  <c r="N787" i="10"/>
  <c r="L787" i="10"/>
  <c r="J787" i="10"/>
  <c r="H787" i="10"/>
  <c r="E787" i="10"/>
  <c r="Z786" i="10"/>
  <c r="X786" i="10"/>
  <c r="U786" i="10"/>
  <c r="S786" i="10"/>
  <c r="Q786" i="10"/>
  <c r="N786" i="10"/>
  <c r="L786" i="10"/>
  <c r="J786" i="10"/>
  <c r="H786" i="10"/>
  <c r="E786" i="10"/>
  <c r="Z785" i="10"/>
  <c r="X785" i="10"/>
  <c r="U785" i="10"/>
  <c r="S785" i="10"/>
  <c r="Q785" i="10"/>
  <c r="N785" i="10"/>
  <c r="L785" i="10"/>
  <c r="J785" i="10"/>
  <c r="H785" i="10"/>
  <c r="E785" i="10"/>
  <c r="Z784" i="10"/>
  <c r="X784" i="10"/>
  <c r="U784" i="10"/>
  <c r="S784" i="10"/>
  <c r="Q784" i="10"/>
  <c r="N784" i="10"/>
  <c r="L784" i="10"/>
  <c r="J784" i="10"/>
  <c r="H784" i="10"/>
  <c r="E784" i="10"/>
  <c r="Z783" i="10"/>
  <c r="X783" i="10"/>
  <c r="U783" i="10"/>
  <c r="S783" i="10"/>
  <c r="Q783" i="10"/>
  <c r="N783" i="10"/>
  <c r="L783" i="10"/>
  <c r="J783" i="10"/>
  <c r="H783" i="10"/>
  <c r="E783" i="10"/>
  <c r="Z782" i="10"/>
  <c r="X782" i="10"/>
  <c r="U782" i="10"/>
  <c r="S782" i="10"/>
  <c r="Q782" i="10"/>
  <c r="N782" i="10"/>
  <c r="L782" i="10"/>
  <c r="J782" i="10"/>
  <c r="H782" i="10"/>
  <c r="E782" i="10"/>
  <c r="Z781" i="10"/>
  <c r="X781" i="10"/>
  <c r="U781" i="10"/>
  <c r="S781" i="10"/>
  <c r="Q781" i="10"/>
  <c r="N781" i="10"/>
  <c r="L781" i="10"/>
  <c r="J781" i="10"/>
  <c r="H781" i="10"/>
  <c r="E781" i="10"/>
  <c r="Z780" i="10"/>
  <c r="X780" i="10"/>
  <c r="U780" i="10"/>
  <c r="S780" i="10"/>
  <c r="Q780" i="10"/>
  <c r="N780" i="10"/>
  <c r="L780" i="10"/>
  <c r="J780" i="10"/>
  <c r="H780" i="10"/>
  <c r="E780" i="10"/>
  <c r="Z779" i="10"/>
  <c r="X779" i="10"/>
  <c r="U779" i="10"/>
  <c r="S779" i="10"/>
  <c r="Q779" i="10"/>
  <c r="N779" i="10"/>
  <c r="L779" i="10"/>
  <c r="J779" i="10"/>
  <c r="H779" i="10"/>
  <c r="E779" i="10"/>
  <c r="Z778" i="10"/>
  <c r="X778" i="10"/>
  <c r="U778" i="10"/>
  <c r="S778" i="10"/>
  <c r="Q778" i="10"/>
  <c r="N778" i="10"/>
  <c r="L778" i="10"/>
  <c r="J778" i="10"/>
  <c r="H778" i="10"/>
  <c r="E778" i="10"/>
  <c r="Z777" i="10"/>
  <c r="X777" i="10"/>
  <c r="U777" i="10"/>
  <c r="S777" i="10"/>
  <c r="Q777" i="10"/>
  <c r="N777" i="10"/>
  <c r="L777" i="10"/>
  <c r="J777" i="10"/>
  <c r="H777" i="10"/>
  <c r="E777" i="10"/>
  <c r="Z776" i="10"/>
  <c r="X776" i="10"/>
  <c r="U776" i="10"/>
  <c r="S776" i="10"/>
  <c r="Q776" i="10"/>
  <c r="N776" i="10"/>
  <c r="L776" i="10"/>
  <c r="J776" i="10"/>
  <c r="H776" i="10"/>
  <c r="E776" i="10"/>
  <c r="Z775" i="10"/>
  <c r="X775" i="10"/>
  <c r="U775" i="10"/>
  <c r="S775" i="10"/>
  <c r="Q775" i="10"/>
  <c r="N775" i="10"/>
  <c r="L775" i="10"/>
  <c r="J775" i="10"/>
  <c r="H775" i="10"/>
  <c r="E775" i="10"/>
  <c r="Z774" i="10"/>
  <c r="X774" i="10"/>
  <c r="U774" i="10"/>
  <c r="S774" i="10"/>
  <c r="Q774" i="10"/>
  <c r="N774" i="10"/>
  <c r="L774" i="10"/>
  <c r="J774" i="10"/>
  <c r="H774" i="10"/>
  <c r="E774" i="10"/>
  <c r="Z773" i="10"/>
  <c r="X773" i="10"/>
  <c r="U773" i="10"/>
  <c r="S773" i="10"/>
  <c r="Q773" i="10"/>
  <c r="N773" i="10"/>
  <c r="L773" i="10"/>
  <c r="J773" i="10"/>
  <c r="H773" i="10"/>
  <c r="E773" i="10"/>
  <c r="Z772" i="10"/>
  <c r="X772" i="10"/>
  <c r="U772" i="10"/>
  <c r="S772" i="10"/>
  <c r="Q772" i="10"/>
  <c r="N772" i="10"/>
  <c r="L772" i="10"/>
  <c r="J772" i="10"/>
  <c r="H772" i="10"/>
  <c r="E772" i="10"/>
  <c r="Z771" i="10"/>
  <c r="X771" i="10"/>
  <c r="U771" i="10"/>
  <c r="S771" i="10"/>
  <c r="Q771" i="10"/>
  <c r="N771" i="10"/>
  <c r="L771" i="10"/>
  <c r="J771" i="10"/>
  <c r="H771" i="10"/>
  <c r="E771" i="10"/>
  <c r="Z770" i="10"/>
  <c r="X770" i="10"/>
  <c r="U770" i="10"/>
  <c r="S770" i="10"/>
  <c r="Q770" i="10"/>
  <c r="N770" i="10"/>
  <c r="L770" i="10"/>
  <c r="J770" i="10"/>
  <c r="H770" i="10"/>
  <c r="E770" i="10"/>
  <c r="Z769" i="10"/>
  <c r="X769" i="10"/>
  <c r="U769" i="10"/>
  <c r="S769" i="10"/>
  <c r="Q769" i="10"/>
  <c r="N769" i="10"/>
  <c r="L769" i="10"/>
  <c r="J769" i="10"/>
  <c r="H769" i="10"/>
  <c r="E769" i="10"/>
  <c r="Z768" i="10"/>
  <c r="X768" i="10"/>
  <c r="U768" i="10"/>
  <c r="S768" i="10"/>
  <c r="Q768" i="10"/>
  <c r="N768" i="10"/>
  <c r="L768" i="10"/>
  <c r="J768" i="10"/>
  <c r="H768" i="10"/>
  <c r="E768" i="10"/>
  <c r="Z767" i="10"/>
  <c r="X767" i="10"/>
  <c r="U767" i="10"/>
  <c r="S767" i="10"/>
  <c r="Q767" i="10"/>
  <c r="N767" i="10"/>
  <c r="L767" i="10"/>
  <c r="J767" i="10"/>
  <c r="H767" i="10"/>
  <c r="E767" i="10"/>
  <c r="Z766" i="10"/>
  <c r="X766" i="10"/>
  <c r="U766" i="10"/>
  <c r="S766" i="10"/>
  <c r="Q766" i="10"/>
  <c r="N766" i="10"/>
  <c r="L766" i="10"/>
  <c r="J766" i="10"/>
  <c r="H766" i="10"/>
  <c r="E766" i="10"/>
  <c r="Z765" i="10"/>
  <c r="X765" i="10"/>
  <c r="U765" i="10"/>
  <c r="S765" i="10"/>
  <c r="Q765" i="10"/>
  <c r="N765" i="10"/>
  <c r="L765" i="10"/>
  <c r="J765" i="10"/>
  <c r="H765" i="10"/>
  <c r="E765" i="10"/>
  <c r="Z764" i="10"/>
  <c r="X764" i="10"/>
  <c r="U764" i="10"/>
  <c r="S764" i="10"/>
  <c r="Q764" i="10"/>
  <c r="N764" i="10"/>
  <c r="L764" i="10"/>
  <c r="J764" i="10"/>
  <c r="H764" i="10"/>
  <c r="E764" i="10"/>
  <c r="Z763" i="10"/>
  <c r="X763" i="10"/>
  <c r="U763" i="10"/>
  <c r="S763" i="10"/>
  <c r="Q763" i="10"/>
  <c r="N763" i="10"/>
  <c r="L763" i="10"/>
  <c r="J763" i="10"/>
  <c r="H763" i="10"/>
  <c r="E763" i="10"/>
  <c r="Z762" i="10"/>
  <c r="X762" i="10"/>
  <c r="U762" i="10"/>
  <c r="S762" i="10"/>
  <c r="Q762" i="10"/>
  <c r="N762" i="10"/>
  <c r="L762" i="10"/>
  <c r="J762" i="10"/>
  <c r="H762" i="10"/>
  <c r="E762" i="10"/>
  <c r="Z761" i="10"/>
  <c r="X761" i="10"/>
  <c r="U761" i="10"/>
  <c r="S761" i="10"/>
  <c r="Q761" i="10"/>
  <c r="N761" i="10"/>
  <c r="L761" i="10"/>
  <c r="J761" i="10"/>
  <c r="H761" i="10"/>
  <c r="E761" i="10"/>
  <c r="Z760" i="10"/>
  <c r="X760" i="10"/>
  <c r="U760" i="10"/>
  <c r="S760" i="10"/>
  <c r="Q760" i="10"/>
  <c r="N760" i="10"/>
  <c r="L760" i="10"/>
  <c r="J760" i="10"/>
  <c r="H760" i="10"/>
  <c r="E760" i="10"/>
  <c r="Z759" i="10"/>
  <c r="X759" i="10"/>
  <c r="U759" i="10"/>
  <c r="S759" i="10"/>
  <c r="Q759" i="10"/>
  <c r="N759" i="10"/>
  <c r="L759" i="10"/>
  <c r="J759" i="10"/>
  <c r="H759" i="10"/>
  <c r="E759" i="10"/>
  <c r="Z758" i="10"/>
  <c r="X758" i="10"/>
  <c r="U758" i="10"/>
  <c r="S758" i="10"/>
  <c r="Q758" i="10"/>
  <c r="N758" i="10"/>
  <c r="L758" i="10"/>
  <c r="J758" i="10"/>
  <c r="H758" i="10"/>
  <c r="E758" i="10"/>
  <c r="Z757" i="10"/>
  <c r="X757" i="10"/>
  <c r="U757" i="10"/>
  <c r="S757" i="10"/>
  <c r="Q757" i="10"/>
  <c r="N757" i="10"/>
  <c r="L757" i="10"/>
  <c r="J757" i="10"/>
  <c r="H757" i="10"/>
  <c r="E757" i="10"/>
  <c r="Z756" i="10"/>
  <c r="X756" i="10"/>
  <c r="U756" i="10"/>
  <c r="S756" i="10"/>
  <c r="Q756" i="10"/>
  <c r="N756" i="10"/>
  <c r="L756" i="10"/>
  <c r="J756" i="10"/>
  <c r="H756" i="10"/>
  <c r="E756" i="10"/>
  <c r="Z755" i="10"/>
  <c r="X755" i="10"/>
  <c r="U755" i="10"/>
  <c r="S755" i="10"/>
  <c r="Q755" i="10"/>
  <c r="N755" i="10"/>
  <c r="L755" i="10"/>
  <c r="J755" i="10"/>
  <c r="H755" i="10"/>
  <c r="E755" i="10"/>
  <c r="Z754" i="10"/>
  <c r="X754" i="10"/>
  <c r="U754" i="10"/>
  <c r="S754" i="10"/>
  <c r="Q754" i="10"/>
  <c r="N754" i="10"/>
  <c r="L754" i="10"/>
  <c r="J754" i="10"/>
  <c r="H754" i="10"/>
  <c r="E754" i="10"/>
  <c r="Z753" i="10"/>
  <c r="X753" i="10"/>
  <c r="U753" i="10"/>
  <c r="S753" i="10"/>
  <c r="Q753" i="10"/>
  <c r="N753" i="10"/>
  <c r="L753" i="10"/>
  <c r="J753" i="10"/>
  <c r="H753" i="10"/>
  <c r="E753" i="10"/>
  <c r="Z752" i="10"/>
  <c r="X752" i="10"/>
  <c r="U752" i="10"/>
  <c r="S752" i="10"/>
  <c r="Q752" i="10"/>
  <c r="N752" i="10"/>
  <c r="L752" i="10"/>
  <c r="J752" i="10"/>
  <c r="H752" i="10"/>
  <c r="E752" i="10"/>
  <c r="Z751" i="10"/>
  <c r="X751" i="10"/>
  <c r="U751" i="10"/>
  <c r="S751" i="10"/>
  <c r="Q751" i="10"/>
  <c r="N751" i="10"/>
  <c r="L751" i="10"/>
  <c r="J751" i="10"/>
  <c r="H751" i="10"/>
  <c r="E751" i="10"/>
  <c r="Z750" i="10"/>
  <c r="X750" i="10"/>
  <c r="U750" i="10"/>
  <c r="S750" i="10"/>
  <c r="Q750" i="10"/>
  <c r="N750" i="10"/>
  <c r="L750" i="10"/>
  <c r="J750" i="10"/>
  <c r="H750" i="10"/>
  <c r="E750" i="10"/>
  <c r="Z749" i="10"/>
  <c r="X749" i="10"/>
  <c r="U749" i="10"/>
  <c r="S749" i="10"/>
  <c r="Q749" i="10"/>
  <c r="N749" i="10"/>
  <c r="L749" i="10"/>
  <c r="J749" i="10"/>
  <c r="H749" i="10"/>
  <c r="E749" i="10"/>
  <c r="Z748" i="10"/>
  <c r="X748" i="10"/>
  <c r="U748" i="10"/>
  <c r="S748" i="10"/>
  <c r="Q748" i="10"/>
  <c r="N748" i="10"/>
  <c r="L748" i="10"/>
  <c r="J748" i="10"/>
  <c r="H748" i="10"/>
  <c r="E748" i="10"/>
  <c r="Z747" i="10"/>
  <c r="X747" i="10"/>
  <c r="U747" i="10"/>
  <c r="S747" i="10"/>
  <c r="Q747" i="10"/>
  <c r="N747" i="10"/>
  <c r="L747" i="10"/>
  <c r="J747" i="10"/>
  <c r="H747" i="10"/>
  <c r="E747" i="10"/>
  <c r="Z746" i="10"/>
  <c r="X746" i="10"/>
  <c r="U746" i="10"/>
  <c r="S746" i="10"/>
  <c r="Q746" i="10"/>
  <c r="N746" i="10"/>
  <c r="L746" i="10"/>
  <c r="J746" i="10"/>
  <c r="H746" i="10"/>
  <c r="E746" i="10"/>
  <c r="Z745" i="10"/>
  <c r="X745" i="10"/>
  <c r="U745" i="10"/>
  <c r="S745" i="10"/>
  <c r="Q745" i="10"/>
  <c r="N745" i="10"/>
  <c r="L745" i="10"/>
  <c r="J745" i="10"/>
  <c r="H745" i="10"/>
  <c r="E745" i="10"/>
  <c r="Z744" i="10"/>
  <c r="X744" i="10"/>
  <c r="U744" i="10"/>
  <c r="S744" i="10"/>
  <c r="Q744" i="10"/>
  <c r="N744" i="10"/>
  <c r="L744" i="10"/>
  <c r="J744" i="10"/>
  <c r="H744" i="10"/>
  <c r="E744" i="10"/>
  <c r="Z743" i="10"/>
  <c r="X743" i="10"/>
  <c r="U743" i="10"/>
  <c r="S743" i="10"/>
  <c r="Q743" i="10"/>
  <c r="N743" i="10"/>
  <c r="L743" i="10"/>
  <c r="J743" i="10"/>
  <c r="H743" i="10"/>
  <c r="E743" i="10"/>
  <c r="Z742" i="10"/>
  <c r="X742" i="10"/>
  <c r="U742" i="10"/>
  <c r="S742" i="10"/>
  <c r="Q742" i="10"/>
  <c r="N742" i="10"/>
  <c r="L742" i="10"/>
  <c r="J742" i="10"/>
  <c r="H742" i="10"/>
  <c r="E742" i="10"/>
  <c r="Z741" i="10"/>
  <c r="X741" i="10"/>
  <c r="U741" i="10"/>
  <c r="S741" i="10"/>
  <c r="Q741" i="10"/>
  <c r="N741" i="10"/>
  <c r="L741" i="10"/>
  <c r="J741" i="10"/>
  <c r="H741" i="10"/>
  <c r="E741" i="10"/>
  <c r="Z740" i="10"/>
  <c r="X740" i="10"/>
  <c r="U740" i="10"/>
  <c r="S740" i="10"/>
  <c r="Q740" i="10"/>
  <c r="N740" i="10"/>
  <c r="L740" i="10"/>
  <c r="J740" i="10"/>
  <c r="H740" i="10"/>
  <c r="E740" i="10"/>
  <c r="Z739" i="10"/>
  <c r="X739" i="10"/>
  <c r="U739" i="10"/>
  <c r="S739" i="10"/>
  <c r="Q739" i="10"/>
  <c r="N739" i="10"/>
  <c r="L739" i="10"/>
  <c r="J739" i="10"/>
  <c r="H739" i="10"/>
  <c r="E739" i="10"/>
  <c r="Z738" i="10"/>
  <c r="X738" i="10"/>
  <c r="U738" i="10"/>
  <c r="S738" i="10"/>
  <c r="Q738" i="10"/>
  <c r="N738" i="10"/>
  <c r="L738" i="10"/>
  <c r="J738" i="10"/>
  <c r="H738" i="10"/>
  <c r="E738" i="10"/>
  <c r="Z737" i="10"/>
  <c r="X737" i="10"/>
  <c r="U737" i="10"/>
  <c r="S737" i="10"/>
  <c r="Q737" i="10"/>
  <c r="N737" i="10"/>
  <c r="L737" i="10"/>
  <c r="J737" i="10"/>
  <c r="H737" i="10"/>
  <c r="E737" i="10"/>
  <c r="Z736" i="10"/>
  <c r="X736" i="10"/>
  <c r="U736" i="10"/>
  <c r="S736" i="10"/>
  <c r="Q736" i="10"/>
  <c r="N736" i="10"/>
  <c r="L736" i="10"/>
  <c r="J736" i="10"/>
  <c r="H736" i="10"/>
  <c r="E736" i="10"/>
  <c r="Z735" i="10"/>
  <c r="X735" i="10"/>
  <c r="U735" i="10"/>
  <c r="S735" i="10"/>
  <c r="Q735" i="10"/>
  <c r="N735" i="10"/>
  <c r="L735" i="10"/>
  <c r="J735" i="10"/>
  <c r="H735" i="10"/>
  <c r="E735" i="10"/>
  <c r="Z734" i="10"/>
  <c r="X734" i="10"/>
  <c r="U734" i="10"/>
  <c r="S734" i="10"/>
  <c r="Q734" i="10"/>
  <c r="N734" i="10"/>
  <c r="L734" i="10"/>
  <c r="J734" i="10"/>
  <c r="H734" i="10"/>
  <c r="E734" i="10"/>
  <c r="Z733" i="10"/>
  <c r="X733" i="10"/>
  <c r="U733" i="10"/>
  <c r="S733" i="10"/>
  <c r="Q733" i="10"/>
  <c r="N733" i="10"/>
  <c r="L733" i="10"/>
  <c r="J733" i="10"/>
  <c r="H733" i="10"/>
  <c r="E733" i="10"/>
  <c r="Z732" i="10"/>
  <c r="X732" i="10"/>
  <c r="U732" i="10"/>
  <c r="S732" i="10"/>
  <c r="Q732" i="10"/>
  <c r="N732" i="10"/>
  <c r="L732" i="10"/>
  <c r="J732" i="10"/>
  <c r="H732" i="10"/>
  <c r="E732" i="10"/>
  <c r="Z731" i="10"/>
  <c r="X731" i="10"/>
  <c r="U731" i="10"/>
  <c r="S731" i="10"/>
  <c r="Q731" i="10"/>
  <c r="N731" i="10"/>
  <c r="L731" i="10"/>
  <c r="J731" i="10"/>
  <c r="H731" i="10"/>
  <c r="E731" i="10"/>
  <c r="Z730" i="10"/>
  <c r="X730" i="10"/>
  <c r="U730" i="10"/>
  <c r="S730" i="10"/>
  <c r="Q730" i="10"/>
  <c r="N730" i="10"/>
  <c r="L730" i="10"/>
  <c r="J730" i="10"/>
  <c r="H730" i="10"/>
  <c r="E730" i="10"/>
  <c r="Z729" i="10"/>
  <c r="X729" i="10"/>
  <c r="U729" i="10"/>
  <c r="S729" i="10"/>
  <c r="Q729" i="10"/>
  <c r="N729" i="10"/>
  <c r="L729" i="10"/>
  <c r="J729" i="10"/>
  <c r="H729" i="10"/>
  <c r="E729" i="10"/>
  <c r="Z728" i="10"/>
  <c r="X728" i="10"/>
  <c r="U728" i="10"/>
  <c r="S728" i="10"/>
  <c r="Q728" i="10"/>
  <c r="N728" i="10"/>
  <c r="L728" i="10"/>
  <c r="J728" i="10"/>
  <c r="H728" i="10"/>
  <c r="E728" i="10"/>
  <c r="Z727" i="10"/>
  <c r="X727" i="10"/>
  <c r="U727" i="10"/>
  <c r="S727" i="10"/>
  <c r="Q727" i="10"/>
  <c r="N727" i="10"/>
  <c r="L727" i="10"/>
  <c r="J727" i="10"/>
  <c r="H727" i="10"/>
  <c r="E727" i="10"/>
  <c r="Z726" i="10"/>
  <c r="X726" i="10"/>
  <c r="U726" i="10"/>
  <c r="S726" i="10"/>
  <c r="Q726" i="10"/>
  <c r="N726" i="10"/>
  <c r="L726" i="10"/>
  <c r="J726" i="10"/>
  <c r="H726" i="10"/>
  <c r="E726" i="10"/>
  <c r="Z725" i="10"/>
  <c r="X725" i="10"/>
  <c r="U725" i="10"/>
  <c r="S725" i="10"/>
  <c r="Q725" i="10"/>
  <c r="N725" i="10"/>
  <c r="L725" i="10"/>
  <c r="J725" i="10"/>
  <c r="H725" i="10"/>
  <c r="E725" i="10"/>
  <c r="Z724" i="10"/>
  <c r="X724" i="10"/>
  <c r="U724" i="10"/>
  <c r="S724" i="10"/>
  <c r="Q724" i="10"/>
  <c r="N724" i="10"/>
  <c r="L724" i="10"/>
  <c r="J724" i="10"/>
  <c r="H724" i="10"/>
  <c r="E724" i="10"/>
  <c r="Z723" i="10"/>
  <c r="X723" i="10"/>
  <c r="U723" i="10"/>
  <c r="S723" i="10"/>
  <c r="Q723" i="10"/>
  <c r="N723" i="10"/>
  <c r="L723" i="10"/>
  <c r="J723" i="10"/>
  <c r="H723" i="10"/>
  <c r="E723" i="10"/>
  <c r="Z722" i="10"/>
  <c r="X722" i="10"/>
  <c r="U722" i="10"/>
  <c r="S722" i="10"/>
  <c r="Q722" i="10"/>
  <c r="N722" i="10"/>
  <c r="L722" i="10"/>
  <c r="J722" i="10"/>
  <c r="H722" i="10"/>
  <c r="E722" i="10"/>
  <c r="Z721" i="10"/>
  <c r="X721" i="10"/>
  <c r="U721" i="10"/>
  <c r="S721" i="10"/>
  <c r="Q721" i="10"/>
  <c r="N721" i="10"/>
  <c r="L721" i="10"/>
  <c r="J721" i="10"/>
  <c r="H721" i="10"/>
  <c r="E721" i="10"/>
  <c r="Z720" i="10"/>
  <c r="X720" i="10"/>
  <c r="U720" i="10"/>
  <c r="S720" i="10"/>
  <c r="Q720" i="10"/>
  <c r="N720" i="10"/>
  <c r="L720" i="10"/>
  <c r="J720" i="10"/>
  <c r="H720" i="10"/>
  <c r="E720" i="10"/>
  <c r="Z719" i="10"/>
  <c r="X719" i="10"/>
  <c r="U719" i="10"/>
  <c r="S719" i="10"/>
  <c r="Q719" i="10"/>
  <c r="N719" i="10"/>
  <c r="L719" i="10"/>
  <c r="J719" i="10"/>
  <c r="H719" i="10"/>
  <c r="E719" i="10"/>
  <c r="Z718" i="10"/>
  <c r="X718" i="10"/>
  <c r="U718" i="10"/>
  <c r="S718" i="10"/>
  <c r="Q718" i="10"/>
  <c r="N718" i="10"/>
  <c r="L718" i="10"/>
  <c r="J718" i="10"/>
  <c r="H718" i="10"/>
  <c r="E718" i="10"/>
  <c r="Z717" i="10"/>
  <c r="X717" i="10"/>
  <c r="U717" i="10"/>
  <c r="S717" i="10"/>
  <c r="Q717" i="10"/>
  <c r="N717" i="10"/>
  <c r="L717" i="10"/>
  <c r="J717" i="10"/>
  <c r="H717" i="10"/>
  <c r="E717" i="10"/>
  <c r="Z716" i="10"/>
  <c r="X716" i="10"/>
  <c r="U716" i="10"/>
  <c r="S716" i="10"/>
  <c r="Q716" i="10"/>
  <c r="N716" i="10"/>
  <c r="L716" i="10"/>
  <c r="J716" i="10"/>
  <c r="H716" i="10"/>
  <c r="E716" i="10"/>
  <c r="Z715" i="10"/>
  <c r="X715" i="10"/>
  <c r="U715" i="10"/>
  <c r="S715" i="10"/>
  <c r="Q715" i="10"/>
  <c r="N715" i="10"/>
  <c r="L715" i="10"/>
  <c r="J715" i="10"/>
  <c r="H715" i="10"/>
  <c r="E715" i="10"/>
  <c r="Z714" i="10"/>
  <c r="X714" i="10"/>
  <c r="U714" i="10"/>
  <c r="S714" i="10"/>
  <c r="Q714" i="10"/>
  <c r="N714" i="10"/>
  <c r="L714" i="10"/>
  <c r="J714" i="10"/>
  <c r="H714" i="10"/>
  <c r="E714" i="10"/>
  <c r="Z713" i="10"/>
  <c r="X713" i="10"/>
  <c r="U713" i="10"/>
  <c r="S713" i="10"/>
  <c r="Q713" i="10"/>
  <c r="N713" i="10"/>
  <c r="L713" i="10"/>
  <c r="J713" i="10"/>
  <c r="H713" i="10"/>
  <c r="E713" i="10"/>
  <c r="Z712" i="10"/>
  <c r="X712" i="10"/>
  <c r="U712" i="10"/>
  <c r="S712" i="10"/>
  <c r="Q712" i="10"/>
  <c r="N712" i="10"/>
  <c r="L712" i="10"/>
  <c r="J712" i="10"/>
  <c r="H712" i="10"/>
  <c r="E712" i="10"/>
  <c r="Z711" i="10"/>
  <c r="X711" i="10"/>
  <c r="U711" i="10"/>
  <c r="S711" i="10"/>
  <c r="Q711" i="10"/>
  <c r="N711" i="10"/>
  <c r="L711" i="10"/>
  <c r="J711" i="10"/>
  <c r="H711" i="10"/>
  <c r="E711" i="10"/>
  <c r="Z710" i="10"/>
  <c r="X710" i="10"/>
  <c r="U710" i="10"/>
  <c r="S710" i="10"/>
  <c r="Q710" i="10"/>
  <c r="N710" i="10"/>
  <c r="L710" i="10"/>
  <c r="J710" i="10"/>
  <c r="H710" i="10"/>
  <c r="E710" i="10"/>
  <c r="Z709" i="10"/>
  <c r="X709" i="10"/>
  <c r="U709" i="10"/>
  <c r="S709" i="10"/>
  <c r="Q709" i="10"/>
  <c r="N709" i="10"/>
  <c r="L709" i="10"/>
  <c r="J709" i="10"/>
  <c r="H709" i="10"/>
  <c r="E709" i="10"/>
  <c r="Z708" i="10"/>
  <c r="X708" i="10"/>
  <c r="U708" i="10"/>
  <c r="S708" i="10"/>
  <c r="Q708" i="10"/>
  <c r="N708" i="10"/>
  <c r="L708" i="10"/>
  <c r="J708" i="10"/>
  <c r="H708" i="10"/>
  <c r="E708" i="10"/>
  <c r="Z707" i="10"/>
  <c r="X707" i="10"/>
  <c r="U707" i="10"/>
  <c r="S707" i="10"/>
  <c r="Q707" i="10"/>
  <c r="N707" i="10"/>
  <c r="L707" i="10"/>
  <c r="J707" i="10"/>
  <c r="H707" i="10"/>
  <c r="E707" i="10"/>
  <c r="Z706" i="10"/>
  <c r="X706" i="10"/>
  <c r="U706" i="10"/>
  <c r="S706" i="10"/>
  <c r="Q706" i="10"/>
  <c r="N706" i="10"/>
  <c r="L706" i="10"/>
  <c r="J706" i="10"/>
  <c r="H706" i="10"/>
  <c r="E706" i="10"/>
  <c r="Z705" i="10"/>
  <c r="X705" i="10"/>
  <c r="U705" i="10"/>
  <c r="S705" i="10"/>
  <c r="Q705" i="10"/>
  <c r="N705" i="10"/>
  <c r="L705" i="10"/>
  <c r="J705" i="10"/>
  <c r="H705" i="10"/>
  <c r="E705" i="10"/>
  <c r="Z704" i="10"/>
  <c r="X704" i="10"/>
  <c r="U704" i="10"/>
  <c r="S704" i="10"/>
  <c r="Q704" i="10"/>
  <c r="N704" i="10"/>
  <c r="L704" i="10"/>
  <c r="J704" i="10"/>
  <c r="H704" i="10"/>
  <c r="E704" i="10"/>
  <c r="Z703" i="10"/>
  <c r="X703" i="10"/>
  <c r="U703" i="10"/>
  <c r="S703" i="10"/>
  <c r="Q703" i="10"/>
  <c r="N703" i="10"/>
  <c r="L703" i="10"/>
  <c r="J703" i="10"/>
  <c r="H703" i="10"/>
  <c r="E703" i="10"/>
  <c r="Z702" i="10"/>
  <c r="X702" i="10"/>
  <c r="U702" i="10"/>
  <c r="S702" i="10"/>
  <c r="Q702" i="10"/>
  <c r="N702" i="10"/>
  <c r="L702" i="10"/>
  <c r="J702" i="10"/>
  <c r="H702" i="10"/>
  <c r="E702" i="10"/>
  <c r="Z701" i="10"/>
  <c r="X701" i="10"/>
  <c r="U701" i="10"/>
  <c r="S701" i="10"/>
  <c r="Q701" i="10"/>
  <c r="N701" i="10"/>
  <c r="L701" i="10"/>
  <c r="J701" i="10"/>
  <c r="H701" i="10"/>
  <c r="E701" i="10"/>
  <c r="Z700" i="10"/>
  <c r="X700" i="10"/>
  <c r="U700" i="10"/>
  <c r="S700" i="10"/>
  <c r="Q700" i="10"/>
  <c r="N700" i="10"/>
  <c r="L700" i="10"/>
  <c r="J700" i="10"/>
  <c r="H700" i="10"/>
  <c r="E700" i="10"/>
  <c r="Z699" i="10"/>
  <c r="X699" i="10"/>
  <c r="U699" i="10"/>
  <c r="S699" i="10"/>
  <c r="Q699" i="10"/>
  <c r="N699" i="10"/>
  <c r="L699" i="10"/>
  <c r="J699" i="10"/>
  <c r="H699" i="10"/>
  <c r="E699" i="10"/>
  <c r="Z698" i="10"/>
  <c r="X698" i="10"/>
  <c r="U698" i="10"/>
  <c r="S698" i="10"/>
  <c r="Q698" i="10"/>
  <c r="N698" i="10"/>
  <c r="L698" i="10"/>
  <c r="J698" i="10"/>
  <c r="H698" i="10"/>
  <c r="E698" i="10"/>
  <c r="Z697" i="10"/>
  <c r="X697" i="10"/>
  <c r="U697" i="10"/>
  <c r="S697" i="10"/>
  <c r="Q697" i="10"/>
  <c r="N697" i="10"/>
  <c r="L697" i="10"/>
  <c r="J697" i="10"/>
  <c r="H697" i="10"/>
  <c r="E697" i="10"/>
  <c r="Z696" i="10"/>
  <c r="X696" i="10"/>
  <c r="U696" i="10"/>
  <c r="S696" i="10"/>
  <c r="Q696" i="10"/>
  <c r="N696" i="10"/>
  <c r="L696" i="10"/>
  <c r="J696" i="10"/>
  <c r="H696" i="10"/>
  <c r="E696" i="10"/>
  <c r="Z695" i="10"/>
  <c r="X695" i="10"/>
  <c r="U695" i="10"/>
  <c r="S695" i="10"/>
  <c r="Q695" i="10"/>
  <c r="N695" i="10"/>
  <c r="L695" i="10"/>
  <c r="J695" i="10"/>
  <c r="H695" i="10"/>
  <c r="E695" i="10"/>
  <c r="Z694" i="10"/>
  <c r="X694" i="10"/>
  <c r="U694" i="10"/>
  <c r="S694" i="10"/>
  <c r="Q694" i="10"/>
  <c r="N694" i="10"/>
  <c r="L694" i="10"/>
  <c r="J694" i="10"/>
  <c r="H694" i="10"/>
  <c r="E694" i="10"/>
  <c r="Z693" i="10"/>
  <c r="X693" i="10"/>
  <c r="U693" i="10"/>
  <c r="S693" i="10"/>
  <c r="Q693" i="10"/>
  <c r="N693" i="10"/>
  <c r="L693" i="10"/>
  <c r="J693" i="10"/>
  <c r="H693" i="10"/>
  <c r="E693" i="10"/>
  <c r="Z692" i="10"/>
  <c r="X692" i="10"/>
  <c r="U692" i="10"/>
  <c r="S692" i="10"/>
  <c r="Q692" i="10"/>
  <c r="N692" i="10"/>
  <c r="L692" i="10"/>
  <c r="J692" i="10"/>
  <c r="H692" i="10"/>
  <c r="E692" i="10"/>
  <c r="Z691" i="10"/>
  <c r="X691" i="10"/>
  <c r="U691" i="10"/>
  <c r="S691" i="10"/>
  <c r="Q691" i="10"/>
  <c r="N691" i="10"/>
  <c r="L691" i="10"/>
  <c r="J691" i="10"/>
  <c r="H691" i="10"/>
  <c r="E691" i="10"/>
  <c r="Z690" i="10"/>
  <c r="X690" i="10"/>
  <c r="U690" i="10"/>
  <c r="S690" i="10"/>
  <c r="Q690" i="10"/>
  <c r="N690" i="10"/>
  <c r="L690" i="10"/>
  <c r="J690" i="10"/>
  <c r="H690" i="10"/>
  <c r="E690" i="10"/>
  <c r="Z689" i="10"/>
  <c r="X689" i="10"/>
  <c r="U689" i="10"/>
  <c r="S689" i="10"/>
  <c r="Q689" i="10"/>
  <c r="N689" i="10"/>
  <c r="L689" i="10"/>
  <c r="J689" i="10"/>
  <c r="H689" i="10"/>
  <c r="E689" i="10"/>
  <c r="Z688" i="10"/>
  <c r="X688" i="10"/>
  <c r="U688" i="10"/>
  <c r="S688" i="10"/>
  <c r="Q688" i="10"/>
  <c r="N688" i="10"/>
  <c r="L688" i="10"/>
  <c r="J688" i="10"/>
  <c r="H688" i="10"/>
  <c r="E688" i="10"/>
  <c r="Z687" i="10"/>
  <c r="X687" i="10"/>
  <c r="U687" i="10"/>
  <c r="S687" i="10"/>
  <c r="Q687" i="10"/>
  <c r="N687" i="10"/>
  <c r="L687" i="10"/>
  <c r="J687" i="10"/>
  <c r="H687" i="10"/>
  <c r="E687" i="10"/>
  <c r="Z686" i="10"/>
  <c r="X686" i="10"/>
  <c r="U686" i="10"/>
  <c r="S686" i="10"/>
  <c r="Q686" i="10"/>
  <c r="N686" i="10"/>
  <c r="L686" i="10"/>
  <c r="J686" i="10"/>
  <c r="H686" i="10"/>
  <c r="E686" i="10"/>
  <c r="Z685" i="10"/>
  <c r="X685" i="10"/>
  <c r="U685" i="10"/>
  <c r="S685" i="10"/>
  <c r="Q685" i="10"/>
  <c r="N685" i="10"/>
  <c r="L685" i="10"/>
  <c r="J685" i="10"/>
  <c r="H685" i="10"/>
  <c r="E685" i="10"/>
  <c r="Z684" i="10"/>
  <c r="X684" i="10"/>
  <c r="U684" i="10"/>
  <c r="S684" i="10"/>
  <c r="Q684" i="10"/>
  <c r="N684" i="10"/>
  <c r="L684" i="10"/>
  <c r="J684" i="10"/>
  <c r="H684" i="10"/>
  <c r="E684" i="10"/>
  <c r="Z683" i="10"/>
  <c r="X683" i="10"/>
  <c r="U683" i="10"/>
  <c r="S683" i="10"/>
  <c r="Q683" i="10"/>
  <c r="N683" i="10"/>
  <c r="L683" i="10"/>
  <c r="J683" i="10"/>
  <c r="H683" i="10"/>
  <c r="E683" i="10"/>
  <c r="Z682" i="10"/>
  <c r="X682" i="10"/>
  <c r="U682" i="10"/>
  <c r="S682" i="10"/>
  <c r="Q682" i="10"/>
  <c r="N682" i="10"/>
  <c r="L682" i="10"/>
  <c r="J682" i="10"/>
  <c r="H682" i="10"/>
  <c r="E682" i="10"/>
  <c r="Z681" i="10"/>
  <c r="X681" i="10"/>
  <c r="U681" i="10"/>
  <c r="S681" i="10"/>
  <c r="Q681" i="10"/>
  <c r="N681" i="10"/>
  <c r="L681" i="10"/>
  <c r="J681" i="10"/>
  <c r="H681" i="10"/>
  <c r="E681" i="10"/>
  <c r="Z680" i="10"/>
  <c r="X680" i="10"/>
  <c r="U680" i="10"/>
  <c r="S680" i="10"/>
  <c r="Q680" i="10"/>
  <c r="N680" i="10"/>
  <c r="L680" i="10"/>
  <c r="J680" i="10"/>
  <c r="H680" i="10"/>
  <c r="E680" i="10"/>
  <c r="Z679" i="10"/>
  <c r="X679" i="10"/>
  <c r="U679" i="10"/>
  <c r="S679" i="10"/>
  <c r="Q679" i="10"/>
  <c r="N679" i="10"/>
  <c r="L679" i="10"/>
  <c r="J679" i="10"/>
  <c r="H679" i="10"/>
  <c r="E679" i="10"/>
  <c r="Z678" i="10"/>
  <c r="X678" i="10"/>
  <c r="U678" i="10"/>
  <c r="S678" i="10"/>
  <c r="Q678" i="10"/>
  <c r="N678" i="10"/>
  <c r="L678" i="10"/>
  <c r="J678" i="10"/>
  <c r="H678" i="10"/>
  <c r="E678" i="10"/>
  <c r="Z677" i="10"/>
  <c r="X677" i="10"/>
  <c r="U677" i="10"/>
  <c r="S677" i="10"/>
  <c r="Q677" i="10"/>
  <c r="N677" i="10"/>
  <c r="L677" i="10"/>
  <c r="J677" i="10"/>
  <c r="H677" i="10"/>
  <c r="E677" i="10"/>
  <c r="Z676" i="10"/>
  <c r="X676" i="10"/>
  <c r="U676" i="10"/>
  <c r="S676" i="10"/>
  <c r="Q676" i="10"/>
  <c r="N676" i="10"/>
  <c r="L676" i="10"/>
  <c r="J676" i="10"/>
  <c r="H676" i="10"/>
  <c r="E676" i="10"/>
  <c r="Z675" i="10"/>
  <c r="X675" i="10"/>
  <c r="U675" i="10"/>
  <c r="S675" i="10"/>
  <c r="Q675" i="10"/>
  <c r="N675" i="10"/>
  <c r="L675" i="10"/>
  <c r="J675" i="10"/>
  <c r="H675" i="10"/>
  <c r="E675" i="10"/>
  <c r="Z674" i="10"/>
  <c r="X674" i="10"/>
  <c r="U674" i="10"/>
  <c r="S674" i="10"/>
  <c r="Q674" i="10"/>
  <c r="N674" i="10"/>
  <c r="L674" i="10"/>
  <c r="J674" i="10"/>
  <c r="H674" i="10"/>
  <c r="E674" i="10"/>
  <c r="Z673" i="10"/>
  <c r="X673" i="10"/>
  <c r="U673" i="10"/>
  <c r="S673" i="10"/>
  <c r="Q673" i="10"/>
  <c r="N673" i="10"/>
  <c r="L673" i="10"/>
  <c r="J673" i="10"/>
  <c r="H673" i="10"/>
  <c r="E673" i="10"/>
  <c r="Z672" i="10"/>
  <c r="X672" i="10"/>
  <c r="U672" i="10"/>
  <c r="S672" i="10"/>
  <c r="Q672" i="10"/>
  <c r="N672" i="10"/>
  <c r="L672" i="10"/>
  <c r="J672" i="10"/>
  <c r="H672" i="10"/>
  <c r="E672" i="10"/>
  <c r="Z671" i="10"/>
  <c r="X671" i="10"/>
  <c r="U671" i="10"/>
  <c r="S671" i="10"/>
  <c r="Q671" i="10"/>
  <c r="N671" i="10"/>
  <c r="L671" i="10"/>
  <c r="J671" i="10"/>
  <c r="H671" i="10"/>
  <c r="E671" i="10"/>
  <c r="Z670" i="10"/>
  <c r="X670" i="10"/>
  <c r="U670" i="10"/>
  <c r="S670" i="10"/>
  <c r="Q670" i="10"/>
  <c r="N670" i="10"/>
  <c r="L670" i="10"/>
  <c r="J670" i="10"/>
  <c r="H670" i="10"/>
  <c r="E670" i="10"/>
  <c r="Z669" i="10"/>
  <c r="X669" i="10"/>
  <c r="U669" i="10"/>
  <c r="S669" i="10"/>
  <c r="Q669" i="10"/>
  <c r="N669" i="10"/>
  <c r="L669" i="10"/>
  <c r="J669" i="10"/>
  <c r="H669" i="10"/>
  <c r="E669" i="10"/>
  <c r="Z668" i="10"/>
  <c r="X668" i="10"/>
  <c r="U668" i="10"/>
  <c r="S668" i="10"/>
  <c r="Q668" i="10"/>
  <c r="N668" i="10"/>
  <c r="L668" i="10"/>
  <c r="J668" i="10"/>
  <c r="H668" i="10"/>
  <c r="E668" i="10"/>
  <c r="Z667" i="10"/>
  <c r="X667" i="10"/>
  <c r="U667" i="10"/>
  <c r="S667" i="10"/>
  <c r="Q667" i="10"/>
  <c r="N667" i="10"/>
  <c r="L667" i="10"/>
  <c r="J667" i="10"/>
  <c r="H667" i="10"/>
  <c r="E667" i="10"/>
  <c r="Z666" i="10"/>
  <c r="X666" i="10"/>
  <c r="U666" i="10"/>
  <c r="S666" i="10"/>
  <c r="Q666" i="10"/>
  <c r="N666" i="10"/>
  <c r="L666" i="10"/>
  <c r="J666" i="10"/>
  <c r="H666" i="10"/>
  <c r="E666" i="10"/>
  <c r="Z665" i="10"/>
  <c r="X665" i="10"/>
  <c r="U665" i="10"/>
  <c r="S665" i="10"/>
  <c r="Q665" i="10"/>
  <c r="N665" i="10"/>
  <c r="L665" i="10"/>
  <c r="J665" i="10"/>
  <c r="H665" i="10"/>
  <c r="E665" i="10"/>
  <c r="Z664" i="10"/>
  <c r="X664" i="10"/>
  <c r="U664" i="10"/>
  <c r="S664" i="10"/>
  <c r="Q664" i="10"/>
  <c r="N664" i="10"/>
  <c r="L664" i="10"/>
  <c r="J664" i="10"/>
  <c r="H664" i="10"/>
  <c r="E664" i="10"/>
  <c r="Z663" i="10"/>
  <c r="X663" i="10"/>
  <c r="U663" i="10"/>
  <c r="S663" i="10"/>
  <c r="Q663" i="10"/>
  <c r="N663" i="10"/>
  <c r="L663" i="10"/>
  <c r="J663" i="10"/>
  <c r="H663" i="10"/>
  <c r="E663" i="10"/>
  <c r="Z662" i="10"/>
  <c r="X662" i="10"/>
  <c r="U662" i="10"/>
  <c r="S662" i="10"/>
  <c r="Q662" i="10"/>
  <c r="N662" i="10"/>
  <c r="L662" i="10"/>
  <c r="J662" i="10"/>
  <c r="H662" i="10"/>
  <c r="E662" i="10"/>
  <c r="Z661" i="10"/>
  <c r="X661" i="10"/>
  <c r="U661" i="10"/>
  <c r="S661" i="10"/>
  <c r="Q661" i="10"/>
  <c r="N661" i="10"/>
  <c r="L661" i="10"/>
  <c r="J661" i="10"/>
  <c r="H661" i="10"/>
  <c r="E661" i="10"/>
  <c r="Z660" i="10"/>
  <c r="X660" i="10"/>
  <c r="U660" i="10"/>
  <c r="S660" i="10"/>
  <c r="Q660" i="10"/>
  <c r="N660" i="10"/>
  <c r="L660" i="10"/>
  <c r="J660" i="10"/>
  <c r="H660" i="10"/>
  <c r="E660" i="10"/>
  <c r="Z659" i="10"/>
  <c r="X659" i="10"/>
  <c r="U659" i="10"/>
  <c r="S659" i="10"/>
  <c r="Q659" i="10"/>
  <c r="N659" i="10"/>
  <c r="L659" i="10"/>
  <c r="J659" i="10"/>
  <c r="H659" i="10"/>
  <c r="E659" i="10"/>
  <c r="Z658" i="10"/>
  <c r="X658" i="10"/>
  <c r="U658" i="10"/>
  <c r="S658" i="10"/>
  <c r="Q658" i="10"/>
  <c r="N658" i="10"/>
  <c r="L658" i="10"/>
  <c r="J658" i="10"/>
  <c r="H658" i="10"/>
  <c r="E658" i="10"/>
  <c r="Z657" i="10"/>
  <c r="X657" i="10"/>
  <c r="U657" i="10"/>
  <c r="S657" i="10"/>
  <c r="Q657" i="10"/>
  <c r="N657" i="10"/>
  <c r="L657" i="10"/>
  <c r="J657" i="10"/>
  <c r="H657" i="10"/>
  <c r="E657" i="10"/>
  <c r="Z656" i="10"/>
  <c r="X656" i="10"/>
  <c r="U656" i="10"/>
  <c r="S656" i="10"/>
  <c r="Q656" i="10"/>
  <c r="N656" i="10"/>
  <c r="L656" i="10"/>
  <c r="J656" i="10"/>
  <c r="H656" i="10"/>
  <c r="E656" i="10"/>
  <c r="Z655" i="10"/>
  <c r="X655" i="10"/>
  <c r="U655" i="10"/>
  <c r="S655" i="10"/>
  <c r="Q655" i="10"/>
  <c r="N655" i="10"/>
  <c r="L655" i="10"/>
  <c r="J655" i="10"/>
  <c r="H655" i="10"/>
  <c r="E655" i="10"/>
  <c r="Z654" i="10"/>
  <c r="X654" i="10"/>
  <c r="U654" i="10"/>
  <c r="S654" i="10"/>
  <c r="Q654" i="10"/>
  <c r="N654" i="10"/>
  <c r="L654" i="10"/>
  <c r="J654" i="10"/>
  <c r="H654" i="10"/>
  <c r="E654" i="10"/>
  <c r="Z653" i="10"/>
  <c r="X653" i="10"/>
  <c r="U653" i="10"/>
  <c r="S653" i="10"/>
  <c r="Q653" i="10"/>
  <c r="N653" i="10"/>
  <c r="L653" i="10"/>
  <c r="J653" i="10"/>
  <c r="H653" i="10"/>
  <c r="E653" i="10"/>
  <c r="Z652" i="10"/>
  <c r="X652" i="10"/>
  <c r="U652" i="10"/>
  <c r="S652" i="10"/>
  <c r="Q652" i="10"/>
  <c r="N652" i="10"/>
  <c r="L652" i="10"/>
  <c r="J652" i="10"/>
  <c r="H652" i="10"/>
  <c r="E652" i="10"/>
  <c r="Z651" i="10"/>
  <c r="X651" i="10"/>
  <c r="U651" i="10"/>
  <c r="S651" i="10"/>
  <c r="Q651" i="10"/>
  <c r="N651" i="10"/>
  <c r="L651" i="10"/>
  <c r="J651" i="10"/>
  <c r="H651" i="10"/>
  <c r="E651" i="10"/>
  <c r="Z650" i="10"/>
  <c r="X650" i="10"/>
  <c r="U650" i="10"/>
  <c r="S650" i="10"/>
  <c r="Q650" i="10"/>
  <c r="N650" i="10"/>
  <c r="L650" i="10"/>
  <c r="J650" i="10"/>
  <c r="H650" i="10"/>
  <c r="E650" i="10"/>
  <c r="Z649" i="10"/>
  <c r="X649" i="10"/>
  <c r="U649" i="10"/>
  <c r="S649" i="10"/>
  <c r="Q649" i="10"/>
  <c r="N649" i="10"/>
  <c r="L649" i="10"/>
  <c r="J649" i="10"/>
  <c r="H649" i="10"/>
  <c r="E649" i="10"/>
  <c r="Z648" i="10"/>
  <c r="X648" i="10"/>
  <c r="U648" i="10"/>
  <c r="S648" i="10"/>
  <c r="Q648" i="10"/>
  <c r="N648" i="10"/>
  <c r="L648" i="10"/>
  <c r="J648" i="10"/>
  <c r="H648" i="10"/>
  <c r="E648" i="10"/>
  <c r="Z647" i="10"/>
  <c r="X647" i="10"/>
  <c r="U647" i="10"/>
  <c r="S647" i="10"/>
  <c r="Q647" i="10"/>
  <c r="N647" i="10"/>
  <c r="L647" i="10"/>
  <c r="J647" i="10"/>
  <c r="H647" i="10"/>
  <c r="E647" i="10"/>
  <c r="Z646" i="10"/>
  <c r="X646" i="10"/>
  <c r="U646" i="10"/>
  <c r="S646" i="10"/>
  <c r="Q646" i="10"/>
  <c r="N646" i="10"/>
  <c r="L646" i="10"/>
  <c r="J646" i="10"/>
  <c r="H646" i="10"/>
  <c r="E646" i="10"/>
  <c r="Z645" i="10"/>
  <c r="X645" i="10"/>
  <c r="U645" i="10"/>
  <c r="S645" i="10"/>
  <c r="Q645" i="10"/>
  <c r="N645" i="10"/>
  <c r="L645" i="10"/>
  <c r="J645" i="10"/>
  <c r="H645" i="10"/>
  <c r="E645" i="10"/>
  <c r="Z644" i="10"/>
  <c r="X644" i="10"/>
  <c r="U644" i="10"/>
  <c r="S644" i="10"/>
  <c r="Q644" i="10"/>
  <c r="N644" i="10"/>
  <c r="L644" i="10"/>
  <c r="J644" i="10"/>
  <c r="H644" i="10"/>
  <c r="E644" i="10"/>
  <c r="Z643" i="10"/>
  <c r="X643" i="10"/>
  <c r="U643" i="10"/>
  <c r="S643" i="10"/>
  <c r="Q643" i="10"/>
  <c r="N643" i="10"/>
  <c r="L643" i="10"/>
  <c r="J643" i="10"/>
  <c r="H643" i="10"/>
  <c r="E643" i="10"/>
  <c r="Z642" i="10"/>
  <c r="X642" i="10"/>
  <c r="U642" i="10"/>
  <c r="S642" i="10"/>
  <c r="Q642" i="10"/>
  <c r="N642" i="10"/>
  <c r="L642" i="10"/>
  <c r="J642" i="10"/>
  <c r="H642" i="10"/>
  <c r="E642" i="10"/>
  <c r="Z641" i="10"/>
  <c r="X641" i="10"/>
  <c r="U641" i="10"/>
  <c r="S641" i="10"/>
  <c r="Q641" i="10"/>
  <c r="N641" i="10"/>
  <c r="L641" i="10"/>
  <c r="J641" i="10"/>
  <c r="H641" i="10"/>
  <c r="E641" i="10"/>
  <c r="Z640" i="10"/>
  <c r="X640" i="10"/>
  <c r="U640" i="10"/>
  <c r="S640" i="10"/>
  <c r="Q640" i="10"/>
  <c r="N640" i="10"/>
  <c r="L640" i="10"/>
  <c r="J640" i="10"/>
  <c r="H640" i="10"/>
  <c r="E640" i="10"/>
  <c r="Z639" i="10"/>
  <c r="X639" i="10"/>
  <c r="U639" i="10"/>
  <c r="S639" i="10"/>
  <c r="Q639" i="10"/>
  <c r="N639" i="10"/>
  <c r="L639" i="10"/>
  <c r="J639" i="10"/>
  <c r="H639" i="10"/>
  <c r="E639" i="10"/>
  <c r="Z638" i="10"/>
  <c r="X638" i="10"/>
  <c r="U638" i="10"/>
  <c r="S638" i="10"/>
  <c r="Q638" i="10"/>
  <c r="N638" i="10"/>
  <c r="L638" i="10"/>
  <c r="J638" i="10"/>
  <c r="H638" i="10"/>
  <c r="E638" i="10"/>
  <c r="Z637" i="10"/>
  <c r="X637" i="10"/>
  <c r="U637" i="10"/>
  <c r="S637" i="10"/>
  <c r="Q637" i="10"/>
  <c r="N637" i="10"/>
  <c r="L637" i="10"/>
  <c r="J637" i="10"/>
  <c r="H637" i="10"/>
  <c r="E637" i="10"/>
  <c r="Z636" i="10"/>
  <c r="X636" i="10"/>
  <c r="U636" i="10"/>
  <c r="S636" i="10"/>
  <c r="Q636" i="10"/>
  <c r="N636" i="10"/>
  <c r="L636" i="10"/>
  <c r="J636" i="10"/>
  <c r="H636" i="10"/>
  <c r="E636" i="10"/>
  <c r="Z635" i="10"/>
  <c r="X635" i="10"/>
  <c r="U635" i="10"/>
  <c r="S635" i="10"/>
  <c r="Q635" i="10"/>
  <c r="N635" i="10"/>
  <c r="L635" i="10"/>
  <c r="J635" i="10"/>
  <c r="H635" i="10"/>
  <c r="E635" i="10"/>
  <c r="Z634" i="10"/>
  <c r="X634" i="10"/>
  <c r="U634" i="10"/>
  <c r="S634" i="10"/>
  <c r="Q634" i="10"/>
  <c r="N634" i="10"/>
  <c r="L634" i="10"/>
  <c r="J634" i="10"/>
  <c r="H634" i="10"/>
  <c r="E634" i="10"/>
  <c r="Z633" i="10"/>
  <c r="X633" i="10"/>
  <c r="U633" i="10"/>
  <c r="S633" i="10"/>
  <c r="Q633" i="10"/>
  <c r="N633" i="10"/>
  <c r="L633" i="10"/>
  <c r="J633" i="10"/>
  <c r="H633" i="10"/>
  <c r="E633" i="10"/>
  <c r="Z632" i="10"/>
  <c r="X632" i="10"/>
  <c r="U632" i="10"/>
  <c r="S632" i="10"/>
  <c r="Q632" i="10"/>
  <c r="N632" i="10"/>
  <c r="L632" i="10"/>
  <c r="J632" i="10"/>
  <c r="H632" i="10"/>
  <c r="E632" i="10"/>
  <c r="Z631" i="10"/>
  <c r="X631" i="10"/>
  <c r="U631" i="10"/>
  <c r="S631" i="10"/>
  <c r="Q631" i="10"/>
  <c r="N631" i="10"/>
  <c r="L631" i="10"/>
  <c r="J631" i="10"/>
  <c r="H631" i="10"/>
  <c r="E631" i="10"/>
  <c r="Z630" i="10"/>
  <c r="X630" i="10"/>
  <c r="U630" i="10"/>
  <c r="S630" i="10"/>
  <c r="Q630" i="10"/>
  <c r="N630" i="10"/>
  <c r="L630" i="10"/>
  <c r="J630" i="10"/>
  <c r="H630" i="10"/>
  <c r="E630" i="10"/>
  <c r="Z629" i="10"/>
  <c r="X629" i="10"/>
  <c r="U629" i="10"/>
  <c r="S629" i="10"/>
  <c r="Q629" i="10"/>
  <c r="N629" i="10"/>
  <c r="L629" i="10"/>
  <c r="J629" i="10"/>
  <c r="H629" i="10"/>
  <c r="E629" i="10"/>
  <c r="Z628" i="10"/>
  <c r="X628" i="10"/>
  <c r="U628" i="10"/>
  <c r="S628" i="10"/>
  <c r="Q628" i="10"/>
  <c r="N628" i="10"/>
  <c r="L628" i="10"/>
  <c r="J628" i="10"/>
  <c r="H628" i="10"/>
  <c r="E628" i="10"/>
  <c r="Z627" i="10"/>
  <c r="X627" i="10"/>
  <c r="U627" i="10"/>
  <c r="S627" i="10"/>
  <c r="Q627" i="10"/>
  <c r="N627" i="10"/>
  <c r="L627" i="10"/>
  <c r="J627" i="10"/>
  <c r="H627" i="10"/>
  <c r="E627" i="10"/>
  <c r="Z626" i="10"/>
  <c r="X626" i="10"/>
  <c r="U626" i="10"/>
  <c r="S626" i="10"/>
  <c r="Q626" i="10"/>
  <c r="N626" i="10"/>
  <c r="L626" i="10"/>
  <c r="J626" i="10"/>
  <c r="H626" i="10"/>
  <c r="E626" i="10"/>
  <c r="Z625" i="10"/>
  <c r="X625" i="10"/>
  <c r="U625" i="10"/>
  <c r="S625" i="10"/>
  <c r="Q625" i="10"/>
  <c r="N625" i="10"/>
  <c r="L625" i="10"/>
  <c r="J625" i="10"/>
  <c r="H625" i="10"/>
  <c r="E625" i="10"/>
  <c r="Z624" i="10"/>
  <c r="X624" i="10"/>
  <c r="U624" i="10"/>
  <c r="S624" i="10"/>
  <c r="Q624" i="10"/>
  <c r="N624" i="10"/>
  <c r="L624" i="10"/>
  <c r="J624" i="10"/>
  <c r="H624" i="10"/>
  <c r="E624" i="10"/>
  <c r="Z623" i="10"/>
  <c r="X623" i="10"/>
  <c r="U623" i="10"/>
  <c r="S623" i="10"/>
  <c r="Q623" i="10"/>
  <c r="N623" i="10"/>
  <c r="L623" i="10"/>
  <c r="J623" i="10"/>
  <c r="H623" i="10"/>
  <c r="E623" i="10"/>
  <c r="Z622" i="10"/>
  <c r="X622" i="10"/>
  <c r="U622" i="10"/>
  <c r="S622" i="10"/>
  <c r="Q622" i="10"/>
  <c r="N622" i="10"/>
  <c r="L622" i="10"/>
  <c r="J622" i="10"/>
  <c r="H622" i="10"/>
  <c r="E622" i="10"/>
  <c r="Z621" i="10"/>
  <c r="X621" i="10"/>
  <c r="U621" i="10"/>
  <c r="S621" i="10"/>
  <c r="Q621" i="10"/>
  <c r="N621" i="10"/>
  <c r="L621" i="10"/>
  <c r="J621" i="10"/>
  <c r="H621" i="10"/>
  <c r="E621" i="10"/>
  <c r="Z620" i="10"/>
  <c r="X620" i="10"/>
  <c r="U620" i="10"/>
  <c r="S620" i="10"/>
  <c r="Q620" i="10"/>
  <c r="N620" i="10"/>
  <c r="L620" i="10"/>
  <c r="J620" i="10"/>
  <c r="H620" i="10"/>
  <c r="E620" i="10"/>
  <c r="Z619" i="10"/>
  <c r="X619" i="10"/>
  <c r="U619" i="10"/>
  <c r="S619" i="10"/>
  <c r="Q619" i="10"/>
  <c r="N619" i="10"/>
  <c r="L619" i="10"/>
  <c r="J619" i="10"/>
  <c r="H619" i="10"/>
  <c r="E619" i="10"/>
  <c r="Z618" i="10"/>
  <c r="X618" i="10"/>
  <c r="U618" i="10"/>
  <c r="S618" i="10"/>
  <c r="Q618" i="10"/>
  <c r="N618" i="10"/>
  <c r="L618" i="10"/>
  <c r="J618" i="10"/>
  <c r="H618" i="10"/>
  <c r="E618" i="10"/>
  <c r="Z617" i="10"/>
  <c r="X617" i="10"/>
  <c r="U617" i="10"/>
  <c r="S617" i="10"/>
  <c r="Q617" i="10"/>
  <c r="N617" i="10"/>
  <c r="L617" i="10"/>
  <c r="J617" i="10"/>
  <c r="H617" i="10"/>
  <c r="E617" i="10"/>
  <c r="Z616" i="10"/>
  <c r="X616" i="10"/>
  <c r="U616" i="10"/>
  <c r="S616" i="10"/>
  <c r="Q616" i="10"/>
  <c r="N616" i="10"/>
  <c r="L616" i="10"/>
  <c r="J616" i="10"/>
  <c r="H616" i="10"/>
  <c r="E616" i="10"/>
  <c r="Z615" i="10"/>
  <c r="X615" i="10"/>
  <c r="U615" i="10"/>
  <c r="S615" i="10"/>
  <c r="Q615" i="10"/>
  <c r="N615" i="10"/>
  <c r="L615" i="10"/>
  <c r="J615" i="10"/>
  <c r="H615" i="10"/>
  <c r="E615" i="10"/>
  <c r="Z614" i="10"/>
  <c r="X614" i="10"/>
  <c r="U614" i="10"/>
  <c r="S614" i="10"/>
  <c r="Q614" i="10"/>
  <c r="N614" i="10"/>
  <c r="L614" i="10"/>
  <c r="J614" i="10"/>
  <c r="H614" i="10"/>
  <c r="E614" i="10"/>
  <c r="Z613" i="10"/>
  <c r="X613" i="10"/>
  <c r="U613" i="10"/>
  <c r="S613" i="10"/>
  <c r="Q613" i="10"/>
  <c r="N613" i="10"/>
  <c r="L613" i="10"/>
  <c r="J613" i="10"/>
  <c r="H613" i="10"/>
  <c r="E613" i="10"/>
  <c r="Z612" i="10"/>
  <c r="X612" i="10"/>
  <c r="U612" i="10"/>
  <c r="S612" i="10"/>
  <c r="Q612" i="10"/>
  <c r="N612" i="10"/>
  <c r="L612" i="10"/>
  <c r="J612" i="10"/>
  <c r="H612" i="10"/>
  <c r="E612" i="10"/>
  <c r="Z611" i="10"/>
  <c r="X611" i="10"/>
  <c r="U611" i="10"/>
  <c r="S611" i="10"/>
  <c r="Q611" i="10"/>
  <c r="N611" i="10"/>
  <c r="L611" i="10"/>
  <c r="J611" i="10"/>
  <c r="H611" i="10"/>
  <c r="E611" i="10"/>
  <c r="Z610" i="10"/>
  <c r="X610" i="10"/>
  <c r="U610" i="10"/>
  <c r="S610" i="10"/>
  <c r="Q610" i="10"/>
  <c r="N610" i="10"/>
  <c r="L610" i="10"/>
  <c r="J610" i="10"/>
  <c r="H610" i="10"/>
  <c r="E610" i="10"/>
  <c r="Z609" i="10"/>
  <c r="X609" i="10"/>
  <c r="U609" i="10"/>
  <c r="S609" i="10"/>
  <c r="Q609" i="10"/>
  <c r="N609" i="10"/>
  <c r="L609" i="10"/>
  <c r="J609" i="10"/>
  <c r="H609" i="10"/>
  <c r="E609" i="10"/>
  <c r="Z608" i="10"/>
  <c r="X608" i="10"/>
  <c r="U608" i="10"/>
  <c r="S608" i="10"/>
  <c r="Q608" i="10"/>
  <c r="N608" i="10"/>
  <c r="L608" i="10"/>
  <c r="J608" i="10"/>
  <c r="H608" i="10"/>
  <c r="E608" i="10"/>
  <c r="Z607" i="10"/>
  <c r="X607" i="10"/>
  <c r="U607" i="10"/>
  <c r="S607" i="10"/>
  <c r="Q607" i="10"/>
  <c r="N607" i="10"/>
  <c r="L607" i="10"/>
  <c r="J607" i="10"/>
  <c r="H607" i="10"/>
  <c r="E607" i="10"/>
  <c r="Z606" i="10"/>
  <c r="X606" i="10"/>
  <c r="U606" i="10"/>
  <c r="S606" i="10"/>
  <c r="Q606" i="10"/>
  <c r="N606" i="10"/>
  <c r="L606" i="10"/>
  <c r="J606" i="10"/>
  <c r="H606" i="10"/>
  <c r="E606" i="10"/>
  <c r="Z605" i="10"/>
  <c r="X605" i="10"/>
  <c r="U605" i="10"/>
  <c r="S605" i="10"/>
  <c r="Q605" i="10"/>
  <c r="N605" i="10"/>
  <c r="L605" i="10"/>
  <c r="J605" i="10"/>
  <c r="H605" i="10"/>
  <c r="E605" i="10"/>
  <c r="Z604" i="10"/>
  <c r="X604" i="10"/>
  <c r="U604" i="10"/>
  <c r="S604" i="10"/>
  <c r="Q604" i="10"/>
  <c r="N604" i="10"/>
  <c r="L604" i="10"/>
  <c r="J604" i="10"/>
  <c r="H604" i="10"/>
  <c r="E604" i="10"/>
  <c r="Z603" i="10"/>
  <c r="X603" i="10"/>
  <c r="U603" i="10"/>
  <c r="S603" i="10"/>
  <c r="Q603" i="10"/>
  <c r="N603" i="10"/>
  <c r="L603" i="10"/>
  <c r="J603" i="10"/>
  <c r="H603" i="10"/>
  <c r="E603" i="10"/>
  <c r="Z602" i="10"/>
  <c r="X602" i="10"/>
  <c r="U602" i="10"/>
  <c r="S602" i="10"/>
  <c r="Q602" i="10"/>
  <c r="N602" i="10"/>
  <c r="L602" i="10"/>
  <c r="J602" i="10"/>
  <c r="H602" i="10"/>
  <c r="E602" i="10"/>
  <c r="Z601" i="10"/>
  <c r="X601" i="10"/>
  <c r="U601" i="10"/>
  <c r="S601" i="10"/>
  <c r="Q601" i="10"/>
  <c r="N601" i="10"/>
  <c r="L601" i="10"/>
  <c r="J601" i="10"/>
  <c r="H601" i="10"/>
  <c r="E601" i="10"/>
  <c r="Z600" i="10"/>
  <c r="X600" i="10"/>
  <c r="U600" i="10"/>
  <c r="S600" i="10"/>
  <c r="Q600" i="10"/>
  <c r="N600" i="10"/>
  <c r="L600" i="10"/>
  <c r="J600" i="10"/>
  <c r="H600" i="10"/>
  <c r="E600" i="10"/>
  <c r="Z599" i="10"/>
  <c r="X599" i="10"/>
  <c r="U599" i="10"/>
  <c r="S599" i="10"/>
  <c r="Q599" i="10"/>
  <c r="N599" i="10"/>
  <c r="L599" i="10"/>
  <c r="J599" i="10"/>
  <c r="H599" i="10"/>
  <c r="E599" i="10"/>
  <c r="Z598" i="10"/>
  <c r="X598" i="10"/>
  <c r="U598" i="10"/>
  <c r="S598" i="10"/>
  <c r="Q598" i="10"/>
  <c r="N598" i="10"/>
  <c r="L598" i="10"/>
  <c r="J598" i="10"/>
  <c r="H598" i="10"/>
  <c r="E598" i="10"/>
  <c r="Z597" i="10"/>
  <c r="X597" i="10"/>
  <c r="U597" i="10"/>
  <c r="S597" i="10"/>
  <c r="Q597" i="10"/>
  <c r="N597" i="10"/>
  <c r="L597" i="10"/>
  <c r="J597" i="10"/>
  <c r="H597" i="10"/>
  <c r="E597" i="10"/>
  <c r="Z596" i="10"/>
  <c r="X596" i="10"/>
  <c r="U596" i="10"/>
  <c r="S596" i="10"/>
  <c r="Q596" i="10"/>
  <c r="N596" i="10"/>
  <c r="L596" i="10"/>
  <c r="J596" i="10"/>
  <c r="H596" i="10"/>
  <c r="E596" i="10"/>
  <c r="Z595" i="10"/>
  <c r="X595" i="10"/>
  <c r="U595" i="10"/>
  <c r="S595" i="10"/>
  <c r="Q595" i="10"/>
  <c r="N595" i="10"/>
  <c r="L595" i="10"/>
  <c r="J595" i="10"/>
  <c r="H595" i="10"/>
  <c r="E595" i="10"/>
  <c r="Z594" i="10"/>
  <c r="X594" i="10"/>
  <c r="U594" i="10"/>
  <c r="S594" i="10"/>
  <c r="Q594" i="10"/>
  <c r="N594" i="10"/>
  <c r="L594" i="10"/>
  <c r="J594" i="10"/>
  <c r="H594" i="10"/>
  <c r="E594" i="10"/>
  <c r="Z593" i="10"/>
  <c r="X593" i="10"/>
  <c r="U593" i="10"/>
  <c r="S593" i="10"/>
  <c r="Q593" i="10"/>
  <c r="N593" i="10"/>
  <c r="L593" i="10"/>
  <c r="J593" i="10"/>
  <c r="H593" i="10"/>
  <c r="E593" i="10"/>
  <c r="Z592" i="10"/>
  <c r="X592" i="10"/>
  <c r="U592" i="10"/>
  <c r="S592" i="10"/>
  <c r="Q592" i="10"/>
  <c r="N592" i="10"/>
  <c r="L592" i="10"/>
  <c r="J592" i="10"/>
  <c r="H592" i="10"/>
  <c r="E592" i="10"/>
  <c r="Z591" i="10"/>
  <c r="X591" i="10"/>
  <c r="U591" i="10"/>
  <c r="S591" i="10"/>
  <c r="Q591" i="10"/>
  <c r="N591" i="10"/>
  <c r="L591" i="10"/>
  <c r="J591" i="10"/>
  <c r="H591" i="10"/>
  <c r="E591" i="10"/>
  <c r="Z590" i="10"/>
  <c r="X590" i="10"/>
  <c r="U590" i="10"/>
  <c r="S590" i="10"/>
  <c r="Q590" i="10"/>
  <c r="N590" i="10"/>
  <c r="L590" i="10"/>
  <c r="J590" i="10"/>
  <c r="H590" i="10"/>
  <c r="E590" i="10"/>
  <c r="Z589" i="10"/>
  <c r="X589" i="10"/>
  <c r="U589" i="10"/>
  <c r="S589" i="10"/>
  <c r="Q589" i="10"/>
  <c r="N589" i="10"/>
  <c r="L589" i="10"/>
  <c r="J589" i="10"/>
  <c r="H589" i="10"/>
  <c r="E589" i="10"/>
  <c r="Z588" i="10"/>
  <c r="X588" i="10"/>
  <c r="U588" i="10"/>
  <c r="S588" i="10"/>
  <c r="Q588" i="10"/>
  <c r="N588" i="10"/>
  <c r="L588" i="10"/>
  <c r="J588" i="10"/>
  <c r="H588" i="10"/>
  <c r="E588" i="10"/>
  <c r="Z587" i="10"/>
  <c r="X587" i="10"/>
  <c r="U587" i="10"/>
  <c r="S587" i="10"/>
  <c r="Q587" i="10"/>
  <c r="N587" i="10"/>
  <c r="L587" i="10"/>
  <c r="J587" i="10"/>
  <c r="H587" i="10"/>
  <c r="E587" i="10"/>
  <c r="Z586" i="10"/>
  <c r="X586" i="10"/>
  <c r="U586" i="10"/>
  <c r="S586" i="10"/>
  <c r="Q586" i="10"/>
  <c r="N586" i="10"/>
  <c r="L586" i="10"/>
  <c r="J586" i="10"/>
  <c r="H586" i="10"/>
  <c r="E586" i="10"/>
  <c r="Z585" i="10"/>
  <c r="X585" i="10"/>
  <c r="U585" i="10"/>
  <c r="S585" i="10"/>
  <c r="Q585" i="10"/>
  <c r="N585" i="10"/>
  <c r="L585" i="10"/>
  <c r="J585" i="10"/>
  <c r="H585" i="10"/>
  <c r="E585" i="10"/>
  <c r="Z584" i="10"/>
  <c r="X584" i="10"/>
  <c r="U584" i="10"/>
  <c r="S584" i="10"/>
  <c r="Q584" i="10"/>
  <c r="N584" i="10"/>
  <c r="L584" i="10"/>
  <c r="J584" i="10"/>
  <c r="H584" i="10"/>
  <c r="E584" i="10"/>
  <c r="Z583" i="10"/>
  <c r="X583" i="10"/>
  <c r="U583" i="10"/>
  <c r="S583" i="10"/>
  <c r="Q583" i="10"/>
  <c r="N583" i="10"/>
  <c r="L583" i="10"/>
  <c r="J583" i="10"/>
  <c r="H583" i="10"/>
  <c r="E583" i="10"/>
  <c r="Z582" i="10"/>
  <c r="X582" i="10"/>
  <c r="U582" i="10"/>
  <c r="S582" i="10"/>
  <c r="Q582" i="10"/>
  <c r="N582" i="10"/>
  <c r="L582" i="10"/>
  <c r="J582" i="10"/>
  <c r="H582" i="10"/>
  <c r="E582" i="10"/>
  <c r="Z581" i="10"/>
  <c r="X581" i="10"/>
  <c r="U581" i="10"/>
  <c r="S581" i="10"/>
  <c r="Q581" i="10"/>
  <c r="N581" i="10"/>
  <c r="L581" i="10"/>
  <c r="J581" i="10"/>
  <c r="H581" i="10"/>
  <c r="E581" i="10"/>
  <c r="Z580" i="10"/>
  <c r="X580" i="10"/>
  <c r="U580" i="10"/>
  <c r="S580" i="10"/>
  <c r="Q580" i="10"/>
  <c r="N580" i="10"/>
  <c r="L580" i="10"/>
  <c r="J580" i="10"/>
  <c r="H580" i="10"/>
  <c r="E580" i="10"/>
  <c r="Z579" i="10"/>
  <c r="X579" i="10"/>
  <c r="U579" i="10"/>
  <c r="S579" i="10"/>
  <c r="Q579" i="10"/>
  <c r="N579" i="10"/>
  <c r="L579" i="10"/>
  <c r="J579" i="10"/>
  <c r="H579" i="10"/>
  <c r="E579" i="10"/>
  <c r="Z578" i="10"/>
  <c r="X578" i="10"/>
  <c r="U578" i="10"/>
  <c r="S578" i="10"/>
  <c r="Q578" i="10"/>
  <c r="N578" i="10"/>
  <c r="L578" i="10"/>
  <c r="J578" i="10"/>
  <c r="H578" i="10"/>
  <c r="E578" i="10"/>
  <c r="Z577" i="10"/>
  <c r="X577" i="10"/>
  <c r="U577" i="10"/>
  <c r="S577" i="10"/>
  <c r="Q577" i="10"/>
  <c r="N577" i="10"/>
  <c r="L577" i="10"/>
  <c r="J577" i="10"/>
  <c r="H577" i="10"/>
  <c r="E577" i="10"/>
  <c r="Z576" i="10"/>
  <c r="X576" i="10"/>
  <c r="U576" i="10"/>
  <c r="S576" i="10"/>
  <c r="Q576" i="10"/>
  <c r="N576" i="10"/>
  <c r="L576" i="10"/>
  <c r="J576" i="10"/>
  <c r="H576" i="10"/>
  <c r="E576" i="10"/>
  <c r="Z575" i="10"/>
  <c r="X575" i="10"/>
  <c r="U575" i="10"/>
  <c r="S575" i="10"/>
  <c r="Q575" i="10"/>
  <c r="N575" i="10"/>
  <c r="L575" i="10"/>
  <c r="J575" i="10"/>
  <c r="H575" i="10"/>
  <c r="E575" i="10"/>
  <c r="Z574" i="10"/>
  <c r="X574" i="10"/>
  <c r="U574" i="10"/>
  <c r="S574" i="10"/>
  <c r="Q574" i="10"/>
  <c r="N574" i="10"/>
  <c r="L574" i="10"/>
  <c r="J574" i="10"/>
  <c r="H574" i="10"/>
  <c r="E574" i="10"/>
  <c r="Z573" i="10"/>
  <c r="X573" i="10"/>
  <c r="U573" i="10"/>
  <c r="S573" i="10"/>
  <c r="Q573" i="10"/>
  <c r="N573" i="10"/>
  <c r="L573" i="10"/>
  <c r="J573" i="10"/>
  <c r="H573" i="10"/>
  <c r="E573" i="10"/>
  <c r="Z572" i="10"/>
  <c r="X572" i="10"/>
  <c r="U572" i="10"/>
  <c r="S572" i="10"/>
  <c r="Q572" i="10"/>
  <c r="N572" i="10"/>
  <c r="L572" i="10"/>
  <c r="J572" i="10"/>
  <c r="H572" i="10"/>
  <c r="E572" i="10"/>
  <c r="Z571" i="10"/>
  <c r="X571" i="10"/>
  <c r="U571" i="10"/>
  <c r="S571" i="10"/>
  <c r="Q571" i="10"/>
  <c r="N571" i="10"/>
  <c r="L571" i="10"/>
  <c r="J571" i="10"/>
  <c r="H571" i="10"/>
  <c r="E571" i="10"/>
  <c r="Z570" i="10"/>
  <c r="X570" i="10"/>
  <c r="U570" i="10"/>
  <c r="S570" i="10"/>
  <c r="Q570" i="10"/>
  <c r="N570" i="10"/>
  <c r="L570" i="10"/>
  <c r="J570" i="10"/>
  <c r="H570" i="10"/>
  <c r="E570" i="10"/>
  <c r="Z569" i="10"/>
  <c r="X569" i="10"/>
  <c r="U569" i="10"/>
  <c r="S569" i="10"/>
  <c r="Q569" i="10"/>
  <c r="N569" i="10"/>
  <c r="L569" i="10"/>
  <c r="J569" i="10"/>
  <c r="H569" i="10"/>
  <c r="E569" i="10"/>
  <c r="Z568" i="10"/>
  <c r="X568" i="10"/>
  <c r="U568" i="10"/>
  <c r="S568" i="10"/>
  <c r="Q568" i="10"/>
  <c r="N568" i="10"/>
  <c r="L568" i="10"/>
  <c r="J568" i="10"/>
  <c r="H568" i="10"/>
  <c r="E568" i="10"/>
  <c r="Z567" i="10"/>
  <c r="X567" i="10"/>
  <c r="U567" i="10"/>
  <c r="S567" i="10"/>
  <c r="Q567" i="10"/>
  <c r="N567" i="10"/>
  <c r="L567" i="10"/>
  <c r="J567" i="10"/>
  <c r="H567" i="10"/>
  <c r="E567" i="10"/>
  <c r="Z566" i="10"/>
  <c r="X566" i="10"/>
  <c r="U566" i="10"/>
  <c r="S566" i="10"/>
  <c r="Q566" i="10"/>
  <c r="N566" i="10"/>
  <c r="L566" i="10"/>
  <c r="J566" i="10"/>
  <c r="H566" i="10"/>
  <c r="E566" i="10"/>
  <c r="Z565" i="10"/>
  <c r="X565" i="10"/>
  <c r="U565" i="10"/>
  <c r="S565" i="10"/>
  <c r="Q565" i="10"/>
  <c r="N565" i="10"/>
  <c r="L565" i="10"/>
  <c r="J565" i="10"/>
  <c r="H565" i="10"/>
  <c r="E565" i="10"/>
  <c r="Z564" i="10"/>
  <c r="X564" i="10"/>
  <c r="U564" i="10"/>
  <c r="S564" i="10"/>
  <c r="Q564" i="10"/>
  <c r="N564" i="10"/>
  <c r="L564" i="10"/>
  <c r="J564" i="10"/>
  <c r="H564" i="10"/>
  <c r="E564" i="10"/>
  <c r="Z563" i="10"/>
  <c r="X563" i="10"/>
  <c r="U563" i="10"/>
  <c r="S563" i="10"/>
  <c r="Q563" i="10"/>
  <c r="N563" i="10"/>
  <c r="L563" i="10"/>
  <c r="J563" i="10"/>
  <c r="H563" i="10"/>
  <c r="E563" i="10"/>
  <c r="Z562" i="10"/>
  <c r="X562" i="10"/>
  <c r="U562" i="10"/>
  <c r="S562" i="10"/>
  <c r="Q562" i="10"/>
  <c r="N562" i="10"/>
  <c r="L562" i="10"/>
  <c r="J562" i="10"/>
  <c r="H562" i="10"/>
  <c r="E562" i="10"/>
  <c r="Z561" i="10"/>
  <c r="X561" i="10"/>
  <c r="U561" i="10"/>
  <c r="S561" i="10"/>
  <c r="Q561" i="10"/>
  <c r="N561" i="10"/>
  <c r="L561" i="10"/>
  <c r="J561" i="10"/>
  <c r="H561" i="10"/>
  <c r="E561" i="10"/>
  <c r="Z560" i="10"/>
  <c r="X560" i="10"/>
  <c r="U560" i="10"/>
  <c r="S560" i="10"/>
  <c r="Q560" i="10"/>
  <c r="N560" i="10"/>
  <c r="L560" i="10"/>
  <c r="J560" i="10"/>
  <c r="H560" i="10"/>
  <c r="E560" i="10"/>
  <c r="Z559" i="10"/>
  <c r="X559" i="10"/>
  <c r="U559" i="10"/>
  <c r="S559" i="10"/>
  <c r="Q559" i="10"/>
  <c r="N559" i="10"/>
  <c r="L559" i="10"/>
  <c r="J559" i="10"/>
  <c r="H559" i="10"/>
  <c r="E559" i="10"/>
  <c r="Z558" i="10"/>
  <c r="X558" i="10"/>
  <c r="U558" i="10"/>
  <c r="S558" i="10"/>
  <c r="Q558" i="10"/>
  <c r="N558" i="10"/>
  <c r="L558" i="10"/>
  <c r="J558" i="10"/>
  <c r="H558" i="10"/>
  <c r="E558" i="10"/>
  <c r="Z557" i="10"/>
  <c r="X557" i="10"/>
  <c r="U557" i="10"/>
  <c r="S557" i="10"/>
  <c r="Q557" i="10"/>
  <c r="N557" i="10"/>
  <c r="L557" i="10"/>
  <c r="J557" i="10"/>
  <c r="H557" i="10"/>
  <c r="E557" i="10"/>
  <c r="Z556" i="10"/>
  <c r="X556" i="10"/>
  <c r="U556" i="10"/>
  <c r="S556" i="10"/>
  <c r="Q556" i="10"/>
  <c r="N556" i="10"/>
  <c r="L556" i="10"/>
  <c r="J556" i="10"/>
  <c r="H556" i="10"/>
  <c r="E556" i="10"/>
  <c r="Z555" i="10"/>
  <c r="X555" i="10"/>
  <c r="U555" i="10"/>
  <c r="S555" i="10"/>
  <c r="Q555" i="10"/>
  <c r="N555" i="10"/>
  <c r="L555" i="10"/>
  <c r="J555" i="10"/>
  <c r="H555" i="10"/>
  <c r="E555" i="10"/>
  <c r="Z554" i="10"/>
  <c r="X554" i="10"/>
  <c r="U554" i="10"/>
  <c r="S554" i="10"/>
  <c r="Q554" i="10"/>
  <c r="N554" i="10"/>
  <c r="L554" i="10"/>
  <c r="J554" i="10"/>
  <c r="H554" i="10"/>
  <c r="E554" i="10"/>
  <c r="Z553" i="10"/>
  <c r="X553" i="10"/>
  <c r="U553" i="10"/>
  <c r="S553" i="10"/>
  <c r="Q553" i="10"/>
  <c r="N553" i="10"/>
  <c r="L553" i="10"/>
  <c r="J553" i="10"/>
  <c r="H553" i="10"/>
  <c r="E553" i="10"/>
  <c r="Z552" i="10"/>
  <c r="X552" i="10"/>
  <c r="U552" i="10"/>
  <c r="S552" i="10"/>
  <c r="Q552" i="10"/>
  <c r="N552" i="10"/>
  <c r="L552" i="10"/>
  <c r="J552" i="10"/>
  <c r="H552" i="10"/>
  <c r="E552" i="10"/>
  <c r="Z551" i="10"/>
  <c r="X551" i="10"/>
  <c r="U551" i="10"/>
  <c r="S551" i="10"/>
  <c r="Q551" i="10"/>
  <c r="N551" i="10"/>
  <c r="L551" i="10"/>
  <c r="J551" i="10"/>
  <c r="H551" i="10"/>
  <c r="E551" i="10"/>
  <c r="Z550" i="10"/>
  <c r="X550" i="10"/>
  <c r="U550" i="10"/>
  <c r="S550" i="10"/>
  <c r="Q550" i="10"/>
  <c r="N550" i="10"/>
  <c r="L550" i="10"/>
  <c r="J550" i="10"/>
  <c r="H550" i="10"/>
  <c r="E550" i="10"/>
  <c r="Z549" i="10"/>
  <c r="X549" i="10"/>
  <c r="U549" i="10"/>
  <c r="S549" i="10"/>
  <c r="Q549" i="10"/>
  <c r="N549" i="10"/>
  <c r="L549" i="10"/>
  <c r="J549" i="10"/>
  <c r="H549" i="10"/>
  <c r="E549" i="10"/>
  <c r="Z548" i="10"/>
  <c r="X548" i="10"/>
  <c r="U548" i="10"/>
  <c r="S548" i="10"/>
  <c r="Q548" i="10"/>
  <c r="N548" i="10"/>
  <c r="L548" i="10"/>
  <c r="J548" i="10"/>
  <c r="H548" i="10"/>
  <c r="E548" i="10"/>
  <c r="Z547" i="10"/>
  <c r="X547" i="10"/>
  <c r="U547" i="10"/>
  <c r="S547" i="10"/>
  <c r="Q547" i="10"/>
  <c r="N547" i="10"/>
  <c r="L547" i="10"/>
  <c r="J547" i="10"/>
  <c r="H547" i="10"/>
  <c r="E547" i="10"/>
  <c r="Z546" i="10"/>
  <c r="X546" i="10"/>
  <c r="U546" i="10"/>
  <c r="S546" i="10"/>
  <c r="Q546" i="10"/>
  <c r="N546" i="10"/>
  <c r="L546" i="10"/>
  <c r="J546" i="10"/>
  <c r="H546" i="10"/>
  <c r="E546" i="10"/>
  <c r="Z545" i="10"/>
  <c r="X545" i="10"/>
  <c r="U545" i="10"/>
  <c r="S545" i="10"/>
  <c r="Q545" i="10"/>
  <c r="N545" i="10"/>
  <c r="L545" i="10"/>
  <c r="J545" i="10"/>
  <c r="H545" i="10"/>
  <c r="E545" i="10"/>
  <c r="Z544" i="10"/>
  <c r="X544" i="10"/>
  <c r="U544" i="10"/>
  <c r="S544" i="10"/>
  <c r="Q544" i="10"/>
  <c r="N544" i="10"/>
  <c r="L544" i="10"/>
  <c r="J544" i="10"/>
  <c r="H544" i="10"/>
  <c r="E544" i="10"/>
  <c r="Z543" i="10"/>
  <c r="X543" i="10"/>
  <c r="U543" i="10"/>
  <c r="S543" i="10"/>
  <c r="Q543" i="10"/>
  <c r="N543" i="10"/>
  <c r="L543" i="10"/>
  <c r="J543" i="10"/>
  <c r="H543" i="10"/>
  <c r="E543" i="10"/>
  <c r="Z542" i="10"/>
  <c r="X542" i="10"/>
  <c r="U542" i="10"/>
  <c r="S542" i="10"/>
  <c r="Q542" i="10"/>
  <c r="N542" i="10"/>
  <c r="L542" i="10"/>
  <c r="J542" i="10"/>
  <c r="H542" i="10"/>
  <c r="E542" i="10"/>
  <c r="Z541" i="10"/>
  <c r="X541" i="10"/>
  <c r="U541" i="10"/>
  <c r="S541" i="10"/>
  <c r="Q541" i="10"/>
  <c r="N541" i="10"/>
  <c r="L541" i="10"/>
  <c r="J541" i="10"/>
  <c r="H541" i="10"/>
  <c r="E541" i="10"/>
  <c r="Z540" i="10"/>
  <c r="X540" i="10"/>
  <c r="U540" i="10"/>
  <c r="S540" i="10"/>
  <c r="Q540" i="10"/>
  <c r="N540" i="10"/>
  <c r="L540" i="10"/>
  <c r="J540" i="10"/>
  <c r="H540" i="10"/>
  <c r="E540" i="10"/>
  <c r="Z539" i="10"/>
  <c r="X539" i="10"/>
  <c r="U539" i="10"/>
  <c r="S539" i="10"/>
  <c r="Q539" i="10"/>
  <c r="N539" i="10"/>
  <c r="L539" i="10"/>
  <c r="J539" i="10"/>
  <c r="H539" i="10"/>
  <c r="E539" i="10"/>
  <c r="Z538" i="10"/>
  <c r="X538" i="10"/>
  <c r="U538" i="10"/>
  <c r="S538" i="10"/>
  <c r="Q538" i="10"/>
  <c r="N538" i="10"/>
  <c r="L538" i="10"/>
  <c r="J538" i="10"/>
  <c r="H538" i="10"/>
  <c r="E538" i="10"/>
  <c r="Z537" i="10"/>
  <c r="X537" i="10"/>
  <c r="U537" i="10"/>
  <c r="S537" i="10"/>
  <c r="Q537" i="10"/>
  <c r="N537" i="10"/>
  <c r="L537" i="10"/>
  <c r="J537" i="10"/>
  <c r="H537" i="10"/>
  <c r="E537" i="10"/>
  <c r="Z536" i="10"/>
  <c r="X536" i="10"/>
  <c r="U536" i="10"/>
  <c r="S536" i="10"/>
  <c r="Q536" i="10"/>
  <c r="N536" i="10"/>
  <c r="L536" i="10"/>
  <c r="J536" i="10"/>
  <c r="H536" i="10"/>
  <c r="E536" i="10"/>
  <c r="Z535" i="10"/>
  <c r="X535" i="10"/>
  <c r="U535" i="10"/>
  <c r="S535" i="10"/>
  <c r="Q535" i="10"/>
  <c r="N535" i="10"/>
  <c r="L535" i="10"/>
  <c r="J535" i="10"/>
  <c r="H535" i="10"/>
  <c r="E535" i="10"/>
  <c r="Z534" i="10"/>
  <c r="X534" i="10"/>
  <c r="U534" i="10"/>
  <c r="S534" i="10"/>
  <c r="Q534" i="10"/>
  <c r="N534" i="10"/>
  <c r="L534" i="10"/>
  <c r="J534" i="10"/>
  <c r="H534" i="10"/>
  <c r="E534" i="10"/>
  <c r="Z533" i="10"/>
  <c r="X533" i="10"/>
  <c r="U533" i="10"/>
  <c r="S533" i="10"/>
  <c r="Q533" i="10"/>
  <c r="N533" i="10"/>
  <c r="L533" i="10"/>
  <c r="J533" i="10"/>
  <c r="H533" i="10"/>
  <c r="E533" i="10"/>
  <c r="Z532" i="10"/>
  <c r="X532" i="10"/>
  <c r="U532" i="10"/>
  <c r="S532" i="10"/>
  <c r="Q532" i="10"/>
  <c r="N532" i="10"/>
  <c r="L532" i="10"/>
  <c r="J532" i="10"/>
  <c r="H532" i="10"/>
  <c r="E532" i="10"/>
  <c r="Z531" i="10"/>
  <c r="X531" i="10"/>
  <c r="U531" i="10"/>
  <c r="S531" i="10"/>
  <c r="Q531" i="10"/>
  <c r="N531" i="10"/>
  <c r="L531" i="10"/>
  <c r="J531" i="10"/>
  <c r="H531" i="10"/>
  <c r="E531" i="10"/>
  <c r="Z530" i="10"/>
  <c r="X530" i="10"/>
  <c r="U530" i="10"/>
  <c r="S530" i="10"/>
  <c r="Q530" i="10"/>
  <c r="N530" i="10"/>
  <c r="L530" i="10"/>
  <c r="J530" i="10"/>
  <c r="H530" i="10"/>
  <c r="E530" i="10"/>
  <c r="Z529" i="10"/>
  <c r="X529" i="10"/>
  <c r="U529" i="10"/>
  <c r="S529" i="10"/>
  <c r="Q529" i="10"/>
  <c r="N529" i="10"/>
  <c r="L529" i="10"/>
  <c r="J529" i="10"/>
  <c r="H529" i="10"/>
  <c r="E529" i="10"/>
  <c r="Z528" i="10"/>
  <c r="X528" i="10"/>
  <c r="U528" i="10"/>
  <c r="S528" i="10"/>
  <c r="Q528" i="10"/>
  <c r="N528" i="10"/>
  <c r="L528" i="10"/>
  <c r="J528" i="10"/>
  <c r="H528" i="10"/>
  <c r="E528" i="10"/>
  <c r="Z527" i="10"/>
  <c r="X527" i="10"/>
  <c r="U527" i="10"/>
  <c r="S527" i="10"/>
  <c r="Q527" i="10"/>
  <c r="N527" i="10"/>
  <c r="L527" i="10"/>
  <c r="J527" i="10"/>
  <c r="H527" i="10"/>
  <c r="E527" i="10"/>
  <c r="Z526" i="10"/>
  <c r="X526" i="10"/>
  <c r="U526" i="10"/>
  <c r="S526" i="10"/>
  <c r="Q526" i="10"/>
  <c r="N526" i="10"/>
  <c r="L526" i="10"/>
  <c r="J526" i="10"/>
  <c r="H526" i="10"/>
  <c r="E526" i="10"/>
  <c r="Z525" i="10"/>
  <c r="X525" i="10"/>
  <c r="U525" i="10"/>
  <c r="S525" i="10"/>
  <c r="Q525" i="10"/>
  <c r="N525" i="10"/>
  <c r="L525" i="10"/>
  <c r="J525" i="10"/>
  <c r="H525" i="10"/>
  <c r="E525" i="10"/>
  <c r="Z524" i="10"/>
  <c r="X524" i="10"/>
  <c r="U524" i="10"/>
  <c r="S524" i="10"/>
  <c r="Q524" i="10"/>
  <c r="N524" i="10"/>
  <c r="L524" i="10"/>
  <c r="J524" i="10"/>
  <c r="H524" i="10"/>
  <c r="E524" i="10"/>
  <c r="Z523" i="10"/>
  <c r="X523" i="10"/>
  <c r="U523" i="10"/>
  <c r="S523" i="10"/>
  <c r="Q523" i="10"/>
  <c r="N523" i="10"/>
  <c r="L523" i="10"/>
  <c r="J523" i="10"/>
  <c r="H523" i="10"/>
  <c r="E523" i="10"/>
  <c r="Z522" i="10"/>
  <c r="X522" i="10"/>
  <c r="U522" i="10"/>
  <c r="S522" i="10"/>
  <c r="Q522" i="10"/>
  <c r="N522" i="10"/>
  <c r="L522" i="10"/>
  <c r="J522" i="10"/>
  <c r="H522" i="10"/>
  <c r="E522" i="10"/>
  <c r="Z521" i="10"/>
  <c r="X521" i="10"/>
  <c r="U521" i="10"/>
  <c r="S521" i="10"/>
  <c r="Q521" i="10"/>
  <c r="N521" i="10"/>
  <c r="L521" i="10"/>
  <c r="J521" i="10"/>
  <c r="H521" i="10"/>
  <c r="E521" i="10"/>
  <c r="Z520" i="10"/>
  <c r="X520" i="10"/>
  <c r="U520" i="10"/>
  <c r="S520" i="10"/>
  <c r="Q520" i="10"/>
  <c r="N520" i="10"/>
  <c r="L520" i="10"/>
  <c r="J520" i="10"/>
  <c r="H520" i="10"/>
  <c r="E520" i="10"/>
  <c r="Z519" i="10"/>
  <c r="X519" i="10"/>
  <c r="U519" i="10"/>
  <c r="S519" i="10"/>
  <c r="Q519" i="10"/>
  <c r="N519" i="10"/>
  <c r="L519" i="10"/>
  <c r="J519" i="10"/>
  <c r="H519" i="10"/>
  <c r="E519" i="10"/>
  <c r="Z518" i="10"/>
  <c r="X518" i="10"/>
  <c r="U518" i="10"/>
  <c r="S518" i="10"/>
  <c r="Q518" i="10"/>
  <c r="N518" i="10"/>
  <c r="L518" i="10"/>
  <c r="J518" i="10"/>
  <c r="H518" i="10"/>
  <c r="E518" i="10"/>
  <c r="Z517" i="10"/>
  <c r="X517" i="10"/>
  <c r="U517" i="10"/>
  <c r="S517" i="10"/>
  <c r="Q517" i="10"/>
  <c r="N517" i="10"/>
  <c r="L517" i="10"/>
  <c r="J517" i="10"/>
  <c r="H517" i="10"/>
  <c r="E517" i="10"/>
  <c r="Z516" i="10"/>
  <c r="X516" i="10"/>
  <c r="U516" i="10"/>
  <c r="S516" i="10"/>
  <c r="Q516" i="10"/>
  <c r="N516" i="10"/>
  <c r="L516" i="10"/>
  <c r="J516" i="10"/>
  <c r="H516" i="10"/>
  <c r="E516" i="10"/>
  <c r="Z515" i="10"/>
  <c r="X515" i="10"/>
  <c r="U515" i="10"/>
  <c r="S515" i="10"/>
  <c r="Q515" i="10"/>
  <c r="N515" i="10"/>
  <c r="L515" i="10"/>
  <c r="J515" i="10"/>
  <c r="H515" i="10"/>
  <c r="E515" i="10"/>
  <c r="Z514" i="10"/>
  <c r="X514" i="10"/>
  <c r="U514" i="10"/>
  <c r="S514" i="10"/>
  <c r="Q514" i="10"/>
  <c r="N514" i="10"/>
  <c r="L514" i="10"/>
  <c r="J514" i="10"/>
  <c r="H514" i="10"/>
  <c r="E514" i="10"/>
  <c r="Z513" i="10"/>
  <c r="X513" i="10"/>
  <c r="U513" i="10"/>
  <c r="S513" i="10"/>
  <c r="Q513" i="10"/>
  <c r="N513" i="10"/>
  <c r="L513" i="10"/>
  <c r="J513" i="10"/>
  <c r="H513" i="10"/>
  <c r="E513" i="10"/>
  <c r="Z512" i="10"/>
  <c r="X512" i="10"/>
  <c r="U512" i="10"/>
  <c r="S512" i="10"/>
  <c r="Q512" i="10"/>
  <c r="N512" i="10"/>
  <c r="L512" i="10"/>
  <c r="J512" i="10"/>
  <c r="H512" i="10"/>
  <c r="E512" i="10"/>
  <c r="Z511" i="10"/>
  <c r="X511" i="10"/>
  <c r="U511" i="10"/>
  <c r="S511" i="10"/>
  <c r="Q511" i="10"/>
  <c r="N511" i="10"/>
  <c r="L511" i="10"/>
  <c r="J511" i="10"/>
  <c r="H511" i="10"/>
  <c r="E511" i="10"/>
  <c r="Z510" i="10"/>
  <c r="X510" i="10"/>
  <c r="U510" i="10"/>
  <c r="S510" i="10"/>
  <c r="Q510" i="10"/>
  <c r="N510" i="10"/>
  <c r="L510" i="10"/>
  <c r="J510" i="10"/>
  <c r="H510" i="10"/>
  <c r="E510" i="10"/>
  <c r="Z509" i="10"/>
  <c r="X509" i="10"/>
  <c r="U509" i="10"/>
  <c r="S509" i="10"/>
  <c r="Q509" i="10"/>
  <c r="N509" i="10"/>
  <c r="L509" i="10"/>
  <c r="J509" i="10"/>
  <c r="H509" i="10"/>
  <c r="E509" i="10"/>
  <c r="Z508" i="10"/>
  <c r="X508" i="10"/>
  <c r="U508" i="10"/>
  <c r="S508" i="10"/>
  <c r="Q508" i="10"/>
  <c r="N508" i="10"/>
  <c r="L508" i="10"/>
  <c r="J508" i="10"/>
  <c r="H508" i="10"/>
  <c r="E508" i="10"/>
  <c r="Z507" i="10"/>
  <c r="X507" i="10"/>
  <c r="U507" i="10"/>
  <c r="S507" i="10"/>
  <c r="Q507" i="10"/>
  <c r="N507" i="10"/>
  <c r="L507" i="10"/>
  <c r="J507" i="10"/>
  <c r="H507" i="10"/>
  <c r="E507" i="10"/>
  <c r="Z506" i="10"/>
  <c r="X506" i="10"/>
  <c r="U506" i="10"/>
  <c r="S506" i="10"/>
  <c r="Q506" i="10"/>
  <c r="N506" i="10"/>
  <c r="L506" i="10"/>
  <c r="J506" i="10"/>
  <c r="H506" i="10"/>
  <c r="E506" i="10"/>
  <c r="Z505" i="10"/>
  <c r="X505" i="10"/>
  <c r="U505" i="10"/>
  <c r="S505" i="10"/>
  <c r="Q505" i="10"/>
  <c r="N505" i="10"/>
  <c r="L505" i="10"/>
  <c r="J505" i="10"/>
  <c r="H505" i="10"/>
  <c r="E505" i="10"/>
  <c r="Z504" i="10"/>
  <c r="X504" i="10"/>
  <c r="U504" i="10"/>
  <c r="S504" i="10"/>
  <c r="Q504" i="10"/>
  <c r="N504" i="10"/>
  <c r="L504" i="10"/>
  <c r="J504" i="10"/>
  <c r="H504" i="10"/>
  <c r="E504" i="10"/>
  <c r="Z503" i="10"/>
  <c r="X503" i="10"/>
  <c r="U503" i="10"/>
  <c r="S503" i="10"/>
  <c r="Q503" i="10"/>
  <c r="N503" i="10"/>
  <c r="L503" i="10"/>
  <c r="J503" i="10"/>
  <c r="H503" i="10"/>
  <c r="E503" i="10"/>
  <c r="Z502" i="10"/>
  <c r="X502" i="10"/>
  <c r="U502" i="10"/>
  <c r="S502" i="10"/>
  <c r="Q502" i="10"/>
  <c r="N502" i="10"/>
  <c r="L502" i="10"/>
  <c r="J502" i="10"/>
  <c r="H502" i="10"/>
  <c r="E502" i="10"/>
  <c r="Z501" i="10"/>
  <c r="X501" i="10"/>
  <c r="U501" i="10"/>
  <c r="S501" i="10"/>
  <c r="Q501" i="10"/>
  <c r="N501" i="10"/>
  <c r="L501" i="10"/>
  <c r="J501" i="10"/>
  <c r="H501" i="10"/>
  <c r="E501" i="10"/>
  <c r="Z500" i="10"/>
  <c r="X500" i="10"/>
  <c r="U500" i="10"/>
  <c r="S500" i="10"/>
  <c r="Q500" i="10"/>
  <c r="N500" i="10"/>
  <c r="L500" i="10"/>
  <c r="J500" i="10"/>
  <c r="H500" i="10"/>
  <c r="E500" i="10"/>
  <c r="Z499" i="10"/>
  <c r="X499" i="10"/>
  <c r="U499" i="10"/>
  <c r="S499" i="10"/>
  <c r="Q499" i="10"/>
  <c r="N499" i="10"/>
  <c r="L499" i="10"/>
  <c r="J499" i="10"/>
  <c r="H499" i="10"/>
  <c r="E499" i="10"/>
  <c r="Z498" i="10"/>
  <c r="X498" i="10"/>
  <c r="U498" i="10"/>
  <c r="S498" i="10"/>
  <c r="Q498" i="10"/>
  <c r="N498" i="10"/>
  <c r="L498" i="10"/>
  <c r="J498" i="10"/>
  <c r="H498" i="10"/>
  <c r="E498" i="10"/>
  <c r="Z497" i="10"/>
  <c r="X497" i="10"/>
  <c r="U497" i="10"/>
  <c r="S497" i="10"/>
  <c r="Q497" i="10"/>
  <c r="N497" i="10"/>
  <c r="L497" i="10"/>
  <c r="J497" i="10"/>
  <c r="H497" i="10"/>
  <c r="E497" i="10"/>
  <c r="Z496" i="10"/>
  <c r="X496" i="10"/>
  <c r="U496" i="10"/>
  <c r="S496" i="10"/>
  <c r="Q496" i="10"/>
  <c r="N496" i="10"/>
  <c r="L496" i="10"/>
  <c r="J496" i="10"/>
  <c r="H496" i="10"/>
  <c r="E496" i="10"/>
  <c r="Z495" i="10"/>
  <c r="X495" i="10"/>
  <c r="U495" i="10"/>
  <c r="S495" i="10"/>
  <c r="Q495" i="10"/>
  <c r="N495" i="10"/>
  <c r="L495" i="10"/>
  <c r="J495" i="10"/>
  <c r="H495" i="10"/>
  <c r="E495" i="10"/>
  <c r="Z494" i="10"/>
  <c r="X494" i="10"/>
  <c r="U494" i="10"/>
  <c r="S494" i="10"/>
  <c r="Q494" i="10"/>
  <c r="N494" i="10"/>
  <c r="L494" i="10"/>
  <c r="J494" i="10"/>
  <c r="H494" i="10"/>
  <c r="E494" i="10"/>
  <c r="Z493" i="10"/>
  <c r="X493" i="10"/>
  <c r="U493" i="10"/>
  <c r="S493" i="10"/>
  <c r="Q493" i="10"/>
  <c r="N493" i="10"/>
  <c r="L493" i="10"/>
  <c r="J493" i="10"/>
  <c r="H493" i="10"/>
  <c r="E493" i="10"/>
  <c r="Z492" i="10"/>
  <c r="X492" i="10"/>
  <c r="U492" i="10"/>
  <c r="S492" i="10"/>
  <c r="Q492" i="10"/>
  <c r="N492" i="10"/>
  <c r="L492" i="10"/>
  <c r="J492" i="10"/>
  <c r="H492" i="10"/>
  <c r="E492" i="10"/>
  <c r="Z491" i="10"/>
  <c r="X491" i="10"/>
  <c r="U491" i="10"/>
  <c r="S491" i="10"/>
  <c r="Q491" i="10"/>
  <c r="N491" i="10"/>
  <c r="L491" i="10"/>
  <c r="J491" i="10"/>
  <c r="H491" i="10"/>
  <c r="E491" i="10"/>
  <c r="Z490" i="10"/>
  <c r="X490" i="10"/>
  <c r="U490" i="10"/>
  <c r="S490" i="10"/>
  <c r="Q490" i="10"/>
  <c r="N490" i="10"/>
  <c r="L490" i="10"/>
  <c r="J490" i="10"/>
  <c r="H490" i="10"/>
  <c r="E490" i="10"/>
  <c r="Z489" i="10"/>
  <c r="X489" i="10"/>
  <c r="U489" i="10"/>
  <c r="S489" i="10"/>
  <c r="Q489" i="10"/>
  <c r="N489" i="10"/>
  <c r="L489" i="10"/>
  <c r="J489" i="10"/>
  <c r="H489" i="10"/>
  <c r="E489" i="10"/>
  <c r="Z488" i="10"/>
  <c r="X488" i="10"/>
  <c r="U488" i="10"/>
  <c r="S488" i="10"/>
  <c r="Q488" i="10"/>
  <c r="N488" i="10"/>
  <c r="L488" i="10"/>
  <c r="J488" i="10"/>
  <c r="H488" i="10"/>
  <c r="E488" i="10"/>
  <c r="Z487" i="10"/>
  <c r="X487" i="10"/>
  <c r="U487" i="10"/>
  <c r="S487" i="10"/>
  <c r="Q487" i="10"/>
  <c r="N487" i="10"/>
  <c r="L487" i="10"/>
  <c r="J487" i="10"/>
  <c r="H487" i="10"/>
  <c r="E487" i="10"/>
  <c r="Z486" i="10"/>
  <c r="X486" i="10"/>
  <c r="U486" i="10"/>
  <c r="S486" i="10"/>
  <c r="Q486" i="10"/>
  <c r="N486" i="10"/>
  <c r="L486" i="10"/>
  <c r="J486" i="10"/>
  <c r="H486" i="10"/>
  <c r="E486" i="10"/>
  <c r="Z485" i="10"/>
  <c r="X485" i="10"/>
  <c r="U485" i="10"/>
  <c r="S485" i="10"/>
  <c r="Q485" i="10"/>
  <c r="N485" i="10"/>
  <c r="L485" i="10"/>
  <c r="J485" i="10"/>
  <c r="H485" i="10"/>
  <c r="E485" i="10"/>
  <c r="Z484" i="10"/>
  <c r="X484" i="10"/>
  <c r="U484" i="10"/>
  <c r="S484" i="10"/>
  <c r="Q484" i="10"/>
  <c r="N484" i="10"/>
  <c r="L484" i="10"/>
  <c r="J484" i="10"/>
  <c r="H484" i="10"/>
  <c r="E484" i="10"/>
  <c r="Z483" i="10"/>
  <c r="X483" i="10"/>
  <c r="U483" i="10"/>
  <c r="S483" i="10"/>
  <c r="Q483" i="10"/>
  <c r="N483" i="10"/>
  <c r="L483" i="10"/>
  <c r="J483" i="10"/>
  <c r="H483" i="10"/>
  <c r="E483" i="10"/>
  <c r="Z482" i="10"/>
  <c r="X482" i="10"/>
  <c r="U482" i="10"/>
  <c r="S482" i="10"/>
  <c r="Q482" i="10"/>
  <c r="N482" i="10"/>
  <c r="L482" i="10"/>
  <c r="J482" i="10"/>
  <c r="H482" i="10"/>
  <c r="E482" i="10"/>
  <c r="Z481" i="10"/>
  <c r="X481" i="10"/>
  <c r="U481" i="10"/>
  <c r="S481" i="10"/>
  <c r="Q481" i="10"/>
  <c r="N481" i="10"/>
  <c r="L481" i="10"/>
  <c r="J481" i="10"/>
  <c r="H481" i="10"/>
  <c r="E481" i="10"/>
  <c r="Z480" i="10"/>
  <c r="X480" i="10"/>
  <c r="U480" i="10"/>
  <c r="S480" i="10"/>
  <c r="Q480" i="10"/>
  <c r="N480" i="10"/>
  <c r="L480" i="10"/>
  <c r="J480" i="10"/>
  <c r="H480" i="10"/>
  <c r="E480" i="10"/>
  <c r="Z479" i="10"/>
  <c r="X479" i="10"/>
  <c r="U479" i="10"/>
  <c r="S479" i="10"/>
  <c r="Q479" i="10"/>
  <c r="N479" i="10"/>
  <c r="L479" i="10"/>
  <c r="J479" i="10"/>
  <c r="H479" i="10"/>
  <c r="E479" i="10"/>
  <c r="Z478" i="10"/>
  <c r="X478" i="10"/>
  <c r="U478" i="10"/>
  <c r="S478" i="10"/>
  <c r="Q478" i="10"/>
  <c r="N478" i="10"/>
  <c r="L478" i="10"/>
  <c r="J478" i="10"/>
  <c r="H478" i="10"/>
  <c r="E478" i="10"/>
  <c r="Z477" i="10"/>
  <c r="X477" i="10"/>
  <c r="U477" i="10"/>
  <c r="S477" i="10"/>
  <c r="Q477" i="10"/>
  <c r="N477" i="10"/>
  <c r="L477" i="10"/>
  <c r="J477" i="10"/>
  <c r="H477" i="10"/>
  <c r="E477" i="10"/>
  <c r="Z476" i="10"/>
  <c r="X476" i="10"/>
  <c r="U476" i="10"/>
  <c r="S476" i="10"/>
  <c r="Q476" i="10"/>
  <c r="N476" i="10"/>
  <c r="L476" i="10"/>
  <c r="J476" i="10"/>
  <c r="H476" i="10"/>
  <c r="E476" i="10"/>
  <c r="Z475" i="10"/>
  <c r="X475" i="10"/>
  <c r="U475" i="10"/>
  <c r="S475" i="10"/>
  <c r="Q475" i="10"/>
  <c r="N475" i="10"/>
  <c r="L475" i="10"/>
  <c r="J475" i="10"/>
  <c r="H475" i="10"/>
  <c r="E475" i="10"/>
  <c r="Z474" i="10"/>
  <c r="X474" i="10"/>
  <c r="U474" i="10"/>
  <c r="S474" i="10"/>
  <c r="Q474" i="10"/>
  <c r="N474" i="10"/>
  <c r="L474" i="10"/>
  <c r="J474" i="10"/>
  <c r="H474" i="10"/>
  <c r="E474" i="10"/>
  <c r="Z473" i="10"/>
  <c r="X473" i="10"/>
  <c r="U473" i="10"/>
  <c r="S473" i="10"/>
  <c r="Q473" i="10"/>
  <c r="N473" i="10"/>
  <c r="L473" i="10"/>
  <c r="J473" i="10"/>
  <c r="H473" i="10"/>
  <c r="E473" i="10"/>
  <c r="Z472" i="10"/>
  <c r="X472" i="10"/>
  <c r="U472" i="10"/>
  <c r="S472" i="10"/>
  <c r="Q472" i="10"/>
  <c r="N472" i="10"/>
  <c r="L472" i="10"/>
  <c r="J472" i="10"/>
  <c r="H472" i="10"/>
  <c r="E472" i="10"/>
  <c r="Z471" i="10"/>
  <c r="X471" i="10"/>
  <c r="U471" i="10"/>
  <c r="S471" i="10"/>
  <c r="Q471" i="10"/>
  <c r="N471" i="10"/>
  <c r="L471" i="10"/>
  <c r="J471" i="10"/>
  <c r="H471" i="10"/>
  <c r="E471" i="10"/>
  <c r="Z470" i="10"/>
  <c r="X470" i="10"/>
  <c r="U470" i="10"/>
  <c r="S470" i="10"/>
  <c r="Q470" i="10"/>
  <c r="N470" i="10"/>
  <c r="L470" i="10"/>
  <c r="J470" i="10"/>
  <c r="H470" i="10"/>
  <c r="E470" i="10"/>
  <c r="Z469" i="10"/>
  <c r="X469" i="10"/>
  <c r="U469" i="10"/>
  <c r="S469" i="10"/>
  <c r="Q469" i="10"/>
  <c r="N469" i="10"/>
  <c r="L469" i="10"/>
  <c r="J469" i="10"/>
  <c r="H469" i="10"/>
  <c r="E469" i="10"/>
  <c r="Z468" i="10"/>
  <c r="X468" i="10"/>
  <c r="U468" i="10"/>
  <c r="S468" i="10"/>
  <c r="Q468" i="10"/>
  <c r="N468" i="10"/>
  <c r="L468" i="10"/>
  <c r="J468" i="10"/>
  <c r="H468" i="10"/>
  <c r="E468" i="10"/>
  <c r="Z467" i="10"/>
  <c r="X467" i="10"/>
  <c r="U467" i="10"/>
  <c r="S467" i="10"/>
  <c r="Q467" i="10"/>
  <c r="N467" i="10"/>
  <c r="L467" i="10"/>
  <c r="J467" i="10"/>
  <c r="H467" i="10"/>
  <c r="E467" i="10"/>
  <c r="Z466" i="10"/>
  <c r="X466" i="10"/>
  <c r="U466" i="10"/>
  <c r="S466" i="10"/>
  <c r="Q466" i="10"/>
  <c r="N466" i="10"/>
  <c r="L466" i="10"/>
  <c r="J466" i="10"/>
  <c r="H466" i="10"/>
  <c r="E466" i="10"/>
  <c r="Z465" i="10"/>
  <c r="X465" i="10"/>
  <c r="U465" i="10"/>
  <c r="S465" i="10"/>
  <c r="Q465" i="10"/>
  <c r="N465" i="10"/>
  <c r="L465" i="10"/>
  <c r="J465" i="10"/>
  <c r="H465" i="10"/>
  <c r="E465" i="10"/>
  <c r="Z464" i="10"/>
  <c r="X464" i="10"/>
  <c r="U464" i="10"/>
  <c r="S464" i="10"/>
  <c r="Q464" i="10"/>
  <c r="N464" i="10"/>
  <c r="L464" i="10"/>
  <c r="J464" i="10"/>
  <c r="H464" i="10"/>
  <c r="E464" i="10"/>
  <c r="Z463" i="10"/>
  <c r="X463" i="10"/>
  <c r="U463" i="10"/>
  <c r="S463" i="10"/>
  <c r="Q463" i="10"/>
  <c r="N463" i="10"/>
  <c r="L463" i="10"/>
  <c r="J463" i="10"/>
  <c r="H463" i="10"/>
  <c r="E463" i="10"/>
  <c r="Z462" i="10"/>
  <c r="X462" i="10"/>
  <c r="U462" i="10"/>
  <c r="S462" i="10"/>
  <c r="Q462" i="10"/>
  <c r="N462" i="10"/>
  <c r="L462" i="10"/>
  <c r="J462" i="10"/>
  <c r="H462" i="10"/>
  <c r="E462" i="10"/>
  <c r="Z461" i="10"/>
  <c r="X461" i="10"/>
  <c r="U461" i="10"/>
  <c r="S461" i="10"/>
  <c r="Q461" i="10"/>
  <c r="N461" i="10"/>
  <c r="L461" i="10"/>
  <c r="J461" i="10"/>
  <c r="H461" i="10"/>
  <c r="E461" i="10"/>
  <c r="Z460" i="10"/>
  <c r="X460" i="10"/>
  <c r="U460" i="10"/>
  <c r="S460" i="10"/>
  <c r="Q460" i="10"/>
  <c r="N460" i="10"/>
  <c r="L460" i="10"/>
  <c r="J460" i="10"/>
  <c r="H460" i="10"/>
  <c r="E460" i="10"/>
  <c r="Z459" i="10"/>
  <c r="X459" i="10"/>
  <c r="U459" i="10"/>
  <c r="S459" i="10"/>
  <c r="Q459" i="10"/>
  <c r="N459" i="10"/>
  <c r="L459" i="10"/>
  <c r="J459" i="10"/>
  <c r="H459" i="10"/>
  <c r="E459" i="10"/>
  <c r="Z458" i="10"/>
  <c r="X458" i="10"/>
  <c r="U458" i="10"/>
  <c r="S458" i="10"/>
  <c r="Q458" i="10"/>
  <c r="N458" i="10"/>
  <c r="L458" i="10"/>
  <c r="J458" i="10"/>
  <c r="H458" i="10"/>
  <c r="E458" i="10"/>
  <c r="Z457" i="10"/>
  <c r="X457" i="10"/>
  <c r="U457" i="10"/>
  <c r="S457" i="10"/>
  <c r="Q457" i="10"/>
  <c r="N457" i="10"/>
  <c r="L457" i="10"/>
  <c r="J457" i="10"/>
  <c r="H457" i="10"/>
  <c r="E457" i="10"/>
  <c r="Z456" i="10"/>
  <c r="X456" i="10"/>
  <c r="U456" i="10"/>
  <c r="S456" i="10"/>
  <c r="Q456" i="10"/>
  <c r="N456" i="10"/>
  <c r="L456" i="10"/>
  <c r="J456" i="10"/>
  <c r="H456" i="10"/>
  <c r="E456" i="10"/>
  <c r="Z455" i="10"/>
  <c r="X455" i="10"/>
  <c r="U455" i="10"/>
  <c r="S455" i="10"/>
  <c r="Q455" i="10"/>
  <c r="N455" i="10"/>
  <c r="L455" i="10"/>
  <c r="J455" i="10"/>
  <c r="H455" i="10"/>
  <c r="E455" i="10"/>
  <c r="Z454" i="10"/>
  <c r="X454" i="10"/>
  <c r="U454" i="10"/>
  <c r="S454" i="10"/>
  <c r="Q454" i="10"/>
  <c r="N454" i="10"/>
  <c r="L454" i="10"/>
  <c r="J454" i="10"/>
  <c r="H454" i="10"/>
  <c r="E454" i="10"/>
  <c r="Z453" i="10"/>
  <c r="X453" i="10"/>
  <c r="U453" i="10"/>
  <c r="S453" i="10"/>
  <c r="Q453" i="10"/>
  <c r="N453" i="10"/>
  <c r="L453" i="10"/>
  <c r="J453" i="10"/>
  <c r="H453" i="10"/>
  <c r="E453" i="10"/>
  <c r="Z452" i="10"/>
  <c r="X452" i="10"/>
  <c r="U452" i="10"/>
  <c r="S452" i="10"/>
  <c r="Q452" i="10"/>
  <c r="N452" i="10"/>
  <c r="L452" i="10"/>
  <c r="J452" i="10"/>
  <c r="H452" i="10"/>
  <c r="E452" i="10"/>
  <c r="Z451" i="10"/>
  <c r="X451" i="10"/>
  <c r="U451" i="10"/>
  <c r="S451" i="10"/>
  <c r="Q451" i="10"/>
  <c r="N451" i="10"/>
  <c r="L451" i="10"/>
  <c r="J451" i="10"/>
  <c r="H451" i="10"/>
  <c r="E451" i="10"/>
  <c r="Z450" i="10"/>
  <c r="X450" i="10"/>
  <c r="U450" i="10"/>
  <c r="S450" i="10"/>
  <c r="Q450" i="10"/>
  <c r="N450" i="10"/>
  <c r="L450" i="10"/>
  <c r="J450" i="10"/>
  <c r="H450" i="10"/>
  <c r="E450" i="10"/>
  <c r="Z449" i="10"/>
  <c r="X449" i="10"/>
  <c r="U449" i="10"/>
  <c r="S449" i="10"/>
  <c r="Q449" i="10"/>
  <c r="N449" i="10"/>
  <c r="L449" i="10"/>
  <c r="J449" i="10"/>
  <c r="H449" i="10"/>
  <c r="E449" i="10"/>
  <c r="Z448" i="10"/>
  <c r="X448" i="10"/>
  <c r="U448" i="10"/>
  <c r="S448" i="10"/>
  <c r="Q448" i="10"/>
  <c r="N448" i="10"/>
  <c r="L448" i="10"/>
  <c r="J448" i="10"/>
  <c r="H448" i="10"/>
  <c r="E448" i="10"/>
  <c r="Z447" i="10"/>
  <c r="X447" i="10"/>
  <c r="U447" i="10"/>
  <c r="S447" i="10"/>
  <c r="Q447" i="10"/>
  <c r="N447" i="10"/>
  <c r="L447" i="10"/>
  <c r="J447" i="10"/>
  <c r="H447" i="10"/>
  <c r="E447" i="10"/>
  <c r="Z446" i="10"/>
  <c r="X446" i="10"/>
  <c r="U446" i="10"/>
  <c r="S446" i="10"/>
  <c r="Q446" i="10"/>
  <c r="N446" i="10"/>
  <c r="L446" i="10"/>
  <c r="J446" i="10"/>
  <c r="H446" i="10"/>
  <c r="E446" i="10"/>
  <c r="Z445" i="10"/>
  <c r="X445" i="10"/>
  <c r="U445" i="10"/>
  <c r="S445" i="10"/>
  <c r="Q445" i="10"/>
  <c r="N445" i="10"/>
  <c r="L445" i="10"/>
  <c r="J445" i="10"/>
  <c r="H445" i="10"/>
  <c r="E445" i="10"/>
  <c r="Z444" i="10"/>
  <c r="X444" i="10"/>
  <c r="U444" i="10"/>
  <c r="S444" i="10"/>
  <c r="Q444" i="10"/>
  <c r="N444" i="10"/>
  <c r="L444" i="10"/>
  <c r="J444" i="10"/>
  <c r="H444" i="10"/>
  <c r="E444" i="10"/>
  <c r="Z443" i="10"/>
  <c r="X443" i="10"/>
  <c r="U443" i="10"/>
  <c r="S443" i="10"/>
  <c r="Q443" i="10"/>
  <c r="N443" i="10"/>
  <c r="L443" i="10"/>
  <c r="J443" i="10"/>
  <c r="H443" i="10"/>
  <c r="E443" i="10"/>
  <c r="Z442" i="10"/>
  <c r="X442" i="10"/>
  <c r="U442" i="10"/>
  <c r="S442" i="10"/>
  <c r="Q442" i="10"/>
  <c r="N442" i="10"/>
  <c r="L442" i="10"/>
  <c r="J442" i="10"/>
  <c r="H442" i="10"/>
  <c r="E442" i="10"/>
  <c r="Z441" i="10"/>
  <c r="X441" i="10"/>
  <c r="U441" i="10"/>
  <c r="S441" i="10"/>
  <c r="Q441" i="10"/>
  <c r="N441" i="10"/>
  <c r="L441" i="10"/>
  <c r="J441" i="10"/>
  <c r="H441" i="10"/>
  <c r="E441" i="10"/>
  <c r="Z440" i="10"/>
  <c r="X440" i="10"/>
  <c r="U440" i="10"/>
  <c r="S440" i="10"/>
  <c r="Q440" i="10"/>
  <c r="N440" i="10"/>
  <c r="L440" i="10"/>
  <c r="J440" i="10"/>
  <c r="H440" i="10"/>
  <c r="E440" i="10"/>
  <c r="Z439" i="10"/>
  <c r="X439" i="10"/>
  <c r="U439" i="10"/>
  <c r="S439" i="10"/>
  <c r="Q439" i="10"/>
  <c r="N439" i="10"/>
  <c r="L439" i="10"/>
  <c r="J439" i="10"/>
  <c r="H439" i="10"/>
  <c r="E439" i="10"/>
  <c r="Z438" i="10"/>
  <c r="X438" i="10"/>
  <c r="U438" i="10"/>
  <c r="S438" i="10"/>
  <c r="Q438" i="10"/>
  <c r="N438" i="10"/>
  <c r="L438" i="10"/>
  <c r="J438" i="10"/>
  <c r="H438" i="10"/>
  <c r="E438" i="10"/>
  <c r="Z437" i="10"/>
  <c r="X437" i="10"/>
  <c r="U437" i="10"/>
  <c r="S437" i="10"/>
  <c r="Q437" i="10"/>
  <c r="N437" i="10"/>
  <c r="L437" i="10"/>
  <c r="J437" i="10"/>
  <c r="H437" i="10"/>
  <c r="E437" i="10"/>
  <c r="Z436" i="10"/>
  <c r="X436" i="10"/>
  <c r="U436" i="10"/>
  <c r="S436" i="10"/>
  <c r="Q436" i="10"/>
  <c r="N436" i="10"/>
  <c r="L436" i="10"/>
  <c r="J436" i="10"/>
  <c r="H436" i="10"/>
  <c r="E436" i="10"/>
  <c r="Z435" i="10"/>
  <c r="X435" i="10"/>
  <c r="U435" i="10"/>
  <c r="S435" i="10"/>
  <c r="Q435" i="10"/>
  <c r="N435" i="10"/>
  <c r="L435" i="10"/>
  <c r="J435" i="10"/>
  <c r="H435" i="10"/>
  <c r="E435" i="10"/>
  <c r="Z434" i="10"/>
  <c r="X434" i="10"/>
  <c r="U434" i="10"/>
  <c r="S434" i="10"/>
  <c r="Q434" i="10"/>
  <c r="N434" i="10"/>
  <c r="L434" i="10"/>
  <c r="J434" i="10"/>
  <c r="H434" i="10"/>
  <c r="Z433" i="10"/>
  <c r="X433" i="10"/>
  <c r="U433" i="10"/>
  <c r="S433" i="10"/>
  <c r="Q433" i="10"/>
  <c r="N433" i="10"/>
  <c r="L433" i="10"/>
  <c r="J433" i="10"/>
  <c r="H433" i="10"/>
  <c r="E433" i="10"/>
  <c r="Z432" i="10"/>
  <c r="X432" i="10"/>
  <c r="U432" i="10"/>
  <c r="S432" i="10"/>
  <c r="Q432" i="10"/>
  <c r="N432" i="10"/>
  <c r="L432" i="10"/>
  <c r="J432" i="10"/>
  <c r="H432" i="10"/>
  <c r="E432" i="10"/>
  <c r="Z431" i="10"/>
  <c r="X431" i="10"/>
  <c r="U431" i="10"/>
  <c r="S431" i="10"/>
  <c r="Q431" i="10"/>
  <c r="N431" i="10"/>
  <c r="L431" i="10"/>
  <c r="J431" i="10"/>
  <c r="H431" i="10"/>
  <c r="E431" i="10"/>
  <c r="Z430" i="10"/>
  <c r="X430" i="10"/>
  <c r="U430" i="10"/>
  <c r="S430" i="10"/>
  <c r="Q430" i="10"/>
  <c r="N430" i="10"/>
  <c r="L430" i="10"/>
  <c r="J430" i="10"/>
  <c r="H430" i="10"/>
  <c r="E430" i="10"/>
  <c r="Z429" i="10"/>
  <c r="X429" i="10"/>
  <c r="U429" i="10"/>
  <c r="S429" i="10"/>
  <c r="Q429" i="10"/>
  <c r="N429" i="10"/>
  <c r="L429" i="10"/>
  <c r="J429" i="10"/>
  <c r="H429" i="10"/>
  <c r="E429" i="10"/>
  <c r="Z428" i="10"/>
  <c r="X428" i="10"/>
  <c r="U428" i="10"/>
  <c r="S428" i="10"/>
  <c r="Q428" i="10"/>
  <c r="N428" i="10"/>
  <c r="L428" i="10"/>
  <c r="J428" i="10"/>
  <c r="H428" i="10"/>
  <c r="E428" i="10"/>
  <c r="Z427" i="10"/>
  <c r="X427" i="10"/>
  <c r="U427" i="10"/>
  <c r="S427" i="10"/>
  <c r="Q427" i="10"/>
  <c r="N427" i="10"/>
  <c r="L427" i="10"/>
  <c r="J427" i="10"/>
  <c r="H427" i="10"/>
  <c r="E427" i="10"/>
  <c r="Z426" i="10"/>
  <c r="X426" i="10"/>
  <c r="U426" i="10"/>
  <c r="S426" i="10"/>
  <c r="Q426" i="10"/>
  <c r="N426" i="10"/>
  <c r="L426" i="10"/>
  <c r="J426" i="10"/>
  <c r="H426" i="10"/>
  <c r="E426" i="10"/>
  <c r="Z425" i="10"/>
  <c r="X425" i="10"/>
  <c r="U425" i="10"/>
  <c r="S425" i="10"/>
  <c r="Q425" i="10"/>
  <c r="N425" i="10"/>
  <c r="L425" i="10"/>
  <c r="J425" i="10"/>
  <c r="H425" i="10"/>
  <c r="E425" i="10"/>
  <c r="Z424" i="10"/>
  <c r="X424" i="10"/>
  <c r="U424" i="10"/>
  <c r="S424" i="10"/>
  <c r="Q424" i="10"/>
  <c r="N424" i="10"/>
  <c r="L424" i="10"/>
  <c r="J424" i="10"/>
  <c r="H424" i="10"/>
  <c r="E424" i="10"/>
  <c r="Z423" i="10"/>
  <c r="X423" i="10"/>
  <c r="U423" i="10"/>
  <c r="S423" i="10"/>
  <c r="Q423" i="10"/>
  <c r="N423" i="10"/>
  <c r="L423" i="10"/>
  <c r="J423" i="10"/>
  <c r="H423" i="10"/>
  <c r="E423" i="10"/>
  <c r="Z422" i="10"/>
  <c r="X422" i="10"/>
  <c r="U422" i="10"/>
  <c r="S422" i="10"/>
  <c r="Q422" i="10"/>
  <c r="N422" i="10"/>
  <c r="L422" i="10"/>
  <c r="J422" i="10"/>
  <c r="H422" i="10"/>
  <c r="E422" i="10"/>
  <c r="Z421" i="10"/>
  <c r="X421" i="10"/>
  <c r="U421" i="10"/>
  <c r="S421" i="10"/>
  <c r="Q421" i="10"/>
  <c r="N421" i="10"/>
  <c r="L421" i="10"/>
  <c r="J421" i="10"/>
  <c r="H421" i="10"/>
  <c r="E421" i="10"/>
  <c r="Z420" i="10"/>
  <c r="X420" i="10"/>
  <c r="U420" i="10"/>
  <c r="S420" i="10"/>
  <c r="Q420" i="10"/>
  <c r="N420" i="10"/>
  <c r="L420" i="10"/>
  <c r="J420" i="10"/>
  <c r="H420" i="10"/>
  <c r="E420" i="10"/>
  <c r="Z419" i="10"/>
  <c r="X419" i="10"/>
  <c r="U419" i="10"/>
  <c r="S419" i="10"/>
  <c r="Q419" i="10"/>
  <c r="N419" i="10"/>
  <c r="L419" i="10"/>
  <c r="J419" i="10"/>
  <c r="H419" i="10"/>
  <c r="E419" i="10"/>
  <c r="Z418" i="10"/>
  <c r="X418" i="10"/>
  <c r="U418" i="10"/>
  <c r="S418" i="10"/>
  <c r="Q418" i="10"/>
  <c r="N418" i="10"/>
  <c r="L418" i="10"/>
  <c r="J418" i="10"/>
  <c r="H418" i="10"/>
  <c r="E418" i="10"/>
  <c r="Z417" i="10"/>
  <c r="X417" i="10"/>
  <c r="U417" i="10"/>
  <c r="S417" i="10"/>
  <c r="Q417" i="10"/>
  <c r="N417" i="10"/>
  <c r="L417" i="10"/>
  <c r="J417" i="10"/>
  <c r="H417" i="10"/>
  <c r="E417" i="10"/>
  <c r="Z416" i="10"/>
  <c r="X416" i="10"/>
  <c r="U416" i="10"/>
  <c r="S416" i="10"/>
  <c r="Q416" i="10"/>
  <c r="N416" i="10"/>
  <c r="L416" i="10"/>
  <c r="J416" i="10"/>
  <c r="H416" i="10"/>
  <c r="E416" i="10"/>
  <c r="Z415" i="10"/>
  <c r="X415" i="10"/>
  <c r="U415" i="10"/>
  <c r="S415" i="10"/>
  <c r="Q415" i="10"/>
  <c r="N415" i="10"/>
  <c r="L415" i="10"/>
  <c r="J415" i="10"/>
  <c r="H415" i="10"/>
  <c r="E415" i="10"/>
  <c r="Z414" i="10"/>
  <c r="X414" i="10"/>
  <c r="U414" i="10"/>
  <c r="S414" i="10"/>
  <c r="Q414" i="10"/>
  <c r="N414" i="10"/>
  <c r="L414" i="10"/>
  <c r="J414" i="10"/>
  <c r="H414" i="10"/>
  <c r="E414" i="10"/>
  <c r="Z413" i="10"/>
  <c r="X413" i="10"/>
  <c r="U413" i="10"/>
  <c r="S413" i="10"/>
  <c r="Q413" i="10"/>
  <c r="N413" i="10"/>
  <c r="L413" i="10"/>
  <c r="J413" i="10"/>
  <c r="H413" i="10"/>
  <c r="E413" i="10"/>
  <c r="Z412" i="10"/>
  <c r="X412" i="10"/>
  <c r="U412" i="10"/>
  <c r="S412" i="10"/>
  <c r="Q412" i="10"/>
  <c r="N412" i="10"/>
  <c r="L412" i="10"/>
  <c r="J412" i="10"/>
  <c r="H412" i="10"/>
  <c r="E412" i="10"/>
  <c r="Z411" i="10"/>
  <c r="X411" i="10"/>
  <c r="U411" i="10"/>
  <c r="S411" i="10"/>
  <c r="Q411" i="10"/>
  <c r="N411" i="10"/>
  <c r="L411" i="10"/>
  <c r="J411" i="10"/>
  <c r="H411" i="10"/>
  <c r="E411" i="10"/>
  <c r="Z410" i="10"/>
  <c r="X410" i="10"/>
  <c r="U410" i="10"/>
  <c r="S410" i="10"/>
  <c r="Q410" i="10"/>
  <c r="N410" i="10"/>
  <c r="L410" i="10"/>
  <c r="J410" i="10"/>
  <c r="H410" i="10"/>
  <c r="E410" i="10"/>
  <c r="Z409" i="10"/>
  <c r="X409" i="10"/>
  <c r="U409" i="10"/>
  <c r="S409" i="10"/>
  <c r="Q409" i="10"/>
  <c r="N409" i="10"/>
  <c r="L409" i="10"/>
  <c r="J409" i="10"/>
  <c r="H409" i="10"/>
  <c r="E409" i="10"/>
  <c r="Z408" i="10"/>
  <c r="X408" i="10"/>
  <c r="U408" i="10"/>
  <c r="S408" i="10"/>
  <c r="Q408" i="10"/>
  <c r="N408" i="10"/>
  <c r="L408" i="10"/>
  <c r="J408" i="10"/>
  <c r="H408" i="10"/>
  <c r="E408" i="10"/>
  <c r="Z407" i="10"/>
  <c r="X407" i="10"/>
  <c r="U407" i="10"/>
  <c r="S407" i="10"/>
  <c r="Q407" i="10"/>
  <c r="N407" i="10"/>
  <c r="L407" i="10"/>
  <c r="J407" i="10"/>
  <c r="H407" i="10"/>
  <c r="E407" i="10"/>
  <c r="Z406" i="10"/>
  <c r="X406" i="10"/>
  <c r="U406" i="10"/>
  <c r="S406" i="10"/>
  <c r="Q406" i="10"/>
  <c r="N406" i="10"/>
  <c r="L406" i="10"/>
  <c r="J406" i="10"/>
  <c r="H406" i="10"/>
  <c r="E406" i="10"/>
  <c r="Z405" i="10"/>
  <c r="X405" i="10"/>
  <c r="U405" i="10"/>
  <c r="S405" i="10"/>
  <c r="Q405" i="10"/>
  <c r="N405" i="10"/>
  <c r="L405" i="10"/>
  <c r="J405" i="10"/>
  <c r="H405" i="10"/>
  <c r="E405" i="10"/>
  <c r="Z404" i="10"/>
  <c r="X404" i="10"/>
  <c r="U404" i="10"/>
  <c r="S404" i="10"/>
  <c r="Q404" i="10"/>
  <c r="N404" i="10"/>
  <c r="L404" i="10"/>
  <c r="J404" i="10"/>
  <c r="H404" i="10"/>
  <c r="E404" i="10"/>
  <c r="Z403" i="10"/>
  <c r="X403" i="10"/>
  <c r="U403" i="10"/>
  <c r="S403" i="10"/>
  <c r="Q403" i="10"/>
  <c r="N403" i="10"/>
  <c r="L403" i="10"/>
  <c r="J403" i="10"/>
  <c r="H403" i="10"/>
  <c r="E403" i="10"/>
  <c r="Z402" i="10"/>
  <c r="X402" i="10"/>
  <c r="U402" i="10"/>
  <c r="S402" i="10"/>
  <c r="Q402" i="10"/>
  <c r="N402" i="10"/>
  <c r="L402" i="10"/>
  <c r="J402" i="10"/>
  <c r="H402" i="10"/>
  <c r="E402" i="10"/>
  <c r="Z401" i="10"/>
  <c r="X401" i="10"/>
  <c r="U401" i="10"/>
  <c r="S401" i="10"/>
  <c r="Q401" i="10"/>
  <c r="N401" i="10"/>
  <c r="L401" i="10"/>
  <c r="J401" i="10"/>
  <c r="H401" i="10"/>
  <c r="E401" i="10"/>
  <c r="Z400" i="10"/>
  <c r="X400" i="10"/>
  <c r="U400" i="10"/>
  <c r="S400" i="10"/>
  <c r="Q400" i="10"/>
  <c r="N400" i="10"/>
  <c r="L400" i="10"/>
  <c r="J400" i="10"/>
  <c r="H400" i="10"/>
  <c r="E400" i="10"/>
  <c r="Z399" i="10"/>
  <c r="X399" i="10"/>
  <c r="U399" i="10"/>
  <c r="S399" i="10"/>
  <c r="Q399" i="10"/>
  <c r="N399" i="10"/>
  <c r="L399" i="10"/>
  <c r="J399" i="10"/>
  <c r="H399" i="10"/>
  <c r="E399" i="10"/>
  <c r="Z398" i="10"/>
  <c r="X398" i="10"/>
  <c r="U398" i="10"/>
  <c r="S398" i="10"/>
  <c r="Q398" i="10"/>
  <c r="N398" i="10"/>
  <c r="L398" i="10"/>
  <c r="J398" i="10"/>
  <c r="H398" i="10"/>
  <c r="E398" i="10"/>
  <c r="Z397" i="10"/>
  <c r="X397" i="10"/>
  <c r="U397" i="10"/>
  <c r="S397" i="10"/>
  <c r="Q397" i="10"/>
  <c r="N397" i="10"/>
  <c r="L397" i="10"/>
  <c r="J397" i="10"/>
  <c r="H397" i="10"/>
  <c r="E397" i="10"/>
  <c r="Z396" i="10"/>
  <c r="X396" i="10"/>
  <c r="U396" i="10"/>
  <c r="S396" i="10"/>
  <c r="Q396" i="10"/>
  <c r="N396" i="10"/>
  <c r="L396" i="10"/>
  <c r="J396" i="10"/>
  <c r="H396" i="10"/>
  <c r="E396" i="10"/>
  <c r="Z395" i="10"/>
  <c r="X395" i="10"/>
  <c r="U395" i="10"/>
  <c r="S395" i="10"/>
  <c r="Q395" i="10"/>
  <c r="N395" i="10"/>
  <c r="L395" i="10"/>
  <c r="J395" i="10"/>
  <c r="H395" i="10"/>
  <c r="E395" i="10"/>
  <c r="Z394" i="10"/>
  <c r="X394" i="10"/>
  <c r="U394" i="10"/>
  <c r="S394" i="10"/>
  <c r="Q394" i="10"/>
  <c r="N394" i="10"/>
  <c r="L394" i="10"/>
  <c r="J394" i="10"/>
  <c r="H394" i="10"/>
  <c r="E394" i="10"/>
  <c r="Z393" i="10"/>
  <c r="X393" i="10"/>
  <c r="U393" i="10"/>
  <c r="S393" i="10"/>
  <c r="Q393" i="10"/>
  <c r="N393" i="10"/>
  <c r="L393" i="10"/>
  <c r="J393" i="10"/>
  <c r="H393" i="10"/>
  <c r="E393" i="10"/>
  <c r="Z392" i="10"/>
  <c r="X392" i="10"/>
  <c r="U392" i="10"/>
  <c r="S392" i="10"/>
  <c r="Q392" i="10"/>
  <c r="N392" i="10"/>
  <c r="L392" i="10"/>
  <c r="J392" i="10"/>
  <c r="H392" i="10"/>
  <c r="E392" i="10"/>
  <c r="Z391" i="10"/>
  <c r="X391" i="10"/>
  <c r="U391" i="10"/>
  <c r="S391" i="10"/>
  <c r="Q391" i="10"/>
  <c r="N391" i="10"/>
  <c r="L391" i="10"/>
  <c r="J391" i="10"/>
  <c r="H391" i="10"/>
  <c r="E391" i="10"/>
  <c r="Z390" i="10"/>
  <c r="X390" i="10"/>
  <c r="U390" i="10"/>
  <c r="S390" i="10"/>
  <c r="Q390" i="10"/>
  <c r="N390" i="10"/>
  <c r="L390" i="10"/>
  <c r="J390" i="10"/>
  <c r="H390" i="10"/>
  <c r="E390" i="10"/>
  <c r="Z389" i="10"/>
  <c r="X389" i="10"/>
  <c r="U389" i="10"/>
  <c r="S389" i="10"/>
  <c r="Q389" i="10"/>
  <c r="N389" i="10"/>
  <c r="L389" i="10"/>
  <c r="J389" i="10"/>
  <c r="H389" i="10"/>
  <c r="E389" i="10"/>
  <c r="Z388" i="10"/>
  <c r="X388" i="10"/>
  <c r="U388" i="10"/>
  <c r="S388" i="10"/>
  <c r="Q388" i="10"/>
  <c r="N388" i="10"/>
  <c r="L388" i="10"/>
  <c r="J388" i="10"/>
  <c r="H388" i="10"/>
  <c r="E388" i="10"/>
  <c r="Z387" i="10"/>
  <c r="X387" i="10"/>
  <c r="U387" i="10"/>
  <c r="S387" i="10"/>
  <c r="Q387" i="10"/>
  <c r="N387" i="10"/>
  <c r="L387" i="10"/>
  <c r="J387" i="10"/>
  <c r="H387" i="10"/>
  <c r="E387" i="10"/>
  <c r="Z386" i="10"/>
  <c r="X386" i="10"/>
  <c r="U386" i="10"/>
  <c r="S386" i="10"/>
  <c r="Q386" i="10"/>
  <c r="N386" i="10"/>
  <c r="L386" i="10"/>
  <c r="J386" i="10"/>
  <c r="H386" i="10"/>
  <c r="E386" i="10"/>
  <c r="Z385" i="10"/>
  <c r="X385" i="10"/>
  <c r="U385" i="10"/>
  <c r="S385" i="10"/>
  <c r="Q385" i="10"/>
  <c r="N385" i="10"/>
  <c r="L385" i="10"/>
  <c r="J385" i="10"/>
  <c r="H385" i="10"/>
  <c r="E385" i="10"/>
  <c r="Z384" i="10"/>
  <c r="X384" i="10"/>
  <c r="U384" i="10"/>
  <c r="S384" i="10"/>
  <c r="Q384" i="10"/>
  <c r="N384" i="10"/>
  <c r="L384" i="10"/>
  <c r="J384" i="10"/>
  <c r="H384" i="10"/>
  <c r="E384" i="10"/>
  <c r="Z383" i="10"/>
  <c r="X383" i="10"/>
  <c r="U383" i="10"/>
  <c r="S383" i="10"/>
  <c r="Q383" i="10"/>
  <c r="N383" i="10"/>
  <c r="L383" i="10"/>
  <c r="J383" i="10"/>
  <c r="H383" i="10"/>
  <c r="E383" i="10"/>
  <c r="Z382" i="10"/>
  <c r="X382" i="10"/>
  <c r="U382" i="10"/>
  <c r="S382" i="10"/>
  <c r="Q382" i="10"/>
  <c r="N382" i="10"/>
  <c r="L382" i="10"/>
  <c r="J382" i="10"/>
  <c r="H382" i="10"/>
  <c r="E382" i="10"/>
  <c r="Z381" i="10"/>
  <c r="X381" i="10"/>
  <c r="U381" i="10"/>
  <c r="S381" i="10"/>
  <c r="Q381" i="10"/>
  <c r="N381" i="10"/>
  <c r="L381" i="10"/>
  <c r="J381" i="10"/>
  <c r="H381" i="10"/>
  <c r="E381" i="10"/>
  <c r="Z380" i="10"/>
  <c r="X380" i="10"/>
  <c r="U380" i="10"/>
  <c r="S380" i="10"/>
  <c r="Q380" i="10"/>
  <c r="N380" i="10"/>
  <c r="L380" i="10"/>
  <c r="J380" i="10"/>
  <c r="H380" i="10"/>
  <c r="E380" i="10"/>
  <c r="Z379" i="10"/>
  <c r="X379" i="10"/>
  <c r="U379" i="10"/>
  <c r="S379" i="10"/>
  <c r="Q379" i="10"/>
  <c r="N379" i="10"/>
  <c r="L379" i="10"/>
  <c r="J379" i="10"/>
  <c r="H379" i="10"/>
  <c r="E379" i="10"/>
  <c r="Z378" i="10"/>
  <c r="X378" i="10"/>
  <c r="U378" i="10"/>
  <c r="S378" i="10"/>
  <c r="Q378" i="10"/>
  <c r="N378" i="10"/>
  <c r="L378" i="10"/>
  <c r="J378" i="10"/>
  <c r="H378" i="10"/>
  <c r="E378" i="10"/>
  <c r="Z377" i="10"/>
  <c r="X377" i="10"/>
  <c r="U377" i="10"/>
  <c r="S377" i="10"/>
  <c r="Q377" i="10"/>
  <c r="N377" i="10"/>
  <c r="L377" i="10"/>
  <c r="J377" i="10"/>
  <c r="H377" i="10"/>
  <c r="E377" i="10"/>
  <c r="Z376" i="10"/>
  <c r="X376" i="10"/>
  <c r="U376" i="10"/>
  <c r="S376" i="10"/>
  <c r="Q376" i="10"/>
  <c r="N376" i="10"/>
  <c r="L376" i="10"/>
  <c r="J376" i="10"/>
  <c r="H376" i="10"/>
  <c r="E376" i="10"/>
  <c r="Z375" i="10"/>
  <c r="X375" i="10"/>
  <c r="U375" i="10"/>
  <c r="S375" i="10"/>
  <c r="Q375" i="10"/>
  <c r="N375" i="10"/>
  <c r="L375" i="10"/>
  <c r="J375" i="10"/>
  <c r="H375" i="10"/>
  <c r="E375" i="10"/>
  <c r="Z374" i="10"/>
  <c r="X374" i="10"/>
  <c r="U374" i="10"/>
  <c r="S374" i="10"/>
  <c r="Q374" i="10"/>
  <c r="N374" i="10"/>
  <c r="L374" i="10"/>
  <c r="J374" i="10"/>
  <c r="H374" i="10"/>
  <c r="E374" i="10"/>
  <c r="Z373" i="10"/>
  <c r="X373" i="10"/>
  <c r="U373" i="10"/>
  <c r="S373" i="10"/>
  <c r="Q373" i="10"/>
  <c r="N373" i="10"/>
  <c r="L373" i="10"/>
  <c r="J373" i="10"/>
  <c r="H373" i="10"/>
  <c r="E373" i="10"/>
  <c r="Z372" i="10"/>
  <c r="X372" i="10"/>
  <c r="U372" i="10"/>
  <c r="S372" i="10"/>
  <c r="Q372" i="10"/>
  <c r="N372" i="10"/>
  <c r="L372" i="10"/>
  <c r="J372" i="10"/>
  <c r="H372" i="10"/>
  <c r="E372" i="10"/>
  <c r="Z371" i="10"/>
  <c r="X371" i="10"/>
  <c r="U371" i="10"/>
  <c r="S371" i="10"/>
  <c r="Q371" i="10"/>
  <c r="N371" i="10"/>
  <c r="L371" i="10"/>
  <c r="J371" i="10"/>
  <c r="H371" i="10"/>
  <c r="E371" i="10"/>
  <c r="Z370" i="10"/>
  <c r="X370" i="10"/>
  <c r="U370" i="10"/>
  <c r="S370" i="10"/>
  <c r="Q370" i="10"/>
  <c r="N370" i="10"/>
  <c r="L370" i="10"/>
  <c r="J370" i="10"/>
  <c r="H370" i="10"/>
  <c r="E370" i="10"/>
  <c r="Z369" i="10"/>
  <c r="X369" i="10"/>
  <c r="U369" i="10"/>
  <c r="S369" i="10"/>
  <c r="Q369" i="10"/>
  <c r="N369" i="10"/>
  <c r="L369" i="10"/>
  <c r="J369" i="10"/>
  <c r="H369" i="10"/>
  <c r="E369" i="10"/>
  <c r="Z368" i="10"/>
  <c r="X368" i="10"/>
  <c r="U368" i="10"/>
  <c r="S368" i="10"/>
  <c r="Q368" i="10"/>
  <c r="N368" i="10"/>
  <c r="L368" i="10"/>
  <c r="J368" i="10"/>
  <c r="H368" i="10"/>
  <c r="E368" i="10"/>
  <c r="Z367" i="10"/>
  <c r="X367" i="10"/>
  <c r="U367" i="10"/>
  <c r="S367" i="10"/>
  <c r="Q367" i="10"/>
  <c r="N367" i="10"/>
  <c r="L367" i="10"/>
  <c r="J367" i="10"/>
  <c r="H367" i="10"/>
  <c r="E367" i="10"/>
  <c r="Z366" i="10"/>
  <c r="X366" i="10"/>
  <c r="U366" i="10"/>
  <c r="S366" i="10"/>
  <c r="Q366" i="10"/>
  <c r="N366" i="10"/>
  <c r="L366" i="10"/>
  <c r="J366" i="10"/>
  <c r="H366" i="10"/>
  <c r="E366" i="10"/>
  <c r="Z365" i="10"/>
  <c r="X365" i="10"/>
  <c r="U365" i="10"/>
  <c r="S365" i="10"/>
  <c r="Q365" i="10"/>
  <c r="N365" i="10"/>
  <c r="L365" i="10"/>
  <c r="J365" i="10"/>
  <c r="H365" i="10"/>
  <c r="E365" i="10"/>
  <c r="Z364" i="10"/>
  <c r="X364" i="10"/>
  <c r="U364" i="10"/>
  <c r="S364" i="10"/>
  <c r="Q364" i="10"/>
  <c r="N364" i="10"/>
  <c r="L364" i="10"/>
  <c r="J364" i="10"/>
  <c r="H364" i="10"/>
  <c r="E364" i="10"/>
  <c r="Z363" i="10"/>
  <c r="X363" i="10"/>
  <c r="U363" i="10"/>
  <c r="S363" i="10"/>
  <c r="Q363" i="10"/>
  <c r="N363" i="10"/>
  <c r="L363" i="10"/>
  <c r="J363" i="10"/>
  <c r="Z362" i="10"/>
  <c r="X362" i="10"/>
  <c r="U362" i="10"/>
  <c r="S362" i="10"/>
  <c r="Q362" i="10"/>
  <c r="N362" i="10"/>
  <c r="L362" i="10"/>
  <c r="J362" i="10"/>
  <c r="H362" i="10"/>
  <c r="E362" i="10"/>
  <c r="Z361" i="10"/>
  <c r="X361" i="10"/>
  <c r="U361" i="10"/>
  <c r="S361" i="10"/>
  <c r="Q361" i="10"/>
  <c r="N361" i="10"/>
  <c r="L361" i="10"/>
  <c r="J361" i="10"/>
  <c r="H361" i="10"/>
  <c r="E361" i="10"/>
  <c r="Z360" i="10"/>
  <c r="X360" i="10"/>
  <c r="U360" i="10"/>
  <c r="S360" i="10"/>
  <c r="Q360" i="10"/>
  <c r="N360" i="10"/>
  <c r="L360" i="10"/>
  <c r="J360" i="10"/>
  <c r="H360" i="10"/>
  <c r="E360" i="10"/>
  <c r="Z359" i="10"/>
  <c r="X359" i="10"/>
  <c r="U359" i="10"/>
  <c r="S359" i="10"/>
  <c r="Q359" i="10"/>
  <c r="N359" i="10"/>
  <c r="L359" i="10"/>
  <c r="J359" i="10"/>
  <c r="H359" i="10"/>
  <c r="E359" i="10"/>
  <c r="Z358" i="10"/>
  <c r="X358" i="10"/>
  <c r="U358" i="10"/>
  <c r="S358" i="10"/>
  <c r="Q358" i="10"/>
  <c r="N358" i="10"/>
  <c r="L358" i="10"/>
  <c r="J358" i="10"/>
  <c r="H358" i="10"/>
  <c r="E358" i="10"/>
  <c r="Z357" i="10"/>
  <c r="X357" i="10"/>
  <c r="U357" i="10"/>
  <c r="S357" i="10"/>
  <c r="Q357" i="10"/>
  <c r="N357" i="10"/>
  <c r="L357" i="10"/>
  <c r="J357" i="10"/>
  <c r="H357" i="10"/>
  <c r="E357" i="10"/>
  <c r="Z356" i="10"/>
  <c r="X356" i="10"/>
  <c r="U356" i="10"/>
  <c r="S356" i="10"/>
  <c r="Q356" i="10"/>
  <c r="N356" i="10"/>
  <c r="L356" i="10"/>
  <c r="J356" i="10"/>
  <c r="H356" i="10"/>
  <c r="E356" i="10"/>
  <c r="Z355" i="10"/>
  <c r="X355" i="10"/>
  <c r="U355" i="10"/>
  <c r="S355" i="10"/>
  <c r="Q355" i="10"/>
  <c r="N355" i="10"/>
  <c r="L355" i="10"/>
  <c r="J355" i="10"/>
  <c r="H355" i="10"/>
  <c r="E355" i="10"/>
  <c r="Z354" i="10"/>
  <c r="X354" i="10"/>
  <c r="U354" i="10"/>
  <c r="S354" i="10"/>
  <c r="Q354" i="10"/>
  <c r="N354" i="10"/>
  <c r="L354" i="10"/>
  <c r="J354" i="10"/>
  <c r="H354" i="10"/>
  <c r="E354" i="10"/>
  <c r="Z353" i="10"/>
  <c r="X353" i="10"/>
  <c r="U353" i="10"/>
  <c r="S353" i="10"/>
  <c r="Q353" i="10"/>
  <c r="N353" i="10"/>
  <c r="L353" i="10"/>
  <c r="J353" i="10"/>
  <c r="Z352" i="10"/>
  <c r="X352" i="10"/>
  <c r="U352" i="10"/>
  <c r="S352" i="10"/>
  <c r="Q352" i="10"/>
  <c r="N352" i="10"/>
  <c r="L352" i="10"/>
  <c r="J352" i="10"/>
  <c r="H352" i="10"/>
  <c r="E352" i="10"/>
  <c r="Z351" i="10"/>
  <c r="X351" i="10"/>
  <c r="U351" i="10"/>
  <c r="S351" i="10"/>
  <c r="Q351" i="10"/>
  <c r="N351" i="10"/>
  <c r="L351" i="10"/>
  <c r="J351" i="10"/>
  <c r="H351" i="10"/>
  <c r="E351" i="10"/>
  <c r="Z350" i="10"/>
  <c r="X350" i="10"/>
  <c r="U350" i="10"/>
  <c r="S350" i="10"/>
  <c r="Q350" i="10"/>
  <c r="N350" i="10"/>
  <c r="L350" i="10"/>
  <c r="J350" i="10"/>
  <c r="H350" i="10"/>
  <c r="E350" i="10"/>
  <c r="Z349" i="10"/>
  <c r="X349" i="10"/>
  <c r="Z347" i="10"/>
  <c r="X347" i="10"/>
  <c r="U347" i="10"/>
  <c r="S347" i="10"/>
  <c r="Q347" i="10"/>
  <c r="N347" i="10"/>
  <c r="L347" i="10"/>
  <c r="J347" i="10"/>
  <c r="H347" i="10"/>
  <c r="E347" i="10"/>
  <c r="Z346" i="10"/>
  <c r="X346" i="10"/>
  <c r="U346" i="10"/>
  <c r="S346" i="10"/>
  <c r="Q346" i="10"/>
  <c r="N346" i="10"/>
  <c r="L346" i="10"/>
  <c r="J346" i="10"/>
  <c r="H346" i="10"/>
  <c r="E346" i="10"/>
  <c r="Z345" i="10"/>
  <c r="X345" i="10"/>
  <c r="U345" i="10"/>
  <c r="S345" i="10"/>
  <c r="Q345" i="10"/>
  <c r="N345" i="10"/>
  <c r="L345" i="10"/>
  <c r="J345" i="10"/>
  <c r="H345" i="10"/>
  <c r="E345" i="10"/>
  <c r="Z344" i="10"/>
  <c r="X344" i="10"/>
  <c r="U344" i="10"/>
  <c r="S344" i="10"/>
  <c r="Q344" i="10"/>
  <c r="N344" i="10"/>
  <c r="L344" i="10"/>
  <c r="J344" i="10"/>
  <c r="H344" i="10"/>
  <c r="E344" i="10"/>
  <c r="Z343" i="10"/>
  <c r="X343" i="10"/>
  <c r="U343" i="10"/>
  <c r="S343" i="10"/>
  <c r="Q343" i="10"/>
  <c r="N343" i="10"/>
  <c r="L343" i="10"/>
  <c r="J343" i="10"/>
  <c r="H343" i="10"/>
  <c r="E343" i="10"/>
  <c r="Z342" i="10"/>
  <c r="X342" i="10"/>
  <c r="U342" i="10"/>
  <c r="S342" i="10"/>
  <c r="Q342" i="10"/>
  <c r="N342" i="10"/>
  <c r="L342" i="10"/>
  <c r="J342" i="10"/>
  <c r="H342" i="10"/>
  <c r="E342" i="10"/>
  <c r="Z341" i="10"/>
  <c r="X341" i="10"/>
  <c r="U341" i="10"/>
  <c r="S341" i="10"/>
  <c r="Q341" i="10"/>
  <c r="N341" i="10"/>
  <c r="L341" i="10"/>
  <c r="J341" i="10"/>
  <c r="H341" i="10"/>
  <c r="E341" i="10"/>
  <c r="Z340" i="10"/>
  <c r="X340" i="10"/>
  <c r="U340" i="10"/>
  <c r="S340" i="10"/>
  <c r="Q340" i="10"/>
  <c r="N340" i="10"/>
  <c r="L340" i="10"/>
  <c r="J340" i="10"/>
  <c r="H340" i="10"/>
  <c r="E340" i="10"/>
  <c r="Z339" i="10"/>
  <c r="X339" i="10"/>
  <c r="U339" i="10"/>
  <c r="S339" i="10"/>
  <c r="Q339" i="10"/>
  <c r="N339" i="10"/>
  <c r="L339" i="10"/>
  <c r="J339" i="10"/>
  <c r="H339" i="10"/>
  <c r="E339" i="10"/>
  <c r="Z338" i="10"/>
  <c r="X338" i="10"/>
  <c r="U338" i="10"/>
  <c r="S338" i="10"/>
  <c r="Q338" i="10"/>
  <c r="N338" i="10"/>
  <c r="L338" i="10"/>
  <c r="J338" i="10"/>
  <c r="H338" i="10"/>
  <c r="E338" i="10"/>
  <c r="Z337" i="10"/>
  <c r="X337" i="10"/>
  <c r="U337" i="10"/>
  <c r="S337" i="10"/>
  <c r="Q337" i="10"/>
  <c r="N337" i="10"/>
  <c r="L337" i="10"/>
  <c r="J337" i="10"/>
  <c r="H337" i="10"/>
  <c r="E337" i="10"/>
  <c r="Z336" i="10"/>
  <c r="X336" i="10"/>
  <c r="U336" i="10"/>
  <c r="S336" i="10"/>
  <c r="Q336" i="10"/>
  <c r="N336" i="10"/>
  <c r="L336" i="10"/>
  <c r="J336" i="10"/>
  <c r="H336" i="10"/>
  <c r="E336" i="10"/>
  <c r="Z335" i="10"/>
  <c r="X335" i="10"/>
  <c r="U335" i="10"/>
  <c r="S335" i="10"/>
  <c r="Q335" i="10"/>
  <c r="N335" i="10"/>
  <c r="L335" i="10"/>
  <c r="J335" i="10"/>
  <c r="H335" i="10"/>
  <c r="E335" i="10"/>
  <c r="Z334" i="10"/>
  <c r="X334" i="10"/>
  <c r="U334" i="10"/>
  <c r="S334" i="10"/>
  <c r="Q334" i="10"/>
  <c r="N334" i="10"/>
  <c r="L334" i="10"/>
  <c r="J334" i="10"/>
  <c r="H334" i="10"/>
  <c r="E334" i="10"/>
  <c r="Z333" i="10"/>
  <c r="X333" i="10"/>
  <c r="U333" i="10"/>
  <c r="S333" i="10"/>
  <c r="Q333" i="10"/>
  <c r="N333" i="10"/>
  <c r="L333" i="10"/>
  <c r="J333" i="10"/>
  <c r="H333" i="10"/>
  <c r="E333" i="10"/>
  <c r="Z332" i="10"/>
  <c r="X332" i="10"/>
  <c r="U332" i="10"/>
  <c r="S332" i="10"/>
  <c r="Q332" i="10"/>
  <c r="N332" i="10"/>
  <c r="L332" i="10"/>
  <c r="J332" i="10"/>
  <c r="H332" i="10"/>
  <c r="E332" i="10"/>
  <c r="Z331" i="10"/>
  <c r="X331" i="10"/>
  <c r="U331" i="10"/>
  <c r="S331" i="10"/>
  <c r="Q331" i="10"/>
  <c r="N331" i="10"/>
  <c r="L331" i="10"/>
  <c r="J331" i="10"/>
  <c r="H331" i="10"/>
  <c r="E331" i="10"/>
  <c r="Z330" i="10"/>
  <c r="X330" i="10"/>
  <c r="U330" i="10"/>
  <c r="S330" i="10"/>
  <c r="Q330" i="10"/>
  <c r="N330" i="10"/>
  <c r="L330" i="10"/>
  <c r="J330" i="10"/>
  <c r="H330" i="10"/>
  <c r="E330" i="10"/>
  <c r="Z329" i="10"/>
  <c r="X329" i="10"/>
  <c r="U329" i="10"/>
  <c r="S329" i="10"/>
  <c r="Q329" i="10"/>
  <c r="N329" i="10"/>
  <c r="L329" i="10"/>
  <c r="J329" i="10"/>
  <c r="H329" i="10"/>
  <c r="E329" i="10"/>
  <c r="Z328" i="10"/>
  <c r="X328" i="10"/>
  <c r="U328" i="10"/>
  <c r="S328" i="10"/>
  <c r="Q328" i="10"/>
  <c r="N328" i="10"/>
  <c r="L328" i="10"/>
  <c r="J328" i="10"/>
  <c r="H328" i="10"/>
  <c r="E328" i="10"/>
  <c r="Z327" i="10"/>
  <c r="X327" i="10"/>
  <c r="U327" i="10"/>
  <c r="S327" i="10"/>
  <c r="Q327" i="10"/>
  <c r="N327" i="10"/>
  <c r="L327" i="10"/>
  <c r="J327" i="10"/>
  <c r="H327" i="10"/>
  <c r="E327" i="10"/>
  <c r="Z326" i="10"/>
  <c r="X326" i="10"/>
  <c r="U326" i="10"/>
  <c r="S326" i="10"/>
  <c r="Q326" i="10"/>
  <c r="N326" i="10"/>
  <c r="L326" i="10"/>
  <c r="J326" i="10"/>
  <c r="H326" i="10"/>
  <c r="E326" i="10"/>
  <c r="Z325" i="10"/>
  <c r="X325" i="10"/>
  <c r="U325" i="10"/>
  <c r="S325" i="10"/>
  <c r="Q325" i="10"/>
  <c r="N325" i="10"/>
  <c r="L325" i="10"/>
  <c r="J325" i="10"/>
  <c r="H325" i="10"/>
  <c r="E325" i="10"/>
  <c r="Z324" i="10"/>
  <c r="X324" i="10"/>
  <c r="U324" i="10"/>
  <c r="S324" i="10"/>
  <c r="Q324" i="10"/>
  <c r="N324" i="10"/>
  <c r="L324" i="10"/>
  <c r="J324" i="10"/>
  <c r="H324" i="10"/>
  <c r="E324" i="10"/>
  <c r="Z323" i="10"/>
  <c r="X323" i="10"/>
  <c r="U323" i="10"/>
  <c r="S323" i="10"/>
  <c r="Q323" i="10"/>
  <c r="N323" i="10"/>
  <c r="L323" i="10"/>
  <c r="J323" i="10"/>
  <c r="H323" i="10"/>
  <c r="E323" i="10"/>
  <c r="Z322" i="10"/>
  <c r="X322" i="10"/>
  <c r="U322" i="10"/>
  <c r="S322" i="10"/>
  <c r="Q322" i="10"/>
  <c r="N322" i="10"/>
  <c r="L322" i="10"/>
  <c r="J322" i="10"/>
  <c r="H322" i="10"/>
  <c r="E322" i="10"/>
  <c r="Z321" i="10"/>
  <c r="X321" i="10"/>
  <c r="U321" i="10"/>
  <c r="S321" i="10"/>
  <c r="Q321" i="10"/>
  <c r="N321" i="10"/>
  <c r="L321" i="10"/>
  <c r="J321" i="10"/>
  <c r="H321" i="10"/>
  <c r="E321" i="10"/>
  <c r="Z320" i="10"/>
  <c r="X320" i="10"/>
  <c r="U320" i="10"/>
  <c r="S320" i="10"/>
  <c r="Q320" i="10"/>
  <c r="N320" i="10"/>
  <c r="L320" i="10"/>
  <c r="J320" i="10"/>
  <c r="H320" i="10"/>
  <c r="E320" i="10"/>
  <c r="Z319" i="10"/>
  <c r="X319" i="10"/>
  <c r="U319" i="10"/>
  <c r="S319" i="10"/>
  <c r="Q319" i="10"/>
  <c r="N319" i="10"/>
  <c r="L319" i="10"/>
  <c r="J319" i="10"/>
  <c r="H319" i="10"/>
  <c r="E319" i="10"/>
  <c r="Z318" i="10"/>
  <c r="X318" i="10"/>
  <c r="U318" i="10"/>
  <c r="S318" i="10"/>
  <c r="Q318" i="10"/>
  <c r="N318" i="10"/>
  <c r="L318" i="10"/>
  <c r="J318" i="10"/>
  <c r="H318" i="10"/>
  <c r="E318" i="10"/>
  <c r="Z317" i="10"/>
  <c r="X317" i="10"/>
  <c r="U317" i="10"/>
  <c r="S317" i="10"/>
  <c r="Q317" i="10"/>
  <c r="N317" i="10"/>
  <c r="L317" i="10"/>
  <c r="J317" i="10"/>
  <c r="H317" i="10"/>
  <c r="E317" i="10"/>
  <c r="Z315" i="10"/>
  <c r="X315" i="10"/>
  <c r="U315" i="10"/>
  <c r="S315" i="10"/>
  <c r="Q315" i="10"/>
  <c r="N315" i="10"/>
  <c r="L315" i="10"/>
  <c r="J315" i="10"/>
  <c r="H315" i="10"/>
  <c r="E315" i="10"/>
  <c r="Z314" i="10"/>
  <c r="X314" i="10"/>
  <c r="U314" i="10"/>
  <c r="S314" i="10"/>
  <c r="Q314" i="10"/>
  <c r="N314" i="10"/>
  <c r="L314" i="10"/>
  <c r="J314" i="10"/>
  <c r="H314" i="10"/>
  <c r="E314" i="10"/>
  <c r="Z313" i="10"/>
  <c r="X313" i="10"/>
  <c r="U313" i="10"/>
  <c r="S313" i="10"/>
  <c r="Q313" i="10"/>
  <c r="N313" i="10"/>
  <c r="L313" i="10"/>
  <c r="J313" i="10"/>
  <c r="H313" i="10"/>
  <c r="E313" i="10"/>
  <c r="Z312" i="10"/>
  <c r="X312" i="10"/>
  <c r="U312" i="10"/>
  <c r="S312" i="10"/>
  <c r="Q312" i="10"/>
  <c r="N312" i="10"/>
  <c r="L312" i="10"/>
  <c r="J312" i="10"/>
  <c r="H312" i="10"/>
  <c r="E312" i="10"/>
  <c r="Z311" i="10"/>
  <c r="X311" i="10"/>
  <c r="U311" i="10"/>
  <c r="S311" i="10"/>
  <c r="Q311" i="10"/>
  <c r="N311" i="10"/>
  <c r="L311" i="10"/>
  <c r="J311" i="10"/>
  <c r="H311" i="10"/>
  <c r="E311" i="10"/>
  <c r="Z310" i="10"/>
  <c r="X310" i="10"/>
  <c r="U310" i="10"/>
  <c r="S310" i="10"/>
  <c r="Q310" i="10"/>
  <c r="N310" i="10"/>
  <c r="L310" i="10"/>
  <c r="J310" i="10"/>
  <c r="H310" i="10"/>
  <c r="E310" i="10"/>
  <c r="Z309" i="10"/>
  <c r="X309" i="10"/>
  <c r="U309" i="10"/>
  <c r="S309" i="10"/>
  <c r="Q309" i="10"/>
  <c r="N309" i="10"/>
  <c r="L309" i="10"/>
  <c r="J309" i="10"/>
  <c r="H309" i="10"/>
  <c r="E309" i="10"/>
  <c r="Z308" i="10"/>
  <c r="X308" i="10"/>
  <c r="U308" i="10"/>
  <c r="S308" i="10"/>
  <c r="Q308" i="10"/>
  <c r="N308" i="10"/>
  <c r="L308" i="10"/>
  <c r="J308" i="10"/>
  <c r="H308" i="10"/>
  <c r="E308" i="10"/>
  <c r="Z307" i="10"/>
  <c r="X307" i="10"/>
  <c r="U307" i="10"/>
  <c r="S307" i="10"/>
  <c r="Q307" i="10"/>
  <c r="N307" i="10"/>
  <c r="L307" i="10"/>
  <c r="J307" i="10"/>
  <c r="H307" i="10"/>
  <c r="E307" i="10"/>
  <c r="Z306" i="10"/>
  <c r="X306" i="10"/>
  <c r="U306" i="10"/>
  <c r="S306" i="10"/>
  <c r="Q306" i="10"/>
  <c r="N306" i="10"/>
  <c r="L306" i="10"/>
  <c r="J306" i="10"/>
  <c r="H306" i="10"/>
  <c r="E306" i="10"/>
  <c r="Z305" i="10"/>
  <c r="X305" i="10"/>
  <c r="U305" i="10"/>
  <c r="S305" i="10"/>
  <c r="Q305" i="10"/>
  <c r="N305" i="10"/>
  <c r="L305" i="10"/>
  <c r="J305" i="10"/>
  <c r="H305" i="10"/>
  <c r="E305" i="10"/>
  <c r="Z304" i="10"/>
  <c r="X304" i="10"/>
  <c r="U304" i="10"/>
  <c r="S304" i="10"/>
  <c r="Q304" i="10"/>
  <c r="N304" i="10"/>
  <c r="L304" i="10"/>
  <c r="J304" i="10"/>
  <c r="H304" i="10"/>
  <c r="E304" i="10"/>
  <c r="Z303" i="10"/>
  <c r="X303" i="10"/>
  <c r="U303" i="10"/>
  <c r="S303" i="10"/>
  <c r="Q303" i="10"/>
  <c r="N303" i="10"/>
  <c r="L303" i="10"/>
  <c r="J303" i="10"/>
  <c r="H303" i="10"/>
  <c r="E303" i="10"/>
  <c r="Z302" i="10"/>
  <c r="X302" i="10"/>
  <c r="U302" i="10"/>
  <c r="S302" i="10"/>
  <c r="Q302" i="10"/>
  <c r="N302" i="10"/>
  <c r="L302" i="10"/>
  <c r="J302" i="10"/>
  <c r="H302" i="10"/>
  <c r="E302" i="10"/>
  <c r="Z301" i="10"/>
  <c r="X301" i="10"/>
  <c r="U301" i="10"/>
  <c r="S301" i="10"/>
  <c r="Q301" i="10"/>
  <c r="N301" i="10"/>
  <c r="L301" i="10"/>
  <c r="J301" i="10"/>
  <c r="H301" i="10"/>
  <c r="E301" i="10"/>
  <c r="Z300" i="10"/>
  <c r="X300" i="10"/>
  <c r="U300" i="10"/>
  <c r="S300" i="10"/>
  <c r="Q300" i="10"/>
  <c r="N300" i="10"/>
  <c r="L300" i="10"/>
  <c r="J300" i="10"/>
  <c r="H300" i="10"/>
  <c r="E300" i="10"/>
  <c r="Z299" i="10"/>
  <c r="X299" i="10"/>
  <c r="U299" i="10"/>
  <c r="S299" i="10"/>
  <c r="Q299" i="10"/>
  <c r="N299" i="10"/>
  <c r="L299" i="10"/>
  <c r="J299" i="10"/>
  <c r="H299" i="10"/>
  <c r="E299" i="10"/>
  <c r="Z298" i="10"/>
  <c r="X298" i="10"/>
  <c r="U298" i="10"/>
  <c r="S298" i="10"/>
  <c r="Q298" i="10"/>
  <c r="N298" i="10"/>
  <c r="L298" i="10"/>
  <c r="J298" i="10"/>
  <c r="H298" i="10"/>
  <c r="E298" i="10"/>
  <c r="Z297" i="10"/>
  <c r="X297" i="10"/>
  <c r="U297" i="10"/>
  <c r="S297" i="10"/>
  <c r="Q297" i="10"/>
  <c r="N297" i="10"/>
  <c r="L297" i="10"/>
  <c r="J297" i="10"/>
  <c r="H297" i="10"/>
  <c r="E297" i="10"/>
  <c r="Z296" i="10"/>
  <c r="X296" i="10"/>
  <c r="U296" i="10"/>
  <c r="S296" i="10"/>
  <c r="Q296" i="10"/>
  <c r="N296" i="10"/>
  <c r="L296" i="10"/>
  <c r="J296" i="10"/>
  <c r="H296" i="10"/>
  <c r="E296" i="10"/>
  <c r="Z295" i="10"/>
  <c r="X295" i="10"/>
  <c r="U295" i="10"/>
  <c r="S295" i="10"/>
  <c r="Q295" i="10"/>
  <c r="N295" i="10"/>
  <c r="L295" i="10"/>
  <c r="J295" i="10"/>
  <c r="H295" i="10"/>
  <c r="E295" i="10"/>
  <c r="Z294" i="10"/>
  <c r="X294" i="10"/>
  <c r="U294" i="10"/>
  <c r="S294" i="10"/>
  <c r="Q294" i="10"/>
  <c r="N294" i="10"/>
  <c r="L294" i="10"/>
  <c r="J294" i="10"/>
  <c r="H294" i="10"/>
  <c r="E294" i="10"/>
  <c r="Z293" i="10"/>
  <c r="X293" i="10"/>
  <c r="U293" i="10"/>
  <c r="S293" i="10"/>
  <c r="Q293" i="10"/>
  <c r="N293" i="10"/>
  <c r="L293" i="10"/>
  <c r="J293" i="10"/>
  <c r="H293" i="10"/>
  <c r="E293" i="10"/>
  <c r="Z292" i="10"/>
  <c r="X292" i="10"/>
  <c r="U292" i="10"/>
  <c r="S292" i="10"/>
  <c r="Q292" i="10"/>
  <c r="N292" i="10"/>
  <c r="L292" i="10"/>
  <c r="J292" i="10"/>
  <c r="H292" i="10"/>
  <c r="E292" i="10"/>
  <c r="Z291" i="10"/>
  <c r="X291" i="10"/>
  <c r="U291" i="10"/>
  <c r="S291" i="10"/>
  <c r="Q291" i="10"/>
  <c r="N291" i="10"/>
  <c r="L291" i="10"/>
  <c r="J291" i="10"/>
  <c r="H291" i="10"/>
  <c r="E291" i="10"/>
  <c r="Z290" i="10"/>
  <c r="X290" i="10"/>
  <c r="U290" i="10"/>
  <c r="S290" i="10"/>
  <c r="Q290" i="10"/>
  <c r="N290" i="10"/>
  <c r="L290" i="10"/>
  <c r="J290" i="10"/>
  <c r="H290" i="10"/>
  <c r="E290" i="10"/>
  <c r="Z289" i="10"/>
  <c r="X289" i="10"/>
  <c r="U289" i="10"/>
  <c r="S289" i="10"/>
  <c r="Q289" i="10"/>
  <c r="N289" i="10"/>
  <c r="L289" i="10"/>
  <c r="J289" i="10"/>
  <c r="H289" i="10"/>
  <c r="E289" i="10"/>
  <c r="Z288" i="10"/>
  <c r="X288" i="10"/>
  <c r="U288" i="10"/>
  <c r="S288" i="10"/>
  <c r="Q288" i="10"/>
  <c r="N288" i="10"/>
  <c r="L288" i="10"/>
  <c r="J288" i="10"/>
  <c r="H288" i="10"/>
  <c r="E288" i="10"/>
  <c r="Z287" i="10"/>
  <c r="X287" i="10"/>
  <c r="U287" i="10"/>
  <c r="S287" i="10"/>
  <c r="Q287" i="10"/>
  <c r="N287" i="10"/>
  <c r="L287" i="10"/>
  <c r="J287" i="10"/>
  <c r="H287" i="10"/>
  <c r="E287" i="10"/>
  <c r="Z286" i="10"/>
  <c r="X286" i="10"/>
  <c r="U286" i="10"/>
  <c r="S286" i="10"/>
  <c r="Q286" i="10"/>
  <c r="N286" i="10"/>
  <c r="L286" i="10"/>
  <c r="J286" i="10"/>
  <c r="H286" i="10"/>
  <c r="E286" i="10"/>
  <c r="Z285" i="10"/>
  <c r="X285" i="10"/>
  <c r="U285" i="10"/>
  <c r="S285" i="10"/>
  <c r="Q285" i="10"/>
  <c r="N285" i="10"/>
  <c r="L285" i="10"/>
  <c r="J285" i="10"/>
  <c r="H285" i="10"/>
  <c r="E285" i="10"/>
  <c r="Z284" i="10"/>
  <c r="X284" i="10"/>
  <c r="U284" i="10"/>
  <c r="S284" i="10"/>
  <c r="Q284" i="10"/>
  <c r="N284" i="10"/>
  <c r="L284" i="10"/>
  <c r="J284" i="10"/>
  <c r="H284" i="10"/>
  <c r="E284" i="10"/>
  <c r="Z283" i="10"/>
  <c r="X283" i="10"/>
  <c r="U283" i="10"/>
  <c r="S283" i="10"/>
  <c r="Q283" i="10"/>
  <c r="N283" i="10"/>
  <c r="L283" i="10"/>
  <c r="J283" i="10"/>
  <c r="H283" i="10"/>
  <c r="E283" i="10"/>
  <c r="Z282" i="10"/>
  <c r="X282" i="10"/>
  <c r="U282" i="10"/>
  <c r="S282" i="10"/>
  <c r="Q282" i="10"/>
  <c r="N282" i="10"/>
  <c r="L282" i="10"/>
  <c r="J282" i="10"/>
  <c r="H282" i="10"/>
  <c r="E282" i="10"/>
  <c r="Z281" i="10"/>
  <c r="X281" i="10"/>
  <c r="U281" i="10"/>
  <c r="S281" i="10"/>
  <c r="Q281" i="10"/>
  <c r="N281" i="10"/>
  <c r="L281" i="10"/>
  <c r="J281" i="10"/>
  <c r="H281" i="10"/>
  <c r="E281" i="10"/>
  <c r="Z280" i="10"/>
  <c r="X280" i="10"/>
  <c r="U280" i="10"/>
  <c r="S280" i="10"/>
  <c r="Q280" i="10"/>
  <c r="N280" i="10"/>
  <c r="L280" i="10"/>
  <c r="J280" i="10"/>
  <c r="H280" i="10"/>
  <c r="E280" i="10"/>
  <c r="Z279" i="10"/>
  <c r="X279" i="10"/>
  <c r="U279" i="10"/>
  <c r="S279" i="10"/>
  <c r="Q279" i="10"/>
  <c r="N279" i="10"/>
  <c r="L279" i="10"/>
  <c r="J279" i="10"/>
  <c r="H279" i="10"/>
  <c r="E279" i="10"/>
  <c r="Z278" i="10"/>
  <c r="X278" i="10"/>
  <c r="U278" i="10"/>
  <c r="S278" i="10"/>
  <c r="Q278" i="10"/>
  <c r="N278" i="10"/>
  <c r="L278" i="10"/>
  <c r="J278" i="10"/>
  <c r="H278" i="10"/>
  <c r="E278" i="10"/>
  <c r="Z277" i="10"/>
  <c r="X277" i="10"/>
  <c r="U277" i="10"/>
  <c r="S277" i="10"/>
  <c r="Q277" i="10"/>
  <c r="N277" i="10"/>
  <c r="L277" i="10"/>
  <c r="J277" i="10"/>
  <c r="H277" i="10"/>
  <c r="E277" i="10"/>
  <c r="Z276" i="10"/>
  <c r="X276" i="10"/>
  <c r="U276" i="10"/>
  <c r="S276" i="10"/>
  <c r="Q276" i="10"/>
  <c r="N276" i="10"/>
  <c r="L276" i="10"/>
  <c r="J276" i="10"/>
  <c r="H276" i="10"/>
  <c r="E276" i="10"/>
  <c r="Z275" i="10"/>
  <c r="X275" i="10"/>
  <c r="U275" i="10"/>
  <c r="S275" i="10"/>
  <c r="Q275" i="10"/>
  <c r="N275" i="10"/>
  <c r="L275" i="10"/>
  <c r="J275" i="10"/>
  <c r="H275" i="10"/>
  <c r="E275" i="10"/>
  <c r="Z274" i="10"/>
  <c r="X274" i="10"/>
  <c r="U274" i="10"/>
  <c r="S274" i="10"/>
  <c r="Q274" i="10"/>
  <c r="N274" i="10"/>
  <c r="L274" i="10"/>
  <c r="J274" i="10"/>
  <c r="H274" i="10"/>
  <c r="E274" i="10"/>
  <c r="U273" i="10"/>
  <c r="S273" i="10"/>
  <c r="Q273" i="10"/>
  <c r="N273" i="10"/>
  <c r="L273" i="10"/>
  <c r="J273" i="10"/>
  <c r="H273" i="10"/>
  <c r="E273" i="10"/>
  <c r="Z272" i="10"/>
  <c r="X272" i="10"/>
  <c r="U272" i="10"/>
  <c r="S272" i="10"/>
  <c r="Q272" i="10"/>
  <c r="N272" i="10"/>
  <c r="L272" i="10"/>
  <c r="J272" i="10"/>
  <c r="H272" i="10"/>
  <c r="E272" i="10"/>
  <c r="Z271" i="10"/>
  <c r="X271" i="10"/>
  <c r="U271" i="10"/>
  <c r="S271" i="10"/>
  <c r="Q271" i="10"/>
  <c r="N271" i="10"/>
  <c r="L271" i="10"/>
  <c r="J271" i="10"/>
  <c r="H271" i="10"/>
  <c r="E271" i="10"/>
  <c r="Z270" i="10"/>
  <c r="X270" i="10"/>
  <c r="U270" i="10"/>
  <c r="S270" i="10"/>
  <c r="Q270" i="10"/>
  <c r="N270" i="10"/>
  <c r="L270" i="10"/>
  <c r="J270" i="10"/>
  <c r="H270" i="10"/>
  <c r="E270" i="10"/>
  <c r="Z269" i="10"/>
  <c r="X269" i="10"/>
  <c r="U269" i="10"/>
  <c r="S269" i="10"/>
  <c r="Q269" i="10"/>
  <c r="N269" i="10"/>
  <c r="L269" i="10"/>
  <c r="J269" i="10"/>
  <c r="H269" i="10"/>
  <c r="E269" i="10"/>
  <c r="Z268" i="10"/>
  <c r="X268" i="10"/>
  <c r="U268" i="10"/>
  <c r="S268" i="10"/>
  <c r="Q268" i="10"/>
  <c r="N268" i="10"/>
  <c r="L268" i="10"/>
  <c r="J268" i="10"/>
  <c r="H268" i="10"/>
  <c r="E268" i="10"/>
  <c r="Z267" i="10"/>
  <c r="X267" i="10"/>
  <c r="U267" i="10"/>
  <c r="S267" i="10"/>
  <c r="Q267" i="10"/>
  <c r="N267" i="10"/>
  <c r="L267" i="10"/>
  <c r="J267" i="10"/>
  <c r="H267" i="10"/>
  <c r="E267" i="10"/>
  <c r="Z266" i="10"/>
  <c r="X266" i="10"/>
  <c r="U266" i="10"/>
  <c r="S266" i="10"/>
  <c r="Q266" i="10"/>
  <c r="N266" i="10"/>
  <c r="L266" i="10"/>
  <c r="J266" i="10"/>
  <c r="H266" i="10"/>
  <c r="E266" i="10"/>
  <c r="Z265" i="10"/>
  <c r="X265" i="10"/>
  <c r="U265" i="10"/>
  <c r="S265" i="10"/>
  <c r="Q265" i="10"/>
  <c r="N265" i="10"/>
  <c r="L265" i="10"/>
  <c r="J265" i="10"/>
  <c r="H265" i="10"/>
  <c r="E265" i="10"/>
  <c r="Z264" i="10"/>
  <c r="X264" i="10"/>
  <c r="U264" i="10"/>
  <c r="S264" i="10"/>
  <c r="Q264" i="10"/>
  <c r="N264" i="10"/>
  <c r="L264" i="10"/>
  <c r="J264" i="10"/>
  <c r="H264" i="10"/>
  <c r="E264" i="10"/>
  <c r="Z263" i="10"/>
  <c r="X263" i="10"/>
  <c r="U263" i="10"/>
  <c r="S263" i="10"/>
  <c r="Q263" i="10"/>
  <c r="N263" i="10"/>
  <c r="L263" i="10"/>
  <c r="J263" i="10"/>
  <c r="H263" i="10"/>
  <c r="E263" i="10"/>
  <c r="Z262" i="10"/>
  <c r="X262" i="10"/>
  <c r="U262" i="10"/>
  <c r="S262" i="10"/>
  <c r="Q262" i="10"/>
  <c r="N262" i="10"/>
  <c r="L262" i="10"/>
  <c r="J262" i="10"/>
  <c r="H262" i="10"/>
  <c r="E262" i="10"/>
  <c r="Z261" i="10"/>
  <c r="X261" i="10"/>
  <c r="U261" i="10"/>
  <c r="S261" i="10"/>
  <c r="Q261" i="10"/>
  <c r="N261" i="10"/>
  <c r="L261" i="10"/>
  <c r="J261" i="10"/>
  <c r="H261" i="10"/>
  <c r="E261" i="10"/>
  <c r="Z260" i="10"/>
  <c r="X260" i="10"/>
  <c r="U260" i="10"/>
  <c r="S260" i="10"/>
  <c r="Q260" i="10"/>
  <c r="N260" i="10"/>
  <c r="L260" i="10"/>
  <c r="J260" i="10"/>
  <c r="H260" i="10"/>
  <c r="E260" i="10"/>
  <c r="Z259" i="10"/>
  <c r="X259" i="10"/>
  <c r="U259" i="10"/>
  <c r="Q259" i="10"/>
  <c r="N259" i="10"/>
  <c r="L259" i="10"/>
  <c r="J259" i="10"/>
  <c r="H259" i="10"/>
  <c r="E259" i="10"/>
  <c r="Z258" i="10"/>
  <c r="X258" i="10"/>
  <c r="U258" i="10"/>
  <c r="S258" i="10"/>
  <c r="Q258" i="10"/>
  <c r="N258" i="10"/>
  <c r="L258" i="10"/>
  <c r="J258" i="10"/>
  <c r="H258" i="10"/>
  <c r="E258" i="10"/>
  <c r="Z257" i="10"/>
  <c r="X257" i="10"/>
  <c r="U257" i="10"/>
  <c r="S257" i="10"/>
  <c r="Q257" i="10"/>
  <c r="N257" i="10"/>
  <c r="L257" i="10"/>
  <c r="J257" i="10"/>
  <c r="Z256" i="10"/>
  <c r="X256" i="10"/>
  <c r="U256" i="10"/>
  <c r="S256" i="10"/>
  <c r="Q256" i="10"/>
  <c r="N256" i="10"/>
  <c r="L256" i="10"/>
  <c r="H256" i="10"/>
  <c r="E256" i="10"/>
  <c r="Z255" i="10"/>
  <c r="L255" i="10"/>
  <c r="J255" i="10"/>
  <c r="H255" i="10"/>
  <c r="E255" i="10"/>
  <c r="Z254" i="10"/>
  <c r="X254" i="10"/>
  <c r="L254" i="10"/>
  <c r="J254" i="10"/>
  <c r="Z253" i="10"/>
  <c r="X253" i="10"/>
  <c r="L253" i="10"/>
  <c r="J253" i="10"/>
  <c r="Z252" i="10"/>
  <c r="X252" i="10"/>
  <c r="L252" i="10"/>
  <c r="J252" i="10"/>
  <c r="H252" i="10"/>
  <c r="E252" i="10"/>
  <c r="Z251" i="10"/>
  <c r="N251" i="10"/>
  <c r="L251" i="10"/>
  <c r="J251" i="10"/>
  <c r="H251" i="10"/>
  <c r="E251" i="10"/>
  <c r="Z250" i="10"/>
  <c r="X250" i="10"/>
  <c r="U250" i="10"/>
  <c r="S250" i="10"/>
  <c r="Q250" i="10"/>
  <c r="N250" i="10"/>
  <c r="L250" i="10"/>
  <c r="J250" i="10"/>
  <c r="H250" i="10"/>
  <c r="E250" i="10"/>
  <c r="Z249" i="10"/>
  <c r="X249" i="10"/>
  <c r="U249" i="10"/>
  <c r="S249" i="10"/>
  <c r="Q249" i="10"/>
  <c r="N249" i="10"/>
  <c r="L249" i="10"/>
  <c r="J249" i="10"/>
  <c r="H249" i="10"/>
  <c r="E249" i="10"/>
  <c r="Z248" i="10"/>
  <c r="X248" i="10"/>
  <c r="U248" i="10"/>
  <c r="S248" i="10"/>
  <c r="Q248" i="10"/>
  <c r="N248" i="10"/>
  <c r="L248" i="10"/>
  <c r="J248" i="10"/>
  <c r="H248" i="10"/>
  <c r="E248" i="10"/>
  <c r="Z247" i="10"/>
  <c r="X247" i="10"/>
  <c r="U247" i="10"/>
  <c r="S247" i="10"/>
  <c r="Q247" i="10"/>
  <c r="N247" i="10"/>
  <c r="L247" i="10"/>
  <c r="J247" i="10"/>
  <c r="H247" i="10"/>
  <c r="E247" i="10"/>
  <c r="Z246" i="10"/>
  <c r="X246" i="10"/>
  <c r="U246" i="10"/>
  <c r="S246" i="10"/>
  <c r="Q246" i="10"/>
  <c r="N246" i="10"/>
  <c r="L246" i="10"/>
  <c r="J246" i="10"/>
  <c r="H246" i="10"/>
  <c r="E246" i="10"/>
  <c r="Z245" i="10"/>
  <c r="X245" i="10"/>
  <c r="U245" i="10"/>
  <c r="S245" i="10"/>
  <c r="Q245" i="10"/>
  <c r="N245" i="10"/>
  <c r="L245" i="10"/>
  <c r="J245" i="10"/>
  <c r="H245" i="10"/>
  <c r="E245" i="10"/>
  <c r="Z244" i="10"/>
  <c r="X244" i="10"/>
  <c r="U244" i="10"/>
  <c r="S244" i="10"/>
  <c r="Q244" i="10"/>
  <c r="N244" i="10"/>
  <c r="L244" i="10"/>
  <c r="J244" i="10"/>
  <c r="E244" i="10"/>
  <c r="Z243" i="10"/>
  <c r="X243" i="10"/>
  <c r="U243" i="10"/>
  <c r="S243" i="10"/>
  <c r="Q243" i="10"/>
  <c r="N243" i="10"/>
  <c r="L243" i="10"/>
  <c r="J243" i="10"/>
  <c r="Z242" i="10"/>
  <c r="X242" i="10"/>
  <c r="U242" i="10"/>
  <c r="S242" i="10"/>
  <c r="Q242" i="10"/>
  <c r="N242" i="10"/>
  <c r="L242" i="10"/>
  <c r="J242" i="10"/>
  <c r="Z241" i="10"/>
  <c r="X241" i="10"/>
  <c r="U241" i="10"/>
  <c r="S241" i="10"/>
  <c r="Q241" i="10"/>
  <c r="N241" i="10"/>
  <c r="L241" i="10"/>
  <c r="J241" i="10"/>
  <c r="H241" i="10"/>
  <c r="E241" i="10"/>
  <c r="Z240" i="10"/>
  <c r="X240" i="10"/>
  <c r="U240" i="10"/>
  <c r="S240" i="10"/>
  <c r="Q240" i="10"/>
  <c r="N240" i="10"/>
  <c r="L240" i="10"/>
  <c r="J240" i="10"/>
  <c r="H240" i="10"/>
  <c r="E240" i="10"/>
  <c r="Z239" i="10"/>
  <c r="X239" i="10"/>
  <c r="U239" i="10"/>
  <c r="S239" i="10"/>
  <c r="Q239" i="10"/>
  <c r="N239" i="10"/>
  <c r="L239" i="10"/>
  <c r="J239" i="10"/>
  <c r="H239" i="10"/>
  <c r="E239" i="10"/>
  <c r="Z238" i="10"/>
  <c r="X238" i="10"/>
  <c r="U238" i="10"/>
  <c r="S238" i="10"/>
  <c r="Q238" i="10"/>
  <c r="N238" i="10"/>
  <c r="L238" i="10"/>
  <c r="J238" i="10"/>
  <c r="H238" i="10"/>
  <c r="E238" i="10"/>
  <c r="Z237" i="10"/>
  <c r="X237" i="10"/>
  <c r="U237" i="10"/>
  <c r="S237" i="10"/>
  <c r="Q237" i="10"/>
  <c r="N237" i="10"/>
  <c r="L237" i="10"/>
  <c r="J237" i="10"/>
  <c r="H237" i="10"/>
  <c r="E237" i="10"/>
  <c r="Z236" i="10"/>
  <c r="X236" i="10"/>
  <c r="U236" i="10"/>
  <c r="S236" i="10"/>
  <c r="Q236" i="10"/>
  <c r="N236" i="10"/>
  <c r="L236" i="10"/>
  <c r="J236" i="10"/>
  <c r="H236" i="10"/>
  <c r="E236" i="10"/>
  <c r="Z235" i="10"/>
  <c r="X235" i="10"/>
  <c r="U235" i="10"/>
  <c r="S235" i="10"/>
  <c r="Q235" i="10"/>
  <c r="N235" i="10"/>
  <c r="L235" i="10"/>
  <c r="J235" i="10"/>
  <c r="H235" i="10"/>
  <c r="E235" i="10"/>
  <c r="Z234" i="10"/>
  <c r="X234" i="10"/>
  <c r="U234" i="10"/>
  <c r="S234" i="10"/>
  <c r="Q234" i="10"/>
  <c r="N234" i="10"/>
  <c r="L234" i="10"/>
  <c r="J234" i="10"/>
  <c r="H234" i="10"/>
  <c r="E234" i="10"/>
  <c r="Z233" i="10"/>
  <c r="X233" i="10"/>
  <c r="U233" i="10"/>
  <c r="S233" i="10"/>
  <c r="Q233" i="10"/>
  <c r="N233" i="10"/>
  <c r="L233" i="10"/>
  <c r="J233" i="10"/>
  <c r="H233" i="10"/>
  <c r="E233" i="10"/>
  <c r="Z232" i="10"/>
  <c r="X232" i="10"/>
  <c r="U232" i="10"/>
  <c r="S232" i="10"/>
  <c r="Q232" i="10"/>
  <c r="N232" i="10"/>
  <c r="L232" i="10"/>
  <c r="J232" i="10"/>
  <c r="H232" i="10"/>
  <c r="E232" i="10"/>
  <c r="Z231" i="10"/>
  <c r="X231" i="10"/>
  <c r="U231" i="10"/>
  <c r="S231" i="10"/>
  <c r="Q231" i="10"/>
  <c r="N231" i="10"/>
  <c r="L231" i="10"/>
  <c r="J231" i="10"/>
  <c r="H231" i="10"/>
  <c r="E231" i="10"/>
  <c r="Z230" i="10"/>
  <c r="X230" i="10"/>
  <c r="U230" i="10"/>
  <c r="S230" i="10"/>
  <c r="Q230" i="10"/>
  <c r="N230" i="10"/>
  <c r="L230" i="10"/>
  <c r="J230" i="10"/>
  <c r="H230" i="10"/>
  <c r="E230" i="10"/>
  <c r="Z229" i="10"/>
  <c r="X229" i="10"/>
  <c r="U229" i="10"/>
  <c r="S229" i="10"/>
  <c r="Q229" i="10"/>
  <c r="N229" i="10"/>
  <c r="L229" i="10"/>
  <c r="J229" i="10"/>
  <c r="H229" i="10"/>
  <c r="E229" i="10"/>
  <c r="Z228" i="10"/>
  <c r="X228" i="10"/>
  <c r="U228" i="10"/>
  <c r="S228" i="10"/>
  <c r="Q228" i="10"/>
  <c r="N228" i="10"/>
  <c r="L228" i="10"/>
  <c r="J228" i="10"/>
  <c r="H228" i="10"/>
  <c r="E228" i="10"/>
  <c r="Z227" i="10"/>
  <c r="X227" i="10"/>
  <c r="U227" i="10"/>
  <c r="S227" i="10"/>
  <c r="Q227" i="10"/>
  <c r="N227" i="10"/>
  <c r="L227" i="10"/>
  <c r="J227" i="10"/>
  <c r="H227" i="10"/>
  <c r="E227" i="10"/>
  <c r="Z226" i="10"/>
  <c r="X226" i="10"/>
  <c r="U226" i="10"/>
  <c r="S226" i="10"/>
  <c r="Q226" i="10"/>
  <c r="N226" i="10"/>
  <c r="L226" i="10"/>
  <c r="J226" i="10"/>
  <c r="H226" i="10"/>
  <c r="E226" i="10"/>
  <c r="Z225" i="10"/>
  <c r="X225" i="10"/>
  <c r="U225" i="10"/>
  <c r="S225" i="10"/>
  <c r="Q225" i="10"/>
  <c r="N225" i="10"/>
  <c r="L225" i="10"/>
  <c r="J225" i="10"/>
  <c r="H225" i="10"/>
  <c r="E225" i="10"/>
  <c r="Z224" i="10"/>
  <c r="X224" i="10"/>
  <c r="U224" i="10"/>
  <c r="S224" i="10"/>
  <c r="Q224" i="10"/>
  <c r="N224" i="10"/>
  <c r="L224" i="10"/>
  <c r="J224" i="10"/>
  <c r="H224" i="10"/>
  <c r="E224" i="10"/>
  <c r="Z223" i="10"/>
  <c r="X223" i="10"/>
  <c r="U223" i="10"/>
  <c r="S223" i="10"/>
  <c r="Q223" i="10"/>
  <c r="N223" i="10"/>
  <c r="L223" i="10"/>
  <c r="J223" i="10"/>
  <c r="H223" i="10"/>
  <c r="E223" i="10"/>
  <c r="Z222" i="10"/>
  <c r="X222" i="10"/>
  <c r="U222" i="10"/>
  <c r="S222" i="10"/>
  <c r="Q222" i="10"/>
  <c r="N222" i="10"/>
  <c r="L222" i="10"/>
  <c r="J222" i="10"/>
  <c r="H222" i="10"/>
  <c r="E222" i="10"/>
  <c r="Z221" i="10"/>
  <c r="X221" i="10"/>
  <c r="U221" i="10"/>
  <c r="S221" i="10"/>
  <c r="Q221" i="10"/>
  <c r="N221" i="10"/>
  <c r="L221" i="10"/>
  <c r="J221" i="10"/>
  <c r="H221" i="10"/>
  <c r="E221" i="10"/>
  <c r="Z220" i="10"/>
  <c r="X220" i="10"/>
  <c r="U220" i="10"/>
  <c r="S220" i="10"/>
  <c r="Q220" i="10"/>
  <c r="N220" i="10"/>
  <c r="L220" i="10"/>
  <c r="J220" i="10"/>
  <c r="H220" i="10"/>
  <c r="E220" i="10"/>
  <c r="Z219" i="10"/>
  <c r="X219" i="10"/>
  <c r="U219" i="10"/>
  <c r="S219" i="10"/>
  <c r="N219" i="10"/>
  <c r="L219" i="10"/>
  <c r="J219" i="10"/>
  <c r="H219" i="10"/>
  <c r="E219" i="10"/>
  <c r="Z218" i="10"/>
  <c r="X218" i="10"/>
  <c r="U218" i="10"/>
  <c r="S218" i="10"/>
  <c r="Q218" i="10"/>
  <c r="N218" i="10"/>
  <c r="L218" i="10"/>
  <c r="J218" i="10"/>
  <c r="H218" i="10"/>
  <c r="E218" i="10"/>
  <c r="Z217" i="10"/>
  <c r="X217" i="10"/>
  <c r="U217" i="10"/>
  <c r="S217" i="10"/>
  <c r="Q217" i="10"/>
  <c r="N217" i="10"/>
  <c r="L217" i="10"/>
  <c r="J217" i="10"/>
  <c r="H217" i="10"/>
  <c r="E217" i="10"/>
  <c r="Z216" i="10"/>
  <c r="X216" i="10"/>
  <c r="U216" i="10"/>
  <c r="S216" i="10"/>
  <c r="Q216" i="10"/>
  <c r="N216" i="10"/>
  <c r="L216" i="10"/>
  <c r="J216" i="10"/>
  <c r="H216" i="10"/>
  <c r="E216" i="10"/>
  <c r="Z215" i="10"/>
  <c r="X215" i="10"/>
  <c r="U215" i="10"/>
  <c r="S215" i="10"/>
  <c r="Q215" i="10"/>
  <c r="N215" i="10"/>
  <c r="L215" i="10"/>
  <c r="J215" i="10"/>
  <c r="H215" i="10"/>
  <c r="E215" i="10"/>
  <c r="Z214" i="10"/>
  <c r="X214" i="10"/>
  <c r="U214" i="10"/>
  <c r="S214" i="10"/>
  <c r="Q214" i="10"/>
  <c r="N214" i="10"/>
  <c r="L214" i="10"/>
  <c r="J214" i="10"/>
  <c r="H214" i="10"/>
  <c r="E214" i="10"/>
  <c r="Z213" i="10"/>
  <c r="X213" i="10"/>
  <c r="U213" i="10"/>
  <c r="S213" i="10"/>
  <c r="Q213" i="10"/>
  <c r="N213" i="10"/>
  <c r="L213" i="10"/>
  <c r="J213" i="10"/>
  <c r="H213" i="10"/>
  <c r="E213" i="10"/>
  <c r="Z212" i="10"/>
  <c r="X212" i="10"/>
  <c r="U212" i="10"/>
  <c r="S212" i="10"/>
  <c r="Q212" i="10"/>
  <c r="N212" i="10"/>
  <c r="L212" i="10"/>
  <c r="J212" i="10"/>
  <c r="H212" i="10"/>
  <c r="E212" i="10"/>
  <c r="Z211" i="10"/>
  <c r="X211" i="10"/>
  <c r="U211" i="10"/>
  <c r="S211" i="10"/>
  <c r="Q211" i="10"/>
  <c r="N211" i="10"/>
  <c r="L211" i="10"/>
  <c r="J211" i="10"/>
  <c r="H211" i="10"/>
  <c r="E211" i="10"/>
  <c r="Z210" i="10"/>
  <c r="X210" i="10"/>
  <c r="U210" i="10"/>
  <c r="S210" i="10"/>
  <c r="Q210" i="10"/>
  <c r="N210" i="10"/>
  <c r="L210" i="10"/>
  <c r="J210" i="10"/>
  <c r="H210" i="10"/>
  <c r="E210" i="10"/>
  <c r="Z209" i="10"/>
  <c r="X209" i="10"/>
  <c r="U209" i="10"/>
  <c r="S209" i="10"/>
  <c r="Q209" i="10"/>
  <c r="N209" i="10"/>
  <c r="L209" i="10"/>
  <c r="J209" i="10"/>
  <c r="H209" i="10"/>
  <c r="E209" i="10"/>
  <c r="Z208" i="10"/>
  <c r="X208" i="10"/>
  <c r="U208" i="10"/>
  <c r="S208" i="10"/>
  <c r="Q208" i="10"/>
  <c r="N208" i="10"/>
  <c r="L208" i="10"/>
  <c r="J208" i="10"/>
  <c r="H208" i="10"/>
  <c r="E208" i="10"/>
  <c r="Z207" i="10"/>
  <c r="X207" i="10"/>
  <c r="U207" i="10"/>
  <c r="S207" i="10"/>
  <c r="Q207" i="10"/>
  <c r="N207" i="10"/>
  <c r="L207" i="10"/>
  <c r="J207" i="10"/>
  <c r="H207" i="10"/>
  <c r="E207" i="10"/>
  <c r="Z206" i="10"/>
  <c r="X206" i="10"/>
  <c r="U206" i="10"/>
  <c r="S206" i="10"/>
  <c r="Q206" i="10"/>
  <c r="N206" i="10"/>
  <c r="L206" i="10"/>
  <c r="J206" i="10"/>
  <c r="H206" i="10"/>
  <c r="E206" i="10"/>
  <c r="Z205" i="10"/>
  <c r="X205" i="10"/>
  <c r="U205" i="10"/>
  <c r="S205" i="10"/>
  <c r="Q205" i="10"/>
  <c r="N205" i="10"/>
  <c r="L205" i="10"/>
  <c r="J205" i="10"/>
  <c r="H205" i="10"/>
  <c r="E205" i="10"/>
  <c r="Z204" i="10"/>
  <c r="X204" i="10"/>
  <c r="U204" i="10"/>
  <c r="S204" i="10"/>
  <c r="Q204" i="10"/>
  <c r="N204" i="10"/>
  <c r="L204" i="10"/>
  <c r="J204" i="10"/>
  <c r="H204" i="10"/>
  <c r="E204" i="10"/>
  <c r="Z203" i="10"/>
  <c r="X203" i="10"/>
  <c r="U203" i="10"/>
  <c r="S203" i="10"/>
  <c r="Q203" i="10"/>
  <c r="N203" i="10"/>
  <c r="L203" i="10"/>
  <c r="J203" i="10"/>
  <c r="H203" i="10"/>
  <c r="E203" i="10"/>
  <c r="Z202" i="10"/>
  <c r="X202" i="10"/>
  <c r="U202" i="10"/>
  <c r="S202" i="10"/>
  <c r="Q202" i="10"/>
  <c r="N202" i="10"/>
  <c r="L202" i="10"/>
  <c r="J202" i="10"/>
  <c r="H202" i="10"/>
  <c r="E202" i="10"/>
  <c r="Z201" i="10"/>
  <c r="X201" i="10"/>
  <c r="U201" i="10"/>
  <c r="S201" i="10"/>
  <c r="Q201" i="10"/>
  <c r="N201" i="10"/>
  <c r="L201" i="10"/>
  <c r="J201" i="10"/>
  <c r="H201" i="10"/>
  <c r="E201" i="10"/>
  <c r="Z200" i="10"/>
  <c r="X200" i="10"/>
  <c r="U200" i="10"/>
  <c r="S200" i="10"/>
  <c r="Q200" i="10"/>
  <c r="N200" i="10"/>
  <c r="L200" i="10"/>
  <c r="J200" i="10"/>
  <c r="H200" i="10"/>
  <c r="E200" i="10"/>
  <c r="Z199" i="10"/>
  <c r="X199" i="10"/>
  <c r="U199" i="10"/>
  <c r="S199" i="10"/>
  <c r="Q199" i="10"/>
  <c r="N199" i="10"/>
  <c r="L199" i="10"/>
  <c r="J199" i="10"/>
  <c r="H199" i="10"/>
  <c r="E199" i="10"/>
  <c r="Z198" i="10"/>
  <c r="X198" i="10"/>
  <c r="U198" i="10"/>
  <c r="S198" i="10"/>
  <c r="Q198" i="10"/>
  <c r="N198" i="10"/>
  <c r="L198" i="10"/>
  <c r="J198" i="10"/>
  <c r="H198" i="10"/>
  <c r="E198" i="10"/>
  <c r="Z197" i="10"/>
  <c r="X197" i="10"/>
  <c r="U197" i="10"/>
  <c r="S197" i="10"/>
  <c r="Q197" i="10"/>
  <c r="N197" i="10"/>
  <c r="L197" i="10"/>
  <c r="J197" i="10"/>
  <c r="H197" i="10"/>
  <c r="E197" i="10"/>
  <c r="Z196" i="10"/>
  <c r="X196" i="10"/>
  <c r="U196" i="10"/>
  <c r="S196" i="10"/>
  <c r="Q196" i="10"/>
  <c r="N196" i="10"/>
  <c r="L196" i="10"/>
  <c r="J196" i="10"/>
  <c r="H196" i="10"/>
  <c r="E196" i="10"/>
  <c r="Z195" i="10"/>
  <c r="X195" i="10"/>
  <c r="U195" i="10"/>
  <c r="S195" i="10"/>
  <c r="Q195" i="10"/>
  <c r="N195" i="10"/>
  <c r="L195" i="10"/>
  <c r="J195" i="10"/>
  <c r="H195" i="10"/>
  <c r="E195" i="10"/>
  <c r="Z194" i="10"/>
  <c r="X194" i="10"/>
  <c r="U194" i="10"/>
  <c r="S194" i="10"/>
  <c r="Q194" i="10"/>
  <c r="N194" i="10"/>
  <c r="L194" i="10"/>
  <c r="J194" i="10"/>
  <c r="H194" i="10"/>
  <c r="E194" i="10"/>
  <c r="Z193" i="10"/>
  <c r="X193" i="10"/>
  <c r="U193" i="10"/>
  <c r="S193" i="10"/>
  <c r="Q193" i="10"/>
  <c r="N193" i="10"/>
  <c r="L193" i="10"/>
  <c r="J193" i="10"/>
  <c r="H193" i="10"/>
  <c r="E193" i="10"/>
  <c r="Z192" i="10"/>
  <c r="X192" i="10"/>
  <c r="U192" i="10"/>
  <c r="S192" i="10"/>
  <c r="Q192" i="10"/>
  <c r="N192" i="10"/>
  <c r="L192" i="10"/>
  <c r="J192" i="10"/>
  <c r="H192" i="10"/>
  <c r="E192" i="10"/>
  <c r="Z191" i="10"/>
  <c r="X191" i="10"/>
  <c r="U191" i="10"/>
  <c r="S191" i="10"/>
  <c r="Q191" i="10"/>
  <c r="N191" i="10"/>
  <c r="L191" i="10"/>
  <c r="J191" i="10"/>
  <c r="H191" i="10"/>
  <c r="E191" i="10"/>
  <c r="Z190" i="10"/>
  <c r="X190" i="10"/>
  <c r="U190" i="10"/>
  <c r="S190" i="10"/>
  <c r="Q190" i="10"/>
  <c r="N190" i="10"/>
  <c r="L190" i="10"/>
  <c r="J190" i="10"/>
  <c r="H190" i="10"/>
  <c r="E190" i="10"/>
  <c r="Z189" i="10"/>
  <c r="X189" i="10"/>
  <c r="U189" i="10"/>
  <c r="S189" i="10"/>
  <c r="Q189" i="10"/>
  <c r="N189" i="10"/>
  <c r="L189" i="10"/>
  <c r="J189" i="10"/>
  <c r="H189" i="10"/>
  <c r="E189" i="10"/>
  <c r="Z188" i="10"/>
  <c r="X188" i="10"/>
  <c r="U188" i="10"/>
  <c r="S188" i="10"/>
  <c r="Q188" i="10"/>
  <c r="N188" i="10"/>
  <c r="L188" i="10"/>
  <c r="J188" i="10"/>
  <c r="H188" i="10"/>
  <c r="E188" i="10"/>
  <c r="Z187" i="10"/>
  <c r="X187" i="10"/>
  <c r="U187" i="10"/>
  <c r="S187" i="10"/>
  <c r="Q187" i="10"/>
  <c r="N187" i="10"/>
  <c r="L187" i="10"/>
  <c r="J187" i="10"/>
  <c r="H187" i="10"/>
  <c r="E187" i="10"/>
  <c r="Z186" i="10"/>
  <c r="X186" i="10"/>
  <c r="U186" i="10"/>
  <c r="S186" i="10"/>
  <c r="Q186" i="10"/>
  <c r="N186" i="10"/>
  <c r="L186" i="10"/>
  <c r="J186" i="10"/>
  <c r="H186" i="10"/>
  <c r="E186" i="10"/>
  <c r="Z185" i="10"/>
  <c r="X185" i="10"/>
  <c r="U185" i="10"/>
  <c r="S185" i="10"/>
  <c r="Q185" i="10"/>
  <c r="N185" i="10"/>
  <c r="L185" i="10"/>
  <c r="J185" i="10"/>
  <c r="H185" i="10"/>
  <c r="E185" i="10"/>
  <c r="Z184" i="10"/>
  <c r="X184" i="10"/>
  <c r="U184" i="10"/>
  <c r="S184" i="10"/>
  <c r="Q184" i="10"/>
  <c r="N184" i="10"/>
  <c r="L184" i="10"/>
  <c r="J184" i="10"/>
  <c r="H184" i="10"/>
  <c r="E184" i="10"/>
  <c r="Z183" i="10"/>
  <c r="X183" i="10"/>
  <c r="U183" i="10"/>
  <c r="S183" i="10"/>
  <c r="Q183" i="10"/>
  <c r="N183" i="10"/>
  <c r="L183" i="10"/>
  <c r="J183" i="10"/>
  <c r="H183" i="10"/>
  <c r="E183" i="10"/>
  <c r="Z182" i="10"/>
  <c r="X182" i="10"/>
  <c r="U182" i="10"/>
  <c r="S182" i="10"/>
  <c r="Q182" i="10"/>
  <c r="N182" i="10"/>
  <c r="L182" i="10"/>
  <c r="J182" i="10"/>
  <c r="H182" i="10"/>
  <c r="E182" i="10"/>
  <c r="Z181" i="10"/>
  <c r="X181" i="10"/>
  <c r="U181" i="10"/>
  <c r="S181" i="10"/>
  <c r="Q181" i="10"/>
  <c r="N181" i="10"/>
  <c r="L181" i="10"/>
  <c r="J181" i="10"/>
  <c r="H181" i="10"/>
  <c r="E181" i="10"/>
  <c r="Z180" i="10"/>
  <c r="X180" i="10"/>
  <c r="U180" i="10"/>
  <c r="S180" i="10"/>
  <c r="Q180" i="10"/>
  <c r="N180" i="10"/>
  <c r="L180" i="10"/>
  <c r="J180" i="10"/>
  <c r="H180" i="10"/>
  <c r="E180" i="10"/>
  <c r="Z179" i="10"/>
  <c r="X179" i="10"/>
  <c r="U179" i="10"/>
  <c r="S179" i="10"/>
  <c r="Q179" i="10"/>
  <c r="N179" i="10"/>
  <c r="L179" i="10"/>
  <c r="J179" i="10"/>
  <c r="H179" i="10"/>
  <c r="E179" i="10"/>
  <c r="Z178" i="10"/>
  <c r="X178" i="10"/>
  <c r="U178" i="10"/>
  <c r="S178" i="10"/>
  <c r="Q178" i="10"/>
  <c r="N178" i="10"/>
  <c r="L178" i="10"/>
  <c r="J178" i="10"/>
  <c r="H178" i="10"/>
  <c r="E178" i="10"/>
  <c r="Z177" i="10"/>
  <c r="X177" i="10"/>
  <c r="U177" i="10"/>
  <c r="S177" i="10"/>
  <c r="Q177" i="10"/>
  <c r="N177" i="10"/>
  <c r="L177" i="10"/>
  <c r="J177" i="10"/>
  <c r="H177" i="10"/>
  <c r="E177" i="10"/>
  <c r="Z176" i="10"/>
  <c r="X176" i="10"/>
  <c r="U176" i="10"/>
  <c r="S176" i="10"/>
  <c r="Q176" i="10"/>
  <c r="N176" i="10"/>
  <c r="L176" i="10"/>
  <c r="J176" i="10"/>
  <c r="H176" i="10"/>
  <c r="E176" i="10"/>
  <c r="Z175" i="10"/>
  <c r="X175" i="10"/>
  <c r="U175" i="10"/>
  <c r="S175" i="10"/>
  <c r="Q175" i="10"/>
  <c r="N175" i="10"/>
  <c r="L175" i="10"/>
  <c r="J175" i="10"/>
  <c r="H175" i="10"/>
  <c r="E175" i="10"/>
  <c r="Z174" i="10"/>
  <c r="X174" i="10"/>
  <c r="U174" i="10"/>
  <c r="S174" i="10"/>
  <c r="Q174" i="10"/>
  <c r="N174" i="10"/>
  <c r="L174" i="10"/>
  <c r="J174" i="10"/>
  <c r="H174" i="10"/>
  <c r="E174" i="10"/>
  <c r="Z173" i="10"/>
  <c r="X173" i="10"/>
  <c r="U173" i="10"/>
  <c r="S173" i="10"/>
  <c r="Q173" i="10"/>
  <c r="N173" i="10"/>
  <c r="L173" i="10"/>
  <c r="J173" i="10"/>
  <c r="H173" i="10"/>
  <c r="E173" i="10"/>
  <c r="Z172" i="10"/>
  <c r="X172" i="10"/>
  <c r="U172" i="10"/>
  <c r="S172" i="10"/>
  <c r="Q172" i="10"/>
  <c r="Z171" i="10"/>
  <c r="X171" i="10"/>
  <c r="U171" i="10"/>
  <c r="S171" i="10"/>
  <c r="Q171" i="10"/>
  <c r="Z170" i="10"/>
  <c r="X170" i="10"/>
  <c r="U170" i="10"/>
  <c r="S170" i="10"/>
  <c r="Q170" i="10"/>
  <c r="Z169" i="10"/>
  <c r="X169" i="10"/>
  <c r="U169" i="10"/>
  <c r="S169" i="10"/>
  <c r="Q169" i="10"/>
  <c r="Z168" i="10"/>
  <c r="X168" i="10"/>
  <c r="U168" i="10"/>
  <c r="S168" i="10"/>
  <c r="Q168" i="10"/>
  <c r="Z167" i="10"/>
  <c r="X167" i="10"/>
  <c r="U167" i="10"/>
  <c r="S167" i="10"/>
  <c r="Q167" i="10"/>
  <c r="Z166" i="10"/>
  <c r="X166" i="10"/>
  <c r="Q166" i="10"/>
  <c r="Z165" i="10"/>
  <c r="X165" i="10"/>
  <c r="U165" i="10"/>
  <c r="S165" i="10"/>
  <c r="Q165" i="10"/>
  <c r="Z164" i="10"/>
  <c r="X164" i="10"/>
  <c r="U164" i="10"/>
  <c r="Q164" i="10"/>
  <c r="Z163" i="10"/>
  <c r="X163" i="10"/>
  <c r="U163" i="10"/>
  <c r="S163" i="10"/>
  <c r="Q163" i="10"/>
  <c r="Z162" i="10"/>
  <c r="X162" i="10"/>
  <c r="U162" i="10"/>
  <c r="S162" i="10"/>
  <c r="Q162" i="10"/>
  <c r="Z161" i="10"/>
  <c r="X161" i="10"/>
  <c r="U161" i="10"/>
  <c r="S161" i="10"/>
  <c r="Q161" i="10"/>
  <c r="Z160" i="10"/>
  <c r="X160" i="10"/>
  <c r="U160" i="10"/>
  <c r="S160" i="10"/>
  <c r="Q160" i="10"/>
  <c r="Z159" i="10"/>
  <c r="X159" i="10"/>
  <c r="U159" i="10"/>
  <c r="S159" i="10"/>
  <c r="Q159" i="10"/>
  <c r="Z158" i="10"/>
  <c r="X158" i="10"/>
  <c r="U158" i="10"/>
  <c r="S158" i="10"/>
  <c r="Q158" i="10"/>
  <c r="Z157" i="10"/>
  <c r="X157" i="10"/>
  <c r="U157" i="10"/>
  <c r="S157" i="10"/>
  <c r="Q157" i="10"/>
  <c r="Z156" i="10"/>
  <c r="X156" i="10"/>
  <c r="U156" i="10"/>
  <c r="S156" i="10"/>
  <c r="Q156" i="10"/>
  <c r="Z155" i="10"/>
  <c r="X155" i="10"/>
  <c r="U155" i="10"/>
  <c r="S155" i="10"/>
  <c r="Q155" i="10"/>
  <c r="Z154" i="10"/>
  <c r="X154" i="10"/>
  <c r="U154" i="10"/>
  <c r="S154" i="10"/>
  <c r="Q154" i="10"/>
  <c r="Z153" i="10"/>
  <c r="X153" i="10"/>
  <c r="U153" i="10"/>
  <c r="S153" i="10"/>
  <c r="Q153" i="10"/>
  <c r="Z152" i="10"/>
  <c r="X152" i="10"/>
  <c r="U152" i="10"/>
  <c r="S152" i="10"/>
  <c r="Q152" i="10"/>
  <c r="Z151" i="10"/>
  <c r="X151" i="10"/>
  <c r="U151" i="10"/>
  <c r="S151" i="10"/>
  <c r="Q151" i="10"/>
  <c r="Z150" i="10"/>
  <c r="X150" i="10"/>
  <c r="U150" i="10"/>
  <c r="S150" i="10"/>
  <c r="Q150" i="10"/>
  <c r="Z149" i="10"/>
  <c r="X149" i="10"/>
  <c r="U149" i="10"/>
  <c r="Q149" i="10"/>
  <c r="Z148" i="10"/>
  <c r="X148" i="10"/>
  <c r="U148" i="10"/>
  <c r="S148" i="10"/>
  <c r="Q148" i="10"/>
  <c r="Z147" i="10"/>
  <c r="X147" i="10"/>
  <c r="U147" i="10"/>
  <c r="S147" i="10"/>
  <c r="Q147" i="10"/>
  <c r="Z146" i="10"/>
  <c r="X146" i="10"/>
  <c r="U146" i="10"/>
  <c r="S146" i="10"/>
  <c r="Q146" i="10"/>
  <c r="Z145" i="10"/>
  <c r="X145" i="10"/>
  <c r="U145" i="10"/>
  <c r="S145" i="10"/>
  <c r="Q145" i="10"/>
  <c r="Z144" i="10"/>
  <c r="X144" i="10"/>
  <c r="U144" i="10"/>
  <c r="S144" i="10"/>
  <c r="Q144" i="10"/>
  <c r="Z143" i="10"/>
  <c r="X143" i="10"/>
  <c r="U143" i="10"/>
  <c r="S143" i="10"/>
  <c r="Q143" i="10"/>
  <c r="Z142" i="10"/>
  <c r="X142" i="10"/>
  <c r="U142" i="10"/>
  <c r="S142" i="10"/>
  <c r="Q142" i="10"/>
  <c r="Z141" i="10"/>
  <c r="X141" i="10"/>
  <c r="U141" i="10"/>
  <c r="S141" i="10"/>
  <c r="Q141" i="10"/>
  <c r="Z140" i="10"/>
  <c r="X140" i="10"/>
  <c r="U140" i="10"/>
  <c r="S140" i="10"/>
  <c r="Q140" i="10"/>
  <c r="Z139" i="10"/>
  <c r="X139" i="10"/>
  <c r="U139" i="10"/>
  <c r="S139" i="10"/>
  <c r="Q139" i="10"/>
  <c r="Z138" i="10"/>
  <c r="X138" i="10"/>
  <c r="U138" i="10"/>
  <c r="S138" i="10"/>
  <c r="Q138" i="10"/>
  <c r="Z137" i="10"/>
  <c r="X137" i="10"/>
  <c r="U137" i="10"/>
  <c r="S137" i="10"/>
  <c r="Q137" i="10"/>
  <c r="Z136" i="10"/>
  <c r="X136" i="10"/>
  <c r="U136" i="10"/>
  <c r="S136" i="10"/>
  <c r="Q136" i="10"/>
  <c r="Z135" i="10"/>
  <c r="X135" i="10"/>
  <c r="U135" i="10"/>
  <c r="S135" i="10"/>
  <c r="Q135" i="10"/>
  <c r="Z134" i="10"/>
  <c r="X134" i="10"/>
  <c r="U134" i="10"/>
  <c r="S134" i="10"/>
  <c r="Q134" i="10"/>
  <c r="Z133" i="10"/>
  <c r="X133" i="10"/>
  <c r="U133" i="10"/>
  <c r="S133" i="10"/>
  <c r="Q133" i="10"/>
  <c r="Z132" i="10"/>
  <c r="X132" i="10"/>
  <c r="U132" i="10"/>
  <c r="S132" i="10"/>
  <c r="Q132" i="10"/>
  <c r="Z131" i="10"/>
  <c r="X131" i="10"/>
  <c r="U131" i="10"/>
  <c r="S131" i="10"/>
  <c r="Q131" i="10"/>
  <c r="Z130" i="10"/>
  <c r="X130" i="10"/>
  <c r="U130" i="10"/>
  <c r="S130" i="10"/>
  <c r="Q130" i="10"/>
  <c r="Z129" i="10"/>
  <c r="X129" i="10"/>
  <c r="U129" i="10"/>
  <c r="S129" i="10"/>
  <c r="Q129" i="10"/>
  <c r="Z128" i="10"/>
  <c r="X128" i="10"/>
  <c r="U128" i="10"/>
  <c r="S128" i="10"/>
  <c r="Q128" i="10"/>
  <c r="Z127" i="10"/>
  <c r="X127" i="10"/>
  <c r="U127" i="10"/>
  <c r="S127" i="10"/>
  <c r="Q127" i="10"/>
  <c r="Z126" i="10"/>
  <c r="X126" i="10"/>
  <c r="U126" i="10"/>
  <c r="S126" i="10"/>
  <c r="Q126" i="10"/>
  <c r="Z125" i="10"/>
  <c r="X125" i="10"/>
  <c r="U125" i="10"/>
  <c r="S125" i="10"/>
  <c r="Q125" i="10"/>
  <c r="Z124" i="10"/>
  <c r="X124" i="10"/>
  <c r="U124" i="10"/>
  <c r="S124" i="10"/>
  <c r="Q124" i="10"/>
  <c r="Z123" i="10"/>
  <c r="X123" i="10"/>
  <c r="U123" i="10"/>
  <c r="S123" i="10"/>
  <c r="Q123" i="10"/>
  <c r="Z122" i="10"/>
  <c r="X122" i="10"/>
  <c r="U122" i="10"/>
  <c r="S122" i="10"/>
  <c r="Q122" i="10"/>
  <c r="Z121" i="10"/>
  <c r="X121" i="10"/>
  <c r="U121" i="10"/>
  <c r="S121" i="10"/>
  <c r="Q121" i="10"/>
  <c r="Z120" i="10"/>
  <c r="X120" i="10"/>
  <c r="U120" i="10"/>
  <c r="S120" i="10"/>
  <c r="Q120" i="10"/>
  <c r="Z119" i="10"/>
  <c r="X119" i="10"/>
  <c r="U119" i="10"/>
  <c r="S119" i="10"/>
  <c r="Q119" i="10"/>
  <c r="Z118" i="10"/>
  <c r="X118" i="10"/>
  <c r="U118" i="10"/>
  <c r="S118" i="10"/>
  <c r="Q118" i="10"/>
  <c r="Z117" i="10"/>
  <c r="X117" i="10"/>
  <c r="U117" i="10"/>
  <c r="S117" i="10"/>
  <c r="Q117" i="10"/>
  <c r="Z116" i="10"/>
  <c r="X116" i="10"/>
  <c r="U116" i="10"/>
  <c r="S116" i="10"/>
  <c r="Q116" i="10"/>
  <c r="Z115" i="10"/>
  <c r="X115" i="10"/>
  <c r="U115" i="10"/>
  <c r="S115" i="10"/>
  <c r="Q115" i="10"/>
  <c r="Z114" i="10"/>
  <c r="X114" i="10"/>
  <c r="U114" i="10"/>
  <c r="S114" i="10"/>
  <c r="Q114" i="10"/>
  <c r="Z113" i="10"/>
  <c r="X113" i="10"/>
  <c r="U113" i="10"/>
  <c r="S113" i="10"/>
  <c r="Q113" i="10"/>
  <c r="Z112" i="10"/>
  <c r="X112" i="10"/>
  <c r="U112" i="10"/>
  <c r="S112" i="10"/>
  <c r="Q112" i="10"/>
  <c r="Z111" i="10"/>
  <c r="X111" i="10"/>
  <c r="U111" i="10"/>
  <c r="S111" i="10"/>
  <c r="Q111" i="10"/>
  <c r="Z110" i="10"/>
  <c r="X110" i="10"/>
  <c r="U110" i="10"/>
  <c r="S110" i="10"/>
  <c r="Q110" i="10"/>
  <c r="Z109" i="10"/>
  <c r="X109" i="10"/>
  <c r="U109" i="10"/>
  <c r="S109" i="10"/>
  <c r="Q109" i="10"/>
  <c r="Z108" i="10"/>
  <c r="X108" i="10"/>
  <c r="U108" i="10"/>
  <c r="S108" i="10"/>
  <c r="Q108" i="10"/>
  <c r="Z107" i="10"/>
  <c r="X107" i="10"/>
  <c r="U107" i="10"/>
  <c r="S107" i="10"/>
  <c r="Q107" i="10"/>
  <c r="Z106" i="10"/>
  <c r="X106" i="10"/>
  <c r="U106" i="10"/>
  <c r="S106" i="10"/>
  <c r="Q106" i="10"/>
  <c r="Z105" i="10"/>
  <c r="X105" i="10"/>
  <c r="U105" i="10"/>
  <c r="S105" i="10"/>
  <c r="Q105" i="10"/>
  <c r="Z104" i="10"/>
  <c r="X104" i="10"/>
  <c r="U104" i="10"/>
  <c r="S104" i="10"/>
  <c r="Q104" i="10"/>
  <c r="Z103" i="10"/>
  <c r="X103" i="10"/>
  <c r="U103" i="10"/>
  <c r="S103" i="10"/>
  <c r="Q103" i="10"/>
  <c r="Z102" i="10"/>
  <c r="X102" i="10"/>
  <c r="U102" i="10"/>
  <c r="S102" i="10"/>
  <c r="Q102" i="10"/>
  <c r="Z101" i="10"/>
  <c r="X101" i="10"/>
  <c r="U101" i="10"/>
  <c r="S101" i="10"/>
  <c r="Q101" i="10"/>
  <c r="Z100" i="10"/>
  <c r="X100" i="10"/>
  <c r="U100" i="10"/>
  <c r="S100" i="10"/>
  <c r="Q100" i="10"/>
  <c r="Z99" i="10"/>
  <c r="X99" i="10"/>
  <c r="Q99" i="10"/>
  <c r="Z98" i="10"/>
  <c r="X98" i="10"/>
  <c r="U98" i="10"/>
  <c r="S98" i="10"/>
  <c r="Q98" i="10"/>
  <c r="Z97" i="10"/>
  <c r="X97" i="10"/>
  <c r="U97" i="10"/>
  <c r="Q97" i="10"/>
  <c r="Z96" i="10"/>
  <c r="X96" i="10"/>
  <c r="U96" i="10"/>
  <c r="S96" i="10"/>
  <c r="Q96" i="10"/>
  <c r="Z95" i="10"/>
  <c r="X95" i="10"/>
  <c r="U95" i="10"/>
  <c r="S95" i="10"/>
  <c r="Q95" i="10"/>
  <c r="Z93" i="10"/>
  <c r="X93" i="10"/>
  <c r="U93" i="10"/>
  <c r="S93" i="10"/>
  <c r="Q93" i="10"/>
  <c r="Z92" i="10"/>
  <c r="X92" i="10"/>
  <c r="U92" i="10"/>
  <c r="S92" i="10"/>
  <c r="Q92" i="10"/>
  <c r="Z91" i="10"/>
  <c r="X91" i="10"/>
  <c r="U91" i="10"/>
  <c r="S91" i="10"/>
  <c r="Q91" i="10"/>
  <c r="Z90" i="10"/>
  <c r="X90" i="10"/>
  <c r="U90" i="10"/>
  <c r="S90" i="10"/>
  <c r="Q90" i="10"/>
  <c r="Z89" i="10"/>
  <c r="X89" i="10"/>
  <c r="U89" i="10"/>
  <c r="S89" i="10"/>
  <c r="Q89" i="10"/>
  <c r="Z88" i="10"/>
  <c r="X88" i="10"/>
  <c r="U88" i="10"/>
  <c r="S88" i="10"/>
  <c r="Z87" i="10"/>
  <c r="X87" i="10"/>
  <c r="U87" i="10"/>
  <c r="S87" i="10"/>
  <c r="Z86" i="10"/>
  <c r="X86" i="10"/>
  <c r="U86" i="10"/>
  <c r="S86" i="10"/>
  <c r="Z85" i="10"/>
  <c r="X85" i="10"/>
  <c r="U85" i="10"/>
  <c r="S85" i="10"/>
  <c r="Z84" i="10"/>
  <c r="X84" i="10"/>
  <c r="U84" i="10"/>
  <c r="S84" i="10"/>
  <c r="Z83" i="10"/>
  <c r="X83" i="10"/>
  <c r="U83" i="10"/>
  <c r="S83" i="10"/>
  <c r="Z82" i="10"/>
  <c r="X82" i="10"/>
  <c r="U82" i="10"/>
  <c r="S82" i="10"/>
  <c r="Z81" i="10"/>
  <c r="X81" i="10"/>
  <c r="U81" i="10"/>
  <c r="S81" i="10"/>
  <c r="Q81" i="10"/>
  <c r="N81" i="10"/>
  <c r="L81" i="10"/>
  <c r="J81" i="10"/>
  <c r="H81" i="10"/>
  <c r="E81" i="10"/>
  <c r="Z80" i="10"/>
  <c r="X80" i="10"/>
  <c r="U80" i="10"/>
  <c r="S80" i="10"/>
  <c r="Q80" i="10"/>
  <c r="N80" i="10"/>
  <c r="L80" i="10"/>
  <c r="J80" i="10"/>
  <c r="H80" i="10"/>
  <c r="E80" i="10"/>
  <c r="Z79" i="10"/>
  <c r="X79" i="10"/>
  <c r="U79" i="10"/>
  <c r="S79" i="10"/>
  <c r="Q79" i="10"/>
  <c r="N79" i="10"/>
  <c r="L79" i="10"/>
  <c r="J79" i="10"/>
  <c r="H79" i="10"/>
  <c r="E79" i="10"/>
  <c r="Z348" i="10"/>
  <c r="X348" i="10"/>
  <c r="U348" i="10"/>
  <c r="S348" i="10"/>
  <c r="Q348" i="10"/>
  <c r="N348" i="10"/>
  <c r="L348" i="10"/>
  <c r="J348" i="10"/>
  <c r="H348" i="10"/>
  <c r="E348" i="10"/>
  <c r="Z78" i="10"/>
  <c r="X78" i="10"/>
  <c r="U78" i="10"/>
  <c r="S78" i="10"/>
  <c r="Q78" i="10"/>
  <c r="N78" i="10"/>
  <c r="L78" i="10"/>
  <c r="J78" i="10"/>
  <c r="H78" i="10"/>
  <c r="E78" i="10"/>
  <c r="Z77" i="10"/>
  <c r="X77" i="10"/>
  <c r="U77" i="10"/>
  <c r="S77" i="10"/>
  <c r="Q77" i="10"/>
  <c r="N77" i="10"/>
  <c r="L77" i="10"/>
  <c r="J77" i="10"/>
  <c r="H77" i="10"/>
  <c r="E77" i="10"/>
  <c r="Z76" i="10"/>
  <c r="X76" i="10"/>
  <c r="U76" i="10"/>
  <c r="S76" i="10"/>
  <c r="Q76" i="10"/>
  <c r="N76" i="10"/>
  <c r="L76" i="10"/>
  <c r="J76" i="10"/>
  <c r="H76" i="10"/>
  <c r="E76" i="10"/>
  <c r="Z75" i="10"/>
  <c r="X75" i="10"/>
  <c r="U75" i="10"/>
  <c r="S75" i="10"/>
  <c r="Q75" i="10"/>
  <c r="N75" i="10"/>
  <c r="L75" i="10"/>
  <c r="J75" i="10"/>
  <c r="H75" i="10"/>
  <c r="E75" i="10"/>
  <c r="Z74" i="10"/>
  <c r="X74" i="10"/>
  <c r="U74" i="10"/>
  <c r="S74" i="10"/>
  <c r="Q74" i="10"/>
  <c r="N74" i="10"/>
  <c r="L74" i="10"/>
  <c r="J74" i="10"/>
  <c r="H74" i="10"/>
  <c r="E74" i="10"/>
  <c r="Z73" i="10"/>
  <c r="X73" i="10"/>
  <c r="U73" i="10"/>
  <c r="S73" i="10"/>
  <c r="Q73" i="10"/>
  <c r="N73" i="10"/>
  <c r="L73" i="10"/>
  <c r="J73" i="10"/>
  <c r="H73" i="10"/>
  <c r="E73" i="10"/>
  <c r="Z72" i="10"/>
  <c r="X72" i="10"/>
  <c r="U72" i="10"/>
  <c r="S72" i="10"/>
  <c r="Q72" i="10"/>
  <c r="N72" i="10"/>
  <c r="L72" i="10"/>
  <c r="J72" i="10"/>
  <c r="H72" i="10"/>
  <c r="E72" i="10"/>
  <c r="Z71" i="10"/>
  <c r="X71" i="10"/>
  <c r="U71" i="10"/>
  <c r="S71" i="10"/>
  <c r="Q71" i="10"/>
  <c r="N71" i="10"/>
  <c r="L71" i="10"/>
  <c r="J71" i="10"/>
  <c r="H71" i="10"/>
  <c r="E71" i="10"/>
  <c r="X70" i="10"/>
  <c r="U70" i="10"/>
  <c r="S70" i="10"/>
  <c r="Q70" i="10"/>
  <c r="N70" i="10"/>
  <c r="L70" i="10"/>
  <c r="J70" i="10"/>
  <c r="H70" i="10"/>
  <c r="E70" i="10"/>
  <c r="Z69" i="10"/>
  <c r="X69" i="10"/>
  <c r="U69" i="10"/>
  <c r="S69" i="10"/>
  <c r="Q69" i="10"/>
  <c r="N69" i="10"/>
  <c r="L69" i="10"/>
  <c r="J69" i="10"/>
  <c r="H69" i="10"/>
  <c r="E69" i="10"/>
  <c r="Z68" i="10"/>
  <c r="X68" i="10"/>
  <c r="S68" i="10"/>
  <c r="Q68" i="10"/>
  <c r="N68" i="10"/>
  <c r="L68" i="10"/>
  <c r="J68" i="10"/>
  <c r="H68" i="10"/>
  <c r="E68" i="10"/>
  <c r="Z67" i="10"/>
  <c r="X67" i="10"/>
  <c r="U67" i="10"/>
  <c r="S67" i="10"/>
  <c r="Q67" i="10"/>
  <c r="N67" i="10"/>
  <c r="L67" i="10"/>
  <c r="J67" i="10"/>
  <c r="H67" i="10"/>
  <c r="E67" i="10"/>
  <c r="Z66" i="10"/>
  <c r="X66" i="10"/>
  <c r="U66" i="10"/>
  <c r="S66" i="10"/>
  <c r="Q66" i="10"/>
  <c r="N66" i="10"/>
  <c r="L66" i="10"/>
  <c r="J66" i="10"/>
  <c r="H66" i="10"/>
  <c r="E66" i="10"/>
  <c r="Z65" i="10"/>
  <c r="X65" i="10"/>
  <c r="U65" i="10"/>
  <c r="S65" i="10"/>
  <c r="Q65" i="10"/>
  <c r="N65" i="10"/>
  <c r="L65" i="10"/>
  <c r="J65" i="10"/>
  <c r="H65" i="10"/>
  <c r="E65" i="10"/>
  <c r="Z64" i="10"/>
  <c r="X64" i="10"/>
  <c r="U64" i="10"/>
  <c r="S64" i="10"/>
  <c r="Q64" i="10"/>
  <c r="N64" i="10"/>
  <c r="L64" i="10"/>
  <c r="J64" i="10"/>
  <c r="H64" i="10"/>
  <c r="E64" i="10"/>
  <c r="Z63" i="10"/>
  <c r="X63" i="10"/>
  <c r="U63" i="10"/>
  <c r="S63" i="10"/>
  <c r="Q63" i="10"/>
  <c r="N63" i="10"/>
  <c r="L63" i="10"/>
  <c r="J63" i="10"/>
  <c r="H63" i="10"/>
  <c r="E63" i="10"/>
  <c r="Z62" i="10"/>
  <c r="X62" i="10"/>
  <c r="U62" i="10"/>
  <c r="S62" i="10"/>
  <c r="Q62" i="10"/>
  <c r="N62" i="10"/>
  <c r="L62" i="10"/>
  <c r="J62" i="10"/>
  <c r="H62" i="10"/>
  <c r="E62" i="10"/>
  <c r="Z61" i="10"/>
  <c r="X61" i="10"/>
  <c r="U61" i="10"/>
  <c r="S61" i="10"/>
  <c r="Q61" i="10"/>
  <c r="N61" i="10"/>
  <c r="L61" i="10"/>
  <c r="J61" i="10"/>
  <c r="H61" i="10"/>
  <c r="E61" i="10"/>
  <c r="Z60" i="10"/>
  <c r="X60" i="10"/>
  <c r="U60" i="10"/>
  <c r="S60" i="10"/>
  <c r="Q60" i="10"/>
  <c r="N60" i="10"/>
  <c r="L60" i="10"/>
  <c r="J60" i="10"/>
  <c r="H60" i="10"/>
  <c r="E60" i="10"/>
  <c r="Z59" i="10"/>
  <c r="X59" i="10"/>
  <c r="U59" i="10"/>
  <c r="S59" i="10"/>
  <c r="Q59" i="10"/>
  <c r="N59" i="10"/>
  <c r="L59" i="10"/>
  <c r="J59" i="10"/>
  <c r="H59" i="10"/>
  <c r="E59" i="10"/>
  <c r="Z58" i="10"/>
  <c r="X58" i="10"/>
  <c r="U58" i="10"/>
  <c r="S58" i="10"/>
  <c r="Q58" i="10"/>
  <c r="N58" i="10"/>
  <c r="L58" i="10"/>
  <c r="J58" i="10"/>
  <c r="H58" i="10"/>
  <c r="E58" i="10"/>
  <c r="Z57" i="10"/>
  <c r="X57" i="10"/>
  <c r="U57" i="10"/>
  <c r="S57" i="10"/>
  <c r="Q57" i="10"/>
  <c r="N57" i="10"/>
  <c r="L57" i="10"/>
  <c r="J57" i="10"/>
  <c r="H57" i="10"/>
  <c r="E57" i="10"/>
  <c r="Z56" i="10"/>
  <c r="X56" i="10"/>
  <c r="U56" i="10"/>
  <c r="S56" i="10"/>
  <c r="Q56" i="10"/>
  <c r="N56" i="10"/>
  <c r="L56" i="10"/>
  <c r="J56" i="10"/>
  <c r="H56" i="10"/>
  <c r="E56" i="10"/>
  <c r="Z55" i="10"/>
  <c r="X55" i="10"/>
  <c r="U55" i="10"/>
  <c r="S55" i="10"/>
  <c r="Q55" i="10"/>
  <c r="N55" i="10"/>
  <c r="L55" i="10"/>
  <c r="J55" i="10"/>
  <c r="H55" i="10"/>
  <c r="E55" i="10"/>
  <c r="Z54" i="10"/>
  <c r="X54" i="10"/>
  <c r="U54" i="10"/>
  <c r="S54" i="10"/>
  <c r="Q54" i="10"/>
  <c r="N54" i="10"/>
  <c r="L54" i="10"/>
  <c r="J54" i="10"/>
  <c r="H54" i="10"/>
  <c r="E54" i="10"/>
  <c r="Z53" i="10"/>
  <c r="X53" i="10"/>
  <c r="U53" i="10"/>
  <c r="S53" i="10"/>
  <c r="Q53" i="10"/>
  <c r="N53" i="10"/>
  <c r="L53" i="10"/>
  <c r="J53" i="10"/>
  <c r="H53" i="10"/>
  <c r="E53" i="10"/>
  <c r="Z52" i="10"/>
  <c r="X52" i="10"/>
  <c r="U52" i="10"/>
  <c r="S52" i="10"/>
  <c r="Q52" i="10"/>
  <c r="N52" i="10"/>
  <c r="L52" i="10"/>
  <c r="J52" i="10"/>
  <c r="H52" i="10"/>
  <c r="E52" i="10"/>
  <c r="Z51" i="10"/>
  <c r="X51" i="10"/>
  <c r="U51" i="10"/>
  <c r="S51" i="10"/>
  <c r="Q51" i="10"/>
  <c r="N51" i="10"/>
  <c r="L51" i="10"/>
  <c r="J51" i="10"/>
  <c r="H51" i="10"/>
  <c r="E51" i="10"/>
  <c r="Z50" i="10"/>
  <c r="X50" i="10"/>
  <c r="U50" i="10"/>
  <c r="S50" i="10"/>
  <c r="Q50" i="10"/>
  <c r="N50" i="10"/>
  <c r="L50" i="10"/>
  <c r="J50" i="10"/>
  <c r="H50" i="10"/>
  <c r="E50" i="10"/>
  <c r="Z49" i="10"/>
  <c r="X49" i="10"/>
  <c r="U49" i="10"/>
  <c r="S49" i="10"/>
  <c r="Q49" i="10"/>
  <c r="N49" i="10"/>
  <c r="L49" i="10"/>
  <c r="J49" i="10"/>
  <c r="H49" i="10"/>
  <c r="E49" i="10"/>
  <c r="Z48" i="10"/>
  <c r="X48" i="10"/>
  <c r="U48" i="10"/>
  <c r="S48" i="10"/>
  <c r="Q48" i="10"/>
  <c r="N48" i="10"/>
  <c r="L48" i="10"/>
  <c r="J48" i="10"/>
  <c r="H48" i="10"/>
  <c r="E48" i="10"/>
  <c r="Z47" i="10"/>
  <c r="X47" i="10"/>
  <c r="U47" i="10"/>
  <c r="S47" i="10"/>
  <c r="Q47" i="10"/>
  <c r="N47" i="10"/>
  <c r="L47" i="10"/>
  <c r="J47" i="10"/>
  <c r="H47" i="10"/>
  <c r="E47" i="10"/>
  <c r="Z46" i="10"/>
  <c r="X46" i="10"/>
  <c r="S46" i="10"/>
  <c r="Q46" i="10"/>
  <c r="N46" i="10"/>
  <c r="L46" i="10"/>
  <c r="J46" i="10"/>
  <c r="H46" i="10"/>
  <c r="E46" i="10"/>
  <c r="Z45" i="10"/>
  <c r="X45" i="10"/>
  <c r="S45" i="10"/>
  <c r="Q45" i="10"/>
  <c r="N45" i="10"/>
  <c r="L45" i="10"/>
  <c r="J45" i="10"/>
  <c r="H45" i="10"/>
  <c r="E45" i="10"/>
  <c r="Z44" i="10"/>
  <c r="X44" i="10"/>
  <c r="U44" i="10"/>
  <c r="S44" i="10"/>
  <c r="Q44" i="10"/>
  <c r="N44" i="10"/>
  <c r="L44" i="10"/>
  <c r="J44" i="10"/>
  <c r="H44" i="10"/>
  <c r="E44" i="10"/>
  <c r="Z43" i="10"/>
  <c r="X43" i="10"/>
  <c r="U43" i="10"/>
  <c r="S43" i="10"/>
  <c r="Q43" i="10"/>
  <c r="N43" i="10"/>
  <c r="L43" i="10"/>
  <c r="J43" i="10"/>
  <c r="H43" i="10"/>
  <c r="E43" i="10"/>
  <c r="Z42" i="10"/>
  <c r="X42" i="10"/>
  <c r="U42" i="10"/>
  <c r="S42" i="10"/>
  <c r="Q42" i="10"/>
  <c r="N42" i="10"/>
  <c r="L42" i="10"/>
  <c r="J42" i="10"/>
  <c r="H42" i="10"/>
  <c r="E42" i="10"/>
  <c r="Z41" i="10"/>
  <c r="X41" i="10"/>
  <c r="U41" i="10"/>
  <c r="S41" i="10"/>
  <c r="Q41" i="10"/>
  <c r="N41" i="10"/>
  <c r="L41" i="10"/>
  <c r="J41" i="10"/>
  <c r="H41" i="10"/>
  <c r="E41" i="10"/>
  <c r="Z40" i="10"/>
  <c r="X40" i="10"/>
  <c r="U40" i="10"/>
  <c r="S40" i="10"/>
  <c r="Q40" i="10"/>
  <c r="N40" i="10"/>
  <c r="L40" i="10"/>
  <c r="J40" i="10"/>
  <c r="H40" i="10"/>
  <c r="E40" i="10"/>
  <c r="Z39" i="10"/>
  <c r="X39" i="10"/>
  <c r="U39" i="10"/>
  <c r="S39" i="10"/>
  <c r="Q39" i="10"/>
  <c r="N39" i="10"/>
  <c r="L39" i="10"/>
  <c r="J39" i="10"/>
  <c r="H39" i="10"/>
  <c r="E39" i="10"/>
  <c r="Z38" i="10"/>
  <c r="X38" i="10"/>
  <c r="U38" i="10"/>
  <c r="S38" i="10"/>
  <c r="Q38" i="10"/>
  <c r="N38" i="10"/>
  <c r="L38" i="10"/>
  <c r="J38" i="10"/>
  <c r="H38" i="10"/>
  <c r="E38" i="10"/>
  <c r="Z316" i="10"/>
  <c r="X316" i="10"/>
  <c r="U316" i="10"/>
  <c r="S316" i="10"/>
  <c r="Q316" i="10"/>
  <c r="N316" i="10"/>
  <c r="L316" i="10"/>
  <c r="J316" i="10"/>
  <c r="H316" i="10"/>
  <c r="E316" i="10"/>
  <c r="Z37" i="10"/>
  <c r="X37" i="10"/>
  <c r="U37" i="10"/>
  <c r="S37" i="10"/>
  <c r="Q37" i="10"/>
  <c r="N37" i="10"/>
  <c r="L37" i="10"/>
  <c r="J37" i="10"/>
  <c r="H37" i="10"/>
  <c r="E37" i="10"/>
  <c r="Z36" i="10"/>
  <c r="X36" i="10"/>
  <c r="U36" i="10"/>
  <c r="S36" i="10"/>
  <c r="Q36" i="10"/>
  <c r="N36" i="10"/>
  <c r="L36" i="10"/>
  <c r="J36" i="10"/>
  <c r="H36" i="10"/>
  <c r="E36" i="10"/>
  <c r="Z35" i="10"/>
  <c r="X35" i="10"/>
  <c r="U35" i="10"/>
  <c r="S35" i="10"/>
  <c r="Q35" i="10"/>
  <c r="N35" i="10"/>
  <c r="L35" i="10"/>
  <c r="J35" i="10"/>
  <c r="H35" i="10"/>
  <c r="E35" i="10"/>
  <c r="Z34" i="10"/>
  <c r="X34" i="10"/>
  <c r="U34" i="10"/>
  <c r="S34" i="10"/>
  <c r="Q34" i="10"/>
  <c r="N34" i="10"/>
  <c r="L34" i="10"/>
  <c r="J34" i="10"/>
  <c r="H34" i="10"/>
  <c r="E34" i="10"/>
  <c r="Z33" i="10"/>
  <c r="X33" i="10"/>
  <c r="U33" i="10"/>
  <c r="S33" i="10"/>
  <c r="Q33" i="10"/>
  <c r="N33" i="10"/>
  <c r="L33" i="10"/>
  <c r="J33" i="10"/>
  <c r="H33" i="10"/>
  <c r="E33" i="10"/>
  <c r="Z32" i="10"/>
  <c r="X32" i="10"/>
  <c r="U32" i="10"/>
  <c r="S32" i="10"/>
  <c r="Q32" i="10"/>
  <c r="N32" i="10"/>
  <c r="L32" i="10"/>
  <c r="J32" i="10"/>
  <c r="H32" i="10"/>
  <c r="E32" i="10"/>
  <c r="Z31" i="10"/>
  <c r="X31" i="10"/>
  <c r="U31" i="10"/>
  <c r="S31" i="10"/>
  <c r="Q31" i="10"/>
  <c r="N31" i="10"/>
  <c r="L31" i="10"/>
  <c r="J31" i="10"/>
  <c r="H31" i="10"/>
  <c r="E31" i="10"/>
  <c r="Z30" i="10"/>
  <c r="X30" i="10"/>
  <c r="U30" i="10"/>
  <c r="S30" i="10"/>
  <c r="Q30" i="10"/>
  <c r="N30" i="10"/>
  <c r="L30" i="10"/>
  <c r="J30" i="10"/>
  <c r="H30" i="10"/>
  <c r="E30" i="10"/>
  <c r="Z29" i="10"/>
  <c r="X29" i="10"/>
  <c r="U29" i="10"/>
  <c r="S29" i="10"/>
  <c r="Q29" i="10"/>
  <c r="N29" i="10"/>
  <c r="L29" i="10"/>
  <c r="J29" i="10"/>
  <c r="H29" i="10"/>
  <c r="E29" i="10"/>
  <c r="Z28" i="10"/>
  <c r="X28" i="10"/>
  <c r="U28" i="10"/>
  <c r="S28" i="10"/>
  <c r="Q28" i="10"/>
  <c r="N28" i="10"/>
  <c r="L28" i="10"/>
  <c r="J28" i="10"/>
  <c r="H28" i="10"/>
  <c r="E28" i="10"/>
  <c r="Z27" i="10"/>
  <c r="X27" i="10"/>
  <c r="U27" i="10"/>
  <c r="S27" i="10"/>
  <c r="Q27" i="10"/>
  <c r="N27" i="10"/>
  <c r="L27" i="10"/>
  <c r="J27" i="10"/>
  <c r="H27" i="10"/>
  <c r="E27" i="10"/>
  <c r="Z26" i="10"/>
  <c r="X26" i="10"/>
  <c r="U26" i="10"/>
  <c r="S26" i="10"/>
  <c r="Q26" i="10"/>
  <c r="N26" i="10"/>
  <c r="L26" i="10"/>
  <c r="J26" i="10"/>
  <c r="H26" i="10"/>
  <c r="E26" i="10"/>
  <c r="Z25" i="10"/>
  <c r="X25" i="10"/>
  <c r="U25" i="10"/>
  <c r="S25" i="10"/>
  <c r="Q25" i="10"/>
  <c r="N25" i="10"/>
  <c r="L25" i="10"/>
  <c r="J25" i="10"/>
  <c r="H25" i="10"/>
  <c r="E25" i="10"/>
  <c r="Z24" i="10"/>
  <c r="X24" i="10"/>
  <c r="U24" i="10"/>
  <c r="S24" i="10"/>
  <c r="Q24" i="10"/>
  <c r="N24" i="10"/>
  <c r="L24" i="10"/>
  <c r="J24" i="10"/>
  <c r="H24" i="10"/>
  <c r="E24" i="10"/>
  <c r="Z23" i="10"/>
  <c r="X23" i="10"/>
  <c r="U23" i="10"/>
  <c r="S23" i="10"/>
  <c r="Q23" i="10"/>
  <c r="N23" i="10"/>
  <c r="L23" i="10"/>
  <c r="J23" i="10"/>
  <c r="H23" i="10"/>
  <c r="E23" i="10"/>
  <c r="Z22" i="10"/>
  <c r="X22" i="10"/>
  <c r="U22" i="10"/>
  <c r="S22" i="10"/>
  <c r="Q22" i="10"/>
  <c r="N22" i="10"/>
  <c r="L22" i="10"/>
  <c r="J22" i="10"/>
  <c r="H22" i="10"/>
  <c r="E22" i="10"/>
  <c r="Z21" i="10"/>
  <c r="X21" i="10"/>
  <c r="U21" i="10"/>
  <c r="S21" i="10"/>
  <c r="Q21" i="10"/>
  <c r="N21" i="10"/>
  <c r="L21" i="10"/>
  <c r="J21" i="10"/>
  <c r="H21" i="10"/>
  <c r="E21" i="10"/>
  <c r="Z20" i="10"/>
  <c r="X20" i="10"/>
  <c r="U20" i="10"/>
  <c r="S20" i="10"/>
  <c r="Q20" i="10"/>
  <c r="N20" i="10"/>
  <c r="L20" i="10"/>
  <c r="J20" i="10"/>
  <c r="H20" i="10"/>
  <c r="E20" i="10"/>
  <c r="Z19" i="10"/>
  <c r="X19" i="10"/>
  <c r="U19" i="10"/>
  <c r="S19" i="10"/>
  <c r="Q19" i="10"/>
  <c r="N19" i="10"/>
  <c r="L19" i="10"/>
  <c r="J19" i="10"/>
  <c r="H19" i="10"/>
  <c r="E19" i="10"/>
  <c r="Z18" i="10"/>
  <c r="X18" i="10"/>
  <c r="U18" i="10"/>
  <c r="S18" i="10"/>
  <c r="Q18" i="10"/>
  <c r="N18" i="10"/>
  <c r="L18" i="10"/>
  <c r="J18" i="10"/>
  <c r="H18" i="10"/>
  <c r="E18" i="10"/>
  <c r="Z17" i="10"/>
  <c r="X17" i="10"/>
  <c r="U17" i="10"/>
  <c r="S17" i="10"/>
  <c r="Q17" i="10"/>
  <c r="N17" i="10"/>
  <c r="L17" i="10"/>
  <c r="J17" i="10"/>
  <c r="H17" i="10"/>
  <c r="E17" i="10"/>
  <c r="Z16" i="10"/>
  <c r="X16" i="10"/>
  <c r="U16" i="10"/>
  <c r="S16" i="10"/>
  <c r="Q16" i="10"/>
  <c r="N16" i="10"/>
  <c r="L16" i="10"/>
  <c r="J16" i="10"/>
  <c r="H16" i="10"/>
  <c r="E16" i="10"/>
  <c r="Z15" i="10"/>
  <c r="X15" i="10"/>
  <c r="U15" i="10"/>
  <c r="S15" i="10"/>
  <c r="Q15" i="10"/>
  <c r="N15" i="10"/>
  <c r="L15" i="10"/>
  <c r="J15" i="10"/>
  <c r="H15" i="10"/>
  <c r="E15" i="10"/>
  <c r="Z14" i="10"/>
  <c r="X14" i="10"/>
  <c r="U14" i="10"/>
  <c r="S14" i="10"/>
  <c r="Q14" i="10"/>
  <c r="N14" i="10"/>
  <c r="L14" i="10"/>
  <c r="J14" i="10"/>
  <c r="H14" i="10"/>
  <c r="E14" i="10"/>
  <c r="Z13" i="10"/>
  <c r="X13" i="10"/>
  <c r="U13" i="10"/>
  <c r="S13" i="10"/>
  <c r="Q13" i="10"/>
  <c r="N13" i="10"/>
  <c r="L13" i="10"/>
  <c r="J13" i="10"/>
  <c r="H13" i="10"/>
  <c r="E13" i="10"/>
  <c r="Z12" i="10"/>
  <c r="X12" i="10"/>
  <c r="U12" i="10"/>
  <c r="S12" i="10"/>
  <c r="Q12" i="10"/>
  <c r="N12" i="10"/>
  <c r="L12" i="10"/>
  <c r="J12" i="10"/>
  <c r="H12" i="10"/>
  <c r="E12" i="10"/>
  <c r="Z11" i="10"/>
  <c r="X11" i="10"/>
  <c r="U11" i="10"/>
  <c r="S11" i="10"/>
  <c r="Q11" i="10"/>
  <c r="N11" i="10"/>
  <c r="L11" i="10"/>
  <c r="J11" i="10"/>
  <c r="H11" i="10"/>
  <c r="E11" i="10"/>
  <c r="Z10" i="10"/>
  <c r="X10" i="10"/>
  <c r="U10" i="10"/>
  <c r="S10" i="10"/>
  <c r="Q10" i="10"/>
  <c r="N10" i="10"/>
  <c r="L10" i="10"/>
  <c r="J10" i="10"/>
  <c r="H10" i="10"/>
  <c r="E10" i="10"/>
  <c r="Z9" i="10"/>
  <c r="X9" i="10"/>
  <c r="U9" i="10"/>
  <c r="S9" i="10"/>
  <c r="Q9" i="10"/>
  <c r="N9" i="10"/>
  <c r="L9" i="10"/>
  <c r="J9" i="10"/>
  <c r="H9" i="10"/>
  <c r="E9" i="10"/>
  <c r="Z8" i="10"/>
  <c r="X8" i="10"/>
  <c r="U8" i="10"/>
  <c r="S8" i="10"/>
  <c r="Q8" i="10"/>
  <c r="N8" i="10"/>
  <c r="L8" i="10"/>
  <c r="J8" i="10"/>
  <c r="H8" i="10"/>
  <c r="E8" i="10"/>
  <c r="Z7" i="10"/>
  <c r="X7" i="10"/>
  <c r="U7" i="10"/>
  <c r="S7" i="10"/>
  <c r="Q7" i="10"/>
  <c r="N7" i="10"/>
  <c r="L7" i="10"/>
  <c r="J7" i="10"/>
  <c r="H7" i="10"/>
  <c r="E7" i="10"/>
  <c r="Z6" i="10"/>
  <c r="X6" i="10"/>
  <c r="U6" i="10"/>
  <c r="S6" i="10"/>
  <c r="Q6" i="10"/>
  <c r="N6" i="10"/>
  <c r="L6" i="10"/>
  <c r="J6" i="10"/>
  <c r="H6" i="10"/>
  <c r="E6" i="10"/>
  <c r="W347" i="1"/>
  <c r="W131" i="1"/>
  <c r="Z1017" i="9"/>
  <c r="X1017" i="9"/>
  <c r="U1017" i="9"/>
  <c r="S1017" i="9"/>
  <c r="Q1017" i="9"/>
  <c r="N1017" i="9"/>
  <c r="L1017" i="9"/>
  <c r="J1017" i="9"/>
  <c r="H1017" i="9"/>
  <c r="E1017" i="9"/>
  <c r="Z1016" i="9"/>
  <c r="X1016" i="9"/>
  <c r="U1016" i="9"/>
  <c r="S1016" i="9"/>
  <c r="Q1016" i="9"/>
  <c r="N1016" i="9"/>
  <c r="L1016" i="9"/>
  <c r="J1016" i="9"/>
  <c r="H1016" i="9"/>
  <c r="E1016" i="9"/>
  <c r="Z1015" i="9"/>
  <c r="X1015" i="9"/>
  <c r="U1015" i="9"/>
  <c r="S1015" i="9"/>
  <c r="Q1015" i="9"/>
  <c r="N1015" i="9"/>
  <c r="L1015" i="9"/>
  <c r="J1015" i="9"/>
  <c r="H1015" i="9"/>
  <c r="E1015" i="9"/>
  <c r="Z1014" i="9"/>
  <c r="X1014" i="9"/>
  <c r="U1014" i="9"/>
  <c r="S1014" i="9"/>
  <c r="Q1014" i="9"/>
  <c r="N1014" i="9"/>
  <c r="L1014" i="9"/>
  <c r="J1014" i="9"/>
  <c r="H1014" i="9"/>
  <c r="E1014" i="9"/>
  <c r="Z1013" i="9"/>
  <c r="X1013" i="9"/>
  <c r="U1013" i="9"/>
  <c r="S1013" i="9"/>
  <c r="Q1013" i="9"/>
  <c r="N1013" i="9"/>
  <c r="L1013" i="9"/>
  <c r="J1013" i="9"/>
  <c r="H1013" i="9"/>
  <c r="E1013" i="9"/>
  <c r="Z1012" i="9"/>
  <c r="X1012" i="9"/>
  <c r="U1012" i="9"/>
  <c r="S1012" i="9"/>
  <c r="Q1012" i="9"/>
  <c r="N1012" i="9"/>
  <c r="L1012" i="9"/>
  <c r="J1012" i="9"/>
  <c r="H1012" i="9"/>
  <c r="E1012" i="9"/>
  <c r="Z1011" i="9"/>
  <c r="X1011" i="9"/>
  <c r="U1011" i="9"/>
  <c r="S1011" i="9"/>
  <c r="Q1011" i="9"/>
  <c r="N1011" i="9"/>
  <c r="L1011" i="9"/>
  <c r="J1011" i="9"/>
  <c r="H1011" i="9"/>
  <c r="E1011" i="9"/>
  <c r="Z1010" i="9"/>
  <c r="X1010" i="9"/>
  <c r="U1010" i="9"/>
  <c r="S1010" i="9"/>
  <c r="Q1010" i="9"/>
  <c r="N1010" i="9"/>
  <c r="L1010" i="9"/>
  <c r="J1010" i="9"/>
  <c r="H1010" i="9"/>
  <c r="E1010" i="9"/>
  <c r="Z1009" i="9"/>
  <c r="X1009" i="9"/>
  <c r="U1009" i="9"/>
  <c r="S1009" i="9"/>
  <c r="Q1009" i="9"/>
  <c r="N1009" i="9"/>
  <c r="L1009" i="9"/>
  <c r="J1009" i="9"/>
  <c r="H1009" i="9"/>
  <c r="E1009" i="9"/>
  <c r="Z1008" i="9"/>
  <c r="X1008" i="9"/>
  <c r="U1008" i="9"/>
  <c r="S1008" i="9"/>
  <c r="Q1008" i="9"/>
  <c r="N1008" i="9"/>
  <c r="L1008" i="9"/>
  <c r="J1008" i="9"/>
  <c r="H1008" i="9"/>
  <c r="E1008" i="9"/>
  <c r="Z1007" i="9"/>
  <c r="X1007" i="9"/>
  <c r="U1007" i="9"/>
  <c r="S1007" i="9"/>
  <c r="Q1007" i="9"/>
  <c r="N1007" i="9"/>
  <c r="L1007" i="9"/>
  <c r="J1007" i="9"/>
  <c r="H1007" i="9"/>
  <c r="E1007" i="9"/>
  <c r="Z1006" i="9"/>
  <c r="X1006" i="9"/>
  <c r="U1006" i="9"/>
  <c r="S1006" i="9"/>
  <c r="Q1006" i="9"/>
  <c r="N1006" i="9"/>
  <c r="L1006" i="9"/>
  <c r="J1006" i="9"/>
  <c r="H1006" i="9"/>
  <c r="E1006" i="9"/>
  <c r="Z1005" i="9"/>
  <c r="X1005" i="9"/>
  <c r="U1005" i="9"/>
  <c r="S1005" i="9"/>
  <c r="Q1005" i="9"/>
  <c r="N1005" i="9"/>
  <c r="L1005" i="9"/>
  <c r="J1005" i="9"/>
  <c r="H1005" i="9"/>
  <c r="E1005" i="9"/>
  <c r="Z1004" i="9"/>
  <c r="X1004" i="9"/>
  <c r="U1004" i="9"/>
  <c r="S1004" i="9"/>
  <c r="Q1004" i="9"/>
  <c r="N1004" i="9"/>
  <c r="L1004" i="9"/>
  <c r="J1004" i="9"/>
  <c r="H1004" i="9"/>
  <c r="E1004" i="9"/>
  <c r="Z1003" i="9"/>
  <c r="X1003" i="9"/>
  <c r="U1003" i="9"/>
  <c r="S1003" i="9"/>
  <c r="Q1003" i="9"/>
  <c r="N1003" i="9"/>
  <c r="L1003" i="9"/>
  <c r="J1003" i="9"/>
  <c r="H1003" i="9"/>
  <c r="E1003" i="9"/>
  <c r="Z1002" i="9"/>
  <c r="X1002" i="9"/>
  <c r="U1002" i="9"/>
  <c r="S1002" i="9"/>
  <c r="Q1002" i="9"/>
  <c r="N1002" i="9"/>
  <c r="L1002" i="9"/>
  <c r="J1002" i="9"/>
  <c r="H1002" i="9"/>
  <c r="E1002" i="9"/>
  <c r="Z1001" i="9"/>
  <c r="X1001" i="9"/>
  <c r="U1001" i="9"/>
  <c r="S1001" i="9"/>
  <c r="Q1001" i="9"/>
  <c r="N1001" i="9"/>
  <c r="L1001" i="9"/>
  <c r="J1001" i="9"/>
  <c r="H1001" i="9"/>
  <c r="E1001" i="9"/>
  <c r="Z1000" i="9"/>
  <c r="X1000" i="9"/>
  <c r="U1000" i="9"/>
  <c r="S1000" i="9"/>
  <c r="Q1000" i="9"/>
  <c r="N1000" i="9"/>
  <c r="L1000" i="9"/>
  <c r="J1000" i="9"/>
  <c r="H1000" i="9"/>
  <c r="E1000" i="9"/>
  <c r="Z999" i="9"/>
  <c r="X999" i="9"/>
  <c r="U999" i="9"/>
  <c r="S999" i="9"/>
  <c r="Q999" i="9"/>
  <c r="N999" i="9"/>
  <c r="L999" i="9"/>
  <c r="J999" i="9"/>
  <c r="H999" i="9"/>
  <c r="E999" i="9"/>
  <c r="Z998" i="9"/>
  <c r="X998" i="9"/>
  <c r="U998" i="9"/>
  <c r="S998" i="9"/>
  <c r="Q998" i="9"/>
  <c r="N998" i="9"/>
  <c r="L998" i="9"/>
  <c r="J998" i="9"/>
  <c r="H998" i="9"/>
  <c r="E998" i="9"/>
  <c r="Z997" i="9"/>
  <c r="X997" i="9"/>
  <c r="U997" i="9"/>
  <c r="S997" i="9"/>
  <c r="Q997" i="9"/>
  <c r="N997" i="9"/>
  <c r="L997" i="9"/>
  <c r="J997" i="9"/>
  <c r="H997" i="9"/>
  <c r="E997" i="9"/>
  <c r="Z996" i="9"/>
  <c r="X996" i="9"/>
  <c r="U996" i="9"/>
  <c r="S996" i="9"/>
  <c r="Q996" i="9"/>
  <c r="N996" i="9"/>
  <c r="L996" i="9"/>
  <c r="J996" i="9"/>
  <c r="H996" i="9"/>
  <c r="E996" i="9"/>
  <c r="Z995" i="9"/>
  <c r="X995" i="9"/>
  <c r="U995" i="9"/>
  <c r="S995" i="9"/>
  <c r="Q995" i="9"/>
  <c r="N995" i="9"/>
  <c r="L995" i="9"/>
  <c r="J995" i="9"/>
  <c r="H995" i="9"/>
  <c r="E995" i="9"/>
  <c r="Z994" i="9"/>
  <c r="X994" i="9"/>
  <c r="U994" i="9"/>
  <c r="S994" i="9"/>
  <c r="Q994" i="9"/>
  <c r="N994" i="9"/>
  <c r="L994" i="9"/>
  <c r="J994" i="9"/>
  <c r="H994" i="9"/>
  <c r="E994" i="9"/>
  <c r="Z993" i="9"/>
  <c r="X993" i="9"/>
  <c r="U993" i="9"/>
  <c r="S993" i="9"/>
  <c r="Q993" i="9"/>
  <c r="N993" i="9"/>
  <c r="L993" i="9"/>
  <c r="J993" i="9"/>
  <c r="H993" i="9"/>
  <c r="E993" i="9"/>
  <c r="Z992" i="9"/>
  <c r="X992" i="9"/>
  <c r="U992" i="9"/>
  <c r="S992" i="9"/>
  <c r="Q992" i="9"/>
  <c r="N992" i="9"/>
  <c r="L992" i="9"/>
  <c r="J992" i="9"/>
  <c r="H992" i="9"/>
  <c r="E992" i="9"/>
  <c r="Z991" i="9"/>
  <c r="X991" i="9"/>
  <c r="U991" i="9"/>
  <c r="S991" i="9"/>
  <c r="Q991" i="9"/>
  <c r="N991" i="9"/>
  <c r="L991" i="9"/>
  <c r="J991" i="9"/>
  <c r="H991" i="9"/>
  <c r="E991" i="9"/>
  <c r="Z990" i="9"/>
  <c r="X990" i="9"/>
  <c r="U990" i="9"/>
  <c r="S990" i="9"/>
  <c r="Q990" i="9"/>
  <c r="N990" i="9"/>
  <c r="L990" i="9"/>
  <c r="J990" i="9"/>
  <c r="H990" i="9"/>
  <c r="E990" i="9"/>
  <c r="Z989" i="9"/>
  <c r="X989" i="9"/>
  <c r="U989" i="9"/>
  <c r="S989" i="9"/>
  <c r="Q989" i="9"/>
  <c r="N989" i="9"/>
  <c r="L989" i="9"/>
  <c r="J989" i="9"/>
  <c r="H989" i="9"/>
  <c r="E989" i="9"/>
  <c r="Z988" i="9"/>
  <c r="X988" i="9"/>
  <c r="U988" i="9"/>
  <c r="S988" i="9"/>
  <c r="Q988" i="9"/>
  <c r="N988" i="9"/>
  <c r="L988" i="9"/>
  <c r="J988" i="9"/>
  <c r="H988" i="9"/>
  <c r="E988" i="9"/>
  <c r="Z987" i="9"/>
  <c r="X987" i="9"/>
  <c r="U987" i="9"/>
  <c r="S987" i="9"/>
  <c r="Q987" i="9"/>
  <c r="N987" i="9"/>
  <c r="L987" i="9"/>
  <c r="J987" i="9"/>
  <c r="H987" i="9"/>
  <c r="E987" i="9"/>
  <c r="Z986" i="9"/>
  <c r="X986" i="9"/>
  <c r="U986" i="9"/>
  <c r="S986" i="9"/>
  <c r="Q986" i="9"/>
  <c r="N986" i="9"/>
  <c r="L986" i="9"/>
  <c r="J986" i="9"/>
  <c r="H986" i="9"/>
  <c r="E986" i="9"/>
  <c r="Z985" i="9"/>
  <c r="X985" i="9"/>
  <c r="U985" i="9"/>
  <c r="S985" i="9"/>
  <c r="Q985" i="9"/>
  <c r="N985" i="9"/>
  <c r="L985" i="9"/>
  <c r="J985" i="9"/>
  <c r="H985" i="9"/>
  <c r="E985" i="9"/>
  <c r="Z984" i="9"/>
  <c r="X984" i="9"/>
  <c r="U984" i="9"/>
  <c r="S984" i="9"/>
  <c r="Q984" i="9"/>
  <c r="N984" i="9"/>
  <c r="L984" i="9"/>
  <c r="J984" i="9"/>
  <c r="H984" i="9"/>
  <c r="E984" i="9"/>
  <c r="Z983" i="9"/>
  <c r="X983" i="9"/>
  <c r="U983" i="9"/>
  <c r="S983" i="9"/>
  <c r="Q983" i="9"/>
  <c r="N983" i="9"/>
  <c r="L983" i="9"/>
  <c r="J983" i="9"/>
  <c r="H983" i="9"/>
  <c r="E983" i="9"/>
  <c r="Z982" i="9"/>
  <c r="X982" i="9"/>
  <c r="U982" i="9"/>
  <c r="S982" i="9"/>
  <c r="Q982" i="9"/>
  <c r="N982" i="9"/>
  <c r="L982" i="9"/>
  <c r="J982" i="9"/>
  <c r="H982" i="9"/>
  <c r="E982" i="9"/>
  <c r="Z981" i="9"/>
  <c r="X981" i="9"/>
  <c r="U981" i="9"/>
  <c r="S981" i="9"/>
  <c r="Q981" i="9"/>
  <c r="N981" i="9"/>
  <c r="L981" i="9"/>
  <c r="J981" i="9"/>
  <c r="H981" i="9"/>
  <c r="E981" i="9"/>
  <c r="Z980" i="9"/>
  <c r="X980" i="9"/>
  <c r="U980" i="9"/>
  <c r="S980" i="9"/>
  <c r="Q980" i="9"/>
  <c r="N980" i="9"/>
  <c r="L980" i="9"/>
  <c r="J980" i="9"/>
  <c r="H980" i="9"/>
  <c r="E980" i="9"/>
  <c r="Z979" i="9"/>
  <c r="X979" i="9"/>
  <c r="U979" i="9"/>
  <c r="S979" i="9"/>
  <c r="Q979" i="9"/>
  <c r="N979" i="9"/>
  <c r="L979" i="9"/>
  <c r="J979" i="9"/>
  <c r="H979" i="9"/>
  <c r="E979" i="9"/>
  <c r="Z978" i="9"/>
  <c r="X978" i="9"/>
  <c r="U978" i="9"/>
  <c r="S978" i="9"/>
  <c r="Q978" i="9"/>
  <c r="N978" i="9"/>
  <c r="L978" i="9"/>
  <c r="J978" i="9"/>
  <c r="H978" i="9"/>
  <c r="E978" i="9"/>
  <c r="Z977" i="9"/>
  <c r="X977" i="9"/>
  <c r="U977" i="9"/>
  <c r="S977" i="9"/>
  <c r="Q977" i="9"/>
  <c r="N977" i="9"/>
  <c r="L977" i="9"/>
  <c r="J977" i="9"/>
  <c r="H977" i="9"/>
  <c r="E977" i="9"/>
  <c r="Z976" i="9"/>
  <c r="X976" i="9"/>
  <c r="U976" i="9"/>
  <c r="S976" i="9"/>
  <c r="Q976" i="9"/>
  <c r="N976" i="9"/>
  <c r="L976" i="9"/>
  <c r="J976" i="9"/>
  <c r="H976" i="9"/>
  <c r="E976" i="9"/>
  <c r="Z975" i="9"/>
  <c r="X975" i="9"/>
  <c r="U975" i="9"/>
  <c r="S975" i="9"/>
  <c r="Q975" i="9"/>
  <c r="N975" i="9"/>
  <c r="L975" i="9"/>
  <c r="J975" i="9"/>
  <c r="H975" i="9"/>
  <c r="E975" i="9"/>
  <c r="Z974" i="9"/>
  <c r="X974" i="9"/>
  <c r="U974" i="9"/>
  <c r="S974" i="9"/>
  <c r="Q974" i="9"/>
  <c r="N974" i="9"/>
  <c r="L974" i="9"/>
  <c r="J974" i="9"/>
  <c r="H974" i="9"/>
  <c r="E974" i="9"/>
  <c r="Z973" i="9"/>
  <c r="X973" i="9"/>
  <c r="U973" i="9"/>
  <c r="S973" i="9"/>
  <c r="Q973" i="9"/>
  <c r="N973" i="9"/>
  <c r="L973" i="9"/>
  <c r="J973" i="9"/>
  <c r="H973" i="9"/>
  <c r="E973" i="9"/>
  <c r="Z972" i="9"/>
  <c r="X972" i="9"/>
  <c r="U972" i="9"/>
  <c r="S972" i="9"/>
  <c r="Q972" i="9"/>
  <c r="N972" i="9"/>
  <c r="L972" i="9"/>
  <c r="J972" i="9"/>
  <c r="H972" i="9"/>
  <c r="E972" i="9"/>
  <c r="Z971" i="9"/>
  <c r="X971" i="9"/>
  <c r="U971" i="9"/>
  <c r="S971" i="9"/>
  <c r="Q971" i="9"/>
  <c r="N971" i="9"/>
  <c r="L971" i="9"/>
  <c r="J971" i="9"/>
  <c r="H971" i="9"/>
  <c r="E971" i="9"/>
  <c r="Z970" i="9"/>
  <c r="X970" i="9"/>
  <c r="U970" i="9"/>
  <c r="S970" i="9"/>
  <c r="Q970" i="9"/>
  <c r="N970" i="9"/>
  <c r="L970" i="9"/>
  <c r="J970" i="9"/>
  <c r="H970" i="9"/>
  <c r="E970" i="9"/>
  <c r="Z969" i="9"/>
  <c r="X969" i="9"/>
  <c r="U969" i="9"/>
  <c r="S969" i="9"/>
  <c r="Q969" i="9"/>
  <c r="N969" i="9"/>
  <c r="L969" i="9"/>
  <c r="J969" i="9"/>
  <c r="H969" i="9"/>
  <c r="E969" i="9"/>
  <c r="Z968" i="9"/>
  <c r="X968" i="9"/>
  <c r="U968" i="9"/>
  <c r="S968" i="9"/>
  <c r="Q968" i="9"/>
  <c r="N968" i="9"/>
  <c r="L968" i="9"/>
  <c r="J968" i="9"/>
  <c r="H968" i="9"/>
  <c r="E968" i="9"/>
  <c r="Z967" i="9"/>
  <c r="X967" i="9"/>
  <c r="U967" i="9"/>
  <c r="S967" i="9"/>
  <c r="Q967" i="9"/>
  <c r="N967" i="9"/>
  <c r="L967" i="9"/>
  <c r="J967" i="9"/>
  <c r="H967" i="9"/>
  <c r="E967" i="9"/>
  <c r="Z966" i="9"/>
  <c r="X966" i="9"/>
  <c r="U966" i="9"/>
  <c r="S966" i="9"/>
  <c r="Q966" i="9"/>
  <c r="N966" i="9"/>
  <c r="L966" i="9"/>
  <c r="J966" i="9"/>
  <c r="H966" i="9"/>
  <c r="E966" i="9"/>
  <c r="Z965" i="9"/>
  <c r="X965" i="9"/>
  <c r="U965" i="9"/>
  <c r="S965" i="9"/>
  <c r="Q965" i="9"/>
  <c r="N965" i="9"/>
  <c r="L965" i="9"/>
  <c r="J965" i="9"/>
  <c r="H965" i="9"/>
  <c r="E965" i="9"/>
  <c r="Z964" i="9"/>
  <c r="X964" i="9"/>
  <c r="U964" i="9"/>
  <c r="S964" i="9"/>
  <c r="Q964" i="9"/>
  <c r="N964" i="9"/>
  <c r="L964" i="9"/>
  <c r="J964" i="9"/>
  <c r="H964" i="9"/>
  <c r="E964" i="9"/>
  <c r="Z963" i="9"/>
  <c r="X963" i="9"/>
  <c r="U963" i="9"/>
  <c r="S963" i="9"/>
  <c r="Q963" i="9"/>
  <c r="N963" i="9"/>
  <c r="L963" i="9"/>
  <c r="J963" i="9"/>
  <c r="H963" i="9"/>
  <c r="E963" i="9"/>
  <c r="Z962" i="9"/>
  <c r="X962" i="9"/>
  <c r="U962" i="9"/>
  <c r="S962" i="9"/>
  <c r="Q962" i="9"/>
  <c r="N962" i="9"/>
  <c r="L962" i="9"/>
  <c r="J962" i="9"/>
  <c r="H962" i="9"/>
  <c r="E962" i="9"/>
  <c r="Z961" i="9"/>
  <c r="X961" i="9"/>
  <c r="U961" i="9"/>
  <c r="S961" i="9"/>
  <c r="Q961" i="9"/>
  <c r="N961" i="9"/>
  <c r="L961" i="9"/>
  <c r="J961" i="9"/>
  <c r="H961" i="9"/>
  <c r="E961" i="9"/>
  <c r="Z960" i="9"/>
  <c r="X960" i="9"/>
  <c r="U960" i="9"/>
  <c r="S960" i="9"/>
  <c r="Q960" i="9"/>
  <c r="N960" i="9"/>
  <c r="L960" i="9"/>
  <c r="J960" i="9"/>
  <c r="H960" i="9"/>
  <c r="E960" i="9"/>
  <c r="Z959" i="9"/>
  <c r="X959" i="9"/>
  <c r="U959" i="9"/>
  <c r="S959" i="9"/>
  <c r="Q959" i="9"/>
  <c r="N959" i="9"/>
  <c r="L959" i="9"/>
  <c r="J959" i="9"/>
  <c r="H959" i="9"/>
  <c r="E959" i="9"/>
  <c r="Z958" i="9"/>
  <c r="X958" i="9"/>
  <c r="U958" i="9"/>
  <c r="S958" i="9"/>
  <c r="Q958" i="9"/>
  <c r="N958" i="9"/>
  <c r="L958" i="9"/>
  <c r="J958" i="9"/>
  <c r="H958" i="9"/>
  <c r="E958" i="9"/>
  <c r="Z957" i="9"/>
  <c r="X957" i="9"/>
  <c r="U957" i="9"/>
  <c r="S957" i="9"/>
  <c r="Q957" i="9"/>
  <c r="N957" i="9"/>
  <c r="L957" i="9"/>
  <c r="J957" i="9"/>
  <c r="H957" i="9"/>
  <c r="E957" i="9"/>
  <c r="Z956" i="9"/>
  <c r="X956" i="9"/>
  <c r="U956" i="9"/>
  <c r="S956" i="9"/>
  <c r="Q956" i="9"/>
  <c r="N956" i="9"/>
  <c r="L956" i="9"/>
  <c r="J956" i="9"/>
  <c r="H956" i="9"/>
  <c r="E956" i="9"/>
  <c r="Z955" i="9"/>
  <c r="X955" i="9"/>
  <c r="U955" i="9"/>
  <c r="S955" i="9"/>
  <c r="Q955" i="9"/>
  <c r="N955" i="9"/>
  <c r="L955" i="9"/>
  <c r="J955" i="9"/>
  <c r="H955" i="9"/>
  <c r="E955" i="9"/>
  <c r="Z954" i="9"/>
  <c r="X954" i="9"/>
  <c r="U954" i="9"/>
  <c r="S954" i="9"/>
  <c r="Q954" i="9"/>
  <c r="N954" i="9"/>
  <c r="L954" i="9"/>
  <c r="J954" i="9"/>
  <c r="H954" i="9"/>
  <c r="E954" i="9"/>
  <c r="Z953" i="9"/>
  <c r="X953" i="9"/>
  <c r="U953" i="9"/>
  <c r="S953" i="9"/>
  <c r="Q953" i="9"/>
  <c r="N953" i="9"/>
  <c r="L953" i="9"/>
  <c r="J953" i="9"/>
  <c r="H953" i="9"/>
  <c r="E953" i="9"/>
  <c r="Z952" i="9"/>
  <c r="X952" i="9"/>
  <c r="U952" i="9"/>
  <c r="S952" i="9"/>
  <c r="Q952" i="9"/>
  <c r="N952" i="9"/>
  <c r="L952" i="9"/>
  <c r="J952" i="9"/>
  <c r="H952" i="9"/>
  <c r="E952" i="9"/>
  <c r="Z951" i="9"/>
  <c r="X951" i="9"/>
  <c r="U951" i="9"/>
  <c r="S951" i="9"/>
  <c r="Q951" i="9"/>
  <c r="N951" i="9"/>
  <c r="L951" i="9"/>
  <c r="J951" i="9"/>
  <c r="H951" i="9"/>
  <c r="E951" i="9"/>
  <c r="Z950" i="9"/>
  <c r="X950" i="9"/>
  <c r="U950" i="9"/>
  <c r="S950" i="9"/>
  <c r="Q950" i="9"/>
  <c r="N950" i="9"/>
  <c r="L950" i="9"/>
  <c r="J950" i="9"/>
  <c r="H950" i="9"/>
  <c r="E950" i="9"/>
  <c r="Z949" i="9"/>
  <c r="X949" i="9"/>
  <c r="U949" i="9"/>
  <c r="S949" i="9"/>
  <c r="Q949" i="9"/>
  <c r="N949" i="9"/>
  <c r="L949" i="9"/>
  <c r="J949" i="9"/>
  <c r="H949" i="9"/>
  <c r="E949" i="9"/>
  <c r="Z948" i="9"/>
  <c r="X948" i="9"/>
  <c r="U948" i="9"/>
  <c r="S948" i="9"/>
  <c r="Q948" i="9"/>
  <c r="N948" i="9"/>
  <c r="L948" i="9"/>
  <c r="J948" i="9"/>
  <c r="H948" i="9"/>
  <c r="E948" i="9"/>
  <c r="Z947" i="9"/>
  <c r="X947" i="9"/>
  <c r="U947" i="9"/>
  <c r="S947" i="9"/>
  <c r="Q947" i="9"/>
  <c r="N947" i="9"/>
  <c r="L947" i="9"/>
  <c r="J947" i="9"/>
  <c r="H947" i="9"/>
  <c r="E947" i="9"/>
  <c r="Z946" i="9"/>
  <c r="X946" i="9"/>
  <c r="U946" i="9"/>
  <c r="S946" i="9"/>
  <c r="Q946" i="9"/>
  <c r="N946" i="9"/>
  <c r="L946" i="9"/>
  <c r="J946" i="9"/>
  <c r="H946" i="9"/>
  <c r="E946" i="9"/>
  <c r="Z945" i="9"/>
  <c r="X945" i="9"/>
  <c r="U945" i="9"/>
  <c r="S945" i="9"/>
  <c r="Q945" i="9"/>
  <c r="N945" i="9"/>
  <c r="L945" i="9"/>
  <c r="J945" i="9"/>
  <c r="H945" i="9"/>
  <c r="E945" i="9"/>
  <c r="Z944" i="9"/>
  <c r="X944" i="9"/>
  <c r="U944" i="9"/>
  <c r="S944" i="9"/>
  <c r="Q944" i="9"/>
  <c r="N944" i="9"/>
  <c r="L944" i="9"/>
  <c r="J944" i="9"/>
  <c r="H944" i="9"/>
  <c r="E944" i="9"/>
  <c r="Z943" i="9"/>
  <c r="X943" i="9"/>
  <c r="U943" i="9"/>
  <c r="S943" i="9"/>
  <c r="Q943" i="9"/>
  <c r="N943" i="9"/>
  <c r="L943" i="9"/>
  <c r="J943" i="9"/>
  <c r="H943" i="9"/>
  <c r="E943" i="9"/>
  <c r="Z942" i="9"/>
  <c r="X942" i="9"/>
  <c r="U942" i="9"/>
  <c r="S942" i="9"/>
  <c r="Q942" i="9"/>
  <c r="N942" i="9"/>
  <c r="L942" i="9"/>
  <c r="J942" i="9"/>
  <c r="H942" i="9"/>
  <c r="E942" i="9"/>
  <c r="Z941" i="9"/>
  <c r="X941" i="9"/>
  <c r="U941" i="9"/>
  <c r="S941" i="9"/>
  <c r="Q941" i="9"/>
  <c r="N941" i="9"/>
  <c r="L941" i="9"/>
  <c r="J941" i="9"/>
  <c r="H941" i="9"/>
  <c r="E941" i="9"/>
  <c r="Z940" i="9"/>
  <c r="X940" i="9"/>
  <c r="U940" i="9"/>
  <c r="S940" i="9"/>
  <c r="Q940" i="9"/>
  <c r="N940" i="9"/>
  <c r="L940" i="9"/>
  <c r="J940" i="9"/>
  <c r="H940" i="9"/>
  <c r="E940" i="9"/>
  <c r="Z939" i="9"/>
  <c r="X939" i="9"/>
  <c r="U939" i="9"/>
  <c r="S939" i="9"/>
  <c r="Q939" i="9"/>
  <c r="N939" i="9"/>
  <c r="L939" i="9"/>
  <c r="J939" i="9"/>
  <c r="H939" i="9"/>
  <c r="E939" i="9"/>
  <c r="Z938" i="9"/>
  <c r="X938" i="9"/>
  <c r="U938" i="9"/>
  <c r="S938" i="9"/>
  <c r="Q938" i="9"/>
  <c r="N938" i="9"/>
  <c r="L938" i="9"/>
  <c r="J938" i="9"/>
  <c r="H938" i="9"/>
  <c r="E938" i="9"/>
  <c r="Z937" i="9"/>
  <c r="X937" i="9"/>
  <c r="U937" i="9"/>
  <c r="S937" i="9"/>
  <c r="Q937" i="9"/>
  <c r="N937" i="9"/>
  <c r="L937" i="9"/>
  <c r="J937" i="9"/>
  <c r="H937" i="9"/>
  <c r="E937" i="9"/>
  <c r="Z936" i="9"/>
  <c r="X936" i="9"/>
  <c r="U936" i="9"/>
  <c r="S936" i="9"/>
  <c r="Q936" i="9"/>
  <c r="N936" i="9"/>
  <c r="L936" i="9"/>
  <c r="J936" i="9"/>
  <c r="H936" i="9"/>
  <c r="E936" i="9"/>
  <c r="Z935" i="9"/>
  <c r="X935" i="9"/>
  <c r="U935" i="9"/>
  <c r="S935" i="9"/>
  <c r="Q935" i="9"/>
  <c r="N935" i="9"/>
  <c r="L935" i="9"/>
  <c r="J935" i="9"/>
  <c r="H935" i="9"/>
  <c r="E935" i="9"/>
  <c r="Z934" i="9"/>
  <c r="X934" i="9"/>
  <c r="U934" i="9"/>
  <c r="S934" i="9"/>
  <c r="Q934" i="9"/>
  <c r="N934" i="9"/>
  <c r="L934" i="9"/>
  <c r="J934" i="9"/>
  <c r="H934" i="9"/>
  <c r="E934" i="9"/>
  <c r="Z933" i="9"/>
  <c r="X933" i="9"/>
  <c r="U933" i="9"/>
  <c r="S933" i="9"/>
  <c r="Q933" i="9"/>
  <c r="N933" i="9"/>
  <c r="L933" i="9"/>
  <c r="J933" i="9"/>
  <c r="H933" i="9"/>
  <c r="E933" i="9"/>
  <c r="Z932" i="9"/>
  <c r="X932" i="9"/>
  <c r="U932" i="9"/>
  <c r="S932" i="9"/>
  <c r="Q932" i="9"/>
  <c r="N932" i="9"/>
  <c r="L932" i="9"/>
  <c r="J932" i="9"/>
  <c r="H932" i="9"/>
  <c r="E932" i="9"/>
  <c r="Z931" i="9"/>
  <c r="X931" i="9"/>
  <c r="U931" i="9"/>
  <c r="S931" i="9"/>
  <c r="Q931" i="9"/>
  <c r="N931" i="9"/>
  <c r="L931" i="9"/>
  <c r="J931" i="9"/>
  <c r="H931" i="9"/>
  <c r="E931" i="9"/>
  <c r="Z930" i="9"/>
  <c r="X930" i="9"/>
  <c r="U930" i="9"/>
  <c r="S930" i="9"/>
  <c r="Q930" i="9"/>
  <c r="N930" i="9"/>
  <c r="L930" i="9"/>
  <c r="J930" i="9"/>
  <c r="H930" i="9"/>
  <c r="E930" i="9"/>
  <c r="Z929" i="9"/>
  <c r="X929" i="9"/>
  <c r="U929" i="9"/>
  <c r="S929" i="9"/>
  <c r="Q929" i="9"/>
  <c r="N929" i="9"/>
  <c r="L929" i="9"/>
  <c r="J929" i="9"/>
  <c r="H929" i="9"/>
  <c r="E929" i="9"/>
  <c r="Z928" i="9"/>
  <c r="X928" i="9"/>
  <c r="U928" i="9"/>
  <c r="S928" i="9"/>
  <c r="Q928" i="9"/>
  <c r="N928" i="9"/>
  <c r="L928" i="9"/>
  <c r="J928" i="9"/>
  <c r="H928" i="9"/>
  <c r="E928" i="9"/>
  <c r="Z927" i="9"/>
  <c r="X927" i="9"/>
  <c r="U927" i="9"/>
  <c r="S927" i="9"/>
  <c r="Q927" i="9"/>
  <c r="N927" i="9"/>
  <c r="L927" i="9"/>
  <c r="J927" i="9"/>
  <c r="H927" i="9"/>
  <c r="E927" i="9"/>
  <c r="Z926" i="9"/>
  <c r="X926" i="9"/>
  <c r="U926" i="9"/>
  <c r="S926" i="9"/>
  <c r="Q926" i="9"/>
  <c r="N926" i="9"/>
  <c r="L926" i="9"/>
  <c r="J926" i="9"/>
  <c r="H926" i="9"/>
  <c r="E926" i="9"/>
  <c r="Z925" i="9"/>
  <c r="X925" i="9"/>
  <c r="U925" i="9"/>
  <c r="S925" i="9"/>
  <c r="Q925" i="9"/>
  <c r="N925" i="9"/>
  <c r="L925" i="9"/>
  <c r="J925" i="9"/>
  <c r="H925" i="9"/>
  <c r="E925" i="9"/>
  <c r="Z924" i="9"/>
  <c r="X924" i="9"/>
  <c r="U924" i="9"/>
  <c r="S924" i="9"/>
  <c r="Q924" i="9"/>
  <c r="N924" i="9"/>
  <c r="L924" i="9"/>
  <c r="J924" i="9"/>
  <c r="H924" i="9"/>
  <c r="E924" i="9"/>
  <c r="Z923" i="9"/>
  <c r="X923" i="9"/>
  <c r="U923" i="9"/>
  <c r="S923" i="9"/>
  <c r="Q923" i="9"/>
  <c r="N923" i="9"/>
  <c r="L923" i="9"/>
  <c r="J923" i="9"/>
  <c r="H923" i="9"/>
  <c r="E923" i="9"/>
  <c r="Z922" i="9"/>
  <c r="X922" i="9"/>
  <c r="U922" i="9"/>
  <c r="S922" i="9"/>
  <c r="Q922" i="9"/>
  <c r="N922" i="9"/>
  <c r="L922" i="9"/>
  <c r="J922" i="9"/>
  <c r="H922" i="9"/>
  <c r="E922" i="9"/>
  <c r="Z921" i="9"/>
  <c r="X921" i="9"/>
  <c r="U921" i="9"/>
  <c r="S921" i="9"/>
  <c r="Q921" i="9"/>
  <c r="N921" i="9"/>
  <c r="L921" i="9"/>
  <c r="J921" i="9"/>
  <c r="H921" i="9"/>
  <c r="E921" i="9"/>
  <c r="Z920" i="9"/>
  <c r="X920" i="9"/>
  <c r="U920" i="9"/>
  <c r="S920" i="9"/>
  <c r="Q920" i="9"/>
  <c r="N920" i="9"/>
  <c r="L920" i="9"/>
  <c r="J920" i="9"/>
  <c r="H920" i="9"/>
  <c r="E920" i="9"/>
  <c r="Z919" i="9"/>
  <c r="X919" i="9"/>
  <c r="U919" i="9"/>
  <c r="S919" i="9"/>
  <c r="Q919" i="9"/>
  <c r="N919" i="9"/>
  <c r="L919" i="9"/>
  <c r="J919" i="9"/>
  <c r="H919" i="9"/>
  <c r="E919" i="9"/>
  <c r="Z918" i="9"/>
  <c r="X918" i="9"/>
  <c r="U918" i="9"/>
  <c r="S918" i="9"/>
  <c r="Q918" i="9"/>
  <c r="N918" i="9"/>
  <c r="L918" i="9"/>
  <c r="J918" i="9"/>
  <c r="H918" i="9"/>
  <c r="E918" i="9"/>
  <c r="Z917" i="9"/>
  <c r="X917" i="9"/>
  <c r="U917" i="9"/>
  <c r="S917" i="9"/>
  <c r="Q917" i="9"/>
  <c r="N917" i="9"/>
  <c r="L917" i="9"/>
  <c r="J917" i="9"/>
  <c r="H917" i="9"/>
  <c r="E917" i="9"/>
  <c r="Z916" i="9"/>
  <c r="X916" i="9"/>
  <c r="U916" i="9"/>
  <c r="S916" i="9"/>
  <c r="Q916" i="9"/>
  <c r="N916" i="9"/>
  <c r="L916" i="9"/>
  <c r="J916" i="9"/>
  <c r="H916" i="9"/>
  <c r="E916" i="9"/>
  <c r="Z915" i="9"/>
  <c r="X915" i="9"/>
  <c r="U915" i="9"/>
  <c r="S915" i="9"/>
  <c r="Q915" i="9"/>
  <c r="N915" i="9"/>
  <c r="L915" i="9"/>
  <c r="J915" i="9"/>
  <c r="H915" i="9"/>
  <c r="E915" i="9"/>
  <c r="Z914" i="9"/>
  <c r="X914" i="9"/>
  <c r="U914" i="9"/>
  <c r="S914" i="9"/>
  <c r="Q914" i="9"/>
  <c r="N914" i="9"/>
  <c r="L914" i="9"/>
  <c r="J914" i="9"/>
  <c r="H914" i="9"/>
  <c r="E914" i="9"/>
  <c r="Z913" i="9"/>
  <c r="X913" i="9"/>
  <c r="U913" i="9"/>
  <c r="S913" i="9"/>
  <c r="Q913" i="9"/>
  <c r="N913" i="9"/>
  <c r="L913" i="9"/>
  <c r="J913" i="9"/>
  <c r="H913" i="9"/>
  <c r="E913" i="9"/>
  <c r="Z912" i="9"/>
  <c r="X912" i="9"/>
  <c r="U912" i="9"/>
  <c r="S912" i="9"/>
  <c r="Q912" i="9"/>
  <c r="N912" i="9"/>
  <c r="L912" i="9"/>
  <c r="J912" i="9"/>
  <c r="H912" i="9"/>
  <c r="E912" i="9"/>
  <c r="Z911" i="9"/>
  <c r="X911" i="9"/>
  <c r="U911" i="9"/>
  <c r="S911" i="9"/>
  <c r="Q911" i="9"/>
  <c r="N911" i="9"/>
  <c r="L911" i="9"/>
  <c r="J911" i="9"/>
  <c r="H911" i="9"/>
  <c r="E911" i="9"/>
  <c r="Z910" i="9"/>
  <c r="X910" i="9"/>
  <c r="U910" i="9"/>
  <c r="S910" i="9"/>
  <c r="Q910" i="9"/>
  <c r="N910" i="9"/>
  <c r="L910" i="9"/>
  <c r="J910" i="9"/>
  <c r="H910" i="9"/>
  <c r="E910" i="9"/>
  <c r="Z909" i="9"/>
  <c r="X909" i="9"/>
  <c r="U909" i="9"/>
  <c r="S909" i="9"/>
  <c r="Q909" i="9"/>
  <c r="N909" i="9"/>
  <c r="L909" i="9"/>
  <c r="J909" i="9"/>
  <c r="H909" i="9"/>
  <c r="E909" i="9"/>
  <c r="Z908" i="9"/>
  <c r="X908" i="9"/>
  <c r="U908" i="9"/>
  <c r="S908" i="9"/>
  <c r="Q908" i="9"/>
  <c r="N908" i="9"/>
  <c r="L908" i="9"/>
  <c r="J908" i="9"/>
  <c r="H908" i="9"/>
  <c r="E908" i="9"/>
  <c r="Z907" i="9"/>
  <c r="X907" i="9"/>
  <c r="U907" i="9"/>
  <c r="S907" i="9"/>
  <c r="Q907" i="9"/>
  <c r="N907" i="9"/>
  <c r="L907" i="9"/>
  <c r="J907" i="9"/>
  <c r="H907" i="9"/>
  <c r="E907" i="9"/>
  <c r="Z906" i="9"/>
  <c r="X906" i="9"/>
  <c r="U906" i="9"/>
  <c r="S906" i="9"/>
  <c r="Q906" i="9"/>
  <c r="N906" i="9"/>
  <c r="L906" i="9"/>
  <c r="J906" i="9"/>
  <c r="H906" i="9"/>
  <c r="E906" i="9"/>
  <c r="Z905" i="9"/>
  <c r="X905" i="9"/>
  <c r="U905" i="9"/>
  <c r="S905" i="9"/>
  <c r="Q905" i="9"/>
  <c r="N905" i="9"/>
  <c r="L905" i="9"/>
  <c r="J905" i="9"/>
  <c r="H905" i="9"/>
  <c r="E905" i="9"/>
  <c r="Z904" i="9"/>
  <c r="X904" i="9"/>
  <c r="U904" i="9"/>
  <c r="S904" i="9"/>
  <c r="Q904" i="9"/>
  <c r="N904" i="9"/>
  <c r="L904" i="9"/>
  <c r="J904" i="9"/>
  <c r="H904" i="9"/>
  <c r="E904" i="9"/>
  <c r="Z903" i="9"/>
  <c r="X903" i="9"/>
  <c r="U903" i="9"/>
  <c r="S903" i="9"/>
  <c r="Q903" i="9"/>
  <c r="N903" i="9"/>
  <c r="L903" i="9"/>
  <c r="J903" i="9"/>
  <c r="H903" i="9"/>
  <c r="E903" i="9"/>
  <c r="Z902" i="9"/>
  <c r="X902" i="9"/>
  <c r="U902" i="9"/>
  <c r="S902" i="9"/>
  <c r="Q902" i="9"/>
  <c r="N902" i="9"/>
  <c r="L902" i="9"/>
  <c r="J902" i="9"/>
  <c r="H902" i="9"/>
  <c r="E902" i="9"/>
  <c r="Z901" i="9"/>
  <c r="X901" i="9"/>
  <c r="U901" i="9"/>
  <c r="S901" i="9"/>
  <c r="Q901" i="9"/>
  <c r="N901" i="9"/>
  <c r="L901" i="9"/>
  <c r="J901" i="9"/>
  <c r="H901" i="9"/>
  <c r="E901" i="9"/>
  <c r="Z900" i="9"/>
  <c r="X900" i="9"/>
  <c r="U900" i="9"/>
  <c r="S900" i="9"/>
  <c r="Q900" i="9"/>
  <c r="N900" i="9"/>
  <c r="L900" i="9"/>
  <c r="J900" i="9"/>
  <c r="H900" i="9"/>
  <c r="E900" i="9"/>
  <c r="Z899" i="9"/>
  <c r="X899" i="9"/>
  <c r="U899" i="9"/>
  <c r="S899" i="9"/>
  <c r="Q899" i="9"/>
  <c r="N899" i="9"/>
  <c r="L899" i="9"/>
  <c r="J899" i="9"/>
  <c r="H899" i="9"/>
  <c r="E899" i="9"/>
  <c r="Z898" i="9"/>
  <c r="X898" i="9"/>
  <c r="U898" i="9"/>
  <c r="S898" i="9"/>
  <c r="Q898" i="9"/>
  <c r="N898" i="9"/>
  <c r="L898" i="9"/>
  <c r="J898" i="9"/>
  <c r="H898" i="9"/>
  <c r="E898" i="9"/>
  <c r="Z897" i="9"/>
  <c r="X897" i="9"/>
  <c r="U897" i="9"/>
  <c r="S897" i="9"/>
  <c r="Q897" i="9"/>
  <c r="N897" i="9"/>
  <c r="L897" i="9"/>
  <c r="J897" i="9"/>
  <c r="H897" i="9"/>
  <c r="E897" i="9"/>
  <c r="Z896" i="9"/>
  <c r="X896" i="9"/>
  <c r="U896" i="9"/>
  <c r="S896" i="9"/>
  <c r="Q896" i="9"/>
  <c r="N896" i="9"/>
  <c r="L896" i="9"/>
  <c r="J896" i="9"/>
  <c r="H896" i="9"/>
  <c r="E896" i="9"/>
  <c r="Z895" i="9"/>
  <c r="X895" i="9"/>
  <c r="U895" i="9"/>
  <c r="S895" i="9"/>
  <c r="Q895" i="9"/>
  <c r="N895" i="9"/>
  <c r="L895" i="9"/>
  <c r="J895" i="9"/>
  <c r="H895" i="9"/>
  <c r="E895" i="9"/>
  <c r="Z894" i="9"/>
  <c r="X894" i="9"/>
  <c r="U894" i="9"/>
  <c r="S894" i="9"/>
  <c r="Q894" i="9"/>
  <c r="N894" i="9"/>
  <c r="L894" i="9"/>
  <c r="J894" i="9"/>
  <c r="H894" i="9"/>
  <c r="E894" i="9"/>
  <c r="Z893" i="9"/>
  <c r="X893" i="9"/>
  <c r="U893" i="9"/>
  <c r="S893" i="9"/>
  <c r="Q893" i="9"/>
  <c r="N893" i="9"/>
  <c r="L893" i="9"/>
  <c r="J893" i="9"/>
  <c r="H893" i="9"/>
  <c r="E893" i="9"/>
  <c r="Z892" i="9"/>
  <c r="X892" i="9"/>
  <c r="U892" i="9"/>
  <c r="S892" i="9"/>
  <c r="Q892" i="9"/>
  <c r="N892" i="9"/>
  <c r="L892" i="9"/>
  <c r="J892" i="9"/>
  <c r="H892" i="9"/>
  <c r="E892" i="9"/>
  <c r="Z891" i="9"/>
  <c r="X891" i="9"/>
  <c r="U891" i="9"/>
  <c r="S891" i="9"/>
  <c r="Q891" i="9"/>
  <c r="N891" i="9"/>
  <c r="L891" i="9"/>
  <c r="J891" i="9"/>
  <c r="H891" i="9"/>
  <c r="E891" i="9"/>
  <c r="Z890" i="9"/>
  <c r="X890" i="9"/>
  <c r="U890" i="9"/>
  <c r="S890" i="9"/>
  <c r="Q890" i="9"/>
  <c r="N890" i="9"/>
  <c r="L890" i="9"/>
  <c r="J890" i="9"/>
  <c r="H890" i="9"/>
  <c r="E890" i="9"/>
  <c r="Z889" i="9"/>
  <c r="X889" i="9"/>
  <c r="U889" i="9"/>
  <c r="S889" i="9"/>
  <c r="Q889" i="9"/>
  <c r="N889" i="9"/>
  <c r="L889" i="9"/>
  <c r="J889" i="9"/>
  <c r="H889" i="9"/>
  <c r="E889" i="9"/>
  <c r="Z888" i="9"/>
  <c r="X888" i="9"/>
  <c r="U888" i="9"/>
  <c r="S888" i="9"/>
  <c r="Q888" i="9"/>
  <c r="N888" i="9"/>
  <c r="L888" i="9"/>
  <c r="J888" i="9"/>
  <c r="H888" i="9"/>
  <c r="E888" i="9"/>
  <c r="Z887" i="9"/>
  <c r="X887" i="9"/>
  <c r="U887" i="9"/>
  <c r="S887" i="9"/>
  <c r="Q887" i="9"/>
  <c r="N887" i="9"/>
  <c r="L887" i="9"/>
  <c r="J887" i="9"/>
  <c r="H887" i="9"/>
  <c r="E887" i="9"/>
  <c r="Z886" i="9"/>
  <c r="X886" i="9"/>
  <c r="U886" i="9"/>
  <c r="S886" i="9"/>
  <c r="Q886" i="9"/>
  <c r="N886" i="9"/>
  <c r="L886" i="9"/>
  <c r="J886" i="9"/>
  <c r="H886" i="9"/>
  <c r="E886" i="9"/>
  <c r="Z885" i="9"/>
  <c r="X885" i="9"/>
  <c r="U885" i="9"/>
  <c r="S885" i="9"/>
  <c r="Q885" i="9"/>
  <c r="N885" i="9"/>
  <c r="L885" i="9"/>
  <c r="J885" i="9"/>
  <c r="H885" i="9"/>
  <c r="E885" i="9"/>
  <c r="Z884" i="9"/>
  <c r="X884" i="9"/>
  <c r="U884" i="9"/>
  <c r="S884" i="9"/>
  <c r="Q884" i="9"/>
  <c r="N884" i="9"/>
  <c r="L884" i="9"/>
  <c r="J884" i="9"/>
  <c r="H884" i="9"/>
  <c r="E884" i="9"/>
  <c r="Z883" i="9"/>
  <c r="X883" i="9"/>
  <c r="U883" i="9"/>
  <c r="S883" i="9"/>
  <c r="Q883" i="9"/>
  <c r="N883" i="9"/>
  <c r="L883" i="9"/>
  <c r="J883" i="9"/>
  <c r="H883" i="9"/>
  <c r="E883" i="9"/>
  <c r="Z882" i="9"/>
  <c r="X882" i="9"/>
  <c r="U882" i="9"/>
  <c r="S882" i="9"/>
  <c r="Q882" i="9"/>
  <c r="N882" i="9"/>
  <c r="L882" i="9"/>
  <c r="J882" i="9"/>
  <c r="H882" i="9"/>
  <c r="E882" i="9"/>
  <c r="Z881" i="9"/>
  <c r="X881" i="9"/>
  <c r="U881" i="9"/>
  <c r="S881" i="9"/>
  <c r="Q881" i="9"/>
  <c r="N881" i="9"/>
  <c r="L881" i="9"/>
  <c r="J881" i="9"/>
  <c r="H881" i="9"/>
  <c r="E881" i="9"/>
  <c r="Z880" i="9"/>
  <c r="X880" i="9"/>
  <c r="U880" i="9"/>
  <c r="S880" i="9"/>
  <c r="Q880" i="9"/>
  <c r="N880" i="9"/>
  <c r="L880" i="9"/>
  <c r="J880" i="9"/>
  <c r="H880" i="9"/>
  <c r="E880" i="9"/>
  <c r="Z879" i="9"/>
  <c r="X879" i="9"/>
  <c r="U879" i="9"/>
  <c r="S879" i="9"/>
  <c r="Q879" i="9"/>
  <c r="N879" i="9"/>
  <c r="L879" i="9"/>
  <c r="J879" i="9"/>
  <c r="H879" i="9"/>
  <c r="E879" i="9"/>
  <c r="Z878" i="9"/>
  <c r="X878" i="9"/>
  <c r="U878" i="9"/>
  <c r="S878" i="9"/>
  <c r="Q878" i="9"/>
  <c r="N878" i="9"/>
  <c r="L878" i="9"/>
  <c r="J878" i="9"/>
  <c r="H878" i="9"/>
  <c r="E878" i="9"/>
  <c r="Z877" i="9"/>
  <c r="X877" i="9"/>
  <c r="U877" i="9"/>
  <c r="S877" i="9"/>
  <c r="Q877" i="9"/>
  <c r="N877" i="9"/>
  <c r="L877" i="9"/>
  <c r="J877" i="9"/>
  <c r="H877" i="9"/>
  <c r="E877" i="9"/>
  <c r="Z876" i="9"/>
  <c r="X876" i="9"/>
  <c r="U876" i="9"/>
  <c r="S876" i="9"/>
  <c r="Q876" i="9"/>
  <c r="N876" i="9"/>
  <c r="L876" i="9"/>
  <c r="J876" i="9"/>
  <c r="H876" i="9"/>
  <c r="E876" i="9"/>
  <c r="Z875" i="9"/>
  <c r="X875" i="9"/>
  <c r="U875" i="9"/>
  <c r="S875" i="9"/>
  <c r="Q875" i="9"/>
  <c r="N875" i="9"/>
  <c r="L875" i="9"/>
  <c r="J875" i="9"/>
  <c r="H875" i="9"/>
  <c r="E875" i="9"/>
  <c r="Z874" i="9"/>
  <c r="X874" i="9"/>
  <c r="U874" i="9"/>
  <c r="S874" i="9"/>
  <c r="Q874" i="9"/>
  <c r="N874" i="9"/>
  <c r="L874" i="9"/>
  <c r="J874" i="9"/>
  <c r="H874" i="9"/>
  <c r="E874" i="9"/>
  <c r="Z873" i="9"/>
  <c r="X873" i="9"/>
  <c r="U873" i="9"/>
  <c r="S873" i="9"/>
  <c r="Q873" i="9"/>
  <c r="N873" i="9"/>
  <c r="L873" i="9"/>
  <c r="J873" i="9"/>
  <c r="H873" i="9"/>
  <c r="E873" i="9"/>
  <c r="Z872" i="9"/>
  <c r="X872" i="9"/>
  <c r="U872" i="9"/>
  <c r="S872" i="9"/>
  <c r="Q872" i="9"/>
  <c r="N872" i="9"/>
  <c r="L872" i="9"/>
  <c r="J872" i="9"/>
  <c r="H872" i="9"/>
  <c r="E872" i="9"/>
  <c r="Z871" i="9"/>
  <c r="X871" i="9"/>
  <c r="U871" i="9"/>
  <c r="S871" i="9"/>
  <c r="Q871" i="9"/>
  <c r="N871" i="9"/>
  <c r="L871" i="9"/>
  <c r="J871" i="9"/>
  <c r="H871" i="9"/>
  <c r="E871" i="9"/>
  <c r="Z870" i="9"/>
  <c r="X870" i="9"/>
  <c r="U870" i="9"/>
  <c r="S870" i="9"/>
  <c r="Q870" i="9"/>
  <c r="N870" i="9"/>
  <c r="L870" i="9"/>
  <c r="J870" i="9"/>
  <c r="H870" i="9"/>
  <c r="E870" i="9"/>
  <c r="Z869" i="9"/>
  <c r="X869" i="9"/>
  <c r="U869" i="9"/>
  <c r="S869" i="9"/>
  <c r="Q869" i="9"/>
  <c r="N869" i="9"/>
  <c r="L869" i="9"/>
  <c r="J869" i="9"/>
  <c r="H869" i="9"/>
  <c r="E869" i="9"/>
  <c r="Z868" i="9"/>
  <c r="X868" i="9"/>
  <c r="U868" i="9"/>
  <c r="S868" i="9"/>
  <c r="Q868" i="9"/>
  <c r="N868" i="9"/>
  <c r="L868" i="9"/>
  <c r="J868" i="9"/>
  <c r="H868" i="9"/>
  <c r="E868" i="9"/>
  <c r="Z867" i="9"/>
  <c r="X867" i="9"/>
  <c r="U867" i="9"/>
  <c r="S867" i="9"/>
  <c r="Q867" i="9"/>
  <c r="N867" i="9"/>
  <c r="L867" i="9"/>
  <c r="J867" i="9"/>
  <c r="H867" i="9"/>
  <c r="E867" i="9"/>
  <c r="Z866" i="9"/>
  <c r="X866" i="9"/>
  <c r="U866" i="9"/>
  <c r="S866" i="9"/>
  <c r="Q866" i="9"/>
  <c r="N866" i="9"/>
  <c r="L866" i="9"/>
  <c r="J866" i="9"/>
  <c r="H866" i="9"/>
  <c r="E866" i="9"/>
  <c r="Z865" i="9"/>
  <c r="X865" i="9"/>
  <c r="U865" i="9"/>
  <c r="S865" i="9"/>
  <c r="Q865" i="9"/>
  <c r="N865" i="9"/>
  <c r="L865" i="9"/>
  <c r="J865" i="9"/>
  <c r="H865" i="9"/>
  <c r="E865" i="9"/>
  <c r="Z864" i="9"/>
  <c r="X864" i="9"/>
  <c r="U864" i="9"/>
  <c r="S864" i="9"/>
  <c r="Q864" i="9"/>
  <c r="N864" i="9"/>
  <c r="L864" i="9"/>
  <c r="J864" i="9"/>
  <c r="H864" i="9"/>
  <c r="E864" i="9"/>
  <c r="Z863" i="9"/>
  <c r="X863" i="9"/>
  <c r="U863" i="9"/>
  <c r="S863" i="9"/>
  <c r="Q863" i="9"/>
  <c r="N863" i="9"/>
  <c r="L863" i="9"/>
  <c r="J863" i="9"/>
  <c r="H863" i="9"/>
  <c r="E863" i="9"/>
  <c r="Z862" i="9"/>
  <c r="X862" i="9"/>
  <c r="U862" i="9"/>
  <c r="S862" i="9"/>
  <c r="Q862" i="9"/>
  <c r="N862" i="9"/>
  <c r="L862" i="9"/>
  <c r="J862" i="9"/>
  <c r="H862" i="9"/>
  <c r="E862" i="9"/>
  <c r="Z861" i="9"/>
  <c r="X861" i="9"/>
  <c r="U861" i="9"/>
  <c r="S861" i="9"/>
  <c r="Q861" i="9"/>
  <c r="N861" i="9"/>
  <c r="L861" i="9"/>
  <c r="J861" i="9"/>
  <c r="H861" i="9"/>
  <c r="E861" i="9"/>
  <c r="Z860" i="9"/>
  <c r="X860" i="9"/>
  <c r="U860" i="9"/>
  <c r="S860" i="9"/>
  <c r="Q860" i="9"/>
  <c r="N860" i="9"/>
  <c r="L860" i="9"/>
  <c r="J860" i="9"/>
  <c r="H860" i="9"/>
  <c r="E860" i="9"/>
  <c r="Z859" i="9"/>
  <c r="X859" i="9"/>
  <c r="U859" i="9"/>
  <c r="S859" i="9"/>
  <c r="Q859" i="9"/>
  <c r="N859" i="9"/>
  <c r="L859" i="9"/>
  <c r="J859" i="9"/>
  <c r="H859" i="9"/>
  <c r="E859" i="9"/>
  <c r="Z858" i="9"/>
  <c r="X858" i="9"/>
  <c r="U858" i="9"/>
  <c r="S858" i="9"/>
  <c r="Q858" i="9"/>
  <c r="N858" i="9"/>
  <c r="L858" i="9"/>
  <c r="J858" i="9"/>
  <c r="H858" i="9"/>
  <c r="E858" i="9"/>
  <c r="Z857" i="9"/>
  <c r="X857" i="9"/>
  <c r="U857" i="9"/>
  <c r="S857" i="9"/>
  <c r="Q857" i="9"/>
  <c r="N857" i="9"/>
  <c r="L857" i="9"/>
  <c r="J857" i="9"/>
  <c r="H857" i="9"/>
  <c r="E857" i="9"/>
  <c r="Z856" i="9"/>
  <c r="X856" i="9"/>
  <c r="U856" i="9"/>
  <c r="S856" i="9"/>
  <c r="Q856" i="9"/>
  <c r="N856" i="9"/>
  <c r="L856" i="9"/>
  <c r="J856" i="9"/>
  <c r="H856" i="9"/>
  <c r="E856" i="9"/>
  <c r="Z855" i="9"/>
  <c r="X855" i="9"/>
  <c r="U855" i="9"/>
  <c r="S855" i="9"/>
  <c r="Q855" i="9"/>
  <c r="N855" i="9"/>
  <c r="L855" i="9"/>
  <c r="J855" i="9"/>
  <c r="H855" i="9"/>
  <c r="E855" i="9"/>
  <c r="Z854" i="9"/>
  <c r="X854" i="9"/>
  <c r="U854" i="9"/>
  <c r="S854" i="9"/>
  <c r="Q854" i="9"/>
  <c r="N854" i="9"/>
  <c r="L854" i="9"/>
  <c r="J854" i="9"/>
  <c r="H854" i="9"/>
  <c r="E854" i="9"/>
  <c r="Z853" i="9"/>
  <c r="X853" i="9"/>
  <c r="U853" i="9"/>
  <c r="S853" i="9"/>
  <c r="Q853" i="9"/>
  <c r="N853" i="9"/>
  <c r="L853" i="9"/>
  <c r="J853" i="9"/>
  <c r="H853" i="9"/>
  <c r="E853" i="9"/>
  <c r="Z852" i="9"/>
  <c r="X852" i="9"/>
  <c r="U852" i="9"/>
  <c r="S852" i="9"/>
  <c r="Q852" i="9"/>
  <c r="N852" i="9"/>
  <c r="L852" i="9"/>
  <c r="J852" i="9"/>
  <c r="H852" i="9"/>
  <c r="E852" i="9"/>
  <c r="Z851" i="9"/>
  <c r="X851" i="9"/>
  <c r="U851" i="9"/>
  <c r="S851" i="9"/>
  <c r="Q851" i="9"/>
  <c r="N851" i="9"/>
  <c r="L851" i="9"/>
  <c r="J851" i="9"/>
  <c r="H851" i="9"/>
  <c r="E851" i="9"/>
  <c r="Z850" i="9"/>
  <c r="X850" i="9"/>
  <c r="U850" i="9"/>
  <c r="S850" i="9"/>
  <c r="Q850" i="9"/>
  <c r="N850" i="9"/>
  <c r="L850" i="9"/>
  <c r="J850" i="9"/>
  <c r="H850" i="9"/>
  <c r="E850" i="9"/>
  <c r="Z849" i="9"/>
  <c r="X849" i="9"/>
  <c r="U849" i="9"/>
  <c r="S849" i="9"/>
  <c r="Q849" i="9"/>
  <c r="N849" i="9"/>
  <c r="L849" i="9"/>
  <c r="J849" i="9"/>
  <c r="H849" i="9"/>
  <c r="E849" i="9"/>
  <c r="Z848" i="9"/>
  <c r="X848" i="9"/>
  <c r="U848" i="9"/>
  <c r="S848" i="9"/>
  <c r="Q848" i="9"/>
  <c r="N848" i="9"/>
  <c r="L848" i="9"/>
  <c r="J848" i="9"/>
  <c r="H848" i="9"/>
  <c r="E848" i="9"/>
  <c r="Z847" i="9"/>
  <c r="X847" i="9"/>
  <c r="U847" i="9"/>
  <c r="S847" i="9"/>
  <c r="Q847" i="9"/>
  <c r="N847" i="9"/>
  <c r="L847" i="9"/>
  <c r="J847" i="9"/>
  <c r="H847" i="9"/>
  <c r="E847" i="9"/>
  <c r="Z846" i="9"/>
  <c r="X846" i="9"/>
  <c r="U846" i="9"/>
  <c r="S846" i="9"/>
  <c r="Q846" i="9"/>
  <c r="N846" i="9"/>
  <c r="L846" i="9"/>
  <c r="J846" i="9"/>
  <c r="H846" i="9"/>
  <c r="E846" i="9"/>
  <c r="Z845" i="9"/>
  <c r="X845" i="9"/>
  <c r="U845" i="9"/>
  <c r="S845" i="9"/>
  <c r="Q845" i="9"/>
  <c r="N845" i="9"/>
  <c r="L845" i="9"/>
  <c r="J845" i="9"/>
  <c r="H845" i="9"/>
  <c r="E845" i="9"/>
  <c r="Z844" i="9"/>
  <c r="X844" i="9"/>
  <c r="U844" i="9"/>
  <c r="S844" i="9"/>
  <c r="Q844" i="9"/>
  <c r="N844" i="9"/>
  <c r="L844" i="9"/>
  <c r="J844" i="9"/>
  <c r="H844" i="9"/>
  <c r="E844" i="9"/>
  <c r="Z843" i="9"/>
  <c r="X843" i="9"/>
  <c r="U843" i="9"/>
  <c r="S843" i="9"/>
  <c r="Q843" i="9"/>
  <c r="N843" i="9"/>
  <c r="L843" i="9"/>
  <c r="J843" i="9"/>
  <c r="H843" i="9"/>
  <c r="E843" i="9"/>
  <c r="Z842" i="9"/>
  <c r="X842" i="9"/>
  <c r="U842" i="9"/>
  <c r="S842" i="9"/>
  <c r="Q842" i="9"/>
  <c r="N842" i="9"/>
  <c r="L842" i="9"/>
  <c r="J842" i="9"/>
  <c r="H842" i="9"/>
  <c r="E842" i="9"/>
  <c r="Z841" i="9"/>
  <c r="X841" i="9"/>
  <c r="U841" i="9"/>
  <c r="S841" i="9"/>
  <c r="Q841" i="9"/>
  <c r="N841" i="9"/>
  <c r="L841" i="9"/>
  <c r="J841" i="9"/>
  <c r="H841" i="9"/>
  <c r="E841" i="9"/>
  <c r="Z840" i="9"/>
  <c r="X840" i="9"/>
  <c r="U840" i="9"/>
  <c r="S840" i="9"/>
  <c r="Q840" i="9"/>
  <c r="N840" i="9"/>
  <c r="L840" i="9"/>
  <c r="J840" i="9"/>
  <c r="H840" i="9"/>
  <c r="E840" i="9"/>
  <c r="Z839" i="9"/>
  <c r="X839" i="9"/>
  <c r="U839" i="9"/>
  <c r="S839" i="9"/>
  <c r="Q839" i="9"/>
  <c r="N839" i="9"/>
  <c r="L839" i="9"/>
  <c r="J839" i="9"/>
  <c r="H839" i="9"/>
  <c r="E839" i="9"/>
  <c r="Z838" i="9"/>
  <c r="X838" i="9"/>
  <c r="U838" i="9"/>
  <c r="S838" i="9"/>
  <c r="Q838" i="9"/>
  <c r="N838" i="9"/>
  <c r="L838" i="9"/>
  <c r="J838" i="9"/>
  <c r="H838" i="9"/>
  <c r="E838" i="9"/>
  <c r="Z837" i="9"/>
  <c r="X837" i="9"/>
  <c r="U837" i="9"/>
  <c r="S837" i="9"/>
  <c r="Q837" i="9"/>
  <c r="N837" i="9"/>
  <c r="L837" i="9"/>
  <c r="J837" i="9"/>
  <c r="H837" i="9"/>
  <c r="E837" i="9"/>
  <c r="Z836" i="9"/>
  <c r="X836" i="9"/>
  <c r="U836" i="9"/>
  <c r="S836" i="9"/>
  <c r="Q836" i="9"/>
  <c r="N836" i="9"/>
  <c r="L836" i="9"/>
  <c r="J836" i="9"/>
  <c r="H836" i="9"/>
  <c r="E836" i="9"/>
  <c r="Z835" i="9"/>
  <c r="X835" i="9"/>
  <c r="U835" i="9"/>
  <c r="S835" i="9"/>
  <c r="Q835" i="9"/>
  <c r="N835" i="9"/>
  <c r="L835" i="9"/>
  <c r="J835" i="9"/>
  <c r="H835" i="9"/>
  <c r="E835" i="9"/>
  <c r="Z834" i="9"/>
  <c r="X834" i="9"/>
  <c r="U834" i="9"/>
  <c r="S834" i="9"/>
  <c r="Q834" i="9"/>
  <c r="N834" i="9"/>
  <c r="L834" i="9"/>
  <c r="J834" i="9"/>
  <c r="H834" i="9"/>
  <c r="E834" i="9"/>
  <c r="Z833" i="9"/>
  <c r="X833" i="9"/>
  <c r="U833" i="9"/>
  <c r="S833" i="9"/>
  <c r="Q833" i="9"/>
  <c r="N833" i="9"/>
  <c r="L833" i="9"/>
  <c r="J833" i="9"/>
  <c r="H833" i="9"/>
  <c r="E833" i="9"/>
  <c r="Z832" i="9"/>
  <c r="X832" i="9"/>
  <c r="U832" i="9"/>
  <c r="S832" i="9"/>
  <c r="Q832" i="9"/>
  <c r="N832" i="9"/>
  <c r="L832" i="9"/>
  <c r="J832" i="9"/>
  <c r="H832" i="9"/>
  <c r="E832" i="9"/>
  <c r="Z831" i="9"/>
  <c r="X831" i="9"/>
  <c r="U831" i="9"/>
  <c r="S831" i="9"/>
  <c r="Q831" i="9"/>
  <c r="N831" i="9"/>
  <c r="L831" i="9"/>
  <c r="J831" i="9"/>
  <c r="H831" i="9"/>
  <c r="E831" i="9"/>
  <c r="Z830" i="9"/>
  <c r="X830" i="9"/>
  <c r="U830" i="9"/>
  <c r="S830" i="9"/>
  <c r="Q830" i="9"/>
  <c r="N830" i="9"/>
  <c r="L830" i="9"/>
  <c r="J830" i="9"/>
  <c r="H830" i="9"/>
  <c r="E830" i="9"/>
  <c r="Z829" i="9"/>
  <c r="X829" i="9"/>
  <c r="U829" i="9"/>
  <c r="S829" i="9"/>
  <c r="Q829" i="9"/>
  <c r="N829" i="9"/>
  <c r="L829" i="9"/>
  <c r="J829" i="9"/>
  <c r="H829" i="9"/>
  <c r="E829" i="9"/>
  <c r="Z828" i="9"/>
  <c r="X828" i="9"/>
  <c r="U828" i="9"/>
  <c r="S828" i="9"/>
  <c r="Q828" i="9"/>
  <c r="N828" i="9"/>
  <c r="L828" i="9"/>
  <c r="J828" i="9"/>
  <c r="H828" i="9"/>
  <c r="E828" i="9"/>
  <c r="Z827" i="9"/>
  <c r="X827" i="9"/>
  <c r="U827" i="9"/>
  <c r="S827" i="9"/>
  <c r="Q827" i="9"/>
  <c r="N827" i="9"/>
  <c r="L827" i="9"/>
  <c r="J827" i="9"/>
  <c r="H827" i="9"/>
  <c r="E827" i="9"/>
  <c r="Z826" i="9"/>
  <c r="X826" i="9"/>
  <c r="U826" i="9"/>
  <c r="S826" i="9"/>
  <c r="Q826" i="9"/>
  <c r="N826" i="9"/>
  <c r="L826" i="9"/>
  <c r="J826" i="9"/>
  <c r="H826" i="9"/>
  <c r="E826" i="9"/>
  <c r="Z825" i="9"/>
  <c r="X825" i="9"/>
  <c r="U825" i="9"/>
  <c r="S825" i="9"/>
  <c r="Q825" i="9"/>
  <c r="N825" i="9"/>
  <c r="L825" i="9"/>
  <c r="J825" i="9"/>
  <c r="H825" i="9"/>
  <c r="E825" i="9"/>
  <c r="Z824" i="9"/>
  <c r="X824" i="9"/>
  <c r="U824" i="9"/>
  <c r="S824" i="9"/>
  <c r="Q824" i="9"/>
  <c r="N824" i="9"/>
  <c r="L824" i="9"/>
  <c r="J824" i="9"/>
  <c r="H824" i="9"/>
  <c r="E824" i="9"/>
  <c r="Z823" i="9"/>
  <c r="X823" i="9"/>
  <c r="U823" i="9"/>
  <c r="S823" i="9"/>
  <c r="Q823" i="9"/>
  <c r="N823" i="9"/>
  <c r="L823" i="9"/>
  <c r="J823" i="9"/>
  <c r="H823" i="9"/>
  <c r="E823" i="9"/>
  <c r="Z822" i="9"/>
  <c r="X822" i="9"/>
  <c r="U822" i="9"/>
  <c r="S822" i="9"/>
  <c r="Q822" i="9"/>
  <c r="N822" i="9"/>
  <c r="L822" i="9"/>
  <c r="J822" i="9"/>
  <c r="H822" i="9"/>
  <c r="E822" i="9"/>
  <c r="Z821" i="9"/>
  <c r="X821" i="9"/>
  <c r="U821" i="9"/>
  <c r="S821" i="9"/>
  <c r="Q821" i="9"/>
  <c r="N821" i="9"/>
  <c r="L821" i="9"/>
  <c r="J821" i="9"/>
  <c r="H821" i="9"/>
  <c r="E821" i="9"/>
  <c r="Z820" i="9"/>
  <c r="X820" i="9"/>
  <c r="U820" i="9"/>
  <c r="S820" i="9"/>
  <c r="Q820" i="9"/>
  <c r="N820" i="9"/>
  <c r="L820" i="9"/>
  <c r="J820" i="9"/>
  <c r="H820" i="9"/>
  <c r="E820" i="9"/>
  <c r="Z819" i="9"/>
  <c r="X819" i="9"/>
  <c r="U819" i="9"/>
  <c r="S819" i="9"/>
  <c r="Q819" i="9"/>
  <c r="N819" i="9"/>
  <c r="L819" i="9"/>
  <c r="J819" i="9"/>
  <c r="H819" i="9"/>
  <c r="E819" i="9"/>
  <c r="Z818" i="9"/>
  <c r="X818" i="9"/>
  <c r="U818" i="9"/>
  <c r="S818" i="9"/>
  <c r="Q818" i="9"/>
  <c r="N818" i="9"/>
  <c r="L818" i="9"/>
  <c r="J818" i="9"/>
  <c r="H818" i="9"/>
  <c r="E818" i="9"/>
  <c r="Z817" i="9"/>
  <c r="X817" i="9"/>
  <c r="U817" i="9"/>
  <c r="S817" i="9"/>
  <c r="Q817" i="9"/>
  <c r="N817" i="9"/>
  <c r="L817" i="9"/>
  <c r="J817" i="9"/>
  <c r="H817" i="9"/>
  <c r="E817" i="9"/>
  <c r="Z816" i="9"/>
  <c r="X816" i="9"/>
  <c r="U816" i="9"/>
  <c r="S816" i="9"/>
  <c r="Q816" i="9"/>
  <c r="N816" i="9"/>
  <c r="L816" i="9"/>
  <c r="J816" i="9"/>
  <c r="H816" i="9"/>
  <c r="E816" i="9"/>
  <c r="Z815" i="9"/>
  <c r="X815" i="9"/>
  <c r="U815" i="9"/>
  <c r="S815" i="9"/>
  <c r="Q815" i="9"/>
  <c r="N815" i="9"/>
  <c r="L815" i="9"/>
  <c r="J815" i="9"/>
  <c r="H815" i="9"/>
  <c r="E815" i="9"/>
  <c r="Z814" i="9"/>
  <c r="X814" i="9"/>
  <c r="U814" i="9"/>
  <c r="S814" i="9"/>
  <c r="Q814" i="9"/>
  <c r="N814" i="9"/>
  <c r="L814" i="9"/>
  <c r="J814" i="9"/>
  <c r="H814" i="9"/>
  <c r="E814" i="9"/>
  <c r="Z813" i="9"/>
  <c r="X813" i="9"/>
  <c r="U813" i="9"/>
  <c r="S813" i="9"/>
  <c r="Q813" i="9"/>
  <c r="N813" i="9"/>
  <c r="L813" i="9"/>
  <c r="J813" i="9"/>
  <c r="H813" i="9"/>
  <c r="E813" i="9"/>
  <c r="Z812" i="9"/>
  <c r="X812" i="9"/>
  <c r="U812" i="9"/>
  <c r="S812" i="9"/>
  <c r="Q812" i="9"/>
  <c r="N812" i="9"/>
  <c r="L812" i="9"/>
  <c r="J812" i="9"/>
  <c r="H812" i="9"/>
  <c r="E812" i="9"/>
  <c r="Z811" i="9"/>
  <c r="X811" i="9"/>
  <c r="U811" i="9"/>
  <c r="S811" i="9"/>
  <c r="Q811" i="9"/>
  <c r="N811" i="9"/>
  <c r="L811" i="9"/>
  <c r="J811" i="9"/>
  <c r="H811" i="9"/>
  <c r="E811" i="9"/>
  <c r="Z810" i="9"/>
  <c r="X810" i="9"/>
  <c r="U810" i="9"/>
  <c r="S810" i="9"/>
  <c r="Q810" i="9"/>
  <c r="N810" i="9"/>
  <c r="L810" i="9"/>
  <c r="J810" i="9"/>
  <c r="H810" i="9"/>
  <c r="E810" i="9"/>
  <c r="Z809" i="9"/>
  <c r="X809" i="9"/>
  <c r="U809" i="9"/>
  <c r="S809" i="9"/>
  <c r="Q809" i="9"/>
  <c r="N809" i="9"/>
  <c r="L809" i="9"/>
  <c r="J809" i="9"/>
  <c r="H809" i="9"/>
  <c r="E809" i="9"/>
  <c r="Z808" i="9"/>
  <c r="X808" i="9"/>
  <c r="U808" i="9"/>
  <c r="S808" i="9"/>
  <c r="Q808" i="9"/>
  <c r="N808" i="9"/>
  <c r="L808" i="9"/>
  <c r="J808" i="9"/>
  <c r="H808" i="9"/>
  <c r="E808" i="9"/>
  <c r="Z807" i="9"/>
  <c r="X807" i="9"/>
  <c r="U807" i="9"/>
  <c r="S807" i="9"/>
  <c r="Q807" i="9"/>
  <c r="N807" i="9"/>
  <c r="L807" i="9"/>
  <c r="J807" i="9"/>
  <c r="H807" i="9"/>
  <c r="E807" i="9"/>
  <c r="Z806" i="9"/>
  <c r="X806" i="9"/>
  <c r="U806" i="9"/>
  <c r="S806" i="9"/>
  <c r="Q806" i="9"/>
  <c r="N806" i="9"/>
  <c r="L806" i="9"/>
  <c r="J806" i="9"/>
  <c r="H806" i="9"/>
  <c r="E806" i="9"/>
  <c r="Z805" i="9"/>
  <c r="X805" i="9"/>
  <c r="U805" i="9"/>
  <c r="S805" i="9"/>
  <c r="Q805" i="9"/>
  <c r="N805" i="9"/>
  <c r="L805" i="9"/>
  <c r="J805" i="9"/>
  <c r="H805" i="9"/>
  <c r="E805" i="9"/>
  <c r="Z804" i="9"/>
  <c r="X804" i="9"/>
  <c r="U804" i="9"/>
  <c r="S804" i="9"/>
  <c r="Q804" i="9"/>
  <c r="N804" i="9"/>
  <c r="L804" i="9"/>
  <c r="J804" i="9"/>
  <c r="H804" i="9"/>
  <c r="E804" i="9"/>
  <c r="Z803" i="9"/>
  <c r="X803" i="9"/>
  <c r="U803" i="9"/>
  <c r="S803" i="9"/>
  <c r="Q803" i="9"/>
  <c r="N803" i="9"/>
  <c r="L803" i="9"/>
  <c r="J803" i="9"/>
  <c r="H803" i="9"/>
  <c r="E803" i="9"/>
  <c r="Z802" i="9"/>
  <c r="X802" i="9"/>
  <c r="U802" i="9"/>
  <c r="S802" i="9"/>
  <c r="Q802" i="9"/>
  <c r="N802" i="9"/>
  <c r="L802" i="9"/>
  <c r="J802" i="9"/>
  <c r="H802" i="9"/>
  <c r="E802" i="9"/>
  <c r="Z801" i="9"/>
  <c r="X801" i="9"/>
  <c r="U801" i="9"/>
  <c r="S801" i="9"/>
  <c r="Q801" i="9"/>
  <c r="N801" i="9"/>
  <c r="L801" i="9"/>
  <c r="J801" i="9"/>
  <c r="H801" i="9"/>
  <c r="E801" i="9"/>
  <c r="Z800" i="9"/>
  <c r="X800" i="9"/>
  <c r="U800" i="9"/>
  <c r="S800" i="9"/>
  <c r="Q800" i="9"/>
  <c r="N800" i="9"/>
  <c r="L800" i="9"/>
  <c r="J800" i="9"/>
  <c r="H800" i="9"/>
  <c r="E800" i="9"/>
  <c r="Z799" i="9"/>
  <c r="X799" i="9"/>
  <c r="U799" i="9"/>
  <c r="S799" i="9"/>
  <c r="Q799" i="9"/>
  <c r="N799" i="9"/>
  <c r="L799" i="9"/>
  <c r="J799" i="9"/>
  <c r="H799" i="9"/>
  <c r="E799" i="9"/>
  <c r="Z798" i="9"/>
  <c r="X798" i="9"/>
  <c r="U798" i="9"/>
  <c r="S798" i="9"/>
  <c r="Q798" i="9"/>
  <c r="N798" i="9"/>
  <c r="L798" i="9"/>
  <c r="J798" i="9"/>
  <c r="H798" i="9"/>
  <c r="E798" i="9"/>
  <c r="Z797" i="9"/>
  <c r="X797" i="9"/>
  <c r="U797" i="9"/>
  <c r="S797" i="9"/>
  <c r="Q797" i="9"/>
  <c r="N797" i="9"/>
  <c r="L797" i="9"/>
  <c r="J797" i="9"/>
  <c r="H797" i="9"/>
  <c r="E797" i="9"/>
  <c r="Z796" i="9"/>
  <c r="X796" i="9"/>
  <c r="U796" i="9"/>
  <c r="S796" i="9"/>
  <c r="Q796" i="9"/>
  <c r="N796" i="9"/>
  <c r="L796" i="9"/>
  <c r="J796" i="9"/>
  <c r="H796" i="9"/>
  <c r="E796" i="9"/>
  <c r="Z795" i="9"/>
  <c r="X795" i="9"/>
  <c r="U795" i="9"/>
  <c r="S795" i="9"/>
  <c r="Q795" i="9"/>
  <c r="N795" i="9"/>
  <c r="L795" i="9"/>
  <c r="J795" i="9"/>
  <c r="H795" i="9"/>
  <c r="E795" i="9"/>
  <c r="Z794" i="9"/>
  <c r="X794" i="9"/>
  <c r="U794" i="9"/>
  <c r="S794" i="9"/>
  <c r="Q794" i="9"/>
  <c r="N794" i="9"/>
  <c r="L794" i="9"/>
  <c r="J794" i="9"/>
  <c r="H794" i="9"/>
  <c r="E794" i="9"/>
  <c r="Z793" i="9"/>
  <c r="X793" i="9"/>
  <c r="U793" i="9"/>
  <c r="S793" i="9"/>
  <c r="Q793" i="9"/>
  <c r="N793" i="9"/>
  <c r="L793" i="9"/>
  <c r="J793" i="9"/>
  <c r="H793" i="9"/>
  <c r="E793" i="9"/>
  <c r="Z792" i="9"/>
  <c r="X792" i="9"/>
  <c r="U792" i="9"/>
  <c r="S792" i="9"/>
  <c r="Q792" i="9"/>
  <c r="N792" i="9"/>
  <c r="L792" i="9"/>
  <c r="J792" i="9"/>
  <c r="H792" i="9"/>
  <c r="E792" i="9"/>
  <c r="Z791" i="9"/>
  <c r="X791" i="9"/>
  <c r="U791" i="9"/>
  <c r="S791" i="9"/>
  <c r="Q791" i="9"/>
  <c r="N791" i="9"/>
  <c r="L791" i="9"/>
  <c r="J791" i="9"/>
  <c r="H791" i="9"/>
  <c r="E791" i="9"/>
  <c r="Z790" i="9"/>
  <c r="X790" i="9"/>
  <c r="U790" i="9"/>
  <c r="S790" i="9"/>
  <c r="Q790" i="9"/>
  <c r="N790" i="9"/>
  <c r="L790" i="9"/>
  <c r="J790" i="9"/>
  <c r="H790" i="9"/>
  <c r="E790" i="9"/>
  <c r="Z789" i="9"/>
  <c r="X789" i="9"/>
  <c r="U789" i="9"/>
  <c r="S789" i="9"/>
  <c r="Q789" i="9"/>
  <c r="N789" i="9"/>
  <c r="L789" i="9"/>
  <c r="J789" i="9"/>
  <c r="H789" i="9"/>
  <c r="E789" i="9"/>
  <c r="Z788" i="9"/>
  <c r="X788" i="9"/>
  <c r="U788" i="9"/>
  <c r="S788" i="9"/>
  <c r="Q788" i="9"/>
  <c r="N788" i="9"/>
  <c r="L788" i="9"/>
  <c r="J788" i="9"/>
  <c r="H788" i="9"/>
  <c r="E788" i="9"/>
  <c r="Z787" i="9"/>
  <c r="X787" i="9"/>
  <c r="U787" i="9"/>
  <c r="S787" i="9"/>
  <c r="Q787" i="9"/>
  <c r="N787" i="9"/>
  <c r="L787" i="9"/>
  <c r="J787" i="9"/>
  <c r="H787" i="9"/>
  <c r="E787" i="9"/>
  <c r="Z786" i="9"/>
  <c r="X786" i="9"/>
  <c r="U786" i="9"/>
  <c r="S786" i="9"/>
  <c r="Q786" i="9"/>
  <c r="N786" i="9"/>
  <c r="L786" i="9"/>
  <c r="J786" i="9"/>
  <c r="H786" i="9"/>
  <c r="E786" i="9"/>
  <c r="Z785" i="9"/>
  <c r="X785" i="9"/>
  <c r="U785" i="9"/>
  <c r="S785" i="9"/>
  <c r="Q785" i="9"/>
  <c r="N785" i="9"/>
  <c r="L785" i="9"/>
  <c r="J785" i="9"/>
  <c r="H785" i="9"/>
  <c r="E785" i="9"/>
  <c r="Z784" i="9"/>
  <c r="X784" i="9"/>
  <c r="U784" i="9"/>
  <c r="S784" i="9"/>
  <c r="Q784" i="9"/>
  <c r="N784" i="9"/>
  <c r="L784" i="9"/>
  <c r="J784" i="9"/>
  <c r="H784" i="9"/>
  <c r="E784" i="9"/>
  <c r="Z783" i="9"/>
  <c r="X783" i="9"/>
  <c r="U783" i="9"/>
  <c r="S783" i="9"/>
  <c r="Q783" i="9"/>
  <c r="N783" i="9"/>
  <c r="L783" i="9"/>
  <c r="J783" i="9"/>
  <c r="H783" i="9"/>
  <c r="E783" i="9"/>
  <c r="Z782" i="9"/>
  <c r="X782" i="9"/>
  <c r="U782" i="9"/>
  <c r="S782" i="9"/>
  <c r="Q782" i="9"/>
  <c r="N782" i="9"/>
  <c r="L782" i="9"/>
  <c r="J782" i="9"/>
  <c r="H782" i="9"/>
  <c r="E782" i="9"/>
  <c r="Z781" i="9"/>
  <c r="X781" i="9"/>
  <c r="U781" i="9"/>
  <c r="S781" i="9"/>
  <c r="Q781" i="9"/>
  <c r="N781" i="9"/>
  <c r="L781" i="9"/>
  <c r="J781" i="9"/>
  <c r="H781" i="9"/>
  <c r="E781" i="9"/>
  <c r="Z780" i="9"/>
  <c r="X780" i="9"/>
  <c r="U780" i="9"/>
  <c r="S780" i="9"/>
  <c r="Q780" i="9"/>
  <c r="N780" i="9"/>
  <c r="L780" i="9"/>
  <c r="J780" i="9"/>
  <c r="H780" i="9"/>
  <c r="E780" i="9"/>
  <c r="Z779" i="9"/>
  <c r="X779" i="9"/>
  <c r="U779" i="9"/>
  <c r="S779" i="9"/>
  <c r="Q779" i="9"/>
  <c r="N779" i="9"/>
  <c r="L779" i="9"/>
  <c r="J779" i="9"/>
  <c r="H779" i="9"/>
  <c r="E779" i="9"/>
  <c r="Z778" i="9"/>
  <c r="X778" i="9"/>
  <c r="U778" i="9"/>
  <c r="S778" i="9"/>
  <c r="Q778" i="9"/>
  <c r="N778" i="9"/>
  <c r="L778" i="9"/>
  <c r="J778" i="9"/>
  <c r="H778" i="9"/>
  <c r="E778" i="9"/>
  <c r="Z777" i="9"/>
  <c r="X777" i="9"/>
  <c r="U777" i="9"/>
  <c r="S777" i="9"/>
  <c r="Q777" i="9"/>
  <c r="N777" i="9"/>
  <c r="L777" i="9"/>
  <c r="J777" i="9"/>
  <c r="H777" i="9"/>
  <c r="E777" i="9"/>
  <c r="Z776" i="9"/>
  <c r="X776" i="9"/>
  <c r="U776" i="9"/>
  <c r="S776" i="9"/>
  <c r="Q776" i="9"/>
  <c r="N776" i="9"/>
  <c r="L776" i="9"/>
  <c r="J776" i="9"/>
  <c r="H776" i="9"/>
  <c r="E776" i="9"/>
  <c r="Z775" i="9"/>
  <c r="X775" i="9"/>
  <c r="U775" i="9"/>
  <c r="S775" i="9"/>
  <c r="Q775" i="9"/>
  <c r="N775" i="9"/>
  <c r="L775" i="9"/>
  <c r="J775" i="9"/>
  <c r="H775" i="9"/>
  <c r="E775" i="9"/>
  <c r="Z774" i="9"/>
  <c r="X774" i="9"/>
  <c r="U774" i="9"/>
  <c r="S774" i="9"/>
  <c r="Q774" i="9"/>
  <c r="N774" i="9"/>
  <c r="L774" i="9"/>
  <c r="J774" i="9"/>
  <c r="H774" i="9"/>
  <c r="E774" i="9"/>
  <c r="Z773" i="9"/>
  <c r="X773" i="9"/>
  <c r="U773" i="9"/>
  <c r="S773" i="9"/>
  <c r="Q773" i="9"/>
  <c r="N773" i="9"/>
  <c r="L773" i="9"/>
  <c r="J773" i="9"/>
  <c r="H773" i="9"/>
  <c r="E773" i="9"/>
  <c r="Z772" i="9"/>
  <c r="X772" i="9"/>
  <c r="U772" i="9"/>
  <c r="S772" i="9"/>
  <c r="Q772" i="9"/>
  <c r="N772" i="9"/>
  <c r="L772" i="9"/>
  <c r="J772" i="9"/>
  <c r="H772" i="9"/>
  <c r="E772" i="9"/>
  <c r="Z771" i="9"/>
  <c r="X771" i="9"/>
  <c r="U771" i="9"/>
  <c r="S771" i="9"/>
  <c r="Q771" i="9"/>
  <c r="N771" i="9"/>
  <c r="L771" i="9"/>
  <c r="J771" i="9"/>
  <c r="H771" i="9"/>
  <c r="E771" i="9"/>
  <c r="Z770" i="9"/>
  <c r="X770" i="9"/>
  <c r="U770" i="9"/>
  <c r="S770" i="9"/>
  <c r="Q770" i="9"/>
  <c r="N770" i="9"/>
  <c r="L770" i="9"/>
  <c r="J770" i="9"/>
  <c r="H770" i="9"/>
  <c r="E770" i="9"/>
  <c r="Z769" i="9"/>
  <c r="X769" i="9"/>
  <c r="U769" i="9"/>
  <c r="S769" i="9"/>
  <c r="Q769" i="9"/>
  <c r="N769" i="9"/>
  <c r="L769" i="9"/>
  <c r="J769" i="9"/>
  <c r="H769" i="9"/>
  <c r="E769" i="9"/>
  <c r="Z768" i="9"/>
  <c r="X768" i="9"/>
  <c r="U768" i="9"/>
  <c r="S768" i="9"/>
  <c r="Q768" i="9"/>
  <c r="N768" i="9"/>
  <c r="L768" i="9"/>
  <c r="J768" i="9"/>
  <c r="H768" i="9"/>
  <c r="E768" i="9"/>
  <c r="Z767" i="9"/>
  <c r="X767" i="9"/>
  <c r="U767" i="9"/>
  <c r="S767" i="9"/>
  <c r="Q767" i="9"/>
  <c r="N767" i="9"/>
  <c r="L767" i="9"/>
  <c r="J767" i="9"/>
  <c r="H767" i="9"/>
  <c r="E767" i="9"/>
  <c r="Z766" i="9"/>
  <c r="X766" i="9"/>
  <c r="U766" i="9"/>
  <c r="S766" i="9"/>
  <c r="Q766" i="9"/>
  <c r="N766" i="9"/>
  <c r="L766" i="9"/>
  <c r="J766" i="9"/>
  <c r="H766" i="9"/>
  <c r="E766" i="9"/>
  <c r="Z765" i="9"/>
  <c r="X765" i="9"/>
  <c r="U765" i="9"/>
  <c r="S765" i="9"/>
  <c r="Q765" i="9"/>
  <c r="N765" i="9"/>
  <c r="L765" i="9"/>
  <c r="J765" i="9"/>
  <c r="H765" i="9"/>
  <c r="E765" i="9"/>
  <c r="Z764" i="9"/>
  <c r="X764" i="9"/>
  <c r="U764" i="9"/>
  <c r="S764" i="9"/>
  <c r="Q764" i="9"/>
  <c r="N764" i="9"/>
  <c r="L764" i="9"/>
  <c r="J764" i="9"/>
  <c r="H764" i="9"/>
  <c r="E764" i="9"/>
  <c r="Z763" i="9"/>
  <c r="X763" i="9"/>
  <c r="U763" i="9"/>
  <c r="S763" i="9"/>
  <c r="Q763" i="9"/>
  <c r="N763" i="9"/>
  <c r="L763" i="9"/>
  <c r="J763" i="9"/>
  <c r="H763" i="9"/>
  <c r="E763" i="9"/>
  <c r="Z762" i="9"/>
  <c r="X762" i="9"/>
  <c r="U762" i="9"/>
  <c r="S762" i="9"/>
  <c r="Q762" i="9"/>
  <c r="N762" i="9"/>
  <c r="L762" i="9"/>
  <c r="J762" i="9"/>
  <c r="H762" i="9"/>
  <c r="E762" i="9"/>
  <c r="Z761" i="9"/>
  <c r="X761" i="9"/>
  <c r="U761" i="9"/>
  <c r="S761" i="9"/>
  <c r="Q761" i="9"/>
  <c r="N761" i="9"/>
  <c r="L761" i="9"/>
  <c r="J761" i="9"/>
  <c r="H761" i="9"/>
  <c r="E761" i="9"/>
  <c r="Z760" i="9"/>
  <c r="X760" i="9"/>
  <c r="U760" i="9"/>
  <c r="S760" i="9"/>
  <c r="Q760" i="9"/>
  <c r="N760" i="9"/>
  <c r="L760" i="9"/>
  <c r="J760" i="9"/>
  <c r="H760" i="9"/>
  <c r="E760" i="9"/>
  <c r="Z759" i="9"/>
  <c r="X759" i="9"/>
  <c r="U759" i="9"/>
  <c r="S759" i="9"/>
  <c r="Q759" i="9"/>
  <c r="N759" i="9"/>
  <c r="L759" i="9"/>
  <c r="J759" i="9"/>
  <c r="H759" i="9"/>
  <c r="E759" i="9"/>
  <c r="Z758" i="9"/>
  <c r="X758" i="9"/>
  <c r="U758" i="9"/>
  <c r="S758" i="9"/>
  <c r="Q758" i="9"/>
  <c r="N758" i="9"/>
  <c r="L758" i="9"/>
  <c r="J758" i="9"/>
  <c r="H758" i="9"/>
  <c r="E758" i="9"/>
  <c r="Z757" i="9"/>
  <c r="X757" i="9"/>
  <c r="U757" i="9"/>
  <c r="S757" i="9"/>
  <c r="Q757" i="9"/>
  <c r="N757" i="9"/>
  <c r="L757" i="9"/>
  <c r="J757" i="9"/>
  <c r="H757" i="9"/>
  <c r="E757" i="9"/>
  <c r="Z756" i="9"/>
  <c r="X756" i="9"/>
  <c r="U756" i="9"/>
  <c r="S756" i="9"/>
  <c r="Q756" i="9"/>
  <c r="N756" i="9"/>
  <c r="L756" i="9"/>
  <c r="J756" i="9"/>
  <c r="H756" i="9"/>
  <c r="E756" i="9"/>
  <c r="Z755" i="9"/>
  <c r="X755" i="9"/>
  <c r="U755" i="9"/>
  <c r="S755" i="9"/>
  <c r="Q755" i="9"/>
  <c r="N755" i="9"/>
  <c r="L755" i="9"/>
  <c r="J755" i="9"/>
  <c r="H755" i="9"/>
  <c r="E755" i="9"/>
  <c r="Z754" i="9"/>
  <c r="X754" i="9"/>
  <c r="U754" i="9"/>
  <c r="S754" i="9"/>
  <c r="Q754" i="9"/>
  <c r="N754" i="9"/>
  <c r="L754" i="9"/>
  <c r="J754" i="9"/>
  <c r="H754" i="9"/>
  <c r="E754" i="9"/>
  <c r="Z753" i="9"/>
  <c r="X753" i="9"/>
  <c r="U753" i="9"/>
  <c r="S753" i="9"/>
  <c r="Q753" i="9"/>
  <c r="N753" i="9"/>
  <c r="L753" i="9"/>
  <c r="J753" i="9"/>
  <c r="H753" i="9"/>
  <c r="E753" i="9"/>
  <c r="Z752" i="9"/>
  <c r="X752" i="9"/>
  <c r="U752" i="9"/>
  <c r="S752" i="9"/>
  <c r="Q752" i="9"/>
  <c r="N752" i="9"/>
  <c r="L752" i="9"/>
  <c r="J752" i="9"/>
  <c r="H752" i="9"/>
  <c r="E752" i="9"/>
  <c r="Z751" i="9"/>
  <c r="X751" i="9"/>
  <c r="U751" i="9"/>
  <c r="S751" i="9"/>
  <c r="Q751" i="9"/>
  <c r="N751" i="9"/>
  <c r="L751" i="9"/>
  <c r="J751" i="9"/>
  <c r="H751" i="9"/>
  <c r="E751" i="9"/>
  <c r="Z750" i="9"/>
  <c r="X750" i="9"/>
  <c r="U750" i="9"/>
  <c r="S750" i="9"/>
  <c r="Q750" i="9"/>
  <c r="N750" i="9"/>
  <c r="L750" i="9"/>
  <c r="J750" i="9"/>
  <c r="H750" i="9"/>
  <c r="E750" i="9"/>
  <c r="Z749" i="9"/>
  <c r="X749" i="9"/>
  <c r="U749" i="9"/>
  <c r="S749" i="9"/>
  <c r="Q749" i="9"/>
  <c r="N749" i="9"/>
  <c r="L749" i="9"/>
  <c r="J749" i="9"/>
  <c r="H749" i="9"/>
  <c r="E749" i="9"/>
  <c r="Z748" i="9"/>
  <c r="X748" i="9"/>
  <c r="U748" i="9"/>
  <c r="S748" i="9"/>
  <c r="Q748" i="9"/>
  <c r="N748" i="9"/>
  <c r="L748" i="9"/>
  <c r="J748" i="9"/>
  <c r="H748" i="9"/>
  <c r="E748" i="9"/>
  <c r="Z747" i="9"/>
  <c r="X747" i="9"/>
  <c r="U747" i="9"/>
  <c r="S747" i="9"/>
  <c r="Q747" i="9"/>
  <c r="N747" i="9"/>
  <c r="L747" i="9"/>
  <c r="J747" i="9"/>
  <c r="H747" i="9"/>
  <c r="E747" i="9"/>
  <c r="Z746" i="9"/>
  <c r="X746" i="9"/>
  <c r="U746" i="9"/>
  <c r="S746" i="9"/>
  <c r="Q746" i="9"/>
  <c r="N746" i="9"/>
  <c r="L746" i="9"/>
  <c r="J746" i="9"/>
  <c r="H746" i="9"/>
  <c r="E746" i="9"/>
  <c r="Z745" i="9"/>
  <c r="X745" i="9"/>
  <c r="U745" i="9"/>
  <c r="S745" i="9"/>
  <c r="Q745" i="9"/>
  <c r="N745" i="9"/>
  <c r="L745" i="9"/>
  <c r="J745" i="9"/>
  <c r="H745" i="9"/>
  <c r="E745" i="9"/>
  <c r="Z744" i="9"/>
  <c r="X744" i="9"/>
  <c r="U744" i="9"/>
  <c r="S744" i="9"/>
  <c r="Q744" i="9"/>
  <c r="N744" i="9"/>
  <c r="L744" i="9"/>
  <c r="J744" i="9"/>
  <c r="H744" i="9"/>
  <c r="E744" i="9"/>
  <c r="Z743" i="9"/>
  <c r="X743" i="9"/>
  <c r="U743" i="9"/>
  <c r="S743" i="9"/>
  <c r="Q743" i="9"/>
  <c r="N743" i="9"/>
  <c r="L743" i="9"/>
  <c r="J743" i="9"/>
  <c r="H743" i="9"/>
  <c r="E743" i="9"/>
  <c r="Z742" i="9"/>
  <c r="X742" i="9"/>
  <c r="U742" i="9"/>
  <c r="S742" i="9"/>
  <c r="Q742" i="9"/>
  <c r="N742" i="9"/>
  <c r="L742" i="9"/>
  <c r="J742" i="9"/>
  <c r="H742" i="9"/>
  <c r="E742" i="9"/>
  <c r="Z741" i="9"/>
  <c r="X741" i="9"/>
  <c r="U741" i="9"/>
  <c r="S741" i="9"/>
  <c r="Q741" i="9"/>
  <c r="N741" i="9"/>
  <c r="L741" i="9"/>
  <c r="J741" i="9"/>
  <c r="H741" i="9"/>
  <c r="E741" i="9"/>
  <c r="Z740" i="9"/>
  <c r="X740" i="9"/>
  <c r="U740" i="9"/>
  <c r="S740" i="9"/>
  <c r="Q740" i="9"/>
  <c r="N740" i="9"/>
  <c r="L740" i="9"/>
  <c r="J740" i="9"/>
  <c r="H740" i="9"/>
  <c r="E740" i="9"/>
  <c r="Z739" i="9"/>
  <c r="X739" i="9"/>
  <c r="U739" i="9"/>
  <c r="S739" i="9"/>
  <c r="Q739" i="9"/>
  <c r="N739" i="9"/>
  <c r="L739" i="9"/>
  <c r="J739" i="9"/>
  <c r="H739" i="9"/>
  <c r="E739" i="9"/>
  <c r="Z738" i="9"/>
  <c r="X738" i="9"/>
  <c r="U738" i="9"/>
  <c r="S738" i="9"/>
  <c r="Q738" i="9"/>
  <c r="N738" i="9"/>
  <c r="L738" i="9"/>
  <c r="J738" i="9"/>
  <c r="H738" i="9"/>
  <c r="E738" i="9"/>
  <c r="Z737" i="9"/>
  <c r="X737" i="9"/>
  <c r="U737" i="9"/>
  <c r="S737" i="9"/>
  <c r="Q737" i="9"/>
  <c r="N737" i="9"/>
  <c r="L737" i="9"/>
  <c r="J737" i="9"/>
  <c r="H737" i="9"/>
  <c r="E737" i="9"/>
  <c r="Z736" i="9"/>
  <c r="X736" i="9"/>
  <c r="U736" i="9"/>
  <c r="S736" i="9"/>
  <c r="Q736" i="9"/>
  <c r="N736" i="9"/>
  <c r="L736" i="9"/>
  <c r="J736" i="9"/>
  <c r="H736" i="9"/>
  <c r="E736" i="9"/>
  <c r="Z735" i="9"/>
  <c r="X735" i="9"/>
  <c r="U735" i="9"/>
  <c r="S735" i="9"/>
  <c r="Q735" i="9"/>
  <c r="N735" i="9"/>
  <c r="L735" i="9"/>
  <c r="J735" i="9"/>
  <c r="H735" i="9"/>
  <c r="E735" i="9"/>
  <c r="Z734" i="9"/>
  <c r="X734" i="9"/>
  <c r="U734" i="9"/>
  <c r="S734" i="9"/>
  <c r="Q734" i="9"/>
  <c r="N734" i="9"/>
  <c r="L734" i="9"/>
  <c r="J734" i="9"/>
  <c r="H734" i="9"/>
  <c r="E734" i="9"/>
  <c r="Z733" i="9"/>
  <c r="X733" i="9"/>
  <c r="U733" i="9"/>
  <c r="S733" i="9"/>
  <c r="Q733" i="9"/>
  <c r="N733" i="9"/>
  <c r="L733" i="9"/>
  <c r="J733" i="9"/>
  <c r="H733" i="9"/>
  <c r="E733" i="9"/>
  <c r="Z732" i="9"/>
  <c r="X732" i="9"/>
  <c r="U732" i="9"/>
  <c r="S732" i="9"/>
  <c r="Q732" i="9"/>
  <c r="N732" i="9"/>
  <c r="L732" i="9"/>
  <c r="J732" i="9"/>
  <c r="H732" i="9"/>
  <c r="E732" i="9"/>
  <c r="Z731" i="9"/>
  <c r="X731" i="9"/>
  <c r="U731" i="9"/>
  <c r="S731" i="9"/>
  <c r="Q731" i="9"/>
  <c r="N731" i="9"/>
  <c r="L731" i="9"/>
  <c r="J731" i="9"/>
  <c r="H731" i="9"/>
  <c r="E731" i="9"/>
  <c r="Z730" i="9"/>
  <c r="X730" i="9"/>
  <c r="U730" i="9"/>
  <c r="S730" i="9"/>
  <c r="Q730" i="9"/>
  <c r="N730" i="9"/>
  <c r="L730" i="9"/>
  <c r="J730" i="9"/>
  <c r="H730" i="9"/>
  <c r="E730" i="9"/>
  <c r="Z729" i="9"/>
  <c r="X729" i="9"/>
  <c r="U729" i="9"/>
  <c r="S729" i="9"/>
  <c r="Q729" i="9"/>
  <c r="N729" i="9"/>
  <c r="L729" i="9"/>
  <c r="J729" i="9"/>
  <c r="H729" i="9"/>
  <c r="E729" i="9"/>
  <c r="Z728" i="9"/>
  <c r="X728" i="9"/>
  <c r="U728" i="9"/>
  <c r="S728" i="9"/>
  <c r="Q728" i="9"/>
  <c r="N728" i="9"/>
  <c r="L728" i="9"/>
  <c r="J728" i="9"/>
  <c r="H728" i="9"/>
  <c r="E728" i="9"/>
  <c r="Z727" i="9"/>
  <c r="X727" i="9"/>
  <c r="U727" i="9"/>
  <c r="S727" i="9"/>
  <c r="Q727" i="9"/>
  <c r="N727" i="9"/>
  <c r="L727" i="9"/>
  <c r="J727" i="9"/>
  <c r="H727" i="9"/>
  <c r="E727" i="9"/>
  <c r="Z726" i="9"/>
  <c r="X726" i="9"/>
  <c r="U726" i="9"/>
  <c r="S726" i="9"/>
  <c r="Q726" i="9"/>
  <c r="N726" i="9"/>
  <c r="L726" i="9"/>
  <c r="J726" i="9"/>
  <c r="H726" i="9"/>
  <c r="E726" i="9"/>
  <c r="Z725" i="9"/>
  <c r="X725" i="9"/>
  <c r="U725" i="9"/>
  <c r="S725" i="9"/>
  <c r="Q725" i="9"/>
  <c r="N725" i="9"/>
  <c r="L725" i="9"/>
  <c r="J725" i="9"/>
  <c r="H725" i="9"/>
  <c r="E725" i="9"/>
  <c r="Z724" i="9"/>
  <c r="X724" i="9"/>
  <c r="U724" i="9"/>
  <c r="S724" i="9"/>
  <c r="Q724" i="9"/>
  <c r="N724" i="9"/>
  <c r="L724" i="9"/>
  <c r="J724" i="9"/>
  <c r="H724" i="9"/>
  <c r="E724" i="9"/>
  <c r="Z723" i="9"/>
  <c r="X723" i="9"/>
  <c r="U723" i="9"/>
  <c r="S723" i="9"/>
  <c r="Q723" i="9"/>
  <c r="N723" i="9"/>
  <c r="L723" i="9"/>
  <c r="J723" i="9"/>
  <c r="H723" i="9"/>
  <c r="E723" i="9"/>
  <c r="Z722" i="9"/>
  <c r="X722" i="9"/>
  <c r="U722" i="9"/>
  <c r="S722" i="9"/>
  <c r="Q722" i="9"/>
  <c r="N722" i="9"/>
  <c r="L722" i="9"/>
  <c r="J722" i="9"/>
  <c r="H722" i="9"/>
  <c r="E722" i="9"/>
  <c r="Z721" i="9"/>
  <c r="X721" i="9"/>
  <c r="U721" i="9"/>
  <c r="S721" i="9"/>
  <c r="Q721" i="9"/>
  <c r="N721" i="9"/>
  <c r="L721" i="9"/>
  <c r="J721" i="9"/>
  <c r="H721" i="9"/>
  <c r="E721" i="9"/>
  <c r="Z720" i="9"/>
  <c r="X720" i="9"/>
  <c r="U720" i="9"/>
  <c r="S720" i="9"/>
  <c r="Q720" i="9"/>
  <c r="N720" i="9"/>
  <c r="L720" i="9"/>
  <c r="J720" i="9"/>
  <c r="H720" i="9"/>
  <c r="E720" i="9"/>
  <c r="Z719" i="9"/>
  <c r="X719" i="9"/>
  <c r="U719" i="9"/>
  <c r="S719" i="9"/>
  <c r="Q719" i="9"/>
  <c r="N719" i="9"/>
  <c r="L719" i="9"/>
  <c r="J719" i="9"/>
  <c r="H719" i="9"/>
  <c r="E719" i="9"/>
  <c r="Z718" i="9"/>
  <c r="X718" i="9"/>
  <c r="U718" i="9"/>
  <c r="S718" i="9"/>
  <c r="Q718" i="9"/>
  <c r="N718" i="9"/>
  <c r="L718" i="9"/>
  <c r="J718" i="9"/>
  <c r="H718" i="9"/>
  <c r="E718" i="9"/>
  <c r="Z717" i="9"/>
  <c r="X717" i="9"/>
  <c r="U717" i="9"/>
  <c r="S717" i="9"/>
  <c r="Q717" i="9"/>
  <c r="N717" i="9"/>
  <c r="L717" i="9"/>
  <c r="J717" i="9"/>
  <c r="H717" i="9"/>
  <c r="E717" i="9"/>
  <c r="Z716" i="9"/>
  <c r="X716" i="9"/>
  <c r="U716" i="9"/>
  <c r="S716" i="9"/>
  <c r="Q716" i="9"/>
  <c r="N716" i="9"/>
  <c r="L716" i="9"/>
  <c r="J716" i="9"/>
  <c r="H716" i="9"/>
  <c r="E716" i="9"/>
  <c r="Z715" i="9"/>
  <c r="X715" i="9"/>
  <c r="U715" i="9"/>
  <c r="S715" i="9"/>
  <c r="Q715" i="9"/>
  <c r="N715" i="9"/>
  <c r="L715" i="9"/>
  <c r="J715" i="9"/>
  <c r="H715" i="9"/>
  <c r="E715" i="9"/>
  <c r="Z714" i="9"/>
  <c r="X714" i="9"/>
  <c r="U714" i="9"/>
  <c r="S714" i="9"/>
  <c r="Q714" i="9"/>
  <c r="N714" i="9"/>
  <c r="L714" i="9"/>
  <c r="J714" i="9"/>
  <c r="H714" i="9"/>
  <c r="E714" i="9"/>
  <c r="Z713" i="9"/>
  <c r="X713" i="9"/>
  <c r="U713" i="9"/>
  <c r="S713" i="9"/>
  <c r="Q713" i="9"/>
  <c r="N713" i="9"/>
  <c r="L713" i="9"/>
  <c r="J713" i="9"/>
  <c r="H713" i="9"/>
  <c r="E713" i="9"/>
  <c r="Z712" i="9"/>
  <c r="X712" i="9"/>
  <c r="U712" i="9"/>
  <c r="S712" i="9"/>
  <c r="Q712" i="9"/>
  <c r="N712" i="9"/>
  <c r="L712" i="9"/>
  <c r="J712" i="9"/>
  <c r="H712" i="9"/>
  <c r="E712" i="9"/>
  <c r="Z711" i="9"/>
  <c r="X711" i="9"/>
  <c r="U711" i="9"/>
  <c r="S711" i="9"/>
  <c r="Q711" i="9"/>
  <c r="N711" i="9"/>
  <c r="L711" i="9"/>
  <c r="J711" i="9"/>
  <c r="H711" i="9"/>
  <c r="E711" i="9"/>
  <c r="Z710" i="9"/>
  <c r="X710" i="9"/>
  <c r="U710" i="9"/>
  <c r="S710" i="9"/>
  <c r="Q710" i="9"/>
  <c r="N710" i="9"/>
  <c r="L710" i="9"/>
  <c r="J710" i="9"/>
  <c r="H710" i="9"/>
  <c r="E710" i="9"/>
  <c r="Z709" i="9"/>
  <c r="X709" i="9"/>
  <c r="U709" i="9"/>
  <c r="S709" i="9"/>
  <c r="Q709" i="9"/>
  <c r="N709" i="9"/>
  <c r="L709" i="9"/>
  <c r="J709" i="9"/>
  <c r="H709" i="9"/>
  <c r="E709" i="9"/>
  <c r="Z708" i="9"/>
  <c r="X708" i="9"/>
  <c r="U708" i="9"/>
  <c r="S708" i="9"/>
  <c r="Q708" i="9"/>
  <c r="N708" i="9"/>
  <c r="L708" i="9"/>
  <c r="J708" i="9"/>
  <c r="H708" i="9"/>
  <c r="E708" i="9"/>
  <c r="Z707" i="9"/>
  <c r="X707" i="9"/>
  <c r="U707" i="9"/>
  <c r="S707" i="9"/>
  <c r="Q707" i="9"/>
  <c r="N707" i="9"/>
  <c r="L707" i="9"/>
  <c r="J707" i="9"/>
  <c r="H707" i="9"/>
  <c r="E707" i="9"/>
  <c r="Z706" i="9"/>
  <c r="X706" i="9"/>
  <c r="U706" i="9"/>
  <c r="S706" i="9"/>
  <c r="Q706" i="9"/>
  <c r="N706" i="9"/>
  <c r="L706" i="9"/>
  <c r="J706" i="9"/>
  <c r="H706" i="9"/>
  <c r="E706" i="9"/>
  <c r="Z705" i="9"/>
  <c r="X705" i="9"/>
  <c r="U705" i="9"/>
  <c r="S705" i="9"/>
  <c r="Q705" i="9"/>
  <c r="N705" i="9"/>
  <c r="L705" i="9"/>
  <c r="J705" i="9"/>
  <c r="H705" i="9"/>
  <c r="E705" i="9"/>
  <c r="Z704" i="9"/>
  <c r="X704" i="9"/>
  <c r="U704" i="9"/>
  <c r="S704" i="9"/>
  <c r="Q704" i="9"/>
  <c r="N704" i="9"/>
  <c r="L704" i="9"/>
  <c r="J704" i="9"/>
  <c r="H704" i="9"/>
  <c r="E704" i="9"/>
  <c r="Z703" i="9"/>
  <c r="X703" i="9"/>
  <c r="U703" i="9"/>
  <c r="S703" i="9"/>
  <c r="Q703" i="9"/>
  <c r="N703" i="9"/>
  <c r="L703" i="9"/>
  <c r="J703" i="9"/>
  <c r="H703" i="9"/>
  <c r="E703" i="9"/>
  <c r="Z702" i="9"/>
  <c r="X702" i="9"/>
  <c r="U702" i="9"/>
  <c r="S702" i="9"/>
  <c r="Q702" i="9"/>
  <c r="N702" i="9"/>
  <c r="L702" i="9"/>
  <c r="J702" i="9"/>
  <c r="H702" i="9"/>
  <c r="E702" i="9"/>
  <c r="Z701" i="9"/>
  <c r="X701" i="9"/>
  <c r="U701" i="9"/>
  <c r="S701" i="9"/>
  <c r="Q701" i="9"/>
  <c r="N701" i="9"/>
  <c r="L701" i="9"/>
  <c r="J701" i="9"/>
  <c r="H701" i="9"/>
  <c r="E701" i="9"/>
  <c r="Z700" i="9"/>
  <c r="X700" i="9"/>
  <c r="U700" i="9"/>
  <c r="S700" i="9"/>
  <c r="Q700" i="9"/>
  <c r="N700" i="9"/>
  <c r="L700" i="9"/>
  <c r="J700" i="9"/>
  <c r="H700" i="9"/>
  <c r="E700" i="9"/>
  <c r="Z699" i="9"/>
  <c r="X699" i="9"/>
  <c r="U699" i="9"/>
  <c r="S699" i="9"/>
  <c r="Q699" i="9"/>
  <c r="N699" i="9"/>
  <c r="L699" i="9"/>
  <c r="J699" i="9"/>
  <c r="H699" i="9"/>
  <c r="E699" i="9"/>
  <c r="Z698" i="9"/>
  <c r="X698" i="9"/>
  <c r="U698" i="9"/>
  <c r="S698" i="9"/>
  <c r="Q698" i="9"/>
  <c r="N698" i="9"/>
  <c r="L698" i="9"/>
  <c r="J698" i="9"/>
  <c r="H698" i="9"/>
  <c r="E698" i="9"/>
  <c r="Z697" i="9"/>
  <c r="X697" i="9"/>
  <c r="U697" i="9"/>
  <c r="S697" i="9"/>
  <c r="Q697" i="9"/>
  <c r="N697" i="9"/>
  <c r="L697" i="9"/>
  <c r="J697" i="9"/>
  <c r="H697" i="9"/>
  <c r="E697" i="9"/>
  <c r="Z696" i="9"/>
  <c r="X696" i="9"/>
  <c r="U696" i="9"/>
  <c r="S696" i="9"/>
  <c r="Q696" i="9"/>
  <c r="N696" i="9"/>
  <c r="L696" i="9"/>
  <c r="J696" i="9"/>
  <c r="H696" i="9"/>
  <c r="E696" i="9"/>
  <c r="Z695" i="9"/>
  <c r="X695" i="9"/>
  <c r="U695" i="9"/>
  <c r="S695" i="9"/>
  <c r="Q695" i="9"/>
  <c r="N695" i="9"/>
  <c r="L695" i="9"/>
  <c r="J695" i="9"/>
  <c r="H695" i="9"/>
  <c r="E695" i="9"/>
  <c r="Z694" i="9"/>
  <c r="X694" i="9"/>
  <c r="U694" i="9"/>
  <c r="S694" i="9"/>
  <c r="Q694" i="9"/>
  <c r="N694" i="9"/>
  <c r="L694" i="9"/>
  <c r="J694" i="9"/>
  <c r="H694" i="9"/>
  <c r="E694" i="9"/>
  <c r="Z693" i="9"/>
  <c r="X693" i="9"/>
  <c r="U693" i="9"/>
  <c r="S693" i="9"/>
  <c r="Q693" i="9"/>
  <c r="N693" i="9"/>
  <c r="L693" i="9"/>
  <c r="J693" i="9"/>
  <c r="H693" i="9"/>
  <c r="E693" i="9"/>
  <c r="Z692" i="9"/>
  <c r="X692" i="9"/>
  <c r="U692" i="9"/>
  <c r="S692" i="9"/>
  <c r="Q692" i="9"/>
  <c r="N692" i="9"/>
  <c r="L692" i="9"/>
  <c r="J692" i="9"/>
  <c r="H692" i="9"/>
  <c r="E692" i="9"/>
  <c r="Z691" i="9"/>
  <c r="X691" i="9"/>
  <c r="U691" i="9"/>
  <c r="S691" i="9"/>
  <c r="Q691" i="9"/>
  <c r="N691" i="9"/>
  <c r="L691" i="9"/>
  <c r="J691" i="9"/>
  <c r="H691" i="9"/>
  <c r="E691" i="9"/>
  <c r="Z690" i="9"/>
  <c r="X690" i="9"/>
  <c r="U690" i="9"/>
  <c r="S690" i="9"/>
  <c r="Q690" i="9"/>
  <c r="N690" i="9"/>
  <c r="L690" i="9"/>
  <c r="J690" i="9"/>
  <c r="H690" i="9"/>
  <c r="E690" i="9"/>
  <c r="Z689" i="9"/>
  <c r="X689" i="9"/>
  <c r="U689" i="9"/>
  <c r="S689" i="9"/>
  <c r="Q689" i="9"/>
  <c r="N689" i="9"/>
  <c r="L689" i="9"/>
  <c r="J689" i="9"/>
  <c r="H689" i="9"/>
  <c r="E689" i="9"/>
  <c r="Z688" i="9"/>
  <c r="X688" i="9"/>
  <c r="U688" i="9"/>
  <c r="S688" i="9"/>
  <c r="Q688" i="9"/>
  <c r="N688" i="9"/>
  <c r="L688" i="9"/>
  <c r="J688" i="9"/>
  <c r="H688" i="9"/>
  <c r="E688" i="9"/>
  <c r="Z687" i="9"/>
  <c r="X687" i="9"/>
  <c r="U687" i="9"/>
  <c r="S687" i="9"/>
  <c r="Q687" i="9"/>
  <c r="N687" i="9"/>
  <c r="L687" i="9"/>
  <c r="J687" i="9"/>
  <c r="H687" i="9"/>
  <c r="E687" i="9"/>
  <c r="Z686" i="9"/>
  <c r="X686" i="9"/>
  <c r="U686" i="9"/>
  <c r="S686" i="9"/>
  <c r="Q686" i="9"/>
  <c r="N686" i="9"/>
  <c r="L686" i="9"/>
  <c r="J686" i="9"/>
  <c r="H686" i="9"/>
  <c r="E686" i="9"/>
  <c r="Z685" i="9"/>
  <c r="X685" i="9"/>
  <c r="U685" i="9"/>
  <c r="S685" i="9"/>
  <c r="Q685" i="9"/>
  <c r="N685" i="9"/>
  <c r="L685" i="9"/>
  <c r="J685" i="9"/>
  <c r="H685" i="9"/>
  <c r="E685" i="9"/>
  <c r="Z684" i="9"/>
  <c r="X684" i="9"/>
  <c r="U684" i="9"/>
  <c r="S684" i="9"/>
  <c r="Q684" i="9"/>
  <c r="N684" i="9"/>
  <c r="L684" i="9"/>
  <c r="J684" i="9"/>
  <c r="H684" i="9"/>
  <c r="E684" i="9"/>
  <c r="Z683" i="9"/>
  <c r="X683" i="9"/>
  <c r="U683" i="9"/>
  <c r="S683" i="9"/>
  <c r="Q683" i="9"/>
  <c r="N683" i="9"/>
  <c r="L683" i="9"/>
  <c r="J683" i="9"/>
  <c r="H683" i="9"/>
  <c r="E683" i="9"/>
  <c r="Z682" i="9"/>
  <c r="X682" i="9"/>
  <c r="U682" i="9"/>
  <c r="S682" i="9"/>
  <c r="Q682" i="9"/>
  <c r="N682" i="9"/>
  <c r="L682" i="9"/>
  <c r="J682" i="9"/>
  <c r="H682" i="9"/>
  <c r="E682" i="9"/>
  <c r="Z681" i="9"/>
  <c r="X681" i="9"/>
  <c r="U681" i="9"/>
  <c r="S681" i="9"/>
  <c r="Q681" i="9"/>
  <c r="N681" i="9"/>
  <c r="L681" i="9"/>
  <c r="J681" i="9"/>
  <c r="H681" i="9"/>
  <c r="E681" i="9"/>
  <c r="Z680" i="9"/>
  <c r="X680" i="9"/>
  <c r="U680" i="9"/>
  <c r="S680" i="9"/>
  <c r="Q680" i="9"/>
  <c r="N680" i="9"/>
  <c r="L680" i="9"/>
  <c r="J680" i="9"/>
  <c r="H680" i="9"/>
  <c r="E680" i="9"/>
  <c r="Z679" i="9"/>
  <c r="X679" i="9"/>
  <c r="U679" i="9"/>
  <c r="S679" i="9"/>
  <c r="Q679" i="9"/>
  <c r="N679" i="9"/>
  <c r="L679" i="9"/>
  <c r="J679" i="9"/>
  <c r="H679" i="9"/>
  <c r="E679" i="9"/>
  <c r="Z678" i="9"/>
  <c r="X678" i="9"/>
  <c r="U678" i="9"/>
  <c r="S678" i="9"/>
  <c r="Q678" i="9"/>
  <c r="N678" i="9"/>
  <c r="L678" i="9"/>
  <c r="J678" i="9"/>
  <c r="H678" i="9"/>
  <c r="E678" i="9"/>
  <c r="Z677" i="9"/>
  <c r="X677" i="9"/>
  <c r="U677" i="9"/>
  <c r="S677" i="9"/>
  <c r="Q677" i="9"/>
  <c r="N677" i="9"/>
  <c r="L677" i="9"/>
  <c r="J677" i="9"/>
  <c r="H677" i="9"/>
  <c r="E677" i="9"/>
  <c r="Z676" i="9"/>
  <c r="X676" i="9"/>
  <c r="U676" i="9"/>
  <c r="S676" i="9"/>
  <c r="Q676" i="9"/>
  <c r="N676" i="9"/>
  <c r="L676" i="9"/>
  <c r="J676" i="9"/>
  <c r="H676" i="9"/>
  <c r="E676" i="9"/>
  <c r="Z675" i="9"/>
  <c r="X675" i="9"/>
  <c r="U675" i="9"/>
  <c r="S675" i="9"/>
  <c r="Q675" i="9"/>
  <c r="N675" i="9"/>
  <c r="L675" i="9"/>
  <c r="J675" i="9"/>
  <c r="H675" i="9"/>
  <c r="E675" i="9"/>
  <c r="Z674" i="9"/>
  <c r="X674" i="9"/>
  <c r="U674" i="9"/>
  <c r="S674" i="9"/>
  <c r="Q674" i="9"/>
  <c r="N674" i="9"/>
  <c r="L674" i="9"/>
  <c r="J674" i="9"/>
  <c r="H674" i="9"/>
  <c r="E674" i="9"/>
  <c r="Z673" i="9"/>
  <c r="X673" i="9"/>
  <c r="U673" i="9"/>
  <c r="S673" i="9"/>
  <c r="Q673" i="9"/>
  <c r="N673" i="9"/>
  <c r="L673" i="9"/>
  <c r="J673" i="9"/>
  <c r="H673" i="9"/>
  <c r="E673" i="9"/>
  <c r="Z672" i="9"/>
  <c r="X672" i="9"/>
  <c r="U672" i="9"/>
  <c r="S672" i="9"/>
  <c r="Q672" i="9"/>
  <c r="N672" i="9"/>
  <c r="L672" i="9"/>
  <c r="J672" i="9"/>
  <c r="H672" i="9"/>
  <c r="E672" i="9"/>
  <c r="Z671" i="9"/>
  <c r="X671" i="9"/>
  <c r="U671" i="9"/>
  <c r="S671" i="9"/>
  <c r="Q671" i="9"/>
  <c r="N671" i="9"/>
  <c r="L671" i="9"/>
  <c r="J671" i="9"/>
  <c r="H671" i="9"/>
  <c r="E671" i="9"/>
  <c r="Z670" i="9"/>
  <c r="X670" i="9"/>
  <c r="U670" i="9"/>
  <c r="S670" i="9"/>
  <c r="Q670" i="9"/>
  <c r="N670" i="9"/>
  <c r="L670" i="9"/>
  <c r="J670" i="9"/>
  <c r="H670" i="9"/>
  <c r="E670" i="9"/>
  <c r="Z669" i="9"/>
  <c r="X669" i="9"/>
  <c r="U669" i="9"/>
  <c r="S669" i="9"/>
  <c r="Q669" i="9"/>
  <c r="N669" i="9"/>
  <c r="L669" i="9"/>
  <c r="J669" i="9"/>
  <c r="H669" i="9"/>
  <c r="E669" i="9"/>
  <c r="Z668" i="9"/>
  <c r="X668" i="9"/>
  <c r="U668" i="9"/>
  <c r="S668" i="9"/>
  <c r="Q668" i="9"/>
  <c r="N668" i="9"/>
  <c r="L668" i="9"/>
  <c r="J668" i="9"/>
  <c r="H668" i="9"/>
  <c r="E668" i="9"/>
  <c r="Z667" i="9"/>
  <c r="X667" i="9"/>
  <c r="U667" i="9"/>
  <c r="S667" i="9"/>
  <c r="Q667" i="9"/>
  <c r="N667" i="9"/>
  <c r="L667" i="9"/>
  <c r="J667" i="9"/>
  <c r="H667" i="9"/>
  <c r="E667" i="9"/>
  <c r="Z666" i="9"/>
  <c r="X666" i="9"/>
  <c r="U666" i="9"/>
  <c r="S666" i="9"/>
  <c r="Q666" i="9"/>
  <c r="N666" i="9"/>
  <c r="L666" i="9"/>
  <c r="J666" i="9"/>
  <c r="H666" i="9"/>
  <c r="E666" i="9"/>
  <c r="Z665" i="9"/>
  <c r="X665" i="9"/>
  <c r="U665" i="9"/>
  <c r="S665" i="9"/>
  <c r="Q665" i="9"/>
  <c r="N665" i="9"/>
  <c r="L665" i="9"/>
  <c r="J665" i="9"/>
  <c r="H665" i="9"/>
  <c r="E665" i="9"/>
  <c r="Z664" i="9"/>
  <c r="X664" i="9"/>
  <c r="U664" i="9"/>
  <c r="S664" i="9"/>
  <c r="Q664" i="9"/>
  <c r="N664" i="9"/>
  <c r="L664" i="9"/>
  <c r="J664" i="9"/>
  <c r="H664" i="9"/>
  <c r="E664" i="9"/>
  <c r="Z663" i="9"/>
  <c r="X663" i="9"/>
  <c r="U663" i="9"/>
  <c r="S663" i="9"/>
  <c r="Q663" i="9"/>
  <c r="N663" i="9"/>
  <c r="L663" i="9"/>
  <c r="J663" i="9"/>
  <c r="H663" i="9"/>
  <c r="E663" i="9"/>
  <c r="Z662" i="9"/>
  <c r="X662" i="9"/>
  <c r="U662" i="9"/>
  <c r="S662" i="9"/>
  <c r="Q662" i="9"/>
  <c r="N662" i="9"/>
  <c r="L662" i="9"/>
  <c r="J662" i="9"/>
  <c r="H662" i="9"/>
  <c r="E662" i="9"/>
  <c r="Z661" i="9"/>
  <c r="X661" i="9"/>
  <c r="U661" i="9"/>
  <c r="S661" i="9"/>
  <c r="Q661" i="9"/>
  <c r="N661" i="9"/>
  <c r="L661" i="9"/>
  <c r="J661" i="9"/>
  <c r="H661" i="9"/>
  <c r="E661" i="9"/>
  <c r="Z660" i="9"/>
  <c r="X660" i="9"/>
  <c r="U660" i="9"/>
  <c r="S660" i="9"/>
  <c r="Q660" i="9"/>
  <c r="N660" i="9"/>
  <c r="L660" i="9"/>
  <c r="J660" i="9"/>
  <c r="H660" i="9"/>
  <c r="E660" i="9"/>
  <c r="Z659" i="9"/>
  <c r="X659" i="9"/>
  <c r="U659" i="9"/>
  <c r="S659" i="9"/>
  <c r="Q659" i="9"/>
  <c r="N659" i="9"/>
  <c r="L659" i="9"/>
  <c r="J659" i="9"/>
  <c r="H659" i="9"/>
  <c r="E659" i="9"/>
  <c r="Z658" i="9"/>
  <c r="X658" i="9"/>
  <c r="U658" i="9"/>
  <c r="S658" i="9"/>
  <c r="Q658" i="9"/>
  <c r="N658" i="9"/>
  <c r="L658" i="9"/>
  <c r="J658" i="9"/>
  <c r="H658" i="9"/>
  <c r="E658" i="9"/>
  <c r="Z657" i="9"/>
  <c r="X657" i="9"/>
  <c r="U657" i="9"/>
  <c r="S657" i="9"/>
  <c r="Q657" i="9"/>
  <c r="N657" i="9"/>
  <c r="L657" i="9"/>
  <c r="J657" i="9"/>
  <c r="H657" i="9"/>
  <c r="E657" i="9"/>
  <c r="Z656" i="9"/>
  <c r="X656" i="9"/>
  <c r="U656" i="9"/>
  <c r="S656" i="9"/>
  <c r="Q656" i="9"/>
  <c r="N656" i="9"/>
  <c r="L656" i="9"/>
  <c r="J656" i="9"/>
  <c r="H656" i="9"/>
  <c r="E656" i="9"/>
  <c r="Z655" i="9"/>
  <c r="X655" i="9"/>
  <c r="U655" i="9"/>
  <c r="S655" i="9"/>
  <c r="Q655" i="9"/>
  <c r="N655" i="9"/>
  <c r="L655" i="9"/>
  <c r="J655" i="9"/>
  <c r="H655" i="9"/>
  <c r="E655" i="9"/>
  <c r="Z654" i="9"/>
  <c r="X654" i="9"/>
  <c r="U654" i="9"/>
  <c r="S654" i="9"/>
  <c r="Q654" i="9"/>
  <c r="N654" i="9"/>
  <c r="L654" i="9"/>
  <c r="J654" i="9"/>
  <c r="H654" i="9"/>
  <c r="E654" i="9"/>
  <c r="Z653" i="9"/>
  <c r="X653" i="9"/>
  <c r="U653" i="9"/>
  <c r="S653" i="9"/>
  <c r="Q653" i="9"/>
  <c r="N653" i="9"/>
  <c r="L653" i="9"/>
  <c r="J653" i="9"/>
  <c r="H653" i="9"/>
  <c r="E653" i="9"/>
  <c r="Z652" i="9"/>
  <c r="X652" i="9"/>
  <c r="U652" i="9"/>
  <c r="S652" i="9"/>
  <c r="Q652" i="9"/>
  <c r="N652" i="9"/>
  <c r="L652" i="9"/>
  <c r="J652" i="9"/>
  <c r="H652" i="9"/>
  <c r="E652" i="9"/>
  <c r="Z651" i="9"/>
  <c r="X651" i="9"/>
  <c r="U651" i="9"/>
  <c r="S651" i="9"/>
  <c r="Q651" i="9"/>
  <c r="N651" i="9"/>
  <c r="L651" i="9"/>
  <c r="J651" i="9"/>
  <c r="H651" i="9"/>
  <c r="E651" i="9"/>
  <c r="Z650" i="9"/>
  <c r="X650" i="9"/>
  <c r="U650" i="9"/>
  <c r="S650" i="9"/>
  <c r="Q650" i="9"/>
  <c r="N650" i="9"/>
  <c r="L650" i="9"/>
  <c r="J650" i="9"/>
  <c r="H650" i="9"/>
  <c r="E650" i="9"/>
  <c r="Z649" i="9"/>
  <c r="X649" i="9"/>
  <c r="U649" i="9"/>
  <c r="S649" i="9"/>
  <c r="Q649" i="9"/>
  <c r="N649" i="9"/>
  <c r="L649" i="9"/>
  <c r="J649" i="9"/>
  <c r="H649" i="9"/>
  <c r="E649" i="9"/>
  <c r="Z648" i="9"/>
  <c r="X648" i="9"/>
  <c r="U648" i="9"/>
  <c r="S648" i="9"/>
  <c r="Q648" i="9"/>
  <c r="N648" i="9"/>
  <c r="L648" i="9"/>
  <c r="J648" i="9"/>
  <c r="H648" i="9"/>
  <c r="E648" i="9"/>
  <c r="Z647" i="9"/>
  <c r="X647" i="9"/>
  <c r="U647" i="9"/>
  <c r="S647" i="9"/>
  <c r="Q647" i="9"/>
  <c r="N647" i="9"/>
  <c r="L647" i="9"/>
  <c r="J647" i="9"/>
  <c r="H647" i="9"/>
  <c r="E647" i="9"/>
  <c r="Z646" i="9"/>
  <c r="X646" i="9"/>
  <c r="U646" i="9"/>
  <c r="S646" i="9"/>
  <c r="Q646" i="9"/>
  <c r="N646" i="9"/>
  <c r="L646" i="9"/>
  <c r="J646" i="9"/>
  <c r="H646" i="9"/>
  <c r="E646" i="9"/>
  <c r="Z645" i="9"/>
  <c r="X645" i="9"/>
  <c r="U645" i="9"/>
  <c r="S645" i="9"/>
  <c r="Q645" i="9"/>
  <c r="N645" i="9"/>
  <c r="L645" i="9"/>
  <c r="J645" i="9"/>
  <c r="H645" i="9"/>
  <c r="E645" i="9"/>
  <c r="Z644" i="9"/>
  <c r="X644" i="9"/>
  <c r="U644" i="9"/>
  <c r="S644" i="9"/>
  <c r="Q644" i="9"/>
  <c r="N644" i="9"/>
  <c r="L644" i="9"/>
  <c r="J644" i="9"/>
  <c r="H644" i="9"/>
  <c r="E644" i="9"/>
  <c r="Z643" i="9"/>
  <c r="X643" i="9"/>
  <c r="U643" i="9"/>
  <c r="S643" i="9"/>
  <c r="Q643" i="9"/>
  <c r="N643" i="9"/>
  <c r="L643" i="9"/>
  <c r="J643" i="9"/>
  <c r="H643" i="9"/>
  <c r="E643" i="9"/>
  <c r="Z642" i="9"/>
  <c r="X642" i="9"/>
  <c r="U642" i="9"/>
  <c r="S642" i="9"/>
  <c r="Q642" i="9"/>
  <c r="N642" i="9"/>
  <c r="L642" i="9"/>
  <c r="J642" i="9"/>
  <c r="H642" i="9"/>
  <c r="E642" i="9"/>
  <c r="Z641" i="9"/>
  <c r="X641" i="9"/>
  <c r="U641" i="9"/>
  <c r="S641" i="9"/>
  <c r="Q641" i="9"/>
  <c r="N641" i="9"/>
  <c r="L641" i="9"/>
  <c r="J641" i="9"/>
  <c r="H641" i="9"/>
  <c r="E641" i="9"/>
  <c r="Z640" i="9"/>
  <c r="X640" i="9"/>
  <c r="U640" i="9"/>
  <c r="S640" i="9"/>
  <c r="Q640" i="9"/>
  <c r="N640" i="9"/>
  <c r="L640" i="9"/>
  <c r="J640" i="9"/>
  <c r="H640" i="9"/>
  <c r="E640" i="9"/>
  <c r="Z639" i="9"/>
  <c r="X639" i="9"/>
  <c r="U639" i="9"/>
  <c r="S639" i="9"/>
  <c r="Q639" i="9"/>
  <c r="N639" i="9"/>
  <c r="L639" i="9"/>
  <c r="J639" i="9"/>
  <c r="H639" i="9"/>
  <c r="E639" i="9"/>
  <c r="Z638" i="9"/>
  <c r="X638" i="9"/>
  <c r="U638" i="9"/>
  <c r="S638" i="9"/>
  <c r="Q638" i="9"/>
  <c r="N638" i="9"/>
  <c r="L638" i="9"/>
  <c r="J638" i="9"/>
  <c r="H638" i="9"/>
  <c r="E638" i="9"/>
  <c r="Z637" i="9"/>
  <c r="X637" i="9"/>
  <c r="U637" i="9"/>
  <c r="S637" i="9"/>
  <c r="Q637" i="9"/>
  <c r="N637" i="9"/>
  <c r="L637" i="9"/>
  <c r="J637" i="9"/>
  <c r="H637" i="9"/>
  <c r="E637" i="9"/>
  <c r="Z636" i="9"/>
  <c r="X636" i="9"/>
  <c r="U636" i="9"/>
  <c r="S636" i="9"/>
  <c r="Q636" i="9"/>
  <c r="N636" i="9"/>
  <c r="L636" i="9"/>
  <c r="J636" i="9"/>
  <c r="H636" i="9"/>
  <c r="E636" i="9"/>
  <c r="Z635" i="9"/>
  <c r="X635" i="9"/>
  <c r="U635" i="9"/>
  <c r="S635" i="9"/>
  <c r="Q635" i="9"/>
  <c r="N635" i="9"/>
  <c r="L635" i="9"/>
  <c r="J635" i="9"/>
  <c r="H635" i="9"/>
  <c r="E635" i="9"/>
  <c r="Z634" i="9"/>
  <c r="X634" i="9"/>
  <c r="U634" i="9"/>
  <c r="S634" i="9"/>
  <c r="Q634" i="9"/>
  <c r="N634" i="9"/>
  <c r="L634" i="9"/>
  <c r="J634" i="9"/>
  <c r="H634" i="9"/>
  <c r="E634" i="9"/>
  <c r="Z633" i="9"/>
  <c r="X633" i="9"/>
  <c r="U633" i="9"/>
  <c r="S633" i="9"/>
  <c r="Q633" i="9"/>
  <c r="N633" i="9"/>
  <c r="L633" i="9"/>
  <c r="J633" i="9"/>
  <c r="H633" i="9"/>
  <c r="E633" i="9"/>
  <c r="Z632" i="9"/>
  <c r="X632" i="9"/>
  <c r="U632" i="9"/>
  <c r="S632" i="9"/>
  <c r="Q632" i="9"/>
  <c r="N632" i="9"/>
  <c r="L632" i="9"/>
  <c r="J632" i="9"/>
  <c r="H632" i="9"/>
  <c r="E632" i="9"/>
  <c r="Z631" i="9"/>
  <c r="X631" i="9"/>
  <c r="U631" i="9"/>
  <c r="S631" i="9"/>
  <c r="Q631" i="9"/>
  <c r="N631" i="9"/>
  <c r="L631" i="9"/>
  <c r="J631" i="9"/>
  <c r="H631" i="9"/>
  <c r="E631" i="9"/>
  <c r="Z630" i="9"/>
  <c r="X630" i="9"/>
  <c r="U630" i="9"/>
  <c r="S630" i="9"/>
  <c r="Q630" i="9"/>
  <c r="N630" i="9"/>
  <c r="L630" i="9"/>
  <c r="J630" i="9"/>
  <c r="H630" i="9"/>
  <c r="E630" i="9"/>
  <c r="Z629" i="9"/>
  <c r="X629" i="9"/>
  <c r="U629" i="9"/>
  <c r="S629" i="9"/>
  <c r="Q629" i="9"/>
  <c r="N629" i="9"/>
  <c r="L629" i="9"/>
  <c r="J629" i="9"/>
  <c r="H629" i="9"/>
  <c r="E629" i="9"/>
  <c r="Z628" i="9"/>
  <c r="X628" i="9"/>
  <c r="U628" i="9"/>
  <c r="S628" i="9"/>
  <c r="Q628" i="9"/>
  <c r="N628" i="9"/>
  <c r="L628" i="9"/>
  <c r="J628" i="9"/>
  <c r="H628" i="9"/>
  <c r="E628" i="9"/>
  <c r="Z627" i="9"/>
  <c r="X627" i="9"/>
  <c r="U627" i="9"/>
  <c r="S627" i="9"/>
  <c r="Q627" i="9"/>
  <c r="N627" i="9"/>
  <c r="L627" i="9"/>
  <c r="J627" i="9"/>
  <c r="H627" i="9"/>
  <c r="E627" i="9"/>
  <c r="Z626" i="9"/>
  <c r="X626" i="9"/>
  <c r="U626" i="9"/>
  <c r="S626" i="9"/>
  <c r="Q626" i="9"/>
  <c r="N626" i="9"/>
  <c r="L626" i="9"/>
  <c r="J626" i="9"/>
  <c r="H626" i="9"/>
  <c r="E626" i="9"/>
  <c r="Z625" i="9"/>
  <c r="X625" i="9"/>
  <c r="U625" i="9"/>
  <c r="S625" i="9"/>
  <c r="Q625" i="9"/>
  <c r="N625" i="9"/>
  <c r="L625" i="9"/>
  <c r="J625" i="9"/>
  <c r="H625" i="9"/>
  <c r="E625" i="9"/>
  <c r="Z624" i="9"/>
  <c r="X624" i="9"/>
  <c r="U624" i="9"/>
  <c r="S624" i="9"/>
  <c r="Q624" i="9"/>
  <c r="N624" i="9"/>
  <c r="L624" i="9"/>
  <c r="J624" i="9"/>
  <c r="H624" i="9"/>
  <c r="E624" i="9"/>
  <c r="Z623" i="9"/>
  <c r="X623" i="9"/>
  <c r="U623" i="9"/>
  <c r="S623" i="9"/>
  <c r="Q623" i="9"/>
  <c r="N623" i="9"/>
  <c r="L623" i="9"/>
  <c r="J623" i="9"/>
  <c r="H623" i="9"/>
  <c r="E623" i="9"/>
  <c r="Z622" i="9"/>
  <c r="X622" i="9"/>
  <c r="U622" i="9"/>
  <c r="S622" i="9"/>
  <c r="Q622" i="9"/>
  <c r="N622" i="9"/>
  <c r="L622" i="9"/>
  <c r="J622" i="9"/>
  <c r="H622" i="9"/>
  <c r="E622" i="9"/>
  <c r="Z621" i="9"/>
  <c r="X621" i="9"/>
  <c r="U621" i="9"/>
  <c r="S621" i="9"/>
  <c r="Q621" i="9"/>
  <c r="N621" i="9"/>
  <c r="L621" i="9"/>
  <c r="J621" i="9"/>
  <c r="H621" i="9"/>
  <c r="E621" i="9"/>
  <c r="Z620" i="9"/>
  <c r="X620" i="9"/>
  <c r="U620" i="9"/>
  <c r="S620" i="9"/>
  <c r="Q620" i="9"/>
  <c r="N620" i="9"/>
  <c r="L620" i="9"/>
  <c r="J620" i="9"/>
  <c r="H620" i="9"/>
  <c r="E620" i="9"/>
  <c r="Z619" i="9"/>
  <c r="X619" i="9"/>
  <c r="U619" i="9"/>
  <c r="S619" i="9"/>
  <c r="Q619" i="9"/>
  <c r="N619" i="9"/>
  <c r="L619" i="9"/>
  <c r="J619" i="9"/>
  <c r="H619" i="9"/>
  <c r="E619" i="9"/>
  <c r="Z618" i="9"/>
  <c r="X618" i="9"/>
  <c r="U618" i="9"/>
  <c r="S618" i="9"/>
  <c r="Q618" i="9"/>
  <c r="N618" i="9"/>
  <c r="L618" i="9"/>
  <c r="J618" i="9"/>
  <c r="H618" i="9"/>
  <c r="E618" i="9"/>
  <c r="Z617" i="9"/>
  <c r="X617" i="9"/>
  <c r="U617" i="9"/>
  <c r="S617" i="9"/>
  <c r="Q617" i="9"/>
  <c r="N617" i="9"/>
  <c r="L617" i="9"/>
  <c r="J617" i="9"/>
  <c r="H617" i="9"/>
  <c r="E617" i="9"/>
  <c r="Z616" i="9"/>
  <c r="X616" i="9"/>
  <c r="U616" i="9"/>
  <c r="S616" i="9"/>
  <c r="Q616" i="9"/>
  <c r="N616" i="9"/>
  <c r="L616" i="9"/>
  <c r="J616" i="9"/>
  <c r="H616" i="9"/>
  <c r="E616" i="9"/>
  <c r="Z615" i="9"/>
  <c r="X615" i="9"/>
  <c r="U615" i="9"/>
  <c r="S615" i="9"/>
  <c r="Q615" i="9"/>
  <c r="N615" i="9"/>
  <c r="L615" i="9"/>
  <c r="J615" i="9"/>
  <c r="H615" i="9"/>
  <c r="E615" i="9"/>
  <c r="Z614" i="9"/>
  <c r="X614" i="9"/>
  <c r="U614" i="9"/>
  <c r="S614" i="9"/>
  <c r="Q614" i="9"/>
  <c r="N614" i="9"/>
  <c r="L614" i="9"/>
  <c r="J614" i="9"/>
  <c r="H614" i="9"/>
  <c r="E614" i="9"/>
  <c r="Z613" i="9"/>
  <c r="X613" i="9"/>
  <c r="U613" i="9"/>
  <c r="S613" i="9"/>
  <c r="Q613" i="9"/>
  <c r="N613" i="9"/>
  <c r="L613" i="9"/>
  <c r="J613" i="9"/>
  <c r="H613" i="9"/>
  <c r="E613" i="9"/>
  <c r="Z612" i="9"/>
  <c r="X612" i="9"/>
  <c r="U612" i="9"/>
  <c r="S612" i="9"/>
  <c r="Q612" i="9"/>
  <c r="N612" i="9"/>
  <c r="L612" i="9"/>
  <c r="J612" i="9"/>
  <c r="H612" i="9"/>
  <c r="E612" i="9"/>
  <c r="Z611" i="9"/>
  <c r="X611" i="9"/>
  <c r="U611" i="9"/>
  <c r="S611" i="9"/>
  <c r="Q611" i="9"/>
  <c r="N611" i="9"/>
  <c r="L611" i="9"/>
  <c r="J611" i="9"/>
  <c r="H611" i="9"/>
  <c r="E611" i="9"/>
  <c r="Z610" i="9"/>
  <c r="X610" i="9"/>
  <c r="U610" i="9"/>
  <c r="S610" i="9"/>
  <c r="Q610" i="9"/>
  <c r="N610" i="9"/>
  <c r="L610" i="9"/>
  <c r="J610" i="9"/>
  <c r="H610" i="9"/>
  <c r="E610" i="9"/>
  <c r="Z609" i="9"/>
  <c r="X609" i="9"/>
  <c r="U609" i="9"/>
  <c r="S609" i="9"/>
  <c r="Q609" i="9"/>
  <c r="N609" i="9"/>
  <c r="L609" i="9"/>
  <c r="J609" i="9"/>
  <c r="H609" i="9"/>
  <c r="E609" i="9"/>
  <c r="Z608" i="9"/>
  <c r="X608" i="9"/>
  <c r="U608" i="9"/>
  <c r="S608" i="9"/>
  <c r="Q608" i="9"/>
  <c r="N608" i="9"/>
  <c r="L608" i="9"/>
  <c r="J608" i="9"/>
  <c r="H608" i="9"/>
  <c r="E608" i="9"/>
  <c r="Z607" i="9"/>
  <c r="X607" i="9"/>
  <c r="U607" i="9"/>
  <c r="S607" i="9"/>
  <c r="Q607" i="9"/>
  <c r="N607" i="9"/>
  <c r="L607" i="9"/>
  <c r="J607" i="9"/>
  <c r="H607" i="9"/>
  <c r="E607" i="9"/>
  <c r="Z606" i="9"/>
  <c r="X606" i="9"/>
  <c r="U606" i="9"/>
  <c r="S606" i="9"/>
  <c r="Q606" i="9"/>
  <c r="N606" i="9"/>
  <c r="L606" i="9"/>
  <c r="J606" i="9"/>
  <c r="H606" i="9"/>
  <c r="E606" i="9"/>
  <c r="Z605" i="9"/>
  <c r="X605" i="9"/>
  <c r="U605" i="9"/>
  <c r="S605" i="9"/>
  <c r="Q605" i="9"/>
  <c r="N605" i="9"/>
  <c r="L605" i="9"/>
  <c r="J605" i="9"/>
  <c r="H605" i="9"/>
  <c r="E605" i="9"/>
  <c r="Z604" i="9"/>
  <c r="X604" i="9"/>
  <c r="U604" i="9"/>
  <c r="S604" i="9"/>
  <c r="Q604" i="9"/>
  <c r="N604" i="9"/>
  <c r="L604" i="9"/>
  <c r="J604" i="9"/>
  <c r="H604" i="9"/>
  <c r="E604" i="9"/>
  <c r="Z603" i="9"/>
  <c r="X603" i="9"/>
  <c r="U603" i="9"/>
  <c r="S603" i="9"/>
  <c r="Q603" i="9"/>
  <c r="N603" i="9"/>
  <c r="L603" i="9"/>
  <c r="J603" i="9"/>
  <c r="H603" i="9"/>
  <c r="E603" i="9"/>
  <c r="Z602" i="9"/>
  <c r="X602" i="9"/>
  <c r="U602" i="9"/>
  <c r="S602" i="9"/>
  <c r="Q602" i="9"/>
  <c r="N602" i="9"/>
  <c r="L602" i="9"/>
  <c r="J602" i="9"/>
  <c r="H602" i="9"/>
  <c r="E602" i="9"/>
  <c r="Z601" i="9"/>
  <c r="X601" i="9"/>
  <c r="U601" i="9"/>
  <c r="S601" i="9"/>
  <c r="Q601" i="9"/>
  <c r="N601" i="9"/>
  <c r="L601" i="9"/>
  <c r="J601" i="9"/>
  <c r="H601" i="9"/>
  <c r="E601" i="9"/>
  <c r="Z600" i="9"/>
  <c r="X600" i="9"/>
  <c r="U600" i="9"/>
  <c r="S600" i="9"/>
  <c r="Q600" i="9"/>
  <c r="N600" i="9"/>
  <c r="L600" i="9"/>
  <c r="J600" i="9"/>
  <c r="H600" i="9"/>
  <c r="E600" i="9"/>
  <c r="Z599" i="9"/>
  <c r="X599" i="9"/>
  <c r="U599" i="9"/>
  <c r="S599" i="9"/>
  <c r="Q599" i="9"/>
  <c r="N599" i="9"/>
  <c r="L599" i="9"/>
  <c r="J599" i="9"/>
  <c r="H599" i="9"/>
  <c r="E599" i="9"/>
  <c r="Z598" i="9"/>
  <c r="X598" i="9"/>
  <c r="U598" i="9"/>
  <c r="S598" i="9"/>
  <c r="Q598" i="9"/>
  <c r="N598" i="9"/>
  <c r="L598" i="9"/>
  <c r="J598" i="9"/>
  <c r="H598" i="9"/>
  <c r="E598" i="9"/>
  <c r="Z597" i="9"/>
  <c r="X597" i="9"/>
  <c r="U597" i="9"/>
  <c r="S597" i="9"/>
  <c r="Q597" i="9"/>
  <c r="N597" i="9"/>
  <c r="L597" i="9"/>
  <c r="J597" i="9"/>
  <c r="H597" i="9"/>
  <c r="E597" i="9"/>
  <c r="Z596" i="9"/>
  <c r="X596" i="9"/>
  <c r="U596" i="9"/>
  <c r="S596" i="9"/>
  <c r="Q596" i="9"/>
  <c r="N596" i="9"/>
  <c r="L596" i="9"/>
  <c r="J596" i="9"/>
  <c r="H596" i="9"/>
  <c r="E596" i="9"/>
  <c r="Z595" i="9"/>
  <c r="X595" i="9"/>
  <c r="U595" i="9"/>
  <c r="S595" i="9"/>
  <c r="Q595" i="9"/>
  <c r="N595" i="9"/>
  <c r="L595" i="9"/>
  <c r="J595" i="9"/>
  <c r="H595" i="9"/>
  <c r="E595" i="9"/>
  <c r="Z594" i="9"/>
  <c r="X594" i="9"/>
  <c r="U594" i="9"/>
  <c r="S594" i="9"/>
  <c r="Q594" i="9"/>
  <c r="N594" i="9"/>
  <c r="L594" i="9"/>
  <c r="J594" i="9"/>
  <c r="H594" i="9"/>
  <c r="E594" i="9"/>
  <c r="Z593" i="9"/>
  <c r="X593" i="9"/>
  <c r="U593" i="9"/>
  <c r="S593" i="9"/>
  <c r="Q593" i="9"/>
  <c r="N593" i="9"/>
  <c r="L593" i="9"/>
  <c r="J593" i="9"/>
  <c r="H593" i="9"/>
  <c r="E593" i="9"/>
  <c r="Z592" i="9"/>
  <c r="X592" i="9"/>
  <c r="U592" i="9"/>
  <c r="S592" i="9"/>
  <c r="Q592" i="9"/>
  <c r="N592" i="9"/>
  <c r="L592" i="9"/>
  <c r="J592" i="9"/>
  <c r="H592" i="9"/>
  <c r="E592" i="9"/>
  <c r="Z591" i="9"/>
  <c r="X591" i="9"/>
  <c r="U591" i="9"/>
  <c r="S591" i="9"/>
  <c r="Q591" i="9"/>
  <c r="N591" i="9"/>
  <c r="L591" i="9"/>
  <c r="J591" i="9"/>
  <c r="H591" i="9"/>
  <c r="E591" i="9"/>
  <c r="Z590" i="9"/>
  <c r="X590" i="9"/>
  <c r="U590" i="9"/>
  <c r="S590" i="9"/>
  <c r="Q590" i="9"/>
  <c r="N590" i="9"/>
  <c r="L590" i="9"/>
  <c r="J590" i="9"/>
  <c r="H590" i="9"/>
  <c r="E590" i="9"/>
  <c r="Z589" i="9"/>
  <c r="X589" i="9"/>
  <c r="U589" i="9"/>
  <c r="S589" i="9"/>
  <c r="Q589" i="9"/>
  <c r="N589" i="9"/>
  <c r="L589" i="9"/>
  <c r="J589" i="9"/>
  <c r="H589" i="9"/>
  <c r="E589" i="9"/>
  <c r="Z588" i="9"/>
  <c r="X588" i="9"/>
  <c r="U588" i="9"/>
  <c r="S588" i="9"/>
  <c r="Q588" i="9"/>
  <c r="N588" i="9"/>
  <c r="L588" i="9"/>
  <c r="J588" i="9"/>
  <c r="H588" i="9"/>
  <c r="E588" i="9"/>
  <c r="Z587" i="9"/>
  <c r="X587" i="9"/>
  <c r="U587" i="9"/>
  <c r="S587" i="9"/>
  <c r="Q587" i="9"/>
  <c r="N587" i="9"/>
  <c r="L587" i="9"/>
  <c r="J587" i="9"/>
  <c r="H587" i="9"/>
  <c r="E587" i="9"/>
  <c r="Z586" i="9"/>
  <c r="X586" i="9"/>
  <c r="U586" i="9"/>
  <c r="S586" i="9"/>
  <c r="Q586" i="9"/>
  <c r="N586" i="9"/>
  <c r="L586" i="9"/>
  <c r="J586" i="9"/>
  <c r="H586" i="9"/>
  <c r="E586" i="9"/>
  <c r="Z585" i="9"/>
  <c r="X585" i="9"/>
  <c r="U585" i="9"/>
  <c r="S585" i="9"/>
  <c r="Q585" i="9"/>
  <c r="N585" i="9"/>
  <c r="L585" i="9"/>
  <c r="J585" i="9"/>
  <c r="H585" i="9"/>
  <c r="E585" i="9"/>
  <c r="Z584" i="9"/>
  <c r="X584" i="9"/>
  <c r="U584" i="9"/>
  <c r="S584" i="9"/>
  <c r="Q584" i="9"/>
  <c r="N584" i="9"/>
  <c r="L584" i="9"/>
  <c r="J584" i="9"/>
  <c r="H584" i="9"/>
  <c r="E584" i="9"/>
  <c r="Z583" i="9"/>
  <c r="X583" i="9"/>
  <c r="U583" i="9"/>
  <c r="S583" i="9"/>
  <c r="Q583" i="9"/>
  <c r="N583" i="9"/>
  <c r="L583" i="9"/>
  <c r="J583" i="9"/>
  <c r="H583" i="9"/>
  <c r="E583" i="9"/>
  <c r="Z582" i="9"/>
  <c r="X582" i="9"/>
  <c r="U582" i="9"/>
  <c r="S582" i="9"/>
  <c r="Q582" i="9"/>
  <c r="N582" i="9"/>
  <c r="L582" i="9"/>
  <c r="J582" i="9"/>
  <c r="H582" i="9"/>
  <c r="E582" i="9"/>
  <c r="Z581" i="9"/>
  <c r="X581" i="9"/>
  <c r="U581" i="9"/>
  <c r="S581" i="9"/>
  <c r="Q581" i="9"/>
  <c r="N581" i="9"/>
  <c r="L581" i="9"/>
  <c r="J581" i="9"/>
  <c r="H581" i="9"/>
  <c r="E581" i="9"/>
  <c r="Z580" i="9"/>
  <c r="X580" i="9"/>
  <c r="U580" i="9"/>
  <c r="S580" i="9"/>
  <c r="Q580" i="9"/>
  <c r="N580" i="9"/>
  <c r="L580" i="9"/>
  <c r="J580" i="9"/>
  <c r="H580" i="9"/>
  <c r="E580" i="9"/>
  <c r="Z579" i="9"/>
  <c r="X579" i="9"/>
  <c r="U579" i="9"/>
  <c r="S579" i="9"/>
  <c r="Q579" i="9"/>
  <c r="N579" i="9"/>
  <c r="L579" i="9"/>
  <c r="J579" i="9"/>
  <c r="H579" i="9"/>
  <c r="E579" i="9"/>
  <c r="Z578" i="9"/>
  <c r="X578" i="9"/>
  <c r="U578" i="9"/>
  <c r="S578" i="9"/>
  <c r="Q578" i="9"/>
  <c r="N578" i="9"/>
  <c r="L578" i="9"/>
  <c r="J578" i="9"/>
  <c r="H578" i="9"/>
  <c r="E578" i="9"/>
  <c r="Z577" i="9"/>
  <c r="X577" i="9"/>
  <c r="U577" i="9"/>
  <c r="S577" i="9"/>
  <c r="Q577" i="9"/>
  <c r="N577" i="9"/>
  <c r="L577" i="9"/>
  <c r="J577" i="9"/>
  <c r="H577" i="9"/>
  <c r="E577" i="9"/>
  <c r="Z576" i="9"/>
  <c r="X576" i="9"/>
  <c r="U576" i="9"/>
  <c r="S576" i="9"/>
  <c r="Q576" i="9"/>
  <c r="N576" i="9"/>
  <c r="L576" i="9"/>
  <c r="J576" i="9"/>
  <c r="H576" i="9"/>
  <c r="E576" i="9"/>
  <c r="Z575" i="9"/>
  <c r="X575" i="9"/>
  <c r="U575" i="9"/>
  <c r="S575" i="9"/>
  <c r="Q575" i="9"/>
  <c r="N575" i="9"/>
  <c r="L575" i="9"/>
  <c r="J575" i="9"/>
  <c r="H575" i="9"/>
  <c r="E575" i="9"/>
  <c r="Z574" i="9"/>
  <c r="X574" i="9"/>
  <c r="U574" i="9"/>
  <c r="S574" i="9"/>
  <c r="Q574" i="9"/>
  <c r="N574" i="9"/>
  <c r="L574" i="9"/>
  <c r="J574" i="9"/>
  <c r="H574" i="9"/>
  <c r="E574" i="9"/>
  <c r="Z573" i="9"/>
  <c r="X573" i="9"/>
  <c r="U573" i="9"/>
  <c r="S573" i="9"/>
  <c r="Q573" i="9"/>
  <c r="N573" i="9"/>
  <c r="L573" i="9"/>
  <c r="J573" i="9"/>
  <c r="H573" i="9"/>
  <c r="E573" i="9"/>
  <c r="Z572" i="9"/>
  <c r="X572" i="9"/>
  <c r="U572" i="9"/>
  <c r="S572" i="9"/>
  <c r="Q572" i="9"/>
  <c r="N572" i="9"/>
  <c r="L572" i="9"/>
  <c r="J572" i="9"/>
  <c r="H572" i="9"/>
  <c r="E572" i="9"/>
  <c r="Z571" i="9"/>
  <c r="X571" i="9"/>
  <c r="U571" i="9"/>
  <c r="S571" i="9"/>
  <c r="Q571" i="9"/>
  <c r="N571" i="9"/>
  <c r="L571" i="9"/>
  <c r="J571" i="9"/>
  <c r="H571" i="9"/>
  <c r="E571" i="9"/>
  <c r="Z570" i="9"/>
  <c r="X570" i="9"/>
  <c r="U570" i="9"/>
  <c r="S570" i="9"/>
  <c r="Q570" i="9"/>
  <c r="N570" i="9"/>
  <c r="L570" i="9"/>
  <c r="J570" i="9"/>
  <c r="H570" i="9"/>
  <c r="E570" i="9"/>
  <c r="Z569" i="9"/>
  <c r="X569" i="9"/>
  <c r="U569" i="9"/>
  <c r="S569" i="9"/>
  <c r="Q569" i="9"/>
  <c r="N569" i="9"/>
  <c r="L569" i="9"/>
  <c r="J569" i="9"/>
  <c r="H569" i="9"/>
  <c r="E569" i="9"/>
  <c r="Z568" i="9"/>
  <c r="X568" i="9"/>
  <c r="U568" i="9"/>
  <c r="S568" i="9"/>
  <c r="Q568" i="9"/>
  <c r="N568" i="9"/>
  <c r="L568" i="9"/>
  <c r="J568" i="9"/>
  <c r="H568" i="9"/>
  <c r="E568" i="9"/>
  <c r="Z567" i="9"/>
  <c r="X567" i="9"/>
  <c r="U567" i="9"/>
  <c r="S567" i="9"/>
  <c r="Q567" i="9"/>
  <c r="N567" i="9"/>
  <c r="L567" i="9"/>
  <c r="J567" i="9"/>
  <c r="H567" i="9"/>
  <c r="E567" i="9"/>
  <c r="Z566" i="9"/>
  <c r="X566" i="9"/>
  <c r="U566" i="9"/>
  <c r="S566" i="9"/>
  <c r="Q566" i="9"/>
  <c r="N566" i="9"/>
  <c r="L566" i="9"/>
  <c r="J566" i="9"/>
  <c r="H566" i="9"/>
  <c r="E566" i="9"/>
  <c r="Z565" i="9"/>
  <c r="X565" i="9"/>
  <c r="U565" i="9"/>
  <c r="S565" i="9"/>
  <c r="Q565" i="9"/>
  <c r="N565" i="9"/>
  <c r="L565" i="9"/>
  <c r="J565" i="9"/>
  <c r="H565" i="9"/>
  <c r="E565" i="9"/>
  <c r="Z564" i="9"/>
  <c r="X564" i="9"/>
  <c r="U564" i="9"/>
  <c r="S564" i="9"/>
  <c r="Q564" i="9"/>
  <c r="N564" i="9"/>
  <c r="L564" i="9"/>
  <c r="J564" i="9"/>
  <c r="H564" i="9"/>
  <c r="E564" i="9"/>
  <c r="Z563" i="9"/>
  <c r="X563" i="9"/>
  <c r="U563" i="9"/>
  <c r="S563" i="9"/>
  <c r="Q563" i="9"/>
  <c r="N563" i="9"/>
  <c r="L563" i="9"/>
  <c r="J563" i="9"/>
  <c r="H563" i="9"/>
  <c r="E563" i="9"/>
  <c r="Z562" i="9"/>
  <c r="X562" i="9"/>
  <c r="U562" i="9"/>
  <c r="S562" i="9"/>
  <c r="Q562" i="9"/>
  <c r="N562" i="9"/>
  <c r="L562" i="9"/>
  <c r="J562" i="9"/>
  <c r="H562" i="9"/>
  <c r="E562" i="9"/>
  <c r="Z561" i="9"/>
  <c r="X561" i="9"/>
  <c r="U561" i="9"/>
  <c r="S561" i="9"/>
  <c r="Q561" i="9"/>
  <c r="N561" i="9"/>
  <c r="L561" i="9"/>
  <c r="J561" i="9"/>
  <c r="H561" i="9"/>
  <c r="E561" i="9"/>
  <c r="Z560" i="9"/>
  <c r="X560" i="9"/>
  <c r="U560" i="9"/>
  <c r="S560" i="9"/>
  <c r="Q560" i="9"/>
  <c r="N560" i="9"/>
  <c r="L560" i="9"/>
  <c r="J560" i="9"/>
  <c r="H560" i="9"/>
  <c r="E560" i="9"/>
  <c r="Z559" i="9"/>
  <c r="X559" i="9"/>
  <c r="U559" i="9"/>
  <c r="S559" i="9"/>
  <c r="Q559" i="9"/>
  <c r="N559" i="9"/>
  <c r="L559" i="9"/>
  <c r="J559" i="9"/>
  <c r="H559" i="9"/>
  <c r="E559" i="9"/>
  <c r="Z558" i="9"/>
  <c r="X558" i="9"/>
  <c r="U558" i="9"/>
  <c r="S558" i="9"/>
  <c r="Q558" i="9"/>
  <c r="N558" i="9"/>
  <c r="L558" i="9"/>
  <c r="J558" i="9"/>
  <c r="H558" i="9"/>
  <c r="E558" i="9"/>
  <c r="Z557" i="9"/>
  <c r="X557" i="9"/>
  <c r="U557" i="9"/>
  <c r="S557" i="9"/>
  <c r="Q557" i="9"/>
  <c r="N557" i="9"/>
  <c r="L557" i="9"/>
  <c r="J557" i="9"/>
  <c r="H557" i="9"/>
  <c r="E557" i="9"/>
  <c r="Z556" i="9"/>
  <c r="X556" i="9"/>
  <c r="U556" i="9"/>
  <c r="S556" i="9"/>
  <c r="Q556" i="9"/>
  <c r="N556" i="9"/>
  <c r="L556" i="9"/>
  <c r="J556" i="9"/>
  <c r="H556" i="9"/>
  <c r="E556" i="9"/>
  <c r="Z555" i="9"/>
  <c r="X555" i="9"/>
  <c r="U555" i="9"/>
  <c r="S555" i="9"/>
  <c r="Q555" i="9"/>
  <c r="N555" i="9"/>
  <c r="L555" i="9"/>
  <c r="J555" i="9"/>
  <c r="H555" i="9"/>
  <c r="E555" i="9"/>
  <c r="Z554" i="9"/>
  <c r="X554" i="9"/>
  <c r="U554" i="9"/>
  <c r="S554" i="9"/>
  <c r="Q554" i="9"/>
  <c r="N554" i="9"/>
  <c r="L554" i="9"/>
  <c r="J554" i="9"/>
  <c r="H554" i="9"/>
  <c r="E554" i="9"/>
  <c r="Z553" i="9"/>
  <c r="X553" i="9"/>
  <c r="U553" i="9"/>
  <c r="S553" i="9"/>
  <c r="Q553" i="9"/>
  <c r="N553" i="9"/>
  <c r="L553" i="9"/>
  <c r="J553" i="9"/>
  <c r="H553" i="9"/>
  <c r="E553" i="9"/>
  <c r="Z552" i="9"/>
  <c r="X552" i="9"/>
  <c r="U552" i="9"/>
  <c r="S552" i="9"/>
  <c r="Q552" i="9"/>
  <c r="N552" i="9"/>
  <c r="L552" i="9"/>
  <c r="J552" i="9"/>
  <c r="H552" i="9"/>
  <c r="E552" i="9"/>
  <c r="Z551" i="9"/>
  <c r="X551" i="9"/>
  <c r="U551" i="9"/>
  <c r="S551" i="9"/>
  <c r="Q551" i="9"/>
  <c r="N551" i="9"/>
  <c r="L551" i="9"/>
  <c r="J551" i="9"/>
  <c r="H551" i="9"/>
  <c r="E551" i="9"/>
  <c r="Z550" i="9"/>
  <c r="X550" i="9"/>
  <c r="U550" i="9"/>
  <c r="S550" i="9"/>
  <c r="Q550" i="9"/>
  <c r="N550" i="9"/>
  <c r="L550" i="9"/>
  <c r="J550" i="9"/>
  <c r="H550" i="9"/>
  <c r="E550" i="9"/>
  <c r="Z549" i="9"/>
  <c r="X549" i="9"/>
  <c r="U549" i="9"/>
  <c r="S549" i="9"/>
  <c r="Q549" i="9"/>
  <c r="N549" i="9"/>
  <c r="L549" i="9"/>
  <c r="J549" i="9"/>
  <c r="H549" i="9"/>
  <c r="E549" i="9"/>
  <c r="Z548" i="9"/>
  <c r="X548" i="9"/>
  <c r="U548" i="9"/>
  <c r="S548" i="9"/>
  <c r="Q548" i="9"/>
  <c r="N548" i="9"/>
  <c r="L548" i="9"/>
  <c r="J548" i="9"/>
  <c r="H548" i="9"/>
  <c r="E548" i="9"/>
  <c r="Z547" i="9"/>
  <c r="X547" i="9"/>
  <c r="U547" i="9"/>
  <c r="S547" i="9"/>
  <c r="Q547" i="9"/>
  <c r="N547" i="9"/>
  <c r="L547" i="9"/>
  <c r="J547" i="9"/>
  <c r="H547" i="9"/>
  <c r="E547" i="9"/>
  <c r="Z546" i="9"/>
  <c r="X546" i="9"/>
  <c r="U546" i="9"/>
  <c r="S546" i="9"/>
  <c r="Q546" i="9"/>
  <c r="N546" i="9"/>
  <c r="L546" i="9"/>
  <c r="J546" i="9"/>
  <c r="H546" i="9"/>
  <c r="E546" i="9"/>
  <c r="Z545" i="9"/>
  <c r="X545" i="9"/>
  <c r="U545" i="9"/>
  <c r="S545" i="9"/>
  <c r="Q545" i="9"/>
  <c r="N545" i="9"/>
  <c r="L545" i="9"/>
  <c r="J545" i="9"/>
  <c r="H545" i="9"/>
  <c r="E545" i="9"/>
  <c r="Z544" i="9"/>
  <c r="X544" i="9"/>
  <c r="U544" i="9"/>
  <c r="S544" i="9"/>
  <c r="Q544" i="9"/>
  <c r="N544" i="9"/>
  <c r="L544" i="9"/>
  <c r="J544" i="9"/>
  <c r="H544" i="9"/>
  <c r="E544" i="9"/>
  <c r="Z543" i="9"/>
  <c r="X543" i="9"/>
  <c r="U543" i="9"/>
  <c r="S543" i="9"/>
  <c r="Q543" i="9"/>
  <c r="N543" i="9"/>
  <c r="L543" i="9"/>
  <c r="J543" i="9"/>
  <c r="H543" i="9"/>
  <c r="E543" i="9"/>
  <c r="Z542" i="9"/>
  <c r="X542" i="9"/>
  <c r="U542" i="9"/>
  <c r="S542" i="9"/>
  <c r="Q542" i="9"/>
  <c r="N542" i="9"/>
  <c r="L542" i="9"/>
  <c r="J542" i="9"/>
  <c r="H542" i="9"/>
  <c r="E542" i="9"/>
  <c r="Z541" i="9"/>
  <c r="X541" i="9"/>
  <c r="U541" i="9"/>
  <c r="S541" i="9"/>
  <c r="Q541" i="9"/>
  <c r="N541" i="9"/>
  <c r="L541" i="9"/>
  <c r="J541" i="9"/>
  <c r="H541" i="9"/>
  <c r="E541" i="9"/>
  <c r="Z540" i="9"/>
  <c r="X540" i="9"/>
  <c r="U540" i="9"/>
  <c r="S540" i="9"/>
  <c r="Q540" i="9"/>
  <c r="N540" i="9"/>
  <c r="L540" i="9"/>
  <c r="J540" i="9"/>
  <c r="H540" i="9"/>
  <c r="E540" i="9"/>
  <c r="Z539" i="9"/>
  <c r="X539" i="9"/>
  <c r="U539" i="9"/>
  <c r="S539" i="9"/>
  <c r="Q539" i="9"/>
  <c r="N539" i="9"/>
  <c r="L539" i="9"/>
  <c r="J539" i="9"/>
  <c r="H539" i="9"/>
  <c r="E539" i="9"/>
  <c r="Z538" i="9"/>
  <c r="X538" i="9"/>
  <c r="U538" i="9"/>
  <c r="S538" i="9"/>
  <c r="Q538" i="9"/>
  <c r="N538" i="9"/>
  <c r="L538" i="9"/>
  <c r="J538" i="9"/>
  <c r="H538" i="9"/>
  <c r="E538" i="9"/>
  <c r="Z537" i="9"/>
  <c r="X537" i="9"/>
  <c r="U537" i="9"/>
  <c r="S537" i="9"/>
  <c r="Q537" i="9"/>
  <c r="N537" i="9"/>
  <c r="L537" i="9"/>
  <c r="J537" i="9"/>
  <c r="H537" i="9"/>
  <c r="E537" i="9"/>
  <c r="Z536" i="9"/>
  <c r="X536" i="9"/>
  <c r="U536" i="9"/>
  <c r="S536" i="9"/>
  <c r="Q536" i="9"/>
  <c r="N536" i="9"/>
  <c r="L536" i="9"/>
  <c r="J536" i="9"/>
  <c r="H536" i="9"/>
  <c r="E536" i="9"/>
  <c r="Z535" i="9"/>
  <c r="X535" i="9"/>
  <c r="U535" i="9"/>
  <c r="S535" i="9"/>
  <c r="Q535" i="9"/>
  <c r="N535" i="9"/>
  <c r="L535" i="9"/>
  <c r="J535" i="9"/>
  <c r="H535" i="9"/>
  <c r="E535" i="9"/>
  <c r="Z534" i="9"/>
  <c r="X534" i="9"/>
  <c r="U534" i="9"/>
  <c r="S534" i="9"/>
  <c r="Q534" i="9"/>
  <c r="N534" i="9"/>
  <c r="L534" i="9"/>
  <c r="J534" i="9"/>
  <c r="H534" i="9"/>
  <c r="E534" i="9"/>
  <c r="Z533" i="9"/>
  <c r="X533" i="9"/>
  <c r="U533" i="9"/>
  <c r="S533" i="9"/>
  <c r="Q533" i="9"/>
  <c r="N533" i="9"/>
  <c r="L533" i="9"/>
  <c r="J533" i="9"/>
  <c r="H533" i="9"/>
  <c r="E533" i="9"/>
  <c r="Z532" i="9"/>
  <c r="X532" i="9"/>
  <c r="U532" i="9"/>
  <c r="S532" i="9"/>
  <c r="Q532" i="9"/>
  <c r="N532" i="9"/>
  <c r="L532" i="9"/>
  <c r="J532" i="9"/>
  <c r="H532" i="9"/>
  <c r="E532" i="9"/>
  <c r="Z531" i="9"/>
  <c r="X531" i="9"/>
  <c r="U531" i="9"/>
  <c r="S531" i="9"/>
  <c r="Q531" i="9"/>
  <c r="N531" i="9"/>
  <c r="L531" i="9"/>
  <c r="J531" i="9"/>
  <c r="H531" i="9"/>
  <c r="E531" i="9"/>
  <c r="Z530" i="9"/>
  <c r="X530" i="9"/>
  <c r="U530" i="9"/>
  <c r="S530" i="9"/>
  <c r="Q530" i="9"/>
  <c r="N530" i="9"/>
  <c r="L530" i="9"/>
  <c r="J530" i="9"/>
  <c r="H530" i="9"/>
  <c r="E530" i="9"/>
  <c r="Z529" i="9"/>
  <c r="X529" i="9"/>
  <c r="U529" i="9"/>
  <c r="S529" i="9"/>
  <c r="Q529" i="9"/>
  <c r="N529" i="9"/>
  <c r="L529" i="9"/>
  <c r="J529" i="9"/>
  <c r="H529" i="9"/>
  <c r="E529" i="9"/>
  <c r="Z528" i="9"/>
  <c r="X528" i="9"/>
  <c r="U528" i="9"/>
  <c r="S528" i="9"/>
  <c r="Q528" i="9"/>
  <c r="N528" i="9"/>
  <c r="L528" i="9"/>
  <c r="J528" i="9"/>
  <c r="H528" i="9"/>
  <c r="E528" i="9"/>
  <c r="Z527" i="9"/>
  <c r="X527" i="9"/>
  <c r="U527" i="9"/>
  <c r="S527" i="9"/>
  <c r="Q527" i="9"/>
  <c r="N527" i="9"/>
  <c r="L527" i="9"/>
  <c r="J527" i="9"/>
  <c r="H527" i="9"/>
  <c r="E527" i="9"/>
  <c r="Z526" i="9"/>
  <c r="X526" i="9"/>
  <c r="U526" i="9"/>
  <c r="S526" i="9"/>
  <c r="Q526" i="9"/>
  <c r="N526" i="9"/>
  <c r="L526" i="9"/>
  <c r="J526" i="9"/>
  <c r="H526" i="9"/>
  <c r="E526" i="9"/>
  <c r="Z525" i="9"/>
  <c r="X525" i="9"/>
  <c r="U525" i="9"/>
  <c r="S525" i="9"/>
  <c r="Q525" i="9"/>
  <c r="N525" i="9"/>
  <c r="L525" i="9"/>
  <c r="J525" i="9"/>
  <c r="H525" i="9"/>
  <c r="E525" i="9"/>
  <c r="Z524" i="9"/>
  <c r="X524" i="9"/>
  <c r="U524" i="9"/>
  <c r="S524" i="9"/>
  <c r="Q524" i="9"/>
  <c r="N524" i="9"/>
  <c r="L524" i="9"/>
  <c r="J524" i="9"/>
  <c r="H524" i="9"/>
  <c r="E524" i="9"/>
  <c r="Z523" i="9"/>
  <c r="X523" i="9"/>
  <c r="U523" i="9"/>
  <c r="S523" i="9"/>
  <c r="Q523" i="9"/>
  <c r="N523" i="9"/>
  <c r="L523" i="9"/>
  <c r="J523" i="9"/>
  <c r="H523" i="9"/>
  <c r="E523" i="9"/>
  <c r="Z522" i="9"/>
  <c r="X522" i="9"/>
  <c r="U522" i="9"/>
  <c r="S522" i="9"/>
  <c r="Q522" i="9"/>
  <c r="N522" i="9"/>
  <c r="L522" i="9"/>
  <c r="J522" i="9"/>
  <c r="H522" i="9"/>
  <c r="E522" i="9"/>
  <c r="Z521" i="9"/>
  <c r="X521" i="9"/>
  <c r="U521" i="9"/>
  <c r="S521" i="9"/>
  <c r="Q521" i="9"/>
  <c r="N521" i="9"/>
  <c r="L521" i="9"/>
  <c r="J521" i="9"/>
  <c r="H521" i="9"/>
  <c r="E521" i="9"/>
  <c r="Z520" i="9"/>
  <c r="X520" i="9"/>
  <c r="U520" i="9"/>
  <c r="S520" i="9"/>
  <c r="Q520" i="9"/>
  <c r="N520" i="9"/>
  <c r="L520" i="9"/>
  <c r="J520" i="9"/>
  <c r="H520" i="9"/>
  <c r="E520" i="9"/>
  <c r="Z519" i="9"/>
  <c r="X519" i="9"/>
  <c r="U519" i="9"/>
  <c r="S519" i="9"/>
  <c r="Q519" i="9"/>
  <c r="N519" i="9"/>
  <c r="L519" i="9"/>
  <c r="J519" i="9"/>
  <c r="H519" i="9"/>
  <c r="E519" i="9"/>
  <c r="Z518" i="9"/>
  <c r="X518" i="9"/>
  <c r="U518" i="9"/>
  <c r="S518" i="9"/>
  <c r="Q518" i="9"/>
  <c r="N518" i="9"/>
  <c r="L518" i="9"/>
  <c r="J518" i="9"/>
  <c r="H518" i="9"/>
  <c r="E518" i="9"/>
  <c r="Z517" i="9"/>
  <c r="X517" i="9"/>
  <c r="U517" i="9"/>
  <c r="S517" i="9"/>
  <c r="Q517" i="9"/>
  <c r="N517" i="9"/>
  <c r="L517" i="9"/>
  <c r="J517" i="9"/>
  <c r="H517" i="9"/>
  <c r="E517" i="9"/>
  <c r="Z516" i="9"/>
  <c r="X516" i="9"/>
  <c r="U516" i="9"/>
  <c r="S516" i="9"/>
  <c r="Q516" i="9"/>
  <c r="N516" i="9"/>
  <c r="L516" i="9"/>
  <c r="J516" i="9"/>
  <c r="H516" i="9"/>
  <c r="E516" i="9"/>
  <c r="Z515" i="9"/>
  <c r="X515" i="9"/>
  <c r="U515" i="9"/>
  <c r="S515" i="9"/>
  <c r="Q515" i="9"/>
  <c r="N515" i="9"/>
  <c r="L515" i="9"/>
  <c r="J515" i="9"/>
  <c r="H515" i="9"/>
  <c r="E515" i="9"/>
  <c r="Z514" i="9"/>
  <c r="X514" i="9"/>
  <c r="U514" i="9"/>
  <c r="S514" i="9"/>
  <c r="Q514" i="9"/>
  <c r="N514" i="9"/>
  <c r="L514" i="9"/>
  <c r="J514" i="9"/>
  <c r="H514" i="9"/>
  <c r="E514" i="9"/>
  <c r="Z513" i="9"/>
  <c r="X513" i="9"/>
  <c r="U513" i="9"/>
  <c r="S513" i="9"/>
  <c r="Q513" i="9"/>
  <c r="N513" i="9"/>
  <c r="L513" i="9"/>
  <c r="J513" i="9"/>
  <c r="H513" i="9"/>
  <c r="E513" i="9"/>
  <c r="Z512" i="9"/>
  <c r="X512" i="9"/>
  <c r="U512" i="9"/>
  <c r="S512" i="9"/>
  <c r="Q512" i="9"/>
  <c r="N512" i="9"/>
  <c r="L512" i="9"/>
  <c r="J512" i="9"/>
  <c r="H512" i="9"/>
  <c r="E512" i="9"/>
  <c r="Z511" i="9"/>
  <c r="X511" i="9"/>
  <c r="U511" i="9"/>
  <c r="S511" i="9"/>
  <c r="Q511" i="9"/>
  <c r="N511" i="9"/>
  <c r="L511" i="9"/>
  <c r="J511" i="9"/>
  <c r="H511" i="9"/>
  <c r="E511" i="9"/>
  <c r="Z510" i="9"/>
  <c r="X510" i="9"/>
  <c r="U510" i="9"/>
  <c r="S510" i="9"/>
  <c r="Q510" i="9"/>
  <c r="N510" i="9"/>
  <c r="L510" i="9"/>
  <c r="J510" i="9"/>
  <c r="H510" i="9"/>
  <c r="E510" i="9"/>
  <c r="Z509" i="9"/>
  <c r="X509" i="9"/>
  <c r="U509" i="9"/>
  <c r="S509" i="9"/>
  <c r="Q509" i="9"/>
  <c r="N509" i="9"/>
  <c r="L509" i="9"/>
  <c r="J509" i="9"/>
  <c r="H509" i="9"/>
  <c r="E509" i="9"/>
  <c r="Z508" i="9"/>
  <c r="X508" i="9"/>
  <c r="U508" i="9"/>
  <c r="S508" i="9"/>
  <c r="Q508" i="9"/>
  <c r="N508" i="9"/>
  <c r="L508" i="9"/>
  <c r="J508" i="9"/>
  <c r="H508" i="9"/>
  <c r="E508" i="9"/>
  <c r="Z507" i="9"/>
  <c r="X507" i="9"/>
  <c r="U507" i="9"/>
  <c r="S507" i="9"/>
  <c r="Q507" i="9"/>
  <c r="N507" i="9"/>
  <c r="L507" i="9"/>
  <c r="J507" i="9"/>
  <c r="H507" i="9"/>
  <c r="E507" i="9"/>
  <c r="Z506" i="9"/>
  <c r="X506" i="9"/>
  <c r="U506" i="9"/>
  <c r="S506" i="9"/>
  <c r="Q506" i="9"/>
  <c r="N506" i="9"/>
  <c r="L506" i="9"/>
  <c r="J506" i="9"/>
  <c r="H506" i="9"/>
  <c r="E506" i="9"/>
  <c r="Z505" i="9"/>
  <c r="X505" i="9"/>
  <c r="U505" i="9"/>
  <c r="S505" i="9"/>
  <c r="Q505" i="9"/>
  <c r="N505" i="9"/>
  <c r="L505" i="9"/>
  <c r="J505" i="9"/>
  <c r="H505" i="9"/>
  <c r="E505" i="9"/>
  <c r="Z504" i="9"/>
  <c r="X504" i="9"/>
  <c r="U504" i="9"/>
  <c r="S504" i="9"/>
  <c r="Q504" i="9"/>
  <c r="N504" i="9"/>
  <c r="L504" i="9"/>
  <c r="J504" i="9"/>
  <c r="H504" i="9"/>
  <c r="E504" i="9"/>
  <c r="Z503" i="9"/>
  <c r="X503" i="9"/>
  <c r="U503" i="9"/>
  <c r="S503" i="9"/>
  <c r="Q503" i="9"/>
  <c r="N503" i="9"/>
  <c r="L503" i="9"/>
  <c r="J503" i="9"/>
  <c r="H503" i="9"/>
  <c r="E503" i="9"/>
  <c r="Z502" i="9"/>
  <c r="X502" i="9"/>
  <c r="U502" i="9"/>
  <c r="S502" i="9"/>
  <c r="Q502" i="9"/>
  <c r="N502" i="9"/>
  <c r="L502" i="9"/>
  <c r="J502" i="9"/>
  <c r="H502" i="9"/>
  <c r="E502" i="9"/>
  <c r="Z501" i="9"/>
  <c r="X501" i="9"/>
  <c r="U501" i="9"/>
  <c r="S501" i="9"/>
  <c r="Q501" i="9"/>
  <c r="N501" i="9"/>
  <c r="L501" i="9"/>
  <c r="J501" i="9"/>
  <c r="H501" i="9"/>
  <c r="E501" i="9"/>
  <c r="Z500" i="9"/>
  <c r="X500" i="9"/>
  <c r="U500" i="9"/>
  <c r="S500" i="9"/>
  <c r="Q500" i="9"/>
  <c r="N500" i="9"/>
  <c r="L500" i="9"/>
  <c r="J500" i="9"/>
  <c r="H500" i="9"/>
  <c r="E500" i="9"/>
  <c r="Z499" i="9"/>
  <c r="X499" i="9"/>
  <c r="U499" i="9"/>
  <c r="S499" i="9"/>
  <c r="Q499" i="9"/>
  <c r="N499" i="9"/>
  <c r="L499" i="9"/>
  <c r="J499" i="9"/>
  <c r="H499" i="9"/>
  <c r="E499" i="9"/>
  <c r="Z498" i="9"/>
  <c r="X498" i="9"/>
  <c r="U498" i="9"/>
  <c r="S498" i="9"/>
  <c r="Q498" i="9"/>
  <c r="N498" i="9"/>
  <c r="L498" i="9"/>
  <c r="J498" i="9"/>
  <c r="H498" i="9"/>
  <c r="E498" i="9"/>
  <c r="Z497" i="9"/>
  <c r="X497" i="9"/>
  <c r="U497" i="9"/>
  <c r="S497" i="9"/>
  <c r="Q497" i="9"/>
  <c r="N497" i="9"/>
  <c r="L497" i="9"/>
  <c r="J497" i="9"/>
  <c r="H497" i="9"/>
  <c r="E497" i="9"/>
  <c r="Z496" i="9"/>
  <c r="X496" i="9"/>
  <c r="U496" i="9"/>
  <c r="S496" i="9"/>
  <c r="Q496" i="9"/>
  <c r="N496" i="9"/>
  <c r="L496" i="9"/>
  <c r="J496" i="9"/>
  <c r="H496" i="9"/>
  <c r="E496" i="9"/>
  <c r="Z495" i="9"/>
  <c r="X495" i="9"/>
  <c r="U495" i="9"/>
  <c r="S495" i="9"/>
  <c r="Q495" i="9"/>
  <c r="N495" i="9"/>
  <c r="L495" i="9"/>
  <c r="J495" i="9"/>
  <c r="H495" i="9"/>
  <c r="E495" i="9"/>
  <c r="Z494" i="9"/>
  <c r="X494" i="9"/>
  <c r="U494" i="9"/>
  <c r="S494" i="9"/>
  <c r="Q494" i="9"/>
  <c r="N494" i="9"/>
  <c r="L494" i="9"/>
  <c r="J494" i="9"/>
  <c r="H494" i="9"/>
  <c r="E494" i="9"/>
  <c r="Z493" i="9"/>
  <c r="X493" i="9"/>
  <c r="U493" i="9"/>
  <c r="S493" i="9"/>
  <c r="Q493" i="9"/>
  <c r="N493" i="9"/>
  <c r="L493" i="9"/>
  <c r="J493" i="9"/>
  <c r="H493" i="9"/>
  <c r="E493" i="9"/>
  <c r="Z492" i="9"/>
  <c r="X492" i="9"/>
  <c r="U492" i="9"/>
  <c r="S492" i="9"/>
  <c r="Q492" i="9"/>
  <c r="N492" i="9"/>
  <c r="L492" i="9"/>
  <c r="J492" i="9"/>
  <c r="H492" i="9"/>
  <c r="E492" i="9"/>
  <c r="Z491" i="9"/>
  <c r="X491" i="9"/>
  <c r="U491" i="9"/>
  <c r="S491" i="9"/>
  <c r="Q491" i="9"/>
  <c r="N491" i="9"/>
  <c r="L491" i="9"/>
  <c r="J491" i="9"/>
  <c r="H491" i="9"/>
  <c r="E491" i="9"/>
  <c r="Z490" i="9"/>
  <c r="X490" i="9"/>
  <c r="U490" i="9"/>
  <c r="S490" i="9"/>
  <c r="Q490" i="9"/>
  <c r="N490" i="9"/>
  <c r="L490" i="9"/>
  <c r="J490" i="9"/>
  <c r="H490" i="9"/>
  <c r="E490" i="9"/>
  <c r="Z489" i="9"/>
  <c r="X489" i="9"/>
  <c r="U489" i="9"/>
  <c r="S489" i="9"/>
  <c r="Q489" i="9"/>
  <c r="N489" i="9"/>
  <c r="L489" i="9"/>
  <c r="J489" i="9"/>
  <c r="H489" i="9"/>
  <c r="E489" i="9"/>
  <c r="Z488" i="9"/>
  <c r="X488" i="9"/>
  <c r="U488" i="9"/>
  <c r="S488" i="9"/>
  <c r="Q488" i="9"/>
  <c r="N488" i="9"/>
  <c r="L488" i="9"/>
  <c r="J488" i="9"/>
  <c r="H488" i="9"/>
  <c r="E488" i="9"/>
  <c r="Z487" i="9"/>
  <c r="X487" i="9"/>
  <c r="U487" i="9"/>
  <c r="S487" i="9"/>
  <c r="Q487" i="9"/>
  <c r="N487" i="9"/>
  <c r="L487" i="9"/>
  <c r="J487" i="9"/>
  <c r="H487" i="9"/>
  <c r="E487" i="9"/>
  <c r="Z486" i="9"/>
  <c r="X486" i="9"/>
  <c r="U486" i="9"/>
  <c r="S486" i="9"/>
  <c r="Q486" i="9"/>
  <c r="N486" i="9"/>
  <c r="L486" i="9"/>
  <c r="J486" i="9"/>
  <c r="H486" i="9"/>
  <c r="E486" i="9"/>
  <c r="Z485" i="9"/>
  <c r="X485" i="9"/>
  <c r="U485" i="9"/>
  <c r="S485" i="9"/>
  <c r="Q485" i="9"/>
  <c r="N485" i="9"/>
  <c r="L485" i="9"/>
  <c r="J485" i="9"/>
  <c r="H485" i="9"/>
  <c r="E485" i="9"/>
  <c r="Z484" i="9"/>
  <c r="X484" i="9"/>
  <c r="U484" i="9"/>
  <c r="S484" i="9"/>
  <c r="Q484" i="9"/>
  <c r="N484" i="9"/>
  <c r="L484" i="9"/>
  <c r="J484" i="9"/>
  <c r="H484" i="9"/>
  <c r="E484" i="9"/>
  <c r="Z483" i="9"/>
  <c r="X483" i="9"/>
  <c r="U483" i="9"/>
  <c r="S483" i="9"/>
  <c r="Q483" i="9"/>
  <c r="N483" i="9"/>
  <c r="L483" i="9"/>
  <c r="J483" i="9"/>
  <c r="H483" i="9"/>
  <c r="E483" i="9"/>
  <c r="Z482" i="9"/>
  <c r="X482" i="9"/>
  <c r="U482" i="9"/>
  <c r="S482" i="9"/>
  <c r="Q482" i="9"/>
  <c r="N482" i="9"/>
  <c r="L482" i="9"/>
  <c r="J482" i="9"/>
  <c r="H482" i="9"/>
  <c r="E482" i="9"/>
  <c r="Z481" i="9"/>
  <c r="X481" i="9"/>
  <c r="U481" i="9"/>
  <c r="S481" i="9"/>
  <c r="Q481" i="9"/>
  <c r="N481" i="9"/>
  <c r="L481" i="9"/>
  <c r="J481" i="9"/>
  <c r="H481" i="9"/>
  <c r="E481" i="9"/>
  <c r="Z480" i="9"/>
  <c r="X480" i="9"/>
  <c r="U480" i="9"/>
  <c r="S480" i="9"/>
  <c r="Q480" i="9"/>
  <c r="N480" i="9"/>
  <c r="L480" i="9"/>
  <c r="J480" i="9"/>
  <c r="H480" i="9"/>
  <c r="E480" i="9"/>
  <c r="Z479" i="9"/>
  <c r="X479" i="9"/>
  <c r="U479" i="9"/>
  <c r="S479" i="9"/>
  <c r="Q479" i="9"/>
  <c r="N479" i="9"/>
  <c r="L479" i="9"/>
  <c r="J479" i="9"/>
  <c r="H479" i="9"/>
  <c r="E479" i="9"/>
  <c r="Z478" i="9"/>
  <c r="X478" i="9"/>
  <c r="U478" i="9"/>
  <c r="S478" i="9"/>
  <c r="Q478" i="9"/>
  <c r="N478" i="9"/>
  <c r="L478" i="9"/>
  <c r="J478" i="9"/>
  <c r="H478" i="9"/>
  <c r="E478" i="9"/>
  <c r="Z477" i="9"/>
  <c r="X477" i="9"/>
  <c r="U477" i="9"/>
  <c r="S477" i="9"/>
  <c r="Q477" i="9"/>
  <c r="N477" i="9"/>
  <c r="L477" i="9"/>
  <c r="J477" i="9"/>
  <c r="H477" i="9"/>
  <c r="E477" i="9"/>
  <c r="Z476" i="9"/>
  <c r="X476" i="9"/>
  <c r="U476" i="9"/>
  <c r="S476" i="9"/>
  <c r="Q476" i="9"/>
  <c r="N476" i="9"/>
  <c r="L476" i="9"/>
  <c r="J476" i="9"/>
  <c r="H476" i="9"/>
  <c r="E476" i="9"/>
  <c r="Z475" i="9"/>
  <c r="X475" i="9"/>
  <c r="U475" i="9"/>
  <c r="S475" i="9"/>
  <c r="Q475" i="9"/>
  <c r="N475" i="9"/>
  <c r="L475" i="9"/>
  <c r="J475" i="9"/>
  <c r="H475" i="9"/>
  <c r="E475" i="9"/>
  <c r="Z474" i="9"/>
  <c r="X474" i="9"/>
  <c r="U474" i="9"/>
  <c r="S474" i="9"/>
  <c r="Q474" i="9"/>
  <c r="N474" i="9"/>
  <c r="L474" i="9"/>
  <c r="J474" i="9"/>
  <c r="H474" i="9"/>
  <c r="E474" i="9"/>
  <c r="Z473" i="9"/>
  <c r="X473" i="9"/>
  <c r="U473" i="9"/>
  <c r="S473" i="9"/>
  <c r="Q473" i="9"/>
  <c r="N473" i="9"/>
  <c r="L473" i="9"/>
  <c r="J473" i="9"/>
  <c r="H473" i="9"/>
  <c r="E473" i="9"/>
  <c r="Z472" i="9"/>
  <c r="X472" i="9"/>
  <c r="U472" i="9"/>
  <c r="S472" i="9"/>
  <c r="Q472" i="9"/>
  <c r="N472" i="9"/>
  <c r="L472" i="9"/>
  <c r="J472" i="9"/>
  <c r="H472" i="9"/>
  <c r="E472" i="9"/>
  <c r="Z471" i="9"/>
  <c r="X471" i="9"/>
  <c r="U471" i="9"/>
  <c r="S471" i="9"/>
  <c r="Q471" i="9"/>
  <c r="N471" i="9"/>
  <c r="L471" i="9"/>
  <c r="J471" i="9"/>
  <c r="H471" i="9"/>
  <c r="E471" i="9"/>
  <c r="Z470" i="9"/>
  <c r="X470" i="9"/>
  <c r="U470" i="9"/>
  <c r="S470" i="9"/>
  <c r="Q470" i="9"/>
  <c r="N470" i="9"/>
  <c r="L470" i="9"/>
  <c r="J470" i="9"/>
  <c r="H470" i="9"/>
  <c r="E470" i="9"/>
  <c r="Z469" i="9"/>
  <c r="X469" i="9"/>
  <c r="U469" i="9"/>
  <c r="S469" i="9"/>
  <c r="Q469" i="9"/>
  <c r="N469" i="9"/>
  <c r="L469" i="9"/>
  <c r="J469" i="9"/>
  <c r="H469" i="9"/>
  <c r="E469" i="9"/>
  <c r="Z468" i="9"/>
  <c r="X468" i="9"/>
  <c r="U468" i="9"/>
  <c r="S468" i="9"/>
  <c r="Q468" i="9"/>
  <c r="N468" i="9"/>
  <c r="L468" i="9"/>
  <c r="J468" i="9"/>
  <c r="H468" i="9"/>
  <c r="E468" i="9"/>
  <c r="Z467" i="9"/>
  <c r="X467" i="9"/>
  <c r="U467" i="9"/>
  <c r="S467" i="9"/>
  <c r="Q467" i="9"/>
  <c r="N467" i="9"/>
  <c r="L467" i="9"/>
  <c r="J467" i="9"/>
  <c r="H467" i="9"/>
  <c r="E467" i="9"/>
  <c r="Z466" i="9"/>
  <c r="X466" i="9"/>
  <c r="U466" i="9"/>
  <c r="S466" i="9"/>
  <c r="Q466" i="9"/>
  <c r="N466" i="9"/>
  <c r="L466" i="9"/>
  <c r="J466" i="9"/>
  <c r="H466" i="9"/>
  <c r="E466" i="9"/>
  <c r="Z465" i="9"/>
  <c r="X465" i="9"/>
  <c r="U465" i="9"/>
  <c r="S465" i="9"/>
  <c r="Q465" i="9"/>
  <c r="N465" i="9"/>
  <c r="L465" i="9"/>
  <c r="J465" i="9"/>
  <c r="H465" i="9"/>
  <c r="E465" i="9"/>
  <c r="Z464" i="9"/>
  <c r="X464" i="9"/>
  <c r="U464" i="9"/>
  <c r="S464" i="9"/>
  <c r="Q464" i="9"/>
  <c r="N464" i="9"/>
  <c r="L464" i="9"/>
  <c r="J464" i="9"/>
  <c r="H464" i="9"/>
  <c r="E464" i="9"/>
  <c r="Z463" i="9"/>
  <c r="X463" i="9"/>
  <c r="U463" i="9"/>
  <c r="S463" i="9"/>
  <c r="Q463" i="9"/>
  <c r="N463" i="9"/>
  <c r="L463" i="9"/>
  <c r="J463" i="9"/>
  <c r="H463" i="9"/>
  <c r="E463" i="9"/>
  <c r="Z462" i="9"/>
  <c r="X462" i="9"/>
  <c r="U462" i="9"/>
  <c r="S462" i="9"/>
  <c r="Q462" i="9"/>
  <c r="N462" i="9"/>
  <c r="L462" i="9"/>
  <c r="J462" i="9"/>
  <c r="H462" i="9"/>
  <c r="E462" i="9"/>
  <c r="Z461" i="9"/>
  <c r="X461" i="9"/>
  <c r="U461" i="9"/>
  <c r="S461" i="9"/>
  <c r="Q461" i="9"/>
  <c r="N461" i="9"/>
  <c r="L461" i="9"/>
  <c r="J461" i="9"/>
  <c r="H461" i="9"/>
  <c r="E461" i="9"/>
  <c r="Z460" i="9"/>
  <c r="X460" i="9"/>
  <c r="U460" i="9"/>
  <c r="S460" i="9"/>
  <c r="Q460" i="9"/>
  <c r="N460" i="9"/>
  <c r="L460" i="9"/>
  <c r="J460" i="9"/>
  <c r="H460" i="9"/>
  <c r="E460" i="9"/>
  <c r="Z459" i="9"/>
  <c r="X459" i="9"/>
  <c r="U459" i="9"/>
  <c r="S459" i="9"/>
  <c r="Q459" i="9"/>
  <c r="N459" i="9"/>
  <c r="L459" i="9"/>
  <c r="J459" i="9"/>
  <c r="H459" i="9"/>
  <c r="E459" i="9"/>
  <c r="Z458" i="9"/>
  <c r="X458" i="9"/>
  <c r="U458" i="9"/>
  <c r="S458" i="9"/>
  <c r="Q458" i="9"/>
  <c r="N458" i="9"/>
  <c r="L458" i="9"/>
  <c r="J458" i="9"/>
  <c r="H458" i="9"/>
  <c r="E458" i="9"/>
  <c r="Z457" i="9"/>
  <c r="X457" i="9"/>
  <c r="U457" i="9"/>
  <c r="S457" i="9"/>
  <c r="Q457" i="9"/>
  <c r="N457" i="9"/>
  <c r="L457" i="9"/>
  <c r="J457" i="9"/>
  <c r="H457" i="9"/>
  <c r="E457" i="9"/>
  <c r="Z456" i="9"/>
  <c r="X456" i="9"/>
  <c r="U456" i="9"/>
  <c r="S456" i="9"/>
  <c r="Q456" i="9"/>
  <c r="N456" i="9"/>
  <c r="L456" i="9"/>
  <c r="J456" i="9"/>
  <c r="H456" i="9"/>
  <c r="E456" i="9"/>
  <c r="Z455" i="9"/>
  <c r="X455" i="9"/>
  <c r="U455" i="9"/>
  <c r="S455" i="9"/>
  <c r="Q455" i="9"/>
  <c r="N455" i="9"/>
  <c r="L455" i="9"/>
  <c r="J455" i="9"/>
  <c r="H455" i="9"/>
  <c r="E455" i="9"/>
  <c r="Z454" i="9"/>
  <c r="X454" i="9"/>
  <c r="U454" i="9"/>
  <c r="S454" i="9"/>
  <c r="Q454" i="9"/>
  <c r="N454" i="9"/>
  <c r="L454" i="9"/>
  <c r="J454" i="9"/>
  <c r="H454" i="9"/>
  <c r="E454" i="9"/>
  <c r="Z453" i="9"/>
  <c r="X453" i="9"/>
  <c r="U453" i="9"/>
  <c r="S453" i="9"/>
  <c r="Q453" i="9"/>
  <c r="N453" i="9"/>
  <c r="L453" i="9"/>
  <c r="J453" i="9"/>
  <c r="H453" i="9"/>
  <c r="E453" i="9"/>
  <c r="Z452" i="9"/>
  <c r="X452" i="9"/>
  <c r="U452" i="9"/>
  <c r="S452" i="9"/>
  <c r="Q452" i="9"/>
  <c r="N452" i="9"/>
  <c r="L452" i="9"/>
  <c r="J452" i="9"/>
  <c r="H452" i="9"/>
  <c r="E452" i="9"/>
  <c r="Z451" i="9"/>
  <c r="X451" i="9"/>
  <c r="U451" i="9"/>
  <c r="S451" i="9"/>
  <c r="Q451" i="9"/>
  <c r="N451" i="9"/>
  <c r="L451" i="9"/>
  <c r="J451" i="9"/>
  <c r="H451" i="9"/>
  <c r="E451" i="9"/>
  <c r="Z450" i="9"/>
  <c r="X450" i="9"/>
  <c r="U450" i="9"/>
  <c r="S450" i="9"/>
  <c r="Q450" i="9"/>
  <c r="N450" i="9"/>
  <c r="L450" i="9"/>
  <c r="J450" i="9"/>
  <c r="H450" i="9"/>
  <c r="E450" i="9"/>
  <c r="Z449" i="9"/>
  <c r="X449" i="9"/>
  <c r="U449" i="9"/>
  <c r="S449" i="9"/>
  <c r="Q449" i="9"/>
  <c r="N449" i="9"/>
  <c r="L449" i="9"/>
  <c r="J449" i="9"/>
  <c r="H449" i="9"/>
  <c r="E449" i="9"/>
  <c r="Z448" i="9"/>
  <c r="X448" i="9"/>
  <c r="U448" i="9"/>
  <c r="S448" i="9"/>
  <c r="Q448" i="9"/>
  <c r="N448" i="9"/>
  <c r="L448" i="9"/>
  <c r="J448" i="9"/>
  <c r="H448" i="9"/>
  <c r="E448" i="9"/>
  <c r="Z447" i="9"/>
  <c r="X447" i="9"/>
  <c r="U447" i="9"/>
  <c r="S447" i="9"/>
  <c r="Q447" i="9"/>
  <c r="N447" i="9"/>
  <c r="L447" i="9"/>
  <c r="J447" i="9"/>
  <c r="H447" i="9"/>
  <c r="E447" i="9"/>
  <c r="Z446" i="9"/>
  <c r="X446" i="9"/>
  <c r="U446" i="9"/>
  <c r="S446" i="9"/>
  <c r="Q446" i="9"/>
  <c r="N446" i="9"/>
  <c r="L446" i="9"/>
  <c r="J446" i="9"/>
  <c r="H446" i="9"/>
  <c r="E446" i="9"/>
  <c r="Z445" i="9"/>
  <c r="X445" i="9"/>
  <c r="U445" i="9"/>
  <c r="S445" i="9"/>
  <c r="Q445" i="9"/>
  <c r="N445" i="9"/>
  <c r="L445" i="9"/>
  <c r="J445" i="9"/>
  <c r="H445" i="9"/>
  <c r="E445" i="9"/>
  <c r="Z444" i="9"/>
  <c r="X444" i="9"/>
  <c r="U444" i="9"/>
  <c r="S444" i="9"/>
  <c r="Q444" i="9"/>
  <c r="N444" i="9"/>
  <c r="L444" i="9"/>
  <c r="J444" i="9"/>
  <c r="H444" i="9"/>
  <c r="E444" i="9"/>
  <c r="Z443" i="9"/>
  <c r="X443" i="9"/>
  <c r="U443" i="9"/>
  <c r="S443" i="9"/>
  <c r="Q443" i="9"/>
  <c r="N443" i="9"/>
  <c r="L443" i="9"/>
  <c r="J443" i="9"/>
  <c r="H443" i="9"/>
  <c r="E443" i="9"/>
  <c r="Z442" i="9"/>
  <c r="X442" i="9"/>
  <c r="U442" i="9"/>
  <c r="S442" i="9"/>
  <c r="Q442" i="9"/>
  <c r="N442" i="9"/>
  <c r="L442" i="9"/>
  <c r="J442" i="9"/>
  <c r="H442" i="9"/>
  <c r="E442" i="9"/>
  <c r="Z441" i="9"/>
  <c r="X441" i="9"/>
  <c r="U441" i="9"/>
  <c r="S441" i="9"/>
  <c r="Q441" i="9"/>
  <c r="N441" i="9"/>
  <c r="L441" i="9"/>
  <c r="J441" i="9"/>
  <c r="H441" i="9"/>
  <c r="E441" i="9"/>
  <c r="Z440" i="9"/>
  <c r="X440" i="9"/>
  <c r="U440" i="9"/>
  <c r="S440" i="9"/>
  <c r="Q440" i="9"/>
  <c r="N440" i="9"/>
  <c r="L440" i="9"/>
  <c r="J440" i="9"/>
  <c r="H440" i="9"/>
  <c r="E440" i="9"/>
  <c r="Z439" i="9"/>
  <c r="X439" i="9"/>
  <c r="U439" i="9"/>
  <c r="S439" i="9"/>
  <c r="Q439" i="9"/>
  <c r="N439" i="9"/>
  <c r="L439" i="9"/>
  <c r="J439" i="9"/>
  <c r="H439" i="9"/>
  <c r="E439" i="9"/>
  <c r="Z438" i="9"/>
  <c r="X438" i="9"/>
  <c r="U438" i="9"/>
  <c r="S438" i="9"/>
  <c r="Q438" i="9"/>
  <c r="N438" i="9"/>
  <c r="L438" i="9"/>
  <c r="J438" i="9"/>
  <c r="H438" i="9"/>
  <c r="E438" i="9"/>
  <c r="Z437" i="9"/>
  <c r="X437" i="9"/>
  <c r="U437" i="9"/>
  <c r="S437" i="9"/>
  <c r="Q437" i="9"/>
  <c r="N437" i="9"/>
  <c r="L437" i="9"/>
  <c r="J437" i="9"/>
  <c r="H437" i="9"/>
  <c r="E437" i="9"/>
  <c r="Z436" i="9"/>
  <c r="X436" i="9"/>
  <c r="U436" i="9"/>
  <c r="S436" i="9"/>
  <c r="Q436" i="9"/>
  <c r="N436" i="9"/>
  <c r="L436" i="9"/>
  <c r="J436" i="9"/>
  <c r="H436" i="9"/>
  <c r="E436" i="9"/>
  <c r="Z435" i="9"/>
  <c r="X435" i="9"/>
  <c r="U435" i="9"/>
  <c r="S435" i="9"/>
  <c r="Q435" i="9"/>
  <c r="N435" i="9"/>
  <c r="L435" i="9"/>
  <c r="J435" i="9"/>
  <c r="H435" i="9"/>
  <c r="E435" i="9"/>
  <c r="Z434" i="9"/>
  <c r="X434" i="9"/>
  <c r="U434" i="9"/>
  <c r="S434" i="9"/>
  <c r="Q434" i="9"/>
  <c r="N434" i="9"/>
  <c r="L434" i="9"/>
  <c r="J434" i="9"/>
  <c r="H434" i="9"/>
  <c r="E434" i="9"/>
  <c r="Z433" i="9"/>
  <c r="X433" i="9"/>
  <c r="U433" i="9"/>
  <c r="S433" i="9"/>
  <c r="Q433" i="9"/>
  <c r="N433" i="9"/>
  <c r="L433" i="9"/>
  <c r="J433" i="9"/>
  <c r="H433" i="9"/>
  <c r="E433" i="9"/>
  <c r="Z432" i="9"/>
  <c r="X432" i="9"/>
  <c r="U432" i="9"/>
  <c r="S432" i="9"/>
  <c r="Q432" i="9"/>
  <c r="N432" i="9"/>
  <c r="L432" i="9"/>
  <c r="J432" i="9"/>
  <c r="H432" i="9"/>
  <c r="E432" i="9"/>
  <c r="Z431" i="9"/>
  <c r="X431" i="9"/>
  <c r="U431" i="9"/>
  <c r="S431" i="9"/>
  <c r="Q431" i="9"/>
  <c r="N431" i="9"/>
  <c r="L431" i="9"/>
  <c r="J431" i="9"/>
  <c r="H431" i="9"/>
  <c r="E431" i="9"/>
  <c r="Z430" i="9"/>
  <c r="X430" i="9"/>
  <c r="U430" i="9"/>
  <c r="S430" i="9"/>
  <c r="Q430" i="9"/>
  <c r="N430" i="9"/>
  <c r="L430" i="9"/>
  <c r="J430" i="9"/>
  <c r="H430" i="9"/>
  <c r="E430" i="9"/>
  <c r="Z429" i="9"/>
  <c r="X429" i="9"/>
  <c r="U429" i="9"/>
  <c r="S429" i="9"/>
  <c r="Q429" i="9"/>
  <c r="N429" i="9"/>
  <c r="L429" i="9"/>
  <c r="J429" i="9"/>
  <c r="H429" i="9"/>
  <c r="E429" i="9"/>
  <c r="Z428" i="9"/>
  <c r="X428" i="9"/>
  <c r="U428" i="9"/>
  <c r="S428" i="9"/>
  <c r="Q428" i="9"/>
  <c r="N428" i="9"/>
  <c r="L428" i="9"/>
  <c r="J428" i="9"/>
  <c r="H428" i="9"/>
  <c r="E428" i="9"/>
  <c r="Z427" i="9"/>
  <c r="X427" i="9"/>
  <c r="U427" i="9"/>
  <c r="S427" i="9"/>
  <c r="Q427" i="9"/>
  <c r="N427" i="9"/>
  <c r="L427" i="9"/>
  <c r="J427" i="9"/>
  <c r="H427" i="9"/>
  <c r="E427" i="9"/>
  <c r="Z426" i="9"/>
  <c r="X426" i="9"/>
  <c r="U426" i="9"/>
  <c r="S426" i="9"/>
  <c r="Q426" i="9"/>
  <c r="N426" i="9"/>
  <c r="L426" i="9"/>
  <c r="J426" i="9"/>
  <c r="H426" i="9"/>
  <c r="E426" i="9"/>
  <c r="Z425" i="9"/>
  <c r="X425" i="9"/>
  <c r="U425" i="9"/>
  <c r="S425" i="9"/>
  <c r="Q425" i="9"/>
  <c r="N425" i="9"/>
  <c r="L425" i="9"/>
  <c r="J425" i="9"/>
  <c r="H425" i="9"/>
  <c r="E425" i="9"/>
  <c r="Z424" i="9"/>
  <c r="X424" i="9"/>
  <c r="U424" i="9"/>
  <c r="S424" i="9"/>
  <c r="Q424" i="9"/>
  <c r="N424" i="9"/>
  <c r="L424" i="9"/>
  <c r="J424" i="9"/>
  <c r="H424" i="9"/>
  <c r="E424" i="9"/>
  <c r="Z423" i="9"/>
  <c r="X423" i="9"/>
  <c r="U423" i="9"/>
  <c r="S423" i="9"/>
  <c r="Q423" i="9"/>
  <c r="N423" i="9"/>
  <c r="L423" i="9"/>
  <c r="J423" i="9"/>
  <c r="H423" i="9"/>
  <c r="E423" i="9"/>
  <c r="Z422" i="9"/>
  <c r="X422" i="9"/>
  <c r="U422" i="9"/>
  <c r="S422" i="9"/>
  <c r="Q422" i="9"/>
  <c r="N422" i="9"/>
  <c r="L422" i="9"/>
  <c r="J422" i="9"/>
  <c r="H422" i="9"/>
  <c r="E422" i="9"/>
  <c r="Z421" i="9"/>
  <c r="X421" i="9"/>
  <c r="U421" i="9"/>
  <c r="S421" i="9"/>
  <c r="Q421" i="9"/>
  <c r="N421" i="9"/>
  <c r="L421" i="9"/>
  <c r="J421" i="9"/>
  <c r="H421" i="9"/>
  <c r="E421" i="9"/>
  <c r="Z420" i="9"/>
  <c r="X420" i="9"/>
  <c r="U420" i="9"/>
  <c r="S420" i="9"/>
  <c r="Q420" i="9"/>
  <c r="N420" i="9"/>
  <c r="L420" i="9"/>
  <c r="J420" i="9"/>
  <c r="H420" i="9"/>
  <c r="E420" i="9"/>
  <c r="Z419" i="9"/>
  <c r="X419" i="9"/>
  <c r="U419" i="9"/>
  <c r="S419" i="9"/>
  <c r="Q419" i="9"/>
  <c r="N419" i="9"/>
  <c r="L419" i="9"/>
  <c r="J419" i="9"/>
  <c r="H419" i="9"/>
  <c r="E419" i="9"/>
  <c r="Z418" i="9"/>
  <c r="X418" i="9"/>
  <c r="U418" i="9"/>
  <c r="S418" i="9"/>
  <c r="Q418" i="9"/>
  <c r="N418" i="9"/>
  <c r="L418" i="9"/>
  <c r="J418" i="9"/>
  <c r="H418" i="9"/>
  <c r="E418" i="9"/>
  <c r="Z417" i="9"/>
  <c r="X417" i="9"/>
  <c r="U417" i="9"/>
  <c r="S417" i="9"/>
  <c r="Q417" i="9"/>
  <c r="N417" i="9"/>
  <c r="L417" i="9"/>
  <c r="J417" i="9"/>
  <c r="H417" i="9"/>
  <c r="E417" i="9"/>
  <c r="Z416" i="9"/>
  <c r="X416" i="9"/>
  <c r="U416" i="9"/>
  <c r="S416" i="9"/>
  <c r="Q416" i="9"/>
  <c r="N416" i="9"/>
  <c r="L416" i="9"/>
  <c r="J416" i="9"/>
  <c r="H416" i="9"/>
  <c r="E416" i="9"/>
  <c r="Z415" i="9"/>
  <c r="X415" i="9"/>
  <c r="U415" i="9"/>
  <c r="S415" i="9"/>
  <c r="Q415" i="9"/>
  <c r="N415" i="9"/>
  <c r="L415" i="9"/>
  <c r="J415" i="9"/>
  <c r="H415" i="9"/>
  <c r="E415" i="9"/>
  <c r="Z414" i="9"/>
  <c r="X414" i="9"/>
  <c r="U414" i="9"/>
  <c r="S414" i="9"/>
  <c r="Q414" i="9"/>
  <c r="N414" i="9"/>
  <c r="L414" i="9"/>
  <c r="J414" i="9"/>
  <c r="H414" i="9"/>
  <c r="E414" i="9"/>
  <c r="Z413" i="9"/>
  <c r="X413" i="9"/>
  <c r="U413" i="9"/>
  <c r="S413" i="9"/>
  <c r="Q413" i="9"/>
  <c r="N413" i="9"/>
  <c r="L413" i="9"/>
  <c r="J413" i="9"/>
  <c r="H413" i="9"/>
  <c r="E413" i="9"/>
  <c r="Z412" i="9"/>
  <c r="X412" i="9"/>
  <c r="U412" i="9"/>
  <c r="S412" i="9"/>
  <c r="Q412" i="9"/>
  <c r="N412" i="9"/>
  <c r="L412" i="9"/>
  <c r="J412" i="9"/>
  <c r="H412" i="9"/>
  <c r="E412" i="9"/>
  <c r="Z411" i="9"/>
  <c r="X411" i="9"/>
  <c r="U411" i="9"/>
  <c r="S411" i="9"/>
  <c r="Q411" i="9"/>
  <c r="N411" i="9"/>
  <c r="L411" i="9"/>
  <c r="J411" i="9"/>
  <c r="H411" i="9"/>
  <c r="E411" i="9"/>
  <c r="Z410" i="9"/>
  <c r="X410" i="9"/>
  <c r="U410" i="9"/>
  <c r="S410" i="9"/>
  <c r="Q410" i="9"/>
  <c r="N410" i="9"/>
  <c r="L410" i="9"/>
  <c r="J410" i="9"/>
  <c r="H410" i="9"/>
  <c r="E410" i="9"/>
  <c r="Z409" i="9"/>
  <c r="X409" i="9"/>
  <c r="U409" i="9"/>
  <c r="S409" i="9"/>
  <c r="Q409" i="9"/>
  <c r="N409" i="9"/>
  <c r="L409" i="9"/>
  <c r="J409" i="9"/>
  <c r="H409" i="9"/>
  <c r="E409" i="9"/>
  <c r="Z408" i="9"/>
  <c r="X408" i="9"/>
  <c r="U408" i="9"/>
  <c r="S408" i="9"/>
  <c r="Q408" i="9"/>
  <c r="N408" i="9"/>
  <c r="L408" i="9"/>
  <c r="J408" i="9"/>
  <c r="H408" i="9"/>
  <c r="E408" i="9"/>
  <c r="Z407" i="9"/>
  <c r="X407" i="9"/>
  <c r="U407" i="9"/>
  <c r="S407" i="9"/>
  <c r="Q407" i="9"/>
  <c r="N407" i="9"/>
  <c r="L407" i="9"/>
  <c r="J407" i="9"/>
  <c r="H407" i="9"/>
  <c r="E407" i="9"/>
  <c r="Z406" i="9"/>
  <c r="X406" i="9"/>
  <c r="U406" i="9"/>
  <c r="S406" i="9"/>
  <c r="Q406" i="9"/>
  <c r="N406" i="9"/>
  <c r="L406" i="9"/>
  <c r="J406" i="9"/>
  <c r="H406" i="9"/>
  <c r="E406" i="9"/>
  <c r="Z405" i="9"/>
  <c r="X405" i="9"/>
  <c r="U405" i="9"/>
  <c r="S405" i="9"/>
  <c r="Q405" i="9"/>
  <c r="N405" i="9"/>
  <c r="L405" i="9"/>
  <c r="J405" i="9"/>
  <c r="H405" i="9"/>
  <c r="E405" i="9"/>
  <c r="Z404" i="9"/>
  <c r="X404" i="9"/>
  <c r="U404" i="9"/>
  <c r="S404" i="9"/>
  <c r="Q404" i="9"/>
  <c r="N404" i="9"/>
  <c r="L404" i="9"/>
  <c r="J404" i="9"/>
  <c r="H404" i="9"/>
  <c r="E404" i="9"/>
  <c r="Z403" i="9"/>
  <c r="X403" i="9"/>
  <c r="U403" i="9"/>
  <c r="S403" i="9"/>
  <c r="Q403" i="9"/>
  <c r="N403" i="9"/>
  <c r="L403" i="9"/>
  <c r="J403" i="9"/>
  <c r="H403" i="9"/>
  <c r="E403" i="9"/>
  <c r="Z402" i="9"/>
  <c r="X402" i="9"/>
  <c r="U402" i="9"/>
  <c r="S402" i="9"/>
  <c r="Q402" i="9"/>
  <c r="N402" i="9"/>
  <c r="L402" i="9"/>
  <c r="J402" i="9"/>
  <c r="H402" i="9"/>
  <c r="E402" i="9"/>
  <c r="Z401" i="9"/>
  <c r="X401" i="9"/>
  <c r="U401" i="9"/>
  <c r="S401" i="9"/>
  <c r="Q401" i="9"/>
  <c r="N401" i="9"/>
  <c r="L401" i="9"/>
  <c r="J401" i="9"/>
  <c r="H401" i="9"/>
  <c r="E401" i="9"/>
  <c r="Z400" i="9"/>
  <c r="X400" i="9"/>
  <c r="U400" i="9"/>
  <c r="S400" i="9"/>
  <c r="Q400" i="9"/>
  <c r="N400" i="9"/>
  <c r="L400" i="9"/>
  <c r="J400" i="9"/>
  <c r="H400" i="9"/>
  <c r="E400" i="9"/>
  <c r="Z399" i="9"/>
  <c r="X399" i="9"/>
  <c r="U399" i="9"/>
  <c r="S399" i="9"/>
  <c r="Q399" i="9"/>
  <c r="N399" i="9"/>
  <c r="L399" i="9"/>
  <c r="J399" i="9"/>
  <c r="H399" i="9"/>
  <c r="E399" i="9"/>
  <c r="Z398" i="9"/>
  <c r="X398" i="9"/>
  <c r="U398" i="9"/>
  <c r="S398" i="9"/>
  <c r="Q398" i="9"/>
  <c r="N398" i="9"/>
  <c r="L398" i="9"/>
  <c r="J398" i="9"/>
  <c r="H398" i="9"/>
  <c r="E398" i="9"/>
  <c r="Z397" i="9"/>
  <c r="X397" i="9"/>
  <c r="U397" i="9"/>
  <c r="S397" i="9"/>
  <c r="Q397" i="9"/>
  <c r="N397" i="9"/>
  <c r="L397" i="9"/>
  <c r="J397" i="9"/>
  <c r="H397" i="9"/>
  <c r="E397" i="9"/>
  <c r="Z396" i="9"/>
  <c r="X396" i="9"/>
  <c r="U396" i="9"/>
  <c r="S396" i="9"/>
  <c r="Q396" i="9"/>
  <c r="N396" i="9"/>
  <c r="L396" i="9"/>
  <c r="J396" i="9"/>
  <c r="H396" i="9"/>
  <c r="E396" i="9"/>
  <c r="Z395" i="9"/>
  <c r="X395" i="9"/>
  <c r="U395" i="9"/>
  <c r="S395" i="9"/>
  <c r="Q395" i="9"/>
  <c r="N395" i="9"/>
  <c r="L395" i="9"/>
  <c r="J395" i="9"/>
  <c r="H395" i="9"/>
  <c r="E395" i="9"/>
  <c r="Z394" i="9"/>
  <c r="X394" i="9"/>
  <c r="U394" i="9"/>
  <c r="S394" i="9"/>
  <c r="Q394" i="9"/>
  <c r="N394" i="9"/>
  <c r="L394" i="9"/>
  <c r="J394" i="9"/>
  <c r="H394" i="9"/>
  <c r="E394" i="9"/>
  <c r="Z393" i="9"/>
  <c r="X393" i="9"/>
  <c r="U393" i="9"/>
  <c r="S393" i="9"/>
  <c r="Q393" i="9"/>
  <c r="N393" i="9"/>
  <c r="L393" i="9"/>
  <c r="J393" i="9"/>
  <c r="H393" i="9"/>
  <c r="E393" i="9"/>
  <c r="Z392" i="9"/>
  <c r="X392" i="9"/>
  <c r="U392" i="9"/>
  <c r="S392" i="9"/>
  <c r="Q392" i="9"/>
  <c r="N392" i="9"/>
  <c r="L392" i="9"/>
  <c r="J392" i="9"/>
  <c r="H392" i="9"/>
  <c r="E392" i="9"/>
  <c r="Z391" i="9"/>
  <c r="X391" i="9"/>
  <c r="U391" i="9"/>
  <c r="S391" i="9"/>
  <c r="Q391" i="9"/>
  <c r="N391" i="9"/>
  <c r="L391" i="9"/>
  <c r="J391" i="9"/>
  <c r="H391" i="9"/>
  <c r="E391" i="9"/>
  <c r="Z390" i="9"/>
  <c r="X390" i="9"/>
  <c r="U390" i="9"/>
  <c r="S390" i="9"/>
  <c r="Q390" i="9"/>
  <c r="N390" i="9"/>
  <c r="L390" i="9"/>
  <c r="J390" i="9"/>
  <c r="H390" i="9"/>
  <c r="E390" i="9"/>
  <c r="Z389" i="9"/>
  <c r="X389" i="9"/>
  <c r="U389" i="9"/>
  <c r="S389" i="9"/>
  <c r="Q389" i="9"/>
  <c r="N389" i="9"/>
  <c r="L389" i="9"/>
  <c r="J389" i="9"/>
  <c r="H389" i="9"/>
  <c r="E389" i="9"/>
  <c r="Z388" i="9"/>
  <c r="X388" i="9"/>
  <c r="U388" i="9"/>
  <c r="S388" i="9"/>
  <c r="Q388" i="9"/>
  <c r="N388" i="9"/>
  <c r="L388" i="9"/>
  <c r="J388" i="9"/>
  <c r="H388" i="9"/>
  <c r="E388" i="9"/>
  <c r="Z387" i="9"/>
  <c r="X387" i="9"/>
  <c r="U387" i="9"/>
  <c r="S387" i="9"/>
  <c r="Q387" i="9"/>
  <c r="N387" i="9"/>
  <c r="L387" i="9"/>
  <c r="J387" i="9"/>
  <c r="H387" i="9"/>
  <c r="E387" i="9"/>
  <c r="Z386" i="9"/>
  <c r="X386" i="9"/>
  <c r="U386" i="9"/>
  <c r="S386" i="9"/>
  <c r="Q386" i="9"/>
  <c r="N386" i="9"/>
  <c r="L386" i="9"/>
  <c r="J386" i="9"/>
  <c r="H386" i="9"/>
  <c r="E386" i="9"/>
  <c r="Z385" i="9"/>
  <c r="X385" i="9"/>
  <c r="U385" i="9"/>
  <c r="S385" i="9"/>
  <c r="Q385" i="9"/>
  <c r="N385" i="9"/>
  <c r="L385" i="9"/>
  <c r="J385" i="9"/>
  <c r="H385" i="9"/>
  <c r="E385" i="9"/>
  <c r="Z384" i="9"/>
  <c r="X384" i="9"/>
  <c r="U384" i="9"/>
  <c r="S384" i="9"/>
  <c r="Q384" i="9"/>
  <c r="N384" i="9"/>
  <c r="L384" i="9"/>
  <c r="J384" i="9"/>
  <c r="H384" i="9"/>
  <c r="E384" i="9"/>
  <c r="Z383" i="9"/>
  <c r="X383" i="9"/>
  <c r="U383" i="9"/>
  <c r="S383" i="9"/>
  <c r="Q383" i="9"/>
  <c r="N383" i="9"/>
  <c r="L383" i="9"/>
  <c r="J383" i="9"/>
  <c r="H383" i="9"/>
  <c r="E383" i="9"/>
  <c r="Z382" i="9"/>
  <c r="X382" i="9"/>
  <c r="U382" i="9"/>
  <c r="S382" i="9"/>
  <c r="Q382" i="9"/>
  <c r="N382" i="9"/>
  <c r="L382" i="9"/>
  <c r="J382" i="9"/>
  <c r="H382" i="9"/>
  <c r="E382" i="9"/>
  <c r="Z381" i="9"/>
  <c r="X381" i="9"/>
  <c r="U381" i="9"/>
  <c r="S381" i="9"/>
  <c r="Q381" i="9"/>
  <c r="N381" i="9"/>
  <c r="L381" i="9"/>
  <c r="J381" i="9"/>
  <c r="H381" i="9"/>
  <c r="E381" i="9"/>
  <c r="Z380" i="9"/>
  <c r="X380" i="9"/>
  <c r="U380" i="9"/>
  <c r="S380" i="9"/>
  <c r="Q380" i="9"/>
  <c r="N380" i="9"/>
  <c r="L380" i="9"/>
  <c r="J380" i="9"/>
  <c r="H380" i="9"/>
  <c r="E380" i="9"/>
  <c r="Z379" i="9"/>
  <c r="X379" i="9"/>
  <c r="U379" i="9"/>
  <c r="S379" i="9"/>
  <c r="Q379" i="9"/>
  <c r="N379" i="9"/>
  <c r="L379" i="9"/>
  <c r="J379" i="9"/>
  <c r="H379" i="9"/>
  <c r="E379" i="9"/>
  <c r="Z378" i="9"/>
  <c r="X378" i="9"/>
  <c r="U378" i="9"/>
  <c r="S378" i="9"/>
  <c r="Q378" i="9"/>
  <c r="N378" i="9"/>
  <c r="L378" i="9"/>
  <c r="J378" i="9"/>
  <c r="H378" i="9"/>
  <c r="E378" i="9"/>
  <c r="Z377" i="9"/>
  <c r="X377" i="9"/>
  <c r="U377" i="9"/>
  <c r="S377" i="9"/>
  <c r="Q377" i="9"/>
  <c r="N377" i="9"/>
  <c r="L377" i="9"/>
  <c r="J377" i="9"/>
  <c r="H377" i="9"/>
  <c r="E377" i="9"/>
  <c r="Z376" i="9"/>
  <c r="X376" i="9"/>
  <c r="U376" i="9"/>
  <c r="S376" i="9"/>
  <c r="Q376" i="9"/>
  <c r="N376" i="9"/>
  <c r="L376" i="9"/>
  <c r="J376" i="9"/>
  <c r="H376" i="9"/>
  <c r="E376" i="9"/>
  <c r="Z375" i="9"/>
  <c r="X375" i="9"/>
  <c r="U375" i="9"/>
  <c r="S375" i="9"/>
  <c r="Q375" i="9"/>
  <c r="N375" i="9"/>
  <c r="L375" i="9"/>
  <c r="J375" i="9"/>
  <c r="H375" i="9"/>
  <c r="E375" i="9"/>
  <c r="Z374" i="9"/>
  <c r="X374" i="9"/>
  <c r="U374" i="9"/>
  <c r="S374" i="9"/>
  <c r="Q374" i="9"/>
  <c r="N374" i="9"/>
  <c r="L374" i="9"/>
  <c r="J374" i="9"/>
  <c r="H374" i="9"/>
  <c r="E374" i="9"/>
  <c r="Z373" i="9"/>
  <c r="X373" i="9"/>
  <c r="U373" i="9"/>
  <c r="S373" i="9"/>
  <c r="Q373" i="9"/>
  <c r="N373" i="9"/>
  <c r="L373" i="9"/>
  <c r="J373" i="9"/>
  <c r="H373" i="9"/>
  <c r="E373" i="9"/>
  <c r="Z372" i="9"/>
  <c r="X372" i="9"/>
  <c r="U372" i="9"/>
  <c r="S372" i="9"/>
  <c r="Q372" i="9"/>
  <c r="N372" i="9"/>
  <c r="L372" i="9"/>
  <c r="J372" i="9"/>
  <c r="H372" i="9"/>
  <c r="E372" i="9"/>
  <c r="Z371" i="9"/>
  <c r="X371" i="9"/>
  <c r="U371" i="9"/>
  <c r="S371" i="9"/>
  <c r="Q371" i="9"/>
  <c r="N371" i="9"/>
  <c r="L371" i="9"/>
  <c r="J371" i="9"/>
  <c r="H371" i="9"/>
  <c r="E371" i="9"/>
  <c r="Z370" i="9"/>
  <c r="X370" i="9"/>
  <c r="U370" i="9"/>
  <c r="S370" i="9"/>
  <c r="Q370" i="9"/>
  <c r="N370" i="9"/>
  <c r="L370" i="9"/>
  <c r="J370" i="9"/>
  <c r="H370" i="9"/>
  <c r="E370" i="9"/>
  <c r="Z369" i="9"/>
  <c r="X369" i="9"/>
  <c r="U369" i="9"/>
  <c r="S369" i="9"/>
  <c r="Q369" i="9"/>
  <c r="N369" i="9"/>
  <c r="L369" i="9"/>
  <c r="J369" i="9"/>
  <c r="H369" i="9"/>
  <c r="E369" i="9"/>
  <c r="Z368" i="9"/>
  <c r="X368" i="9"/>
  <c r="U368" i="9"/>
  <c r="S368" i="9"/>
  <c r="Q368" i="9"/>
  <c r="N368" i="9"/>
  <c r="L368" i="9"/>
  <c r="J368" i="9"/>
  <c r="H368" i="9"/>
  <c r="E368" i="9"/>
  <c r="Z367" i="9"/>
  <c r="X367" i="9"/>
  <c r="U367" i="9"/>
  <c r="S367" i="9"/>
  <c r="Q367" i="9"/>
  <c r="N367" i="9"/>
  <c r="L367" i="9"/>
  <c r="J367" i="9"/>
  <c r="H367" i="9"/>
  <c r="E367" i="9"/>
  <c r="Z366" i="9"/>
  <c r="X366" i="9"/>
  <c r="U366" i="9"/>
  <c r="S366" i="9"/>
  <c r="Q366" i="9"/>
  <c r="N366" i="9"/>
  <c r="L366" i="9"/>
  <c r="J366" i="9"/>
  <c r="H366" i="9"/>
  <c r="E366" i="9"/>
  <c r="Z365" i="9"/>
  <c r="X365" i="9"/>
  <c r="U365" i="9"/>
  <c r="S365" i="9"/>
  <c r="Q365" i="9"/>
  <c r="N365" i="9"/>
  <c r="L365" i="9"/>
  <c r="J365" i="9"/>
  <c r="H365" i="9"/>
  <c r="E365" i="9"/>
  <c r="Z364" i="9"/>
  <c r="X364" i="9"/>
  <c r="U364" i="9"/>
  <c r="S364" i="9"/>
  <c r="Q364" i="9"/>
  <c r="N364" i="9"/>
  <c r="L364" i="9"/>
  <c r="J364" i="9"/>
  <c r="H364" i="9"/>
  <c r="E364" i="9"/>
  <c r="Z363" i="9"/>
  <c r="X363" i="9"/>
  <c r="U363" i="9"/>
  <c r="S363" i="9"/>
  <c r="Q363" i="9"/>
  <c r="N363" i="9"/>
  <c r="L363" i="9"/>
  <c r="J363" i="9"/>
  <c r="H363" i="9"/>
  <c r="E363" i="9"/>
  <c r="Z362" i="9"/>
  <c r="X362" i="9"/>
  <c r="U362" i="9"/>
  <c r="S362" i="9"/>
  <c r="Q362" i="9"/>
  <c r="N362" i="9"/>
  <c r="L362" i="9"/>
  <c r="J362" i="9"/>
  <c r="H362" i="9"/>
  <c r="E362" i="9"/>
  <c r="Z361" i="9"/>
  <c r="X361" i="9"/>
  <c r="U361" i="9"/>
  <c r="S361" i="9"/>
  <c r="Q361" i="9"/>
  <c r="N361" i="9"/>
  <c r="L361" i="9"/>
  <c r="J361" i="9"/>
  <c r="H361" i="9"/>
  <c r="E361" i="9"/>
  <c r="Z360" i="9"/>
  <c r="X360" i="9"/>
  <c r="U360" i="9"/>
  <c r="S360" i="9"/>
  <c r="Q360" i="9"/>
  <c r="N360" i="9"/>
  <c r="L360" i="9"/>
  <c r="J360" i="9"/>
  <c r="H360" i="9"/>
  <c r="E360" i="9"/>
  <c r="Z359" i="9"/>
  <c r="X359" i="9"/>
  <c r="U359" i="9"/>
  <c r="S359" i="9"/>
  <c r="Q359" i="9"/>
  <c r="N359" i="9"/>
  <c r="L359" i="9"/>
  <c r="J359" i="9"/>
  <c r="H359" i="9"/>
  <c r="E359" i="9"/>
  <c r="Z358" i="9"/>
  <c r="X358" i="9"/>
  <c r="U358" i="9"/>
  <c r="S358" i="9"/>
  <c r="Q358" i="9"/>
  <c r="N358" i="9"/>
  <c r="L358" i="9"/>
  <c r="J358" i="9"/>
  <c r="H358" i="9"/>
  <c r="E358" i="9"/>
  <c r="Z357" i="9"/>
  <c r="X357" i="9"/>
  <c r="U357" i="9"/>
  <c r="S357" i="9"/>
  <c r="Q357" i="9"/>
  <c r="N357" i="9"/>
  <c r="L357" i="9"/>
  <c r="J357" i="9"/>
  <c r="H357" i="9"/>
  <c r="E357" i="9"/>
  <c r="Z356" i="9"/>
  <c r="X356" i="9"/>
  <c r="U356" i="9"/>
  <c r="S356" i="9"/>
  <c r="Q356" i="9"/>
  <c r="N356" i="9"/>
  <c r="L356" i="9"/>
  <c r="J356" i="9"/>
  <c r="H356" i="9"/>
  <c r="E356" i="9"/>
  <c r="Z355" i="9"/>
  <c r="X355" i="9"/>
  <c r="U355" i="9"/>
  <c r="S355" i="9"/>
  <c r="Q355" i="9"/>
  <c r="N355" i="9"/>
  <c r="L355" i="9"/>
  <c r="J355" i="9"/>
  <c r="H355" i="9"/>
  <c r="E355" i="9"/>
  <c r="Z354" i="9"/>
  <c r="X354" i="9"/>
  <c r="U354" i="9"/>
  <c r="S354" i="9"/>
  <c r="Q354" i="9"/>
  <c r="N354" i="9"/>
  <c r="L354" i="9"/>
  <c r="J354" i="9"/>
  <c r="H354" i="9"/>
  <c r="E354" i="9"/>
  <c r="Z353" i="9"/>
  <c r="X353" i="9"/>
  <c r="U353" i="9"/>
  <c r="S353" i="9"/>
  <c r="Q353" i="9"/>
  <c r="N353" i="9"/>
  <c r="L353" i="9"/>
  <c r="J353" i="9"/>
  <c r="H353" i="9"/>
  <c r="E353" i="9"/>
  <c r="Z352" i="9"/>
  <c r="X352" i="9"/>
  <c r="U352" i="9"/>
  <c r="S352" i="9"/>
  <c r="Q352" i="9"/>
  <c r="N352" i="9"/>
  <c r="L352" i="9"/>
  <c r="J352" i="9"/>
  <c r="H352" i="9"/>
  <c r="E352" i="9"/>
  <c r="Z351" i="9"/>
  <c r="X351" i="9"/>
  <c r="U351" i="9"/>
  <c r="S351" i="9"/>
  <c r="Q351" i="9"/>
  <c r="N351" i="9"/>
  <c r="L351" i="9"/>
  <c r="J351" i="9"/>
  <c r="H351" i="9"/>
  <c r="E351" i="9"/>
  <c r="Z350" i="9"/>
  <c r="X350" i="9"/>
  <c r="U350" i="9"/>
  <c r="S350" i="9"/>
  <c r="Q350" i="9"/>
  <c r="N350" i="9"/>
  <c r="L350" i="9"/>
  <c r="J350" i="9"/>
  <c r="H350" i="9"/>
  <c r="E350" i="9"/>
  <c r="Z349" i="9"/>
  <c r="X349" i="9"/>
  <c r="U349" i="9"/>
  <c r="S349" i="9"/>
  <c r="Q349" i="9"/>
  <c r="N349" i="9"/>
  <c r="L349" i="9"/>
  <c r="J349" i="9"/>
  <c r="H349" i="9"/>
  <c r="E349" i="9"/>
  <c r="Z348" i="9"/>
  <c r="X348" i="9"/>
  <c r="U348" i="9"/>
  <c r="S348" i="9"/>
  <c r="Q348" i="9"/>
  <c r="N348" i="9"/>
  <c r="L348" i="9"/>
  <c r="J348" i="9"/>
  <c r="H348" i="9"/>
  <c r="E348" i="9"/>
  <c r="Z347" i="9"/>
  <c r="X347" i="9"/>
  <c r="U347" i="9"/>
  <c r="S347" i="9"/>
  <c r="Q347" i="9"/>
  <c r="N347" i="9"/>
  <c r="L347" i="9"/>
  <c r="J347" i="9"/>
  <c r="H347" i="9"/>
  <c r="E347" i="9"/>
  <c r="Z346" i="9"/>
  <c r="X346" i="9"/>
  <c r="U346" i="9"/>
  <c r="S346" i="9"/>
  <c r="Q346" i="9"/>
  <c r="N346" i="9"/>
  <c r="L346" i="9"/>
  <c r="J346" i="9"/>
  <c r="H346" i="9"/>
  <c r="E346" i="9"/>
  <c r="Z345" i="9"/>
  <c r="X345" i="9"/>
  <c r="U345" i="9"/>
  <c r="S345" i="9"/>
  <c r="Q345" i="9"/>
  <c r="N345" i="9"/>
  <c r="L345" i="9"/>
  <c r="J345" i="9"/>
  <c r="H345" i="9"/>
  <c r="E345" i="9"/>
  <c r="Z344" i="9"/>
  <c r="X344" i="9"/>
  <c r="U344" i="9"/>
  <c r="S344" i="9"/>
  <c r="Q344" i="9"/>
  <c r="N344" i="9"/>
  <c r="L344" i="9"/>
  <c r="J344" i="9"/>
  <c r="H344" i="9"/>
  <c r="E344" i="9"/>
  <c r="Z343" i="9"/>
  <c r="X343" i="9"/>
  <c r="U343" i="9"/>
  <c r="S343" i="9"/>
  <c r="Q343" i="9"/>
  <c r="N343" i="9"/>
  <c r="L343" i="9"/>
  <c r="J343" i="9"/>
  <c r="H343" i="9"/>
  <c r="E343" i="9"/>
  <c r="Z342" i="9"/>
  <c r="X342" i="9"/>
  <c r="U342" i="9"/>
  <c r="S342" i="9"/>
  <c r="Q342" i="9"/>
  <c r="N342" i="9"/>
  <c r="L342" i="9"/>
  <c r="J342" i="9"/>
  <c r="H342" i="9"/>
  <c r="E342" i="9"/>
  <c r="Z341" i="9"/>
  <c r="X341" i="9"/>
  <c r="U341" i="9"/>
  <c r="S341" i="9"/>
  <c r="Q341" i="9"/>
  <c r="N341" i="9"/>
  <c r="L341" i="9"/>
  <c r="J341" i="9"/>
  <c r="H341" i="9"/>
  <c r="E341" i="9"/>
  <c r="Z340" i="9"/>
  <c r="X340" i="9"/>
  <c r="U340" i="9"/>
  <c r="S340" i="9"/>
  <c r="Q340" i="9"/>
  <c r="N340" i="9"/>
  <c r="L340" i="9"/>
  <c r="J340" i="9"/>
  <c r="H340" i="9"/>
  <c r="E340" i="9"/>
  <c r="Z339" i="9"/>
  <c r="X339" i="9"/>
  <c r="U339" i="9"/>
  <c r="S339" i="9"/>
  <c r="Q339" i="9"/>
  <c r="N339" i="9"/>
  <c r="L339" i="9"/>
  <c r="J339" i="9"/>
  <c r="H339" i="9"/>
  <c r="E339" i="9"/>
  <c r="Z338" i="9"/>
  <c r="X338" i="9"/>
  <c r="U338" i="9"/>
  <c r="S338" i="9"/>
  <c r="Q338" i="9"/>
  <c r="N338" i="9"/>
  <c r="L338" i="9"/>
  <c r="J338" i="9"/>
  <c r="H338" i="9"/>
  <c r="E338" i="9"/>
  <c r="Z337" i="9"/>
  <c r="X337" i="9"/>
  <c r="U337" i="9"/>
  <c r="S337" i="9"/>
  <c r="Q337" i="9"/>
  <c r="N337" i="9"/>
  <c r="L337" i="9"/>
  <c r="J337" i="9"/>
  <c r="H337" i="9"/>
  <c r="E337" i="9"/>
  <c r="Z336" i="9"/>
  <c r="X336" i="9"/>
  <c r="U336" i="9"/>
  <c r="S336" i="9"/>
  <c r="Q336" i="9"/>
  <c r="N336" i="9"/>
  <c r="L336" i="9"/>
  <c r="J336" i="9"/>
  <c r="H336" i="9"/>
  <c r="E336" i="9"/>
  <c r="Z335" i="9"/>
  <c r="X335" i="9"/>
  <c r="U335" i="9"/>
  <c r="S335" i="9"/>
  <c r="Q335" i="9"/>
  <c r="N335" i="9"/>
  <c r="L335" i="9"/>
  <c r="J335" i="9"/>
  <c r="H335" i="9"/>
  <c r="E335" i="9"/>
  <c r="Z334" i="9"/>
  <c r="X334" i="9"/>
  <c r="U334" i="9"/>
  <c r="S334" i="9"/>
  <c r="Q334" i="9"/>
  <c r="N334" i="9"/>
  <c r="L334" i="9"/>
  <c r="J334" i="9"/>
  <c r="H334" i="9"/>
  <c r="E334" i="9"/>
  <c r="Z333" i="9"/>
  <c r="X333" i="9"/>
  <c r="U333" i="9"/>
  <c r="S333" i="9"/>
  <c r="Q333" i="9"/>
  <c r="N333" i="9"/>
  <c r="L333" i="9"/>
  <c r="J333" i="9"/>
  <c r="H333" i="9"/>
  <c r="E333" i="9"/>
  <c r="Z332" i="9"/>
  <c r="X332" i="9"/>
  <c r="U332" i="9"/>
  <c r="S332" i="9"/>
  <c r="Q332" i="9"/>
  <c r="N332" i="9"/>
  <c r="L332" i="9"/>
  <c r="J332" i="9"/>
  <c r="H332" i="9"/>
  <c r="E332" i="9"/>
  <c r="Z331" i="9"/>
  <c r="X331" i="9"/>
  <c r="U331" i="9"/>
  <c r="S331" i="9"/>
  <c r="Q331" i="9"/>
  <c r="N331" i="9"/>
  <c r="L331" i="9"/>
  <c r="J331" i="9"/>
  <c r="H331" i="9"/>
  <c r="E331" i="9"/>
  <c r="Z330" i="9"/>
  <c r="X330" i="9"/>
  <c r="U330" i="9"/>
  <c r="S330" i="9"/>
  <c r="Q330" i="9"/>
  <c r="N330" i="9"/>
  <c r="L330" i="9"/>
  <c r="J330" i="9"/>
  <c r="H330" i="9"/>
  <c r="E330" i="9"/>
  <c r="Z329" i="9"/>
  <c r="X329" i="9"/>
  <c r="U329" i="9"/>
  <c r="S329" i="9"/>
  <c r="Q329" i="9"/>
  <c r="N329" i="9"/>
  <c r="L329" i="9"/>
  <c r="J329" i="9"/>
  <c r="H329" i="9"/>
  <c r="E329" i="9"/>
  <c r="Z328" i="9"/>
  <c r="X328" i="9"/>
  <c r="U328" i="9"/>
  <c r="S328" i="9"/>
  <c r="Q328" i="9"/>
  <c r="N328" i="9"/>
  <c r="L328" i="9"/>
  <c r="J328" i="9"/>
  <c r="H328" i="9"/>
  <c r="E328" i="9"/>
  <c r="Z327" i="9"/>
  <c r="X327" i="9"/>
  <c r="U327" i="9"/>
  <c r="S327" i="9"/>
  <c r="Q327" i="9"/>
  <c r="N327" i="9"/>
  <c r="L327" i="9"/>
  <c r="J327" i="9"/>
  <c r="H327" i="9"/>
  <c r="E327" i="9"/>
  <c r="Z326" i="9"/>
  <c r="X326" i="9"/>
  <c r="U326" i="9"/>
  <c r="S326" i="9"/>
  <c r="Q326" i="9"/>
  <c r="N326" i="9"/>
  <c r="L326" i="9"/>
  <c r="J326" i="9"/>
  <c r="H326" i="9"/>
  <c r="E326" i="9"/>
  <c r="Z325" i="9"/>
  <c r="X325" i="9"/>
  <c r="U325" i="9"/>
  <c r="S325" i="9"/>
  <c r="Q325" i="9"/>
  <c r="N325" i="9"/>
  <c r="L325" i="9"/>
  <c r="J325" i="9"/>
  <c r="H325" i="9"/>
  <c r="E325" i="9"/>
  <c r="Z324" i="9"/>
  <c r="X324" i="9"/>
  <c r="U324" i="9"/>
  <c r="S324" i="9"/>
  <c r="Q324" i="9"/>
  <c r="N324" i="9"/>
  <c r="L324" i="9"/>
  <c r="J324" i="9"/>
  <c r="H324" i="9"/>
  <c r="E324" i="9"/>
  <c r="Z323" i="9"/>
  <c r="X323" i="9"/>
  <c r="U323" i="9"/>
  <c r="S323" i="9"/>
  <c r="Q323" i="9"/>
  <c r="N323" i="9"/>
  <c r="L323" i="9"/>
  <c r="J323" i="9"/>
  <c r="H323" i="9"/>
  <c r="E323" i="9"/>
  <c r="Z322" i="9"/>
  <c r="X322" i="9"/>
  <c r="U322" i="9"/>
  <c r="S322" i="9"/>
  <c r="Q322" i="9"/>
  <c r="N322" i="9"/>
  <c r="L322" i="9"/>
  <c r="J322" i="9"/>
  <c r="H322" i="9"/>
  <c r="E322" i="9"/>
  <c r="Z321" i="9"/>
  <c r="X321" i="9"/>
  <c r="U321" i="9"/>
  <c r="S321" i="9"/>
  <c r="Q321" i="9"/>
  <c r="N321" i="9"/>
  <c r="L321" i="9"/>
  <c r="J321" i="9"/>
  <c r="H321" i="9"/>
  <c r="E321" i="9"/>
  <c r="Z320" i="9"/>
  <c r="X320" i="9"/>
  <c r="U320" i="9"/>
  <c r="S320" i="9"/>
  <c r="Q320" i="9"/>
  <c r="N320" i="9"/>
  <c r="L320" i="9"/>
  <c r="J320" i="9"/>
  <c r="H320" i="9"/>
  <c r="E320" i="9"/>
  <c r="Z319" i="9"/>
  <c r="X319" i="9"/>
  <c r="U319" i="9"/>
  <c r="S319" i="9"/>
  <c r="Q319" i="9"/>
  <c r="N319" i="9"/>
  <c r="L319" i="9"/>
  <c r="J319" i="9"/>
  <c r="H319" i="9"/>
  <c r="E319" i="9"/>
  <c r="Z318" i="9"/>
  <c r="X318" i="9"/>
  <c r="U318" i="9"/>
  <c r="S318" i="9"/>
  <c r="Q318" i="9"/>
  <c r="N318" i="9"/>
  <c r="L318" i="9"/>
  <c r="J318" i="9"/>
  <c r="H318" i="9"/>
  <c r="E318" i="9"/>
  <c r="Z317" i="9"/>
  <c r="X317" i="9"/>
  <c r="U317" i="9"/>
  <c r="S317" i="9"/>
  <c r="Q317" i="9"/>
  <c r="N317" i="9"/>
  <c r="L317" i="9"/>
  <c r="J317" i="9"/>
  <c r="H317" i="9"/>
  <c r="E317" i="9"/>
  <c r="Z316" i="9"/>
  <c r="X316" i="9"/>
  <c r="U316" i="9"/>
  <c r="S316" i="9"/>
  <c r="Q316" i="9"/>
  <c r="N316" i="9"/>
  <c r="L316" i="9"/>
  <c r="J316" i="9"/>
  <c r="H316" i="9"/>
  <c r="E316" i="9"/>
  <c r="Z315" i="9"/>
  <c r="X315" i="9"/>
  <c r="U315" i="9"/>
  <c r="S315" i="9"/>
  <c r="Q315" i="9"/>
  <c r="N315" i="9"/>
  <c r="L315" i="9"/>
  <c r="J315" i="9"/>
  <c r="H315" i="9"/>
  <c r="E315" i="9"/>
  <c r="Z314" i="9"/>
  <c r="X314" i="9"/>
  <c r="U314" i="9"/>
  <c r="S314" i="9"/>
  <c r="Q314" i="9"/>
  <c r="N314" i="9"/>
  <c r="L314" i="9"/>
  <c r="J314" i="9"/>
  <c r="H314" i="9"/>
  <c r="E314" i="9"/>
  <c r="Z313" i="9"/>
  <c r="X313" i="9"/>
  <c r="U313" i="9"/>
  <c r="S313" i="9"/>
  <c r="Q313" i="9"/>
  <c r="N313" i="9"/>
  <c r="L313" i="9"/>
  <c r="J313" i="9"/>
  <c r="H313" i="9"/>
  <c r="E313" i="9"/>
  <c r="Z312" i="9"/>
  <c r="X312" i="9"/>
  <c r="U312" i="9"/>
  <c r="S312" i="9"/>
  <c r="Q312" i="9"/>
  <c r="N312" i="9"/>
  <c r="L312" i="9"/>
  <c r="J312" i="9"/>
  <c r="H312" i="9"/>
  <c r="E312" i="9"/>
  <c r="Z311" i="9"/>
  <c r="X311" i="9"/>
  <c r="U311" i="9"/>
  <c r="S311" i="9"/>
  <c r="Q311" i="9"/>
  <c r="N311" i="9"/>
  <c r="L311" i="9"/>
  <c r="J311" i="9"/>
  <c r="H311" i="9"/>
  <c r="E311" i="9"/>
  <c r="Z310" i="9"/>
  <c r="X310" i="9"/>
  <c r="U310" i="9"/>
  <c r="S310" i="9"/>
  <c r="Q310" i="9"/>
  <c r="N310" i="9"/>
  <c r="L310" i="9"/>
  <c r="J310" i="9"/>
  <c r="H310" i="9"/>
  <c r="E310" i="9"/>
  <c r="Z309" i="9"/>
  <c r="X309" i="9"/>
  <c r="U309" i="9"/>
  <c r="S309" i="9"/>
  <c r="Q309" i="9"/>
  <c r="N309" i="9"/>
  <c r="L309" i="9"/>
  <c r="J309" i="9"/>
  <c r="H309" i="9"/>
  <c r="E309" i="9"/>
  <c r="Z308" i="9"/>
  <c r="X308" i="9"/>
  <c r="U308" i="9"/>
  <c r="S308" i="9"/>
  <c r="Q308" i="9"/>
  <c r="N308" i="9"/>
  <c r="L308" i="9"/>
  <c r="J308" i="9"/>
  <c r="H308" i="9"/>
  <c r="E308" i="9"/>
  <c r="Z307" i="9"/>
  <c r="X307" i="9"/>
  <c r="U307" i="9"/>
  <c r="S307" i="9"/>
  <c r="Q307" i="9"/>
  <c r="N307" i="9"/>
  <c r="L307" i="9"/>
  <c r="J307" i="9"/>
  <c r="H307" i="9"/>
  <c r="E307" i="9"/>
  <c r="Z306" i="9"/>
  <c r="X306" i="9"/>
  <c r="U306" i="9"/>
  <c r="S306" i="9"/>
  <c r="Q306" i="9"/>
  <c r="N306" i="9"/>
  <c r="L306" i="9"/>
  <c r="J306" i="9"/>
  <c r="H306" i="9"/>
  <c r="E306" i="9"/>
  <c r="Z305" i="9"/>
  <c r="X305" i="9"/>
  <c r="U305" i="9"/>
  <c r="S305" i="9"/>
  <c r="Q305" i="9"/>
  <c r="N305" i="9"/>
  <c r="L305" i="9"/>
  <c r="J305" i="9"/>
  <c r="H305" i="9"/>
  <c r="E305" i="9"/>
  <c r="Z304" i="9"/>
  <c r="X304" i="9"/>
  <c r="U304" i="9"/>
  <c r="S304" i="9"/>
  <c r="Q304" i="9"/>
  <c r="N304" i="9"/>
  <c r="L304" i="9"/>
  <c r="J304" i="9"/>
  <c r="H304" i="9"/>
  <c r="E304" i="9"/>
  <c r="Z303" i="9"/>
  <c r="X303" i="9"/>
  <c r="U303" i="9"/>
  <c r="S303" i="9"/>
  <c r="Q303" i="9"/>
  <c r="N303" i="9"/>
  <c r="L303" i="9"/>
  <c r="J303" i="9"/>
  <c r="H303" i="9"/>
  <c r="E303" i="9"/>
  <c r="Z302" i="9"/>
  <c r="X302" i="9"/>
  <c r="U302" i="9"/>
  <c r="S302" i="9"/>
  <c r="Q302" i="9"/>
  <c r="N302" i="9"/>
  <c r="L302" i="9"/>
  <c r="J302" i="9"/>
  <c r="H302" i="9"/>
  <c r="E302" i="9"/>
  <c r="Z301" i="9"/>
  <c r="X301" i="9"/>
  <c r="U301" i="9"/>
  <c r="S301" i="9"/>
  <c r="Q301" i="9"/>
  <c r="N301" i="9"/>
  <c r="L301" i="9"/>
  <c r="J301" i="9"/>
  <c r="H301" i="9"/>
  <c r="E301" i="9"/>
  <c r="Z300" i="9"/>
  <c r="X300" i="9"/>
  <c r="U300" i="9"/>
  <c r="S300" i="9"/>
  <c r="Q300" i="9"/>
  <c r="N300" i="9"/>
  <c r="L300" i="9"/>
  <c r="J300" i="9"/>
  <c r="H300" i="9"/>
  <c r="E300" i="9"/>
  <c r="Z299" i="9"/>
  <c r="X299" i="9"/>
  <c r="U299" i="9"/>
  <c r="S299" i="9"/>
  <c r="Q299" i="9"/>
  <c r="N299" i="9"/>
  <c r="L299" i="9"/>
  <c r="J299" i="9"/>
  <c r="H299" i="9"/>
  <c r="E299" i="9"/>
  <c r="Z298" i="9"/>
  <c r="X298" i="9"/>
  <c r="U298" i="9"/>
  <c r="S298" i="9"/>
  <c r="Q298" i="9"/>
  <c r="N298" i="9"/>
  <c r="L298" i="9"/>
  <c r="J298" i="9"/>
  <c r="H298" i="9"/>
  <c r="E298" i="9"/>
  <c r="Z297" i="9"/>
  <c r="X297" i="9"/>
  <c r="U297" i="9"/>
  <c r="S297" i="9"/>
  <c r="Q297" i="9"/>
  <c r="N297" i="9"/>
  <c r="L297" i="9"/>
  <c r="J297" i="9"/>
  <c r="H297" i="9"/>
  <c r="E297" i="9"/>
  <c r="Z296" i="9"/>
  <c r="X296" i="9"/>
  <c r="U296" i="9"/>
  <c r="S296" i="9"/>
  <c r="Q296" i="9"/>
  <c r="N296" i="9"/>
  <c r="L296" i="9"/>
  <c r="J296" i="9"/>
  <c r="H296" i="9"/>
  <c r="E296" i="9"/>
  <c r="Z295" i="9"/>
  <c r="X295" i="9"/>
  <c r="U295" i="9"/>
  <c r="S295" i="9"/>
  <c r="Q295" i="9"/>
  <c r="N295" i="9"/>
  <c r="L295" i="9"/>
  <c r="J295" i="9"/>
  <c r="H295" i="9"/>
  <c r="E295" i="9"/>
  <c r="Z294" i="9"/>
  <c r="X294" i="9"/>
  <c r="U294" i="9"/>
  <c r="S294" i="9"/>
  <c r="Q294" i="9"/>
  <c r="N294" i="9"/>
  <c r="L294" i="9"/>
  <c r="J294" i="9"/>
  <c r="H294" i="9"/>
  <c r="E294" i="9"/>
  <c r="Z293" i="9"/>
  <c r="X293" i="9"/>
  <c r="U293" i="9"/>
  <c r="S293" i="9"/>
  <c r="Q293" i="9"/>
  <c r="N293" i="9"/>
  <c r="L293" i="9"/>
  <c r="J293" i="9"/>
  <c r="H293" i="9"/>
  <c r="E293" i="9"/>
  <c r="Z292" i="9"/>
  <c r="X292" i="9"/>
  <c r="U292" i="9"/>
  <c r="S292" i="9"/>
  <c r="Q292" i="9"/>
  <c r="N292" i="9"/>
  <c r="L292" i="9"/>
  <c r="J292" i="9"/>
  <c r="H292" i="9"/>
  <c r="E292" i="9"/>
  <c r="Z291" i="9"/>
  <c r="X291" i="9"/>
  <c r="U291" i="9"/>
  <c r="S291" i="9"/>
  <c r="Q291" i="9"/>
  <c r="N291" i="9"/>
  <c r="L291" i="9"/>
  <c r="J291" i="9"/>
  <c r="H291" i="9"/>
  <c r="E291" i="9"/>
  <c r="Z290" i="9"/>
  <c r="X290" i="9"/>
  <c r="U290" i="9"/>
  <c r="S290" i="9"/>
  <c r="Q290" i="9"/>
  <c r="N290" i="9"/>
  <c r="L290" i="9"/>
  <c r="J290" i="9"/>
  <c r="H290" i="9"/>
  <c r="E290" i="9"/>
  <c r="Z289" i="9"/>
  <c r="X289" i="9"/>
  <c r="U289" i="9"/>
  <c r="S289" i="9"/>
  <c r="Q289" i="9"/>
  <c r="N289" i="9"/>
  <c r="L289" i="9"/>
  <c r="J289" i="9"/>
  <c r="H289" i="9"/>
  <c r="E289" i="9"/>
  <c r="Z288" i="9"/>
  <c r="X288" i="9"/>
  <c r="U288" i="9"/>
  <c r="S288" i="9"/>
  <c r="Q288" i="9"/>
  <c r="N288" i="9"/>
  <c r="L288" i="9"/>
  <c r="J288" i="9"/>
  <c r="H288" i="9"/>
  <c r="E288" i="9"/>
  <c r="Z287" i="9"/>
  <c r="X287" i="9"/>
  <c r="U287" i="9"/>
  <c r="S287" i="9"/>
  <c r="Q287" i="9"/>
  <c r="N287" i="9"/>
  <c r="L287" i="9"/>
  <c r="J287" i="9"/>
  <c r="H287" i="9"/>
  <c r="E287" i="9"/>
  <c r="Z286" i="9"/>
  <c r="X286" i="9"/>
  <c r="U286" i="9"/>
  <c r="S286" i="9"/>
  <c r="Q286" i="9"/>
  <c r="N286" i="9"/>
  <c r="L286" i="9"/>
  <c r="J286" i="9"/>
  <c r="H286" i="9"/>
  <c r="E286" i="9"/>
  <c r="Z285" i="9"/>
  <c r="X285" i="9"/>
  <c r="U285" i="9"/>
  <c r="S285" i="9"/>
  <c r="Q285" i="9"/>
  <c r="N285" i="9"/>
  <c r="L285" i="9"/>
  <c r="J285" i="9"/>
  <c r="H285" i="9"/>
  <c r="E285" i="9"/>
  <c r="Z284" i="9"/>
  <c r="X284" i="9"/>
  <c r="U284" i="9"/>
  <c r="S284" i="9"/>
  <c r="Q284" i="9"/>
  <c r="N284" i="9"/>
  <c r="L284" i="9"/>
  <c r="J284" i="9"/>
  <c r="H284" i="9"/>
  <c r="E284" i="9"/>
  <c r="Z283" i="9"/>
  <c r="X283" i="9"/>
  <c r="U283" i="9"/>
  <c r="S283" i="9"/>
  <c r="Q283" i="9"/>
  <c r="N283" i="9"/>
  <c r="L283" i="9"/>
  <c r="J283" i="9"/>
  <c r="H283" i="9"/>
  <c r="E283" i="9"/>
  <c r="Z282" i="9"/>
  <c r="X282" i="9"/>
  <c r="U282" i="9"/>
  <c r="S282" i="9"/>
  <c r="Q282" i="9"/>
  <c r="N282" i="9"/>
  <c r="L282" i="9"/>
  <c r="J282" i="9"/>
  <c r="H282" i="9"/>
  <c r="E282" i="9"/>
  <c r="Z281" i="9"/>
  <c r="X281" i="9"/>
  <c r="U281" i="9"/>
  <c r="S281" i="9"/>
  <c r="Q281" i="9"/>
  <c r="N281" i="9"/>
  <c r="L281" i="9"/>
  <c r="J281" i="9"/>
  <c r="H281" i="9"/>
  <c r="E281" i="9"/>
  <c r="Z280" i="9"/>
  <c r="X280" i="9"/>
  <c r="U280" i="9"/>
  <c r="S280" i="9"/>
  <c r="Q280" i="9"/>
  <c r="N280" i="9"/>
  <c r="L280" i="9"/>
  <c r="J280" i="9"/>
  <c r="H280" i="9"/>
  <c r="E280" i="9"/>
  <c r="Z279" i="9"/>
  <c r="X279" i="9"/>
  <c r="U279" i="9"/>
  <c r="S279" i="9"/>
  <c r="Q279" i="9"/>
  <c r="N279" i="9"/>
  <c r="L279" i="9"/>
  <c r="J279" i="9"/>
  <c r="H279" i="9"/>
  <c r="E279" i="9"/>
  <c r="Z278" i="9"/>
  <c r="X278" i="9"/>
  <c r="U278" i="9"/>
  <c r="S278" i="9"/>
  <c r="Q278" i="9"/>
  <c r="N278" i="9"/>
  <c r="L278" i="9"/>
  <c r="J278" i="9"/>
  <c r="H278" i="9"/>
  <c r="E278" i="9"/>
  <c r="Z277" i="9"/>
  <c r="X277" i="9"/>
  <c r="U277" i="9"/>
  <c r="S277" i="9"/>
  <c r="Q277" i="9"/>
  <c r="N277" i="9"/>
  <c r="L277" i="9"/>
  <c r="J277" i="9"/>
  <c r="H277" i="9"/>
  <c r="E277" i="9"/>
  <c r="Z276" i="9"/>
  <c r="X276" i="9"/>
  <c r="U276" i="9"/>
  <c r="S276" i="9"/>
  <c r="Q276" i="9"/>
  <c r="N276" i="9"/>
  <c r="L276" i="9"/>
  <c r="J276" i="9"/>
  <c r="H276" i="9"/>
  <c r="E276" i="9"/>
  <c r="Z275" i="9"/>
  <c r="X275" i="9"/>
  <c r="U275" i="9"/>
  <c r="S275" i="9"/>
  <c r="Q275" i="9"/>
  <c r="N275" i="9"/>
  <c r="L275" i="9"/>
  <c r="J275" i="9"/>
  <c r="H275" i="9"/>
  <c r="E275" i="9"/>
  <c r="Z274" i="9"/>
  <c r="X274" i="9"/>
  <c r="U274" i="9"/>
  <c r="S274" i="9"/>
  <c r="Q274" i="9"/>
  <c r="N274" i="9"/>
  <c r="L274" i="9"/>
  <c r="J274" i="9"/>
  <c r="H274" i="9"/>
  <c r="E274" i="9"/>
  <c r="Z273" i="9"/>
  <c r="X273" i="9"/>
  <c r="U273" i="9"/>
  <c r="S273" i="9"/>
  <c r="Q273" i="9"/>
  <c r="N273" i="9"/>
  <c r="L273" i="9"/>
  <c r="J273" i="9"/>
  <c r="H273" i="9"/>
  <c r="E273" i="9"/>
  <c r="Z272" i="9"/>
  <c r="X272" i="9"/>
  <c r="U272" i="9"/>
  <c r="S272" i="9"/>
  <c r="Q272" i="9"/>
  <c r="N272" i="9"/>
  <c r="L272" i="9"/>
  <c r="J272" i="9"/>
  <c r="H272" i="9"/>
  <c r="E272" i="9"/>
  <c r="Z271" i="9"/>
  <c r="X271" i="9"/>
  <c r="U271" i="9"/>
  <c r="S271" i="9"/>
  <c r="Q271" i="9"/>
  <c r="N271" i="9"/>
  <c r="L271" i="9"/>
  <c r="J271" i="9"/>
  <c r="H271" i="9"/>
  <c r="E271" i="9"/>
  <c r="Z270" i="9"/>
  <c r="X270" i="9"/>
  <c r="U270" i="9"/>
  <c r="S270" i="9"/>
  <c r="Q270" i="9"/>
  <c r="N270" i="9"/>
  <c r="L270" i="9"/>
  <c r="J270" i="9"/>
  <c r="H270" i="9"/>
  <c r="E270" i="9"/>
  <c r="Z269" i="9"/>
  <c r="X269" i="9"/>
  <c r="U269" i="9"/>
  <c r="S269" i="9"/>
  <c r="Q269" i="9"/>
  <c r="N269" i="9"/>
  <c r="L269" i="9"/>
  <c r="J269" i="9"/>
  <c r="H269" i="9"/>
  <c r="E269" i="9"/>
  <c r="Z268" i="9"/>
  <c r="X268" i="9"/>
  <c r="U268" i="9"/>
  <c r="S268" i="9"/>
  <c r="Q268" i="9"/>
  <c r="N268" i="9"/>
  <c r="L268" i="9"/>
  <c r="J268" i="9"/>
  <c r="H268" i="9"/>
  <c r="E268" i="9"/>
  <c r="Z267" i="9"/>
  <c r="X267" i="9"/>
  <c r="U267" i="9"/>
  <c r="S267" i="9"/>
  <c r="Q267" i="9"/>
  <c r="N267" i="9"/>
  <c r="L267" i="9"/>
  <c r="J267" i="9"/>
  <c r="H267" i="9"/>
  <c r="E267" i="9"/>
  <c r="Z266" i="9"/>
  <c r="X266" i="9"/>
  <c r="U266" i="9"/>
  <c r="S266" i="9"/>
  <c r="Q266" i="9"/>
  <c r="N266" i="9"/>
  <c r="L266" i="9"/>
  <c r="J266" i="9"/>
  <c r="H266" i="9"/>
  <c r="E266" i="9"/>
  <c r="Z265" i="9"/>
  <c r="X265" i="9"/>
  <c r="U265" i="9"/>
  <c r="S265" i="9"/>
  <c r="Q265" i="9"/>
  <c r="N265" i="9"/>
  <c r="L265" i="9"/>
  <c r="J265" i="9"/>
  <c r="H265" i="9"/>
  <c r="E265" i="9"/>
  <c r="Z264" i="9"/>
  <c r="X264" i="9"/>
  <c r="U264" i="9"/>
  <c r="S264" i="9"/>
  <c r="Q264" i="9"/>
  <c r="N264" i="9"/>
  <c r="L264" i="9"/>
  <c r="J264" i="9"/>
  <c r="H264" i="9"/>
  <c r="E264" i="9"/>
  <c r="Z263" i="9"/>
  <c r="X263" i="9"/>
  <c r="U263" i="9"/>
  <c r="S263" i="9"/>
  <c r="Q263" i="9"/>
  <c r="N263" i="9"/>
  <c r="L263" i="9"/>
  <c r="J263" i="9"/>
  <c r="H263" i="9"/>
  <c r="E263" i="9"/>
  <c r="Z262" i="9"/>
  <c r="X262" i="9"/>
  <c r="U262" i="9"/>
  <c r="S262" i="9"/>
  <c r="Q262" i="9"/>
  <c r="N262" i="9"/>
  <c r="L262" i="9"/>
  <c r="J262" i="9"/>
  <c r="H262" i="9"/>
  <c r="E262" i="9"/>
  <c r="Z261" i="9"/>
  <c r="X261" i="9"/>
  <c r="U261" i="9"/>
  <c r="S261" i="9"/>
  <c r="Q261" i="9"/>
  <c r="N261" i="9"/>
  <c r="L261" i="9"/>
  <c r="J261" i="9"/>
  <c r="H261" i="9"/>
  <c r="E261" i="9"/>
  <c r="Z260" i="9"/>
  <c r="X260" i="9"/>
  <c r="U260" i="9"/>
  <c r="S260" i="9"/>
  <c r="Q260" i="9"/>
  <c r="N260" i="9"/>
  <c r="L260" i="9"/>
  <c r="J260" i="9"/>
  <c r="H260" i="9"/>
  <c r="E260" i="9"/>
  <c r="Z259" i="9"/>
  <c r="X259" i="9"/>
  <c r="U259" i="9"/>
  <c r="S259" i="9"/>
  <c r="Q259" i="9"/>
  <c r="N259" i="9"/>
  <c r="L259" i="9"/>
  <c r="J259" i="9"/>
  <c r="H259" i="9"/>
  <c r="E259" i="9"/>
  <c r="Z258" i="9"/>
  <c r="X258" i="9"/>
  <c r="U258" i="9"/>
  <c r="S258" i="9"/>
  <c r="Q258" i="9"/>
  <c r="N258" i="9"/>
  <c r="L258" i="9"/>
  <c r="J258" i="9"/>
  <c r="H258" i="9"/>
  <c r="E258" i="9"/>
  <c r="Z257" i="9"/>
  <c r="X257" i="9"/>
  <c r="U257" i="9"/>
  <c r="S257" i="9"/>
  <c r="Q257" i="9"/>
  <c r="N257" i="9"/>
  <c r="L257" i="9"/>
  <c r="J257" i="9"/>
  <c r="H257" i="9"/>
  <c r="E257" i="9"/>
  <c r="Z256" i="9"/>
  <c r="X256" i="9"/>
  <c r="U256" i="9"/>
  <c r="S256" i="9"/>
  <c r="Q256" i="9"/>
  <c r="N256" i="9"/>
  <c r="L256" i="9"/>
  <c r="J256" i="9"/>
  <c r="H256" i="9"/>
  <c r="E256" i="9"/>
  <c r="Z255" i="9"/>
  <c r="X255" i="9"/>
  <c r="U255" i="9"/>
  <c r="S255" i="9"/>
  <c r="Q255" i="9"/>
  <c r="N255" i="9"/>
  <c r="L255" i="9"/>
  <c r="J255" i="9"/>
  <c r="H255" i="9"/>
  <c r="E255" i="9"/>
  <c r="Z254" i="9"/>
  <c r="X254" i="9"/>
  <c r="U254" i="9"/>
  <c r="S254" i="9"/>
  <c r="Q254" i="9"/>
  <c r="N254" i="9"/>
  <c r="L254" i="9"/>
  <c r="J254" i="9"/>
  <c r="H254" i="9"/>
  <c r="E254" i="9"/>
  <c r="Z253" i="9"/>
  <c r="X253" i="9"/>
  <c r="U253" i="9"/>
  <c r="S253" i="9"/>
  <c r="Q253" i="9"/>
  <c r="N253" i="9"/>
  <c r="L253" i="9"/>
  <c r="J253" i="9"/>
  <c r="H253" i="9"/>
  <c r="E253" i="9"/>
  <c r="Z252" i="9"/>
  <c r="X252" i="9"/>
  <c r="U252" i="9"/>
  <c r="S252" i="9"/>
  <c r="Q252" i="9"/>
  <c r="N252" i="9"/>
  <c r="L252" i="9"/>
  <c r="J252" i="9"/>
  <c r="H252" i="9"/>
  <c r="E252" i="9"/>
  <c r="Z251" i="9"/>
  <c r="X251" i="9"/>
  <c r="U251" i="9"/>
  <c r="S251" i="9"/>
  <c r="Q251" i="9"/>
  <c r="N251" i="9"/>
  <c r="L251" i="9"/>
  <c r="J251" i="9"/>
  <c r="H251" i="9"/>
  <c r="E251" i="9"/>
  <c r="Z250" i="9"/>
  <c r="X250" i="9"/>
  <c r="U250" i="9"/>
  <c r="S250" i="9"/>
  <c r="Q250" i="9"/>
  <c r="N250" i="9"/>
  <c r="L250" i="9"/>
  <c r="J250" i="9"/>
  <c r="H250" i="9"/>
  <c r="E250" i="9"/>
  <c r="Z249" i="9"/>
  <c r="X249" i="9"/>
  <c r="U249" i="9"/>
  <c r="S249" i="9"/>
  <c r="Q249" i="9"/>
  <c r="N249" i="9"/>
  <c r="L249" i="9"/>
  <c r="J249" i="9"/>
  <c r="H249" i="9"/>
  <c r="E249" i="9"/>
  <c r="Z248" i="9"/>
  <c r="X248" i="9"/>
  <c r="U248" i="9"/>
  <c r="S248" i="9"/>
  <c r="Q248" i="9"/>
  <c r="N248" i="9"/>
  <c r="L248" i="9"/>
  <c r="J248" i="9"/>
  <c r="H248" i="9"/>
  <c r="E248" i="9"/>
  <c r="Z247" i="9"/>
  <c r="X247" i="9"/>
  <c r="U247" i="9"/>
  <c r="S247" i="9"/>
  <c r="Q247" i="9"/>
  <c r="N247" i="9"/>
  <c r="L247" i="9"/>
  <c r="J247" i="9"/>
  <c r="H247" i="9"/>
  <c r="E247" i="9"/>
  <c r="Z246" i="9"/>
  <c r="X246" i="9"/>
  <c r="U246" i="9"/>
  <c r="S246" i="9"/>
  <c r="Q246" i="9"/>
  <c r="N246" i="9"/>
  <c r="L246" i="9"/>
  <c r="J246" i="9"/>
  <c r="H246" i="9"/>
  <c r="E246" i="9"/>
  <c r="Z245" i="9"/>
  <c r="X245" i="9"/>
  <c r="U245" i="9"/>
  <c r="S245" i="9"/>
  <c r="Q245" i="9"/>
  <c r="N245" i="9"/>
  <c r="L245" i="9"/>
  <c r="J245" i="9"/>
  <c r="H245" i="9"/>
  <c r="E245" i="9"/>
  <c r="Z244" i="9"/>
  <c r="X244" i="9"/>
  <c r="U244" i="9"/>
  <c r="S244" i="9"/>
  <c r="Q244" i="9"/>
  <c r="N244" i="9"/>
  <c r="L244" i="9"/>
  <c r="J244" i="9"/>
  <c r="H244" i="9"/>
  <c r="E244" i="9"/>
  <c r="Z243" i="9"/>
  <c r="X243" i="9"/>
  <c r="U243" i="9"/>
  <c r="S243" i="9"/>
  <c r="Q243" i="9"/>
  <c r="N243" i="9"/>
  <c r="L243" i="9"/>
  <c r="J243" i="9"/>
  <c r="H243" i="9"/>
  <c r="E243" i="9"/>
  <c r="Z242" i="9"/>
  <c r="X242" i="9"/>
  <c r="U242" i="9"/>
  <c r="S242" i="9"/>
  <c r="Q242" i="9"/>
  <c r="N242" i="9"/>
  <c r="L242" i="9"/>
  <c r="J242" i="9"/>
  <c r="H242" i="9"/>
  <c r="E242" i="9"/>
  <c r="Z241" i="9"/>
  <c r="X241" i="9"/>
  <c r="U241" i="9"/>
  <c r="S241" i="9"/>
  <c r="Q241" i="9"/>
  <c r="N241" i="9"/>
  <c r="L241" i="9"/>
  <c r="J241" i="9"/>
  <c r="H241" i="9"/>
  <c r="E241" i="9"/>
  <c r="Z240" i="9"/>
  <c r="X240" i="9"/>
  <c r="U240" i="9"/>
  <c r="S240" i="9"/>
  <c r="Q240" i="9"/>
  <c r="N240" i="9"/>
  <c r="L240" i="9"/>
  <c r="J240" i="9"/>
  <c r="H240" i="9"/>
  <c r="E240" i="9"/>
  <c r="Z239" i="9"/>
  <c r="X239" i="9"/>
  <c r="U239" i="9"/>
  <c r="S239" i="9"/>
  <c r="Q239" i="9"/>
  <c r="N239" i="9"/>
  <c r="L239" i="9"/>
  <c r="J239" i="9"/>
  <c r="H239" i="9"/>
  <c r="E239" i="9"/>
  <c r="Z238" i="9"/>
  <c r="X238" i="9"/>
  <c r="U238" i="9"/>
  <c r="S238" i="9"/>
  <c r="Q238" i="9"/>
  <c r="N238" i="9"/>
  <c r="L238" i="9"/>
  <c r="J238" i="9"/>
  <c r="H238" i="9"/>
  <c r="E238" i="9"/>
  <c r="Z237" i="9"/>
  <c r="X237" i="9"/>
  <c r="U237" i="9"/>
  <c r="S237" i="9"/>
  <c r="Q237" i="9"/>
  <c r="N237" i="9"/>
  <c r="L237" i="9"/>
  <c r="J237" i="9"/>
  <c r="H237" i="9"/>
  <c r="E237" i="9"/>
  <c r="Z236" i="9"/>
  <c r="X236" i="9"/>
  <c r="U236" i="9"/>
  <c r="S236" i="9"/>
  <c r="Q236" i="9"/>
  <c r="N236" i="9"/>
  <c r="L236" i="9"/>
  <c r="J236" i="9"/>
  <c r="H236" i="9"/>
  <c r="E236" i="9"/>
  <c r="Z235" i="9"/>
  <c r="X235" i="9"/>
  <c r="U235" i="9"/>
  <c r="S235" i="9"/>
  <c r="Q235" i="9"/>
  <c r="N235" i="9"/>
  <c r="L235" i="9"/>
  <c r="J235" i="9"/>
  <c r="H235" i="9"/>
  <c r="E235" i="9"/>
  <c r="Z234" i="9"/>
  <c r="X234" i="9"/>
  <c r="U234" i="9"/>
  <c r="S234" i="9"/>
  <c r="Q234" i="9"/>
  <c r="N234" i="9"/>
  <c r="L234" i="9"/>
  <c r="J234" i="9"/>
  <c r="H234" i="9"/>
  <c r="E234" i="9"/>
  <c r="Z233" i="9"/>
  <c r="X233" i="9"/>
  <c r="U233" i="9"/>
  <c r="S233" i="9"/>
  <c r="Q233" i="9"/>
  <c r="N233" i="9"/>
  <c r="L233" i="9"/>
  <c r="J233" i="9"/>
  <c r="H233" i="9"/>
  <c r="E233" i="9"/>
  <c r="Z232" i="9"/>
  <c r="X232" i="9"/>
  <c r="U232" i="9"/>
  <c r="S232" i="9"/>
  <c r="Q232" i="9"/>
  <c r="N232" i="9"/>
  <c r="L232" i="9"/>
  <c r="J232" i="9"/>
  <c r="H232" i="9"/>
  <c r="E232" i="9"/>
  <c r="Z231" i="9"/>
  <c r="X231" i="9"/>
  <c r="U231" i="9"/>
  <c r="S231" i="9"/>
  <c r="Q231" i="9"/>
  <c r="N231" i="9"/>
  <c r="L231" i="9"/>
  <c r="J231" i="9"/>
  <c r="H231" i="9"/>
  <c r="E231" i="9"/>
  <c r="Z230" i="9"/>
  <c r="X230" i="9"/>
  <c r="U230" i="9"/>
  <c r="S230" i="9"/>
  <c r="Q230" i="9"/>
  <c r="N230" i="9"/>
  <c r="L230" i="9"/>
  <c r="J230" i="9"/>
  <c r="H230" i="9"/>
  <c r="E230" i="9"/>
  <c r="Z229" i="9"/>
  <c r="X229" i="9"/>
  <c r="U229" i="9"/>
  <c r="S229" i="9"/>
  <c r="Q229" i="9"/>
  <c r="N229" i="9"/>
  <c r="L229" i="9"/>
  <c r="J229" i="9"/>
  <c r="H229" i="9"/>
  <c r="E229" i="9"/>
  <c r="Z228" i="9"/>
  <c r="X228" i="9"/>
  <c r="U228" i="9"/>
  <c r="S228" i="9"/>
  <c r="Q228" i="9"/>
  <c r="N228" i="9"/>
  <c r="L228" i="9"/>
  <c r="J228" i="9"/>
  <c r="H228" i="9"/>
  <c r="E228" i="9"/>
  <c r="Z227" i="9"/>
  <c r="X227" i="9"/>
  <c r="U227" i="9"/>
  <c r="S227" i="9"/>
  <c r="Q227" i="9"/>
  <c r="N227" i="9"/>
  <c r="L227" i="9"/>
  <c r="J227" i="9"/>
  <c r="H227" i="9"/>
  <c r="E227" i="9"/>
  <c r="Z226" i="9"/>
  <c r="X226" i="9"/>
  <c r="U226" i="9"/>
  <c r="S226" i="9"/>
  <c r="Q226" i="9"/>
  <c r="N226" i="9"/>
  <c r="L226" i="9"/>
  <c r="J226" i="9"/>
  <c r="H226" i="9"/>
  <c r="E226" i="9"/>
  <c r="Z225" i="9"/>
  <c r="X225" i="9"/>
  <c r="U225" i="9"/>
  <c r="S225" i="9"/>
  <c r="Q225" i="9"/>
  <c r="N225" i="9"/>
  <c r="L225" i="9"/>
  <c r="J225" i="9"/>
  <c r="H225" i="9"/>
  <c r="E225" i="9"/>
  <c r="Z224" i="9"/>
  <c r="X224" i="9"/>
  <c r="U224" i="9"/>
  <c r="S224" i="9"/>
  <c r="Q224" i="9"/>
  <c r="N224" i="9"/>
  <c r="L224" i="9"/>
  <c r="J224" i="9"/>
  <c r="H224" i="9"/>
  <c r="E224" i="9"/>
  <c r="Z223" i="9"/>
  <c r="X223" i="9"/>
  <c r="U223" i="9"/>
  <c r="S223" i="9"/>
  <c r="Q223" i="9"/>
  <c r="N223" i="9"/>
  <c r="L223" i="9"/>
  <c r="J223" i="9"/>
  <c r="H223" i="9"/>
  <c r="E223" i="9"/>
  <c r="Z222" i="9"/>
  <c r="X222" i="9"/>
  <c r="U222" i="9"/>
  <c r="S222" i="9"/>
  <c r="Q222" i="9"/>
  <c r="N222" i="9"/>
  <c r="L222" i="9"/>
  <c r="J222" i="9"/>
  <c r="H222" i="9"/>
  <c r="E222" i="9"/>
  <c r="Z221" i="9"/>
  <c r="X221" i="9"/>
  <c r="U221" i="9"/>
  <c r="S221" i="9"/>
  <c r="Q221" i="9"/>
  <c r="N221" i="9"/>
  <c r="L221" i="9"/>
  <c r="J221" i="9"/>
  <c r="H221" i="9"/>
  <c r="E221" i="9"/>
  <c r="Z220" i="9"/>
  <c r="X220" i="9"/>
  <c r="U220" i="9"/>
  <c r="S220" i="9"/>
  <c r="Q220" i="9"/>
  <c r="N220" i="9"/>
  <c r="L220" i="9"/>
  <c r="J220" i="9"/>
  <c r="H220" i="9"/>
  <c r="E220" i="9"/>
  <c r="Z219" i="9"/>
  <c r="X219" i="9"/>
  <c r="U219" i="9"/>
  <c r="S219" i="9"/>
  <c r="Q219" i="9"/>
  <c r="N219" i="9"/>
  <c r="L219" i="9"/>
  <c r="J219" i="9"/>
  <c r="H219" i="9"/>
  <c r="E219" i="9"/>
  <c r="Z218" i="9"/>
  <c r="X218" i="9"/>
  <c r="U218" i="9"/>
  <c r="S218" i="9"/>
  <c r="Q218" i="9"/>
  <c r="N218" i="9"/>
  <c r="L218" i="9"/>
  <c r="J218" i="9"/>
  <c r="H218" i="9"/>
  <c r="E218" i="9"/>
  <c r="Z217" i="9"/>
  <c r="X217" i="9"/>
  <c r="U217" i="9"/>
  <c r="S217" i="9"/>
  <c r="Q217" i="9"/>
  <c r="N217" i="9"/>
  <c r="L217" i="9"/>
  <c r="J217" i="9"/>
  <c r="H217" i="9"/>
  <c r="E217" i="9"/>
  <c r="Z216" i="9"/>
  <c r="X216" i="9"/>
  <c r="U216" i="9"/>
  <c r="S216" i="9"/>
  <c r="Q216" i="9"/>
  <c r="N216" i="9"/>
  <c r="L216" i="9"/>
  <c r="J216" i="9"/>
  <c r="H216" i="9"/>
  <c r="E216" i="9"/>
  <c r="Z215" i="9"/>
  <c r="X215" i="9"/>
  <c r="U215" i="9"/>
  <c r="S215" i="9"/>
  <c r="Q215" i="9"/>
  <c r="N215" i="9"/>
  <c r="L215" i="9"/>
  <c r="J215" i="9"/>
  <c r="H215" i="9"/>
  <c r="E215" i="9"/>
  <c r="Z214" i="9"/>
  <c r="X214" i="9"/>
  <c r="U214" i="9"/>
  <c r="S214" i="9"/>
  <c r="Q214" i="9"/>
  <c r="N214" i="9"/>
  <c r="L214" i="9"/>
  <c r="J214" i="9"/>
  <c r="H214" i="9"/>
  <c r="E214" i="9"/>
  <c r="Z213" i="9"/>
  <c r="X213" i="9"/>
  <c r="U213" i="9"/>
  <c r="S213" i="9"/>
  <c r="Q213" i="9"/>
  <c r="N213" i="9"/>
  <c r="L213" i="9"/>
  <c r="J213" i="9"/>
  <c r="H213" i="9"/>
  <c r="E213" i="9"/>
  <c r="Z212" i="9"/>
  <c r="X212" i="9"/>
  <c r="U212" i="9"/>
  <c r="S212" i="9"/>
  <c r="Q212" i="9"/>
  <c r="N212" i="9"/>
  <c r="L212" i="9"/>
  <c r="J212" i="9"/>
  <c r="H212" i="9"/>
  <c r="E212" i="9"/>
  <c r="Z211" i="9"/>
  <c r="X211" i="9"/>
  <c r="U211" i="9"/>
  <c r="S211" i="9"/>
  <c r="Q211" i="9"/>
  <c r="N211" i="9"/>
  <c r="L211" i="9"/>
  <c r="J211" i="9"/>
  <c r="H211" i="9"/>
  <c r="E211" i="9"/>
  <c r="Z210" i="9"/>
  <c r="X210" i="9"/>
  <c r="U210" i="9"/>
  <c r="S210" i="9"/>
  <c r="Q210" i="9"/>
  <c r="N210" i="9"/>
  <c r="L210" i="9"/>
  <c r="J210" i="9"/>
  <c r="H210" i="9"/>
  <c r="E210" i="9"/>
  <c r="Z209" i="9"/>
  <c r="X209" i="9"/>
  <c r="U209" i="9"/>
  <c r="S209" i="9"/>
  <c r="Q209" i="9"/>
  <c r="N209" i="9"/>
  <c r="L209" i="9"/>
  <c r="J209" i="9"/>
  <c r="H209" i="9"/>
  <c r="E209" i="9"/>
  <c r="Z208" i="9"/>
  <c r="X208" i="9"/>
  <c r="U208" i="9"/>
  <c r="S208" i="9"/>
  <c r="Q208" i="9"/>
  <c r="N208" i="9"/>
  <c r="L208" i="9"/>
  <c r="J208" i="9"/>
  <c r="H208" i="9"/>
  <c r="E208" i="9"/>
  <c r="Z207" i="9"/>
  <c r="X207" i="9"/>
  <c r="U207" i="9"/>
  <c r="S207" i="9"/>
  <c r="Q207" i="9"/>
  <c r="N207" i="9"/>
  <c r="L207" i="9"/>
  <c r="J207" i="9"/>
  <c r="H207" i="9"/>
  <c r="E207" i="9"/>
  <c r="Z206" i="9"/>
  <c r="X206" i="9"/>
  <c r="U206" i="9"/>
  <c r="S206" i="9"/>
  <c r="Q206" i="9"/>
  <c r="N206" i="9"/>
  <c r="L206" i="9"/>
  <c r="J206" i="9"/>
  <c r="H206" i="9"/>
  <c r="E206" i="9"/>
  <c r="Z205" i="9"/>
  <c r="X205" i="9"/>
  <c r="U205" i="9"/>
  <c r="S205" i="9"/>
  <c r="Q205" i="9"/>
  <c r="N205" i="9"/>
  <c r="L205" i="9"/>
  <c r="J205" i="9"/>
  <c r="H205" i="9"/>
  <c r="E205" i="9"/>
  <c r="Z204" i="9"/>
  <c r="X204" i="9"/>
  <c r="U204" i="9"/>
  <c r="S204" i="9"/>
  <c r="Q204" i="9"/>
  <c r="N204" i="9"/>
  <c r="L204" i="9"/>
  <c r="J204" i="9"/>
  <c r="H204" i="9"/>
  <c r="E204" i="9"/>
  <c r="Z203" i="9"/>
  <c r="X203" i="9"/>
  <c r="U203" i="9"/>
  <c r="S203" i="9"/>
  <c r="Q203" i="9"/>
  <c r="N203" i="9"/>
  <c r="L203" i="9"/>
  <c r="J203" i="9"/>
  <c r="H203" i="9"/>
  <c r="E203" i="9"/>
  <c r="Z202" i="9"/>
  <c r="X202" i="9"/>
  <c r="U202" i="9"/>
  <c r="S202" i="9"/>
  <c r="Q202" i="9"/>
  <c r="N202" i="9"/>
  <c r="L202" i="9"/>
  <c r="J202" i="9"/>
  <c r="H202" i="9"/>
  <c r="E202" i="9"/>
  <c r="Z201" i="9"/>
  <c r="X201" i="9"/>
  <c r="U201" i="9"/>
  <c r="S201" i="9"/>
  <c r="Q201" i="9"/>
  <c r="N201" i="9"/>
  <c r="L201" i="9"/>
  <c r="J201" i="9"/>
  <c r="H201" i="9"/>
  <c r="E201" i="9"/>
  <c r="Z200" i="9"/>
  <c r="X200" i="9"/>
  <c r="U200" i="9"/>
  <c r="S200" i="9"/>
  <c r="Q200" i="9"/>
  <c r="N200" i="9"/>
  <c r="L200" i="9"/>
  <c r="J200" i="9"/>
  <c r="H200" i="9"/>
  <c r="E200" i="9"/>
  <c r="Z199" i="9"/>
  <c r="X199" i="9"/>
  <c r="U199" i="9"/>
  <c r="S199" i="9"/>
  <c r="Q199" i="9"/>
  <c r="N199" i="9"/>
  <c r="L199" i="9"/>
  <c r="J199" i="9"/>
  <c r="H199" i="9"/>
  <c r="E199" i="9"/>
  <c r="Z198" i="9"/>
  <c r="X198" i="9"/>
  <c r="U198" i="9"/>
  <c r="S198" i="9"/>
  <c r="Q198" i="9"/>
  <c r="N198" i="9"/>
  <c r="L198" i="9"/>
  <c r="J198" i="9"/>
  <c r="H198" i="9"/>
  <c r="E198" i="9"/>
  <c r="Z197" i="9"/>
  <c r="X197" i="9"/>
  <c r="U197" i="9"/>
  <c r="S197" i="9"/>
  <c r="Q197" i="9"/>
  <c r="N197" i="9"/>
  <c r="L197" i="9"/>
  <c r="J197" i="9"/>
  <c r="H197" i="9"/>
  <c r="E197" i="9"/>
  <c r="Z196" i="9"/>
  <c r="X196" i="9"/>
  <c r="U196" i="9"/>
  <c r="S196" i="9"/>
  <c r="Q196" i="9"/>
  <c r="N196" i="9"/>
  <c r="L196" i="9"/>
  <c r="J196" i="9"/>
  <c r="H196" i="9"/>
  <c r="E196" i="9"/>
  <c r="Z195" i="9"/>
  <c r="X195" i="9"/>
  <c r="U195" i="9"/>
  <c r="S195" i="9"/>
  <c r="Q195" i="9"/>
  <c r="N195" i="9"/>
  <c r="L195" i="9"/>
  <c r="J195" i="9"/>
  <c r="H195" i="9"/>
  <c r="E195" i="9"/>
  <c r="Z194" i="9"/>
  <c r="X194" i="9"/>
  <c r="U194" i="9"/>
  <c r="S194" i="9"/>
  <c r="Q194" i="9"/>
  <c r="N194" i="9"/>
  <c r="L194" i="9"/>
  <c r="J194" i="9"/>
  <c r="H194" i="9"/>
  <c r="E194" i="9"/>
  <c r="Z193" i="9"/>
  <c r="X193" i="9"/>
  <c r="U193" i="9"/>
  <c r="S193" i="9"/>
  <c r="Q193" i="9"/>
  <c r="N193" i="9"/>
  <c r="L193" i="9"/>
  <c r="J193" i="9"/>
  <c r="H193" i="9"/>
  <c r="E193" i="9"/>
  <c r="Z192" i="9"/>
  <c r="X192" i="9"/>
  <c r="U192" i="9"/>
  <c r="S192" i="9"/>
  <c r="Q192" i="9"/>
  <c r="N192" i="9"/>
  <c r="L192" i="9"/>
  <c r="J192" i="9"/>
  <c r="H192" i="9"/>
  <c r="E192" i="9"/>
  <c r="Z191" i="9"/>
  <c r="X191" i="9"/>
  <c r="U191" i="9"/>
  <c r="S191" i="9"/>
  <c r="Q191" i="9"/>
  <c r="N191" i="9"/>
  <c r="L191" i="9"/>
  <c r="J191" i="9"/>
  <c r="H191" i="9"/>
  <c r="E191" i="9"/>
  <c r="Z190" i="9"/>
  <c r="X190" i="9"/>
  <c r="U190" i="9"/>
  <c r="S190" i="9"/>
  <c r="Q190" i="9"/>
  <c r="N190" i="9"/>
  <c r="L190" i="9"/>
  <c r="J190" i="9"/>
  <c r="H190" i="9"/>
  <c r="E190" i="9"/>
  <c r="Z189" i="9"/>
  <c r="X189" i="9"/>
  <c r="U189" i="9"/>
  <c r="S189" i="9"/>
  <c r="Q189" i="9"/>
  <c r="N189" i="9"/>
  <c r="L189" i="9"/>
  <c r="J189" i="9"/>
  <c r="H189" i="9"/>
  <c r="E189" i="9"/>
  <c r="Z188" i="9"/>
  <c r="X188" i="9"/>
  <c r="U188" i="9"/>
  <c r="S188" i="9"/>
  <c r="Q188" i="9"/>
  <c r="N188" i="9"/>
  <c r="L188" i="9"/>
  <c r="J188" i="9"/>
  <c r="H188" i="9"/>
  <c r="E188" i="9"/>
  <c r="Z187" i="9"/>
  <c r="X187" i="9"/>
  <c r="U187" i="9"/>
  <c r="S187" i="9"/>
  <c r="Q187" i="9"/>
  <c r="N187" i="9"/>
  <c r="L187" i="9"/>
  <c r="J187" i="9"/>
  <c r="H187" i="9"/>
  <c r="E187" i="9"/>
  <c r="Z186" i="9"/>
  <c r="X186" i="9"/>
  <c r="U186" i="9"/>
  <c r="S186" i="9"/>
  <c r="Q186" i="9"/>
  <c r="N186" i="9"/>
  <c r="L186" i="9"/>
  <c r="J186" i="9"/>
  <c r="H186" i="9"/>
  <c r="E186" i="9"/>
  <c r="Z185" i="9"/>
  <c r="X185" i="9"/>
  <c r="U185" i="9"/>
  <c r="S185" i="9"/>
  <c r="Q185" i="9"/>
  <c r="N185" i="9"/>
  <c r="L185" i="9"/>
  <c r="J185" i="9"/>
  <c r="H185" i="9"/>
  <c r="E185" i="9"/>
  <c r="Z184" i="9"/>
  <c r="X184" i="9"/>
  <c r="U184" i="9"/>
  <c r="S184" i="9"/>
  <c r="Q184" i="9"/>
  <c r="N184" i="9"/>
  <c r="L184" i="9"/>
  <c r="J184" i="9"/>
  <c r="H184" i="9"/>
  <c r="E184" i="9"/>
  <c r="Z183" i="9"/>
  <c r="X183" i="9"/>
  <c r="U183" i="9"/>
  <c r="S183" i="9"/>
  <c r="Q183" i="9"/>
  <c r="N183" i="9"/>
  <c r="L183" i="9"/>
  <c r="J183" i="9"/>
  <c r="H183" i="9"/>
  <c r="E183" i="9"/>
  <c r="Z182" i="9"/>
  <c r="X182" i="9"/>
  <c r="U182" i="9"/>
  <c r="S182" i="9"/>
  <c r="Q182" i="9"/>
  <c r="N182" i="9"/>
  <c r="L182" i="9"/>
  <c r="J182" i="9"/>
  <c r="H182" i="9"/>
  <c r="E182" i="9"/>
  <c r="Z181" i="9"/>
  <c r="X181" i="9"/>
  <c r="U181" i="9"/>
  <c r="S181" i="9"/>
  <c r="Q181" i="9"/>
  <c r="N181" i="9"/>
  <c r="L181" i="9"/>
  <c r="J181" i="9"/>
  <c r="H181" i="9"/>
  <c r="E181" i="9"/>
  <c r="Z180" i="9"/>
  <c r="X180" i="9"/>
  <c r="U180" i="9"/>
  <c r="S180" i="9"/>
  <c r="Q180" i="9"/>
  <c r="N180" i="9"/>
  <c r="L180" i="9"/>
  <c r="J180" i="9"/>
  <c r="H180" i="9"/>
  <c r="E180" i="9"/>
  <c r="Z179" i="9"/>
  <c r="X179" i="9"/>
  <c r="U179" i="9"/>
  <c r="S179" i="9"/>
  <c r="Q179" i="9"/>
  <c r="N179" i="9"/>
  <c r="L179" i="9"/>
  <c r="J179" i="9"/>
  <c r="H179" i="9"/>
  <c r="E179" i="9"/>
  <c r="Z178" i="9"/>
  <c r="X178" i="9"/>
  <c r="U178" i="9"/>
  <c r="S178" i="9"/>
  <c r="Q178" i="9"/>
  <c r="N178" i="9"/>
  <c r="L178" i="9"/>
  <c r="J178" i="9"/>
  <c r="H178" i="9"/>
  <c r="E178" i="9"/>
  <c r="Z177" i="9"/>
  <c r="X177" i="9"/>
  <c r="U177" i="9"/>
  <c r="S177" i="9"/>
  <c r="Q177" i="9"/>
  <c r="N177" i="9"/>
  <c r="L177" i="9"/>
  <c r="J177" i="9"/>
  <c r="H177" i="9"/>
  <c r="E177" i="9"/>
  <c r="Z176" i="9"/>
  <c r="X176" i="9"/>
  <c r="U176" i="9"/>
  <c r="S176" i="9"/>
  <c r="Q176" i="9"/>
  <c r="N176" i="9"/>
  <c r="L176" i="9"/>
  <c r="J176" i="9"/>
  <c r="H176" i="9"/>
  <c r="E176" i="9"/>
  <c r="Z175" i="9"/>
  <c r="X175" i="9"/>
  <c r="U175" i="9"/>
  <c r="S175" i="9"/>
  <c r="Q175" i="9"/>
  <c r="N175" i="9"/>
  <c r="L175" i="9"/>
  <c r="J175" i="9"/>
  <c r="H175" i="9"/>
  <c r="E175" i="9"/>
  <c r="Z174" i="9"/>
  <c r="X174" i="9"/>
  <c r="U174" i="9"/>
  <c r="S174" i="9"/>
  <c r="Q174" i="9"/>
  <c r="N174" i="9"/>
  <c r="L174" i="9"/>
  <c r="J174" i="9"/>
  <c r="H174" i="9"/>
  <c r="E174" i="9"/>
  <c r="Z173" i="9"/>
  <c r="X173" i="9"/>
  <c r="U173" i="9"/>
  <c r="S173" i="9"/>
  <c r="Q173" i="9"/>
  <c r="N173" i="9"/>
  <c r="L173" i="9"/>
  <c r="J173" i="9"/>
  <c r="H173" i="9"/>
  <c r="E173" i="9"/>
  <c r="Z172" i="9"/>
  <c r="X172" i="9"/>
  <c r="U172" i="9"/>
  <c r="S172" i="9"/>
  <c r="Q172" i="9"/>
  <c r="N172" i="9"/>
  <c r="L172" i="9"/>
  <c r="J172" i="9"/>
  <c r="H172" i="9"/>
  <c r="E172" i="9"/>
  <c r="Z171" i="9"/>
  <c r="X171" i="9"/>
  <c r="U171" i="9"/>
  <c r="S171" i="9"/>
  <c r="Q171" i="9"/>
  <c r="N171" i="9"/>
  <c r="L171" i="9"/>
  <c r="J171" i="9"/>
  <c r="H171" i="9"/>
  <c r="E171" i="9"/>
  <c r="Z170" i="9"/>
  <c r="X170" i="9"/>
  <c r="U170" i="9"/>
  <c r="S170" i="9"/>
  <c r="Q170" i="9"/>
  <c r="N170" i="9"/>
  <c r="L170" i="9"/>
  <c r="J170" i="9"/>
  <c r="H170" i="9"/>
  <c r="E170" i="9"/>
  <c r="Z169" i="9"/>
  <c r="X169" i="9"/>
  <c r="U169" i="9"/>
  <c r="S169" i="9"/>
  <c r="Q169" i="9"/>
  <c r="N169" i="9"/>
  <c r="L169" i="9"/>
  <c r="J169" i="9"/>
  <c r="H169" i="9"/>
  <c r="E169" i="9"/>
  <c r="Z168" i="9"/>
  <c r="X168" i="9"/>
  <c r="U168" i="9"/>
  <c r="S168" i="9"/>
  <c r="Q168" i="9"/>
  <c r="N168" i="9"/>
  <c r="L168" i="9"/>
  <c r="J168" i="9"/>
  <c r="H168" i="9"/>
  <c r="E168" i="9"/>
  <c r="Z167" i="9"/>
  <c r="X167" i="9"/>
  <c r="U167" i="9"/>
  <c r="S167" i="9"/>
  <c r="Q167" i="9"/>
  <c r="N167" i="9"/>
  <c r="L167" i="9"/>
  <c r="J167" i="9"/>
  <c r="H167" i="9"/>
  <c r="E167" i="9"/>
  <c r="Z166" i="9"/>
  <c r="X166" i="9"/>
  <c r="U166" i="9"/>
  <c r="S166" i="9"/>
  <c r="Q166" i="9"/>
  <c r="N166" i="9"/>
  <c r="L166" i="9"/>
  <c r="J166" i="9"/>
  <c r="H166" i="9"/>
  <c r="E166" i="9"/>
  <c r="Z165" i="9"/>
  <c r="X165" i="9"/>
  <c r="U165" i="9"/>
  <c r="S165" i="9"/>
  <c r="Q165" i="9"/>
  <c r="N165" i="9"/>
  <c r="L165" i="9"/>
  <c r="J165" i="9"/>
  <c r="H165" i="9"/>
  <c r="E165" i="9"/>
  <c r="Z164" i="9"/>
  <c r="X164" i="9"/>
  <c r="U164" i="9"/>
  <c r="S164" i="9"/>
  <c r="Q164" i="9"/>
  <c r="N164" i="9"/>
  <c r="L164" i="9"/>
  <c r="J164" i="9"/>
  <c r="H164" i="9"/>
  <c r="E164" i="9"/>
  <c r="Z163" i="9"/>
  <c r="X163" i="9"/>
  <c r="U163" i="9"/>
  <c r="S163" i="9"/>
  <c r="Q163" i="9"/>
  <c r="N163" i="9"/>
  <c r="L163" i="9"/>
  <c r="J163" i="9"/>
  <c r="H163" i="9"/>
  <c r="E163" i="9"/>
  <c r="Z162" i="9"/>
  <c r="X162" i="9"/>
  <c r="U162" i="9"/>
  <c r="S162" i="9"/>
  <c r="Q162" i="9"/>
  <c r="N162" i="9"/>
  <c r="L162" i="9"/>
  <c r="J162" i="9"/>
  <c r="H162" i="9"/>
  <c r="E162" i="9"/>
  <c r="Z161" i="9"/>
  <c r="X161" i="9"/>
  <c r="U161" i="9"/>
  <c r="S161" i="9"/>
  <c r="Q161" i="9"/>
  <c r="N161" i="9"/>
  <c r="L161" i="9"/>
  <c r="J161" i="9"/>
  <c r="H161" i="9"/>
  <c r="E161" i="9"/>
  <c r="Z160" i="9"/>
  <c r="X160" i="9"/>
  <c r="U160" i="9"/>
  <c r="S160" i="9"/>
  <c r="Q160" i="9"/>
  <c r="N160" i="9"/>
  <c r="L160" i="9"/>
  <c r="J160" i="9"/>
  <c r="H160" i="9"/>
  <c r="E160" i="9"/>
  <c r="Z159" i="9"/>
  <c r="X159" i="9"/>
  <c r="U159" i="9"/>
  <c r="S159" i="9"/>
  <c r="Q159" i="9"/>
  <c r="N159" i="9"/>
  <c r="L159" i="9"/>
  <c r="J159" i="9"/>
  <c r="H159" i="9"/>
  <c r="E159" i="9"/>
  <c r="Z158" i="9"/>
  <c r="X158" i="9"/>
  <c r="U158" i="9"/>
  <c r="S158" i="9"/>
  <c r="Q158" i="9"/>
  <c r="N158" i="9"/>
  <c r="L158" i="9"/>
  <c r="J158" i="9"/>
  <c r="H158" i="9"/>
  <c r="E158" i="9"/>
  <c r="Z157" i="9"/>
  <c r="X157" i="9"/>
  <c r="U157" i="9"/>
  <c r="S157" i="9"/>
  <c r="Q157" i="9"/>
  <c r="N157" i="9"/>
  <c r="L157" i="9"/>
  <c r="J157" i="9"/>
  <c r="H157" i="9"/>
  <c r="E157" i="9"/>
  <c r="Z156" i="9"/>
  <c r="X156" i="9"/>
  <c r="U156" i="9"/>
  <c r="S156" i="9"/>
  <c r="Q156" i="9"/>
  <c r="N156" i="9"/>
  <c r="L156" i="9"/>
  <c r="J156" i="9"/>
  <c r="H156" i="9"/>
  <c r="E156" i="9"/>
  <c r="Z155" i="9"/>
  <c r="X155" i="9"/>
  <c r="U155" i="9"/>
  <c r="S155" i="9"/>
  <c r="Q155" i="9"/>
  <c r="N155" i="9"/>
  <c r="L155" i="9"/>
  <c r="J155" i="9"/>
  <c r="H155" i="9"/>
  <c r="E155" i="9"/>
  <c r="Z154" i="9"/>
  <c r="X154" i="9"/>
  <c r="U154" i="9"/>
  <c r="S154" i="9"/>
  <c r="Q154" i="9"/>
  <c r="N154" i="9"/>
  <c r="L154" i="9"/>
  <c r="J154" i="9"/>
  <c r="H154" i="9"/>
  <c r="E154" i="9"/>
  <c r="Z153" i="9"/>
  <c r="X153" i="9"/>
  <c r="U153" i="9"/>
  <c r="S153" i="9"/>
  <c r="Q153" i="9"/>
  <c r="N153" i="9"/>
  <c r="L153" i="9"/>
  <c r="J153" i="9"/>
  <c r="H153" i="9"/>
  <c r="E153" i="9"/>
  <c r="Z152" i="9"/>
  <c r="X152" i="9"/>
  <c r="U152" i="9"/>
  <c r="S152" i="9"/>
  <c r="Q152" i="9"/>
  <c r="N152" i="9"/>
  <c r="L152" i="9"/>
  <c r="J152" i="9"/>
  <c r="H152" i="9"/>
  <c r="E152" i="9"/>
  <c r="Z151" i="9"/>
  <c r="X151" i="9"/>
  <c r="U151" i="9"/>
  <c r="S151" i="9"/>
  <c r="Q151" i="9"/>
  <c r="N151" i="9"/>
  <c r="L151" i="9"/>
  <c r="J151" i="9"/>
  <c r="H151" i="9"/>
  <c r="E151" i="9"/>
  <c r="Z150" i="9"/>
  <c r="X150" i="9"/>
  <c r="U150" i="9"/>
  <c r="S150" i="9"/>
  <c r="Q150" i="9"/>
  <c r="N150" i="9"/>
  <c r="L150" i="9"/>
  <c r="J150" i="9"/>
  <c r="H150" i="9"/>
  <c r="E150" i="9"/>
  <c r="Z149" i="9"/>
  <c r="X149" i="9"/>
  <c r="U149" i="9"/>
  <c r="S149" i="9"/>
  <c r="Q149" i="9"/>
  <c r="N149" i="9"/>
  <c r="L149" i="9"/>
  <c r="J149" i="9"/>
  <c r="H149" i="9"/>
  <c r="E149" i="9"/>
  <c r="Z148" i="9"/>
  <c r="X148" i="9"/>
  <c r="U148" i="9"/>
  <c r="S148" i="9"/>
  <c r="Q148" i="9"/>
  <c r="N148" i="9"/>
  <c r="L148" i="9"/>
  <c r="J148" i="9"/>
  <c r="H148" i="9"/>
  <c r="E148" i="9"/>
  <c r="Z147" i="9"/>
  <c r="X147" i="9"/>
  <c r="U147" i="9"/>
  <c r="S147" i="9"/>
  <c r="Q147" i="9"/>
  <c r="N147" i="9"/>
  <c r="L147" i="9"/>
  <c r="J147" i="9"/>
  <c r="H147" i="9"/>
  <c r="E147" i="9"/>
  <c r="Z146" i="9"/>
  <c r="X146" i="9"/>
  <c r="U146" i="9"/>
  <c r="S146" i="9"/>
  <c r="Q146" i="9"/>
  <c r="N146" i="9"/>
  <c r="L146" i="9"/>
  <c r="J146" i="9"/>
  <c r="H146" i="9"/>
  <c r="E146" i="9"/>
  <c r="Z145" i="9"/>
  <c r="X145" i="9"/>
  <c r="U145" i="9"/>
  <c r="S145" i="9"/>
  <c r="Q145" i="9"/>
  <c r="N145" i="9"/>
  <c r="L145" i="9"/>
  <c r="J145" i="9"/>
  <c r="H145" i="9"/>
  <c r="E145" i="9"/>
  <c r="Z144" i="9"/>
  <c r="X144" i="9"/>
  <c r="U144" i="9"/>
  <c r="S144" i="9"/>
  <c r="Q144" i="9"/>
  <c r="N144" i="9"/>
  <c r="L144" i="9"/>
  <c r="J144" i="9"/>
  <c r="H144" i="9"/>
  <c r="E144" i="9"/>
  <c r="Z143" i="9"/>
  <c r="X143" i="9"/>
  <c r="U143" i="9"/>
  <c r="S143" i="9"/>
  <c r="Q143" i="9"/>
  <c r="N143" i="9"/>
  <c r="L143" i="9"/>
  <c r="J143" i="9"/>
  <c r="H143" i="9"/>
  <c r="E143" i="9"/>
  <c r="Z142" i="9"/>
  <c r="X142" i="9"/>
  <c r="U142" i="9"/>
  <c r="S142" i="9"/>
  <c r="Q142" i="9"/>
  <c r="N142" i="9"/>
  <c r="L142" i="9"/>
  <c r="J142" i="9"/>
  <c r="H142" i="9"/>
  <c r="E142" i="9"/>
  <c r="Z141" i="9"/>
  <c r="X141" i="9"/>
  <c r="U141" i="9"/>
  <c r="S141" i="9"/>
  <c r="Q141" i="9"/>
  <c r="N141" i="9"/>
  <c r="L141" i="9"/>
  <c r="J141" i="9"/>
  <c r="H141" i="9"/>
  <c r="E141" i="9"/>
  <c r="Z140" i="9"/>
  <c r="X140" i="9"/>
  <c r="U140" i="9"/>
  <c r="S140" i="9"/>
  <c r="Q140" i="9"/>
  <c r="N140" i="9"/>
  <c r="L140" i="9"/>
  <c r="J140" i="9"/>
  <c r="H140" i="9"/>
  <c r="E140" i="9"/>
  <c r="Z139" i="9"/>
  <c r="X139" i="9"/>
  <c r="U139" i="9"/>
  <c r="S139" i="9"/>
  <c r="Q139" i="9"/>
  <c r="N139" i="9"/>
  <c r="L139" i="9"/>
  <c r="J139" i="9"/>
  <c r="H139" i="9"/>
  <c r="E139" i="9"/>
  <c r="Z138" i="9"/>
  <c r="X138" i="9"/>
  <c r="U138" i="9"/>
  <c r="S138" i="9"/>
  <c r="Q138" i="9"/>
  <c r="N138" i="9"/>
  <c r="L138" i="9"/>
  <c r="J138" i="9"/>
  <c r="H138" i="9"/>
  <c r="E138" i="9"/>
  <c r="Z137" i="9"/>
  <c r="X137" i="9"/>
  <c r="U137" i="9"/>
  <c r="S137" i="9"/>
  <c r="Q137" i="9"/>
  <c r="N137" i="9"/>
  <c r="L137" i="9"/>
  <c r="J137" i="9"/>
  <c r="H137" i="9"/>
  <c r="E137" i="9"/>
  <c r="Z136" i="9"/>
  <c r="X136" i="9"/>
  <c r="U136" i="9"/>
  <c r="S136" i="9"/>
  <c r="Q136" i="9"/>
  <c r="N136" i="9"/>
  <c r="L136" i="9"/>
  <c r="J136" i="9"/>
  <c r="H136" i="9"/>
  <c r="E136" i="9"/>
  <c r="Z135" i="9"/>
  <c r="X135" i="9"/>
  <c r="U135" i="9"/>
  <c r="S135" i="9"/>
  <c r="Q135" i="9"/>
  <c r="N135" i="9"/>
  <c r="L135" i="9"/>
  <c r="J135" i="9"/>
  <c r="H135" i="9"/>
  <c r="E135" i="9"/>
  <c r="Z134" i="9"/>
  <c r="X134" i="9"/>
  <c r="U134" i="9"/>
  <c r="S134" i="9"/>
  <c r="Q134" i="9"/>
  <c r="N134" i="9"/>
  <c r="L134" i="9"/>
  <c r="J134" i="9"/>
  <c r="H134" i="9"/>
  <c r="E134" i="9"/>
  <c r="Z133" i="9"/>
  <c r="X133" i="9"/>
  <c r="U133" i="9"/>
  <c r="S133" i="9"/>
  <c r="Q133" i="9"/>
  <c r="N133" i="9"/>
  <c r="L133" i="9"/>
  <c r="J133" i="9"/>
  <c r="H133" i="9"/>
  <c r="E133" i="9"/>
  <c r="Z132" i="9"/>
  <c r="X132" i="9"/>
  <c r="U132" i="9"/>
  <c r="S132" i="9"/>
  <c r="Q132" i="9"/>
  <c r="N132" i="9"/>
  <c r="L132" i="9"/>
  <c r="J132" i="9"/>
  <c r="H132" i="9"/>
  <c r="E132" i="9"/>
  <c r="Z131" i="9"/>
  <c r="X131" i="9"/>
  <c r="U131" i="9"/>
  <c r="S131" i="9"/>
  <c r="Q131" i="9"/>
  <c r="N131" i="9"/>
  <c r="L131" i="9"/>
  <c r="J131" i="9"/>
  <c r="H131" i="9"/>
  <c r="E131" i="9"/>
  <c r="Z130" i="9"/>
  <c r="X130" i="9"/>
  <c r="U130" i="9"/>
  <c r="S130" i="9"/>
  <c r="Q130" i="9"/>
  <c r="N130" i="9"/>
  <c r="L130" i="9"/>
  <c r="J130" i="9"/>
  <c r="H130" i="9"/>
  <c r="E130" i="9"/>
  <c r="Z129" i="9"/>
  <c r="X129" i="9"/>
  <c r="U129" i="9"/>
  <c r="S129" i="9"/>
  <c r="Q129" i="9"/>
  <c r="N129" i="9"/>
  <c r="L129" i="9"/>
  <c r="J129" i="9"/>
  <c r="H129" i="9"/>
  <c r="E129" i="9"/>
  <c r="Z128" i="9"/>
  <c r="X128" i="9"/>
  <c r="U128" i="9"/>
  <c r="S128" i="9"/>
  <c r="Q128" i="9"/>
  <c r="N128" i="9"/>
  <c r="L128" i="9"/>
  <c r="J128" i="9"/>
  <c r="H128" i="9"/>
  <c r="E128" i="9"/>
  <c r="Z127" i="9"/>
  <c r="X127" i="9"/>
  <c r="U127" i="9"/>
  <c r="S127" i="9"/>
  <c r="Q127" i="9"/>
  <c r="N127" i="9"/>
  <c r="L127" i="9"/>
  <c r="J127" i="9"/>
  <c r="H127" i="9"/>
  <c r="E127" i="9"/>
  <c r="Z126" i="9"/>
  <c r="X126" i="9"/>
  <c r="U126" i="9"/>
  <c r="S126" i="9"/>
  <c r="Q126" i="9"/>
  <c r="N126" i="9"/>
  <c r="L126" i="9"/>
  <c r="J126" i="9"/>
  <c r="H126" i="9"/>
  <c r="E126" i="9"/>
  <c r="Z125" i="9"/>
  <c r="X125" i="9"/>
  <c r="U125" i="9"/>
  <c r="S125" i="9"/>
  <c r="Q125" i="9"/>
  <c r="N125" i="9"/>
  <c r="L125" i="9"/>
  <c r="J125" i="9"/>
  <c r="H125" i="9"/>
  <c r="E125" i="9"/>
  <c r="Z124" i="9"/>
  <c r="X124" i="9"/>
  <c r="U124" i="9"/>
  <c r="S124" i="9"/>
  <c r="Q124" i="9"/>
  <c r="N124" i="9"/>
  <c r="L124" i="9"/>
  <c r="J124" i="9"/>
  <c r="H124" i="9"/>
  <c r="E124" i="9"/>
  <c r="Z123" i="9"/>
  <c r="X123" i="9"/>
  <c r="U123" i="9"/>
  <c r="S123" i="9"/>
  <c r="Q123" i="9"/>
  <c r="N123" i="9"/>
  <c r="L123" i="9"/>
  <c r="J123" i="9"/>
  <c r="H123" i="9"/>
  <c r="E123" i="9"/>
  <c r="Z122" i="9"/>
  <c r="X122" i="9"/>
  <c r="U122" i="9"/>
  <c r="S122" i="9"/>
  <c r="Q122" i="9"/>
  <c r="N122" i="9"/>
  <c r="L122" i="9"/>
  <c r="J122" i="9"/>
  <c r="H122" i="9"/>
  <c r="E122" i="9"/>
  <c r="Z121" i="9"/>
  <c r="X121" i="9"/>
  <c r="U121" i="9"/>
  <c r="S121" i="9"/>
  <c r="Q121" i="9"/>
  <c r="N121" i="9"/>
  <c r="L121" i="9"/>
  <c r="J121" i="9"/>
  <c r="H121" i="9"/>
  <c r="E121" i="9"/>
  <c r="Z120" i="9"/>
  <c r="X120" i="9"/>
  <c r="U120" i="9"/>
  <c r="S120" i="9"/>
  <c r="Q120" i="9"/>
  <c r="N120" i="9"/>
  <c r="L120" i="9"/>
  <c r="J120" i="9"/>
  <c r="H120" i="9"/>
  <c r="E120" i="9"/>
  <c r="Z119" i="9"/>
  <c r="X119" i="9"/>
  <c r="U119" i="9"/>
  <c r="S119" i="9"/>
  <c r="Q119" i="9"/>
  <c r="N119" i="9"/>
  <c r="L119" i="9"/>
  <c r="J119" i="9"/>
  <c r="H119" i="9"/>
  <c r="E119" i="9"/>
  <c r="Z118" i="9"/>
  <c r="X118" i="9"/>
  <c r="U118" i="9"/>
  <c r="S118" i="9"/>
  <c r="Q118" i="9"/>
  <c r="N118" i="9"/>
  <c r="L118" i="9"/>
  <c r="J118" i="9"/>
  <c r="H118" i="9"/>
  <c r="E118" i="9"/>
  <c r="Z117" i="9"/>
  <c r="X117" i="9"/>
  <c r="U117" i="9"/>
  <c r="S117" i="9"/>
  <c r="Q117" i="9"/>
  <c r="N117" i="9"/>
  <c r="L117" i="9"/>
  <c r="J117" i="9"/>
  <c r="H117" i="9"/>
  <c r="E117" i="9"/>
  <c r="Z116" i="9"/>
  <c r="X116" i="9"/>
  <c r="U116" i="9"/>
  <c r="S116" i="9"/>
  <c r="Q116" i="9"/>
  <c r="N116" i="9"/>
  <c r="L116" i="9"/>
  <c r="J116" i="9"/>
  <c r="H116" i="9"/>
  <c r="E116" i="9"/>
  <c r="Z115" i="9"/>
  <c r="X115" i="9"/>
  <c r="U115" i="9"/>
  <c r="S115" i="9"/>
  <c r="Q115" i="9"/>
  <c r="N115" i="9"/>
  <c r="L115" i="9"/>
  <c r="J115" i="9"/>
  <c r="H115" i="9"/>
  <c r="E115" i="9"/>
  <c r="Z114" i="9"/>
  <c r="X114" i="9"/>
  <c r="U114" i="9"/>
  <c r="S114" i="9"/>
  <c r="Q114" i="9"/>
  <c r="N114" i="9"/>
  <c r="L114" i="9"/>
  <c r="J114" i="9"/>
  <c r="H114" i="9"/>
  <c r="E114" i="9"/>
  <c r="Z113" i="9"/>
  <c r="X113" i="9"/>
  <c r="U113" i="9"/>
  <c r="S113" i="9"/>
  <c r="Q113" i="9"/>
  <c r="N113" i="9"/>
  <c r="L113" i="9"/>
  <c r="J113" i="9"/>
  <c r="H113" i="9"/>
  <c r="E113" i="9"/>
  <c r="Z112" i="9"/>
  <c r="X112" i="9"/>
  <c r="U112" i="9"/>
  <c r="S112" i="9"/>
  <c r="Q112" i="9"/>
  <c r="N112" i="9"/>
  <c r="L112" i="9"/>
  <c r="J112" i="9"/>
  <c r="H112" i="9"/>
  <c r="E112" i="9"/>
  <c r="Z111" i="9"/>
  <c r="X111" i="9"/>
  <c r="U111" i="9"/>
  <c r="S111" i="9"/>
  <c r="Q111" i="9"/>
  <c r="N111" i="9"/>
  <c r="L111" i="9"/>
  <c r="J111" i="9"/>
  <c r="H111" i="9"/>
  <c r="E111" i="9"/>
  <c r="Z110" i="9"/>
  <c r="X110" i="9"/>
  <c r="U110" i="9"/>
  <c r="S110" i="9"/>
  <c r="Q110" i="9"/>
  <c r="N110" i="9"/>
  <c r="L110" i="9"/>
  <c r="J110" i="9"/>
  <c r="H110" i="9"/>
  <c r="E110" i="9"/>
  <c r="Z109" i="9"/>
  <c r="X109" i="9"/>
  <c r="U109" i="9"/>
  <c r="S109" i="9"/>
  <c r="Q109" i="9"/>
  <c r="N109" i="9"/>
  <c r="L109" i="9"/>
  <c r="J109" i="9"/>
  <c r="H109" i="9"/>
  <c r="E109" i="9"/>
  <c r="Z108" i="9"/>
  <c r="X108" i="9"/>
  <c r="U108" i="9"/>
  <c r="S108" i="9"/>
  <c r="Q108" i="9"/>
  <c r="N108" i="9"/>
  <c r="L108" i="9"/>
  <c r="J108" i="9"/>
  <c r="H108" i="9"/>
  <c r="E108" i="9"/>
  <c r="Z107" i="9"/>
  <c r="X107" i="9"/>
  <c r="U107" i="9"/>
  <c r="S107" i="9"/>
  <c r="Q107" i="9"/>
  <c r="N107" i="9"/>
  <c r="L107" i="9"/>
  <c r="J107" i="9"/>
  <c r="H107" i="9"/>
  <c r="E107" i="9"/>
  <c r="Z106" i="9"/>
  <c r="X106" i="9"/>
  <c r="U106" i="9"/>
  <c r="S106" i="9"/>
  <c r="Q106" i="9"/>
  <c r="N106" i="9"/>
  <c r="L106" i="9"/>
  <c r="J106" i="9"/>
  <c r="H106" i="9"/>
  <c r="E106" i="9"/>
  <c r="Z105" i="9"/>
  <c r="X105" i="9"/>
  <c r="U105" i="9"/>
  <c r="S105" i="9"/>
  <c r="Q105" i="9"/>
  <c r="N105" i="9"/>
  <c r="L105" i="9"/>
  <c r="J105" i="9"/>
  <c r="H105" i="9"/>
  <c r="E105" i="9"/>
  <c r="Z104" i="9"/>
  <c r="X104" i="9"/>
  <c r="U104" i="9"/>
  <c r="S104" i="9"/>
  <c r="Q104" i="9"/>
  <c r="N104" i="9"/>
  <c r="L104" i="9"/>
  <c r="J104" i="9"/>
  <c r="H104" i="9"/>
  <c r="E104" i="9"/>
  <c r="Z103" i="9"/>
  <c r="X103" i="9"/>
  <c r="U103" i="9"/>
  <c r="S103" i="9"/>
  <c r="Q103" i="9"/>
  <c r="N103" i="9"/>
  <c r="L103" i="9"/>
  <c r="J103" i="9"/>
  <c r="H103" i="9"/>
  <c r="E103" i="9"/>
  <c r="Z102" i="9"/>
  <c r="X102" i="9"/>
  <c r="U102" i="9"/>
  <c r="S102" i="9"/>
  <c r="Q102" i="9"/>
  <c r="N102" i="9"/>
  <c r="L102" i="9"/>
  <c r="J102" i="9"/>
  <c r="H102" i="9"/>
  <c r="E102" i="9"/>
  <c r="Z101" i="9"/>
  <c r="X101" i="9"/>
  <c r="U101" i="9"/>
  <c r="S101" i="9"/>
  <c r="Q101" i="9"/>
  <c r="N101" i="9"/>
  <c r="L101" i="9"/>
  <c r="J101" i="9"/>
  <c r="H101" i="9"/>
  <c r="E101" i="9"/>
  <c r="Z100" i="9"/>
  <c r="X100" i="9"/>
  <c r="U100" i="9"/>
  <c r="S100" i="9"/>
  <c r="Q100" i="9"/>
  <c r="N100" i="9"/>
  <c r="L100" i="9"/>
  <c r="J100" i="9"/>
  <c r="H100" i="9"/>
  <c r="E100" i="9"/>
  <c r="Z99" i="9"/>
  <c r="X99" i="9"/>
  <c r="U99" i="9"/>
  <c r="S99" i="9"/>
  <c r="Q99" i="9"/>
  <c r="N99" i="9"/>
  <c r="L99" i="9"/>
  <c r="J99" i="9"/>
  <c r="H99" i="9"/>
  <c r="E99" i="9"/>
  <c r="Z98" i="9"/>
  <c r="X98" i="9"/>
  <c r="U98" i="9"/>
  <c r="S98" i="9"/>
  <c r="Q98" i="9"/>
  <c r="N98" i="9"/>
  <c r="L98" i="9"/>
  <c r="J98" i="9"/>
  <c r="H98" i="9"/>
  <c r="E98" i="9"/>
  <c r="Z97" i="9"/>
  <c r="X97" i="9"/>
  <c r="U97" i="9"/>
  <c r="S97" i="9"/>
  <c r="Q97" i="9"/>
  <c r="N97" i="9"/>
  <c r="L97" i="9"/>
  <c r="J97" i="9"/>
  <c r="H97" i="9"/>
  <c r="E97" i="9"/>
  <c r="Z96" i="9"/>
  <c r="X96" i="9"/>
  <c r="U96" i="9"/>
  <c r="S96" i="9"/>
  <c r="Q96" i="9"/>
  <c r="N96" i="9"/>
  <c r="L96" i="9"/>
  <c r="J96" i="9"/>
  <c r="H96" i="9"/>
  <c r="E96" i="9"/>
  <c r="Z95" i="9"/>
  <c r="X95" i="9"/>
  <c r="U95" i="9"/>
  <c r="S95" i="9"/>
  <c r="Q95" i="9"/>
  <c r="N95" i="9"/>
  <c r="L95" i="9"/>
  <c r="J95" i="9"/>
  <c r="H95" i="9"/>
  <c r="E95" i="9"/>
  <c r="Z94" i="9"/>
  <c r="X94" i="9"/>
  <c r="U94" i="9"/>
  <c r="S94" i="9"/>
  <c r="Q94" i="9"/>
  <c r="N94" i="9"/>
  <c r="L94" i="9"/>
  <c r="J94" i="9"/>
  <c r="H94" i="9"/>
  <c r="E94" i="9"/>
  <c r="Z93" i="9"/>
  <c r="X93" i="9"/>
  <c r="U93" i="9"/>
  <c r="S93" i="9"/>
  <c r="Q93" i="9"/>
  <c r="N93" i="9"/>
  <c r="L93" i="9"/>
  <c r="J93" i="9"/>
  <c r="H93" i="9"/>
  <c r="E93" i="9"/>
  <c r="Z92" i="9"/>
  <c r="X92" i="9"/>
  <c r="U92" i="9"/>
  <c r="S92" i="9"/>
  <c r="Q92" i="9"/>
  <c r="N92" i="9"/>
  <c r="L92" i="9"/>
  <c r="J92" i="9"/>
  <c r="H92" i="9"/>
  <c r="E92" i="9"/>
  <c r="Z91" i="9"/>
  <c r="X91" i="9"/>
  <c r="U91" i="9"/>
  <c r="S91" i="9"/>
  <c r="Q91" i="9"/>
  <c r="N91" i="9"/>
  <c r="L91" i="9"/>
  <c r="J91" i="9"/>
  <c r="H91" i="9"/>
  <c r="E91" i="9"/>
  <c r="Z90" i="9"/>
  <c r="X90" i="9"/>
  <c r="U90" i="9"/>
  <c r="S90" i="9"/>
  <c r="Q90" i="9"/>
  <c r="N90" i="9"/>
  <c r="L90" i="9"/>
  <c r="J90" i="9"/>
  <c r="H90" i="9"/>
  <c r="E90" i="9"/>
  <c r="Z89" i="9"/>
  <c r="X89" i="9"/>
  <c r="U89" i="9"/>
  <c r="S89" i="9"/>
  <c r="Q89" i="9"/>
  <c r="N89" i="9"/>
  <c r="L89" i="9"/>
  <c r="J89" i="9"/>
  <c r="H89" i="9"/>
  <c r="E89" i="9"/>
  <c r="Z88" i="9"/>
  <c r="X88" i="9"/>
  <c r="U88" i="9"/>
  <c r="S88" i="9"/>
  <c r="Q88" i="9"/>
  <c r="N88" i="9"/>
  <c r="L88" i="9"/>
  <c r="J88" i="9"/>
  <c r="H88" i="9"/>
  <c r="E88" i="9"/>
  <c r="Z87" i="9"/>
  <c r="X87" i="9"/>
  <c r="U87" i="9"/>
  <c r="S87" i="9"/>
  <c r="Q87" i="9"/>
  <c r="N87" i="9"/>
  <c r="L87" i="9"/>
  <c r="J87" i="9"/>
  <c r="H87" i="9"/>
  <c r="E87" i="9"/>
  <c r="Z86" i="9"/>
  <c r="X86" i="9"/>
  <c r="U86" i="9"/>
  <c r="S86" i="9"/>
  <c r="Q86" i="9"/>
  <c r="N86" i="9"/>
  <c r="L86" i="9"/>
  <c r="J86" i="9"/>
  <c r="H86" i="9"/>
  <c r="E86" i="9"/>
  <c r="Z85" i="9"/>
  <c r="X85" i="9"/>
  <c r="U85" i="9"/>
  <c r="S85" i="9"/>
  <c r="Q85" i="9"/>
  <c r="N85" i="9"/>
  <c r="L85" i="9"/>
  <c r="J85" i="9"/>
  <c r="H85" i="9"/>
  <c r="E85" i="9"/>
  <c r="Z84" i="9"/>
  <c r="X84" i="9"/>
  <c r="U84" i="9"/>
  <c r="S84" i="9"/>
  <c r="Q84" i="9"/>
  <c r="N84" i="9"/>
  <c r="L84" i="9"/>
  <c r="J84" i="9"/>
  <c r="H84" i="9"/>
  <c r="E84" i="9"/>
  <c r="Z83" i="9"/>
  <c r="X83" i="9"/>
  <c r="U83" i="9"/>
  <c r="S83" i="9"/>
  <c r="Q83" i="9"/>
  <c r="N83" i="9"/>
  <c r="L83" i="9"/>
  <c r="J83" i="9"/>
  <c r="H83" i="9"/>
  <c r="E83" i="9"/>
  <c r="Z82" i="9"/>
  <c r="X82" i="9"/>
  <c r="U82" i="9"/>
  <c r="S82" i="9"/>
  <c r="Q82" i="9"/>
  <c r="N82" i="9"/>
  <c r="L82" i="9"/>
  <c r="J82" i="9"/>
  <c r="H82" i="9"/>
  <c r="E82" i="9"/>
  <c r="Z81" i="9"/>
  <c r="X81" i="9"/>
  <c r="U81" i="9"/>
  <c r="S81" i="9"/>
  <c r="Q81" i="9"/>
  <c r="N81" i="9"/>
  <c r="L81" i="9"/>
  <c r="J81" i="9"/>
  <c r="H81" i="9"/>
  <c r="E81" i="9"/>
  <c r="Z80" i="9"/>
  <c r="X80" i="9"/>
  <c r="U80" i="9"/>
  <c r="S80" i="9"/>
  <c r="Q80" i="9"/>
  <c r="N80" i="9"/>
  <c r="L80" i="9"/>
  <c r="J80" i="9"/>
  <c r="H80" i="9"/>
  <c r="E80" i="9"/>
  <c r="Z79" i="9"/>
  <c r="X79" i="9"/>
  <c r="U79" i="9"/>
  <c r="S79" i="9"/>
  <c r="Q79" i="9"/>
  <c r="N79" i="9"/>
  <c r="L79" i="9"/>
  <c r="J79" i="9"/>
  <c r="H79" i="9"/>
  <c r="E79" i="9"/>
  <c r="Z78" i="9"/>
  <c r="X78" i="9"/>
  <c r="U78" i="9"/>
  <c r="S78" i="9"/>
  <c r="Q78" i="9"/>
  <c r="N78" i="9"/>
  <c r="L78" i="9"/>
  <c r="J78" i="9"/>
  <c r="H78" i="9"/>
  <c r="E78" i="9"/>
  <c r="Z77" i="9"/>
  <c r="X77" i="9"/>
  <c r="U77" i="9"/>
  <c r="S77" i="9"/>
  <c r="Q77" i="9"/>
  <c r="N77" i="9"/>
  <c r="L77" i="9"/>
  <c r="J77" i="9"/>
  <c r="H77" i="9"/>
  <c r="E77" i="9"/>
  <c r="Z76" i="9"/>
  <c r="X76" i="9"/>
  <c r="U76" i="9"/>
  <c r="S76" i="9"/>
  <c r="Q76" i="9"/>
  <c r="N76" i="9"/>
  <c r="L76" i="9"/>
  <c r="J76" i="9"/>
  <c r="H76" i="9"/>
  <c r="E76" i="9"/>
  <c r="Z75" i="9"/>
  <c r="X75" i="9"/>
  <c r="U75" i="9"/>
  <c r="S75" i="9"/>
  <c r="Q75" i="9"/>
  <c r="N75" i="9"/>
  <c r="L75" i="9"/>
  <c r="J75" i="9"/>
  <c r="H75" i="9"/>
  <c r="E75" i="9"/>
  <c r="Z74" i="9"/>
  <c r="X74" i="9"/>
  <c r="U74" i="9"/>
  <c r="S74" i="9"/>
  <c r="Q74" i="9"/>
  <c r="N74" i="9"/>
  <c r="L74" i="9"/>
  <c r="J74" i="9"/>
  <c r="H74" i="9"/>
  <c r="E74" i="9"/>
  <c r="Z73" i="9"/>
  <c r="X73" i="9"/>
  <c r="S73" i="9"/>
  <c r="Q73" i="9"/>
  <c r="N73" i="9"/>
  <c r="L73" i="9"/>
  <c r="J73" i="9"/>
  <c r="H73" i="9"/>
  <c r="E73" i="9"/>
  <c r="Z72" i="9"/>
  <c r="X72" i="9"/>
  <c r="U72" i="9"/>
  <c r="S72" i="9"/>
  <c r="Q72" i="9"/>
  <c r="N72" i="9"/>
  <c r="L72" i="9"/>
  <c r="J72" i="9"/>
  <c r="H72" i="9"/>
  <c r="E72" i="9"/>
  <c r="Z71" i="9"/>
  <c r="X71" i="9"/>
  <c r="U71" i="9"/>
  <c r="S71" i="9"/>
  <c r="Q71" i="9"/>
  <c r="N71" i="9"/>
  <c r="L71" i="9"/>
  <c r="J71" i="9"/>
  <c r="H71" i="9"/>
  <c r="E71" i="9"/>
  <c r="Z70" i="9"/>
  <c r="X70" i="9"/>
  <c r="U70" i="9"/>
  <c r="S70" i="9"/>
  <c r="Q70" i="9"/>
  <c r="N70" i="9"/>
  <c r="L70" i="9"/>
  <c r="J70" i="9"/>
  <c r="H70" i="9"/>
  <c r="E70" i="9"/>
  <c r="Z69" i="9"/>
  <c r="X69" i="9"/>
  <c r="U69" i="9"/>
  <c r="S69" i="9"/>
  <c r="Q69" i="9"/>
  <c r="N69" i="9"/>
  <c r="L69" i="9"/>
  <c r="J69" i="9"/>
  <c r="H69" i="9"/>
  <c r="E69" i="9"/>
  <c r="Z68" i="9"/>
  <c r="X68" i="9"/>
  <c r="U68" i="9"/>
  <c r="S68" i="9"/>
  <c r="Q68" i="9"/>
  <c r="N68" i="9"/>
  <c r="L68" i="9"/>
  <c r="J68" i="9"/>
  <c r="H68" i="9"/>
  <c r="E68" i="9"/>
  <c r="Z67" i="9"/>
  <c r="X67" i="9"/>
  <c r="U67" i="9"/>
  <c r="S67" i="9"/>
  <c r="Q67" i="9"/>
  <c r="N67" i="9"/>
  <c r="L67" i="9"/>
  <c r="J67" i="9"/>
  <c r="H67" i="9"/>
  <c r="E67" i="9"/>
  <c r="Z66" i="9"/>
  <c r="X66" i="9"/>
  <c r="U66" i="9"/>
  <c r="S66" i="9"/>
  <c r="Q66" i="9"/>
  <c r="N66" i="9"/>
  <c r="L66" i="9"/>
  <c r="J66" i="9"/>
  <c r="H66" i="9"/>
  <c r="E66" i="9"/>
  <c r="Z65" i="9"/>
  <c r="X65" i="9"/>
  <c r="U65" i="9"/>
  <c r="S65" i="9"/>
  <c r="Q65" i="9"/>
  <c r="N65" i="9"/>
  <c r="L65" i="9"/>
  <c r="J65" i="9"/>
  <c r="H65" i="9"/>
  <c r="E65" i="9"/>
  <c r="Z64" i="9"/>
  <c r="X64" i="9"/>
  <c r="U64" i="9"/>
  <c r="S64" i="9"/>
  <c r="Q64" i="9"/>
  <c r="N64" i="9"/>
  <c r="L64" i="9"/>
  <c r="J64" i="9"/>
  <c r="H64" i="9"/>
  <c r="E64" i="9"/>
  <c r="Z63" i="9"/>
  <c r="X63" i="9"/>
  <c r="U63" i="9"/>
  <c r="S63" i="9"/>
  <c r="Q63" i="9"/>
  <c r="N63" i="9"/>
  <c r="L63" i="9"/>
  <c r="J63" i="9"/>
  <c r="H63" i="9"/>
  <c r="E63" i="9"/>
  <c r="Z62" i="9"/>
  <c r="X62" i="9"/>
  <c r="U62" i="9"/>
  <c r="S62" i="9"/>
  <c r="Q62" i="9"/>
  <c r="N62" i="9"/>
  <c r="L62" i="9"/>
  <c r="J62" i="9"/>
  <c r="H62" i="9"/>
  <c r="E62" i="9"/>
  <c r="Z61" i="9"/>
  <c r="X61" i="9"/>
  <c r="U61" i="9"/>
  <c r="S61" i="9"/>
  <c r="Q61" i="9"/>
  <c r="N61" i="9"/>
  <c r="L61" i="9"/>
  <c r="J61" i="9"/>
  <c r="H61" i="9"/>
  <c r="E61" i="9"/>
  <c r="Z60" i="9"/>
  <c r="X60" i="9"/>
  <c r="U60" i="9"/>
  <c r="S60" i="9"/>
  <c r="Q60" i="9"/>
  <c r="N60" i="9"/>
  <c r="L60" i="9"/>
  <c r="J60" i="9"/>
  <c r="H60" i="9"/>
  <c r="E60" i="9"/>
  <c r="Z59" i="9"/>
  <c r="X59" i="9"/>
  <c r="U59" i="9"/>
  <c r="S59" i="9"/>
  <c r="Q59" i="9"/>
  <c r="N59" i="9"/>
  <c r="L59" i="9"/>
  <c r="J59" i="9"/>
  <c r="H59" i="9"/>
  <c r="E59" i="9"/>
  <c r="Z58" i="9"/>
  <c r="X58" i="9"/>
  <c r="U58" i="9"/>
  <c r="S58" i="9"/>
  <c r="Q58" i="9"/>
  <c r="N58" i="9"/>
  <c r="L58" i="9"/>
  <c r="J58" i="9"/>
  <c r="H58" i="9"/>
  <c r="E58" i="9"/>
  <c r="Z57" i="9"/>
  <c r="X57" i="9"/>
  <c r="U57" i="9"/>
  <c r="S57" i="9"/>
  <c r="Q57" i="9"/>
  <c r="N57" i="9"/>
  <c r="L57" i="9"/>
  <c r="J57" i="9"/>
  <c r="H57" i="9"/>
  <c r="E57" i="9"/>
  <c r="Z56" i="9"/>
  <c r="X56" i="9"/>
  <c r="U56" i="9"/>
  <c r="S56" i="9"/>
  <c r="Q56" i="9"/>
  <c r="N56" i="9"/>
  <c r="L56" i="9"/>
  <c r="J56" i="9"/>
  <c r="H56" i="9"/>
  <c r="E56" i="9"/>
  <c r="Z55" i="9"/>
  <c r="X55" i="9"/>
  <c r="U55" i="9"/>
  <c r="S55" i="9"/>
  <c r="Q55" i="9"/>
  <c r="N55" i="9"/>
  <c r="L55" i="9"/>
  <c r="J55" i="9"/>
  <c r="H55" i="9"/>
  <c r="E55" i="9"/>
  <c r="Z54" i="9"/>
  <c r="X54" i="9"/>
  <c r="U54" i="9"/>
  <c r="S54" i="9"/>
  <c r="Q54" i="9"/>
  <c r="N54" i="9"/>
  <c r="L54" i="9"/>
  <c r="J54" i="9"/>
  <c r="H54" i="9"/>
  <c r="E54" i="9"/>
  <c r="Z53" i="9"/>
  <c r="X53" i="9"/>
  <c r="U53" i="9"/>
  <c r="S53" i="9"/>
  <c r="Q53" i="9"/>
  <c r="N53" i="9"/>
  <c r="L53" i="9"/>
  <c r="J53" i="9"/>
  <c r="H53" i="9"/>
  <c r="E53" i="9"/>
  <c r="Z52" i="9"/>
  <c r="X52" i="9"/>
  <c r="U52" i="9"/>
  <c r="S52" i="9"/>
  <c r="Q52" i="9"/>
  <c r="N52" i="9"/>
  <c r="L52" i="9"/>
  <c r="J52" i="9"/>
  <c r="H52" i="9"/>
  <c r="E52" i="9"/>
  <c r="Z51" i="9"/>
  <c r="X51" i="9"/>
  <c r="U51" i="9"/>
  <c r="S51" i="9"/>
  <c r="Q51" i="9"/>
  <c r="N51" i="9"/>
  <c r="L51" i="9"/>
  <c r="J51" i="9"/>
  <c r="H51" i="9"/>
  <c r="E51" i="9"/>
  <c r="Z50" i="9"/>
  <c r="X50" i="9"/>
  <c r="S50" i="9"/>
  <c r="Q50" i="9"/>
  <c r="N50" i="9"/>
  <c r="L50" i="9"/>
  <c r="J50" i="9"/>
  <c r="H50" i="9"/>
  <c r="E50" i="9"/>
  <c r="Z49" i="9"/>
  <c r="X49" i="9"/>
  <c r="S49" i="9"/>
  <c r="Q49" i="9"/>
  <c r="N49" i="9"/>
  <c r="L49" i="9"/>
  <c r="J49" i="9"/>
  <c r="H49" i="9"/>
  <c r="E49" i="9"/>
  <c r="Z48" i="9"/>
  <c r="X48" i="9"/>
  <c r="U48" i="9"/>
  <c r="S48" i="9"/>
  <c r="Q48" i="9"/>
  <c r="N48" i="9"/>
  <c r="L48" i="9"/>
  <c r="J48" i="9"/>
  <c r="H48" i="9"/>
  <c r="E48" i="9"/>
  <c r="Z47" i="9"/>
  <c r="X47" i="9"/>
  <c r="U47" i="9"/>
  <c r="S47" i="9"/>
  <c r="Q47" i="9"/>
  <c r="N47" i="9"/>
  <c r="L47" i="9"/>
  <c r="J47" i="9"/>
  <c r="H47" i="9"/>
  <c r="E47" i="9"/>
  <c r="Z46" i="9"/>
  <c r="X46" i="9"/>
  <c r="U46" i="9"/>
  <c r="S46" i="9"/>
  <c r="Q46" i="9"/>
  <c r="N46" i="9"/>
  <c r="L46" i="9"/>
  <c r="J46" i="9"/>
  <c r="H46" i="9"/>
  <c r="E46" i="9"/>
  <c r="Z45" i="9"/>
  <c r="X45" i="9"/>
  <c r="U45" i="9"/>
  <c r="S45" i="9"/>
  <c r="Q45" i="9"/>
  <c r="N45" i="9"/>
  <c r="L45" i="9"/>
  <c r="J45" i="9"/>
  <c r="H45" i="9"/>
  <c r="E45" i="9"/>
  <c r="Z44" i="9"/>
  <c r="X44" i="9"/>
  <c r="U44" i="9"/>
  <c r="S44" i="9"/>
  <c r="Q44" i="9"/>
  <c r="N44" i="9"/>
  <c r="L44" i="9"/>
  <c r="J44" i="9"/>
  <c r="H44" i="9"/>
  <c r="E44" i="9"/>
  <c r="Z43" i="9"/>
  <c r="X43" i="9"/>
  <c r="U43" i="9"/>
  <c r="S43" i="9"/>
  <c r="Q43" i="9"/>
  <c r="N43" i="9"/>
  <c r="L43" i="9"/>
  <c r="J43" i="9"/>
  <c r="H43" i="9"/>
  <c r="E43" i="9"/>
  <c r="Z42" i="9"/>
  <c r="X42" i="9"/>
  <c r="U42" i="9"/>
  <c r="S42" i="9"/>
  <c r="Q42" i="9"/>
  <c r="N42" i="9"/>
  <c r="L42" i="9"/>
  <c r="J42" i="9"/>
  <c r="H42" i="9"/>
  <c r="E42" i="9"/>
  <c r="Z41" i="9"/>
  <c r="X41" i="9"/>
  <c r="U41" i="9"/>
  <c r="S41" i="9"/>
  <c r="Q41" i="9"/>
  <c r="N41" i="9"/>
  <c r="L41" i="9"/>
  <c r="J41" i="9"/>
  <c r="H41" i="9"/>
  <c r="E41" i="9"/>
  <c r="Z40" i="9"/>
  <c r="X40" i="9"/>
  <c r="U40" i="9"/>
  <c r="S40" i="9"/>
  <c r="Q40" i="9"/>
  <c r="N40" i="9"/>
  <c r="L40" i="9"/>
  <c r="J40" i="9"/>
  <c r="H40" i="9"/>
  <c r="E40" i="9"/>
  <c r="Z39" i="9"/>
  <c r="X39" i="9"/>
  <c r="U39" i="9"/>
  <c r="S39" i="9"/>
  <c r="Q39" i="9"/>
  <c r="N39" i="9"/>
  <c r="L39" i="9"/>
  <c r="J39" i="9"/>
  <c r="H39" i="9"/>
  <c r="E39" i="9"/>
  <c r="Z38" i="9"/>
  <c r="X38" i="9"/>
  <c r="U38" i="9"/>
  <c r="S38" i="9"/>
  <c r="Q38" i="9"/>
  <c r="N38" i="9"/>
  <c r="L38" i="9"/>
  <c r="J38" i="9"/>
  <c r="H38" i="9"/>
  <c r="E38" i="9"/>
  <c r="Z37" i="9"/>
  <c r="X37" i="9"/>
  <c r="U37" i="9"/>
  <c r="S37" i="9"/>
  <c r="Q37" i="9"/>
  <c r="N37" i="9"/>
  <c r="L37" i="9"/>
  <c r="J37" i="9"/>
  <c r="H37" i="9"/>
  <c r="E37" i="9"/>
  <c r="Z36" i="9"/>
  <c r="X36" i="9"/>
  <c r="U36" i="9"/>
  <c r="S36" i="9"/>
  <c r="Q36" i="9"/>
  <c r="N36" i="9"/>
  <c r="L36" i="9"/>
  <c r="J36" i="9"/>
  <c r="H36" i="9"/>
  <c r="E36" i="9"/>
  <c r="Z35" i="9"/>
  <c r="X35" i="9"/>
  <c r="U35" i="9"/>
  <c r="S35" i="9"/>
  <c r="Q35" i="9"/>
  <c r="N35" i="9"/>
  <c r="L35" i="9"/>
  <c r="J35" i="9"/>
  <c r="H35" i="9"/>
  <c r="E35" i="9"/>
  <c r="Z34" i="9"/>
  <c r="X34" i="9"/>
  <c r="U34" i="9"/>
  <c r="S34" i="9"/>
  <c r="Q34" i="9"/>
  <c r="N34" i="9"/>
  <c r="L34" i="9"/>
  <c r="J34" i="9"/>
  <c r="H34" i="9"/>
  <c r="E34" i="9"/>
  <c r="Z33" i="9"/>
  <c r="X33" i="9"/>
  <c r="U33" i="9"/>
  <c r="S33" i="9"/>
  <c r="Q33" i="9"/>
  <c r="N33" i="9"/>
  <c r="L33" i="9"/>
  <c r="J33" i="9"/>
  <c r="H33" i="9"/>
  <c r="E33" i="9"/>
  <c r="Z32" i="9"/>
  <c r="X32" i="9"/>
  <c r="U32" i="9"/>
  <c r="S32" i="9"/>
  <c r="Q32" i="9"/>
  <c r="N32" i="9"/>
  <c r="L32" i="9"/>
  <c r="J32" i="9"/>
  <c r="H32" i="9"/>
  <c r="E32" i="9"/>
  <c r="Z31" i="9"/>
  <c r="X31" i="9"/>
  <c r="U31" i="9"/>
  <c r="S31" i="9"/>
  <c r="Q31" i="9"/>
  <c r="N31" i="9"/>
  <c r="L31" i="9"/>
  <c r="J31" i="9"/>
  <c r="H31" i="9"/>
  <c r="E31" i="9"/>
  <c r="Z30" i="9"/>
  <c r="X30" i="9"/>
  <c r="U30" i="9"/>
  <c r="S30" i="9"/>
  <c r="Q30" i="9"/>
  <c r="N30" i="9"/>
  <c r="L30" i="9"/>
  <c r="J30" i="9"/>
  <c r="H30" i="9"/>
  <c r="E30" i="9"/>
  <c r="Z29" i="9"/>
  <c r="X29" i="9"/>
  <c r="U29" i="9"/>
  <c r="S29" i="9"/>
  <c r="Q29" i="9"/>
  <c r="N29" i="9"/>
  <c r="L29" i="9"/>
  <c r="J29" i="9"/>
  <c r="H29" i="9"/>
  <c r="E29" i="9"/>
  <c r="Z28" i="9"/>
  <c r="X28" i="9"/>
  <c r="U28" i="9"/>
  <c r="S28" i="9"/>
  <c r="Q28" i="9"/>
  <c r="N28" i="9"/>
  <c r="L28" i="9"/>
  <c r="J28" i="9"/>
  <c r="H28" i="9"/>
  <c r="E28" i="9"/>
  <c r="Z27" i="9"/>
  <c r="X27" i="9"/>
  <c r="U27" i="9"/>
  <c r="S27" i="9"/>
  <c r="Q27" i="9"/>
  <c r="N27" i="9"/>
  <c r="L27" i="9"/>
  <c r="J27" i="9"/>
  <c r="H27" i="9"/>
  <c r="E27" i="9"/>
  <c r="Z26" i="9"/>
  <c r="X26" i="9"/>
  <c r="U26" i="9"/>
  <c r="S26" i="9"/>
  <c r="Q26" i="9"/>
  <c r="N26" i="9"/>
  <c r="L26" i="9"/>
  <c r="J26" i="9"/>
  <c r="H26" i="9"/>
  <c r="E26" i="9"/>
  <c r="Z25" i="9"/>
  <c r="X25" i="9"/>
  <c r="U25" i="9"/>
  <c r="S25" i="9"/>
  <c r="Q25" i="9"/>
  <c r="N25" i="9"/>
  <c r="L25" i="9"/>
  <c r="J25" i="9"/>
  <c r="H25" i="9"/>
  <c r="E25" i="9"/>
  <c r="Z24" i="9"/>
  <c r="X24" i="9"/>
  <c r="U24" i="9"/>
  <c r="S24" i="9"/>
  <c r="Q24" i="9"/>
  <c r="N24" i="9"/>
  <c r="L24" i="9"/>
  <c r="J24" i="9"/>
  <c r="H24" i="9"/>
  <c r="E24" i="9"/>
  <c r="Z23" i="9"/>
  <c r="X23" i="9"/>
  <c r="U23" i="9"/>
  <c r="S23" i="9"/>
  <c r="Q23" i="9"/>
  <c r="N23" i="9"/>
  <c r="L23" i="9"/>
  <c r="J23" i="9"/>
  <c r="H23" i="9"/>
  <c r="E23" i="9"/>
  <c r="Z22" i="9"/>
  <c r="X22" i="9"/>
  <c r="U22" i="9"/>
  <c r="S22" i="9"/>
  <c r="Q22" i="9"/>
  <c r="N22" i="9"/>
  <c r="L22" i="9"/>
  <c r="J22" i="9"/>
  <c r="H22" i="9"/>
  <c r="E22" i="9"/>
  <c r="Z21" i="9"/>
  <c r="X21" i="9"/>
  <c r="U21" i="9"/>
  <c r="S21" i="9"/>
  <c r="Q21" i="9"/>
  <c r="N21" i="9"/>
  <c r="L21" i="9"/>
  <c r="J21" i="9"/>
  <c r="H21" i="9"/>
  <c r="E21" i="9"/>
  <c r="Z20" i="9"/>
  <c r="X20" i="9"/>
  <c r="U20" i="9"/>
  <c r="S20" i="9"/>
  <c r="Q20" i="9"/>
  <c r="N20" i="9"/>
  <c r="L20" i="9"/>
  <c r="J20" i="9"/>
  <c r="H20" i="9"/>
  <c r="E20" i="9"/>
  <c r="Z19" i="9"/>
  <c r="X19" i="9"/>
  <c r="U19" i="9"/>
  <c r="S19" i="9"/>
  <c r="Q19" i="9"/>
  <c r="N19" i="9"/>
  <c r="L19" i="9"/>
  <c r="J19" i="9"/>
  <c r="H19" i="9"/>
  <c r="E19" i="9"/>
  <c r="Z18" i="9"/>
  <c r="X18" i="9"/>
  <c r="U18" i="9"/>
  <c r="S18" i="9"/>
  <c r="Q18" i="9"/>
  <c r="N18" i="9"/>
  <c r="L18" i="9"/>
  <c r="J18" i="9"/>
  <c r="H18" i="9"/>
  <c r="E18" i="9"/>
  <c r="Z17" i="9"/>
  <c r="X17" i="9"/>
  <c r="U17" i="9"/>
  <c r="S17" i="9"/>
  <c r="Q17" i="9"/>
  <c r="N17" i="9"/>
  <c r="L17" i="9"/>
  <c r="J17" i="9"/>
  <c r="H17" i="9"/>
  <c r="E17" i="9"/>
  <c r="Z16" i="9"/>
  <c r="X16" i="9"/>
  <c r="U16" i="9"/>
  <c r="S16" i="9"/>
  <c r="Q16" i="9"/>
  <c r="N16" i="9"/>
  <c r="L16" i="9"/>
  <c r="J16" i="9"/>
  <c r="H16" i="9"/>
  <c r="E16" i="9"/>
  <c r="Z15" i="9"/>
  <c r="X15" i="9"/>
  <c r="U15" i="9"/>
  <c r="S15" i="9"/>
  <c r="Q15" i="9"/>
  <c r="N15" i="9"/>
  <c r="L15" i="9"/>
  <c r="J15" i="9"/>
  <c r="H15" i="9"/>
  <c r="E15" i="9"/>
  <c r="Z14" i="9"/>
  <c r="X14" i="9"/>
  <c r="U14" i="9"/>
  <c r="S14" i="9"/>
  <c r="Q14" i="9"/>
  <c r="N14" i="9"/>
  <c r="L14" i="9"/>
  <c r="J14" i="9"/>
  <c r="H14" i="9"/>
  <c r="E14" i="9"/>
  <c r="Z13" i="9"/>
  <c r="X13" i="9"/>
  <c r="U13" i="9"/>
  <c r="S13" i="9"/>
  <c r="Q13" i="9"/>
  <c r="N13" i="9"/>
  <c r="L13" i="9"/>
  <c r="J13" i="9"/>
  <c r="H13" i="9"/>
  <c r="E13" i="9"/>
  <c r="Z12" i="9"/>
  <c r="X12" i="9"/>
  <c r="U12" i="9"/>
  <c r="S12" i="9"/>
  <c r="Q12" i="9"/>
  <c r="N12" i="9"/>
  <c r="L12" i="9"/>
  <c r="J12" i="9"/>
  <c r="H12" i="9"/>
  <c r="E12" i="9"/>
  <c r="Z11" i="9"/>
  <c r="X11" i="9"/>
  <c r="U11" i="9"/>
  <c r="S11" i="9"/>
  <c r="Q11" i="9"/>
  <c r="N11" i="9"/>
  <c r="L11" i="9"/>
  <c r="J11" i="9"/>
  <c r="H11" i="9"/>
  <c r="E11" i="9"/>
  <c r="Z10" i="9"/>
  <c r="X10" i="9"/>
  <c r="U10" i="9"/>
  <c r="S10" i="9"/>
  <c r="Q10" i="9"/>
  <c r="N10" i="9"/>
  <c r="L10" i="9"/>
  <c r="J10" i="9"/>
  <c r="H10" i="9"/>
  <c r="E10" i="9"/>
  <c r="Z9" i="9"/>
  <c r="X9" i="9"/>
  <c r="U9" i="9"/>
  <c r="S9" i="9"/>
  <c r="Q9" i="9"/>
  <c r="N9" i="9"/>
  <c r="L9" i="9"/>
  <c r="J9" i="9"/>
  <c r="H9" i="9"/>
  <c r="E9" i="9"/>
  <c r="Z8" i="9"/>
  <c r="X8" i="9"/>
  <c r="U8" i="9"/>
  <c r="S8" i="9"/>
  <c r="Q8" i="9"/>
  <c r="N8" i="9"/>
  <c r="L8" i="9"/>
  <c r="J8" i="9"/>
  <c r="H8" i="9"/>
  <c r="E8" i="9"/>
  <c r="Z7" i="9"/>
  <c r="X7" i="9"/>
  <c r="U7" i="9"/>
  <c r="S7" i="9"/>
  <c r="Q7" i="9"/>
  <c r="N7" i="9"/>
  <c r="L7" i="9"/>
  <c r="J7" i="9"/>
  <c r="H7" i="9"/>
  <c r="E7" i="9"/>
  <c r="Z6" i="9"/>
  <c r="X6" i="9"/>
  <c r="U6" i="9"/>
  <c r="S6" i="9"/>
  <c r="Q6" i="9"/>
  <c r="N6" i="9"/>
  <c r="L6" i="9"/>
  <c r="J6" i="9"/>
  <c r="H6" i="9"/>
  <c r="E6" i="9"/>
  <c r="Z1017" i="8"/>
  <c r="X1017" i="8"/>
  <c r="U1017" i="8"/>
  <c r="S1017" i="8"/>
  <c r="Q1017" i="8"/>
  <c r="N1017" i="8"/>
  <c r="L1017" i="8"/>
  <c r="J1017" i="8"/>
  <c r="H1017" i="8"/>
  <c r="E1017" i="8"/>
  <c r="Z1016" i="8"/>
  <c r="X1016" i="8"/>
  <c r="U1016" i="8"/>
  <c r="S1016" i="8"/>
  <c r="Q1016" i="8"/>
  <c r="N1016" i="8"/>
  <c r="L1016" i="8"/>
  <c r="J1016" i="8"/>
  <c r="H1016" i="8"/>
  <c r="E1016" i="8"/>
  <c r="Z1015" i="8"/>
  <c r="X1015" i="8"/>
  <c r="U1015" i="8"/>
  <c r="S1015" i="8"/>
  <c r="Q1015" i="8"/>
  <c r="N1015" i="8"/>
  <c r="L1015" i="8"/>
  <c r="J1015" i="8"/>
  <c r="H1015" i="8"/>
  <c r="E1015" i="8"/>
  <c r="Z1014" i="8"/>
  <c r="X1014" i="8"/>
  <c r="U1014" i="8"/>
  <c r="S1014" i="8"/>
  <c r="Q1014" i="8"/>
  <c r="N1014" i="8"/>
  <c r="L1014" i="8"/>
  <c r="J1014" i="8"/>
  <c r="H1014" i="8"/>
  <c r="E1014" i="8"/>
  <c r="Z1013" i="8"/>
  <c r="X1013" i="8"/>
  <c r="U1013" i="8"/>
  <c r="S1013" i="8"/>
  <c r="Q1013" i="8"/>
  <c r="N1013" i="8"/>
  <c r="L1013" i="8"/>
  <c r="J1013" i="8"/>
  <c r="H1013" i="8"/>
  <c r="E1013" i="8"/>
  <c r="Z1012" i="8"/>
  <c r="X1012" i="8"/>
  <c r="U1012" i="8"/>
  <c r="S1012" i="8"/>
  <c r="Q1012" i="8"/>
  <c r="N1012" i="8"/>
  <c r="L1012" i="8"/>
  <c r="J1012" i="8"/>
  <c r="H1012" i="8"/>
  <c r="E1012" i="8"/>
  <c r="Z1011" i="8"/>
  <c r="X1011" i="8"/>
  <c r="U1011" i="8"/>
  <c r="S1011" i="8"/>
  <c r="Q1011" i="8"/>
  <c r="N1011" i="8"/>
  <c r="L1011" i="8"/>
  <c r="J1011" i="8"/>
  <c r="H1011" i="8"/>
  <c r="E1011" i="8"/>
  <c r="Z1010" i="8"/>
  <c r="X1010" i="8"/>
  <c r="U1010" i="8"/>
  <c r="S1010" i="8"/>
  <c r="Q1010" i="8"/>
  <c r="N1010" i="8"/>
  <c r="L1010" i="8"/>
  <c r="J1010" i="8"/>
  <c r="H1010" i="8"/>
  <c r="E1010" i="8"/>
  <c r="Z1009" i="8"/>
  <c r="X1009" i="8"/>
  <c r="U1009" i="8"/>
  <c r="S1009" i="8"/>
  <c r="Q1009" i="8"/>
  <c r="N1009" i="8"/>
  <c r="L1009" i="8"/>
  <c r="J1009" i="8"/>
  <c r="H1009" i="8"/>
  <c r="E1009" i="8"/>
  <c r="Z1008" i="8"/>
  <c r="X1008" i="8"/>
  <c r="U1008" i="8"/>
  <c r="S1008" i="8"/>
  <c r="Q1008" i="8"/>
  <c r="N1008" i="8"/>
  <c r="L1008" i="8"/>
  <c r="J1008" i="8"/>
  <c r="H1008" i="8"/>
  <c r="E1008" i="8"/>
  <c r="Z1007" i="8"/>
  <c r="X1007" i="8"/>
  <c r="U1007" i="8"/>
  <c r="S1007" i="8"/>
  <c r="Q1007" i="8"/>
  <c r="N1007" i="8"/>
  <c r="L1007" i="8"/>
  <c r="J1007" i="8"/>
  <c r="H1007" i="8"/>
  <c r="E1007" i="8"/>
  <c r="Z1006" i="8"/>
  <c r="X1006" i="8"/>
  <c r="U1006" i="8"/>
  <c r="S1006" i="8"/>
  <c r="Q1006" i="8"/>
  <c r="N1006" i="8"/>
  <c r="L1006" i="8"/>
  <c r="J1006" i="8"/>
  <c r="H1006" i="8"/>
  <c r="E1006" i="8"/>
  <c r="Z1005" i="8"/>
  <c r="X1005" i="8"/>
  <c r="U1005" i="8"/>
  <c r="S1005" i="8"/>
  <c r="Q1005" i="8"/>
  <c r="N1005" i="8"/>
  <c r="L1005" i="8"/>
  <c r="J1005" i="8"/>
  <c r="H1005" i="8"/>
  <c r="E1005" i="8"/>
  <c r="Z1004" i="8"/>
  <c r="X1004" i="8"/>
  <c r="U1004" i="8"/>
  <c r="S1004" i="8"/>
  <c r="Q1004" i="8"/>
  <c r="N1004" i="8"/>
  <c r="L1004" i="8"/>
  <c r="J1004" i="8"/>
  <c r="H1004" i="8"/>
  <c r="E1004" i="8"/>
  <c r="Z1003" i="8"/>
  <c r="X1003" i="8"/>
  <c r="U1003" i="8"/>
  <c r="S1003" i="8"/>
  <c r="Q1003" i="8"/>
  <c r="N1003" i="8"/>
  <c r="L1003" i="8"/>
  <c r="J1003" i="8"/>
  <c r="H1003" i="8"/>
  <c r="E1003" i="8"/>
  <c r="Z1002" i="8"/>
  <c r="X1002" i="8"/>
  <c r="U1002" i="8"/>
  <c r="S1002" i="8"/>
  <c r="Q1002" i="8"/>
  <c r="N1002" i="8"/>
  <c r="L1002" i="8"/>
  <c r="J1002" i="8"/>
  <c r="H1002" i="8"/>
  <c r="E1002" i="8"/>
  <c r="Z1001" i="8"/>
  <c r="X1001" i="8"/>
  <c r="U1001" i="8"/>
  <c r="S1001" i="8"/>
  <c r="Q1001" i="8"/>
  <c r="N1001" i="8"/>
  <c r="L1001" i="8"/>
  <c r="J1001" i="8"/>
  <c r="H1001" i="8"/>
  <c r="E1001" i="8"/>
  <c r="Z1000" i="8"/>
  <c r="X1000" i="8"/>
  <c r="U1000" i="8"/>
  <c r="S1000" i="8"/>
  <c r="Q1000" i="8"/>
  <c r="N1000" i="8"/>
  <c r="L1000" i="8"/>
  <c r="J1000" i="8"/>
  <c r="H1000" i="8"/>
  <c r="E1000" i="8"/>
  <c r="Z999" i="8"/>
  <c r="X999" i="8"/>
  <c r="U999" i="8"/>
  <c r="S999" i="8"/>
  <c r="Q999" i="8"/>
  <c r="N999" i="8"/>
  <c r="L999" i="8"/>
  <c r="J999" i="8"/>
  <c r="H999" i="8"/>
  <c r="E999" i="8"/>
  <c r="Z998" i="8"/>
  <c r="X998" i="8"/>
  <c r="U998" i="8"/>
  <c r="S998" i="8"/>
  <c r="Q998" i="8"/>
  <c r="N998" i="8"/>
  <c r="L998" i="8"/>
  <c r="J998" i="8"/>
  <c r="H998" i="8"/>
  <c r="E998" i="8"/>
  <c r="Z997" i="8"/>
  <c r="X997" i="8"/>
  <c r="U997" i="8"/>
  <c r="S997" i="8"/>
  <c r="Q997" i="8"/>
  <c r="N997" i="8"/>
  <c r="L997" i="8"/>
  <c r="J997" i="8"/>
  <c r="H997" i="8"/>
  <c r="E997" i="8"/>
  <c r="Z996" i="8"/>
  <c r="X996" i="8"/>
  <c r="U996" i="8"/>
  <c r="S996" i="8"/>
  <c r="Q996" i="8"/>
  <c r="N996" i="8"/>
  <c r="L996" i="8"/>
  <c r="J996" i="8"/>
  <c r="H996" i="8"/>
  <c r="E996" i="8"/>
  <c r="Z995" i="8"/>
  <c r="X995" i="8"/>
  <c r="U995" i="8"/>
  <c r="S995" i="8"/>
  <c r="Q995" i="8"/>
  <c r="N995" i="8"/>
  <c r="L995" i="8"/>
  <c r="J995" i="8"/>
  <c r="H995" i="8"/>
  <c r="E995" i="8"/>
  <c r="Z994" i="8"/>
  <c r="X994" i="8"/>
  <c r="U994" i="8"/>
  <c r="S994" i="8"/>
  <c r="Q994" i="8"/>
  <c r="N994" i="8"/>
  <c r="L994" i="8"/>
  <c r="J994" i="8"/>
  <c r="H994" i="8"/>
  <c r="E994" i="8"/>
  <c r="Z993" i="8"/>
  <c r="X993" i="8"/>
  <c r="U993" i="8"/>
  <c r="S993" i="8"/>
  <c r="Q993" i="8"/>
  <c r="N993" i="8"/>
  <c r="L993" i="8"/>
  <c r="J993" i="8"/>
  <c r="H993" i="8"/>
  <c r="E993" i="8"/>
  <c r="Z992" i="8"/>
  <c r="X992" i="8"/>
  <c r="U992" i="8"/>
  <c r="S992" i="8"/>
  <c r="Q992" i="8"/>
  <c r="N992" i="8"/>
  <c r="L992" i="8"/>
  <c r="J992" i="8"/>
  <c r="H992" i="8"/>
  <c r="E992" i="8"/>
  <c r="Z991" i="8"/>
  <c r="X991" i="8"/>
  <c r="U991" i="8"/>
  <c r="S991" i="8"/>
  <c r="Q991" i="8"/>
  <c r="N991" i="8"/>
  <c r="L991" i="8"/>
  <c r="J991" i="8"/>
  <c r="H991" i="8"/>
  <c r="E991" i="8"/>
  <c r="Z990" i="8"/>
  <c r="X990" i="8"/>
  <c r="U990" i="8"/>
  <c r="S990" i="8"/>
  <c r="Q990" i="8"/>
  <c r="N990" i="8"/>
  <c r="L990" i="8"/>
  <c r="J990" i="8"/>
  <c r="H990" i="8"/>
  <c r="E990" i="8"/>
  <c r="Z989" i="8"/>
  <c r="X989" i="8"/>
  <c r="U989" i="8"/>
  <c r="S989" i="8"/>
  <c r="Q989" i="8"/>
  <c r="N989" i="8"/>
  <c r="L989" i="8"/>
  <c r="J989" i="8"/>
  <c r="H989" i="8"/>
  <c r="E989" i="8"/>
  <c r="Z988" i="8"/>
  <c r="X988" i="8"/>
  <c r="U988" i="8"/>
  <c r="S988" i="8"/>
  <c r="Q988" i="8"/>
  <c r="N988" i="8"/>
  <c r="L988" i="8"/>
  <c r="J988" i="8"/>
  <c r="H988" i="8"/>
  <c r="E988" i="8"/>
  <c r="Z987" i="8"/>
  <c r="X987" i="8"/>
  <c r="U987" i="8"/>
  <c r="S987" i="8"/>
  <c r="Q987" i="8"/>
  <c r="N987" i="8"/>
  <c r="L987" i="8"/>
  <c r="J987" i="8"/>
  <c r="H987" i="8"/>
  <c r="E987" i="8"/>
  <c r="Z986" i="8"/>
  <c r="X986" i="8"/>
  <c r="U986" i="8"/>
  <c r="S986" i="8"/>
  <c r="Q986" i="8"/>
  <c r="N986" i="8"/>
  <c r="L986" i="8"/>
  <c r="J986" i="8"/>
  <c r="H986" i="8"/>
  <c r="E986" i="8"/>
  <c r="Z985" i="8"/>
  <c r="X985" i="8"/>
  <c r="U985" i="8"/>
  <c r="S985" i="8"/>
  <c r="Q985" i="8"/>
  <c r="N985" i="8"/>
  <c r="L985" i="8"/>
  <c r="J985" i="8"/>
  <c r="H985" i="8"/>
  <c r="E985" i="8"/>
  <c r="Z984" i="8"/>
  <c r="X984" i="8"/>
  <c r="U984" i="8"/>
  <c r="S984" i="8"/>
  <c r="Q984" i="8"/>
  <c r="N984" i="8"/>
  <c r="L984" i="8"/>
  <c r="J984" i="8"/>
  <c r="H984" i="8"/>
  <c r="E984" i="8"/>
  <c r="Z983" i="8"/>
  <c r="X983" i="8"/>
  <c r="U983" i="8"/>
  <c r="S983" i="8"/>
  <c r="Q983" i="8"/>
  <c r="N983" i="8"/>
  <c r="L983" i="8"/>
  <c r="J983" i="8"/>
  <c r="H983" i="8"/>
  <c r="E983" i="8"/>
  <c r="Z982" i="8"/>
  <c r="X982" i="8"/>
  <c r="U982" i="8"/>
  <c r="S982" i="8"/>
  <c r="Q982" i="8"/>
  <c r="N982" i="8"/>
  <c r="L982" i="8"/>
  <c r="J982" i="8"/>
  <c r="H982" i="8"/>
  <c r="E982" i="8"/>
  <c r="Z981" i="8"/>
  <c r="X981" i="8"/>
  <c r="U981" i="8"/>
  <c r="S981" i="8"/>
  <c r="Q981" i="8"/>
  <c r="N981" i="8"/>
  <c r="L981" i="8"/>
  <c r="J981" i="8"/>
  <c r="H981" i="8"/>
  <c r="E981" i="8"/>
  <c r="Z980" i="8"/>
  <c r="X980" i="8"/>
  <c r="U980" i="8"/>
  <c r="S980" i="8"/>
  <c r="Q980" i="8"/>
  <c r="N980" i="8"/>
  <c r="L980" i="8"/>
  <c r="J980" i="8"/>
  <c r="H980" i="8"/>
  <c r="E980" i="8"/>
  <c r="Z979" i="8"/>
  <c r="X979" i="8"/>
  <c r="U979" i="8"/>
  <c r="S979" i="8"/>
  <c r="Q979" i="8"/>
  <c r="N979" i="8"/>
  <c r="L979" i="8"/>
  <c r="J979" i="8"/>
  <c r="H979" i="8"/>
  <c r="E979" i="8"/>
  <c r="Z978" i="8"/>
  <c r="X978" i="8"/>
  <c r="U978" i="8"/>
  <c r="S978" i="8"/>
  <c r="Q978" i="8"/>
  <c r="N978" i="8"/>
  <c r="L978" i="8"/>
  <c r="J978" i="8"/>
  <c r="H978" i="8"/>
  <c r="E978" i="8"/>
  <c r="Z977" i="8"/>
  <c r="X977" i="8"/>
  <c r="U977" i="8"/>
  <c r="S977" i="8"/>
  <c r="Q977" i="8"/>
  <c r="N977" i="8"/>
  <c r="L977" i="8"/>
  <c r="J977" i="8"/>
  <c r="H977" i="8"/>
  <c r="E977" i="8"/>
  <c r="Z976" i="8"/>
  <c r="X976" i="8"/>
  <c r="U976" i="8"/>
  <c r="S976" i="8"/>
  <c r="Q976" i="8"/>
  <c r="N976" i="8"/>
  <c r="L976" i="8"/>
  <c r="J976" i="8"/>
  <c r="H976" i="8"/>
  <c r="E976" i="8"/>
  <c r="Z975" i="8"/>
  <c r="X975" i="8"/>
  <c r="U975" i="8"/>
  <c r="S975" i="8"/>
  <c r="Q975" i="8"/>
  <c r="N975" i="8"/>
  <c r="L975" i="8"/>
  <c r="J975" i="8"/>
  <c r="H975" i="8"/>
  <c r="E975" i="8"/>
  <c r="Z974" i="8"/>
  <c r="X974" i="8"/>
  <c r="U974" i="8"/>
  <c r="S974" i="8"/>
  <c r="Q974" i="8"/>
  <c r="N974" i="8"/>
  <c r="L974" i="8"/>
  <c r="J974" i="8"/>
  <c r="H974" i="8"/>
  <c r="E974" i="8"/>
  <c r="Z973" i="8"/>
  <c r="X973" i="8"/>
  <c r="U973" i="8"/>
  <c r="S973" i="8"/>
  <c r="Q973" i="8"/>
  <c r="N973" i="8"/>
  <c r="L973" i="8"/>
  <c r="J973" i="8"/>
  <c r="H973" i="8"/>
  <c r="E973" i="8"/>
  <c r="Z972" i="8"/>
  <c r="X972" i="8"/>
  <c r="U972" i="8"/>
  <c r="S972" i="8"/>
  <c r="Q972" i="8"/>
  <c r="N972" i="8"/>
  <c r="L972" i="8"/>
  <c r="J972" i="8"/>
  <c r="H972" i="8"/>
  <c r="E972" i="8"/>
  <c r="Z971" i="8"/>
  <c r="X971" i="8"/>
  <c r="U971" i="8"/>
  <c r="S971" i="8"/>
  <c r="Q971" i="8"/>
  <c r="N971" i="8"/>
  <c r="L971" i="8"/>
  <c r="J971" i="8"/>
  <c r="H971" i="8"/>
  <c r="E971" i="8"/>
  <c r="Z970" i="8"/>
  <c r="X970" i="8"/>
  <c r="U970" i="8"/>
  <c r="S970" i="8"/>
  <c r="Q970" i="8"/>
  <c r="N970" i="8"/>
  <c r="L970" i="8"/>
  <c r="J970" i="8"/>
  <c r="H970" i="8"/>
  <c r="E970" i="8"/>
  <c r="Z969" i="8"/>
  <c r="X969" i="8"/>
  <c r="U969" i="8"/>
  <c r="S969" i="8"/>
  <c r="Q969" i="8"/>
  <c r="N969" i="8"/>
  <c r="L969" i="8"/>
  <c r="J969" i="8"/>
  <c r="H969" i="8"/>
  <c r="E969" i="8"/>
  <c r="Z968" i="8"/>
  <c r="X968" i="8"/>
  <c r="U968" i="8"/>
  <c r="S968" i="8"/>
  <c r="Q968" i="8"/>
  <c r="N968" i="8"/>
  <c r="L968" i="8"/>
  <c r="J968" i="8"/>
  <c r="H968" i="8"/>
  <c r="E968" i="8"/>
  <c r="Z967" i="8"/>
  <c r="X967" i="8"/>
  <c r="U967" i="8"/>
  <c r="S967" i="8"/>
  <c r="Q967" i="8"/>
  <c r="N967" i="8"/>
  <c r="L967" i="8"/>
  <c r="J967" i="8"/>
  <c r="H967" i="8"/>
  <c r="E967" i="8"/>
  <c r="Z966" i="8"/>
  <c r="X966" i="8"/>
  <c r="U966" i="8"/>
  <c r="S966" i="8"/>
  <c r="Q966" i="8"/>
  <c r="N966" i="8"/>
  <c r="L966" i="8"/>
  <c r="J966" i="8"/>
  <c r="H966" i="8"/>
  <c r="E966" i="8"/>
  <c r="Z965" i="8"/>
  <c r="X965" i="8"/>
  <c r="U965" i="8"/>
  <c r="S965" i="8"/>
  <c r="Q965" i="8"/>
  <c r="N965" i="8"/>
  <c r="L965" i="8"/>
  <c r="J965" i="8"/>
  <c r="H965" i="8"/>
  <c r="E965" i="8"/>
  <c r="Z964" i="8"/>
  <c r="X964" i="8"/>
  <c r="U964" i="8"/>
  <c r="S964" i="8"/>
  <c r="Q964" i="8"/>
  <c r="N964" i="8"/>
  <c r="L964" i="8"/>
  <c r="J964" i="8"/>
  <c r="H964" i="8"/>
  <c r="E964" i="8"/>
  <c r="Z963" i="8"/>
  <c r="X963" i="8"/>
  <c r="U963" i="8"/>
  <c r="S963" i="8"/>
  <c r="Q963" i="8"/>
  <c r="N963" i="8"/>
  <c r="L963" i="8"/>
  <c r="J963" i="8"/>
  <c r="H963" i="8"/>
  <c r="E963" i="8"/>
  <c r="Z962" i="8"/>
  <c r="X962" i="8"/>
  <c r="U962" i="8"/>
  <c r="S962" i="8"/>
  <c r="Q962" i="8"/>
  <c r="N962" i="8"/>
  <c r="L962" i="8"/>
  <c r="J962" i="8"/>
  <c r="H962" i="8"/>
  <c r="E962" i="8"/>
  <c r="Z961" i="8"/>
  <c r="X961" i="8"/>
  <c r="U961" i="8"/>
  <c r="S961" i="8"/>
  <c r="Q961" i="8"/>
  <c r="N961" i="8"/>
  <c r="L961" i="8"/>
  <c r="J961" i="8"/>
  <c r="H961" i="8"/>
  <c r="E961" i="8"/>
  <c r="Z960" i="8"/>
  <c r="X960" i="8"/>
  <c r="U960" i="8"/>
  <c r="S960" i="8"/>
  <c r="Q960" i="8"/>
  <c r="N960" i="8"/>
  <c r="L960" i="8"/>
  <c r="J960" i="8"/>
  <c r="H960" i="8"/>
  <c r="E960" i="8"/>
  <c r="Z959" i="8"/>
  <c r="X959" i="8"/>
  <c r="U959" i="8"/>
  <c r="S959" i="8"/>
  <c r="Q959" i="8"/>
  <c r="N959" i="8"/>
  <c r="L959" i="8"/>
  <c r="J959" i="8"/>
  <c r="H959" i="8"/>
  <c r="E959" i="8"/>
  <c r="Z958" i="8"/>
  <c r="X958" i="8"/>
  <c r="U958" i="8"/>
  <c r="S958" i="8"/>
  <c r="Q958" i="8"/>
  <c r="N958" i="8"/>
  <c r="L958" i="8"/>
  <c r="J958" i="8"/>
  <c r="H958" i="8"/>
  <c r="E958" i="8"/>
  <c r="Z957" i="8"/>
  <c r="X957" i="8"/>
  <c r="U957" i="8"/>
  <c r="S957" i="8"/>
  <c r="Q957" i="8"/>
  <c r="N957" i="8"/>
  <c r="L957" i="8"/>
  <c r="J957" i="8"/>
  <c r="H957" i="8"/>
  <c r="E957" i="8"/>
  <c r="Z956" i="8"/>
  <c r="X956" i="8"/>
  <c r="U956" i="8"/>
  <c r="S956" i="8"/>
  <c r="Q956" i="8"/>
  <c r="N956" i="8"/>
  <c r="L956" i="8"/>
  <c r="J956" i="8"/>
  <c r="H956" i="8"/>
  <c r="E956" i="8"/>
  <c r="Z955" i="8"/>
  <c r="X955" i="8"/>
  <c r="U955" i="8"/>
  <c r="S955" i="8"/>
  <c r="Q955" i="8"/>
  <c r="N955" i="8"/>
  <c r="L955" i="8"/>
  <c r="J955" i="8"/>
  <c r="H955" i="8"/>
  <c r="E955" i="8"/>
  <c r="Z954" i="8"/>
  <c r="X954" i="8"/>
  <c r="U954" i="8"/>
  <c r="S954" i="8"/>
  <c r="Q954" i="8"/>
  <c r="N954" i="8"/>
  <c r="L954" i="8"/>
  <c r="J954" i="8"/>
  <c r="H954" i="8"/>
  <c r="E954" i="8"/>
  <c r="Z953" i="8"/>
  <c r="X953" i="8"/>
  <c r="U953" i="8"/>
  <c r="S953" i="8"/>
  <c r="Q953" i="8"/>
  <c r="N953" i="8"/>
  <c r="L953" i="8"/>
  <c r="J953" i="8"/>
  <c r="H953" i="8"/>
  <c r="E953" i="8"/>
  <c r="Z952" i="8"/>
  <c r="X952" i="8"/>
  <c r="U952" i="8"/>
  <c r="S952" i="8"/>
  <c r="Q952" i="8"/>
  <c r="N952" i="8"/>
  <c r="L952" i="8"/>
  <c r="J952" i="8"/>
  <c r="H952" i="8"/>
  <c r="E952" i="8"/>
  <c r="Z951" i="8"/>
  <c r="X951" i="8"/>
  <c r="U951" i="8"/>
  <c r="S951" i="8"/>
  <c r="Q951" i="8"/>
  <c r="N951" i="8"/>
  <c r="L951" i="8"/>
  <c r="J951" i="8"/>
  <c r="H951" i="8"/>
  <c r="E951" i="8"/>
  <c r="Z950" i="8"/>
  <c r="X950" i="8"/>
  <c r="U950" i="8"/>
  <c r="S950" i="8"/>
  <c r="Q950" i="8"/>
  <c r="N950" i="8"/>
  <c r="L950" i="8"/>
  <c r="J950" i="8"/>
  <c r="H950" i="8"/>
  <c r="E950" i="8"/>
  <c r="Z949" i="8"/>
  <c r="X949" i="8"/>
  <c r="U949" i="8"/>
  <c r="S949" i="8"/>
  <c r="Q949" i="8"/>
  <c r="N949" i="8"/>
  <c r="L949" i="8"/>
  <c r="J949" i="8"/>
  <c r="H949" i="8"/>
  <c r="E949" i="8"/>
  <c r="Z948" i="8"/>
  <c r="X948" i="8"/>
  <c r="U948" i="8"/>
  <c r="S948" i="8"/>
  <c r="Q948" i="8"/>
  <c r="N948" i="8"/>
  <c r="L948" i="8"/>
  <c r="J948" i="8"/>
  <c r="H948" i="8"/>
  <c r="E948" i="8"/>
  <c r="Z947" i="8"/>
  <c r="X947" i="8"/>
  <c r="U947" i="8"/>
  <c r="S947" i="8"/>
  <c r="Q947" i="8"/>
  <c r="N947" i="8"/>
  <c r="L947" i="8"/>
  <c r="J947" i="8"/>
  <c r="H947" i="8"/>
  <c r="E947" i="8"/>
  <c r="Z946" i="8"/>
  <c r="X946" i="8"/>
  <c r="U946" i="8"/>
  <c r="S946" i="8"/>
  <c r="Q946" i="8"/>
  <c r="N946" i="8"/>
  <c r="L946" i="8"/>
  <c r="J946" i="8"/>
  <c r="H946" i="8"/>
  <c r="E946" i="8"/>
  <c r="Z945" i="8"/>
  <c r="X945" i="8"/>
  <c r="U945" i="8"/>
  <c r="S945" i="8"/>
  <c r="Q945" i="8"/>
  <c r="N945" i="8"/>
  <c r="L945" i="8"/>
  <c r="J945" i="8"/>
  <c r="H945" i="8"/>
  <c r="E945" i="8"/>
  <c r="Z944" i="8"/>
  <c r="X944" i="8"/>
  <c r="U944" i="8"/>
  <c r="S944" i="8"/>
  <c r="Q944" i="8"/>
  <c r="N944" i="8"/>
  <c r="L944" i="8"/>
  <c r="J944" i="8"/>
  <c r="H944" i="8"/>
  <c r="E944" i="8"/>
  <c r="Z943" i="8"/>
  <c r="X943" i="8"/>
  <c r="U943" i="8"/>
  <c r="S943" i="8"/>
  <c r="Q943" i="8"/>
  <c r="N943" i="8"/>
  <c r="L943" i="8"/>
  <c r="J943" i="8"/>
  <c r="H943" i="8"/>
  <c r="E943" i="8"/>
  <c r="Z942" i="8"/>
  <c r="X942" i="8"/>
  <c r="U942" i="8"/>
  <c r="S942" i="8"/>
  <c r="Q942" i="8"/>
  <c r="N942" i="8"/>
  <c r="L942" i="8"/>
  <c r="J942" i="8"/>
  <c r="H942" i="8"/>
  <c r="E942" i="8"/>
  <c r="Z941" i="8"/>
  <c r="X941" i="8"/>
  <c r="U941" i="8"/>
  <c r="S941" i="8"/>
  <c r="Q941" i="8"/>
  <c r="N941" i="8"/>
  <c r="L941" i="8"/>
  <c r="J941" i="8"/>
  <c r="H941" i="8"/>
  <c r="E941" i="8"/>
  <c r="Z940" i="8"/>
  <c r="X940" i="8"/>
  <c r="U940" i="8"/>
  <c r="S940" i="8"/>
  <c r="Q940" i="8"/>
  <c r="N940" i="8"/>
  <c r="L940" i="8"/>
  <c r="J940" i="8"/>
  <c r="H940" i="8"/>
  <c r="E940" i="8"/>
  <c r="Z939" i="8"/>
  <c r="X939" i="8"/>
  <c r="U939" i="8"/>
  <c r="S939" i="8"/>
  <c r="Q939" i="8"/>
  <c r="N939" i="8"/>
  <c r="L939" i="8"/>
  <c r="J939" i="8"/>
  <c r="H939" i="8"/>
  <c r="E939" i="8"/>
  <c r="Z938" i="8"/>
  <c r="X938" i="8"/>
  <c r="U938" i="8"/>
  <c r="S938" i="8"/>
  <c r="Q938" i="8"/>
  <c r="N938" i="8"/>
  <c r="L938" i="8"/>
  <c r="J938" i="8"/>
  <c r="H938" i="8"/>
  <c r="E938" i="8"/>
  <c r="Z937" i="8"/>
  <c r="X937" i="8"/>
  <c r="U937" i="8"/>
  <c r="S937" i="8"/>
  <c r="Q937" i="8"/>
  <c r="N937" i="8"/>
  <c r="L937" i="8"/>
  <c r="J937" i="8"/>
  <c r="H937" i="8"/>
  <c r="E937" i="8"/>
  <c r="Z936" i="8"/>
  <c r="X936" i="8"/>
  <c r="U936" i="8"/>
  <c r="S936" i="8"/>
  <c r="Q936" i="8"/>
  <c r="N936" i="8"/>
  <c r="L936" i="8"/>
  <c r="J936" i="8"/>
  <c r="H936" i="8"/>
  <c r="E936" i="8"/>
  <c r="Z935" i="8"/>
  <c r="X935" i="8"/>
  <c r="U935" i="8"/>
  <c r="S935" i="8"/>
  <c r="Q935" i="8"/>
  <c r="N935" i="8"/>
  <c r="L935" i="8"/>
  <c r="J935" i="8"/>
  <c r="H935" i="8"/>
  <c r="E935" i="8"/>
  <c r="Z934" i="8"/>
  <c r="X934" i="8"/>
  <c r="U934" i="8"/>
  <c r="S934" i="8"/>
  <c r="Q934" i="8"/>
  <c r="N934" i="8"/>
  <c r="L934" i="8"/>
  <c r="J934" i="8"/>
  <c r="H934" i="8"/>
  <c r="E934" i="8"/>
  <c r="Z933" i="8"/>
  <c r="X933" i="8"/>
  <c r="U933" i="8"/>
  <c r="S933" i="8"/>
  <c r="Q933" i="8"/>
  <c r="N933" i="8"/>
  <c r="L933" i="8"/>
  <c r="J933" i="8"/>
  <c r="H933" i="8"/>
  <c r="E933" i="8"/>
  <c r="Z932" i="8"/>
  <c r="X932" i="8"/>
  <c r="U932" i="8"/>
  <c r="S932" i="8"/>
  <c r="Q932" i="8"/>
  <c r="N932" i="8"/>
  <c r="L932" i="8"/>
  <c r="J932" i="8"/>
  <c r="H932" i="8"/>
  <c r="E932" i="8"/>
  <c r="Z931" i="8"/>
  <c r="X931" i="8"/>
  <c r="U931" i="8"/>
  <c r="S931" i="8"/>
  <c r="Q931" i="8"/>
  <c r="N931" i="8"/>
  <c r="L931" i="8"/>
  <c r="J931" i="8"/>
  <c r="H931" i="8"/>
  <c r="E931" i="8"/>
  <c r="Z930" i="8"/>
  <c r="X930" i="8"/>
  <c r="U930" i="8"/>
  <c r="S930" i="8"/>
  <c r="Q930" i="8"/>
  <c r="N930" i="8"/>
  <c r="L930" i="8"/>
  <c r="J930" i="8"/>
  <c r="H930" i="8"/>
  <c r="E930" i="8"/>
  <c r="Z929" i="8"/>
  <c r="X929" i="8"/>
  <c r="U929" i="8"/>
  <c r="S929" i="8"/>
  <c r="Q929" i="8"/>
  <c r="N929" i="8"/>
  <c r="L929" i="8"/>
  <c r="J929" i="8"/>
  <c r="H929" i="8"/>
  <c r="E929" i="8"/>
  <c r="Z928" i="8"/>
  <c r="X928" i="8"/>
  <c r="U928" i="8"/>
  <c r="S928" i="8"/>
  <c r="Q928" i="8"/>
  <c r="N928" i="8"/>
  <c r="L928" i="8"/>
  <c r="J928" i="8"/>
  <c r="H928" i="8"/>
  <c r="E928" i="8"/>
  <c r="Z927" i="8"/>
  <c r="X927" i="8"/>
  <c r="U927" i="8"/>
  <c r="S927" i="8"/>
  <c r="Q927" i="8"/>
  <c r="N927" i="8"/>
  <c r="L927" i="8"/>
  <c r="J927" i="8"/>
  <c r="H927" i="8"/>
  <c r="E927" i="8"/>
  <c r="Z926" i="8"/>
  <c r="X926" i="8"/>
  <c r="U926" i="8"/>
  <c r="S926" i="8"/>
  <c r="Q926" i="8"/>
  <c r="N926" i="8"/>
  <c r="L926" i="8"/>
  <c r="J926" i="8"/>
  <c r="H926" i="8"/>
  <c r="E926" i="8"/>
  <c r="Z925" i="8"/>
  <c r="X925" i="8"/>
  <c r="U925" i="8"/>
  <c r="S925" i="8"/>
  <c r="Q925" i="8"/>
  <c r="N925" i="8"/>
  <c r="L925" i="8"/>
  <c r="J925" i="8"/>
  <c r="H925" i="8"/>
  <c r="E925" i="8"/>
  <c r="Z924" i="8"/>
  <c r="X924" i="8"/>
  <c r="U924" i="8"/>
  <c r="S924" i="8"/>
  <c r="Q924" i="8"/>
  <c r="N924" i="8"/>
  <c r="L924" i="8"/>
  <c r="J924" i="8"/>
  <c r="H924" i="8"/>
  <c r="E924" i="8"/>
  <c r="Z923" i="8"/>
  <c r="X923" i="8"/>
  <c r="U923" i="8"/>
  <c r="S923" i="8"/>
  <c r="Q923" i="8"/>
  <c r="N923" i="8"/>
  <c r="L923" i="8"/>
  <c r="J923" i="8"/>
  <c r="H923" i="8"/>
  <c r="E923" i="8"/>
  <c r="Z922" i="8"/>
  <c r="X922" i="8"/>
  <c r="U922" i="8"/>
  <c r="S922" i="8"/>
  <c r="Q922" i="8"/>
  <c r="N922" i="8"/>
  <c r="L922" i="8"/>
  <c r="J922" i="8"/>
  <c r="H922" i="8"/>
  <c r="E922" i="8"/>
  <c r="Z921" i="8"/>
  <c r="X921" i="8"/>
  <c r="U921" i="8"/>
  <c r="S921" i="8"/>
  <c r="Q921" i="8"/>
  <c r="N921" i="8"/>
  <c r="L921" i="8"/>
  <c r="J921" i="8"/>
  <c r="H921" i="8"/>
  <c r="E921" i="8"/>
  <c r="Z920" i="8"/>
  <c r="X920" i="8"/>
  <c r="U920" i="8"/>
  <c r="S920" i="8"/>
  <c r="Q920" i="8"/>
  <c r="N920" i="8"/>
  <c r="L920" i="8"/>
  <c r="J920" i="8"/>
  <c r="H920" i="8"/>
  <c r="E920" i="8"/>
  <c r="Z919" i="8"/>
  <c r="X919" i="8"/>
  <c r="U919" i="8"/>
  <c r="S919" i="8"/>
  <c r="Q919" i="8"/>
  <c r="N919" i="8"/>
  <c r="L919" i="8"/>
  <c r="J919" i="8"/>
  <c r="H919" i="8"/>
  <c r="E919" i="8"/>
  <c r="Z918" i="8"/>
  <c r="X918" i="8"/>
  <c r="U918" i="8"/>
  <c r="S918" i="8"/>
  <c r="Q918" i="8"/>
  <c r="N918" i="8"/>
  <c r="L918" i="8"/>
  <c r="J918" i="8"/>
  <c r="H918" i="8"/>
  <c r="E918" i="8"/>
  <c r="Z917" i="8"/>
  <c r="X917" i="8"/>
  <c r="U917" i="8"/>
  <c r="S917" i="8"/>
  <c r="Q917" i="8"/>
  <c r="N917" i="8"/>
  <c r="L917" i="8"/>
  <c r="J917" i="8"/>
  <c r="H917" i="8"/>
  <c r="E917" i="8"/>
  <c r="Z916" i="8"/>
  <c r="X916" i="8"/>
  <c r="U916" i="8"/>
  <c r="S916" i="8"/>
  <c r="Q916" i="8"/>
  <c r="N916" i="8"/>
  <c r="L916" i="8"/>
  <c r="J916" i="8"/>
  <c r="H916" i="8"/>
  <c r="E916" i="8"/>
  <c r="Z915" i="8"/>
  <c r="X915" i="8"/>
  <c r="U915" i="8"/>
  <c r="S915" i="8"/>
  <c r="Q915" i="8"/>
  <c r="N915" i="8"/>
  <c r="L915" i="8"/>
  <c r="J915" i="8"/>
  <c r="H915" i="8"/>
  <c r="E915" i="8"/>
  <c r="Z914" i="8"/>
  <c r="X914" i="8"/>
  <c r="U914" i="8"/>
  <c r="S914" i="8"/>
  <c r="Q914" i="8"/>
  <c r="N914" i="8"/>
  <c r="L914" i="8"/>
  <c r="J914" i="8"/>
  <c r="H914" i="8"/>
  <c r="E914" i="8"/>
  <c r="Z913" i="8"/>
  <c r="X913" i="8"/>
  <c r="U913" i="8"/>
  <c r="S913" i="8"/>
  <c r="Q913" i="8"/>
  <c r="N913" i="8"/>
  <c r="L913" i="8"/>
  <c r="J913" i="8"/>
  <c r="H913" i="8"/>
  <c r="E913" i="8"/>
  <c r="Z912" i="8"/>
  <c r="X912" i="8"/>
  <c r="U912" i="8"/>
  <c r="S912" i="8"/>
  <c r="Q912" i="8"/>
  <c r="N912" i="8"/>
  <c r="L912" i="8"/>
  <c r="J912" i="8"/>
  <c r="H912" i="8"/>
  <c r="E912" i="8"/>
  <c r="Z911" i="8"/>
  <c r="X911" i="8"/>
  <c r="U911" i="8"/>
  <c r="S911" i="8"/>
  <c r="Q911" i="8"/>
  <c r="N911" i="8"/>
  <c r="L911" i="8"/>
  <c r="J911" i="8"/>
  <c r="H911" i="8"/>
  <c r="E911" i="8"/>
  <c r="Z910" i="8"/>
  <c r="X910" i="8"/>
  <c r="U910" i="8"/>
  <c r="S910" i="8"/>
  <c r="Q910" i="8"/>
  <c r="N910" i="8"/>
  <c r="L910" i="8"/>
  <c r="J910" i="8"/>
  <c r="H910" i="8"/>
  <c r="E910" i="8"/>
  <c r="Z909" i="8"/>
  <c r="X909" i="8"/>
  <c r="U909" i="8"/>
  <c r="S909" i="8"/>
  <c r="Q909" i="8"/>
  <c r="N909" i="8"/>
  <c r="L909" i="8"/>
  <c r="J909" i="8"/>
  <c r="H909" i="8"/>
  <c r="E909" i="8"/>
  <c r="Z908" i="8"/>
  <c r="X908" i="8"/>
  <c r="U908" i="8"/>
  <c r="S908" i="8"/>
  <c r="Q908" i="8"/>
  <c r="N908" i="8"/>
  <c r="L908" i="8"/>
  <c r="J908" i="8"/>
  <c r="H908" i="8"/>
  <c r="E908" i="8"/>
  <c r="Z907" i="8"/>
  <c r="X907" i="8"/>
  <c r="U907" i="8"/>
  <c r="S907" i="8"/>
  <c r="Q907" i="8"/>
  <c r="N907" i="8"/>
  <c r="L907" i="8"/>
  <c r="J907" i="8"/>
  <c r="H907" i="8"/>
  <c r="E907" i="8"/>
  <c r="Z906" i="8"/>
  <c r="X906" i="8"/>
  <c r="U906" i="8"/>
  <c r="S906" i="8"/>
  <c r="Q906" i="8"/>
  <c r="N906" i="8"/>
  <c r="L906" i="8"/>
  <c r="J906" i="8"/>
  <c r="H906" i="8"/>
  <c r="E906" i="8"/>
  <c r="Z905" i="8"/>
  <c r="X905" i="8"/>
  <c r="U905" i="8"/>
  <c r="S905" i="8"/>
  <c r="Q905" i="8"/>
  <c r="N905" i="8"/>
  <c r="L905" i="8"/>
  <c r="J905" i="8"/>
  <c r="H905" i="8"/>
  <c r="E905" i="8"/>
  <c r="Z904" i="8"/>
  <c r="X904" i="8"/>
  <c r="U904" i="8"/>
  <c r="S904" i="8"/>
  <c r="Q904" i="8"/>
  <c r="N904" i="8"/>
  <c r="L904" i="8"/>
  <c r="J904" i="8"/>
  <c r="H904" i="8"/>
  <c r="E904" i="8"/>
  <c r="Z903" i="8"/>
  <c r="X903" i="8"/>
  <c r="U903" i="8"/>
  <c r="S903" i="8"/>
  <c r="Q903" i="8"/>
  <c r="N903" i="8"/>
  <c r="L903" i="8"/>
  <c r="J903" i="8"/>
  <c r="H903" i="8"/>
  <c r="E903" i="8"/>
  <c r="Z902" i="8"/>
  <c r="X902" i="8"/>
  <c r="U902" i="8"/>
  <c r="S902" i="8"/>
  <c r="Q902" i="8"/>
  <c r="N902" i="8"/>
  <c r="L902" i="8"/>
  <c r="J902" i="8"/>
  <c r="H902" i="8"/>
  <c r="E902" i="8"/>
  <c r="Z901" i="8"/>
  <c r="X901" i="8"/>
  <c r="U901" i="8"/>
  <c r="S901" i="8"/>
  <c r="Q901" i="8"/>
  <c r="N901" i="8"/>
  <c r="L901" i="8"/>
  <c r="J901" i="8"/>
  <c r="H901" i="8"/>
  <c r="E901" i="8"/>
  <c r="Z900" i="8"/>
  <c r="X900" i="8"/>
  <c r="U900" i="8"/>
  <c r="S900" i="8"/>
  <c r="Q900" i="8"/>
  <c r="N900" i="8"/>
  <c r="L900" i="8"/>
  <c r="J900" i="8"/>
  <c r="H900" i="8"/>
  <c r="E900" i="8"/>
  <c r="Z899" i="8"/>
  <c r="X899" i="8"/>
  <c r="U899" i="8"/>
  <c r="S899" i="8"/>
  <c r="Q899" i="8"/>
  <c r="N899" i="8"/>
  <c r="L899" i="8"/>
  <c r="J899" i="8"/>
  <c r="H899" i="8"/>
  <c r="E899" i="8"/>
  <c r="Z898" i="8"/>
  <c r="X898" i="8"/>
  <c r="U898" i="8"/>
  <c r="S898" i="8"/>
  <c r="Q898" i="8"/>
  <c r="N898" i="8"/>
  <c r="L898" i="8"/>
  <c r="J898" i="8"/>
  <c r="H898" i="8"/>
  <c r="E898" i="8"/>
  <c r="Z897" i="8"/>
  <c r="X897" i="8"/>
  <c r="U897" i="8"/>
  <c r="S897" i="8"/>
  <c r="Q897" i="8"/>
  <c r="N897" i="8"/>
  <c r="L897" i="8"/>
  <c r="J897" i="8"/>
  <c r="H897" i="8"/>
  <c r="E897" i="8"/>
  <c r="Z896" i="8"/>
  <c r="X896" i="8"/>
  <c r="U896" i="8"/>
  <c r="S896" i="8"/>
  <c r="Q896" i="8"/>
  <c r="N896" i="8"/>
  <c r="L896" i="8"/>
  <c r="J896" i="8"/>
  <c r="H896" i="8"/>
  <c r="E896" i="8"/>
  <c r="Z895" i="8"/>
  <c r="X895" i="8"/>
  <c r="U895" i="8"/>
  <c r="S895" i="8"/>
  <c r="Q895" i="8"/>
  <c r="N895" i="8"/>
  <c r="L895" i="8"/>
  <c r="J895" i="8"/>
  <c r="H895" i="8"/>
  <c r="E895" i="8"/>
  <c r="Z894" i="8"/>
  <c r="X894" i="8"/>
  <c r="U894" i="8"/>
  <c r="S894" i="8"/>
  <c r="Q894" i="8"/>
  <c r="N894" i="8"/>
  <c r="L894" i="8"/>
  <c r="J894" i="8"/>
  <c r="H894" i="8"/>
  <c r="E894" i="8"/>
  <c r="Z893" i="8"/>
  <c r="X893" i="8"/>
  <c r="U893" i="8"/>
  <c r="S893" i="8"/>
  <c r="Q893" i="8"/>
  <c r="N893" i="8"/>
  <c r="L893" i="8"/>
  <c r="J893" i="8"/>
  <c r="H893" i="8"/>
  <c r="E893" i="8"/>
  <c r="Z892" i="8"/>
  <c r="X892" i="8"/>
  <c r="U892" i="8"/>
  <c r="S892" i="8"/>
  <c r="Q892" i="8"/>
  <c r="N892" i="8"/>
  <c r="L892" i="8"/>
  <c r="J892" i="8"/>
  <c r="H892" i="8"/>
  <c r="E892" i="8"/>
  <c r="Z891" i="8"/>
  <c r="X891" i="8"/>
  <c r="U891" i="8"/>
  <c r="S891" i="8"/>
  <c r="Q891" i="8"/>
  <c r="N891" i="8"/>
  <c r="L891" i="8"/>
  <c r="J891" i="8"/>
  <c r="H891" i="8"/>
  <c r="E891" i="8"/>
  <c r="Z890" i="8"/>
  <c r="X890" i="8"/>
  <c r="U890" i="8"/>
  <c r="S890" i="8"/>
  <c r="Q890" i="8"/>
  <c r="N890" i="8"/>
  <c r="L890" i="8"/>
  <c r="J890" i="8"/>
  <c r="H890" i="8"/>
  <c r="E890" i="8"/>
  <c r="Z889" i="8"/>
  <c r="X889" i="8"/>
  <c r="U889" i="8"/>
  <c r="S889" i="8"/>
  <c r="Q889" i="8"/>
  <c r="N889" i="8"/>
  <c r="L889" i="8"/>
  <c r="J889" i="8"/>
  <c r="H889" i="8"/>
  <c r="E889" i="8"/>
  <c r="Z888" i="8"/>
  <c r="X888" i="8"/>
  <c r="U888" i="8"/>
  <c r="S888" i="8"/>
  <c r="Q888" i="8"/>
  <c r="N888" i="8"/>
  <c r="L888" i="8"/>
  <c r="J888" i="8"/>
  <c r="H888" i="8"/>
  <c r="E888" i="8"/>
  <c r="Z887" i="8"/>
  <c r="X887" i="8"/>
  <c r="U887" i="8"/>
  <c r="S887" i="8"/>
  <c r="Q887" i="8"/>
  <c r="N887" i="8"/>
  <c r="L887" i="8"/>
  <c r="J887" i="8"/>
  <c r="H887" i="8"/>
  <c r="E887" i="8"/>
  <c r="Z886" i="8"/>
  <c r="X886" i="8"/>
  <c r="U886" i="8"/>
  <c r="S886" i="8"/>
  <c r="Q886" i="8"/>
  <c r="N886" i="8"/>
  <c r="L886" i="8"/>
  <c r="J886" i="8"/>
  <c r="H886" i="8"/>
  <c r="E886" i="8"/>
  <c r="Z885" i="8"/>
  <c r="X885" i="8"/>
  <c r="U885" i="8"/>
  <c r="S885" i="8"/>
  <c r="Q885" i="8"/>
  <c r="N885" i="8"/>
  <c r="L885" i="8"/>
  <c r="J885" i="8"/>
  <c r="H885" i="8"/>
  <c r="E885" i="8"/>
  <c r="Z884" i="8"/>
  <c r="X884" i="8"/>
  <c r="U884" i="8"/>
  <c r="S884" i="8"/>
  <c r="Q884" i="8"/>
  <c r="N884" i="8"/>
  <c r="L884" i="8"/>
  <c r="J884" i="8"/>
  <c r="H884" i="8"/>
  <c r="E884" i="8"/>
  <c r="Z883" i="8"/>
  <c r="X883" i="8"/>
  <c r="U883" i="8"/>
  <c r="S883" i="8"/>
  <c r="Q883" i="8"/>
  <c r="N883" i="8"/>
  <c r="L883" i="8"/>
  <c r="J883" i="8"/>
  <c r="H883" i="8"/>
  <c r="E883" i="8"/>
  <c r="Z882" i="8"/>
  <c r="X882" i="8"/>
  <c r="U882" i="8"/>
  <c r="S882" i="8"/>
  <c r="Q882" i="8"/>
  <c r="N882" i="8"/>
  <c r="L882" i="8"/>
  <c r="J882" i="8"/>
  <c r="H882" i="8"/>
  <c r="E882" i="8"/>
  <c r="Z881" i="8"/>
  <c r="X881" i="8"/>
  <c r="U881" i="8"/>
  <c r="S881" i="8"/>
  <c r="Q881" i="8"/>
  <c r="N881" i="8"/>
  <c r="L881" i="8"/>
  <c r="J881" i="8"/>
  <c r="H881" i="8"/>
  <c r="E881" i="8"/>
  <c r="Z880" i="8"/>
  <c r="X880" i="8"/>
  <c r="U880" i="8"/>
  <c r="S880" i="8"/>
  <c r="Q880" i="8"/>
  <c r="N880" i="8"/>
  <c r="L880" i="8"/>
  <c r="J880" i="8"/>
  <c r="H880" i="8"/>
  <c r="E880" i="8"/>
  <c r="Z879" i="8"/>
  <c r="X879" i="8"/>
  <c r="U879" i="8"/>
  <c r="S879" i="8"/>
  <c r="Q879" i="8"/>
  <c r="N879" i="8"/>
  <c r="L879" i="8"/>
  <c r="J879" i="8"/>
  <c r="H879" i="8"/>
  <c r="E879" i="8"/>
  <c r="Z878" i="8"/>
  <c r="X878" i="8"/>
  <c r="U878" i="8"/>
  <c r="S878" i="8"/>
  <c r="Q878" i="8"/>
  <c r="N878" i="8"/>
  <c r="L878" i="8"/>
  <c r="J878" i="8"/>
  <c r="H878" i="8"/>
  <c r="E878" i="8"/>
  <c r="Z877" i="8"/>
  <c r="X877" i="8"/>
  <c r="U877" i="8"/>
  <c r="S877" i="8"/>
  <c r="Q877" i="8"/>
  <c r="N877" i="8"/>
  <c r="L877" i="8"/>
  <c r="J877" i="8"/>
  <c r="H877" i="8"/>
  <c r="E877" i="8"/>
  <c r="Z876" i="8"/>
  <c r="X876" i="8"/>
  <c r="U876" i="8"/>
  <c r="S876" i="8"/>
  <c r="Q876" i="8"/>
  <c r="N876" i="8"/>
  <c r="L876" i="8"/>
  <c r="J876" i="8"/>
  <c r="H876" i="8"/>
  <c r="E876" i="8"/>
  <c r="Z875" i="8"/>
  <c r="X875" i="8"/>
  <c r="U875" i="8"/>
  <c r="S875" i="8"/>
  <c r="Q875" i="8"/>
  <c r="N875" i="8"/>
  <c r="L875" i="8"/>
  <c r="J875" i="8"/>
  <c r="H875" i="8"/>
  <c r="E875" i="8"/>
  <c r="Z874" i="8"/>
  <c r="X874" i="8"/>
  <c r="U874" i="8"/>
  <c r="S874" i="8"/>
  <c r="Q874" i="8"/>
  <c r="N874" i="8"/>
  <c r="L874" i="8"/>
  <c r="J874" i="8"/>
  <c r="H874" i="8"/>
  <c r="E874" i="8"/>
  <c r="Z873" i="8"/>
  <c r="X873" i="8"/>
  <c r="U873" i="8"/>
  <c r="S873" i="8"/>
  <c r="Q873" i="8"/>
  <c r="N873" i="8"/>
  <c r="L873" i="8"/>
  <c r="J873" i="8"/>
  <c r="H873" i="8"/>
  <c r="E873" i="8"/>
  <c r="Z872" i="8"/>
  <c r="X872" i="8"/>
  <c r="U872" i="8"/>
  <c r="S872" i="8"/>
  <c r="Q872" i="8"/>
  <c r="N872" i="8"/>
  <c r="L872" i="8"/>
  <c r="J872" i="8"/>
  <c r="H872" i="8"/>
  <c r="E872" i="8"/>
  <c r="Z871" i="8"/>
  <c r="X871" i="8"/>
  <c r="U871" i="8"/>
  <c r="S871" i="8"/>
  <c r="Q871" i="8"/>
  <c r="N871" i="8"/>
  <c r="L871" i="8"/>
  <c r="J871" i="8"/>
  <c r="H871" i="8"/>
  <c r="E871" i="8"/>
  <c r="Z870" i="8"/>
  <c r="X870" i="8"/>
  <c r="U870" i="8"/>
  <c r="S870" i="8"/>
  <c r="Q870" i="8"/>
  <c r="N870" i="8"/>
  <c r="L870" i="8"/>
  <c r="J870" i="8"/>
  <c r="H870" i="8"/>
  <c r="E870" i="8"/>
  <c r="Z869" i="8"/>
  <c r="X869" i="8"/>
  <c r="U869" i="8"/>
  <c r="S869" i="8"/>
  <c r="Q869" i="8"/>
  <c r="N869" i="8"/>
  <c r="L869" i="8"/>
  <c r="J869" i="8"/>
  <c r="H869" i="8"/>
  <c r="E869" i="8"/>
  <c r="Z868" i="8"/>
  <c r="X868" i="8"/>
  <c r="U868" i="8"/>
  <c r="S868" i="8"/>
  <c r="Q868" i="8"/>
  <c r="N868" i="8"/>
  <c r="L868" i="8"/>
  <c r="J868" i="8"/>
  <c r="H868" i="8"/>
  <c r="E868" i="8"/>
  <c r="Z867" i="8"/>
  <c r="X867" i="8"/>
  <c r="U867" i="8"/>
  <c r="S867" i="8"/>
  <c r="Q867" i="8"/>
  <c r="N867" i="8"/>
  <c r="L867" i="8"/>
  <c r="J867" i="8"/>
  <c r="H867" i="8"/>
  <c r="E867" i="8"/>
  <c r="Z866" i="8"/>
  <c r="X866" i="8"/>
  <c r="U866" i="8"/>
  <c r="S866" i="8"/>
  <c r="Q866" i="8"/>
  <c r="N866" i="8"/>
  <c r="L866" i="8"/>
  <c r="J866" i="8"/>
  <c r="H866" i="8"/>
  <c r="E866" i="8"/>
  <c r="Z865" i="8"/>
  <c r="X865" i="8"/>
  <c r="U865" i="8"/>
  <c r="S865" i="8"/>
  <c r="Q865" i="8"/>
  <c r="N865" i="8"/>
  <c r="L865" i="8"/>
  <c r="J865" i="8"/>
  <c r="H865" i="8"/>
  <c r="E865" i="8"/>
  <c r="Z864" i="8"/>
  <c r="X864" i="8"/>
  <c r="U864" i="8"/>
  <c r="S864" i="8"/>
  <c r="Q864" i="8"/>
  <c r="N864" i="8"/>
  <c r="L864" i="8"/>
  <c r="J864" i="8"/>
  <c r="H864" i="8"/>
  <c r="E864" i="8"/>
  <c r="Z863" i="8"/>
  <c r="X863" i="8"/>
  <c r="U863" i="8"/>
  <c r="S863" i="8"/>
  <c r="Q863" i="8"/>
  <c r="N863" i="8"/>
  <c r="L863" i="8"/>
  <c r="J863" i="8"/>
  <c r="H863" i="8"/>
  <c r="E863" i="8"/>
  <c r="Z862" i="8"/>
  <c r="X862" i="8"/>
  <c r="U862" i="8"/>
  <c r="S862" i="8"/>
  <c r="Q862" i="8"/>
  <c r="N862" i="8"/>
  <c r="L862" i="8"/>
  <c r="J862" i="8"/>
  <c r="H862" i="8"/>
  <c r="E862" i="8"/>
  <c r="Z861" i="8"/>
  <c r="X861" i="8"/>
  <c r="U861" i="8"/>
  <c r="S861" i="8"/>
  <c r="Q861" i="8"/>
  <c r="N861" i="8"/>
  <c r="L861" i="8"/>
  <c r="J861" i="8"/>
  <c r="H861" i="8"/>
  <c r="E861" i="8"/>
  <c r="Z860" i="8"/>
  <c r="X860" i="8"/>
  <c r="U860" i="8"/>
  <c r="S860" i="8"/>
  <c r="Q860" i="8"/>
  <c r="N860" i="8"/>
  <c r="L860" i="8"/>
  <c r="J860" i="8"/>
  <c r="H860" i="8"/>
  <c r="E860" i="8"/>
  <c r="Z859" i="8"/>
  <c r="X859" i="8"/>
  <c r="U859" i="8"/>
  <c r="S859" i="8"/>
  <c r="Q859" i="8"/>
  <c r="N859" i="8"/>
  <c r="L859" i="8"/>
  <c r="J859" i="8"/>
  <c r="H859" i="8"/>
  <c r="E859" i="8"/>
  <c r="Z858" i="8"/>
  <c r="X858" i="8"/>
  <c r="U858" i="8"/>
  <c r="S858" i="8"/>
  <c r="Q858" i="8"/>
  <c r="N858" i="8"/>
  <c r="L858" i="8"/>
  <c r="J858" i="8"/>
  <c r="H858" i="8"/>
  <c r="E858" i="8"/>
  <c r="Z857" i="8"/>
  <c r="X857" i="8"/>
  <c r="U857" i="8"/>
  <c r="S857" i="8"/>
  <c r="Q857" i="8"/>
  <c r="N857" i="8"/>
  <c r="L857" i="8"/>
  <c r="J857" i="8"/>
  <c r="H857" i="8"/>
  <c r="E857" i="8"/>
  <c r="Z856" i="8"/>
  <c r="X856" i="8"/>
  <c r="U856" i="8"/>
  <c r="S856" i="8"/>
  <c r="Q856" i="8"/>
  <c r="N856" i="8"/>
  <c r="L856" i="8"/>
  <c r="J856" i="8"/>
  <c r="H856" i="8"/>
  <c r="E856" i="8"/>
  <c r="Z855" i="8"/>
  <c r="X855" i="8"/>
  <c r="U855" i="8"/>
  <c r="S855" i="8"/>
  <c r="Q855" i="8"/>
  <c r="N855" i="8"/>
  <c r="L855" i="8"/>
  <c r="J855" i="8"/>
  <c r="H855" i="8"/>
  <c r="E855" i="8"/>
  <c r="Z854" i="8"/>
  <c r="X854" i="8"/>
  <c r="U854" i="8"/>
  <c r="S854" i="8"/>
  <c r="Q854" i="8"/>
  <c r="N854" i="8"/>
  <c r="L854" i="8"/>
  <c r="J854" i="8"/>
  <c r="H854" i="8"/>
  <c r="E854" i="8"/>
  <c r="Z853" i="8"/>
  <c r="X853" i="8"/>
  <c r="U853" i="8"/>
  <c r="S853" i="8"/>
  <c r="Q853" i="8"/>
  <c r="N853" i="8"/>
  <c r="L853" i="8"/>
  <c r="J853" i="8"/>
  <c r="H853" i="8"/>
  <c r="E853" i="8"/>
  <c r="Z852" i="8"/>
  <c r="X852" i="8"/>
  <c r="U852" i="8"/>
  <c r="S852" i="8"/>
  <c r="Q852" i="8"/>
  <c r="N852" i="8"/>
  <c r="L852" i="8"/>
  <c r="J852" i="8"/>
  <c r="H852" i="8"/>
  <c r="E852" i="8"/>
  <c r="Z851" i="8"/>
  <c r="X851" i="8"/>
  <c r="U851" i="8"/>
  <c r="S851" i="8"/>
  <c r="Q851" i="8"/>
  <c r="N851" i="8"/>
  <c r="L851" i="8"/>
  <c r="J851" i="8"/>
  <c r="H851" i="8"/>
  <c r="E851" i="8"/>
  <c r="Z850" i="8"/>
  <c r="X850" i="8"/>
  <c r="U850" i="8"/>
  <c r="S850" i="8"/>
  <c r="Q850" i="8"/>
  <c r="N850" i="8"/>
  <c r="L850" i="8"/>
  <c r="J850" i="8"/>
  <c r="H850" i="8"/>
  <c r="E850" i="8"/>
  <c r="Z849" i="8"/>
  <c r="X849" i="8"/>
  <c r="U849" i="8"/>
  <c r="S849" i="8"/>
  <c r="Q849" i="8"/>
  <c r="N849" i="8"/>
  <c r="L849" i="8"/>
  <c r="J849" i="8"/>
  <c r="H849" i="8"/>
  <c r="E849" i="8"/>
  <c r="Z848" i="8"/>
  <c r="X848" i="8"/>
  <c r="U848" i="8"/>
  <c r="S848" i="8"/>
  <c r="Q848" i="8"/>
  <c r="N848" i="8"/>
  <c r="L848" i="8"/>
  <c r="J848" i="8"/>
  <c r="H848" i="8"/>
  <c r="E848" i="8"/>
  <c r="Z847" i="8"/>
  <c r="X847" i="8"/>
  <c r="U847" i="8"/>
  <c r="S847" i="8"/>
  <c r="Q847" i="8"/>
  <c r="N847" i="8"/>
  <c r="L847" i="8"/>
  <c r="J847" i="8"/>
  <c r="H847" i="8"/>
  <c r="E847" i="8"/>
  <c r="Z846" i="8"/>
  <c r="X846" i="8"/>
  <c r="U846" i="8"/>
  <c r="S846" i="8"/>
  <c r="Q846" i="8"/>
  <c r="N846" i="8"/>
  <c r="L846" i="8"/>
  <c r="J846" i="8"/>
  <c r="H846" i="8"/>
  <c r="E846" i="8"/>
  <c r="Z845" i="8"/>
  <c r="X845" i="8"/>
  <c r="U845" i="8"/>
  <c r="S845" i="8"/>
  <c r="Q845" i="8"/>
  <c r="N845" i="8"/>
  <c r="L845" i="8"/>
  <c r="J845" i="8"/>
  <c r="H845" i="8"/>
  <c r="E845" i="8"/>
  <c r="Z844" i="8"/>
  <c r="X844" i="8"/>
  <c r="U844" i="8"/>
  <c r="S844" i="8"/>
  <c r="Q844" i="8"/>
  <c r="N844" i="8"/>
  <c r="L844" i="8"/>
  <c r="J844" i="8"/>
  <c r="H844" i="8"/>
  <c r="E844" i="8"/>
  <c r="Z843" i="8"/>
  <c r="X843" i="8"/>
  <c r="U843" i="8"/>
  <c r="S843" i="8"/>
  <c r="Q843" i="8"/>
  <c r="N843" i="8"/>
  <c r="L843" i="8"/>
  <c r="J843" i="8"/>
  <c r="H843" i="8"/>
  <c r="E843" i="8"/>
  <c r="Z842" i="8"/>
  <c r="X842" i="8"/>
  <c r="U842" i="8"/>
  <c r="S842" i="8"/>
  <c r="Q842" i="8"/>
  <c r="N842" i="8"/>
  <c r="L842" i="8"/>
  <c r="J842" i="8"/>
  <c r="H842" i="8"/>
  <c r="E842" i="8"/>
  <c r="Z841" i="8"/>
  <c r="X841" i="8"/>
  <c r="U841" i="8"/>
  <c r="S841" i="8"/>
  <c r="Q841" i="8"/>
  <c r="N841" i="8"/>
  <c r="L841" i="8"/>
  <c r="J841" i="8"/>
  <c r="H841" i="8"/>
  <c r="E841" i="8"/>
  <c r="Z840" i="8"/>
  <c r="X840" i="8"/>
  <c r="U840" i="8"/>
  <c r="S840" i="8"/>
  <c r="Q840" i="8"/>
  <c r="N840" i="8"/>
  <c r="L840" i="8"/>
  <c r="J840" i="8"/>
  <c r="H840" i="8"/>
  <c r="E840" i="8"/>
  <c r="Z839" i="8"/>
  <c r="X839" i="8"/>
  <c r="U839" i="8"/>
  <c r="S839" i="8"/>
  <c r="Q839" i="8"/>
  <c r="N839" i="8"/>
  <c r="L839" i="8"/>
  <c r="J839" i="8"/>
  <c r="H839" i="8"/>
  <c r="E839" i="8"/>
  <c r="Z838" i="8"/>
  <c r="X838" i="8"/>
  <c r="U838" i="8"/>
  <c r="S838" i="8"/>
  <c r="Q838" i="8"/>
  <c r="N838" i="8"/>
  <c r="L838" i="8"/>
  <c r="J838" i="8"/>
  <c r="H838" i="8"/>
  <c r="E838" i="8"/>
  <c r="Z837" i="8"/>
  <c r="X837" i="8"/>
  <c r="U837" i="8"/>
  <c r="S837" i="8"/>
  <c r="Q837" i="8"/>
  <c r="N837" i="8"/>
  <c r="L837" i="8"/>
  <c r="J837" i="8"/>
  <c r="H837" i="8"/>
  <c r="E837" i="8"/>
  <c r="Z836" i="8"/>
  <c r="X836" i="8"/>
  <c r="U836" i="8"/>
  <c r="S836" i="8"/>
  <c r="Q836" i="8"/>
  <c r="N836" i="8"/>
  <c r="L836" i="8"/>
  <c r="J836" i="8"/>
  <c r="H836" i="8"/>
  <c r="E836" i="8"/>
  <c r="Z835" i="8"/>
  <c r="X835" i="8"/>
  <c r="U835" i="8"/>
  <c r="S835" i="8"/>
  <c r="Q835" i="8"/>
  <c r="N835" i="8"/>
  <c r="L835" i="8"/>
  <c r="J835" i="8"/>
  <c r="H835" i="8"/>
  <c r="E835" i="8"/>
  <c r="Z834" i="8"/>
  <c r="X834" i="8"/>
  <c r="U834" i="8"/>
  <c r="S834" i="8"/>
  <c r="Q834" i="8"/>
  <c r="N834" i="8"/>
  <c r="L834" i="8"/>
  <c r="J834" i="8"/>
  <c r="H834" i="8"/>
  <c r="E834" i="8"/>
  <c r="Z833" i="8"/>
  <c r="X833" i="8"/>
  <c r="U833" i="8"/>
  <c r="S833" i="8"/>
  <c r="Q833" i="8"/>
  <c r="N833" i="8"/>
  <c r="L833" i="8"/>
  <c r="J833" i="8"/>
  <c r="H833" i="8"/>
  <c r="E833" i="8"/>
  <c r="Z832" i="8"/>
  <c r="X832" i="8"/>
  <c r="U832" i="8"/>
  <c r="S832" i="8"/>
  <c r="Q832" i="8"/>
  <c r="N832" i="8"/>
  <c r="L832" i="8"/>
  <c r="J832" i="8"/>
  <c r="H832" i="8"/>
  <c r="E832" i="8"/>
  <c r="Z831" i="8"/>
  <c r="X831" i="8"/>
  <c r="U831" i="8"/>
  <c r="S831" i="8"/>
  <c r="Q831" i="8"/>
  <c r="N831" i="8"/>
  <c r="L831" i="8"/>
  <c r="J831" i="8"/>
  <c r="H831" i="8"/>
  <c r="E831" i="8"/>
  <c r="Z830" i="8"/>
  <c r="X830" i="8"/>
  <c r="U830" i="8"/>
  <c r="S830" i="8"/>
  <c r="Q830" i="8"/>
  <c r="N830" i="8"/>
  <c r="L830" i="8"/>
  <c r="J830" i="8"/>
  <c r="H830" i="8"/>
  <c r="E830" i="8"/>
  <c r="Z829" i="8"/>
  <c r="X829" i="8"/>
  <c r="U829" i="8"/>
  <c r="S829" i="8"/>
  <c r="Q829" i="8"/>
  <c r="N829" i="8"/>
  <c r="L829" i="8"/>
  <c r="J829" i="8"/>
  <c r="H829" i="8"/>
  <c r="E829" i="8"/>
  <c r="Z828" i="8"/>
  <c r="X828" i="8"/>
  <c r="U828" i="8"/>
  <c r="S828" i="8"/>
  <c r="Q828" i="8"/>
  <c r="N828" i="8"/>
  <c r="L828" i="8"/>
  <c r="J828" i="8"/>
  <c r="H828" i="8"/>
  <c r="E828" i="8"/>
  <c r="Z827" i="8"/>
  <c r="X827" i="8"/>
  <c r="U827" i="8"/>
  <c r="S827" i="8"/>
  <c r="Q827" i="8"/>
  <c r="N827" i="8"/>
  <c r="L827" i="8"/>
  <c r="J827" i="8"/>
  <c r="H827" i="8"/>
  <c r="E827" i="8"/>
  <c r="Z826" i="8"/>
  <c r="X826" i="8"/>
  <c r="U826" i="8"/>
  <c r="S826" i="8"/>
  <c r="Q826" i="8"/>
  <c r="N826" i="8"/>
  <c r="L826" i="8"/>
  <c r="J826" i="8"/>
  <c r="H826" i="8"/>
  <c r="E826" i="8"/>
  <c r="Z825" i="8"/>
  <c r="X825" i="8"/>
  <c r="U825" i="8"/>
  <c r="S825" i="8"/>
  <c r="Q825" i="8"/>
  <c r="N825" i="8"/>
  <c r="L825" i="8"/>
  <c r="J825" i="8"/>
  <c r="H825" i="8"/>
  <c r="E825" i="8"/>
  <c r="Z824" i="8"/>
  <c r="X824" i="8"/>
  <c r="U824" i="8"/>
  <c r="S824" i="8"/>
  <c r="Q824" i="8"/>
  <c r="N824" i="8"/>
  <c r="L824" i="8"/>
  <c r="J824" i="8"/>
  <c r="H824" i="8"/>
  <c r="E824" i="8"/>
  <c r="Z823" i="8"/>
  <c r="X823" i="8"/>
  <c r="U823" i="8"/>
  <c r="S823" i="8"/>
  <c r="Q823" i="8"/>
  <c r="N823" i="8"/>
  <c r="L823" i="8"/>
  <c r="J823" i="8"/>
  <c r="H823" i="8"/>
  <c r="E823" i="8"/>
  <c r="Z822" i="8"/>
  <c r="X822" i="8"/>
  <c r="U822" i="8"/>
  <c r="S822" i="8"/>
  <c r="Q822" i="8"/>
  <c r="N822" i="8"/>
  <c r="L822" i="8"/>
  <c r="J822" i="8"/>
  <c r="H822" i="8"/>
  <c r="E822" i="8"/>
  <c r="Z821" i="8"/>
  <c r="X821" i="8"/>
  <c r="U821" i="8"/>
  <c r="S821" i="8"/>
  <c r="Q821" i="8"/>
  <c r="N821" i="8"/>
  <c r="L821" i="8"/>
  <c r="J821" i="8"/>
  <c r="H821" i="8"/>
  <c r="E821" i="8"/>
  <c r="Z820" i="8"/>
  <c r="X820" i="8"/>
  <c r="U820" i="8"/>
  <c r="S820" i="8"/>
  <c r="Q820" i="8"/>
  <c r="N820" i="8"/>
  <c r="L820" i="8"/>
  <c r="J820" i="8"/>
  <c r="H820" i="8"/>
  <c r="E820" i="8"/>
  <c r="Z819" i="8"/>
  <c r="X819" i="8"/>
  <c r="U819" i="8"/>
  <c r="S819" i="8"/>
  <c r="Q819" i="8"/>
  <c r="N819" i="8"/>
  <c r="L819" i="8"/>
  <c r="J819" i="8"/>
  <c r="H819" i="8"/>
  <c r="E819" i="8"/>
  <c r="Z818" i="8"/>
  <c r="X818" i="8"/>
  <c r="U818" i="8"/>
  <c r="S818" i="8"/>
  <c r="Q818" i="8"/>
  <c r="N818" i="8"/>
  <c r="L818" i="8"/>
  <c r="J818" i="8"/>
  <c r="H818" i="8"/>
  <c r="E818" i="8"/>
  <c r="Z817" i="8"/>
  <c r="X817" i="8"/>
  <c r="U817" i="8"/>
  <c r="S817" i="8"/>
  <c r="Q817" i="8"/>
  <c r="N817" i="8"/>
  <c r="L817" i="8"/>
  <c r="J817" i="8"/>
  <c r="H817" i="8"/>
  <c r="E817" i="8"/>
  <c r="Z816" i="8"/>
  <c r="X816" i="8"/>
  <c r="U816" i="8"/>
  <c r="S816" i="8"/>
  <c r="Q816" i="8"/>
  <c r="N816" i="8"/>
  <c r="L816" i="8"/>
  <c r="J816" i="8"/>
  <c r="H816" i="8"/>
  <c r="E816" i="8"/>
  <c r="Z815" i="8"/>
  <c r="X815" i="8"/>
  <c r="U815" i="8"/>
  <c r="S815" i="8"/>
  <c r="Q815" i="8"/>
  <c r="N815" i="8"/>
  <c r="L815" i="8"/>
  <c r="J815" i="8"/>
  <c r="H815" i="8"/>
  <c r="E815" i="8"/>
  <c r="Z814" i="8"/>
  <c r="X814" i="8"/>
  <c r="U814" i="8"/>
  <c r="S814" i="8"/>
  <c r="Q814" i="8"/>
  <c r="N814" i="8"/>
  <c r="L814" i="8"/>
  <c r="J814" i="8"/>
  <c r="H814" i="8"/>
  <c r="E814" i="8"/>
  <c r="Z813" i="8"/>
  <c r="X813" i="8"/>
  <c r="U813" i="8"/>
  <c r="S813" i="8"/>
  <c r="Q813" i="8"/>
  <c r="N813" i="8"/>
  <c r="L813" i="8"/>
  <c r="J813" i="8"/>
  <c r="H813" i="8"/>
  <c r="E813" i="8"/>
  <c r="Z812" i="8"/>
  <c r="X812" i="8"/>
  <c r="U812" i="8"/>
  <c r="S812" i="8"/>
  <c r="Q812" i="8"/>
  <c r="N812" i="8"/>
  <c r="L812" i="8"/>
  <c r="J812" i="8"/>
  <c r="H812" i="8"/>
  <c r="E812" i="8"/>
  <c r="Z811" i="8"/>
  <c r="X811" i="8"/>
  <c r="U811" i="8"/>
  <c r="S811" i="8"/>
  <c r="Q811" i="8"/>
  <c r="N811" i="8"/>
  <c r="L811" i="8"/>
  <c r="J811" i="8"/>
  <c r="H811" i="8"/>
  <c r="E811" i="8"/>
  <c r="Z810" i="8"/>
  <c r="X810" i="8"/>
  <c r="U810" i="8"/>
  <c r="S810" i="8"/>
  <c r="Q810" i="8"/>
  <c r="N810" i="8"/>
  <c r="L810" i="8"/>
  <c r="J810" i="8"/>
  <c r="H810" i="8"/>
  <c r="E810" i="8"/>
  <c r="Z809" i="8"/>
  <c r="X809" i="8"/>
  <c r="U809" i="8"/>
  <c r="S809" i="8"/>
  <c r="Q809" i="8"/>
  <c r="N809" i="8"/>
  <c r="L809" i="8"/>
  <c r="J809" i="8"/>
  <c r="H809" i="8"/>
  <c r="E809" i="8"/>
  <c r="Z808" i="8"/>
  <c r="X808" i="8"/>
  <c r="U808" i="8"/>
  <c r="S808" i="8"/>
  <c r="Q808" i="8"/>
  <c r="N808" i="8"/>
  <c r="L808" i="8"/>
  <c r="J808" i="8"/>
  <c r="H808" i="8"/>
  <c r="E808" i="8"/>
  <c r="Z807" i="8"/>
  <c r="X807" i="8"/>
  <c r="U807" i="8"/>
  <c r="S807" i="8"/>
  <c r="Q807" i="8"/>
  <c r="N807" i="8"/>
  <c r="L807" i="8"/>
  <c r="J807" i="8"/>
  <c r="H807" i="8"/>
  <c r="E807" i="8"/>
  <c r="Z806" i="8"/>
  <c r="X806" i="8"/>
  <c r="U806" i="8"/>
  <c r="S806" i="8"/>
  <c r="Q806" i="8"/>
  <c r="N806" i="8"/>
  <c r="L806" i="8"/>
  <c r="J806" i="8"/>
  <c r="H806" i="8"/>
  <c r="E806" i="8"/>
  <c r="Z805" i="8"/>
  <c r="X805" i="8"/>
  <c r="U805" i="8"/>
  <c r="S805" i="8"/>
  <c r="Q805" i="8"/>
  <c r="N805" i="8"/>
  <c r="L805" i="8"/>
  <c r="J805" i="8"/>
  <c r="H805" i="8"/>
  <c r="E805" i="8"/>
  <c r="Z804" i="8"/>
  <c r="X804" i="8"/>
  <c r="U804" i="8"/>
  <c r="S804" i="8"/>
  <c r="Q804" i="8"/>
  <c r="N804" i="8"/>
  <c r="L804" i="8"/>
  <c r="J804" i="8"/>
  <c r="H804" i="8"/>
  <c r="E804" i="8"/>
  <c r="Z803" i="8"/>
  <c r="X803" i="8"/>
  <c r="U803" i="8"/>
  <c r="S803" i="8"/>
  <c r="Q803" i="8"/>
  <c r="N803" i="8"/>
  <c r="L803" i="8"/>
  <c r="J803" i="8"/>
  <c r="H803" i="8"/>
  <c r="E803" i="8"/>
  <c r="Z802" i="8"/>
  <c r="X802" i="8"/>
  <c r="U802" i="8"/>
  <c r="S802" i="8"/>
  <c r="Q802" i="8"/>
  <c r="N802" i="8"/>
  <c r="L802" i="8"/>
  <c r="J802" i="8"/>
  <c r="H802" i="8"/>
  <c r="E802" i="8"/>
  <c r="Z801" i="8"/>
  <c r="X801" i="8"/>
  <c r="U801" i="8"/>
  <c r="S801" i="8"/>
  <c r="Q801" i="8"/>
  <c r="N801" i="8"/>
  <c r="L801" i="8"/>
  <c r="J801" i="8"/>
  <c r="H801" i="8"/>
  <c r="E801" i="8"/>
  <c r="Z800" i="8"/>
  <c r="X800" i="8"/>
  <c r="U800" i="8"/>
  <c r="S800" i="8"/>
  <c r="Q800" i="8"/>
  <c r="N800" i="8"/>
  <c r="L800" i="8"/>
  <c r="J800" i="8"/>
  <c r="H800" i="8"/>
  <c r="E800" i="8"/>
  <c r="Z799" i="8"/>
  <c r="X799" i="8"/>
  <c r="U799" i="8"/>
  <c r="S799" i="8"/>
  <c r="Q799" i="8"/>
  <c r="N799" i="8"/>
  <c r="L799" i="8"/>
  <c r="J799" i="8"/>
  <c r="H799" i="8"/>
  <c r="E799" i="8"/>
  <c r="Z798" i="8"/>
  <c r="X798" i="8"/>
  <c r="U798" i="8"/>
  <c r="S798" i="8"/>
  <c r="Q798" i="8"/>
  <c r="N798" i="8"/>
  <c r="L798" i="8"/>
  <c r="J798" i="8"/>
  <c r="H798" i="8"/>
  <c r="E798" i="8"/>
  <c r="Z797" i="8"/>
  <c r="X797" i="8"/>
  <c r="U797" i="8"/>
  <c r="S797" i="8"/>
  <c r="Q797" i="8"/>
  <c r="N797" i="8"/>
  <c r="L797" i="8"/>
  <c r="J797" i="8"/>
  <c r="H797" i="8"/>
  <c r="E797" i="8"/>
  <c r="Z796" i="8"/>
  <c r="X796" i="8"/>
  <c r="U796" i="8"/>
  <c r="S796" i="8"/>
  <c r="Q796" i="8"/>
  <c r="N796" i="8"/>
  <c r="L796" i="8"/>
  <c r="J796" i="8"/>
  <c r="H796" i="8"/>
  <c r="E796" i="8"/>
  <c r="Z795" i="8"/>
  <c r="X795" i="8"/>
  <c r="U795" i="8"/>
  <c r="S795" i="8"/>
  <c r="Q795" i="8"/>
  <c r="N795" i="8"/>
  <c r="L795" i="8"/>
  <c r="J795" i="8"/>
  <c r="H795" i="8"/>
  <c r="E795" i="8"/>
  <c r="Z794" i="8"/>
  <c r="X794" i="8"/>
  <c r="U794" i="8"/>
  <c r="S794" i="8"/>
  <c r="Q794" i="8"/>
  <c r="N794" i="8"/>
  <c r="L794" i="8"/>
  <c r="J794" i="8"/>
  <c r="H794" i="8"/>
  <c r="E794" i="8"/>
  <c r="Z793" i="8"/>
  <c r="X793" i="8"/>
  <c r="U793" i="8"/>
  <c r="S793" i="8"/>
  <c r="Q793" i="8"/>
  <c r="N793" i="8"/>
  <c r="L793" i="8"/>
  <c r="J793" i="8"/>
  <c r="H793" i="8"/>
  <c r="E793" i="8"/>
  <c r="Z792" i="8"/>
  <c r="X792" i="8"/>
  <c r="U792" i="8"/>
  <c r="S792" i="8"/>
  <c r="Q792" i="8"/>
  <c r="N792" i="8"/>
  <c r="L792" i="8"/>
  <c r="J792" i="8"/>
  <c r="H792" i="8"/>
  <c r="E792" i="8"/>
  <c r="Z791" i="8"/>
  <c r="X791" i="8"/>
  <c r="U791" i="8"/>
  <c r="S791" i="8"/>
  <c r="Q791" i="8"/>
  <c r="N791" i="8"/>
  <c r="L791" i="8"/>
  <c r="J791" i="8"/>
  <c r="H791" i="8"/>
  <c r="E791" i="8"/>
  <c r="Z790" i="8"/>
  <c r="X790" i="8"/>
  <c r="U790" i="8"/>
  <c r="S790" i="8"/>
  <c r="Q790" i="8"/>
  <c r="N790" i="8"/>
  <c r="L790" i="8"/>
  <c r="J790" i="8"/>
  <c r="H790" i="8"/>
  <c r="E790" i="8"/>
  <c r="Z789" i="8"/>
  <c r="X789" i="8"/>
  <c r="U789" i="8"/>
  <c r="S789" i="8"/>
  <c r="Q789" i="8"/>
  <c r="N789" i="8"/>
  <c r="L789" i="8"/>
  <c r="J789" i="8"/>
  <c r="H789" i="8"/>
  <c r="E789" i="8"/>
  <c r="Z788" i="8"/>
  <c r="X788" i="8"/>
  <c r="U788" i="8"/>
  <c r="S788" i="8"/>
  <c r="Q788" i="8"/>
  <c r="N788" i="8"/>
  <c r="L788" i="8"/>
  <c r="J788" i="8"/>
  <c r="H788" i="8"/>
  <c r="E788" i="8"/>
  <c r="Z787" i="8"/>
  <c r="X787" i="8"/>
  <c r="U787" i="8"/>
  <c r="S787" i="8"/>
  <c r="Q787" i="8"/>
  <c r="N787" i="8"/>
  <c r="L787" i="8"/>
  <c r="J787" i="8"/>
  <c r="H787" i="8"/>
  <c r="E787" i="8"/>
  <c r="Z786" i="8"/>
  <c r="X786" i="8"/>
  <c r="U786" i="8"/>
  <c r="S786" i="8"/>
  <c r="Q786" i="8"/>
  <c r="N786" i="8"/>
  <c r="L786" i="8"/>
  <c r="J786" i="8"/>
  <c r="H786" i="8"/>
  <c r="E786" i="8"/>
  <c r="Z785" i="8"/>
  <c r="X785" i="8"/>
  <c r="U785" i="8"/>
  <c r="S785" i="8"/>
  <c r="Q785" i="8"/>
  <c r="N785" i="8"/>
  <c r="L785" i="8"/>
  <c r="J785" i="8"/>
  <c r="H785" i="8"/>
  <c r="E785" i="8"/>
  <c r="Z784" i="8"/>
  <c r="X784" i="8"/>
  <c r="U784" i="8"/>
  <c r="S784" i="8"/>
  <c r="Q784" i="8"/>
  <c r="N784" i="8"/>
  <c r="L784" i="8"/>
  <c r="J784" i="8"/>
  <c r="H784" i="8"/>
  <c r="E784" i="8"/>
  <c r="Z783" i="8"/>
  <c r="X783" i="8"/>
  <c r="U783" i="8"/>
  <c r="S783" i="8"/>
  <c r="Q783" i="8"/>
  <c r="N783" i="8"/>
  <c r="L783" i="8"/>
  <c r="J783" i="8"/>
  <c r="H783" i="8"/>
  <c r="E783" i="8"/>
  <c r="Z782" i="8"/>
  <c r="X782" i="8"/>
  <c r="U782" i="8"/>
  <c r="S782" i="8"/>
  <c r="Q782" i="8"/>
  <c r="N782" i="8"/>
  <c r="L782" i="8"/>
  <c r="J782" i="8"/>
  <c r="H782" i="8"/>
  <c r="E782" i="8"/>
  <c r="Z781" i="8"/>
  <c r="X781" i="8"/>
  <c r="U781" i="8"/>
  <c r="S781" i="8"/>
  <c r="Q781" i="8"/>
  <c r="N781" i="8"/>
  <c r="L781" i="8"/>
  <c r="J781" i="8"/>
  <c r="H781" i="8"/>
  <c r="E781" i="8"/>
  <c r="Z780" i="8"/>
  <c r="X780" i="8"/>
  <c r="U780" i="8"/>
  <c r="S780" i="8"/>
  <c r="Q780" i="8"/>
  <c r="N780" i="8"/>
  <c r="L780" i="8"/>
  <c r="J780" i="8"/>
  <c r="H780" i="8"/>
  <c r="E780" i="8"/>
  <c r="Z779" i="8"/>
  <c r="X779" i="8"/>
  <c r="U779" i="8"/>
  <c r="S779" i="8"/>
  <c r="Q779" i="8"/>
  <c r="N779" i="8"/>
  <c r="L779" i="8"/>
  <c r="J779" i="8"/>
  <c r="H779" i="8"/>
  <c r="E779" i="8"/>
  <c r="Z778" i="8"/>
  <c r="X778" i="8"/>
  <c r="U778" i="8"/>
  <c r="S778" i="8"/>
  <c r="Q778" i="8"/>
  <c r="N778" i="8"/>
  <c r="L778" i="8"/>
  <c r="J778" i="8"/>
  <c r="H778" i="8"/>
  <c r="E778" i="8"/>
  <c r="Z777" i="8"/>
  <c r="X777" i="8"/>
  <c r="U777" i="8"/>
  <c r="S777" i="8"/>
  <c r="Q777" i="8"/>
  <c r="N777" i="8"/>
  <c r="L777" i="8"/>
  <c r="J777" i="8"/>
  <c r="H777" i="8"/>
  <c r="E777" i="8"/>
  <c r="Z776" i="8"/>
  <c r="X776" i="8"/>
  <c r="U776" i="8"/>
  <c r="S776" i="8"/>
  <c r="Q776" i="8"/>
  <c r="N776" i="8"/>
  <c r="L776" i="8"/>
  <c r="J776" i="8"/>
  <c r="H776" i="8"/>
  <c r="E776" i="8"/>
  <c r="Z775" i="8"/>
  <c r="X775" i="8"/>
  <c r="U775" i="8"/>
  <c r="S775" i="8"/>
  <c r="Q775" i="8"/>
  <c r="N775" i="8"/>
  <c r="L775" i="8"/>
  <c r="J775" i="8"/>
  <c r="H775" i="8"/>
  <c r="E775" i="8"/>
  <c r="Z774" i="8"/>
  <c r="X774" i="8"/>
  <c r="U774" i="8"/>
  <c r="S774" i="8"/>
  <c r="Q774" i="8"/>
  <c r="N774" i="8"/>
  <c r="L774" i="8"/>
  <c r="J774" i="8"/>
  <c r="H774" i="8"/>
  <c r="E774" i="8"/>
  <c r="Z773" i="8"/>
  <c r="X773" i="8"/>
  <c r="U773" i="8"/>
  <c r="S773" i="8"/>
  <c r="Q773" i="8"/>
  <c r="N773" i="8"/>
  <c r="L773" i="8"/>
  <c r="J773" i="8"/>
  <c r="H773" i="8"/>
  <c r="E773" i="8"/>
  <c r="Z772" i="8"/>
  <c r="X772" i="8"/>
  <c r="U772" i="8"/>
  <c r="S772" i="8"/>
  <c r="Q772" i="8"/>
  <c r="N772" i="8"/>
  <c r="L772" i="8"/>
  <c r="J772" i="8"/>
  <c r="H772" i="8"/>
  <c r="E772" i="8"/>
  <c r="Z771" i="8"/>
  <c r="X771" i="8"/>
  <c r="U771" i="8"/>
  <c r="S771" i="8"/>
  <c r="Q771" i="8"/>
  <c r="N771" i="8"/>
  <c r="L771" i="8"/>
  <c r="J771" i="8"/>
  <c r="H771" i="8"/>
  <c r="E771" i="8"/>
  <c r="Z770" i="8"/>
  <c r="X770" i="8"/>
  <c r="U770" i="8"/>
  <c r="S770" i="8"/>
  <c r="Q770" i="8"/>
  <c r="N770" i="8"/>
  <c r="L770" i="8"/>
  <c r="J770" i="8"/>
  <c r="H770" i="8"/>
  <c r="E770" i="8"/>
  <c r="Z769" i="8"/>
  <c r="X769" i="8"/>
  <c r="U769" i="8"/>
  <c r="S769" i="8"/>
  <c r="Q769" i="8"/>
  <c r="N769" i="8"/>
  <c r="L769" i="8"/>
  <c r="J769" i="8"/>
  <c r="H769" i="8"/>
  <c r="E769" i="8"/>
  <c r="Z768" i="8"/>
  <c r="X768" i="8"/>
  <c r="U768" i="8"/>
  <c r="S768" i="8"/>
  <c r="Q768" i="8"/>
  <c r="N768" i="8"/>
  <c r="L768" i="8"/>
  <c r="J768" i="8"/>
  <c r="H768" i="8"/>
  <c r="E768" i="8"/>
  <c r="Z767" i="8"/>
  <c r="X767" i="8"/>
  <c r="U767" i="8"/>
  <c r="S767" i="8"/>
  <c r="Q767" i="8"/>
  <c r="N767" i="8"/>
  <c r="L767" i="8"/>
  <c r="J767" i="8"/>
  <c r="H767" i="8"/>
  <c r="E767" i="8"/>
  <c r="Z766" i="8"/>
  <c r="X766" i="8"/>
  <c r="U766" i="8"/>
  <c r="S766" i="8"/>
  <c r="Q766" i="8"/>
  <c r="N766" i="8"/>
  <c r="L766" i="8"/>
  <c r="J766" i="8"/>
  <c r="H766" i="8"/>
  <c r="E766" i="8"/>
  <c r="Z765" i="8"/>
  <c r="X765" i="8"/>
  <c r="U765" i="8"/>
  <c r="S765" i="8"/>
  <c r="Q765" i="8"/>
  <c r="N765" i="8"/>
  <c r="L765" i="8"/>
  <c r="J765" i="8"/>
  <c r="H765" i="8"/>
  <c r="E765" i="8"/>
  <c r="Z764" i="8"/>
  <c r="X764" i="8"/>
  <c r="U764" i="8"/>
  <c r="S764" i="8"/>
  <c r="Q764" i="8"/>
  <c r="N764" i="8"/>
  <c r="L764" i="8"/>
  <c r="J764" i="8"/>
  <c r="H764" i="8"/>
  <c r="E764" i="8"/>
  <c r="Z763" i="8"/>
  <c r="X763" i="8"/>
  <c r="U763" i="8"/>
  <c r="S763" i="8"/>
  <c r="Q763" i="8"/>
  <c r="N763" i="8"/>
  <c r="L763" i="8"/>
  <c r="J763" i="8"/>
  <c r="H763" i="8"/>
  <c r="E763" i="8"/>
  <c r="Z762" i="8"/>
  <c r="X762" i="8"/>
  <c r="U762" i="8"/>
  <c r="S762" i="8"/>
  <c r="Q762" i="8"/>
  <c r="N762" i="8"/>
  <c r="L762" i="8"/>
  <c r="J762" i="8"/>
  <c r="H762" i="8"/>
  <c r="E762" i="8"/>
  <c r="Z761" i="8"/>
  <c r="X761" i="8"/>
  <c r="U761" i="8"/>
  <c r="S761" i="8"/>
  <c r="Q761" i="8"/>
  <c r="N761" i="8"/>
  <c r="L761" i="8"/>
  <c r="J761" i="8"/>
  <c r="H761" i="8"/>
  <c r="E761" i="8"/>
  <c r="Z760" i="8"/>
  <c r="X760" i="8"/>
  <c r="U760" i="8"/>
  <c r="S760" i="8"/>
  <c r="Q760" i="8"/>
  <c r="N760" i="8"/>
  <c r="L760" i="8"/>
  <c r="J760" i="8"/>
  <c r="H760" i="8"/>
  <c r="E760" i="8"/>
  <c r="Z759" i="8"/>
  <c r="X759" i="8"/>
  <c r="U759" i="8"/>
  <c r="S759" i="8"/>
  <c r="Q759" i="8"/>
  <c r="N759" i="8"/>
  <c r="L759" i="8"/>
  <c r="J759" i="8"/>
  <c r="H759" i="8"/>
  <c r="E759" i="8"/>
  <c r="Z758" i="8"/>
  <c r="X758" i="8"/>
  <c r="U758" i="8"/>
  <c r="S758" i="8"/>
  <c r="Q758" i="8"/>
  <c r="N758" i="8"/>
  <c r="L758" i="8"/>
  <c r="J758" i="8"/>
  <c r="H758" i="8"/>
  <c r="E758" i="8"/>
  <c r="Z757" i="8"/>
  <c r="X757" i="8"/>
  <c r="U757" i="8"/>
  <c r="S757" i="8"/>
  <c r="Q757" i="8"/>
  <c r="N757" i="8"/>
  <c r="L757" i="8"/>
  <c r="J757" i="8"/>
  <c r="H757" i="8"/>
  <c r="E757" i="8"/>
  <c r="Z756" i="8"/>
  <c r="X756" i="8"/>
  <c r="U756" i="8"/>
  <c r="S756" i="8"/>
  <c r="Q756" i="8"/>
  <c r="N756" i="8"/>
  <c r="L756" i="8"/>
  <c r="J756" i="8"/>
  <c r="H756" i="8"/>
  <c r="E756" i="8"/>
  <c r="Z755" i="8"/>
  <c r="X755" i="8"/>
  <c r="U755" i="8"/>
  <c r="S755" i="8"/>
  <c r="Q755" i="8"/>
  <c r="N755" i="8"/>
  <c r="L755" i="8"/>
  <c r="J755" i="8"/>
  <c r="H755" i="8"/>
  <c r="E755" i="8"/>
  <c r="Z754" i="8"/>
  <c r="X754" i="8"/>
  <c r="U754" i="8"/>
  <c r="S754" i="8"/>
  <c r="Q754" i="8"/>
  <c r="N754" i="8"/>
  <c r="L754" i="8"/>
  <c r="J754" i="8"/>
  <c r="H754" i="8"/>
  <c r="E754" i="8"/>
  <c r="Z753" i="8"/>
  <c r="X753" i="8"/>
  <c r="U753" i="8"/>
  <c r="S753" i="8"/>
  <c r="Q753" i="8"/>
  <c r="N753" i="8"/>
  <c r="L753" i="8"/>
  <c r="J753" i="8"/>
  <c r="H753" i="8"/>
  <c r="E753" i="8"/>
  <c r="Z752" i="8"/>
  <c r="X752" i="8"/>
  <c r="U752" i="8"/>
  <c r="S752" i="8"/>
  <c r="Q752" i="8"/>
  <c r="N752" i="8"/>
  <c r="L752" i="8"/>
  <c r="J752" i="8"/>
  <c r="H752" i="8"/>
  <c r="E752" i="8"/>
  <c r="Z751" i="8"/>
  <c r="X751" i="8"/>
  <c r="U751" i="8"/>
  <c r="S751" i="8"/>
  <c r="Q751" i="8"/>
  <c r="N751" i="8"/>
  <c r="L751" i="8"/>
  <c r="J751" i="8"/>
  <c r="H751" i="8"/>
  <c r="E751" i="8"/>
  <c r="Z750" i="8"/>
  <c r="X750" i="8"/>
  <c r="U750" i="8"/>
  <c r="S750" i="8"/>
  <c r="Q750" i="8"/>
  <c r="N750" i="8"/>
  <c r="L750" i="8"/>
  <c r="J750" i="8"/>
  <c r="H750" i="8"/>
  <c r="E750" i="8"/>
  <c r="Z749" i="8"/>
  <c r="X749" i="8"/>
  <c r="U749" i="8"/>
  <c r="S749" i="8"/>
  <c r="Q749" i="8"/>
  <c r="N749" i="8"/>
  <c r="L749" i="8"/>
  <c r="J749" i="8"/>
  <c r="H749" i="8"/>
  <c r="E749" i="8"/>
  <c r="Z748" i="8"/>
  <c r="X748" i="8"/>
  <c r="U748" i="8"/>
  <c r="S748" i="8"/>
  <c r="Q748" i="8"/>
  <c r="N748" i="8"/>
  <c r="L748" i="8"/>
  <c r="J748" i="8"/>
  <c r="H748" i="8"/>
  <c r="E748" i="8"/>
  <c r="Z747" i="8"/>
  <c r="X747" i="8"/>
  <c r="U747" i="8"/>
  <c r="S747" i="8"/>
  <c r="Q747" i="8"/>
  <c r="N747" i="8"/>
  <c r="L747" i="8"/>
  <c r="J747" i="8"/>
  <c r="H747" i="8"/>
  <c r="E747" i="8"/>
  <c r="Z746" i="8"/>
  <c r="X746" i="8"/>
  <c r="U746" i="8"/>
  <c r="S746" i="8"/>
  <c r="Q746" i="8"/>
  <c r="N746" i="8"/>
  <c r="L746" i="8"/>
  <c r="J746" i="8"/>
  <c r="H746" i="8"/>
  <c r="E746" i="8"/>
  <c r="Z745" i="8"/>
  <c r="X745" i="8"/>
  <c r="U745" i="8"/>
  <c r="S745" i="8"/>
  <c r="Q745" i="8"/>
  <c r="N745" i="8"/>
  <c r="L745" i="8"/>
  <c r="J745" i="8"/>
  <c r="H745" i="8"/>
  <c r="E745" i="8"/>
  <c r="Z744" i="8"/>
  <c r="X744" i="8"/>
  <c r="U744" i="8"/>
  <c r="S744" i="8"/>
  <c r="Q744" i="8"/>
  <c r="N744" i="8"/>
  <c r="L744" i="8"/>
  <c r="J744" i="8"/>
  <c r="H744" i="8"/>
  <c r="E744" i="8"/>
  <c r="Z743" i="8"/>
  <c r="X743" i="8"/>
  <c r="U743" i="8"/>
  <c r="S743" i="8"/>
  <c r="Q743" i="8"/>
  <c r="N743" i="8"/>
  <c r="L743" i="8"/>
  <c r="J743" i="8"/>
  <c r="H743" i="8"/>
  <c r="E743" i="8"/>
  <c r="Z742" i="8"/>
  <c r="X742" i="8"/>
  <c r="U742" i="8"/>
  <c r="S742" i="8"/>
  <c r="Q742" i="8"/>
  <c r="N742" i="8"/>
  <c r="L742" i="8"/>
  <c r="J742" i="8"/>
  <c r="H742" i="8"/>
  <c r="E742" i="8"/>
  <c r="Z741" i="8"/>
  <c r="X741" i="8"/>
  <c r="U741" i="8"/>
  <c r="S741" i="8"/>
  <c r="Q741" i="8"/>
  <c r="N741" i="8"/>
  <c r="L741" i="8"/>
  <c r="J741" i="8"/>
  <c r="H741" i="8"/>
  <c r="E741" i="8"/>
  <c r="Z740" i="8"/>
  <c r="X740" i="8"/>
  <c r="U740" i="8"/>
  <c r="S740" i="8"/>
  <c r="Q740" i="8"/>
  <c r="N740" i="8"/>
  <c r="L740" i="8"/>
  <c r="J740" i="8"/>
  <c r="H740" i="8"/>
  <c r="E740" i="8"/>
  <c r="Z739" i="8"/>
  <c r="X739" i="8"/>
  <c r="U739" i="8"/>
  <c r="S739" i="8"/>
  <c r="Q739" i="8"/>
  <c r="N739" i="8"/>
  <c r="L739" i="8"/>
  <c r="J739" i="8"/>
  <c r="H739" i="8"/>
  <c r="E739" i="8"/>
  <c r="Z738" i="8"/>
  <c r="X738" i="8"/>
  <c r="U738" i="8"/>
  <c r="S738" i="8"/>
  <c r="Q738" i="8"/>
  <c r="N738" i="8"/>
  <c r="L738" i="8"/>
  <c r="J738" i="8"/>
  <c r="H738" i="8"/>
  <c r="E738" i="8"/>
  <c r="Z737" i="8"/>
  <c r="X737" i="8"/>
  <c r="U737" i="8"/>
  <c r="S737" i="8"/>
  <c r="Q737" i="8"/>
  <c r="N737" i="8"/>
  <c r="L737" i="8"/>
  <c r="J737" i="8"/>
  <c r="H737" i="8"/>
  <c r="E737" i="8"/>
  <c r="Z736" i="8"/>
  <c r="X736" i="8"/>
  <c r="U736" i="8"/>
  <c r="S736" i="8"/>
  <c r="Q736" i="8"/>
  <c r="N736" i="8"/>
  <c r="L736" i="8"/>
  <c r="J736" i="8"/>
  <c r="H736" i="8"/>
  <c r="E736" i="8"/>
  <c r="Z735" i="8"/>
  <c r="X735" i="8"/>
  <c r="U735" i="8"/>
  <c r="S735" i="8"/>
  <c r="Q735" i="8"/>
  <c r="N735" i="8"/>
  <c r="L735" i="8"/>
  <c r="J735" i="8"/>
  <c r="H735" i="8"/>
  <c r="E735" i="8"/>
  <c r="Z734" i="8"/>
  <c r="X734" i="8"/>
  <c r="U734" i="8"/>
  <c r="S734" i="8"/>
  <c r="Q734" i="8"/>
  <c r="N734" i="8"/>
  <c r="L734" i="8"/>
  <c r="J734" i="8"/>
  <c r="H734" i="8"/>
  <c r="E734" i="8"/>
  <c r="Z733" i="8"/>
  <c r="X733" i="8"/>
  <c r="U733" i="8"/>
  <c r="S733" i="8"/>
  <c r="Q733" i="8"/>
  <c r="N733" i="8"/>
  <c r="L733" i="8"/>
  <c r="J733" i="8"/>
  <c r="H733" i="8"/>
  <c r="E733" i="8"/>
  <c r="Z732" i="8"/>
  <c r="X732" i="8"/>
  <c r="U732" i="8"/>
  <c r="S732" i="8"/>
  <c r="Q732" i="8"/>
  <c r="N732" i="8"/>
  <c r="L732" i="8"/>
  <c r="J732" i="8"/>
  <c r="H732" i="8"/>
  <c r="E732" i="8"/>
  <c r="Z731" i="8"/>
  <c r="X731" i="8"/>
  <c r="U731" i="8"/>
  <c r="S731" i="8"/>
  <c r="Q731" i="8"/>
  <c r="N731" i="8"/>
  <c r="L731" i="8"/>
  <c r="J731" i="8"/>
  <c r="H731" i="8"/>
  <c r="E731" i="8"/>
  <c r="Z730" i="8"/>
  <c r="X730" i="8"/>
  <c r="U730" i="8"/>
  <c r="S730" i="8"/>
  <c r="Q730" i="8"/>
  <c r="N730" i="8"/>
  <c r="L730" i="8"/>
  <c r="J730" i="8"/>
  <c r="H730" i="8"/>
  <c r="E730" i="8"/>
  <c r="Z729" i="8"/>
  <c r="X729" i="8"/>
  <c r="U729" i="8"/>
  <c r="S729" i="8"/>
  <c r="Q729" i="8"/>
  <c r="N729" i="8"/>
  <c r="L729" i="8"/>
  <c r="J729" i="8"/>
  <c r="H729" i="8"/>
  <c r="E729" i="8"/>
  <c r="Z728" i="8"/>
  <c r="X728" i="8"/>
  <c r="U728" i="8"/>
  <c r="S728" i="8"/>
  <c r="Q728" i="8"/>
  <c r="N728" i="8"/>
  <c r="L728" i="8"/>
  <c r="J728" i="8"/>
  <c r="H728" i="8"/>
  <c r="E728" i="8"/>
  <c r="Z727" i="8"/>
  <c r="X727" i="8"/>
  <c r="U727" i="8"/>
  <c r="S727" i="8"/>
  <c r="Q727" i="8"/>
  <c r="N727" i="8"/>
  <c r="L727" i="8"/>
  <c r="J727" i="8"/>
  <c r="H727" i="8"/>
  <c r="E727" i="8"/>
  <c r="Z726" i="8"/>
  <c r="X726" i="8"/>
  <c r="U726" i="8"/>
  <c r="S726" i="8"/>
  <c r="Q726" i="8"/>
  <c r="N726" i="8"/>
  <c r="L726" i="8"/>
  <c r="J726" i="8"/>
  <c r="H726" i="8"/>
  <c r="E726" i="8"/>
  <c r="Z725" i="8"/>
  <c r="X725" i="8"/>
  <c r="U725" i="8"/>
  <c r="S725" i="8"/>
  <c r="Q725" i="8"/>
  <c r="N725" i="8"/>
  <c r="L725" i="8"/>
  <c r="J725" i="8"/>
  <c r="H725" i="8"/>
  <c r="E725" i="8"/>
  <c r="Z724" i="8"/>
  <c r="X724" i="8"/>
  <c r="U724" i="8"/>
  <c r="S724" i="8"/>
  <c r="Q724" i="8"/>
  <c r="N724" i="8"/>
  <c r="L724" i="8"/>
  <c r="J724" i="8"/>
  <c r="H724" i="8"/>
  <c r="E724" i="8"/>
  <c r="Z723" i="8"/>
  <c r="X723" i="8"/>
  <c r="U723" i="8"/>
  <c r="S723" i="8"/>
  <c r="Q723" i="8"/>
  <c r="N723" i="8"/>
  <c r="L723" i="8"/>
  <c r="J723" i="8"/>
  <c r="H723" i="8"/>
  <c r="E723" i="8"/>
  <c r="Z722" i="8"/>
  <c r="X722" i="8"/>
  <c r="U722" i="8"/>
  <c r="S722" i="8"/>
  <c r="Q722" i="8"/>
  <c r="N722" i="8"/>
  <c r="L722" i="8"/>
  <c r="J722" i="8"/>
  <c r="H722" i="8"/>
  <c r="E722" i="8"/>
  <c r="Z721" i="8"/>
  <c r="X721" i="8"/>
  <c r="U721" i="8"/>
  <c r="S721" i="8"/>
  <c r="Q721" i="8"/>
  <c r="N721" i="8"/>
  <c r="L721" i="8"/>
  <c r="J721" i="8"/>
  <c r="H721" i="8"/>
  <c r="E721" i="8"/>
  <c r="Z720" i="8"/>
  <c r="X720" i="8"/>
  <c r="U720" i="8"/>
  <c r="S720" i="8"/>
  <c r="Q720" i="8"/>
  <c r="N720" i="8"/>
  <c r="L720" i="8"/>
  <c r="J720" i="8"/>
  <c r="H720" i="8"/>
  <c r="E720" i="8"/>
  <c r="Z719" i="8"/>
  <c r="X719" i="8"/>
  <c r="U719" i="8"/>
  <c r="S719" i="8"/>
  <c r="Q719" i="8"/>
  <c r="N719" i="8"/>
  <c r="L719" i="8"/>
  <c r="J719" i="8"/>
  <c r="H719" i="8"/>
  <c r="E719" i="8"/>
  <c r="Z718" i="8"/>
  <c r="X718" i="8"/>
  <c r="U718" i="8"/>
  <c r="S718" i="8"/>
  <c r="Q718" i="8"/>
  <c r="N718" i="8"/>
  <c r="L718" i="8"/>
  <c r="J718" i="8"/>
  <c r="H718" i="8"/>
  <c r="E718" i="8"/>
  <c r="Z717" i="8"/>
  <c r="X717" i="8"/>
  <c r="U717" i="8"/>
  <c r="S717" i="8"/>
  <c r="Q717" i="8"/>
  <c r="N717" i="8"/>
  <c r="L717" i="8"/>
  <c r="J717" i="8"/>
  <c r="H717" i="8"/>
  <c r="E717" i="8"/>
  <c r="Z716" i="8"/>
  <c r="X716" i="8"/>
  <c r="U716" i="8"/>
  <c r="S716" i="8"/>
  <c r="Q716" i="8"/>
  <c r="N716" i="8"/>
  <c r="L716" i="8"/>
  <c r="J716" i="8"/>
  <c r="H716" i="8"/>
  <c r="E716" i="8"/>
  <c r="Z715" i="8"/>
  <c r="X715" i="8"/>
  <c r="U715" i="8"/>
  <c r="S715" i="8"/>
  <c r="Q715" i="8"/>
  <c r="N715" i="8"/>
  <c r="L715" i="8"/>
  <c r="J715" i="8"/>
  <c r="H715" i="8"/>
  <c r="E715" i="8"/>
  <c r="Z714" i="8"/>
  <c r="X714" i="8"/>
  <c r="U714" i="8"/>
  <c r="S714" i="8"/>
  <c r="Q714" i="8"/>
  <c r="N714" i="8"/>
  <c r="L714" i="8"/>
  <c r="J714" i="8"/>
  <c r="H714" i="8"/>
  <c r="E714" i="8"/>
  <c r="Z713" i="8"/>
  <c r="X713" i="8"/>
  <c r="U713" i="8"/>
  <c r="S713" i="8"/>
  <c r="Q713" i="8"/>
  <c r="N713" i="8"/>
  <c r="L713" i="8"/>
  <c r="J713" i="8"/>
  <c r="H713" i="8"/>
  <c r="E713" i="8"/>
  <c r="Z712" i="8"/>
  <c r="X712" i="8"/>
  <c r="U712" i="8"/>
  <c r="S712" i="8"/>
  <c r="Q712" i="8"/>
  <c r="N712" i="8"/>
  <c r="L712" i="8"/>
  <c r="J712" i="8"/>
  <c r="H712" i="8"/>
  <c r="E712" i="8"/>
  <c r="Z711" i="8"/>
  <c r="X711" i="8"/>
  <c r="U711" i="8"/>
  <c r="S711" i="8"/>
  <c r="Q711" i="8"/>
  <c r="N711" i="8"/>
  <c r="L711" i="8"/>
  <c r="J711" i="8"/>
  <c r="H711" i="8"/>
  <c r="E711" i="8"/>
  <c r="Z710" i="8"/>
  <c r="X710" i="8"/>
  <c r="U710" i="8"/>
  <c r="S710" i="8"/>
  <c r="Q710" i="8"/>
  <c r="N710" i="8"/>
  <c r="L710" i="8"/>
  <c r="J710" i="8"/>
  <c r="H710" i="8"/>
  <c r="E710" i="8"/>
  <c r="Z709" i="8"/>
  <c r="X709" i="8"/>
  <c r="U709" i="8"/>
  <c r="S709" i="8"/>
  <c r="Q709" i="8"/>
  <c r="N709" i="8"/>
  <c r="L709" i="8"/>
  <c r="J709" i="8"/>
  <c r="H709" i="8"/>
  <c r="E709" i="8"/>
  <c r="Z708" i="8"/>
  <c r="X708" i="8"/>
  <c r="U708" i="8"/>
  <c r="S708" i="8"/>
  <c r="Q708" i="8"/>
  <c r="N708" i="8"/>
  <c r="L708" i="8"/>
  <c r="J708" i="8"/>
  <c r="H708" i="8"/>
  <c r="E708" i="8"/>
  <c r="Z707" i="8"/>
  <c r="X707" i="8"/>
  <c r="U707" i="8"/>
  <c r="S707" i="8"/>
  <c r="Q707" i="8"/>
  <c r="N707" i="8"/>
  <c r="L707" i="8"/>
  <c r="J707" i="8"/>
  <c r="H707" i="8"/>
  <c r="E707" i="8"/>
  <c r="Z706" i="8"/>
  <c r="X706" i="8"/>
  <c r="U706" i="8"/>
  <c r="S706" i="8"/>
  <c r="Q706" i="8"/>
  <c r="N706" i="8"/>
  <c r="L706" i="8"/>
  <c r="J706" i="8"/>
  <c r="H706" i="8"/>
  <c r="E706" i="8"/>
  <c r="Z705" i="8"/>
  <c r="X705" i="8"/>
  <c r="U705" i="8"/>
  <c r="S705" i="8"/>
  <c r="Q705" i="8"/>
  <c r="N705" i="8"/>
  <c r="L705" i="8"/>
  <c r="J705" i="8"/>
  <c r="H705" i="8"/>
  <c r="E705" i="8"/>
  <c r="Z704" i="8"/>
  <c r="X704" i="8"/>
  <c r="U704" i="8"/>
  <c r="S704" i="8"/>
  <c r="Q704" i="8"/>
  <c r="N704" i="8"/>
  <c r="L704" i="8"/>
  <c r="J704" i="8"/>
  <c r="H704" i="8"/>
  <c r="E704" i="8"/>
  <c r="Z703" i="8"/>
  <c r="X703" i="8"/>
  <c r="U703" i="8"/>
  <c r="S703" i="8"/>
  <c r="Q703" i="8"/>
  <c r="N703" i="8"/>
  <c r="L703" i="8"/>
  <c r="J703" i="8"/>
  <c r="H703" i="8"/>
  <c r="E703" i="8"/>
  <c r="Z702" i="8"/>
  <c r="X702" i="8"/>
  <c r="U702" i="8"/>
  <c r="S702" i="8"/>
  <c r="Q702" i="8"/>
  <c r="N702" i="8"/>
  <c r="L702" i="8"/>
  <c r="J702" i="8"/>
  <c r="H702" i="8"/>
  <c r="E702" i="8"/>
  <c r="Z701" i="8"/>
  <c r="X701" i="8"/>
  <c r="U701" i="8"/>
  <c r="S701" i="8"/>
  <c r="Q701" i="8"/>
  <c r="N701" i="8"/>
  <c r="L701" i="8"/>
  <c r="J701" i="8"/>
  <c r="H701" i="8"/>
  <c r="E701" i="8"/>
  <c r="Z700" i="8"/>
  <c r="X700" i="8"/>
  <c r="U700" i="8"/>
  <c r="S700" i="8"/>
  <c r="Q700" i="8"/>
  <c r="N700" i="8"/>
  <c r="L700" i="8"/>
  <c r="J700" i="8"/>
  <c r="H700" i="8"/>
  <c r="E700" i="8"/>
  <c r="Z699" i="8"/>
  <c r="X699" i="8"/>
  <c r="U699" i="8"/>
  <c r="S699" i="8"/>
  <c r="Q699" i="8"/>
  <c r="N699" i="8"/>
  <c r="L699" i="8"/>
  <c r="J699" i="8"/>
  <c r="H699" i="8"/>
  <c r="E699" i="8"/>
  <c r="Z698" i="8"/>
  <c r="X698" i="8"/>
  <c r="U698" i="8"/>
  <c r="S698" i="8"/>
  <c r="Q698" i="8"/>
  <c r="N698" i="8"/>
  <c r="L698" i="8"/>
  <c r="J698" i="8"/>
  <c r="H698" i="8"/>
  <c r="E698" i="8"/>
  <c r="Z697" i="8"/>
  <c r="X697" i="8"/>
  <c r="U697" i="8"/>
  <c r="S697" i="8"/>
  <c r="Q697" i="8"/>
  <c r="N697" i="8"/>
  <c r="L697" i="8"/>
  <c r="J697" i="8"/>
  <c r="H697" i="8"/>
  <c r="E697" i="8"/>
  <c r="Z696" i="8"/>
  <c r="X696" i="8"/>
  <c r="U696" i="8"/>
  <c r="S696" i="8"/>
  <c r="Q696" i="8"/>
  <c r="N696" i="8"/>
  <c r="L696" i="8"/>
  <c r="J696" i="8"/>
  <c r="H696" i="8"/>
  <c r="E696" i="8"/>
  <c r="Z695" i="8"/>
  <c r="X695" i="8"/>
  <c r="U695" i="8"/>
  <c r="S695" i="8"/>
  <c r="Q695" i="8"/>
  <c r="N695" i="8"/>
  <c r="L695" i="8"/>
  <c r="J695" i="8"/>
  <c r="H695" i="8"/>
  <c r="E695" i="8"/>
  <c r="Z694" i="8"/>
  <c r="X694" i="8"/>
  <c r="U694" i="8"/>
  <c r="S694" i="8"/>
  <c r="Q694" i="8"/>
  <c r="N694" i="8"/>
  <c r="L694" i="8"/>
  <c r="J694" i="8"/>
  <c r="H694" i="8"/>
  <c r="E694" i="8"/>
  <c r="Z693" i="8"/>
  <c r="X693" i="8"/>
  <c r="U693" i="8"/>
  <c r="S693" i="8"/>
  <c r="Q693" i="8"/>
  <c r="N693" i="8"/>
  <c r="L693" i="8"/>
  <c r="J693" i="8"/>
  <c r="H693" i="8"/>
  <c r="E693" i="8"/>
  <c r="Z692" i="8"/>
  <c r="X692" i="8"/>
  <c r="U692" i="8"/>
  <c r="S692" i="8"/>
  <c r="Q692" i="8"/>
  <c r="N692" i="8"/>
  <c r="L692" i="8"/>
  <c r="J692" i="8"/>
  <c r="H692" i="8"/>
  <c r="E692" i="8"/>
  <c r="Z691" i="8"/>
  <c r="X691" i="8"/>
  <c r="U691" i="8"/>
  <c r="S691" i="8"/>
  <c r="Q691" i="8"/>
  <c r="N691" i="8"/>
  <c r="L691" i="8"/>
  <c r="J691" i="8"/>
  <c r="H691" i="8"/>
  <c r="E691" i="8"/>
  <c r="Z690" i="8"/>
  <c r="X690" i="8"/>
  <c r="U690" i="8"/>
  <c r="S690" i="8"/>
  <c r="Q690" i="8"/>
  <c r="N690" i="8"/>
  <c r="L690" i="8"/>
  <c r="J690" i="8"/>
  <c r="H690" i="8"/>
  <c r="E690" i="8"/>
  <c r="Z689" i="8"/>
  <c r="X689" i="8"/>
  <c r="U689" i="8"/>
  <c r="S689" i="8"/>
  <c r="Q689" i="8"/>
  <c r="N689" i="8"/>
  <c r="L689" i="8"/>
  <c r="J689" i="8"/>
  <c r="H689" i="8"/>
  <c r="E689" i="8"/>
  <c r="Z688" i="8"/>
  <c r="X688" i="8"/>
  <c r="U688" i="8"/>
  <c r="S688" i="8"/>
  <c r="Q688" i="8"/>
  <c r="N688" i="8"/>
  <c r="L688" i="8"/>
  <c r="J688" i="8"/>
  <c r="H688" i="8"/>
  <c r="E688" i="8"/>
  <c r="Z687" i="8"/>
  <c r="X687" i="8"/>
  <c r="U687" i="8"/>
  <c r="S687" i="8"/>
  <c r="Q687" i="8"/>
  <c r="N687" i="8"/>
  <c r="L687" i="8"/>
  <c r="J687" i="8"/>
  <c r="H687" i="8"/>
  <c r="E687" i="8"/>
  <c r="Z686" i="8"/>
  <c r="X686" i="8"/>
  <c r="U686" i="8"/>
  <c r="S686" i="8"/>
  <c r="Q686" i="8"/>
  <c r="N686" i="8"/>
  <c r="L686" i="8"/>
  <c r="J686" i="8"/>
  <c r="H686" i="8"/>
  <c r="E686" i="8"/>
  <c r="Z685" i="8"/>
  <c r="X685" i="8"/>
  <c r="U685" i="8"/>
  <c r="S685" i="8"/>
  <c r="Q685" i="8"/>
  <c r="N685" i="8"/>
  <c r="L685" i="8"/>
  <c r="J685" i="8"/>
  <c r="H685" i="8"/>
  <c r="E685" i="8"/>
  <c r="Z684" i="8"/>
  <c r="X684" i="8"/>
  <c r="U684" i="8"/>
  <c r="S684" i="8"/>
  <c r="Q684" i="8"/>
  <c r="N684" i="8"/>
  <c r="L684" i="8"/>
  <c r="J684" i="8"/>
  <c r="H684" i="8"/>
  <c r="E684" i="8"/>
  <c r="Z683" i="8"/>
  <c r="X683" i="8"/>
  <c r="U683" i="8"/>
  <c r="S683" i="8"/>
  <c r="Q683" i="8"/>
  <c r="N683" i="8"/>
  <c r="L683" i="8"/>
  <c r="J683" i="8"/>
  <c r="H683" i="8"/>
  <c r="E683" i="8"/>
  <c r="Z682" i="8"/>
  <c r="X682" i="8"/>
  <c r="U682" i="8"/>
  <c r="S682" i="8"/>
  <c r="Q682" i="8"/>
  <c r="N682" i="8"/>
  <c r="L682" i="8"/>
  <c r="J682" i="8"/>
  <c r="H682" i="8"/>
  <c r="E682" i="8"/>
  <c r="Z681" i="8"/>
  <c r="X681" i="8"/>
  <c r="U681" i="8"/>
  <c r="S681" i="8"/>
  <c r="Q681" i="8"/>
  <c r="N681" i="8"/>
  <c r="L681" i="8"/>
  <c r="J681" i="8"/>
  <c r="H681" i="8"/>
  <c r="E681" i="8"/>
  <c r="Z680" i="8"/>
  <c r="X680" i="8"/>
  <c r="U680" i="8"/>
  <c r="S680" i="8"/>
  <c r="Q680" i="8"/>
  <c r="N680" i="8"/>
  <c r="L680" i="8"/>
  <c r="J680" i="8"/>
  <c r="H680" i="8"/>
  <c r="E680" i="8"/>
  <c r="Z679" i="8"/>
  <c r="X679" i="8"/>
  <c r="U679" i="8"/>
  <c r="S679" i="8"/>
  <c r="Q679" i="8"/>
  <c r="N679" i="8"/>
  <c r="L679" i="8"/>
  <c r="J679" i="8"/>
  <c r="H679" i="8"/>
  <c r="E679" i="8"/>
  <c r="Z678" i="8"/>
  <c r="X678" i="8"/>
  <c r="U678" i="8"/>
  <c r="S678" i="8"/>
  <c r="Q678" i="8"/>
  <c r="N678" i="8"/>
  <c r="L678" i="8"/>
  <c r="J678" i="8"/>
  <c r="H678" i="8"/>
  <c r="E678" i="8"/>
  <c r="Z677" i="8"/>
  <c r="X677" i="8"/>
  <c r="U677" i="8"/>
  <c r="S677" i="8"/>
  <c r="Q677" i="8"/>
  <c r="N677" i="8"/>
  <c r="L677" i="8"/>
  <c r="J677" i="8"/>
  <c r="H677" i="8"/>
  <c r="E677" i="8"/>
  <c r="Z676" i="8"/>
  <c r="X676" i="8"/>
  <c r="U676" i="8"/>
  <c r="S676" i="8"/>
  <c r="Q676" i="8"/>
  <c r="N676" i="8"/>
  <c r="L676" i="8"/>
  <c r="J676" i="8"/>
  <c r="H676" i="8"/>
  <c r="E676" i="8"/>
  <c r="Z675" i="8"/>
  <c r="X675" i="8"/>
  <c r="U675" i="8"/>
  <c r="S675" i="8"/>
  <c r="Q675" i="8"/>
  <c r="N675" i="8"/>
  <c r="L675" i="8"/>
  <c r="J675" i="8"/>
  <c r="H675" i="8"/>
  <c r="E675" i="8"/>
  <c r="Z674" i="8"/>
  <c r="X674" i="8"/>
  <c r="U674" i="8"/>
  <c r="S674" i="8"/>
  <c r="Q674" i="8"/>
  <c r="N674" i="8"/>
  <c r="L674" i="8"/>
  <c r="J674" i="8"/>
  <c r="H674" i="8"/>
  <c r="E674" i="8"/>
  <c r="Z673" i="8"/>
  <c r="X673" i="8"/>
  <c r="U673" i="8"/>
  <c r="S673" i="8"/>
  <c r="Q673" i="8"/>
  <c r="N673" i="8"/>
  <c r="L673" i="8"/>
  <c r="J673" i="8"/>
  <c r="H673" i="8"/>
  <c r="E673" i="8"/>
  <c r="Z672" i="8"/>
  <c r="X672" i="8"/>
  <c r="U672" i="8"/>
  <c r="S672" i="8"/>
  <c r="Q672" i="8"/>
  <c r="N672" i="8"/>
  <c r="L672" i="8"/>
  <c r="J672" i="8"/>
  <c r="H672" i="8"/>
  <c r="E672" i="8"/>
  <c r="Z671" i="8"/>
  <c r="X671" i="8"/>
  <c r="U671" i="8"/>
  <c r="S671" i="8"/>
  <c r="Q671" i="8"/>
  <c r="N671" i="8"/>
  <c r="L671" i="8"/>
  <c r="J671" i="8"/>
  <c r="H671" i="8"/>
  <c r="E671" i="8"/>
  <c r="Z670" i="8"/>
  <c r="X670" i="8"/>
  <c r="U670" i="8"/>
  <c r="S670" i="8"/>
  <c r="Q670" i="8"/>
  <c r="N670" i="8"/>
  <c r="L670" i="8"/>
  <c r="J670" i="8"/>
  <c r="H670" i="8"/>
  <c r="E670" i="8"/>
  <c r="Z669" i="8"/>
  <c r="X669" i="8"/>
  <c r="U669" i="8"/>
  <c r="S669" i="8"/>
  <c r="Q669" i="8"/>
  <c r="N669" i="8"/>
  <c r="L669" i="8"/>
  <c r="J669" i="8"/>
  <c r="H669" i="8"/>
  <c r="E669" i="8"/>
  <c r="Z668" i="8"/>
  <c r="X668" i="8"/>
  <c r="U668" i="8"/>
  <c r="S668" i="8"/>
  <c r="Q668" i="8"/>
  <c r="N668" i="8"/>
  <c r="L668" i="8"/>
  <c r="J668" i="8"/>
  <c r="H668" i="8"/>
  <c r="E668" i="8"/>
  <c r="Z667" i="8"/>
  <c r="X667" i="8"/>
  <c r="U667" i="8"/>
  <c r="S667" i="8"/>
  <c r="Q667" i="8"/>
  <c r="N667" i="8"/>
  <c r="L667" i="8"/>
  <c r="J667" i="8"/>
  <c r="H667" i="8"/>
  <c r="E667" i="8"/>
  <c r="Z666" i="8"/>
  <c r="X666" i="8"/>
  <c r="U666" i="8"/>
  <c r="S666" i="8"/>
  <c r="Q666" i="8"/>
  <c r="N666" i="8"/>
  <c r="L666" i="8"/>
  <c r="J666" i="8"/>
  <c r="H666" i="8"/>
  <c r="E666" i="8"/>
  <c r="Z665" i="8"/>
  <c r="X665" i="8"/>
  <c r="U665" i="8"/>
  <c r="S665" i="8"/>
  <c r="Q665" i="8"/>
  <c r="N665" i="8"/>
  <c r="L665" i="8"/>
  <c r="J665" i="8"/>
  <c r="H665" i="8"/>
  <c r="E665" i="8"/>
  <c r="Z664" i="8"/>
  <c r="X664" i="8"/>
  <c r="U664" i="8"/>
  <c r="S664" i="8"/>
  <c r="Q664" i="8"/>
  <c r="N664" i="8"/>
  <c r="L664" i="8"/>
  <c r="J664" i="8"/>
  <c r="H664" i="8"/>
  <c r="E664" i="8"/>
  <c r="Z663" i="8"/>
  <c r="X663" i="8"/>
  <c r="U663" i="8"/>
  <c r="S663" i="8"/>
  <c r="Q663" i="8"/>
  <c r="N663" i="8"/>
  <c r="L663" i="8"/>
  <c r="J663" i="8"/>
  <c r="H663" i="8"/>
  <c r="E663" i="8"/>
  <c r="Z662" i="8"/>
  <c r="X662" i="8"/>
  <c r="U662" i="8"/>
  <c r="S662" i="8"/>
  <c r="Q662" i="8"/>
  <c r="N662" i="8"/>
  <c r="L662" i="8"/>
  <c r="J662" i="8"/>
  <c r="H662" i="8"/>
  <c r="E662" i="8"/>
  <c r="Z661" i="8"/>
  <c r="X661" i="8"/>
  <c r="U661" i="8"/>
  <c r="S661" i="8"/>
  <c r="Q661" i="8"/>
  <c r="N661" i="8"/>
  <c r="L661" i="8"/>
  <c r="J661" i="8"/>
  <c r="H661" i="8"/>
  <c r="E661" i="8"/>
  <c r="Z660" i="8"/>
  <c r="X660" i="8"/>
  <c r="U660" i="8"/>
  <c r="S660" i="8"/>
  <c r="Q660" i="8"/>
  <c r="N660" i="8"/>
  <c r="L660" i="8"/>
  <c r="J660" i="8"/>
  <c r="H660" i="8"/>
  <c r="E660" i="8"/>
  <c r="Z659" i="8"/>
  <c r="X659" i="8"/>
  <c r="U659" i="8"/>
  <c r="S659" i="8"/>
  <c r="Q659" i="8"/>
  <c r="N659" i="8"/>
  <c r="L659" i="8"/>
  <c r="J659" i="8"/>
  <c r="H659" i="8"/>
  <c r="E659" i="8"/>
  <c r="Z658" i="8"/>
  <c r="X658" i="8"/>
  <c r="U658" i="8"/>
  <c r="S658" i="8"/>
  <c r="Q658" i="8"/>
  <c r="N658" i="8"/>
  <c r="L658" i="8"/>
  <c r="J658" i="8"/>
  <c r="H658" i="8"/>
  <c r="E658" i="8"/>
  <c r="Z657" i="8"/>
  <c r="X657" i="8"/>
  <c r="U657" i="8"/>
  <c r="S657" i="8"/>
  <c r="Q657" i="8"/>
  <c r="N657" i="8"/>
  <c r="L657" i="8"/>
  <c r="J657" i="8"/>
  <c r="H657" i="8"/>
  <c r="E657" i="8"/>
  <c r="Z656" i="8"/>
  <c r="X656" i="8"/>
  <c r="U656" i="8"/>
  <c r="S656" i="8"/>
  <c r="Q656" i="8"/>
  <c r="N656" i="8"/>
  <c r="L656" i="8"/>
  <c r="J656" i="8"/>
  <c r="H656" i="8"/>
  <c r="E656" i="8"/>
  <c r="Z655" i="8"/>
  <c r="X655" i="8"/>
  <c r="U655" i="8"/>
  <c r="S655" i="8"/>
  <c r="Q655" i="8"/>
  <c r="N655" i="8"/>
  <c r="L655" i="8"/>
  <c r="J655" i="8"/>
  <c r="H655" i="8"/>
  <c r="E655" i="8"/>
  <c r="Z654" i="8"/>
  <c r="X654" i="8"/>
  <c r="U654" i="8"/>
  <c r="S654" i="8"/>
  <c r="Q654" i="8"/>
  <c r="N654" i="8"/>
  <c r="L654" i="8"/>
  <c r="J654" i="8"/>
  <c r="H654" i="8"/>
  <c r="E654" i="8"/>
  <c r="Z653" i="8"/>
  <c r="X653" i="8"/>
  <c r="U653" i="8"/>
  <c r="S653" i="8"/>
  <c r="Q653" i="8"/>
  <c r="N653" i="8"/>
  <c r="L653" i="8"/>
  <c r="J653" i="8"/>
  <c r="H653" i="8"/>
  <c r="E653" i="8"/>
  <c r="Z652" i="8"/>
  <c r="X652" i="8"/>
  <c r="U652" i="8"/>
  <c r="S652" i="8"/>
  <c r="Q652" i="8"/>
  <c r="N652" i="8"/>
  <c r="L652" i="8"/>
  <c r="J652" i="8"/>
  <c r="H652" i="8"/>
  <c r="E652" i="8"/>
  <c r="Z651" i="8"/>
  <c r="X651" i="8"/>
  <c r="U651" i="8"/>
  <c r="S651" i="8"/>
  <c r="Q651" i="8"/>
  <c r="N651" i="8"/>
  <c r="L651" i="8"/>
  <c r="J651" i="8"/>
  <c r="H651" i="8"/>
  <c r="E651" i="8"/>
  <c r="Z650" i="8"/>
  <c r="X650" i="8"/>
  <c r="U650" i="8"/>
  <c r="S650" i="8"/>
  <c r="Q650" i="8"/>
  <c r="N650" i="8"/>
  <c r="L650" i="8"/>
  <c r="J650" i="8"/>
  <c r="H650" i="8"/>
  <c r="E650" i="8"/>
  <c r="Z649" i="8"/>
  <c r="X649" i="8"/>
  <c r="U649" i="8"/>
  <c r="S649" i="8"/>
  <c r="Q649" i="8"/>
  <c r="N649" i="8"/>
  <c r="L649" i="8"/>
  <c r="J649" i="8"/>
  <c r="H649" i="8"/>
  <c r="E649" i="8"/>
  <c r="Z648" i="8"/>
  <c r="X648" i="8"/>
  <c r="U648" i="8"/>
  <c r="S648" i="8"/>
  <c r="Q648" i="8"/>
  <c r="N648" i="8"/>
  <c r="L648" i="8"/>
  <c r="J648" i="8"/>
  <c r="H648" i="8"/>
  <c r="E648" i="8"/>
  <c r="Z647" i="8"/>
  <c r="X647" i="8"/>
  <c r="U647" i="8"/>
  <c r="S647" i="8"/>
  <c r="Q647" i="8"/>
  <c r="N647" i="8"/>
  <c r="L647" i="8"/>
  <c r="J647" i="8"/>
  <c r="H647" i="8"/>
  <c r="E647" i="8"/>
  <c r="Z646" i="8"/>
  <c r="X646" i="8"/>
  <c r="U646" i="8"/>
  <c r="S646" i="8"/>
  <c r="Q646" i="8"/>
  <c r="N646" i="8"/>
  <c r="L646" i="8"/>
  <c r="J646" i="8"/>
  <c r="H646" i="8"/>
  <c r="E646" i="8"/>
  <c r="Z645" i="8"/>
  <c r="X645" i="8"/>
  <c r="U645" i="8"/>
  <c r="S645" i="8"/>
  <c r="Q645" i="8"/>
  <c r="N645" i="8"/>
  <c r="L645" i="8"/>
  <c r="J645" i="8"/>
  <c r="H645" i="8"/>
  <c r="E645" i="8"/>
  <c r="Z644" i="8"/>
  <c r="X644" i="8"/>
  <c r="U644" i="8"/>
  <c r="S644" i="8"/>
  <c r="Q644" i="8"/>
  <c r="N644" i="8"/>
  <c r="L644" i="8"/>
  <c r="J644" i="8"/>
  <c r="H644" i="8"/>
  <c r="E644" i="8"/>
  <c r="Z643" i="8"/>
  <c r="X643" i="8"/>
  <c r="U643" i="8"/>
  <c r="S643" i="8"/>
  <c r="Q643" i="8"/>
  <c r="N643" i="8"/>
  <c r="L643" i="8"/>
  <c r="J643" i="8"/>
  <c r="H643" i="8"/>
  <c r="E643" i="8"/>
  <c r="Z642" i="8"/>
  <c r="X642" i="8"/>
  <c r="U642" i="8"/>
  <c r="S642" i="8"/>
  <c r="Q642" i="8"/>
  <c r="N642" i="8"/>
  <c r="L642" i="8"/>
  <c r="J642" i="8"/>
  <c r="H642" i="8"/>
  <c r="E642" i="8"/>
  <c r="Z641" i="8"/>
  <c r="X641" i="8"/>
  <c r="U641" i="8"/>
  <c r="S641" i="8"/>
  <c r="Q641" i="8"/>
  <c r="N641" i="8"/>
  <c r="L641" i="8"/>
  <c r="J641" i="8"/>
  <c r="H641" i="8"/>
  <c r="E641" i="8"/>
  <c r="Z640" i="8"/>
  <c r="X640" i="8"/>
  <c r="U640" i="8"/>
  <c r="S640" i="8"/>
  <c r="Q640" i="8"/>
  <c r="N640" i="8"/>
  <c r="L640" i="8"/>
  <c r="J640" i="8"/>
  <c r="H640" i="8"/>
  <c r="E640" i="8"/>
  <c r="Z639" i="8"/>
  <c r="X639" i="8"/>
  <c r="U639" i="8"/>
  <c r="S639" i="8"/>
  <c r="Q639" i="8"/>
  <c r="N639" i="8"/>
  <c r="L639" i="8"/>
  <c r="J639" i="8"/>
  <c r="H639" i="8"/>
  <c r="E639" i="8"/>
  <c r="Z638" i="8"/>
  <c r="X638" i="8"/>
  <c r="U638" i="8"/>
  <c r="S638" i="8"/>
  <c r="Q638" i="8"/>
  <c r="N638" i="8"/>
  <c r="L638" i="8"/>
  <c r="J638" i="8"/>
  <c r="H638" i="8"/>
  <c r="E638" i="8"/>
  <c r="Z637" i="8"/>
  <c r="X637" i="8"/>
  <c r="U637" i="8"/>
  <c r="S637" i="8"/>
  <c r="Q637" i="8"/>
  <c r="N637" i="8"/>
  <c r="L637" i="8"/>
  <c r="J637" i="8"/>
  <c r="H637" i="8"/>
  <c r="E637" i="8"/>
  <c r="Z636" i="8"/>
  <c r="X636" i="8"/>
  <c r="U636" i="8"/>
  <c r="S636" i="8"/>
  <c r="Q636" i="8"/>
  <c r="N636" i="8"/>
  <c r="L636" i="8"/>
  <c r="J636" i="8"/>
  <c r="H636" i="8"/>
  <c r="E636" i="8"/>
  <c r="Z635" i="8"/>
  <c r="X635" i="8"/>
  <c r="U635" i="8"/>
  <c r="S635" i="8"/>
  <c r="Q635" i="8"/>
  <c r="N635" i="8"/>
  <c r="L635" i="8"/>
  <c r="J635" i="8"/>
  <c r="H635" i="8"/>
  <c r="E635" i="8"/>
  <c r="Z634" i="8"/>
  <c r="X634" i="8"/>
  <c r="U634" i="8"/>
  <c r="S634" i="8"/>
  <c r="Q634" i="8"/>
  <c r="N634" i="8"/>
  <c r="L634" i="8"/>
  <c r="J634" i="8"/>
  <c r="H634" i="8"/>
  <c r="E634" i="8"/>
  <c r="Z633" i="8"/>
  <c r="X633" i="8"/>
  <c r="U633" i="8"/>
  <c r="S633" i="8"/>
  <c r="Q633" i="8"/>
  <c r="N633" i="8"/>
  <c r="L633" i="8"/>
  <c r="J633" i="8"/>
  <c r="H633" i="8"/>
  <c r="E633" i="8"/>
  <c r="Z632" i="8"/>
  <c r="X632" i="8"/>
  <c r="U632" i="8"/>
  <c r="S632" i="8"/>
  <c r="Q632" i="8"/>
  <c r="N632" i="8"/>
  <c r="L632" i="8"/>
  <c r="J632" i="8"/>
  <c r="H632" i="8"/>
  <c r="E632" i="8"/>
  <c r="Z631" i="8"/>
  <c r="X631" i="8"/>
  <c r="U631" i="8"/>
  <c r="S631" i="8"/>
  <c r="Q631" i="8"/>
  <c r="N631" i="8"/>
  <c r="L631" i="8"/>
  <c r="J631" i="8"/>
  <c r="H631" i="8"/>
  <c r="E631" i="8"/>
  <c r="Z630" i="8"/>
  <c r="X630" i="8"/>
  <c r="U630" i="8"/>
  <c r="S630" i="8"/>
  <c r="Q630" i="8"/>
  <c r="N630" i="8"/>
  <c r="L630" i="8"/>
  <c r="J630" i="8"/>
  <c r="H630" i="8"/>
  <c r="E630" i="8"/>
  <c r="Z629" i="8"/>
  <c r="X629" i="8"/>
  <c r="U629" i="8"/>
  <c r="S629" i="8"/>
  <c r="Q629" i="8"/>
  <c r="N629" i="8"/>
  <c r="L629" i="8"/>
  <c r="J629" i="8"/>
  <c r="H629" i="8"/>
  <c r="E629" i="8"/>
  <c r="Z628" i="8"/>
  <c r="X628" i="8"/>
  <c r="U628" i="8"/>
  <c r="S628" i="8"/>
  <c r="Q628" i="8"/>
  <c r="N628" i="8"/>
  <c r="L628" i="8"/>
  <c r="J628" i="8"/>
  <c r="H628" i="8"/>
  <c r="E628" i="8"/>
  <c r="Z627" i="8"/>
  <c r="X627" i="8"/>
  <c r="U627" i="8"/>
  <c r="S627" i="8"/>
  <c r="Q627" i="8"/>
  <c r="N627" i="8"/>
  <c r="L627" i="8"/>
  <c r="J627" i="8"/>
  <c r="H627" i="8"/>
  <c r="E627" i="8"/>
  <c r="Z626" i="8"/>
  <c r="X626" i="8"/>
  <c r="U626" i="8"/>
  <c r="S626" i="8"/>
  <c r="Q626" i="8"/>
  <c r="N626" i="8"/>
  <c r="L626" i="8"/>
  <c r="J626" i="8"/>
  <c r="H626" i="8"/>
  <c r="E626" i="8"/>
  <c r="Z625" i="8"/>
  <c r="X625" i="8"/>
  <c r="U625" i="8"/>
  <c r="S625" i="8"/>
  <c r="Q625" i="8"/>
  <c r="N625" i="8"/>
  <c r="L625" i="8"/>
  <c r="J625" i="8"/>
  <c r="H625" i="8"/>
  <c r="E625" i="8"/>
  <c r="Z624" i="8"/>
  <c r="X624" i="8"/>
  <c r="U624" i="8"/>
  <c r="S624" i="8"/>
  <c r="Q624" i="8"/>
  <c r="N624" i="8"/>
  <c r="L624" i="8"/>
  <c r="J624" i="8"/>
  <c r="H624" i="8"/>
  <c r="E624" i="8"/>
  <c r="Z623" i="8"/>
  <c r="X623" i="8"/>
  <c r="U623" i="8"/>
  <c r="S623" i="8"/>
  <c r="Q623" i="8"/>
  <c r="N623" i="8"/>
  <c r="L623" i="8"/>
  <c r="J623" i="8"/>
  <c r="H623" i="8"/>
  <c r="E623" i="8"/>
  <c r="Z622" i="8"/>
  <c r="X622" i="8"/>
  <c r="U622" i="8"/>
  <c r="S622" i="8"/>
  <c r="Q622" i="8"/>
  <c r="N622" i="8"/>
  <c r="L622" i="8"/>
  <c r="J622" i="8"/>
  <c r="H622" i="8"/>
  <c r="E622" i="8"/>
  <c r="Z621" i="8"/>
  <c r="X621" i="8"/>
  <c r="U621" i="8"/>
  <c r="S621" i="8"/>
  <c r="Q621" i="8"/>
  <c r="N621" i="8"/>
  <c r="L621" i="8"/>
  <c r="J621" i="8"/>
  <c r="H621" i="8"/>
  <c r="E621" i="8"/>
  <c r="Z620" i="8"/>
  <c r="X620" i="8"/>
  <c r="U620" i="8"/>
  <c r="S620" i="8"/>
  <c r="Q620" i="8"/>
  <c r="N620" i="8"/>
  <c r="L620" i="8"/>
  <c r="J620" i="8"/>
  <c r="H620" i="8"/>
  <c r="E620" i="8"/>
  <c r="Z619" i="8"/>
  <c r="X619" i="8"/>
  <c r="U619" i="8"/>
  <c r="S619" i="8"/>
  <c r="Q619" i="8"/>
  <c r="N619" i="8"/>
  <c r="L619" i="8"/>
  <c r="J619" i="8"/>
  <c r="H619" i="8"/>
  <c r="E619" i="8"/>
  <c r="Z618" i="8"/>
  <c r="X618" i="8"/>
  <c r="U618" i="8"/>
  <c r="S618" i="8"/>
  <c r="Q618" i="8"/>
  <c r="N618" i="8"/>
  <c r="L618" i="8"/>
  <c r="J618" i="8"/>
  <c r="H618" i="8"/>
  <c r="E618" i="8"/>
  <c r="Z617" i="8"/>
  <c r="X617" i="8"/>
  <c r="U617" i="8"/>
  <c r="S617" i="8"/>
  <c r="Q617" i="8"/>
  <c r="N617" i="8"/>
  <c r="L617" i="8"/>
  <c r="J617" i="8"/>
  <c r="H617" i="8"/>
  <c r="E617" i="8"/>
  <c r="Z616" i="8"/>
  <c r="X616" i="8"/>
  <c r="U616" i="8"/>
  <c r="S616" i="8"/>
  <c r="Q616" i="8"/>
  <c r="N616" i="8"/>
  <c r="L616" i="8"/>
  <c r="J616" i="8"/>
  <c r="H616" i="8"/>
  <c r="E616" i="8"/>
  <c r="Z615" i="8"/>
  <c r="X615" i="8"/>
  <c r="U615" i="8"/>
  <c r="S615" i="8"/>
  <c r="Q615" i="8"/>
  <c r="N615" i="8"/>
  <c r="L615" i="8"/>
  <c r="J615" i="8"/>
  <c r="H615" i="8"/>
  <c r="E615" i="8"/>
  <c r="Z614" i="8"/>
  <c r="X614" i="8"/>
  <c r="U614" i="8"/>
  <c r="S614" i="8"/>
  <c r="Q614" i="8"/>
  <c r="N614" i="8"/>
  <c r="L614" i="8"/>
  <c r="J614" i="8"/>
  <c r="H614" i="8"/>
  <c r="E614" i="8"/>
  <c r="Z613" i="8"/>
  <c r="X613" i="8"/>
  <c r="U613" i="8"/>
  <c r="S613" i="8"/>
  <c r="Q613" i="8"/>
  <c r="N613" i="8"/>
  <c r="L613" i="8"/>
  <c r="J613" i="8"/>
  <c r="H613" i="8"/>
  <c r="E613" i="8"/>
  <c r="Z612" i="8"/>
  <c r="X612" i="8"/>
  <c r="U612" i="8"/>
  <c r="S612" i="8"/>
  <c r="Q612" i="8"/>
  <c r="N612" i="8"/>
  <c r="L612" i="8"/>
  <c r="J612" i="8"/>
  <c r="H612" i="8"/>
  <c r="E612" i="8"/>
  <c r="Z611" i="8"/>
  <c r="X611" i="8"/>
  <c r="U611" i="8"/>
  <c r="S611" i="8"/>
  <c r="Q611" i="8"/>
  <c r="N611" i="8"/>
  <c r="L611" i="8"/>
  <c r="J611" i="8"/>
  <c r="H611" i="8"/>
  <c r="E611" i="8"/>
  <c r="Z610" i="8"/>
  <c r="X610" i="8"/>
  <c r="U610" i="8"/>
  <c r="S610" i="8"/>
  <c r="Q610" i="8"/>
  <c r="N610" i="8"/>
  <c r="L610" i="8"/>
  <c r="J610" i="8"/>
  <c r="H610" i="8"/>
  <c r="E610" i="8"/>
  <c r="Z609" i="8"/>
  <c r="X609" i="8"/>
  <c r="U609" i="8"/>
  <c r="S609" i="8"/>
  <c r="Q609" i="8"/>
  <c r="N609" i="8"/>
  <c r="L609" i="8"/>
  <c r="J609" i="8"/>
  <c r="H609" i="8"/>
  <c r="E609" i="8"/>
  <c r="Z608" i="8"/>
  <c r="X608" i="8"/>
  <c r="U608" i="8"/>
  <c r="S608" i="8"/>
  <c r="Q608" i="8"/>
  <c r="N608" i="8"/>
  <c r="L608" i="8"/>
  <c r="J608" i="8"/>
  <c r="H608" i="8"/>
  <c r="E608" i="8"/>
  <c r="Z607" i="8"/>
  <c r="X607" i="8"/>
  <c r="U607" i="8"/>
  <c r="S607" i="8"/>
  <c r="Q607" i="8"/>
  <c r="N607" i="8"/>
  <c r="L607" i="8"/>
  <c r="J607" i="8"/>
  <c r="H607" i="8"/>
  <c r="E607" i="8"/>
  <c r="Z606" i="8"/>
  <c r="X606" i="8"/>
  <c r="U606" i="8"/>
  <c r="S606" i="8"/>
  <c r="Q606" i="8"/>
  <c r="N606" i="8"/>
  <c r="L606" i="8"/>
  <c r="J606" i="8"/>
  <c r="H606" i="8"/>
  <c r="E606" i="8"/>
  <c r="Z605" i="8"/>
  <c r="X605" i="8"/>
  <c r="U605" i="8"/>
  <c r="S605" i="8"/>
  <c r="Q605" i="8"/>
  <c r="N605" i="8"/>
  <c r="L605" i="8"/>
  <c r="J605" i="8"/>
  <c r="H605" i="8"/>
  <c r="E605" i="8"/>
  <c r="Z604" i="8"/>
  <c r="X604" i="8"/>
  <c r="U604" i="8"/>
  <c r="S604" i="8"/>
  <c r="Q604" i="8"/>
  <c r="N604" i="8"/>
  <c r="L604" i="8"/>
  <c r="J604" i="8"/>
  <c r="H604" i="8"/>
  <c r="E604" i="8"/>
  <c r="Z603" i="8"/>
  <c r="X603" i="8"/>
  <c r="U603" i="8"/>
  <c r="S603" i="8"/>
  <c r="Q603" i="8"/>
  <c r="N603" i="8"/>
  <c r="L603" i="8"/>
  <c r="J603" i="8"/>
  <c r="H603" i="8"/>
  <c r="E603" i="8"/>
  <c r="Z602" i="8"/>
  <c r="X602" i="8"/>
  <c r="U602" i="8"/>
  <c r="S602" i="8"/>
  <c r="Q602" i="8"/>
  <c r="N602" i="8"/>
  <c r="L602" i="8"/>
  <c r="J602" i="8"/>
  <c r="H602" i="8"/>
  <c r="E602" i="8"/>
  <c r="Z601" i="8"/>
  <c r="X601" i="8"/>
  <c r="U601" i="8"/>
  <c r="S601" i="8"/>
  <c r="Q601" i="8"/>
  <c r="N601" i="8"/>
  <c r="L601" i="8"/>
  <c r="J601" i="8"/>
  <c r="H601" i="8"/>
  <c r="E601" i="8"/>
  <c r="Z600" i="8"/>
  <c r="X600" i="8"/>
  <c r="U600" i="8"/>
  <c r="S600" i="8"/>
  <c r="Q600" i="8"/>
  <c r="N600" i="8"/>
  <c r="L600" i="8"/>
  <c r="J600" i="8"/>
  <c r="H600" i="8"/>
  <c r="E600" i="8"/>
  <c r="Z599" i="8"/>
  <c r="X599" i="8"/>
  <c r="U599" i="8"/>
  <c r="S599" i="8"/>
  <c r="Q599" i="8"/>
  <c r="N599" i="8"/>
  <c r="L599" i="8"/>
  <c r="J599" i="8"/>
  <c r="H599" i="8"/>
  <c r="E599" i="8"/>
  <c r="Z598" i="8"/>
  <c r="X598" i="8"/>
  <c r="U598" i="8"/>
  <c r="S598" i="8"/>
  <c r="Q598" i="8"/>
  <c r="N598" i="8"/>
  <c r="L598" i="8"/>
  <c r="J598" i="8"/>
  <c r="H598" i="8"/>
  <c r="E598" i="8"/>
  <c r="Z597" i="8"/>
  <c r="X597" i="8"/>
  <c r="U597" i="8"/>
  <c r="S597" i="8"/>
  <c r="Q597" i="8"/>
  <c r="N597" i="8"/>
  <c r="L597" i="8"/>
  <c r="J597" i="8"/>
  <c r="H597" i="8"/>
  <c r="E597" i="8"/>
  <c r="Z596" i="8"/>
  <c r="X596" i="8"/>
  <c r="U596" i="8"/>
  <c r="S596" i="8"/>
  <c r="Q596" i="8"/>
  <c r="N596" i="8"/>
  <c r="L596" i="8"/>
  <c r="J596" i="8"/>
  <c r="H596" i="8"/>
  <c r="E596" i="8"/>
  <c r="Z595" i="8"/>
  <c r="X595" i="8"/>
  <c r="U595" i="8"/>
  <c r="S595" i="8"/>
  <c r="Q595" i="8"/>
  <c r="N595" i="8"/>
  <c r="L595" i="8"/>
  <c r="J595" i="8"/>
  <c r="H595" i="8"/>
  <c r="E595" i="8"/>
  <c r="Z594" i="8"/>
  <c r="X594" i="8"/>
  <c r="U594" i="8"/>
  <c r="S594" i="8"/>
  <c r="Q594" i="8"/>
  <c r="N594" i="8"/>
  <c r="L594" i="8"/>
  <c r="J594" i="8"/>
  <c r="H594" i="8"/>
  <c r="E594" i="8"/>
  <c r="Z593" i="8"/>
  <c r="X593" i="8"/>
  <c r="U593" i="8"/>
  <c r="S593" i="8"/>
  <c r="Q593" i="8"/>
  <c r="N593" i="8"/>
  <c r="L593" i="8"/>
  <c r="J593" i="8"/>
  <c r="H593" i="8"/>
  <c r="E593" i="8"/>
  <c r="Z592" i="8"/>
  <c r="X592" i="8"/>
  <c r="U592" i="8"/>
  <c r="S592" i="8"/>
  <c r="Q592" i="8"/>
  <c r="N592" i="8"/>
  <c r="L592" i="8"/>
  <c r="J592" i="8"/>
  <c r="H592" i="8"/>
  <c r="E592" i="8"/>
  <c r="Z591" i="8"/>
  <c r="X591" i="8"/>
  <c r="U591" i="8"/>
  <c r="S591" i="8"/>
  <c r="Q591" i="8"/>
  <c r="N591" i="8"/>
  <c r="L591" i="8"/>
  <c r="J591" i="8"/>
  <c r="H591" i="8"/>
  <c r="E591" i="8"/>
  <c r="Z590" i="8"/>
  <c r="X590" i="8"/>
  <c r="U590" i="8"/>
  <c r="S590" i="8"/>
  <c r="Q590" i="8"/>
  <c r="N590" i="8"/>
  <c r="L590" i="8"/>
  <c r="J590" i="8"/>
  <c r="H590" i="8"/>
  <c r="E590" i="8"/>
  <c r="Z589" i="8"/>
  <c r="X589" i="8"/>
  <c r="U589" i="8"/>
  <c r="S589" i="8"/>
  <c r="Q589" i="8"/>
  <c r="N589" i="8"/>
  <c r="L589" i="8"/>
  <c r="J589" i="8"/>
  <c r="H589" i="8"/>
  <c r="E589" i="8"/>
  <c r="Z588" i="8"/>
  <c r="X588" i="8"/>
  <c r="U588" i="8"/>
  <c r="S588" i="8"/>
  <c r="Q588" i="8"/>
  <c r="N588" i="8"/>
  <c r="L588" i="8"/>
  <c r="J588" i="8"/>
  <c r="H588" i="8"/>
  <c r="E588" i="8"/>
  <c r="Z587" i="8"/>
  <c r="X587" i="8"/>
  <c r="U587" i="8"/>
  <c r="S587" i="8"/>
  <c r="Q587" i="8"/>
  <c r="N587" i="8"/>
  <c r="L587" i="8"/>
  <c r="J587" i="8"/>
  <c r="H587" i="8"/>
  <c r="E587" i="8"/>
  <c r="Z586" i="8"/>
  <c r="X586" i="8"/>
  <c r="U586" i="8"/>
  <c r="S586" i="8"/>
  <c r="Q586" i="8"/>
  <c r="N586" i="8"/>
  <c r="L586" i="8"/>
  <c r="J586" i="8"/>
  <c r="H586" i="8"/>
  <c r="E586" i="8"/>
  <c r="Z585" i="8"/>
  <c r="X585" i="8"/>
  <c r="U585" i="8"/>
  <c r="S585" i="8"/>
  <c r="Q585" i="8"/>
  <c r="N585" i="8"/>
  <c r="L585" i="8"/>
  <c r="J585" i="8"/>
  <c r="H585" i="8"/>
  <c r="E585" i="8"/>
  <c r="Z584" i="8"/>
  <c r="X584" i="8"/>
  <c r="U584" i="8"/>
  <c r="S584" i="8"/>
  <c r="Q584" i="8"/>
  <c r="N584" i="8"/>
  <c r="L584" i="8"/>
  <c r="J584" i="8"/>
  <c r="H584" i="8"/>
  <c r="E584" i="8"/>
  <c r="Z583" i="8"/>
  <c r="X583" i="8"/>
  <c r="U583" i="8"/>
  <c r="S583" i="8"/>
  <c r="Q583" i="8"/>
  <c r="N583" i="8"/>
  <c r="L583" i="8"/>
  <c r="J583" i="8"/>
  <c r="H583" i="8"/>
  <c r="E583" i="8"/>
  <c r="Z582" i="8"/>
  <c r="X582" i="8"/>
  <c r="U582" i="8"/>
  <c r="S582" i="8"/>
  <c r="Q582" i="8"/>
  <c r="N582" i="8"/>
  <c r="L582" i="8"/>
  <c r="J582" i="8"/>
  <c r="H582" i="8"/>
  <c r="E582" i="8"/>
  <c r="Z581" i="8"/>
  <c r="X581" i="8"/>
  <c r="U581" i="8"/>
  <c r="S581" i="8"/>
  <c r="Q581" i="8"/>
  <c r="N581" i="8"/>
  <c r="L581" i="8"/>
  <c r="J581" i="8"/>
  <c r="H581" i="8"/>
  <c r="E581" i="8"/>
  <c r="Z580" i="8"/>
  <c r="X580" i="8"/>
  <c r="U580" i="8"/>
  <c r="S580" i="8"/>
  <c r="Q580" i="8"/>
  <c r="N580" i="8"/>
  <c r="L580" i="8"/>
  <c r="J580" i="8"/>
  <c r="H580" i="8"/>
  <c r="E580" i="8"/>
  <c r="Z579" i="8"/>
  <c r="X579" i="8"/>
  <c r="U579" i="8"/>
  <c r="S579" i="8"/>
  <c r="Q579" i="8"/>
  <c r="N579" i="8"/>
  <c r="L579" i="8"/>
  <c r="J579" i="8"/>
  <c r="H579" i="8"/>
  <c r="E579" i="8"/>
  <c r="Z578" i="8"/>
  <c r="X578" i="8"/>
  <c r="U578" i="8"/>
  <c r="S578" i="8"/>
  <c r="Q578" i="8"/>
  <c r="N578" i="8"/>
  <c r="L578" i="8"/>
  <c r="J578" i="8"/>
  <c r="H578" i="8"/>
  <c r="E578" i="8"/>
  <c r="Z577" i="8"/>
  <c r="X577" i="8"/>
  <c r="U577" i="8"/>
  <c r="S577" i="8"/>
  <c r="Q577" i="8"/>
  <c r="N577" i="8"/>
  <c r="L577" i="8"/>
  <c r="J577" i="8"/>
  <c r="H577" i="8"/>
  <c r="E577" i="8"/>
  <c r="Z576" i="8"/>
  <c r="X576" i="8"/>
  <c r="U576" i="8"/>
  <c r="S576" i="8"/>
  <c r="Q576" i="8"/>
  <c r="N576" i="8"/>
  <c r="L576" i="8"/>
  <c r="J576" i="8"/>
  <c r="H576" i="8"/>
  <c r="E576" i="8"/>
  <c r="Z575" i="8"/>
  <c r="X575" i="8"/>
  <c r="U575" i="8"/>
  <c r="S575" i="8"/>
  <c r="Q575" i="8"/>
  <c r="N575" i="8"/>
  <c r="L575" i="8"/>
  <c r="J575" i="8"/>
  <c r="H575" i="8"/>
  <c r="E575" i="8"/>
  <c r="Z574" i="8"/>
  <c r="X574" i="8"/>
  <c r="U574" i="8"/>
  <c r="S574" i="8"/>
  <c r="Q574" i="8"/>
  <c r="N574" i="8"/>
  <c r="L574" i="8"/>
  <c r="J574" i="8"/>
  <c r="H574" i="8"/>
  <c r="E574" i="8"/>
  <c r="Z573" i="8"/>
  <c r="X573" i="8"/>
  <c r="U573" i="8"/>
  <c r="S573" i="8"/>
  <c r="Q573" i="8"/>
  <c r="N573" i="8"/>
  <c r="L573" i="8"/>
  <c r="J573" i="8"/>
  <c r="H573" i="8"/>
  <c r="E573" i="8"/>
  <c r="Z572" i="8"/>
  <c r="X572" i="8"/>
  <c r="U572" i="8"/>
  <c r="S572" i="8"/>
  <c r="Q572" i="8"/>
  <c r="N572" i="8"/>
  <c r="L572" i="8"/>
  <c r="J572" i="8"/>
  <c r="H572" i="8"/>
  <c r="E572" i="8"/>
  <c r="Z571" i="8"/>
  <c r="X571" i="8"/>
  <c r="U571" i="8"/>
  <c r="S571" i="8"/>
  <c r="Q571" i="8"/>
  <c r="N571" i="8"/>
  <c r="L571" i="8"/>
  <c r="J571" i="8"/>
  <c r="H571" i="8"/>
  <c r="E571" i="8"/>
  <c r="Z570" i="8"/>
  <c r="X570" i="8"/>
  <c r="U570" i="8"/>
  <c r="S570" i="8"/>
  <c r="Q570" i="8"/>
  <c r="N570" i="8"/>
  <c r="L570" i="8"/>
  <c r="J570" i="8"/>
  <c r="H570" i="8"/>
  <c r="E570" i="8"/>
  <c r="Z569" i="8"/>
  <c r="X569" i="8"/>
  <c r="U569" i="8"/>
  <c r="S569" i="8"/>
  <c r="Q569" i="8"/>
  <c r="N569" i="8"/>
  <c r="L569" i="8"/>
  <c r="J569" i="8"/>
  <c r="H569" i="8"/>
  <c r="E569" i="8"/>
  <c r="Z568" i="8"/>
  <c r="X568" i="8"/>
  <c r="U568" i="8"/>
  <c r="S568" i="8"/>
  <c r="Q568" i="8"/>
  <c r="N568" i="8"/>
  <c r="L568" i="8"/>
  <c r="J568" i="8"/>
  <c r="H568" i="8"/>
  <c r="E568" i="8"/>
  <c r="Z567" i="8"/>
  <c r="X567" i="8"/>
  <c r="U567" i="8"/>
  <c r="S567" i="8"/>
  <c r="Q567" i="8"/>
  <c r="N567" i="8"/>
  <c r="L567" i="8"/>
  <c r="J567" i="8"/>
  <c r="H567" i="8"/>
  <c r="E567" i="8"/>
  <c r="Z566" i="8"/>
  <c r="X566" i="8"/>
  <c r="U566" i="8"/>
  <c r="S566" i="8"/>
  <c r="Q566" i="8"/>
  <c r="N566" i="8"/>
  <c r="L566" i="8"/>
  <c r="J566" i="8"/>
  <c r="H566" i="8"/>
  <c r="E566" i="8"/>
  <c r="Z565" i="8"/>
  <c r="X565" i="8"/>
  <c r="U565" i="8"/>
  <c r="S565" i="8"/>
  <c r="Q565" i="8"/>
  <c r="N565" i="8"/>
  <c r="L565" i="8"/>
  <c r="J565" i="8"/>
  <c r="H565" i="8"/>
  <c r="E565" i="8"/>
  <c r="Z564" i="8"/>
  <c r="X564" i="8"/>
  <c r="U564" i="8"/>
  <c r="S564" i="8"/>
  <c r="Q564" i="8"/>
  <c r="N564" i="8"/>
  <c r="L564" i="8"/>
  <c r="J564" i="8"/>
  <c r="H564" i="8"/>
  <c r="E564" i="8"/>
  <c r="Z563" i="8"/>
  <c r="X563" i="8"/>
  <c r="U563" i="8"/>
  <c r="S563" i="8"/>
  <c r="Q563" i="8"/>
  <c r="N563" i="8"/>
  <c r="L563" i="8"/>
  <c r="J563" i="8"/>
  <c r="H563" i="8"/>
  <c r="E563" i="8"/>
  <c r="Z562" i="8"/>
  <c r="X562" i="8"/>
  <c r="U562" i="8"/>
  <c r="S562" i="8"/>
  <c r="Q562" i="8"/>
  <c r="N562" i="8"/>
  <c r="L562" i="8"/>
  <c r="J562" i="8"/>
  <c r="H562" i="8"/>
  <c r="E562" i="8"/>
  <c r="Z561" i="8"/>
  <c r="X561" i="8"/>
  <c r="U561" i="8"/>
  <c r="S561" i="8"/>
  <c r="Q561" i="8"/>
  <c r="N561" i="8"/>
  <c r="L561" i="8"/>
  <c r="J561" i="8"/>
  <c r="H561" i="8"/>
  <c r="E561" i="8"/>
  <c r="Z560" i="8"/>
  <c r="X560" i="8"/>
  <c r="U560" i="8"/>
  <c r="S560" i="8"/>
  <c r="Q560" i="8"/>
  <c r="N560" i="8"/>
  <c r="L560" i="8"/>
  <c r="J560" i="8"/>
  <c r="H560" i="8"/>
  <c r="E560" i="8"/>
  <c r="Z559" i="8"/>
  <c r="X559" i="8"/>
  <c r="U559" i="8"/>
  <c r="S559" i="8"/>
  <c r="Q559" i="8"/>
  <c r="N559" i="8"/>
  <c r="L559" i="8"/>
  <c r="J559" i="8"/>
  <c r="H559" i="8"/>
  <c r="E559" i="8"/>
  <c r="Z558" i="8"/>
  <c r="X558" i="8"/>
  <c r="U558" i="8"/>
  <c r="S558" i="8"/>
  <c r="Q558" i="8"/>
  <c r="N558" i="8"/>
  <c r="L558" i="8"/>
  <c r="J558" i="8"/>
  <c r="H558" i="8"/>
  <c r="E558" i="8"/>
  <c r="Z557" i="8"/>
  <c r="X557" i="8"/>
  <c r="U557" i="8"/>
  <c r="S557" i="8"/>
  <c r="Q557" i="8"/>
  <c r="N557" i="8"/>
  <c r="L557" i="8"/>
  <c r="J557" i="8"/>
  <c r="H557" i="8"/>
  <c r="E557" i="8"/>
  <c r="Z556" i="8"/>
  <c r="X556" i="8"/>
  <c r="U556" i="8"/>
  <c r="S556" i="8"/>
  <c r="Q556" i="8"/>
  <c r="N556" i="8"/>
  <c r="L556" i="8"/>
  <c r="J556" i="8"/>
  <c r="H556" i="8"/>
  <c r="E556" i="8"/>
  <c r="Z555" i="8"/>
  <c r="X555" i="8"/>
  <c r="U555" i="8"/>
  <c r="S555" i="8"/>
  <c r="Q555" i="8"/>
  <c r="N555" i="8"/>
  <c r="L555" i="8"/>
  <c r="J555" i="8"/>
  <c r="H555" i="8"/>
  <c r="E555" i="8"/>
  <c r="Z554" i="8"/>
  <c r="X554" i="8"/>
  <c r="U554" i="8"/>
  <c r="S554" i="8"/>
  <c r="Q554" i="8"/>
  <c r="N554" i="8"/>
  <c r="L554" i="8"/>
  <c r="J554" i="8"/>
  <c r="H554" i="8"/>
  <c r="E554" i="8"/>
  <c r="Z553" i="8"/>
  <c r="X553" i="8"/>
  <c r="U553" i="8"/>
  <c r="S553" i="8"/>
  <c r="Q553" i="8"/>
  <c r="N553" i="8"/>
  <c r="L553" i="8"/>
  <c r="J553" i="8"/>
  <c r="H553" i="8"/>
  <c r="E553" i="8"/>
  <c r="Z552" i="8"/>
  <c r="X552" i="8"/>
  <c r="U552" i="8"/>
  <c r="S552" i="8"/>
  <c r="Q552" i="8"/>
  <c r="N552" i="8"/>
  <c r="L552" i="8"/>
  <c r="J552" i="8"/>
  <c r="H552" i="8"/>
  <c r="E552" i="8"/>
  <c r="Z551" i="8"/>
  <c r="X551" i="8"/>
  <c r="U551" i="8"/>
  <c r="S551" i="8"/>
  <c r="Q551" i="8"/>
  <c r="N551" i="8"/>
  <c r="L551" i="8"/>
  <c r="J551" i="8"/>
  <c r="H551" i="8"/>
  <c r="E551" i="8"/>
  <c r="Z550" i="8"/>
  <c r="X550" i="8"/>
  <c r="U550" i="8"/>
  <c r="S550" i="8"/>
  <c r="Q550" i="8"/>
  <c r="N550" i="8"/>
  <c r="L550" i="8"/>
  <c r="J550" i="8"/>
  <c r="H550" i="8"/>
  <c r="E550" i="8"/>
  <c r="Z549" i="8"/>
  <c r="X549" i="8"/>
  <c r="U549" i="8"/>
  <c r="S549" i="8"/>
  <c r="Q549" i="8"/>
  <c r="N549" i="8"/>
  <c r="L549" i="8"/>
  <c r="J549" i="8"/>
  <c r="H549" i="8"/>
  <c r="E549" i="8"/>
  <c r="Z548" i="8"/>
  <c r="X548" i="8"/>
  <c r="U548" i="8"/>
  <c r="S548" i="8"/>
  <c r="Q548" i="8"/>
  <c r="N548" i="8"/>
  <c r="L548" i="8"/>
  <c r="J548" i="8"/>
  <c r="H548" i="8"/>
  <c r="E548" i="8"/>
  <c r="Z547" i="8"/>
  <c r="X547" i="8"/>
  <c r="U547" i="8"/>
  <c r="S547" i="8"/>
  <c r="Q547" i="8"/>
  <c r="N547" i="8"/>
  <c r="L547" i="8"/>
  <c r="J547" i="8"/>
  <c r="H547" i="8"/>
  <c r="E547" i="8"/>
  <c r="Z546" i="8"/>
  <c r="X546" i="8"/>
  <c r="U546" i="8"/>
  <c r="S546" i="8"/>
  <c r="Q546" i="8"/>
  <c r="N546" i="8"/>
  <c r="L546" i="8"/>
  <c r="J546" i="8"/>
  <c r="H546" i="8"/>
  <c r="E546" i="8"/>
  <c r="Z545" i="8"/>
  <c r="X545" i="8"/>
  <c r="U545" i="8"/>
  <c r="S545" i="8"/>
  <c r="Q545" i="8"/>
  <c r="N545" i="8"/>
  <c r="L545" i="8"/>
  <c r="J545" i="8"/>
  <c r="H545" i="8"/>
  <c r="E545" i="8"/>
  <c r="Z544" i="8"/>
  <c r="X544" i="8"/>
  <c r="U544" i="8"/>
  <c r="S544" i="8"/>
  <c r="Q544" i="8"/>
  <c r="N544" i="8"/>
  <c r="L544" i="8"/>
  <c r="J544" i="8"/>
  <c r="H544" i="8"/>
  <c r="E544" i="8"/>
  <c r="Z543" i="8"/>
  <c r="X543" i="8"/>
  <c r="U543" i="8"/>
  <c r="S543" i="8"/>
  <c r="Q543" i="8"/>
  <c r="N543" i="8"/>
  <c r="L543" i="8"/>
  <c r="J543" i="8"/>
  <c r="H543" i="8"/>
  <c r="E543" i="8"/>
  <c r="Z542" i="8"/>
  <c r="X542" i="8"/>
  <c r="U542" i="8"/>
  <c r="S542" i="8"/>
  <c r="Q542" i="8"/>
  <c r="N542" i="8"/>
  <c r="L542" i="8"/>
  <c r="J542" i="8"/>
  <c r="H542" i="8"/>
  <c r="E542" i="8"/>
  <c r="Z541" i="8"/>
  <c r="X541" i="8"/>
  <c r="U541" i="8"/>
  <c r="S541" i="8"/>
  <c r="Q541" i="8"/>
  <c r="N541" i="8"/>
  <c r="L541" i="8"/>
  <c r="J541" i="8"/>
  <c r="H541" i="8"/>
  <c r="E541" i="8"/>
  <c r="Z540" i="8"/>
  <c r="X540" i="8"/>
  <c r="U540" i="8"/>
  <c r="S540" i="8"/>
  <c r="Q540" i="8"/>
  <c r="N540" i="8"/>
  <c r="L540" i="8"/>
  <c r="J540" i="8"/>
  <c r="H540" i="8"/>
  <c r="E540" i="8"/>
  <c r="Z539" i="8"/>
  <c r="X539" i="8"/>
  <c r="U539" i="8"/>
  <c r="S539" i="8"/>
  <c r="Q539" i="8"/>
  <c r="N539" i="8"/>
  <c r="L539" i="8"/>
  <c r="J539" i="8"/>
  <c r="H539" i="8"/>
  <c r="E539" i="8"/>
  <c r="Z538" i="8"/>
  <c r="X538" i="8"/>
  <c r="U538" i="8"/>
  <c r="S538" i="8"/>
  <c r="Q538" i="8"/>
  <c r="N538" i="8"/>
  <c r="L538" i="8"/>
  <c r="J538" i="8"/>
  <c r="H538" i="8"/>
  <c r="E538" i="8"/>
  <c r="Z537" i="8"/>
  <c r="X537" i="8"/>
  <c r="U537" i="8"/>
  <c r="S537" i="8"/>
  <c r="Q537" i="8"/>
  <c r="N537" i="8"/>
  <c r="L537" i="8"/>
  <c r="J537" i="8"/>
  <c r="H537" i="8"/>
  <c r="E537" i="8"/>
  <c r="Z536" i="8"/>
  <c r="X536" i="8"/>
  <c r="U536" i="8"/>
  <c r="S536" i="8"/>
  <c r="Q536" i="8"/>
  <c r="N536" i="8"/>
  <c r="L536" i="8"/>
  <c r="J536" i="8"/>
  <c r="H536" i="8"/>
  <c r="E536" i="8"/>
  <c r="Z535" i="8"/>
  <c r="X535" i="8"/>
  <c r="U535" i="8"/>
  <c r="S535" i="8"/>
  <c r="Q535" i="8"/>
  <c r="N535" i="8"/>
  <c r="L535" i="8"/>
  <c r="J535" i="8"/>
  <c r="H535" i="8"/>
  <c r="E535" i="8"/>
  <c r="Z534" i="8"/>
  <c r="X534" i="8"/>
  <c r="U534" i="8"/>
  <c r="S534" i="8"/>
  <c r="Q534" i="8"/>
  <c r="N534" i="8"/>
  <c r="L534" i="8"/>
  <c r="J534" i="8"/>
  <c r="H534" i="8"/>
  <c r="E534" i="8"/>
  <c r="Z533" i="8"/>
  <c r="X533" i="8"/>
  <c r="U533" i="8"/>
  <c r="S533" i="8"/>
  <c r="Q533" i="8"/>
  <c r="N533" i="8"/>
  <c r="L533" i="8"/>
  <c r="J533" i="8"/>
  <c r="H533" i="8"/>
  <c r="E533" i="8"/>
  <c r="Z532" i="8"/>
  <c r="X532" i="8"/>
  <c r="U532" i="8"/>
  <c r="S532" i="8"/>
  <c r="Q532" i="8"/>
  <c r="N532" i="8"/>
  <c r="L532" i="8"/>
  <c r="J532" i="8"/>
  <c r="H532" i="8"/>
  <c r="E532" i="8"/>
  <c r="Z531" i="8"/>
  <c r="X531" i="8"/>
  <c r="U531" i="8"/>
  <c r="S531" i="8"/>
  <c r="Q531" i="8"/>
  <c r="N531" i="8"/>
  <c r="L531" i="8"/>
  <c r="J531" i="8"/>
  <c r="H531" i="8"/>
  <c r="E531" i="8"/>
  <c r="Z530" i="8"/>
  <c r="X530" i="8"/>
  <c r="U530" i="8"/>
  <c r="S530" i="8"/>
  <c r="Q530" i="8"/>
  <c r="N530" i="8"/>
  <c r="L530" i="8"/>
  <c r="J530" i="8"/>
  <c r="H530" i="8"/>
  <c r="E530" i="8"/>
  <c r="Z529" i="8"/>
  <c r="X529" i="8"/>
  <c r="U529" i="8"/>
  <c r="S529" i="8"/>
  <c r="Q529" i="8"/>
  <c r="N529" i="8"/>
  <c r="L529" i="8"/>
  <c r="J529" i="8"/>
  <c r="H529" i="8"/>
  <c r="E529" i="8"/>
  <c r="Z528" i="8"/>
  <c r="X528" i="8"/>
  <c r="U528" i="8"/>
  <c r="S528" i="8"/>
  <c r="Q528" i="8"/>
  <c r="N528" i="8"/>
  <c r="L528" i="8"/>
  <c r="J528" i="8"/>
  <c r="H528" i="8"/>
  <c r="E528" i="8"/>
  <c r="Z527" i="8"/>
  <c r="X527" i="8"/>
  <c r="U527" i="8"/>
  <c r="S527" i="8"/>
  <c r="Q527" i="8"/>
  <c r="N527" i="8"/>
  <c r="L527" i="8"/>
  <c r="J527" i="8"/>
  <c r="H527" i="8"/>
  <c r="E527" i="8"/>
  <c r="Z526" i="8"/>
  <c r="X526" i="8"/>
  <c r="U526" i="8"/>
  <c r="S526" i="8"/>
  <c r="Q526" i="8"/>
  <c r="N526" i="8"/>
  <c r="L526" i="8"/>
  <c r="J526" i="8"/>
  <c r="H526" i="8"/>
  <c r="E526" i="8"/>
  <c r="Z525" i="8"/>
  <c r="X525" i="8"/>
  <c r="U525" i="8"/>
  <c r="S525" i="8"/>
  <c r="Q525" i="8"/>
  <c r="N525" i="8"/>
  <c r="L525" i="8"/>
  <c r="J525" i="8"/>
  <c r="H525" i="8"/>
  <c r="E525" i="8"/>
  <c r="Z524" i="8"/>
  <c r="X524" i="8"/>
  <c r="U524" i="8"/>
  <c r="S524" i="8"/>
  <c r="Q524" i="8"/>
  <c r="N524" i="8"/>
  <c r="L524" i="8"/>
  <c r="J524" i="8"/>
  <c r="H524" i="8"/>
  <c r="E524" i="8"/>
  <c r="Z523" i="8"/>
  <c r="X523" i="8"/>
  <c r="U523" i="8"/>
  <c r="S523" i="8"/>
  <c r="Q523" i="8"/>
  <c r="N523" i="8"/>
  <c r="L523" i="8"/>
  <c r="J523" i="8"/>
  <c r="H523" i="8"/>
  <c r="E523" i="8"/>
  <c r="Z522" i="8"/>
  <c r="X522" i="8"/>
  <c r="U522" i="8"/>
  <c r="S522" i="8"/>
  <c r="Q522" i="8"/>
  <c r="N522" i="8"/>
  <c r="L522" i="8"/>
  <c r="J522" i="8"/>
  <c r="H522" i="8"/>
  <c r="E522" i="8"/>
  <c r="Z521" i="8"/>
  <c r="X521" i="8"/>
  <c r="U521" i="8"/>
  <c r="S521" i="8"/>
  <c r="Q521" i="8"/>
  <c r="N521" i="8"/>
  <c r="L521" i="8"/>
  <c r="J521" i="8"/>
  <c r="H521" i="8"/>
  <c r="E521" i="8"/>
  <c r="Z520" i="8"/>
  <c r="X520" i="8"/>
  <c r="U520" i="8"/>
  <c r="S520" i="8"/>
  <c r="Q520" i="8"/>
  <c r="N520" i="8"/>
  <c r="L520" i="8"/>
  <c r="J520" i="8"/>
  <c r="H520" i="8"/>
  <c r="E520" i="8"/>
  <c r="Z519" i="8"/>
  <c r="X519" i="8"/>
  <c r="U519" i="8"/>
  <c r="S519" i="8"/>
  <c r="Q519" i="8"/>
  <c r="N519" i="8"/>
  <c r="L519" i="8"/>
  <c r="J519" i="8"/>
  <c r="H519" i="8"/>
  <c r="E519" i="8"/>
  <c r="Z518" i="8"/>
  <c r="X518" i="8"/>
  <c r="U518" i="8"/>
  <c r="S518" i="8"/>
  <c r="Q518" i="8"/>
  <c r="N518" i="8"/>
  <c r="L518" i="8"/>
  <c r="J518" i="8"/>
  <c r="H518" i="8"/>
  <c r="E518" i="8"/>
  <c r="Z517" i="8"/>
  <c r="X517" i="8"/>
  <c r="U517" i="8"/>
  <c r="S517" i="8"/>
  <c r="Q517" i="8"/>
  <c r="N517" i="8"/>
  <c r="L517" i="8"/>
  <c r="J517" i="8"/>
  <c r="H517" i="8"/>
  <c r="E517" i="8"/>
  <c r="Z516" i="8"/>
  <c r="X516" i="8"/>
  <c r="U516" i="8"/>
  <c r="S516" i="8"/>
  <c r="Q516" i="8"/>
  <c r="N516" i="8"/>
  <c r="L516" i="8"/>
  <c r="J516" i="8"/>
  <c r="H516" i="8"/>
  <c r="E516" i="8"/>
  <c r="Z515" i="8"/>
  <c r="X515" i="8"/>
  <c r="U515" i="8"/>
  <c r="S515" i="8"/>
  <c r="Q515" i="8"/>
  <c r="N515" i="8"/>
  <c r="L515" i="8"/>
  <c r="J515" i="8"/>
  <c r="H515" i="8"/>
  <c r="E515" i="8"/>
  <c r="Z514" i="8"/>
  <c r="X514" i="8"/>
  <c r="U514" i="8"/>
  <c r="S514" i="8"/>
  <c r="Q514" i="8"/>
  <c r="N514" i="8"/>
  <c r="L514" i="8"/>
  <c r="J514" i="8"/>
  <c r="H514" i="8"/>
  <c r="E514" i="8"/>
  <c r="Z513" i="8"/>
  <c r="X513" i="8"/>
  <c r="U513" i="8"/>
  <c r="S513" i="8"/>
  <c r="Q513" i="8"/>
  <c r="N513" i="8"/>
  <c r="L513" i="8"/>
  <c r="J513" i="8"/>
  <c r="H513" i="8"/>
  <c r="E513" i="8"/>
  <c r="Z512" i="8"/>
  <c r="X512" i="8"/>
  <c r="U512" i="8"/>
  <c r="S512" i="8"/>
  <c r="Q512" i="8"/>
  <c r="N512" i="8"/>
  <c r="L512" i="8"/>
  <c r="J512" i="8"/>
  <c r="H512" i="8"/>
  <c r="E512" i="8"/>
  <c r="Z511" i="8"/>
  <c r="X511" i="8"/>
  <c r="U511" i="8"/>
  <c r="S511" i="8"/>
  <c r="Q511" i="8"/>
  <c r="N511" i="8"/>
  <c r="L511" i="8"/>
  <c r="J511" i="8"/>
  <c r="H511" i="8"/>
  <c r="E511" i="8"/>
  <c r="Z510" i="8"/>
  <c r="X510" i="8"/>
  <c r="U510" i="8"/>
  <c r="S510" i="8"/>
  <c r="Q510" i="8"/>
  <c r="N510" i="8"/>
  <c r="L510" i="8"/>
  <c r="J510" i="8"/>
  <c r="H510" i="8"/>
  <c r="E510" i="8"/>
  <c r="Z509" i="8"/>
  <c r="X509" i="8"/>
  <c r="U509" i="8"/>
  <c r="S509" i="8"/>
  <c r="Q509" i="8"/>
  <c r="N509" i="8"/>
  <c r="L509" i="8"/>
  <c r="J509" i="8"/>
  <c r="H509" i="8"/>
  <c r="E509" i="8"/>
  <c r="Z508" i="8"/>
  <c r="X508" i="8"/>
  <c r="U508" i="8"/>
  <c r="S508" i="8"/>
  <c r="Q508" i="8"/>
  <c r="N508" i="8"/>
  <c r="L508" i="8"/>
  <c r="J508" i="8"/>
  <c r="H508" i="8"/>
  <c r="E508" i="8"/>
  <c r="Z507" i="8"/>
  <c r="X507" i="8"/>
  <c r="U507" i="8"/>
  <c r="S507" i="8"/>
  <c r="Q507" i="8"/>
  <c r="N507" i="8"/>
  <c r="L507" i="8"/>
  <c r="J507" i="8"/>
  <c r="H507" i="8"/>
  <c r="E507" i="8"/>
  <c r="Z506" i="8"/>
  <c r="X506" i="8"/>
  <c r="U506" i="8"/>
  <c r="S506" i="8"/>
  <c r="Q506" i="8"/>
  <c r="N506" i="8"/>
  <c r="L506" i="8"/>
  <c r="J506" i="8"/>
  <c r="H506" i="8"/>
  <c r="E506" i="8"/>
  <c r="Z505" i="8"/>
  <c r="X505" i="8"/>
  <c r="U505" i="8"/>
  <c r="S505" i="8"/>
  <c r="Q505" i="8"/>
  <c r="N505" i="8"/>
  <c r="L505" i="8"/>
  <c r="J505" i="8"/>
  <c r="H505" i="8"/>
  <c r="E505" i="8"/>
  <c r="Z504" i="8"/>
  <c r="X504" i="8"/>
  <c r="U504" i="8"/>
  <c r="S504" i="8"/>
  <c r="Q504" i="8"/>
  <c r="N504" i="8"/>
  <c r="L504" i="8"/>
  <c r="J504" i="8"/>
  <c r="H504" i="8"/>
  <c r="E504" i="8"/>
  <c r="Z503" i="8"/>
  <c r="X503" i="8"/>
  <c r="U503" i="8"/>
  <c r="S503" i="8"/>
  <c r="Q503" i="8"/>
  <c r="N503" i="8"/>
  <c r="L503" i="8"/>
  <c r="J503" i="8"/>
  <c r="H503" i="8"/>
  <c r="E503" i="8"/>
  <c r="Z502" i="8"/>
  <c r="X502" i="8"/>
  <c r="U502" i="8"/>
  <c r="S502" i="8"/>
  <c r="Q502" i="8"/>
  <c r="N502" i="8"/>
  <c r="L502" i="8"/>
  <c r="J502" i="8"/>
  <c r="H502" i="8"/>
  <c r="E502" i="8"/>
  <c r="Z501" i="8"/>
  <c r="X501" i="8"/>
  <c r="U501" i="8"/>
  <c r="S501" i="8"/>
  <c r="Q501" i="8"/>
  <c r="N501" i="8"/>
  <c r="L501" i="8"/>
  <c r="J501" i="8"/>
  <c r="H501" i="8"/>
  <c r="E501" i="8"/>
  <c r="Z500" i="8"/>
  <c r="X500" i="8"/>
  <c r="U500" i="8"/>
  <c r="S500" i="8"/>
  <c r="Q500" i="8"/>
  <c r="N500" i="8"/>
  <c r="L500" i="8"/>
  <c r="J500" i="8"/>
  <c r="H500" i="8"/>
  <c r="E500" i="8"/>
  <c r="Z499" i="8"/>
  <c r="X499" i="8"/>
  <c r="U499" i="8"/>
  <c r="S499" i="8"/>
  <c r="Q499" i="8"/>
  <c r="N499" i="8"/>
  <c r="L499" i="8"/>
  <c r="J499" i="8"/>
  <c r="H499" i="8"/>
  <c r="E499" i="8"/>
  <c r="Z498" i="8"/>
  <c r="X498" i="8"/>
  <c r="U498" i="8"/>
  <c r="S498" i="8"/>
  <c r="Q498" i="8"/>
  <c r="N498" i="8"/>
  <c r="L498" i="8"/>
  <c r="J498" i="8"/>
  <c r="H498" i="8"/>
  <c r="E498" i="8"/>
  <c r="Z497" i="8"/>
  <c r="X497" i="8"/>
  <c r="U497" i="8"/>
  <c r="S497" i="8"/>
  <c r="Q497" i="8"/>
  <c r="N497" i="8"/>
  <c r="L497" i="8"/>
  <c r="J497" i="8"/>
  <c r="H497" i="8"/>
  <c r="E497" i="8"/>
  <c r="Z496" i="8"/>
  <c r="X496" i="8"/>
  <c r="U496" i="8"/>
  <c r="S496" i="8"/>
  <c r="Q496" i="8"/>
  <c r="N496" i="8"/>
  <c r="L496" i="8"/>
  <c r="J496" i="8"/>
  <c r="H496" i="8"/>
  <c r="E496" i="8"/>
  <c r="Z495" i="8"/>
  <c r="X495" i="8"/>
  <c r="U495" i="8"/>
  <c r="S495" i="8"/>
  <c r="Q495" i="8"/>
  <c r="N495" i="8"/>
  <c r="L495" i="8"/>
  <c r="J495" i="8"/>
  <c r="H495" i="8"/>
  <c r="E495" i="8"/>
  <c r="Z494" i="8"/>
  <c r="X494" i="8"/>
  <c r="U494" i="8"/>
  <c r="S494" i="8"/>
  <c r="Q494" i="8"/>
  <c r="N494" i="8"/>
  <c r="L494" i="8"/>
  <c r="J494" i="8"/>
  <c r="H494" i="8"/>
  <c r="E494" i="8"/>
  <c r="Z493" i="8"/>
  <c r="X493" i="8"/>
  <c r="U493" i="8"/>
  <c r="S493" i="8"/>
  <c r="Q493" i="8"/>
  <c r="N493" i="8"/>
  <c r="L493" i="8"/>
  <c r="J493" i="8"/>
  <c r="H493" i="8"/>
  <c r="E493" i="8"/>
  <c r="Z492" i="8"/>
  <c r="X492" i="8"/>
  <c r="U492" i="8"/>
  <c r="S492" i="8"/>
  <c r="Q492" i="8"/>
  <c r="N492" i="8"/>
  <c r="L492" i="8"/>
  <c r="J492" i="8"/>
  <c r="H492" i="8"/>
  <c r="E492" i="8"/>
  <c r="Z491" i="8"/>
  <c r="X491" i="8"/>
  <c r="U491" i="8"/>
  <c r="S491" i="8"/>
  <c r="Q491" i="8"/>
  <c r="N491" i="8"/>
  <c r="L491" i="8"/>
  <c r="J491" i="8"/>
  <c r="H491" i="8"/>
  <c r="E491" i="8"/>
  <c r="Z490" i="8"/>
  <c r="X490" i="8"/>
  <c r="U490" i="8"/>
  <c r="S490" i="8"/>
  <c r="Q490" i="8"/>
  <c r="N490" i="8"/>
  <c r="L490" i="8"/>
  <c r="J490" i="8"/>
  <c r="H490" i="8"/>
  <c r="E490" i="8"/>
  <c r="Z489" i="8"/>
  <c r="X489" i="8"/>
  <c r="U489" i="8"/>
  <c r="S489" i="8"/>
  <c r="Q489" i="8"/>
  <c r="N489" i="8"/>
  <c r="L489" i="8"/>
  <c r="J489" i="8"/>
  <c r="H489" i="8"/>
  <c r="E489" i="8"/>
  <c r="Z488" i="8"/>
  <c r="X488" i="8"/>
  <c r="U488" i="8"/>
  <c r="S488" i="8"/>
  <c r="Q488" i="8"/>
  <c r="N488" i="8"/>
  <c r="L488" i="8"/>
  <c r="J488" i="8"/>
  <c r="H488" i="8"/>
  <c r="E488" i="8"/>
  <c r="Z487" i="8"/>
  <c r="X487" i="8"/>
  <c r="U487" i="8"/>
  <c r="S487" i="8"/>
  <c r="Q487" i="8"/>
  <c r="N487" i="8"/>
  <c r="L487" i="8"/>
  <c r="J487" i="8"/>
  <c r="H487" i="8"/>
  <c r="E487" i="8"/>
  <c r="Z486" i="8"/>
  <c r="X486" i="8"/>
  <c r="U486" i="8"/>
  <c r="S486" i="8"/>
  <c r="Q486" i="8"/>
  <c r="N486" i="8"/>
  <c r="L486" i="8"/>
  <c r="J486" i="8"/>
  <c r="H486" i="8"/>
  <c r="E486" i="8"/>
  <c r="Z485" i="8"/>
  <c r="X485" i="8"/>
  <c r="U485" i="8"/>
  <c r="S485" i="8"/>
  <c r="Q485" i="8"/>
  <c r="N485" i="8"/>
  <c r="L485" i="8"/>
  <c r="J485" i="8"/>
  <c r="H485" i="8"/>
  <c r="E485" i="8"/>
  <c r="Z484" i="8"/>
  <c r="X484" i="8"/>
  <c r="U484" i="8"/>
  <c r="S484" i="8"/>
  <c r="Q484" i="8"/>
  <c r="N484" i="8"/>
  <c r="L484" i="8"/>
  <c r="J484" i="8"/>
  <c r="H484" i="8"/>
  <c r="E484" i="8"/>
  <c r="Z483" i="8"/>
  <c r="X483" i="8"/>
  <c r="U483" i="8"/>
  <c r="S483" i="8"/>
  <c r="Q483" i="8"/>
  <c r="N483" i="8"/>
  <c r="L483" i="8"/>
  <c r="J483" i="8"/>
  <c r="H483" i="8"/>
  <c r="E483" i="8"/>
  <c r="Z482" i="8"/>
  <c r="X482" i="8"/>
  <c r="U482" i="8"/>
  <c r="S482" i="8"/>
  <c r="Q482" i="8"/>
  <c r="N482" i="8"/>
  <c r="L482" i="8"/>
  <c r="J482" i="8"/>
  <c r="H482" i="8"/>
  <c r="E482" i="8"/>
  <c r="Z481" i="8"/>
  <c r="X481" i="8"/>
  <c r="U481" i="8"/>
  <c r="S481" i="8"/>
  <c r="Q481" i="8"/>
  <c r="N481" i="8"/>
  <c r="L481" i="8"/>
  <c r="J481" i="8"/>
  <c r="H481" i="8"/>
  <c r="E481" i="8"/>
  <c r="Z480" i="8"/>
  <c r="X480" i="8"/>
  <c r="U480" i="8"/>
  <c r="S480" i="8"/>
  <c r="Q480" i="8"/>
  <c r="N480" i="8"/>
  <c r="L480" i="8"/>
  <c r="J480" i="8"/>
  <c r="H480" i="8"/>
  <c r="E480" i="8"/>
  <c r="Z479" i="8"/>
  <c r="X479" i="8"/>
  <c r="U479" i="8"/>
  <c r="S479" i="8"/>
  <c r="Q479" i="8"/>
  <c r="N479" i="8"/>
  <c r="L479" i="8"/>
  <c r="J479" i="8"/>
  <c r="H479" i="8"/>
  <c r="E479" i="8"/>
  <c r="Z478" i="8"/>
  <c r="X478" i="8"/>
  <c r="U478" i="8"/>
  <c r="S478" i="8"/>
  <c r="Q478" i="8"/>
  <c r="N478" i="8"/>
  <c r="L478" i="8"/>
  <c r="J478" i="8"/>
  <c r="H478" i="8"/>
  <c r="E478" i="8"/>
  <c r="Z477" i="8"/>
  <c r="X477" i="8"/>
  <c r="U477" i="8"/>
  <c r="S477" i="8"/>
  <c r="Q477" i="8"/>
  <c r="N477" i="8"/>
  <c r="L477" i="8"/>
  <c r="J477" i="8"/>
  <c r="H477" i="8"/>
  <c r="E477" i="8"/>
  <c r="Z476" i="8"/>
  <c r="X476" i="8"/>
  <c r="U476" i="8"/>
  <c r="S476" i="8"/>
  <c r="Q476" i="8"/>
  <c r="N476" i="8"/>
  <c r="L476" i="8"/>
  <c r="J476" i="8"/>
  <c r="H476" i="8"/>
  <c r="E476" i="8"/>
  <c r="Z475" i="8"/>
  <c r="X475" i="8"/>
  <c r="U475" i="8"/>
  <c r="S475" i="8"/>
  <c r="Q475" i="8"/>
  <c r="N475" i="8"/>
  <c r="L475" i="8"/>
  <c r="J475" i="8"/>
  <c r="H475" i="8"/>
  <c r="E475" i="8"/>
  <c r="Z474" i="8"/>
  <c r="X474" i="8"/>
  <c r="U474" i="8"/>
  <c r="S474" i="8"/>
  <c r="Q474" i="8"/>
  <c r="N474" i="8"/>
  <c r="L474" i="8"/>
  <c r="J474" i="8"/>
  <c r="H474" i="8"/>
  <c r="E474" i="8"/>
  <c r="Z473" i="8"/>
  <c r="X473" i="8"/>
  <c r="U473" i="8"/>
  <c r="S473" i="8"/>
  <c r="Q473" i="8"/>
  <c r="N473" i="8"/>
  <c r="L473" i="8"/>
  <c r="J473" i="8"/>
  <c r="H473" i="8"/>
  <c r="E473" i="8"/>
  <c r="Z472" i="8"/>
  <c r="X472" i="8"/>
  <c r="U472" i="8"/>
  <c r="S472" i="8"/>
  <c r="Q472" i="8"/>
  <c r="N472" i="8"/>
  <c r="L472" i="8"/>
  <c r="J472" i="8"/>
  <c r="H472" i="8"/>
  <c r="E472" i="8"/>
  <c r="Z471" i="8"/>
  <c r="X471" i="8"/>
  <c r="U471" i="8"/>
  <c r="S471" i="8"/>
  <c r="Q471" i="8"/>
  <c r="N471" i="8"/>
  <c r="L471" i="8"/>
  <c r="J471" i="8"/>
  <c r="H471" i="8"/>
  <c r="E471" i="8"/>
  <c r="Z470" i="8"/>
  <c r="X470" i="8"/>
  <c r="U470" i="8"/>
  <c r="S470" i="8"/>
  <c r="Q470" i="8"/>
  <c r="N470" i="8"/>
  <c r="L470" i="8"/>
  <c r="J470" i="8"/>
  <c r="H470" i="8"/>
  <c r="E470" i="8"/>
  <c r="Z469" i="8"/>
  <c r="X469" i="8"/>
  <c r="U469" i="8"/>
  <c r="S469" i="8"/>
  <c r="Q469" i="8"/>
  <c r="N469" i="8"/>
  <c r="L469" i="8"/>
  <c r="J469" i="8"/>
  <c r="H469" i="8"/>
  <c r="E469" i="8"/>
  <c r="Z468" i="8"/>
  <c r="X468" i="8"/>
  <c r="U468" i="8"/>
  <c r="S468" i="8"/>
  <c r="Q468" i="8"/>
  <c r="N468" i="8"/>
  <c r="L468" i="8"/>
  <c r="J468" i="8"/>
  <c r="H468" i="8"/>
  <c r="E468" i="8"/>
  <c r="Z467" i="8"/>
  <c r="X467" i="8"/>
  <c r="U467" i="8"/>
  <c r="S467" i="8"/>
  <c r="Q467" i="8"/>
  <c r="N467" i="8"/>
  <c r="L467" i="8"/>
  <c r="J467" i="8"/>
  <c r="H467" i="8"/>
  <c r="E467" i="8"/>
  <c r="Z466" i="8"/>
  <c r="X466" i="8"/>
  <c r="U466" i="8"/>
  <c r="S466" i="8"/>
  <c r="Q466" i="8"/>
  <c r="N466" i="8"/>
  <c r="L466" i="8"/>
  <c r="J466" i="8"/>
  <c r="H466" i="8"/>
  <c r="E466" i="8"/>
  <c r="Z465" i="8"/>
  <c r="X465" i="8"/>
  <c r="U465" i="8"/>
  <c r="S465" i="8"/>
  <c r="Q465" i="8"/>
  <c r="N465" i="8"/>
  <c r="L465" i="8"/>
  <c r="J465" i="8"/>
  <c r="H465" i="8"/>
  <c r="E465" i="8"/>
  <c r="Z464" i="8"/>
  <c r="X464" i="8"/>
  <c r="U464" i="8"/>
  <c r="S464" i="8"/>
  <c r="Q464" i="8"/>
  <c r="N464" i="8"/>
  <c r="L464" i="8"/>
  <c r="J464" i="8"/>
  <c r="H464" i="8"/>
  <c r="E464" i="8"/>
  <c r="Z463" i="8"/>
  <c r="X463" i="8"/>
  <c r="U463" i="8"/>
  <c r="S463" i="8"/>
  <c r="Q463" i="8"/>
  <c r="N463" i="8"/>
  <c r="L463" i="8"/>
  <c r="J463" i="8"/>
  <c r="H463" i="8"/>
  <c r="E463" i="8"/>
  <c r="Z462" i="8"/>
  <c r="X462" i="8"/>
  <c r="U462" i="8"/>
  <c r="S462" i="8"/>
  <c r="Q462" i="8"/>
  <c r="N462" i="8"/>
  <c r="L462" i="8"/>
  <c r="J462" i="8"/>
  <c r="H462" i="8"/>
  <c r="E462" i="8"/>
  <c r="Z461" i="8"/>
  <c r="X461" i="8"/>
  <c r="U461" i="8"/>
  <c r="S461" i="8"/>
  <c r="Q461" i="8"/>
  <c r="N461" i="8"/>
  <c r="L461" i="8"/>
  <c r="J461" i="8"/>
  <c r="H461" i="8"/>
  <c r="E461" i="8"/>
  <c r="Z460" i="8"/>
  <c r="X460" i="8"/>
  <c r="U460" i="8"/>
  <c r="S460" i="8"/>
  <c r="Q460" i="8"/>
  <c r="N460" i="8"/>
  <c r="L460" i="8"/>
  <c r="J460" i="8"/>
  <c r="H460" i="8"/>
  <c r="E460" i="8"/>
  <c r="Z459" i="8"/>
  <c r="X459" i="8"/>
  <c r="U459" i="8"/>
  <c r="S459" i="8"/>
  <c r="Q459" i="8"/>
  <c r="N459" i="8"/>
  <c r="L459" i="8"/>
  <c r="J459" i="8"/>
  <c r="H459" i="8"/>
  <c r="E459" i="8"/>
  <c r="Z458" i="8"/>
  <c r="X458" i="8"/>
  <c r="U458" i="8"/>
  <c r="S458" i="8"/>
  <c r="Q458" i="8"/>
  <c r="N458" i="8"/>
  <c r="L458" i="8"/>
  <c r="J458" i="8"/>
  <c r="H458" i="8"/>
  <c r="E458" i="8"/>
  <c r="Z457" i="8"/>
  <c r="X457" i="8"/>
  <c r="U457" i="8"/>
  <c r="S457" i="8"/>
  <c r="Q457" i="8"/>
  <c r="N457" i="8"/>
  <c r="L457" i="8"/>
  <c r="J457" i="8"/>
  <c r="H457" i="8"/>
  <c r="E457" i="8"/>
  <c r="Z456" i="8"/>
  <c r="X456" i="8"/>
  <c r="U456" i="8"/>
  <c r="S456" i="8"/>
  <c r="Q456" i="8"/>
  <c r="N456" i="8"/>
  <c r="L456" i="8"/>
  <c r="J456" i="8"/>
  <c r="H456" i="8"/>
  <c r="E456" i="8"/>
  <c r="Z455" i="8"/>
  <c r="X455" i="8"/>
  <c r="U455" i="8"/>
  <c r="S455" i="8"/>
  <c r="Q455" i="8"/>
  <c r="N455" i="8"/>
  <c r="L455" i="8"/>
  <c r="J455" i="8"/>
  <c r="H455" i="8"/>
  <c r="E455" i="8"/>
  <c r="Z454" i="8"/>
  <c r="X454" i="8"/>
  <c r="U454" i="8"/>
  <c r="S454" i="8"/>
  <c r="Q454" i="8"/>
  <c r="N454" i="8"/>
  <c r="L454" i="8"/>
  <c r="J454" i="8"/>
  <c r="H454" i="8"/>
  <c r="E454" i="8"/>
  <c r="Z453" i="8"/>
  <c r="X453" i="8"/>
  <c r="U453" i="8"/>
  <c r="S453" i="8"/>
  <c r="Q453" i="8"/>
  <c r="N453" i="8"/>
  <c r="L453" i="8"/>
  <c r="J453" i="8"/>
  <c r="H453" i="8"/>
  <c r="E453" i="8"/>
  <c r="Z452" i="8"/>
  <c r="X452" i="8"/>
  <c r="U452" i="8"/>
  <c r="S452" i="8"/>
  <c r="Q452" i="8"/>
  <c r="N452" i="8"/>
  <c r="L452" i="8"/>
  <c r="J452" i="8"/>
  <c r="H452" i="8"/>
  <c r="E452" i="8"/>
  <c r="Z451" i="8"/>
  <c r="X451" i="8"/>
  <c r="U451" i="8"/>
  <c r="S451" i="8"/>
  <c r="Q451" i="8"/>
  <c r="N451" i="8"/>
  <c r="L451" i="8"/>
  <c r="J451" i="8"/>
  <c r="H451" i="8"/>
  <c r="E451" i="8"/>
  <c r="Z450" i="8"/>
  <c r="X450" i="8"/>
  <c r="U450" i="8"/>
  <c r="S450" i="8"/>
  <c r="Q450" i="8"/>
  <c r="N450" i="8"/>
  <c r="L450" i="8"/>
  <c r="J450" i="8"/>
  <c r="H450" i="8"/>
  <c r="E450" i="8"/>
  <c r="Z449" i="8"/>
  <c r="X449" i="8"/>
  <c r="U449" i="8"/>
  <c r="S449" i="8"/>
  <c r="Q449" i="8"/>
  <c r="N449" i="8"/>
  <c r="L449" i="8"/>
  <c r="J449" i="8"/>
  <c r="H449" i="8"/>
  <c r="E449" i="8"/>
  <c r="Z448" i="8"/>
  <c r="X448" i="8"/>
  <c r="U448" i="8"/>
  <c r="S448" i="8"/>
  <c r="Q448" i="8"/>
  <c r="N448" i="8"/>
  <c r="L448" i="8"/>
  <c r="J448" i="8"/>
  <c r="H448" i="8"/>
  <c r="E448" i="8"/>
  <c r="Z447" i="8"/>
  <c r="X447" i="8"/>
  <c r="U447" i="8"/>
  <c r="S447" i="8"/>
  <c r="Q447" i="8"/>
  <c r="N447" i="8"/>
  <c r="L447" i="8"/>
  <c r="J447" i="8"/>
  <c r="H447" i="8"/>
  <c r="E447" i="8"/>
  <c r="Z446" i="8"/>
  <c r="X446" i="8"/>
  <c r="U446" i="8"/>
  <c r="S446" i="8"/>
  <c r="Q446" i="8"/>
  <c r="N446" i="8"/>
  <c r="L446" i="8"/>
  <c r="J446" i="8"/>
  <c r="H446" i="8"/>
  <c r="E446" i="8"/>
  <c r="Z445" i="8"/>
  <c r="X445" i="8"/>
  <c r="U445" i="8"/>
  <c r="S445" i="8"/>
  <c r="Q445" i="8"/>
  <c r="N445" i="8"/>
  <c r="L445" i="8"/>
  <c r="J445" i="8"/>
  <c r="H445" i="8"/>
  <c r="E445" i="8"/>
  <c r="Z444" i="8"/>
  <c r="X444" i="8"/>
  <c r="U444" i="8"/>
  <c r="S444" i="8"/>
  <c r="Q444" i="8"/>
  <c r="N444" i="8"/>
  <c r="L444" i="8"/>
  <c r="J444" i="8"/>
  <c r="H444" i="8"/>
  <c r="E444" i="8"/>
  <c r="Z443" i="8"/>
  <c r="X443" i="8"/>
  <c r="U443" i="8"/>
  <c r="S443" i="8"/>
  <c r="Q443" i="8"/>
  <c r="N443" i="8"/>
  <c r="L443" i="8"/>
  <c r="J443" i="8"/>
  <c r="H443" i="8"/>
  <c r="E443" i="8"/>
  <c r="Z442" i="8"/>
  <c r="X442" i="8"/>
  <c r="U442" i="8"/>
  <c r="S442" i="8"/>
  <c r="Q442" i="8"/>
  <c r="N442" i="8"/>
  <c r="L442" i="8"/>
  <c r="J442" i="8"/>
  <c r="H442" i="8"/>
  <c r="E442" i="8"/>
  <c r="Z441" i="8"/>
  <c r="X441" i="8"/>
  <c r="U441" i="8"/>
  <c r="S441" i="8"/>
  <c r="Q441" i="8"/>
  <c r="N441" i="8"/>
  <c r="L441" i="8"/>
  <c r="J441" i="8"/>
  <c r="H441" i="8"/>
  <c r="E441" i="8"/>
  <c r="Z440" i="8"/>
  <c r="X440" i="8"/>
  <c r="U440" i="8"/>
  <c r="S440" i="8"/>
  <c r="Q440" i="8"/>
  <c r="N440" i="8"/>
  <c r="L440" i="8"/>
  <c r="J440" i="8"/>
  <c r="H440" i="8"/>
  <c r="E440" i="8"/>
  <c r="Z439" i="8"/>
  <c r="X439" i="8"/>
  <c r="U439" i="8"/>
  <c r="S439" i="8"/>
  <c r="Q439" i="8"/>
  <c r="N439" i="8"/>
  <c r="L439" i="8"/>
  <c r="J439" i="8"/>
  <c r="H439" i="8"/>
  <c r="E439" i="8"/>
  <c r="Z438" i="8"/>
  <c r="X438" i="8"/>
  <c r="U438" i="8"/>
  <c r="S438" i="8"/>
  <c r="Q438" i="8"/>
  <c r="N438" i="8"/>
  <c r="L438" i="8"/>
  <c r="J438" i="8"/>
  <c r="H438" i="8"/>
  <c r="E438" i="8"/>
  <c r="Z437" i="8"/>
  <c r="X437" i="8"/>
  <c r="U437" i="8"/>
  <c r="S437" i="8"/>
  <c r="Q437" i="8"/>
  <c r="N437" i="8"/>
  <c r="L437" i="8"/>
  <c r="J437" i="8"/>
  <c r="H437" i="8"/>
  <c r="E437" i="8"/>
  <c r="Z436" i="8"/>
  <c r="X436" i="8"/>
  <c r="U436" i="8"/>
  <c r="S436" i="8"/>
  <c r="Q436" i="8"/>
  <c r="N436" i="8"/>
  <c r="L436" i="8"/>
  <c r="J436" i="8"/>
  <c r="H436" i="8"/>
  <c r="E436" i="8"/>
  <c r="Z435" i="8"/>
  <c r="X435" i="8"/>
  <c r="U435" i="8"/>
  <c r="S435" i="8"/>
  <c r="Q435" i="8"/>
  <c r="N435" i="8"/>
  <c r="L435" i="8"/>
  <c r="J435" i="8"/>
  <c r="H435" i="8"/>
  <c r="E435" i="8"/>
  <c r="Z434" i="8"/>
  <c r="X434" i="8"/>
  <c r="U434" i="8"/>
  <c r="S434" i="8"/>
  <c r="Q434" i="8"/>
  <c r="N434" i="8"/>
  <c r="L434" i="8"/>
  <c r="J434" i="8"/>
  <c r="H434" i="8"/>
  <c r="E434" i="8"/>
  <c r="Z433" i="8"/>
  <c r="X433" i="8"/>
  <c r="U433" i="8"/>
  <c r="S433" i="8"/>
  <c r="Q433" i="8"/>
  <c r="N433" i="8"/>
  <c r="L433" i="8"/>
  <c r="J433" i="8"/>
  <c r="H433" i="8"/>
  <c r="E433" i="8"/>
  <c r="Z432" i="8"/>
  <c r="X432" i="8"/>
  <c r="U432" i="8"/>
  <c r="S432" i="8"/>
  <c r="Q432" i="8"/>
  <c r="N432" i="8"/>
  <c r="L432" i="8"/>
  <c r="J432" i="8"/>
  <c r="H432" i="8"/>
  <c r="E432" i="8"/>
  <c r="Z431" i="8"/>
  <c r="X431" i="8"/>
  <c r="U431" i="8"/>
  <c r="S431" i="8"/>
  <c r="Q431" i="8"/>
  <c r="N431" i="8"/>
  <c r="L431" i="8"/>
  <c r="J431" i="8"/>
  <c r="H431" i="8"/>
  <c r="E431" i="8"/>
  <c r="Z430" i="8"/>
  <c r="X430" i="8"/>
  <c r="U430" i="8"/>
  <c r="S430" i="8"/>
  <c r="Q430" i="8"/>
  <c r="N430" i="8"/>
  <c r="L430" i="8"/>
  <c r="J430" i="8"/>
  <c r="H430" i="8"/>
  <c r="E430" i="8"/>
  <c r="Z429" i="8"/>
  <c r="X429" i="8"/>
  <c r="U429" i="8"/>
  <c r="S429" i="8"/>
  <c r="Q429" i="8"/>
  <c r="N429" i="8"/>
  <c r="L429" i="8"/>
  <c r="J429" i="8"/>
  <c r="H429" i="8"/>
  <c r="E429" i="8"/>
  <c r="Z428" i="8"/>
  <c r="X428" i="8"/>
  <c r="U428" i="8"/>
  <c r="S428" i="8"/>
  <c r="Q428" i="8"/>
  <c r="N428" i="8"/>
  <c r="L428" i="8"/>
  <c r="J428" i="8"/>
  <c r="H428" i="8"/>
  <c r="E428" i="8"/>
  <c r="Z427" i="8"/>
  <c r="X427" i="8"/>
  <c r="U427" i="8"/>
  <c r="S427" i="8"/>
  <c r="Q427" i="8"/>
  <c r="N427" i="8"/>
  <c r="L427" i="8"/>
  <c r="J427" i="8"/>
  <c r="H427" i="8"/>
  <c r="E427" i="8"/>
  <c r="Z426" i="8"/>
  <c r="X426" i="8"/>
  <c r="U426" i="8"/>
  <c r="S426" i="8"/>
  <c r="Q426" i="8"/>
  <c r="N426" i="8"/>
  <c r="L426" i="8"/>
  <c r="J426" i="8"/>
  <c r="H426" i="8"/>
  <c r="E426" i="8"/>
  <c r="Z425" i="8"/>
  <c r="X425" i="8"/>
  <c r="U425" i="8"/>
  <c r="S425" i="8"/>
  <c r="Q425" i="8"/>
  <c r="N425" i="8"/>
  <c r="L425" i="8"/>
  <c r="J425" i="8"/>
  <c r="H425" i="8"/>
  <c r="E425" i="8"/>
  <c r="Z424" i="8"/>
  <c r="X424" i="8"/>
  <c r="U424" i="8"/>
  <c r="S424" i="8"/>
  <c r="Q424" i="8"/>
  <c r="N424" i="8"/>
  <c r="L424" i="8"/>
  <c r="J424" i="8"/>
  <c r="H424" i="8"/>
  <c r="E424" i="8"/>
  <c r="Z423" i="8"/>
  <c r="X423" i="8"/>
  <c r="U423" i="8"/>
  <c r="S423" i="8"/>
  <c r="Q423" i="8"/>
  <c r="N423" i="8"/>
  <c r="L423" i="8"/>
  <c r="J423" i="8"/>
  <c r="H423" i="8"/>
  <c r="E423" i="8"/>
  <c r="Z422" i="8"/>
  <c r="X422" i="8"/>
  <c r="U422" i="8"/>
  <c r="S422" i="8"/>
  <c r="Q422" i="8"/>
  <c r="N422" i="8"/>
  <c r="L422" i="8"/>
  <c r="J422" i="8"/>
  <c r="H422" i="8"/>
  <c r="E422" i="8"/>
  <c r="Z421" i="8"/>
  <c r="X421" i="8"/>
  <c r="U421" i="8"/>
  <c r="S421" i="8"/>
  <c r="Q421" i="8"/>
  <c r="N421" i="8"/>
  <c r="L421" i="8"/>
  <c r="J421" i="8"/>
  <c r="H421" i="8"/>
  <c r="E421" i="8"/>
  <c r="Z420" i="8"/>
  <c r="X420" i="8"/>
  <c r="U420" i="8"/>
  <c r="S420" i="8"/>
  <c r="Q420" i="8"/>
  <c r="N420" i="8"/>
  <c r="L420" i="8"/>
  <c r="J420" i="8"/>
  <c r="H420" i="8"/>
  <c r="E420" i="8"/>
  <c r="Z419" i="8"/>
  <c r="X419" i="8"/>
  <c r="U419" i="8"/>
  <c r="S419" i="8"/>
  <c r="Q419" i="8"/>
  <c r="N419" i="8"/>
  <c r="L419" i="8"/>
  <c r="J419" i="8"/>
  <c r="H419" i="8"/>
  <c r="E419" i="8"/>
  <c r="Z418" i="8"/>
  <c r="X418" i="8"/>
  <c r="U418" i="8"/>
  <c r="S418" i="8"/>
  <c r="Q418" i="8"/>
  <c r="N418" i="8"/>
  <c r="L418" i="8"/>
  <c r="J418" i="8"/>
  <c r="H418" i="8"/>
  <c r="E418" i="8"/>
  <c r="Z417" i="8"/>
  <c r="X417" i="8"/>
  <c r="U417" i="8"/>
  <c r="S417" i="8"/>
  <c r="Q417" i="8"/>
  <c r="N417" i="8"/>
  <c r="L417" i="8"/>
  <c r="J417" i="8"/>
  <c r="H417" i="8"/>
  <c r="E417" i="8"/>
  <c r="Z416" i="8"/>
  <c r="X416" i="8"/>
  <c r="U416" i="8"/>
  <c r="S416" i="8"/>
  <c r="Q416" i="8"/>
  <c r="N416" i="8"/>
  <c r="L416" i="8"/>
  <c r="J416" i="8"/>
  <c r="H416" i="8"/>
  <c r="E416" i="8"/>
  <c r="Z415" i="8"/>
  <c r="X415" i="8"/>
  <c r="U415" i="8"/>
  <c r="S415" i="8"/>
  <c r="Q415" i="8"/>
  <c r="N415" i="8"/>
  <c r="L415" i="8"/>
  <c r="J415" i="8"/>
  <c r="H415" i="8"/>
  <c r="E415" i="8"/>
  <c r="Z414" i="8"/>
  <c r="X414" i="8"/>
  <c r="U414" i="8"/>
  <c r="S414" i="8"/>
  <c r="Q414" i="8"/>
  <c r="N414" i="8"/>
  <c r="L414" i="8"/>
  <c r="J414" i="8"/>
  <c r="H414" i="8"/>
  <c r="E414" i="8"/>
  <c r="Z413" i="8"/>
  <c r="X413" i="8"/>
  <c r="U413" i="8"/>
  <c r="S413" i="8"/>
  <c r="Q413" i="8"/>
  <c r="N413" i="8"/>
  <c r="L413" i="8"/>
  <c r="J413" i="8"/>
  <c r="H413" i="8"/>
  <c r="E413" i="8"/>
  <c r="Z412" i="8"/>
  <c r="X412" i="8"/>
  <c r="U412" i="8"/>
  <c r="S412" i="8"/>
  <c r="Q412" i="8"/>
  <c r="N412" i="8"/>
  <c r="L412" i="8"/>
  <c r="J412" i="8"/>
  <c r="H412" i="8"/>
  <c r="E412" i="8"/>
  <c r="Z411" i="8"/>
  <c r="X411" i="8"/>
  <c r="U411" i="8"/>
  <c r="S411" i="8"/>
  <c r="Q411" i="8"/>
  <c r="N411" i="8"/>
  <c r="L411" i="8"/>
  <c r="J411" i="8"/>
  <c r="H411" i="8"/>
  <c r="E411" i="8"/>
  <c r="Z410" i="8"/>
  <c r="X410" i="8"/>
  <c r="U410" i="8"/>
  <c r="S410" i="8"/>
  <c r="Q410" i="8"/>
  <c r="N410" i="8"/>
  <c r="L410" i="8"/>
  <c r="J410" i="8"/>
  <c r="H410" i="8"/>
  <c r="E410" i="8"/>
  <c r="Z409" i="8"/>
  <c r="X409" i="8"/>
  <c r="U409" i="8"/>
  <c r="S409" i="8"/>
  <c r="Q409" i="8"/>
  <c r="N409" i="8"/>
  <c r="L409" i="8"/>
  <c r="J409" i="8"/>
  <c r="H409" i="8"/>
  <c r="E409" i="8"/>
  <c r="Z408" i="8"/>
  <c r="X408" i="8"/>
  <c r="U408" i="8"/>
  <c r="S408" i="8"/>
  <c r="Q408" i="8"/>
  <c r="N408" i="8"/>
  <c r="L408" i="8"/>
  <c r="J408" i="8"/>
  <c r="H408" i="8"/>
  <c r="E408" i="8"/>
  <c r="Z407" i="8"/>
  <c r="X407" i="8"/>
  <c r="U407" i="8"/>
  <c r="S407" i="8"/>
  <c r="Q407" i="8"/>
  <c r="N407" i="8"/>
  <c r="L407" i="8"/>
  <c r="J407" i="8"/>
  <c r="H407" i="8"/>
  <c r="E407" i="8"/>
  <c r="Z406" i="8"/>
  <c r="X406" i="8"/>
  <c r="U406" i="8"/>
  <c r="S406" i="8"/>
  <c r="Q406" i="8"/>
  <c r="N406" i="8"/>
  <c r="L406" i="8"/>
  <c r="J406" i="8"/>
  <c r="H406" i="8"/>
  <c r="E406" i="8"/>
  <c r="Z405" i="8"/>
  <c r="X405" i="8"/>
  <c r="U405" i="8"/>
  <c r="S405" i="8"/>
  <c r="Q405" i="8"/>
  <c r="N405" i="8"/>
  <c r="L405" i="8"/>
  <c r="J405" i="8"/>
  <c r="H405" i="8"/>
  <c r="E405" i="8"/>
  <c r="Z404" i="8"/>
  <c r="X404" i="8"/>
  <c r="U404" i="8"/>
  <c r="S404" i="8"/>
  <c r="Q404" i="8"/>
  <c r="N404" i="8"/>
  <c r="L404" i="8"/>
  <c r="J404" i="8"/>
  <c r="H404" i="8"/>
  <c r="E404" i="8"/>
  <c r="Z403" i="8"/>
  <c r="X403" i="8"/>
  <c r="U403" i="8"/>
  <c r="S403" i="8"/>
  <c r="Q403" i="8"/>
  <c r="N403" i="8"/>
  <c r="L403" i="8"/>
  <c r="J403" i="8"/>
  <c r="H403" i="8"/>
  <c r="E403" i="8"/>
  <c r="Z402" i="8"/>
  <c r="X402" i="8"/>
  <c r="U402" i="8"/>
  <c r="S402" i="8"/>
  <c r="Q402" i="8"/>
  <c r="N402" i="8"/>
  <c r="L402" i="8"/>
  <c r="J402" i="8"/>
  <c r="H402" i="8"/>
  <c r="E402" i="8"/>
  <c r="Z401" i="8"/>
  <c r="X401" i="8"/>
  <c r="U401" i="8"/>
  <c r="S401" i="8"/>
  <c r="Q401" i="8"/>
  <c r="N401" i="8"/>
  <c r="L401" i="8"/>
  <c r="J401" i="8"/>
  <c r="H401" i="8"/>
  <c r="E401" i="8"/>
  <c r="Z400" i="8"/>
  <c r="X400" i="8"/>
  <c r="U400" i="8"/>
  <c r="S400" i="8"/>
  <c r="Q400" i="8"/>
  <c r="N400" i="8"/>
  <c r="L400" i="8"/>
  <c r="J400" i="8"/>
  <c r="H400" i="8"/>
  <c r="E400" i="8"/>
  <c r="Z399" i="8"/>
  <c r="X399" i="8"/>
  <c r="U399" i="8"/>
  <c r="S399" i="8"/>
  <c r="Q399" i="8"/>
  <c r="N399" i="8"/>
  <c r="L399" i="8"/>
  <c r="J399" i="8"/>
  <c r="H399" i="8"/>
  <c r="E399" i="8"/>
  <c r="Z398" i="8"/>
  <c r="X398" i="8"/>
  <c r="U398" i="8"/>
  <c r="S398" i="8"/>
  <c r="Q398" i="8"/>
  <c r="N398" i="8"/>
  <c r="L398" i="8"/>
  <c r="J398" i="8"/>
  <c r="H398" i="8"/>
  <c r="E398" i="8"/>
  <c r="Z397" i="8"/>
  <c r="X397" i="8"/>
  <c r="U397" i="8"/>
  <c r="S397" i="8"/>
  <c r="Q397" i="8"/>
  <c r="N397" i="8"/>
  <c r="L397" i="8"/>
  <c r="J397" i="8"/>
  <c r="H397" i="8"/>
  <c r="E397" i="8"/>
  <c r="Z396" i="8"/>
  <c r="X396" i="8"/>
  <c r="U396" i="8"/>
  <c r="S396" i="8"/>
  <c r="Q396" i="8"/>
  <c r="N396" i="8"/>
  <c r="L396" i="8"/>
  <c r="J396" i="8"/>
  <c r="H396" i="8"/>
  <c r="E396" i="8"/>
  <c r="Z395" i="8"/>
  <c r="X395" i="8"/>
  <c r="U395" i="8"/>
  <c r="S395" i="8"/>
  <c r="Q395" i="8"/>
  <c r="N395" i="8"/>
  <c r="L395" i="8"/>
  <c r="J395" i="8"/>
  <c r="H395" i="8"/>
  <c r="E395" i="8"/>
  <c r="Z394" i="8"/>
  <c r="X394" i="8"/>
  <c r="U394" i="8"/>
  <c r="S394" i="8"/>
  <c r="Q394" i="8"/>
  <c r="N394" i="8"/>
  <c r="L394" i="8"/>
  <c r="J394" i="8"/>
  <c r="H394" i="8"/>
  <c r="E394" i="8"/>
  <c r="Z393" i="8"/>
  <c r="X393" i="8"/>
  <c r="U393" i="8"/>
  <c r="S393" i="8"/>
  <c r="Q393" i="8"/>
  <c r="N393" i="8"/>
  <c r="L393" i="8"/>
  <c r="J393" i="8"/>
  <c r="H393" i="8"/>
  <c r="E393" i="8"/>
  <c r="Z392" i="8"/>
  <c r="X392" i="8"/>
  <c r="U392" i="8"/>
  <c r="S392" i="8"/>
  <c r="Q392" i="8"/>
  <c r="N392" i="8"/>
  <c r="L392" i="8"/>
  <c r="J392" i="8"/>
  <c r="H392" i="8"/>
  <c r="E392" i="8"/>
  <c r="Z391" i="8"/>
  <c r="X391" i="8"/>
  <c r="U391" i="8"/>
  <c r="S391" i="8"/>
  <c r="Q391" i="8"/>
  <c r="N391" i="8"/>
  <c r="L391" i="8"/>
  <c r="J391" i="8"/>
  <c r="H391" i="8"/>
  <c r="E391" i="8"/>
  <c r="Z390" i="8"/>
  <c r="X390" i="8"/>
  <c r="U390" i="8"/>
  <c r="S390" i="8"/>
  <c r="Q390" i="8"/>
  <c r="N390" i="8"/>
  <c r="L390" i="8"/>
  <c r="J390" i="8"/>
  <c r="H390" i="8"/>
  <c r="E390" i="8"/>
  <c r="Z389" i="8"/>
  <c r="X389" i="8"/>
  <c r="U389" i="8"/>
  <c r="S389" i="8"/>
  <c r="Q389" i="8"/>
  <c r="N389" i="8"/>
  <c r="L389" i="8"/>
  <c r="J389" i="8"/>
  <c r="H389" i="8"/>
  <c r="E389" i="8"/>
  <c r="Z388" i="8"/>
  <c r="X388" i="8"/>
  <c r="U388" i="8"/>
  <c r="S388" i="8"/>
  <c r="Q388" i="8"/>
  <c r="N388" i="8"/>
  <c r="L388" i="8"/>
  <c r="J388" i="8"/>
  <c r="H388" i="8"/>
  <c r="E388" i="8"/>
  <c r="Z387" i="8"/>
  <c r="X387" i="8"/>
  <c r="U387" i="8"/>
  <c r="S387" i="8"/>
  <c r="Q387" i="8"/>
  <c r="N387" i="8"/>
  <c r="L387" i="8"/>
  <c r="J387" i="8"/>
  <c r="H387" i="8"/>
  <c r="E387" i="8"/>
  <c r="Z386" i="8"/>
  <c r="X386" i="8"/>
  <c r="U386" i="8"/>
  <c r="S386" i="8"/>
  <c r="Q386" i="8"/>
  <c r="N386" i="8"/>
  <c r="L386" i="8"/>
  <c r="J386" i="8"/>
  <c r="H386" i="8"/>
  <c r="E386" i="8"/>
  <c r="Z385" i="8"/>
  <c r="X385" i="8"/>
  <c r="U385" i="8"/>
  <c r="S385" i="8"/>
  <c r="Q385" i="8"/>
  <c r="N385" i="8"/>
  <c r="L385" i="8"/>
  <c r="J385" i="8"/>
  <c r="H385" i="8"/>
  <c r="E385" i="8"/>
  <c r="Z384" i="8"/>
  <c r="X384" i="8"/>
  <c r="U384" i="8"/>
  <c r="S384" i="8"/>
  <c r="Q384" i="8"/>
  <c r="N384" i="8"/>
  <c r="L384" i="8"/>
  <c r="J384" i="8"/>
  <c r="H384" i="8"/>
  <c r="E384" i="8"/>
  <c r="Z383" i="8"/>
  <c r="X383" i="8"/>
  <c r="U383" i="8"/>
  <c r="S383" i="8"/>
  <c r="Q383" i="8"/>
  <c r="N383" i="8"/>
  <c r="L383" i="8"/>
  <c r="J383" i="8"/>
  <c r="H383" i="8"/>
  <c r="E383" i="8"/>
  <c r="Z382" i="8"/>
  <c r="X382" i="8"/>
  <c r="U382" i="8"/>
  <c r="S382" i="8"/>
  <c r="Q382" i="8"/>
  <c r="N382" i="8"/>
  <c r="L382" i="8"/>
  <c r="J382" i="8"/>
  <c r="H382" i="8"/>
  <c r="E382" i="8"/>
  <c r="Z381" i="8"/>
  <c r="X381" i="8"/>
  <c r="U381" i="8"/>
  <c r="S381" i="8"/>
  <c r="Q381" i="8"/>
  <c r="N381" i="8"/>
  <c r="L381" i="8"/>
  <c r="J381" i="8"/>
  <c r="H381" i="8"/>
  <c r="E381" i="8"/>
  <c r="Z380" i="8"/>
  <c r="X380" i="8"/>
  <c r="U380" i="8"/>
  <c r="S380" i="8"/>
  <c r="Q380" i="8"/>
  <c r="N380" i="8"/>
  <c r="L380" i="8"/>
  <c r="J380" i="8"/>
  <c r="H380" i="8"/>
  <c r="E380" i="8"/>
  <c r="Z379" i="8"/>
  <c r="X379" i="8"/>
  <c r="U379" i="8"/>
  <c r="S379" i="8"/>
  <c r="Q379" i="8"/>
  <c r="N379" i="8"/>
  <c r="L379" i="8"/>
  <c r="J379" i="8"/>
  <c r="H379" i="8"/>
  <c r="E379" i="8"/>
  <c r="Z378" i="8"/>
  <c r="X378" i="8"/>
  <c r="U378" i="8"/>
  <c r="S378" i="8"/>
  <c r="Q378" i="8"/>
  <c r="N378" i="8"/>
  <c r="L378" i="8"/>
  <c r="J378" i="8"/>
  <c r="H378" i="8"/>
  <c r="E378" i="8"/>
  <c r="Z377" i="8"/>
  <c r="X377" i="8"/>
  <c r="U377" i="8"/>
  <c r="S377" i="8"/>
  <c r="Q377" i="8"/>
  <c r="N377" i="8"/>
  <c r="L377" i="8"/>
  <c r="J377" i="8"/>
  <c r="H377" i="8"/>
  <c r="E377" i="8"/>
  <c r="Z376" i="8"/>
  <c r="X376" i="8"/>
  <c r="U376" i="8"/>
  <c r="S376" i="8"/>
  <c r="Q376" i="8"/>
  <c r="N376" i="8"/>
  <c r="L376" i="8"/>
  <c r="J376" i="8"/>
  <c r="H376" i="8"/>
  <c r="E376" i="8"/>
  <c r="Z375" i="8"/>
  <c r="X375" i="8"/>
  <c r="U375" i="8"/>
  <c r="S375" i="8"/>
  <c r="Q375" i="8"/>
  <c r="N375" i="8"/>
  <c r="L375" i="8"/>
  <c r="J375" i="8"/>
  <c r="H375" i="8"/>
  <c r="E375" i="8"/>
  <c r="Z374" i="8"/>
  <c r="X374" i="8"/>
  <c r="U374" i="8"/>
  <c r="S374" i="8"/>
  <c r="Q374" i="8"/>
  <c r="N374" i="8"/>
  <c r="L374" i="8"/>
  <c r="J374" i="8"/>
  <c r="H374" i="8"/>
  <c r="E374" i="8"/>
  <c r="Z373" i="8"/>
  <c r="X373" i="8"/>
  <c r="U373" i="8"/>
  <c r="S373" i="8"/>
  <c r="Q373" i="8"/>
  <c r="N373" i="8"/>
  <c r="L373" i="8"/>
  <c r="J373" i="8"/>
  <c r="H373" i="8"/>
  <c r="E373" i="8"/>
  <c r="Z372" i="8"/>
  <c r="X372" i="8"/>
  <c r="U372" i="8"/>
  <c r="S372" i="8"/>
  <c r="Q372" i="8"/>
  <c r="N372" i="8"/>
  <c r="L372" i="8"/>
  <c r="J372" i="8"/>
  <c r="H372" i="8"/>
  <c r="E372" i="8"/>
  <c r="Z371" i="8"/>
  <c r="X371" i="8"/>
  <c r="U371" i="8"/>
  <c r="S371" i="8"/>
  <c r="Q371" i="8"/>
  <c r="N371" i="8"/>
  <c r="L371" i="8"/>
  <c r="J371" i="8"/>
  <c r="H371" i="8"/>
  <c r="E371" i="8"/>
  <c r="Z370" i="8"/>
  <c r="X370" i="8"/>
  <c r="U370" i="8"/>
  <c r="S370" i="8"/>
  <c r="Q370" i="8"/>
  <c r="N370" i="8"/>
  <c r="L370" i="8"/>
  <c r="J370" i="8"/>
  <c r="H370" i="8"/>
  <c r="E370" i="8"/>
  <c r="Z369" i="8"/>
  <c r="X369" i="8"/>
  <c r="U369" i="8"/>
  <c r="S369" i="8"/>
  <c r="Q369" i="8"/>
  <c r="N369" i="8"/>
  <c r="L369" i="8"/>
  <c r="J369" i="8"/>
  <c r="H369" i="8"/>
  <c r="E369" i="8"/>
  <c r="Z368" i="8"/>
  <c r="X368" i="8"/>
  <c r="U368" i="8"/>
  <c r="S368" i="8"/>
  <c r="Q368" i="8"/>
  <c r="N368" i="8"/>
  <c r="L368" i="8"/>
  <c r="J368" i="8"/>
  <c r="H368" i="8"/>
  <c r="E368" i="8"/>
  <c r="Z367" i="8"/>
  <c r="X367" i="8"/>
  <c r="U367" i="8"/>
  <c r="S367" i="8"/>
  <c r="Q367" i="8"/>
  <c r="N367" i="8"/>
  <c r="L367" i="8"/>
  <c r="J367" i="8"/>
  <c r="H367" i="8"/>
  <c r="E367" i="8"/>
  <c r="Z366" i="8"/>
  <c r="X366" i="8"/>
  <c r="U366" i="8"/>
  <c r="S366" i="8"/>
  <c r="Q366" i="8"/>
  <c r="N366" i="8"/>
  <c r="L366" i="8"/>
  <c r="J366" i="8"/>
  <c r="H366" i="8"/>
  <c r="E366" i="8"/>
  <c r="Z365" i="8"/>
  <c r="X365" i="8"/>
  <c r="U365" i="8"/>
  <c r="S365" i="8"/>
  <c r="Q365" i="8"/>
  <c r="N365" i="8"/>
  <c r="L365" i="8"/>
  <c r="J365" i="8"/>
  <c r="H365" i="8"/>
  <c r="E365" i="8"/>
  <c r="Z364" i="8"/>
  <c r="X364" i="8"/>
  <c r="U364" i="8"/>
  <c r="S364" i="8"/>
  <c r="Q364" i="8"/>
  <c r="N364" i="8"/>
  <c r="L364" i="8"/>
  <c r="J364" i="8"/>
  <c r="H364" i="8"/>
  <c r="E364" i="8"/>
  <c r="Z363" i="8"/>
  <c r="X363" i="8"/>
  <c r="U363" i="8"/>
  <c r="S363" i="8"/>
  <c r="Q363" i="8"/>
  <c r="N363" i="8"/>
  <c r="L363" i="8"/>
  <c r="J363" i="8"/>
  <c r="H363" i="8"/>
  <c r="E363" i="8"/>
  <c r="Z362" i="8"/>
  <c r="X362" i="8"/>
  <c r="U362" i="8"/>
  <c r="S362" i="8"/>
  <c r="Q362" i="8"/>
  <c r="N362" i="8"/>
  <c r="L362" i="8"/>
  <c r="J362" i="8"/>
  <c r="H362" i="8"/>
  <c r="E362" i="8"/>
  <c r="Z361" i="8"/>
  <c r="X361" i="8"/>
  <c r="U361" i="8"/>
  <c r="S361" i="8"/>
  <c r="Q361" i="8"/>
  <c r="N361" i="8"/>
  <c r="L361" i="8"/>
  <c r="J361" i="8"/>
  <c r="H361" i="8"/>
  <c r="E361" i="8"/>
  <c r="Z360" i="8"/>
  <c r="X360" i="8"/>
  <c r="U360" i="8"/>
  <c r="S360" i="8"/>
  <c r="Q360" i="8"/>
  <c r="N360" i="8"/>
  <c r="L360" i="8"/>
  <c r="J360" i="8"/>
  <c r="H360" i="8"/>
  <c r="E360" i="8"/>
  <c r="Z359" i="8"/>
  <c r="X359" i="8"/>
  <c r="U359" i="8"/>
  <c r="S359" i="8"/>
  <c r="Q359" i="8"/>
  <c r="N359" i="8"/>
  <c r="L359" i="8"/>
  <c r="J359" i="8"/>
  <c r="H359" i="8"/>
  <c r="E359" i="8"/>
  <c r="Z358" i="8"/>
  <c r="X358" i="8"/>
  <c r="U358" i="8"/>
  <c r="S358" i="8"/>
  <c r="Q358" i="8"/>
  <c r="N358" i="8"/>
  <c r="L358" i="8"/>
  <c r="J358" i="8"/>
  <c r="H358" i="8"/>
  <c r="E358" i="8"/>
  <c r="Z357" i="8"/>
  <c r="X357" i="8"/>
  <c r="U357" i="8"/>
  <c r="S357" i="8"/>
  <c r="Q357" i="8"/>
  <c r="N357" i="8"/>
  <c r="L357" i="8"/>
  <c r="J357" i="8"/>
  <c r="H357" i="8"/>
  <c r="E357" i="8"/>
  <c r="Z356" i="8"/>
  <c r="X356" i="8"/>
  <c r="U356" i="8"/>
  <c r="S356" i="8"/>
  <c r="Q356" i="8"/>
  <c r="N356" i="8"/>
  <c r="L356" i="8"/>
  <c r="J356" i="8"/>
  <c r="H356" i="8"/>
  <c r="E356" i="8"/>
  <c r="Z355" i="8"/>
  <c r="X355" i="8"/>
  <c r="U355" i="8"/>
  <c r="S355" i="8"/>
  <c r="Q355" i="8"/>
  <c r="N355" i="8"/>
  <c r="L355" i="8"/>
  <c r="J355" i="8"/>
  <c r="H355" i="8"/>
  <c r="E355" i="8"/>
  <c r="Z354" i="8"/>
  <c r="X354" i="8"/>
  <c r="U354" i="8"/>
  <c r="S354" i="8"/>
  <c r="Q354" i="8"/>
  <c r="N354" i="8"/>
  <c r="L354" i="8"/>
  <c r="J354" i="8"/>
  <c r="H354" i="8"/>
  <c r="E354" i="8"/>
  <c r="Z353" i="8"/>
  <c r="X353" i="8"/>
  <c r="U353" i="8"/>
  <c r="S353" i="8"/>
  <c r="Q353" i="8"/>
  <c r="N353" i="8"/>
  <c r="L353" i="8"/>
  <c r="J353" i="8"/>
  <c r="H353" i="8"/>
  <c r="E353" i="8"/>
  <c r="Z352" i="8"/>
  <c r="X352" i="8"/>
  <c r="U352" i="8"/>
  <c r="S352" i="8"/>
  <c r="Q352" i="8"/>
  <c r="N352" i="8"/>
  <c r="L352" i="8"/>
  <c r="J352" i="8"/>
  <c r="H352" i="8"/>
  <c r="E352" i="8"/>
  <c r="Z351" i="8"/>
  <c r="X351" i="8"/>
  <c r="U351" i="8"/>
  <c r="S351" i="8"/>
  <c r="Q351" i="8"/>
  <c r="N351" i="8"/>
  <c r="L351" i="8"/>
  <c r="J351" i="8"/>
  <c r="H351" i="8"/>
  <c r="E351" i="8"/>
  <c r="Z350" i="8"/>
  <c r="X350" i="8"/>
  <c r="U350" i="8"/>
  <c r="S350" i="8"/>
  <c r="Q350" i="8"/>
  <c r="N350" i="8"/>
  <c r="L350" i="8"/>
  <c r="J350" i="8"/>
  <c r="H350" i="8"/>
  <c r="E350" i="8"/>
  <c r="Z349" i="8"/>
  <c r="X349" i="8"/>
  <c r="U349" i="8"/>
  <c r="S349" i="8"/>
  <c r="Q349" i="8"/>
  <c r="N349" i="8"/>
  <c r="L349" i="8"/>
  <c r="J349" i="8"/>
  <c r="H349" i="8"/>
  <c r="E349" i="8"/>
  <c r="Z348" i="8"/>
  <c r="X348" i="8"/>
  <c r="U348" i="8"/>
  <c r="S348" i="8"/>
  <c r="Q348" i="8"/>
  <c r="N348" i="8"/>
  <c r="L348" i="8"/>
  <c r="J348" i="8"/>
  <c r="H348" i="8"/>
  <c r="E348" i="8"/>
  <c r="Z347" i="8"/>
  <c r="X347" i="8"/>
  <c r="U347" i="8"/>
  <c r="S347" i="8"/>
  <c r="Q347" i="8"/>
  <c r="N347" i="8"/>
  <c r="L347" i="8"/>
  <c r="J347" i="8"/>
  <c r="H347" i="8"/>
  <c r="E347" i="8"/>
  <c r="Z346" i="8"/>
  <c r="X346" i="8"/>
  <c r="U346" i="8"/>
  <c r="S346" i="8"/>
  <c r="Q346" i="8"/>
  <c r="N346" i="8"/>
  <c r="L346" i="8"/>
  <c r="J346" i="8"/>
  <c r="H346" i="8"/>
  <c r="E346" i="8"/>
  <c r="Z345" i="8"/>
  <c r="X345" i="8"/>
  <c r="U345" i="8"/>
  <c r="S345" i="8"/>
  <c r="Q345" i="8"/>
  <c r="N345" i="8"/>
  <c r="L345" i="8"/>
  <c r="J345" i="8"/>
  <c r="H345" i="8"/>
  <c r="E345" i="8"/>
  <c r="Z344" i="8"/>
  <c r="X344" i="8"/>
  <c r="U344" i="8"/>
  <c r="S344" i="8"/>
  <c r="Q344" i="8"/>
  <c r="N344" i="8"/>
  <c r="L344" i="8"/>
  <c r="J344" i="8"/>
  <c r="H344" i="8"/>
  <c r="E344" i="8"/>
  <c r="Z343" i="8"/>
  <c r="X343" i="8"/>
  <c r="U343" i="8"/>
  <c r="S343" i="8"/>
  <c r="Q343" i="8"/>
  <c r="N343" i="8"/>
  <c r="L343" i="8"/>
  <c r="J343" i="8"/>
  <c r="H343" i="8"/>
  <c r="E343" i="8"/>
  <c r="Z342" i="8"/>
  <c r="X342" i="8"/>
  <c r="U342" i="8"/>
  <c r="S342" i="8"/>
  <c r="Q342" i="8"/>
  <c r="N342" i="8"/>
  <c r="L342" i="8"/>
  <c r="J342" i="8"/>
  <c r="H342" i="8"/>
  <c r="E342" i="8"/>
  <c r="Z341" i="8"/>
  <c r="X341" i="8"/>
  <c r="U341" i="8"/>
  <c r="S341" i="8"/>
  <c r="Q341" i="8"/>
  <c r="N341" i="8"/>
  <c r="L341" i="8"/>
  <c r="J341" i="8"/>
  <c r="H341" i="8"/>
  <c r="E341" i="8"/>
  <c r="Z340" i="8"/>
  <c r="X340" i="8"/>
  <c r="U340" i="8"/>
  <c r="S340" i="8"/>
  <c r="Q340" i="8"/>
  <c r="N340" i="8"/>
  <c r="L340" i="8"/>
  <c r="J340" i="8"/>
  <c r="H340" i="8"/>
  <c r="E340" i="8"/>
  <c r="Z339" i="8"/>
  <c r="X339" i="8"/>
  <c r="U339" i="8"/>
  <c r="S339" i="8"/>
  <c r="Q339" i="8"/>
  <c r="N339" i="8"/>
  <c r="L339" i="8"/>
  <c r="J339" i="8"/>
  <c r="H339" i="8"/>
  <c r="E339" i="8"/>
  <c r="Z338" i="8"/>
  <c r="X338" i="8"/>
  <c r="U338" i="8"/>
  <c r="S338" i="8"/>
  <c r="Q338" i="8"/>
  <c r="N338" i="8"/>
  <c r="L338" i="8"/>
  <c r="J338" i="8"/>
  <c r="H338" i="8"/>
  <c r="E338" i="8"/>
  <c r="Z337" i="8"/>
  <c r="X337" i="8"/>
  <c r="U337" i="8"/>
  <c r="S337" i="8"/>
  <c r="Q337" i="8"/>
  <c r="N337" i="8"/>
  <c r="L337" i="8"/>
  <c r="J337" i="8"/>
  <c r="H337" i="8"/>
  <c r="E337" i="8"/>
  <c r="Z336" i="8"/>
  <c r="X336" i="8"/>
  <c r="U336" i="8"/>
  <c r="S336" i="8"/>
  <c r="Q336" i="8"/>
  <c r="N336" i="8"/>
  <c r="L336" i="8"/>
  <c r="J336" i="8"/>
  <c r="H336" i="8"/>
  <c r="E336" i="8"/>
  <c r="Z335" i="8"/>
  <c r="X335" i="8"/>
  <c r="U335" i="8"/>
  <c r="S335" i="8"/>
  <c r="Q335" i="8"/>
  <c r="N335" i="8"/>
  <c r="L335" i="8"/>
  <c r="J335" i="8"/>
  <c r="H335" i="8"/>
  <c r="E335" i="8"/>
  <c r="Z334" i="8"/>
  <c r="X334" i="8"/>
  <c r="U334" i="8"/>
  <c r="S334" i="8"/>
  <c r="Q334" i="8"/>
  <c r="N334" i="8"/>
  <c r="L334" i="8"/>
  <c r="J334" i="8"/>
  <c r="H334" i="8"/>
  <c r="E334" i="8"/>
  <c r="Z333" i="8"/>
  <c r="X333" i="8"/>
  <c r="U333" i="8"/>
  <c r="S333" i="8"/>
  <c r="Q333" i="8"/>
  <c r="N333" i="8"/>
  <c r="L333" i="8"/>
  <c r="J333" i="8"/>
  <c r="H333" i="8"/>
  <c r="E333" i="8"/>
  <c r="Z332" i="8"/>
  <c r="X332" i="8"/>
  <c r="U332" i="8"/>
  <c r="S332" i="8"/>
  <c r="Q332" i="8"/>
  <c r="N332" i="8"/>
  <c r="L332" i="8"/>
  <c r="J332" i="8"/>
  <c r="H332" i="8"/>
  <c r="E332" i="8"/>
  <c r="Z331" i="8"/>
  <c r="X331" i="8"/>
  <c r="U331" i="8"/>
  <c r="S331" i="8"/>
  <c r="Q331" i="8"/>
  <c r="N331" i="8"/>
  <c r="L331" i="8"/>
  <c r="J331" i="8"/>
  <c r="H331" i="8"/>
  <c r="E331" i="8"/>
  <c r="Z330" i="8"/>
  <c r="X330" i="8"/>
  <c r="U330" i="8"/>
  <c r="S330" i="8"/>
  <c r="Q330" i="8"/>
  <c r="N330" i="8"/>
  <c r="L330" i="8"/>
  <c r="J330" i="8"/>
  <c r="H330" i="8"/>
  <c r="E330" i="8"/>
  <c r="Z329" i="8"/>
  <c r="X329" i="8"/>
  <c r="U329" i="8"/>
  <c r="S329" i="8"/>
  <c r="Q329" i="8"/>
  <c r="N329" i="8"/>
  <c r="L329" i="8"/>
  <c r="J329" i="8"/>
  <c r="H329" i="8"/>
  <c r="E329" i="8"/>
  <c r="Z328" i="8"/>
  <c r="X328" i="8"/>
  <c r="U328" i="8"/>
  <c r="S328" i="8"/>
  <c r="Q328" i="8"/>
  <c r="N328" i="8"/>
  <c r="L328" i="8"/>
  <c r="J328" i="8"/>
  <c r="H328" i="8"/>
  <c r="E328" i="8"/>
  <c r="Z327" i="8"/>
  <c r="X327" i="8"/>
  <c r="U327" i="8"/>
  <c r="S327" i="8"/>
  <c r="Q327" i="8"/>
  <c r="N327" i="8"/>
  <c r="L327" i="8"/>
  <c r="J327" i="8"/>
  <c r="H327" i="8"/>
  <c r="E327" i="8"/>
  <c r="Z326" i="8"/>
  <c r="X326" i="8"/>
  <c r="U326" i="8"/>
  <c r="S326" i="8"/>
  <c r="Q326" i="8"/>
  <c r="N326" i="8"/>
  <c r="L326" i="8"/>
  <c r="J326" i="8"/>
  <c r="H326" i="8"/>
  <c r="E326" i="8"/>
  <c r="Z325" i="8"/>
  <c r="X325" i="8"/>
  <c r="U325" i="8"/>
  <c r="S325" i="8"/>
  <c r="Q325" i="8"/>
  <c r="N325" i="8"/>
  <c r="L325" i="8"/>
  <c r="J325" i="8"/>
  <c r="H325" i="8"/>
  <c r="E325" i="8"/>
  <c r="Z324" i="8"/>
  <c r="X324" i="8"/>
  <c r="U324" i="8"/>
  <c r="S324" i="8"/>
  <c r="Q324" i="8"/>
  <c r="N324" i="8"/>
  <c r="L324" i="8"/>
  <c r="J324" i="8"/>
  <c r="H324" i="8"/>
  <c r="E324" i="8"/>
  <c r="Z323" i="8"/>
  <c r="X323" i="8"/>
  <c r="U323" i="8"/>
  <c r="S323" i="8"/>
  <c r="Q323" i="8"/>
  <c r="N323" i="8"/>
  <c r="L323" i="8"/>
  <c r="J323" i="8"/>
  <c r="H323" i="8"/>
  <c r="E323" i="8"/>
  <c r="Z322" i="8"/>
  <c r="X322" i="8"/>
  <c r="U322" i="8"/>
  <c r="S322" i="8"/>
  <c r="Q322" i="8"/>
  <c r="N322" i="8"/>
  <c r="L322" i="8"/>
  <c r="J322" i="8"/>
  <c r="H322" i="8"/>
  <c r="E322" i="8"/>
  <c r="Z321" i="8"/>
  <c r="X321" i="8"/>
  <c r="U321" i="8"/>
  <c r="S321" i="8"/>
  <c r="Q321" i="8"/>
  <c r="N321" i="8"/>
  <c r="L321" i="8"/>
  <c r="J321" i="8"/>
  <c r="H321" i="8"/>
  <c r="E321" i="8"/>
  <c r="Z320" i="8"/>
  <c r="X320" i="8"/>
  <c r="U320" i="8"/>
  <c r="S320" i="8"/>
  <c r="Q320" i="8"/>
  <c r="N320" i="8"/>
  <c r="L320" i="8"/>
  <c r="J320" i="8"/>
  <c r="H320" i="8"/>
  <c r="E320" i="8"/>
  <c r="Z319" i="8"/>
  <c r="X319" i="8"/>
  <c r="U319" i="8"/>
  <c r="S319" i="8"/>
  <c r="Q319" i="8"/>
  <c r="N319" i="8"/>
  <c r="L319" i="8"/>
  <c r="J319" i="8"/>
  <c r="H319" i="8"/>
  <c r="E319" i="8"/>
  <c r="Z318" i="8"/>
  <c r="X318" i="8"/>
  <c r="U318" i="8"/>
  <c r="S318" i="8"/>
  <c r="Q318" i="8"/>
  <c r="N318" i="8"/>
  <c r="L318" i="8"/>
  <c r="J318" i="8"/>
  <c r="H318" i="8"/>
  <c r="E318" i="8"/>
  <c r="Z317" i="8"/>
  <c r="X317" i="8"/>
  <c r="U317" i="8"/>
  <c r="S317" i="8"/>
  <c r="Q317" i="8"/>
  <c r="N317" i="8"/>
  <c r="L317" i="8"/>
  <c r="J317" i="8"/>
  <c r="H317" i="8"/>
  <c r="E317" i="8"/>
  <c r="Z316" i="8"/>
  <c r="X316" i="8"/>
  <c r="U316" i="8"/>
  <c r="S316" i="8"/>
  <c r="Q316" i="8"/>
  <c r="N316" i="8"/>
  <c r="L316" i="8"/>
  <c r="J316" i="8"/>
  <c r="H316" i="8"/>
  <c r="E316" i="8"/>
  <c r="Z315" i="8"/>
  <c r="X315" i="8"/>
  <c r="U315" i="8"/>
  <c r="S315" i="8"/>
  <c r="Q315" i="8"/>
  <c r="N315" i="8"/>
  <c r="L315" i="8"/>
  <c r="J315" i="8"/>
  <c r="H315" i="8"/>
  <c r="E315" i="8"/>
  <c r="Z314" i="8"/>
  <c r="X314" i="8"/>
  <c r="U314" i="8"/>
  <c r="S314" i="8"/>
  <c r="Q314" i="8"/>
  <c r="N314" i="8"/>
  <c r="L314" i="8"/>
  <c r="J314" i="8"/>
  <c r="H314" i="8"/>
  <c r="E314" i="8"/>
  <c r="Z313" i="8"/>
  <c r="X313" i="8"/>
  <c r="U313" i="8"/>
  <c r="S313" i="8"/>
  <c r="Q313" i="8"/>
  <c r="N313" i="8"/>
  <c r="L313" i="8"/>
  <c r="J313" i="8"/>
  <c r="H313" i="8"/>
  <c r="E313" i="8"/>
  <c r="Z312" i="8"/>
  <c r="X312" i="8"/>
  <c r="U312" i="8"/>
  <c r="S312" i="8"/>
  <c r="Q312" i="8"/>
  <c r="N312" i="8"/>
  <c r="L312" i="8"/>
  <c r="J312" i="8"/>
  <c r="H312" i="8"/>
  <c r="E312" i="8"/>
  <c r="Z311" i="8"/>
  <c r="X311" i="8"/>
  <c r="U311" i="8"/>
  <c r="S311" i="8"/>
  <c r="Q311" i="8"/>
  <c r="N311" i="8"/>
  <c r="L311" i="8"/>
  <c r="J311" i="8"/>
  <c r="H311" i="8"/>
  <c r="E311" i="8"/>
  <c r="Z310" i="8"/>
  <c r="X310" i="8"/>
  <c r="U310" i="8"/>
  <c r="S310" i="8"/>
  <c r="Q310" i="8"/>
  <c r="N310" i="8"/>
  <c r="L310" i="8"/>
  <c r="J310" i="8"/>
  <c r="H310" i="8"/>
  <c r="E310" i="8"/>
  <c r="Z309" i="8"/>
  <c r="X309" i="8"/>
  <c r="U309" i="8"/>
  <c r="S309" i="8"/>
  <c r="Q309" i="8"/>
  <c r="N309" i="8"/>
  <c r="L309" i="8"/>
  <c r="J309" i="8"/>
  <c r="H309" i="8"/>
  <c r="E309" i="8"/>
  <c r="Z308" i="8"/>
  <c r="X308" i="8"/>
  <c r="U308" i="8"/>
  <c r="S308" i="8"/>
  <c r="Q308" i="8"/>
  <c r="N308" i="8"/>
  <c r="L308" i="8"/>
  <c r="J308" i="8"/>
  <c r="H308" i="8"/>
  <c r="E308" i="8"/>
  <c r="Z307" i="8"/>
  <c r="X307" i="8"/>
  <c r="U307" i="8"/>
  <c r="S307" i="8"/>
  <c r="Q307" i="8"/>
  <c r="N307" i="8"/>
  <c r="L307" i="8"/>
  <c r="J307" i="8"/>
  <c r="H307" i="8"/>
  <c r="E307" i="8"/>
  <c r="Z306" i="8"/>
  <c r="X306" i="8"/>
  <c r="U306" i="8"/>
  <c r="S306" i="8"/>
  <c r="Q306" i="8"/>
  <c r="N306" i="8"/>
  <c r="L306" i="8"/>
  <c r="J306" i="8"/>
  <c r="H306" i="8"/>
  <c r="E306" i="8"/>
  <c r="Z305" i="8"/>
  <c r="X305" i="8"/>
  <c r="U305" i="8"/>
  <c r="S305" i="8"/>
  <c r="Q305" i="8"/>
  <c r="N305" i="8"/>
  <c r="L305" i="8"/>
  <c r="J305" i="8"/>
  <c r="H305" i="8"/>
  <c r="E305" i="8"/>
  <c r="Z304" i="8"/>
  <c r="X304" i="8"/>
  <c r="U304" i="8"/>
  <c r="S304" i="8"/>
  <c r="Q304" i="8"/>
  <c r="N304" i="8"/>
  <c r="L304" i="8"/>
  <c r="J304" i="8"/>
  <c r="H304" i="8"/>
  <c r="E304" i="8"/>
  <c r="Z303" i="8"/>
  <c r="X303" i="8"/>
  <c r="U303" i="8"/>
  <c r="S303" i="8"/>
  <c r="Q303" i="8"/>
  <c r="N303" i="8"/>
  <c r="L303" i="8"/>
  <c r="J303" i="8"/>
  <c r="H303" i="8"/>
  <c r="E303" i="8"/>
  <c r="Z302" i="8"/>
  <c r="X302" i="8"/>
  <c r="U302" i="8"/>
  <c r="S302" i="8"/>
  <c r="Q302" i="8"/>
  <c r="N302" i="8"/>
  <c r="L302" i="8"/>
  <c r="J302" i="8"/>
  <c r="H302" i="8"/>
  <c r="E302" i="8"/>
  <c r="Z301" i="8"/>
  <c r="X301" i="8"/>
  <c r="U301" i="8"/>
  <c r="S301" i="8"/>
  <c r="Q301" i="8"/>
  <c r="N301" i="8"/>
  <c r="L301" i="8"/>
  <c r="J301" i="8"/>
  <c r="H301" i="8"/>
  <c r="E301" i="8"/>
  <c r="Z300" i="8"/>
  <c r="X300" i="8"/>
  <c r="U300" i="8"/>
  <c r="S300" i="8"/>
  <c r="Q300" i="8"/>
  <c r="N300" i="8"/>
  <c r="L300" i="8"/>
  <c r="J300" i="8"/>
  <c r="H300" i="8"/>
  <c r="E300" i="8"/>
  <c r="Z299" i="8"/>
  <c r="X299" i="8"/>
  <c r="U299" i="8"/>
  <c r="S299" i="8"/>
  <c r="Q299" i="8"/>
  <c r="N299" i="8"/>
  <c r="L299" i="8"/>
  <c r="J299" i="8"/>
  <c r="H299" i="8"/>
  <c r="E299" i="8"/>
  <c r="Z298" i="8"/>
  <c r="X298" i="8"/>
  <c r="U298" i="8"/>
  <c r="S298" i="8"/>
  <c r="Q298" i="8"/>
  <c r="N298" i="8"/>
  <c r="L298" i="8"/>
  <c r="J298" i="8"/>
  <c r="H298" i="8"/>
  <c r="E298" i="8"/>
  <c r="Z297" i="8"/>
  <c r="X297" i="8"/>
  <c r="U297" i="8"/>
  <c r="S297" i="8"/>
  <c r="Q297" i="8"/>
  <c r="N297" i="8"/>
  <c r="L297" i="8"/>
  <c r="J297" i="8"/>
  <c r="H297" i="8"/>
  <c r="E297" i="8"/>
  <c r="Z296" i="8"/>
  <c r="X296" i="8"/>
  <c r="U296" i="8"/>
  <c r="S296" i="8"/>
  <c r="Q296" i="8"/>
  <c r="N296" i="8"/>
  <c r="L296" i="8"/>
  <c r="J296" i="8"/>
  <c r="H296" i="8"/>
  <c r="E296" i="8"/>
  <c r="Z295" i="8"/>
  <c r="X295" i="8"/>
  <c r="U295" i="8"/>
  <c r="S295" i="8"/>
  <c r="Q295" i="8"/>
  <c r="N295" i="8"/>
  <c r="L295" i="8"/>
  <c r="J295" i="8"/>
  <c r="H295" i="8"/>
  <c r="E295" i="8"/>
  <c r="Z294" i="8"/>
  <c r="X294" i="8"/>
  <c r="U294" i="8"/>
  <c r="S294" i="8"/>
  <c r="Q294" i="8"/>
  <c r="N294" i="8"/>
  <c r="L294" i="8"/>
  <c r="J294" i="8"/>
  <c r="H294" i="8"/>
  <c r="E294" i="8"/>
  <c r="Z293" i="8"/>
  <c r="X293" i="8"/>
  <c r="U293" i="8"/>
  <c r="S293" i="8"/>
  <c r="Q293" i="8"/>
  <c r="N293" i="8"/>
  <c r="L293" i="8"/>
  <c r="J293" i="8"/>
  <c r="H293" i="8"/>
  <c r="E293" i="8"/>
  <c r="Z292" i="8"/>
  <c r="X292" i="8"/>
  <c r="U292" i="8"/>
  <c r="S292" i="8"/>
  <c r="Q292" i="8"/>
  <c r="N292" i="8"/>
  <c r="L292" i="8"/>
  <c r="J292" i="8"/>
  <c r="H292" i="8"/>
  <c r="E292" i="8"/>
  <c r="Z291" i="8"/>
  <c r="X291" i="8"/>
  <c r="U291" i="8"/>
  <c r="S291" i="8"/>
  <c r="Q291" i="8"/>
  <c r="N291" i="8"/>
  <c r="L291" i="8"/>
  <c r="J291" i="8"/>
  <c r="H291" i="8"/>
  <c r="E291" i="8"/>
  <c r="Z290" i="8"/>
  <c r="X290" i="8"/>
  <c r="U290" i="8"/>
  <c r="S290" i="8"/>
  <c r="Q290" i="8"/>
  <c r="N290" i="8"/>
  <c r="L290" i="8"/>
  <c r="J290" i="8"/>
  <c r="H290" i="8"/>
  <c r="E290" i="8"/>
  <c r="Z289" i="8"/>
  <c r="X289" i="8"/>
  <c r="U289" i="8"/>
  <c r="S289" i="8"/>
  <c r="Q289" i="8"/>
  <c r="N289" i="8"/>
  <c r="L289" i="8"/>
  <c r="J289" i="8"/>
  <c r="H289" i="8"/>
  <c r="E289" i="8"/>
  <c r="Z288" i="8"/>
  <c r="X288" i="8"/>
  <c r="U288" i="8"/>
  <c r="S288" i="8"/>
  <c r="Q288" i="8"/>
  <c r="N288" i="8"/>
  <c r="L288" i="8"/>
  <c r="J288" i="8"/>
  <c r="H288" i="8"/>
  <c r="E288" i="8"/>
  <c r="Z287" i="8"/>
  <c r="X287" i="8"/>
  <c r="U287" i="8"/>
  <c r="S287" i="8"/>
  <c r="Q287" i="8"/>
  <c r="N287" i="8"/>
  <c r="L287" i="8"/>
  <c r="J287" i="8"/>
  <c r="H287" i="8"/>
  <c r="E287" i="8"/>
  <c r="Z286" i="8"/>
  <c r="X286" i="8"/>
  <c r="U286" i="8"/>
  <c r="S286" i="8"/>
  <c r="Q286" i="8"/>
  <c r="N286" i="8"/>
  <c r="L286" i="8"/>
  <c r="J286" i="8"/>
  <c r="H286" i="8"/>
  <c r="E286" i="8"/>
  <c r="Z285" i="8"/>
  <c r="X285" i="8"/>
  <c r="U285" i="8"/>
  <c r="S285" i="8"/>
  <c r="Q285" i="8"/>
  <c r="N285" i="8"/>
  <c r="L285" i="8"/>
  <c r="J285" i="8"/>
  <c r="H285" i="8"/>
  <c r="E285" i="8"/>
  <c r="Z284" i="8"/>
  <c r="X284" i="8"/>
  <c r="U284" i="8"/>
  <c r="S284" i="8"/>
  <c r="Q284" i="8"/>
  <c r="N284" i="8"/>
  <c r="L284" i="8"/>
  <c r="J284" i="8"/>
  <c r="H284" i="8"/>
  <c r="E284" i="8"/>
  <c r="Z283" i="8"/>
  <c r="X283" i="8"/>
  <c r="U283" i="8"/>
  <c r="S283" i="8"/>
  <c r="Q283" i="8"/>
  <c r="N283" i="8"/>
  <c r="L283" i="8"/>
  <c r="J283" i="8"/>
  <c r="H283" i="8"/>
  <c r="E283" i="8"/>
  <c r="Z282" i="8"/>
  <c r="X282" i="8"/>
  <c r="U282" i="8"/>
  <c r="S282" i="8"/>
  <c r="Q282" i="8"/>
  <c r="N282" i="8"/>
  <c r="L282" i="8"/>
  <c r="J282" i="8"/>
  <c r="H282" i="8"/>
  <c r="E282" i="8"/>
  <c r="Z281" i="8"/>
  <c r="X281" i="8"/>
  <c r="U281" i="8"/>
  <c r="S281" i="8"/>
  <c r="Q281" i="8"/>
  <c r="N281" i="8"/>
  <c r="L281" i="8"/>
  <c r="J281" i="8"/>
  <c r="H281" i="8"/>
  <c r="E281" i="8"/>
  <c r="Z280" i="8"/>
  <c r="X280" i="8"/>
  <c r="U280" i="8"/>
  <c r="S280" i="8"/>
  <c r="Q280" i="8"/>
  <c r="N280" i="8"/>
  <c r="L280" i="8"/>
  <c r="J280" i="8"/>
  <c r="H280" i="8"/>
  <c r="E280" i="8"/>
  <c r="Z279" i="8"/>
  <c r="X279" i="8"/>
  <c r="U279" i="8"/>
  <c r="S279" i="8"/>
  <c r="Q279" i="8"/>
  <c r="N279" i="8"/>
  <c r="L279" i="8"/>
  <c r="J279" i="8"/>
  <c r="H279" i="8"/>
  <c r="E279" i="8"/>
  <c r="Z278" i="8"/>
  <c r="X278" i="8"/>
  <c r="U278" i="8"/>
  <c r="S278" i="8"/>
  <c r="Q278" i="8"/>
  <c r="N278" i="8"/>
  <c r="L278" i="8"/>
  <c r="J278" i="8"/>
  <c r="H278" i="8"/>
  <c r="E278" i="8"/>
  <c r="Z277" i="8"/>
  <c r="X277" i="8"/>
  <c r="U277" i="8"/>
  <c r="S277" i="8"/>
  <c r="Q277" i="8"/>
  <c r="N277" i="8"/>
  <c r="L277" i="8"/>
  <c r="J277" i="8"/>
  <c r="H277" i="8"/>
  <c r="E277" i="8"/>
  <c r="Z276" i="8"/>
  <c r="X276" i="8"/>
  <c r="U276" i="8"/>
  <c r="S276" i="8"/>
  <c r="Q276" i="8"/>
  <c r="N276" i="8"/>
  <c r="L276" i="8"/>
  <c r="J276" i="8"/>
  <c r="H276" i="8"/>
  <c r="E276" i="8"/>
  <c r="Z275" i="8"/>
  <c r="X275" i="8"/>
  <c r="U275" i="8"/>
  <c r="S275" i="8"/>
  <c r="Q275" i="8"/>
  <c r="N275" i="8"/>
  <c r="L275" i="8"/>
  <c r="J275" i="8"/>
  <c r="H275" i="8"/>
  <c r="E275" i="8"/>
  <c r="Z274" i="8"/>
  <c r="X274" i="8"/>
  <c r="U274" i="8"/>
  <c r="S274" i="8"/>
  <c r="Q274" i="8"/>
  <c r="N274" i="8"/>
  <c r="L274" i="8"/>
  <c r="J274" i="8"/>
  <c r="H274" i="8"/>
  <c r="E274" i="8"/>
  <c r="Z273" i="8"/>
  <c r="X273" i="8"/>
  <c r="U273" i="8"/>
  <c r="S273" i="8"/>
  <c r="Q273" i="8"/>
  <c r="N273" i="8"/>
  <c r="L273" i="8"/>
  <c r="J273" i="8"/>
  <c r="H273" i="8"/>
  <c r="E273" i="8"/>
  <c r="Z272" i="8"/>
  <c r="X272" i="8"/>
  <c r="U272" i="8"/>
  <c r="S272" i="8"/>
  <c r="Q272" i="8"/>
  <c r="N272" i="8"/>
  <c r="L272" i="8"/>
  <c r="J272" i="8"/>
  <c r="H272" i="8"/>
  <c r="E272" i="8"/>
  <c r="Z271" i="8"/>
  <c r="X271" i="8"/>
  <c r="U271" i="8"/>
  <c r="S271" i="8"/>
  <c r="Q271" i="8"/>
  <c r="N271" i="8"/>
  <c r="L271" i="8"/>
  <c r="J271" i="8"/>
  <c r="H271" i="8"/>
  <c r="E271" i="8"/>
  <c r="Z270" i="8"/>
  <c r="X270" i="8"/>
  <c r="U270" i="8"/>
  <c r="S270" i="8"/>
  <c r="Q270" i="8"/>
  <c r="N270" i="8"/>
  <c r="L270" i="8"/>
  <c r="J270" i="8"/>
  <c r="H270" i="8"/>
  <c r="E270" i="8"/>
  <c r="Z269" i="8"/>
  <c r="X269" i="8"/>
  <c r="U269" i="8"/>
  <c r="S269" i="8"/>
  <c r="Q269" i="8"/>
  <c r="N269" i="8"/>
  <c r="L269" i="8"/>
  <c r="J269" i="8"/>
  <c r="H269" i="8"/>
  <c r="E269" i="8"/>
  <c r="Z268" i="8"/>
  <c r="X268" i="8"/>
  <c r="U268" i="8"/>
  <c r="S268" i="8"/>
  <c r="Q268" i="8"/>
  <c r="N268" i="8"/>
  <c r="L268" i="8"/>
  <c r="J268" i="8"/>
  <c r="H268" i="8"/>
  <c r="E268" i="8"/>
  <c r="Z267" i="8"/>
  <c r="X267" i="8"/>
  <c r="U267" i="8"/>
  <c r="S267" i="8"/>
  <c r="Q267" i="8"/>
  <c r="N267" i="8"/>
  <c r="L267" i="8"/>
  <c r="J267" i="8"/>
  <c r="H267" i="8"/>
  <c r="E267" i="8"/>
  <c r="Z266" i="8"/>
  <c r="X266" i="8"/>
  <c r="U266" i="8"/>
  <c r="S266" i="8"/>
  <c r="Q266" i="8"/>
  <c r="N266" i="8"/>
  <c r="L266" i="8"/>
  <c r="J266" i="8"/>
  <c r="H266" i="8"/>
  <c r="E266" i="8"/>
  <c r="Z265" i="8"/>
  <c r="X265" i="8"/>
  <c r="U265" i="8"/>
  <c r="S265" i="8"/>
  <c r="Q265" i="8"/>
  <c r="N265" i="8"/>
  <c r="L265" i="8"/>
  <c r="J265" i="8"/>
  <c r="H265" i="8"/>
  <c r="E265" i="8"/>
  <c r="Z264" i="8"/>
  <c r="X264" i="8"/>
  <c r="U264" i="8"/>
  <c r="S264" i="8"/>
  <c r="Q264" i="8"/>
  <c r="N264" i="8"/>
  <c r="L264" i="8"/>
  <c r="J264" i="8"/>
  <c r="H264" i="8"/>
  <c r="E264" i="8"/>
  <c r="Z263" i="8"/>
  <c r="X263" i="8"/>
  <c r="U263" i="8"/>
  <c r="S263" i="8"/>
  <c r="Q263" i="8"/>
  <c r="N263" i="8"/>
  <c r="L263" i="8"/>
  <c r="J263" i="8"/>
  <c r="H263" i="8"/>
  <c r="E263" i="8"/>
  <c r="Z262" i="8"/>
  <c r="X262" i="8"/>
  <c r="U262" i="8"/>
  <c r="S262" i="8"/>
  <c r="Q262" i="8"/>
  <c r="N262" i="8"/>
  <c r="L262" i="8"/>
  <c r="J262" i="8"/>
  <c r="H262" i="8"/>
  <c r="E262" i="8"/>
  <c r="Z261" i="8"/>
  <c r="X261" i="8"/>
  <c r="U261" i="8"/>
  <c r="S261" i="8"/>
  <c r="Q261" i="8"/>
  <c r="N261" i="8"/>
  <c r="L261" i="8"/>
  <c r="J261" i="8"/>
  <c r="H261" i="8"/>
  <c r="E261" i="8"/>
  <c r="Z260" i="8"/>
  <c r="X260" i="8"/>
  <c r="U260" i="8"/>
  <c r="S260" i="8"/>
  <c r="Q260" i="8"/>
  <c r="N260" i="8"/>
  <c r="L260" i="8"/>
  <c r="J260" i="8"/>
  <c r="H260" i="8"/>
  <c r="E260" i="8"/>
  <c r="Z259" i="8"/>
  <c r="X259" i="8"/>
  <c r="U259" i="8"/>
  <c r="S259" i="8"/>
  <c r="Q259" i="8"/>
  <c r="N259" i="8"/>
  <c r="L259" i="8"/>
  <c r="J259" i="8"/>
  <c r="H259" i="8"/>
  <c r="E259" i="8"/>
  <c r="Z258" i="8"/>
  <c r="X258" i="8"/>
  <c r="U258" i="8"/>
  <c r="S258" i="8"/>
  <c r="Q258" i="8"/>
  <c r="N258" i="8"/>
  <c r="L258" i="8"/>
  <c r="J258" i="8"/>
  <c r="H258" i="8"/>
  <c r="E258" i="8"/>
  <c r="Z257" i="8"/>
  <c r="X257" i="8"/>
  <c r="U257" i="8"/>
  <c r="S257" i="8"/>
  <c r="Q257" i="8"/>
  <c r="N257" i="8"/>
  <c r="L257" i="8"/>
  <c r="J257" i="8"/>
  <c r="H257" i="8"/>
  <c r="E257" i="8"/>
  <c r="Z256" i="8"/>
  <c r="X256" i="8"/>
  <c r="U256" i="8"/>
  <c r="S256" i="8"/>
  <c r="Q256" i="8"/>
  <c r="N256" i="8"/>
  <c r="L256" i="8"/>
  <c r="J256" i="8"/>
  <c r="H256" i="8"/>
  <c r="E256" i="8"/>
  <c r="Z255" i="8"/>
  <c r="X255" i="8"/>
  <c r="U255" i="8"/>
  <c r="S255" i="8"/>
  <c r="Q255" i="8"/>
  <c r="N255" i="8"/>
  <c r="L255" i="8"/>
  <c r="J255" i="8"/>
  <c r="H255" i="8"/>
  <c r="E255" i="8"/>
  <c r="Z254" i="8"/>
  <c r="X254" i="8"/>
  <c r="U254" i="8"/>
  <c r="S254" i="8"/>
  <c r="Q254" i="8"/>
  <c r="N254" i="8"/>
  <c r="L254" i="8"/>
  <c r="J254" i="8"/>
  <c r="H254" i="8"/>
  <c r="E254" i="8"/>
  <c r="Z253" i="8"/>
  <c r="X253" i="8"/>
  <c r="U253" i="8"/>
  <c r="S253" i="8"/>
  <c r="Q253" i="8"/>
  <c r="N253" i="8"/>
  <c r="L253" i="8"/>
  <c r="J253" i="8"/>
  <c r="H253" i="8"/>
  <c r="E253" i="8"/>
  <c r="Z252" i="8"/>
  <c r="X252" i="8"/>
  <c r="U252" i="8"/>
  <c r="S252" i="8"/>
  <c r="Q252" i="8"/>
  <c r="N252" i="8"/>
  <c r="L252" i="8"/>
  <c r="J252" i="8"/>
  <c r="H252" i="8"/>
  <c r="E252" i="8"/>
  <c r="Z251" i="8"/>
  <c r="X251" i="8"/>
  <c r="U251" i="8"/>
  <c r="S251" i="8"/>
  <c r="Q251" i="8"/>
  <c r="N251" i="8"/>
  <c r="L251" i="8"/>
  <c r="J251" i="8"/>
  <c r="H251" i="8"/>
  <c r="E251" i="8"/>
  <c r="Z250" i="8"/>
  <c r="X250" i="8"/>
  <c r="U250" i="8"/>
  <c r="S250" i="8"/>
  <c r="Q250" i="8"/>
  <c r="N250" i="8"/>
  <c r="L250" i="8"/>
  <c r="J250" i="8"/>
  <c r="H250" i="8"/>
  <c r="E250" i="8"/>
  <c r="Z249" i="8"/>
  <c r="X249" i="8"/>
  <c r="U249" i="8"/>
  <c r="S249" i="8"/>
  <c r="Q249" i="8"/>
  <c r="N249" i="8"/>
  <c r="L249" i="8"/>
  <c r="J249" i="8"/>
  <c r="H249" i="8"/>
  <c r="E249" i="8"/>
  <c r="Z248" i="8"/>
  <c r="X248" i="8"/>
  <c r="U248" i="8"/>
  <c r="S248" i="8"/>
  <c r="Q248" i="8"/>
  <c r="N248" i="8"/>
  <c r="L248" i="8"/>
  <c r="J248" i="8"/>
  <c r="H248" i="8"/>
  <c r="E248" i="8"/>
  <c r="Z247" i="8"/>
  <c r="X247" i="8"/>
  <c r="U247" i="8"/>
  <c r="S247" i="8"/>
  <c r="Q247" i="8"/>
  <c r="N247" i="8"/>
  <c r="L247" i="8"/>
  <c r="J247" i="8"/>
  <c r="H247" i="8"/>
  <c r="E247" i="8"/>
  <c r="Z246" i="8"/>
  <c r="X246" i="8"/>
  <c r="U246" i="8"/>
  <c r="S246" i="8"/>
  <c r="Q246" i="8"/>
  <c r="N246" i="8"/>
  <c r="L246" i="8"/>
  <c r="J246" i="8"/>
  <c r="H246" i="8"/>
  <c r="E246" i="8"/>
  <c r="Z245" i="8"/>
  <c r="X245" i="8"/>
  <c r="U245" i="8"/>
  <c r="S245" i="8"/>
  <c r="Q245" i="8"/>
  <c r="N245" i="8"/>
  <c r="L245" i="8"/>
  <c r="J245" i="8"/>
  <c r="H245" i="8"/>
  <c r="E245" i="8"/>
  <c r="Z244" i="8"/>
  <c r="X244" i="8"/>
  <c r="U244" i="8"/>
  <c r="S244" i="8"/>
  <c r="Q244" i="8"/>
  <c r="N244" i="8"/>
  <c r="L244" i="8"/>
  <c r="J244" i="8"/>
  <c r="H244" i="8"/>
  <c r="E244" i="8"/>
  <c r="Z243" i="8"/>
  <c r="X243" i="8"/>
  <c r="U243" i="8"/>
  <c r="S243" i="8"/>
  <c r="Q243" i="8"/>
  <c r="N243" i="8"/>
  <c r="L243" i="8"/>
  <c r="J243" i="8"/>
  <c r="H243" i="8"/>
  <c r="E243" i="8"/>
  <c r="Z242" i="8"/>
  <c r="X242" i="8"/>
  <c r="U242" i="8"/>
  <c r="S242" i="8"/>
  <c r="Q242" i="8"/>
  <c r="N242" i="8"/>
  <c r="L242" i="8"/>
  <c r="J242" i="8"/>
  <c r="H242" i="8"/>
  <c r="E242" i="8"/>
  <c r="Z241" i="8"/>
  <c r="X241" i="8"/>
  <c r="U241" i="8"/>
  <c r="S241" i="8"/>
  <c r="Q241" i="8"/>
  <c r="N241" i="8"/>
  <c r="L241" i="8"/>
  <c r="J241" i="8"/>
  <c r="H241" i="8"/>
  <c r="E241" i="8"/>
  <c r="Z240" i="8"/>
  <c r="X240" i="8"/>
  <c r="U240" i="8"/>
  <c r="S240" i="8"/>
  <c r="Q240" i="8"/>
  <c r="N240" i="8"/>
  <c r="L240" i="8"/>
  <c r="J240" i="8"/>
  <c r="H240" i="8"/>
  <c r="E240" i="8"/>
  <c r="Z239" i="8"/>
  <c r="X239" i="8"/>
  <c r="U239" i="8"/>
  <c r="S239" i="8"/>
  <c r="Q239" i="8"/>
  <c r="N239" i="8"/>
  <c r="L239" i="8"/>
  <c r="J239" i="8"/>
  <c r="H239" i="8"/>
  <c r="E239" i="8"/>
  <c r="Z238" i="8"/>
  <c r="X238" i="8"/>
  <c r="U238" i="8"/>
  <c r="S238" i="8"/>
  <c r="Q238" i="8"/>
  <c r="N238" i="8"/>
  <c r="L238" i="8"/>
  <c r="J238" i="8"/>
  <c r="H238" i="8"/>
  <c r="E238" i="8"/>
  <c r="Z237" i="8"/>
  <c r="X237" i="8"/>
  <c r="U237" i="8"/>
  <c r="S237" i="8"/>
  <c r="Q237" i="8"/>
  <c r="N237" i="8"/>
  <c r="L237" i="8"/>
  <c r="J237" i="8"/>
  <c r="H237" i="8"/>
  <c r="E237" i="8"/>
  <c r="Z236" i="8"/>
  <c r="X236" i="8"/>
  <c r="U236" i="8"/>
  <c r="S236" i="8"/>
  <c r="Q236" i="8"/>
  <c r="N236" i="8"/>
  <c r="L236" i="8"/>
  <c r="J236" i="8"/>
  <c r="H236" i="8"/>
  <c r="E236" i="8"/>
  <c r="Z235" i="8"/>
  <c r="X235" i="8"/>
  <c r="U235" i="8"/>
  <c r="S235" i="8"/>
  <c r="Q235" i="8"/>
  <c r="N235" i="8"/>
  <c r="L235" i="8"/>
  <c r="J235" i="8"/>
  <c r="H235" i="8"/>
  <c r="E235" i="8"/>
  <c r="Z234" i="8"/>
  <c r="X234" i="8"/>
  <c r="U234" i="8"/>
  <c r="S234" i="8"/>
  <c r="Q234" i="8"/>
  <c r="N234" i="8"/>
  <c r="L234" i="8"/>
  <c r="J234" i="8"/>
  <c r="H234" i="8"/>
  <c r="E234" i="8"/>
  <c r="Z233" i="8"/>
  <c r="X233" i="8"/>
  <c r="U233" i="8"/>
  <c r="S233" i="8"/>
  <c r="Q233" i="8"/>
  <c r="N233" i="8"/>
  <c r="L233" i="8"/>
  <c r="J233" i="8"/>
  <c r="H233" i="8"/>
  <c r="E233" i="8"/>
  <c r="Z232" i="8"/>
  <c r="X232" i="8"/>
  <c r="U232" i="8"/>
  <c r="S232" i="8"/>
  <c r="Q232" i="8"/>
  <c r="N232" i="8"/>
  <c r="L232" i="8"/>
  <c r="J232" i="8"/>
  <c r="H232" i="8"/>
  <c r="E232" i="8"/>
  <c r="Z231" i="8"/>
  <c r="X231" i="8"/>
  <c r="U231" i="8"/>
  <c r="S231" i="8"/>
  <c r="Q231" i="8"/>
  <c r="N231" i="8"/>
  <c r="L231" i="8"/>
  <c r="J231" i="8"/>
  <c r="H231" i="8"/>
  <c r="E231" i="8"/>
  <c r="Z230" i="8"/>
  <c r="X230" i="8"/>
  <c r="U230" i="8"/>
  <c r="S230" i="8"/>
  <c r="Q230" i="8"/>
  <c r="N230" i="8"/>
  <c r="L230" i="8"/>
  <c r="J230" i="8"/>
  <c r="H230" i="8"/>
  <c r="E230" i="8"/>
  <c r="Z229" i="8"/>
  <c r="X229" i="8"/>
  <c r="U229" i="8"/>
  <c r="S229" i="8"/>
  <c r="Q229" i="8"/>
  <c r="N229" i="8"/>
  <c r="L229" i="8"/>
  <c r="J229" i="8"/>
  <c r="H229" i="8"/>
  <c r="E229" i="8"/>
  <c r="Z228" i="8"/>
  <c r="X228" i="8"/>
  <c r="U228" i="8"/>
  <c r="S228" i="8"/>
  <c r="Q228" i="8"/>
  <c r="N228" i="8"/>
  <c r="L228" i="8"/>
  <c r="J228" i="8"/>
  <c r="H228" i="8"/>
  <c r="E228" i="8"/>
  <c r="Z227" i="8"/>
  <c r="X227" i="8"/>
  <c r="U227" i="8"/>
  <c r="S227" i="8"/>
  <c r="Q227" i="8"/>
  <c r="N227" i="8"/>
  <c r="L227" i="8"/>
  <c r="J227" i="8"/>
  <c r="H227" i="8"/>
  <c r="E227" i="8"/>
  <c r="Z226" i="8"/>
  <c r="X226" i="8"/>
  <c r="U226" i="8"/>
  <c r="S226" i="8"/>
  <c r="Q226" i="8"/>
  <c r="N226" i="8"/>
  <c r="L226" i="8"/>
  <c r="J226" i="8"/>
  <c r="H226" i="8"/>
  <c r="E226" i="8"/>
  <c r="Z225" i="8"/>
  <c r="X225" i="8"/>
  <c r="U225" i="8"/>
  <c r="S225" i="8"/>
  <c r="Q225" i="8"/>
  <c r="N225" i="8"/>
  <c r="L225" i="8"/>
  <c r="J225" i="8"/>
  <c r="H225" i="8"/>
  <c r="E225" i="8"/>
  <c r="Z224" i="8"/>
  <c r="X224" i="8"/>
  <c r="U224" i="8"/>
  <c r="S224" i="8"/>
  <c r="Q224" i="8"/>
  <c r="N224" i="8"/>
  <c r="L224" i="8"/>
  <c r="J224" i="8"/>
  <c r="H224" i="8"/>
  <c r="E224" i="8"/>
  <c r="Z223" i="8"/>
  <c r="X223" i="8"/>
  <c r="U223" i="8"/>
  <c r="S223" i="8"/>
  <c r="Q223" i="8"/>
  <c r="N223" i="8"/>
  <c r="L223" i="8"/>
  <c r="J223" i="8"/>
  <c r="H223" i="8"/>
  <c r="E223" i="8"/>
  <c r="Z222" i="8"/>
  <c r="X222" i="8"/>
  <c r="U222" i="8"/>
  <c r="S222" i="8"/>
  <c r="Q222" i="8"/>
  <c r="N222" i="8"/>
  <c r="L222" i="8"/>
  <c r="J222" i="8"/>
  <c r="H222" i="8"/>
  <c r="E222" i="8"/>
  <c r="Z221" i="8"/>
  <c r="X221" i="8"/>
  <c r="U221" i="8"/>
  <c r="S221" i="8"/>
  <c r="Q221" i="8"/>
  <c r="N221" i="8"/>
  <c r="L221" i="8"/>
  <c r="J221" i="8"/>
  <c r="H221" i="8"/>
  <c r="E221" i="8"/>
  <c r="Z220" i="8"/>
  <c r="X220" i="8"/>
  <c r="U220" i="8"/>
  <c r="S220" i="8"/>
  <c r="Q220" i="8"/>
  <c r="N220" i="8"/>
  <c r="L220" i="8"/>
  <c r="J220" i="8"/>
  <c r="H220" i="8"/>
  <c r="E220" i="8"/>
  <c r="Z219" i="8"/>
  <c r="X219" i="8"/>
  <c r="U219" i="8"/>
  <c r="S219" i="8"/>
  <c r="Q219" i="8"/>
  <c r="N219" i="8"/>
  <c r="L219" i="8"/>
  <c r="J219" i="8"/>
  <c r="H219" i="8"/>
  <c r="E219" i="8"/>
  <c r="Z218" i="8"/>
  <c r="X218" i="8"/>
  <c r="U218" i="8"/>
  <c r="S218" i="8"/>
  <c r="Q218" i="8"/>
  <c r="N218" i="8"/>
  <c r="L218" i="8"/>
  <c r="J218" i="8"/>
  <c r="H218" i="8"/>
  <c r="E218" i="8"/>
  <c r="Z217" i="8"/>
  <c r="X217" i="8"/>
  <c r="U217" i="8"/>
  <c r="S217" i="8"/>
  <c r="Q217" i="8"/>
  <c r="N217" i="8"/>
  <c r="L217" i="8"/>
  <c r="J217" i="8"/>
  <c r="H217" i="8"/>
  <c r="E217" i="8"/>
  <c r="Z216" i="8"/>
  <c r="X216" i="8"/>
  <c r="U216" i="8"/>
  <c r="S216" i="8"/>
  <c r="Q216" i="8"/>
  <c r="N216" i="8"/>
  <c r="L216" i="8"/>
  <c r="J216" i="8"/>
  <c r="H216" i="8"/>
  <c r="E216" i="8"/>
  <c r="Z215" i="8"/>
  <c r="X215" i="8"/>
  <c r="U215" i="8"/>
  <c r="S215" i="8"/>
  <c r="Q215" i="8"/>
  <c r="N215" i="8"/>
  <c r="L215" i="8"/>
  <c r="J215" i="8"/>
  <c r="H215" i="8"/>
  <c r="E215" i="8"/>
  <c r="Z214" i="8"/>
  <c r="X214" i="8"/>
  <c r="U214" i="8"/>
  <c r="S214" i="8"/>
  <c r="Q214" i="8"/>
  <c r="N214" i="8"/>
  <c r="L214" i="8"/>
  <c r="J214" i="8"/>
  <c r="H214" i="8"/>
  <c r="E214" i="8"/>
  <c r="Z213" i="8"/>
  <c r="X213" i="8"/>
  <c r="U213" i="8"/>
  <c r="S213" i="8"/>
  <c r="Q213" i="8"/>
  <c r="N213" i="8"/>
  <c r="L213" i="8"/>
  <c r="J213" i="8"/>
  <c r="H213" i="8"/>
  <c r="E213" i="8"/>
  <c r="Z212" i="8"/>
  <c r="X212" i="8"/>
  <c r="U212" i="8"/>
  <c r="S212" i="8"/>
  <c r="Q212" i="8"/>
  <c r="N212" i="8"/>
  <c r="L212" i="8"/>
  <c r="J212" i="8"/>
  <c r="H212" i="8"/>
  <c r="E212" i="8"/>
  <c r="Z211" i="8"/>
  <c r="X211" i="8"/>
  <c r="U211" i="8"/>
  <c r="S211" i="8"/>
  <c r="Q211" i="8"/>
  <c r="N211" i="8"/>
  <c r="L211" i="8"/>
  <c r="J211" i="8"/>
  <c r="H211" i="8"/>
  <c r="E211" i="8"/>
  <c r="Z210" i="8"/>
  <c r="X210" i="8"/>
  <c r="U210" i="8"/>
  <c r="S210" i="8"/>
  <c r="Q210" i="8"/>
  <c r="N210" i="8"/>
  <c r="L210" i="8"/>
  <c r="J210" i="8"/>
  <c r="H210" i="8"/>
  <c r="E210" i="8"/>
  <c r="Z209" i="8"/>
  <c r="X209" i="8"/>
  <c r="U209" i="8"/>
  <c r="S209" i="8"/>
  <c r="Q209" i="8"/>
  <c r="N209" i="8"/>
  <c r="L209" i="8"/>
  <c r="J209" i="8"/>
  <c r="H209" i="8"/>
  <c r="E209" i="8"/>
  <c r="Z208" i="8"/>
  <c r="X208" i="8"/>
  <c r="U208" i="8"/>
  <c r="S208" i="8"/>
  <c r="Q208" i="8"/>
  <c r="N208" i="8"/>
  <c r="L208" i="8"/>
  <c r="J208" i="8"/>
  <c r="H208" i="8"/>
  <c r="E208" i="8"/>
  <c r="Z207" i="8"/>
  <c r="X207" i="8"/>
  <c r="U207" i="8"/>
  <c r="S207" i="8"/>
  <c r="Q207" i="8"/>
  <c r="N207" i="8"/>
  <c r="L207" i="8"/>
  <c r="J207" i="8"/>
  <c r="H207" i="8"/>
  <c r="E207" i="8"/>
  <c r="Z206" i="8"/>
  <c r="X206" i="8"/>
  <c r="U206" i="8"/>
  <c r="S206" i="8"/>
  <c r="Q206" i="8"/>
  <c r="N206" i="8"/>
  <c r="L206" i="8"/>
  <c r="J206" i="8"/>
  <c r="H206" i="8"/>
  <c r="E206" i="8"/>
  <c r="Z205" i="8"/>
  <c r="X205" i="8"/>
  <c r="U205" i="8"/>
  <c r="S205" i="8"/>
  <c r="Q205" i="8"/>
  <c r="N205" i="8"/>
  <c r="L205" i="8"/>
  <c r="J205" i="8"/>
  <c r="H205" i="8"/>
  <c r="E205" i="8"/>
  <c r="Z204" i="8"/>
  <c r="X204" i="8"/>
  <c r="U204" i="8"/>
  <c r="S204" i="8"/>
  <c r="Q204" i="8"/>
  <c r="N204" i="8"/>
  <c r="L204" i="8"/>
  <c r="J204" i="8"/>
  <c r="H204" i="8"/>
  <c r="E204" i="8"/>
  <c r="Z203" i="8"/>
  <c r="X203" i="8"/>
  <c r="U203" i="8"/>
  <c r="S203" i="8"/>
  <c r="Q203" i="8"/>
  <c r="N203" i="8"/>
  <c r="L203" i="8"/>
  <c r="J203" i="8"/>
  <c r="H203" i="8"/>
  <c r="E203" i="8"/>
  <c r="Z202" i="8"/>
  <c r="X202" i="8"/>
  <c r="U202" i="8"/>
  <c r="S202" i="8"/>
  <c r="Q202" i="8"/>
  <c r="N202" i="8"/>
  <c r="L202" i="8"/>
  <c r="J202" i="8"/>
  <c r="H202" i="8"/>
  <c r="E202" i="8"/>
  <c r="Z201" i="8"/>
  <c r="X201" i="8"/>
  <c r="U201" i="8"/>
  <c r="S201" i="8"/>
  <c r="Q201" i="8"/>
  <c r="N201" i="8"/>
  <c r="L201" i="8"/>
  <c r="J201" i="8"/>
  <c r="H201" i="8"/>
  <c r="E201" i="8"/>
  <c r="Z200" i="8"/>
  <c r="X200" i="8"/>
  <c r="U200" i="8"/>
  <c r="S200" i="8"/>
  <c r="Q200" i="8"/>
  <c r="N200" i="8"/>
  <c r="L200" i="8"/>
  <c r="J200" i="8"/>
  <c r="H200" i="8"/>
  <c r="E200" i="8"/>
  <c r="Z199" i="8"/>
  <c r="X199" i="8"/>
  <c r="U199" i="8"/>
  <c r="S199" i="8"/>
  <c r="Q199" i="8"/>
  <c r="N199" i="8"/>
  <c r="L199" i="8"/>
  <c r="J199" i="8"/>
  <c r="H199" i="8"/>
  <c r="E199" i="8"/>
  <c r="Z198" i="8"/>
  <c r="X198" i="8"/>
  <c r="U198" i="8"/>
  <c r="S198" i="8"/>
  <c r="Q198" i="8"/>
  <c r="N198" i="8"/>
  <c r="L198" i="8"/>
  <c r="J198" i="8"/>
  <c r="H198" i="8"/>
  <c r="E198" i="8"/>
  <c r="Z197" i="8"/>
  <c r="X197" i="8"/>
  <c r="U197" i="8"/>
  <c r="S197" i="8"/>
  <c r="Q197" i="8"/>
  <c r="N197" i="8"/>
  <c r="L197" i="8"/>
  <c r="J197" i="8"/>
  <c r="H197" i="8"/>
  <c r="E197" i="8"/>
  <c r="Z196" i="8"/>
  <c r="X196" i="8"/>
  <c r="U196" i="8"/>
  <c r="S196" i="8"/>
  <c r="Q196" i="8"/>
  <c r="N196" i="8"/>
  <c r="L196" i="8"/>
  <c r="J196" i="8"/>
  <c r="H196" i="8"/>
  <c r="E196" i="8"/>
  <c r="Z195" i="8"/>
  <c r="X195" i="8"/>
  <c r="U195" i="8"/>
  <c r="S195" i="8"/>
  <c r="Q195" i="8"/>
  <c r="N195" i="8"/>
  <c r="L195" i="8"/>
  <c r="J195" i="8"/>
  <c r="H195" i="8"/>
  <c r="E195" i="8"/>
  <c r="Z194" i="8"/>
  <c r="X194" i="8"/>
  <c r="U194" i="8"/>
  <c r="S194" i="8"/>
  <c r="Q194" i="8"/>
  <c r="N194" i="8"/>
  <c r="L194" i="8"/>
  <c r="J194" i="8"/>
  <c r="H194" i="8"/>
  <c r="E194" i="8"/>
  <c r="Z193" i="8"/>
  <c r="X193" i="8"/>
  <c r="U193" i="8"/>
  <c r="S193" i="8"/>
  <c r="Q193" i="8"/>
  <c r="N193" i="8"/>
  <c r="L193" i="8"/>
  <c r="J193" i="8"/>
  <c r="H193" i="8"/>
  <c r="E193" i="8"/>
  <c r="Z192" i="8"/>
  <c r="X192" i="8"/>
  <c r="U192" i="8"/>
  <c r="S192" i="8"/>
  <c r="Q192" i="8"/>
  <c r="N192" i="8"/>
  <c r="L192" i="8"/>
  <c r="J192" i="8"/>
  <c r="H192" i="8"/>
  <c r="E192" i="8"/>
  <c r="Z191" i="8"/>
  <c r="X191" i="8"/>
  <c r="U191" i="8"/>
  <c r="S191" i="8"/>
  <c r="Q191" i="8"/>
  <c r="N191" i="8"/>
  <c r="L191" i="8"/>
  <c r="J191" i="8"/>
  <c r="H191" i="8"/>
  <c r="E191" i="8"/>
  <c r="Z190" i="8"/>
  <c r="X190" i="8"/>
  <c r="U190" i="8"/>
  <c r="S190" i="8"/>
  <c r="Q190" i="8"/>
  <c r="N190" i="8"/>
  <c r="L190" i="8"/>
  <c r="J190" i="8"/>
  <c r="H190" i="8"/>
  <c r="E190" i="8"/>
  <c r="Z189" i="8"/>
  <c r="X189" i="8"/>
  <c r="U189" i="8"/>
  <c r="S189" i="8"/>
  <c r="Q189" i="8"/>
  <c r="N189" i="8"/>
  <c r="L189" i="8"/>
  <c r="J189" i="8"/>
  <c r="H189" i="8"/>
  <c r="E189" i="8"/>
  <c r="Z188" i="8"/>
  <c r="X188" i="8"/>
  <c r="U188" i="8"/>
  <c r="S188" i="8"/>
  <c r="Q188" i="8"/>
  <c r="N188" i="8"/>
  <c r="L188" i="8"/>
  <c r="J188" i="8"/>
  <c r="H188" i="8"/>
  <c r="E188" i="8"/>
  <c r="Z187" i="8"/>
  <c r="X187" i="8"/>
  <c r="U187" i="8"/>
  <c r="S187" i="8"/>
  <c r="Q187" i="8"/>
  <c r="N187" i="8"/>
  <c r="L187" i="8"/>
  <c r="J187" i="8"/>
  <c r="H187" i="8"/>
  <c r="E187" i="8"/>
  <c r="Z186" i="8"/>
  <c r="X186" i="8"/>
  <c r="U186" i="8"/>
  <c r="S186" i="8"/>
  <c r="Q186" i="8"/>
  <c r="N186" i="8"/>
  <c r="L186" i="8"/>
  <c r="J186" i="8"/>
  <c r="H186" i="8"/>
  <c r="E186" i="8"/>
  <c r="Z185" i="8"/>
  <c r="X185" i="8"/>
  <c r="U185" i="8"/>
  <c r="S185" i="8"/>
  <c r="Q185" i="8"/>
  <c r="N185" i="8"/>
  <c r="L185" i="8"/>
  <c r="J185" i="8"/>
  <c r="H185" i="8"/>
  <c r="E185" i="8"/>
  <c r="Z184" i="8"/>
  <c r="X184" i="8"/>
  <c r="U184" i="8"/>
  <c r="S184" i="8"/>
  <c r="Q184" i="8"/>
  <c r="N184" i="8"/>
  <c r="L184" i="8"/>
  <c r="J184" i="8"/>
  <c r="H184" i="8"/>
  <c r="E184" i="8"/>
  <c r="Z183" i="8"/>
  <c r="X183" i="8"/>
  <c r="U183" i="8"/>
  <c r="S183" i="8"/>
  <c r="Q183" i="8"/>
  <c r="N183" i="8"/>
  <c r="L183" i="8"/>
  <c r="J183" i="8"/>
  <c r="H183" i="8"/>
  <c r="E183" i="8"/>
  <c r="Z182" i="8"/>
  <c r="X182" i="8"/>
  <c r="U182" i="8"/>
  <c r="S182" i="8"/>
  <c r="Q182" i="8"/>
  <c r="N182" i="8"/>
  <c r="L182" i="8"/>
  <c r="J182" i="8"/>
  <c r="H182" i="8"/>
  <c r="E182" i="8"/>
  <c r="Z181" i="8"/>
  <c r="X181" i="8"/>
  <c r="U181" i="8"/>
  <c r="S181" i="8"/>
  <c r="Q181" i="8"/>
  <c r="N181" i="8"/>
  <c r="L181" i="8"/>
  <c r="J181" i="8"/>
  <c r="H181" i="8"/>
  <c r="E181" i="8"/>
  <c r="Z180" i="8"/>
  <c r="X180" i="8"/>
  <c r="U180" i="8"/>
  <c r="S180" i="8"/>
  <c r="Q180" i="8"/>
  <c r="N180" i="8"/>
  <c r="L180" i="8"/>
  <c r="J180" i="8"/>
  <c r="H180" i="8"/>
  <c r="E180" i="8"/>
  <c r="Z179" i="8"/>
  <c r="X179" i="8"/>
  <c r="U179" i="8"/>
  <c r="S179" i="8"/>
  <c r="Q179" i="8"/>
  <c r="N179" i="8"/>
  <c r="L179" i="8"/>
  <c r="J179" i="8"/>
  <c r="H179" i="8"/>
  <c r="E179" i="8"/>
  <c r="Z178" i="8"/>
  <c r="X178" i="8"/>
  <c r="U178" i="8"/>
  <c r="S178" i="8"/>
  <c r="Q178" i="8"/>
  <c r="N178" i="8"/>
  <c r="L178" i="8"/>
  <c r="J178" i="8"/>
  <c r="H178" i="8"/>
  <c r="E178" i="8"/>
  <c r="Z177" i="8"/>
  <c r="X177" i="8"/>
  <c r="U177" i="8"/>
  <c r="S177" i="8"/>
  <c r="Q177" i="8"/>
  <c r="N177" i="8"/>
  <c r="L177" i="8"/>
  <c r="J177" i="8"/>
  <c r="H177" i="8"/>
  <c r="E177" i="8"/>
  <c r="Z176" i="8"/>
  <c r="X176" i="8"/>
  <c r="U176" i="8"/>
  <c r="S176" i="8"/>
  <c r="Q176" i="8"/>
  <c r="N176" i="8"/>
  <c r="L176" i="8"/>
  <c r="J176" i="8"/>
  <c r="H176" i="8"/>
  <c r="E176" i="8"/>
  <c r="Z175" i="8"/>
  <c r="X175" i="8"/>
  <c r="U175" i="8"/>
  <c r="S175" i="8"/>
  <c r="Q175" i="8"/>
  <c r="N175" i="8"/>
  <c r="L175" i="8"/>
  <c r="J175" i="8"/>
  <c r="H175" i="8"/>
  <c r="E175" i="8"/>
  <c r="Z174" i="8"/>
  <c r="X174" i="8"/>
  <c r="U174" i="8"/>
  <c r="S174" i="8"/>
  <c r="Q174" i="8"/>
  <c r="N174" i="8"/>
  <c r="L174" i="8"/>
  <c r="J174" i="8"/>
  <c r="H174" i="8"/>
  <c r="E174" i="8"/>
  <c r="Z173" i="8"/>
  <c r="X173" i="8"/>
  <c r="U173" i="8"/>
  <c r="S173" i="8"/>
  <c r="Q173" i="8"/>
  <c r="N173" i="8"/>
  <c r="L173" i="8"/>
  <c r="J173" i="8"/>
  <c r="H173" i="8"/>
  <c r="E173" i="8"/>
  <c r="Z172" i="8"/>
  <c r="X172" i="8"/>
  <c r="U172" i="8"/>
  <c r="S172" i="8"/>
  <c r="Q172" i="8"/>
  <c r="N172" i="8"/>
  <c r="L172" i="8"/>
  <c r="J172" i="8"/>
  <c r="H172" i="8"/>
  <c r="E172" i="8"/>
  <c r="Z171" i="8"/>
  <c r="X171" i="8"/>
  <c r="U171" i="8"/>
  <c r="S171" i="8"/>
  <c r="Q171" i="8"/>
  <c r="N171" i="8"/>
  <c r="L171" i="8"/>
  <c r="J171" i="8"/>
  <c r="H171" i="8"/>
  <c r="E171" i="8"/>
  <c r="Z170" i="8"/>
  <c r="X170" i="8"/>
  <c r="U170" i="8"/>
  <c r="S170" i="8"/>
  <c r="Q170" i="8"/>
  <c r="N170" i="8"/>
  <c r="L170" i="8"/>
  <c r="J170" i="8"/>
  <c r="H170" i="8"/>
  <c r="E170" i="8"/>
  <c r="Z169" i="8"/>
  <c r="X169" i="8"/>
  <c r="U169" i="8"/>
  <c r="S169" i="8"/>
  <c r="Q169" i="8"/>
  <c r="N169" i="8"/>
  <c r="L169" i="8"/>
  <c r="J169" i="8"/>
  <c r="H169" i="8"/>
  <c r="E169" i="8"/>
  <c r="Z168" i="8"/>
  <c r="X168" i="8"/>
  <c r="U168" i="8"/>
  <c r="S168" i="8"/>
  <c r="Q168" i="8"/>
  <c r="N168" i="8"/>
  <c r="L168" i="8"/>
  <c r="J168" i="8"/>
  <c r="H168" i="8"/>
  <c r="E168" i="8"/>
  <c r="Z167" i="8"/>
  <c r="X167" i="8"/>
  <c r="U167" i="8"/>
  <c r="S167" i="8"/>
  <c r="Q167" i="8"/>
  <c r="N167" i="8"/>
  <c r="L167" i="8"/>
  <c r="J167" i="8"/>
  <c r="H167" i="8"/>
  <c r="E167" i="8"/>
  <c r="Z166" i="8"/>
  <c r="X166" i="8"/>
  <c r="U166" i="8"/>
  <c r="S166" i="8"/>
  <c r="Q166" i="8"/>
  <c r="N166" i="8"/>
  <c r="L166" i="8"/>
  <c r="J166" i="8"/>
  <c r="H166" i="8"/>
  <c r="E166" i="8"/>
  <c r="Z165" i="8"/>
  <c r="X165" i="8"/>
  <c r="U165" i="8"/>
  <c r="S165" i="8"/>
  <c r="Q165" i="8"/>
  <c r="N165" i="8"/>
  <c r="L165" i="8"/>
  <c r="J165" i="8"/>
  <c r="H165" i="8"/>
  <c r="E165" i="8"/>
  <c r="Z164" i="8"/>
  <c r="X164" i="8"/>
  <c r="U164" i="8"/>
  <c r="S164" i="8"/>
  <c r="Q164" i="8"/>
  <c r="N164" i="8"/>
  <c r="L164" i="8"/>
  <c r="J164" i="8"/>
  <c r="H164" i="8"/>
  <c r="E164" i="8"/>
  <c r="Z163" i="8"/>
  <c r="X163" i="8"/>
  <c r="U163" i="8"/>
  <c r="S163" i="8"/>
  <c r="Q163" i="8"/>
  <c r="N163" i="8"/>
  <c r="L163" i="8"/>
  <c r="J163" i="8"/>
  <c r="H163" i="8"/>
  <c r="E163" i="8"/>
  <c r="Z162" i="8"/>
  <c r="X162" i="8"/>
  <c r="U162" i="8"/>
  <c r="S162" i="8"/>
  <c r="Q162" i="8"/>
  <c r="N162" i="8"/>
  <c r="L162" i="8"/>
  <c r="J162" i="8"/>
  <c r="H162" i="8"/>
  <c r="E162" i="8"/>
  <c r="Z161" i="8"/>
  <c r="X161" i="8"/>
  <c r="U161" i="8"/>
  <c r="S161" i="8"/>
  <c r="Q161" i="8"/>
  <c r="N161" i="8"/>
  <c r="L161" i="8"/>
  <c r="J161" i="8"/>
  <c r="H161" i="8"/>
  <c r="E161" i="8"/>
  <c r="Z160" i="8"/>
  <c r="X160" i="8"/>
  <c r="U160" i="8"/>
  <c r="S160" i="8"/>
  <c r="Q160" i="8"/>
  <c r="N160" i="8"/>
  <c r="L160" i="8"/>
  <c r="J160" i="8"/>
  <c r="H160" i="8"/>
  <c r="E160" i="8"/>
  <c r="Z159" i="8"/>
  <c r="X159" i="8"/>
  <c r="U159" i="8"/>
  <c r="S159" i="8"/>
  <c r="Q159" i="8"/>
  <c r="N159" i="8"/>
  <c r="L159" i="8"/>
  <c r="J159" i="8"/>
  <c r="H159" i="8"/>
  <c r="E159" i="8"/>
  <c r="Z158" i="8"/>
  <c r="X158" i="8"/>
  <c r="U158" i="8"/>
  <c r="S158" i="8"/>
  <c r="Q158" i="8"/>
  <c r="N158" i="8"/>
  <c r="L158" i="8"/>
  <c r="J158" i="8"/>
  <c r="H158" i="8"/>
  <c r="E158" i="8"/>
  <c r="Z157" i="8"/>
  <c r="X157" i="8"/>
  <c r="U157" i="8"/>
  <c r="S157" i="8"/>
  <c r="Q157" i="8"/>
  <c r="N157" i="8"/>
  <c r="L157" i="8"/>
  <c r="J157" i="8"/>
  <c r="H157" i="8"/>
  <c r="E157" i="8"/>
  <c r="Z156" i="8"/>
  <c r="X156" i="8"/>
  <c r="U156" i="8"/>
  <c r="S156" i="8"/>
  <c r="Q156" i="8"/>
  <c r="N156" i="8"/>
  <c r="L156" i="8"/>
  <c r="J156" i="8"/>
  <c r="H156" i="8"/>
  <c r="E156" i="8"/>
  <c r="Z155" i="8"/>
  <c r="X155" i="8"/>
  <c r="U155" i="8"/>
  <c r="S155" i="8"/>
  <c r="Q155" i="8"/>
  <c r="N155" i="8"/>
  <c r="L155" i="8"/>
  <c r="J155" i="8"/>
  <c r="H155" i="8"/>
  <c r="E155" i="8"/>
  <c r="Z154" i="8"/>
  <c r="X154" i="8"/>
  <c r="U154" i="8"/>
  <c r="S154" i="8"/>
  <c r="Q154" i="8"/>
  <c r="N154" i="8"/>
  <c r="L154" i="8"/>
  <c r="J154" i="8"/>
  <c r="H154" i="8"/>
  <c r="E154" i="8"/>
  <c r="Z153" i="8"/>
  <c r="X153" i="8"/>
  <c r="U153" i="8"/>
  <c r="S153" i="8"/>
  <c r="Q153" i="8"/>
  <c r="N153" i="8"/>
  <c r="L153" i="8"/>
  <c r="J153" i="8"/>
  <c r="H153" i="8"/>
  <c r="E153" i="8"/>
  <c r="Z152" i="8"/>
  <c r="X152" i="8"/>
  <c r="U152" i="8"/>
  <c r="S152" i="8"/>
  <c r="Q152" i="8"/>
  <c r="N152" i="8"/>
  <c r="L152" i="8"/>
  <c r="J152" i="8"/>
  <c r="H152" i="8"/>
  <c r="E152" i="8"/>
  <c r="Z151" i="8"/>
  <c r="X151" i="8"/>
  <c r="U151" i="8"/>
  <c r="S151" i="8"/>
  <c r="Q151" i="8"/>
  <c r="N151" i="8"/>
  <c r="L151" i="8"/>
  <c r="J151" i="8"/>
  <c r="H151" i="8"/>
  <c r="E151" i="8"/>
  <c r="Z150" i="8"/>
  <c r="X150" i="8"/>
  <c r="U150" i="8"/>
  <c r="S150" i="8"/>
  <c r="Q150" i="8"/>
  <c r="N150" i="8"/>
  <c r="L150" i="8"/>
  <c r="J150" i="8"/>
  <c r="H150" i="8"/>
  <c r="E150" i="8"/>
  <c r="Z149" i="8"/>
  <c r="X149" i="8"/>
  <c r="U149" i="8"/>
  <c r="S149" i="8"/>
  <c r="Q149" i="8"/>
  <c r="N149" i="8"/>
  <c r="L149" i="8"/>
  <c r="J149" i="8"/>
  <c r="H149" i="8"/>
  <c r="E149" i="8"/>
  <c r="Z148" i="8"/>
  <c r="X148" i="8"/>
  <c r="U148" i="8"/>
  <c r="S148" i="8"/>
  <c r="Q148" i="8"/>
  <c r="N148" i="8"/>
  <c r="L148" i="8"/>
  <c r="J148" i="8"/>
  <c r="H148" i="8"/>
  <c r="E148" i="8"/>
  <c r="Z147" i="8"/>
  <c r="X147" i="8"/>
  <c r="U147" i="8"/>
  <c r="S147" i="8"/>
  <c r="Q147" i="8"/>
  <c r="N147" i="8"/>
  <c r="L147" i="8"/>
  <c r="J147" i="8"/>
  <c r="H147" i="8"/>
  <c r="E147" i="8"/>
  <c r="Z146" i="8"/>
  <c r="X146" i="8"/>
  <c r="U146" i="8"/>
  <c r="S146" i="8"/>
  <c r="Q146" i="8"/>
  <c r="N146" i="8"/>
  <c r="L146" i="8"/>
  <c r="J146" i="8"/>
  <c r="H146" i="8"/>
  <c r="E146" i="8"/>
  <c r="Z145" i="8"/>
  <c r="X145" i="8"/>
  <c r="U145" i="8"/>
  <c r="S145" i="8"/>
  <c r="Q145" i="8"/>
  <c r="N145" i="8"/>
  <c r="L145" i="8"/>
  <c r="J145" i="8"/>
  <c r="H145" i="8"/>
  <c r="E145" i="8"/>
  <c r="Z144" i="8"/>
  <c r="X144" i="8"/>
  <c r="U144" i="8"/>
  <c r="S144" i="8"/>
  <c r="Q144" i="8"/>
  <c r="N144" i="8"/>
  <c r="L144" i="8"/>
  <c r="J144" i="8"/>
  <c r="H144" i="8"/>
  <c r="E144" i="8"/>
  <c r="Z143" i="8"/>
  <c r="X143" i="8"/>
  <c r="U143" i="8"/>
  <c r="S143" i="8"/>
  <c r="Q143" i="8"/>
  <c r="N143" i="8"/>
  <c r="L143" i="8"/>
  <c r="J143" i="8"/>
  <c r="H143" i="8"/>
  <c r="E143" i="8"/>
  <c r="Z142" i="8"/>
  <c r="X142" i="8"/>
  <c r="U142" i="8"/>
  <c r="S142" i="8"/>
  <c r="Q142" i="8"/>
  <c r="N142" i="8"/>
  <c r="L142" i="8"/>
  <c r="J142" i="8"/>
  <c r="H142" i="8"/>
  <c r="E142" i="8"/>
  <c r="Z141" i="8"/>
  <c r="X141" i="8"/>
  <c r="U141" i="8"/>
  <c r="S141" i="8"/>
  <c r="Q141" i="8"/>
  <c r="N141" i="8"/>
  <c r="L141" i="8"/>
  <c r="J141" i="8"/>
  <c r="H141" i="8"/>
  <c r="E141" i="8"/>
  <c r="Z140" i="8"/>
  <c r="X140" i="8"/>
  <c r="U140" i="8"/>
  <c r="S140" i="8"/>
  <c r="Q140" i="8"/>
  <c r="N140" i="8"/>
  <c r="L140" i="8"/>
  <c r="J140" i="8"/>
  <c r="H140" i="8"/>
  <c r="E140" i="8"/>
  <c r="Z139" i="8"/>
  <c r="X139" i="8"/>
  <c r="U139" i="8"/>
  <c r="S139" i="8"/>
  <c r="Q139" i="8"/>
  <c r="N139" i="8"/>
  <c r="L139" i="8"/>
  <c r="J139" i="8"/>
  <c r="H139" i="8"/>
  <c r="E139" i="8"/>
  <c r="Z138" i="8"/>
  <c r="X138" i="8"/>
  <c r="U138" i="8"/>
  <c r="S138" i="8"/>
  <c r="Q138" i="8"/>
  <c r="N138" i="8"/>
  <c r="L138" i="8"/>
  <c r="J138" i="8"/>
  <c r="H138" i="8"/>
  <c r="E138" i="8"/>
  <c r="Z137" i="8"/>
  <c r="X137" i="8"/>
  <c r="U137" i="8"/>
  <c r="S137" i="8"/>
  <c r="Q137" i="8"/>
  <c r="N137" i="8"/>
  <c r="L137" i="8"/>
  <c r="J137" i="8"/>
  <c r="H137" i="8"/>
  <c r="E137" i="8"/>
  <c r="Z136" i="8"/>
  <c r="X136" i="8"/>
  <c r="U136" i="8"/>
  <c r="S136" i="8"/>
  <c r="Q136" i="8"/>
  <c r="N136" i="8"/>
  <c r="L136" i="8"/>
  <c r="J136" i="8"/>
  <c r="H136" i="8"/>
  <c r="E136" i="8"/>
  <c r="Z135" i="8"/>
  <c r="X135" i="8"/>
  <c r="U135" i="8"/>
  <c r="S135" i="8"/>
  <c r="Q135" i="8"/>
  <c r="N135" i="8"/>
  <c r="L135" i="8"/>
  <c r="J135" i="8"/>
  <c r="H135" i="8"/>
  <c r="E135" i="8"/>
  <c r="Z134" i="8"/>
  <c r="X134" i="8"/>
  <c r="U134" i="8"/>
  <c r="S134" i="8"/>
  <c r="Q134" i="8"/>
  <c r="N134" i="8"/>
  <c r="L134" i="8"/>
  <c r="J134" i="8"/>
  <c r="H134" i="8"/>
  <c r="E134" i="8"/>
  <c r="Z133" i="8"/>
  <c r="X133" i="8"/>
  <c r="U133" i="8"/>
  <c r="S133" i="8"/>
  <c r="Q133" i="8"/>
  <c r="N133" i="8"/>
  <c r="L133" i="8"/>
  <c r="J133" i="8"/>
  <c r="H133" i="8"/>
  <c r="E133" i="8"/>
  <c r="Z132" i="8"/>
  <c r="X132" i="8"/>
  <c r="U132" i="8"/>
  <c r="S132" i="8"/>
  <c r="Q132" i="8"/>
  <c r="N132" i="8"/>
  <c r="L132" i="8"/>
  <c r="J132" i="8"/>
  <c r="H132" i="8"/>
  <c r="E132" i="8"/>
  <c r="Z131" i="8"/>
  <c r="X131" i="8"/>
  <c r="U131" i="8"/>
  <c r="S131" i="8"/>
  <c r="Q131" i="8"/>
  <c r="N131" i="8"/>
  <c r="L131" i="8"/>
  <c r="J131" i="8"/>
  <c r="H131" i="8"/>
  <c r="E131" i="8"/>
  <c r="Z130" i="8"/>
  <c r="X130" i="8"/>
  <c r="U130" i="8"/>
  <c r="S130" i="8"/>
  <c r="Q130" i="8"/>
  <c r="N130" i="8"/>
  <c r="L130" i="8"/>
  <c r="J130" i="8"/>
  <c r="H130" i="8"/>
  <c r="E130" i="8"/>
  <c r="Z129" i="8"/>
  <c r="X129" i="8"/>
  <c r="U129" i="8"/>
  <c r="S129" i="8"/>
  <c r="Q129" i="8"/>
  <c r="N129" i="8"/>
  <c r="L129" i="8"/>
  <c r="J129" i="8"/>
  <c r="H129" i="8"/>
  <c r="E129" i="8"/>
  <c r="Z128" i="8"/>
  <c r="X128" i="8"/>
  <c r="U128" i="8"/>
  <c r="S128" i="8"/>
  <c r="Q128" i="8"/>
  <c r="N128" i="8"/>
  <c r="L128" i="8"/>
  <c r="J128" i="8"/>
  <c r="H128" i="8"/>
  <c r="E128" i="8"/>
  <c r="Z127" i="8"/>
  <c r="X127" i="8"/>
  <c r="U127" i="8"/>
  <c r="S127" i="8"/>
  <c r="Q127" i="8"/>
  <c r="N127" i="8"/>
  <c r="L127" i="8"/>
  <c r="J127" i="8"/>
  <c r="H127" i="8"/>
  <c r="E127" i="8"/>
  <c r="Z126" i="8"/>
  <c r="X126" i="8"/>
  <c r="U126" i="8"/>
  <c r="S126" i="8"/>
  <c r="Q126" i="8"/>
  <c r="N126" i="8"/>
  <c r="L126" i="8"/>
  <c r="J126" i="8"/>
  <c r="H126" i="8"/>
  <c r="E126" i="8"/>
  <c r="Z125" i="8"/>
  <c r="X125" i="8"/>
  <c r="U125" i="8"/>
  <c r="S125" i="8"/>
  <c r="Q125" i="8"/>
  <c r="N125" i="8"/>
  <c r="L125" i="8"/>
  <c r="J125" i="8"/>
  <c r="H125" i="8"/>
  <c r="E125" i="8"/>
  <c r="Z124" i="8"/>
  <c r="X124" i="8"/>
  <c r="U124" i="8"/>
  <c r="S124" i="8"/>
  <c r="Q124" i="8"/>
  <c r="N124" i="8"/>
  <c r="L124" i="8"/>
  <c r="J124" i="8"/>
  <c r="H124" i="8"/>
  <c r="E124" i="8"/>
  <c r="Z123" i="8"/>
  <c r="X123" i="8"/>
  <c r="U123" i="8"/>
  <c r="S123" i="8"/>
  <c r="Q123" i="8"/>
  <c r="N123" i="8"/>
  <c r="L123" i="8"/>
  <c r="J123" i="8"/>
  <c r="H123" i="8"/>
  <c r="E123" i="8"/>
  <c r="Z122" i="8"/>
  <c r="X122" i="8"/>
  <c r="U122" i="8"/>
  <c r="S122" i="8"/>
  <c r="Q122" i="8"/>
  <c r="N122" i="8"/>
  <c r="L122" i="8"/>
  <c r="J122" i="8"/>
  <c r="H122" i="8"/>
  <c r="E122" i="8"/>
  <c r="Z121" i="8"/>
  <c r="X121" i="8"/>
  <c r="U121" i="8"/>
  <c r="S121" i="8"/>
  <c r="Q121" i="8"/>
  <c r="N121" i="8"/>
  <c r="L121" i="8"/>
  <c r="J121" i="8"/>
  <c r="H121" i="8"/>
  <c r="E121" i="8"/>
  <c r="Z120" i="8"/>
  <c r="X120" i="8"/>
  <c r="U120" i="8"/>
  <c r="S120" i="8"/>
  <c r="Q120" i="8"/>
  <c r="N120" i="8"/>
  <c r="L120" i="8"/>
  <c r="J120" i="8"/>
  <c r="H120" i="8"/>
  <c r="E120" i="8"/>
  <c r="Z119" i="8"/>
  <c r="X119" i="8"/>
  <c r="U119" i="8"/>
  <c r="S119" i="8"/>
  <c r="Q119" i="8"/>
  <c r="N119" i="8"/>
  <c r="L119" i="8"/>
  <c r="J119" i="8"/>
  <c r="H119" i="8"/>
  <c r="E119" i="8"/>
  <c r="Z118" i="8"/>
  <c r="X118" i="8"/>
  <c r="U118" i="8"/>
  <c r="S118" i="8"/>
  <c r="Q118" i="8"/>
  <c r="N118" i="8"/>
  <c r="L118" i="8"/>
  <c r="J118" i="8"/>
  <c r="H118" i="8"/>
  <c r="E118" i="8"/>
  <c r="Z117" i="8"/>
  <c r="X117" i="8"/>
  <c r="U117" i="8"/>
  <c r="S117" i="8"/>
  <c r="Q117" i="8"/>
  <c r="N117" i="8"/>
  <c r="L117" i="8"/>
  <c r="J117" i="8"/>
  <c r="H117" i="8"/>
  <c r="E117" i="8"/>
  <c r="Z116" i="8"/>
  <c r="X116" i="8"/>
  <c r="U116" i="8"/>
  <c r="S116" i="8"/>
  <c r="Q116" i="8"/>
  <c r="N116" i="8"/>
  <c r="L116" i="8"/>
  <c r="J116" i="8"/>
  <c r="H116" i="8"/>
  <c r="E116" i="8"/>
  <c r="Z115" i="8"/>
  <c r="X115" i="8"/>
  <c r="U115" i="8"/>
  <c r="S115" i="8"/>
  <c r="Q115" i="8"/>
  <c r="N115" i="8"/>
  <c r="L115" i="8"/>
  <c r="J115" i="8"/>
  <c r="H115" i="8"/>
  <c r="E115" i="8"/>
  <c r="Z114" i="8"/>
  <c r="X114" i="8"/>
  <c r="U114" i="8"/>
  <c r="S114" i="8"/>
  <c r="Q114" i="8"/>
  <c r="N114" i="8"/>
  <c r="L114" i="8"/>
  <c r="J114" i="8"/>
  <c r="H114" i="8"/>
  <c r="E114" i="8"/>
  <c r="Z113" i="8"/>
  <c r="X113" i="8"/>
  <c r="U113" i="8"/>
  <c r="S113" i="8"/>
  <c r="Q113" i="8"/>
  <c r="N113" i="8"/>
  <c r="L113" i="8"/>
  <c r="J113" i="8"/>
  <c r="H113" i="8"/>
  <c r="E113" i="8"/>
  <c r="Z112" i="8"/>
  <c r="X112" i="8"/>
  <c r="U112" i="8"/>
  <c r="S112" i="8"/>
  <c r="Q112" i="8"/>
  <c r="N112" i="8"/>
  <c r="L112" i="8"/>
  <c r="J112" i="8"/>
  <c r="H112" i="8"/>
  <c r="E112" i="8"/>
  <c r="Z111" i="8"/>
  <c r="X111" i="8"/>
  <c r="U111" i="8"/>
  <c r="S111" i="8"/>
  <c r="Q111" i="8"/>
  <c r="N111" i="8"/>
  <c r="L111" i="8"/>
  <c r="J111" i="8"/>
  <c r="H111" i="8"/>
  <c r="E111" i="8"/>
  <c r="Z110" i="8"/>
  <c r="X110" i="8"/>
  <c r="U110" i="8"/>
  <c r="S110" i="8"/>
  <c r="Q110" i="8"/>
  <c r="N110" i="8"/>
  <c r="L110" i="8"/>
  <c r="J110" i="8"/>
  <c r="H110" i="8"/>
  <c r="E110" i="8"/>
  <c r="Z109" i="8"/>
  <c r="X109" i="8"/>
  <c r="U109" i="8"/>
  <c r="S109" i="8"/>
  <c r="Q109" i="8"/>
  <c r="N109" i="8"/>
  <c r="L109" i="8"/>
  <c r="J109" i="8"/>
  <c r="H109" i="8"/>
  <c r="E109" i="8"/>
  <c r="Z108" i="8"/>
  <c r="X108" i="8"/>
  <c r="U108" i="8"/>
  <c r="S108" i="8"/>
  <c r="Q108" i="8"/>
  <c r="N108" i="8"/>
  <c r="L108" i="8"/>
  <c r="J108" i="8"/>
  <c r="H108" i="8"/>
  <c r="E108" i="8"/>
  <c r="Z107" i="8"/>
  <c r="X107" i="8"/>
  <c r="U107" i="8"/>
  <c r="S107" i="8"/>
  <c r="Q107" i="8"/>
  <c r="N107" i="8"/>
  <c r="L107" i="8"/>
  <c r="J107" i="8"/>
  <c r="H107" i="8"/>
  <c r="E107" i="8"/>
  <c r="Z106" i="8"/>
  <c r="X106" i="8"/>
  <c r="U106" i="8"/>
  <c r="S106" i="8"/>
  <c r="Q106" i="8"/>
  <c r="N106" i="8"/>
  <c r="L106" i="8"/>
  <c r="J106" i="8"/>
  <c r="H106" i="8"/>
  <c r="E106" i="8"/>
  <c r="Z105" i="8"/>
  <c r="X105" i="8"/>
  <c r="U105" i="8"/>
  <c r="S105" i="8"/>
  <c r="Q105" i="8"/>
  <c r="N105" i="8"/>
  <c r="L105" i="8"/>
  <c r="J105" i="8"/>
  <c r="H105" i="8"/>
  <c r="E105" i="8"/>
  <c r="Z104" i="8"/>
  <c r="X104" i="8"/>
  <c r="U104" i="8"/>
  <c r="S104" i="8"/>
  <c r="Q104" i="8"/>
  <c r="N104" i="8"/>
  <c r="L104" i="8"/>
  <c r="J104" i="8"/>
  <c r="H104" i="8"/>
  <c r="E104" i="8"/>
  <c r="Z103" i="8"/>
  <c r="X103" i="8"/>
  <c r="U103" i="8"/>
  <c r="S103" i="8"/>
  <c r="Q103" i="8"/>
  <c r="N103" i="8"/>
  <c r="L103" i="8"/>
  <c r="J103" i="8"/>
  <c r="H103" i="8"/>
  <c r="E103" i="8"/>
  <c r="Z102" i="8"/>
  <c r="X102" i="8"/>
  <c r="U102" i="8"/>
  <c r="S102" i="8"/>
  <c r="Q102" i="8"/>
  <c r="N102" i="8"/>
  <c r="L102" i="8"/>
  <c r="J102" i="8"/>
  <c r="H102" i="8"/>
  <c r="E102" i="8"/>
  <c r="Z101" i="8"/>
  <c r="X101" i="8"/>
  <c r="U101" i="8"/>
  <c r="S101" i="8"/>
  <c r="Q101" i="8"/>
  <c r="N101" i="8"/>
  <c r="L101" i="8"/>
  <c r="J101" i="8"/>
  <c r="H101" i="8"/>
  <c r="E101" i="8"/>
  <c r="Z100" i="8"/>
  <c r="X100" i="8"/>
  <c r="U100" i="8"/>
  <c r="S100" i="8"/>
  <c r="Q100" i="8"/>
  <c r="N100" i="8"/>
  <c r="L100" i="8"/>
  <c r="J100" i="8"/>
  <c r="H100" i="8"/>
  <c r="E100" i="8"/>
  <c r="Z99" i="8"/>
  <c r="X99" i="8"/>
  <c r="U99" i="8"/>
  <c r="S99" i="8"/>
  <c r="Q99" i="8"/>
  <c r="N99" i="8"/>
  <c r="L99" i="8"/>
  <c r="J99" i="8"/>
  <c r="H99" i="8"/>
  <c r="E99" i="8"/>
  <c r="Z98" i="8"/>
  <c r="X98" i="8"/>
  <c r="U98" i="8"/>
  <c r="S98" i="8"/>
  <c r="Q98" i="8"/>
  <c r="N98" i="8"/>
  <c r="L98" i="8"/>
  <c r="J98" i="8"/>
  <c r="H98" i="8"/>
  <c r="E98" i="8"/>
  <c r="Z97" i="8"/>
  <c r="X97" i="8"/>
  <c r="U97" i="8"/>
  <c r="S97" i="8"/>
  <c r="Q97" i="8"/>
  <c r="N97" i="8"/>
  <c r="L97" i="8"/>
  <c r="J97" i="8"/>
  <c r="H97" i="8"/>
  <c r="E97" i="8"/>
  <c r="Z96" i="8"/>
  <c r="X96" i="8"/>
  <c r="U96" i="8"/>
  <c r="S96" i="8"/>
  <c r="Q96" i="8"/>
  <c r="N96" i="8"/>
  <c r="L96" i="8"/>
  <c r="J96" i="8"/>
  <c r="H96" i="8"/>
  <c r="E96" i="8"/>
  <c r="Z95" i="8"/>
  <c r="X95" i="8"/>
  <c r="U95" i="8"/>
  <c r="S95" i="8"/>
  <c r="Q95" i="8"/>
  <c r="N95" i="8"/>
  <c r="L95" i="8"/>
  <c r="J95" i="8"/>
  <c r="H95" i="8"/>
  <c r="E95" i="8"/>
  <c r="Z94" i="8"/>
  <c r="X94" i="8"/>
  <c r="U94" i="8"/>
  <c r="S94" i="8"/>
  <c r="Q94" i="8"/>
  <c r="N94" i="8"/>
  <c r="L94" i="8"/>
  <c r="J94" i="8"/>
  <c r="H94" i="8"/>
  <c r="E94" i="8"/>
  <c r="Z93" i="8"/>
  <c r="X93" i="8"/>
  <c r="U93" i="8"/>
  <c r="S93" i="8"/>
  <c r="Q93" i="8"/>
  <c r="N93" i="8"/>
  <c r="L93" i="8"/>
  <c r="J93" i="8"/>
  <c r="H93" i="8"/>
  <c r="E93" i="8"/>
  <c r="Z92" i="8"/>
  <c r="X92" i="8"/>
  <c r="U92" i="8"/>
  <c r="S92" i="8"/>
  <c r="Q92" i="8"/>
  <c r="N92" i="8"/>
  <c r="L92" i="8"/>
  <c r="J92" i="8"/>
  <c r="H92" i="8"/>
  <c r="E92" i="8"/>
  <c r="Z91" i="8"/>
  <c r="X91" i="8"/>
  <c r="U91" i="8"/>
  <c r="S91" i="8"/>
  <c r="Q91" i="8"/>
  <c r="N91" i="8"/>
  <c r="L91" i="8"/>
  <c r="J91" i="8"/>
  <c r="H91" i="8"/>
  <c r="E91" i="8"/>
  <c r="Z90" i="8"/>
  <c r="X90" i="8"/>
  <c r="U90" i="8"/>
  <c r="S90" i="8"/>
  <c r="Q90" i="8"/>
  <c r="N90" i="8"/>
  <c r="L90" i="8"/>
  <c r="J90" i="8"/>
  <c r="H90" i="8"/>
  <c r="E90" i="8"/>
  <c r="Z89" i="8"/>
  <c r="X89" i="8"/>
  <c r="U89" i="8"/>
  <c r="S89" i="8"/>
  <c r="Q89" i="8"/>
  <c r="N89" i="8"/>
  <c r="L89" i="8"/>
  <c r="J89" i="8"/>
  <c r="H89" i="8"/>
  <c r="E89" i="8"/>
  <c r="Z88" i="8"/>
  <c r="X88" i="8"/>
  <c r="U88" i="8"/>
  <c r="S88" i="8"/>
  <c r="Q88" i="8"/>
  <c r="N88" i="8"/>
  <c r="L88" i="8"/>
  <c r="J88" i="8"/>
  <c r="H88" i="8"/>
  <c r="E88" i="8"/>
  <c r="Z87" i="8"/>
  <c r="X87" i="8"/>
  <c r="U87" i="8"/>
  <c r="S87" i="8"/>
  <c r="Q87" i="8"/>
  <c r="N87" i="8"/>
  <c r="L87" i="8"/>
  <c r="J87" i="8"/>
  <c r="H87" i="8"/>
  <c r="E87" i="8"/>
  <c r="Z86" i="8"/>
  <c r="X86" i="8"/>
  <c r="U86" i="8"/>
  <c r="S86" i="8"/>
  <c r="Q86" i="8"/>
  <c r="N86" i="8"/>
  <c r="L86" i="8"/>
  <c r="J86" i="8"/>
  <c r="H86" i="8"/>
  <c r="E86" i="8"/>
  <c r="Z85" i="8"/>
  <c r="X85" i="8"/>
  <c r="U85" i="8"/>
  <c r="S85" i="8"/>
  <c r="Q85" i="8"/>
  <c r="N85" i="8"/>
  <c r="L85" i="8"/>
  <c r="J85" i="8"/>
  <c r="H85" i="8"/>
  <c r="E85" i="8"/>
  <c r="Z84" i="8"/>
  <c r="X84" i="8"/>
  <c r="U84" i="8"/>
  <c r="S84" i="8"/>
  <c r="Q84" i="8"/>
  <c r="N84" i="8"/>
  <c r="L84" i="8"/>
  <c r="J84" i="8"/>
  <c r="H84" i="8"/>
  <c r="E84" i="8"/>
  <c r="Z83" i="8"/>
  <c r="X83" i="8"/>
  <c r="U83" i="8"/>
  <c r="S83" i="8"/>
  <c r="Q83" i="8"/>
  <c r="N83" i="8"/>
  <c r="L83" i="8"/>
  <c r="J83" i="8"/>
  <c r="H83" i="8"/>
  <c r="E83" i="8"/>
  <c r="Z82" i="8"/>
  <c r="X82" i="8"/>
  <c r="U82" i="8"/>
  <c r="S82" i="8"/>
  <c r="Q82" i="8"/>
  <c r="N82" i="8"/>
  <c r="L82" i="8"/>
  <c r="J82" i="8"/>
  <c r="H82" i="8"/>
  <c r="E82" i="8"/>
  <c r="Z81" i="8"/>
  <c r="X81" i="8"/>
  <c r="U81" i="8"/>
  <c r="S81" i="8"/>
  <c r="Q81" i="8"/>
  <c r="N81" i="8"/>
  <c r="L81" i="8"/>
  <c r="J81" i="8"/>
  <c r="H81" i="8"/>
  <c r="E81" i="8"/>
  <c r="Z80" i="8"/>
  <c r="X80" i="8"/>
  <c r="U80" i="8"/>
  <c r="S80" i="8"/>
  <c r="Q80" i="8"/>
  <c r="N80" i="8"/>
  <c r="L80" i="8"/>
  <c r="J80" i="8"/>
  <c r="H80" i="8"/>
  <c r="E80" i="8"/>
  <c r="Z79" i="8"/>
  <c r="X79" i="8"/>
  <c r="U79" i="8"/>
  <c r="S79" i="8"/>
  <c r="Q79" i="8"/>
  <c r="N79" i="8"/>
  <c r="L79" i="8"/>
  <c r="J79" i="8"/>
  <c r="H79" i="8"/>
  <c r="E79" i="8"/>
  <c r="Z78" i="8"/>
  <c r="X78" i="8"/>
  <c r="U78" i="8"/>
  <c r="S78" i="8"/>
  <c r="Q78" i="8"/>
  <c r="N78" i="8"/>
  <c r="L78" i="8"/>
  <c r="J78" i="8"/>
  <c r="H78" i="8"/>
  <c r="E78" i="8"/>
  <c r="Z77" i="8"/>
  <c r="X77" i="8"/>
  <c r="U77" i="8"/>
  <c r="S77" i="8"/>
  <c r="Q77" i="8"/>
  <c r="N77" i="8"/>
  <c r="L77" i="8"/>
  <c r="J77" i="8"/>
  <c r="H77" i="8"/>
  <c r="E77" i="8"/>
  <c r="Z76" i="8"/>
  <c r="X76" i="8"/>
  <c r="U76" i="8"/>
  <c r="S76" i="8"/>
  <c r="Q76" i="8"/>
  <c r="N76" i="8"/>
  <c r="L76" i="8"/>
  <c r="J76" i="8"/>
  <c r="H76" i="8"/>
  <c r="E76" i="8"/>
  <c r="Z75" i="8"/>
  <c r="X75" i="8"/>
  <c r="U75" i="8"/>
  <c r="S75" i="8"/>
  <c r="Q75" i="8"/>
  <c r="N75" i="8"/>
  <c r="L75" i="8"/>
  <c r="J75" i="8"/>
  <c r="H75" i="8"/>
  <c r="E75" i="8"/>
  <c r="Z74" i="8"/>
  <c r="X74" i="8"/>
  <c r="U74" i="8"/>
  <c r="S74" i="8"/>
  <c r="Q74" i="8"/>
  <c r="N74" i="8"/>
  <c r="L74" i="8"/>
  <c r="J74" i="8"/>
  <c r="H74" i="8"/>
  <c r="E74" i="8"/>
  <c r="Z73" i="8"/>
  <c r="X73" i="8"/>
  <c r="S73" i="8"/>
  <c r="Q73" i="8"/>
  <c r="N73" i="8"/>
  <c r="L73" i="8"/>
  <c r="J73" i="8"/>
  <c r="H73" i="8"/>
  <c r="E73" i="8"/>
  <c r="Z72" i="8"/>
  <c r="X72" i="8"/>
  <c r="U72" i="8"/>
  <c r="S72" i="8"/>
  <c r="Q72" i="8"/>
  <c r="N72" i="8"/>
  <c r="L72" i="8"/>
  <c r="J72" i="8"/>
  <c r="H72" i="8"/>
  <c r="E72" i="8"/>
  <c r="Z71" i="8"/>
  <c r="X71" i="8"/>
  <c r="U71" i="8"/>
  <c r="S71" i="8"/>
  <c r="Q71" i="8"/>
  <c r="N71" i="8"/>
  <c r="L71" i="8"/>
  <c r="J71" i="8"/>
  <c r="H71" i="8"/>
  <c r="E71" i="8"/>
  <c r="Z70" i="8"/>
  <c r="X70" i="8"/>
  <c r="U70" i="8"/>
  <c r="S70" i="8"/>
  <c r="Q70" i="8"/>
  <c r="N70" i="8"/>
  <c r="L70" i="8"/>
  <c r="J70" i="8"/>
  <c r="H70" i="8"/>
  <c r="E70" i="8"/>
  <c r="Z69" i="8"/>
  <c r="X69" i="8"/>
  <c r="U69" i="8"/>
  <c r="S69" i="8"/>
  <c r="Q69" i="8"/>
  <c r="N69" i="8"/>
  <c r="L69" i="8"/>
  <c r="J69" i="8"/>
  <c r="H69" i="8"/>
  <c r="E69" i="8"/>
  <c r="Z68" i="8"/>
  <c r="X68" i="8"/>
  <c r="U68" i="8"/>
  <c r="S68" i="8"/>
  <c r="Q68" i="8"/>
  <c r="N68" i="8"/>
  <c r="L68" i="8"/>
  <c r="J68" i="8"/>
  <c r="H68" i="8"/>
  <c r="E68" i="8"/>
  <c r="Z67" i="8"/>
  <c r="X67" i="8"/>
  <c r="U67" i="8"/>
  <c r="S67" i="8"/>
  <c r="Q67" i="8"/>
  <c r="N67" i="8"/>
  <c r="L67" i="8"/>
  <c r="J67" i="8"/>
  <c r="H67" i="8"/>
  <c r="E67" i="8"/>
  <c r="Z66" i="8"/>
  <c r="X66" i="8"/>
  <c r="U66" i="8"/>
  <c r="S66" i="8"/>
  <c r="Q66" i="8"/>
  <c r="N66" i="8"/>
  <c r="L66" i="8"/>
  <c r="J66" i="8"/>
  <c r="H66" i="8"/>
  <c r="E66" i="8"/>
  <c r="Z65" i="8"/>
  <c r="X65" i="8"/>
  <c r="U65" i="8"/>
  <c r="S65" i="8"/>
  <c r="Q65" i="8"/>
  <c r="N65" i="8"/>
  <c r="L65" i="8"/>
  <c r="J65" i="8"/>
  <c r="H65" i="8"/>
  <c r="E65" i="8"/>
  <c r="Z64" i="8"/>
  <c r="X64" i="8"/>
  <c r="U64" i="8"/>
  <c r="S64" i="8"/>
  <c r="Q64" i="8"/>
  <c r="N64" i="8"/>
  <c r="L64" i="8"/>
  <c r="J64" i="8"/>
  <c r="H64" i="8"/>
  <c r="E64" i="8"/>
  <c r="Z63" i="8"/>
  <c r="X63" i="8"/>
  <c r="U63" i="8"/>
  <c r="S63" i="8"/>
  <c r="Q63" i="8"/>
  <c r="N63" i="8"/>
  <c r="L63" i="8"/>
  <c r="J63" i="8"/>
  <c r="H63" i="8"/>
  <c r="E63" i="8"/>
  <c r="Z62" i="8"/>
  <c r="X62" i="8"/>
  <c r="U62" i="8"/>
  <c r="S62" i="8"/>
  <c r="Q62" i="8"/>
  <c r="N62" i="8"/>
  <c r="L62" i="8"/>
  <c r="J62" i="8"/>
  <c r="H62" i="8"/>
  <c r="E62" i="8"/>
  <c r="Z61" i="8"/>
  <c r="X61" i="8"/>
  <c r="U61" i="8"/>
  <c r="S61" i="8"/>
  <c r="Q61" i="8"/>
  <c r="N61" i="8"/>
  <c r="L61" i="8"/>
  <c r="J61" i="8"/>
  <c r="H61" i="8"/>
  <c r="E61" i="8"/>
  <c r="Z60" i="8"/>
  <c r="X60" i="8"/>
  <c r="U60" i="8"/>
  <c r="S60" i="8"/>
  <c r="Q60" i="8"/>
  <c r="N60" i="8"/>
  <c r="L60" i="8"/>
  <c r="J60" i="8"/>
  <c r="H60" i="8"/>
  <c r="E60" i="8"/>
  <c r="Z59" i="8"/>
  <c r="X59" i="8"/>
  <c r="U59" i="8"/>
  <c r="S59" i="8"/>
  <c r="Q59" i="8"/>
  <c r="N59" i="8"/>
  <c r="L59" i="8"/>
  <c r="J59" i="8"/>
  <c r="H59" i="8"/>
  <c r="E59" i="8"/>
  <c r="Z58" i="8"/>
  <c r="X58" i="8"/>
  <c r="U58" i="8"/>
  <c r="S58" i="8"/>
  <c r="Q58" i="8"/>
  <c r="N58" i="8"/>
  <c r="L58" i="8"/>
  <c r="J58" i="8"/>
  <c r="H58" i="8"/>
  <c r="E58" i="8"/>
  <c r="Z57" i="8"/>
  <c r="X57" i="8"/>
  <c r="U57" i="8"/>
  <c r="S57" i="8"/>
  <c r="Q57" i="8"/>
  <c r="N57" i="8"/>
  <c r="L57" i="8"/>
  <c r="J57" i="8"/>
  <c r="H57" i="8"/>
  <c r="E57" i="8"/>
  <c r="Z56" i="8"/>
  <c r="X56" i="8"/>
  <c r="U56" i="8"/>
  <c r="S56" i="8"/>
  <c r="Q56" i="8"/>
  <c r="N56" i="8"/>
  <c r="L56" i="8"/>
  <c r="J56" i="8"/>
  <c r="H56" i="8"/>
  <c r="E56" i="8"/>
  <c r="Z55" i="8"/>
  <c r="X55" i="8"/>
  <c r="U55" i="8"/>
  <c r="S55" i="8"/>
  <c r="Q55" i="8"/>
  <c r="N55" i="8"/>
  <c r="L55" i="8"/>
  <c r="J55" i="8"/>
  <c r="H55" i="8"/>
  <c r="E55" i="8"/>
  <c r="Z54" i="8"/>
  <c r="X54" i="8"/>
  <c r="U54" i="8"/>
  <c r="S54" i="8"/>
  <c r="Q54" i="8"/>
  <c r="N54" i="8"/>
  <c r="L54" i="8"/>
  <c r="J54" i="8"/>
  <c r="H54" i="8"/>
  <c r="E54" i="8"/>
  <c r="Z53" i="8"/>
  <c r="X53" i="8"/>
  <c r="U53" i="8"/>
  <c r="S53" i="8"/>
  <c r="Q53" i="8"/>
  <c r="N53" i="8"/>
  <c r="L53" i="8"/>
  <c r="J53" i="8"/>
  <c r="H53" i="8"/>
  <c r="E53" i="8"/>
  <c r="Z52" i="8"/>
  <c r="X52" i="8"/>
  <c r="U52" i="8"/>
  <c r="S52" i="8"/>
  <c r="Q52" i="8"/>
  <c r="N52" i="8"/>
  <c r="L52" i="8"/>
  <c r="J52" i="8"/>
  <c r="H52" i="8"/>
  <c r="E52" i="8"/>
  <c r="Z51" i="8"/>
  <c r="X51" i="8"/>
  <c r="U51" i="8"/>
  <c r="S51" i="8"/>
  <c r="Q51" i="8"/>
  <c r="N51" i="8"/>
  <c r="L51" i="8"/>
  <c r="J51" i="8"/>
  <c r="H51" i="8"/>
  <c r="E51" i="8"/>
  <c r="Z50" i="8"/>
  <c r="X50" i="8"/>
  <c r="S50" i="8"/>
  <c r="Q50" i="8"/>
  <c r="N50" i="8"/>
  <c r="L50" i="8"/>
  <c r="J50" i="8"/>
  <c r="H50" i="8"/>
  <c r="E50" i="8"/>
  <c r="Z49" i="8"/>
  <c r="X49" i="8"/>
  <c r="S49" i="8"/>
  <c r="Q49" i="8"/>
  <c r="N49" i="8"/>
  <c r="L49" i="8"/>
  <c r="J49" i="8"/>
  <c r="H49" i="8"/>
  <c r="E49" i="8"/>
  <c r="Z48" i="8"/>
  <c r="X48" i="8"/>
  <c r="U48" i="8"/>
  <c r="S48" i="8"/>
  <c r="Q48" i="8"/>
  <c r="N48" i="8"/>
  <c r="L48" i="8"/>
  <c r="J48" i="8"/>
  <c r="H48" i="8"/>
  <c r="E48" i="8"/>
  <c r="Z47" i="8"/>
  <c r="X47" i="8"/>
  <c r="U47" i="8"/>
  <c r="S47" i="8"/>
  <c r="Q47" i="8"/>
  <c r="N47" i="8"/>
  <c r="L47" i="8"/>
  <c r="J47" i="8"/>
  <c r="H47" i="8"/>
  <c r="E47" i="8"/>
  <c r="Z46" i="8"/>
  <c r="X46" i="8"/>
  <c r="U46" i="8"/>
  <c r="S46" i="8"/>
  <c r="Q46" i="8"/>
  <c r="N46" i="8"/>
  <c r="L46" i="8"/>
  <c r="J46" i="8"/>
  <c r="H46" i="8"/>
  <c r="E46" i="8"/>
  <c r="Z45" i="8"/>
  <c r="X45" i="8"/>
  <c r="U45" i="8"/>
  <c r="S45" i="8"/>
  <c r="Q45" i="8"/>
  <c r="N45" i="8"/>
  <c r="L45" i="8"/>
  <c r="J45" i="8"/>
  <c r="H45" i="8"/>
  <c r="E45" i="8"/>
  <c r="Z44" i="8"/>
  <c r="X44" i="8"/>
  <c r="U44" i="8"/>
  <c r="S44" i="8"/>
  <c r="Q44" i="8"/>
  <c r="N44" i="8"/>
  <c r="L44" i="8"/>
  <c r="J44" i="8"/>
  <c r="H44" i="8"/>
  <c r="E44" i="8"/>
  <c r="Z43" i="8"/>
  <c r="X43" i="8"/>
  <c r="U43" i="8"/>
  <c r="S43" i="8"/>
  <c r="Q43" i="8"/>
  <c r="N43" i="8"/>
  <c r="L43" i="8"/>
  <c r="J43" i="8"/>
  <c r="H43" i="8"/>
  <c r="E43" i="8"/>
  <c r="Z42" i="8"/>
  <c r="X42" i="8"/>
  <c r="U42" i="8"/>
  <c r="S42" i="8"/>
  <c r="Q42" i="8"/>
  <c r="N42" i="8"/>
  <c r="L42" i="8"/>
  <c r="J42" i="8"/>
  <c r="H42" i="8"/>
  <c r="E42" i="8"/>
  <c r="Z41" i="8"/>
  <c r="X41" i="8"/>
  <c r="U41" i="8"/>
  <c r="S41" i="8"/>
  <c r="Q41" i="8"/>
  <c r="N41" i="8"/>
  <c r="L41" i="8"/>
  <c r="J41" i="8"/>
  <c r="H41" i="8"/>
  <c r="E41" i="8"/>
  <c r="Z40" i="8"/>
  <c r="X40" i="8"/>
  <c r="U40" i="8"/>
  <c r="S40" i="8"/>
  <c r="Q40" i="8"/>
  <c r="N40" i="8"/>
  <c r="L40" i="8"/>
  <c r="J40" i="8"/>
  <c r="H40" i="8"/>
  <c r="E40" i="8"/>
  <c r="Z39" i="8"/>
  <c r="X39" i="8"/>
  <c r="U39" i="8"/>
  <c r="S39" i="8"/>
  <c r="Q39" i="8"/>
  <c r="N39" i="8"/>
  <c r="L39" i="8"/>
  <c r="J39" i="8"/>
  <c r="H39" i="8"/>
  <c r="E39" i="8"/>
  <c r="Z38" i="8"/>
  <c r="X38" i="8"/>
  <c r="U38" i="8"/>
  <c r="S38" i="8"/>
  <c r="Q38" i="8"/>
  <c r="N38" i="8"/>
  <c r="L38" i="8"/>
  <c r="J38" i="8"/>
  <c r="H38" i="8"/>
  <c r="E38" i="8"/>
  <c r="Z37" i="8"/>
  <c r="X37" i="8"/>
  <c r="U37" i="8"/>
  <c r="S37" i="8"/>
  <c r="Q37" i="8"/>
  <c r="N37" i="8"/>
  <c r="L37" i="8"/>
  <c r="J37" i="8"/>
  <c r="H37" i="8"/>
  <c r="E37" i="8"/>
  <c r="Z36" i="8"/>
  <c r="X36" i="8"/>
  <c r="U36" i="8"/>
  <c r="S36" i="8"/>
  <c r="Q36" i="8"/>
  <c r="N36" i="8"/>
  <c r="L36" i="8"/>
  <c r="J36" i="8"/>
  <c r="H36" i="8"/>
  <c r="E36" i="8"/>
  <c r="Z35" i="8"/>
  <c r="X35" i="8"/>
  <c r="U35" i="8"/>
  <c r="S35" i="8"/>
  <c r="Q35" i="8"/>
  <c r="N35" i="8"/>
  <c r="L35" i="8"/>
  <c r="J35" i="8"/>
  <c r="H35" i="8"/>
  <c r="E35" i="8"/>
  <c r="Z34" i="8"/>
  <c r="X34" i="8"/>
  <c r="U34" i="8"/>
  <c r="S34" i="8"/>
  <c r="Q34" i="8"/>
  <c r="N34" i="8"/>
  <c r="L34" i="8"/>
  <c r="J34" i="8"/>
  <c r="H34" i="8"/>
  <c r="E34" i="8"/>
  <c r="Z33" i="8"/>
  <c r="X33" i="8"/>
  <c r="U33" i="8"/>
  <c r="S33" i="8"/>
  <c r="Q33" i="8"/>
  <c r="N33" i="8"/>
  <c r="L33" i="8"/>
  <c r="J33" i="8"/>
  <c r="H33" i="8"/>
  <c r="E33" i="8"/>
  <c r="Z32" i="8"/>
  <c r="X32" i="8"/>
  <c r="U32" i="8"/>
  <c r="S32" i="8"/>
  <c r="Q32" i="8"/>
  <c r="N32" i="8"/>
  <c r="L32" i="8"/>
  <c r="J32" i="8"/>
  <c r="H32" i="8"/>
  <c r="E32" i="8"/>
  <c r="Z31" i="8"/>
  <c r="X31" i="8"/>
  <c r="U31" i="8"/>
  <c r="S31" i="8"/>
  <c r="Q31" i="8"/>
  <c r="N31" i="8"/>
  <c r="L31" i="8"/>
  <c r="J31" i="8"/>
  <c r="H31" i="8"/>
  <c r="E31" i="8"/>
  <c r="Z30" i="8"/>
  <c r="X30" i="8"/>
  <c r="U30" i="8"/>
  <c r="S30" i="8"/>
  <c r="Q30" i="8"/>
  <c r="N30" i="8"/>
  <c r="L30" i="8"/>
  <c r="J30" i="8"/>
  <c r="H30" i="8"/>
  <c r="E30" i="8"/>
  <c r="Z29" i="8"/>
  <c r="X29" i="8"/>
  <c r="U29" i="8"/>
  <c r="S29" i="8"/>
  <c r="Q29" i="8"/>
  <c r="N29" i="8"/>
  <c r="L29" i="8"/>
  <c r="J29" i="8"/>
  <c r="H29" i="8"/>
  <c r="E29" i="8"/>
  <c r="Z28" i="8"/>
  <c r="X28" i="8"/>
  <c r="U28" i="8"/>
  <c r="S28" i="8"/>
  <c r="Q28" i="8"/>
  <c r="N28" i="8"/>
  <c r="L28" i="8"/>
  <c r="J28" i="8"/>
  <c r="H28" i="8"/>
  <c r="E28" i="8"/>
  <c r="Z27" i="8"/>
  <c r="X27" i="8"/>
  <c r="U27" i="8"/>
  <c r="S27" i="8"/>
  <c r="Q27" i="8"/>
  <c r="N27" i="8"/>
  <c r="L27" i="8"/>
  <c r="J27" i="8"/>
  <c r="H27" i="8"/>
  <c r="E27" i="8"/>
  <c r="Z26" i="8"/>
  <c r="X26" i="8"/>
  <c r="U26" i="8"/>
  <c r="S26" i="8"/>
  <c r="Q26" i="8"/>
  <c r="N26" i="8"/>
  <c r="L26" i="8"/>
  <c r="J26" i="8"/>
  <c r="H26" i="8"/>
  <c r="E26" i="8"/>
  <c r="Z25" i="8"/>
  <c r="X25" i="8"/>
  <c r="U25" i="8"/>
  <c r="S25" i="8"/>
  <c r="Q25" i="8"/>
  <c r="N25" i="8"/>
  <c r="L25" i="8"/>
  <c r="J25" i="8"/>
  <c r="H25" i="8"/>
  <c r="E25" i="8"/>
  <c r="Z24" i="8"/>
  <c r="X24" i="8"/>
  <c r="U24" i="8"/>
  <c r="S24" i="8"/>
  <c r="Q24" i="8"/>
  <c r="N24" i="8"/>
  <c r="L24" i="8"/>
  <c r="J24" i="8"/>
  <c r="H24" i="8"/>
  <c r="E24" i="8"/>
  <c r="Z23" i="8"/>
  <c r="X23" i="8"/>
  <c r="U23" i="8"/>
  <c r="S23" i="8"/>
  <c r="Q23" i="8"/>
  <c r="N23" i="8"/>
  <c r="L23" i="8"/>
  <c r="J23" i="8"/>
  <c r="H23" i="8"/>
  <c r="E23" i="8"/>
  <c r="Z22" i="8"/>
  <c r="X22" i="8"/>
  <c r="U22" i="8"/>
  <c r="S22" i="8"/>
  <c r="Q22" i="8"/>
  <c r="N22" i="8"/>
  <c r="L22" i="8"/>
  <c r="J22" i="8"/>
  <c r="H22" i="8"/>
  <c r="E22" i="8"/>
  <c r="Z21" i="8"/>
  <c r="X21" i="8"/>
  <c r="U21" i="8"/>
  <c r="S21" i="8"/>
  <c r="Q21" i="8"/>
  <c r="N21" i="8"/>
  <c r="L21" i="8"/>
  <c r="J21" i="8"/>
  <c r="H21" i="8"/>
  <c r="E21" i="8"/>
  <c r="Z20" i="8"/>
  <c r="X20" i="8"/>
  <c r="U20" i="8"/>
  <c r="S20" i="8"/>
  <c r="Q20" i="8"/>
  <c r="N20" i="8"/>
  <c r="L20" i="8"/>
  <c r="J20" i="8"/>
  <c r="H20" i="8"/>
  <c r="E20" i="8"/>
  <c r="Z19" i="8"/>
  <c r="X19" i="8"/>
  <c r="U19" i="8"/>
  <c r="S19" i="8"/>
  <c r="Q19" i="8"/>
  <c r="N19" i="8"/>
  <c r="L19" i="8"/>
  <c r="J19" i="8"/>
  <c r="H19" i="8"/>
  <c r="E19" i="8"/>
  <c r="Z18" i="8"/>
  <c r="X18" i="8"/>
  <c r="U18" i="8"/>
  <c r="S18" i="8"/>
  <c r="Q18" i="8"/>
  <c r="N18" i="8"/>
  <c r="L18" i="8"/>
  <c r="J18" i="8"/>
  <c r="H18" i="8"/>
  <c r="E18" i="8"/>
  <c r="Z17" i="8"/>
  <c r="X17" i="8"/>
  <c r="U17" i="8"/>
  <c r="S17" i="8"/>
  <c r="Q17" i="8"/>
  <c r="N17" i="8"/>
  <c r="L17" i="8"/>
  <c r="J17" i="8"/>
  <c r="H17" i="8"/>
  <c r="E17" i="8"/>
  <c r="Z16" i="8"/>
  <c r="X16" i="8"/>
  <c r="U16" i="8"/>
  <c r="S16" i="8"/>
  <c r="Q16" i="8"/>
  <c r="N16" i="8"/>
  <c r="L16" i="8"/>
  <c r="J16" i="8"/>
  <c r="H16" i="8"/>
  <c r="E16" i="8"/>
  <c r="Z15" i="8"/>
  <c r="X15" i="8"/>
  <c r="U15" i="8"/>
  <c r="S15" i="8"/>
  <c r="Q15" i="8"/>
  <c r="N15" i="8"/>
  <c r="L15" i="8"/>
  <c r="J15" i="8"/>
  <c r="H15" i="8"/>
  <c r="E15" i="8"/>
  <c r="Z14" i="8"/>
  <c r="X14" i="8"/>
  <c r="U14" i="8"/>
  <c r="S14" i="8"/>
  <c r="Q14" i="8"/>
  <c r="N14" i="8"/>
  <c r="L14" i="8"/>
  <c r="J14" i="8"/>
  <c r="H14" i="8"/>
  <c r="E14" i="8"/>
  <c r="Z13" i="8"/>
  <c r="X13" i="8"/>
  <c r="U13" i="8"/>
  <c r="S13" i="8"/>
  <c r="Q13" i="8"/>
  <c r="N13" i="8"/>
  <c r="L13" i="8"/>
  <c r="J13" i="8"/>
  <c r="H13" i="8"/>
  <c r="E13" i="8"/>
  <c r="Z12" i="8"/>
  <c r="X12" i="8"/>
  <c r="U12" i="8"/>
  <c r="S12" i="8"/>
  <c r="Q12" i="8"/>
  <c r="N12" i="8"/>
  <c r="L12" i="8"/>
  <c r="J12" i="8"/>
  <c r="H12" i="8"/>
  <c r="E12" i="8"/>
  <c r="Z11" i="8"/>
  <c r="X11" i="8"/>
  <c r="U11" i="8"/>
  <c r="S11" i="8"/>
  <c r="Q11" i="8"/>
  <c r="N11" i="8"/>
  <c r="L11" i="8"/>
  <c r="J11" i="8"/>
  <c r="H11" i="8"/>
  <c r="E11" i="8"/>
  <c r="Z10" i="8"/>
  <c r="X10" i="8"/>
  <c r="U10" i="8"/>
  <c r="S10" i="8"/>
  <c r="Q10" i="8"/>
  <c r="N10" i="8"/>
  <c r="L10" i="8"/>
  <c r="J10" i="8"/>
  <c r="H10" i="8"/>
  <c r="E10" i="8"/>
  <c r="Z9" i="8"/>
  <c r="X9" i="8"/>
  <c r="U9" i="8"/>
  <c r="S9" i="8"/>
  <c r="Q9" i="8"/>
  <c r="N9" i="8"/>
  <c r="L9" i="8"/>
  <c r="J9" i="8"/>
  <c r="H9" i="8"/>
  <c r="E9" i="8"/>
  <c r="Z8" i="8"/>
  <c r="X8" i="8"/>
  <c r="U8" i="8"/>
  <c r="S8" i="8"/>
  <c r="Q8" i="8"/>
  <c r="N8" i="8"/>
  <c r="L8" i="8"/>
  <c r="J8" i="8"/>
  <c r="H8" i="8"/>
  <c r="E8" i="8"/>
  <c r="Z7" i="8"/>
  <c r="X7" i="8"/>
  <c r="U7" i="8"/>
  <c r="S7" i="8"/>
  <c r="Q7" i="8"/>
  <c r="N7" i="8"/>
  <c r="L7" i="8"/>
  <c r="J7" i="8"/>
  <c r="H7" i="8"/>
  <c r="E7" i="8"/>
  <c r="Z6" i="8"/>
  <c r="X6" i="8"/>
  <c r="U6" i="8"/>
  <c r="S6" i="8"/>
  <c r="Q6" i="8"/>
  <c r="N6" i="8"/>
  <c r="L6" i="8"/>
  <c r="J6" i="8"/>
  <c r="H6" i="8"/>
  <c r="E6" i="8"/>
  <c r="Z1017" i="6"/>
  <c r="X1017" i="6"/>
  <c r="U1017" i="6"/>
  <c r="S1017" i="6"/>
  <c r="Q1017" i="6"/>
  <c r="N1017" i="6"/>
  <c r="L1017" i="6"/>
  <c r="J1017" i="6"/>
  <c r="H1017" i="6"/>
  <c r="E1017" i="6"/>
  <c r="Z1016" i="6"/>
  <c r="X1016" i="6"/>
  <c r="U1016" i="6"/>
  <c r="S1016" i="6"/>
  <c r="Q1016" i="6"/>
  <c r="N1016" i="6"/>
  <c r="L1016" i="6"/>
  <c r="J1016" i="6"/>
  <c r="H1016" i="6"/>
  <c r="E1016" i="6"/>
  <c r="Z1015" i="6"/>
  <c r="X1015" i="6"/>
  <c r="U1015" i="6"/>
  <c r="S1015" i="6"/>
  <c r="Q1015" i="6"/>
  <c r="N1015" i="6"/>
  <c r="L1015" i="6"/>
  <c r="J1015" i="6"/>
  <c r="H1015" i="6"/>
  <c r="E1015" i="6"/>
  <c r="Z1014" i="6"/>
  <c r="X1014" i="6"/>
  <c r="U1014" i="6"/>
  <c r="S1014" i="6"/>
  <c r="Q1014" i="6"/>
  <c r="N1014" i="6"/>
  <c r="L1014" i="6"/>
  <c r="J1014" i="6"/>
  <c r="H1014" i="6"/>
  <c r="E1014" i="6"/>
  <c r="Z1013" i="6"/>
  <c r="X1013" i="6"/>
  <c r="U1013" i="6"/>
  <c r="S1013" i="6"/>
  <c r="Q1013" i="6"/>
  <c r="N1013" i="6"/>
  <c r="L1013" i="6"/>
  <c r="J1013" i="6"/>
  <c r="H1013" i="6"/>
  <c r="E1013" i="6"/>
  <c r="Z1012" i="6"/>
  <c r="X1012" i="6"/>
  <c r="U1012" i="6"/>
  <c r="S1012" i="6"/>
  <c r="Q1012" i="6"/>
  <c r="N1012" i="6"/>
  <c r="L1012" i="6"/>
  <c r="J1012" i="6"/>
  <c r="H1012" i="6"/>
  <c r="E1012" i="6"/>
  <c r="Z1011" i="6"/>
  <c r="X1011" i="6"/>
  <c r="U1011" i="6"/>
  <c r="S1011" i="6"/>
  <c r="Q1011" i="6"/>
  <c r="N1011" i="6"/>
  <c r="L1011" i="6"/>
  <c r="J1011" i="6"/>
  <c r="H1011" i="6"/>
  <c r="E1011" i="6"/>
  <c r="Z1010" i="6"/>
  <c r="X1010" i="6"/>
  <c r="U1010" i="6"/>
  <c r="S1010" i="6"/>
  <c r="Q1010" i="6"/>
  <c r="N1010" i="6"/>
  <c r="L1010" i="6"/>
  <c r="J1010" i="6"/>
  <c r="H1010" i="6"/>
  <c r="E1010" i="6"/>
  <c r="Z1009" i="6"/>
  <c r="X1009" i="6"/>
  <c r="U1009" i="6"/>
  <c r="S1009" i="6"/>
  <c r="Q1009" i="6"/>
  <c r="N1009" i="6"/>
  <c r="L1009" i="6"/>
  <c r="J1009" i="6"/>
  <c r="H1009" i="6"/>
  <c r="E1009" i="6"/>
  <c r="Z1008" i="6"/>
  <c r="X1008" i="6"/>
  <c r="U1008" i="6"/>
  <c r="S1008" i="6"/>
  <c r="Q1008" i="6"/>
  <c r="N1008" i="6"/>
  <c r="L1008" i="6"/>
  <c r="J1008" i="6"/>
  <c r="H1008" i="6"/>
  <c r="E1008" i="6"/>
  <c r="Z1007" i="6"/>
  <c r="X1007" i="6"/>
  <c r="U1007" i="6"/>
  <c r="S1007" i="6"/>
  <c r="Q1007" i="6"/>
  <c r="N1007" i="6"/>
  <c r="L1007" i="6"/>
  <c r="J1007" i="6"/>
  <c r="H1007" i="6"/>
  <c r="E1007" i="6"/>
  <c r="Z1006" i="6"/>
  <c r="X1006" i="6"/>
  <c r="U1006" i="6"/>
  <c r="S1006" i="6"/>
  <c r="Q1006" i="6"/>
  <c r="N1006" i="6"/>
  <c r="L1006" i="6"/>
  <c r="J1006" i="6"/>
  <c r="H1006" i="6"/>
  <c r="E1006" i="6"/>
  <c r="Z1005" i="6"/>
  <c r="X1005" i="6"/>
  <c r="U1005" i="6"/>
  <c r="S1005" i="6"/>
  <c r="Q1005" i="6"/>
  <c r="N1005" i="6"/>
  <c r="L1005" i="6"/>
  <c r="J1005" i="6"/>
  <c r="H1005" i="6"/>
  <c r="E1005" i="6"/>
  <c r="Z1004" i="6"/>
  <c r="X1004" i="6"/>
  <c r="U1004" i="6"/>
  <c r="S1004" i="6"/>
  <c r="Q1004" i="6"/>
  <c r="N1004" i="6"/>
  <c r="L1004" i="6"/>
  <c r="J1004" i="6"/>
  <c r="H1004" i="6"/>
  <c r="E1004" i="6"/>
  <c r="Z1003" i="6"/>
  <c r="X1003" i="6"/>
  <c r="U1003" i="6"/>
  <c r="S1003" i="6"/>
  <c r="Q1003" i="6"/>
  <c r="N1003" i="6"/>
  <c r="L1003" i="6"/>
  <c r="J1003" i="6"/>
  <c r="H1003" i="6"/>
  <c r="E1003" i="6"/>
  <c r="Z1002" i="6"/>
  <c r="X1002" i="6"/>
  <c r="U1002" i="6"/>
  <c r="S1002" i="6"/>
  <c r="Q1002" i="6"/>
  <c r="N1002" i="6"/>
  <c r="L1002" i="6"/>
  <c r="J1002" i="6"/>
  <c r="H1002" i="6"/>
  <c r="E1002" i="6"/>
  <c r="Z1001" i="6"/>
  <c r="X1001" i="6"/>
  <c r="U1001" i="6"/>
  <c r="S1001" i="6"/>
  <c r="Q1001" i="6"/>
  <c r="N1001" i="6"/>
  <c r="L1001" i="6"/>
  <c r="J1001" i="6"/>
  <c r="H1001" i="6"/>
  <c r="E1001" i="6"/>
  <c r="Z1000" i="6"/>
  <c r="X1000" i="6"/>
  <c r="U1000" i="6"/>
  <c r="S1000" i="6"/>
  <c r="Q1000" i="6"/>
  <c r="N1000" i="6"/>
  <c r="L1000" i="6"/>
  <c r="J1000" i="6"/>
  <c r="H1000" i="6"/>
  <c r="E1000" i="6"/>
  <c r="Z999" i="6"/>
  <c r="X999" i="6"/>
  <c r="U999" i="6"/>
  <c r="S999" i="6"/>
  <c r="Q999" i="6"/>
  <c r="N999" i="6"/>
  <c r="L999" i="6"/>
  <c r="J999" i="6"/>
  <c r="H999" i="6"/>
  <c r="E999" i="6"/>
  <c r="Z998" i="6"/>
  <c r="X998" i="6"/>
  <c r="U998" i="6"/>
  <c r="S998" i="6"/>
  <c r="Q998" i="6"/>
  <c r="N998" i="6"/>
  <c r="L998" i="6"/>
  <c r="J998" i="6"/>
  <c r="H998" i="6"/>
  <c r="E998" i="6"/>
  <c r="Z997" i="6"/>
  <c r="X997" i="6"/>
  <c r="U997" i="6"/>
  <c r="S997" i="6"/>
  <c r="Q997" i="6"/>
  <c r="N997" i="6"/>
  <c r="L997" i="6"/>
  <c r="J997" i="6"/>
  <c r="H997" i="6"/>
  <c r="E997" i="6"/>
  <c r="Z996" i="6"/>
  <c r="X996" i="6"/>
  <c r="U996" i="6"/>
  <c r="S996" i="6"/>
  <c r="Q996" i="6"/>
  <c r="N996" i="6"/>
  <c r="L996" i="6"/>
  <c r="J996" i="6"/>
  <c r="H996" i="6"/>
  <c r="E996" i="6"/>
  <c r="Z995" i="6"/>
  <c r="X995" i="6"/>
  <c r="U995" i="6"/>
  <c r="S995" i="6"/>
  <c r="Q995" i="6"/>
  <c r="N995" i="6"/>
  <c r="L995" i="6"/>
  <c r="J995" i="6"/>
  <c r="H995" i="6"/>
  <c r="E995" i="6"/>
  <c r="Z994" i="6"/>
  <c r="X994" i="6"/>
  <c r="U994" i="6"/>
  <c r="S994" i="6"/>
  <c r="Q994" i="6"/>
  <c r="N994" i="6"/>
  <c r="L994" i="6"/>
  <c r="J994" i="6"/>
  <c r="H994" i="6"/>
  <c r="E994" i="6"/>
  <c r="Z993" i="6"/>
  <c r="X993" i="6"/>
  <c r="U993" i="6"/>
  <c r="S993" i="6"/>
  <c r="Q993" i="6"/>
  <c r="N993" i="6"/>
  <c r="L993" i="6"/>
  <c r="J993" i="6"/>
  <c r="H993" i="6"/>
  <c r="E993" i="6"/>
  <c r="Z992" i="6"/>
  <c r="X992" i="6"/>
  <c r="U992" i="6"/>
  <c r="S992" i="6"/>
  <c r="Q992" i="6"/>
  <c r="N992" i="6"/>
  <c r="L992" i="6"/>
  <c r="J992" i="6"/>
  <c r="H992" i="6"/>
  <c r="E992" i="6"/>
  <c r="Z991" i="6"/>
  <c r="X991" i="6"/>
  <c r="U991" i="6"/>
  <c r="S991" i="6"/>
  <c r="Q991" i="6"/>
  <c r="N991" i="6"/>
  <c r="L991" i="6"/>
  <c r="J991" i="6"/>
  <c r="H991" i="6"/>
  <c r="E991" i="6"/>
  <c r="Z990" i="6"/>
  <c r="X990" i="6"/>
  <c r="U990" i="6"/>
  <c r="S990" i="6"/>
  <c r="Q990" i="6"/>
  <c r="N990" i="6"/>
  <c r="L990" i="6"/>
  <c r="J990" i="6"/>
  <c r="H990" i="6"/>
  <c r="E990" i="6"/>
  <c r="Z989" i="6"/>
  <c r="X989" i="6"/>
  <c r="U989" i="6"/>
  <c r="S989" i="6"/>
  <c r="Q989" i="6"/>
  <c r="N989" i="6"/>
  <c r="L989" i="6"/>
  <c r="J989" i="6"/>
  <c r="H989" i="6"/>
  <c r="E989" i="6"/>
  <c r="Z988" i="6"/>
  <c r="X988" i="6"/>
  <c r="U988" i="6"/>
  <c r="S988" i="6"/>
  <c r="Q988" i="6"/>
  <c r="N988" i="6"/>
  <c r="L988" i="6"/>
  <c r="J988" i="6"/>
  <c r="H988" i="6"/>
  <c r="E988" i="6"/>
  <c r="Z987" i="6"/>
  <c r="X987" i="6"/>
  <c r="U987" i="6"/>
  <c r="S987" i="6"/>
  <c r="Q987" i="6"/>
  <c r="N987" i="6"/>
  <c r="L987" i="6"/>
  <c r="J987" i="6"/>
  <c r="H987" i="6"/>
  <c r="E987" i="6"/>
  <c r="Z986" i="6"/>
  <c r="X986" i="6"/>
  <c r="U986" i="6"/>
  <c r="S986" i="6"/>
  <c r="Q986" i="6"/>
  <c r="N986" i="6"/>
  <c r="L986" i="6"/>
  <c r="J986" i="6"/>
  <c r="H986" i="6"/>
  <c r="E986" i="6"/>
  <c r="Z985" i="6"/>
  <c r="X985" i="6"/>
  <c r="U985" i="6"/>
  <c r="S985" i="6"/>
  <c r="Q985" i="6"/>
  <c r="N985" i="6"/>
  <c r="L985" i="6"/>
  <c r="J985" i="6"/>
  <c r="H985" i="6"/>
  <c r="E985" i="6"/>
  <c r="Z984" i="6"/>
  <c r="X984" i="6"/>
  <c r="U984" i="6"/>
  <c r="S984" i="6"/>
  <c r="Q984" i="6"/>
  <c r="N984" i="6"/>
  <c r="L984" i="6"/>
  <c r="J984" i="6"/>
  <c r="H984" i="6"/>
  <c r="E984" i="6"/>
  <c r="Z983" i="6"/>
  <c r="X983" i="6"/>
  <c r="U983" i="6"/>
  <c r="S983" i="6"/>
  <c r="Q983" i="6"/>
  <c r="N983" i="6"/>
  <c r="L983" i="6"/>
  <c r="J983" i="6"/>
  <c r="H983" i="6"/>
  <c r="E983" i="6"/>
  <c r="Z982" i="6"/>
  <c r="X982" i="6"/>
  <c r="U982" i="6"/>
  <c r="S982" i="6"/>
  <c r="Q982" i="6"/>
  <c r="N982" i="6"/>
  <c r="L982" i="6"/>
  <c r="J982" i="6"/>
  <c r="H982" i="6"/>
  <c r="E982" i="6"/>
  <c r="Z981" i="6"/>
  <c r="X981" i="6"/>
  <c r="U981" i="6"/>
  <c r="S981" i="6"/>
  <c r="Q981" i="6"/>
  <c r="N981" i="6"/>
  <c r="L981" i="6"/>
  <c r="J981" i="6"/>
  <c r="H981" i="6"/>
  <c r="E981" i="6"/>
  <c r="Z980" i="6"/>
  <c r="X980" i="6"/>
  <c r="U980" i="6"/>
  <c r="S980" i="6"/>
  <c r="Q980" i="6"/>
  <c r="N980" i="6"/>
  <c r="L980" i="6"/>
  <c r="J980" i="6"/>
  <c r="H980" i="6"/>
  <c r="E980" i="6"/>
  <c r="Z979" i="6"/>
  <c r="X979" i="6"/>
  <c r="U979" i="6"/>
  <c r="S979" i="6"/>
  <c r="Q979" i="6"/>
  <c r="N979" i="6"/>
  <c r="L979" i="6"/>
  <c r="J979" i="6"/>
  <c r="H979" i="6"/>
  <c r="E979" i="6"/>
  <c r="Z978" i="6"/>
  <c r="X978" i="6"/>
  <c r="U978" i="6"/>
  <c r="S978" i="6"/>
  <c r="Q978" i="6"/>
  <c r="N978" i="6"/>
  <c r="L978" i="6"/>
  <c r="J978" i="6"/>
  <c r="H978" i="6"/>
  <c r="E978" i="6"/>
  <c r="Z977" i="6"/>
  <c r="X977" i="6"/>
  <c r="U977" i="6"/>
  <c r="S977" i="6"/>
  <c r="Q977" i="6"/>
  <c r="N977" i="6"/>
  <c r="L977" i="6"/>
  <c r="J977" i="6"/>
  <c r="H977" i="6"/>
  <c r="E977" i="6"/>
  <c r="Z976" i="6"/>
  <c r="X976" i="6"/>
  <c r="U976" i="6"/>
  <c r="S976" i="6"/>
  <c r="Q976" i="6"/>
  <c r="N976" i="6"/>
  <c r="L976" i="6"/>
  <c r="J976" i="6"/>
  <c r="H976" i="6"/>
  <c r="E976" i="6"/>
  <c r="Z975" i="6"/>
  <c r="X975" i="6"/>
  <c r="U975" i="6"/>
  <c r="S975" i="6"/>
  <c r="Q975" i="6"/>
  <c r="N975" i="6"/>
  <c r="L975" i="6"/>
  <c r="J975" i="6"/>
  <c r="H975" i="6"/>
  <c r="E975" i="6"/>
  <c r="Z974" i="6"/>
  <c r="X974" i="6"/>
  <c r="U974" i="6"/>
  <c r="S974" i="6"/>
  <c r="Q974" i="6"/>
  <c r="N974" i="6"/>
  <c r="L974" i="6"/>
  <c r="J974" i="6"/>
  <c r="H974" i="6"/>
  <c r="E974" i="6"/>
  <c r="Z973" i="6"/>
  <c r="X973" i="6"/>
  <c r="U973" i="6"/>
  <c r="S973" i="6"/>
  <c r="Q973" i="6"/>
  <c r="N973" i="6"/>
  <c r="L973" i="6"/>
  <c r="J973" i="6"/>
  <c r="H973" i="6"/>
  <c r="E973" i="6"/>
  <c r="Z972" i="6"/>
  <c r="X972" i="6"/>
  <c r="U972" i="6"/>
  <c r="S972" i="6"/>
  <c r="Q972" i="6"/>
  <c r="N972" i="6"/>
  <c r="L972" i="6"/>
  <c r="J972" i="6"/>
  <c r="H972" i="6"/>
  <c r="E972" i="6"/>
  <c r="Z971" i="6"/>
  <c r="X971" i="6"/>
  <c r="U971" i="6"/>
  <c r="S971" i="6"/>
  <c r="Q971" i="6"/>
  <c r="N971" i="6"/>
  <c r="L971" i="6"/>
  <c r="J971" i="6"/>
  <c r="H971" i="6"/>
  <c r="E971" i="6"/>
  <c r="Z970" i="6"/>
  <c r="X970" i="6"/>
  <c r="U970" i="6"/>
  <c r="S970" i="6"/>
  <c r="Q970" i="6"/>
  <c r="N970" i="6"/>
  <c r="L970" i="6"/>
  <c r="J970" i="6"/>
  <c r="H970" i="6"/>
  <c r="E970" i="6"/>
  <c r="Z969" i="6"/>
  <c r="X969" i="6"/>
  <c r="U969" i="6"/>
  <c r="S969" i="6"/>
  <c r="Q969" i="6"/>
  <c r="N969" i="6"/>
  <c r="L969" i="6"/>
  <c r="J969" i="6"/>
  <c r="H969" i="6"/>
  <c r="E969" i="6"/>
  <c r="Z968" i="6"/>
  <c r="X968" i="6"/>
  <c r="U968" i="6"/>
  <c r="S968" i="6"/>
  <c r="Q968" i="6"/>
  <c r="N968" i="6"/>
  <c r="L968" i="6"/>
  <c r="J968" i="6"/>
  <c r="H968" i="6"/>
  <c r="E968" i="6"/>
  <c r="Z967" i="6"/>
  <c r="X967" i="6"/>
  <c r="U967" i="6"/>
  <c r="S967" i="6"/>
  <c r="Q967" i="6"/>
  <c r="N967" i="6"/>
  <c r="L967" i="6"/>
  <c r="J967" i="6"/>
  <c r="H967" i="6"/>
  <c r="E967" i="6"/>
  <c r="Z966" i="6"/>
  <c r="X966" i="6"/>
  <c r="U966" i="6"/>
  <c r="S966" i="6"/>
  <c r="Q966" i="6"/>
  <c r="N966" i="6"/>
  <c r="L966" i="6"/>
  <c r="J966" i="6"/>
  <c r="H966" i="6"/>
  <c r="E966" i="6"/>
  <c r="Z965" i="6"/>
  <c r="X965" i="6"/>
  <c r="U965" i="6"/>
  <c r="S965" i="6"/>
  <c r="Q965" i="6"/>
  <c r="N965" i="6"/>
  <c r="L965" i="6"/>
  <c r="J965" i="6"/>
  <c r="H965" i="6"/>
  <c r="E965" i="6"/>
  <c r="Z964" i="6"/>
  <c r="X964" i="6"/>
  <c r="U964" i="6"/>
  <c r="S964" i="6"/>
  <c r="Q964" i="6"/>
  <c r="N964" i="6"/>
  <c r="L964" i="6"/>
  <c r="J964" i="6"/>
  <c r="H964" i="6"/>
  <c r="E964" i="6"/>
  <c r="Z963" i="6"/>
  <c r="X963" i="6"/>
  <c r="U963" i="6"/>
  <c r="S963" i="6"/>
  <c r="Q963" i="6"/>
  <c r="N963" i="6"/>
  <c r="L963" i="6"/>
  <c r="J963" i="6"/>
  <c r="H963" i="6"/>
  <c r="E963" i="6"/>
  <c r="Z962" i="6"/>
  <c r="X962" i="6"/>
  <c r="U962" i="6"/>
  <c r="S962" i="6"/>
  <c r="Q962" i="6"/>
  <c r="N962" i="6"/>
  <c r="L962" i="6"/>
  <c r="J962" i="6"/>
  <c r="H962" i="6"/>
  <c r="E962" i="6"/>
  <c r="Z961" i="6"/>
  <c r="X961" i="6"/>
  <c r="U961" i="6"/>
  <c r="S961" i="6"/>
  <c r="Q961" i="6"/>
  <c r="N961" i="6"/>
  <c r="L961" i="6"/>
  <c r="J961" i="6"/>
  <c r="H961" i="6"/>
  <c r="E961" i="6"/>
  <c r="Z960" i="6"/>
  <c r="X960" i="6"/>
  <c r="U960" i="6"/>
  <c r="S960" i="6"/>
  <c r="Q960" i="6"/>
  <c r="N960" i="6"/>
  <c r="L960" i="6"/>
  <c r="J960" i="6"/>
  <c r="H960" i="6"/>
  <c r="E960" i="6"/>
  <c r="Z959" i="6"/>
  <c r="X959" i="6"/>
  <c r="U959" i="6"/>
  <c r="S959" i="6"/>
  <c r="Q959" i="6"/>
  <c r="N959" i="6"/>
  <c r="L959" i="6"/>
  <c r="J959" i="6"/>
  <c r="H959" i="6"/>
  <c r="E959" i="6"/>
  <c r="Z958" i="6"/>
  <c r="X958" i="6"/>
  <c r="U958" i="6"/>
  <c r="S958" i="6"/>
  <c r="Q958" i="6"/>
  <c r="N958" i="6"/>
  <c r="L958" i="6"/>
  <c r="J958" i="6"/>
  <c r="H958" i="6"/>
  <c r="E958" i="6"/>
  <c r="Z957" i="6"/>
  <c r="X957" i="6"/>
  <c r="U957" i="6"/>
  <c r="S957" i="6"/>
  <c r="Q957" i="6"/>
  <c r="N957" i="6"/>
  <c r="L957" i="6"/>
  <c r="J957" i="6"/>
  <c r="H957" i="6"/>
  <c r="E957" i="6"/>
  <c r="Z956" i="6"/>
  <c r="X956" i="6"/>
  <c r="U956" i="6"/>
  <c r="S956" i="6"/>
  <c r="Q956" i="6"/>
  <c r="N956" i="6"/>
  <c r="L956" i="6"/>
  <c r="J956" i="6"/>
  <c r="H956" i="6"/>
  <c r="E956" i="6"/>
  <c r="Z955" i="6"/>
  <c r="X955" i="6"/>
  <c r="U955" i="6"/>
  <c r="S955" i="6"/>
  <c r="Q955" i="6"/>
  <c r="N955" i="6"/>
  <c r="L955" i="6"/>
  <c r="J955" i="6"/>
  <c r="H955" i="6"/>
  <c r="E955" i="6"/>
  <c r="Z954" i="6"/>
  <c r="X954" i="6"/>
  <c r="U954" i="6"/>
  <c r="S954" i="6"/>
  <c r="Q954" i="6"/>
  <c r="N954" i="6"/>
  <c r="L954" i="6"/>
  <c r="J954" i="6"/>
  <c r="H954" i="6"/>
  <c r="E954" i="6"/>
  <c r="Z953" i="6"/>
  <c r="X953" i="6"/>
  <c r="U953" i="6"/>
  <c r="S953" i="6"/>
  <c r="Q953" i="6"/>
  <c r="N953" i="6"/>
  <c r="L953" i="6"/>
  <c r="J953" i="6"/>
  <c r="H953" i="6"/>
  <c r="E953" i="6"/>
  <c r="Z952" i="6"/>
  <c r="X952" i="6"/>
  <c r="U952" i="6"/>
  <c r="S952" i="6"/>
  <c r="Q952" i="6"/>
  <c r="N952" i="6"/>
  <c r="L952" i="6"/>
  <c r="J952" i="6"/>
  <c r="H952" i="6"/>
  <c r="E952" i="6"/>
  <c r="Z951" i="6"/>
  <c r="X951" i="6"/>
  <c r="U951" i="6"/>
  <c r="S951" i="6"/>
  <c r="Q951" i="6"/>
  <c r="N951" i="6"/>
  <c r="L951" i="6"/>
  <c r="J951" i="6"/>
  <c r="H951" i="6"/>
  <c r="E951" i="6"/>
  <c r="Z950" i="6"/>
  <c r="X950" i="6"/>
  <c r="U950" i="6"/>
  <c r="S950" i="6"/>
  <c r="Q950" i="6"/>
  <c r="N950" i="6"/>
  <c r="L950" i="6"/>
  <c r="J950" i="6"/>
  <c r="H950" i="6"/>
  <c r="E950" i="6"/>
  <c r="Z949" i="6"/>
  <c r="X949" i="6"/>
  <c r="U949" i="6"/>
  <c r="S949" i="6"/>
  <c r="Q949" i="6"/>
  <c r="N949" i="6"/>
  <c r="L949" i="6"/>
  <c r="J949" i="6"/>
  <c r="H949" i="6"/>
  <c r="E949" i="6"/>
  <c r="Z948" i="6"/>
  <c r="X948" i="6"/>
  <c r="U948" i="6"/>
  <c r="S948" i="6"/>
  <c r="Q948" i="6"/>
  <c r="N948" i="6"/>
  <c r="L948" i="6"/>
  <c r="J948" i="6"/>
  <c r="H948" i="6"/>
  <c r="E948" i="6"/>
  <c r="Z947" i="6"/>
  <c r="X947" i="6"/>
  <c r="U947" i="6"/>
  <c r="S947" i="6"/>
  <c r="Q947" i="6"/>
  <c r="N947" i="6"/>
  <c r="L947" i="6"/>
  <c r="J947" i="6"/>
  <c r="H947" i="6"/>
  <c r="E947" i="6"/>
  <c r="Z946" i="6"/>
  <c r="X946" i="6"/>
  <c r="U946" i="6"/>
  <c r="S946" i="6"/>
  <c r="Q946" i="6"/>
  <c r="N946" i="6"/>
  <c r="L946" i="6"/>
  <c r="J946" i="6"/>
  <c r="H946" i="6"/>
  <c r="E946" i="6"/>
  <c r="Z945" i="6"/>
  <c r="X945" i="6"/>
  <c r="U945" i="6"/>
  <c r="S945" i="6"/>
  <c r="Q945" i="6"/>
  <c r="N945" i="6"/>
  <c r="L945" i="6"/>
  <c r="J945" i="6"/>
  <c r="H945" i="6"/>
  <c r="E945" i="6"/>
  <c r="Z944" i="6"/>
  <c r="X944" i="6"/>
  <c r="U944" i="6"/>
  <c r="S944" i="6"/>
  <c r="Q944" i="6"/>
  <c r="N944" i="6"/>
  <c r="L944" i="6"/>
  <c r="J944" i="6"/>
  <c r="H944" i="6"/>
  <c r="E944" i="6"/>
  <c r="Z943" i="6"/>
  <c r="X943" i="6"/>
  <c r="U943" i="6"/>
  <c r="S943" i="6"/>
  <c r="Q943" i="6"/>
  <c r="N943" i="6"/>
  <c r="L943" i="6"/>
  <c r="J943" i="6"/>
  <c r="H943" i="6"/>
  <c r="E943" i="6"/>
  <c r="Z942" i="6"/>
  <c r="X942" i="6"/>
  <c r="U942" i="6"/>
  <c r="S942" i="6"/>
  <c r="Q942" i="6"/>
  <c r="N942" i="6"/>
  <c r="L942" i="6"/>
  <c r="J942" i="6"/>
  <c r="H942" i="6"/>
  <c r="E942" i="6"/>
  <c r="Z941" i="6"/>
  <c r="X941" i="6"/>
  <c r="U941" i="6"/>
  <c r="S941" i="6"/>
  <c r="Q941" i="6"/>
  <c r="N941" i="6"/>
  <c r="L941" i="6"/>
  <c r="J941" i="6"/>
  <c r="H941" i="6"/>
  <c r="E941" i="6"/>
  <c r="Z940" i="6"/>
  <c r="X940" i="6"/>
  <c r="U940" i="6"/>
  <c r="S940" i="6"/>
  <c r="Q940" i="6"/>
  <c r="N940" i="6"/>
  <c r="L940" i="6"/>
  <c r="J940" i="6"/>
  <c r="H940" i="6"/>
  <c r="E940" i="6"/>
  <c r="Z939" i="6"/>
  <c r="X939" i="6"/>
  <c r="U939" i="6"/>
  <c r="S939" i="6"/>
  <c r="Q939" i="6"/>
  <c r="N939" i="6"/>
  <c r="L939" i="6"/>
  <c r="J939" i="6"/>
  <c r="H939" i="6"/>
  <c r="E939" i="6"/>
  <c r="Z938" i="6"/>
  <c r="X938" i="6"/>
  <c r="U938" i="6"/>
  <c r="S938" i="6"/>
  <c r="Q938" i="6"/>
  <c r="N938" i="6"/>
  <c r="L938" i="6"/>
  <c r="J938" i="6"/>
  <c r="H938" i="6"/>
  <c r="E938" i="6"/>
  <c r="Z937" i="6"/>
  <c r="X937" i="6"/>
  <c r="U937" i="6"/>
  <c r="S937" i="6"/>
  <c r="Q937" i="6"/>
  <c r="N937" i="6"/>
  <c r="L937" i="6"/>
  <c r="J937" i="6"/>
  <c r="H937" i="6"/>
  <c r="E937" i="6"/>
  <c r="Z936" i="6"/>
  <c r="X936" i="6"/>
  <c r="U936" i="6"/>
  <c r="S936" i="6"/>
  <c r="Q936" i="6"/>
  <c r="N936" i="6"/>
  <c r="L936" i="6"/>
  <c r="J936" i="6"/>
  <c r="H936" i="6"/>
  <c r="E936" i="6"/>
  <c r="Z935" i="6"/>
  <c r="X935" i="6"/>
  <c r="U935" i="6"/>
  <c r="S935" i="6"/>
  <c r="Q935" i="6"/>
  <c r="N935" i="6"/>
  <c r="L935" i="6"/>
  <c r="J935" i="6"/>
  <c r="H935" i="6"/>
  <c r="E935" i="6"/>
  <c r="Z934" i="6"/>
  <c r="X934" i="6"/>
  <c r="U934" i="6"/>
  <c r="S934" i="6"/>
  <c r="Q934" i="6"/>
  <c r="N934" i="6"/>
  <c r="L934" i="6"/>
  <c r="J934" i="6"/>
  <c r="H934" i="6"/>
  <c r="E934" i="6"/>
  <c r="Z933" i="6"/>
  <c r="X933" i="6"/>
  <c r="U933" i="6"/>
  <c r="S933" i="6"/>
  <c r="Q933" i="6"/>
  <c r="N933" i="6"/>
  <c r="L933" i="6"/>
  <c r="J933" i="6"/>
  <c r="H933" i="6"/>
  <c r="E933" i="6"/>
  <c r="Z932" i="6"/>
  <c r="X932" i="6"/>
  <c r="U932" i="6"/>
  <c r="S932" i="6"/>
  <c r="Q932" i="6"/>
  <c r="N932" i="6"/>
  <c r="L932" i="6"/>
  <c r="J932" i="6"/>
  <c r="H932" i="6"/>
  <c r="E932" i="6"/>
  <c r="Z931" i="6"/>
  <c r="X931" i="6"/>
  <c r="U931" i="6"/>
  <c r="S931" i="6"/>
  <c r="Q931" i="6"/>
  <c r="N931" i="6"/>
  <c r="L931" i="6"/>
  <c r="J931" i="6"/>
  <c r="H931" i="6"/>
  <c r="E931" i="6"/>
  <c r="Z930" i="6"/>
  <c r="X930" i="6"/>
  <c r="U930" i="6"/>
  <c r="S930" i="6"/>
  <c r="Q930" i="6"/>
  <c r="N930" i="6"/>
  <c r="L930" i="6"/>
  <c r="J930" i="6"/>
  <c r="H930" i="6"/>
  <c r="E930" i="6"/>
  <c r="Z929" i="6"/>
  <c r="X929" i="6"/>
  <c r="U929" i="6"/>
  <c r="S929" i="6"/>
  <c r="Q929" i="6"/>
  <c r="N929" i="6"/>
  <c r="L929" i="6"/>
  <c r="J929" i="6"/>
  <c r="H929" i="6"/>
  <c r="E929" i="6"/>
  <c r="Z928" i="6"/>
  <c r="X928" i="6"/>
  <c r="U928" i="6"/>
  <c r="S928" i="6"/>
  <c r="Q928" i="6"/>
  <c r="N928" i="6"/>
  <c r="L928" i="6"/>
  <c r="J928" i="6"/>
  <c r="H928" i="6"/>
  <c r="E928" i="6"/>
  <c r="Z927" i="6"/>
  <c r="X927" i="6"/>
  <c r="U927" i="6"/>
  <c r="S927" i="6"/>
  <c r="Q927" i="6"/>
  <c r="N927" i="6"/>
  <c r="L927" i="6"/>
  <c r="J927" i="6"/>
  <c r="H927" i="6"/>
  <c r="E927" i="6"/>
  <c r="Z926" i="6"/>
  <c r="X926" i="6"/>
  <c r="U926" i="6"/>
  <c r="S926" i="6"/>
  <c r="Q926" i="6"/>
  <c r="N926" i="6"/>
  <c r="L926" i="6"/>
  <c r="J926" i="6"/>
  <c r="H926" i="6"/>
  <c r="E926" i="6"/>
  <c r="Z925" i="6"/>
  <c r="X925" i="6"/>
  <c r="U925" i="6"/>
  <c r="S925" i="6"/>
  <c r="Q925" i="6"/>
  <c r="N925" i="6"/>
  <c r="L925" i="6"/>
  <c r="J925" i="6"/>
  <c r="H925" i="6"/>
  <c r="E925" i="6"/>
  <c r="Z924" i="6"/>
  <c r="X924" i="6"/>
  <c r="U924" i="6"/>
  <c r="S924" i="6"/>
  <c r="Q924" i="6"/>
  <c r="N924" i="6"/>
  <c r="L924" i="6"/>
  <c r="J924" i="6"/>
  <c r="H924" i="6"/>
  <c r="E924" i="6"/>
  <c r="Z923" i="6"/>
  <c r="X923" i="6"/>
  <c r="U923" i="6"/>
  <c r="S923" i="6"/>
  <c r="Q923" i="6"/>
  <c r="N923" i="6"/>
  <c r="L923" i="6"/>
  <c r="J923" i="6"/>
  <c r="H923" i="6"/>
  <c r="E923" i="6"/>
  <c r="Z922" i="6"/>
  <c r="X922" i="6"/>
  <c r="U922" i="6"/>
  <c r="S922" i="6"/>
  <c r="Q922" i="6"/>
  <c r="N922" i="6"/>
  <c r="L922" i="6"/>
  <c r="J922" i="6"/>
  <c r="H922" i="6"/>
  <c r="E922" i="6"/>
  <c r="Z921" i="6"/>
  <c r="X921" i="6"/>
  <c r="U921" i="6"/>
  <c r="S921" i="6"/>
  <c r="Q921" i="6"/>
  <c r="N921" i="6"/>
  <c r="L921" i="6"/>
  <c r="J921" i="6"/>
  <c r="H921" i="6"/>
  <c r="E921" i="6"/>
  <c r="Z920" i="6"/>
  <c r="X920" i="6"/>
  <c r="U920" i="6"/>
  <c r="S920" i="6"/>
  <c r="Q920" i="6"/>
  <c r="N920" i="6"/>
  <c r="L920" i="6"/>
  <c r="J920" i="6"/>
  <c r="H920" i="6"/>
  <c r="E920" i="6"/>
  <c r="Z919" i="6"/>
  <c r="X919" i="6"/>
  <c r="U919" i="6"/>
  <c r="S919" i="6"/>
  <c r="Q919" i="6"/>
  <c r="N919" i="6"/>
  <c r="L919" i="6"/>
  <c r="J919" i="6"/>
  <c r="H919" i="6"/>
  <c r="E919" i="6"/>
  <c r="Z918" i="6"/>
  <c r="X918" i="6"/>
  <c r="U918" i="6"/>
  <c r="S918" i="6"/>
  <c r="Q918" i="6"/>
  <c r="N918" i="6"/>
  <c r="L918" i="6"/>
  <c r="J918" i="6"/>
  <c r="H918" i="6"/>
  <c r="E918" i="6"/>
  <c r="Z917" i="6"/>
  <c r="X917" i="6"/>
  <c r="U917" i="6"/>
  <c r="S917" i="6"/>
  <c r="Q917" i="6"/>
  <c r="N917" i="6"/>
  <c r="L917" i="6"/>
  <c r="J917" i="6"/>
  <c r="H917" i="6"/>
  <c r="E917" i="6"/>
  <c r="Z916" i="6"/>
  <c r="X916" i="6"/>
  <c r="U916" i="6"/>
  <c r="S916" i="6"/>
  <c r="Q916" i="6"/>
  <c r="N916" i="6"/>
  <c r="L916" i="6"/>
  <c r="J916" i="6"/>
  <c r="H916" i="6"/>
  <c r="E916" i="6"/>
  <c r="Z915" i="6"/>
  <c r="X915" i="6"/>
  <c r="U915" i="6"/>
  <c r="S915" i="6"/>
  <c r="Q915" i="6"/>
  <c r="N915" i="6"/>
  <c r="L915" i="6"/>
  <c r="J915" i="6"/>
  <c r="H915" i="6"/>
  <c r="E915" i="6"/>
  <c r="Z914" i="6"/>
  <c r="X914" i="6"/>
  <c r="U914" i="6"/>
  <c r="S914" i="6"/>
  <c r="Q914" i="6"/>
  <c r="N914" i="6"/>
  <c r="L914" i="6"/>
  <c r="J914" i="6"/>
  <c r="H914" i="6"/>
  <c r="E914" i="6"/>
  <c r="Z913" i="6"/>
  <c r="X913" i="6"/>
  <c r="U913" i="6"/>
  <c r="S913" i="6"/>
  <c r="Q913" i="6"/>
  <c r="N913" i="6"/>
  <c r="L913" i="6"/>
  <c r="J913" i="6"/>
  <c r="H913" i="6"/>
  <c r="E913" i="6"/>
  <c r="Z912" i="6"/>
  <c r="X912" i="6"/>
  <c r="U912" i="6"/>
  <c r="S912" i="6"/>
  <c r="Q912" i="6"/>
  <c r="N912" i="6"/>
  <c r="L912" i="6"/>
  <c r="J912" i="6"/>
  <c r="H912" i="6"/>
  <c r="E912" i="6"/>
  <c r="Z911" i="6"/>
  <c r="X911" i="6"/>
  <c r="U911" i="6"/>
  <c r="S911" i="6"/>
  <c r="Q911" i="6"/>
  <c r="N911" i="6"/>
  <c r="L911" i="6"/>
  <c r="J911" i="6"/>
  <c r="H911" i="6"/>
  <c r="E911" i="6"/>
  <c r="Z910" i="6"/>
  <c r="X910" i="6"/>
  <c r="U910" i="6"/>
  <c r="S910" i="6"/>
  <c r="Q910" i="6"/>
  <c r="N910" i="6"/>
  <c r="L910" i="6"/>
  <c r="J910" i="6"/>
  <c r="H910" i="6"/>
  <c r="E910" i="6"/>
  <c r="Z909" i="6"/>
  <c r="X909" i="6"/>
  <c r="U909" i="6"/>
  <c r="S909" i="6"/>
  <c r="Q909" i="6"/>
  <c r="N909" i="6"/>
  <c r="L909" i="6"/>
  <c r="J909" i="6"/>
  <c r="H909" i="6"/>
  <c r="E909" i="6"/>
  <c r="Z908" i="6"/>
  <c r="X908" i="6"/>
  <c r="U908" i="6"/>
  <c r="S908" i="6"/>
  <c r="Q908" i="6"/>
  <c r="N908" i="6"/>
  <c r="L908" i="6"/>
  <c r="J908" i="6"/>
  <c r="H908" i="6"/>
  <c r="E908" i="6"/>
  <c r="Z907" i="6"/>
  <c r="X907" i="6"/>
  <c r="U907" i="6"/>
  <c r="S907" i="6"/>
  <c r="Q907" i="6"/>
  <c r="N907" i="6"/>
  <c r="L907" i="6"/>
  <c r="J907" i="6"/>
  <c r="H907" i="6"/>
  <c r="E907" i="6"/>
  <c r="Z906" i="6"/>
  <c r="X906" i="6"/>
  <c r="U906" i="6"/>
  <c r="S906" i="6"/>
  <c r="Q906" i="6"/>
  <c r="N906" i="6"/>
  <c r="L906" i="6"/>
  <c r="J906" i="6"/>
  <c r="H906" i="6"/>
  <c r="E906" i="6"/>
  <c r="Z905" i="6"/>
  <c r="X905" i="6"/>
  <c r="U905" i="6"/>
  <c r="S905" i="6"/>
  <c r="Q905" i="6"/>
  <c r="N905" i="6"/>
  <c r="L905" i="6"/>
  <c r="J905" i="6"/>
  <c r="H905" i="6"/>
  <c r="E905" i="6"/>
  <c r="Z904" i="6"/>
  <c r="X904" i="6"/>
  <c r="U904" i="6"/>
  <c r="S904" i="6"/>
  <c r="Q904" i="6"/>
  <c r="N904" i="6"/>
  <c r="L904" i="6"/>
  <c r="J904" i="6"/>
  <c r="H904" i="6"/>
  <c r="E904" i="6"/>
  <c r="Z903" i="6"/>
  <c r="X903" i="6"/>
  <c r="U903" i="6"/>
  <c r="S903" i="6"/>
  <c r="Q903" i="6"/>
  <c r="N903" i="6"/>
  <c r="L903" i="6"/>
  <c r="J903" i="6"/>
  <c r="H903" i="6"/>
  <c r="E903" i="6"/>
  <c r="Z902" i="6"/>
  <c r="X902" i="6"/>
  <c r="U902" i="6"/>
  <c r="S902" i="6"/>
  <c r="Q902" i="6"/>
  <c r="N902" i="6"/>
  <c r="L902" i="6"/>
  <c r="J902" i="6"/>
  <c r="H902" i="6"/>
  <c r="E902" i="6"/>
  <c r="Z901" i="6"/>
  <c r="X901" i="6"/>
  <c r="U901" i="6"/>
  <c r="S901" i="6"/>
  <c r="Q901" i="6"/>
  <c r="N901" i="6"/>
  <c r="L901" i="6"/>
  <c r="J901" i="6"/>
  <c r="H901" i="6"/>
  <c r="E901" i="6"/>
  <c r="Z900" i="6"/>
  <c r="X900" i="6"/>
  <c r="U900" i="6"/>
  <c r="S900" i="6"/>
  <c r="Q900" i="6"/>
  <c r="N900" i="6"/>
  <c r="L900" i="6"/>
  <c r="J900" i="6"/>
  <c r="H900" i="6"/>
  <c r="E900" i="6"/>
  <c r="Z899" i="6"/>
  <c r="X899" i="6"/>
  <c r="U899" i="6"/>
  <c r="S899" i="6"/>
  <c r="Q899" i="6"/>
  <c r="N899" i="6"/>
  <c r="L899" i="6"/>
  <c r="J899" i="6"/>
  <c r="H899" i="6"/>
  <c r="E899" i="6"/>
  <c r="Z898" i="6"/>
  <c r="X898" i="6"/>
  <c r="U898" i="6"/>
  <c r="S898" i="6"/>
  <c r="Q898" i="6"/>
  <c r="N898" i="6"/>
  <c r="L898" i="6"/>
  <c r="J898" i="6"/>
  <c r="H898" i="6"/>
  <c r="E898" i="6"/>
  <c r="Z897" i="6"/>
  <c r="X897" i="6"/>
  <c r="U897" i="6"/>
  <c r="S897" i="6"/>
  <c r="Q897" i="6"/>
  <c r="N897" i="6"/>
  <c r="L897" i="6"/>
  <c r="J897" i="6"/>
  <c r="H897" i="6"/>
  <c r="E897" i="6"/>
  <c r="Z896" i="6"/>
  <c r="X896" i="6"/>
  <c r="U896" i="6"/>
  <c r="S896" i="6"/>
  <c r="Q896" i="6"/>
  <c r="N896" i="6"/>
  <c r="L896" i="6"/>
  <c r="J896" i="6"/>
  <c r="H896" i="6"/>
  <c r="E896" i="6"/>
  <c r="Z895" i="6"/>
  <c r="X895" i="6"/>
  <c r="U895" i="6"/>
  <c r="S895" i="6"/>
  <c r="Q895" i="6"/>
  <c r="N895" i="6"/>
  <c r="L895" i="6"/>
  <c r="J895" i="6"/>
  <c r="H895" i="6"/>
  <c r="E895" i="6"/>
  <c r="Z894" i="6"/>
  <c r="X894" i="6"/>
  <c r="U894" i="6"/>
  <c r="S894" i="6"/>
  <c r="Q894" i="6"/>
  <c r="N894" i="6"/>
  <c r="L894" i="6"/>
  <c r="J894" i="6"/>
  <c r="H894" i="6"/>
  <c r="E894" i="6"/>
  <c r="Z893" i="6"/>
  <c r="X893" i="6"/>
  <c r="U893" i="6"/>
  <c r="S893" i="6"/>
  <c r="Q893" i="6"/>
  <c r="N893" i="6"/>
  <c r="L893" i="6"/>
  <c r="J893" i="6"/>
  <c r="H893" i="6"/>
  <c r="E893" i="6"/>
  <c r="Z892" i="6"/>
  <c r="X892" i="6"/>
  <c r="U892" i="6"/>
  <c r="S892" i="6"/>
  <c r="Q892" i="6"/>
  <c r="N892" i="6"/>
  <c r="L892" i="6"/>
  <c r="J892" i="6"/>
  <c r="H892" i="6"/>
  <c r="E892" i="6"/>
  <c r="Z891" i="6"/>
  <c r="X891" i="6"/>
  <c r="U891" i="6"/>
  <c r="S891" i="6"/>
  <c r="Q891" i="6"/>
  <c r="N891" i="6"/>
  <c r="L891" i="6"/>
  <c r="J891" i="6"/>
  <c r="H891" i="6"/>
  <c r="E891" i="6"/>
  <c r="Z890" i="6"/>
  <c r="X890" i="6"/>
  <c r="U890" i="6"/>
  <c r="S890" i="6"/>
  <c r="Q890" i="6"/>
  <c r="N890" i="6"/>
  <c r="L890" i="6"/>
  <c r="J890" i="6"/>
  <c r="H890" i="6"/>
  <c r="E890" i="6"/>
  <c r="Z889" i="6"/>
  <c r="X889" i="6"/>
  <c r="U889" i="6"/>
  <c r="S889" i="6"/>
  <c r="Q889" i="6"/>
  <c r="N889" i="6"/>
  <c r="L889" i="6"/>
  <c r="J889" i="6"/>
  <c r="H889" i="6"/>
  <c r="E889" i="6"/>
  <c r="Z888" i="6"/>
  <c r="X888" i="6"/>
  <c r="U888" i="6"/>
  <c r="S888" i="6"/>
  <c r="Q888" i="6"/>
  <c r="N888" i="6"/>
  <c r="L888" i="6"/>
  <c r="J888" i="6"/>
  <c r="H888" i="6"/>
  <c r="E888" i="6"/>
  <c r="Z887" i="6"/>
  <c r="X887" i="6"/>
  <c r="U887" i="6"/>
  <c r="S887" i="6"/>
  <c r="Q887" i="6"/>
  <c r="N887" i="6"/>
  <c r="L887" i="6"/>
  <c r="J887" i="6"/>
  <c r="H887" i="6"/>
  <c r="E887" i="6"/>
  <c r="Z886" i="6"/>
  <c r="X886" i="6"/>
  <c r="U886" i="6"/>
  <c r="S886" i="6"/>
  <c r="Q886" i="6"/>
  <c r="N886" i="6"/>
  <c r="L886" i="6"/>
  <c r="J886" i="6"/>
  <c r="H886" i="6"/>
  <c r="E886" i="6"/>
  <c r="Z885" i="6"/>
  <c r="X885" i="6"/>
  <c r="U885" i="6"/>
  <c r="S885" i="6"/>
  <c r="Q885" i="6"/>
  <c r="N885" i="6"/>
  <c r="L885" i="6"/>
  <c r="J885" i="6"/>
  <c r="H885" i="6"/>
  <c r="E885" i="6"/>
  <c r="Z884" i="6"/>
  <c r="X884" i="6"/>
  <c r="U884" i="6"/>
  <c r="S884" i="6"/>
  <c r="Q884" i="6"/>
  <c r="N884" i="6"/>
  <c r="L884" i="6"/>
  <c r="J884" i="6"/>
  <c r="H884" i="6"/>
  <c r="E884" i="6"/>
  <c r="Z883" i="6"/>
  <c r="X883" i="6"/>
  <c r="U883" i="6"/>
  <c r="S883" i="6"/>
  <c r="Q883" i="6"/>
  <c r="N883" i="6"/>
  <c r="L883" i="6"/>
  <c r="J883" i="6"/>
  <c r="H883" i="6"/>
  <c r="E883" i="6"/>
  <c r="Z882" i="6"/>
  <c r="X882" i="6"/>
  <c r="U882" i="6"/>
  <c r="S882" i="6"/>
  <c r="Q882" i="6"/>
  <c r="N882" i="6"/>
  <c r="L882" i="6"/>
  <c r="J882" i="6"/>
  <c r="H882" i="6"/>
  <c r="E882" i="6"/>
  <c r="Z881" i="6"/>
  <c r="X881" i="6"/>
  <c r="U881" i="6"/>
  <c r="S881" i="6"/>
  <c r="Q881" i="6"/>
  <c r="N881" i="6"/>
  <c r="L881" i="6"/>
  <c r="J881" i="6"/>
  <c r="H881" i="6"/>
  <c r="E881" i="6"/>
  <c r="Z880" i="6"/>
  <c r="X880" i="6"/>
  <c r="U880" i="6"/>
  <c r="S880" i="6"/>
  <c r="Q880" i="6"/>
  <c r="N880" i="6"/>
  <c r="L880" i="6"/>
  <c r="J880" i="6"/>
  <c r="H880" i="6"/>
  <c r="E880" i="6"/>
  <c r="Z879" i="6"/>
  <c r="X879" i="6"/>
  <c r="U879" i="6"/>
  <c r="S879" i="6"/>
  <c r="Q879" i="6"/>
  <c r="N879" i="6"/>
  <c r="L879" i="6"/>
  <c r="J879" i="6"/>
  <c r="H879" i="6"/>
  <c r="E879" i="6"/>
  <c r="Z878" i="6"/>
  <c r="X878" i="6"/>
  <c r="U878" i="6"/>
  <c r="S878" i="6"/>
  <c r="Q878" i="6"/>
  <c r="N878" i="6"/>
  <c r="L878" i="6"/>
  <c r="J878" i="6"/>
  <c r="H878" i="6"/>
  <c r="E878" i="6"/>
  <c r="Z877" i="6"/>
  <c r="X877" i="6"/>
  <c r="U877" i="6"/>
  <c r="S877" i="6"/>
  <c r="Q877" i="6"/>
  <c r="N877" i="6"/>
  <c r="L877" i="6"/>
  <c r="J877" i="6"/>
  <c r="H877" i="6"/>
  <c r="E877" i="6"/>
  <c r="Z876" i="6"/>
  <c r="X876" i="6"/>
  <c r="U876" i="6"/>
  <c r="S876" i="6"/>
  <c r="Q876" i="6"/>
  <c r="N876" i="6"/>
  <c r="L876" i="6"/>
  <c r="J876" i="6"/>
  <c r="H876" i="6"/>
  <c r="E876" i="6"/>
  <c r="Z875" i="6"/>
  <c r="X875" i="6"/>
  <c r="U875" i="6"/>
  <c r="S875" i="6"/>
  <c r="Q875" i="6"/>
  <c r="N875" i="6"/>
  <c r="L875" i="6"/>
  <c r="J875" i="6"/>
  <c r="H875" i="6"/>
  <c r="E875" i="6"/>
  <c r="Z874" i="6"/>
  <c r="X874" i="6"/>
  <c r="U874" i="6"/>
  <c r="S874" i="6"/>
  <c r="Q874" i="6"/>
  <c r="N874" i="6"/>
  <c r="L874" i="6"/>
  <c r="J874" i="6"/>
  <c r="H874" i="6"/>
  <c r="E874" i="6"/>
  <c r="Z873" i="6"/>
  <c r="X873" i="6"/>
  <c r="U873" i="6"/>
  <c r="S873" i="6"/>
  <c r="Q873" i="6"/>
  <c r="N873" i="6"/>
  <c r="L873" i="6"/>
  <c r="J873" i="6"/>
  <c r="H873" i="6"/>
  <c r="E873" i="6"/>
  <c r="Z872" i="6"/>
  <c r="X872" i="6"/>
  <c r="U872" i="6"/>
  <c r="S872" i="6"/>
  <c r="Q872" i="6"/>
  <c r="N872" i="6"/>
  <c r="L872" i="6"/>
  <c r="J872" i="6"/>
  <c r="H872" i="6"/>
  <c r="E872" i="6"/>
  <c r="Z871" i="6"/>
  <c r="X871" i="6"/>
  <c r="U871" i="6"/>
  <c r="S871" i="6"/>
  <c r="Q871" i="6"/>
  <c r="N871" i="6"/>
  <c r="L871" i="6"/>
  <c r="J871" i="6"/>
  <c r="H871" i="6"/>
  <c r="E871" i="6"/>
  <c r="Z870" i="6"/>
  <c r="X870" i="6"/>
  <c r="U870" i="6"/>
  <c r="S870" i="6"/>
  <c r="Q870" i="6"/>
  <c r="N870" i="6"/>
  <c r="L870" i="6"/>
  <c r="J870" i="6"/>
  <c r="H870" i="6"/>
  <c r="E870" i="6"/>
  <c r="Z869" i="6"/>
  <c r="X869" i="6"/>
  <c r="U869" i="6"/>
  <c r="S869" i="6"/>
  <c r="Q869" i="6"/>
  <c r="N869" i="6"/>
  <c r="L869" i="6"/>
  <c r="J869" i="6"/>
  <c r="H869" i="6"/>
  <c r="E869" i="6"/>
  <c r="Z868" i="6"/>
  <c r="X868" i="6"/>
  <c r="U868" i="6"/>
  <c r="S868" i="6"/>
  <c r="Q868" i="6"/>
  <c r="N868" i="6"/>
  <c r="L868" i="6"/>
  <c r="J868" i="6"/>
  <c r="H868" i="6"/>
  <c r="E868" i="6"/>
  <c r="Z867" i="6"/>
  <c r="X867" i="6"/>
  <c r="U867" i="6"/>
  <c r="S867" i="6"/>
  <c r="Q867" i="6"/>
  <c r="N867" i="6"/>
  <c r="L867" i="6"/>
  <c r="J867" i="6"/>
  <c r="H867" i="6"/>
  <c r="E867" i="6"/>
  <c r="Z866" i="6"/>
  <c r="X866" i="6"/>
  <c r="U866" i="6"/>
  <c r="S866" i="6"/>
  <c r="Q866" i="6"/>
  <c r="N866" i="6"/>
  <c r="L866" i="6"/>
  <c r="J866" i="6"/>
  <c r="H866" i="6"/>
  <c r="E866" i="6"/>
  <c r="Z865" i="6"/>
  <c r="X865" i="6"/>
  <c r="U865" i="6"/>
  <c r="S865" i="6"/>
  <c r="Q865" i="6"/>
  <c r="N865" i="6"/>
  <c r="L865" i="6"/>
  <c r="J865" i="6"/>
  <c r="H865" i="6"/>
  <c r="E865" i="6"/>
  <c r="Z864" i="6"/>
  <c r="X864" i="6"/>
  <c r="U864" i="6"/>
  <c r="S864" i="6"/>
  <c r="Q864" i="6"/>
  <c r="N864" i="6"/>
  <c r="L864" i="6"/>
  <c r="J864" i="6"/>
  <c r="H864" i="6"/>
  <c r="E864" i="6"/>
  <c r="Z863" i="6"/>
  <c r="X863" i="6"/>
  <c r="U863" i="6"/>
  <c r="S863" i="6"/>
  <c r="Q863" i="6"/>
  <c r="N863" i="6"/>
  <c r="L863" i="6"/>
  <c r="J863" i="6"/>
  <c r="H863" i="6"/>
  <c r="E863" i="6"/>
  <c r="Z862" i="6"/>
  <c r="X862" i="6"/>
  <c r="U862" i="6"/>
  <c r="S862" i="6"/>
  <c r="Q862" i="6"/>
  <c r="N862" i="6"/>
  <c r="L862" i="6"/>
  <c r="J862" i="6"/>
  <c r="H862" i="6"/>
  <c r="E862" i="6"/>
  <c r="Z861" i="6"/>
  <c r="X861" i="6"/>
  <c r="U861" i="6"/>
  <c r="S861" i="6"/>
  <c r="Q861" i="6"/>
  <c r="N861" i="6"/>
  <c r="L861" i="6"/>
  <c r="J861" i="6"/>
  <c r="H861" i="6"/>
  <c r="E861" i="6"/>
  <c r="Z860" i="6"/>
  <c r="X860" i="6"/>
  <c r="U860" i="6"/>
  <c r="S860" i="6"/>
  <c r="Q860" i="6"/>
  <c r="N860" i="6"/>
  <c r="L860" i="6"/>
  <c r="J860" i="6"/>
  <c r="H860" i="6"/>
  <c r="E860" i="6"/>
  <c r="Z859" i="6"/>
  <c r="X859" i="6"/>
  <c r="U859" i="6"/>
  <c r="S859" i="6"/>
  <c r="Q859" i="6"/>
  <c r="N859" i="6"/>
  <c r="L859" i="6"/>
  <c r="J859" i="6"/>
  <c r="H859" i="6"/>
  <c r="E859" i="6"/>
  <c r="Z858" i="6"/>
  <c r="X858" i="6"/>
  <c r="U858" i="6"/>
  <c r="S858" i="6"/>
  <c r="Q858" i="6"/>
  <c r="N858" i="6"/>
  <c r="L858" i="6"/>
  <c r="J858" i="6"/>
  <c r="H858" i="6"/>
  <c r="E858" i="6"/>
  <c r="Z857" i="6"/>
  <c r="X857" i="6"/>
  <c r="U857" i="6"/>
  <c r="S857" i="6"/>
  <c r="Q857" i="6"/>
  <c r="N857" i="6"/>
  <c r="L857" i="6"/>
  <c r="J857" i="6"/>
  <c r="H857" i="6"/>
  <c r="E857" i="6"/>
  <c r="Z856" i="6"/>
  <c r="X856" i="6"/>
  <c r="U856" i="6"/>
  <c r="S856" i="6"/>
  <c r="Q856" i="6"/>
  <c r="N856" i="6"/>
  <c r="L856" i="6"/>
  <c r="J856" i="6"/>
  <c r="H856" i="6"/>
  <c r="E856" i="6"/>
  <c r="Z855" i="6"/>
  <c r="X855" i="6"/>
  <c r="U855" i="6"/>
  <c r="S855" i="6"/>
  <c r="Q855" i="6"/>
  <c r="N855" i="6"/>
  <c r="L855" i="6"/>
  <c r="J855" i="6"/>
  <c r="H855" i="6"/>
  <c r="E855" i="6"/>
  <c r="Z854" i="6"/>
  <c r="X854" i="6"/>
  <c r="U854" i="6"/>
  <c r="S854" i="6"/>
  <c r="Q854" i="6"/>
  <c r="N854" i="6"/>
  <c r="L854" i="6"/>
  <c r="J854" i="6"/>
  <c r="H854" i="6"/>
  <c r="E854" i="6"/>
  <c r="Z853" i="6"/>
  <c r="X853" i="6"/>
  <c r="U853" i="6"/>
  <c r="S853" i="6"/>
  <c r="Q853" i="6"/>
  <c r="N853" i="6"/>
  <c r="L853" i="6"/>
  <c r="J853" i="6"/>
  <c r="H853" i="6"/>
  <c r="E853" i="6"/>
  <c r="Z852" i="6"/>
  <c r="X852" i="6"/>
  <c r="U852" i="6"/>
  <c r="S852" i="6"/>
  <c r="Q852" i="6"/>
  <c r="N852" i="6"/>
  <c r="L852" i="6"/>
  <c r="J852" i="6"/>
  <c r="H852" i="6"/>
  <c r="E852" i="6"/>
  <c r="Z851" i="6"/>
  <c r="X851" i="6"/>
  <c r="U851" i="6"/>
  <c r="S851" i="6"/>
  <c r="Q851" i="6"/>
  <c r="N851" i="6"/>
  <c r="L851" i="6"/>
  <c r="J851" i="6"/>
  <c r="H851" i="6"/>
  <c r="E851" i="6"/>
  <c r="Z850" i="6"/>
  <c r="X850" i="6"/>
  <c r="U850" i="6"/>
  <c r="S850" i="6"/>
  <c r="Q850" i="6"/>
  <c r="N850" i="6"/>
  <c r="L850" i="6"/>
  <c r="J850" i="6"/>
  <c r="H850" i="6"/>
  <c r="E850" i="6"/>
  <c r="Z849" i="6"/>
  <c r="X849" i="6"/>
  <c r="U849" i="6"/>
  <c r="S849" i="6"/>
  <c r="Q849" i="6"/>
  <c r="N849" i="6"/>
  <c r="L849" i="6"/>
  <c r="J849" i="6"/>
  <c r="H849" i="6"/>
  <c r="E849" i="6"/>
  <c r="Z848" i="6"/>
  <c r="X848" i="6"/>
  <c r="U848" i="6"/>
  <c r="S848" i="6"/>
  <c r="Q848" i="6"/>
  <c r="N848" i="6"/>
  <c r="L848" i="6"/>
  <c r="J848" i="6"/>
  <c r="H848" i="6"/>
  <c r="E848" i="6"/>
  <c r="Z847" i="6"/>
  <c r="X847" i="6"/>
  <c r="U847" i="6"/>
  <c r="S847" i="6"/>
  <c r="Q847" i="6"/>
  <c r="N847" i="6"/>
  <c r="L847" i="6"/>
  <c r="J847" i="6"/>
  <c r="H847" i="6"/>
  <c r="E847" i="6"/>
  <c r="Z846" i="6"/>
  <c r="X846" i="6"/>
  <c r="U846" i="6"/>
  <c r="S846" i="6"/>
  <c r="Q846" i="6"/>
  <c r="N846" i="6"/>
  <c r="L846" i="6"/>
  <c r="J846" i="6"/>
  <c r="H846" i="6"/>
  <c r="E846" i="6"/>
  <c r="Z845" i="6"/>
  <c r="X845" i="6"/>
  <c r="U845" i="6"/>
  <c r="S845" i="6"/>
  <c r="Q845" i="6"/>
  <c r="N845" i="6"/>
  <c r="L845" i="6"/>
  <c r="J845" i="6"/>
  <c r="H845" i="6"/>
  <c r="E845" i="6"/>
  <c r="Z844" i="6"/>
  <c r="X844" i="6"/>
  <c r="U844" i="6"/>
  <c r="S844" i="6"/>
  <c r="Q844" i="6"/>
  <c r="N844" i="6"/>
  <c r="L844" i="6"/>
  <c r="J844" i="6"/>
  <c r="H844" i="6"/>
  <c r="E844" i="6"/>
  <c r="Z843" i="6"/>
  <c r="X843" i="6"/>
  <c r="U843" i="6"/>
  <c r="S843" i="6"/>
  <c r="Q843" i="6"/>
  <c r="N843" i="6"/>
  <c r="L843" i="6"/>
  <c r="J843" i="6"/>
  <c r="H843" i="6"/>
  <c r="E843" i="6"/>
  <c r="Z842" i="6"/>
  <c r="X842" i="6"/>
  <c r="U842" i="6"/>
  <c r="S842" i="6"/>
  <c r="Q842" i="6"/>
  <c r="N842" i="6"/>
  <c r="L842" i="6"/>
  <c r="J842" i="6"/>
  <c r="H842" i="6"/>
  <c r="E842" i="6"/>
  <c r="Z841" i="6"/>
  <c r="X841" i="6"/>
  <c r="U841" i="6"/>
  <c r="S841" i="6"/>
  <c r="Q841" i="6"/>
  <c r="N841" i="6"/>
  <c r="L841" i="6"/>
  <c r="J841" i="6"/>
  <c r="H841" i="6"/>
  <c r="E841" i="6"/>
  <c r="Z840" i="6"/>
  <c r="X840" i="6"/>
  <c r="U840" i="6"/>
  <c r="S840" i="6"/>
  <c r="Q840" i="6"/>
  <c r="N840" i="6"/>
  <c r="L840" i="6"/>
  <c r="J840" i="6"/>
  <c r="H840" i="6"/>
  <c r="E840" i="6"/>
  <c r="Z839" i="6"/>
  <c r="X839" i="6"/>
  <c r="U839" i="6"/>
  <c r="S839" i="6"/>
  <c r="Q839" i="6"/>
  <c r="N839" i="6"/>
  <c r="L839" i="6"/>
  <c r="J839" i="6"/>
  <c r="H839" i="6"/>
  <c r="E839" i="6"/>
  <c r="Z838" i="6"/>
  <c r="X838" i="6"/>
  <c r="U838" i="6"/>
  <c r="S838" i="6"/>
  <c r="Q838" i="6"/>
  <c r="N838" i="6"/>
  <c r="L838" i="6"/>
  <c r="J838" i="6"/>
  <c r="H838" i="6"/>
  <c r="E838" i="6"/>
  <c r="Z837" i="6"/>
  <c r="X837" i="6"/>
  <c r="U837" i="6"/>
  <c r="S837" i="6"/>
  <c r="Q837" i="6"/>
  <c r="N837" i="6"/>
  <c r="L837" i="6"/>
  <c r="J837" i="6"/>
  <c r="H837" i="6"/>
  <c r="E837" i="6"/>
  <c r="Z836" i="6"/>
  <c r="X836" i="6"/>
  <c r="U836" i="6"/>
  <c r="S836" i="6"/>
  <c r="Q836" i="6"/>
  <c r="N836" i="6"/>
  <c r="L836" i="6"/>
  <c r="J836" i="6"/>
  <c r="H836" i="6"/>
  <c r="E836" i="6"/>
  <c r="Z835" i="6"/>
  <c r="X835" i="6"/>
  <c r="U835" i="6"/>
  <c r="S835" i="6"/>
  <c r="Q835" i="6"/>
  <c r="N835" i="6"/>
  <c r="L835" i="6"/>
  <c r="J835" i="6"/>
  <c r="H835" i="6"/>
  <c r="E835" i="6"/>
  <c r="Z834" i="6"/>
  <c r="X834" i="6"/>
  <c r="U834" i="6"/>
  <c r="S834" i="6"/>
  <c r="Q834" i="6"/>
  <c r="N834" i="6"/>
  <c r="L834" i="6"/>
  <c r="J834" i="6"/>
  <c r="H834" i="6"/>
  <c r="E834" i="6"/>
  <c r="Z833" i="6"/>
  <c r="X833" i="6"/>
  <c r="U833" i="6"/>
  <c r="S833" i="6"/>
  <c r="Q833" i="6"/>
  <c r="N833" i="6"/>
  <c r="L833" i="6"/>
  <c r="J833" i="6"/>
  <c r="H833" i="6"/>
  <c r="E833" i="6"/>
  <c r="Z832" i="6"/>
  <c r="X832" i="6"/>
  <c r="U832" i="6"/>
  <c r="S832" i="6"/>
  <c r="Q832" i="6"/>
  <c r="N832" i="6"/>
  <c r="L832" i="6"/>
  <c r="J832" i="6"/>
  <c r="H832" i="6"/>
  <c r="E832" i="6"/>
  <c r="Z831" i="6"/>
  <c r="X831" i="6"/>
  <c r="U831" i="6"/>
  <c r="S831" i="6"/>
  <c r="Q831" i="6"/>
  <c r="N831" i="6"/>
  <c r="L831" i="6"/>
  <c r="J831" i="6"/>
  <c r="H831" i="6"/>
  <c r="E831" i="6"/>
  <c r="Z830" i="6"/>
  <c r="X830" i="6"/>
  <c r="U830" i="6"/>
  <c r="S830" i="6"/>
  <c r="Q830" i="6"/>
  <c r="N830" i="6"/>
  <c r="L830" i="6"/>
  <c r="J830" i="6"/>
  <c r="H830" i="6"/>
  <c r="E830" i="6"/>
  <c r="Z829" i="6"/>
  <c r="X829" i="6"/>
  <c r="U829" i="6"/>
  <c r="S829" i="6"/>
  <c r="Q829" i="6"/>
  <c r="N829" i="6"/>
  <c r="L829" i="6"/>
  <c r="J829" i="6"/>
  <c r="H829" i="6"/>
  <c r="E829" i="6"/>
  <c r="Z828" i="6"/>
  <c r="X828" i="6"/>
  <c r="U828" i="6"/>
  <c r="S828" i="6"/>
  <c r="Q828" i="6"/>
  <c r="N828" i="6"/>
  <c r="L828" i="6"/>
  <c r="J828" i="6"/>
  <c r="H828" i="6"/>
  <c r="E828" i="6"/>
  <c r="Z827" i="6"/>
  <c r="X827" i="6"/>
  <c r="U827" i="6"/>
  <c r="S827" i="6"/>
  <c r="Q827" i="6"/>
  <c r="N827" i="6"/>
  <c r="L827" i="6"/>
  <c r="J827" i="6"/>
  <c r="H827" i="6"/>
  <c r="E827" i="6"/>
  <c r="Z826" i="6"/>
  <c r="X826" i="6"/>
  <c r="U826" i="6"/>
  <c r="S826" i="6"/>
  <c r="Q826" i="6"/>
  <c r="N826" i="6"/>
  <c r="L826" i="6"/>
  <c r="J826" i="6"/>
  <c r="H826" i="6"/>
  <c r="E826" i="6"/>
  <c r="Z825" i="6"/>
  <c r="X825" i="6"/>
  <c r="U825" i="6"/>
  <c r="S825" i="6"/>
  <c r="Q825" i="6"/>
  <c r="N825" i="6"/>
  <c r="L825" i="6"/>
  <c r="J825" i="6"/>
  <c r="H825" i="6"/>
  <c r="E825" i="6"/>
  <c r="Z824" i="6"/>
  <c r="X824" i="6"/>
  <c r="U824" i="6"/>
  <c r="S824" i="6"/>
  <c r="Q824" i="6"/>
  <c r="N824" i="6"/>
  <c r="L824" i="6"/>
  <c r="J824" i="6"/>
  <c r="H824" i="6"/>
  <c r="E824" i="6"/>
  <c r="Z823" i="6"/>
  <c r="X823" i="6"/>
  <c r="U823" i="6"/>
  <c r="S823" i="6"/>
  <c r="Q823" i="6"/>
  <c r="N823" i="6"/>
  <c r="L823" i="6"/>
  <c r="J823" i="6"/>
  <c r="H823" i="6"/>
  <c r="E823" i="6"/>
  <c r="Z822" i="6"/>
  <c r="X822" i="6"/>
  <c r="U822" i="6"/>
  <c r="S822" i="6"/>
  <c r="Q822" i="6"/>
  <c r="N822" i="6"/>
  <c r="L822" i="6"/>
  <c r="J822" i="6"/>
  <c r="H822" i="6"/>
  <c r="E822" i="6"/>
  <c r="Z821" i="6"/>
  <c r="X821" i="6"/>
  <c r="U821" i="6"/>
  <c r="S821" i="6"/>
  <c r="Q821" i="6"/>
  <c r="N821" i="6"/>
  <c r="L821" i="6"/>
  <c r="J821" i="6"/>
  <c r="H821" i="6"/>
  <c r="E821" i="6"/>
  <c r="Z820" i="6"/>
  <c r="X820" i="6"/>
  <c r="U820" i="6"/>
  <c r="S820" i="6"/>
  <c r="Q820" i="6"/>
  <c r="N820" i="6"/>
  <c r="L820" i="6"/>
  <c r="J820" i="6"/>
  <c r="H820" i="6"/>
  <c r="E820" i="6"/>
  <c r="Z819" i="6"/>
  <c r="X819" i="6"/>
  <c r="U819" i="6"/>
  <c r="S819" i="6"/>
  <c r="Q819" i="6"/>
  <c r="N819" i="6"/>
  <c r="L819" i="6"/>
  <c r="J819" i="6"/>
  <c r="H819" i="6"/>
  <c r="E819" i="6"/>
  <c r="Z818" i="6"/>
  <c r="X818" i="6"/>
  <c r="U818" i="6"/>
  <c r="S818" i="6"/>
  <c r="Q818" i="6"/>
  <c r="N818" i="6"/>
  <c r="L818" i="6"/>
  <c r="J818" i="6"/>
  <c r="H818" i="6"/>
  <c r="E818" i="6"/>
  <c r="Z817" i="6"/>
  <c r="X817" i="6"/>
  <c r="U817" i="6"/>
  <c r="S817" i="6"/>
  <c r="Q817" i="6"/>
  <c r="N817" i="6"/>
  <c r="L817" i="6"/>
  <c r="J817" i="6"/>
  <c r="H817" i="6"/>
  <c r="E817" i="6"/>
  <c r="Z816" i="6"/>
  <c r="X816" i="6"/>
  <c r="U816" i="6"/>
  <c r="S816" i="6"/>
  <c r="Q816" i="6"/>
  <c r="N816" i="6"/>
  <c r="L816" i="6"/>
  <c r="J816" i="6"/>
  <c r="H816" i="6"/>
  <c r="E816" i="6"/>
  <c r="Z815" i="6"/>
  <c r="X815" i="6"/>
  <c r="U815" i="6"/>
  <c r="S815" i="6"/>
  <c r="Q815" i="6"/>
  <c r="N815" i="6"/>
  <c r="L815" i="6"/>
  <c r="J815" i="6"/>
  <c r="H815" i="6"/>
  <c r="E815" i="6"/>
  <c r="Z814" i="6"/>
  <c r="X814" i="6"/>
  <c r="U814" i="6"/>
  <c r="S814" i="6"/>
  <c r="Q814" i="6"/>
  <c r="N814" i="6"/>
  <c r="L814" i="6"/>
  <c r="J814" i="6"/>
  <c r="H814" i="6"/>
  <c r="E814" i="6"/>
  <c r="Z813" i="6"/>
  <c r="X813" i="6"/>
  <c r="U813" i="6"/>
  <c r="S813" i="6"/>
  <c r="Q813" i="6"/>
  <c r="N813" i="6"/>
  <c r="L813" i="6"/>
  <c r="J813" i="6"/>
  <c r="H813" i="6"/>
  <c r="E813" i="6"/>
  <c r="Z812" i="6"/>
  <c r="X812" i="6"/>
  <c r="U812" i="6"/>
  <c r="S812" i="6"/>
  <c r="Q812" i="6"/>
  <c r="N812" i="6"/>
  <c r="L812" i="6"/>
  <c r="J812" i="6"/>
  <c r="H812" i="6"/>
  <c r="E812" i="6"/>
  <c r="Z811" i="6"/>
  <c r="X811" i="6"/>
  <c r="U811" i="6"/>
  <c r="S811" i="6"/>
  <c r="Q811" i="6"/>
  <c r="N811" i="6"/>
  <c r="L811" i="6"/>
  <c r="J811" i="6"/>
  <c r="H811" i="6"/>
  <c r="E811" i="6"/>
  <c r="Z810" i="6"/>
  <c r="X810" i="6"/>
  <c r="U810" i="6"/>
  <c r="S810" i="6"/>
  <c r="Q810" i="6"/>
  <c r="N810" i="6"/>
  <c r="L810" i="6"/>
  <c r="J810" i="6"/>
  <c r="H810" i="6"/>
  <c r="E810" i="6"/>
  <c r="Z809" i="6"/>
  <c r="X809" i="6"/>
  <c r="U809" i="6"/>
  <c r="S809" i="6"/>
  <c r="Q809" i="6"/>
  <c r="N809" i="6"/>
  <c r="L809" i="6"/>
  <c r="J809" i="6"/>
  <c r="H809" i="6"/>
  <c r="E809" i="6"/>
  <c r="Z808" i="6"/>
  <c r="X808" i="6"/>
  <c r="U808" i="6"/>
  <c r="S808" i="6"/>
  <c r="Q808" i="6"/>
  <c r="N808" i="6"/>
  <c r="L808" i="6"/>
  <c r="J808" i="6"/>
  <c r="H808" i="6"/>
  <c r="E808" i="6"/>
  <c r="Z807" i="6"/>
  <c r="X807" i="6"/>
  <c r="U807" i="6"/>
  <c r="S807" i="6"/>
  <c r="Q807" i="6"/>
  <c r="N807" i="6"/>
  <c r="L807" i="6"/>
  <c r="J807" i="6"/>
  <c r="H807" i="6"/>
  <c r="E807" i="6"/>
  <c r="Z806" i="6"/>
  <c r="X806" i="6"/>
  <c r="U806" i="6"/>
  <c r="S806" i="6"/>
  <c r="Q806" i="6"/>
  <c r="N806" i="6"/>
  <c r="L806" i="6"/>
  <c r="J806" i="6"/>
  <c r="H806" i="6"/>
  <c r="E806" i="6"/>
  <c r="Z805" i="6"/>
  <c r="X805" i="6"/>
  <c r="U805" i="6"/>
  <c r="S805" i="6"/>
  <c r="Q805" i="6"/>
  <c r="N805" i="6"/>
  <c r="L805" i="6"/>
  <c r="J805" i="6"/>
  <c r="H805" i="6"/>
  <c r="E805" i="6"/>
  <c r="Z804" i="6"/>
  <c r="X804" i="6"/>
  <c r="U804" i="6"/>
  <c r="S804" i="6"/>
  <c r="Q804" i="6"/>
  <c r="N804" i="6"/>
  <c r="L804" i="6"/>
  <c r="J804" i="6"/>
  <c r="H804" i="6"/>
  <c r="E804" i="6"/>
  <c r="Z803" i="6"/>
  <c r="X803" i="6"/>
  <c r="U803" i="6"/>
  <c r="S803" i="6"/>
  <c r="Q803" i="6"/>
  <c r="N803" i="6"/>
  <c r="L803" i="6"/>
  <c r="J803" i="6"/>
  <c r="H803" i="6"/>
  <c r="E803" i="6"/>
  <c r="Z802" i="6"/>
  <c r="X802" i="6"/>
  <c r="U802" i="6"/>
  <c r="S802" i="6"/>
  <c r="Q802" i="6"/>
  <c r="N802" i="6"/>
  <c r="L802" i="6"/>
  <c r="J802" i="6"/>
  <c r="H802" i="6"/>
  <c r="E802" i="6"/>
  <c r="Z801" i="6"/>
  <c r="X801" i="6"/>
  <c r="U801" i="6"/>
  <c r="S801" i="6"/>
  <c r="Q801" i="6"/>
  <c r="N801" i="6"/>
  <c r="L801" i="6"/>
  <c r="J801" i="6"/>
  <c r="H801" i="6"/>
  <c r="E801" i="6"/>
  <c r="Z800" i="6"/>
  <c r="X800" i="6"/>
  <c r="U800" i="6"/>
  <c r="S800" i="6"/>
  <c r="Q800" i="6"/>
  <c r="N800" i="6"/>
  <c r="L800" i="6"/>
  <c r="J800" i="6"/>
  <c r="H800" i="6"/>
  <c r="E800" i="6"/>
  <c r="Z799" i="6"/>
  <c r="X799" i="6"/>
  <c r="U799" i="6"/>
  <c r="S799" i="6"/>
  <c r="Q799" i="6"/>
  <c r="N799" i="6"/>
  <c r="L799" i="6"/>
  <c r="J799" i="6"/>
  <c r="H799" i="6"/>
  <c r="E799" i="6"/>
  <c r="Z798" i="6"/>
  <c r="X798" i="6"/>
  <c r="U798" i="6"/>
  <c r="S798" i="6"/>
  <c r="Q798" i="6"/>
  <c r="N798" i="6"/>
  <c r="L798" i="6"/>
  <c r="J798" i="6"/>
  <c r="H798" i="6"/>
  <c r="E798" i="6"/>
  <c r="Z797" i="6"/>
  <c r="X797" i="6"/>
  <c r="U797" i="6"/>
  <c r="S797" i="6"/>
  <c r="Q797" i="6"/>
  <c r="N797" i="6"/>
  <c r="L797" i="6"/>
  <c r="J797" i="6"/>
  <c r="H797" i="6"/>
  <c r="E797" i="6"/>
  <c r="Z796" i="6"/>
  <c r="X796" i="6"/>
  <c r="U796" i="6"/>
  <c r="S796" i="6"/>
  <c r="Q796" i="6"/>
  <c r="N796" i="6"/>
  <c r="L796" i="6"/>
  <c r="J796" i="6"/>
  <c r="H796" i="6"/>
  <c r="E796" i="6"/>
  <c r="Z795" i="6"/>
  <c r="X795" i="6"/>
  <c r="U795" i="6"/>
  <c r="S795" i="6"/>
  <c r="Q795" i="6"/>
  <c r="N795" i="6"/>
  <c r="L795" i="6"/>
  <c r="J795" i="6"/>
  <c r="H795" i="6"/>
  <c r="E795" i="6"/>
  <c r="Z794" i="6"/>
  <c r="X794" i="6"/>
  <c r="U794" i="6"/>
  <c r="S794" i="6"/>
  <c r="Q794" i="6"/>
  <c r="N794" i="6"/>
  <c r="L794" i="6"/>
  <c r="J794" i="6"/>
  <c r="H794" i="6"/>
  <c r="E794" i="6"/>
  <c r="Z793" i="6"/>
  <c r="X793" i="6"/>
  <c r="U793" i="6"/>
  <c r="S793" i="6"/>
  <c r="Q793" i="6"/>
  <c r="N793" i="6"/>
  <c r="L793" i="6"/>
  <c r="J793" i="6"/>
  <c r="H793" i="6"/>
  <c r="E793" i="6"/>
  <c r="Z792" i="6"/>
  <c r="X792" i="6"/>
  <c r="U792" i="6"/>
  <c r="S792" i="6"/>
  <c r="Q792" i="6"/>
  <c r="N792" i="6"/>
  <c r="L792" i="6"/>
  <c r="J792" i="6"/>
  <c r="H792" i="6"/>
  <c r="E792" i="6"/>
  <c r="Z791" i="6"/>
  <c r="X791" i="6"/>
  <c r="U791" i="6"/>
  <c r="S791" i="6"/>
  <c r="Q791" i="6"/>
  <c r="N791" i="6"/>
  <c r="L791" i="6"/>
  <c r="J791" i="6"/>
  <c r="H791" i="6"/>
  <c r="E791" i="6"/>
  <c r="Z790" i="6"/>
  <c r="X790" i="6"/>
  <c r="U790" i="6"/>
  <c r="S790" i="6"/>
  <c r="Q790" i="6"/>
  <c r="N790" i="6"/>
  <c r="L790" i="6"/>
  <c r="J790" i="6"/>
  <c r="H790" i="6"/>
  <c r="E790" i="6"/>
  <c r="Z789" i="6"/>
  <c r="X789" i="6"/>
  <c r="U789" i="6"/>
  <c r="S789" i="6"/>
  <c r="Q789" i="6"/>
  <c r="N789" i="6"/>
  <c r="L789" i="6"/>
  <c r="J789" i="6"/>
  <c r="H789" i="6"/>
  <c r="E789" i="6"/>
  <c r="Z788" i="6"/>
  <c r="X788" i="6"/>
  <c r="U788" i="6"/>
  <c r="S788" i="6"/>
  <c r="Q788" i="6"/>
  <c r="N788" i="6"/>
  <c r="L788" i="6"/>
  <c r="J788" i="6"/>
  <c r="H788" i="6"/>
  <c r="E788" i="6"/>
  <c r="Z787" i="6"/>
  <c r="X787" i="6"/>
  <c r="U787" i="6"/>
  <c r="S787" i="6"/>
  <c r="Q787" i="6"/>
  <c r="N787" i="6"/>
  <c r="L787" i="6"/>
  <c r="J787" i="6"/>
  <c r="H787" i="6"/>
  <c r="E787" i="6"/>
  <c r="Z786" i="6"/>
  <c r="X786" i="6"/>
  <c r="U786" i="6"/>
  <c r="S786" i="6"/>
  <c r="Q786" i="6"/>
  <c r="N786" i="6"/>
  <c r="L786" i="6"/>
  <c r="J786" i="6"/>
  <c r="H786" i="6"/>
  <c r="E786" i="6"/>
  <c r="Z785" i="6"/>
  <c r="X785" i="6"/>
  <c r="U785" i="6"/>
  <c r="S785" i="6"/>
  <c r="Q785" i="6"/>
  <c r="N785" i="6"/>
  <c r="L785" i="6"/>
  <c r="J785" i="6"/>
  <c r="H785" i="6"/>
  <c r="E785" i="6"/>
  <c r="Z784" i="6"/>
  <c r="X784" i="6"/>
  <c r="U784" i="6"/>
  <c r="S784" i="6"/>
  <c r="Q784" i="6"/>
  <c r="N784" i="6"/>
  <c r="L784" i="6"/>
  <c r="J784" i="6"/>
  <c r="H784" i="6"/>
  <c r="E784" i="6"/>
  <c r="Z783" i="6"/>
  <c r="X783" i="6"/>
  <c r="U783" i="6"/>
  <c r="S783" i="6"/>
  <c r="Q783" i="6"/>
  <c r="N783" i="6"/>
  <c r="L783" i="6"/>
  <c r="J783" i="6"/>
  <c r="H783" i="6"/>
  <c r="E783" i="6"/>
  <c r="Z782" i="6"/>
  <c r="X782" i="6"/>
  <c r="U782" i="6"/>
  <c r="S782" i="6"/>
  <c r="Q782" i="6"/>
  <c r="N782" i="6"/>
  <c r="L782" i="6"/>
  <c r="J782" i="6"/>
  <c r="H782" i="6"/>
  <c r="E782" i="6"/>
  <c r="Z781" i="6"/>
  <c r="X781" i="6"/>
  <c r="U781" i="6"/>
  <c r="S781" i="6"/>
  <c r="Q781" i="6"/>
  <c r="N781" i="6"/>
  <c r="L781" i="6"/>
  <c r="J781" i="6"/>
  <c r="H781" i="6"/>
  <c r="E781" i="6"/>
  <c r="Z780" i="6"/>
  <c r="X780" i="6"/>
  <c r="U780" i="6"/>
  <c r="S780" i="6"/>
  <c r="Q780" i="6"/>
  <c r="N780" i="6"/>
  <c r="L780" i="6"/>
  <c r="J780" i="6"/>
  <c r="H780" i="6"/>
  <c r="E780" i="6"/>
  <c r="Z779" i="6"/>
  <c r="X779" i="6"/>
  <c r="U779" i="6"/>
  <c r="S779" i="6"/>
  <c r="Q779" i="6"/>
  <c r="N779" i="6"/>
  <c r="L779" i="6"/>
  <c r="J779" i="6"/>
  <c r="H779" i="6"/>
  <c r="E779" i="6"/>
  <c r="Z778" i="6"/>
  <c r="X778" i="6"/>
  <c r="U778" i="6"/>
  <c r="S778" i="6"/>
  <c r="Q778" i="6"/>
  <c r="N778" i="6"/>
  <c r="L778" i="6"/>
  <c r="J778" i="6"/>
  <c r="H778" i="6"/>
  <c r="E778" i="6"/>
  <c r="Z777" i="6"/>
  <c r="X777" i="6"/>
  <c r="U777" i="6"/>
  <c r="S777" i="6"/>
  <c r="Q777" i="6"/>
  <c r="N777" i="6"/>
  <c r="L777" i="6"/>
  <c r="J777" i="6"/>
  <c r="H777" i="6"/>
  <c r="E777" i="6"/>
  <c r="Z776" i="6"/>
  <c r="X776" i="6"/>
  <c r="U776" i="6"/>
  <c r="S776" i="6"/>
  <c r="Q776" i="6"/>
  <c r="N776" i="6"/>
  <c r="L776" i="6"/>
  <c r="J776" i="6"/>
  <c r="H776" i="6"/>
  <c r="E776" i="6"/>
  <c r="Z775" i="6"/>
  <c r="X775" i="6"/>
  <c r="U775" i="6"/>
  <c r="S775" i="6"/>
  <c r="Q775" i="6"/>
  <c r="N775" i="6"/>
  <c r="L775" i="6"/>
  <c r="J775" i="6"/>
  <c r="H775" i="6"/>
  <c r="E775" i="6"/>
  <c r="Z774" i="6"/>
  <c r="X774" i="6"/>
  <c r="U774" i="6"/>
  <c r="S774" i="6"/>
  <c r="Q774" i="6"/>
  <c r="N774" i="6"/>
  <c r="L774" i="6"/>
  <c r="J774" i="6"/>
  <c r="H774" i="6"/>
  <c r="E774" i="6"/>
  <c r="Z773" i="6"/>
  <c r="X773" i="6"/>
  <c r="U773" i="6"/>
  <c r="S773" i="6"/>
  <c r="Q773" i="6"/>
  <c r="N773" i="6"/>
  <c r="L773" i="6"/>
  <c r="J773" i="6"/>
  <c r="H773" i="6"/>
  <c r="E773" i="6"/>
  <c r="Z772" i="6"/>
  <c r="X772" i="6"/>
  <c r="U772" i="6"/>
  <c r="S772" i="6"/>
  <c r="Q772" i="6"/>
  <c r="N772" i="6"/>
  <c r="L772" i="6"/>
  <c r="J772" i="6"/>
  <c r="H772" i="6"/>
  <c r="E772" i="6"/>
  <c r="Z771" i="6"/>
  <c r="X771" i="6"/>
  <c r="U771" i="6"/>
  <c r="S771" i="6"/>
  <c r="Q771" i="6"/>
  <c r="N771" i="6"/>
  <c r="L771" i="6"/>
  <c r="J771" i="6"/>
  <c r="H771" i="6"/>
  <c r="E771" i="6"/>
  <c r="Z770" i="6"/>
  <c r="X770" i="6"/>
  <c r="U770" i="6"/>
  <c r="S770" i="6"/>
  <c r="Q770" i="6"/>
  <c r="N770" i="6"/>
  <c r="L770" i="6"/>
  <c r="J770" i="6"/>
  <c r="H770" i="6"/>
  <c r="E770" i="6"/>
  <c r="Z769" i="6"/>
  <c r="X769" i="6"/>
  <c r="U769" i="6"/>
  <c r="S769" i="6"/>
  <c r="Q769" i="6"/>
  <c r="N769" i="6"/>
  <c r="L769" i="6"/>
  <c r="J769" i="6"/>
  <c r="H769" i="6"/>
  <c r="E769" i="6"/>
  <c r="Z768" i="6"/>
  <c r="X768" i="6"/>
  <c r="U768" i="6"/>
  <c r="S768" i="6"/>
  <c r="Q768" i="6"/>
  <c r="N768" i="6"/>
  <c r="L768" i="6"/>
  <c r="J768" i="6"/>
  <c r="H768" i="6"/>
  <c r="E768" i="6"/>
  <c r="Z767" i="6"/>
  <c r="X767" i="6"/>
  <c r="U767" i="6"/>
  <c r="S767" i="6"/>
  <c r="Q767" i="6"/>
  <c r="N767" i="6"/>
  <c r="L767" i="6"/>
  <c r="J767" i="6"/>
  <c r="H767" i="6"/>
  <c r="E767" i="6"/>
  <c r="Z766" i="6"/>
  <c r="X766" i="6"/>
  <c r="U766" i="6"/>
  <c r="S766" i="6"/>
  <c r="Q766" i="6"/>
  <c r="N766" i="6"/>
  <c r="L766" i="6"/>
  <c r="J766" i="6"/>
  <c r="H766" i="6"/>
  <c r="E766" i="6"/>
  <c r="Z765" i="6"/>
  <c r="X765" i="6"/>
  <c r="U765" i="6"/>
  <c r="S765" i="6"/>
  <c r="Q765" i="6"/>
  <c r="N765" i="6"/>
  <c r="L765" i="6"/>
  <c r="J765" i="6"/>
  <c r="H765" i="6"/>
  <c r="E765" i="6"/>
  <c r="Z764" i="6"/>
  <c r="X764" i="6"/>
  <c r="U764" i="6"/>
  <c r="S764" i="6"/>
  <c r="Q764" i="6"/>
  <c r="N764" i="6"/>
  <c r="L764" i="6"/>
  <c r="J764" i="6"/>
  <c r="H764" i="6"/>
  <c r="E764" i="6"/>
  <c r="Z763" i="6"/>
  <c r="X763" i="6"/>
  <c r="U763" i="6"/>
  <c r="S763" i="6"/>
  <c r="Q763" i="6"/>
  <c r="N763" i="6"/>
  <c r="L763" i="6"/>
  <c r="J763" i="6"/>
  <c r="H763" i="6"/>
  <c r="E763" i="6"/>
  <c r="Z762" i="6"/>
  <c r="X762" i="6"/>
  <c r="U762" i="6"/>
  <c r="S762" i="6"/>
  <c r="Q762" i="6"/>
  <c r="N762" i="6"/>
  <c r="L762" i="6"/>
  <c r="J762" i="6"/>
  <c r="H762" i="6"/>
  <c r="E762" i="6"/>
  <c r="Z761" i="6"/>
  <c r="X761" i="6"/>
  <c r="U761" i="6"/>
  <c r="S761" i="6"/>
  <c r="Q761" i="6"/>
  <c r="N761" i="6"/>
  <c r="L761" i="6"/>
  <c r="J761" i="6"/>
  <c r="H761" i="6"/>
  <c r="E761" i="6"/>
  <c r="Z760" i="6"/>
  <c r="X760" i="6"/>
  <c r="U760" i="6"/>
  <c r="S760" i="6"/>
  <c r="Q760" i="6"/>
  <c r="N760" i="6"/>
  <c r="L760" i="6"/>
  <c r="J760" i="6"/>
  <c r="H760" i="6"/>
  <c r="E760" i="6"/>
  <c r="Z759" i="6"/>
  <c r="X759" i="6"/>
  <c r="U759" i="6"/>
  <c r="S759" i="6"/>
  <c r="Q759" i="6"/>
  <c r="N759" i="6"/>
  <c r="L759" i="6"/>
  <c r="J759" i="6"/>
  <c r="H759" i="6"/>
  <c r="E759" i="6"/>
  <c r="Z758" i="6"/>
  <c r="X758" i="6"/>
  <c r="U758" i="6"/>
  <c r="S758" i="6"/>
  <c r="Q758" i="6"/>
  <c r="N758" i="6"/>
  <c r="L758" i="6"/>
  <c r="J758" i="6"/>
  <c r="H758" i="6"/>
  <c r="E758" i="6"/>
  <c r="Z757" i="6"/>
  <c r="X757" i="6"/>
  <c r="U757" i="6"/>
  <c r="S757" i="6"/>
  <c r="Q757" i="6"/>
  <c r="N757" i="6"/>
  <c r="L757" i="6"/>
  <c r="J757" i="6"/>
  <c r="H757" i="6"/>
  <c r="E757" i="6"/>
  <c r="Z756" i="6"/>
  <c r="X756" i="6"/>
  <c r="U756" i="6"/>
  <c r="S756" i="6"/>
  <c r="Q756" i="6"/>
  <c r="N756" i="6"/>
  <c r="L756" i="6"/>
  <c r="J756" i="6"/>
  <c r="H756" i="6"/>
  <c r="E756" i="6"/>
  <c r="Z755" i="6"/>
  <c r="X755" i="6"/>
  <c r="U755" i="6"/>
  <c r="S755" i="6"/>
  <c r="Q755" i="6"/>
  <c r="N755" i="6"/>
  <c r="L755" i="6"/>
  <c r="J755" i="6"/>
  <c r="H755" i="6"/>
  <c r="E755" i="6"/>
  <c r="Z754" i="6"/>
  <c r="X754" i="6"/>
  <c r="U754" i="6"/>
  <c r="S754" i="6"/>
  <c r="Q754" i="6"/>
  <c r="N754" i="6"/>
  <c r="L754" i="6"/>
  <c r="J754" i="6"/>
  <c r="H754" i="6"/>
  <c r="E754" i="6"/>
  <c r="Z753" i="6"/>
  <c r="X753" i="6"/>
  <c r="U753" i="6"/>
  <c r="S753" i="6"/>
  <c r="Q753" i="6"/>
  <c r="N753" i="6"/>
  <c r="L753" i="6"/>
  <c r="J753" i="6"/>
  <c r="H753" i="6"/>
  <c r="E753" i="6"/>
  <c r="Z752" i="6"/>
  <c r="X752" i="6"/>
  <c r="U752" i="6"/>
  <c r="S752" i="6"/>
  <c r="Q752" i="6"/>
  <c r="N752" i="6"/>
  <c r="L752" i="6"/>
  <c r="J752" i="6"/>
  <c r="H752" i="6"/>
  <c r="E752" i="6"/>
  <c r="Z751" i="6"/>
  <c r="X751" i="6"/>
  <c r="U751" i="6"/>
  <c r="S751" i="6"/>
  <c r="Q751" i="6"/>
  <c r="N751" i="6"/>
  <c r="L751" i="6"/>
  <c r="J751" i="6"/>
  <c r="H751" i="6"/>
  <c r="E751" i="6"/>
  <c r="Z750" i="6"/>
  <c r="X750" i="6"/>
  <c r="U750" i="6"/>
  <c r="S750" i="6"/>
  <c r="Q750" i="6"/>
  <c r="N750" i="6"/>
  <c r="L750" i="6"/>
  <c r="J750" i="6"/>
  <c r="H750" i="6"/>
  <c r="E750" i="6"/>
  <c r="Z749" i="6"/>
  <c r="X749" i="6"/>
  <c r="U749" i="6"/>
  <c r="S749" i="6"/>
  <c r="Q749" i="6"/>
  <c r="N749" i="6"/>
  <c r="L749" i="6"/>
  <c r="J749" i="6"/>
  <c r="H749" i="6"/>
  <c r="E749" i="6"/>
  <c r="Z748" i="6"/>
  <c r="X748" i="6"/>
  <c r="U748" i="6"/>
  <c r="S748" i="6"/>
  <c r="Q748" i="6"/>
  <c r="N748" i="6"/>
  <c r="L748" i="6"/>
  <c r="J748" i="6"/>
  <c r="H748" i="6"/>
  <c r="E748" i="6"/>
  <c r="Z747" i="6"/>
  <c r="X747" i="6"/>
  <c r="U747" i="6"/>
  <c r="S747" i="6"/>
  <c r="Q747" i="6"/>
  <c r="N747" i="6"/>
  <c r="L747" i="6"/>
  <c r="J747" i="6"/>
  <c r="H747" i="6"/>
  <c r="E747" i="6"/>
  <c r="Z746" i="6"/>
  <c r="X746" i="6"/>
  <c r="U746" i="6"/>
  <c r="S746" i="6"/>
  <c r="Q746" i="6"/>
  <c r="N746" i="6"/>
  <c r="L746" i="6"/>
  <c r="J746" i="6"/>
  <c r="H746" i="6"/>
  <c r="E746" i="6"/>
  <c r="Z745" i="6"/>
  <c r="X745" i="6"/>
  <c r="U745" i="6"/>
  <c r="S745" i="6"/>
  <c r="Q745" i="6"/>
  <c r="N745" i="6"/>
  <c r="L745" i="6"/>
  <c r="J745" i="6"/>
  <c r="H745" i="6"/>
  <c r="E745" i="6"/>
  <c r="Z744" i="6"/>
  <c r="X744" i="6"/>
  <c r="U744" i="6"/>
  <c r="S744" i="6"/>
  <c r="Q744" i="6"/>
  <c r="N744" i="6"/>
  <c r="L744" i="6"/>
  <c r="J744" i="6"/>
  <c r="H744" i="6"/>
  <c r="E744" i="6"/>
  <c r="Z743" i="6"/>
  <c r="X743" i="6"/>
  <c r="U743" i="6"/>
  <c r="S743" i="6"/>
  <c r="Q743" i="6"/>
  <c r="N743" i="6"/>
  <c r="L743" i="6"/>
  <c r="J743" i="6"/>
  <c r="H743" i="6"/>
  <c r="E743" i="6"/>
  <c r="Z742" i="6"/>
  <c r="X742" i="6"/>
  <c r="U742" i="6"/>
  <c r="S742" i="6"/>
  <c r="Q742" i="6"/>
  <c r="N742" i="6"/>
  <c r="L742" i="6"/>
  <c r="J742" i="6"/>
  <c r="H742" i="6"/>
  <c r="E742" i="6"/>
  <c r="Z741" i="6"/>
  <c r="X741" i="6"/>
  <c r="U741" i="6"/>
  <c r="S741" i="6"/>
  <c r="Q741" i="6"/>
  <c r="N741" i="6"/>
  <c r="L741" i="6"/>
  <c r="J741" i="6"/>
  <c r="H741" i="6"/>
  <c r="E741" i="6"/>
  <c r="Z740" i="6"/>
  <c r="X740" i="6"/>
  <c r="U740" i="6"/>
  <c r="S740" i="6"/>
  <c r="Q740" i="6"/>
  <c r="N740" i="6"/>
  <c r="L740" i="6"/>
  <c r="J740" i="6"/>
  <c r="H740" i="6"/>
  <c r="E740" i="6"/>
  <c r="Z739" i="6"/>
  <c r="X739" i="6"/>
  <c r="U739" i="6"/>
  <c r="S739" i="6"/>
  <c r="Q739" i="6"/>
  <c r="N739" i="6"/>
  <c r="L739" i="6"/>
  <c r="J739" i="6"/>
  <c r="H739" i="6"/>
  <c r="E739" i="6"/>
  <c r="Z738" i="6"/>
  <c r="X738" i="6"/>
  <c r="U738" i="6"/>
  <c r="S738" i="6"/>
  <c r="Q738" i="6"/>
  <c r="N738" i="6"/>
  <c r="L738" i="6"/>
  <c r="J738" i="6"/>
  <c r="H738" i="6"/>
  <c r="E738" i="6"/>
  <c r="Z737" i="6"/>
  <c r="X737" i="6"/>
  <c r="U737" i="6"/>
  <c r="S737" i="6"/>
  <c r="Q737" i="6"/>
  <c r="N737" i="6"/>
  <c r="L737" i="6"/>
  <c r="J737" i="6"/>
  <c r="H737" i="6"/>
  <c r="E737" i="6"/>
  <c r="Z736" i="6"/>
  <c r="X736" i="6"/>
  <c r="U736" i="6"/>
  <c r="S736" i="6"/>
  <c r="Q736" i="6"/>
  <c r="N736" i="6"/>
  <c r="L736" i="6"/>
  <c r="J736" i="6"/>
  <c r="H736" i="6"/>
  <c r="E736" i="6"/>
  <c r="Z735" i="6"/>
  <c r="X735" i="6"/>
  <c r="U735" i="6"/>
  <c r="S735" i="6"/>
  <c r="Q735" i="6"/>
  <c r="N735" i="6"/>
  <c r="L735" i="6"/>
  <c r="J735" i="6"/>
  <c r="H735" i="6"/>
  <c r="E735" i="6"/>
  <c r="Z734" i="6"/>
  <c r="X734" i="6"/>
  <c r="U734" i="6"/>
  <c r="S734" i="6"/>
  <c r="Q734" i="6"/>
  <c r="N734" i="6"/>
  <c r="L734" i="6"/>
  <c r="J734" i="6"/>
  <c r="H734" i="6"/>
  <c r="E734" i="6"/>
  <c r="Z733" i="6"/>
  <c r="X733" i="6"/>
  <c r="U733" i="6"/>
  <c r="S733" i="6"/>
  <c r="Q733" i="6"/>
  <c r="N733" i="6"/>
  <c r="L733" i="6"/>
  <c r="J733" i="6"/>
  <c r="H733" i="6"/>
  <c r="E733" i="6"/>
  <c r="Z732" i="6"/>
  <c r="X732" i="6"/>
  <c r="U732" i="6"/>
  <c r="S732" i="6"/>
  <c r="Q732" i="6"/>
  <c r="N732" i="6"/>
  <c r="L732" i="6"/>
  <c r="J732" i="6"/>
  <c r="H732" i="6"/>
  <c r="E732" i="6"/>
  <c r="Z731" i="6"/>
  <c r="X731" i="6"/>
  <c r="U731" i="6"/>
  <c r="S731" i="6"/>
  <c r="Q731" i="6"/>
  <c r="N731" i="6"/>
  <c r="L731" i="6"/>
  <c r="J731" i="6"/>
  <c r="H731" i="6"/>
  <c r="E731" i="6"/>
  <c r="Z730" i="6"/>
  <c r="X730" i="6"/>
  <c r="U730" i="6"/>
  <c r="S730" i="6"/>
  <c r="Q730" i="6"/>
  <c r="N730" i="6"/>
  <c r="L730" i="6"/>
  <c r="J730" i="6"/>
  <c r="H730" i="6"/>
  <c r="E730" i="6"/>
  <c r="Z729" i="6"/>
  <c r="X729" i="6"/>
  <c r="U729" i="6"/>
  <c r="S729" i="6"/>
  <c r="Q729" i="6"/>
  <c r="N729" i="6"/>
  <c r="L729" i="6"/>
  <c r="J729" i="6"/>
  <c r="H729" i="6"/>
  <c r="E729" i="6"/>
  <c r="Z728" i="6"/>
  <c r="X728" i="6"/>
  <c r="U728" i="6"/>
  <c r="S728" i="6"/>
  <c r="Q728" i="6"/>
  <c r="N728" i="6"/>
  <c r="L728" i="6"/>
  <c r="J728" i="6"/>
  <c r="H728" i="6"/>
  <c r="E728" i="6"/>
  <c r="Z727" i="6"/>
  <c r="X727" i="6"/>
  <c r="U727" i="6"/>
  <c r="S727" i="6"/>
  <c r="Q727" i="6"/>
  <c r="N727" i="6"/>
  <c r="L727" i="6"/>
  <c r="J727" i="6"/>
  <c r="H727" i="6"/>
  <c r="E727" i="6"/>
  <c r="Z726" i="6"/>
  <c r="X726" i="6"/>
  <c r="U726" i="6"/>
  <c r="S726" i="6"/>
  <c r="Q726" i="6"/>
  <c r="N726" i="6"/>
  <c r="L726" i="6"/>
  <c r="J726" i="6"/>
  <c r="H726" i="6"/>
  <c r="E726" i="6"/>
  <c r="Z725" i="6"/>
  <c r="X725" i="6"/>
  <c r="U725" i="6"/>
  <c r="S725" i="6"/>
  <c r="Q725" i="6"/>
  <c r="N725" i="6"/>
  <c r="L725" i="6"/>
  <c r="J725" i="6"/>
  <c r="H725" i="6"/>
  <c r="E725" i="6"/>
  <c r="Z724" i="6"/>
  <c r="X724" i="6"/>
  <c r="U724" i="6"/>
  <c r="S724" i="6"/>
  <c r="Q724" i="6"/>
  <c r="N724" i="6"/>
  <c r="L724" i="6"/>
  <c r="J724" i="6"/>
  <c r="H724" i="6"/>
  <c r="E724" i="6"/>
  <c r="Z723" i="6"/>
  <c r="X723" i="6"/>
  <c r="U723" i="6"/>
  <c r="S723" i="6"/>
  <c r="Q723" i="6"/>
  <c r="N723" i="6"/>
  <c r="L723" i="6"/>
  <c r="J723" i="6"/>
  <c r="H723" i="6"/>
  <c r="E723" i="6"/>
  <c r="Z722" i="6"/>
  <c r="X722" i="6"/>
  <c r="U722" i="6"/>
  <c r="S722" i="6"/>
  <c r="Q722" i="6"/>
  <c r="N722" i="6"/>
  <c r="L722" i="6"/>
  <c r="J722" i="6"/>
  <c r="H722" i="6"/>
  <c r="E722" i="6"/>
  <c r="Z721" i="6"/>
  <c r="X721" i="6"/>
  <c r="U721" i="6"/>
  <c r="S721" i="6"/>
  <c r="Q721" i="6"/>
  <c r="N721" i="6"/>
  <c r="L721" i="6"/>
  <c r="J721" i="6"/>
  <c r="H721" i="6"/>
  <c r="E721" i="6"/>
  <c r="Z720" i="6"/>
  <c r="X720" i="6"/>
  <c r="U720" i="6"/>
  <c r="S720" i="6"/>
  <c r="Q720" i="6"/>
  <c r="N720" i="6"/>
  <c r="L720" i="6"/>
  <c r="J720" i="6"/>
  <c r="H720" i="6"/>
  <c r="E720" i="6"/>
  <c r="Z719" i="6"/>
  <c r="X719" i="6"/>
  <c r="U719" i="6"/>
  <c r="S719" i="6"/>
  <c r="Q719" i="6"/>
  <c r="N719" i="6"/>
  <c r="L719" i="6"/>
  <c r="J719" i="6"/>
  <c r="H719" i="6"/>
  <c r="E719" i="6"/>
  <c r="Z718" i="6"/>
  <c r="X718" i="6"/>
  <c r="U718" i="6"/>
  <c r="S718" i="6"/>
  <c r="Q718" i="6"/>
  <c r="N718" i="6"/>
  <c r="L718" i="6"/>
  <c r="J718" i="6"/>
  <c r="H718" i="6"/>
  <c r="E718" i="6"/>
  <c r="Z717" i="6"/>
  <c r="X717" i="6"/>
  <c r="U717" i="6"/>
  <c r="S717" i="6"/>
  <c r="Q717" i="6"/>
  <c r="N717" i="6"/>
  <c r="L717" i="6"/>
  <c r="J717" i="6"/>
  <c r="H717" i="6"/>
  <c r="E717" i="6"/>
  <c r="Z716" i="6"/>
  <c r="X716" i="6"/>
  <c r="U716" i="6"/>
  <c r="S716" i="6"/>
  <c r="Q716" i="6"/>
  <c r="N716" i="6"/>
  <c r="L716" i="6"/>
  <c r="J716" i="6"/>
  <c r="H716" i="6"/>
  <c r="E716" i="6"/>
  <c r="Z715" i="6"/>
  <c r="X715" i="6"/>
  <c r="U715" i="6"/>
  <c r="S715" i="6"/>
  <c r="Q715" i="6"/>
  <c r="N715" i="6"/>
  <c r="L715" i="6"/>
  <c r="J715" i="6"/>
  <c r="H715" i="6"/>
  <c r="E715" i="6"/>
  <c r="Z714" i="6"/>
  <c r="X714" i="6"/>
  <c r="U714" i="6"/>
  <c r="S714" i="6"/>
  <c r="Q714" i="6"/>
  <c r="N714" i="6"/>
  <c r="L714" i="6"/>
  <c r="J714" i="6"/>
  <c r="H714" i="6"/>
  <c r="E714" i="6"/>
  <c r="Z713" i="6"/>
  <c r="X713" i="6"/>
  <c r="U713" i="6"/>
  <c r="S713" i="6"/>
  <c r="Q713" i="6"/>
  <c r="N713" i="6"/>
  <c r="L713" i="6"/>
  <c r="J713" i="6"/>
  <c r="H713" i="6"/>
  <c r="E713" i="6"/>
  <c r="Z712" i="6"/>
  <c r="X712" i="6"/>
  <c r="U712" i="6"/>
  <c r="S712" i="6"/>
  <c r="Q712" i="6"/>
  <c r="N712" i="6"/>
  <c r="L712" i="6"/>
  <c r="J712" i="6"/>
  <c r="H712" i="6"/>
  <c r="E712" i="6"/>
  <c r="Z711" i="6"/>
  <c r="X711" i="6"/>
  <c r="U711" i="6"/>
  <c r="S711" i="6"/>
  <c r="Q711" i="6"/>
  <c r="N711" i="6"/>
  <c r="L711" i="6"/>
  <c r="J711" i="6"/>
  <c r="H711" i="6"/>
  <c r="E711" i="6"/>
  <c r="Z710" i="6"/>
  <c r="X710" i="6"/>
  <c r="U710" i="6"/>
  <c r="S710" i="6"/>
  <c r="Q710" i="6"/>
  <c r="N710" i="6"/>
  <c r="L710" i="6"/>
  <c r="J710" i="6"/>
  <c r="H710" i="6"/>
  <c r="E710" i="6"/>
  <c r="Z709" i="6"/>
  <c r="X709" i="6"/>
  <c r="U709" i="6"/>
  <c r="S709" i="6"/>
  <c r="Q709" i="6"/>
  <c r="N709" i="6"/>
  <c r="L709" i="6"/>
  <c r="J709" i="6"/>
  <c r="H709" i="6"/>
  <c r="E709" i="6"/>
  <c r="Z708" i="6"/>
  <c r="X708" i="6"/>
  <c r="U708" i="6"/>
  <c r="S708" i="6"/>
  <c r="Q708" i="6"/>
  <c r="N708" i="6"/>
  <c r="L708" i="6"/>
  <c r="J708" i="6"/>
  <c r="H708" i="6"/>
  <c r="E708" i="6"/>
  <c r="Z707" i="6"/>
  <c r="X707" i="6"/>
  <c r="U707" i="6"/>
  <c r="S707" i="6"/>
  <c r="Q707" i="6"/>
  <c r="N707" i="6"/>
  <c r="L707" i="6"/>
  <c r="J707" i="6"/>
  <c r="H707" i="6"/>
  <c r="E707" i="6"/>
  <c r="Z706" i="6"/>
  <c r="X706" i="6"/>
  <c r="U706" i="6"/>
  <c r="S706" i="6"/>
  <c r="Q706" i="6"/>
  <c r="N706" i="6"/>
  <c r="L706" i="6"/>
  <c r="J706" i="6"/>
  <c r="H706" i="6"/>
  <c r="E706" i="6"/>
  <c r="Z705" i="6"/>
  <c r="X705" i="6"/>
  <c r="U705" i="6"/>
  <c r="S705" i="6"/>
  <c r="Q705" i="6"/>
  <c r="N705" i="6"/>
  <c r="L705" i="6"/>
  <c r="J705" i="6"/>
  <c r="H705" i="6"/>
  <c r="E705" i="6"/>
  <c r="Z704" i="6"/>
  <c r="X704" i="6"/>
  <c r="U704" i="6"/>
  <c r="S704" i="6"/>
  <c r="Q704" i="6"/>
  <c r="N704" i="6"/>
  <c r="L704" i="6"/>
  <c r="J704" i="6"/>
  <c r="H704" i="6"/>
  <c r="E704" i="6"/>
  <c r="Z703" i="6"/>
  <c r="X703" i="6"/>
  <c r="U703" i="6"/>
  <c r="S703" i="6"/>
  <c r="Q703" i="6"/>
  <c r="N703" i="6"/>
  <c r="L703" i="6"/>
  <c r="J703" i="6"/>
  <c r="H703" i="6"/>
  <c r="E703" i="6"/>
  <c r="Z702" i="6"/>
  <c r="X702" i="6"/>
  <c r="U702" i="6"/>
  <c r="S702" i="6"/>
  <c r="Q702" i="6"/>
  <c r="N702" i="6"/>
  <c r="L702" i="6"/>
  <c r="J702" i="6"/>
  <c r="H702" i="6"/>
  <c r="E702" i="6"/>
  <c r="Z701" i="6"/>
  <c r="X701" i="6"/>
  <c r="U701" i="6"/>
  <c r="S701" i="6"/>
  <c r="Q701" i="6"/>
  <c r="N701" i="6"/>
  <c r="L701" i="6"/>
  <c r="J701" i="6"/>
  <c r="H701" i="6"/>
  <c r="E701" i="6"/>
  <c r="Z700" i="6"/>
  <c r="X700" i="6"/>
  <c r="U700" i="6"/>
  <c r="S700" i="6"/>
  <c r="Q700" i="6"/>
  <c r="N700" i="6"/>
  <c r="L700" i="6"/>
  <c r="J700" i="6"/>
  <c r="H700" i="6"/>
  <c r="E700" i="6"/>
  <c r="Z699" i="6"/>
  <c r="X699" i="6"/>
  <c r="U699" i="6"/>
  <c r="S699" i="6"/>
  <c r="Q699" i="6"/>
  <c r="N699" i="6"/>
  <c r="L699" i="6"/>
  <c r="J699" i="6"/>
  <c r="H699" i="6"/>
  <c r="E699" i="6"/>
  <c r="Z698" i="6"/>
  <c r="X698" i="6"/>
  <c r="U698" i="6"/>
  <c r="S698" i="6"/>
  <c r="Q698" i="6"/>
  <c r="N698" i="6"/>
  <c r="L698" i="6"/>
  <c r="J698" i="6"/>
  <c r="H698" i="6"/>
  <c r="E698" i="6"/>
  <c r="Z697" i="6"/>
  <c r="X697" i="6"/>
  <c r="U697" i="6"/>
  <c r="S697" i="6"/>
  <c r="Q697" i="6"/>
  <c r="N697" i="6"/>
  <c r="L697" i="6"/>
  <c r="J697" i="6"/>
  <c r="H697" i="6"/>
  <c r="E697" i="6"/>
  <c r="Z696" i="6"/>
  <c r="X696" i="6"/>
  <c r="U696" i="6"/>
  <c r="S696" i="6"/>
  <c r="Q696" i="6"/>
  <c r="N696" i="6"/>
  <c r="L696" i="6"/>
  <c r="J696" i="6"/>
  <c r="H696" i="6"/>
  <c r="E696" i="6"/>
  <c r="Z695" i="6"/>
  <c r="X695" i="6"/>
  <c r="U695" i="6"/>
  <c r="S695" i="6"/>
  <c r="Q695" i="6"/>
  <c r="N695" i="6"/>
  <c r="L695" i="6"/>
  <c r="J695" i="6"/>
  <c r="H695" i="6"/>
  <c r="E695" i="6"/>
  <c r="Z694" i="6"/>
  <c r="X694" i="6"/>
  <c r="U694" i="6"/>
  <c r="S694" i="6"/>
  <c r="Q694" i="6"/>
  <c r="N694" i="6"/>
  <c r="L694" i="6"/>
  <c r="J694" i="6"/>
  <c r="H694" i="6"/>
  <c r="E694" i="6"/>
  <c r="Z693" i="6"/>
  <c r="X693" i="6"/>
  <c r="U693" i="6"/>
  <c r="S693" i="6"/>
  <c r="Q693" i="6"/>
  <c r="N693" i="6"/>
  <c r="L693" i="6"/>
  <c r="J693" i="6"/>
  <c r="H693" i="6"/>
  <c r="E693" i="6"/>
  <c r="Z692" i="6"/>
  <c r="X692" i="6"/>
  <c r="U692" i="6"/>
  <c r="S692" i="6"/>
  <c r="Q692" i="6"/>
  <c r="N692" i="6"/>
  <c r="L692" i="6"/>
  <c r="J692" i="6"/>
  <c r="H692" i="6"/>
  <c r="E692" i="6"/>
  <c r="Z691" i="6"/>
  <c r="X691" i="6"/>
  <c r="U691" i="6"/>
  <c r="S691" i="6"/>
  <c r="Q691" i="6"/>
  <c r="N691" i="6"/>
  <c r="L691" i="6"/>
  <c r="J691" i="6"/>
  <c r="H691" i="6"/>
  <c r="E691" i="6"/>
  <c r="Z690" i="6"/>
  <c r="X690" i="6"/>
  <c r="U690" i="6"/>
  <c r="S690" i="6"/>
  <c r="Q690" i="6"/>
  <c r="N690" i="6"/>
  <c r="L690" i="6"/>
  <c r="J690" i="6"/>
  <c r="H690" i="6"/>
  <c r="E690" i="6"/>
  <c r="Z689" i="6"/>
  <c r="X689" i="6"/>
  <c r="U689" i="6"/>
  <c r="S689" i="6"/>
  <c r="Q689" i="6"/>
  <c r="N689" i="6"/>
  <c r="L689" i="6"/>
  <c r="J689" i="6"/>
  <c r="H689" i="6"/>
  <c r="E689" i="6"/>
  <c r="Z688" i="6"/>
  <c r="X688" i="6"/>
  <c r="U688" i="6"/>
  <c r="S688" i="6"/>
  <c r="Q688" i="6"/>
  <c r="N688" i="6"/>
  <c r="L688" i="6"/>
  <c r="J688" i="6"/>
  <c r="H688" i="6"/>
  <c r="E688" i="6"/>
  <c r="Z687" i="6"/>
  <c r="X687" i="6"/>
  <c r="U687" i="6"/>
  <c r="S687" i="6"/>
  <c r="Q687" i="6"/>
  <c r="N687" i="6"/>
  <c r="L687" i="6"/>
  <c r="J687" i="6"/>
  <c r="H687" i="6"/>
  <c r="E687" i="6"/>
  <c r="Z686" i="6"/>
  <c r="X686" i="6"/>
  <c r="U686" i="6"/>
  <c r="S686" i="6"/>
  <c r="Q686" i="6"/>
  <c r="N686" i="6"/>
  <c r="L686" i="6"/>
  <c r="J686" i="6"/>
  <c r="H686" i="6"/>
  <c r="E686" i="6"/>
  <c r="Z685" i="6"/>
  <c r="X685" i="6"/>
  <c r="U685" i="6"/>
  <c r="S685" i="6"/>
  <c r="Q685" i="6"/>
  <c r="N685" i="6"/>
  <c r="L685" i="6"/>
  <c r="J685" i="6"/>
  <c r="H685" i="6"/>
  <c r="E685" i="6"/>
  <c r="Z684" i="6"/>
  <c r="X684" i="6"/>
  <c r="U684" i="6"/>
  <c r="S684" i="6"/>
  <c r="Q684" i="6"/>
  <c r="N684" i="6"/>
  <c r="L684" i="6"/>
  <c r="J684" i="6"/>
  <c r="H684" i="6"/>
  <c r="E684" i="6"/>
  <c r="Z683" i="6"/>
  <c r="X683" i="6"/>
  <c r="U683" i="6"/>
  <c r="S683" i="6"/>
  <c r="Q683" i="6"/>
  <c r="N683" i="6"/>
  <c r="L683" i="6"/>
  <c r="J683" i="6"/>
  <c r="H683" i="6"/>
  <c r="E683" i="6"/>
  <c r="Z682" i="6"/>
  <c r="X682" i="6"/>
  <c r="U682" i="6"/>
  <c r="S682" i="6"/>
  <c r="Q682" i="6"/>
  <c r="N682" i="6"/>
  <c r="L682" i="6"/>
  <c r="J682" i="6"/>
  <c r="H682" i="6"/>
  <c r="E682" i="6"/>
  <c r="Z681" i="6"/>
  <c r="X681" i="6"/>
  <c r="U681" i="6"/>
  <c r="S681" i="6"/>
  <c r="Q681" i="6"/>
  <c r="N681" i="6"/>
  <c r="L681" i="6"/>
  <c r="J681" i="6"/>
  <c r="H681" i="6"/>
  <c r="E681" i="6"/>
  <c r="Z680" i="6"/>
  <c r="X680" i="6"/>
  <c r="U680" i="6"/>
  <c r="S680" i="6"/>
  <c r="Q680" i="6"/>
  <c r="N680" i="6"/>
  <c r="L680" i="6"/>
  <c r="J680" i="6"/>
  <c r="H680" i="6"/>
  <c r="E680" i="6"/>
  <c r="Z679" i="6"/>
  <c r="X679" i="6"/>
  <c r="U679" i="6"/>
  <c r="S679" i="6"/>
  <c r="Q679" i="6"/>
  <c r="N679" i="6"/>
  <c r="L679" i="6"/>
  <c r="J679" i="6"/>
  <c r="H679" i="6"/>
  <c r="E679" i="6"/>
  <c r="Z678" i="6"/>
  <c r="X678" i="6"/>
  <c r="U678" i="6"/>
  <c r="S678" i="6"/>
  <c r="Q678" i="6"/>
  <c r="N678" i="6"/>
  <c r="L678" i="6"/>
  <c r="J678" i="6"/>
  <c r="H678" i="6"/>
  <c r="E678" i="6"/>
  <c r="Z677" i="6"/>
  <c r="X677" i="6"/>
  <c r="U677" i="6"/>
  <c r="S677" i="6"/>
  <c r="Q677" i="6"/>
  <c r="N677" i="6"/>
  <c r="L677" i="6"/>
  <c r="J677" i="6"/>
  <c r="H677" i="6"/>
  <c r="E677" i="6"/>
  <c r="Z676" i="6"/>
  <c r="X676" i="6"/>
  <c r="U676" i="6"/>
  <c r="S676" i="6"/>
  <c r="Q676" i="6"/>
  <c r="N676" i="6"/>
  <c r="L676" i="6"/>
  <c r="J676" i="6"/>
  <c r="H676" i="6"/>
  <c r="E676" i="6"/>
  <c r="Z675" i="6"/>
  <c r="X675" i="6"/>
  <c r="U675" i="6"/>
  <c r="S675" i="6"/>
  <c r="Q675" i="6"/>
  <c r="N675" i="6"/>
  <c r="L675" i="6"/>
  <c r="J675" i="6"/>
  <c r="H675" i="6"/>
  <c r="E675" i="6"/>
  <c r="Z674" i="6"/>
  <c r="X674" i="6"/>
  <c r="U674" i="6"/>
  <c r="S674" i="6"/>
  <c r="Q674" i="6"/>
  <c r="N674" i="6"/>
  <c r="L674" i="6"/>
  <c r="J674" i="6"/>
  <c r="H674" i="6"/>
  <c r="E674" i="6"/>
  <c r="Z673" i="6"/>
  <c r="X673" i="6"/>
  <c r="U673" i="6"/>
  <c r="S673" i="6"/>
  <c r="Q673" i="6"/>
  <c r="N673" i="6"/>
  <c r="L673" i="6"/>
  <c r="J673" i="6"/>
  <c r="H673" i="6"/>
  <c r="E673" i="6"/>
  <c r="Z672" i="6"/>
  <c r="X672" i="6"/>
  <c r="U672" i="6"/>
  <c r="S672" i="6"/>
  <c r="Q672" i="6"/>
  <c r="N672" i="6"/>
  <c r="L672" i="6"/>
  <c r="J672" i="6"/>
  <c r="H672" i="6"/>
  <c r="E672" i="6"/>
  <c r="Z671" i="6"/>
  <c r="X671" i="6"/>
  <c r="U671" i="6"/>
  <c r="S671" i="6"/>
  <c r="Q671" i="6"/>
  <c r="N671" i="6"/>
  <c r="L671" i="6"/>
  <c r="J671" i="6"/>
  <c r="H671" i="6"/>
  <c r="E671" i="6"/>
  <c r="Z670" i="6"/>
  <c r="X670" i="6"/>
  <c r="U670" i="6"/>
  <c r="S670" i="6"/>
  <c r="Q670" i="6"/>
  <c r="N670" i="6"/>
  <c r="L670" i="6"/>
  <c r="J670" i="6"/>
  <c r="H670" i="6"/>
  <c r="E670" i="6"/>
  <c r="Z669" i="6"/>
  <c r="X669" i="6"/>
  <c r="U669" i="6"/>
  <c r="S669" i="6"/>
  <c r="Q669" i="6"/>
  <c r="N669" i="6"/>
  <c r="L669" i="6"/>
  <c r="J669" i="6"/>
  <c r="H669" i="6"/>
  <c r="E669" i="6"/>
  <c r="Z668" i="6"/>
  <c r="X668" i="6"/>
  <c r="U668" i="6"/>
  <c r="S668" i="6"/>
  <c r="Q668" i="6"/>
  <c r="N668" i="6"/>
  <c r="L668" i="6"/>
  <c r="J668" i="6"/>
  <c r="H668" i="6"/>
  <c r="E668" i="6"/>
  <c r="Z667" i="6"/>
  <c r="X667" i="6"/>
  <c r="U667" i="6"/>
  <c r="S667" i="6"/>
  <c r="Q667" i="6"/>
  <c r="N667" i="6"/>
  <c r="L667" i="6"/>
  <c r="J667" i="6"/>
  <c r="H667" i="6"/>
  <c r="E667" i="6"/>
  <c r="Z666" i="6"/>
  <c r="X666" i="6"/>
  <c r="U666" i="6"/>
  <c r="S666" i="6"/>
  <c r="Q666" i="6"/>
  <c r="N666" i="6"/>
  <c r="L666" i="6"/>
  <c r="J666" i="6"/>
  <c r="H666" i="6"/>
  <c r="E666" i="6"/>
  <c r="Z665" i="6"/>
  <c r="X665" i="6"/>
  <c r="U665" i="6"/>
  <c r="S665" i="6"/>
  <c r="Q665" i="6"/>
  <c r="N665" i="6"/>
  <c r="L665" i="6"/>
  <c r="J665" i="6"/>
  <c r="H665" i="6"/>
  <c r="E665" i="6"/>
  <c r="Z664" i="6"/>
  <c r="X664" i="6"/>
  <c r="U664" i="6"/>
  <c r="S664" i="6"/>
  <c r="Q664" i="6"/>
  <c r="N664" i="6"/>
  <c r="L664" i="6"/>
  <c r="J664" i="6"/>
  <c r="H664" i="6"/>
  <c r="E664" i="6"/>
  <c r="Z663" i="6"/>
  <c r="X663" i="6"/>
  <c r="U663" i="6"/>
  <c r="S663" i="6"/>
  <c r="Q663" i="6"/>
  <c r="N663" i="6"/>
  <c r="L663" i="6"/>
  <c r="J663" i="6"/>
  <c r="H663" i="6"/>
  <c r="E663" i="6"/>
  <c r="Z662" i="6"/>
  <c r="X662" i="6"/>
  <c r="U662" i="6"/>
  <c r="S662" i="6"/>
  <c r="Q662" i="6"/>
  <c r="N662" i="6"/>
  <c r="L662" i="6"/>
  <c r="J662" i="6"/>
  <c r="H662" i="6"/>
  <c r="E662" i="6"/>
  <c r="Z661" i="6"/>
  <c r="X661" i="6"/>
  <c r="U661" i="6"/>
  <c r="S661" i="6"/>
  <c r="Q661" i="6"/>
  <c r="N661" i="6"/>
  <c r="L661" i="6"/>
  <c r="J661" i="6"/>
  <c r="H661" i="6"/>
  <c r="E661" i="6"/>
  <c r="Z660" i="6"/>
  <c r="X660" i="6"/>
  <c r="U660" i="6"/>
  <c r="S660" i="6"/>
  <c r="Q660" i="6"/>
  <c r="N660" i="6"/>
  <c r="L660" i="6"/>
  <c r="J660" i="6"/>
  <c r="H660" i="6"/>
  <c r="E660" i="6"/>
  <c r="Z659" i="6"/>
  <c r="X659" i="6"/>
  <c r="U659" i="6"/>
  <c r="S659" i="6"/>
  <c r="Q659" i="6"/>
  <c r="N659" i="6"/>
  <c r="L659" i="6"/>
  <c r="J659" i="6"/>
  <c r="H659" i="6"/>
  <c r="E659" i="6"/>
  <c r="Z658" i="6"/>
  <c r="X658" i="6"/>
  <c r="U658" i="6"/>
  <c r="S658" i="6"/>
  <c r="Q658" i="6"/>
  <c r="N658" i="6"/>
  <c r="L658" i="6"/>
  <c r="J658" i="6"/>
  <c r="H658" i="6"/>
  <c r="E658" i="6"/>
  <c r="Z657" i="6"/>
  <c r="X657" i="6"/>
  <c r="U657" i="6"/>
  <c r="S657" i="6"/>
  <c r="Q657" i="6"/>
  <c r="N657" i="6"/>
  <c r="L657" i="6"/>
  <c r="J657" i="6"/>
  <c r="H657" i="6"/>
  <c r="E657" i="6"/>
  <c r="Z656" i="6"/>
  <c r="X656" i="6"/>
  <c r="U656" i="6"/>
  <c r="S656" i="6"/>
  <c r="Q656" i="6"/>
  <c r="N656" i="6"/>
  <c r="L656" i="6"/>
  <c r="J656" i="6"/>
  <c r="H656" i="6"/>
  <c r="E656" i="6"/>
  <c r="Z655" i="6"/>
  <c r="X655" i="6"/>
  <c r="U655" i="6"/>
  <c r="S655" i="6"/>
  <c r="Q655" i="6"/>
  <c r="N655" i="6"/>
  <c r="L655" i="6"/>
  <c r="J655" i="6"/>
  <c r="H655" i="6"/>
  <c r="E655" i="6"/>
  <c r="Z654" i="6"/>
  <c r="X654" i="6"/>
  <c r="U654" i="6"/>
  <c r="S654" i="6"/>
  <c r="Q654" i="6"/>
  <c r="N654" i="6"/>
  <c r="L654" i="6"/>
  <c r="J654" i="6"/>
  <c r="H654" i="6"/>
  <c r="E654" i="6"/>
  <c r="Z653" i="6"/>
  <c r="X653" i="6"/>
  <c r="U653" i="6"/>
  <c r="S653" i="6"/>
  <c r="Q653" i="6"/>
  <c r="N653" i="6"/>
  <c r="L653" i="6"/>
  <c r="J653" i="6"/>
  <c r="H653" i="6"/>
  <c r="E653" i="6"/>
  <c r="Z652" i="6"/>
  <c r="X652" i="6"/>
  <c r="U652" i="6"/>
  <c r="S652" i="6"/>
  <c r="Q652" i="6"/>
  <c r="N652" i="6"/>
  <c r="L652" i="6"/>
  <c r="J652" i="6"/>
  <c r="H652" i="6"/>
  <c r="E652" i="6"/>
  <c r="Z651" i="6"/>
  <c r="X651" i="6"/>
  <c r="U651" i="6"/>
  <c r="S651" i="6"/>
  <c r="Q651" i="6"/>
  <c r="N651" i="6"/>
  <c r="L651" i="6"/>
  <c r="J651" i="6"/>
  <c r="H651" i="6"/>
  <c r="E651" i="6"/>
  <c r="Z650" i="6"/>
  <c r="X650" i="6"/>
  <c r="U650" i="6"/>
  <c r="S650" i="6"/>
  <c r="Q650" i="6"/>
  <c r="N650" i="6"/>
  <c r="L650" i="6"/>
  <c r="J650" i="6"/>
  <c r="H650" i="6"/>
  <c r="E650" i="6"/>
  <c r="Z649" i="6"/>
  <c r="X649" i="6"/>
  <c r="U649" i="6"/>
  <c r="S649" i="6"/>
  <c r="Q649" i="6"/>
  <c r="N649" i="6"/>
  <c r="L649" i="6"/>
  <c r="J649" i="6"/>
  <c r="H649" i="6"/>
  <c r="E649" i="6"/>
  <c r="Z648" i="6"/>
  <c r="X648" i="6"/>
  <c r="U648" i="6"/>
  <c r="S648" i="6"/>
  <c r="Q648" i="6"/>
  <c r="N648" i="6"/>
  <c r="L648" i="6"/>
  <c r="J648" i="6"/>
  <c r="H648" i="6"/>
  <c r="E648" i="6"/>
  <c r="Z647" i="6"/>
  <c r="X647" i="6"/>
  <c r="U647" i="6"/>
  <c r="S647" i="6"/>
  <c r="Q647" i="6"/>
  <c r="N647" i="6"/>
  <c r="L647" i="6"/>
  <c r="J647" i="6"/>
  <c r="H647" i="6"/>
  <c r="E647" i="6"/>
  <c r="Z646" i="6"/>
  <c r="X646" i="6"/>
  <c r="U646" i="6"/>
  <c r="S646" i="6"/>
  <c r="Q646" i="6"/>
  <c r="N646" i="6"/>
  <c r="L646" i="6"/>
  <c r="J646" i="6"/>
  <c r="H646" i="6"/>
  <c r="E646" i="6"/>
  <c r="Z645" i="6"/>
  <c r="X645" i="6"/>
  <c r="U645" i="6"/>
  <c r="S645" i="6"/>
  <c r="Q645" i="6"/>
  <c r="N645" i="6"/>
  <c r="L645" i="6"/>
  <c r="J645" i="6"/>
  <c r="H645" i="6"/>
  <c r="E645" i="6"/>
  <c r="Z644" i="6"/>
  <c r="X644" i="6"/>
  <c r="U644" i="6"/>
  <c r="S644" i="6"/>
  <c r="Q644" i="6"/>
  <c r="N644" i="6"/>
  <c r="L644" i="6"/>
  <c r="J644" i="6"/>
  <c r="H644" i="6"/>
  <c r="E644" i="6"/>
  <c r="Z643" i="6"/>
  <c r="X643" i="6"/>
  <c r="U643" i="6"/>
  <c r="S643" i="6"/>
  <c r="Q643" i="6"/>
  <c r="N643" i="6"/>
  <c r="L643" i="6"/>
  <c r="J643" i="6"/>
  <c r="H643" i="6"/>
  <c r="E643" i="6"/>
  <c r="Z642" i="6"/>
  <c r="X642" i="6"/>
  <c r="U642" i="6"/>
  <c r="S642" i="6"/>
  <c r="Q642" i="6"/>
  <c r="N642" i="6"/>
  <c r="L642" i="6"/>
  <c r="J642" i="6"/>
  <c r="H642" i="6"/>
  <c r="E642" i="6"/>
  <c r="Z641" i="6"/>
  <c r="X641" i="6"/>
  <c r="U641" i="6"/>
  <c r="S641" i="6"/>
  <c r="Q641" i="6"/>
  <c r="N641" i="6"/>
  <c r="L641" i="6"/>
  <c r="J641" i="6"/>
  <c r="H641" i="6"/>
  <c r="E641" i="6"/>
  <c r="Z640" i="6"/>
  <c r="X640" i="6"/>
  <c r="U640" i="6"/>
  <c r="S640" i="6"/>
  <c r="Q640" i="6"/>
  <c r="N640" i="6"/>
  <c r="L640" i="6"/>
  <c r="J640" i="6"/>
  <c r="H640" i="6"/>
  <c r="E640" i="6"/>
  <c r="Z639" i="6"/>
  <c r="X639" i="6"/>
  <c r="U639" i="6"/>
  <c r="S639" i="6"/>
  <c r="Q639" i="6"/>
  <c r="N639" i="6"/>
  <c r="L639" i="6"/>
  <c r="J639" i="6"/>
  <c r="H639" i="6"/>
  <c r="E639" i="6"/>
  <c r="Z638" i="6"/>
  <c r="X638" i="6"/>
  <c r="U638" i="6"/>
  <c r="S638" i="6"/>
  <c r="Q638" i="6"/>
  <c r="N638" i="6"/>
  <c r="L638" i="6"/>
  <c r="J638" i="6"/>
  <c r="H638" i="6"/>
  <c r="E638" i="6"/>
  <c r="Z637" i="6"/>
  <c r="X637" i="6"/>
  <c r="U637" i="6"/>
  <c r="S637" i="6"/>
  <c r="Q637" i="6"/>
  <c r="N637" i="6"/>
  <c r="L637" i="6"/>
  <c r="J637" i="6"/>
  <c r="H637" i="6"/>
  <c r="E637" i="6"/>
  <c r="Z636" i="6"/>
  <c r="X636" i="6"/>
  <c r="U636" i="6"/>
  <c r="S636" i="6"/>
  <c r="Q636" i="6"/>
  <c r="N636" i="6"/>
  <c r="L636" i="6"/>
  <c r="J636" i="6"/>
  <c r="H636" i="6"/>
  <c r="E636" i="6"/>
  <c r="Z635" i="6"/>
  <c r="X635" i="6"/>
  <c r="U635" i="6"/>
  <c r="S635" i="6"/>
  <c r="Q635" i="6"/>
  <c r="N635" i="6"/>
  <c r="L635" i="6"/>
  <c r="J635" i="6"/>
  <c r="H635" i="6"/>
  <c r="E635" i="6"/>
  <c r="Z634" i="6"/>
  <c r="X634" i="6"/>
  <c r="U634" i="6"/>
  <c r="S634" i="6"/>
  <c r="Q634" i="6"/>
  <c r="N634" i="6"/>
  <c r="L634" i="6"/>
  <c r="J634" i="6"/>
  <c r="H634" i="6"/>
  <c r="E634" i="6"/>
  <c r="Z633" i="6"/>
  <c r="X633" i="6"/>
  <c r="U633" i="6"/>
  <c r="S633" i="6"/>
  <c r="Q633" i="6"/>
  <c r="N633" i="6"/>
  <c r="L633" i="6"/>
  <c r="J633" i="6"/>
  <c r="H633" i="6"/>
  <c r="E633" i="6"/>
  <c r="Z632" i="6"/>
  <c r="X632" i="6"/>
  <c r="U632" i="6"/>
  <c r="S632" i="6"/>
  <c r="Q632" i="6"/>
  <c r="N632" i="6"/>
  <c r="L632" i="6"/>
  <c r="J632" i="6"/>
  <c r="H632" i="6"/>
  <c r="E632" i="6"/>
  <c r="Z631" i="6"/>
  <c r="X631" i="6"/>
  <c r="U631" i="6"/>
  <c r="S631" i="6"/>
  <c r="Q631" i="6"/>
  <c r="N631" i="6"/>
  <c r="L631" i="6"/>
  <c r="J631" i="6"/>
  <c r="H631" i="6"/>
  <c r="E631" i="6"/>
  <c r="Z630" i="6"/>
  <c r="X630" i="6"/>
  <c r="U630" i="6"/>
  <c r="S630" i="6"/>
  <c r="Q630" i="6"/>
  <c r="N630" i="6"/>
  <c r="L630" i="6"/>
  <c r="J630" i="6"/>
  <c r="H630" i="6"/>
  <c r="E630" i="6"/>
  <c r="Z629" i="6"/>
  <c r="X629" i="6"/>
  <c r="U629" i="6"/>
  <c r="S629" i="6"/>
  <c r="Q629" i="6"/>
  <c r="N629" i="6"/>
  <c r="L629" i="6"/>
  <c r="J629" i="6"/>
  <c r="H629" i="6"/>
  <c r="E629" i="6"/>
  <c r="Z628" i="6"/>
  <c r="X628" i="6"/>
  <c r="U628" i="6"/>
  <c r="S628" i="6"/>
  <c r="Q628" i="6"/>
  <c r="N628" i="6"/>
  <c r="L628" i="6"/>
  <c r="J628" i="6"/>
  <c r="H628" i="6"/>
  <c r="E628" i="6"/>
  <c r="Z627" i="6"/>
  <c r="X627" i="6"/>
  <c r="U627" i="6"/>
  <c r="S627" i="6"/>
  <c r="Q627" i="6"/>
  <c r="N627" i="6"/>
  <c r="L627" i="6"/>
  <c r="J627" i="6"/>
  <c r="H627" i="6"/>
  <c r="E627" i="6"/>
  <c r="Z626" i="6"/>
  <c r="X626" i="6"/>
  <c r="U626" i="6"/>
  <c r="S626" i="6"/>
  <c r="Q626" i="6"/>
  <c r="N626" i="6"/>
  <c r="L626" i="6"/>
  <c r="J626" i="6"/>
  <c r="H626" i="6"/>
  <c r="E626" i="6"/>
  <c r="Z625" i="6"/>
  <c r="X625" i="6"/>
  <c r="U625" i="6"/>
  <c r="S625" i="6"/>
  <c r="Q625" i="6"/>
  <c r="N625" i="6"/>
  <c r="L625" i="6"/>
  <c r="J625" i="6"/>
  <c r="H625" i="6"/>
  <c r="E625" i="6"/>
  <c r="Z624" i="6"/>
  <c r="X624" i="6"/>
  <c r="U624" i="6"/>
  <c r="S624" i="6"/>
  <c r="Q624" i="6"/>
  <c r="N624" i="6"/>
  <c r="L624" i="6"/>
  <c r="J624" i="6"/>
  <c r="H624" i="6"/>
  <c r="E624" i="6"/>
  <c r="Z623" i="6"/>
  <c r="X623" i="6"/>
  <c r="U623" i="6"/>
  <c r="S623" i="6"/>
  <c r="Q623" i="6"/>
  <c r="N623" i="6"/>
  <c r="L623" i="6"/>
  <c r="J623" i="6"/>
  <c r="H623" i="6"/>
  <c r="E623" i="6"/>
  <c r="Z622" i="6"/>
  <c r="X622" i="6"/>
  <c r="U622" i="6"/>
  <c r="S622" i="6"/>
  <c r="Q622" i="6"/>
  <c r="N622" i="6"/>
  <c r="L622" i="6"/>
  <c r="J622" i="6"/>
  <c r="H622" i="6"/>
  <c r="E622" i="6"/>
  <c r="Z621" i="6"/>
  <c r="X621" i="6"/>
  <c r="U621" i="6"/>
  <c r="S621" i="6"/>
  <c r="Q621" i="6"/>
  <c r="N621" i="6"/>
  <c r="L621" i="6"/>
  <c r="J621" i="6"/>
  <c r="H621" i="6"/>
  <c r="E621" i="6"/>
  <c r="Z620" i="6"/>
  <c r="X620" i="6"/>
  <c r="U620" i="6"/>
  <c r="S620" i="6"/>
  <c r="Q620" i="6"/>
  <c r="N620" i="6"/>
  <c r="L620" i="6"/>
  <c r="J620" i="6"/>
  <c r="H620" i="6"/>
  <c r="E620" i="6"/>
  <c r="Z619" i="6"/>
  <c r="X619" i="6"/>
  <c r="U619" i="6"/>
  <c r="S619" i="6"/>
  <c r="Q619" i="6"/>
  <c r="N619" i="6"/>
  <c r="L619" i="6"/>
  <c r="J619" i="6"/>
  <c r="H619" i="6"/>
  <c r="E619" i="6"/>
  <c r="Z618" i="6"/>
  <c r="X618" i="6"/>
  <c r="U618" i="6"/>
  <c r="S618" i="6"/>
  <c r="Q618" i="6"/>
  <c r="N618" i="6"/>
  <c r="L618" i="6"/>
  <c r="J618" i="6"/>
  <c r="H618" i="6"/>
  <c r="E618" i="6"/>
  <c r="Z617" i="6"/>
  <c r="X617" i="6"/>
  <c r="U617" i="6"/>
  <c r="S617" i="6"/>
  <c r="Q617" i="6"/>
  <c r="N617" i="6"/>
  <c r="L617" i="6"/>
  <c r="J617" i="6"/>
  <c r="H617" i="6"/>
  <c r="E617" i="6"/>
  <c r="Z616" i="6"/>
  <c r="X616" i="6"/>
  <c r="U616" i="6"/>
  <c r="S616" i="6"/>
  <c r="Q616" i="6"/>
  <c r="N616" i="6"/>
  <c r="L616" i="6"/>
  <c r="J616" i="6"/>
  <c r="H616" i="6"/>
  <c r="E616" i="6"/>
  <c r="Z615" i="6"/>
  <c r="X615" i="6"/>
  <c r="U615" i="6"/>
  <c r="S615" i="6"/>
  <c r="Q615" i="6"/>
  <c r="N615" i="6"/>
  <c r="L615" i="6"/>
  <c r="J615" i="6"/>
  <c r="H615" i="6"/>
  <c r="E615" i="6"/>
  <c r="Z614" i="6"/>
  <c r="X614" i="6"/>
  <c r="U614" i="6"/>
  <c r="S614" i="6"/>
  <c r="Q614" i="6"/>
  <c r="N614" i="6"/>
  <c r="L614" i="6"/>
  <c r="J614" i="6"/>
  <c r="H614" i="6"/>
  <c r="E614" i="6"/>
  <c r="Z613" i="6"/>
  <c r="X613" i="6"/>
  <c r="U613" i="6"/>
  <c r="S613" i="6"/>
  <c r="Q613" i="6"/>
  <c r="N613" i="6"/>
  <c r="L613" i="6"/>
  <c r="J613" i="6"/>
  <c r="H613" i="6"/>
  <c r="E613" i="6"/>
  <c r="Z612" i="6"/>
  <c r="X612" i="6"/>
  <c r="U612" i="6"/>
  <c r="S612" i="6"/>
  <c r="Q612" i="6"/>
  <c r="N612" i="6"/>
  <c r="L612" i="6"/>
  <c r="J612" i="6"/>
  <c r="H612" i="6"/>
  <c r="E612" i="6"/>
  <c r="Z611" i="6"/>
  <c r="X611" i="6"/>
  <c r="U611" i="6"/>
  <c r="S611" i="6"/>
  <c r="Q611" i="6"/>
  <c r="N611" i="6"/>
  <c r="L611" i="6"/>
  <c r="J611" i="6"/>
  <c r="H611" i="6"/>
  <c r="E611" i="6"/>
  <c r="Z610" i="6"/>
  <c r="X610" i="6"/>
  <c r="U610" i="6"/>
  <c r="S610" i="6"/>
  <c r="Q610" i="6"/>
  <c r="N610" i="6"/>
  <c r="L610" i="6"/>
  <c r="J610" i="6"/>
  <c r="H610" i="6"/>
  <c r="E610" i="6"/>
  <c r="Z609" i="6"/>
  <c r="X609" i="6"/>
  <c r="U609" i="6"/>
  <c r="S609" i="6"/>
  <c r="Q609" i="6"/>
  <c r="N609" i="6"/>
  <c r="L609" i="6"/>
  <c r="J609" i="6"/>
  <c r="H609" i="6"/>
  <c r="E609" i="6"/>
  <c r="Z608" i="6"/>
  <c r="X608" i="6"/>
  <c r="U608" i="6"/>
  <c r="S608" i="6"/>
  <c r="Q608" i="6"/>
  <c r="N608" i="6"/>
  <c r="L608" i="6"/>
  <c r="J608" i="6"/>
  <c r="H608" i="6"/>
  <c r="E608" i="6"/>
  <c r="Z607" i="6"/>
  <c r="X607" i="6"/>
  <c r="U607" i="6"/>
  <c r="S607" i="6"/>
  <c r="Q607" i="6"/>
  <c r="N607" i="6"/>
  <c r="L607" i="6"/>
  <c r="J607" i="6"/>
  <c r="H607" i="6"/>
  <c r="E607" i="6"/>
  <c r="Z606" i="6"/>
  <c r="X606" i="6"/>
  <c r="U606" i="6"/>
  <c r="S606" i="6"/>
  <c r="Q606" i="6"/>
  <c r="N606" i="6"/>
  <c r="L606" i="6"/>
  <c r="J606" i="6"/>
  <c r="H606" i="6"/>
  <c r="E606" i="6"/>
  <c r="Z605" i="6"/>
  <c r="X605" i="6"/>
  <c r="U605" i="6"/>
  <c r="S605" i="6"/>
  <c r="Q605" i="6"/>
  <c r="N605" i="6"/>
  <c r="L605" i="6"/>
  <c r="J605" i="6"/>
  <c r="H605" i="6"/>
  <c r="E605" i="6"/>
  <c r="Z604" i="6"/>
  <c r="X604" i="6"/>
  <c r="U604" i="6"/>
  <c r="S604" i="6"/>
  <c r="Q604" i="6"/>
  <c r="N604" i="6"/>
  <c r="L604" i="6"/>
  <c r="J604" i="6"/>
  <c r="H604" i="6"/>
  <c r="E604" i="6"/>
  <c r="Z603" i="6"/>
  <c r="X603" i="6"/>
  <c r="U603" i="6"/>
  <c r="S603" i="6"/>
  <c r="Q603" i="6"/>
  <c r="N603" i="6"/>
  <c r="L603" i="6"/>
  <c r="J603" i="6"/>
  <c r="H603" i="6"/>
  <c r="E603" i="6"/>
  <c r="Z602" i="6"/>
  <c r="X602" i="6"/>
  <c r="U602" i="6"/>
  <c r="S602" i="6"/>
  <c r="Q602" i="6"/>
  <c r="N602" i="6"/>
  <c r="L602" i="6"/>
  <c r="J602" i="6"/>
  <c r="H602" i="6"/>
  <c r="E602" i="6"/>
  <c r="Z601" i="6"/>
  <c r="X601" i="6"/>
  <c r="U601" i="6"/>
  <c r="S601" i="6"/>
  <c r="Q601" i="6"/>
  <c r="N601" i="6"/>
  <c r="L601" i="6"/>
  <c r="J601" i="6"/>
  <c r="H601" i="6"/>
  <c r="E601" i="6"/>
  <c r="Z600" i="6"/>
  <c r="X600" i="6"/>
  <c r="U600" i="6"/>
  <c r="S600" i="6"/>
  <c r="Q600" i="6"/>
  <c r="N600" i="6"/>
  <c r="L600" i="6"/>
  <c r="J600" i="6"/>
  <c r="H600" i="6"/>
  <c r="E600" i="6"/>
  <c r="Z599" i="6"/>
  <c r="X599" i="6"/>
  <c r="U599" i="6"/>
  <c r="S599" i="6"/>
  <c r="Q599" i="6"/>
  <c r="N599" i="6"/>
  <c r="L599" i="6"/>
  <c r="J599" i="6"/>
  <c r="H599" i="6"/>
  <c r="E599" i="6"/>
  <c r="Z598" i="6"/>
  <c r="X598" i="6"/>
  <c r="U598" i="6"/>
  <c r="S598" i="6"/>
  <c r="Q598" i="6"/>
  <c r="N598" i="6"/>
  <c r="L598" i="6"/>
  <c r="J598" i="6"/>
  <c r="H598" i="6"/>
  <c r="E598" i="6"/>
  <c r="Z597" i="6"/>
  <c r="X597" i="6"/>
  <c r="U597" i="6"/>
  <c r="S597" i="6"/>
  <c r="Q597" i="6"/>
  <c r="N597" i="6"/>
  <c r="L597" i="6"/>
  <c r="J597" i="6"/>
  <c r="H597" i="6"/>
  <c r="E597" i="6"/>
  <c r="Z596" i="6"/>
  <c r="X596" i="6"/>
  <c r="U596" i="6"/>
  <c r="S596" i="6"/>
  <c r="Q596" i="6"/>
  <c r="N596" i="6"/>
  <c r="L596" i="6"/>
  <c r="J596" i="6"/>
  <c r="H596" i="6"/>
  <c r="E596" i="6"/>
  <c r="Z595" i="6"/>
  <c r="X595" i="6"/>
  <c r="U595" i="6"/>
  <c r="S595" i="6"/>
  <c r="Q595" i="6"/>
  <c r="N595" i="6"/>
  <c r="L595" i="6"/>
  <c r="J595" i="6"/>
  <c r="H595" i="6"/>
  <c r="E595" i="6"/>
  <c r="Z594" i="6"/>
  <c r="X594" i="6"/>
  <c r="U594" i="6"/>
  <c r="S594" i="6"/>
  <c r="Q594" i="6"/>
  <c r="N594" i="6"/>
  <c r="L594" i="6"/>
  <c r="J594" i="6"/>
  <c r="H594" i="6"/>
  <c r="E594" i="6"/>
  <c r="Z593" i="6"/>
  <c r="X593" i="6"/>
  <c r="U593" i="6"/>
  <c r="S593" i="6"/>
  <c r="Q593" i="6"/>
  <c r="N593" i="6"/>
  <c r="L593" i="6"/>
  <c r="J593" i="6"/>
  <c r="H593" i="6"/>
  <c r="E593" i="6"/>
  <c r="Z592" i="6"/>
  <c r="X592" i="6"/>
  <c r="U592" i="6"/>
  <c r="S592" i="6"/>
  <c r="Q592" i="6"/>
  <c r="N592" i="6"/>
  <c r="L592" i="6"/>
  <c r="J592" i="6"/>
  <c r="H592" i="6"/>
  <c r="E592" i="6"/>
  <c r="Z591" i="6"/>
  <c r="X591" i="6"/>
  <c r="U591" i="6"/>
  <c r="S591" i="6"/>
  <c r="Q591" i="6"/>
  <c r="N591" i="6"/>
  <c r="L591" i="6"/>
  <c r="J591" i="6"/>
  <c r="H591" i="6"/>
  <c r="E591" i="6"/>
  <c r="Z590" i="6"/>
  <c r="X590" i="6"/>
  <c r="U590" i="6"/>
  <c r="S590" i="6"/>
  <c r="Q590" i="6"/>
  <c r="N590" i="6"/>
  <c r="L590" i="6"/>
  <c r="J590" i="6"/>
  <c r="H590" i="6"/>
  <c r="E590" i="6"/>
  <c r="Z589" i="6"/>
  <c r="X589" i="6"/>
  <c r="U589" i="6"/>
  <c r="S589" i="6"/>
  <c r="Q589" i="6"/>
  <c r="N589" i="6"/>
  <c r="L589" i="6"/>
  <c r="J589" i="6"/>
  <c r="H589" i="6"/>
  <c r="E589" i="6"/>
  <c r="Z588" i="6"/>
  <c r="X588" i="6"/>
  <c r="U588" i="6"/>
  <c r="S588" i="6"/>
  <c r="Q588" i="6"/>
  <c r="N588" i="6"/>
  <c r="L588" i="6"/>
  <c r="J588" i="6"/>
  <c r="H588" i="6"/>
  <c r="E588" i="6"/>
  <c r="Z587" i="6"/>
  <c r="X587" i="6"/>
  <c r="U587" i="6"/>
  <c r="S587" i="6"/>
  <c r="Q587" i="6"/>
  <c r="N587" i="6"/>
  <c r="L587" i="6"/>
  <c r="J587" i="6"/>
  <c r="H587" i="6"/>
  <c r="E587" i="6"/>
  <c r="Z586" i="6"/>
  <c r="X586" i="6"/>
  <c r="U586" i="6"/>
  <c r="S586" i="6"/>
  <c r="Q586" i="6"/>
  <c r="N586" i="6"/>
  <c r="L586" i="6"/>
  <c r="J586" i="6"/>
  <c r="H586" i="6"/>
  <c r="E586" i="6"/>
  <c r="Z585" i="6"/>
  <c r="X585" i="6"/>
  <c r="U585" i="6"/>
  <c r="S585" i="6"/>
  <c r="Q585" i="6"/>
  <c r="N585" i="6"/>
  <c r="L585" i="6"/>
  <c r="J585" i="6"/>
  <c r="H585" i="6"/>
  <c r="E585" i="6"/>
  <c r="Z584" i="6"/>
  <c r="X584" i="6"/>
  <c r="U584" i="6"/>
  <c r="S584" i="6"/>
  <c r="Q584" i="6"/>
  <c r="N584" i="6"/>
  <c r="L584" i="6"/>
  <c r="J584" i="6"/>
  <c r="H584" i="6"/>
  <c r="E584" i="6"/>
  <c r="Z583" i="6"/>
  <c r="X583" i="6"/>
  <c r="U583" i="6"/>
  <c r="S583" i="6"/>
  <c r="Q583" i="6"/>
  <c r="N583" i="6"/>
  <c r="L583" i="6"/>
  <c r="J583" i="6"/>
  <c r="H583" i="6"/>
  <c r="E583" i="6"/>
  <c r="Z582" i="6"/>
  <c r="X582" i="6"/>
  <c r="U582" i="6"/>
  <c r="S582" i="6"/>
  <c r="Q582" i="6"/>
  <c r="N582" i="6"/>
  <c r="L582" i="6"/>
  <c r="J582" i="6"/>
  <c r="H582" i="6"/>
  <c r="E582" i="6"/>
  <c r="Z581" i="6"/>
  <c r="X581" i="6"/>
  <c r="U581" i="6"/>
  <c r="S581" i="6"/>
  <c r="Q581" i="6"/>
  <c r="N581" i="6"/>
  <c r="L581" i="6"/>
  <c r="J581" i="6"/>
  <c r="H581" i="6"/>
  <c r="E581" i="6"/>
  <c r="Z580" i="6"/>
  <c r="X580" i="6"/>
  <c r="U580" i="6"/>
  <c r="S580" i="6"/>
  <c r="Q580" i="6"/>
  <c r="N580" i="6"/>
  <c r="L580" i="6"/>
  <c r="J580" i="6"/>
  <c r="H580" i="6"/>
  <c r="E580" i="6"/>
  <c r="Z579" i="6"/>
  <c r="X579" i="6"/>
  <c r="U579" i="6"/>
  <c r="S579" i="6"/>
  <c r="Q579" i="6"/>
  <c r="N579" i="6"/>
  <c r="L579" i="6"/>
  <c r="J579" i="6"/>
  <c r="H579" i="6"/>
  <c r="E579" i="6"/>
  <c r="Z578" i="6"/>
  <c r="X578" i="6"/>
  <c r="U578" i="6"/>
  <c r="S578" i="6"/>
  <c r="Q578" i="6"/>
  <c r="N578" i="6"/>
  <c r="L578" i="6"/>
  <c r="J578" i="6"/>
  <c r="H578" i="6"/>
  <c r="E578" i="6"/>
  <c r="Z577" i="6"/>
  <c r="X577" i="6"/>
  <c r="U577" i="6"/>
  <c r="S577" i="6"/>
  <c r="Q577" i="6"/>
  <c r="N577" i="6"/>
  <c r="L577" i="6"/>
  <c r="J577" i="6"/>
  <c r="H577" i="6"/>
  <c r="E577" i="6"/>
  <c r="Z576" i="6"/>
  <c r="X576" i="6"/>
  <c r="U576" i="6"/>
  <c r="S576" i="6"/>
  <c r="Q576" i="6"/>
  <c r="N576" i="6"/>
  <c r="L576" i="6"/>
  <c r="J576" i="6"/>
  <c r="H576" i="6"/>
  <c r="E576" i="6"/>
  <c r="Z575" i="6"/>
  <c r="X575" i="6"/>
  <c r="U575" i="6"/>
  <c r="S575" i="6"/>
  <c r="Q575" i="6"/>
  <c r="N575" i="6"/>
  <c r="L575" i="6"/>
  <c r="J575" i="6"/>
  <c r="H575" i="6"/>
  <c r="E575" i="6"/>
  <c r="Z574" i="6"/>
  <c r="X574" i="6"/>
  <c r="U574" i="6"/>
  <c r="S574" i="6"/>
  <c r="Q574" i="6"/>
  <c r="N574" i="6"/>
  <c r="L574" i="6"/>
  <c r="J574" i="6"/>
  <c r="H574" i="6"/>
  <c r="E574" i="6"/>
  <c r="Z573" i="6"/>
  <c r="X573" i="6"/>
  <c r="U573" i="6"/>
  <c r="S573" i="6"/>
  <c r="Q573" i="6"/>
  <c r="N573" i="6"/>
  <c r="L573" i="6"/>
  <c r="J573" i="6"/>
  <c r="H573" i="6"/>
  <c r="E573" i="6"/>
  <c r="Z572" i="6"/>
  <c r="X572" i="6"/>
  <c r="U572" i="6"/>
  <c r="S572" i="6"/>
  <c r="Q572" i="6"/>
  <c r="N572" i="6"/>
  <c r="L572" i="6"/>
  <c r="J572" i="6"/>
  <c r="H572" i="6"/>
  <c r="E572" i="6"/>
  <c r="Z571" i="6"/>
  <c r="X571" i="6"/>
  <c r="U571" i="6"/>
  <c r="S571" i="6"/>
  <c r="Q571" i="6"/>
  <c r="N571" i="6"/>
  <c r="L571" i="6"/>
  <c r="J571" i="6"/>
  <c r="H571" i="6"/>
  <c r="E571" i="6"/>
  <c r="Z570" i="6"/>
  <c r="X570" i="6"/>
  <c r="U570" i="6"/>
  <c r="S570" i="6"/>
  <c r="Q570" i="6"/>
  <c r="N570" i="6"/>
  <c r="L570" i="6"/>
  <c r="J570" i="6"/>
  <c r="H570" i="6"/>
  <c r="E570" i="6"/>
  <c r="Z569" i="6"/>
  <c r="X569" i="6"/>
  <c r="U569" i="6"/>
  <c r="S569" i="6"/>
  <c r="Q569" i="6"/>
  <c r="N569" i="6"/>
  <c r="L569" i="6"/>
  <c r="J569" i="6"/>
  <c r="H569" i="6"/>
  <c r="E569" i="6"/>
  <c r="Z568" i="6"/>
  <c r="X568" i="6"/>
  <c r="U568" i="6"/>
  <c r="S568" i="6"/>
  <c r="Q568" i="6"/>
  <c r="N568" i="6"/>
  <c r="L568" i="6"/>
  <c r="J568" i="6"/>
  <c r="H568" i="6"/>
  <c r="E568" i="6"/>
  <c r="Z567" i="6"/>
  <c r="X567" i="6"/>
  <c r="U567" i="6"/>
  <c r="S567" i="6"/>
  <c r="Q567" i="6"/>
  <c r="N567" i="6"/>
  <c r="L567" i="6"/>
  <c r="J567" i="6"/>
  <c r="H567" i="6"/>
  <c r="E567" i="6"/>
  <c r="Z566" i="6"/>
  <c r="X566" i="6"/>
  <c r="U566" i="6"/>
  <c r="S566" i="6"/>
  <c r="Q566" i="6"/>
  <c r="N566" i="6"/>
  <c r="L566" i="6"/>
  <c r="J566" i="6"/>
  <c r="H566" i="6"/>
  <c r="E566" i="6"/>
  <c r="Z565" i="6"/>
  <c r="X565" i="6"/>
  <c r="U565" i="6"/>
  <c r="S565" i="6"/>
  <c r="Q565" i="6"/>
  <c r="N565" i="6"/>
  <c r="L565" i="6"/>
  <c r="J565" i="6"/>
  <c r="H565" i="6"/>
  <c r="E565" i="6"/>
  <c r="Z564" i="6"/>
  <c r="X564" i="6"/>
  <c r="U564" i="6"/>
  <c r="S564" i="6"/>
  <c r="Q564" i="6"/>
  <c r="N564" i="6"/>
  <c r="L564" i="6"/>
  <c r="J564" i="6"/>
  <c r="H564" i="6"/>
  <c r="E564" i="6"/>
  <c r="Z563" i="6"/>
  <c r="X563" i="6"/>
  <c r="U563" i="6"/>
  <c r="S563" i="6"/>
  <c r="Q563" i="6"/>
  <c r="N563" i="6"/>
  <c r="L563" i="6"/>
  <c r="J563" i="6"/>
  <c r="H563" i="6"/>
  <c r="E563" i="6"/>
  <c r="Z562" i="6"/>
  <c r="X562" i="6"/>
  <c r="U562" i="6"/>
  <c r="S562" i="6"/>
  <c r="Q562" i="6"/>
  <c r="N562" i="6"/>
  <c r="L562" i="6"/>
  <c r="J562" i="6"/>
  <c r="H562" i="6"/>
  <c r="E562" i="6"/>
  <c r="Z561" i="6"/>
  <c r="X561" i="6"/>
  <c r="U561" i="6"/>
  <c r="S561" i="6"/>
  <c r="Q561" i="6"/>
  <c r="N561" i="6"/>
  <c r="L561" i="6"/>
  <c r="J561" i="6"/>
  <c r="H561" i="6"/>
  <c r="E561" i="6"/>
  <c r="Z560" i="6"/>
  <c r="X560" i="6"/>
  <c r="U560" i="6"/>
  <c r="S560" i="6"/>
  <c r="Q560" i="6"/>
  <c r="N560" i="6"/>
  <c r="L560" i="6"/>
  <c r="J560" i="6"/>
  <c r="H560" i="6"/>
  <c r="E560" i="6"/>
  <c r="Z559" i="6"/>
  <c r="X559" i="6"/>
  <c r="U559" i="6"/>
  <c r="S559" i="6"/>
  <c r="Q559" i="6"/>
  <c r="N559" i="6"/>
  <c r="L559" i="6"/>
  <c r="J559" i="6"/>
  <c r="H559" i="6"/>
  <c r="E559" i="6"/>
  <c r="Z558" i="6"/>
  <c r="X558" i="6"/>
  <c r="U558" i="6"/>
  <c r="S558" i="6"/>
  <c r="Q558" i="6"/>
  <c r="N558" i="6"/>
  <c r="L558" i="6"/>
  <c r="J558" i="6"/>
  <c r="H558" i="6"/>
  <c r="E558" i="6"/>
  <c r="Z557" i="6"/>
  <c r="X557" i="6"/>
  <c r="U557" i="6"/>
  <c r="S557" i="6"/>
  <c r="Q557" i="6"/>
  <c r="N557" i="6"/>
  <c r="L557" i="6"/>
  <c r="J557" i="6"/>
  <c r="H557" i="6"/>
  <c r="E557" i="6"/>
  <c r="Z556" i="6"/>
  <c r="X556" i="6"/>
  <c r="U556" i="6"/>
  <c r="S556" i="6"/>
  <c r="Q556" i="6"/>
  <c r="N556" i="6"/>
  <c r="L556" i="6"/>
  <c r="J556" i="6"/>
  <c r="H556" i="6"/>
  <c r="E556" i="6"/>
  <c r="Z555" i="6"/>
  <c r="X555" i="6"/>
  <c r="U555" i="6"/>
  <c r="S555" i="6"/>
  <c r="Q555" i="6"/>
  <c r="N555" i="6"/>
  <c r="L555" i="6"/>
  <c r="J555" i="6"/>
  <c r="H555" i="6"/>
  <c r="E555" i="6"/>
  <c r="Z554" i="6"/>
  <c r="X554" i="6"/>
  <c r="U554" i="6"/>
  <c r="S554" i="6"/>
  <c r="Q554" i="6"/>
  <c r="N554" i="6"/>
  <c r="L554" i="6"/>
  <c r="J554" i="6"/>
  <c r="H554" i="6"/>
  <c r="E554" i="6"/>
  <c r="Z553" i="6"/>
  <c r="X553" i="6"/>
  <c r="U553" i="6"/>
  <c r="S553" i="6"/>
  <c r="Q553" i="6"/>
  <c r="N553" i="6"/>
  <c r="L553" i="6"/>
  <c r="J553" i="6"/>
  <c r="H553" i="6"/>
  <c r="E553" i="6"/>
  <c r="Z552" i="6"/>
  <c r="X552" i="6"/>
  <c r="U552" i="6"/>
  <c r="S552" i="6"/>
  <c r="Q552" i="6"/>
  <c r="N552" i="6"/>
  <c r="L552" i="6"/>
  <c r="J552" i="6"/>
  <c r="H552" i="6"/>
  <c r="E552" i="6"/>
  <c r="Z551" i="6"/>
  <c r="X551" i="6"/>
  <c r="U551" i="6"/>
  <c r="S551" i="6"/>
  <c r="Q551" i="6"/>
  <c r="N551" i="6"/>
  <c r="L551" i="6"/>
  <c r="J551" i="6"/>
  <c r="H551" i="6"/>
  <c r="E551" i="6"/>
  <c r="Z550" i="6"/>
  <c r="X550" i="6"/>
  <c r="U550" i="6"/>
  <c r="S550" i="6"/>
  <c r="Q550" i="6"/>
  <c r="N550" i="6"/>
  <c r="L550" i="6"/>
  <c r="J550" i="6"/>
  <c r="H550" i="6"/>
  <c r="E550" i="6"/>
  <c r="Z549" i="6"/>
  <c r="X549" i="6"/>
  <c r="U549" i="6"/>
  <c r="S549" i="6"/>
  <c r="Q549" i="6"/>
  <c r="N549" i="6"/>
  <c r="L549" i="6"/>
  <c r="J549" i="6"/>
  <c r="H549" i="6"/>
  <c r="E549" i="6"/>
  <c r="Z548" i="6"/>
  <c r="X548" i="6"/>
  <c r="U548" i="6"/>
  <c r="S548" i="6"/>
  <c r="Q548" i="6"/>
  <c r="N548" i="6"/>
  <c r="L548" i="6"/>
  <c r="J548" i="6"/>
  <c r="H548" i="6"/>
  <c r="E548" i="6"/>
  <c r="Z547" i="6"/>
  <c r="X547" i="6"/>
  <c r="U547" i="6"/>
  <c r="S547" i="6"/>
  <c r="Q547" i="6"/>
  <c r="N547" i="6"/>
  <c r="L547" i="6"/>
  <c r="J547" i="6"/>
  <c r="H547" i="6"/>
  <c r="E547" i="6"/>
  <c r="Z546" i="6"/>
  <c r="X546" i="6"/>
  <c r="U546" i="6"/>
  <c r="S546" i="6"/>
  <c r="Q546" i="6"/>
  <c r="N546" i="6"/>
  <c r="L546" i="6"/>
  <c r="J546" i="6"/>
  <c r="H546" i="6"/>
  <c r="E546" i="6"/>
  <c r="Z545" i="6"/>
  <c r="X545" i="6"/>
  <c r="U545" i="6"/>
  <c r="S545" i="6"/>
  <c r="Q545" i="6"/>
  <c r="N545" i="6"/>
  <c r="L545" i="6"/>
  <c r="J545" i="6"/>
  <c r="H545" i="6"/>
  <c r="E545" i="6"/>
  <c r="Z544" i="6"/>
  <c r="X544" i="6"/>
  <c r="U544" i="6"/>
  <c r="S544" i="6"/>
  <c r="Q544" i="6"/>
  <c r="N544" i="6"/>
  <c r="L544" i="6"/>
  <c r="J544" i="6"/>
  <c r="H544" i="6"/>
  <c r="E544" i="6"/>
  <c r="Z543" i="6"/>
  <c r="X543" i="6"/>
  <c r="U543" i="6"/>
  <c r="S543" i="6"/>
  <c r="Q543" i="6"/>
  <c r="N543" i="6"/>
  <c r="L543" i="6"/>
  <c r="J543" i="6"/>
  <c r="H543" i="6"/>
  <c r="E543" i="6"/>
  <c r="Z542" i="6"/>
  <c r="X542" i="6"/>
  <c r="U542" i="6"/>
  <c r="S542" i="6"/>
  <c r="Q542" i="6"/>
  <c r="N542" i="6"/>
  <c r="L542" i="6"/>
  <c r="J542" i="6"/>
  <c r="H542" i="6"/>
  <c r="E542" i="6"/>
  <c r="Z541" i="6"/>
  <c r="X541" i="6"/>
  <c r="U541" i="6"/>
  <c r="S541" i="6"/>
  <c r="Q541" i="6"/>
  <c r="N541" i="6"/>
  <c r="L541" i="6"/>
  <c r="J541" i="6"/>
  <c r="H541" i="6"/>
  <c r="E541" i="6"/>
  <c r="Z540" i="6"/>
  <c r="X540" i="6"/>
  <c r="U540" i="6"/>
  <c r="S540" i="6"/>
  <c r="Q540" i="6"/>
  <c r="N540" i="6"/>
  <c r="L540" i="6"/>
  <c r="J540" i="6"/>
  <c r="H540" i="6"/>
  <c r="E540" i="6"/>
  <c r="Z539" i="6"/>
  <c r="X539" i="6"/>
  <c r="U539" i="6"/>
  <c r="S539" i="6"/>
  <c r="Q539" i="6"/>
  <c r="N539" i="6"/>
  <c r="L539" i="6"/>
  <c r="J539" i="6"/>
  <c r="H539" i="6"/>
  <c r="E539" i="6"/>
  <c r="Z538" i="6"/>
  <c r="X538" i="6"/>
  <c r="U538" i="6"/>
  <c r="S538" i="6"/>
  <c r="Q538" i="6"/>
  <c r="N538" i="6"/>
  <c r="L538" i="6"/>
  <c r="J538" i="6"/>
  <c r="H538" i="6"/>
  <c r="E538" i="6"/>
  <c r="Z537" i="6"/>
  <c r="X537" i="6"/>
  <c r="U537" i="6"/>
  <c r="S537" i="6"/>
  <c r="Q537" i="6"/>
  <c r="N537" i="6"/>
  <c r="L537" i="6"/>
  <c r="J537" i="6"/>
  <c r="H537" i="6"/>
  <c r="E537" i="6"/>
  <c r="Z536" i="6"/>
  <c r="X536" i="6"/>
  <c r="U536" i="6"/>
  <c r="S536" i="6"/>
  <c r="Q536" i="6"/>
  <c r="N536" i="6"/>
  <c r="L536" i="6"/>
  <c r="J536" i="6"/>
  <c r="H536" i="6"/>
  <c r="E536" i="6"/>
  <c r="Z535" i="6"/>
  <c r="X535" i="6"/>
  <c r="U535" i="6"/>
  <c r="S535" i="6"/>
  <c r="Q535" i="6"/>
  <c r="N535" i="6"/>
  <c r="L535" i="6"/>
  <c r="J535" i="6"/>
  <c r="H535" i="6"/>
  <c r="E535" i="6"/>
  <c r="Z534" i="6"/>
  <c r="X534" i="6"/>
  <c r="U534" i="6"/>
  <c r="S534" i="6"/>
  <c r="Q534" i="6"/>
  <c r="N534" i="6"/>
  <c r="L534" i="6"/>
  <c r="J534" i="6"/>
  <c r="H534" i="6"/>
  <c r="E534" i="6"/>
  <c r="Z533" i="6"/>
  <c r="X533" i="6"/>
  <c r="U533" i="6"/>
  <c r="S533" i="6"/>
  <c r="Q533" i="6"/>
  <c r="N533" i="6"/>
  <c r="L533" i="6"/>
  <c r="J533" i="6"/>
  <c r="H533" i="6"/>
  <c r="E533" i="6"/>
  <c r="Z532" i="6"/>
  <c r="X532" i="6"/>
  <c r="U532" i="6"/>
  <c r="S532" i="6"/>
  <c r="Q532" i="6"/>
  <c r="N532" i="6"/>
  <c r="L532" i="6"/>
  <c r="J532" i="6"/>
  <c r="H532" i="6"/>
  <c r="E532" i="6"/>
  <c r="Z531" i="6"/>
  <c r="X531" i="6"/>
  <c r="U531" i="6"/>
  <c r="S531" i="6"/>
  <c r="Q531" i="6"/>
  <c r="N531" i="6"/>
  <c r="L531" i="6"/>
  <c r="J531" i="6"/>
  <c r="H531" i="6"/>
  <c r="E531" i="6"/>
  <c r="Z530" i="6"/>
  <c r="X530" i="6"/>
  <c r="U530" i="6"/>
  <c r="S530" i="6"/>
  <c r="Q530" i="6"/>
  <c r="N530" i="6"/>
  <c r="L530" i="6"/>
  <c r="J530" i="6"/>
  <c r="H530" i="6"/>
  <c r="E530" i="6"/>
  <c r="Z529" i="6"/>
  <c r="X529" i="6"/>
  <c r="U529" i="6"/>
  <c r="S529" i="6"/>
  <c r="Q529" i="6"/>
  <c r="N529" i="6"/>
  <c r="L529" i="6"/>
  <c r="J529" i="6"/>
  <c r="H529" i="6"/>
  <c r="E529" i="6"/>
  <c r="Z528" i="6"/>
  <c r="X528" i="6"/>
  <c r="U528" i="6"/>
  <c r="S528" i="6"/>
  <c r="Q528" i="6"/>
  <c r="N528" i="6"/>
  <c r="L528" i="6"/>
  <c r="J528" i="6"/>
  <c r="H528" i="6"/>
  <c r="E528" i="6"/>
  <c r="Z527" i="6"/>
  <c r="X527" i="6"/>
  <c r="U527" i="6"/>
  <c r="S527" i="6"/>
  <c r="Q527" i="6"/>
  <c r="N527" i="6"/>
  <c r="L527" i="6"/>
  <c r="J527" i="6"/>
  <c r="H527" i="6"/>
  <c r="E527" i="6"/>
  <c r="Z526" i="6"/>
  <c r="X526" i="6"/>
  <c r="U526" i="6"/>
  <c r="S526" i="6"/>
  <c r="Q526" i="6"/>
  <c r="N526" i="6"/>
  <c r="L526" i="6"/>
  <c r="J526" i="6"/>
  <c r="H526" i="6"/>
  <c r="E526" i="6"/>
  <c r="Z525" i="6"/>
  <c r="X525" i="6"/>
  <c r="U525" i="6"/>
  <c r="S525" i="6"/>
  <c r="Q525" i="6"/>
  <c r="N525" i="6"/>
  <c r="L525" i="6"/>
  <c r="J525" i="6"/>
  <c r="H525" i="6"/>
  <c r="E525" i="6"/>
  <c r="Z524" i="6"/>
  <c r="X524" i="6"/>
  <c r="U524" i="6"/>
  <c r="S524" i="6"/>
  <c r="Q524" i="6"/>
  <c r="N524" i="6"/>
  <c r="L524" i="6"/>
  <c r="J524" i="6"/>
  <c r="H524" i="6"/>
  <c r="E524" i="6"/>
  <c r="Z523" i="6"/>
  <c r="X523" i="6"/>
  <c r="U523" i="6"/>
  <c r="S523" i="6"/>
  <c r="Q523" i="6"/>
  <c r="N523" i="6"/>
  <c r="L523" i="6"/>
  <c r="J523" i="6"/>
  <c r="H523" i="6"/>
  <c r="E523" i="6"/>
  <c r="Z522" i="6"/>
  <c r="X522" i="6"/>
  <c r="U522" i="6"/>
  <c r="S522" i="6"/>
  <c r="Q522" i="6"/>
  <c r="N522" i="6"/>
  <c r="L522" i="6"/>
  <c r="J522" i="6"/>
  <c r="H522" i="6"/>
  <c r="E522" i="6"/>
  <c r="Z521" i="6"/>
  <c r="X521" i="6"/>
  <c r="U521" i="6"/>
  <c r="S521" i="6"/>
  <c r="Q521" i="6"/>
  <c r="N521" i="6"/>
  <c r="L521" i="6"/>
  <c r="J521" i="6"/>
  <c r="H521" i="6"/>
  <c r="E521" i="6"/>
  <c r="Z520" i="6"/>
  <c r="X520" i="6"/>
  <c r="U520" i="6"/>
  <c r="S520" i="6"/>
  <c r="Q520" i="6"/>
  <c r="N520" i="6"/>
  <c r="L520" i="6"/>
  <c r="J520" i="6"/>
  <c r="H520" i="6"/>
  <c r="E520" i="6"/>
  <c r="Z519" i="6"/>
  <c r="X519" i="6"/>
  <c r="U519" i="6"/>
  <c r="S519" i="6"/>
  <c r="Q519" i="6"/>
  <c r="N519" i="6"/>
  <c r="L519" i="6"/>
  <c r="J519" i="6"/>
  <c r="H519" i="6"/>
  <c r="E519" i="6"/>
  <c r="Z518" i="6"/>
  <c r="X518" i="6"/>
  <c r="U518" i="6"/>
  <c r="S518" i="6"/>
  <c r="Q518" i="6"/>
  <c r="N518" i="6"/>
  <c r="L518" i="6"/>
  <c r="J518" i="6"/>
  <c r="H518" i="6"/>
  <c r="E518" i="6"/>
  <c r="Z517" i="6"/>
  <c r="X517" i="6"/>
  <c r="U517" i="6"/>
  <c r="S517" i="6"/>
  <c r="Q517" i="6"/>
  <c r="N517" i="6"/>
  <c r="L517" i="6"/>
  <c r="J517" i="6"/>
  <c r="H517" i="6"/>
  <c r="E517" i="6"/>
  <c r="Z516" i="6"/>
  <c r="X516" i="6"/>
  <c r="U516" i="6"/>
  <c r="S516" i="6"/>
  <c r="Q516" i="6"/>
  <c r="N516" i="6"/>
  <c r="L516" i="6"/>
  <c r="J516" i="6"/>
  <c r="H516" i="6"/>
  <c r="E516" i="6"/>
  <c r="Z515" i="6"/>
  <c r="X515" i="6"/>
  <c r="U515" i="6"/>
  <c r="S515" i="6"/>
  <c r="Q515" i="6"/>
  <c r="N515" i="6"/>
  <c r="L515" i="6"/>
  <c r="J515" i="6"/>
  <c r="H515" i="6"/>
  <c r="E515" i="6"/>
  <c r="Z514" i="6"/>
  <c r="X514" i="6"/>
  <c r="U514" i="6"/>
  <c r="S514" i="6"/>
  <c r="Q514" i="6"/>
  <c r="N514" i="6"/>
  <c r="L514" i="6"/>
  <c r="J514" i="6"/>
  <c r="H514" i="6"/>
  <c r="E514" i="6"/>
  <c r="Z513" i="6"/>
  <c r="X513" i="6"/>
  <c r="U513" i="6"/>
  <c r="S513" i="6"/>
  <c r="Q513" i="6"/>
  <c r="N513" i="6"/>
  <c r="L513" i="6"/>
  <c r="J513" i="6"/>
  <c r="H513" i="6"/>
  <c r="E513" i="6"/>
  <c r="Z512" i="6"/>
  <c r="X512" i="6"/>
  <c r="U512" i="6"/>
  <c r="S512" i="6"/>
  <c r="Q512" i="6"/>
  <c r="N512" i="6"/>
  <c r="L512" i="6"/>
  <c r="J512" i="6"/>
  <c r="H512" i="6"/>
  <c r="E512" i="6"/>
  <c r="Z511" i="6"/>
  <c r="X511" i="6"/>
  <c r="U511" i="6"/>
  <c r="S511" i="6"/>
  <c r="Q511" i="6"/>
  <c r="N511" i="6"/>
  <c r="L511" i="6"/>
  <c r="J511" i="6"/>
  <c r="H511" i="6"/>
  <c r="E511" i="6"/>
  <c r="Z510" i="6"/>
  <c r="X510" i="6"/>
  <c r="U510" i="6"/>
  <c r="S510" i="6"/>
  <c r="Q510" i="6"/>
  <c r="N510" i="6"/>
  <c r="L510" i="6"/>
  <c r="J510" i="6"/>
  <c r="H510" i="6"/>
  <c r="E510" i="6"/>
  <c r="Z509" i="6"/>
  <c r="X509" i="6"/>
  <c r="U509" i="6"/>
  <c r="S509" i="6"/>
  <c r="Q509" i="6"/>
  <c r="N509" i="6"/>
  <c r="L509" i="6"/>
  <c r="J509" i="6"/>
  <c r="H509" i="6"/>
  <c r="E509" i="6"/>
  <c r="Z508" i="6"/>
  <c r="X508" i="6"/>
  <c r="U508" i="6"/>
  <c r="S508" i="6"/>
  <c r="Q508" i="6"/>
  <c r="N508" i="6"/>
  <c r="L508" i="6"/>
  <c r="J508" i="6"/>
  <c r="H508" i="6"/>
  <c r="E508" i="6"/>
  <c r="Z507" i="6"/>
  <c r="X507" i="6"/>
  <c r="U507" i="6"/>
  <c r="S507" i="6"/>
  <c r="Q507" i="6"/>
  <c r="N507" i="6"/>
  <c r="L507" i="6"/>
  <c r="J507" i="6"/>
  <c r="H507" i="6"/>
  <c r="E507" i="6"/>
  <c r="Z506" i="6"/>
  <c r="X506" i="6"/>
  <c r="U506" i="6"/>
  <c r="S506" i="6"/>
  <c r="Q506" i="6"/>
  <c r="N506" i="6"/>
  <c r="L506" i="6"/>
  <c r="J506" i="6"/>
  <c r="H506" i="6"/>
  <c r="E506" i="6"/>
  <c r="Z505" i="6"/>
  <c r="X505" i="6"/>
  <c r="U505" i="6"/>
  <c r="S505" i="6"/>
  <c r="Q505" i="6"/>
  <c r="N505" i="6"/>
  <c r="L505" i="6"/>
  <c r="J505" i="6"/>
  <c r="H505" i="6"/>
  <c r="E505" i="6"/>
  <c r="Z504" i="6"/>
  <c r="X504" i="6"/>
  <c r="U504" i="6"/>
  <c r="S504" i="6"/>
  <c r="Q504" i="6"/>
  <c r="N504" i="6"/>
  <c r="L504" i="6"/>
  <c r="J504" i="6"/>
  <c r="H504" i="6"/>
  <c r="E504" i="6"/>
  <c r="Z503" i="6"/>
  <c r="X503" i="6"/>
  <c r="U503" i="6"/>
  <c r="S503" i="6"/>
  <c r="Q503" i="6"/>
  <c r="N503" i="6"/>
  <c r="L503" i="6"/>
  <c r="J503" i="6"/>
  <c r="H503" i="6"/>
  <c r="E503" i="6"/>
  <c r="Z502" i="6"/>
  <c r="X502" i="6"/>
  <c r="U502" i="6"/>
  <c r="S502" i="6"/>
  <c r="Q502" i="6"/>
  <c r="N502" i="6"/>
  <c r="L502" i="6"/>
  <c r="J502" i="6"/>
  <c r="H502" i="6"/>
  <c r="E502" i="6"/>
  <c r="Z501" i="6"/>
  <c r="X501" i="6"/>
  <c r="U501" i="6"/>
  <c r="S501" i="6"/>
  <c r="Q501" i="6"/>
  <c r="N501" i="6"/>
  <c r="L501" i="6"/>
  <c r="J501" i="6"/>
  <c r="H501" i="6"/>
  <c r="E501" i="6"/>
  <c r="Z500" i="6"/>
  <c r="X500" i="6"/>
  <c r="U500" i="6"/>
  <c r="S500" i="6"/>
  <c r="Q500" i="6"/>
  <c r="N500" i="6"/>
  <c r="L500" i="6"/>
  <c r="J500" i="6"/>
  <c r="H500" i="6"/>
  <c r="E500" i="6"/>
  <c r="Z499" i="6"/>
  <c r="X499" i="6"/>
  <c r="U499" i="6"/>
  <c r="S499" i="6"/>
  <c r="Q499" i="6"/>
  <c r="N499" i="6"/>
  <c r="L499" i="6"/>
  <c r="J499" i="6"/>
  <c r="H499" i="6"/>
  <c r="E499" i="6"/>
  <c r="Z498" i="6"/>
  <c r="X498" i="6"/>
  <c r="U498" i="6"/>
  <c r="S498" i="6"/>
  <c r="Q498" i="6"/>
  <c r="N498" i="6"/>
  <c r="L498" i="6"/>
  <c r="J498" i="6"/>
  <c r="H498" i="6"/>
  <c r="E498" i="6"/>
  <c r="Z497" i="6"/>
  <c r="X497" i="6"/>
  <c r="U497" i="6"/>
  <c r="S497" i="6"/>
  <c r="Q497" i="6"/>
  <c r="N497" i="6"/>
  <c r="L497" i="6"/>
  <c r="J497" i="6"/>
  <c r="H497" i="6"/>
  <c r="E497" i="6"/>
  <c r="Z496" i="6"/>
  <c r="X496" i="6"/>
  <c r="U496" i="6"/>
  <c r="S496" i="6"/>
  <c r="Q496" i="6"/>
  <c r="N496" i="6"/>
  <c r="L496" i="6"/>
  <c r="J496" i="6"/>
  <c r="H496" i="6"/>
  <c r="E496" i="6"/>
  <c r="Z495" i="6"/>
  <c r="X495" i="6"/>
  <c r="U495" i="6"/>
  <c r="S495" i="6"/>
  <c r="Q495" i="6"/>
  <c r="N495" i="6"/>
  <c r="L495" i="6"/>
  <c r="J495" i="6"/>
  <c r="H495" i="6"/>
  <c r="E495" i="6"/>
  <c r="Z494" i="6"/>
  <c r="X494" i="6"/>
  <c r="U494" i="6"/>
  <c r="S494" i="6"/>
  <c r="Q494" i="6"/>
  <c r="N494" i="6"/>
  <c r="L494" i="6"/>
  <c r="J494" i="6"/>
  <c r="H494" i="6"/>
  <c r="E494" i="6"/>
  <c r="Z493" i="6"/>
  <c r="X493" i="6"/>
  <c r="U493" i="6"/>
  <c r="S493" i="6"/>
  <c r="Q493" i="6"/>
  <c r="N493" i="6"/>
  <c r="L493" i="6"/>
  <c r="J493" i="6"/>
  <c r="H493" i="6"/>
  <c r="E493" i="6"/>
  <c r="Z492" i="6"/>
  <c r="X492" i="6"/>
  <c r="U492" i="6"/>
  <c r="S492" i="6"/>
  <c r="Q492" i="6"/>
  <c r="N492" i="6"/>
  <c r="L492" i="6"/>
  <c r="J492" i="6"/>
  <c r="H492" i="6"/>
  <c r="E492" i="6"/>
  <c r="Z491" i="6"/>
  <c r="X491" i="6"/>
  <c r="U491" i="6"/>
  <c r="S491" i="6"/>
  <c r="Q491" i="6"/>
  <c r="N491" i="6"/>
  <c r="L491" i="6"/>
  <c r="J491" i="6"/>
  <c r="H491" i="6"/>
  <c r="E491" i="6"/>
  <c r="Z490" i="6"/>
  <c r="X490" i="6"/>
  <c r="U490" i="6"/>
  <c r="S490" i="6"/>
  <c r="Q490" i="6"/>
  <c r="N490" i="6"/>
  <c r="L490" i="6"/>
  <c r="J490" i="6"/>
  <c r="H490" i="6"/>
  <c r="E490" i="6"/>
  <c r="Z489" i="6"/>
  <c r="X489" i="6"/>
  <c r="U489" i="6"/>
  <c r="S489" i="6"/>
  <c r="Q489" i="6"/>
  <c r="N489" i="6"/>
  <c r="L489" i="6"/>
  <c r="J489" i="6"/>
  <c r="H489" i="6"/>
  <c r="E489" i="6"/>
  <c r="Z488" i="6"/>
  <c r="X488" i="6"/>
  <c r="U488" i="6"/>
  <c r="S488" i="6"/>
  <c r="Q488" i="6"/>
  <c r="N488" i="6"/>
  <c r="L488" i="6"/>
  <c r="J488" i="6"/>
  <c r="H488" i="6"/>
  <c r="E488" i="6"/>
  <c r="Z487" i="6"/>
  <c r="X487" i="6"/>
  <c r="U487" i="6"/>
  <c r="S487" i="6"/>
  <c r="Q487" i="6"/>
  <c r="N487" i="6"/>
  <c r="L487" i="6"/>
  <c r="J487" i="6"/>
  <c r="H487" i="6"/>
  <c r="E487" i="6"/>
  <c r="Z486" i="6"/>
  <c r="X486" i="6"/>
  <c r="U486" i="6"/>
  <c r="S486" i="6"/>
  <c r="Q486" i="6"/>
  <c r="N486" i="6"/>
  <c r="L486" i="6"/>
  <c r="J486" i="6"/>
  <c r="H486" i="6"/>
  <c r="E486" i="6"/>
  <c r="Z485" i="6"/>
  <c r="X485" i="6"/>
  <c r="U485" i="6"/>
  <c r="S485" i="6"/>
  <c r="Q485" i="6"/>
  <c r="N485" i="6"/>
  <c r="L485" i="6"/>
  <c r="J485" i="6"/>
  <c r="H485" i="6"/>
  <c r="E485" i="6"/>
  <c r="Z484" i="6"/>
  <c r="X484" i="6"/>
  <c r="U484" i="6"/>
  <c r="S484" i="6"/>
  <c r="Q484" i="6"/>
  <c r="N484" i="6"/>
  <c r="L484" i="6"/>
  <c r="J484" i="6"/>
  <c r="H484" i="6"/>
  <c r="E484" i="6"/>
  <c r="Z483" i="6"/>
  <c r="X483" i="6"/>
  <c r="U483" i="6"/>
  <c r="S483" i="6"/>
  <c r="Q483" i="6"/>
  <c r="N483" i="6"/>
  <c r="L483" i="6"/>
  <c r="J483" i="6"/>
  <c r="H483" i="6"/>
  <c r="E483" i="6"/>
  <c r="Z482" i="6"/>
  <c r="X482" i="6"/>
  <c r="U482" i="6"/>
  <c r="S482" i="6"/>
  <c r="Q482" i="6"/>
  <c r="N482" i="6"/>
  <c r="L482" i="6"/>
  <c r="J482" i="6"/>
  <c r="H482" i="6"/>
  <c r="E482" i="6"/>
  <c r="Z481" i="6"/>
  <c r="X481" i="6"/>
  <c r="U481" i="6"/>
  <c r="S481" i="6"/>
  <c r="Q481" i="6"/>
  <c r="N481" i="6"/>
  <c r="L481" i="6"/>
  <c r="J481" i="6"/>
  <c r="H481" i="6"/>
  <c r="E481" i="6"/>
  <c r="Z480" i="6"/>
  <c r="X480" i="6"/>
  <c r="U480" i="6"/>
  <c r="S480" i="6"/>
  <c r="Q480" i="6"/>
  <c r="N480" i="6"/>
  <c r="L480" i="6"/>
  <c r="J480" i="6"/>
  <c r="H480" i="6"/>
  <c r="E480" i="6"/>
  <c r="Z479" i="6"/>
  <c r="X479" i="6"/>
  <c r="U479" i="6"/>
  <c r="S479" i="6"/>
  <c r="Q479" i="6"/>
  <c r="N479" i="6"/>
  <c r="L479" i="6"/>
  <c r="J479" i="6"/>
  <c r="H479" i="6"/>
  <c r="E479" i="6"/>
  <c r="Z478" i="6"/>
  <c r="X478" i="6"/>
  <c r="U478" i="6"/>
  <c r="S478" i="6"/>
  <c r="Q478" i="6"/>
  <c r="N478" i="6"/>
  <c r="L478" i="6"/>
  <c r="J478" i="6"/>
  <c r="H478" i="6"/>
  <c r="E478" i="6"/>
  <c r="Z477" i="6"/>
  <c r="X477" i="6"/>
  <c r="U477" i="6"/>
  <c r="S477" i="6"/>
  <c r="Q477" i="6"/>
  <c r="N477" i="6"/>
  <c r="L477" i="6"/>
  <c r="J477" i="6"/>
  <c r="H477" i="6"/>
  <c r="E477" i="6"/>
  <c r="Z476" i="6"/>
  <c r="X476" i="6"/>
  <c r="U476" i="6"/>
  <c r="S476" i="6"/>
  <c r="Q476" i="6"/>
  <c r="N476" i="6"/>
  <c r="L476" i="6"/>
  <c r="J476" i="6"/>
  <c r="H476" i="6"/>
  <c r="E476" i="6"/>
  <c r="Z475" i="6"/>
  <c r="X475" i="6"/>
  <c r="U475" i="6"/>
  <c r="S475" i="6"/>
  <c r="Q475" i="6"/>
  <c r="N475" i="6"/>
  <c r="L475" i="6"/>
  <c r="J475" i="6"/>
  <c r="H475" i="6"/>
  <c r="E475" i="6"/>
  <c r="Z474" i="6"/>
  <c r="X474" i="6"/>
  <c r="U474" i="6"/>
  <c r="S474" i="6"/>
  <c r="Q474" i="6"/>
  <c r="N474" i="6"/>
  <c r="L474" i="6"/>
  <c r="J474" i="6"/>
  <c r="H474" i="6"/>
  <c r="E474" i="6"/>
  <c r="Z473" i="6"/>
  <c r="X473" i="6"/>
  <c r="U473" i="6"/>
  <c r="S473" i="6"/>
  <c r="Q473" i="6"/>
  <c r="N473" i="6"/>
  <c r="L473" i="6"/>
  <c r="J473" i="6"/>
  <c r="H473" i="6"/>
  <c r="E473" i="6"/>
  <c r="Z472" i="6"/>
  <c r="X472" i="6"/>
  <c r="U472" i="6"/>
  <c r="S472" i="6"/>
  <c r="Q472" i="6"/>
  <c r="N472" i="6"/>
  <c r="L472" i="6"/>
  <c r="J472" i="6"/>
  <c r="H472" i="6"/>
  <c r="E472" i="6"/>
  <c r="Z471" i="6"/>
  <c r="X471" i="6"/>
  <c r="U471" i="6"/>
  <c r="S471" i="6"/>
  <c r="Q471" i="6"/>
  <c r="N471" i="6"/>
  <c r="L471" i="6"/>
  <c r="J471" i="6"/>
  <c r="H471" i="6"/>
  <c r="E471" i="6"/>
  <c r="Z470" i="6"/>
  <c r="X470" i="6"/>
  <c r="U470" i="6"/>
  <c r="S470" i="6"/>
  <c r="Q470" i="6"/>
  <c r="N470" i="6"/>
  <c r="L470" i="6"/>
  <c r="J470" i="6"/>
  <c r="H470" i="6"/>
  <c r="E470" i="6"/>
  <c r="Z469" i="6"/>
  <c r="X469" i="6"/>
  <c r="U469" i="6"/>
  <c r="S469" i="6"/>
  <c r="Q469" i="6"/>
  <c r="N469" i="6"/>
  <c r="L469" i="6"/>
  <c r="J469" i="6"/>
  <c r="H469" i="6"/>
  <c r="E469" i="6"/>
  <c r="Z468" i="6"/>
  <c r="X468" i="6"/>
  <c r="U468" i="6"/>
  <c r="S468" i="6"/>
  <c r="Q468" i="6"/>
  <c r="N468" i="6"/>
  <c r="L468" i="6"/>
  <c r="J468" i="6"/>
  <c r="H468" i="6"/>
  <c r="E468" i="6"/>
  <c r="Z467" i="6"/>
  <c r="X467" i="6"/>
  <c r="U467" i="6"/>
  <c r="S467" i="6"/>
  <c r="Q467" i="6"/>
  <c r="N467" i="6"/>
  <c r="L467" i="6"/>
  <c r="J467" i="6"/>
  <c r="H467" i="6"/>
  <c r="E467" i="6"/>
  <c r="Z466" i="6"/>
  <c r="X466" i="6"/>
  <c r="U466" i="6"/>
  <c r="S466" i="6"/>
  <c r="Q466" i="6"/>
  <c r="N466" i="6"/>
  <c r="L466" i="6"/>
  <c r="J466" i="6"/>
  <c r="H466" i="6"/>
  <c r="E466" i="6"/>
  <c r="Z465" i="6"/>
  <c r="X465" i="6"/>
  <c r="U465" i="6"/>
  <c r="S465" i="6"/>
  <c r="Q465" i="6"/>
  <c r="N465" i="6"/>
  <c r="L465" i="6"/>
  <c r="J465" i="6"/>
  <c r="H465" i="6"/>
  <c r="E465" i="6"/>
  <c r="Z464" i="6"/>
  <c r="X464" i="6"/>
  <c r="U464" i="6"/>
  <c r="S464" i="6"/>
  <c r="Q464" i="6"/>
  <c r="N464" i="6"/>
  <c r="L464" i="6"/>
  <c r="J464" i="6"/>
  <c r="H464" i="6"/>
  <c r="E464" i="6"/>
  <c r="Z463" i="6"/>
  <c r="X463" i="6"/>
  <c r="U463" i="6"/>
  <c r="S463" i="6"/>
  <c r="Q463" i="6"/>
  <c r="N463" i="6"/>
  <c r="L463" i="6"/>
  <c r="J463" i="6"/>
  <c r="H463" i="6"/>
  <c r="E463" i="6"/>
  <c r="Z462" i="6"/>
  <c r="X462" i="6"/>
  <c r="U462" i="6"/>
  <c r="S462" i="6"/>
  <c r="Q462" i="6"/>
  <c r="N462" i="6"/>
  <c r="L462" i="6"/>
  <c r="J462" i="6"/>
  <c r="H462" i="6"/>
  <c r="E462" i="6"/>
  <c r="Z461" i="6"/>
  <c r="X461" i="6"/>
  <c r="U461" i="6"/>
  <c r="S461" i="6"/>
  <c r="Q461" i="6"/>
  <c r="N461" i="6"/>
  <c r="L461" i="6"/>
  <c r="J461" i="6"/>
  <c r="H461" i="6"/>
  <c r="E461" i="6"/>
  <c r="Z460" i="6"/>
  <c r="X460" i="6"/>
  <c r="U460" i="6"/>
  <c r="S460" i="6"/>
  <c r="Q460" i="6"/>
  <c r="N460" i="6"/>
  <c r="L460" i="6"/>
  <c r="J460" i="6"/>
  <c r="H460" i="6"/>
  <c r="E460" i="6"/>
  <c r="Z459" i="6"/>
  <c r="X459" i="6"/>
  <c r="U459" i="6"/>
  <c r="S459" i="6"/>
  <c r="Q459" i="6"/>
  <c r="N459" i="6"/>
  <c r="L459" i="6"/>
  <c r="J459" i="6"/>
  <c r="H459" i="6"/>
  <c r="E459" i="6"/>
  <c r="Z458" i="6"/>
  <c r="X458" i="6"/>
  <c r="U458" i="6"/>
  <c r="S458" i="6"/>
  <c r="Q458" i="6"/>
  <c r="N458" i="6"/>
  <c r="L458" i="6"/>
  <c r="J458" i="6"/>
  <c r="H458" i="6"/>
  <c r="E458" i="6"/>
  <c r="Z457" i="6"/>
  <c r="X457" i="6"/>
  <c r="U457" i="6"/>
  <c r="S457" i="6"/>
  <c r="Q457" i="6"/>
  <c r="N457" i="6"/>
  <c r="L457" i="6"/>
  <c r="J457" i="6"/>
  <c r="H457" i="6"/>
  <c r="E457" i="6"/>
  <c r="Z456" i="6"/>
  <c r="X456" i="6"/>
  <c r="U456" i="6"/>
  <c r="S456" i="6"/>
  <c r="Q456" i="6"/>
  <c r="N456" i="6"/>
  <c r="L456" i="6"/>
  <c r="J456" i="6"/>
  <c r="H456" i="6"/>
  <c r="E456" i="6"/>
  <c r="Z455" i="6"/>
  <c r="X455" i="6"/>
  <c r="U455" i="6"/>
  <c r="S455" i="6"/>
  <c r="Q455" i="6"/>
  <c r="N455" i="6"/>
  <c r="L455" i="6"/>
  <c r="J455" i="6"/>
  <c r="H455" i="6"/>
  <c r="E455" i="6"/>
  <c r="Z454" i="6"/>
  <c r="X454" i="6"/>
  <c r="U454" i="6"/>
  <c r="S454" i="6"/>
  <c r="Q454" i="6"/>
  <c r="N454" i="6"/>
  <c r="L454" i="6"/>
  <c r="J454" i="6"/>
  <c r="H454" i="6"/>
  <c r="E454" i="6"/>
  <c r="Z453" i="6"/>
  <c r="X453" i="6"/>
  <c r="U453" i="6"/>
  <c r="S453" i="6"/>
  <c r="Q453" i="6"/>
  <c r="N453" i="6"/>
  <c r="L453" i="6"/>
  <c r="J453" i="6"/>
  <c r="H453" i="6"/>
  <c r="E453" i="6"/>
  <c r="Z452" i="6"/>
  <c r="X452" i="6"/>
  <c r="U452" i="6"/>
  <c r="S452" i="6"/>
  <c r="Q452" i="6"/>
  <c r="N452" i="6"/>
  <c r="L452" i="6"/>
  <c r="J452" i="6"/>
  <c r="H452" i="6"/>
  <c r="E452" i="6"/>
  <c r="Z451" i="6"/>
  <c r="X451" i="6"/>
  <c r="U451" i="6"/>
  <c r="S451" i="6"/>
  <c r="Q451" i="6"/>
  <c r="N451" i="6"/>
  <c r="L451" i="6"/>
  <c r="J451" i="6"/>
  <c r="H451" i="6"/>
  <c r="E451" i="6"/>
  <c r="Z450" i="6"/>
  <c r="X450" i="6"/>
  <c r="U450" i="6"/>
  <c r="S450" i="6"/>
  <c r="Q450" i="6"/>
  <c r="N450" i="6"/>
  <c r="L450" i="6"/>
  <c r="J450" i="6"/>
  <c r="H450" i="6"/>
  <c r="E450" i="6"/>
  <c r="Z449" i="6"/>
  <c r="X449" i="6"/>
  <c r="U449" i="6"/>
  <c r="S449" i="6"/>
  <c r="Q449" i="6"/>
  <c r="N449" i="6"/>
  <c r="L449" i="6"/>
  <c r="J449" i="6"/>
  <c r="H449" i="6"/>
  <c r="E449" i="6"/>
  <c r="Z448" i="6"/>
  <c r="X448" i="6"/>
  <c r="U448" i="6"/>
  <c r="S448" i="6"/>
  <c r="Q448" i="6"/>
  <c r="N448" i="6"/>
  <c r="L448" i="6"/>
  <c r="J448" i="6"/>
  <c r="H448" i="6"/>
  <c r="E448" i="6"/>
  <c r="Z447" i="6"/>
  <c r="X447" i="6"/>
  <c r="U447" i="6"/>
  <c r="S447" i="6"/>
  <c r="Q447" i="6"/>
  <c r="N447" i="6"/>
  <c r="L447" i="6"/>
  <c r="J447" i="6"/>
  <c r="H447" i="6"/>
  <c r="E447" i="6"/>
  <c r="Z446" i="6"/>
  <c r="X446" i="6"/>
  <c r="U446" i="6"/>
  <c r="S446" i="6"/>
  <c r="Q446" i="6"/>
  <c r="N446" i="6"/>
  <c r="L446" i="6"/>
  <c r="J446" i="6"/>
  <c r="H446" i="6"/>
  <c r="E446" i="6"/>
  <c r="Z445" i="6"/>
  <c r="X445" i="6"/>
  <c r="U445" i="6"/>
  <c r="S445" i="6"/>
  <c r="Q445" i="6"/>
  <c r="N445" i="6"/>
  <c r="L445" i="6"/>
  <c r="J445" i="6"/>
  <c r="H445" i="6"/>
  <c r="E445" i="6"/>
  <c r="Z444" i="6"/>
  <c r="X444" i="6"/>
  <c r="U444" i="6"/>
  <c r="S444" i="6"/>
  <c r="Q444" i="6"/>
  <c r="N444" i="6"/>
  <c r="L444" i="6"/>
  <c r="J444" i="6"/>
  <c r="H444" i="6"/>
  <c r="E444" i="6"/>
  <c r="Z443" i="6"/>
  <c r="X443" i="6"/>
  <c r="U443" i="6"/>
  <c r="S443" i="6"/>
  <c r="Q443" i="6"/>
  <c r="N443" i="6"/>
  <c r="L443" i="6"/>
  <c r="J443" i="6"/>
  <c r="H443" i="6"/>
  <c r="E443" i="6"/>
  <c r="Z442" i="6"/>
  <c r="X442" i="6"/>
  <c r="U442" i="6"/>
  <c r="S442" i="6"/>
  <c r="Q442" i="6"/>
  <c r="N442" i="6"/>
  <c r="L442" i="6"/>
  <c r="J442" i="6"/>
  <c r="H442" i="6"/>
  <c r="E442" i="6"/>
  <c r="Z441" i="6"/>
  <c r="X441" i="6"/>
  <c r="U441" i="6"/>
  <c r="S441" i="6"/>
  <c r="Q441" i="6"/>
  <c r="N441" i="6"/>
  <c r="L441" i="6"/>
  <c r="J441" i="6"/>
  <c r="H441" i="6"/>
  <c r="E441" i="6"/>
  <c r="Z440" i="6"/>
  <c r="X440" i="6"/>
  <c r="U440" i="6"/>
  <c r="S440" i="6"/>
  <c r="Q440" i="6"/>
  <c r="N440" i="6"/>
  <c r="L440" i="6"/>
  <c r="J440" i="6"/>
  <c r="H440" i="6"/>
  <c r="E440" i="6"/>
  <c r="Z439" i="6"/>
  <c r="X439" i="6"/>
  <c r="U439" i="6"/>
  <c r="S439" i="6"/>
  <c r="Q439" i="6"/>
  <c r="N439" i="6"/>
  <c r="L439" i="6"/>
  <c r="J439" i="6"/>
  <c r="H439" i="6"/>
  <c r="E439" i="6"/>
  <c r="Z438" i="6"/>
  <c r="X438" i="6"/>
  <c r="U438" i="6"/>
  <c r="S438" i="6"/>
  <c r="Q438" i="6"/>
  <c r="N438" i="6"/>
  <c r="L438" i="6"/>
  <c r="J438" i="6"/>
  <c r="H438" i="6"/>
  <c r="E438" i="6"/>
  <c r="Z437" i="6"/>
  <c r="X437" i="6"/>
  <c r="U437" i="6"/>
  <c r="S437" i="6"/>
  <c r="Q437" i="6"/>
  <c r="N437" i="6"/>
  <c r="L437" i="6"/>
  <c r="J437" i="6"/>
  <c r="H437" i="6"/>
  <c r="E437" i="6"/>
  <c r="Z436" i="6"/>
  <c r="X436" i="6"/>
  <c r="U436" i="6"/>
  <c r="S436" i="6"/>
  <c r="Q436" i="6"/>
  <c r="N436" i="6"/>
  <c r="L436" i="6"/>
  <c r="J436" i="6"/>
  <c r="H436" i="6"/>
  <c r="E436" i="6"/>
  <c r="Z435" i="6"/>
  <c r="X435" i="6"/>
  <c r="U435" i="6"/>
  <c r="S435" i="6"/>
  <c r="Q435" i="6"/>
  <c r="N435" i="6"/>
  <c r="L435" i="6"/>
  <c r="J435" i="6"/>
  <c r="H435" i="6"/>
  <c r="E435" i="6"/>
  <c r="Z434" i="6"/>
  <c r="X434" i="6"/>
  <c r="U434" i="6"/>
  <c r="S434" i="6"/>
  <c r="Q434" i="6"/>
  <c r="N434" i="6"/>
  <c r="L434" i="6"/>
  <c r="J434" i="6"/>
  <c r="H434" i="6"/>
  <c r="E434" i="6"/>
  <c r="Z433" i="6"/>
  <c r="X433" i="6"/>
  <c r="U433" i="6"/>
  <c r="S433" i="6"/>
  <c r="Q433" i="6"/>
  <c r="N433" i="6"/>
  <c r="L433" i="6"/>
  <c r="J433" i="6"/>
  <c r="H433" i="6"/>
  <c r="E433" i="6"/>
  <c r="Z432" i="6"/>
  <c r="X432" i="6"/>
  <c r="U432" i="6"/>
  <c r="S432" i="6"/>
  <c r="Q432" i="6"/>
  <c r="N432" i="6"/>
  <c r="L432" i="6"/>
  <c r="J432" i="6"/>
  <c r="H432" i="6"/>
  <c r="E432" i="6"/>
  <c r="Z431" i="6"/>
  <c r="X431" i="6"/>
  <c r="U431" i="6"/>
  <c r="S431" i="6"/>
  <c r="Q431" i="6"/>
  <c r="N431" i="6"/>
  <c r="L431" i="6"/>
  <c r="J431" i="6"/>
  <c r="H431" i="6"/>
  <c r="E431" i="6"/>
  <c r="Z430" i="6"/>
  <c r="X430" i="6"/>
  <c r="U430" i="6"/>
  <c r="S430" i="6"/>
  <c r="Q430" i="6"/>
  <c r="N430" i="6"/>
  <c r="L430" i="6"/>
  <c r="J430" i="6"/>
  <c r="H430" i="6"/>
  <c r="E430" i="6"/>
  <c r="Z429" i="6"/>
  <c r="X429" i="6"/>
  <c r="U429" i="6"/>
  <c r="S429" i="6"/>
  <c r="Q429" i="6"/>
  <c r="N429" i="6"/>
  <c r="L429" i="6"/>
  <c r="J429" i="6"/>
  <c r="H429" i="6"/>
  <c r="E429" i="6"/>
  <c r="Z428" i="6"/>
  <c r="X428" i="6"/>
  <c r="U428" i="6"/>
  <c r="S428" i="6"/>
  <c r="Q428" i="6"/>
  <c r="N428" i="6"/>
  <c r="L428" i="6"/>
  <c r="J428" i="6"/>
  <c r="H428" i="6"/>
  <c r="E428" i="6"/>
  <c r="Z427" i="6"/>
  <c r="X427" i="6"/>
  <c r="U427" i="6"/>
  <c r="S427" i="6"/>
  <c r="Q427" i="6"/>
  <c r="N427" i="6"/>
  <c r="L427" i="6"/>
  <c r="J427" i="6"/>
  <c r="H427" i="6"/>
  <c r="E427" i="6"/>
  <c r="Z426" i="6"/>
  <c r="X426" i="6"/>
  <c r="U426" i="6"/>
  <c r="S426" i="6"/>
  <c r="Q426" i="6"/>
  <c r="N426" i="6"/>
  <c r="L426" i="6"/>
  <c r="J426" i="6"/>
  <c r="H426" i="6"/>
  <c r="E426" i="6"/>
  <c r="Z425" i="6"/>
  <c r="X425" i="6"/>
  <c r="U425" i="6"/>
  <c r="S425" i="6"/>
  <c r="Q425" i="6"/>
  <c r="N425" i="6"/>
  <c r="L425" i="6"/>
  <c r="J425" i="6"/>
  <c r="H425" i="6"/>
  <c r="E425" i="6"/>
  <c r="Z424" i="6"/>
  <c r="X424" i="6"/>
  <c r="U424" i="6"/>
  <c r="S424" i="6"/>
  <c r="Q424" i="6"/>
  <c r="N424" i="6"/>
  <c r="L424" i="6"/>
  <c r="J424" i="6"/>
  <c r="H424" i="6"/>
  <c r="E424" i="6"/>
  <c r="Z423" i="6"/>
  <c r="X423" i="6"/>
  <c r="U423" i="6"/>
  <c r="S423" i="6"/>
  <c r="Q423" i="6"/>
  <c r="N423" i="6"/>
  <c r="L423" i="6"/>
  <c r="J423" i="6"/>
  <c r="H423" i="6"/>
  <c r="E423" i="6"/>
  <c r="Z422" i="6"/>
  <c r="X422" i="6"/>
  <c r="U422" i="6"/>
  <c r="S422" i="6"/>
  <c r="Q422" i="6"/>
  <c r="N422" i="6"/>
  <c r="L422" i="6"/>
  <c r="J422" i="6"/>
  <c r="H422" i="6"/>
  <c r="E422" i="6"/>
  <c r="Z421" i="6"/>
  <c r="X421" i="6"/>
  <c r="U421" i="6"/>
  <c r="S421" i="6"/>
  <c r="Q421" i="6"/>
  <c r="N421" i="6"/>
  <c r="L421" i="6"/>
  <c r="J421" i="6"/>
  <c r="H421" i="6"/>
  <c r="E421" i="6"/>
  <c r="Z420" i="6"/>
  <c r="X420" i="6"/>
  <c r="U420" i="6"/>
  <c r="S420" i="6"/>
  <c r="Q420" i="6"/>
  <c r="N420" i="6"/>
  <c r="L420" i="6"/>
  <c r="J420" i="6"/>
  <c r="H420" i="6"/>
  <c r="E420" i="6"/>
  <c r="Z419" i="6"/>
  <c r="X419" i="6"/>
  <c r="U419" i="6"/>
  <c r="S419" i="6"/>
  <c r="Q419" i="6"/>
  <c r="N419" i="6"/>
  <c r="L419" i="6"/>
  <c r="J419" i="6"/>
  <c r="H419" i="6"/>
  <c r="E419" i="6"/>
  <c r="Z418" i="6"/>
  <c r="X418" i="6"/>
  <c r="U418" i="6"/>
  <c r="S418" i="6"/>
  <c r="Q418" i="6"/>
  <c r="N418" i="6"/>
  <c r="L418" i="6"/>
  <c r="J418" i="6"/>
  <c r="H418" i="6"/>
  <c r="E418" i="6"/>
  <c r="Z417" i="6"/>
  <c r="X417" i="6"/>
  <c r="U417" i="6"/>
  <c r="S417" i="6"/>
  <c r="Q417" i="6"/>
  <c r="N417" i="6"/>
  <c r="L417" i="6"/>
  <c r="J417" i="6"/>
  <c r="H417" i="6"/>
  <c r="E417" i="6"/>
  <c r="Z416" i="6"/>
  <c r="X416" i="6"/>
  <c r="U416" i="6"/>
  <c r="S416" i="6"/>
  <c r="Q416" i="6"/>
  <c r="N416" i="6"/>
  <c r="L416" i="6"/>
  <c r="J416" i="6"/>
  <c r="H416" i="6"/>
  <c r="E416" i="6"/>
  <c r="Z415" i="6"/>
  <c r="X415" i="6"/>
  <c r="U415" i="6"/>
  <c r="S415" i="6"/>
  <c r="Q415" i="6"/>
  <c r="N415" i="6"/>
  <c r="L415" i="6"/>
  <c r="J415" i="6"/>
  <c r="H415" i="6"/>
  <c r="E415" i="6"/>
  <c r="Z414" i="6"/>
  <c r="X414" i="6"/>
  <c r="U414" i="6"/>
  <c r="S414" i="6"/>
  <c r="Q414" i="6"/>
  <c r="N414" i="6"/>
  <c r="L414" i="6"/>
  <c r="J414" i="6"/>
  <c r="H414" i="6"/>
  <c r="E414" i="6"/>
  <c r="Z413" i="6"/>
  <c r="X413" i="6"/>
  <c r="U413" i="6"/>
  <c r="S413" i="6"/>
  <c r="Q413" i="6"/>
  <c r="N413" i="6"/>
  <c r="L413" i="6"/>
  <c r="J413" i="6"/>
  <c r="H413" i="6"/>
  <c r="E413" i="6"/>
  <c r="Z412" i="6"/>
  <c r="X412" i="6"/>
  <c r="U412" i="6"/>
  <c r="S412" i="6"/>
  <c r="Q412" i="6"/>
  <c r="N412" i="6"/>
  <c r="L412" i="6"/>
  <c r="J412" i="6"/>
  <c r="H412" i="6"/>
  <c r="E412" i="6"/>
  <c r="Z411" i="6"/>
  <c r="X411" i="6"/>
  <c r="U411" i="6"/>
  <c r="S411" i="6"/>
  <c r="Q411" i="6"/>
  <c r="N411" i="6"/>
  <c r="L411" i="6"/>
  <c r="J411" i="6"/>
  <c r="H411" i="6"/>
  <c r="E411" i="6"/>
  <c r="Z410" i="6"/>
  <c r="X410" i="6"/>
  <c r="U410" i="6"/>
  <c r="S410" i="6"/>
  <c r="Q410" i="6"/>
  <c r="N410" i="6"/>
  <c r="L410" i="6"/>
  <c r="J410" i="6"/>
  <c r="H410" i="6"/>
  <c r="E410" i="6"/>
  <c r="Z409" i="6"/>
  <c r="X409" i="6"/>
  <c r="U409" i="6"/>
  <c r="S409" i="6"/>
  <c r="Q409" i="6"/>
  <c r="N409" i="6"/>
  <c r="L409" i="6"/>
  <c r="J409" i="6"/>
  <c r="H409" i="6"/>
  <c r="E409" i="6"/>
  <c r="Z408" i="6"/>
  <c r="X408" i="6"/>
  <c r="U408" i="6"/>
  <c r="S408" i="6"/>
  <c r="Q408" i="6"/>
  <c r="N408" i="6"/>
  <c r="L408" i="6"/>
  <c r="J408" i="6"/>
  <c r="H408" i="6"/>
  <c r="E408" i="6"/>
  <c r="Z407" i="6"/>
  <c r="X407" i="6"/>
  <c r="U407" i="6"/>
  <c r="S407" i="6"/>
  <c r="Q407" i="6"/>
  <c r="N407" i="6"/>
  <c r="L407" i="6"/>
  <c r="J407" i="6"/>
  <c r="H407" i="6"/>
  <c r="E407" i="6"/>
  <c r="Z406" i="6"/>
  <c r="X406" i="6"/>
  <c r="U406" i="6"/>
  <c r="S406" i="6"/>
  <c r="Q406" i="6"/>
  <c r="N406" i="6"/>
  <c r="L406" i="6"/>
  <c r="J406" i="6"/>
  <c r="H406" i="6"/>
  <c r="E406" i="6"/>
  <c r="Z405" i="6"/>
  <c r="X405" i="6"/>
  <c r="U405" i="6"/>
  <c r="S405" i="6"/>
  <c r="Q405" i="6"/>
  <c r="N405" i="6"/>
  <c r="L405" i="6"/>
  <c r="J405" i="6"/>
  <c r="H405" i="6"/>
  <c r="E405" i="6"/>
  <c r="Z404" i="6"/>
  <c r="X404" i="6"/>
  <c r="U404" i="6"/>
  <c r="S404" i="6"/>
  <c r="Q404" i="6"/>
  <c r="N404" i="6"/>
  <c r="L404" i="6"/>
  <c r="J404" i="6"/>
  <c r="H404" i="6"/>
  <c r="E404" i="6"/>
  <c r="Z403" i="6"/>
  <c r="X403" i="6"/>
  <c r="U403" i="6"/>
  <c r="S403" i="6"/>
  <c r="Q403" i="6"/>
  <c r="N403" i="6"/>
  <c r="L403" i="6"/>
  <c r="J403" i="6"/>
  <c r="H403" i="6"/>
  <c r="E403" i="6"/>
  <c r="Z402" i="6"/>
  <c r="X402" i="6"/>
  <c r="U402" i="6"/>
  <c r="S402" i="6"/>
  <c r="Q402" i="6"/>
  <c r="N402" i="6"/>
  <c r="L402" i="6"/>
  <c r="J402" i="6"/>
  <c r="H402" i="6"/>
  <c r="E402" i="6"/>
  <c r="Z401" i="6"/>
  <c r="X401" i="6"/>
  <c r="U401" i="6"/>
  <c r="S401" i="6"/>
  <c r="Q401" i="6"/>
  <c r="N401" i="6"/>
  <c r="L401" i="6"/>
  <c r="J401" i="6"/>
  <c r="H401" i="6"/>
  <c r="E401" i="6"/>
  <c r="Z400" i="6"/>
  <c r="X400" i="6"/>
  <c r="U400" i="6"/>
  <c r="S400" i="6"/>
  <c r="Q400" i="6"/>
  <c r="N400" i="6"/>
  <c r="L400" i="6"/>
  <c r="J400" i="6"/>
  <c r="H400" i="6"/>
  <c r="E400" i="6"/>
  <c r="Z399" i="6"/>
  <c r="X399" i="6"/>
  <c r="U399" i="6"/>
  <c r="S399" i="6"/>
  <c r="Q399" i="6"/>
  <c r="N399" i="6"/>
  <c r="L399" i="6"/>
  <c r="J399" i="6"/>
  <c r="H399" i="6"/>
  <c r="E399" i="6"/>
  <c r="Z398" i="6"/>
  <c r="X398" i="6"/>
  <c r="U398" i="6"/>
  <c r="S398" i="6"/>
  <c r="Q398" i="6"/>
  <c r="N398" i="6"/>
  <c r="L398" i="6"/>
  <c r="J398" i="6"/>
  <c r="H398" i="6"/>
  <c r="E398" i="6"/>
  <c r="Z397" i="6"/>
  <c r="X397" i="6"/>
  <c r="U397" i="6"/>
  <c r="S397" i="6"/>
  <c r="Q397" i="6"/>
  <c r="N397" i="6"/>
  <c r="L397" i="6"/>
  <c r="J397" i="6"/>
  <c r="H397" i="6"/>
  <c r="E397" i="6"/>
  <c r="Z396" i="6"/>
  <c r="X396" i="6"/>
  <c r="U396" i="6"/>
  <c r="S396" i="6"/>
  <c r="Q396" i="6"/>
  <c r="N396" i="6"/>
  <c r="L396" i="6"/>
  <c r="J396" i="6"/>
  <c r="H396" i="6"/>
  <c r="E396" i="6"/>
  <c r="Z395" i="6"/>
  <c r="X395" i="6"/>
  <c r="U395" i="6"/>
  <c r="S395" i="6"/>
  <c r="Q395" i="6"/>
  <c r="N395" i="6"/>
  <c r="L395" i="6"/>
  <c r="J395" i="6"/>
  <c r="H395" i="6"/>
  <c r="E395" i="6"/>
  <c r="Z394" i="6"/>
  <c r="X394" i="6"/>
  <c r="U394" i="6"/>
  <c r="S394" i="6"/>
  <c r="Q394" i="6"/>
  <c r="N394" i="6"/>
  <c r="L394" i="6"/>
  <c r="J394" i="6"/>
  <c r="H394" i="6"/>
  <c r="E394" i="6"/>
  <c r="Z393" i="6"/>
  <c r="X393" i="6"/>
  <c r="U393" i="6"/>
  <c r="S393" i="6"/>
  <c r="Q393" i="6"/>
  <c r="N393" i="6"/>
  <c r="L393" i="6"/>
  <c r="J393" i="6"/>
  <c r="H393" i="6"/>
  <c r="E393" i="6"/>
  <c r="Z392" i="6"/>
  <c r="X392" i="6"/>
  <c r="U392" i="6"/>
  <c r="S392" i="6"/>
  <c r="Q392" i="6"/>
  <c r="N392" i="6"/>
  <c r="L392" i="6"/>
  <c r="J392" i="6"/>
  <c r="H392" i="6"/>
  <c r="E392" i="6"/>
  <c r="Z391" i="6"/>
  <c r="X391" i="6"/>
  <c r="U391" i="6"/>
  <c r="S391" i="6"/>
  <c r="Q391" i="6"/>
  <c r="N391" i="6"/>
  <c r="L391" i="6"/>
  <c r="J391" i="6"/>
  <c r="H391" i="6"/>
  <c r="E391" i="6"/>
  <c r="Z390" i="6"/>
  <c r="X390" i="6"/>
  <c r="U390" i="6"/>
  <c r="S390" i="6"/>
  <c r="Q390" i="6"/>
  <c r="N390" i="6"/>
  <c r="L390" i="6"/>
  <c r="J390" i="6"/>
  <c r="H390" i="6"/>
  <c r="E390" i="6"/>
  <c r="Z389" i="6"/>
  <c r="X389" i="6"/>
  <c r="U389" i="6"/>
  <c r="S389" i="6"/>
  <c r="Q389" i="6"/>
  <c r="N389" i="6"/>
  <c r="L389" i="6"/>
  <c r="J389" i="6"/>
  <c r="H389" i="6"/>
  <c r="E389" i="6"/>
  <c r="Z388" i="6"/>
  <c r="X388" i="6"/>
  <c r="U388" i="6"/>
  <c r="S388" i="6"/>
  <c r="Q388" i="6"/>
  <c r="N388" i="6"/>
  <c r="L388" i="6"/>
  <c r="J388" i="6"/>
  <c r="H388" i="6"/>
  <c r="E388" i="6"/>
  <c r="Z387" i="6"/>
  <c r="X387" i="6"/>
  <c r="U387" i="6"/>
  <c r="S387" i="6"/>
  <c r="Q387" i="6"/>
  <c r="N387" i="6"/>
  <c r="L387" i="6"/>
  <c r="J387" i="6"/>
  <c r="H387" i="6"/>
  <c r="E387" i="6"/>
  <c r="Z386" i="6"/>
  <c r="X386" i="6"/>
  <c r="U386" i="6"/>
  <c r="S386" i="6"/>
  <c r="Q386" i="6"/>
  <c r="N386" i="6"/>
  <c r="L386" i="6"/>
  <c r="J386" i="6"/>
  <c r="H386" i="6"/>
  <c r="E386" i="6"/>
  <c r="Z385" i="6"/>
  <c r="X385" i="6"/>
  <c r="U385" i="6"/>
  <c r="S385" i="6"/>
  <c r="Q385" i="6"/>
  <c r="N385" i="6"/>
  <c r="L385" i="6"/>
  <c r="J385" i="6"/>
  <c r="H385" i="6"/>
  <c r="E385" i="6"/>
  <c r="Z384" i="6"/>
  <c r="X384" i="6"/>
  <c r="U384" i="6"/>
  <c r="S384" i="6"/>
  <c r="Q384" i="6"/>
  <c r="N384" i="6"/>
  <c r="L384" i="6"/>
  <c r="J384" i="6"/>
  <c r="H384" i="6"/>
  <c r="E384" i="6"/>
  <c r="Z383" i="6"/>
  <c r="X383" i="6"/>
  <c r="U383" i="6"/>
  <c r="S383" i="6"/>
  <c r="Q383" i="6"/>
  <c r="N383" i="6"/>
  <c r="L383" i="6"/>
  <c r="J383" i="6"/>
  <c r="H383" i="6"/>
  <c r="E383" i="6"/>
  <c r="Z382" i="6"/>
  <c r="X382" i="6"/>
  <c r="U382" i="6"/>
  <c r="S382" i="6"/>
  <c r="Q382" i="6"/>
  <c r="N382" i="6"/>
  <c r="L382" i="6"/>
  <c r="J382" i="6"/>
  <c r="H382" i="6"/>
  <c r="E382" i="6"/>
  <c r="Z381" i="6"/>
  <c r="X381" i="6"/>
  <c r="U381" i="6"/>
  <c r="S381" i="6"/>
  <c r="Q381" i="6"/>
  <c r="N381" i="6"/>
  <c r="L381" i="6"/>
  <c r="J381" i="6"/>
  <c r="H381" i="6"/>
  <c r="E381" i="6"/>
  <c r="Z380" i="6"/>
  <c r="X380" i="6"/>
  <c r="U380" i="6"/>
  <c r="S380" i="6"/>
  <c r="Q380" i="6"/>
  <c r="N380" i="6"/>
  <c r="L380" i="6"/>
  <c r="J380" i="6"/>
  <c r="H380" i="6"/>
  <c r="E380" i="6"/>
  <c r="Z379" i="6"/>
  <c r="X379" i="6"/>
  <c r="U379" i="6"/>
  <c r="S379" i="6"/>
  <c r="Q379" i="6"/>
  <c r="N379" i="6"/>
  <c r="L379" i="6"/>
  <c r="J379" i="6"/>
  <c r="H379" i="6"/>
  <c r="E379" i="6"/>
  <c r="Z378" i="6"/>
  <c r="X378" i="6"/>
  <c r="U378" i="6"/>
  <c r="S378" i="6"/>
  <c r="Q378" i="6"/>
  <c r="N378" i="6"/>
  <c r="L378" i="6"/>
  <c r="J378" i="6"/>
  <c r="H378" i="6"/>
  <c r="E378" i="6"/>
  <c r="Z377" i="6"/>
  <c r="X377" i="6"/>
  <c r="U377" i="6"/>
  <c r="S377" i="6"/>
  <c r="Q377" i="6"/>
  <c r="N377" i="6"/>
  <c r="L377" i="6"/>
  <c r="J377" i="6"/>
  <c r="H377" i="6"/>
  <c r="E377" i="6"/>
  <c r="Z376" i="6"/>
  <c r="X376" i="6"/>
  <c r="U376" i="6"/>
  <c r="S376" i="6"/>
  <c r="Q376" i="6"/>
  <c r="N376" i="6"/>
  <c r="L376" i="6"/>
  <c r="J376" i="6"/>
  <c r="H376" i="6"/>
  <c r="E376" i="6"/>
  <c r="Z375" i="6"/>
  <c r="X375" i="6"/>
  <c r="U375" i="6"/>
  <c r="S375" i="6"/>
  <c r="Q375" i="6"/>
  <c r="N375" i="6"/>
  <c r="L375" i="6"/>
  <c r="J375" i="6"/>
  <c r="H375" i="6"/>
  <c r="E375" i="6"/>
  <c r="Z374" i="6"/>
  <c r="X374" i="6"/>
  <c r="U374" i="6"/>
  <c r="S374" i="6"/>
  <c r="Q374" i="6"/>
  <c r="N374" i="6"/>
  <c r="L374" i="6"/>
  <c r="J374" i="6"/>
  <c r="H374" i="6"/>
  <c r="E374" i="6"/>
  <c r="Z373" i="6"/>
  <c r="X373" i="6"/>
  <c r="U373" i="6"/>
  <c r="S373" i="6"/>
  <c r="Q373" i="6"/>
  <c r="N373" i="6"/>
  <c r="L373" i="6"/>
  <c r="J373" i="6"/>
  <c r="H373" i="6"/>
  <c r="E373" i="6"/>
  <c r="Z372" i="6"/>
  <c r="X372" i="6"/>
  <c r="U372" i="6"/>
  <c r="S372" i="6"/>
  <c r="Q372" i="6"/>
  <c r="N372" i="6"/>
  <c r="L372" i="6"/>
  <c r="J372" i="6"/>
  <c r="H372" i="6"/>
  <c r="E372" i="6"/>
  <c r="Z371" i="6"/>
  <c r="X371" i="6"/>
  <c r="U371" i="6"/>
  <c r="S371" i="6"/>
  <c r="Q371" i="6"/>
  <c r="N371" i="6"/>
  <c r="L371" i="6"/>
  <c r="J371" i="6"/>
  <c r="H371" i="6"/>
  <c r="E371" i="6"/>
  <c r="Z370" i="6"/>
  <c r="X370" i="6"/>
  <c r="U370" i="6"/>
  <c r="S370" i="6"/>
  <c r="Q370" i="6"/>
  <c r="N370" i="6"/>
  <c r="L370" i="6"/>
  <c r="J370" i="6"/>
  <c r="H370" i="6"/>
  <c r="E370" i="6"/>
  <c r="Z369" i="6"/>
  <c r="X369" i="6"/>
  <c r="U369" i="6"/>
  <c r="S369" i="6"/>
  <c r="Q369" i="6"/>
  <c r="N369" i="6"/>
  <c r="L369" i="6"/>
  <c r="J369" i="6"/>
  <c r="H369" i="6"/>
  <c r="E369" i="6"/>
  <c r="Z368" i="6"/>
  <c r="X368" i="6"/>
  <c r="U368" i="6"/>
  <c r="S368" i="6"/>
  <c r="Q368" i="6"/>
  <c r="N368" i="6"/>
  <c r="L368" i="6"/>
  <c r="J368" i="6"/>
  <c r="H368" i="6"/>
  <c r="E368" i="6"/>
  <c r="Z367" i="6"/>
  <c r="X367" i="6"/>
  <c r="U367" i="6"/>
  <c r="S367" i="6"/>
  <c r="Q367" i="6"/>
  <c r="N367" i="6"/>
  <c r="L367" i="6"/>
  <c r="J367" i="6"/>
  <c r="H367" i="6"/>
  <c r="E367" i="6"/>
  <c r="Z366" i="6"/>
  <c r="X366" i="6"/>
  <c r="U366" i="6"/>
  <c r="S366" i="6"/>
  <c r="Q366" i="6"/>
  <c r="N366" i="6"/>
  <c r="L366" i="6"/>
  <c r="J366" i="6"/>
  <c r="H366" i="6"/>
  <c r="E366" i="6"/>
  <c r="Z365" i="6"/>
  <c r="X365" i="6"/>
  <c r="U365" i="6"/>
  <c r="S365" i="6"/>
  <c r="Q365" i="6"/>
  <c r="N365" i="6"/>
  <c r="L365" i="6"/>
  <c r="J365" i="6"/>
  <c r="H365" i="6"/>
  <c r="E365" i="6"/>
  <c r="Z364" i="6"/>
  <c r="X364" i="6"/>
  <c r="U364" i="6"/>
  <c r="S364" i="6"/>
  <c r="Q364" i="6"/>
  <c r="N364" i="6"/>
  <c r="L364" i="6"/>
  <c r="J364" i="6"/>
  <c r="H364" i="6"/>
  <c r="E364" i="6"/>
  <c r="Z363" i="6"/>
  <c r="X363" i="6"/>
  <c r="U363" i="6"/>
  <c r="S363" i="6"/>
  <c r="Q363" i="6"/>
  <c r="N363" i="6"/>
  <c r="L363" i="6"/>
  <c r="J363" i="6"/>
  <c r="H363" i="6"/>
  <c r="E363" i="6"/>
  <c r="Z362" i="6"/>
  <c r="X362" i="6"/>
  <c r="U362" i="6"/>
  <c r="S362" i="6"/>
  <c r="Q362" i="6"/>
  <c r="N362" i="6"/>
  <c r="L362" i="6"/>
  <c r="J362" i="6"/>
  <c r="H362" i="6"/>
  <c r="E362" i="6"/>
  <c r="Z361" i="6"/>
  <c r="X361" i="6"/>
  <c r="U361" i="6"/>
  <c r="S361" i="6"/>
  <c r="Q361" i="6"/>
  <c r="N361" i="6"/>
  <c r="L361" i="6"/>
  <c r="J361" i="6"/>
  <c r="H361" i="6"/>
  <c r="E361" i="6"/>
  <c r="Z360" i="6"/>
  <c r="X360" i="6"/>
  <c r="U360" i="6"/>
  <c r="S360" i="6"/>
  <c r="Q360" i="6"/>
  <c r="N360" i="6"/>
  <c r="L360" i="6"/>
  <c r="J360" i="6"/>
  <c r="H360" i="6"/>
  <c r="E360" i="6"/>
  <c r="Z359" i="6"/>
  <c r="X359" i="6"/>
  <c r="U359" i="6"/>
  <c r="S359" i="6"/>
  <c r="Q359" i="6"/>
  <c r="N359" i="6"/>
  <c r="L359" i="6"/>
  <c r="J359" i="6"/>
  <c r="H359" i="6"/>
  <c r="E359" i="6"/>
  <c r="Z358" i="6"/>
  <c r="X358" i="6"/>
  <c r="U358" i="6"/>
  <c r="S358" i="6"/>
  <c r="Q358" i="6"/>
  <c r="N358" i="6"/>
  <c r="L358" i="6"/>
  <c r="J358" i="6"/>
  <c r="H358" i="6"/>
  <c r="E358" i="6"/>
  <c r="Z357" i="6"/>
  <c r="X357" i="6"/>
  <c r="U357" i="6"/>
  <c r="S357" i="6"/>
  <c r="Q357" i="6"/>
  <c r="N357" i="6"/>
  <c r="L357" i="6"/>
  <c r="J357" i="6"/>
  <c r="H357" i="6"/>
  <c r="E357" i="6"/>
  <c r="Z356" i="6"/>
  <c r="X356" i="6"/>
  <c r="U356" i="6"/>
  <c r="S356" i="6"/>
  <c r="Q356" i="6"/>
  <c r="N356" i="6"/>
  <c r="L356" i="6"/>
  <c r="J356" i="6"/>
  <c r="H356" i="6"/>
  <c r="E356" i="6"/>
  <c r="Z355" i="6"/>
  <c r="X355" i="6"/>
  <c r="U355" i="6"/>
  <c r="S355" i="6"/>
  <c r="Q355" i="6"/>
  <c r="N355" i="6"/>
  <c r="L355" i="6"/>
  <c r="J355" i="6"/>
  <c r="H355" i="6"/>
  <c r="E355" i="6"/>
  <c r="Z354" i="6"/>
  <c r="X354" i="6"/>
  <c r="U354" i="6"/>
  <c r="S354" i="6"/>
  <c r="Q354" i="6"/>
  <c r="N354" i="6"/>
  <c r="L354" i="6"/>
  <c r="J354" i="6"/>
  <c r="H354" i="6"/>
  <c r="E354" i="6"/>
  <c r="Z353" i="6"/>
  <c r="X353" i="6"/>
  <c r="U353" i="6"/>
  <c r="S353" i="6"/>
  <c r="Q353" i="6"/>
  <c r="N353" i="6"/>
  <c r="L353" i="6"/>
  <c r="J353" i="6"/>
  <c r="H353" i="6"/>
  <c r="E353" i="6"/>
  <c r="Z352" i="6"/>
  <c r="X352" i="6"/>
  <c r="U352" i="6"/>
  <c r="S352" i="6"/>
  <c r="Q352" i="6"/>
  <c r="N352" i="6"/>
  <c r="L352" i="6"/>
  <c r="J352" i="6"/>
  <c r="H352" i="6"/>
  <c r="E352" i="6"/>
  <c r="Z351" i="6"/>
  <c r="X351" i="6"/>
  <c r="U351" i="6"/>
  <c r="S351" i="6"/>
  <c r="Q351" i="6"/>
  <c r="N351" i="6"/>
  <c r="L351" i="6"/>
  <c r="J351" i="6"/>
  <c r="H351" i="6"/>
  <c r="E351" i="6"/>
  <c r="Z350" i="6"/>
  <c r="X350" i="6"/>
  <c r="U350" i="6"/>
  <c r="S350" i="6"/>
  <c r="Q350" i="6"/>
  <c r="N350" i="6"/>
  <c r="L350" i="6"/>
  <c r="J350" i="6"/>
  <c r="H350" i="6"/>
  <c r="E350" i="6"/>
  <c r="Z349" i="6"/>
  <c r="X349" i="6"/>
  <c r="U349" i="6"/>
  <c r="S349" i="6"/>
  <c r="Q349" i="6"/>
  <c r="N349" i="6"/>
  <c r="L349" i="6"/>
  <c r="J349" i="6"/>
  <c r="H349" i="6"/>
  <c r="E349" i="6"/>
  <c r="Z348" i="6"/>
  <c r="X348" i="6"/>
  <c r="U348" i="6"/>
  <c r="S348" i="6"/>
  <c r="Q348" i="6"/>
  <c r="N348" i="6"/>
  <c r="L348" i="6"/>
  <c r="J348" i="6"/>
  <c r="H348" i="6"/>
  <c r="E348" i="6"/>
  <c r="Z347" i="6"/>
  <c r="X347" i="6"/>
  <c r="U347" i="6"/>
  <c r="S347" i="6"/>
  <c r="Q347" i="6"/>
  <c r="N347" i="6"/>
  <c r="L347" i="6"/>
  <c r="J347" i="6"/>
  <c r="H347" i="6"/>
  <c r="E347" i="6"/>
  <c r="Z346" i="6"/>
  <c r="X346" i="6"/>
  <c r="U346" i="6"/>
  <c r="S346" i="6"/>
  <c r="Q346" i="6"/>
  <c r="N346" i="6"/>
  <c r="L346" i="6"/>
  <c r="J346" i="6"/>
  <c r="H346" i="6"/>
  <c r="E346" i="6"/>
  <c r="Z345" i="6"/>
  <c r="X345" i="6"/>
  <c r="U345" i="6"/>
  <c r="S345" i="6"/>
  <c r="Q345" i="6"/>
  <c r="N345" i="6"/>
  <c r="L345" i="6"/>
  <c r="J345" i="6"/>
  <c r="H345" i="6"/>
  <c r="E345" i="6"/>
  <c r="Z344" i="6"/>
  <c r="X344" i="6"/>
  <c r="U344" i="6"/>
  <c r="S344" i="6"/>
  <c r="Q344" i="6"/>
  <c r="N344" i="6"/>
  <c r="L344" i="6"/>
  <c r="J344" i="6"/>
  <c r="H344" i="6"/>
  <c r="E344" i="6"/>
  <c r="Z343" i="6"/>
  <c r="X343" i="6"/>
  <c r="U343" i="6"/>
  <c r="S343" i="6"/>
  <c r="Q343" i="6"/>
  <c r="N343" i="6"/>
  <c r="L343" i="6"/>
  <c r="J343" i="6"/>
  <c r="H343" i="6"/>
  <c r="E343" i="6"/>
  <c r="Z342" i="6"/>
  <c r="X342" i="6"/>
  <c r="U342" i="6"/>
  <c r="S342" i="6"/>
  <c r="Q342" i="6"/>
  <c r="N342" i="6"/>
  <c r="L342" i="6"/>
  <c r="J342" i="6"/>
  <c r="H342" i="6"/>
  <c r="E342" i="6"/>
  <c r="Z341" i="6"/>
  <c r="X341" i="6"/>
  <c r="U341" i="6"/>
  <c r="S341" i="6"/>
  <c r="Q341" i="6"/>
  <c r="N341" i="6"/>
  <c r="L341" i="6"/>
  <c r="J341" i="6"/>
  <c r="H341" i="6"/>
  <c r="E341" i="6"/>
  <c r="Z340" i="6"/>
  <c r="X340" i="6"/>
  <c r="U340" i="6"/>
  <c r="S340" i="6"/>
  <c r="Q340" i="6"/>
  <c r="N340" i="6"/>
  <c r="L340" i="6"/>
  <c r="J340" i="6"/>
  <c r="H340" i="6"/>
  <c r="E340" i="6"/>
  <c r="Z339" i="6"/>
  <c r="X339" i="6"/>
  <c r="U339" i="6"/>
  <c r="S339" i="6"/>
  <c r="Q339" i="6"/>
  <c r="N339" i="6"/>
  <c r="L339" i="6"/>
  <c r="J339" i="6"/>
  <c r="H339" i="6"/>
  <c r="E339" i="6"/>
  <c r="Z338" i="6"/>
  <c r="X338" i="6"/>
  <c r="U338" i="6"/>
  <c r="S338" i="6"/>
  <c r="Q338" i="6"/>
  <c r="N338" i="6"/>
  <c r="L338" i="6"/>
  <c r="J338" i="6"/>
  <c r="H338" i="6"/>
  <c r="E338" i="6"/>
  <c r="Z337" i="6"/>
  <c r="X337" i="6"/>
  <c r="U337" i="6"/>
  <c r="S337" i="6"/>
  <c r="Q337" i="6"/>
  <c r="N337" i="6"/>
  <c r="L337" i="6"/>
  <c r="J337" i="6"/>
  <c r="H337" i="6"/>
  <c r="E337" i="6"/>
  <c r="Z336" i="6"/>
  <c r="X336" i="6"/>
  <c r="U336" i="6"/>
  <c r="S336" i="6"/>
  <c r="Q336" i="6"/>
  <c r="N336" i="6"/>
  <c r="L336" i="6"/>
  <c r="J336" i="6"/>
  <c r="H336" i="6"/>
  <c r="E336" i="6"/>
  <c r="Z335" i="6"/>
  <c r="X335" i="6"/>
  <c r="U335" i="6"/>
  <c r="S335" i="6"/>
  <c r="Q335" i="6"/>
  <c r="N335" i="6"/>
  <c r="L335" i="6"/>
  <c r="J335" i="6"/>
  <c r="H335" i="6"/>
  <c r="E335" i="6"/>
  <c r="Z334" i="6"/>
  <c r="X334" i="6"/>
  <c r="U334" i="6"/>
  <c r="S334" i="6"/>
  <c r="Q334" i="6"/>
  <c r="N334" i="6"/>
  <c r="L334" i="6"/>
  <c r="J334" i="6"/>
  <c r="H334" i="6"/>
  <c r="E334" i="6"/>
  <c r="Z333" i="6"/>
  <c r="X333" i="6"/>
  <c r="U333" i="6"/>
  <c r="S333" i="6"/>
  <c r="Q333" i="6"/>
  <c r="N333" i="6"/>
  <c r="L333" i="6"/>
  <c r="J333" i="6"/>
  <c r="H333" i="6"/>
  <c r="E333" i="6"/>
  <c r="Z332" i="6"/>
  <c r="X332" i="6"/>
  <c r="U332" i="6"/>
  <c r="S332" i="6"/>
  <c r="Q332" i="6"/>
  <c r="N332" i="6"/>
  <c r="L332" i="6"/>
  <c r="J332" i="6"/>
  <c r="H332" i="6"/>
  <c r="E332" i="6"/>
  <c r="Z331" i="6"/>
  <c r="X331" i="6"/>
  <c r="U331" i="6"/>
  <c r="S331" i="6"/>
  <c r="Q331" i="6"/>
  <c r="N331" i="6"/>
  <c r="L331" i="6"/>
  <c r="J331" i="6"/>
  <c r="H331" i="6"/>
  <c r="E331" i="6"/>
  <c r="Z330" i="6"/>
  <c r="X330" i="6"/>
  <c r="U330" i="6"/>
  <c r="S330" i="6"/>
  <c r="Q330" i="6"/>
  <c r="N330" i="6"/>
  <c r="L330" i="6"/>
  <c r="J330" i="6"/>
  <c r="H330" i="6"/>
  <c r="E330" i="6"/>
  <c r="Z329" i="6"/>
  <c r="X329" i="6"/>
  <c r="U329" i="6"/>
  <c r="S329" i="6"/>
  <c r="Q329" i="6"/>
  <c r="N329" i="6"/>
  <c r="L329" i="6"/>
  <c r="J329" i="6"/>
  <c r="H329" i="6"/>
  <c r="E329" i="6"/>
  <c r="Z328" i="6"/>
  <c r="X328" i="6"/>
  <c r="U328" i="6"/>
  <c r="S328" i="6"/>
  <c r="Q328" i="6"/>
  <c r="N328" i="6"/>
  <c r="L328" i="6"/>
  <c r="J328" i="6"/>
  <c r="H328" i="6"/>
  <c r="E328" i="6"/>
  <c r="Z327" i="6"/>
  <c r="X327" i="6"/>
  <c r="U327" i="6"/>
  <c r="S327" i="6"/>
  <c r="Q327" i="6"/>
  <c r="N327" i="6"/>
  <c r="L327" i="6"/>
  <c r="J327" i="6"/>
  <c r="H327" i="6"/>
  <c r="E327" i="6"/>
  <c r="Z326" i="6"/>
  <c r="X326" i="6"/>
  <c r="U326" i="6"/>
  <c r="S326" i="6"/>
  <c r="Q326" i="6"/>
  <c r="N326" i="6"/>
  <c r="L326" i="6"/>
  <c r="J326" i="6"/>
  <c r="H326" i="6"/>
  <c r="E326" i="6"/>
  <c r="Z325" i="6"/>
  <c r="X325" i="6"/>
  <c r="U325" i="6"/>
  <c r="S325" i="6"/>
  <c r="Q325" i="6"/>
  <c r="N325" i="6"/>
  <c r="L325" i="6"/>
  <c r="J325" i="6"/>
  <c r="H325" i="6"/>
  <c r="E325" i="6"/>
  <c r="Z324" i="6"/>
  <c r="X324" i="6"/>
  <c r="U324" i="6"/>
  <c r="S324" i="6"/>
  <c r="Q324" i="6"/>
  <c r="N324" i="6"/>
  <c r="L324" i="6"/>
  <c r="J324" i="6"/>
  <c r="H324" i="6"/>
  <c r="E324" i="6"/>
  <c r="Z323" i="6"/>
  <c r="X323" i="6"/>
  <c r="U323" i="6"/>
  <c r="S323" i="6"/>
  <c r="Q323" i="6"/>
  <c r="N323" i="6"/>
  <c r="L323" i="6"/>
  <c r="J323" i="6"/>
  <c r="H323" i="6"/>
  <c r="E323" i="6"/>
  <c r="Z322" i="6"/>
  <c r="X322" i="6"/>
  <c r="U322" i="6"/>
  <c r="S322" i="6"/>
  <c r="Q322" i="6"/>
  <c r="N322" i="6"/>
  <c r="L322" i="6"/>
  <c r="J322" i="6"/>
  <c r="H322" i="6"/>
  <c r="E322" i="6"/>
  <c r="Z321" i="6"/>
  <c r="X321" i="6"/>
  <c r="U321" i="6"/>
  <c r="S321" i="6"/>
  <c r="Q321" i="6"/>
  <c r="N321" i="6"/>
  <c r="L321" i="6"/>
  <c r="J321" i="6"/>
  <c r="H321" i="6"/>
  <c r="E321" i="6"/>
  <c r="Z320" i="6"/>
  <c r="X320" i="6"/>
  <c r="U320" i="6"/>
  <c r="S320" i="6"/>
  <c r="Q320" i="6"/>
  <c r="N320" i="6"/>
  <c r="L320" i="6"/>
  <c r="J320" i="6"/>
  <c r="H320" i="6"/>
  <c r="E320" i="6"/>
  <c r="Z319" i="6"/>
  <c r="X319" i="6"/>
  <c r="U319" i="6"/>
  <c r="S319" i="6"/>
  <c r="Q319" i="6"/>
  <c r="N319" i="6"/>
  <c r="L319" i="6"/>
  <c r="J319" i="6"/>
  <c r="H319" i="6"/>
  <c r="E319" i="6"/>
  <c r="Z318" i="6"/>
  <c r="X318" i="6"/>
  <c r="U318" i="6"/>
  <c r="S318" i="6"/>
  <c r="Q318" i="6"/>
  <c r="N318" i="6"/>
  <c r="L318" i="6"/>
  <c r="J318" i="6"/>
  <c r="H318" i="6"/>
  <c r="E318" i="6"/>
  <c r="Z317" i="6"/>
  <c r="X317" i="6"/>
  <c r="U317" i="6"/>
  <c r="S317" i="6"/>
  <c r="Q317" i="6"/>
  <c r="N317" i="6"/>
  <c r="L317" i="6"/>
  <c r="J317" i="6"/>
  <c r="H317" i="6"/>
  <c r="E317" i="6"/>
  <c r="Z316" i="6"/>
  <c r="X316" i="6"/>
  <c r="U316" i="6"/>
  <c r="S316" i="6"/>
  <c r="Q316" i="6"/>
  <c r="N316" i="6"/>
  <c r="L316" i="6"/>
  <c r="J316" i="6"/>
  <c r="H316" i="6"/>
  <c r="E316" i="6"/>
  <c r="Z315" i="6"/>
  <c r="X315" i="6"/>
  <c r="U315" i="6"/>
  <c r="S315" i="6"/>
  <c r="Q315" i="6"/>
  <c r="N315" i="6"/>
  <c r="L315" i="6"/>
  <c r="J315" i="6"/>
  <c r="H315" i="6"/>
  <c r="E315" i="6"/>
  <c r="Z314" i="6"/>
  <c r="X314" i="6"/>
  <c r="U314" i="6"/>
  <c r="S314" i="6"/>
  <c r="Q314" i="6"/>
  <c r="N314" i="6"/>
  <c r="L314" i="6"/>
  <c r="J314" i="6"/>
  <c r="H314" i="6"/>
  <c r="E314" i="6"/>
  <c r="Z313" i="6"/>
  <c r="X313" i="6"/>
  <c r="U313" i="6"/>
  <c r="S313" i="6"/>
  <c r="Q313" i="6"/>
  <c r="N313" i="6"/>
  <c r="L313" i="6"/>
  <c r="J313" i="6"/>
  <c r="H313" i="6"/>
  <c r="E313" i="6"/>
  <c r="Z312" i="6"/>
  <c r="X312" i="6"/>
  <c r="U312" i="6"/>
  <c r="S312" i="6"/>
  <c r="Q312" i="6"/>
  <c r="N312" i="6"/>
  <c r="L312" i="6"/>
  <c r="J312" i="6"/>
  <c r="H312" i="6"/>
  <c r="E312" i="6"/>
  <c r="Z311" i="6"/>
  <c r="X311" i="6"/>
  <c r="U311" i="6"/>
  <c r="S311" i="6"/>
  <c r="Q311" i="6"/>
  <c r="N311" i="6"/>
  <c r="L311" i="6"/>
  <c r="J311" i="6"/>
  <c r="H311" i="6"/>
  <c r="E311" i="6"/>
  <c r="Z310" i="6"/>
  <c r="X310" i="6"/>
  <c r="U310" i="6"/>
  <c r="S310" i="6"/>
  <c r="Q310" i="6"/>
  <c r="N310" i="6"/>
  <c r="L310" i="6"/>
  <c r="J310" i="6"/>
  <c r="H310" i="6"/>
  <c r="E310" i="6"/>
  <c r="Z309" i="6"/>
  <c r="X309" i="6"/>
  <c r="U309" i="6"/>
  <c r="S309" i="6"/>
  <c r="Q309" i="6"/>
  <c r="N309" i="6"/>
  <c r="L309" i="6"/>
  <c r="J309" i="6"/>
  <c r="H309" i="6"/>
  <c r="E309" i="6"/>
  <c r="Z308" i="6"/>
  <c r="X308" i="6"/>
  <c r="U308" i="6"/>
  <c r="S308" i="6"/>
  <c r="Q308" i="6"/>
  <c r="N308" i="6"/>
  <c r="L308" i="6"/>
  <c r="J308" i="6"/>
  <c r="H308" i="6"/>
  <c r="E308" i="6"/>
  <c r="Z307" i="6"/>
  <c r="X307" i="6"/>
  <c r="U307" i="6"/>
  <c r="S307" i="6"/>
  <c r="Q307" i="6"/>
  <c r="N307" i="6"/>
  <c r="L307" i="6"/>
  <c r="J307" i="6"/>
  <c r="H307" i="6"/>
  <c r="E307" i="6"/>
  <c r="Z306" i="6"/>
  <c r="X306" i="6"/>
  <c r="U306" i="6"/>
  <c r="S306" i="6"/>
  <c r="Q306" i="6"/>
  <c r="N306" i="6"/>
  <c r="L306" i="6"/>
  <c r="J306" i="6"/>
  <c r="H306" i="6"/>
  <c r="E306" i="6"/>
  <c r="Z305" i="6"/>
  <c r="X305" i="6"/>
  <c r="U305" i="6"/>
  <c r="S305" i="6"/>
  <c r="Q305" i="6"/>
  <c r="N305" i="6"/>
  <c r="L305" i="6"/>
  <c r="J305" i="6"/>
  <c r="H305" i="6"/>
  <c r="E305" i="6"/>
  <c r="Z304" i="6"/>
  <c r="X304" i="6"/>
  <c r="U304" i="6"/>
  <c r="S304" i="6"/>
  <c r="Q304" i="6"/>
  <c r="N304" i="6"/>
  <c r="L304" i="6"/>
  <c r="J304" i="6"/>
  <c r="H304" i="6"/>
  <c r="E304" i="6"/>
  <c r="Z303" i="6"/>
  <c r="X303" i="6"/>
  <c r="U303" i="6"/>
  <c r="S303" i="6"/>
  <c r="Q303" i="6"/>
  <c r="N303" i="6"/>
  <c r="L303" i="6"/>
  <c r="J303" i="6"/>
  <c r="H303" i="6"/>
  <c r="E303" i="6"/>
  <c r="Z302" i="6"/>
  <c r="X302" i="6"/>
  <c r="U302" i="6"/>
  <c r="S302" i="6"/>
  <c r="Q302" i="6"/>
  <c r="N302" i="6"/>
  <c r="L302" i="6"/>
  <c r="J302" i="6"/>
  <c r="H302" i="6"/>
  <c r="E302" i="6"/>
  <c r="Z301" i="6"/>
  <c r="X301" i="6"/>
  <c r="U301" i="6"/>
  <c r="S301" i="6"/>
  <c r="Q301" i="6"/>
  <c r="N301" i="6"/>
  <c r="L301" i="6"/>
  <c r="J301" i="6"/>
  <c r="H301" i="6"/>
  <c r="E301" i="6"/>
  <c r="Z300" i="6"/>
  <c r="X300" i="6"/>
  <c r="U300" i="6"/>
  <c r="S300" i="6"/>
  <c r="Q300" i="6"/>
  <c r="N300" i="6"/>
  <c r="L300" i="6"/>
  <c r="J300" i="6"/>
  <c r="H300" i="6"/>
  <c r="E300" i="6"/>
  <c r="Z299" i="6"/>
  <c r="X299" i="6"/>
  <c r="U299" i="6"/>
  <c r="S299" i="6"/>
  <c r="Q299" i="6"/>
  <c r="N299" i="6"/>
  <c r="L299" i="6"/>
  <c r="J299" i="6"/>
  <c r="H299" i="6"/>
  <c r="E299" i="6"/>
  <c r="Z298" i="6"/>
  <c r="X298" i="6"/>
  <c r="U298" i="6"/>
  <c r="S298" i="6"/>
  <c r="Q298" i="6"/>
  <c r="N298" i="6"/>
  <c r="L298" i="6"/>
  <c r="J298" i="6"/>
  <c r="H298" i="6"/>
  <c r="E298" i="6"/>
  <c r="Z297" i="6"/>
  <c r="X297" i="6"/>
  <c r="U297" i="6"/>
  <c r="S297" i="6"/>
  <c r="Q297" i="6"/>
  <c r="N297" i="6"/>
  <c r="L297" i="6"/>
  <c r="J297" i="6"/>
  <c r="H297" i="6"/>
  <c r="E297" i="6"/>
  <c r="Z296" i="6"/>
  <c r="X296" i="6"/>
  <c r="U296" i="6"/>
  <c r="S296" i="6"/>
  <c r="Q296" i="6"/>
  <c r="N296" i="6"/>
  <c r="L296" i="6"/>
  <c r="J296" i="6"/>
  <c r="H296" i="6"/>
  <c r="E296" i="6"/>
  <c r="Z295" i="6"/>
  <c r="X295" i="6"/>
  <c r="U295" i="6"/>
  <c r="S295" i="6"/>
  <c r="Q295" i="6"/>
  <c r="N295" i="6"/>
  <c r="L295" i="6"/>
  <c r="J295" i="6"/>
  <c r="H295" i="6"/>
  <c r="E295" i="6"/>
  <c r="Z294" i="6"/>
  <c r="X294" i="6"/>
  <c r="U294" i="6"/>
  <c r="S294" i="6"/>
  <c r="Q294" i="6"/>
  <c r="N294" i="6"/>
  <c r="L294" i="6"/>
  <c r="J294" i="6"/>
  <c r="H294" i="6"/>
  <c r="E294" i="6"/>
  <c r="Z293" i="6"/>
  <c r="X293" i="6"/>
  <c r="U293" i="6"/>
  <c r="S293" i="6"/>
  <c r="Q293" i="6"/>
  <c r="N293" i="6"/>
  <c r="L293" i="6"/>
  <c r="J293" i="6"/>
  <c r="H293" i="6"/>
  <c r="E293" i="6"/>
  <c r="Z292" i="6"/>
  <c r="X292" i="6"/>
  <c r="U292" i="6"/>
  <c r="S292" i="6"/>
  <c r="Q292" i="6"/>
  <c r="N292" i="6"/>
  <c r="L292" i="6"/>
  <c r="J292" i="6"/>
  <c r="H292" i="6"/>
  <c r="E292" i="6"/>
  <c r="Z291" i="6"/>
  <c r="X291" i="6"/>
  <c r="U291" i="6"/>
  <c r="S291" i="6"/>
  <c r="Q291" i="6"/>
  <c r="N291" i="6"/>
  <c r="L291" i="6"/>
  <c r="J291" i="6"/>
  <c r="H291" i="6"/>
  <c r="E291" i="6"/>
  <c r="Z290" i="6"/>
  <c r="X290" i="6"/>
  <c r="U290" i="6"/>
  <c r="S290" i="6"/>
  <c r="Q290" i="6"/>
  <c r="N290" i="6"/>
  <c r="L290" i="6"/>
  <c r="J290" i="6"/>
  <c r="H290" i="6"/>
  <c r="E290" i="6"/>
  <c r="Z289" i="6"/>
  <c r="X289" i="6"/>
  <c r="U289" i="6"/>
  <c r="S289" i="6"/>
  <c r="Q289" i="6"/>
  <c r="N289" i="6"/>
  <c r="L289" i="6"/>
  <c r="J289" i="6"/>
  <c r="H289" i="6"/>
  <c r="E289" i="6"/>
  <c r="Z288" i="6"/>
  <c r="X288" i="6"/>
  <c r="U288" i="6"/>
  <c r="S288" i="6"/>
  <c r="Q288" i="6"/>
  <c r="N288" i="6"/>
  <c r="L288" i="6"/>
  <c r="J288" i="6"/>
  <c r="H288" i="6"/>
  <c r="E288" i="6"/>
  <c r="Z287" i="6"/>
  <c r="X287" i="6"/>
  <c r="U287" i="6"/>
  <c r="S287" i="6"/>
  <c r="Q287" i="6"/>
  <c r="N287" i="6"/>
  <c r="L287" i="6"/>
  <c r="J287" i="6"/>
  <c r="H287" i="6"/>
  <c r="E287" i="6"/>
  <c r="Z286" i="6"/>
  <c r="X286" i="6"/>
  <c r="U286" i="6"/>
  <c r="S286" i="6"/>
  <c r="Q286" i="6"/>
  <c r="N286" i="6"/>
  <c r="L286" i="6"/>
  <c r="J286" i="6"/>
  <c r="H286" i="6"/>
  <c r="E286" i="6"/>
  <c r="Z285" i="6"/>
  <c r="X285" i="6"/>
  <c r="U285" i="6"/>
  <c r="S285" i="6"/>
  <c r="Q285" i="6"/>
  <c r="N285" i="6"/>
  <c r="L285" i="6"/>
  <c r="J285" i="6"/>
  <c r="H285" i="6"/>
  <c r="E285" i="6"/>
  <c r="Z284" i="6"/>
  <c r="X284" i="6"/>
  <c r="U284" i="6"/>
  <c r="S284" i="6"/>
  <c r="Q284" i="6"/>
  <c r="N284" i="6"/>
  <c r="L284" i="6"/>
  <c r="J284" i="6"/>
  <c r="H284" i="6"/>
  <c r="E284" i="6"/>
  <c r="Z283" i="6"/>
  <c r="X283" i="6"/>
  <c r="U283" i="6"/>
  <c r="S283" i="6"/>
  <c r="Q283" i="6"/>
  <c r="N283" i="6"/>
  <c r="L283" i="6"/>
  <c r="J283" i="6"/>
  <c r="H283" i="6"/>
  <c r="E283" i="6"/>
  <c r="Z282" i="6"/>
  <c r="X282" i="6"/>
  <c r="U282" i="6"/>
  <c r="S282" i="6"/>
  <c r="Q282" i="6"/>
  <c r="N282" i="6"/>
  <c r="L282" i="6"/>
  <c r="J282" i="6"/>
  <c r="H282" i="6"/>
  <c r="E282" i="6"/>
  <c r="Z281" i="6"/>
  <c r="X281" i="6"/>
  <c r="U281" i="6"/>
  <c r="S281" i="6"/>
  <c r="Q281" i="6"/>
  <c r="N281" i="6"/>
  <c r="L281" i="6"/>
  <c r="J281" i="6"/>
  <c r="H281" i="6"/>
  <c r="E281" i="6"/>
  <c r="Z280" i="6"/>
  <c r="X280" i="6"/>
  <c r="U280" i="6"/>
  <c r="S280" i="6"/>
  <c r="Q280" i="6"/>
  <c r="N280" i="6"/>
  <c r="L280" i="6"/>
  <c r="J280" i="6"/>
  <c r="H280" i="6"/>
  <c r="E280" i="6"/>
  <c r="Z279" i="6"/>
  <c r="X279" i="6"/>
  <c r="U279" i="6"/>
  <c r="S279" i="6"/>
  <c r="Q279" i="6"/>
  <c r="N279" i="6"/>
  <c r="L279" i="6"/>
  <c r="J279" i="6"/>
  <c r="H279" i="6"/>
  <c r="E279" i="6"/>
  <c r="Z278" i="6"/>
  <c r="X278" i="6"/>
  <c r="U278" i="6"/>
  <c r="S278" i="6"/>
  <c r="Q278" i="6"/>
  <c r="N278" i="6"/>
  <c r="L278" i="6"/>
  <c r="J278" i="6"/>
  <c r="H278" i="6"/>
  <c r="E278" i="6"/>
  <c r="Z277" i="6"/>
  <c r="X277" i="6"/>
  <c r="U277" i="6"/>
  <c r="S277" i="6"/>
  <c r="Q277" i="6"/>
  <c r="N277" i="6"/>
  <c r="L277" i="6"/>
  <c r="J277" i="6"/>
  <c r="H277" i="6"/>
  <c r="E277" i="6"/>
  <c r="Z276" i="6"/>
  <c r="X276" i="6"/>
  <c r="U276" i="6"/>
  <c r="S276" i="6"/>
  <c r="Q276" i="6"/>
  <c r="N276" i="6"/>
  <c r="L276" i="6"/>
  <c r="J276" i="6"/>
  <c r="H276" i="6"/>
  <c r="E276" i="6"/>
  <c r="Z275" i="6"/>
  <c r="X275" i="6"/>
  <c r="U275" i="6"/>
  <c r="S275" i="6"/>
  <c r="Q275" i="6"/>
  <c r="N275" i="6"/>
  <c r="L275" i="6"/>
  <c r="J275" i="6"/>
  <c r="H275" i="6"/>
  <c r="E275" i="6"/>
  <c r="Z274" i="6"/>
  <c r="X274" i="6"/>
  <c r="U274" i="6"/>
  <c r="S274" i="6"/>
  <c r="Q274" i="6"/>
  <c r="N274" i="6"/>
  <c r="L274" i="6"/>
  <c r="J274" i="6"/>
  <c r="H274" i="6"/>
  <c r="E274" i="6"/>
  <c r="Z273" i="6"/>
  <c r="X273" i="6"/>
  <c r="U273" i="6"/>
  <c r="S273" i="6"/>
  <c r="Q273" i="6"/>
  <c r="N273" i="6"/>
  <c r="L273" i="6"/>
  <c r="J273" i="6"/>
  <c r="H273" i="6"/>
  <c r="E273" i="6"/>
  <c r="Z272" i="6"/>
  <c r="X272" i="6"/>
  <c r="U272" i="6"/>
  <c r="S272" i="6"/>
  <c r="Q272" i="6"/>
  <c r="N272" i="6"/>
  <c r="L272" i="6"/>
  <c r="J272" i="6"/>
  <c r="H272" i="6"/>
  <c r="E272" i="6"/>
  <c r="Z271" i="6"/>
  <c r="X271" i="6"/>
  <c r="U271" i="6"/>
  <c r="S271" i="6"/>
  <c r="Q271" i="6"/>
  <c r="N271" i="6"/>
  <c r="L271" i="6"/>
  <c r="J271" i="6"/>
  <c r="H271" i="6"/>
  <c r="E271" i="6"/>
  <c r="Z270" i="6"/>
  <c r="X270" i="6"/>
  <c r="U270" i="6"/>
  <c r="S270" i="6"/>
  <c r="Q270" i="6"/>
  <c r="N270" i="6"/>
  <c r="L270" i="6"/>
  <c r="J270" i="6"/>
  <c r="H270" i="6"/>
  <c r="E270" i="6"/>
  <c r="Z269" i="6"/>
  <c r="X269" i="6"/>
  <c r="U269" i="6"/>
  <c r="S269" i="6"/>
  <c r="Q269" i="6"/>
  <c r="N269" i="6"/>
  <c r="L269" i="6"/>
  <c r="J269" i="6"/>
  <c r="H269" i="6"/>
  <c r="E269" i="6"/>
  <c r="Z268" i="6"/>
  <c r="X268" i="6"/>
  <c r="U268" i="6"/>
  <c r="S268" i="6"/>
  <c r="Q268" i="6"/>
  <c r="N268" i="6"/>
  <c r="L268" i="6"/>
  <c r="J268" i="6"/>
  <c r="H268" i="6"/>
  <c r="E268" i="6"/>
  <c r="Z267" i="6"/>
  <c r="X267" i="6"/>
  <c r="U267" i="6"/>
  <c r="S267" i="6"/>
  <c r="Q267" i="6"/>
  <c r="N267" i="6"/>
  <c r="L267" i="6"/>
  <c r="J267" i="6"/>
  <c r="H267" i="6"/>
  <c r="E267" i="6"/>
  <c r="Z266" i="6"/>
  <c r="X266" i="6"/>
  <c r="U266" i="6"/>
  <c r="S266" i="6"/>
  <c r="Q266" i="6"/>
  <c r="N266" i="6"/>
  <c r="L266" i="6"/>
  <c r="J266" i="6"/>
  <c r="H266" i="6"/>
  <c r="E266" i="6"/>
  <c r="Z265" i="6"/>
  <c r="X265" i="6"/>
  <c r="U265" i="6"/>
  <c r="S265" i="6"/>
  <c r="Q265" i="6"/>
  <c r="N265" i="6"/>
  <c r="L265" i="6"/>
  <c r="J265" i="6"/>
  <c r="H265" i="6"/>
  <c r="E265" i="6"/>
  <c r="Z264" i="6"/>
  <c r="X264" i="6"/>
  <c r="U264" i="6"/>
  <c r="S264" i="6"/>
  <c r="Q264" i="6"/>
  <c r="N264" i="6"/>
  <c r="L264" i="6"/>
  <c r="J264" i="6"/>
  <c r="H264" i="6"/>
  <c r="E264" i="6"/>
  <c r="Z263" i="6"/>
  <c r="X263" i="6"/>
  <c r="U263" i="6"/>
  <c r="S263" i="6"/>
  <c r="Q263" i="6"/>
  <c r="N263" i="6"/>
  <c r="L263" i="6"/>
  <c r="J263" i="6"/>
  <c r="H263" i="6"/>
  <c r="E263" i="6"/>
  <c r="Z262" i="6"/>
  <c r="X262" i="6"/>
  <c r="U262" i="6"/>
  <c r="S262" i="6"/>
  <c r="Q262" i="6"/>
  <c r="N262" i="6"/>
  <c r="L262" i="6"/>
  <c r="J262" i="6"/>
  <c r="H262" i="6"/>
  <c r="E262" i="6"/>
  <c r="Z261" i="6"/>
  <c r="X261" i="6"/>
  <c r="U261" i="6"/>
  <c r="S261" i="6"/>
  <c r="Q261" i="6"/>
  <c r="N261" i="6"/>
  <c r="L261" i="6"/>
  <c r="J261" i="6"/>
  <c r="H261" i="6"/>
  <c r="E261" i="6"/>
  <c r="Z260" i="6"/>
  <c r="X260" i="6"/>
  <c r="U260" i="6"/>
  <c r="S260" i="6"/>
  <c r="Q260" i="6"/>
  <c r="N260" i="6"/>
  <c r="L260" i="6"/>
  <c r="J260" i="6"/>
  <c r="H260" i="6"/>
  <c r="E260" i="6"/>
  <c r="Z259" i="6"/>
  <c r="X259" i="6"/>
  <c r="U259" i="6"/>
  <c r="S259" i="6"/>
  <c r="Q259" i="6"/>
  <c r="N259" i="6"/>
  <c r="L259" i="6"/>
  <c r="J259" i="6"/>
  <c r="H259" i="6"/>
  <c r="E259" i="6"/>
  <c r="Z258" i="6"/>
  <c r="X258" i="6"/>
  <c r="U258" i="6"/>
  <c r="S258" i="6"/>
  <c r="Q258" i="6"/>
  <c r="N258" i="6"/>
  <c r="L258" i="6"/>
  <c r="J258" i="6"/>
  <c r="H258" i="6"/>
  <c r="E258" i="6"/>
  <c r="Z257" i="6"/>
  <c r="X257" i="6"/>
  <c r="U257" i="6"/>
  <c r="S257" i="6"/>
  <c r="Q257" i="6"/>
  <c r="N257" i="6"/>
  <c r="L257" i="6"/>
  <c r="J257" i="6"/>
  <c r="H257" i="6"/>
  <c r="E257" i="6"/>
  <c r="Z256" i="6"/>
  <c r="X256" i="6"/>
  <c r="U256" i="6"/>
  <c r="S256" i="6"/>
  <c r="Q256" i="6"/>
  <c r="N256" i="6"/>
  <c r="L256" i="6"/>
  <c r="J256" i="6"/>
  <c r="H256" i="6"/>
  <c r="E256" i="6"/>
  <c r="Z255" i="6"/>
  <c r="X255" i="6"/>
  <c r="U255" i="6"/>
  <c r="S255" i="6"/>
  <c r="Q255" i="6"/>
  <c r="N255" i="6"/>
  <c r="L255" i="6"/>
  <c r="J255" i="6"/>
  <c r="H255" i="6"/>
  <c r="E255" i="6"/>
  <c r="Z254" i="6"/>
  <c r="X254" i="6"/>
  <c r="U254" i="6"/>
  <c r="S254" i="6"/>
  <c r="Q254" i="6"/>
  <c r="N254" i="6"/>
  <c r="L254" i="6"/>
  <c r="J254" i="6"/>
  <c r="H254" i="6"/>
  <c r="E254" i="6"/>
  <c r="Z253" i="6"/>
  <c r="X253" i="6"/>
  <c r="U253" i="6"/>
  <c r="S253" i="6"/>
  <c r="Q253" i="6"/>
  <c r="N253" i="6"/>
  <c r="L253" i="6"/>
  <c r="J253" i="6"/>
  <c r="H253" i="6"/>
  <c r="E253" i="6"/>
  <c r="Z252" i="6"/>
  <c r="X252" i="6"/>
  <c r="U252" i="6"/>
  <c r="S252" i="6"/>
  <c r="Q252" i="6"/>
  <c r="N252" i="6"/>
  <c r="L252" i="6"/>
  <c r="J252" i="6"/>
  <c r="H252" i="6"/>
  <c r="E252" i="6"/>
  <c r="Z251" i="6"/>
  <c r="X251" i="6"/>
  <c r="U251" i="6"/>
  <c r="S251" i="6"/>
  <c r="Q251" i="6"/>
  <c r="N251" i="6"/>
  <c r="L251" i="6"/>
  <c r="J251" i="6"/>
  <c r="H251" i="6"/>
  <c r="E251" i="6"/>
  <c r="Z250" i="6"/>
  <c r="X250" i="6"/>
  <c r="U250" i="6"/>
  <c r="S250" i="6"/>
  <c r="Q250" i="6"/>
  <c r="N250" i="6"/>
  <c r="L250" i="6"/>
  <c r="J250" i="6"/>
  <c r="H250" i="6"/>
  <c r="E250" i="6"/>
  <c r="Z249" i="6"/>
  <c r="X249" i="6"/>
  <c r="U249" i="6"/>
  <c r="S249" i="6"/>
  <c r="Q249" i="6"/>
  <c r="N249" i="6"/>
  <c r="L249" i="6"/>
  <c r="J249" i="6"/>
  <c r="H249" i="6"/>
  <c r="E249" i="6"/>
  <c r="Z248" i="6"/>
  <c r="X248" i="6"/>
  <c r="U248" i="6"/>
  <c r="S248" i="6"/>
  <c r="Q248" i="6"/>
  <c r="N248" i="6"/>
  <c r="L248" i="6"/>
  <c r="J248" i="6"/>
  <c r="H248" i="6"/>
  <c r="E248" i="6"/>
  <c r="Z247" i="6"/>
  <c r="X247" i="6"/>
  <c r="U247" i="6"/>
  <c r="S247" i="6"/>
  <c r="Q247" i="6"/>
  <c r="N247" i="6"/>
  <c r="L247" i="6"/>
  <c r="J247" i="6"/>
  <c r="H247" i="6"/>
  <c r="E247" i="6"/>
  <c r="Z246" i="6"/>
  <c r="X246" i="6"/>
  <c r="U246" i="6"/>
  <c r="S246" i="6"/>
  <c r="Q246" i="6"/>
  <c r="N246" i="6"/>
  <c r="L246" i="6"/>
  <c r="J246" i="6"/>
  <c r="H246" i="6"/>
  <c r="E246" i="6"/>
  <c r="Z245" i="6"/>
  <c r="X245" i="6"/>
  <c r="U245" i="6"/>
  <c r="S245" i="6"/>
  <c r="Q245" i="6"/>
  <c r="N245" i="6"/>
  <c r="L245" i="6"/>
  <c r="J245" i="6"/>
  <c r="H245" i="6"/>
  <c r="E245" i="6"/>
  <c r="Z244" i="6"/>
  <c r="X244" i="6"/>
  <c r="U244" i="6"/>
  <c r="S244" i="6"/>
  <c r="Q244" i="6"/>
  <c r="N244" i="6"/>
  <c r="L244" i="6"/>
  <c r="J244" i="6"/>
  <c r="H244" i="6"/>
  <c r="E244" i="6"/>
  <c r="Z243" i="6"/>
  <c r="X243" i="6"/>
  <c r="U243" i="6"/>
  <c r="S243" i="6"/>
  <c r="Q243" i="6"/>
  <c r="N243" i="6"/>
  <c r="L243" i="6"/>
  <c r="J243" i="6"/>
  <c r="H243" i="6"/>
  <c r="E243" i="6"/>
  <c r="Z242" i="6"/>
  <c r="X242" i="6"/>
  <c r="U242" i="6"/>
  <c r="S242" i="6"/>
  <c r="Q242" i="6"/>
  <c r="N242" i="6"/>
  <c r="L242" i="6"/>
  <c r="J242" i="6"/>
  <c r="H242" i="6"/>
  <c r="E242" i="6"/>
  <c r="Z241" i="6"/>
  <c r="X241" i="6"/>
  <c r="U241" i="6"/>
  <c r="S241" i="6"/>
  <c r="Q241" i="6"/>
  <c r="N241" i="6"/>
  <c r="L241" i="6"/>
  <c r="J241" i="6"/>
  <c r="H241" i="6"/>
  <c r="E241" i="6"/>
  <c r="Z240" i="6"/>
  <c r="X240" i="6"/>
  <c r="U240" i="6"/>
  <c r="S240" i="6"/>
  <c r="Q240" i="6"/>
  <c r="N240" i="6"/>
  <c r="L240" i="6"/>
  <c r="J240" i="6"/>
  <c r="H240" i="6"/>
  <c r="E240" i="6"/>
  <c r="Z239" i="6"/>
  <c r="X239" i="6"/>
  <c r="U239" i="6"/>
  <c r="S239" i="6"/>
  <c r="Q239" i="6"/>
  <c r="N239" i="6"/>
  <c r="L239" i="6"/>
  <c r="J239" i="6"/>
  <c r="H239" i="6"/>
  <c r="E239" i="6"/>
  <c r="Z238" i="6"/>
  <c r="X238" i="6"/>
  <c r="U238" i="6"/>
  <c r="S238" i="6"/>
  <c r="Q238" i="6"/>
  <c r="N238" i="6"/>
  <c r="L238" i="6"/>
  <c r="J238" i="6"/>
  <c r="H238" i="6"/>
  <c r="E238" i="6"/>
  <c r="Z237" i="6"/>
  <c r="X237" i="6"/>
  <c r="U237" i="6"/>
  <c r="S237" i="6"/>
  <c r="Q237" i="6"/>
  <c r="N237" i="6"/>
  <c r="L237" i="6"/>
  <c r="J237" i="6"/>
  <c r="H237" i="6"/>
  <c r="E237" i="6"/>
  <c r="Z236" i="6"/>
  <c r="X236" i="6"/>
  <c r="U236" i="6"/>
  <c r="S236" i="6"/>
  <c r="Q236" i="6"/>
  <c r="N236" i="6"/>
  <c r="L236" i="6"/>
  <c r="J236" i="6"/>
  <c r="H236" i="6"/>
  <c r="E236" i="6"/>
  <c r="Z235" i="6"/>
  <c r="X235" i="6"/>
  <c r="U235" i="6"/>
  <c r="S235" i="6"/>
  <c r="Q235" i="6"/>
  <c r="N235" i="6"/>
  <c r="L235" i="6"/>
  <c r="J235" i="6"/>
  <c r="H235" i="6"/>
  <c r="E235" i="6"/>
  <c r="Z234" i="6"/>
  <c r="X234" i="6"/>
  <c r="U234" i="6"/>
  <c r="S234" i="6"/>
  <c r="Q234" i="6"/>
  <c r="N234" i="6"/>
  <c r="L234" i="6"/>
  <c r="J234" i="6"/>
  <c r="H234" i="6"/>
  <c r="E234" i="6"/>
  <c r="Z233" i="6"/>
  <c r="X233" i="6"/>
  <c r="U233" i="6"/>
  <c r="S233" i="6"/>
  <c r="Q233" i="6"/>
  <c r="N233" i="6"/>
  <c r="L233" i="6"/>
  <c r="J233" i="6"/>
  <c r="H233" i="6"/>
  <c r="E233" i="6"/>
  <c r="Z232" i="6"/>
  <c r="X232" i="6"/>
  <c r="U232" i="6"/>
  <c r="S232" i="6"/>
  <c r="Q232" i="6"/>
  <c r="N232" i="6"/>
  <c r="L232" i="6"/>
  <c r="J232" i="6"/>
  <c r="H232" i="6"/>
  <c r="E232" i="6"/>
  <c r="Z231" i="6"/>
  <c r="X231" i="6"/>
  <c r="U231" i="6"/>
  <c r="S231" i="6"/>
  <c r="Q231" i="6"/>
  <c r="N231" i="6"/>
  <c r="L231" i="6"/>
  <c r="J231" i="6"/>
  <c r="H231" i="6"/>
  <c r="E231" i="6"/>
  <c r="Z230" i="6"/>
  <c r="X230" i="6"/>
  <c r="U230" i="6"/>
  <c r="S230" i="6"/>
  <c r="Q230" i="6"/>
  <c r="N230" i="6"/>
  <c r="L230" i="6"/>
  <c r="J230" i="6"/>
  <c r="H230" i="6"/>
  <c r="E230" i="6"/>
  <c r="Z229" i="6"/>
  <c r="X229" i="6"/>
  <c r="U229" i="6"/>
  <c r="S229" i="6"/>
  <c r="Q229" i="6"/>
  <c r="N229" i="6"/>
  <c r="L229" i="6"/>
  <c r="J229" i="6"/>
  <c r="H229" i="6"/>
  <c r="E229" i="6"/>
  <c r="Z228" i="6"/>
  <c r="X228" i="6"/>
  <c r="U228" i="6"/>
  <c r="S228" i="6"/>
  <c r="Q228" i="6"/>
  <c r="N228" i="6"/>
  <c r="L228" i="6"/>
  <c r="J228" i="6"/>
  <c r="H228" i="6"/>
  <c r="E228" i="6"/>
  <c r="Z227" i="6"/>
  <c r="X227" i="6"/>
  <c r="U227" i="6"/>
  <c r="S227" i="6"/>
  <c r="Q227" i="6"/>
  <c r="N227" i="6"/>
  <c r="L227" i="6"/>
  <c r="J227" i="6"/>
  <c r="H227" i="6"/>
  <c r="E227" i="6"/>
  <c r="Z226" i="6"/>
  <c r="X226" i="6"/>
  <c r="U226" i="6"/>
  <c r="S226" i="6"/>
  <c r="Q226" i="6"/>
  <c r="N226" i="6"/>
  <c r="L226" i="6"/>
  <c r="J226" i="6"/>
  <c r="H226" i="6"/>
  <c r="E226" i="6"/>
  <c r="Z225" i="6"/>
  <c r="X225" i="6"/>
  <c r="U225" i="6"/>
  <c r="S225" i="6"/>
  <c r="Q225" i="6"/>
  <c r="N225" i="6"/>
  <c r="L225" i="6"/>
  <c r="J225" i="6"/>
  <c r="H225" i="6"/>
  <c r="E225" i="6"/>
  <c r="Z224" i="6"/>
  <c r="X224" i="6"/>
  <c r="U224" i="6"/>
  <c r="S224" i="6"/>
  <c r="Q224" i="6"/>
  <c r="N224" i="6"/>
  <c r="L224" i="6"/>
  <c r="J224" i="6"/>
  <c r="H224" i="6"/>
  <c r="E224" i="6"/>
  <c r="Z223" i="6"/>
  <c r="X223" i="6"/>
  <c r="U223" i="6"/>
  <c r="S223" i="6"/>
  <c r="Q223" i="6"/>
  <c r="N223" i="6"/>
  <c r="L223" i="6"/>
  <c r="J223" i="6"/>
  <c r="H223" i="6"/>
  <c r="E223" i="6"/>
  <c r="Z222" i="6"/>
  <c r="X222" i="6"/>
  <c r="U222" i="6"/>
  <c r="S222" i="6"/>
  <c r="Q222" i="6"/>
  <c r="N222" i="6"/>
  <c r="L222" i="6"/>
  <c r="J222" i="6"/>
  <c r="H222" i="6"/>
  <c r="E222" i="6"/>
  <c r="Z221" i="6"/>
  <c r="X221" i="6"/>
  <c r="U221" i="6"/>
  <c r="S221" i="6"/>
  <c r="Q221" i="6"/>
  <c r="N221" i="6"/>
  <c r="L221" i="6"/>
  <c r="J221" i="6"/>
  <c r="H221" i="6"/>
  <c r="E221" i="6"/>
  <c r="Z220" i="6"/>
  <c r="X220" i="6"/>
  <c r="U220" i="6"/>
  <c r="S220" i="6"/>
  <c r="Q220" i="6"/>
  <c r="N220" i="6"/>
  <c r="L220" i="6"/>
  <c r="J220" i="6"/>
  <c r="H220" i="6"/>
  <c r="E220" i="6"/>
  <c r="Z219" i="6"/>
  <c r="X219" i="6"/>
  <c r="U219" i="6"/>
  <c r="S219" i="6"/>
  <c r="Q219" i="6"/>
  <c r="N219" i="6"/>
  <c r="L219" i="6"/>
  <c r="J219" i="6"/>
  <c r="H219" i="6"/>
  <c r="E219" i="6"/>
  <c r="Z218" i="6"/>
  <c r="X218" i="6"/>
  <c r="U218" i="6"/>
  <c r="S218" i="6"/>
  <c r="Q218" i="6"/>
  <c r="N218" i="6"/>
  <c r="L218" i="6"/>
  <c r="J218" i="6"/>
  <c r="H218" i="6"/>
  <c r="E218" i="6"/>
  <c r="Z217" i="6"/>
  <c r="X217" i="6"/>
  <c r="U217" i="6"/>
  <c r="S217" i="6"/>
  <c r="Q217" i="6"/>
  <c r="N217" i="6"/>
  <c r="L217" i="6"/>
  <c r="J217" i="6"/>
  <c r="H217" i="6"/>
  <c r="E217" i="6"/>
  <c r="Z216" i="6"/>
  <c r="X216" i="6"/>
  <c r="U216" i="6"/>
  <c r="S216" i="6"/>
  <c r="Q216" i="6"/>
  <c r="N216" i="6"/>
  <c r="L216" i="6"/>
  <c r="J216" i="6"/>
  <c r="H216" i="6"/>
  <c r="E216" i="6"/>
  <c r="Z215" i="6"/>
  <c r="X215" i="6"/>
  <c r="U215" i="6"/>
  <c r="S215" i="6"/>
  <c r="Q215" i="6"/>
  <c r="N215" i="6"/>
  <c r="L215" i="6"/>
  <c r="J215" i="6"/>
  <c r="H215" i="6"/>
  <c r="E215" i="6"/>
  <c r="Z214" i="6"/>
  <c r="X214" i="6"/>
  <c r="U214" i="6"/>
  <c r="S214" i="6"/>
  <c r="Q214" i="6"/>
  <c r="N214" i="6"/>
  <c r="L214" i="6"/>
  <c r="J214" i="6"/>
  <c r="H214" i="6"/>
  <c r="E214" i="6"/>
  <c r="Z213" i="6"/>
  <c r="X213" i="6"/>
  <c r="U213" i="6"/>
  <c r="S213" i="6"/>
  <c r="Q213" i="6"/>
  <c r="N213" i="6"/>
  <c r="L213" i="6"/>
  <c r="J213" i="6"/>
  <c r="H213" i="6"/>
  <c r="E213" i="6"/>
  <c r="Z212" i="6"/>
  <c r="X212" i="6"/>
  <c r="U212" i="6"/>
  <c r="S212" i="6"/>
  <c r="Q212" i="6"/>
  <c r="N212" i="6"/>
  <c r="L212" i="6"/>
  <c r="J212" i="6"/>
  <c r="H212" i="6"/>
  <c r="E212" i="6"/>
  <c r="Z211" i="6"/>
  <c r="X211" i="6"/>
  <c r="U211" i="6"/>
  <c r="S211" i="6"/>
  <c r="Q211" i="6"/>
  <c r="N211" i="6"/>
  <c r="L211" i="6"/>
  <c r="J211" i="6"/>
  <c r="H211" i="6"/>
  <c r="E211" i="6"/>
  <c r="Z210" i="6"/>
  <c r="X210" i="6"/>
  <c r="U210" i="6"/>
  <c r="S210" i="6"/>
  <c r="Q210" i="6"/>
  <c r="N210" i="6"/>
  <c r="L210" i="6"/>
  <c r="J210" i="6"/>
  <c r="H210" i="6"/>
  <c r="E210" i="6"/>
  <c r="Z209" i="6"/>
  <c r="X209" i="6"/>
  <c r="U209" i="6"/>
  <c r="S209" i="6"/>
  <c r="Q209" i="6"/>
  <c r="N209" i="6"/>
  <c r="L209" i="6"/>
  <c r="J209" i="6"/>
  <c r="H209" i="6"/>
  <c r="E209" i="6"/>
  <c r="Z208" i="6"/>
  <c r="X208" i="6"/>
  <c r="U208" i="6"/>
  <c r="S208" i="6"/>
  <c r="Q208" i="6"/>
  <c r="N208" i="6"/>
  <c r="L208" i="6"/>
  <c r="J208" i="6"/>
  <c r="H208" i="6"/>
  <c r="E208" i="6"/>
  <c r="Z207" i="6"/>
  <c r="X207" i="6"/>
  <c r="U207" i="6"/>
  <c r="S207" i="6"/>
  <c r="Q207" i="6"/>
  <c r="N207" i="6"/>
  <c r="L207" i="6"/>
  <c r="J207" i="6"/>
  <c r="H207" i="6"/>
  <c r="E207" i="6"/>
  <c r="Z206" i="6"/>
  <c r="X206" i="6"/>
  <c r="U206" i="6"/>
  <c r="S206" i="6"/>
  <c r="Q206" i="6"/>
  <c r="N206" i="6"/>
  <c r="L206" i="6"/>
  <c r="J206" i="6"/>
  <c r="H206" i="6"/>
  <c r="E206" i="6"/>
  <c r="Z205" i="6"/>
  <c r="X205" i="6"/>
  <c r="U205" i="6"/>
  <c r="S205" i="6"/>
  <c r="Q205" i="6"/>
  <c r="N205" i="6"/>
  <c r="L205" i="6"/>
  <c r="J205" i="6"/>
  <c r="H205" i="6"/>
  <c r="E205" i="6"/>
  <c r="Z204" i="6"/>
  <c r="X204" i="6"/>
  <c r="U204" i="6"/>
  <c r="S204" i="6"/>
  <c r="Q204" i="6"/>
  <c r="N204" i="6"/>
  <c r="L204" i="6"/>
  <c r="J204" i="6"/>
  <c r="H204" i="6"/>
  <c r="E204" i="6"/>
  <c r="Z203" i="6"/>
  <c r="X203" i="6"/>
  <c r="U203" i="6"/>
  <c r="S203" i="6"/>
  <c r="Q203" i="6"/>
  <c r="N203" i="6"/>
  <c r="L203" i="6"/>
  <c r="J203" i="6"/>
  <c r="H203" i="6"/>
  <c r="E203" i="6"/>
  <c r="Z202" i="6"/>
  <c r="X202" i="6"/>
  <c r="U202" i="6"/>
  <c r="S202" i="6"/>
  <c r="Q202" i="6"/>
  <c r="N202" i="6"/>
  <c r="L202" i="6"/>
  <c r="J202" i="6"/>
  <c r="H202" i="6"/>
  <c r="E202" i="6"/>
  <c r="Z201" i="6"/>
  <c r="X201" i="6"/>
  <c r="U201" i="6"/>
  <c r="S201" i="6"/>
  <c r="Q201" i="6"/>
  <c r="N201" i="6"/>
  <c r="L201" i="6"/>
  <c r="J201" i="6"/>
  <c r="H201" i="6"/>
  <c r="E201" i="6"/>
  <c r="Z200" i="6"/>
  <c r="X200" i="6"/>
  <c r="U200" i="6"/>
  <c r="S200" i="6"/>
  <c r="Q200" i="6"/>
  <c r="N200" i="6"/>
  <c r="L200" i="6"/>
  <c r="J200" i="6"/>
  <c r="H200" i="6"/>
  <c r="E200" i="6"/>
  <c r="Z199" i="6"/>
  <c r="X199" i="6"/>
  <c r="U199" i="6"/>
  <c r="S199" i="6"/>
  <c r="Q199" i="6"/>
  <c r="N199" i="6"/>
  <c r="L199" i="6"/>
  <c r="J199" i="6"/>
  <c r="H199" i="6"/>
  <c r="E199" i="6"/>
  <c r="Z198" i="6"/>
  <c r="X198" i="6"/>
  <c r="U198" i="6"/>
  <c r="S198" i="6"/>
  <c r="Q198" i="6"/>
  <c r="N198" i="6"/>
  <c r="L198" i="6"/>
  <c r="J198" i="6"/>
  <c r="H198" i="6"/>
  <c r="E198" i="6"/>
  <c r="Z197" i="6"/>
  <c r="X197" i="6"/>
  <c r="U197" i="6"/>
  <c r="S197" i="6"/>
  <c r="Q197" i="6"/>
  <c r="N197" i="6"/>
  <c r="L197" i="6"/>
  <c r="J197" i="6"/>
  <c r="H197" i="6"/>
  <c r="E197" i="6"/>
  <c r="Z196" i="6"/>
  <c r="X196" i="6"/>
  <c r="U196" i="6"/>
  <c r="S196" i="6"/>
  <c r="Q196" i="6"/>
  <c r="N196" i="6"/>
  <c r="L196" i="6"/>
  <c r="J196" i="6"/>
  <c r="H196" i="6"/>
  <c r="E196" i="6"/>
  <c r="Z195" i="6"/>
  <c r="X195" i="6"/>
  <c r="U195" i="6"/>
  <c r="S195" i="6"/>
  <c r="Q195" i="6"/>
  <c r="N195" i="6"/>
  <c r="L195" i="6"/>
  <c r="J195" i="6"/>
  <c r="H195" i="6"/>
  <c r="E195" i="6"/>
  <c r="Z194" i="6"/>
  <c r="X194" i="6"/>
  <c r="U194" i="6"/>
  <c r="S194" i="6"/>
  <c r="Q194" i="6"/>
  <c r="N194" i="6"/>
  <c r="L194" i="6"/>
  <c r="J194" i="6"/>
  <c r="H194" i="6"/>
  <c r="E194" i="6"/>
  <c r="Z193" i="6"/>
  <c r="X193" i="6"/>
  <c r="U193" i="6"/>
  <c r="S193" i="6"/>
  <c r="Q193" i="6"/>
  <c r="N193" i="6"/>
  <c r="L193" i="6"/>
  <c r="J193" i="6"/>
  <c r="H193" i="6"/>
  <c r="E193" i="6"/>
  <c r="Z192" i="6"/>
  <c r="X192" i="6"/>
  <c r="U192" i="6"/>
  <c r="S192" i="6"/>
  <c r="Q192" i="6"/>
  <c r="N192" i="6"/>
  <c r="L192" i="6"/>
  <c r="J192" i="6"/>
  <c r="H192" i="6"/>
  <c r="E192" i="6"/>
  <c r="Z191" i="6"/>
  <c r="X191" i="6"/>
  <c r="U191" i="6"/>
  <c r="S191" i="6"/>
  <c r="Q191" i="6"/>
  <c r="N191" i="6"/>
  <c r="L191" i="6"/>
  <c r="J191" i="6"/>
  <c r="H191" i="6"/>
  <c r="E191" i="6"/>
  <c r="Z190" i="6"/>
  <c r="X190" i="6"/>
  <c r="U190" i="6"/>
  <c r="S190" i="6"/>
  <c r="Q190" i="6"/>
  <c r="N190" i="6"/>
  <c r="L190" i="6"/>
  <c r="J190" i="6"/>
  <c r="H190" i="6"/>
  <c r="E190" i="6"/>
  <c r="Z189" i="6"/>
  <c r="X189" i="6"/>
  <c r="U189" i="6"/>
  <c r="S189" i="6"/>
  <c r="Q189" i="6"/>
  <c r="N189" i="6"/>
  <c r="L189" i="6"/>
  <c r="J189" i="6"/>
  <c r="H189" i="6"/>
  <c r="E189" i="6"/>
  <c r="Z188" i="6"/>
  <c r="X188" i="6"/>
  <c r="U188" i="6"/>
  <c r="S188" i="6"/>
  <c r="Q188" i="6"/>
  <c r="N188" i="6"/>
  <c r="L188" i="6"/>
  <c r="J188" i="6"/>
  <c r="H188" i="6"/>
  <c r="E188" i="6"/>
  <c r="Z187" i="6"/>
  <c r="X187" i="6"/>
  <c r="U187" i="6"/>
  <c r="S187" i="6"/>
  <c r="Q187" i="6"/>
  <c r="N187" i="6"/>
  <c r="L187" i="6"/>
  <c r="J187" i="6"/>
  <c r="H187" i="6"/>
  <c r="E187" i="6"/>
  <c r="Z186" i="6"/>
  <c r="X186" i="6"/>
  <c r="U186" i="6"/>
  <c r="S186" i="6"/>
  <c r="Q186" i="6"/>
  <c r="N186" i="6"/>
  <c r="L186" i="6"/>
  <c r="J186" i="6"/>
  <c r="H186" i="6"/>
  <c r="E186" i="6"/>
  <c r="Z185" i="6"/>
  <c r="X185" i="6"/>
  <c r="U185" i="6"/>
  <c r="S185" i="6"/>
  <c r="Q185" i="6"/>
  <c r="N185" i="6"/>
  <c r="L185" i="6"/>
  <c r="J185" i="6"/>
  <c r="H185" i="6"/>
  <c r="E185" i="6"/>
  <c r="Z184" i="6"/>
  <c r="X184" i="6"/>
  <c r="U184" i="6"/>
  <c r="S184" i="6"/>
  <c r="Q184" i="6"/>
  <c r="N184" i="6"/>
  <c r="L184" i="6"/>
  <c r="J184" i="6"/>
  <c r="H184" i="6"/>
  <c r="E184" i="6"/>
  <c r="Z183" i="6"/>
  <c r="X183" i="6"/>
  <c r="U183" i="6"/>
  <c r="S183" i="6"/>
  <c r="Q183" i="6"/>
  <c r="N183" i="6"/>
  <c r="L183" i="6"/>
  <c r="J183" i="6"/>
  <c r="H183" i="6"/>
  <c r="E183" i="6"/>
  <c r="Z182" i="6"/>
  <c r="X182" i="6"/>
  <c r="U182" i="6"/>
  <c r="S182" i="6"/>
  <c r="Q182" i="6"/>
  <c r="N182" i="6"/>
  <c r="L182" i="6"/>
  <c r="J182" i="6"/>
  <c r="H182" i="6"/>
  <c r="E182" i="6"/>
  <c r="Z181" i="6"/>
  <c r="X181" i="6"/>
  <c r="U181" i="6"/>
  <c r="S181" i="6"/>
  <c r="Q181" i="6"/>
  <c r="N181" i="6"/>
  <c r="L181" i="6"/>
  <c r="J181" i="6"/>
  <c r="H181" i="6"/>
  <c r="E181" i="6"/>
  <c r="Z180" i="6"/>
  <c r="X180" i="6"/>
  <c r="U180" i="6"/>
  <c r="S180" i="6"/>
  <c r="Q180" i="6"/>
  <c r="N180" i="6"/>
  <c r="L180" i="6"/>
  <c r="J180" i="6"/>
  <c r="H180" i="6"/>
  <c r="E180" i="6"/>
  <c r="Z179" i="6"/>
  <c r="X179" i="6"/>
  <c r="U179" i="6"/>
  <c r="S179" i="6"/>
  <c r="Q179" i="6"/>
  <c r="N179" i="6"/>
  <c r="L179" i="6"/>
  <c r="J179" i="6"/>
  <c r="H179" i="6"/>
  <c r="E179" i="6"/>
  <c r="Z178" i="6"/>
  <c r="X178" i="6"/>
  <c r="U178" i="6"/>
  <c r="S178" i="6"/>
  <c r="Q178" i="6"/>
  <c r="N178" i="6"/>
  <c r="L178" i="6"/>
  <c r="J178" i="6"/>
  <c r="H178" i="6"/>
  <c r="E178" i="6"/>
  <c r="Z177" i="6"/>
  <c r="X177" i="6"/>
  <c r="U177" i="6"/>
  <c r="S177" i="6"/>
  <c r="Q177" i="6"/>
  <c r="N177" i="6"/>
  <c r="L177" i="6"/>
  <c r="J177" i="6"/>
  <c r="H177" i="6"/>
  <c r="E177" i="6"/>
  <c r="Z176" i="6"/>
  <c r="X176" i="6"/>
  <c r="U176" i="6"/>
  <c r="S176" i="6"/>
  <c r="Q176" i="6"/>
  <c r="N176" i="6"/>
  <c r="L176" i="6"/>
  <c r="J176" i="6"/>
  <c r="H176" i="6"/>
  <c r="E176" i="6"/>
  <c r="Z175" i="6"/>
  <c r="X175" i="6"/>
  <c r="U175" i="6"/>
  <c r="S175" i="6"/>
  <c r="Q175" i="6"/>
  <c r="N175" i="6"/>
  <c r="L175" i="6"/>
  <c r="J175" i="6"/>
  <c r="H175" i="6"/>
  <c r="E175" i="6"/>
  <c r="Z174" i="6"/>
  <c r="X174" i="6"/>
  <c r="U174" i="6"/>
  <c r="S174" i="6"/>
  <c r="Q174" i="6"/>
  <c r="N174" i="6"/>
  <c r="L174" i="6"/>
  <c r="J174" i="6"/>
  <c r="H174" i="6"/>
  <c r="E174" i="6"/>
  <c r="Z173" i="6"/>
  <c r="X173" i="6"/>
  <c r="U173" i="6"/>
  <c r="S173" i="6"/>
  <c r="Q173" i="6"/>
  <c r="N173" i="6"/>
  <c r="L173" i="6"/>
  <c r="J173" i="6"/>
  <c r="H173" i="6"/>
  <c r="E173" i="6"/>
  <c r="Z172" i="6"/>
  <c r="X172" i="6"/>
  <c r="U172" i="6"/>
  <c r="S172" i="6"/>
  <c r="Q172" i="6"/>
  <c r="N172" i="6"/>
  <c r="L172" i="6"/>
  <c r="J172" i="6"/>
  <c r="H172" i="6"/>
  <c r="E172" i="6"/>
  <c r="Z171" i="6"/>
  <c r="X171" i="6"/>
  <c r="U171" i="6"/>
  <c r="S171" i="6"/>
  <c r="Q171" i="6"/>
  <c r="N171" i="6"/>
  <c r="L171" i="6"/>
  <c r="J171" i="6"/>
  <c r="H171" i="6"/>
  <c r="E171" i="6"/>
  <c r="Z170" i="6"/>
  <c r="X170" i="6"/>
  <c r="U170" i="6"/>
  <c r="S170" i="6"/>
  <c r="Q170" i="6"/>
  <c r="N170" i="6"/>
  <c r="L170" i="6"/>
  <c r="J170" i="6"/>
  <c r="H170" i="6"/>
  <c r="E170" i="6"/>
  <c r="Z169" i="6"/>
  <c r="X169" i="6"/>
  <c r="U169" i="6"/>
  <c r="S169" i="6"/>
  <c r="Q169" i="6"/>
  <c r="N169" i="6"/>
  <c r="L169" i="6"/>
  <c r="J169" i="6"/>
  <c r="H169" i="6"/>
  <c r="E169" i="6"/>
  <c r="Z168" i="6"/>
  <c r="X168" i="6"/>
  <c r="U168" i="6"/>
  <c r="S168" i="6"/>
  <c r="Q168" i="6"/>
  <c r="N168" i="6"/>
  <c r="L168" i="6"/>
  <c r="J168" i="6"/>
  <c r="H168" i="6"/>
  <c r="E168" i="6"/>
  <c r="Z167" i="6"/>
  <c r="X167" i="6"/>
  <c r="U167" i="6"/>
  <c r="S167" i="6"/>
  <c r="Q167" i="6"/>
  <c r="N167" i="6"/>
  <c r="L167" i="6"/>
  <c r="J167" i="6"/>
  <c r="H167" i="6"/>
  <c r="E167" i="6"/>
  <c r="Z166" i="6"/>
  <c r="X166" i="6"/>
  <c r="U166" i="6"/>
  <c r="S166" i="6"/>
  <c r="Q166" i="6"/>
  <c r="N166" i="6"/>
  <c r="L166" i="6"/>
  <c r="J166" i="6"/>
  <c r="H166" i="6"/>
  <c r="E166" i="6"/>
  <c r="Z165" i="6"/>
  <c r="X165" i="6"/>
  <c r="U165" i="6"/>
  <c r="S165" i="6"/>
  <c r="Q165" i="6"/>
  <c r="N165" i="6"/>
  <c r="L165" i="6"/>
  <c r="J165" i="6"/>
  <c r="H165" i="6"/>
  <c r="E165" i="6"/>
  <c r="Z164" i="6"/>
  <c r="X164" i="6"/>
  <c r="U164" i="6"/>
  <c r="S164" i="6"/>
  <c r="Q164" i="6"/>
  <c r="N164" i="6"/>
  <c r="L164" i="6"/>
  <c r="J164" i="6"/>
  <c r="H164" i="6"/>
  <c r="E164" i="6"/>
  <c r="Z163" i="6"/>
  <c r="X163" i="6"/>
  <c r="U163" i="6"/>
  <c r="S163" i="6"/>
  <c r="Q163" i="6"/>
  <c r="N163" i="6"/>
  <c r="L163" i="6"/>
  <c r="J163" i="6"/>
  <c r="H163" i="6"/>
  <c r="E163" i="6"/>
  <c r="Z162" i="6"/>
  <c r="X162" i="6"/>
  <c r="U162" i="6"/>
  <c r="S162" i="6"/>
  <c r="Q162" i="6"/>
  <c r="N162" i="6"/>
  <c r="L162" i="6"/>
  <c r="J162" i="6"/>
  <c r="H162" i="6"/>
  <c r="E162" i="6"/>
  <c r="Z161" i="6"/>
  <c r="X161" i="6"/>
  <c r="U161" i="6"/>
  <c r="S161" i="6"/>
  <c r="Q161" i="6"/>
  <c r="N161" i="6"/>
  <c r="L161" i="6"/>
  <c r="J161" i="6"/>
  <c r="H161" i="6"/>
  <c r="E161" i="6"/>
  <c r="Z160" i="6"/>
  <c r="X160" i="6"/>
  <c r="U160" i="6"/>
  <c r="S160" i="6"/>
  <c r="Q160" i="6"/>
  <c r="N160" i="6"/>
  <c r="L160" i="6"/>
  <c r="J160" i="6"/>
  <c r="H160" i="6"/>
  <c r="E160" i="6"/>
  <c r="Z159" i="6"/>
  <c r="X159" i="6"/>
  <c r="U159" i="6"/>
  <c r="S159" i="6"/>
  <c r="Q159" i="6"/>
  <c r="N159" i="6"/>
  <c r="L159" i="6"/>
  <c r="J159" i="6"/>
  <c r="H159" i="6"/>
  <c r="E159" i="6"/>
  <c r="Z158" i="6"/>
  <c r="X158" i="6"/>
  <c r="U158" i="6"/>
  <c r="S158" i="6"/>
  <c r="Q158" i="6"/>
  <c r="N158" i="6"/>
  <c r="L158" i="6"/>
  <c r="J158" i="6"/>
  <c r="H158" i="6"/>
  <c r="E158" i="6"/>
  <c r="Z157" i="6"/>
  <c r="X157" i="6"/>
  <c r="U157" i="6"/>
  <c r="S157" i="6"/>
  <c r="Q157" i="6"/>
  <c r="N157" i="6"/>
  <c r="L157" i="6"/>
  <c r="J157" i="6"/>
  <c r="H157" i="6"/>
  <c r="E157" i="6"/>
  <c r="Z156" i="6"/>
  <c r="X156" i="6"/>
  <c r="U156" i="6"/>
  <c r="S156" i="6"/>
  <c r="Q156" i="6"/>
  <c r="N156" i="6"/>
  <c r="L156" i="6"/>
  <c r="J156" i="6"/>
  <c r="H156" i="6"/>
  <c r="E156" i="6"/>
  <c r="Z155" i="6"/>
  <c r="X155" i="6"/>
  <c r="U155" i="6"/>
  <c r="S155" i="6"/>
  <c r="Q155" i="6"/>
  <c r="N155" i="6"/>
  <c r="L155" i="6"/>
  <c r="J155" i="6"/>
  <c r="H155" i="6"/>
  <c r="E155" i="6"/>
  <c r="Z154" i="6"/>
  <c r="X154" i="6"/>
  <c r="U154" i="6"/>
  <c r="S154" i="6"/>
  <c r="Q154" i="6"/>
  <c r="N154" i="6"/>
  <c r="L154" i="6"/>
  <c r="J154" i="6"/>
  <c r="H154" i="6"/>
  <c r="E154" i="6"/>
  <c r="Z153" i="6"/>
  <c r="X153" i="6"/>
  <c r="U153" i="6"/>
  <c r="S153" i="6"/>
  <c r="Q153" i="6"/>
  <c r="N153" i="6"/>
  <c r="L153" i="6"/>
  <c r="J153" i="6"/>
  <c r="H153" i="6"/>
  <c r="E153" i="6"/>
  <c r="Z152" i="6"/>
  <c r="X152" i="6"/>
  <c r="U152" i="6"/>
  <c r="S152" i="6"/>
  <c r="Q152" i="6"/>
  <c r="N152" i="6"/>
  <c r="L152" i="6"/>
  <c r="J152" i="6"/>
  <c r="H152" i="6"/>
  <c r="E152" i="6"/>
  <c r="Z151" i="6"/>
  <c r="X151" i="6"/>
  <c r="U151" i="6"/>
  <c r="S151" i="6"/>
  <c r="Q151" i="6"/>
  <c r="N151" i="6"/>
  <c r="L151" i="6"/>
  <c r="J151" i="6"/>
  <c r="H151" i="6"/>
  <c r="E151" i="6"/>
  <c r="Z150" i="6"/>
  <c r="X150" i="6"/>
  <c r="U150" i="6"/>
  <c r="S150" i="6"/>
  <c r="Q150" i="6"/>
  <c r="N150" i="6"/>
  <c r="L150" i="6"/>
  <c r="J150" i="6"/>
  <c r="H150" i="6"/>
  <c r="E150" i="6"/>
  <c r="Z149" i="6"/>
  <c r="X149" i="6"/>
  <c r="U149" i="6"/>
  <c r="S149" i="6"/>
  <c r="Q149" i="6"/>
  <c r="N149" i="6"/>
  <c r="L149" i="6"/>
  <c r="J149" i="6"/>
  <c r="H149" i="6"/>
  <c r="E149" i="6"/>
  <c r="Z148" i="6"/>
  <c r="X148" i="6"/>
  <c r="U148" i="6"/>
  <c r="S148" i="6"/>
  <c r="Q148" i="6"/>
  <c r="N148" i="6"/>
  <c r="L148" i="6"/>
  <c r="J148" i="6"/>
  <c r="H148" i="6"/>
  <c r="E148" i="6"/>
  <c r="Z147" i="6"/>
  <c r="X147" i="6"/>
  <c r="U147" i="6"/>
  <c r="S147" i="6"/>
  <c r="Q147" i="6"/>
  <c r="N147" i="6"/>
  <c r="L147" i="6"/>
  <c r="J147" i="6"/>
  <c r="H147" i="6"/>
  <c r="E147" i="6"/>
  <c r="Z146" i="6"/>
  <c r="X146" i="6"/>
  <c r="U146" i="6"/>
  <c r="S146" i="6"/>
  <c r="Q146" i="6"/>
  <c r="N146" i="6"/>
  <c r="L146" i="6"/>
  <c r="J146" i="6"/>
  <c r="H146" i="6"/>
  <c r="E146" i="6"/>
  <c r="Z145" i="6"/>
  <c r="X145" i="6"/>
  <c r="U145" i="6"/>
  <c r="S145" i="6"/>
  <c r="Q145" i="6"/>
  <c r="N145" i="6"/>
  <c r="L145" i="6"/>
  <c r="J145" i="6"/>
  <c r="H145" i="6"/>
  <c r="E145" i="6"/>
  <c r="Z144" i="6"/>
  <c r="X144" i="6"/>
  <c r="U144" i="6"/>
  <c r="S144" i="6"/>
  <c r="Q144" i="6"/>
  <c r="N144" i="6"/>
  <c r="L144" i="6"/>
  <c r="J144" i="6"/>
  <c r="H144" i="6"/>
  <c r="E144" i="6"/>
  <c r="Z143" i="6"/>
  <c r="X143" i="6"/>
  <c r="U143" i="6"/>
  <c r="S143" i="6"/>
  <c r="Q143" i="6"/>
  <c r="N143" i="6"/>
  <c r="L143" i="6"/>
  <c r="J143" i="6"/>
  <c r="H143" i="6"/>
  <c r="E143" i="6"/>
  <c r="Z142" i="6"/>
  <c r="X142" i="6"/>
  <c r="U142" i="6"/>
  <c r="S142" i="6"/>
  <c r="Q142" i="6"/>
  <c r="N142" i="6"/>
  <c r="L142" i="6"/>
  <c r="J142" i="6"/>
  <c r="H142" i="6"/>
  <c r="E142" i="6"/>
  <c r="Z141" i="6"/>
  <c r="X141" i="6"/>
  <c r="U141" i="6"/>
  <c r="S141" i="6"/>
  <c r="Q141" i="6"/>
  <c r="N141" i="6"/>
  <c r="L141" i="6"/>
  <c r="J141" i="6"/>
  <c r="H141" i="6"/>
  <c r="E141" i="6"/>
  <c r="Z140" i="6"/>
  <c r="X140" i="6"/>
  <c r="U140" i="6"/>
  <c r="S140" i="6"/>
  <c r="Q140" i="6"/>
  <c r="N140" i="6"/>
  <c r="L140" i="6"/>
  <c r="J140" i="6"/>
  <c r="H140" i="6"/>
  <c r="E140" i="6"/>
  <c r="Z139" i="6"/>
  <c r="X139" i="6"/>
  <c r="U139" i="6"/>
  <c r="S139" i="6"/>
  <c r="Q139" i="6"/>
  <c r="N139" i="6"/>
  <c r="L139" i="6"/>
  <c r="J139" i="6"/>
  <c r="H139" i="6"/>
  <c r="E139" i="6"/>
  <c r="Z138" i="6"/>
  <c r="X138" i="6"/>
  <c r="U138" i="6"/>
  <c r="S138" i="6"/>
  <c r="Q138" i="6"/>
  <c r="N138" i="6"/>
  <c r="L138" i="6"/>
  <c r="J138" i="6"/>
  <c r="H138" i="6"/>
  <c r="E138" i="6"/>
  <c r="Z137" i="6"/>
  <c r="X137" i="6"/>
  <c r="U137" i="6"/>
  <c r="S137" i="6"/>
  <c r="Q137" i="6"/>
  <c r="N137" i="6"/>
  <c r="L137" i="6"/>
  <c r="J137" i="6"/>
  <c r="H137" i="6"/>
  <c r="E137" i="6"/>
  <c r="Z136" i="6"/>
  <c r="X136" i="6"/>
  <c r="U136" i="6"/>
  <c r="S136" i="6"/>
  <c r="Q136" i="6"/>
  <c r="N136" i="6"/>
  <c r="L136" i="6"/>
  <c r="J136" i="6"/>
  <c r="H136" i="6"/>
  <c r="E136" i="6"/>
  <c r="Z135" i="6"/>
  <c r="X135" i="6"/>
  <c r="U135" i="6"/>
  <c r="S135" i="6"/>
  <c r="Q135" i="6"/>
  <c r="N135" i="6"/>
  <c r="L135" i="6"/>
  <c r="J135" i="6"/>
  <c r="H135" i="6"/>
  <c r="E135" i="6"/>
  <c r="Z134" i="6"/>
  <c r="X134" i="6"/>
  <c r="U134" i="6"/>
  <c r="S134" i="6"/>
  <c r="Q134" i="6"/>
  <c r="N134" i="6"/>
  <c r="L134" i="6"/>
  <c r="J134" i="6"/>
  <c r="H134" i="6"/>
  <c r="E134" i="6"/>
  <c r="Z133" i="6"/>
  <c r="X133" i="6"/>
  <c r="U133" i="6"/>
  <c r="S133" i="6"/>
  <c r="Q133" i="6"/>
  <c r="N133" i="6"/>
  <c r="L133" i="6"/>
  <c r="J133" i="6"/>
  <c r="H133" i="6"/>
  <c r="E133" i="6"/>
  <c r="Z132" i="6"/>
  <c r="X132" i="6"/>
  <c r="U132" i="6"/>
  <c r="S132" i="6"/>
  <c r="Q132" i="6"/>
  <c r="N132" i="6"/>
  <c r="L132" i="6"/>
  <c r="J132" i="6"/>
  <c r="H132" i="6"/>
  <c r="E132" i="6"/>
  <c r="Z131" i="6"/>
  <c r="X131" i="6"/>
  <c r="U131" i="6"/>
  <c r="S131" i="6"/>
  <c r="Q131" i="6"/>
  <c r="N131" i="6"/>
  <c r="L131" i="6"/>
  <c r="J131" i="6"/>
  <c r="H131" i="6"/>
  <c r="E131" i="6"/>
  <c r="Z130" i="6"/>
  <c r="X130" i="6"/>
  <c r="U130" i="6"/>
  <c r="S130" i="6"/>
  <c r="Q130" i="6"/>
  <c r="N130" i="6"/>
  <c r="L130" i="6"/>
  <c r="J130" i="6"/>
  <c r="H130" i="6"/>
  <c r="E130" i="6"/>
  <c r="Z129" i="6"/>
  <c r="X129" i="6"/>
  <c r="U129" i="6"/>
  <c r="S129" i="6"/>
  <c r="Q129" i="6"/>
  <c r="N129" i="6"/>
  <c r="L129" i="6"/>
  <c r="J129" i="6"/>
  <c r="H129" i="6"/>
  <c r="E129" i="6"/>
  <c r="Z128" i="6"/>
  <c r="X128" i="6"/>
  <c r="U128" i="6"/>
  <c r="S128" i="6"/>
  <c r="Q128" i="6"/>
  <c r="N128" i="6"/>
  <c r="L128" i="6"/>
  <c r="J128" i="6"/>
  <c r="H128" i="6"/>
  <c r="E128" i="6"/>
  <c r="Z127" i="6"/>
  <c r="X127" i="6"/>
  <c r="U127" i="6"/>
  <c r="S127" i="6"/>
  <c r="Q127" i="6"/>
  <c r="N127" i="6"/>
  <c r="L127" i="6"/>
  <c r="J127" i="6"/>
  <c r="H127" i="6"/>
  <c r="E127" i="6"/>
  <c r="Z126" i="6"/>
  <c r="X126" i="6"/>
  <c r="U126" i="6"/>
  <c r="S126" i="6"/>
  <c r="Q126" i="6"/>
  <c r="N126" i="6"/>
  <c r="L126" i="6"/>
  <c r="J126" i="6"/>
  <c r="H126" i="6"/>
  <c r="E126" i="6"/>
  <c r="Z125" i="6"/>
  <c r="X125" i="6"/>
  <c r="U125" i="6"/>
  <c r="S125" i="6"/>
  <c r="Q125" i="6"/>
  <c r="N125" i="6"/>
  <c r="L125" i="6"/>
  <c r="J125" i="6"/>
  <c r="H125" i="6"/>
  <c r="E125" i="6"/>
  <c r="Z124" i="6"/>
  <c r="X124" i="6"/>
  <c r="U124" i="6"/>
  <c r="S124" i="6"/>
  <c r="Q124" i="6"/>
  <c r="N124" i="6"/>
  <c r="L124" i="6"/>
  <c r="J124" i="6"/>
  <c r="H124" i="6"/>
  <c r="E124" i="6"/>
  <c r="Z123" i="6"/>
  <c r="X123" i="6"/>
  <c r="U123" i="6"/>
  <c r="S123" i="6"/>
  <c r="Q123" i="6"/>
  <c r="N123" i="6"/>
  <c r="L123" i="6"/>
  <c r="J123" i="6"/>
  <c r="H123" i="6"/>
  <c r="E123" i="6"/>
  <c r="Z122" i="6"/>
  <c r="X122" i="6"/>
  <c r="U122" i="6"/>
  <c r="S122" i="6"/>
  <c r="Q122" i="6"/>
  <c r="N122" i="6"/>
  <c r="L122" i="6"/>
  <c r="J122" i="6"/>
  <c r="H122" i="6"/>
  <c r="E122" i="6"/>
  <c r="Z121" i="6"/>
  <c r="X121" i="6"/>
  <c r="U121" i="6"/>
  <c r="S121" i="6"/>
  <c r="Q121" i="6"/>
  <c r="N121" i="6"/>
  <c r="L121" i="6"/>
  <c r="J121" i="6"/>
  <c r="H121" i="6"/>
  <c r="E121" i="6"/>
  <c r="Z120" i="6"/>
  <c r="X120" i="6"/>
  <c r="U120" i="6"/>
  <c r="S120" i="6"/>
  <c r="Q120" i="6"/>
  <c r="N120" i="6"/>
  <c r="L120" i="6"/>
  <c r="J120" i="6"/>
  <c r="H120" i="6"/>
  <c r="E120" i="6"/>
  <c r="Z119" i="6"/>
  <c r="X119" i="6"/>
  <c r="U119" i="6"/>
  <c r="S119" i="6"/>
  <c r="Q119" i="6"/>
  <c r="N119" i="6"/>
  <c r="L119" i="6"/>
  <c r="J119" i="6"/>
  <c r="H119" i="6"/>
  <c r="E119" i="6"/>
  <c r="Z118" i="6"/>
  <c r="X118" i="6"/>
  <c r="U118" i="6"/>
  <c r="S118" i="6"/>
  <c r="Q118" i="6"/>
  <c r="N118" i="6"/>
  <c r="L118" i="6"/>
  <c r="J118" i="6"/>
  <c r="H118" i="6"/>
  <c r="E118" i="6"/>
  <c r="Z117" i="6"/>
  <c r="X117" i="6"/>
  <c r="U117" i="6"/>
  <c r="S117" i="6"/>
  <c r="Q117" i="6"/>
  <c r="N117" i="6"/>
  <c r="L117" i="6"/>
  <c r="J117" i="6"/>
  <c r="H117" i="6"/>
  <c r="E117" i="6"/>
  <c r="Z116" i="6"/>
  <c r="X116" i="6"/>
  <c r="U116" i="6"/>
  <c r="S116" i="6"/>
  <c r="Q116" i="6"/>
  <c r="N116" i="6"/>
  <c r="L116" i="6"/>
  <c r="J116" i="6"/>
  <c r="H116" i="6"/>
  <c r="E116" i="6"/>
  <c r="Z115" i="6"/>
  <c r="X115" i="6"/>
  <c r="U115" i="6"/>
  <c r="S115" i="6"/>
  <c r="Q115" i="6"/>
  <c r="N115" i="6"/>
  <c r="L115" i="6"/>
  <c r="J115" i="6"/>
  <c r="H115" i="6"/>
  <c r="E115" i="6"/>
  <c r="Z114" i="6"/>
  <c r="X114" i="6"/>
  <c r="U114" i="6"/>
  <c r="S114" i="6"/>
  <c r="Q114" i="6"/>
  <c r="N114" i="6"/>
  <c r="L114" i="6"/>
  <c r="J114" i="6"/>
  <c r="H114" i="6"/>
  <c r="E114" i="6"/>
  <c r="Z113" i="6"/>
  <c r="X113" i="6"/>
  <c r="U113" i="6"/>
  <c r="S113" i="6"/>
  <c r="Q113" i="6"/>
  <c r="N113" i="6"/>
  <c r="L113" i="6"/>
  <c r="J113" i="6"/>
  <c r="H113" i="6"/>
  <c r="E113" i="6"/>
  <c r="Z112" i="6"/>
  <c r="X112" i="6"/>
  <c r="U112" i="6"/>
  <c r="S112" i="6"/>
  <c r="Q112" i="6"/>
  <c r="N112" i="6"/>
  <c r="L112" i="6"/>
  <c r="J112" i="6"/>
  <c r="H112" i="6"/>
  <c r="E112" i="6"/>
  <c r="Z111" i="6"/>
  <c r="X111" i="6"/>
  <c r="U111" i="6"/>
  <c r="S111" i="6"/>
  <c r="Q111" i="6"/>
  <c r="N111" i="6"/>
  <c r="L111" i="6"/>
  <c r="J111" i="6"/>
  <c r="H111" i="6"/>
  <c r="E111" i="6"/>
  <c r="Z110" i="6"/>
  <c r="X110" i="6"/>
  <c r="U110" i="6"/>
  <c r="S110" i="6"/>
  <c r="Q110" i="6"/>
  <c r="N110" i="6"/>
  <c r="L110" i="6"/>
  <c r="J110" i="6"/>
  <c r="H110" i="6"/>
  <c r="E110" i="6"/>
  <c r="Z109" i="6"/>
  <c r="X109" i="6"/>
  <c r="U109" i="6"/>
  <c r="S109" i="6"/>
  <c r="Q109" i="6"/>
  <c r="N109" i="6"/>
  <c r="L109" i="6"/>
  <c r="J109" i="6"/>
  <c r="H109" i="6"/>
  <c r="E109" i="6"/>
  <c r="Z108" i="6"/>
  <c r="X108" i="6"/>
  <c r="U108" i="6"/>
  <c r="S108" i="6"/>
  <c r="Q108" i="6"/>
  <c r="N108" i="6"/>
  <c r="L108" i="6"/>
  <c r="J108" i="6"/>
  <c r="H108" i="6"/>
  <c r="E108" i="6"/>
  <c r="Z107" i="6"/>
  <c r="X107" i="6"/>
  <c r="U107" i="6"/>
  <c r="S107" i="6"/>
  <c r="Q107" i="6"/>
  <c r="N107" i="6"/>
  <c r="L107" i="6"/>
  <c r="J107" i="6"/>
  <c r="H107" i="6"/>
  <c r="E107" i="6"/>
  <c r="Z106" i="6"/>
  <c r="X106" i="6"/>
  <c r="U106" i="6"/>
  <c r="S106" i="6"/>
  <c r="Q106" i="6"/>
  <c r="N106" i="6"/>
  <c r="L106" i="6"/>
  <c r="J106" i="6"/>
  <c r="H106" i="6"/>
  <c r="E106" i="6"/>
  <c r="Z105" i="6"/>
  <c r="X105" i="6"/>
  <c r="U105" i="6"/>
  <c r="S105" i="6"/>
  <c r="Q105" i="6"/>
  <c r="N105" i="6"/>
  <c r="L105" i="6"/>
  <c r="J105" i="6"/>
  <c r="H105" i="6"/>
  <c r="E105" i="6"/>
  <c r="Z104" i="6"/>
  <c r="X104" i="6"/>
  <c r="U104" i="6"/>
  <c r="S104" i="6"/>
  <c r="Q104" i="6"/>
  <c r="N104" i="6"/>
  <c r="L104" i="6"/>
  <c r="J104" i="6"/>
  <c r="H104" i="6"/>
  <c r="E104" i="6"/>
  <c r="Z103" i="6"/>
  <c r="X103" i="6"/>
  <c r="U103" i="6"/>
  <c r="S103" i="6"/>
  <c r="Q103" i="6"/>
  <c r="N103" i="6"/>
  <c r="L103" i="6"/>
  <c r="J103" i="6"/>
  <c r="H103" i="6"/>
  <c r="E103" i="6"/>
  <c r="Z102" i="6"/>
  <c r="X102" i="6"/>
  <c r="U102" i="6"/>
  <c r="S102" i="6"/>
  <c r="Q102" i="6"/>
  <c r="N102" i="6"/>
  <c r="L102" i="6"/>
  <c r="J102" i="6"/>
  <c r="H102" i="6"/>
  <c r="E102" i="6"/>
  <c r="Z101" i="6"/>
  <c r="X101" i="6"/>
  <c r="U101" i="6"/>
  <c r="S101" i="6"/>
  <c r="Q101" i="6"/>
  <c r="N101" i="6"/>
  <c r="L101" i="6"/>
  <c r="J101" i="6"/>
  <c r="H101" i="6"/>
  <c r="E101" i="6"/>
  <c r="Z100" i="6"/>
  <c r="X100" i="6"/>
  <c r="U100" i="6"/>
  <c r="S100" i="6"/>
  <c r="Q100" i="6"/>
  <c r="N100" i="6"/>
  <c r="L100" i="6"/>
  <c r="J100" i="6"/>
  <c r="H100" i="6"/>
  <c r="E100" i="6"/>
  <c r="Z99" i="6"/>
  <c r="X99" i="6"/>
  <c r="U99" i="6"/>
  <c r="S99" i="6"/>
  <c r="Q99" i="6"/>
  <c r="N99" i="6"/>
  <c r="L99" i="6"/>
  <c r="J99" i="6"/>
  <c r="H99" i="6"/>
  <c r="E99" i="6"/>
  <c r="Z98" i="6"/>
  <c r="X98" i="6"/>
  <c r="U98" i="6"/>
  <c r="S98" i="6"/>
  <c r="Q98" i="6"/>
  <c r="N98" i="6"/>
  <c r="L98" i="6"/>
  <c r="J98" i="6"/>
  <c r="H98" i="6"/>
  <c r="E98" i="6"/>
  <c r="Z97" i="6"/>
  <c r="X97" i="6"/>
  <c r="U97" i="6"/>
  <c r="S97" i="6"/>
  <c r="Q97" i="6"/>
  <c r="N97" i="6"/>
  <c r="L97" i="6"/>
  <c r="J97" i="6"/>
  <c r="H97" i="6"/>
  <c r="E97" i="6"/>
  <c r="Z96" i="6"/>
  <c r="X96" i="6"/>
  <c r="U96" i="6"/>
  <c r="S96" i="6"/>
  <c r="Q96" i="6"/>
  <c r="N96" i="6"/>
  <c r="L96" i="6"/>
  <c r="J96" i="6"/>
  <c r="H96" i="6"/>
  <c r="E96" i="6"/>
  <c r="Z95" i="6"/>
  <c r="X95" i="6"/>
  <c r="U95" i="6"/>
  <c r="S95" i="6"/>
  <c r="Q95" i="6"/>
  <c r="N95" i="6"/>
  <c r="L95" i="6"/>
  <c r="J95" i="6"/>
  <c r="H95" i="6"/>
  <c r="E95" i="6"/>
  <c r="Z94" i="6"/>
  <c r="X94" i="6"/>
  <c r="U94" i="6"/>
  <c r="S94" i="6"/>
  <c r="Q94" i="6"/>
  <c r="N94" i="6"/>
  <c r="L94" i="6"/>
  <c r="J94" i="6"/>
  <c r="H94" i="6"/>
  <c r="E94" i="6"/>
  <c r="Z93" i="6"/>
  <c r="X93" i="6"/>
  <c r="U93" i="6"/>
  <c r="S93" i="6"/>
  <c r="Q93" i="6"/>
  <c r="N93" i="6"/>
  <c r="L93" i="6"/>
  <c r="J93" i="6"/>
  <c r="H93" i="6"/>
  <c r="E93" i="6"/>
  <c r="Z92" i="6"/>
  <c r="X92" i="6"/>
  <c r="U92" i="6"/>
  <c r="S92" i="6"/>
  <c r="Q92" i="6"/>
  <c r="N92" i="6"/>
  <c r="L92" i="6"/>
  <c r="J92" i="6"/>
  <c r="H92" i="6"/>
  <c r="E92" i="6"/>
  <c r="Z91" i="6"/>
  <c r="X91" i="6"/>
  <c r="U91" i="6"/>
  <c r="S91" i="6"/>
  <c r="Q91" i="6"/>
  <c r="N91" i="6"/>
  <c r="L91" i="6"/>
  <c r="J91" i="6"/>
  <c r="H91" i="6"/>
  <c r="E91" i="6"/>
  <c r="Z90" i="6"/>
  <c r="X90" i="6"/>
  <c r="U90" i="6"/>
  <c r="S90" i="6"/>
  <c r="Q90" i="6"/>
  <c r="N90" i="6"/>
  <c r="L90" i="6"/>
  <c r="J90" i="6"/>
  <c r="H90" i="6"/>
  <c r="E90" i="6"/>
  <c r="Z89" i="6"/>
  <c r="X89" i="6"/>
  <c r="U89" i="6"/>
  <c r="S89" i="6"/>
  <c r="Q89" i="6"/>
  <c r="N89" i="6"/>
  <c r="L89" i="6"/>
  <c r="J89" i="6"/>
  <c r="H89" i="6"/>
  <c r="E89" i="6"/>
  <c r="Z88" i="6"/>
  <c r="X88" i="6"/>
  <c r="U88" i="6"/>
  <c r="S88" i="6"/>
  <c r="Q88" i="6"/>
  <c r="N88" i="6"/>
  <c r="L88" i="6"/>
  <c r="J88" i="6"/>
  <c r="H88" i="6"/>
  <c r="E88" i="6"/>
  <c r="Z87" i="6"/>
  <c r="X87" i="6"/>
  <c r="U87" i="6"/>
  <c r="S87" i="6"/>
  <c r="Q87" i="6"/>
  <c r="N87" i="6"/>
  <c r="L87" i="6"/>
  <c r="J87" i="6"/>
  <c r="H87" i="6"/>
  <c r="E87" i="6"/>
  <c r="Z86" i="6"/>
  <c r="X86" i="6"/>
  <c r="U86" i="6"/>
  <c r="S86" i="6"/>
  <c r="Q86" i="6"/>
  <c r="N86" i="6"/>
  <c r="L86" i="6"/>
  <c r="J86" i="6"/>
  <c r="H86" i="6"/>
  <c r="E86" i="6"/>
  <c r="Z85" i="6"/>
  <c r="X85" i="6"/>
  <c r="U85" i="6"/>
  <c r="S85" i="6"/>
  <c r="Q85" i="6"/>
  <c r="N85" i="6"/>
  <c r="L85" i="6"/>
  <c r="J85" i="6"/>
  <c r="H85" i="6"/>
  <c r="E85" i="6"/>
  <c r="Z84" i="6"/>
  <c r="X84" i="6"/>
  <c r="U84" i="6"/>
  <c r="S84" i="6"/>
  <c r="Q84" i="6"/>
  <c r="N84" i="6"/>
  <c r="L84" i="6"/>
  <c r="J84" i="6"/>
  <c r="H84" i="6"/>
  <c r="E84" i="6"/>
  <c r="Z83" i="6"/>
  <c r="X83" i="6"/>
  <c r="U83" i="6"/>
  <c r="S83" i="6"/>
  <c r="Q83" i="6"/>
  <c r="N83" i="6"/>
  <c r="L83" i="6"/>
  <c r="J83" i="6"/>
  <c r="H83" i="6"/>
  <c r="E83" i="6"/>
  <c r="Z82" i="6"/>
  <c r="X82" i="6"/>
  <c r="U82" i="6"/>
  <c r="S82" i="6"/>
  <c r="Q82" i="6"/>
  <c r="N82" i="6"/>
  <c r="L82" i="6"/>
  <c r="J82" i="6"/>
  <c r="H82" i="6"/>
  <c r="E82" i="6"/>
  <c r="Z81" i="6"/>
  <c r="X81" i="6"/>
  <c r="U81" i="6"/>
  <c r="S81" i="6"/>
  <c r="Q81" i="6"/>
  <c r="N81" i="6"/>
  <c r="L81" i="6"/>
  <c r="J81" i="6"/>
  <c r="H81" i="6"/>
  <c r="E81" i="6"/>
  <c r="Z80" i="6"/>
  <c r="X80" i="6"/>
  <c r="U80" i="6"/>
  <c r="S80" i="6"/>
  <c r="Q80" i="6"/>
  <c r="N80" i="6"/>
  <c r="L80" i="6"/>
  <c r="J80" i="6"/>
  <c r="H80" i="6"/>
  <c r="E80" i="6"/>
  <c r="Z79" i="6"/>
  <c r="X79" i="6"/>
  <c r="U79" i="6"/>
  <c r="S79" i="6"/>
  <c r="Q79" i="6"/>
  <c r="N79" i="6"/>
  <c r="L79" i="6"/>
  <c r="J79" i="6"/>
  <c r="H79" i="6"/>
  <c r="E79" i="6"/>
  <c r="Z78" i="6"/>
  <c r="X78" i="6"/>
  <c r="U78" i="6"/>
  <c r="S78" i="6"/>
  <c r="Q78" i="6"/>
  <c r="N78" i="6"/>
  <c r="L78" i="6"/>
  <c r="J78" i="6"/>
  <c r="H78" i="6"/>
  <c r="E78" i="6"/>
  <c r="Z77" i="6"/>
  <c r="X77" i="6"/>
  <c r="U77" i="6"/>
  <c r="S77" i="6"/>
  <c r="Q77" i="6"/>
  <c r="N77" i="6"/>
  <c r="L77" i="6"/>
  <c r="J77" i="6"/>
  <c r="H77" i="6"/>
  <c r="E77" i="6"/>
  <c r="Z76" i="6"/>
  <c r="X76" i="6"/>
  <c r="U76" i="6"/>
  <c r="S76" i="6"/>
  <c r="Q76" i="6"/>
  <c r="N76" i="6"/>
  <c r="L76" i="6"/>
  <c r="J76" i="6"/>
  <c r="H76" i="6"/>
  <c r="E76" i="6"/>
  <c r="Z75" i="6"/>
  <c r="X75" i="6"/>
  <c r="U75" i="6"/>
  <c r="S75" i="6"/>
  <c r="Q75" i="6"/>
  <c r="N75" i="6"/>
  <c r="L75" i="6"/>
  <c r="J75" i="6"/>
  <c r="H75" i="6"/>
  <c r="E75" i="6"/>
  <c r="Z74" i="6"/>
  <c r="X74" i="6"/>
  <c r="U74" i="6"/>
  <c r="S74" i="6"/>
  <c r="Q74" i="6"/>
  <c r="N74" i="6"/>
  <c r="L74" i="6"/>
  <c r="J74" i="6"/>
  <c r="H74" i="6"/>
  <c r="E74" i="6"/>
  <c r="Z73" i="6"/>
  <c r="X73" i="6"/>
  <c r="S73" i="6"/>
  <c r="Q73" i="6"/>
  <c r="N73" i="6"/>
  <c r="L73" i="6"/>
  <c r="J73" i="6"/>
  <c r="H73" i="6"/>
  <c r="E73" i="6"/>
  <c r="Z72" i="6"/>
  <c r="X72" i="6"/>
  <c r="U72" i="6"/>
  <c r="S72" i="6"/>
  <c r="Q72" i="6"/>
  <c r="N72" i="6"/>
  <c r="L72" i="6"/>
  <c r="J72" i="6"/>
  <c r="H72" i="6"/>
  <c r="E72" i="6"/>
  <c r="Z71" i="6"/>
  <c r="X71" i="6"/>
  <c r="U71" i="6"/>
  <c r="S71" i="6"/>
  <c r="Q71" i="6"/>
  <c r="N71" i="6"/>
  <c r="L71" i="6"/>
  <c r="J71" i="6"/>
  <c r="H71" i="6"/>
  <c r="E71" i="6"/>
  <c r="Z70" i="6"/>
  <c r="X70" i="6"/>
  <c r="U70" i="6"/>
  <c r="S70" i="6"/>
  <c r="Q70" i="6"/>
  <c r="N70" i="6"/>
  <c r="L70" i="6"/>
  <c r="J70" i="6"/>
  <c r="H70" i="6"/>
  <c r="E70" i="6"/>
  <c r="Z69" i="6"/>
  <c r="X69" i="6"/>
  <c r="U69" i="6"/>
  <c r="S69" i="6"/>
  <c r="Q69" i="6"/>
  <c r="N69" i="6"/>
  <c r="L69" i="6"/>
  <c r="J69" i="6"/>
  <c r="H69" i="6"/>
  <c r="E69" i="6"/>
  <c r="Z68" i="6"/>
  <c r="X68" i="6"/>
  <c r="U68" i="6"/>
  <c r="S68" i="6"/>
  <c r="Q68" i="6"/>
  <c r="N68" i="6"/>
  <c r="L68" i="6"/>
  <c r="J68" i="6"/>
  <c r="H68" i="6"/>
  <c r="E68" i="6"/>
  <c r="Z67" i="6"/>
  <c r="X67" i="6"/>
  <c r="U67" i="6"/>
  <c r="S67" i="6"/>
  <c r="Q67" i="6"/>
  <c r="N67" i="6"/>
  <c r="L67" i="6"/>
  <c r="J67" i="6"/>
  <c r="H67" i="6"/>
  <c r="E67" i="6"/>
  <c r="Z66" i="6"/>
  <c r="X66" i="6"/>
  <c r="U66" i="6"/>
  <c r="S66" i="6"/>
  <c r="Q66" i="6"/>
  <c r="N66" i="6"/>
  <c r="L66" i="6"/>
  <c r="J66" i="6"/>
  <c r="H66" i="6"/>
  <c r="E66" i="6"/>
  <c r="Z65" i="6"/>
  <c r="X65" i="6"/>
  <c r="U65" i="6"/>
  <c r="S65" i="6"/>
  <c r="Q65" i="6"/>
  <c r="N65" i="6"/>
  <c r="L65" i="6"/>
  <c r="J65" i="6"/>
  <c r="H65" i="6"/>
  <c r="E65" i="6"/>
  <c r="Z64" i="6"/>
  <c r="X64" i="6"/>
  <c r="U64" i="6"/>
  <c r="S64" i="6"/>
  <c r="Q64" i="6"/>
  <c r="N64" i="6"/>
  <c r="L64" i="6"/>
  <c r="J64" i="6"/>
  <c r="H64" i="6"/>
  <c r="E64" i="6"/>
  <c r="Z63" i="6"/>
  <c r="X63" i="6"/>
  <c r="U63" i="6"/>
  <c r="S63" i="6"/>
  <c r="Q63" i="6"/>
  <c r="N63" i="6"/>
  <c r="L63" i="6"/>
  <c r="J63" i="6"/>
  <c r="H63" i="6"/>
  <c r="E63" i="6"/>
  <c r="Z62" i="6"/>
  <c r="X62" i="6"/>
  <c r="U62" i="6"/>
  <c r="S62" i="6"/>
  <c r="Q62" i="6"/>
  <c r="N62" i="6"/>
  <c r="L62" i="6"/>
  <c r="J62" i="6"/>
  <c r="H62" i="6"/>
  <c r="E62" i="6"/>
  <c r="Z61" i="6"/>
  <c r="X61" i="6"/>
  <c r="U61" i="6"/>
  <c r="S61" i="6"/>
  <c r="Q61" i="6"/>
  <c r="N61" i="6"/>
  <c r="L61" i="6"/>
  <c r="J61" i="6"/>
  <c r="H61" i="6"/>
  <c r="E61" i="6"/>
  <c r="Z60" i="6"/>
  <c r="X60" i="6"/>
  <c r="U60" i="6"/>
  <c r="S60" i="6"/>
  <c r="Q60" i="6"/>
  <c r="N60" i="6"/>
  <c r="L60" i="6"/>
  <c r="J60" i="6"/>
  <c r="H60" i="6"/>
  <c r="E60" i="6"/>
  <c r="Z59" i="6"/>
  <c r="X59" i="6"/>
  <c r="U59" i="6"/>
  <c r="S59" i="6"/>
  <c r="Q59" i="6"/>
  <c r="N59" i="6"/>
  <c r="L59" i="6"/>
  <c r="J59" i="6"/>
  <c r="H59" i="6"/>
  <c r="E59" i="6"/>
  <c r="Z58" i="6"/>
  <c r="X58" i="6"/>
  <c r="U58" i="6"/>
  <c r="S58" i="6"/>
  <c r="Q58" i="6"/>
  <c r="N58" i="6"/>
  <c r="L58" i="6"/>
  <c r="J58" i="6"/>
  <c r="H58" i="6"/>
  <c r="E58" i="6"/>
  <c r="Z57" i="6"/>
  <c r="X57" i="6"/>
  <c r="U57" i="6"/>
  <c r="S57" i="6"/>
  <c r="Q57" i="6"/>
  <c r="N57" i="6"/>
  <c r="L57" i="6"/>
  <c r="J57" i="6"/>
  <c r="H57" i="6"/>
  <c r="E57" i="6"/>
  <c r="Z56" i="6"/>
  <c r="X56" i="6"/>
  <c r="U56" i="6"/>
  <c r="S56" i="6"/>
  <c r="Q56" i="6"/>
  <c r="N56" i="6"/>
  <c r="L56" i="6"/>
  <c r="J56" i="6"/>
  <c r="H56" i="6"/>
  <c r="E56" i="6"/>
  <c r="Z55" i="6"/>
  <c r="X55" i="6"/>
  <c r="U55" i="6"/>
  <c r="S55" i="6"/>
  <c r="Q55" i="6"/>
  <c r="N55" i="6"/>
  <c r="L55" i="6"/>
  <c r="J55" i="6"/>
  <c r="H55" i="6"/>
  <c r="E55" i="6"/>
  <c r="Z54" i="6"/>
  <c r="X54" i="6"/>
  <c r="U54" i="6"/>
  <c r="S54" i="6"/>
  <c r="Q54" i="6"/>
  <c r="N54" i="6"/>
  <c r="L54" i="6"/>
  <c r="J54" i="6"/>
  <c r="H54" i="6"/>
  <c r="E54" i="6"/>
  <c r="Z53" i="6"/>
  <c r="X53" i="6"/>
  <c r="U53" i="6"/>
  <c r="S53" i="6"/>
  <c r="Q53" i="6"/>
  <c r="N53" i="6"/>
  <c r="L53" i="6"/>
  <c r="J53" i="6"/>
  <c r="H53" i="6"/>
  <c r="E53" i="6"/>
  <c r="Z52" i="6"/>
  <c r="X52" i="6"/>
  <c r="U52" i="6"/>
  <c r="S52" i="6"/>
  <c r="Q52" i="6"/>
  <c r="N52" i="6"/>
  <c r="L52" i="6"/>
  <c r="J52" i="6"/>
  <c r="H52" i="6"/>
  <c r="E52" i="6"/>
  <c r="Z51" i="6"/>
  <c r="X51" i="6"/>
  <c r="U51" i="6"/>
  <c r="S51" i="6"/>
  <c r="Q51" i="6"/>
  <c r="N51" i="6"/>
  <c r="L51" i="6"/>
  <c r="J51" i="6"/>
  <c r="H51" i="6"/>
  <c r="E51" i="6"/>
  <c r="Z50" i="6"/>
  <c r="X50" i="6"/>
  <c r="S50" i="6"/>
  <c r="Q50" i="6"/>
  <c r="N50" i="6"/>
  <c r="L50" i="6"/>
  <c r="J50" i="6"/>
  <c r="H50" i="6"/>
  <c r="E50" i="6"/>
  <c r="Z49" i="6"/>
  <c r="X49" i="6"/>
  <c r="S49" i="6"/>
  <c r="Q49" i="6"/>
  <c r="N49" i="6"/>
  <c r="L49" i="6"/>
  <c r="J49" i="6"/>
  <c r="H49" i="6"/>
  <c r="E49" i="6"/>
  <c r="Z48" i="6"/>
  <c r="X48" i="6"/>
  <c r="U48" i="6"/>
  <c r="S48" i="6"/>
  <c r="Q48" i="6"/>
  <c r="N48" i="6"/>
  <c r="L48" i="6"/>
  <c r="J48" i="6"/>
  <c r="H48" i="6"/>
  <c r="E48" i="6"/>
  <c r="Z47" i="6"/>
  <c r="X47" i="6"/>
  <c r="U47" i="6"/>
  <c r="S47" i="6"/>
  <c r="Q47" i="6"/>
  <c r="N47" i="6"/>
  <c r="L47" i="6"/>
  <c r="J47" i="6"/>
  <c r="H47" i="6"/>
  <c r="E47" i="6"/>
  <c r="Z46" i="6"/>
  <c r="X46" i="6"/>
  <c r="U46" i="6"/>
  <c r="S46" i="6"/>
  <c r="Q46" i="6"/>
  <c r="N46" i="6"/>
  <c r="L46" i="6"/>
  <c r="J46" i="6"/>
  <c r="H46" i="6"/>
  <c r="E46" i="6"/>
  <c r="Z45" i="6"/>
  <c r="X45" i="6"/>
  <c r="U45" i="6"/>
  <c r="S45" i="6"/>
  <c r="Q45" i="6"/>
  <c r="N45" i="6"/>
  <c r="L45" i="6"/>
  <c r="J45" i="6"/>
  <c r="H45" i="6"/>
  <c r="E45" i="6"/>
  <c r="Z44" i="6"/>
  <c r="X44" i="6"/>
  <c r="U44" i="6"/>
  <c r="S44" i="6"/>
  <c r="Q44" i="6"/>
  <c r="N44" i="6"/>
  <c r="L44" i="6"/>
  <c r="J44" i="6"/>
  <c r="H44" i="6"/>
  <c r="E44" i="6"/>
  <c r="Z43" i="6"/>
  <c r="X43" i="6"/>
  <c r="U43" i="6"/>
  <c r="S43" i="6"/>
  <c r="Q43" i="6"/>
  <c r="N43" i="6"/>
  <c r="L43" i="6"/>
  <c r="J43" i="6"/>
  <c r="H43" i="6"/>
  <c r="E43" i="6"/>
  <c r="Z42" i="6"/>
  <c r="X42" i="6"/>
  <c r="U42" i="6"/>
  <c r="S42" i="6"/>
  <c r="Q42" i="6"/>
  <c r="N42" i="6"/>
  <c r="L42" i="6"/>
  <c r="J42" i="6"/>
  <c r="H42" i="6"/>
  <c r="E42" i="6"/>
  <c r="Z41" i="6"/>
  <c r="X41" i="6"/>
  <c r="U41" i="6"/>
  <c r="S41" i="6"/>
  <c r="Q41" i="6"/>
  <c r="N41" i="6"/>
  <c r="L41" i="6"/>
  <c r="J41" i="6"/>
  <c r="H41" i="6"/>
  <c r="E41" i="6"/>
  <c r="Z40" i="6"/>
  <c r="X40" i="6"/>
  <c r="U40" i="6"/>
  <c r="S40" i="6"/>
  <c r="Q40" i="6"/>
  <c r="N40" i="6"/>
  <c r="L40" i="6"/>
  <c r="J40" i="6"/>
  <c r="H40" i="6"/>
  <c r="E40" i="6"/>
  <c r="Z39" i="6"/>
  <c r="X39" i="6"/>
  <c r="U39" i="6"/>
  <c r="S39" i="6"/>
  <c r="Q39" i="6"/>
  <c r="N39" i="6"/>
  <c r="L39" i="6"/>
  <c r="J39" i="6"/>
  <c r="H39" i="6"/>
  <c r="E39" i="6"/>
  <c r="Z38" i="6"/>
  <c r="X38" i="6"/>
  <c r="U38" i="6"/>
  <c r="S38" i="6"/>
  <c r="Q38" i="6"/>
  <c r="N38" i="6"/>
  <c r="L38" i="6"/>
  <c r="J38" i="6"/>
  <c r="H38" i="6"/>
  <c r="E38" i="6"/>
  <c r="Z37" i="6"/>
  <c r="X37" i="6"/>
  <c r="U37" i="6"/>
  <c r="S37" i="6"/>
  <c r="Q37" i="6"/>
  <c r="N37" i="6"/>
  <c r="L37" i="6"/>
  <c r="J37" i="6"/>
  <c r="H37" i="6"/>
  <c r="E37" i="6"/>
  <c r="Z36" i="6"/>
  <c r="X36" i="6"/>
  <c r="U36" i="6"/>
  <c r="S36" i="6"/>
  <c r="Q36" i="6"/>
  <c r="N36" i="6"/>
  <c r="L36" i="6"/>
  <c r="J36" i="6"/>
  <c r="H36" i="6"/>
  <c r="E36" i="6"/>
  <c r="Z35" i="6"/>
  <c r="X35" i="6"/>
  <c r="U35" i="6"/>
  <c r="S35" i="6"/>
  <c r="Q35" i="6"/>
  <c r="N35" i="6"/>
  <c r="L35" i="6"/>
  <c r="J35" i="6"/>
  <c r="H35" i="6"/>
  <c r="E35" i="6"/>
  <c r="Z34" i="6"/>
  <c r="X34" i="6"/>
  <c r="U34" i="6"/>
  <c r="S34" i="6"/>
  <c r="Q34" i="6"/>
  <c r="N34" i="6"/>
  <c r="L34" i="6"/>
  <c r="J34" i="6"/>
  <c r="H34" i="6"/>
  <c r="E34" i="6"/>
  <c r="Z33" i="6"/>
  <c r="X33" i="6"/>
  <c r="U33" i="6"/>
  <c r="S33" i="6"/>
  <c r="Q33" i="6"/>
  <c r="N33" i="6"/>
  <c r="L33" i="6"/>
  <c r="J33" i="6"/>
  <c r="H33" i="6"/>
  <c r="E33" i="6"/>
  <c r="Z32" i="6"/>
  <c r="X32" i="6"/>
  <c r="U32" i="6"/>
  <c r="S32" i="6"/>
  <c r="Q32" i="6"/>
  <c r="N32" i="6"/>
  <c r="L32" i="6"/>
  <c r="J32" i="6"/>
  <c r="H32" i="6"/>
  <c r="E32" i="6"/>
  <c r="Z31" i="6"/>
  <c r="X31" i="6"/>
  <c r="U31" i="6"/>
  <c r="S31" i="6"/>
  <c r="Q31" i="6"/>
  <c r="N31" i="6"/>
  <c r="L31" i="6"/>
  <c r="J31" i="6"/>
  <c r="H31" i="6"/>
  <c r="E31" i="6"/>
  <c r="Z30" i="6"/>
  <c r="X30" i="6"/>
  <c r="U30" i="6"/>
  <c r="S30" i="6"/>
  <c r="Q30" i="6"/>
  <c r="N30" i="6"/>
  <c r="L30" i="6"/>
  <c r="J30" i="6"/>
  <c r="H30" i="6"/>
  <c r="E30" i="6"/>
  <c r="Z29" i="6"/>
  <c r="X29" i="6"/>
  <c r="U29" i="6"/>
  <c r="S29" i="6"/>
  <c r="Q29" i="6"/>
  <c r="N29" i="6"/>
  <c r="L29" i="6"/>
  <c r="J29" i="6"/>
  <c r="H29" i="6"/>
  <c r="E29" i="6"/>
  <c r="Z28" i="6"/>
  <c r="X28" i="6"/>
  <c r="U28" i="6"/>
  <c r="S28" i="6"/>
  <c r="Q28" i="6"/>
  <c r="N28" i="6"/>
  <c r="L28" i="6"/>
  <c r="J28" i="6"/>
  <c r="H28" i="6"/>
  <c r="E28" i="6"/>
  <c r="Z27" i="6"/>
  <c r="X27" i="6"/>
  <c r="U27" i="6"/>
  <c r="S27" i="6"/>
  <c r="Q27" i="6"/>
  <c r="N27" i="6"/>
  <c r="L27" i="6"/>
  <c r="J27" i="6"/>
  <c r="H27" i="6"/>
  <c r="E27" i="6"/>
  <c r="Z26" i="6"/>
  <c r="X26" i="6"/>
  <c r="U26" i="6"/>
  <c r="S26" i="6"/>
  <c r="Q26" i="6"/>
  <c r="N26" i="6"/>
  <c r="L26" i="6"/>
  <c r="J26" i="6"/>
  <c r="H26" i="6"/>
  <c r="E26" i="6"/>
  <c r="Z25" i="6"/>
  <c r="X25" i="6"/>
  <c r="U25" i="6"/>
  <c r="S25" i="6"/>
  <c r="Q25" i="6"/>
  <c r="N25" i="6"/>
  <c r="L25" i="6"/>
  <c r="J25" i="6"/>
  <c r="H25" i="6"/>
  <c r="E25" i="6"/>
  <c r="Z24" i="6"/>
  <c r="X24" i="6"/>
  <c r="U24" i="6"/>
  <c r="S24" i="6"/>
  <c r="Q24" i="6"/>
  <c r="N24" i="6"/>
  <c r="L24" i="6"/>
  <c r="J24" i="6"/>
  <c r="H24" i="6"/>
  <c r="E24" i="6"/>
  <c r="Z23" i="6"/>
  <c r="X23" i="6"/>
  <c r="U23" i="6"/>
  <c r="S23" i="6"/>
  <c r="Q23" i="6"/>
  <c r="N23" i="6"/>
  <c r="L23" i="6"/>
  <c r="J23" i="6"/>
  <c r="H23" i="6"/>
  <c r="E23" i="6"/>
  <c r="Z22" i="6"/>
  <c r="X22" i="6"/>
  <c r="U22" i="6"/>
  <c r="S22" i="6"/>
  <c r="Q22" i="6"/>
  <c r="N22" i="6"/>
  <c r="L22" i="6"/>
  <c r="J22" i="6"/>
  <c r="H22" i="6"/>
  <c r="E22" i="6"/>
  <c r="Z21" i="6"/>
  <c r="X21" i="6"/>
  <c r="U21" i="6"/>
  <c r="S21" i="6"/>
  <c r="Q21" i="6"/>
  <c r="N21" i="6"/>
  <c r="L21" i="6"/>
  <c r="J21" i="6"/>
  <c r="H21" i="6"/>
  <c r="E21" i="6"/>
  <c r="Z20" i="6"/>
  <c r="X20" i="6"/>
  <c r="U20" i="6"/>
  <c r="S20" i="6"/>
  <c r="Q20" i="6"/>
  <c r="N20" i="6"/>
  <c r="L20" i="6"/>
  <c r="J20" i="6"/>
  <c r="H20" i="6"/>
  <c r="E20" i="6"/>
  <c r="Z19" i="6"/>
  <c r="X19" i="6"/>
  <c r="U19" i="6"/>
  <c r="S19" i="6"/>
  <c r="Q19" i="6"/>
  <c r="N19" i="6"/>
  <c r="L19" i="6"/>
  <c r="J19" i="6"/>
  <c r="H19" i="6"/>
  <c r="E19" i="6"/>
  <c r="Z18" i="6"/>
  <c r="X18" i="6"/>
  <c r="U18" i="6"/>
  <c r="S18" i="6"/>
  <c r="Q18" i="6"/>
  <c r="N18" i="6"/>
  <c r="L18" i="6"/>
  <c r="J18" i="6"/>
  <c r="H18" i="6"/>
  <c r="E18" i="6"/>
  <c r="Z17" i="6"/>
  <c r="X17" i="6"/>
  <c r="U17" i="6"/>
  <c r="S17" i="6"/>
  <c r="Q17" i="6"/>
  <c r="N17" i="6"/>
  <c r="L17" i="6"/>
  <c r="J17" i="6"/>
  <c r="H17" i="6"/>
  <c r="E17" i="6"/>
  <c r="Z16" i="6"/>
  <c r="X16" i="6"/>
  <c r="U16" i="6"/>
  <c r="S16" i="6"/>
  <c r="Q16" i="6"/>
  <c r="N16" i="6"/>
  <c r="L16" i="6"/>
  <c r="J16" i="6"/>
  <c r="H16" i="6"/>
  <c r="E16" i="6"/>
  <c r="Z15" i="6"/>
  <c r="X15" i="6"/>
  <c r="U15" i="6"/>
  <c r="S15" i="6"/>
  <c r="Q15" i="6"/>
  <c r="N15" i="6"/>
  <c r="L15" i="6"/>
  <c r="J15" i="6"/>
  <c r="H15" i="6"/>
  <c r="E15" i="6"/>
  <c r="Z14" i="6"/>
  <c r="X14" i="6"/>
  <c r="U14" i="6"/>
  <c r="S14" i="6"/>
  <c r="Q14" i="6"/>
  <c r="N14" i="6"/>
  <c r="L14" i="6"/>
  <c r="J14" i="6"/>
  <c r="H14" i="6"/>
  <c r="E14" i="6"/>
  <c r="Z13" i="6"/>
  <c r="X13" i="6"/>
  <c r="U13" i="6"/>
  <c r="S13" i="6"/>
  <c r="Q13" i="6"/>
  <c r="N13" i="6"/>
  <c r="L13" i="6"/>
  <c r="J13" i="6"/>
  <c r="H13" i="6"/>
  <c r="E13" i="6"/>
  <c r="Z12" i="6"/>
  <c r="X12" i="6"/>
  <c r="U12" i="6"/>
  <c r="S12" i="6"/>
  <c r="Q12" i="6"/>
  <c r="N12" i="6"/>
  <c r="L12" i="6"/>
  <c r="J12" i="6"/>
  <c r="H12" i="6"/>
  <c r="E12" i="6"/>
  <c r="Z11" i="6"/>
  <c r="X11" i="6"/>
  <c r="U11" i="6"/>
  <c r="S11" i="6"/>
  <c r="Q11" i="6"/>
  <c r="N11" i="6"/>
  <c r="L11" i="6"/>
  <c r="J11" i="6"/>
  <c r="H11" i="6"/>
  <c r="E11" i="6"/>
  <c r="Z10" i="6"/>
  <c r="X10" i="6"/>
  <c r="U10" i="6"/>
  <c r="S10" i="6"/>
  <c r="Q10" i="6"/>
  <c r="N10" i="6"/>
  <c r="L10" i="6"/>
  <c r="J10" i="6"/>
  <c r="H10" i="6"/>
  <c r="E10" i="6"/>
  <c r="Z9" i="6"/>
  <c r="X9" i="6"/>
  <c r="U9" i="6"/>
  <c r="S9" i="6"/>
  <c r="Q9" i="6"/>
  <c r="N9" i="6"/>
  <c r="L9" i="6"/>
  <c r="J9" i="6"/>
  <c r="H9" i="6"/>
  <c r="E9" i="6"/>
  <c r="Z8" i="6"/>
  <c r="X8" i="6"/>
  <c r="U8" i="6"/>
  <c r="S8" i="6"/>
  <c r="Q8" i="6"/>
  <c r="N8" i="6"/>
  <c r="L8" i="6"/>
  <c r="J8" i="6"/>
  <c r="H8" i="6"/>
  <c r="E8" i="6"/>
  <c r="Z7" i="6"/>
  <c r="X7" i="6"/>
  <c r="U7" i="6"/>
  <c r="S7" i="6"/>
  <c r="Q7" i="6"/>
  <c r="N7" i="6"/>
  <c r="L7" i="6"/>
  <c r="J7" i="6"/>
  <c r="H7" i="6"/>
  <c r="E7" i="6"/>
  <c r="Z6" i="6"/>
  <c r="X6" i="6"/>
  <c r="U6" i="6"/>
  <c r="S6" i="6"/>
  <c r="Q6" i="6"/>
  <c r="N6" i="6"/>
  <c r="L6" i="6"/>
  <c r="J6" i="6"/>
  <c r="H6" i="6"/>
  <c r="E6" i="6"/>
  <c r="Z1017" i="4"/>
  <c r="X1017" i="4"/>
  <c r="U1017" i="4"/>
  <c r="S1017" i="4"/>
  <c r="Q1017" i="4"/>
  <c r="N1017" i="4"/>
  <c r="L1017" i="4"/>
  <c r="J1017" i="4"/>
  <c r="H1017" i="4"/>
  <c r="E1017" i="4"/>
  <c r="Z1016" i="4"/>
  <c r="X1016" i="4"/>
  <c r="U1016" i="4"/>
  <c r="S1016" i="4"/>
  <c r="Q1016" i="4"/>
  <c r="N1016" i="4"/>
  <c r="L1016" i="4"/>
  <c r="J1016" i="4"/>
  <c r="H1016" i="4"/>
  <c r="E1016" i="4"/>
  <c r="Z1015" i="4"/>
  <c r="X1015" i="4"/>
  <c r="U1015" i="4"/>
  <c r="S1015" i="4"/>
  <c r="Q1015" i="4"/>
  <c r="N1015" i="4"/>
  <c r="L1015" i="4"/>
  <c r="J1015" i="4"/>
  <c r="H1015" i="4"/>
  <c r="E1015" i="4"/>
  <c r="Z1014" i="4"/>
  <c r="X1014" i="4"/>
  <c r="U1014" i="4"/>
  <c r="S1014" i="4"/>
  <c r="Q1014" i="4"/>
  <c r="N1014" i="4"/>
  <c r="L1014" i="4"/>
  <c r="J1014" i="4"/>
  <c r="H1014" i="4"/>
  <c r="E1014" i="4"/>
  <c r="Z1013" i="4"/>
  <c r="X1013" i="4"/>
  <c r="U1013" i="4"/>
  <c r="S1013" i="4"/>
  <c r="Q1013" i="4"/>
  <c r="N1013" i="4"/>
  <c r="L1013" i="4"/>
  <c r="J1013" i="4"/>
  <c r="H1013" i="4"/>
  <c r="E1013" i="4"/>
  <c r="Z1012" i="4"/>
  <c r="X1012" i="4"/>
  <c r="U1012" i="4"/>
  <c r="S1012" i="4"/>
  <c r="Q1012" i="4"/>
  <c r="N1012" i="4"/>
  <c r="L1012" i="4"/>
  <c r="J1012" i="4"/>
  <c r="H1012" i="4"/>
  <c r="E1012" i="4"/>
  <c r="Z1011" i="4"/>
  <c r="X1011" i="4"/>
  <c r="U1011" i="4"/>
  <c r="S1011" i="4"/>
  <c r="Q1011" i="4"/>
  <c r="N1011" i="4"/>
  <c r="L1011" i="4"/>
  <c r="J1011" i="4"/>
  <c r="H1011" i="4"/>
  <c r="E1011" i="4"/>
  <c r="Z1010" i="4"/>
  <c r="X1010" i="4"/>
  <c r="U1010" i="4"/>
  <c r="S1010" i="4"/>
  <c r="Q1010" i="4"/>
  <c r="N1010" i="4"/>
  <c r="L1010" i="4"/>
  <c r="J1010" i="4"/>
  <c r="H1010" i="4"/>
  <c r="E1010" i="4"/>
  <c r="Z1009" i="4"/>
  <c r="X1009" i="4"/>
  <c r="U1009" i="4"/>
  <c r="S1009" i="4"/>
  <c r="Q1009" i="4"/>
  <c r="N1009" i="4"/>
  <c r="L1009" i="4"/>
  <c r="J1009" i="4"/>
  <c r="H1009" i="4"/>
  <c r="E1009" i="4"/>
  <c r="Z1008" i="4"/>
  <c r="X1008" i="4"/>
  <c r="U1008" i="4"/>
  <c r="S1008" i="4"/>
  <c r="Q1008" i="4"/>
  <c r="N1008" i="4"/>
  <c r="L1008" i="4"/>
  <c r="J1008" i="4"/>
  <c r="H1008" i="4"/>
  <c r="E1008" i="4"/>
  <c r="Z1007" i="4"/>
  <c r="X1007" i="4"/>
  <c r="U1007" i="4"/>
  <c r="S1007" i="4"/>
  <c r="Q1007" i="4"/>
  <c r="N1007" i="4"/>
  <c r="L1007" i="4"/>
  <c r="J1007" i="4"/>
  <c r="H1007" i="4"/>
  <c r="E1007" i="4"/>
  <c r="Z1006" i="4"/>
  <c r="X1006" i="4"/>
  <c r="U1006" i="4"/>
  <c r="S1006" i="4"/>
  <c r="Q1006" i="4"/>
  <c r="N1006" i="4"/>
  <c r="L1006" i="4"/>
  <c r="J1006" i="4"/>
  <c r="H1006" i="4"/>
  <c r="E1006" i="4"/>
  <c r="Z1005" i="4"/>
  <c r="X1005" i="4"/>
  <c r="U1005" i="4"/>
  <c r="S1005" i="4"/>
  <c r="Q1005" i="4"/>
  <c r="N1005" i="4"/>
  <c r="L1005" i="4"/>
  <c r="J1005" i="4"/>
  <c r="H1005" i="4"/>
  <c r="E1005" i="4"/>
  <c r="Z1004" i="4"/>
  <c r="X1004" i="4"/>
  <c r="U1004" i="4"/>
  <c r="S1004" i="4"/>
  <c r="Q1004" i="4"/>
  <c r="N1004" i="4"/>
  <c r="L1004" i="4"/>
  <c r="J1004" i="4"/>
  <c r="H1004" i="4"/>
  <c r="E1004" i="4"/>
  <c r="Z1003" i="4"/>
  <c r="X1003" i="4"/>
  <c r="U1003" i="4"/>
  <c r="S1003" i="4"/>
  <c r="Q1003" i="4"/>
  <c r="N1003" i="4"/>
  <c r="L1003" i="4"/>
  <c r="J1003" i="4"/>
  <c r="H1003" i="4"/>
  <c r="E1003" i="4"/>
  <c r="Z1002" i="4"/>
  <c r="X1002" i="4"/>
  <c r="U1002" i="4"/>
  <c r="S1002" i="4"/>
  <c r="Q1002" i="4"/>
  <c r="N1002" i="4"/>
  <c r="L1002" i="4"/>
  <c r="J1002" i="4"/>
  <c r="H1002" i="4"/>
  <c r="E1002" i="4"/>
  <c r="Z1001" i="4"/>
  <c r="X1001" i="4"/>
  <c r="U1001" i="4"/>
  <c r="S1001" i="4"/>
  <c r="Q1001" i="4"/>
  <c r="N1001" i="4"/>
  <c r="L1001" i="4"/>
  <c r="J1001" i="4"/>
  <c r="H1001" i="4"/>
  <c r="E1001" i="4"/>
  <c r="Z1000" i="4"/>
  <c r="X1000" i="4"/>
  <c r="U1000" i="4"/>
  <c r="S1000" i="4"/>
  <c r="Q1000" i="4"/>
  <c r="N1000" i="4"/>
  <c r="L1000" i="4"/>
  <c r="J1000" i="4"/>
  <c r="H1000" i="4"/>
  <c r="E1000" i="4"/>
  <c r="Z999" i="4"/>
  <c r="X999" i="4"/>
  <c r="U999" i="4"/>
  <c r="S999" i="4"/>
  <c r="Q999" i="4"/>
  <c r="N999" i="4"/>
  <c r="L999" i="4"/>
  <c r="J999" i="4"/>
  <c r="H999" i="4"/>
  <c r="E999" i="4"/>
  <c r="Z998" i="4"/>
  <c r="X998" i="4"/>
  <c r="U998" i="4"/>
  <c r="S998" i="4"/>
  <c r="Q998" i="4"/>
  <c r="N998" i="4"/>
  <c r="L998" i="4"/>
  <c r="J998" i="4"/>
  <c r="H998" i="4"/>
  <c r="E998" i="4"/>
  <c r="Z997" i="4"/>
  <c r="X997" i="4"/>
  <c r="U997" i="4"/>
  <c r="S997" i="4"/>
  <c r="Q997" i="4"/>
  <c r="N997" i="4"/>
  <c r="L997" i="4"/>
  <c r="J997" i="4"/>
  <c r="H997" i="4"/>
  <c r="E997" i="4"/>
  <c r="Z996" i="4"/>
  <c r="X996" i="4"/>
  <c r="U996" i="4"/>
  <c r="S996" i="4"/>
  <c r="Q996" i="4"/>
  <c r="N996" i="4"/>
  <c r="L996" i="4"/>
  <c r="J996" i="4"/>
  <c r="H996" i="4"/>
  <c r="E996" i="4"/>
  <c r="Z995" i="4"/>
  <c r="X995" i="4"/>
  <c r="U995" i="4"/>
  <c r="S995" i="4"/>
  <c r="Q995" i="4"/>
  <c r="N995" i="4"/>
  <c r="L995" i="4"/>
  <c r="J995" i="4"/>
  <c r="H995" i="4"/>
  <c r="E995" i="4"/>
  <c r="Z994" i="4"/>
  <c r="X994" i="4"/>
  <c r="U994" i="4"/>
  <c r="S994" i="4"/>
  <c r="Q994" i="4"/>
  <c r="N994" i="4"/>
  <c r="L994" i="4"/>
  <c r="J994" i="4"/>
  <c r="H994" i="4"/>
  <c r="E994" i="4"/>
  <c r="Z993" i="4"/>
  <c r="X993" i="4"/>
  <c r="U993" i="4"/>
  <c r="S993" i="4"/>
  <c r="Q993" i="4"/>
  <c r="N993" i="4"/>
  <c r="L993" i="4"/>
  <c r="J993" i="4"/>
  <c r="H993" i="4"/>
  <c r="E993" i="4"/>
  <c r="Z992" i="4"/>
  <c r="X992" i="4"/>
  <c r="U992" i="4"/>
  <c r="S992" i="4"/>
  <c r="Q992" i="4"/>
  <c r="N992" i="4"/>
  <c r="L992" i="4"/>
  <c r="J992" i="4"/>
  <c r="H992" i="4"/>
  <c r="E992" i="4"/>
  <c r="Z991" i="4"/>
  <c r="X991" i="4"/>
  <c r="U991" i="4"/>
  <c r="S991" i="4"/>
  <c r="Q991" i="4"/>
  <c r="N991" i="4"/>
  <c r="L991" i="4"/>
  <c r="J991" i="4"/>
  <c r="H991" i="4"/>
  <c r="E991" i="4"/>
  <c r="Z990" i="4"/>
  <c r="X990" i="4"/>
  <c r="U990" i="4"/>
  <c r="S990" i="4"/>
  <c r="Q990" i="4"/>
  <c r="N990" i="4"/>
  <c r="L990" i="4"/>
  <c r="J990" i="4"/>
  <c r="H990" i="4"/>
  <c r="E990" i="4"/>
  <c r="Z989" i="4"/>
  <c r="X989" i="4"/>
  <c r="U989" i="4"/>
  <c r="S989" i="4"/>
  <c r="Q989" i="4"/>
  <c r="N989" i="4"/>
  <c r="L989" i="4"/>
  <c r="J989" i="4"/>
  <c r="H989" i="4"/>
  <c r="E989" i="4"/>
  <c r="Z988" i="4"/>
  <c r="X988" i="4"/>
  <c r="U988" i="4"/>
  <c r="S988" i="4"/>
  <c r="Q988" i="4"/>
  <c r="N988" i="4"/>
  <c r="L988" i="4"/>
  <c r="J988" i="4"/>
  <c r="H988" i="4"/>
  <c r="E988" i="4"/>
  <c r="Z987" i="4"/>
  <c r="X987" i="4"/>
  <c r="U987" i="4"/>
  <c r="S987" i="4"/>
  <c r="Q987" i="4"/>
  <c r="N987" i="4"/>
  <c r="L987" i="4"/>
  <c r="J987" i="4"/>
  <c r="H987" i="4"/>
  <c r="E987" i="4"/>
  <c r="Z986" i="4"/>
  <c r="X986" i="4"/>
  <c r="U986" i="4"/>
  <c r="S986" i="4"/>
  <c r="Q986" i="4"/>
  <c r="N986" i="4"/>
  <c r="L986" i="4"/>
  <c r="J986" i="4"/>
  <c r="H986" i="4"/>
  <c r="E986" i="4"/>
  <c r="Z985" i="4"/>
  <c r="X985" i="4"/>
  <c r="U985" i="4"/>
  <c r="S985" i="4"/>
  <c r="Q985" i="4"/>
  <c r="N985" i="4"/>
  <c r="L985" i="4"/>
  <c r="J985" i="4"/>
  <c r="H985" i="4"/>
  <c r="E985" i="4"/>
  <c r="Z984" i="4"/>
  <c r="X984" i="4"/>
  <c r="U984" i="4"/>
  <c r="S984" i="4"/>
  <c r="Q984" i="4"/>
  <c r="N984" i="4"/>
  <c r="L984" i="4"/>
  <c r="J984" i="4"/>
  <c r="H984" i="4"/>
  <c r="E984" i="4"/>
  <c r="Z983" i="4"/>
  <c r="X983" i="4"/>
  <c r="U983" i="4"/>
  <c r="S983" i="4"/>
  <c r="Q983" i="4"/>
  <c r="N983" i="4"/>
  <c r="L983" i="4"/>
  <c r="J983" i="4"/>
  <c r="H983" i="4"/>
  <c r="E983" i="4"/>
  <c r="Z982" i="4"/>
  <c r="X982" i="4"/>
  <c r="U982" i="4"/>
  <c r="S982" i="4"/>
  <c r="Q982" i="4"/>
  <c r="N982" i="4"/>
  <c r="L982" i="4"/>
  <c r="J982" i="4"/>
  <c r="H982" i="4"/>
  <c r="E982" i="4"/>
  <c r="Z981" i="4"/>
  <c r="X981" i="4"/>
  <c r="U981" i="4"/>
  <c r="S981" i="4"/>
  <c r="Q981" i="4"/>
  <c r="N981" i="4"/>
  <c r="L981" i="4"/>
  <c r="J981" i="4"/>
  <c r="H981" i="4"/>
  <c r="E981" i="4"/>
  <c r="Z980" i="4"/>
  <c r="X980" i="4"/>
  <c r="U980" i="4"/>
  <c r="S980" i="4"/>
  <c r="Q980" i="4"/>
  <c r="N980" i="4"/>
  <c r="L980" i="4"/>
  <c r="J980" i="4"/>
  <c r="H980" i="4"/>
  <c r="E980" i="4"/>
  <c r="Z979" i="4"/>
  <c r="X979" i="4"/>
  <c r="U979" i="4"/>
  <c r="S979" i="4"/>
  <c r="Q979" i="4"/>
  <c r="N979" i="4"/>
  <c r="L979" i="4"/>
  <c r="J979" i="4"/>
  <c r="H979" i="4"/>
  <c r="E979" i="4"/>
  <c r="Z978" i="4"/>
  <c r="X978" i="4"/>
  <c r="U978" i="4"/>
  <c r="S978" i="4"/>
  <c r="Q978" i="4"/>
  <c r="N978" i="4"/>
  <c r="L978" i="4"/>
  <c r="J978" i="4"/>
  <c r="H978" i="4"/>
  <c r="E978" i="4"/>
  <c r="Z977" i="4"/>
  <c r="X977" i="4"/>
  <c r="U977" i="4"/>
  <c r="S977" i="4"/>
  <c r="Q977" i="4"/>
  <c r="N977" i="4"/>
  <c r="L977" i="4"/>
  <c r="J977" i="4"/>
  <c r="H977" i="4"/>
  <c r="E977" i="4"/>
  <c r="Z976" i="4"/>
  <c r="X976" i="4"/>
  <c r="U976" i="4"/>
  <c r="S976" i="4"/>
  <c r="Q976" i="4"/>
  <c r="N976" i="4"/>
  <c r="L976" i="4"/>
  <c r="J976" i="4"/>
  <c r="H976" i="4"/>
  <c r="E976" i="4"/>
  <c r="Z975" i="4"/>
  <c r="X975" i="4"/>
  <c r="U975" i="4"/>
  <c r="S975" i="4"/>
  <c r="Q975" i="4"/>
  <c r="N975" i="4"/>
  <c r="L975" i="4"/>
  <c r="J975" i="4"/>
  <c r="H975" i="4"/>
  <c r="E975" i="4"/>
  <c r="Z974" i="4"/>
  <c r="X974" i="4"/>
  <c r="U974" i="4"/>
  <c r="S974" i="4"/>
  <c r="Q974" i="4"/>
  <c r="N974" i="4"/>
  <c r="L974" i="4"/>
  <c r="J974" i="4"/>
  <c r="H974" i="4"/>
  <c r="E974" i="4"/>
  <c r="Z973" i="4"/>
  <c r="X973" i="4"/>
  <c r="U973" i="4"/>
  <c r="S973" i="4"/>
  <c r="Q973" i="4"/>
  <c r="N973" i="4"/>
  <c r="L973" i="4"/>
  <c r="J973" i="4"/>
  <c r="H973" i="4"/>
  <c r="E973" i="4"/>
  <c r="Z972" i="4"/>
  <c r="X972" i="4"/>
  <c r="U972" i="4"/>
  <c r="S972" i="4"/>
  <c r="Q972" i="4"/>
  <c r="N972" i="4"/>
  <c r="L972" i="4"/>
  <c r="J972" i="4"/>
  <c r="H972" i="4"/>
  <c r="E972" i="4"/>
  <c r="Z971" i="4"/>
  <c r="X971" i="4"/>
  <c r="U971" i="4"/>
  <c r="S971" i="4"/>
  <c r="Q971" i="4"/>
  <c r="N971" i="4"/>
  <c r="L971" i="4"/>
  <c r="J971" i="4"/>
  <c r="H971" i="4"/>
  <c r="E971" i="4"/>
  <c r="Z970" i="4"/>
  <c r="X970" i="4"/>
  <c r="U970" i="4"/>
  <c r="S970" i="4"/>
  <c r="Q970" i="4"/>
  <c r="N970" i="4"/>
  <c r="L970" i="4"/>
  <c r="J970" i="4"/>
  <c r="H970" i="4"/>
  <c r="E970" i="4"/>
  <c r="Z969" i="4"/>
  <c r="X969" i="4"/>
  <c r="U969" i="4"/>
  <c r="S969" i="4"/>
  <c r="Q969" i="4"/>
  <c r="N969" i="4"/>
  <c r="L969" i="4"/>
  <c r="J969" i="4"/>
  <c r="H969" i="4"/>
  <c r="E969" i="4"/>
  <c r="Z968" i="4"/>
  <c r="X968" i="4"/>
  <c r="U968" i="4"/>
  <c r="S968" i="4"/>
  <c r="Q968" i="4"/>
  <c r="N968" i="4"/>
  <c r="L968" i="4"/>
  <c r="J968" i="4"/>
  <c r="H968" i="4"/>
  <c r="E968" i="4"/>
  <c r="Z967" i="4"/>
  <c r="X967" i="4"/>
  <c r="U967" i="4"/>
  <c r="S967" i="4"/>
  <c r="Q967" i="4"/>
  <c r="N967" i="4"/>
  <c r="L967" i="4"/>
  <c r="J967" i="4"/>
  <c r="H967" i="4"/>
  <c r="E967" i="4"/>
  <c r="Z966" i="4"/>
  <c r="X966" i="4"/>
  <c r="U966" i="4"/>
  <c r="S966" i="4"/>
  <c r="Q966" i="4"/>
  <c r="N966" i="4"/>
  <c r="L966" i="4"/>
  <c r="J966" i="4"/>
  <c r="H966" i="4"/>
  <c r="E966" i="4"/>
  <c r="Z965" i="4"/>
  <c r="X965" i="4"/>
  <c r="U965" i="4"/>
  <c r="S965" i="4"/>
  <c r="Q965" i="4"/>
  <c r="N965" i="4"/>
  <c r="L965" i="4"/>
  <c r="J965" i="4"/>
  <c r="H965" i="4"/>
  <c r="E965" i="4"/>
  <c r="Z964" i="4"/>
  <c r="X964" i="4"/>
  <c r="U964" i="4"/>
  <c r="S964" i="4"/>
  <c r="Q964" i="4"/>
  <c r="N964" i="4"/>
  <c r="L964" i="4"/>
  <c r="J964" i="4"/>
  <c r="H964" i="4"/>
  <c r="E964" i="4"/>
  <c r="Z963" i="4"/>
  <c r="X963" i="4"/>
  <c r="U963" i="4"/>
  <c r="S963" i="4"/>
  <c r="Q963" i="4"/>
  <c r="N963" i="4"/>
  <c r="L963" i="4"/>
  <c r="J963" i="4"/>
  <c r="H963" i="4"/>
  <c r="E963" i="4"/>
  <c r="Z962" i="4"/>
  <c r="X962" i="4"/>
  <c r="U962" i="4"/>
  <c r="S962" i="4"/>
  <c r="Q962" i="4"/>
  <c r="N962" i="4"/>
  <c r="L962" i="4"/>
  <c r="J962" i="4"/>
  <c r="H962" i="4"/>
  <c r="E962" i="4"/>
  <c r="Z961" i="4"/>
  <c r="X961" i="4"/>
  <c r="U961" i="4"/>
  <c r="S961" i="4"/>
  <c r="Q961" i="4"/>
  <c r="N961" i="4"/>
  <c r="L961" i="4"/>
  <c r="J961" i="4"/>
  <c r="H961" i="4"/>
  <c r="E961" i="4"/>
  <c r="Z960" i="4"/>
  <c r="X960" i="4"/>
  <c r="U960" i="4"/>
  <c r="S960" i="4"/>
  <c r="Q960" i="4"/>
  <c r="N960" i="4"/>
  <c r="L960" i="4"/>
  <c r="J960" i="4"/>
  <c r="H960" i="4"/>
  <c r="E960" i="4"/>
  <c r="Z959" i="4"/>
  <c r="X959" i="4"/>
  <c r="U959" i="4"/>
  <c r="S959" i="4"/>
  <c r="Q959" i="4"/>
  <c r="N959" i="4"/>
  <c r="L959" i="4"/>
  <c r="J959" i="4"/>
  <c r="H959" i="4"/>
  <c r="E959" i="4"/>
  <c r="Z958" i="4"/>
  <c r="X958" i="4"/>
  <c r="U958" i="4"/>
  <c r="S958" i="4"/>
  <c r="Q958" i="4"/>
  <c r="N958" i="4"/>
  <c r="L958" i="4"/>
  <c r="J958" i="4"/>
  <c r="H958" i="4"/>
  <c r="E958" i="4"/>
  <c r="Z957" i="4"/>
  <c r="X957" i="4"/>
  <c r="U957" i="4"/>
  <c r="S957" i="4"/>
  <c r="Q957" i="4"/>
  <c r="N957" i="4"/>
  <c r="L957" i="4"/>
  <c r="J957" i="4"/>
  <c r="H957" i="4"/>
  <c r="E957" i="4"/>
  <c r="Z956" i="4"/>
  <c r="X956" i="4"/>
  <c r="U956" i="4"/>
  <c r="S956" i="4"/>
  <c r="Q956" i="4"/>
  <c r="N956" i="4"/>
  <c r="L956" i="4"/>
  <c r="J956" i="4"/>
  <c r="H956" i="4"/>
  <c r="E956" i="4"/>
  <c r="Z955" i="4"/>
  <c r="X955" i="4"/>
  <c r="U955" i="4"/>
  <c r="S955" i="4"/>
  <c r="Q955" i="4"/>
  <c r="N955" i="4"/>
  <c r="L955" i="4"/>
  <c r="J955" i="4"/>
  <c r="H955" i="4"/>
  <c r="E955" i="4"/>
  <c r="Z954" i="4"/>
  <c r="X954" i="4"/>
  <c r="U954" i="4"/>
  <c r="S954" i="4"/>
  <c r="Q954" i="4"/>
  <c r="N954" i="4"/>
  <c r="L954" i="4"/>
  <c r="J954" i="4"/>
  <c r="H954" i="4"/>
  <c r="E954" i="4"/>
  <c r="Z953" i="4"/>
  <c r="X953" i="4"/>
  <c r="U953" i="4"/>
  <c r="S953" i="4"/>
  <c r="Q953" i="4"/>
  <c r="N953" i="4"/>
  <c r="L953" i="4"/>
  <c r="J953" i="4"/>
  <c r="H953" i="4"/>
  <c r="E953" i="4"/>
  <c r="Z952" i="4"/>
  <c r="X952" i="4"/>
  <c r="U952" i="4"/>
  <c r="S952" i="4"/>
  <c r="Q952" i="4"/>
  <c r="N952" i="4"/>
  <c r="L952" i="4"/>
  <c r="J952" i="4"/>
  <c r="H952" i="4"/>
  <c r="E952" i="4"/>
  <c r="Z951" i="4"/>
  <c r="X951" i="4"/>
  <c r="U951" i="4"/>
  <c r="S951" i="4"/>
  <c r="Q951" i="4"/>
  <c r="N951" i="4"/>
  <c r="L951" i="4"/>
  <c r="J951" i="4"/>
  <c r="H951" i="4"/>
  <c r="E951" i="4"/>
  <c r="Z950" i="4"/>
  <c r="X950" i="4"/>
  <c r="U950" i="4"/>
  <c r="S950" i="4"/>
  <c r="Q950" i="4"/>
  <c r="N950" i="4"/>
  <c r="L950" i="4"/>
  <c r="J950" i="4"/>
  <c r="H950" i="4"/>
  <c r="E950" i="4"/>
  <c r="Z949" i="4"/>
  <c r="X949" i="4"/>
  <c r="U949" i="4"/>
  <c r="S949" i="4"/>
  <c r="Q949" i="4"/>
  <c r="N949" i="4"/>
  <c r="L949" i="4"/>
  <c r="J949" i="4"/>
  <c r="H949" i="4"/>
  <c r="E949" i="4"/>
  <c r="Z948" i="4"/>
  <c r="X948" i="4"/>
  <c r="U948" i="4"/>
  <c r="S948" i="4"/>
  <c r="Q948" i="4"/>
  <c r="N948" i="4"/>
  <c r="L948" i="4"/>
  <c r="J948" i="4"/>
  <c r="H948" i="4"/>
  <c r="E948" i="4"/>
  <c r="Z947" i="4"/>
  <c r="X947" i="4"/>
  <c r="U947" i="4"/>
  <c r="S947" i="4"/>
  <c r="Q947" i="4"/>
  <c r="N947" i="4"/>
  <c r="L947" i="4"/>
  <c r="J947" i="4"/>
  <c r="H947" i="4"/>
  <c r="E947" i="4"/>
  <c r="Z946" i="4"/>
  <c r="X946" i="4"/>
  <c r="U946" i="4"/>
  <c r="S946" i="4"/>
  <c r="Q946" i="4"/>
  <c r="N946" i="4"/>
  <c r="L946" i="4"/>
  <c r="J946" i="4"/>
  <c r="H946" i="4"/>
  <c r="E946" i="4"/>
  <c r="Z945" i="4"/>
  <c r="X945" i="4"/>
  <c r="U945" i="4"/>
  <c r="S945" i="4"/>
  <c r="Q945" i="4"/>
  <c r="N945" i="4"/>
  <c r="L945" i="4"/>
  <c r="J945" i="4"/>
  <c r="H945" i="4"/>
  <c r="E945" i="4"/>
  <c r="Z944" i="4"/>
  <c r="X944" i="4"/>
  <c r="U944" i="4"/>
  <c r="S944" i="4"/>
  <c r="Q944" i="4"/>
  <c r="N944" i="4"/>
  <c r="L944" i="4"/>
  <c r="J944" i="4"/>
  <c r="H944" i="4"/>
  <c r="E944" i="4"/>
  <c r="Z943" i="4"/>
  <c r="X943" i="4"/>
  <c r="U943" i="4"/>
  <c r="S943" i="4"/>
  <c r="Q943" i="4"/>
  <c r="N943" i="4"/>
  <c r="L943" i="4"/>
  <c r="J943" i="4"/>
  <c r="H943" i="4"/>
  <c r="E943" i="4"/>
  <c r="Z942" i="4"/>
  <c r="X942" i="4"/>
  <c r="U942" i="4"/>
  <c r="S942" i="4"/>
  <c r="Q942" i="4"/>
  <c r="N942" i="4"/>
  <c r="L942" i="4"/>
  <c r="J942" i="4"/>
  <c r="H942" i="4"/>
  <c r="E942" i="4"/>
  <c r="Z941" i="4"/>
  <c r="X941" i="4"/>
  <c r="U941" i="4"/>
  <c r="S941" i="4"/>
  <c r="Q941" i="4"/>
  <c r="N941" i="4"/>
  <c r="L941" i="4"/>
  <c r="J941" i="4"/>
  <c r="H941" i="4"/>
  <c r="E941" i="4"/>
  <c r="Z940" i="4"/>
  <c r="X940" i="4"/>
  <c r="U940" i="4"/>
  <c r="S940" i="4"/>
  <c r="Q940" i="4"/>
  <c r="N940" i="4"/>
  <c r="L940" i="4"/>
  <c r="J940" i="4"/>
  <c r="H940" i="4"/>
  <c r="E940" i="4"/>
  <c r="Z939" i="4"/>
  <c r="X939" i="4"/>
  <c r="U939" i="4"/>
  <c r="S939" i="4"/>
  <c r="Q939" i="4"/>
  <c r="N939" i="4"/>
  <c r="L939" i="4"/>
  <c r="J939" i="4"/>
  <c r="H939" i="4"/>
  <c r="E939" i="4"/>
  <c r="Z938" i="4"/>
  <c r="X938" i="4"/>
  <c r="U938" i="4"/>
  <c r="S938" i="4"/>
  <c r="Q938" i="4"/>
  <c r="N938" i="4"/>
  <c r="L938" i="4"/>
  <c r="J938" i="4"/>
  <c r="H938" i="4"/>
  <c r="E938" i="4"/>
  <c r="Z937" i="4"/>
  <c r="X937" i="4"/>
  <c r="U937" i="4"/>
  <c r="S937" i="4"/>
  <c r="Q937" i="4"/>
  <c r="N937" i="4"/>
  <c r="L937" i="4"/>
  <c r="J937" i="4"/>
  <c r="H937" i="4"/>
  <c r="E937" i="4"/>
  <c r="Z936" i="4"/>
  <c r="X936" i="4"/>
  <c r="U936" i="4"/>
  <c r="S936" i="4"/>
  <c r="Q936" i="4"/>
  <c r="N936" i="4"/>
  <c r="L936" i="4"/>
  <c r="J936" i="4"/>
  <c r="H936" i="4"/>
  <c r="E936" i="4"/>
  <c r="Z935" i="4"/>
  <c r="X935" i="4"/>
  <c r="U935" i="4"/>
  <c r="S935" i="4"/>
  <c r="Q935" i="4"/>
  <c r="N935" i="4"/>
  <c r="L935" i="4"/>
  <c r="J935" i="4"/>
  <c r="H935" i="4"/>
  <c r="E935" i="4"/>
  <c r="Z934" i="4"/>
  <c r="X934" i="4"/>
  <c r="U934" i="4"/>
  <c r="S934" i="4"/>
  <c r="Q934" i="4"/>
  <c r="N934" i="4"/>
  <c r="L934" i="4"/>
  <c r="J934" i="4"/>
  <c r="H934" i="4"/>
  <c r="E934" i="4"/>
  <c r="Z933" i="4"/>
  <c r="X933" i="4"/>
  <c r="U933" i="4"/>
  <c r="S933" i="4"/>
  <c r="Q933" i="4"/>
  <c r="N933" i="4"/>
  <c r="L933" i="4"/>
  <c r="J933" i="4"/>
  <c r="H933" i="4"/>
  <c r="E933" i="4"/>
  <c r="Z932" i="4"/>
  <c r="X932" i="4"/>
  <c r="U932" i="4"/>
  <c r="S932" i="4"/>
  <c r="Q932" i="4"/>
  <c r="N932" i="4"/>
  <c r="L932" i="4"/>
  <c r="J932" i="4"/>
  <c r="H932" i="4"/>
  <c r="E932" i="4"/>
  <c r="Z931" i="4"/>
  <c r="X931" i="4"/>
  <c r="U931" i="4"/>
  <c r="S931" i="4"/>
  <c r="Q931" i="4"/>
  <c r="N931" i="4"/>
  <c r="L931" i="4"/>
  <c r="J931" i="4"/>
  <c r="H931" i="4"/>
  <c r="E931" i="4"/>
  <c r="Z930" i="4"/>
  <c r="X930" i="4"/>
  <c r="U930" i="4"/>
  <c r="S930" i="4"/>
  <c r="Q930" i="4"/>
  <c r="N930" i="4"/>
  <c r="L930" i="4"/>
  <c r="J930" i="4"/>
  <c r="H930" i="4"/>
  <c r="E930" i="4"/>
  <c r="Z929" i="4"/>
  <c r="X929" i="4"/>
  <c r="U929" i="4"/>
  <c r="S929" i="4"/>
  <c r="Q929" i="4"/>
  <c r="N929" i="4"/>
  <c r="L929" i="4"/>
  <c r="J929" i="4"/>
  <c r="H929" i="4"/>
  <c r="E929" i="4"/>
  <c r="Z928" i="4"/>
  <c r="X928" i="4"/>
  <c r="U928" i="4"/>
  <c r="S928" i="4"/>
  <c r="Q928" i="4"/>
  <c r="N928" i="4"/>
  <c r="L928" i="4"/>
  <c r="J928" i="4"/>
  <c r="H928" i="4"/>
  <c r="E928" i="4"/>
  <c r="Z927" i="4"/>
  <c r="X927" i="4"/>
  <c r="U927" i="4"/>
  <c r="S927" i="4"/>
  <c r="Q927" i="4"/>
  <c r="N927" i="4"/>
  <c r="L927" i="4"/>
  <c r="J927" i="4"/>
  <c r="H927" i="4"/>
  <c r="E927" i="4"/>
  <c r="Z926" i="4"/>
  <c r="X926" i="4"/>
  <c r="U926" i="4"/>
  <c r="S926" i="4"/>
  <c r="Q926" i="4"/>
  <c r="N926" i="4"/>
  <c r="L926" i="4"/>
  <c r="J926" i="4"/>
  <c r="H926" i="4"/>
  <c r="E926" i="4"/>
  <c r="Z925" i="4"/>
  <c r="X925" i="4"/>
  <c r="U925" i="4"/>
  <c r="S925" i="4"/>
  <c r="Q925" i="4"/>
  <c r="N925" i="4"/>
  <c r="L925" i="4"/>
  <c r="J925" i="4"/>
  <c r="H925" i="4"/>
  <c r="E925" i="4"/>
  <c r="Z924" i="4"/>
  <c r="X924" i="4"/>
  <c r="U924" i="4"/>
  <c r="S924" i="4"/>
  <c r="Q924" i="4"/>
  <c r="N924" i="4"/>
  <c r="L924" i="4"/>
  <c r="J924" i="4"/>
  <c r="H924" i="4"/>
  <c r="E924" i="4"/>
  <c r="Z923" i="4"/>
  <c r="X923" i="4"/>
  <c r="U923" i="4"/>
  <c r="S923" i="4"/>
  <c r="Q923" i="4"/>
  <c r="N923" i="4"/>
  <c r="L923" i="4"/>
  <c r="J923" i="4"/>
  <c r="H923" i="4"/>
  <c r="E923" i="4"/>
  <c r="Z922" i="4"/>
  <c r="X922" i="4"/>
  <c r="U922" i="4"/>
  <c r="S922" i="4"/>
  <c r="Q922" i="4"/>
  <c r="N922" i="4"/>
  <c r="L922" i="4"/>
  <c r="J922" i="4"/>
  <c r="H922" i="4"/>
  <c r="E922" i="4"/>
  <c r="Z921" i="4"/>
  <c r="X921" i="4"/>
  <c r="U921" i="4"/>
  <c r="S921" i="4"/>
  <c r="Q921" i="4"/>
  <c r="N921" i="4"/>
  <c r="L921" i="4"/>
  <c r="J921" i="4"/>
  <c r="H921" i="4"/>
  <c r="E921" i="4"/>
  <c r="Z920" i="4"/>
  <c r="X920" i="4"/>
  <c r="U920" i="4"/>
  <c r="S920" i="4"/>
  <c r="Q920" i="4"/>
  <c r="N920" i="4"/>
  <c r="L920" i="4"/>
  <c r="J920" i="4"/>
  <c r="H920" i="4"/>
  <c r="E920" i="4"/>
  <c r="Z919" i="4"/>
  <c r="X919" i="4"/>
  <c r="U919" i="4"/>
  <c r="S919" i="4"/>
  <c r="Q919" i="4"/>
  <c r="N919" i="4"/>
  <c r="L919" i="4"/>
  <c r="J919" i="4"/>
  <c r="H919" i="4"/>
  <c r="E919" i="4"/>
  <c r="Z918" i="4"/>
  <c r="X918" i="4"/>
  <c r="U918" i="4"/>
  <c r="S918" i="4"/>
  <c r="Q918" i="4"/>
  <c r="N918" i="4"/>
  <c r="L918" i="4"/>
  <c r="J918" i="4"/>
  <c r="H918" i="4"/>
  <c r="E918" i="4"/>
  <c r="Z917" i="4"/>
  <c r="X917" i="4"/>
  <c r="U917" i="4"/>
  <c r="S917" i="4"/>
  <c r="Q917" i="4"/>
  <c r="N917" i="4"/>
  <c r="L917" i="4"/>
  <c r="J917" i="4"/>
  <c r="H917" i="4"/>
  <c r="E917" i="4"/>
  <c r="Z916" i="4"/>
  <c r="X916" i="4"/>
  <c r="U916" i="4"/>
  <c r="S916" i="4"/>
  <c r="Q916" i="4"/>
  <c r="N916" i="4"/>
  <c r="L916" i="4"/>
  <c r="J916" i="4"/>
  <c r="H916" i="4"/>
  <c r="E916" i="4"/>
  <c r="Z915" i="4"/>
  <c r="X915" i="4"/>
  <c r="U915" i="4"/>
  <c r="S915" i="4"/>
  <c r="Q915" i="4"/>
  <c r="N915" i="4"/>
  <c r="L915" i="4"/>
  <c r="J915" i="4"/>
  <c r="H915" i="4"/>
  <c r="E915" i="4"/>
  <c r="Z914" i="4"/>
  <c r="X914" i="4"/>
  <c r="U914" i="4"/>
  <c r="S914" i="4"/>
  <c r="Q914" i="4"/>
  <c r="N914" i="4"/>
  <c r="L914" i="4"/>
  <c r="J914" i="4"/>
  <c r="H914" i="4"/>
  <c r="E914" i="4"/>
  <c r="Z913" i="4"/>
  <c r="X913" i="4"/>
  <c r="U913" i="4"/>
  <c r="S913" i="4"/>
  <c r="Q913" i="4"/>
  <c r="N913" i="4"/>
  <c r="L913" i="4"/>
  <c r="J913" i="4"/>
  <c r="H913" i="4"/>
  <c r="E913" i="4"/>
  <c r="Z912" i="4"/>
  <c r="X912" i="4"/>
  <c r="U912" i="4"/>
  <c r="S912" i="4"/>
  <c r="Q912" i="4"/>
  <c r="N912" i="4"/>
  <c r="L912" i="4"/>
  <c r="J912" i="4"/>
  <c r="H912" i="4"/>
  <c r="E912" i="4"/>
  <c r="Z911" i="4"/>
  <c r="X911" i="4"/>
  <c r="U911" i="4"/>
  <c r="S911" i="4"/>
  <c r="Q911" i="4"/>
  <c r="N911" i="4"/>
  <c r="L911" i="4"/>
  <c r="J911" i="4"/>
  <c r="H911" i="4"/>
  <c r="E911" i="4"/>
  <c r="Z910" i="4"/>
  <c r="X910" i="4"/>
  <c r="U910" i="4"/>
  <c r="S910" i="4"/>
  <c r="Q910" i="4"/>
  <c r="N910" i="4"/>
  <c r="L910" i="4"/>
  <c r="J910" i="4"/>
  <c r="H910" i="4"/>
  <c r="E910" i="4"/>
  <c r="Z909" i="4"/>
  <c r="X909" i="4"/>
  <c r="U909" i="4"/>
  <c r="S909" i="4"/>
  <c r="Q909" i="4"/>
  <c r="N909" i="4"/>
  <c r="L909" i="4"/>
  <c r="J909" i="4"/>
  <c r="H909" i="4"/>
  <c r="E909" i="4"/>
  <c r="Z908" i="4"/>
  <c r="X908" i="4"/>
  <c r="U908" i="4"/>
  <c r="S908" i="4"/>
  <c r="Q908" i="4"/>
  <c r="N908" i="4"/>
  <c r="L908" i="4"/>
  <c r="J908" i="4"/>
  <c r="H908" i="4"/>
  <c r="E908" i="4"/>
  <c r="Z907" i="4"/>
  <c r="X907" i="4"/>
  <c r="U907" i="4"/>
  <c r="S907" i="4"/>
  <c r="Q907" i="4"/>
  <c r="N907" i="4"/>
  <c r="L907" i="4"/>
  <c r="J907" i="4"/>
  <c r="H907" i="4"/>
  <c r="E907" i="4"/>
  <c r="Z906" i="4"/>
  <c r="X906" i="4"/>
  <c r="U906" i="4"/>
  <c r="S906" i="4"/>
  <c r="Q906" i="4"/>
  <c r="N906" i="4"/>
  <c r="L906" i="4"/>
  <c r="J906" i="4"/>
  <c r="H906" i="4"/>
  <c r="E906" i="4"/>
  <c r="Z905" i="4"/>
  <c r="X905" i="4"/>
  <c r="U905" i="4"/>
  <c r="S905" i="4"/>
  <c r="Q905" i="4"/>
  <c r="N905" i="4"/>
  <c r="L905" i="4"/>
  <c r="J905" i="4"/>
  <c r="H905" i="4"/>
  <c r="E905" i="4"/>
  <c r="Z904" i="4"/>
  <c r="X904" i="4"/>
  <c r="U904" i="4"/>
  <c r="S904" i="4"/>
  <c r="Q904" i="4"/>
  <c r="N904" i="4"/>
  <c r="L904" i="4"/>
  <c r="J904" i="4"/>
  <c r="H904" i="4"/>
  <c r="E904" i="4"/>
  <c r="Z903" i="4"/>
  <c r="X903" i="4"/>
  <c r="U903" i="4"/>
  <c r="S903" i="4"/>
  <c r="Q903" i="4"/>
  <c r="N903" i="4"/>
  <c r="L903" i="4"/>
  <c r="J903" i="4"/>
  <c r="H903" i="4"/>
  <c r="E903" i="4"/>
  <c r="Z902" i="4"/>
  <c r="X902" i="4"/>
  <c r="U902" i="4"/>
  <c r="S902" i="4"/>
  <c r="Q902" i="4"/>
  <c r="N902" i="4"/>
  <c r="L902" i="4"/>
  <c r="J902" i="4"/>
  <c r="H902" i="4"/>
  <c r="E902" i="4"/>
  <c r="Z901" i="4"/>
  <c r="X901" i="4"/>
  <c r="U901" i="4"/>
  <c r="S901" i="4"/>
  <c r="Q901" i="4"/>
  <c r="N901" i="4"/>
  <c r="L901" i="4"/>
  <c r="J901" i="4"/>
  <c r="H901" i="4"/>
  <c r="E901" i="4"/>
  <c r="Z900" i="4"/>
  <c r="X900" i="4"/>
  <c r="U900" i="4"/>
  <c r="S900" i="4"/>
  <c r="Q900" i="4"/>
  <c r="N900" i="4"/>
  <c r="L900" i="4"/>
  <c r="J900" i="4"/>
  <c r="H900" i="4"/>
  <c r="E900" i="4"/>
  <c r="Z899" i="4"/>
  <c r="X899" i="4"/>
  <c r="U899" i="4"/>
  <c r="S899" i="4"/>
  <c r="Q899" i="4"/>
  <c r="N899" i="4"/>
  <c r="L899" i="4"/>
  <c r="J899" i="4"/>
  <c r="H899" i="4"/>
  <c r="E899" i="4"/>
  <c r="Z898" i="4"/>
  <c r="X898" i="4"/>
  <c r="U898" i="4"/>
  <c r="S898" i="4"/>
  <c r="Q898" i="4"/>
  <c r="N898" i="4"/>
  <c r="L898" i="4"/>
  <c r="J898" i="4"/>
  <c r="H898" i="4"/>
  <c r="E898" i="4"/>
  <c r="Z897" i="4"/>
  <c r="X897" i="4"/>
  <c r="U897" i="4"/>
  <c r="S897" i="4"/>
  <c r="Q897" i="4"/>
  <c r="N897" i="4"/>
  <c r="L897" i="4"/>
  <c r="J897" i="4"/>
  <c r="H897" i="4"/>
  <c r="E897" i="4"/>
  <c r="Z896" i="4"/>
  <c r="X896" i="4"/>
  <c r="U896" i="4"/>
  <c r="S896" i="4"/>
  <c r="Q896" i="4"/>
  <c r="N896" i="4"/>
  <c r="L896" i="4"/>
  <c r="J896" i="4"/>
  <c r="H896" i="4"/>
  <c r="E896" i="4"/>
  <c r="Z895" i="4"/>
  <c r="X895" i="4"/>
  <c r="U895" i="4"/>
  <c r="S895" i="4"/>
  <c r="Q895" i="4"/>
  <c r="N895" i="4"/>
  <c r="L895" i="4"/>
  <c r="J895" i="4"/>
  <c r="H895" i="4"/>
  <c r="E895" i="4"/>
  <c r="Z894" i="4"/>
  <c r="X894" i="4"/>
  <c r="U894" i="4"/>
  <c r="S894" i="4"/>
  <c r="Q894" i="4"/>
  <c r="N894" i="4"/>
  <c r="L894" i="4"/>
  <c r="J894" i="4"/>
  <c r="H894" i="4"/>
  <c r="E894" i="4"/>
  <c r="Z893" i="4"/>
  <c r="X893" i="4"/>
  <c r="U893" i="4"/>
  <c r="S893" i="4"/>
  <c r="Q893" i="4"/>
  <c r="N893" i="4"/>
  <c r="L893" i="4"/>
  <c r="J893" i="4"/>
  <c r="H893" i="4"/>
  <c r="E893" i="4"/>
  <c r="Z892" i="4"/>
  <c r="X892" i="4"/>
  <c r="U892" i="4"/>
  <c r="S892" i="4"/>
  <c r="Q892" i="4"/>
  <c r="N892" i="4"/>
  <c r="L892" i="4"/>
  <c r="J892" i="4"/>
  <c r="H892" i="4"/>
  <c r="E892" i="4"/>
  <c r="Z891" i="4"/>
  <c r="X891" i="4"/>
  <c r="U891" i="4"/>
  <c r="S891" i="4"/>
  <c r="Q891" i="4"/>
  <c r="N891" i="4"/>
  <c r="L891" i="4"/>
  <c r="J891" i="4"/>
  <c r="H891" i="4"/>
  <c r="E891" i="4"/>
  <c r="Z890" i="4"/>
  <c r="X890" i="4"/>
  <c r="U890" i="4"/>
  <c r="S890" i="4"/>
  <c r="Q890" i="4"/>
  <c r="N890" i="4"/>
  <c r="L890" i="4"/>
  <c r="J890" i="4"/>
  <c r="H890" i="4"/>
  <c r="E890" i="4"/>
  <c r="Z889" i="4"/>
  <c r="X889" i="4"/>
  <c r="U889" i="4"/>
  <c r="S889" i="4"/>
  <c r="Q889" i="4"/>
  <c r="N889" i="4"/>
  <c r="L889" i="4"/>
  <c r="J889" i="4"/>
  <c r="H889" i="4"/>
  <c r="E889" i="4"/>
  <c r="Z888" i="4"/>
  <c r="X888" i="4"/>
  <c r="U888" i="4"/>
  <c r="S888" i="4"/>
  <c r="Q888" i="4"/>
  <c r="N888" i="4"/>
  <c r="L888" i="4"/>
  <c r="J888" i="4"/>
  <c r="H888" i="4"/>
  <c r="E888" i="4"/>
  <c r="Z887" i="4"/>
  <c r="X887" i="4"/>
  <c r="U887" i="4"/>
  <c r="S887" i="4"/>
  <c r="Q887" i="4"/>
  <c r="N887" i="4"/>
  <c r="L887" i="4"/>
  <c r="J887" i="4"/>
  <c r="H887" i="4"/>
  <c r="E887" i="4"/>
  <c r="Z886" i="4"/>
  <c r="X886" i="4"/>
  <c r="U886" i="4"/>
  <c r="S886" i="4"/>
  <c r="Q886" i="4"/>
  <c r="N886" i="4"/>
  <c r="L886" i="4"/>
  <c r="J886" i="4"/>
  <c r="H886" i="4"/>
  <c r="E886" i="4"/>
  <c r="Z885" i="4"/>
  <c r="X885" i="4"/>
  <c r="U885" i="4"/>
  <c r="S885" i="4"/>
  <c r="Q885" i="4"/>
  <c r="N885" i="4"/>
  <c r="L885" i="4"/>
  <c r="J885" i="4"/>
  <c r="H885" i="4"/>
  <c r="E885" i="4"/>
  <c r="Z884" i="4"/>
  <c r="X884" i="4"/>
  <c r="U884" i="4"/>
  <c r="S884" i="4"/>
  <c r="Q884" i="4"/>
  <c r="N884" i="4"/>
  <c r="L884" i="4"/>
  <c r="J884" i="4"/>
  <c r="H884" i="4"/>
  <c r="E884" i="4"/>
  <c r="Z883" i="4"/>
  <c r="X883" i="4"/>
  <c r="U883" i="4"/>
  <c r="S883" i="4"/>
  <c r="Q883" i="4"/>
  <c r="N883" i="4"/>
  <c r="L883" i="4"/>
  <c r="J883" i="4"/>
  <c r="H883" i="4"/>
  <c r="E883" i="4"/>
  <c r="Z882" i="4"/>
  <c r="X882" i="4"/>
  <c r="U882" i="4"/>
  <c r="S882" i="4"/>
  <c r="Q882" i="4"/>
  <c r="N882" i="4"/>
  <c r="L882" i="4"/>
  <c r="J882" i="4"/>
  <c r="H882" i="4"/>
  <c r="E882" i="4"/>
  <c r="Z881" i="4"/>
  <c r="X881" i="4"/>
  <c r="U881" i="4"/>
  <c r="S881" i="4"/>
  <c r="Q881" i="4"/>
  <c r="N881" i="4"/>
  <c r="L881" i="4"/>
  <c r="J881" i="4"/>
  <c r="H881" i="4"/>
  <c r="E881" i="4"/>
  <c r="Z880" i="4"/>
  <c r="X880" i="4"/>
  <c r="U880" i="4"/>
  <c r="S880" i="4"/>
  <c r="Q880" i="4"/>
  <c r="N880" i="4"/>
  <c r="L880" i="4"/>
  <c r="J880" i="4"/>
  <c r="H880" i="4"/>
  <c r="E880" i="4"/>
  <c r="Z879" i="4"/>
  <c r="X879" i="4"/>
  <c r="U879" i="4"/>
  <c r="S879" i="4"/>
  <c r="Q879" i="4"/>
  <c r="N879" i="4"/>
  <c r="L879" i="4"/>
  <c r="J879" i="4"/>
  <c r="H879" i="4"/>
  <c r="E879" i="4"/>
  <c r="Z878" i="4"/>
  <c r="X878" i="4"/>
  <c r="U878" i="4"/>
  <c r="S878" i="4"/>
  <c r="Q878" i="4"/>
  <c r="N878" i="4"/>
  <c r="L878" i="4"/>
  <c r="J878" i="4"/>
  <c r="H878" i="4"/>
  <c r="E878" i="4"/>
  <c r="Z877" i="4"/>
  <c r="X877" i="4"/>
  <c r="U877" i="4"/>
  <c r="S877" i="4"/>
  <c r="Q877" i="4"/>
  <c r="N877" i="4"/>
  <c r="L877" i="4"/>
  <c r="J877" i="4"/>
  <c r="H877" i="4"/>
  <c r="E877" i="4"/>
  <c r="Z876" i="4"/>
  <c r="X876" i="4"/>
  <c r="U876" i="4"/>
  <c r="S876" i="4"/>
  <c r="Q876" i="4"/>
  <c r="N876" i="4"/>
  <c r="L876" i="4"/>
  <c r="J876" i="4"/>
  <c r="H876" i="4"/>
  <c r="E876" i="4"/>
  <c r="Z875" i="4"/>
  <c r="X875" i="4"/>
  <c r="U875" i="4"/>
  <c r="S875" i="4"/>
  <c r="Q875" i="4"/>
  <c r="N875" i="4"/>
  <c r="L875" i="4"/>
  <c r="J875" i="4"/>
  <c r="H875" i="4"/>
  <c r="E875" i="4"/>
  <c r="Z874" i="4"/>
  <c r="X874" i="4"/>
  <c r="U874" i="4"/>
  <c r="S874" i="4"/>
  <c r="Q874" i="4"/>
  <c r="N874" i="4"/>
  <c r="L874" i="4"/>
  <c r="J874" i="4"/>
  <c r="H874" i="4"/>
  <c r="E874" i="4"/>
  <c r="Z873" i="4"/>
  <c r="X873" i="4"/>
  <c r="U873" i="4"/>
  <c r="S873" i="4"/>
  <c r="Q873" i="4"/>
  <c r="N873" i="4"/>
  <c r="L873" i="4"/>
  <c r="J873" i="4"/>
  <c r="H873" i="4"/>
  <c r="E873" i="4"/>
  <c r="Z872" i="4"/>
  <c r="X872" i="4"/>
  <c r="U872" i="4"/>
  <c r="S872" i="4"/>
  <c r="Q872" i="4"/>
  <c r="N872" i="4"/>
  <c r="L872" i="4"/>
  <c r="J872" i="4"/>
  <c r="H872" i="4"/>
  <c r="E872" i="4"/>
  <c r="Z871" i="4"/>
  <c r="X871" i="4"/>
  <c r="U871" i="4"/>
  <c r="S871" i="4"/>
  <c r="Q871" i="4"/>
  <c r="N871" i="4"/>
  <c r="L871" i="4"/>
  <c r="J871" i="4"/>
  <c r="H871" i="4"/>
  <c r="E871" i="4"/>
  <c r="Z870" i="4"/>
  <c r="X870" i="4"/>
  <c r="U870" i="4"/>
  <c r="S870" i="4"/>
  <c r="Q870" i="4"/>
  <c r="N870" i="4"/>
  <c r="L870" i="4"/>
  <c r="J870" i="4"/>
  <c r="H870" i="4"/>
  <c r="E870" i="4"/>
  <c r="Z869" i="4"/>
  <c r="X869" i="4"/>
  <c r="U869" i="4"/>
  <c r="S869" i="4"/>
  <c r="Q869" i="4"/>
  <c r="N869" i="4"/>
  <c r="L869" i="4"/>
  <c r="J869" i="4"/>
  <c r="H869" i="4"/>
  <c r="E869" i="4"/>
  <c r="Z868" i="4"/>
  <c r="X868" i="4"/>
  <c r="U868" i="4"/>
  <c r="S868" i="4"/>
  <c r="Q868" i="4"/>
  <c r="N868" i="4"/>
  <c r="L868" i="4"/>
  <c r="J868" i="4"/>
  <c r="H868" i="4"/>
  <c r="E868" i="4"/>
  <c r="Z867" i="4"/>
  <c r="X867" i="4"/>
  <c r="U867" i="4"/>
  <c r="S867" i="4"/>
  <c r="Q867" i="4"/>
  <c r="N867" i="4"/>
  <c r="L867" i="4"/>
  <c r="J867" i="4"/>
  <c r="H867" i="4"/>
  <c r="E867" i="4"/>
  <c r="Z866" i="4"/>
  <c r="X866" i="4"/>
  <c r="U866" i="4"/>
  <c r="S866" i="4"/>
  <c r="Q866" i="4"/>
  <c r="N866" i="4"/>
  <c r="L866" i="4"/>
  <c r="J866" i="4"/>
  <c r="H866" i="4"/>
  <c r="E866" i="4"/>
  <c r="Z865" i="4"/>
  <c r="X865" i="4"/>
  <c r="U865" i="4"/>
  <c r="S865" i="4"/>
  <c r="Q865" i="4"/>
  <c r="N865" i="4"/>
  <c r="L865" i="4"/>
  <c r="J865" i="4"/>
  <c r="H865" i="4"/>
  <c r="E865" i="4"/>
  <c r="Z864" i="4"/>
  <c r="X864" i="4"/>
  <c r="U864" i="4"/>
  <c r="S864" i="4"/>
  <c r="Q864" i="4"/>
  <c r="N864" i="4"/>
  <c r="L864" i="4"/>
  <c r="J864" i="4"/>
  <c r="H864" i="4"/>
  <c r="E864" i="4"/>
  <c r="Z863" i="4"/>
  <c r="X863" i="4"/>
  <c r="U863" i="4"/>
  <c r="S863" i="4"/>
  <c r="Q863" i="4"/>
  <c r="N863" i="4"/>
  <c r="L863" i="4"/>
  <c r="J863" i="4"/>
  <c r="H863" i="4"/>
  <c r="E863" i="4"/>
  <c r="Z862" i="4"/>
  <c r="X862" i="4"/>
  <c r="U862" i="4"/>
  <c r="S862" i="4"/>
  <c r="Q862" i="4"/>
  <c r="N862" i="4"/>
  <c r="L862" i="4"/>
  <c r="J862" i="4"/>
  <c r="H862" i="4"/>
  <c r="E862" i="4"/>
  <c r="Z861" i="4"/>
  <c r="X861" i="4"/>
  <c r="U861" i="4"/>
  <c r="S861" i="4"/>
  <c r="Q861" i="4"/>
  <c r="N861" i="4"/>
  <c r="L861" i="4"/>
  <c r="J861" i="4"/>
  <c r="H861" i="4"/>
  <c r="E861" i="4"/>
  <c r="Z860" i="4"/>
  <c r="X860" i="4"/>
  <c r="U860" i="4"/>
  <c r="S860" i="4"/>
  <c r="Q860" i="4"/>
  <c r="N860" i="4"/>
  <c r="L860" i="4"/>
  <c r="J860" i="4"/>
  <c r="H860" i="4"/>
  <c r="E860" i="4"/>
  <c r="Z859" i="4"/>
  <c r="X859" i="4"/>
  <c r="U859" i="4"/>
  <c r="S859" i="4"/>
  <c r="Q859" i="4"/>
  <c r="N859" i="4"/>
  <c r="L859" i="4"/>
  <c r="J859" i="4"/>
  <c r="H859" i="4"/>
  <c r="E859" i="4"/>
  <c r="Z858" i="4"/>
  <c r="X858" i="4"/>
  <c r="U858" i="4"/>
  <c r="S858" i="4"/>
  <c r="Q858" i="4"/>
  <c r="N858" i="4"/>
  <c r="L858" i="4"/>
  <c r="J858" i="4"/>
  <c r="H858" i="4"/>
  <c r="E858" i="4"/>
  <c r="Z857" i="4"/>
  <c r="X857" i="4"/>
  <c r="U857" i="4"/>
  <c r="S857" i="4"/>
  <c r="Q857" i="4"/>
  <c r="N857" i="4"/>
  <c r="L857" i="4"/>
  <c r="J857" i="4"/>
  <c r="H857" i="4"/>
  <c r="E857" i="4"/>
  <c r="Z856" i="4"/>
  <c r="X856" i="4"/>
  <c r="U856" i="4"/>
  <c r="S856" i="4"/>
  <c r="Q856" i="4"/>
  <c r="N856" i="4"/>
  <c r="L856" i="4"/>
  <c r="J856" i="4"/>
  <c r="H856" i="4"/>
  <c r="E856" i="4"/>
  <c r="Z855" i="4"/>
  <c r="X855" i="4"/>
  <c r="U855" i="4"/>
  <c r="S855" i="4"/>
  <c r="Q855" i="4"/>
  <c r="N855" i="4"/>
  <c r="L855" i="4"/>
  <c r="J855" i="4"/>
  <c r="H855" i="4"/>
  <c r="E855" i="4"/>
  <c r="Z854" i="4"/>
  <c r="X854" i="4"/>
  <c r="U854" i="4"/>
  <c r="S854" i="4"/>
  <c r="Q854" i="4"/>
  <c r="N854" i="4"/>
  <c r="L854" i="4"/>
  <c r="J854" i="4"/>
  <c r="H854" i="4"/>
  <c r="E854" i="4"/>
  <c r="Z853" i="4"/>
  <c r="X853" i="4"/>
  <c r="U853" i="4"/>
  <c r="S853" i="4"/>
  <c r="Q853" i="4"/>
  <c r="N853" i="4"/>
  <c r="L853" i="4"/>
  <c r="J853" i="4"/>
  <c r="H853" i="4"/>
  <c r="E853" i="4"/>
  <c r="Z852" i="4"/>
  <c r="X852" i="4"/>
  <c r="U852" i="4"/>
  <c r="S852" i="4"/>
  <c r="Q852" i="4"/>
  <c r="N852" i="4"/>
  <c r="L852" i="4"/>
  <c r="J852" i="4"/>
  <c r="H852" i="4"/>
  <c r="E852" i="4"/>
  <c r="Z851" i="4"/>
  <c r="X851" i="4"/>
  <c r="U851" i="4"/>
  <c r="S851" i="4"/>
  <c r="Q851" i="4"/>
  <c r="N851" i="4"/>
  <c r="L851" i="4"/>
  <c r="J851" i="4"/>
  <c r="H851" i="4"/>
  <c r="E851" i="4"/>
  <c r="Z850" i="4"/>
  <c r="X850" i="4"/>
  <c r="U850" i="4"/>
  <c r="S850" i="4"/>
  <c r="Q850" i="4"/>
  <c r="N850" i="4"/>
  <c r="L850" i="4"/>
  <c r="J850" i="4"/>
  <c r="H850" i="4"/>
  <c r="E850" i="4"/>
  <c r="Z849" i="4"/>
  <c r="X849" i="4"/>
  <c r="U849" i="4"/>
  <c r="S849" i="4"/>
  <c r="Q849" i="4"/>
  <c r="N849" i="4"/>
  <c r="L849" i="4"/>
  <c r="J849" i="4"/>
  <c r="H849" i="4"/>
  <c r="E849" i="4"/>
  <c r="Z848" i="4"/>
  <c r="X848" i="4"/>
  <c r="U848" i="4"/>
  <c r="S848" i="4"/>
  <c r="Q848" i="4"/>
  <c r="N848" i="4"/>
  <c r="L848" i="4"/>
  <c r="J848" i="4"/>
  <c r="H848" i="4"/>
  <c r="E848" i="4"/>
  <c r="Z847" i="4"/>
  <c r="X847" i="4"/>
  <c r="U847" i="4"/>
  <c r="S847" i="4"/>
  <c r="Q847" i="4"/>
  <c r="N847" i="4"/>
  <c r="L847" i="4"/>
  <c r="J847" i="4"/>
  <c r="H847" i="4"/>
  <c r="E847" i="4"/>
  <c r="Z846" i="4"/>
  <c r="X846" i="4"/>
  <c r="U846" i="4"/>
  <c r="S846" i="4"/>
  <c r="Q846" i="4"/>
  <c r="N846" i="4"/>
  <c r="L846" i="4"/>
  <c r="J846" i="4"/>
  <c r="H846" i="4"/>
  <c r="E846" i="4"/>
  <c r="Z845" i="4"/>
  <c r="X845" i="4"/>
  <c r="U845" i="4"/>
  <c r="S845" i="4"/>
  <c r="Q845" i="4"/>
  <c r="N845" i="4"/>
  <c r="L845" i="4"/>
  <c r="J845" i="4"/>
  <c r="H845" i="4"/>
  <c r="E845" i="4"/>
  <c r="Z844" i="4"/>
  <c r="X844" i="4"/>
  <c r="U844" i="4"/>
  <c r="S844" i="4"/>
  <c r="Q844" i="4"/>
  <c r="N844" i="4"/>
  <c r="L844" i="4"/>
  <c r="J844" i="4"/>
  <c r="H844" i="4"/>
  <c r="E844" i="4"/>
  <c r="Z843" i="4"/>
  <c r="X843" i="4"/>
  <c r="U843" i="4"/>
  <c r="S843" i="4"/>
  <c r="Q843" i="4"/>
  <c r="N843" i="4"/>
  <c r="L843" i="4"/>
  <c r="J843" i="4"/>
  <c r="H843" i="4"/>
  <c r="E843" i="4"/>
  <c r="Z842" i="4"/>
  <c r="X842" i="4"/>
  <c r="U842" i="4"/>
  <c r="S842" i="4"/>
  <c r="Q842" i="4"/>
  <c r="N842" i="4"/>
  <c r="L842" i="4"/>
  <c r="J842" i="4"/>
  <c r="H842" i="4"/>
  <c r="E842" i="4"/>
  <c r="Z841" i="4"/>
  <c r="X841" i="4"/>
  <c r="U841" i="4"/>
  <c r="S841" i="4"/>
  <c r="Q841" i="4"/>
  <c r="N841" i="4"/>
  <c r="L841" i="4"/>
  <c r="J841" i="4"/>
  <c r="H841" i="4"/>
  <c r="E841" i="4"/>
  <c r="Z840" i="4"/>
  <c r="X840" i="4"/>
  <c r="U840" i="4"/>
  <c r="S840" i="4"/>
  <c r="Q840" i="4"/>
  <c r="N840" i="4"/>
  <c r="L840" i="4"/>
  <c r="J840" i="4"/>
  <c r="H840" i="4"/>
  <c r="E840" i="4"/>
  <c r="Z839" i="4"/>
  <c r="X839" i="4"/>
  <c r="U839" i="4"/>
  <c r="S839" i="4"/>
  <c r="Q839" i="4"/>
  <c r="N839" i="4"/>
  <c r="L839" i="4"/>
  <c r="J839" i="4"/>
  <c r="H839" i="4"/>
  <c r="E839" i="4"/>
  <c r="Z838" i="4"/>
  <c r="X838" i="4"/>
  <c r="U838" i="4"/>
  <c r="S838" i="4"/>
  <c r="Q838" i="4"/>
  <c r="N838" i="4"/>
  <c r="L838" i="4"/>
  <c r="J838" i="4"/>
  <c r="H838" i="4"/>
  <c r="E838" i="4"/>
  <c r="Z837" i="4"/>
  <c r="X837" i="4"/>
  <c r="U837" i="4"/>
  <c r="S837" i="4"/>
  <c r="Q837" i="4"/>
  <c r="N837" i="4"/>
  <c r="L837" i="4"/>
  <c r="J837" i="4"/>
  <c r="H837" i="4"/>
  <c r="E837" i="4"/>
  <c r="Z836" i="4"/>
  <c r="X836" i="4"/>
  <c r="U836" i="4"/>
  <c r="S836" i="4"/>
  <c r="Q836" i="4"/>
  <c r="N836" i="4"/>
  <c r="L836" i="4"/>
  <c r="J836" i="4"/>
  <c r="H836" i="4"/>
  <c r="E836" i="4"/>
  <c r="Z835" i="4"/>
  <c r="X835" i="4"/>
  <c r="U835" i="4"/>
  <c r="S835" i="4"/>
  <c r="Q835" i="4"/>
  <c r="N835" i="4"/>
  <c r="L835" i="4"/>
  <c r="J835" i="4"/>
  <c r="H835" i="4"/>
  <c r="E835" i="4"/>
  <c r="Z834" i="4"/>
  <c r="X834" i="4"/>
  <c r="U834" i="4"/>
  <c r="S834" i="4"/>
  <c r="Q834" i="4"/>
  <c r="N834" i="4"/>
  <c r="L834" i="4"/>
  <c r="J834" i="4"/>
  <c r="H834" i="4"/>
  <c r="E834" i="4"/>
  <c r="Z833" i="4"/>
  <c r="X833" i="4"/>
  <c r="U833" i="4"/>
  <c r="S833" i="4"/>
  <c r="Q833" i="4"/>
  <c r="N833" i="4"/>
  <c r="L833" i="4"/>
  <c r="J833" i="4"/>
  <c r="H833" i="4"/>
  <c r="E833" i="4"/>
  <c r="Z832" i="4"/>
  <c r="X832" i="4"/>
  <c r="U832" i="4"/>
  <c r="S832" i="4"/>
  <c r="Q832" i="4"/>
  <c r="N832" i="4"/>
  <c r="L832" i="4"/>
  <c r="J832" i="4"/>
  <c r="H832" i="4"/>
  <c r="E832" i="4"/>
  <c r="Z831" i="4"/>
  <c r="X831" i="4"/>
  <c r="U831" i="4"/>
  <c r="S831" i="4"/>
  <c r="Q831" i="4"/>
  <c r="N831" i="4"/>
  <c r="L831" i="4"/>
  <c r="J831" i="4"/>
  <c r="H831" i="4"/>
  <c r="E831" i="4"/>
  <c r="Z830" i="4"/>
  <c r="X830" i="4"/>
  <c r="U830" i="4"/>
  <c r="S830" i="4"/>
  <c r="Q830" i="4"/>
  <c r="N830" i="4"/>
  <c r="L830" i="4"/>
  <c r="J830" i="4"/>
  <c r="H830" i="4"/>
  <c r="E830" i="4"/>
  <c r="Z829" i="4"/>
  <c r="X829" i="4"/>
  <c r="U829" i="4"/>
  <c r="S829" i="4"/>
  <c r="Q829" i="4"/>
  <c r="N829" i="4"/>
  <c r="L829" i="4"/>
  <c r="J829" i="4"/>
  <c r="H829" i="4"/>
  <c r="E829" i="4"/>
  <c r="Z828" i="4"/>
  <c r="X828" i="4"/>
  <c r="U828" i="4"/>
  <c r="S828" i="4"/>
  <c r="Q828" i="4"/>
  <c r="N828" i="4"/>
  <c r="L828" i="4"/>
  <c r="J828" i="4"/>
  <c r="H828" i="4"/>
  <c r="E828" i="4"/>
  <c r="Z827" i="4"/>
  <c r="X827" i="4"/>
  <c r="U827" i="4"/>
  <c r="S827" i="4"/>
  <c r="Q827" i="4"/>
  <c r="N827" i="4"/>
  <c r="L827" i="4"/>
  <c r="J827" i="4"/>
  <c r="H827" i="4"/>
  <c r="E827" i="4"/>
  <c r="Z826" i="4"/>
  <c r="X826" i="4"/>
  <c r="U826" i="4"/>
  <c r="S826" i="4"/>
  <c r="Q826" i="4"/>
  <c r="N826" i="4"/>
  <c r="L826" i="4"/>
  <c r="J826" i="4"/>
  <c r="H826" i="4"/>
  <c r="E826" i="4"/>
  <c r="Z825" i="4"/>
  <c r="X825" i="4"/>
  <c r="U825" i="4"/>
  <c r="S825" i="4"/>
  <c r="Q825" i="4"/>
  <c r="N825" i="4"/>
  <c r="L825" i="4"/>
  <c r="J825" i="4"/>
  <c r="H825" i="4"/>
  <c r="E825" i="4"/>
  <c r="Z824" i="4"/>
  <c r="X824" i="4"/>
  <c r="U824" i="4"/>
  <c r="S824" i="4"/>
  <c r="Q824" i="4"/>
  <c r="N824" i="4"/>
  <c r="L824" i="4"/>
  <c r="J824" i="4"/>
  <c r="H824" i="4"/>
  <c r="E824" i="4"/>
  <c r="Z823" i="4"/>
  <c r="X823" i="4"/>
  <c r="U823" i="4"/>
  <c r="S823" i="4"/>
  <c r="Q823" i="4"/>
  <c r="N823" i="4"/>
  <c r="L823" i="4"/>
  <c r="J823" i="4"/>
  <c r="H823" i="4"/>
  <c r="E823" i="4"/>
  <c r="Z822" i="4"/>
  <c r="X822" i="4"/>
  <c r="U822" i="4"/>
  <c r="S822" i="4"/>
  <c r="Q822" i="4"/>
  <c r="N822" i="4"/>
  <c r="L822" i="4"/>
  <c r="J822" i="4"/>
  <c r="H822" i="4"/>
  <c r="E822" i="4"/>
  <c r="Z821" i="4"/>
  <c r="X821" i="4"/>
  <c r="U821" i="4"/>
  <c r="S821" i="4"/>
  <c r="Q821" i="4"/>
  <c r="N821" i="4"/>
  <c r="L821" i="4"/>
  <c r="J821" i="4"/>
  <c r="H821" i="4"/>
  <c r="E821" i="4"/>
  <c r="Z820" i="4"/>
  <c r="X820" i="4"/>
  <c r="U820" i="4"/>
  <c r="S820" i="4"/>
  <c r="Q820" i="4"/>
  <c r="N820" i="4"/>
  <c r="L820" i="4"/>
  <c r="J820" i="4"/>
  <c r="H820" i="4"/>
  <c r="E820" i="4"/>
  <c r="Z819" i="4"/>
  <c r="X819" i="4"/>
  <c r="U819" i="4"/>
  <c r="S819" i="4"/>
  <c r="Q819" i="4"/>
  <c r="N819" i="4"/>
  <c r="L819" i="4"/>
  <c r="J819" i="4"/>
  <c r="H819" i="4"/>
  <c r="E819" i="4"/>
  <c r="Z818" i="4"/>
  <c r="X818" i="4"/>
  <c r="U818" i="4"/>
  <c r="S818" i="4"/>
  <c r="Q818" i="4"/>
  <c r="N818" i="4"/>
  <c r="L818" i="4"/>
  <c r="J818" i="4"/>
  <c r="H818" i="4"/>
  <c r="E818" i="4"/>
  <c r="Z817" i="4"/>
  <c r="X817" i="4"/>
  <c r="U817" i="4"/>
  <c r="S817" i="4"/>
  <c r="Q817" i="4"/>
  <c r="N817" i="4"/>
  <c r="L817" i="4"/>
  <c r="J817" i="4"/>
  <c r="H817" i="4"/>
  <c r="E817" i="4"/>
  <c r="Z816" i="4"/>
  <c r="X816" i="4"/>
  <c r="U816" i="4"/>
  <c r="S816" i="4"/>
  <c r="Q816" i="4"/>
  <c r="N816" i="4"/>
  <c r="L816" i="4"/>
  <c r="J816" i="4"/>
  <c r="H816" i="4"/>
  <c r="E816" i="4"/>
  <c r="Z815" i="4"/>
  <c r="X815" i="4"/>
  <c r="U815" i="4"/>
  <c r="S815" i="4"/>
  <c r="Q815" i="4"/>
  <c r="N815" i="4"/>
  <c r="L815" i="4"/>
  <c r="J815" i="4"/>
  <c r="H815" i="4"/>
  <c r="E815" i="4"/>
  <c r="Z814" i="4"/>
  <c r="X814" i="4"/>
  <c r="U814" i="4"/>
  <c r="S814" i="4"/>
  <c r="Q814" i="4"/>
  <c r="N814" i="4"/>
  <c r="L814" i="4"/>
  <c r="J814" i="4"/>
  <c r="H814" i="4"/>
  <c r="E814" i="4"/>
  <c r="Z813" i="4"/>
  <c r="X813" i="4"/>
  <c r="U813" i="4"/>
  <c r="S813" i="4"/>
  <c r="Q813" i="4"/>
  <c r="N813" i="4"/>
  <c r="L813" i="4"/>
  <c r="J813" i="4"/>
  <c r="H813" i="4"/>
  <c r="E813" i="4"/>
  <c r="Z812" i="4"/>
  <c r="X812" i="4"/>
  <c r="U812" i="4"/>
  <c r="S812" i="4"/>
  <c r="Q812" i="4"/>
  <c r="N812" i="4"/>
  <c r="L812" i="4"/>
  <c r="J812" i="4"/>
  <c r="H812" i="4"/>
  <c r="E812" i="4"/>
  <c r="Z811" i="4"/>
  <c r="X811" i="4"/>
  <c r="U811" i="4"/>
  <c r="S811" i="4"/>
  <c r="Q811" i="4"/>
  <c r="N811" i="4"/>
  <c r="L811" i="4"/>
  <c r="J811" i="4"/>
  <c r="H811" i="4"/>
  <c r="E811" i="4"/>
  <c r="Z810" i="4"/>
  <c r="X810" i="4"/>
  <c r="U810" i="4"/>
  <c r="S810" i="4"/>
  <c r="Q810" i="4"/>
  <c r="N810" i="4"/>
  <c r="L810" i="4"/>
  <c r="J810" i="4"/>
  <c r="H810" i="4"/>
  <c r="E810" i="4"/>
  <c r="Z809" i="4"/>
  <c r="X809" i="4"/>
  <c r="U809" i="4"/>
  <c r="S809" i="4"/>
  <c r="Q809" i="4"/>
  <c r="N809" i="4"/>
  <c r="L809" i="4"/>
  <c r="J809" i="4"/>
  <c r="H809" i="4"/>
  <c r="E809" i="4"/>
  <c r="Z808" i="4"/>
  <c r="X808" i="4"/>
  <c r="U808" i="4"/>
  <c r="S808" i="4"/>
  <c r="Q808" i="4"/>
  <c r="N808" i="4"/>
  <c r="L808" i="4"/>
  <c r="J808" i="4"/>
  <c r="H808" i="4"/>
  <c r="E808" i="4"/>
  <c r="Z807" i="4"/>
  <c r="X807" i="4"/>
  <c r="U807" i="4"/>
  <c r="S807" i="4"/>
  <c r="Q807" i="4"/>
  <c r="N807" i="4"/>
  <c r="L807" i="4"/>
  <c r="J807" i="4"/>
  <c r="H807" i="4"/>
  <c r="E807" i="4"/>
  <c r="Z806" i="4"/>
  <c r="X806" i="4"/>
  <c r="U806" i="4"/>
  <c r="S806" i="4"/>
  <c r="Q806" i="4"/>
  <c r="N806" i="4"/>
  <c r="L806" i="4"/>
  <c r="J806" i="4"/>
  <c r="H806" i="4"/>
  <c r="E806" i="4"/>
  <c r="Z805" i="4"/>
  <c r="X805" i="4"/>
  <c r="U805" i="4"/>
  <c r="S805" i="4"/>
  <c r="Q805" i="4"/>
  <c r="N805" i="4"/>
  <c r="L805" i="4"/>
  <c r="J805" i="4"/>
  <c r="H805" i="4"/>
  <c r="E805" i="4"/>
  <c r="Z804" i="4"/>
  <c r="X804" i="4"/>
  <c r="U804" i="4"/>
  <c r="S804" i="4"/>
  <c r="Q804" i="4"/>
  <c r="N804" i="4"/>
  <c r="L804" i="4"/>
  <c r="J804" i="4"/>
  <c r="H804" i="4"/>
  <c r="E804" i="4"/>
  <c r="Z803" i="4"/>
  <c r="X803" i="4"/>
  <c r="U803" i="4"/>
  <c r="S803" i="4"/>
  <c r="Q803" i="4"/>
  <c r="N803" i="4"/>
  <c r="L803" i="4"/>
  <c r="J803" i="4"/>
  <c r="H803" i="4"/>
  <c r="E803" i="4"/>
  <c r="Z802" i="4"/>
  <c r="X802" i="4"/>
  <c r="U802" i="4"/>
  <c r="S802" i="4"/>
  <c r="Q802" i="4"/>
  <c r="N802" i="4"/>
  <c r="L802" i="4"/>
  <c r="J802" i="4"/>
  <c r="H802" i="4"/>
  <c r="E802" i="4"/>
  <c r="Z801" i="4"/>
  <c r="X801" i="4"/>
  <c r="U801" i="4"/>
  <c r="S801" i="4"/>
  <c r="Q801" i="4"/>
  <c r="N801" i="4"/>
  <c r="L801" i="4"/>
  <c r="J801" i="4"/>
  <c r="H801" i="4"/>
  <c r="E801" i="4"/>
  <c r="Z800" i="4"/>
  <c r="X800" i="4"/>
  <c r="U800" i="4"/>
  <c r="S800" i="4"/>
  <c r="Q800" i="4"/>
  <c r="N800" i="4"/>
  <c r="L800" i="4"/>
  <c r="J800" i="4"/>
  <c r="H800" i="4"/>
  <c r="E800" i="4"/>
  <c r="Z799" i="4"/>
  <c r="X799" i="4"/>
  <c r="U799" i="4"/>
  <c r="S799" i="4"/>
  <c r="Q799" i="4"/>
  <c r="N799" i="4"/>
  <c r="L799" i="4"/>
  <c r="J799" i="4"/>
  <c r="H799" i="4"/>
  <c r="E799" i="4"/>
  <c r="Z798" i="4"/>
  <c r="X798" i="4"/>
  <c r="U798" i="4"/>
  <c r="S798" i="4"/>
  <c r="Q798" i="4"/>
  <c r="N798" i="4"/>
  <c r="L798" i="4"/>
  <c r="J798" i="4"/>
  <c r="H798" i="4"/>
  <c r="E798" i="4"/>
  <c r="Z797" i="4"/>
  <c r="X797" i="4"/>
  <c r="U797" i="4"/>
  <c r="S797" i="4"/>
  <c r="Q797" i="4"/>
  <c r="N797" i="4"/>
  <c r="L797" i="4"/>
  <c r="J797" i="4"/>
  <c r="H797" i="4"/>
  <c r="E797" i="4"/>
  <c r="Z796" i="4"/>
  <c r="X796" i="4"/>
  <c r="U796" i="4"/>
  <c r="S796" i="4"/>
  <c r="Q796" i="4"/>
  <c r="N796" i="4"/>
  <c r="L796" i="4"/>
  <c r="J796" i="4"/>
  <c r="H796" i="4"/>
  <c r="E796" i="4"/>
  <c r="Z795" i="4"/>
  <c r="X795" i="4"/>
  <c r="U795" i="4"/>
  <c r="S795" i="4"/>
  <c r="Q795" i="4"/>
  <c r="N795" i="4"/>
  <c r="L795" i="4"/>
  <c r="J795" i="4"/>
  <c r="H795" i="4"/>
  <c r="E795" i="4"/>
  <c r="Z794" i="4"/>
  <c r="X794" i="4"/>
  <c r="U794" i="4"/>
  <c r="S794" i="4"/>
  <c r="Q794" i="4"/>
  <c r="N794" i="4"/>
  <c r="L794" i="4"/>
  <c r="J794" i="4"/>
  <c r="H794" i="4"/>
  <c r="E794" i="4"/>
  <c r="Z793" i="4"/>
  <c r="X793" i="4"/>
  <c r="U793" i="4"/>
  <c r="S793" i="4"/>
  <c r="Q793" i="4"/>
  <c r="N793" i="4"/>
  <c r="L793" i="4"/>
  <c r="J793" i="4"/>
  <c r="H793" i="4"/>
  <c r="E793" i="4"/>
  <c r="Z792" i="4"/>
  <c r="X792" i="4"/>
  <c r="U792" i="4"/>
  <c r="S792" i="4"/>
  <c r="Q792" i="4"/>
  <c r="N792" i="4"/>
  <c r="L792" i="4"/>
  <c r="J792" i="4"/>
  <c r="H792" i="4"/>
  <c r="E792" i="4"/>
  <c r="Z791" i="4"/>
  <c r="X791" i="4"/>
  <c r="U791" i="4"/>
  <c r="S791" i="4"/>
  <c r="Q791" i="4"/>
  <c r="N791" i="4"/>
  <c r="L791" i="4"/>
  <c r="J791" i="4"/>
  <c r="H791" i="4"/>
  <c r="E791" i="4"/>
  <c r="Z790" i="4"/>
  <c r="X790" i="4"/>
  <c r="U790" i="4"/>
  <c r="S790" i="4"/>
  <c r="Q790" i="4"/>
  <c r="N790" i="4"/>
  <c r="L790" i="4"/>
  <c r="J790" i="4"/>
  <c r="H790" i="4"/>
  <c r="E790" i="4"/>
  <c r="Z789" i="4"/>
  <c r="X789" i="4"/>
  <c r="U789" i="4"/>
  <c r="S789" i="4"/>
  <c r="Q789" i="4"/>
  <c r="N789" i="4"/>
  <c r="L789" i="4"/>
  <c r="J789" i="4"/>
  <c r="H789" i="4"/>
  <c r="E789" i="4"/>
  <c r="Z788" i="4"/>
  <c r="X788" i="4"/>
  <c r="U788" i="4"/>
  <c r="S788" i="4"/>
  <c r="Q788" i="4"/>
  <c r="N788" i="4"/>
  <c r="L788" i="4"/>
  <c r="J788" i="4"/>
  <c r="H788" i="4"/>
  <c r="E788" i="4"/>
  <c r="Z787" i="4"/>
  <c r="X787" i="4"/>
  <c r="U787" i="4"/>
  <c r="S787" i="4"/>
  <c r="Q787" i="4"/>
  <c r="N787" i="4"/>
  <c r="L787" i="4"/>
  <c r="J787" i="4"/>
  <c r="H787" i="4"/>
  <c r="E787" i="4"/>
  <c r="Z786" i="4"/>
  <c r="X786" i="4"/>
  <c r="U786" i="4"/>
  <c r="S786" i="4"/>
  <c r="Q786" i="4"/>
  <c r="N786" i="4"/>
  <c r="L786" i="4"/>
  <c r="J786" i="4"/>
  <c r="H786" i="4"/>
  <c r="E786" i="4"/>
  <c r="Z785" i="4"/>
  <c r="X785" i="4"/>
  <c r="U785" i="4"/>
  <c r="S785" i="4"/>
  <c r="Q785" i="4"/>
  <c r="N785" i="4"/>
  <c r="L785" i="4"/>
  <c r="J785" i="4"/>
  <c r="H785" i="4"/>
  <c r="E785" i="4"/>
  <c r="Z784" i="4"/>
  <c r="X784" i="4"/>
  <c r="U784" i="4"/>
  <c r="S784" i="4"/>
  <c r="Q784" i="4"/>
  <c r="N784" i="4"/>
  <c r="L784" i="4"/>
  <c r="J784" i="4"/>
  <c r="H784" i="4"/>
  <c r="E784" i="4"/>
  <c r="Z783" i="4"/>
  <c r="X783" i="4"/>
  <c r="U783" i="4"/>
  <c r="S783" i="4"/>
  <c r="Q783" i="4"/>
  <c r="N783" i="4"/>
  <c r="L783" i="4"/>
  <c r="J783" i="4"/>
  <c r="H783" i="4"/>
  <c r="E783" i="4"/>
  <c r="Z782" i="4"/>
  <c r="X782" i="4"/>
  <c r="U782" i="4"/>
  <c r="S782" i="4"/>
  <c r="Q782" i="4"/>
  <c r="N782" i="4"/>
  <c r="L782" i="4"/>
  <c r="J782" i="4"/>
  <c r="H782" i="4"/>
  <c r="E782" i="4"/>
  <c r="Z781" i="4"/>
  <c r="X781" i="4"/>
  <c r="U781" i="4"/>
  <c r="S781" i="4"/>
  <c r="Q781" i="4"/>
  <c r="N781" i="4"/>
  <c r="L781" i="4"/>
  <c r="J781" i="4"/>
  <c r="H781" i="4"/>
  <c r="E781" i="4"/>
  <c r="Z780" i="4"/>
  <c r="X780" i="4"/>
  <c r="U780" i="4"/>
  <c r="S780" i="4"/>
  <c r="Q780" i="4"/>
  <c r="N780" i="4"/>
  <c r="L780" i="4"/>
  <c r="J780" i="4"/>
  <c r="H780" i="4"/>
  <c r="E780" i="4"/>
  <c r="Z779" i="4"/>
  <c r="X779" i="4"/>
  <c r="U779" i="4"/>
  <c r="S779" i="4"/>
  <c r="Q779" i="4"/>
  <c r="N779" i="4"/>
  <c r="L779" i="4"/>
  <c r="J779" i="4"/>
  <c r="H779" i="4"/>
  <c r="E779" i="4"/>
  <c r="Z778" i="4"/>
  <c r="X778" i="4"/>
  <c r="U778" i="4"/>
  <c r="S778" i="4"/>
  <c r="Q778" i="4"/>
  <c r="N778" i="4"/>
  <c r="L778" i="4"/>
  <c r="J778" i="4"/>
  <c r="H778" i="4"/>
  <c r="E778" i="4"/>
  <c r="Z777" i="4"/>
  <c r="X777" i="4"/>
  <c r="U777" i="4"/>
  <c r="S777" i="4"/>
  <c r="Q777" i="4"/>
  <c r="N777" i="4"/>
  <c r="L777" i="4"/>
  <c r="J777" i="4"/>
  <c r="H777" i="4"/>
  <c r="E777" i="4"/>
  <c r="Z776" i="4"/>
  <c r="X776" i="4"/>
  <c r="U776" i="4"/>
  <c r="S776" i="4"/>
  <c r="Q776" i="4"/>
  <c r="N776" i="4"/>
  <c r="L776" i="4"/>
  <c r="J776" i="4"/>
  <c r="H776" i="4"/>
  <c r="E776" i="4"/>
  <c r="Z775" i="4"/>
  <c r="X775" i="4"/>
  <c r="U775" i="4"/>
  <c r="S775" i="4"/>
  <c r="Q775" i="4"/>
  <c r="N775" i="4"/>
  <c r="L775" i="4"/>
  <c r="J775" i="4"/>
  <c r="H775" i="4"/>
  <c r="E775" i="4"/>
  <c r="Z774" i="4"/>
  <c r="X774" i="4"/>
  <c r="U774" i="4"/>
  <c r="S774" i="4"/>
  <c r="Q774" i="4"/>
  <c r="N774" i="4"/>
  <c r="L774" i="4"/>
  <c r="J774" i="4"/>
  <c r="H774" i="4"/>
  <c r="E774" i="4"/>
  <c r="Z773" i="4"/>
  <c r="X773" i="4"/>
  <c r="U773" i="4"/>
  <c r="S773" i="4"/>
  <c r="Q773" i="4"/>
  <c r="N773" i="4"/>
  <c r="L773" i="4"/>
  <c r="J773" i="4"/>
  <c r="H773" i="4"/>
  <c r="E773" i="4"/>
  <c r="Z772" i="4"/>
  <c r="X772" i="4"/>
  <c r="U772" i="4"/>
  <c r="S772" i="4"/>
  <c r="Q772" i="4"/>
  <c r="N772" i="4"/>
  <c r="L772" i="4"/>
  <c r="J772" i="4"/>
  <c r="H772" i="4"/>
  <c r="E772" i="4"/>
  <c r="Z771" i="4"/>
  <c r="X771" i="4"/>
  <c r="U771" i="4"/>
  <c r="S771" i="4"/>
  <c r="Q771" i="4"/>
  <c r="N771" i="4"/>
  <c r="L771" i="4"/>
  <c r="J771" i="4"/>
  <c r="H771" i="4"/>
  <c r="E771" i="4"/>
  <c r="Z770" i="4"/>
  <c r="X770" i="4"/>
  <c r="U770" i="4"/>
  <c r="S770" i="4"/>
  <c r="Q770" i="4"/>
  <c r="N770" i="4"/>
  <c r="L770" i="4"/>
  <c r="J770" i="4"/>
  <c r="H770" i="4"/>
  <c r="E770" i="4"/>
  <c r="Z769" i="4"/>
  <c r="X769" i="4"/>
  <c r="U769" i="4"/>
  <c r="S769" i="4"/>
  <c r="Q769" i="4"/>
  <c r="N769" i="4"/>
  <c r="L769" i="4"/>
  <c r="J769" i="4"/>
  <c r="H769" i="4"/>
  <c r="E769" i="4"/>
  <c r="Z768" i="4"/>
  <c r="X768" i="4"/>
  <c r="U768" i="4"/>
  <c r="S768" i="4"/>
  <c r="Q768" i="4"/>
  <c r="N768" i="4"/>
  <c r="L768" i="4"/>
  <c r="J768" i="4"/>
  <c r="H768" i="4"/>
  <c r="E768" i="4"/>
  <c r="Z767" i="4"/>
  <c r="X767" i="4"/>
  <c r="U767" i="4"/>
  <c r="S767" i="4"/>
  <c r="Q767" i="4"/>
  <c r="N767" i="4"/>
  <c r="L767" i="4"/>
  <c r="J767" i="4"/>
  <c r="H767" i="4"/>
  <c r="E767" i="4"/>
  <c r="Z766" i="4"/>
  <c r="X766" i="4"/>
  <c r="U766" i="4"/>
  <c r="S766" i="4"/>
  <c r="Q766" i="4"/>
  <c r="N766" i="4"/>
  <c r="L766" i="4"/>
  <c r="J766" i="4"/>
  <c r="H766" i="4"/>
  <c r="E766" i="4"/>
  <c r="Z765" i="4"/>
  <c r="X765" i="4"/>
  <c r="U765" i="4"/>
  <c r="S765" i="4"/>
  <c r="Q765" i="4"/>
  <c r="N765" i="4"/>
  <c r="L765" i="4"/>
  <c r="J765" i="4"/>
  <c r="H765" i="4"/>
  <c r="E765" i="4"/>
  <c r="Z764" i="4"/>
  <c r="X764" i="4"/>
  <c r="U764" i="4"/>
  <c r="S764" i="4"/>
  <c r="Q764" i="4"/>
  <c r="N764" i="4"/>
  <c r="L764" i="4"/>
  <c r="J764" i="4"/>
  <c r="H764" i="4"/>
  <c r="E764" i="4"/>
  <c r="Z763" i="4"/>
  <c r="X763" i="4"/>
  <c r="U763" i="4"/>
  <c r="S763" i="4"/>
  <c r="Q763" i="4"/>
  <c r="N763" i="4"/>
  <c r="L763" i="4"/>
  <c r="J763" i="4"/>
  <c r="H763" i="4"/>
  <c r="E763" i="4"/>
  <c r="Z762" i="4"/>
  <c r="X762" i="4"/>
  <c r="U762" i="4"/>
  <c r="S762" i="4"/>
  <c r="Q762" i="4"/>
  <c r="N762" i="4"/>
  <c r="L762" i="4"/>
  <c r="J762" i="4"/>
  <c r="H762" i="4"/>
  <c r="E762" i="4"/>
  <c r="Z761" i="4"/>
  <c r="X761" i="4"/>
  <c r="U761" i="4"/>
  <c r="S761" i="4"/>
  <c r="Q761" i="4"/>
  <c r="N761" i="4"/>
  <c r="L761" i="4"/>
  <c r="J761" i="4"/>
  <c r="H761" i="4"/>
  <c r="E761" i="4"/>
  <c r="Z760" i="4"/>
  <c r="X760" i="4"/>
  <c r="U760" i="4"/>
  <c r="S760" i="4"/>
  <c r="Q760" i="4"/>
  <c r="N760" i="4"/>
  <c r="L760" i="4"/>
  <c r="J760" i="4"/>
  <c r="H760" i="4"/>
  <c r="E760" i="4"/>
  <c r="Z759" i="4"/>
  <c r="X759" i="4"/>
  <c r="U759" i="4"/>
  <c r="S759" i="4"/>
  <c r="Q759" i="4"/>
  <c r="N759" i="4"/>
  <c r="L759" i="4"/>
  <c r="J759" i="4"/>
  <c r="H759" i="4"/>
  <c r="E759" i="4"/>
  <c r="Z758" i="4"/>
  <c r="X758" i="4"/>
  <c r="U758" i="4"/>
  <c r="S758" i="4"/>
  <c r="Q758" i="4"/>
  <c r="N758" i="4"/>
  <c r="L758" i="4"/>
  <c r="J758" i="4"/>
  <c r="H758" i="4"/>
  <c r="E758" i="4"/>
  <c r="Z757" i="4"/>
  <c r="X757" i="4"/>
  <c r="U757" i="4"/>
  <c r="S757" i="4"/>
  <c r="Q757" i="4"/>
  <c r="N757" i="4"/>
  <c r="L757" i="4"/>
  <c r="J757" i="4"/>
  <c r="H757" i="4"/>
  <c r="E757" i="4"/>
  <c r="Z756" i="4"/>
  <c r="X756" i="4"/>
  <c r="U756" i="4"/>
  <c r="S756" i="4"/>
  <c r="Q756" i="4"/>
  <c r="N756" i="4"/>
  <c r="L756" i="4"/>
  <c r="J756" i="4"/>
  <c r="H756" i="4"/>
  <c r="E756" i="4"/>
  <c r="Z755" i="4"/>
  <c r="X755" i="4"/>
  <c r="U755" i="4"/>
  <c r="S755" i="4"/>
  <c r="Q755" i="4"/>
  <c r="N755" i="4"/>
  <c r="L755" i="4"/>
  <c r="J755" i="4"/>
  <c r="H755" i="4"/>
  <c r="E755" i="4"/>
  <c r="Z754" i="4"/>
  <c r="X754" i="4"/>
  <c r="U754" i="4"/>
  <c r="S754" i="4"/>
  <c r="Q754" i="4"/>
  <c r="N754" i="4"/>
  <c r="L754" i="4"/>
  <c r="J754" i="4"/>
  <c r="H754" i="4"/>
  <c r="E754" i="4"/>
  <c r="Z753" i="4"/>
  <c r="X753" i="4"/>
  <c r="U753" i="4"/>
  <c r="S753" i="4"/>
  <c r="Q753" i="4"/>
  <c r="N753" i="4"/>
  <c r="L753" i="4"/>
  <c r="J753" i="4"/>
  <c r="H753" i="4"/>
  <c r="E753" i="4"/>
  <c r="Z752" i="4"/>
  <c r="X752" i="4"/>
  <c r="U752" i="4"/>
  <c r="S752" i="4"/>
  <c r="Q752" i="4"/>
  <c r="N752" i="4"/>
  <c r="L752" i="4"/>
  <c r="J752" i="4"/>
  <c r="H752" i="4"/>
  <c r="E752" i="4"/>
  <c r="Z751" i="4"/>
  <c r="X751" i="4"/>
  <c r="U751" i="4"/>
  <c r="S751" i="4"/>
  <c r="Q751" i="4"/>
  <c r="N751" i="4"/>
  <c r="L751" i="4"/>
  <c r="J751" i="4"/>
  <c r="H751" i="4"/>
  <c r="E751" i="4"/>
  <c r="Z750" i="4"/>
  <c r="X750" i="4"/>
  <c r="U750" i="4"/>
  <c r="S750" i="4"/>
  <c r="Q750" i="4"/>
  <c r="N750" i="4"/>
  <c r="L750" i="4"/>
  <c r="J750" i="4"/>
  <c r="H750" i="4"/>
  <c r="E750" i="4"/>
  <c r="Z749" i="4"/>
  <c r="X749" i="4"/>
  <c r="U749" i="4"/>
  <c r="S749" i="4"/>
  <c r="Q749" i="4"/>
  <c r="N749" i="4"/>
  <c r="L749" i="4"/>
  <c r="J749" i="4"/>
  <c r="H749" i="4"/>
  <c r="E749" i="4"/>
  <c r="Z748" i="4"/>
  <c r="X748" i="4"/>
  <c r="U748" i="4"/>
  <c r="S748" i="4"/>
  <c r="Q748" i="4"/>
  <c r="N748" i="4"/>
  <c r="L748" i="4"/>
  <c r="J748" i="4"/>
  <c r="H748" i="4"/>
  <c r="E748" i="4"/>
  <c r="Z747" i="4"/>
  <c r="X747" i="4"/>
  <c r="U747" i="4"/>
  <c r="S747" i="4"/>
  <c r="Q747" i="4"/>
  <c r="N747" i="4"/>
  <c r="L747" i="4"/>
  <c r="J747" i="4"/>
  <c r="H747" i="4"/>
  <c r="E747" i="4"/>
  <c r="Z746" i="4"/>
  <c r="X746" i="4"/>
  <c r="U746" i="4"/>
  <c r="S746" i="4"/>
  <c r="Q746" i="4"/>
  <c r="N746" i="4"/>
  <c r="L746" i="4"/>
  <c r="J746" i="4"/>
  <c r="H746" i="4"/>
  <c r="E746" i="4"/>
  <c r="Z745" i="4"/>
  <c r="X745" i="4"/>
  <c r="U745" i="4"/>
  <c r="S745" i="4"/>
  <c r="Q745" i="4"/>
  <c r="N745" i="4"/>
  <c r="L745" i="4"/>
  <c r="J745" i="4"/>
  <c r="H745" i="4"/>
  <c r="E745" i="4"/>
  <c r="Z744" i="4"/>
  <c r="X744" i="4"/>
  <c r="U744" i="4"/>
  <c r="S744" i="4"/>
  <c r="Q744" i="4"/>
  <c r="N744" i="4"/>
  <c r="L744" i="4"/>
  <c r="J744" i="4"/>
  <c r="H744" i="4"/>
  <c r="E744" i="4"/>
  <c r="Z743" i="4"/>
  <c r="X743" i="4"/>
  <c r="U743" i="4"/>
  <c r="S743" i="4"/>
  <c r="Q743" i="4"/>
  <c r="N743" i="4"/>
  <c r="L743" i="4"/>
  <c r="J743" i="4"/>
  <c r="H743" i="4"/>
  <c r="E743" i="4"/>
  <c r="Z742" i="4"/>
  <c r="X742" i="4"/>
  <c r="U742" i="4"/>
  <c r="S742" i="4"/>
  <c r="Q742" i="4"/>
  <c r="N742" i="4"/>
  <c r="L742" i="4"/>
  <c r="J742" i="4"/>
  <c r="H742" i="4"/>
  <c r="E742" i="4"/>
  <c r="Z741" i="4"/>
  <c r="X741" i="4"/>
  <c r="U741" i="4"/>
  <c r="S741" i="4"/>
  <c r="Q741" i="4"/>
  <c r="N741" i="4"/>
  <c r="L741" i="4"/>
  <c r="J741" i="4"/>
  <c r="H741" i="4"/>
  <c r="E741" i="4"/>
  <c r="Z740" i="4"/>
  <c r="X740" i="4"/>
  <c r="U740" i="4"/>
  <c r="S740" i="4"/>
  <c r="Q740" i="4"/>
  <c r="N740" i="4"/>
  <c r="L740" i="4"/>
  <c r="J740" i="4"/>
  <c r="H740" i="4"/>
  <c r="E740" i="4"/>
  <c r="Z739" i="4"/>
  <c r="X739" i="4"/>
  <c r="U739" i="4"/>
  <c r="S739" i="4"/>
  <c r="Q739" i="4"/>
  <c r="N739" i="4"/>
  <c r="L739" i="4"/>
  <c r="J739" i="4"/>
  <c r="H739" i="4"/>
  <c r="E739" i="4"/>
  <c r="Z738" i="4"/>
  <c r="X738" i="4"/>
  <c r="U738" i="4"/>
  <c r="S738" i="4"/>
  <c r="Q738" i="4"/>
  <c r="N738" i="4"/>
  <c r="L738" i="4"/>
  <c r="J738" i="4"/>
  <c r="H738" i="4"/>
  <c r="E738" i="4"/>
  <c r="Z737" i="4"/>
  <c r="X737" i="4"/>
  <c r="U737" i="4"/>
  <c r="S737" i="4"/>
  <c r="Q737" i="4"/>
  <c r="N737" i="4"/>
  <c r="L737" i="4"/>
  <c r="J737" i="4"/>
  <c r="H737" i="4"/>
  <c r="E737" i="4"/>
  <c r="Z736" i="4"/>
  <c r="X736" i="4"/>
  <c r="U736" i="4"/>
  <c r="S736" i="4"/>
  <c r="Q736" i="4"/>
  <c r="N736" i="4"/>
  <c r="L736" i="4"/>
  <c r="J736" i="4"/>
  <c r="H736" i="4"/>
  <c r="E736" i="4"/>
  <c r="Z735" i="4"/>
  <c r="X735" i="4"/>
  <c r="U735" i="4"/>
  <c r="S735" i="4"/>
  <c r="Q735" i="4"/>
  <c r="N735" i="4"/>
  <c r="L735" i="4"/>
  <c r="J735" i="4"/>
  <c r="H735" i="4"/>
  <c r="E735" i="4"/>
  <c r="Z734" i="4"/>
  <c r="X734" i="4"/>
  <c r="U734" i="4"/>
  <c r="S734" i="4"/>
  <c r="Q734" i="4"/>
  <c r="N734" i="4"/>
  <c r="L734" i="4"/>
  <c r="J734" i="4"/>
  <c r="H734" i="4"/>
  <c r="E734" i="4"/>
  <c r="Z733" i="4"/>
  <c r="X733" i="4"/>
  <c r="U733" i="4"/>
  <c r="S733" i="4"/>
  <c r="Q733" i="4"/>
  <c r="N733" i="4"/>
  <c r="L733" i="4"/>
  <c r="J733" i="4"/>
  <c r="H733" i="4"/>
  <c r="E733" i="4"/>
  <c r="Z732" i="4"/>
  <c r="X732" i="4"/>
  <c r="U732" i="4"/>
  <c r="S732" i="4"/>
  <c r="Q732" i="4"/>
  <c r="N732" i="4"/>
  <c r="L732" i="4"/>
  <c r="J732" i="4"/>
  <c r="H732" i="4"/>
  <c r="E732" i="4"/>
  <c r="Z731" i="4"/>
  <c r="X731" i="4"/>
  <c r="U731" i="4"/>
  <c r="S731" i="4"/>
  <c r="Q731" i="4"/>
  <c r="N731" i="4"/>
  <c r="L731" i="4"/>
  <c r="J731" i="4"/>
  <c r="H731" i="4"/>
  <c r="E731" i="4"/>
  <c r="Z730" i="4"/>
  <c r="X730" i="4"/>
  <c r="U730" i="4"/>
  <c r="S730" i="4"/>
  <c r="Q730" i="4"/>
  <c r="N730" i="4"/>
  <c r="L730" i="4"/>
  <c r="J730" i="4"/>
  <c r="H730" i="4"/>
  <c r="E730" i="4"/>
  <c r="Z729" i="4"/>
  <c r="X729" i="4"/>
  <c r="U729" i="4"/>
  <c r="S729" i="4"/>
  <c r="Q729" i="4"/>
  <c r="N729" i="4"/>
  <c r="L729" i="4"/>
  <c r="J729" i="4"/>
  <c r="H729" i="4"/>
  <c r="E729" i="4"/>
  <c r="Z728" i="4"/>
  <c r="X728" i="4"/>
  <c r="U728" i="4"/>
  <c r="S728" i="4"/>
  <c r="Q728" i="4"/>
  <c r="N728" i="4"/>
  <c r="L728" i="4"/>
  <c r="J728" i="4"/>
  <c r="H728" i="4"/>
  <c r="E728" i="4"/>
  <c r="Z727" i="4"/>
  <c r="X727" i="4"/>
  <c r="U727" i="4"/>
  <c r="S727" i="4"/>
  <c r="Q727" i="4"/>
  <c r="N727" i="4"/>
  <c r="L727" i="4"/>
  <c r="J727" i="4"/>
  <c r="H727" i="4"/>
  <c r="E727" i="4"/>
  <c r="Z726" i="4"/>
  <c r="X726" i="4"/>
  <c r="U726" i="4"/>
  <c r="S726" i="4"/>
  <c r="Q726" i="4"/>
  <c r="N726" i="4"/>
  <c r="L726" i="4"/>
  <c r="J726" i="4"/>
  <c r="H726" i="4"/>
  <c r="E726" i="4"/>
  <c r="Z725" i="4"/>
  <c r="X725" i="4"/>
  <c r="U725" i="4"/>
  <c r="S725" i="4"/>
  <c r="Q725" i="4"/>
  <c r="N725" i="4"/>
  <c r="L725" i="4"/>
  <c r="J725" i="4"/>
  <c r="H725" i="4"/>
  <c r="E725" i="4"/>
  <c r="Z724" i="4"/>
  <c r="X724" i="4"/>
  <c r="U724" i="4"/>
  <c r="S724" i="4"/>
  <c r="Q724" i="4"/>
  <c r="N724" i="4"/>
  <c r="L724" i="4"/>
  <c r="J724" i="4"/>
  <c r="H724" i="4"/>
  <c r="E724" i="4"/>
  <c r="Z723" i="4"/>
  <c r="X723" i="4"/>
  <c r="U723" i="4"/>
  <c r="S723" i="4"/>
  <c r="Q723" i="4"/>
  <c r="N723" i="4"/>
  <c r="L723" i="4"/>
  <c r="J723" i="4"/>
  <c r="H723" i="4"/>
  <c r="E723" i="4"/>
  <c r="Z722" i="4"/>
  <c r="X722" i="4"/>
  <c r="U722" i="4"/>
  <c r="S722" i="4"/>
  <c r="Q722" i="4"/>
  <c r="N722" i="4"/>
  <c r="L722" i="4"/>
  <c r="J722" i="4"/>
  <c r="H722" i="4"/>
  <c r="E722" i="4"/>
  <c r="Z721" i="4"/>
  <c r="X721" i="4"/>
  <c r="U721" i="4"/>
  <c r="S721" i="4"/>
  <c r="Q721" i="4"/>
  <c r="N721" i="4"/>
  <c r="L721" i="4"/>
  <c r="J721" i="4"/>
  <c r="H721" i="4"/>
  <c r="E721" i="4"/>
  <c r="Z720" i="4"/>
  <c r="X720" i="4"/>
  <c r="U720" i="4"/>
  <c r="S720" i="4"/>
  <c r="Q720" i="4"/>
  <c r="N720" i="4"/>
  <c r="L720" i="4"/>
  <c r="J720" i="4"/>
  <c r="H720" i="4"/>
  <c r="E720" i="4"/>
  <c r="Z719" i="4"/>
  <c r="X719" i="4"/>
  <c r="U719" i="4"/>
  <c r="S719" i="4"/>
  <c r="Q719" i="4"/>
  <c r="N719" i="4"/>
  <c r="L719" i="4"/>
  <c r="J719" i="4"/>
  <c r="H719" i="4"/>
  <c r="E719" i="4"/>
  <c r="Z718" i="4"/>
  <c r="X718" i="4"/>
  <c r="U718" i="4"/>
  <c r="S718" i="4"/>
  <c r="Q718" i="4"/>
  <c r="N718" i="4"/>
  <c r="L718" i="4"/>
  <c r="J718" i="4"/>
  <c r="H718" i="4"/>
  <c r="E718" i="4"/>
  <c r="Z717" i="4"/>
  <c r="X717" i="4"/>
  <c r="U717" i="4"/>
  <c r="S717" i="4"/>
  <c r="Q717" i="4"/>
  <c r="N717" i="4"/>
  <c r="L717" i="4"/>
  <c r="J717" i="4"/>
  <c r="H717" i="4"/>
  <c r="E717" i="4"/>
  <c r="Z716" i="4"/>
  <c r="X716" i="4"/>
  <c r="U716" i="4"/>
  <c r="S716" i="4"/>
  <c r="Q716" i="4"/>
  <c r="N716" i="4"/>
  <c r="L716" i="4"/>
  <c r="J716" i="4"/>
  <c r="H716" i="4"/>
  <c r="E716" i="4"/>
  <c r="Z715" i="4"/>
  <c r="X715" i="4"/>
  <c r="U715" i="4"/>
  <c r="S715" i="4"/>
  <c r="Q715" i="4"/>
  <c r="N715" i="4"/>
  <c r="L715" i="4"/>
  <c r="J715" i="4"/>
  <c r="H715" i="4"/>
  <c r="E715" i="4"/>
  <c r="Z714" i="4"/>
  <c r="X714" i="4"/>
  <c r="U714" i="4"/>
  <c r="S714" i="4"/>
  <c r="Q714" i="4"/>
  <c r="N714" i="4"/>
  <c r="L714" i="4"/>
  <c r="J714" i="4"/>
  <c r="H714" i="4"/>
  <c r="E714" i="4"/>
  <c r="Z713" i="4"/>
  <c r="X713" i="4"/>
  <c r="U713" i="4"/>
  <c r="S713" i="4"/>
  <c r="Q713" i="4"/>
  <c r="N713" i="4"/>
  <c r="L713" i="4"/>
  <c r="J713" i="4"/>
  <c r="H713" i="4"/>
  <c r="E713" i="4"/>
  <c r="Z712" i="4"/>
  <c r="X712" i="4"/>
  <c r="U712" i="4"/>
  <c r="S712" i="4"/>
  <c r="Q712" i="4"/>
  <c r="N712" i="4"/>
  <c r="L712" i="4"/>
  <c r="J712" i="4"/>
  <c r="H712" i="4"/>
  <c r="E712" i="4"/>
  <c r="Z711" i="4"/>
  <c r="X711" i="4"/>
  <c r="U711" i="4"/>
  <c r="S711" i="4"/>
  <c r="Q711" i="4"/>
  <c r="N711" i="4"/>
  <c r="L711" i="4"/>
  <c r="J711" i="4"/>
  <c r="H711" i="4"/>
  <c r="E711" i="4"/>
  <c r="Z710" i="4"/>
  <c r="X710" i="4"/>
  <c r="U710" i="4"/>
  <c r="S710" i="4"/>
  <c r="Q710" i="4"/>
  <c r="N710" i="4"/>
  <c r="L710" i="4"/>
  <c r="J710" i="4"/>
  <c r="H710" i="4"/>
  <c r="E710" i="4"/>
  <c r="Z709" i="4"/>
  <c r="X709" i="4"/>
  <c r="U709" i="4"/>
  <c r="S709" i="4"/>
  <c r="Q709" i="4"/>
  <c r="N709" i="4"/>
  <c r="L709" i="4"/>
  <c r="J709" i="4"/>
  <c r="H709" i="4"/>
  <c r="E709" i="4"/>
  <c r="Z708" i="4"/>
  <c r="X708" i="4"/>
  <c r="U708" i="4"/>
  <c r="S708" i="4"/>
  <c r="Q708" i="4"/>
  <c r="N708" i="4"/>
  <c r="L708" i="4"/>
  <c r="J708" i="4"/>
  <c r="H708" i="4"/>
  <c r="E708" i="4"/>
  <c r="Z707" i="4"/>
  <c r="X707" i="4"/>
  <c r="U707" i="4"/>
  <c r="S707" i="4"/>
  <c r="Q707" i="4"/>
  <c r="N707" i="4"/>
  <c r="L707" i="4"/>
  <c r="J707" i="4"/>
  <c r="H707" i="4"/>
  <c r="E707" i="4"/>
  <c r="Z706" i="4"/>
  <c r="X706" i="4"/>
  <c r="U706" i="4"/>
  <c r="S706" i="4"/>
  <c r="Q706" i="4"/>
  <c r="N706" i="4"/>
  <c r="L706" i="4"/>
  <c r="J706" i="4"/>
  <c r="H706" i="4"/>
  <c r="E706" i="4"/>
  <c r="Z705" i="4"/>
  <c r="X705" i="4"/>
  <c r="U705" i="4"/>
  <c r="S705" i="4"/>
  <c r="Q705" i="4"/>
  <c r="N705" i="4"/>
  <c r="L705" i="4"/>
  <c r="J705" i="4"/>
  <c r="H705" i="4"/>
  <c r="E705" i="4"/>
  <c r="Z704" i="4"/>
  <c r="X704" i="4"/>
  <c r="U704" i="4"/>
  <c r="S704" i="4"/>
  <c r="Q704" i="4"/>
  <c r="N704" i="4"/>
  <c r="L704" i="4"/>
  <c r="J704" i="4"/>
  <c r="H704" i="4"/>
  <c r="E704" i="4"/>
  <c r="Z703" i="4"/>
  <c r="X703" i="4"/>
  <c r="U703" i="4"/>
  <c r="S703" i="4"/>
  <c r="Q703" i="4"/>
  <c r="N703" i="4"/>
  <c r="L703" i="4"/>
  <c r="J703" i="4"/>
  <c r="H703" i="4"/>
  <c r="E703" i="4"/>
  <c r="Z702" i="4"/>
  <c r="X702" i="4"/>
  <c r="U702" i="4"/>
  <c r="S702" i="4"/>
  <c r="Q702" i="4"/>
  <c r="N702" i="4"/>
  <c r="L702" i="4"/>
  <c r="J702" i="4"/>
  <c r="H702" i="4"/>
  <c r="E702" i="4"/>
  <c r="Z701" i="4"/>
  <c r="X701" i="4"/>
  <c r="U701" i="4"/>
  <c r="S701" i="4"/>
  <c r="Q701" i="4"/>
  <c r="N701" i="4"/>
  <c r="L701" i="4"/>
  <c r="J701" i="4"/>
  <c r="H701" i="4"/>
  <c r="E701" i="4"/>
  <c r="Z700" i="4"/>
  <c r="X700" i="4"/>
  <c r="U700" i="4"/>
  <c r="S700" i="4"/>
  <c r="Q700" i="4"/>
  <c r="N700" i="4"/>
  <c r="L700" i="4"/>
  <c r="J700" i="4"/>
  <c r="H700" i="4"/>
  <c r="E700" i="4"/>
  <c r="Z699" i="4"/>
  <c r="X699" i="4"/>
  <c r="U699" i="4"/>
  <c r="S699" i="4"/>
  <c r="Q699" i="4"/>
  <c r="N699" i="4"/>
  <c r="L699" i="4"/>
  <c r="J699" i="4"/>
  <c r="H699" i="4"/>
  <c r="E699" i="4"/>
  <c r="Z698" i="4"/>
  <c r="X698" i="4"/>
  <c r="U698" i="4"/>
  <c r="S698" i="4"/>
  <c r="Q698" i="4"/>
  <c r="N698" i="4"/>
  <c r="L698" i="4"/>
  <c r="J698" i="4"/>
  <c r="H698" i="4"/>
  <c r="E698" i="4"/>
  <c r="Z697" i="4"/>
  <c r="X697" i="4"/>
  <c r="U697" i="4"/>
  <c r="S697" i="4"/>
  <c r="Q697" i="4"/>
  <c r="N697" i="4"/>
  <c r="L697" i="4"/>
  <c r="J697" i="4"/>
  <c r="H697" i="4"/>
  <c r="E697" i="4"/>
  <c r="Z696" i="4"/>
  <c r="X696" i="4"/>
  <c r="U696" i="4"/>
  <c r="S696" i="4"/>
  <c r="Q696" i="4"/>
  <c r="N696" i="4"/>
  <c r="L696" i="4"/>
  <c r="J696" i="4"/>
  <c r="H696" i="4"/>
  <c r="E696" i="4"/>
  <c r="Z695" i="4"/>
  <c r="X695" i="4"/>
  <c r="U695" i="4"/>
  <c r="S695" i="4"/>
  <c r="Q695" i="4"/>
  <c r="N695" i="4"/>
  <c r="L695" i="4"/>
  <c r="J695" i="4"/>
  <c r="H695" i="4"/>
  <c r="E695" i="4"/>
  <c r="Z694" i="4"/>
  <c r="X694" i="4"/>
  <c r="U694" i="4"/>
  <c r="S694" i="4"/>
  <c r="Q694" i="4"/>
  <c r="N694" i="4"/>
  <c r="L694" i="4"/>
  <c r="J694" i="4"/>
  <c r="H694" i="4"/>
  <c r="E694" i="4"/>
  <c r="Z693" i="4"/>
  <c r="X693" i="4"/>
  <c r="U693" i="4"/>
  <c r="S693" i="4"/>
  <c r="Q693" i="4"/>
  <c r="N693" i="4"/>
  <c r="L693" i="4"/>
  <c r="J693" i="4"/>
  <c r="H693" i="4"/>
  <c r="E693" i="4"/>
  <c r="Z692" i="4"/>
  <c r="X692" i="4"/>
  <c r="U692" i="4"/>
  <c r="S692" i="4"/>
  <c r="Q692" i="4"/>
  <c r="N692" i="4"/>
  <c r="L692" i="4"/>
  <c r="J692" i="4"/>
  <c r="H692" i="4"/>
  <c r="E692" i="4"/>
  <c r="Z691" i="4"/>
  <c r="X691" i="4"/>
  <c r="U691" i="4"/>
  <c r="S691" i="4"/>
  <c r="Q691" i="4"/>
  <c r="N691" i="4"/>
  <c r="L691" i="4"/>
  <c r="J691" i="4"/>
  <c r="H691" i="4"/>
  <c r="E691" i="4"/>
  <c r="Z690" i="4"/>
  <c r="X690" i="4"/>
  <c r="U690" i="4"/>
  <c r="S690" i="4"/>
  <c r="Q690" i="4"/>
  <c r="N690" i="4"/>
  <c r="L690" i="4"/>
  <c r="J690" i="4"/>
  <c r="H690" i="4"/>
  <c r="E690" i="4"/>
  <c r="Z689" i="4"/>
  <c r="X689" i="4"/>
  <c r="U689" i="4"/>
  <c r="S689" i="4"/>
  <c r="Q689" i="4"/>
  <c r="N689" i="4"/>
  <c r="L689" i="4"/>
  <c r="J689" i="4"/>
  <c r="H689" i="4"/>
  <c r="E689" i="4"/>
  <c r="Z688" i="4"/>
  <c r="X688" i="4"/>
  <c r="U688" i="4"/>
  <c r="S688" i="4"/>
  <c r="Q688" i="4"/>
  <c r="N688" i="4"/>
  <c r="L688" i="4"/>
  <c r="J688" i="4"/>
  <c r="H688" i="4"/>
  <c r="E688" i="4"/>
  <c r="Z687" i="4"/>
  <c r="X687" i="4"/>
  <c r="U687" i="4"/>
  <c r="S687" i="4"/>
  <c r="Q687" i="4"/>
  <c r="N687" i="4"/>
  <c r="L687" i="4"/>
  <c r="J687" i="4"/>
  <c r="H687" i="4"/>
  <c r="E687" i="4"/>
  <c r="Z686" i="4"/>
  <c r="X686" i="4"/>
  <c r="U686" i="4"/>
  <c r="S686" i="4"/>
  <c r="Q686" i="4"/>
  <c r="N686" i="4"/>
  <c r="L686" i="4"/>
  <c r="J686" i="4"/>
  <c r="H686" i="4"/>
  <c r="E686" i="4"/>
  <c r="Z685" i="4"/>
  <c r="X685" i="4"/>
  <c r="U685" i="4"/>
  <c r="S685" i="4"/>
  <c r="Q685" i="4"/>
  <c r="N685" i="4"/>
  <c r="L685" i="4"/>
  <c r="J685" i="4"/>
  <c r="H685" i="4"/>
  <c r="E685" i="4"/>
  <c r="Z684" i="4"/>
  <c r="X684" i="4"/>
  <c r="U684" i="4"/>
  <c r="S684" i="4"/>
  <c r="Q684" i="4"/>
  <c r="N684" i="4"/>
  <c r="L684" i="4"/>
  <c r="J684" i="4"/>
  <c r="H684" i="4"/>
  <c r="E684" i="4"/>
  <c r="Z683" i="4"/>
  <c r="X683" i="4"/>
  <c r="U683" i="4"/>
  <c r="S683" i="4"/>
  <c r="Q683" i="4"/>
  <c r="N683" i="4"/>
  <c r="L683" i="4"/>
  <c r="J683" i="4"/>
  <c r="H683" i="4"/>
  <c r="E683" i="4"/>
  <c r="Z682" i="4"/>
  <c r="X682" i="4"/>
  <c r="U682" i="4"/>
  <c r="S682" i="4"/>
  <c r="Q682" i="4"/>
  <c r="N682" i="4"/>
  <c r="L682" i="4"/>
  <c r="J682" i="4"/>
  <c r="H682" i="4"/>
  <c r="E682" i="4"/>
  <c r="Z681" i="4"/>
  <c r="X681" i="4"/>
  <c r="U681" i="4"/>
  <c r="S681" i="4"/>
  <c r="Q681" i="4"/>
  <c r="N681" i="4"/>
  <c r="L681" i="4"/>
  <c r="J681" i="4"/>
  <c r="H681" i="4"/>
  <c r="E681" i="4"/>
  <c r="Z680" i="4"/>
  <c r="X680" i="4"/>
  <c r="U680" i="4"/>
  <c r="S680" i="4"/>
  <c r="Q680" i="4"/>
  <c r="N680" i="4"/>
  <c r="L680" i="4"/>
  <c r="J680" i="4"/>
  <c r="H680" i="4"/>
  <c r="E680" i="4"/>
  <c r="Z679" i="4"/>
  <c r="X679" i="4"/>
  <c r="U679" i="4"/>
  <c r="S679" i="4"/>
  <c r="Q679" i="4"/>
  <c r="N679" i="4"/>
  <c r="L679" i="4"/>
  <c r="J679" i="4"/>
  <c r="H679" i="4"/>
  <c r="E679" i="4"/>
  <c r="Z678" i="4"/>
  <c r="X678" i="4"/>
  <c r="U678" i="4"/>
  <c r="S678" i="4"/>
  <c r="Q678" i="4"/>
  <c r="N678" i="4"/>
  <c r="L678" i="4"/>
  <c r="J678" i="4"/>
  <c r="H678" i="4"/>
  <c r="E678" i="4"/>
  <c r="Z677" i="4"/>
  <c r="X677" i="4"/>
  <c r="U677" i="4"/>
  <c r="S677" i="4"/>
  <c r="Q677" i="4"/>
  <c r="N677" i="4"/>
  <c r="L677" i="4"/>
  <c r="J677" i="4"/>
  <c r="H677" i="4"/>
  <c r="E677" i="4"/>
  <c r="Z676" i="4"/>
  <c r="X676" i="4"/>
  <c r="U676" i="4"/>
  <c r="S676" i="4"/>
  <c r="Q676" i="4"/>
  <c r="N676" i="4"/>
  <c r="L676" i="4"/>
  <c r="J676" i="4"/>
  <c r="H676" i="4"/>
  <c r="E676" i="4"/>
  <c r="Z675" i="4"/>
  <c r="X675" i="4"/>
  <c r="U675" i="4"/>
  <c r="S675" i="4"/>
  <c r="Q675" i="4"/>
  <c r="N675" i="4"/>
  <c r="L675" i="4"/>
  <c r="J675" i="4"/>
  <c r="H675" i="4"/>
  <c r="E675" i="4"/>
  <c r="Z674" i="4"/>
  <c r="X674" i="4"/>
  <c r="U674" i="4"/>
  <c r="S674" i="4"/>
  <c r="Q674" i="4"/>
  <c r="N674" i="4"/>
  <c r="L674" i="4"/>
  <c r="J674" i="4"/>
  <c r="H674" i="4"/>
  <c r="E674" i="4"/>
  <c r="Z673" i="4"/>
  <c r="X673" i="4"/>
  <c r="U673" i="4"/>
  <c r="S673" i="4"/>
  <c r="Q673" i="4"/>
  <c r="N673" i="4"/>
  <c r="L673" i="4"/>
  <c r="J673" i="4"/>
  <c r="H673" i="4"/>
  <c r="E673" i="4"/>
  <c r="Z672" i="4"/>
  <c r="X672" i="4"/>
  <c r="U672" i="4"/>
  <c r="S672" i="4"/>
  <c r="Q672" i="4"/>
  <c r="N672" i="4"/>
  <c r="L672" i="4"/>
  <c r="J672" i="4"/>
  <c r="H672" i="4"/>
  <c r="E672" i="4"/>
  <c r="Z671" i="4"/>
  <c r="X671" i="4"/>
  <c r="U671" i="4"/>
  <c r="S671" i="4"/>
  <c r="Q671" i="4"/>
  <c r="N671" i="4"/>
  <c r="L671" i="4"/>
  <c r="J671" i="4"/>
  <c r="H671" i="4"/>
  <c r="E671" i="4"/>
  <c r="Z670" i="4"/>
  <c r="X670" i="4"/>
  <c r="U670" i="4"/>
  <c r="S670" i="4"/>
  <c r="Q670" i="4"/>
  <c r="N670" i="4"/>
  <c r="L670" i="4"/>
  <c r="J670" i="4"/>
  <c r="H670" i="4"/>
  <c r="E670" i="4"/>
  <c r="Z669" i="4"/>
  <c r="X669" i="4"/>
  <c r="U669" i="4"/>
  <c r="S669" i="4"/>
  <c r="Q669" i="4"/>
  <c r="N669" i="4"/>
  <c r="L669" i="4"/>
  <c r="J669" i="4"/>
  <c r="H669" i="4"/>
  <c r="E669" i="4"/>
  <c r="Z668" i="4"/>
  <c r="X668" i="4"/>
  <c r="U668" i="4"/>
  <c r="S668" i="4"/>
  <c r="Q668" i="4"/>
  <c r="N668" i="4"/>
  <c r="L668" i="4"/>
  <c r="J668" i="4"/>
  <c r="H668" i="4"/>
  <c r="E668" i="4"/>
  <c r="Z667" i="4"/>
  <c r="X667" i="4"/>
  <c r="U667" i="4"/>
  <c r="S667" i="4"/>
  <c r="Q667" i="4"/>
  <c r="N667" i="4"/>
  <c r="L667" i="4"/>
  <c r="J667" i="4"/>
  <c r="H667" i="4"/>
  <c r="E667" i="4"/>
  <c r="Z666" i="4"/>
  <c r="X666" i="4"/>
  <c r="U666" i="4"/>
  <c r="S666" i="4"/>
  <c r="Q666" i="4"/>
  <c r="N666" i="4"/>
  <c r="L666" i="4"/>
  <c r="J666" i="4"/>
  <c r="H666" i="4"/>
  <c r="E666" i="4"/>
  <c r="Z665" i="4"/>
  <c r="X665" i="4"/>
  <c r="U665" i="4"/>
  <c r="S665" i="4"/>
  <c r="Q665" i="4"/>
  <c r="N665" i="4"/>
  <c r="L665" i="4"/>
  <c r="J665" i="4"/>
  <c r="H665" i="4"/>
  <c r="E665" i="4"/>
  <c r="Z664" i="4"/>
  <c r="X664" i="4"/>
  <c r="U664" i="4"/>
  <c r="S664" i="4"/>
  <c r="Q664" i="4"/>
  <c r="N664" i="4"/>
  <c r="L664" i="4"/>
  <c r="J664" i="4"/>
  <c r="H664" i="4"/>
  <c r="E664" i="4"/>
  <c r="Z663" i="4"/>
  <c r="X663" i="4"/>
  <c r="U663" i="4"/>
  <c r="S663" i="4"/>
  <c r="Q663" i="4"/>
  <c r="N663" i="4"/>
  <c r="L663" i="4"/>
  <c r="J663" i="4"/>
  <c r="H663" i="4"/>
  <c r="E663" i="4"/>
  <c r="Z662" i="4"/>
  <c r="X662" i="4"/>
  <c r="U662" i="4"/>
  <c r="S662" i="4"/>
  <c r="Q662" i="4"/>
  <c r="N662" i="4"/>
  <c r="L662" i="4"/>
  <c r="J662" i="4"/>
  <c r="H662" i="4"/>
  <c r="E662" i="4"/>
  <c r="Z661" i="4"/>
  <c r="X661" i="4"/>
  <c r="U661" i="4"/>
  <c r="S661" i="4"/>
  <c r="Q661" i="4"/>
  <c r="N661" i="4"/>
  <c r="L661" i="4"/>
  <c r="J661" i="4"/>
  <c r="H661" i="4"/>
  <c r="E661" i="4"/>
  <c r="Z660" i="4"/>
  <c r="X660" i="4"/>
  <c r="U660" i="4"/>
  <c r="S660" i="4"/>
  <c r="Q660" i="4"/>
  <c r="N660" i="4"/>
  <c r="L660" i="4"/>
  <c r="J660" i="4"/>
  <c r="H660" i="4"/>
  <c r="E660" i="4"/>
  <c r="Z659" i="4"/>
  <c r="X659" i="4"/>
  <c r="U659" i="4"/>
  <c r="S659" i="4"/>
  <c r="Q659" i="4"/>
  <c r="N659" i="4"/>
  <c r="L659" i="4"/>
  <c r="J659" i="4"/>
  <c r="H659" i="4"/>
  <c r="E659" i="4"/>
  <c r="Z658" i="4"/>
  <c r="X658" i="4"/>
  <c r="U658" i="4"/>
  <c r="S658" i="4"/>
  <c r="Q658" i="4"/>
  <c r="N658" i="4"/>
  <c r="L658" i="4"/>
  <c r="J658" i="4"/>
  <c r="H658" i="4"/>
  <c r="E658" i="4"/>
  <c r="Z657" i="4"/>
  <c r="X657" i="4"/>
  <c r="U657" i="4"/>
  <c r="S657" i="4"/>
  <c r="Q657" i="4"/>
  <c r="N657" i="4"/>
  <c r="L657" i="4"/>
  <c r="J657" i="4"/>
  <c r="H657" i="4"/>
  <c r="E657" i="4"/>
  <c r="Z656" i="4"/>
  <c r="X656" i="4"/>
  <c r="U656" i="4"/>
  <c r="S656" i="4"/>
  <c r="Q656" i="4"/>
  <c r="N656" i="4"/>
  <c r="L656" i="4"/>
  <c r="J656" i="4"/>
  <c r="H656" i="4"/>
  <c r="E656" i="4"/>
  <c r="Z655" i="4"/>
  <c r="X655" i="4"/>
  <c r="U655" i="4"/>
  <c r="S655" i="4"/>
  <c r="Q655" i="4"/>
  <c r="N655" i="4"/>
  <c r="L655" i="4"/>
  <c r="J655" i="4"/>
  <c r="H655" i="4"/>
  <c r="E655" i="4"/>
  <c r="Z654" i="4"/>
  <c r="X654" i="4"/>
  <c r="U654" i="4"/>
  <c r="S654" i="4"/>
  <c r="Q654" i="4"/>
  <c r="N654" i="4"/>
  <c r="L654" i="4"/>
  <c r="J654" i="4"/>
  <c r="H654" i="4"/>
  <c r="E654" i="4"/>
  <c r="Z653" i="4"/>
  <c r="X653" i="4"/>
  <c r="U653" i="4"/>
  <c r="S653" i="4"/>
  <c r="Q653" i="4"/>
  <c r="N653" i="4"/>
  <c r="L653" i="4"/>
  <c r="J653" i="4"/>
  <c r="H653" i="4"/>
  <c r="E653" i="4"/>
  <c r="Z652" i="4"/>
  <c r="X652" i="4"/>
  <c r="U652" i="4"/>
  <c r="S652" i="4"/>
  <c r="Q652" i="4"/>
  <c r="N652" i="4"/>
  <c r="L652" i="4"/>
  <c r="J652" i="4"/>
  <c r="H652" i="4"/>
  <c r="E652" i="4"/>
  <c r="Z651" i="4"/>
  <c r="X651" i="4"/>
  <c r="U651" i="4"/>
  <c r="S651" i="4"/>
  <c r="Q651" i="4"/>
  <c r="N651" i="4"/>
  <c r="L651" i="4"/>
  <c r="J651" i="4"/>
  <c r="H651" i="4"/>
  <c r="E651" i="4"/>
  <c r="Z650" i="4"/>
  <c r="X650" i="4"/>
  <c r="U650" i="4"/>
  <c r="S650" i="4"/>
  <c r="Q650" i="4"/>
  <c r="N650" i="4"/>
  <c r="L650" i="4"/>
  <c r="J650" i="4"/>
  <c r="H650" i="4"/>
  <c r="E650" i="4"/>
  <c r="Z649" i="4"/>
  <c r="X649" i="4"/>
  <c r="U649" i="4"/>
  <c r="S649" i="4"/>
  <c r="Q649" i="4"/>
  <c r="N649" i="4"/>
  <c r="L649" i="4"/>
  <c r="J649" i="4"/>
  <c r="H649" i="4"/>
  <c r="E649" i="4"/>
  <c r="Z648" i="4"/>
  <c r="X648" i="4"/>
  <c r="U648" i="4"/>
  <c r="S648" i="4"/>
  <c r="Q648" i="4"/>
  <c r="N648" i="4"/>
  <c r="L648" i="4"/>
  <c r="J648" i="4"/>
  <c r="H648" i="4"/>
  <c r="E648" i="4"/>
  <c r="Z647" i="4"/>
  <c r="X647" i="4"/>
  <c r="U647" i="4"/>
  <c r="S647" i="4"/>
  <c r="Q647" i="4"/>
  <c r="N647" i="4"/>
  <c r="L647" i="4"/>
  <c r="J647" i="4"/>
  <c r="H647" i="4"/>
  <c r="E647" i="4"/>
  <c r="Z646" i="4"/>
  <c r="X646" i="4"/>
  <c r="U646" i="4"/>
  <c r="S646" i="4"/>
  <c r="Q646" i="4"/>
  <c r="N646" i="4"/>
  <c r="L646" i="4"/>
  <c r="J646" i="4"/>
  <c r="H646" i="4"/>
  <c r="E646" i="4"/>
  <c r="Z645" i="4"/>
  <c r="X645" i="4"/>
  <c r="U645" i="4"/>
  <c r="S645" i="4"/>
  <c r="Q645" i="4"/>
  <c r="N645" i="4"/>
  <c r="L645" i="4"/>
  <c r="J645" i="4"/>
  <c r="H645" i="4"/>
  <c r="E645" i="4"/>
  <c r="Z644" i="4"/>
  <c r="X644" i="4"/>
  <c r="U644" i="4"/>
  <c r="S644" i="4"/>
  <c r="Q644" i="4"/>
  <c r="N644" i="4"/>
  <c r="L644" i="4"/>
  <c r="J644" i="4"/>
  <c r="H644" i="4"/>
  <c r="E644" i="4"/>
  <c r="Z643" i="4"/>
  <c r="X643" i="4"/>
  <c r="U643" i="4"/>
  <c r="S643" i="4"/>
  <c r="Q643" i="4"/>
  <c r="N643" i="4"/>
  <c r="L643" i="4"/>
  <c r="J643" i="4"/>
  <c r="H643" i="4"/>
  <c r="E643" i="4"/>
  <c r="Z642" i="4"/>
  <c r="X642" i="4"/>
  <c r="U642" i="4"/>
  <c r="S642" i="4"/>
  <c r="Q642" i="4"/>
  <c r="N642" i="4"/>
  <c r="L642" i="4"/>
  <c r="J642" i="4"/>
  <c r="H642" i="4"/>
  <c r="E642" i="4"/>
  <c r="Z641" i="4"/>
  <c r="X641" i="4"/>
  <c r="U641" i="4"/>
  <c r="S641" i="4"/>
  <c r="Q641" i="4"/>
  <c r="N641" i="4"/>
  <c r="L641" i="4"/>
  <c r="J641" i="4"/>
  <c r="H641" i="4"/>
  <c r="E641" i="4"/>
  <c r="Z640" i="4"/>
  <c r="X640" i="4"/>
  <c r="U640" i="4"/>
  <c r="S640" i="4"/>
  <c r="Q640" i="4"/>
  <c r="N640" i="4"/>
  <c r="L640" i="4"/>
  <c r="J640" i="4"/>
  <c r="H640" i="4"/>
  <c r="E640" i="4"/>
  <c r="Z639" i="4"/>
  <c r="X639" i="4"/>
  <c r="U639" i="4"/>
  <c r="S639" i="4"/>
  <c r="Q639" i="4"/>
  <c r="N639" i="4"/>
  <c r="L639" i="4"/>
  <c r="J639" i="4"/>
  <c r="H639" i="4"/>
  <c r="E639" i="4"/>
  <c r="Z638" i="4"/>
  <c r="X638" i="4"/>
  <c r="U638" i="4"/>
  <c r="S638" i="4"/>
  <c r="Q638" i="4"/>
  <c r="N638" i="4"/>
  <c r="L638" i="4"/>
  <c r="J638" i="4"/>
  <c r="H638" i="4"/>
  <c r="E638" i="4"/>
  <c r="Z637" i="4"/>
  <c r="X637" i="4"/>
  <c r="U637" i="4"/>
  <c r="S637" i="4"/>
  <c r="Q637" i="4"/>
  <c r="N637" i="4"/>
  <c r="L637" i="4"/>
  <c r="J637" i="4"/>
  <c r="H637" i="4"/>
  <c r="E637" i="4"/>
  <c r="Z636" i="4"/>
  <c r="X636" i="4"/>
  <c r="U636" i="4"/>
  <c r="S636" i="4"/>
  <c r="Q636" i="4"/>
  <c r="N636" i="4"/>
  <c r="L636" i="4"/>
  <c r="J636" i="4"/>
  <c r="H636" i="4"/>
  <c r="E636" i="4"/>
  <c r="Z635" i="4"/>
  <c r="X635" i="4"/>
  <c r="U635" i="4"/>
  <c r="S635" i="4"/>
  <c r="Q635" i="4"/>
  <c r="N635" i="4"/>
  <c r="L635" i="4"/>
  <c r="J635" i="4"/>
  <c r="H635" i="4"/>
  <c r="E635" i="4"/>
  <c r="Z634" i="4"/>
  <c r="X634" i="4"/>
  <c r="U634" i="4"/>
  <c r="S634" i="4"/>
  <c r="Q634" i="4"/>
  <c r="N634" i="4"/>
  <c r="L634" i="4"/>
  <c r="J634" i="4"/>
  <c r="H634" i="4"/>
  <c r="E634" i="4"/>
  <c r="Z633" i="4"/>
  <c r="X633" i="4"/>
  <c r="U633" i="4"/>
  <c r="S633" i="4"/>
  <c r="Q633" i="4"/>
  <c r="N633" i="4"/>
  <c r="L633" i="4"/>
  <c r="J633" i="4"/>
  <c r="H633" i="4"/>
  <c r="E633" i="4"/>
  <c r="Z632" i="4"/>
  <c r="X632" i="4"/>
  <c r="U632" i="4"/>
  <c r="S632" i="4"/>
  <c r="Q632" i="4"/>
  <c r="N632" i="4"/>
  <c r="L632" i="4"/>
  <c r="J632" i="4"/>
  <c r="H632" i="4"/>
  <c r="E632" i="4"/>
  <c r="Z631" i="4"/>
  <c r="X631" i="4"/>
  <c r="U631" i="4"/>
  <c r="S631" i="4"/>
  <c r="Q631" i="4"/>
  <c r="N631" i="4"/>
  <c r="L631" i="4"/>
  <c r="J631" i="4"/>
  <c r="H631" i="4"/>
  <c r="E631" i="4"/>
  <c r="Z630" i="4"/>
  <c r="X630" i="4"/>
  <c r="U630" i="4"/>
  <c r="S630" i="4"/>
  <c r="Q630" i="4"/>
  <c r="N630" i="4"/>
  <c r="L630" i="4"/>
  <c r="J630" i="4"/>
  <c r="H630" i="4"/>
  <c r="E630" i="4"/>
  <c r="Z629" i="4"/>
  <c r="X629" i="4"/>
  <c r="U629" i="4"/>
  <c r="S629" i="4"/>
  <c r="Q629" i="4"/>
  <c r="N629" i="4"/>
  <c r="L629" i="4"/>
  <c r="J629" i="4"/>
  <c r="H629" i="4"/>
  <c r="E629" i="4"/>
  <c r="Z628" i="4"/>
  <c r="X628" i="4"/>
  <c r="U628" i="4"/>
  <c r="S628" i="4"/>
  <c r="Q628" i="4"/>
  <c r="N628" i="4"/>
  <c r="L628" i="4"/>
  <c r="J628" i="4"/>
  <c r="H628" i="4"/>
  <c r="E628" i="4"/>
  <c r="Z627" i="4"/>
  <c r="X627" i="4"/>
  <c r="U627" i="4"/>
  <c r="S627" i="4"/>
  <c r="Q627" i="4"/>
  <c r="N627" i="4"/>
  <c r="L627" i="4"/>
  <c r="J627" i="4"/>
  <c r="H627" i="4"/>
  <c r="E627" i="4"/>
  <c r="Z626" i="4"/>
  <c r="X626" i="4"/>
  <c r="U626" i="4"/>
  <c r="S626" i="4"/>
  <c r="Q626" i="4"/>
  <c r="N626" i="4"/>
  <c r="L626" i="4"/>
  <c r="J626" i="4"/>
  <c r="H626" i="4"/>
  <c r="E626" i="4"/>
  <c r="Z625" i="4"/>
  <c r="X625" i="4"/>
  <c r="U625" i="4"/>
  <c r="S625" i="4"/>
  <c r="Q625" i="4"/>
  <c r="N625" i="4"/>
  <c r="L625" i="4"/>
  <c r="J625" i="4"/>
  <c r="H625" i="4"/>
  <c r="E625" i="4"/>
  <c r="Z624" i="4"/>
  <c r="X624" i="4"/>
  <c r="U624" i="4"/>
  <c r="S624" i="4"/>
  <c r="Q624" i="4"/>
  <c r="N624" i="4"/>
  <c r="L624" i="4"/>
  <c r="J624" i="4"/>
  <c r="H624" i="4"/>
  <c r="E624" i="4"/>
  <c r="Z623" i="4"/>
  <c r="X623" i="4"/>
  <c r="U623" i="4"/>
  <c r="S623" i="4"/>
  <c r="Q623" i="4"/>
  <c r="N623" i="4"/>
  <c r="L623" i="4"/>
  <c r="J623" i="4"/>
  <c r="H623" i="4"/>
  <c r="E623" i="4"/>
  <c r="Z622" i="4"/>
  <c r="X622" i="4"/>
  <c r="U622" i="4"/>
  <c r="S622" i="4"/>
  <c r="Q622" i="4"/>
  <c r="N622" i="4"/>
  <c r="L622" i="4"/>
  <c r="J622" i="4"/>
  <c r="H622" i="4"/>
  <c r="E622" i="4"/>
  <c r="Z621" i="4"/>
  <c r="X621" i="4"/>
  <c r="U621" i="4"/>
  <c r="S621" i="4"/>
  <c r="Q621" i="4"/>
  <c r="N621" i="4"/>
  <c r="L621" i="4"/>
  <c r="J621" i="4"/>
  <c r="H621" i="4"/>
  <c r="E621" i="4"/>
  <c r="Z620" i="4"/>
  <c r="X620" i="4"/>
  <c r="U620" i="4"/>
  <c r="S620" i="4"/>
  <c r="Q620" i="4"/>
  <c r="N620" i="4"/>
  <c r="L620" i="4"/>
  <c r="J620" i="4"/>
  <c r="H620" i="4"/>
  <c r="E620" i="4"/>
  <c r="Z619" i="4"/>
  <c r="X619" i="4"/>
  <c r="U619" i="4"/>
  <c r="S619" i="4"/>
  <c r="Q619" i="4"/>
  <c r="N619" i="4"/>
  <c r="L619" i="4"/>
  <c r="J619" i="4"/>
  <c r="H619" i="4"/>
  <c r="E619" i="4"/>
  <c r="Z618" i="4"/>
  <c r="X618" i="4"/>
  <c r="U618" i="4"/>
  <c r="S618" i="4"/>
  <c r="Q618" i="4"/>
  <c r="N618" i="4"/>
  <c r="L618" i="4"/>
  <c r="J618" i="4"/>
  <c r="H618" i="4"/>
  <c r="E618" i="4"/>
  <c r="Z617" i="4"/>
  <c r="X617" i="4"/>
  <c r="U617" i="4"/>
  <c r="S617" i="4"/>
  <c r="Q617" i="4"/>
  <c r="N617" i="4"/>
  <c r="L617" i="4"/>
  <c r="J617" i="4"/>
  <c r="H617" i="4"/>
  <c r="E617" i="4"/>
  <c r="Z616" i="4"/>
  <c r="X616" i="4"/>
  <c r="U616" i="4"/>
  <c r="S616" i="4"/>
  <c r="Q616" i="4"/>
  <c r="N616" i="4"/>
  <c r="L616" i="4"/>
  <c r="J616" i="4"/>
  <c r="H616" i="4"/>
  <c r="E616" i="4"/>
  <c r="Z615" i="4"/>
  <c r="X615" i="4"/>
  <c r="U615" i="4"/>
  <c r="S615" i="4"/>
  <c r="Q615" i="4"/>
  <c r="N615" i="4"/>
  <c r="L615" i="4"/>
  <c r="J615" i="4"/>
  <c r="H615" i="4"/>
  <c r="E615" i="4"/>
  <c r="Z614" i="4"/>
  <c r="X614" i="4"/>
  <c r="U614" i="4"/>
  <c r="S614" i="4"/>
  <c r="Q614" i="4"/>
  <c r="N614" i="4"/>
  <c r="L614" i="4"/>
  <c r="J614" i="4"/>
  <c r="H614" i="4"/>
  <c r="E614" i="4"/>
  <c r="Z613" i="4"/>
  <c r="X613" i="4"/>
  <c r="U613" i="4"/>
  <c r="S613" i="4"/>
  <c r="Q613" i="4"/>
  <c r="N613" i="4"/>
  <c r="L613" i="4"/>
  <c r="J613" i="4"/>
  <c r="H613" i="4"/>
  <c r="E613" i="4"/>
  <c r="Z612" i="4"/>
  <c r="X612" i="4"/>
  <c r="U612" i="4"/>
  <c r="S612" i="4"/>
  <c r="Q612" i="4"/>
  <c r="N612" i="4"/>
  <c r="L612" i="4"/>
  <c r="J612" i="4"/>
  <c r="H612" i="4"/>
  <c r="E612" i="4"/>
  <c r="Z611" i="4"/>
  <c r="X611" i="4"/>
  <c r="U611" i="4"/>
  <c r="S611" i="4"/>
  <c r="Q611" i="4"/>
  <c r="N611" i="4"/>
  <c r="L611" i="4"/>
  <c r="J611" i="4"/>
  <c r="H611" i="4"/>
  <c r="E611" i="4"/>
  <c r="Z610" i="4"/>
  <c r="X610" i="4"/>
  <c r="U610" i="4"/>
  <c r="S610" i="4"/>
  <c r="Q610" i="4"/>
  <c r="N610" i="4"/>
  <c r="L610" i="4"/>
  <c r="J610" i="4"/>
  <c r="H610" i="4"/>
  <c r="E610" i="4"/>
  <c r="Z609" i="4"/>
  <c r="X609" i="4"/>
  <c r="U609" i="4"/>
  <c r="S609" i="4"/>
  <c r="Q609" i="4"/>
  <c r="N609" i="4"/>
  <c r="L609" i="4"/>
  <c r="J609" i="4"/>
  <c r="H609" i="4"/>
  <c r="E609" i="4"/>
  <c r="Z608" i="4"/>
  <c r="X608" i="4"/>
  <c r="U608" i="4"/>
  <c r="S608" i="4"/>
  <c r="Q608" i="4"/>
  <c r="N608" i="4"/>
  <c r="L608" i="4"/>
  <c r="J608" i="4"/>
  <c r="H608" i="4"/>
  <c r="E608" i="4"/>
  <c r="Z607" i="4"/>
  <c r="X607" i="4"/>
  <c r="U607" i="4"/>
  <c r="S607" i="4"/>
  <c r="Q607" i="4"/>
  <c r="N607" i="4"/>
  <c r="L607" i="4"/>
  <c r="J607" i="4"/>
  <c r="H607" i="4"/>
  <c r="E607" i="4"/>
  <c r="Z606" i="4"/>
  <c r="X606" i="4"/>
  <c r="U606" i="4"/>
  <c r="S606" i="4"/>
  <c r="Q606" i="4"/>
  <c r="N606" i="4"/>
  <c r="L606" i="4"/>
  <c r="J606" i="4"/>
  <c r="H606" i="4"/>
  <c r="E606" i="4"/>
  <c r="Z605" i="4"/>
  <c r="X605" i="4"/>
  <c r="U605" i="4"/>
  <c r="S605" i="4"/>
  <c r="Q605" i="4"/>
  <c r="N605" i="4"/>
  <c r="L605" i="4"/>
  <c r="J605" i="4"/>
  <c r="H605" i="4"/>
  <c r="E605" i="4"/>
  <c r="Z604" i="4"/>
  <c r="X604" i="4"/>
  <c r="U604" i="4"/>
  <c r="S604" i="4"/>
  <c r="Q604" i="4"/>
  <c r="N604" i="4"/>
  <c r="L604" i="4"/>
  <c r="J604" i="4"/>
  <c r="H604" i="4"/>
  <c r="E604" i="4"/>
  <c r="Z603" i="4"/>
  <c r="X603" i="4"/>
  <c r="U603" i="4"/>
  <c r="S603" i="4"/>
  <c r="Q603" i="4"/>
  <c r="N603" i="4"/>
  <c r="L603" i="4"/>
  <c r="J603" i="4"/>
  <c r="H603" i="4"/>
  <c r="E603" i="4"/>
  <c r="Z602" i="4"/>
  <c r="X602" i="4"/>
  <c r="U602" i="4"/>
  <c r="S602" i="4"/>
  <c r="Q602" i="4"/>
  <c r="N602" i="4"/>
  <c r="L602" i="4"/>
  <c r="J602" i="4"/>
  <c r="H602" i="4"/>
  <c r="E602" i="4"/>
  <c r="Z601" i="4"/>
  <c r="X601" i="4"/>
  <c r="U601" i="4"/>
  <c r="S601" i="4"/>
  <c r="Q601" i="4"/>
  <c r="N601" i="4"/>
  <c r="L601" i="4"/>
  <c r="J601" i="4"/>
  <c r="H601" i="4"/>
  <c r="E601" i="4"/>
  <c r="Z600" i="4"/>
  <c r="X600" i="4"/>
  <c r="U600" i="4"/>
  <c r="S600" i="4"/>
  <c r="Q600" i="4"/>
  <c r="N600" i="4"/>
  <c r="L600" i="4"/>
  <c r="J600" i="4"/>
  <c r="H600" i="4"/>
  <c r="E600" i="4"/>
  <c r="Z599" i="4"/>
  <c r="X599" i="4"/>
  <c r="U599" i="4"/>
  <c r="S599" i="4"/>
  <c r="Q599" i="4"/>
  <c r="N599" i="4"/>
  <c r="L599" i="4"/>
  <c r="J599" i="4"/>
  <c r="H599" i="4"/>
  <c r="E599" i="4"/>
  <c r="Z598" i="4"/>
  <c r="X598" i="4"/>
  <c r="U598" i="4"/>
  <c r="S598" i="4"/>
  <c r="Q598" i="4"/>
  <c r="N598" i="4"/>
  <c r="L598" i="4"/>
  <c r="J598" i="4"/>
  <c r="H598" i="4"/>
  <c r="E598" i="4"/>
  <c r="Z597" i="4"/>
  <c r="X597" i="4"/>
  <c r="U597" i="4"/>
  <c r="S597" i="4"/>
  <c r="Q597" i="4"/>
  <c r="N597" i="4"/>
  <c r="L597" i="4"/>
  <c r="J597" i="4"/>
  <c r="H597" i="4"/>
  <c r="E597" i="4"/>
  <c r="Z596" i="4"/>
  <c r="X596" i="4"/>
  <c r="U596" i="4"/>
  <c r="S596" i="4"/>
  <c r="Q596" i="4"/>
  <c r="N596" i="4"/>
  <c r="L596" i="4"/>
  <c r="J596" i="4"/>
  <c r="H596" i="4"/>
  <c r="E596" i="4"/>
  <c r="Z595" i="4"/>
  <c r="X595" i="4"/>
  <c r="U595" i="4"/>
  <c r="S595" i="4"/>
  <c r="Q595" i="4"/>
  <c r="N595" i="4"/>
  <c r="L595" i="4"/>
  <c r="J595" i="4"/>
  <c r="H595" i="4"/>
  <c r="E595" i="4"/>
  <c r="Z594" i="4"/>
  <c r="X594" i="4"/>
  <c r="U594" i="4"/>
  <c r="S594" i="4"/>
  <c r="Q594" i="4"/>
  <c r="N594" i="4"/>
  <c r="L594" i="4"/>
  <c r="J594" i="4"/>
  <c r="H594" i="4"/>
  <c r="E594" i="4"/>
  <c r="Z593" i="4"/>
  <c r="X593" i="4"/>
  <c r="U593" i="4"/>
  <c r="S593" i="4"/>
  <c r="Q593" i="4"/>
  <c r="N593" i="4"/>
  <c r="L593" i="4"/>
  <c r="J593" i="4"/>
  <c r="H593" i="4"/>
  <c r="E593" i="4"/>
  <c r="Z592" i="4"/>
  <c r="X592" i="4"/>
  <c r="U592" i="4"/>
  <c r="S592" i="4"/>
  <c r="Q592" i="4"/>
  <c r="N592" i="4"/>
  <c r="L592" i="4"/>
  <c r="J592" i="4"/>
  <c r="H592" i="4"/>
  <c r="E592" i="4"/>
  <c r="Z591" i="4"/>
  <c r="X591" i="4"/>
  <c r="U591" i="4"/>
  <c r="S591" i="4"/>
  <c r="Q591" i="4"/>
  <c r="N591" i="4"/>
  <c r="L591" i="4"/>
  <c r="J591" i="4"/>
  <c r="H591" i="4"/>
  <c r="E591" i="4"/>
  <c r="Z590" i="4"/>
  <c r="X590" i="4"/>
  <c r="U590" i="4"/>
  <c r="S590" i="4"/>
  <c r="Q590" i="4"/>
  <c r="N590" i="4"/>
  <c r="L590" i="4"/>
  <c r="J590" i="4"/>
  <c r="H590" i="4"/>
  <c r="E590" i="4"/>
  <c r="Z589" i="4"/>
  <c r="X589" i="4"/>
  <c r="U589" i="4"/>
  <c r="S589" i="4"/>
  <c r="Q589" i="4"/>
  <c r="N589" i="4"/>
  <c r="L589" i="4"/>
  <c r="J589" i="4"/>
  <c r="H589" i="4"/>
  <c r="E589" i="4"/>
  <c r="Z588" i="4"/>
  <c r="X588" i="4"/>
  <c r="U588" i="4"/>
  <c r="S588" i="4"/>
  <c r="Q588" i="4"/>
  <c r="N588" i="4"/>
  <c r="L588" i="4"/>
  <c r="J588" i="4"/>
  <c r="H588" i="4"/>
  <c r="E588" i="4"/>
  <c r="Z587" i="4"/>
  <c r="X587" i="4"/>
  <c r="U587" i="4"/>
  <c r="S587" i="4"/>
  <c r="Q587" i="4"/>
  <c r="N587" i="4"/>
  <c r="L587" i="4"/>
  <c r="J587" i="4"/>
  <c r="H587" i="4"/>
  <c r="E587" i="4"/>
  <c r="Z586" i="4"/>
  <c r="X586" i="4"/>
  <c r="U586" i="4"/>
  <c r="S586" i="4"/>
  <c r="Q586" i="4"/>
  <c r="N586" i="4"/>
  <c r="L586" i="4"/>
  <c r="J586" i="4"/>
  <c r="H586" i="4"/>
  <c r="E586" i="4"/>
  <c r="Z585" i="4"/>
  <c r="X585" i="4"/>
  <c r="U585" i="4"/>
  <c r="S585" i="4"/>
  <c r="Q585" i="4"/>
  <c r="N585" i="4"/>
  <c r="L585" i="4"/>
  <c r="J585" i="4"/>
  <c r="H585" i="4"/>
  <c r="E585" i="4"/>
  <c r="Z584" i="4"/>
  <c r="X584" i="4"/>
  <c r="U584" i="4"/>
  <c r="S584" i="4"/>
  <c r="Q584" i="4"/>
  <c r="N584" i="4"/>
  <c r="L584" i="4"/>
  <c r="J584" i="4"/>
  <c r="H584" i="4"/>
  <c r="E584" i="4"/>
  <c r="Z583" i="4"/>
  <c r="X583" i="4"/>
  <c r="U583" i="4"/>
  <c r="S583" i="4"/>
  <c r="Q583" i="4"/>
  <c r="N583" i="4"/>
  <c r="L583" i="4"/>
  <c r="J583" i="4"/>
  <c r="H583" i="4"/>
  <c r="E583" i="4"/>
  <c r="Z582" i="4"/>
  <c r="X582" i="4"/>
  <c r="U582" i="4"/>
  <c r="S582" i="4"/>
  <c r="Q582" i="4"/>
  <c r="N582" i="4"/>
  <c r="L582" i="4"/>
  <c r="J582" i="4"/>
  <c r="H582" i="4"/>
  <c r="E582" i="4"/>
  <c r="Z581" i="4"/>
  <c r="X581" i="4"/>
  <c r="U581" i="4"/>
  <c r="S581" i="4"/>
  <c r="Q581" i="4"/>
  <c r="N581" i="4"/>
  <c r="L581" i="4"/>
  <c r="J581" i="4"/>
  <c r="H581" i="4"/>
  <c r="E581" i="4"/>
  <c r="Z580" i="4"/>
  <c r="X580" i="4"/>
  <c r="U580" i="4"/>
  <c r="S580" i="4"/>
  <c r="Q580" i="4"/>
  <c r="N580" i="4"/>
  <c r="L580" i="4"/>
  <c r="J580" i="4"/>
  <c r="H580" i="4"/>
  <c r="E580" i="4"/>
  <c r="Z579" i="4"/>
  <c r="X579" i="4"/>
  <c r="U579" i="4"/>
  <c r="S579" i="4"/>
  <c r="Q579" i="4"/>
  <c r="N579" i="4"/>
  <c r="L579" i="4"/>
  <c r="J579" i="4"/>
  <c r="H579" i="4"/>
  <c r="E579" i="4"/>
  <c r="Z578" i="4"/>
  <c r="X578" i="4"/>
  <c r="U578" i="4"/>
  <c r="S578" i="4"/>
  <c r="Q578" i="4"/>
  <c r="N578" i="4"/>
  <c r="L578" i="4"/>
  <c r="J578" i="4"/>
  <c r="H578" i="4"/>
  <c r="E578" i="4"/>
  <c r="Z577" i="4"/>
  <c r="X577" i="4"/>
  <c r="U577" i="4"/>
  <c r="S577" i="4"/>
  <c r="Q577" i="4"/>
  <c r="N577" i="4"/>
  <c r="L577" i="4"/>
  <c r="J577" i="4"/>
  <c r="H577" i="4"/>
  <c r="E577" i="4"/>
  <c r="Z576" i="4"/>
  <c r="X576" i="4"/>
  <c r="U576" i="4"/>
  <c r="S576" i="4"/>
  <c r="Q576" i="4"/>
  <c r="N576" i="4"/>
  <c r="L576" i="4"/>
  <c r="J576" i="4"/>
  <c r="H576" i="4"/>
  <c r="E576" i="4"/>
  <c r="Z575" i="4"/>
  <c r="X575" i="4"/>
  <c r="U575" i="4"/>
  <c r="S575" i="4"/>
  <c r="Q575" i="4"/>
  <c r="N575" i="4"/>
  <c r="L575" i="4"/>
  <c r="J575" i="4"/>
  <c r="H575" i="4"/>
  <c r="E575" i="4"/>
  <c r="Z574" i="4"/>
  <c r="X574" i="4"/>
  <c r="U574" i="4"/>
  <c r="S574" i="4"/>
  <c r="Q574" i="4"/>
  <c r="N574" i="4"/>
  <c r="L574" i="4"/>
  <c r="J574" i="4"/>
  <c r="H574" i="4"/>
  <c r="E574" i="4"/>
  <c r="Z573" i="4"/>
  <c r="X573" i="4"/>
  <c r="U573" i="4"/>
  <c r="S573" i="4"/>
  <c r="Q573" i="4"/>
  <c r="N573" i="4"/>
  <c r="L573" i="4"/>
  <c r="J573" i="4"/>
  <c r="H573" i="4"/>
  <c r="E573" i="4"/>
  <c r="Z572" i="4"/>
  <c r="X572" i="4"/>
  <c r="U572" i="4"/>
  <c r="S572" i="4"/>
  <c r="Q572" i="4"/>
  <c r="N572" i="4"/>
  <c r="L572" i="4"/>
  <c r="J572" i="4"/>
  <c r="H572" i="4"/>
  <c r="E572" i="4"/>
  <c r="Z571" i="4"/>
  <c r="X571" i="4"/>
  <c r="U571" i="4"/>
  <c r="S571" i="4"/>
  <c r="Q571" i="4"/>
  <c r="N571" i="4"/>
  <c r="L571" i="4"/>
  <c r="J571" i="4"/>
  <c r="H571" i="4"/>
  <c r="E571" i="4"/>
  <c r="Z570" i="4"/>
  <c r="X570" i="4"/>
  <c r="U570" i="4"/>
  <c r="S570" i="4"/>
  <c r="Q570" i="4"/>
  <c r="N570" i="4"/>
  <c r="L570" i="4"/>
  <c r="J570" i="4"/>
  <c r="H570" i="4"/>
  <c r="E570" i="4"/>
  <c r="Z569" i="4"/>
  <c r="X569" i="4"/>
  <c r="U569" i="4"/>
  <c r="S569" i="4"/>
  <c r="Q569" i="4"/>
  <c r="N569" i="4"/>
  <c r="L569" i="4"/>
  <c r="J569" i="4"/>
  <c r="H569" i="4"/>
  <c r="E569" i="4"/>
  <c r="Z568" i="4"/>
  <c r="X568" i="4"/>
  <c r="U568" i="4"/>
  <c r="S568" i="4"/>
  <c r="Q568" i="4"/>
  <c r="N568" i="4"/>
  <c r="L568" i="4"/>
  <c r="J568" i="4"/>
  <c r="H568" i="4"/>
  <c r="E568" i="4"/>
  <c r="Z567" i="4"/>
  <c r="X567" i="4"/>
  <c r="U567" i="4"/>
  <c r="S567" i="4"/>
  <c r="Q567" i="4"/>
  <c r="N567" i="4"/>
  <c r="L567" i="4"/>
  <c r="J567" i="4"/>
  <c r="H567" i="4"/>
  <c r="E567" i="4"/>
  <c r="Z566" i="4"/>
  <c r="X566" i="4"/>
  <c r="U566" i="4"/>
  <c r="S566" i="4"/>
  <c r="Q566" i="4"/>
  <c r="N566" i="4"/>
  <c r="L566" i="4"/>
  <c r="J566" i="4"/>
  <c r="H566" i="4"/>
  <c r="E566" i="4"/>
  <c r="Z565" i="4"/>
  <c r="X565" i="4"/>
  <c r="U565" i="4"/>
  <c r="S565" i="4"/>
  <c r="Q565" i="4"/>
  <c r="N565" i="4"/>
  <c r="L565" i="4"/>
  <c r="J565" i="4"/>
  <c r="H565" i="4"/>
  <c r="E565" i="4"/>
  <c r="Z564" i="4"/>
  <c r="X564" i="4"/>
  <c r="U564" i="4"/>
  <c r="S564" i="4"/>
  <c r="Q564" i="4"/>
  <c r="N564" i="4"/>
  <c r="L564" i="4"/>
  <c r="J564" i="4"/>
  <c r="H564" i="4"/>
  <c r="E564" i="4"/>
  <c r="Z563" i="4"/>
  <c r="X563" i="4"/>
  <c r="U563" i="4"/>
  <c r="S563" i="4"/>
  <c r="Q563" i="4"/>
  <c r="N563" i="4"/>
  <c r="L563" i="4"/>
  <c r="J563" i="4"/>
  <c r="H563" i="4"/>
  <c r="E563" i="4"/>
  <c r="Z562" i="4"/>
  <c r="X562" i="4"/>
  <c r="U562" i="4"/>
  <c r="S562" i="4"/>
  <c r="Q562" i="4"/>
  <c r="N562" i="4"/>
  <c r="L562" i="4"/>
  <c r="J562" i="4"/>
  <c r="H562" i="4"/>
  <c r="E562" i="4"/>
  <c r="Z561" i="4"/>
  <c r="X561" i="4"/>
  <c r="U561" i="4"/>
  <c r="S561" i="4"/>
  <c r="Q561" i="4"/>
  <c r="N561" i="4"/>
  <c r="L561" i="4"/>
  <c r="J561" i="4"/>
  <c r="H561" i="4"/>
  <c r="E561" i="4"/>
  <c r="Z560" i="4"/>
  <c r="X560" i="4"/>
  <c r="U560" i="4"/>
  <c r="S560" i="4"/>
  <c r="Q560" i="4"/>
  <c r="N560" i="4"/>
  <c r="L560" i="4"/>
  <c r="J560" i="4"/>
  <c r="H560" i="4"/>
  <c r="E560" i="4"/>
  <c r="Z559" i="4"/>
  <c r="X559" i="4"/>
  <c r="U559" i="4"/>
  <c r="S559" i="4"/>
  <c r="Q559" i="4"/>
  <c r="N559" i="4"/>
  <c r="L559" i="4"/>
  <c r="J559" i="4"/>
  <c r="H559" i="4"/>
  <c r="E559" i="4"/>
  <c r="Z558" i="4"/>
  <c r="X558" i="4"/>
  <c r="U558" i="4"/>
  <c r="S558" i="4"/>
  <c r="Q558" i="4"/>
  <c r="N558" i="4"/>
  <c r="L558" i="4"/>
  <c r="J558" i="4"/>
  <c r="H558" i="4"/>
  <c r="E558" i="4"/>
  <c r="Z557" i="4"/>
  <c r="X557" i="4"/>
  <c r="U557" i="4"/>
  <c r="S557" i="4"/>
  <c r="Q557" i="4"/>
  <c r="N557" i="4"/>
  <c r="L557" i="4"/>
  <c r="J557" i="4"/>
  <c r="H557" i="4"/>
  <c r="E557" i="4"/>
  <c r="Z556" i="4"/>
  <c r="X556" i="4"/>
  <c r="U556" i="4"/>
  <c r="S556" i="4"/>
  <c r="Q556" i="4"/>
  <c r="N556" i="4"/>
  <c r="L556" i="4"/>
  <c r="J556" i="4"/>
  <c r="H556" i="4"/>
  <c r="E556" i="4"/>
  <c r="Z555" i="4"/>
  <c r="X555" i="4"/>
  <c r="U555" i="4"/>
  <c r="S555" i="4"/>
  <c r="Q555" i="4"/>
  <c r="N555" i="4"/>
  <c r="L555" i="4"/>
  <c r="J555" i="4"/>
  <c r="H555" i="4"/>
  <c r="E555" i="4"/>
  <c r="Z554" i="4"/>
  <c r="X554" i="4"/>
  <c r="U554" i="4"/>
  <c r="S554" i="4"/>
  <c r="Q554" i="4"/>
  <c r="N554" i="4"/>
  <c r="L554" i="4"/>
  <c r="J554" i="4"/>
  <c r="H554" i="4"/>
  <c r="E554" i="4"/>
  <c r="Z553" i="4"/>
  <c r="X553" i="4"/>
  <c r="U553" i="4"/>
  <c r="S553" i="4"/>
  <c r="Q553" i="4"/>
  <c r="N553" i="4"/>
  <c r="L553" i="4"/>
  <c r="J553" i="4"/>
  <c r="H553" i="4"/>
  <c r="E553" i="4"/>
  <c r="Z552" i="4"/>
  <c r="X552" i="4"/>
  <c r="U552" i="4"/>
  <c r="S552" i="4"/>
  <c r="Q552" i="4"/>
  <c r="N552" i="4"/>
  <c r="L552" i="4"/>
  <c r="J552" i="4"/>
  <c r="H552" i="4"/>
  <c r="E552" i="4"/>
  <c r="Z551" i="4"/>
  <c r="X551" i="4"/>
  <c r="U551" i="4"/>
  <c r="S551" i="4"/>
  <c r="Q551" i="4"/>
  <c r="N551" i="4"/>
  <c r="L551" i="4"/>
  <c r="J551" i="4"/>
  <c r="H551" i="4"/>
  <c r="E551" i="4"/>
  <c r="Z550" i="4"/>
  <c r="X550" i="4"/>
  <c r="U550" i="4"/>
  <c r="S550" i="4"/>
  <c r="Q550" i="4"/>
  <c r="N550" i="4"/>
  <c r="L550" i="4"/>
  <c r="J550" i="4"/>
  <c r="H550" i="4"/>
  <c r="E550" i="4"/>
  <c r="Z549" i="4"/>
  <c r="X549" i="4"/>
  <c r="U549" i="4"/>
  <c r="S549" i="4"/>
  <c r="Q549" i="4"/>
  <c r="N549" i="4"/>
  <c r="L549" i="4"/>
  <c r="J549" i="4"/>
  <c r="H549" i="4"/>
  <c r="E549" i="4"/>
  <c r="Z548" i="4"/>
  <c r="X548" i="4"/>
  <c r="U548" i="4"/>
  <c r="S548" i="4"/>
  <c r="Q548" i="4"/>
  <c r="N548" i="4"/>
  <c r="L548" i="4"/>
  <c r="J548" i="4"/>
  <c r="H548" i="4"/>
  <c r="E548" i="4"/>
  <c r="Z547" i="4"/>
  <c r="X547" i="4"/>
  <c r="U547" i="4"/>
  <c r="S547" i="4"/>
  <c r="Q547" i="4"/>
  <c r="N547" i="4"/>
  <c r="L547" i="4"/>
  <c r="J547" i="4"/>
  <c r="H547" i="4"/>
  <c r="E547" i="4"/>
  <c r="Z546" i="4"/>
  <c r="X546" i="4"/>
  <c r="U546" i="4"/>
  <c r="S546" i="4"/>
  <c r="Q546" i="4"/>
  <c r="N546" i="4"/>
  <c r="L546" i="4"/>
  <c r="J546" i="4"/>
  <c r="H546" i="4"/>
  <c r="E546" i="4"/>
  <c r="Z545" i="4"/>
  <c r="X545" i="4"/>
  <c r="U545" i="4"/>
  <c r="S545" i="4"/>
  <c r="Q545" i="4"/>
  <c r="N545" i="4"/>
  <c r="L545" i="4"/>
  <c r="J545" i="4"/>
  <c r="H545" i="4"/>
  <c r="E545" i="4"/>
  <c r="Z544" i="4"/>
  <c r="X544" i="4"/>
  <c r="U544" i="4"/>
  <c r="S544" i="4"/>
  <c r="Q544" i="4"/>
  <c r="N544" i="4"/>
  <c r="L544" i="4"/>
  <c r="J544" i="4"/>
  <c r="H544" i="4"/>
  <c r="E544" i="4"/>
  <c r="Z543" i="4"/>
  <c r="X543" i="4"/>
  <c r="U543" i="4"/>
  <c r="S543" i="4"/>
  <c r="Q543" i="4"/>
  <c r="N543" i="4"/>
  <c r="L543" i="4"/>
  <c r="J543" i="4"/>
  <c r="H543" i="4"/>
  <c r="E543" i="4"/>
  <c r="Z542" i="4"/>
  <c r="X542" i="4"/>
  <c r="U542" i="4"/>
  <c r="S542" i="4"/>
  <c r="Q542" i="4"/>
  <c r="N542" i="4"/>
  <c r="L542" i="4"/>
  <c r="J542" i="4"/>
  <c r="H542" i="4"/>
  <c r="E542" i="4"/>
  <c r="Z541" i="4"/>
  <c r="X541" i="4"/>
  <c r="U541" i="4"/>
  <c r="S541" i="4"/>
  <c r="Q541" i="4"/>
  <c r="N541" i="4"/>
  <c r="L541" i="4"/>
  <c r="J541" i="4"/>
  <c r="H541" i="4"/>
  <c r="E541" i="4"/>
  <c r="Z540" i="4"/>
  <c r="X540" i="4"/>
  <c r="U540" i="4"/>
  <c r="S540" i="4"/>
  <c r="Q540" i="4"/>
  <c r="N540" i="4"/>
  <c r="L540" i="4"/>
  <c r="J540" i="4"/>
  <c r="H540" i="4"/>
  <c r="E540" i="4"/>
  <c r="Z539" i="4"/>
  <c r="X539" i="4"/>
  <c r="U539" i="4"/>
  <c r="S539" i="4"/>
  <c r="Q539" i="4"/>
  <c r="N539" i="4"/>
  <c r="L539" i="4"/>
  <c r="J539" i="4"/>
  <c r="H539" i="4"/>
  <c r="E539" i="4"/>
  <c r="Z538" i="4"/>
  <c r="X538" i="4"/>
  <c r="U538" i="4"/>
  <c r="S538" i="4"/>
  <c r="Q538" i="4"/>
  <c r="N538" i="4"/>
  <c r="L538" i="4"/>
  <c r="J538" i="4"/>
  <c r="H538" i="4"/>
  <c r="E538" i="4"/>
  <c r="Z537" i="4"/>
  <c r="X537" i="4"/>
  <c r="U537" i="4"/>
  <c r="S537" i="4"/>
  <c r="Q537" i="4"/>
  <c r="N537" i="4"/>
  <c r="L537" i="4"/>
  <c r="J537" i="4"/>
  <c r="H537" i="4"/>
  <c r="E537" i="4"/>
  <c r="Z536" i="4"/>
  <c r="X536" i="4"/>
  <c r="U536" i="4"/>
  <c r="S536" i="4"/>
  <c r="Q536" i="4"/>
  <c r="N536" i="4"/>
  <c r="L536" i="4"/>
  <c r="J536" i="4"/>
  <c r="H536" i="4"/>
  <c r="E536" i="4"/>
  <c r="Z535" i="4"/>
  <c r="X535" i="4"/>
  <c r="U535" i="4"/>
  <c r="S535" i="4"/>
  <c r="Q535" i="4"/>
  <c r="N535" i="4"/>
  <c r="L535" i="4"/>
  <c r="J535" i="4"/>
  <c r="H535" i="4"/>
  <c r="E535" i="4"/>
  <c r="Z534" i="4"/>
  <c r="X534" i="4"/>
  <c r="U534" i="4"/>
  <c r="S534" i="4"/>
  <c r="Q534" i="4"/>
  <c r="N534" i="4"/>
  <c r="L534" i="4"/>
  <c r="J534" i="4"/>
  <c r="H534" i="4"/>
  <c r="E534" i="4"/>
  <c r="Z533" i="4"/>
  <c r="X533" i="4"/>
  <c r="U533" i="4"/>
  <c r="S533" i="4"/>
  <c r="Q533" i="4"/>
  <c r="N533" i="4"/>
  <c r="L533" i="4"/>
  <c r="J533" i="4"/>
  <c r="H533" i="4"/>
  <c r="E533" i="4"/>
  <c r="Z532" i="4"/>
  <c r="X532" i="4"/>
  <c r="U532" i="4"/>
  <c r="S532" i="4"/>
  <c r="Q532" i="4"/>
  <c r="N532" i="4"/>
  <c r="L532" i="4"/>
  <c r="J532" i="4"/>
  <c r="H532" i="4"/>
  <c r="E532" i="4"/>
  <c r="Z531" i="4"/>
  <c r="X531" i="4"/>
  <c r="U531" i="4"/>
  <c r="S531" i="4"/>
  <c r="Q531" i="4"/>
  <c r="N531" i="4"/>
  <c r="L531" i="4"/>
  <c r="J531" i="4"/>
  <c r="H531" i="4"/>
  <c r="E531" i="4"/>
  <c r="Z530" i="4"/>
  <c r="X530" i="4"/>
  <c r="U530" i="4"/>
  <c r="S530" i="4"/>
  <c r="Q530" i="4"/>
  <c r="N530" i="4"/>
  <c r="L530" i="4"/>
  <c r="J530" i="4"/>
  <c r="H530" i="4"/>
  <c r="E530" i="4"/>
  <c r="Z529" i="4"/>
  <c r="X529" i="4"/>
  <c r="U529" i="4"/>
  <c r="S529" i="4"/>
  <c r="Q529" i="4"/>
  <c r="N529" i="4"/>
  <c r="L529" i="4"/>
  <c r="J529" i="4"/>
  <c r="H529" i="4"/>
  <c r="E529" i="4"/>
  <c r="Z528" i="4"/>
  <c r="X528" i="4"/>
  <c r="U528" i="4"/>
  <c r="S528" i="4"/>
  <c r="Q528" i="4"/>
  <c r="N528" i="4"/>
  <c r="L528" i="4"/>
  <c r="J528" i="4"/>
  <c r="H528" i="4"/>
  <c r="E528" i="4"/>
  <c r="Z527" i="4"/>
  <c r="X527" i="4"/>
  <c r="U527" i="4"/>
  <c r="S527" i="4"/>
  <c r="Q527" i="4"/>
  <c r="N527" i="4"/>
  <c r="L527" i="4"/>
  <c r="J527" i="4"/>
  <c r="H527" i="4"/>
  <c r="E527" i="4"/>
  <c r="Z526" i="4"/>
  <c r="X526" i="4"/>
  <c r="U526" i="4"/>
  <c r="S526" i="4"/>
  <c r="Q526" i="4"/>
  <c r="N526" i="4"/>
  <c r="L526" i="4"/>
  <c r="J526" i="4"/>
  <c r="H526" i="4"/>
  <c r="E526" i="4"/>
  <c r="Z525" i="4"/>
  <c r="X525" i="4"/>
  <c r="U525" i="4"/>
  <c r="S525" i="4"/>
  <c r="Q525" i="4"/>
  <c r="N525" i="4"/>
  <c r="L525" i="4"/>
  <c r="J525" i="4"/>
  <c r="H525" i="4"/>
  <c r="E525" i="4"/>
  <c r="Z524" i="4"/>
  <c r="X524" i="4"/>
  <c r="U524" i="4"/>
  <c r="S524" i="4"/>
  <c r="Q524" i="4"/>
  <c r="N524" i="4"/>
  <c r="L524" i="4"/>
  <c r="J524" i="4"/>
  <c r="H524" i="4"/>
  <c r="E524" i="4"/>
  <c r="Z523" i="4"/>
  <c r="X523" i="4"/>
  <c r="U523" i="4"/>
  <c r="S523" i="4"/>
  <c r="Q523" i="4"/>
  <c r="N523" i="4"/>
  <c r="L523" i="4"/>
  <c r="J523" i="4"/>
  <c r="H523" i="4"/>
  <c r="E523" i="4"/>
  <c r="Z522" i="4"/>
  <c r="X522" i="4"/>
  <c r="U522" i="4"/>
  <c r="S522" i="4"/>
  <c r="Q522" i="4"/>
  <c r="N522" i="4"/>
  <c r="L522" i="4"/>
  <c r="J522" i="4"/>
  <c r="H522" i="4"/>
  <c r="E522" i="4"/>
  <c r="Z521" i="4"/>
  <c r="X521" i="4"/>
  <c r="U521" i="4"/>
  <c r="S521" i="4"/>
  <c r="Q521" i="4"/>
  <c r="N521" i="4"/>
  <c r="L521" i="4"/>
  <c r="J521" i="4"/>
  <c r="H521" i="4"/>
  <c r="E521" i="4"/>
  <c r="Z520" i="4"/>
  <c r="X520" i="4"/>
  <c r="U520" i="4"/>
  <c r="S520" i="4"/>
  <c r="Q520" i="4"/>
  <c r="N520" i="4"/>
  <c r="L520" i="4"/>
  <c r="J520" i="4"/>
  <c r="H520" i="4"/>
  <c r="E520" i="4"/>
  <c r="Z519" i="4"/>
  <c r="X519" i="4"/>
  <c r="U519" i="4"/>
  <c r="S519" i="4"/>
  <c r="Q519" i="4"/>
  <c r="N519" i="4"/>
  <c r="L519" i="4"/>
  <c r="J519" i="4"/>
  <c r="H519" i="4"/>
  <c r="E519" i="4"/>
  <c r="Z518" i="4"/>
  <c r="X518" i="4"/>
  <c r="U518" i="4"/>
  <c r="S518" i="4"/>
  <c r="Q518" i="4"/>
  <c r="N518" i="4"/>
  <c r="L518" i="4"/>
  <c r="J518" i="4"/>
  <c r="H518" i="4"/>
  <c r="E518" i="4"/>
  <c r="Z517" i="4"/>
  <c r="X517" i="4"/>
  <c r="U517" i="4"/>
  <c r="S517" i="4"/>
  <c r="Q517" i="4"/>
  <c r="N517" i="4"/>
  <c r="L517" i="4"/>
  <c r="J517" i="4"/>
  <c r="H517" i="4"/>
  <c r="E517" i="4"/>
  <c r="Z516" i="4"/>
  <c r="X516" i="4"/>
  <c r="U516" i="4"/>
  <c r="S516" i="4"/>
  <c r="Q516" i="4"/>
  <c r="N516" i="4"/>
  <c r="L516" i="4"/>
  <c r="J516" i="4"/>
  <c r="H516" i="4"/>
  <c r="E516" i="4"/>
  <c r="Z515" i="4"/>
  <c r="X515" i="4"/>
  <c r="U515" i="4"/>
  <c r="S515" i="4"/>
  <c r="Q515" i="4"/>
  <c r="N515" i="4"/>
  <c r="L515" i="4"/>
  <c r="J515" i="4"/>
  <c r="H515" i="4"/>
  <c r="E515" i="4"/>
  <c r="Z514" i="4"/>
  <c r="X514" i="4"/>
  <c r="U514" i="4"/>
  <c r="S514" i="4"/>
  <c r="Q514" i="4"/>
  <c r="N514" i="4"/>
  <c r="L514" i="4"/>
  <c r="J514" i="4"/>
  <c r="H514" i="4"/>
  <c r="E514" i="4"/>
  <c r="Z513" i="4"/>
  <c r="X513" i="4"/>
  <c r="U513" i="4"/>
  <c r="S513" i="4"/>
  <c r="Q513" i="4"/>
  <c r="N513" i="4"/>
  <c r="L513" i="4"/>
  <c r="J513" i="4"/>
  <c r="H513" i="4"/>
  <c r="E513" i="4"/>
  <c r="Z512" i="4"/>
  <c r="X512" i="4"/>
  <c r="U512" i="4"/>
  <c r="S512" i="4"/>
  <c r="Q512" i="4"/>
  <c r="N512" i="4"/>
  <c r="L512" i="4"/>
  <c r="J512" i="4"/>
  <c r="H512" i="4"/>
  <c r="E512" i="4"/>
  <c r="Z511" i="4"/>
  <c r="X511" i="4"/>
  <c r="U511" i="4"/>
  <c r="S511" i="4"/>
  <c r="Q511" i="4"/>
  <c r="N511" i="4"/>
  <c r="L511" i="4"/>
  <c r="J511" i="4"/>
  <c r="H511" i="4"/>
  <c r="E511" i="4"/>
  <c r="Z510" i="4"/>
  <c r="X510" i="4"/>
  <c r="U510" i="4"/>
  <c r="S510" i="4"/>
  <c r="Q510" i="4"/>
  <c r="N510" i="4"/>
  <c r="L510" i="4"/>
  <c r="J510" i="4"/>
  <c r="H510" i="4"/>
  <c r="E510" i="4"/>
  <c r="Z509" i="4"/>
  <c r="X509" i="4"/>
  <c r="U509" i="4"/>
  <c r="S509" i="4"/>
  <c r="Q509" i="4"/>
  <c r="N509" i="4"/>
  <c r="L509" i="4"/>
  <c r="J509" i="4"/>
  <c r="H509" i="4"/>
  <c r="E509" i="4"/>
  <c r="Z508" i="4"/>
  <c r="X508" i="4"/>
  <c r="U508" i="4"/>
  <c r="S508" i="4"/>
  <c r="Q508" i="4"/>
  <c r="N508" i="4"/>
  <c r="L508" i="4"/>
  <c r="J508" i="4"/>
  <c r="H508" i="4"/>
  <c r="E508" i="4"/>
  <c r="Z507" i="4"/>
  <c r="X507" i="4"/>
  <c r="U507" i="4"/>
  <c r="S507" i="4"/>
  <c r="Q507" i="4"/>
  <c r="N507" i="4"/>
  <c r="L507" i="4"/>
  <c r="J507" i="4"/>
  <c r="H507" i="4"/>
  <c r="E507" i="4"/>
  <c r="Z506" i="4"/>
  <c r="X506" i="4"/>
  <c r="U506" i="4"/>
  <c r="S506" i="4"/>
  <c r="Q506" i="4"/>
  <c r="N506" i="4"/>
  <c r="L506" i="4"/>
  <c r="J506" i="4"/>
  <c r="H506" i="4"/>
  <c r="E506" i="4"/>
  <c r="Z505" i="4"/>
  <c r="X505" i="4"/>
  <c r="U505" i="4"/>
  <c r="S505" i="4"/>
  <c r="Q505" i="4"/>
  <c r="N505" i="4"/>
  <c r="L505" i="4"/>
  <c r="J505" i="4"/>
  <c r="H505" i="4"/>
  <c r="E505" i="4"/>
  <c r="Z504" i="4"/>
  <c r="X504" i="4"/>
  <c r="U504" i="4"/>
  <c r="S504" i="4"/>
  <c r="Q504" i="4"/>
  <c r="N504" i="4"/>
  <c r="L504" i="4"/>
  <c r="J504" i="4"/>
  <c r="H504" i="4"/>
  <c r="E504" i="4"/>
  <c r="Z503" i="4"/>
  <c r="X503" i="4"/>
  <c r="U503" i="4"/>
  <c r="S503" i="4"/>
  <c r="Q503" i="4"/>
  <c r="N503" i="4"/>
  <c r="L503" i="4"/>
  <c r="J503" i="4"/>
  <c r="H503" i="4"/>
  <c r="E503" i="4"/>
  <c r="Z502" i="4"/>
  <c r="X502" i="4"/>
  <c r="U502" i="4"/>
  <c r="S502" i="4"/>
  <c r="Q502" i="4"/>
  <c r="N502" i="4"/>
  <c r="L502" i="4"/>
  <c r="J502" i="4"/>
  <c r="H502" i="4"/>
  <c r="E502" i="4"/>
  <c r="Z501" i="4"/>
  <c r="X501" i="4"/>
  <c r="U501" i="4"/>
  <c r="S501" i="4"/>
  <c r="Q501" i="4"/>
  <c r="N501" i="4"/>
  <c r="L501" i="4"/>
  <c r="J501" i="4"/>
  <c r="H501" i="4"/>
  <c r="E501" i="4"/>
  <c r="Z500" i="4"/>
  <c r="X500" i="4"/>
  <c r="U500" i="4"/>
  <c r="S500" i="4"/>
  <c r="Q500" i="4"/>
  <c r="N500" i="4"/>
  <c r="L500" i="4"/>
  <c r="J500" i="4"/>
  <c r="H500" i="4"/>
  <c r="E500" i="4"/>
  <c r="Z499" i="4"/>
  <c r="X499" i="4"/>
  <c r="U499" i="4"/>
  <c r="S499" i="4"/>
  <c r="Q499" i="4"/>
  <c r="N499" i="4"/>
  <c r="L499" i="4"/>
  <c r="J499" i="4"/>
  <c r="H499" i="4"/>
  <c r="E499" i="4"/>
  <c r="Z498" i="4"/>
  <c r="X498" i="4"/>
  <c r="U498" i="4"/>
  <c r="S498" i="4"/>
  <c r="Q498" i="4"/>
  <c r="N498" i="4"/>
  <c r="L498" i="4"/>
  <c r="J498" i="4"/>
  <c r="H498" i="4"/>
  <c r="E498" i="4"/>
  <c r="Z497" i="4"/>
  <c r="X497" i="4"/>
  <c r="U497" i="4"/>
  <c r="S497" i="4"/>
  <c r="Q497" i="4"/>
  <c r="N497" i="4"/>
  <c r="L497" i="4"/>
  <c r="J497" i="4"/>
  <c r="H497" i="4"/>
  <c r="E497" i="4"/>
  <c r="Z496" i="4"/>
  <c r="X496" i="4"/>
  <c r="U496" i="4"/>
  <c r="S496" i="4"/>
  <c r="Q496" i="4"/>
  <c r="N496" i="4"/>
  <c r="L496" i="4"/>
  <c r="J496" i="4"/>
  <c r="H496" i="4"/>
  <c r="E496" i="4"/>
  <c r="Z495" i="4"/>
  <c r="X495" i="4"/>
  <c r="U495" i="4"/>
  <c r="S495" i="4"/>
  <c r="Q495" i="4"/>
  <c r="N495" i="4"/>
  <c r="L495" i="4"/>
  <c r="J495" i="4"/>
  <c r="H495" i="4"/>
  <c r="E495" i="4"/>
  <c r="Z494" i="4"/>
  <c r="X494" i="4"/>
  <c r="U494" i="4"/>
  <c r="S494" i="4"/>
  <c r="Q494" i="4"/>
  <c r="N494" i="4"/>
  <c r="L494" i="4"/>
  <c r="J494" i="4"/>
  <c r="H494" i="4"/>
  <c r="E494" i="4"/>
  <c r="Z493" i="4"/>
  <c r="X493" i="4"/>
  <c r="U493" i="4"/>
  <c r="S493" i="4"/>
  <c r="Q493" i="4"/>
  <c r="N493" i="4"/>
  <c r="L493" i="4"/>
  <c r="J493" i="4"/>
  <c r="H493" i="4"/>
  <c r="E493" i="4"/>
  <c r="Z492" i="4"/>
  <c r="X492" i="4"/>
  <c r="U492" i="4"/>
  <c r="S492" i="4"/>
  <c r="Q492" i="4"/>
  <c r="N492" i="4"/>
  <c r="L492" i="4"/>
  <c r="J492" i="4"/>
  <c r="H492" i="4"/>
  <c r="E492" i="4"/>
  <c r="Z491" i="4"/>
  <c r="X491" i="4"/>
  <c r="U491" i="4"/>
  <c r="S491" i="4"/>
  <c r="Q491" i="4"/>
  <c r="N491" i="4"/>
  <c r="L491" i="4"/>
  <c r="J491" i="4"/>
  <c r="H491" i="4"/>
  <c r="E491" i="4"/>
  <c r="Z490" i="4"/>
  <c r="X490" i="4"/>
  <c r="U490" i="4"/>
  <c r="S490" i="4"/>
  <c r="Q490" i="4"/>
  <c r="N490" i="4"/>
  <c r="L490" i="4"/>
  <c r="J490" i="4"/>
  <c r="H490" i="4"/>
  <c r="E490" i="4"/>
  <c r="Z489" i="4"/>
  <c r="X489" i="4"/>
  <c r="U489" i="4"/>
  <c r="S489" i="4"/>
  <c r="Q489" i="4"/>
  <c r="N489" i="4"/>
  <c r="L489" i="4"/>
  <c r="J489" i="4"/>
  <c r="H489" i="4"/>
  <c r="E489" i="4"/>
  <c r="Z488" i="4"/>
  <c r="X488" i="4"/>
  <c r="U488" i="4"/>
  <c r="S488" i="4"/>
  <c r="Q488" i="4"/>
  <c r="N488" i="4"/>
  <c r="L488" i="4"/>
  <c r="J488" i="4"/>
  <c r="H488" i="4"/>
  <c r="E488" i="4"/>
  <c r="Z487" i="4"/>
  <c r="X487" i="4"/>
  <c r="U487" i="4"/>
  <c r="S487" i="4"/>
  <c r="Q487" i="4"/>
  <c r="N487" i="4"/>
  <c r="L487" i="4"/>
  <c r="J487" i="4"/>
  <c r="H487" i="4"/>
  <c r="E487" i="4"/>
  <c r="Z486" i="4"/>
  <c r="X486" i="4"/>
  <c r="U486" i="4"/>
  <c r="S486" i="4"/>
  <c r="Q486" i="4"/>
  <c r="N486" i="4"/>
  <c r="L486" i="4"/>
  <c r="J486" i="4"/>
  <c r="H486" i="4"/>
  <c r="E486" i="4"/>
  <c r="Z485" i="4"/>
  <c r="X485" i="4"/>
  <c r="U485" i="4"/>
  <c r="S485" i="4"/>
  <c r="Q485" i="4"/>
  <c r="N485" i="4"/>
  <c r="L485" i="4"/>
  <c r="J485" i="4"/>
  <c r="H485" i="4"/>
  <c r="E485" i="4"/>
  <c r="Z484" i="4"/>
  <c r="X484" i="4"/>
  <c r="U484" i="4"/>
  <c r="S484" i="4"/>
  <c r="Q484" i="4"/>
  <c r="N484" i="4"/>
  <c r="L484" i="4"/>
  <c r="J484" i="4"/>
  <c r="H484" i="4"/>
  <c r="E484" i="4"/>
  <c r="Z483" i="4"/>
  <c r="X483" i="4"/>
  <c r="U483" i="4"/>
  <c r="S483" i="4"/>
  <c r="Q483" i="4"/>
  <c r="N483" i="4"/>
  <c r="L483" i="4"/>
  <c r="J483" i="4"/>
  <c r="H483" i="4"/>
  <c r="E483" i="4"/>
  <c r="Z482" i="4"/>
  <c r="X482" i="4"/>
  <c r="U482" i="4"/>
  <c r="S482" i="4"/>
  <c r="Q482" i="4"/>
  <c r="N482" i="4"/>
  <c r="L482" i="4"/>
  <c r="J482" i="4"/>
  <c r="H482" i="4"/>
  <c r="E482" i="4"/>
  <c r="Z481" i="4"/>
  <c r="X481" i="4"/>
  <c r="U481" i="4"/>
  <c r="S481" i="4"/>
  <c r="Q481" i="4"/>
  <c r="N481" i="4"/>
  <c r="L481" i="4"/>
  <c r="J481" i="4"/>
  <c r="H481" i="4"/>
  <c r="E481" i="4"/>
  <c r="Z480" i="4"/>
  <c r="X480" i="4"/>
  <c r="U480" i="4"/>
  <c r="S480" i="4"/>
  <c r="Q480" i="4"/>
  <c r="N480" i="4"/>
  <c r="L480" i="4"/>
  <c r="J480" i="4"/>
  <c r="H480" i="4"/>
  <c r="E480" i="4"/>
  <c r="Z479" i="4"/>
  <c r="X479" i="4"/>
  <c r="U479" i="4"/>
  <c r="S479" i="4"/>
  <c r="Q479" i="4"/>
  <c r="N479" i="4"/>
  <c r="L479" i="4"/>
  <c r="J479" i="4"/>
  <c r="H479" i="4"/>
  <c r="E479" i="4"/>
  <c r="Z478" i="4"/>
  <c r="X478" i="4"/>
  <c r="U478" i="4"/>
  <c r="S478" i="4"/>
  <c r="Q478" i="4"/>
  <c r="N478" i="4"/>
  <c r="L478" i="4"/>
  <c r="J478" i="4"/>
  <c r="H478" i="4"/>
  <c r="E478" i="4"/>
  <c r="Z477" i="4"/>
  <c r="X477" i="4"/>
  <c r="U477" i="4"/>
  <c r="S477" i="4"/>
  <c r="Q477" i="4"/>
  <c r="N477" i="4"/>
  <c r="L477" i="4"/>
  <c r="J477" i="4"/>
  <c r="H477" i="4"/>
  <c r="E477" i="4"/>
  <c r="Z476" i="4"/>
  <c r="X476" i="4"/>
  <c r="U476" i="4"/>
  <c r="S476" i="4"/>
  <c r="Q476" i="4"/>
  <c r="N476" i="4"/>
  <c r="L476" i="4"/>
  <c r="J476" i="4"/>
  <c r="H476" i="4"/>
  <c r="E476" i="4"/>
  <c r="Z475" i="4"/>
  <c r="X475" i="4"/>
  <c r="U475" i="4"/>
  <c r="S475" i="4"/>
  <c r="Q475" i="4"/>
  <c r="N475" i="4"/>
  <c r="L475" i="4"/>
  <c r="J475" i="4"/>
  <c r="H475" i="4"/>
  <c r="E475" i="4"/>
  <c r="Z474" i="4"/>
  <c r="X474" i="4"/>
  <c r="U474" i="4"/>
  <c r="S474" i="4"/>
  <c r="Q474" i="4"/>
  <c r="N474" i="4"/>
  <c r="L474" i="4"/>
  <c r="J474" i="4"/>
  <c r="H474" i="4"/>
  <c r="E474" i="4"/>
  <c r="Z473" i="4"/>
  <c r="X473" i="4"/>
  <c r="U473" i="4"/>
  <c r="S473" i="4"/>
  <c r="Q473" i="4"/>
  <c r="N473" i="4"/>
  <c r="L473" i="4"/>
  <c r="J473" i="4"/>
  <c r="H473" i="4"/>
  <c r="E473" i="4"/>
  <c r="Z472" i="4"/>
  <c r="X472" i="4"/>
  <c r="U472" i="4"/>
  <c r="S472" i="4"/>
  <c r="Q472" i="4"/>
  <c r="N472" i="4"/>
  <c r="L472" i="4"/>
  <c r="J472" i="4"/>
  <c r="H472" i="4"/>
  <c r="E472" i="4"/>
  <c r="Z471" i="4"/>
  <c r="X471" i="4"/>
  <c r="U471" i="4"/>
  <c r="S471" i="4"/>
  <c r="Q471" i="4"/>
  <c r="N471" i="4"/>
  <c r="L471" i="4"/>
  <c r="J471" i="4"/>
  <c r="H471" i="4"/>
  <c r="E471" i="4"/>
  <c r="Z470" i="4"/>
  <c r="X470" i="4"/>
  <c r="U470" i="4"/>
  <c r="S470" i="4"/>
  <c r="Q470" i="4"/>
  <c r="N470" i="4"/>
  <c r="L470" i="4"/>
  <c r="J470" i="4"/>
  <c r="H470" i="4"/>
  <c r="E470" i="4"/>
  <c r="Z469" i="4"/>
  <c r="X469" i="4"/>
  <c r="U469" i="4"/>
  <c r="S469" i="4"/>
  <c r="Q469" i="4"/>
  <c r="N469" i="4"/>
  <c r="L469" i="4"/>
  <c r="J469" i="4"/>
  <c r="H469" i="4"/>
  <c r="E469" i="4"/>
  <c r="Z468" i="4"/>
  <c r="X468" i="4"/>
  <c r="U468" i="4"/>
  <c r="S468" i="4"/>
  <c r="Q468" i="4"/>
  <c r="N468" i="4"/>
  <c r="L468" i="4"/>
  <c r="J468" i="4"/>
  <c r="H468" i="4"/>
  <c r="E468" i="4"/>
  <c r="Z467" i="4"/>
  <c r="X467" i="4"/>
  <c r="U467" i="4"/>
  <c r="S467" i="4"/>
  <c r="Q467" i="4"/>
  <c r="N467" i="4"/>
  <c r="L467" i="4"/>
  <c r="J467" i="4"/>
  <c r="H467" i="4"/>
  <c r="E467" i="4"/>
  <c r="Z466" i="4"/>
  <c r="X466" i="4"/>
  <c r="U466" i="4"/>
  <c r="S466" i="4"/>
  <c r="Q466" i="4"/>
  <c r="N466" i="4"/>
  <c r="L466" i="4"/>
  <c r="J466" i="4"/>
  <c r="H466" i="4"/>
  <c r="E466" i="4"/>
  <c r="Z465" i="4"/>
  <c r="X465" i="4"/>
  <c r="U465" i="4"/>
  <c r="S465" i="4"/>
  <c r="Q465" i="4"/>
  <c r="N465" i="4"/>
  <c r="L465" i="4"/>
  <c r="J465" i="4"/>
  <c r="H465" i="4"/>
  <c r="E465" i="4"/>
  <c r="Z464" i="4"/>
  <c r="X464" i="4"/>
  <c r="U464" i="4"/>
  <c r="S464" i="4"/>
  <c r="Q464" i="4"/>
  <c r="N464" i="4"/>
  <c r="L464" i="4"/>
  <c r="J464" i="4"/>
  <c r="H464" i="4"/>
  <c r="E464" i="4"/>
  <c r="Z463" i="4"/>
  <c r="X463" i="4"/>
  <c r="U463" i="4"/>
  <c r="S463" i="4"/>
  <c r="Q463" i="4"/>
  <c r="N463" i="4"/>
  <c r="L463" i="4"/>
  <c r="J463" i="4"/>
  <c r="H463" i="4"/>
  <c r="E463" i="4"/>
  <c r="Z462" i="4"/>
  <c r="X462" i="4"/>
  <c r="U462" i="4"/>
  <c r="S462" i="4"/>
  <c r="Q462" i="4"/>
  <c r="N462" i="4"/>
  <c r="L462" i="4"/>
  <c r="J462" i="4"/>
  <c r="H462" i="4"/>
  <c r="E462" i="4"/>
  <c r="Z461" i="4"/>
  <c r="X461" i="4"/>
  <c r="U461" i="4"/>
  <c r="S461" i="4"/>
  <c r="Q461" i="4"/>
  <c r="N461" i="4"/>
  <c r="L461" i="4"/>
  <c r="J461" i="4"/>
  <c r="H461" i="4"/>
  <c r="E461" i="4"/>
  <c r="Z460" i="4"/>
  <c r="X460" i="4"/>
  <c r="U460" i="4"/>
  <c r="S460" i="4"/>
  <c r="Q460" i="4"/>
  <c r="N460" i="4"/>
  <c r="L460" i="4"/>
  <c r="J460" i="4"/>
  <c r="H460" i="4"/>
  <c r="E460" i="4"/>
  <c r="Z459" i="4"/>
  <c r="X459" i="4"/>
  <c r="U459" i="4"/>
  <c r="S459" i="4"/>
  <c r="Q459" i="4"/>
  <c r="N459" i="4"/>
  <c r="L459" i="4"/>
  <c r="J459" i="4"/>
  <c r="H459" i="4"/>
  <c r="E459" i="4"/>
  <c r="Z458" i="4"/>
  <c r="X458" i="4"/>
  <c r="U458" i="4"/>
  <c r="S458" i="4"/>
  <c r="Q458" i="4"/>
  <c r="N458" i="4"/>
  <c r="L458" i="4"/>
  <c r="J458" i="4"/>
  <c r="H458" i="4"/>
  <c r="E458" i="4"/>
  <c r="Z457" i="4"/>
  <c r="X457" i="4"/>
  <c r="U457" i="4"/>
  <c r="S457" i="4"/>
  <c r="Q457" i="4"/>
  <c r="N457" i="4"/>
  <c r="L457" i="4"/>
  <c r="J457" i="4"/>
  <c r="H457" i="4"/>
  <c r="E457" i="4"/>
  <c r="Z456" i="4"/>
  <c r="X456" i="4"/>
  <c r="U456" i="4"/>
  <c r="S456" i="4"/>
  <c r="Q456" i="4"/>
  <c r="N456" i="4"/>
  <c r="L456" i="4"/>
  <c r="J456" i="4"/>
  <c r="H456" i="4"/>
  <c r="E456" i="4"/>
  <c r="Z455" i="4"/>
  <c r="X455" i="4"/>
  <c r="U455" i="4"/>
  <c r="S455" i="4"/>
  <c r="Q455" i="4"/>
  <c r="N455" i="4"/>
  <c r="L455" i="4"/>
  <c r="J455" i="4"/>
  <c r="H455" i="4"/>
  <c r="E455" i="4"/>
  <c r="Z454" i="4"/>
  <c r="X454" i="4"/>
  <c r="U454" i="4"/>
  <c r="S454" i="4"/>
  <c r="Q454" i="4"/>
  <c r="N454" i="4"/>
  <c r="L454" i="4"/>
  <c r="J454" i="4"/>
  <c r="H454" i="4"/>
  <c r="E454" i="4"/>
  <c r="Z453" i="4"/>
  <c r="X453" i="4"/>
  <c r="U453" i="4"/>
  <c r="S453" i="4"/>
  <c r="Q453" i="4"/>
  <c r="N453" i="4"/>
  <c r="L453" i="4"/>
  <c r="J453" i="4"/>
  <c r="H453" i="4"/>
  <c r="E453" i="4"/>
  <c r="Z452" i="4"/>
  <c r="X452" i="4"/>
  <c r="U452" i="4"/>
  <c r="S452" i="4"/>
  <c r="Q452" i="4"/>
  <c r="N452" i="4"/>
  <c r="L452" i="4"/>
  <c r="J452" i="4"/>
  <c r="H452" i="4"/>
  <c r="E452" i="4"/>
  <c r="Z451" i="4"/>
  <c r="X451" i="4"/>
  <c r="U451" i="4"/>
  <c r="S451" i="4"/>
  <c r="Q451" i="4"/>
  <c r="N451" i="4"/>
  <c r="L451" i="4"/>
  <c r="J451" i="4"/>
  <c r="H451" i="4"/>
  <c r="E451" i="4"/>
  <c r="Z450" i="4"/>
  <c r="X450" i="4"/>
  <c r="U450" i="4"/>
  <c r="S450" i="4"/>
  <c r="Q450" i="4"/>
  <c r="N450" i="4"/>
  <c r="L450" i="4"/>
  <c r="J450" i="4"/>
  <c r="H450" i="4"/>
  <c r="E450" i="4"/>
  <c r="Z449" i="4"/>
  <c r="X449" i="4"/>
  <c r="U449" i="4"/>
  <c r="S449" i="4"/>
  <c r="Q449" i="4"/>
  <c r="N449" i="4"/>
  <c r="L449" i="4"/>
  <c r="J449" i="4"/>
  <c r="H449" i="4"/>
  <c r="E449" i="4"/>
  <c r="Z448" i="4"/>
  <c r="X448" i="4"/>
  <c r="U448" i="4"/>
  <c r="S448" i="4"/>
  <c r="Q448" i="4"/>
  <c r="N448" i="4"/>
  <c r="L448" i="4"/>
  <c r="J448" i="4"/>
  <c r="H448" i="4"/>
  <c r="E448" i="4"/>
  <c r="Z447" i="4"/>
  <c r="X447" i="4"/>
  <c r="U447" i="4"/>
  <c r="S447" i="4"/>
  <c r="Q447" i="4"/>
  <c r="N447" i="4"/>
  <c r="L447" i="4"/>
  <c r="J447" i="4"/>
  <c r="H447" i="4"/>
  <c r="E447" i="4"/>
  <c r="Z446" i="4"/>
  <c r="X446" i="4"/>
  <c r="U446" i="4"/>
  <c r="S446" i="4"/>
  <c r="Q446" i="4"/>
  <c r="N446" i="4"/>
  <c r="L446" i="4"/>
  <c r="J446" i="4"/>
  <c r="H446" i="4"/>
  <c r="E446" i="4"/>
  <c r="Z445" i="4"/>
  <c r="X445" i="4"/>
  <c r="U445" i="4"/>
  <c r="S445" i="4"/>
  <c r="Q445" i="4"/>
  <c r="N445" i="4"/>
  <c r="L445" i="4"/>
  <c r="J445" i="4"/>
  <c r="H445" i="4"/>
  <c r="E445" i="4"/>
  <c r="Z444" i="4"/>
  <c r="X444" i="4"/>
  <c r="U444" i="4"/>
  <c r="S444" i="4"/>
  <c r="Q444" i="4"/>
  <c r="N444" i="4"/>
  <c r="L444" i="4"/>
  <c r="J444" i="4"/>
  <c r="H444" i="4"/>
  <c r="E444" i="4"/>
  <c r="Z443" i="4"/>
  <c r="X443" i="4"/>
  <c r="U443" i="4"/>
  <c r="S443" i="4"/>
  <c r="Q443" i="4"/>
  <c r="N443" i="4"/>
  <c r="L443" i="4"/>
  <c r="J443" i="4"/>
  <c r="H443" i="4"/>
  <c r="E443" i="4"/>
  <c r="Z442" i="4"/>
  <c r="X442" i="4"/>
  <c r="U442" i="4"/>
  <c r="S442" i="4"/>
  <c r="Q442" i="4"/>
  <c r="N442" i="4"/>
  <c r="L442" i="4"/>
  <c r="J442" i="4"/>
  <c r="H442" i="4"/>
  <c r="E442" i="4"/>
  <c r="Z441" i="4"/>
  <c r="X441" i="4"/>
  <c r="U441" i="4"/>
  <c r="S441" i="4"/>
  <c r="Q441" i="4"/>
  <c r="N441" i="4"/>
  <c r="L441" i="4"/>
  <c r="J441" i="4"/>
  <c r="H441" i="4"/>
  <c r="E441" i="4"/>
  <c r="Z440" i="4"/>
  <c r="X440" i="4"/>
  <c r="U440" i="4"/>
  <c r="S440" i="4"/>
  <c r="Q440" i="4"/>
  <c r="N440" i="4"/>
  <c r="L440" i="4"/>
  <c r="J440" i="4"/>
  <c r="H440" i="4"/>
  <c r="E440" i="4"/>
  <c r="Z439" i="4"/>
  <c r="X439" i="4"/>
  <c r="U439" i="4"/>
  <c r="S439" i="4"/>
  <c r="Q439" i="4"/>
  <c r="N439" i="4"/>
  <c r="L439" i="4"/>
  <c r="J439" i="4"/>
  <c r="H439" i="4"/>
  <c r="E439" i="4"/>
  <c r="Z438" i="4"/>
  <c r="X438" i="4"/>
  <c r="U438" i="4"/>
  <c r="S438" i="4"/>
  <c r="Q438" i="4"/>
  <c r="N438" i="4"/>
  <c r="L438" i="4"/>
  <c r="J438" i="4"/>
  <c r="H438" i="4"/>
  <c r="E438" i="4"/>
  <c r="Z437" i="4"/>
  <c r="X437" i="4"/>
  <c r="U437" i="4"/>
  <c r="S437" i="4"/>
  <c r="Q437" i="4"/>
  <c r="N437" i="4"/>
  <c r="L437" i="4"/>
  <c r="J437" i="4"/>
  <c r="H437" i="4"/>
  <c r="E437" i="4"/>
  <c r="Z436" i="4"/>
  <c r="X436" i="4"/>
  <c r="U436" i="4"/>
  <c r="S436" i="4"/>
  <c r="Q436" i="4"/>
  <c r="N436" i="4"/>
  <c r="L436" i="4"/>
  <c r="J436" i="4"/>
  <c r="H436" i="4"/>
  <c r="E436" i="4"/>
  <c r="Z435" i="4"/>
  <c r="X435" i="4"/>
  <c r="U435" i="4"/>
  <c r="S435" i="4"/>
  <c r="Q435" i="4"/>
  <c r="N435" i="4"/>
  <c r="L435" i="4"/>
  <c r="J435" i="4"/>
  <c r="H435" i="4"/>
  <c r="E435" i="4"/>
  <c r="Z434" i="4"/>
  <c r="X434" i="4"/>
  <c r="U434" i="4"/>
  <c r="S434" i="4"/>
  <c r="Q434" i="4"/>
  <c r="N434" i="4"/>
  <c r="L434" i="4"/>
  <c r="J434" i="4"/>
  <c r="H434" i="4"/>
  <c r="E434" i="4"/>
  <c r="Z433" i="4"/>
  <c r="X433" i="4"/>
  <c r="U433" i="4"/>
  <c r="S433" i="4"/>
  <c r="Q433" i="4"/>
  <c r="N433" i="4"/>
  <c r="L433" i="4"/>
  <c r="J433" i="4"/>
  <c r="H433" i="4"/>
  <c r="E433" i="4"/>
  <c r="Z432" i="4"/>
  <c r="X432" i="4"/>
  <c r="U432" i="4"/>
  <c r="S432" i="4"/>
  <c r="Q432" i="4"/>
  <c r="N432" i="4"/>
  <c r="L432" i="4"/>
  <c r="J432" i="4"/>
  <c r="H432" i="4"/>
  <c r="E432" i="4"/>
  <c r="Z431" i="4"/>
  <c r="X431" i="4"/>
  <c r="U431" i="4"/>
  <c r="S431" i="4"/>
  <c r="Q431" i="4"/>
  <c r="N431" i="4"/>
  <c r="L431" i="4"/>
  <c r="J431" i="4"/>
  <c r="H431" i="4"/>
  <c r="E431" i="4"/>
  <c r="Z430" i="4"/>
  <c r="X430" i="4"/>
  <c r="U430" i="4"/>
  <c r="S430" i="4"/>
  <c r="Q430" i="4"/>
  <c r="N430" i="4"/>
  <c r="L430" i="4"/>
  <c r="J430" i="4"/>
  <c r="H430" i="4"/>
  <c r="E430" i="4"/>
  <c r="Z429" i="4"/>
  <c r="X429" i="4"/>
  <c r="U429" i="4"/>
  <c r="S429" i="4"/>
  <c r="Q429" i="4"/>
  <c r="N429" i="4"/>
  <c r="L429" i="4"/>
  <c r="J429" i="4"/>
  <c r="H429" i="4"/>
  <c r="E429" i="4"/>
  <c r="Z428" i="4"/>
  <c r="X428" i="4"/>
  <c r="U428" i="4"/>
  <c r="S428" i="4"/>
  <c r="Q428" i="4"/>
  <c r="N428" i="4"/>
  <c r="L428" i="4"/>
  <c r="J428" i="4"/>
  <c r="H428" i="4"/>
  <c r="E428" i="4"/>
  <c r="Z427" i="4"/>
  <c r="X427" i="4"/>
  <c r="U427" i="4"/>
  <c r="S427" i="4"/>
  <c r="Q427" i="4"/>
  <c r="N427" i="4"/>
  <c r="L427" i="4"/>
  <c r="J427" i="4"/>
  <c r="H427" i="4"/>
  <c r="E427" i="4"/>
  <c r="Z426" i="4"/>
  <c r="X426" i="4"/>
  <c r="U426" i="4"/>
  <c r="S426" i="4"/>
  <c r="Q426" i="4"/>
  <c r="N426" i="4"/>
  <c r="L426" i="4"/>
  <c r="J426" i="4"/>
  <c r="H426" i="4"/>
  <c r="E426" i="4"/>
  <c r="Z425" i="4"/>
  <c r="X425" i="4"/>
  <c r="U425" i="4"/>
  <c r="S425" i="4"/>
  <c r="Q425" i="4"/>
  <c r="N425" i="4"/>
  <c r="L425" i="4"/>
  <c r="J425" i="4"/>
  <c r="H425" i="4"/>
  <c r="E425" i="4"/>
  <c r="Z424" i="4"/>
  <c r="X424" i="4"/>
  <c r="U424" i="4"/>
  <c r="S424" i="4"/>
  <c r="Q424" i="4"/>
  <c r="N424" i="4"/>
  <c r="L424" i="4"/>
  <c r="J424" i="4"/>
  <c r="H424" i="4"/>
  <c r="E424" i="4"/>
  <c r="Z423" i="4"/>
  <c r="X423" i="4"/>
  <c r="U423" i="4"/>
  <c r="S423" i="4"/>
  <c r="Q423" i="4"/>
  <c r="N423" i="4"/>
  <c r="L423" i="4"/>
  <c r="J423" i="4"/>
  <c r="H423" i="4"/>
  <c r="E423" i="4"/>
  <c r="Z422" i="4"/>
  <c r="X422" i="4"/>
  <c r="U422" i="4"/>
  <c r="S422" i="4"/>
  <c r="Q422" i="4"/>
  <c r="N422" i="4"/>
  <c r="L422" i="4"/>
  <c r="J422" i="4"/>
  <c r="H422" i="4"/>
  <c r="E422" i="4"/>
  <c r="Z421" i="4"/>
  <c r="X421" i="4"/>
  <c r="U421" i="4"/>
  <c r="S421" i="4"/>
  <c r="Q421" i="4"/>
  <c r="N421" i="4"/>
  <c r="L421" i="4"/>
  <c r="J421" i="4"/>
  <c r="H421" i="4"/>
  <c r="E421" i="4"/>
  <c r="Z420" i="4"/>
  <c r="X420" i="4"/>
  <c r="U420" i="4"/>
  <c r="S420" i="4"/>
  <c r="Q420" i="4"/>
  <c r="N420" i="4"/>
  <c r="L420" i="4"/>
  <c r="J420" i="4"/>
  <c r="H420" i="4"/>
  <c r="E420" i="4"/>
  <c r="Z419" i="4"/>
  <c r="X419" i="4"/>
  <c r="U419" i="4"/>
  <c r="S419" i="4"/>
  <c r="Q419" i="4"/>
  <c r="N419" i="4"/>
  <c r="L419" i="4"/>
  <c r="J419" i="4"/>
  <c r="H419" i="4"/>
  <c r="E419" i="4"/>
  <c r="Z418" i="4"/>
  <c r="X418" i="4"/>
  <c r="U418" i="4"/>
  <c r="S418" i="4"/>
  <c r="Q418" i="4"/>
  <c r="N418" i="4"/>
  <c r="L418" i="4"/>
  <c r="J418" i="4"/>
  <c r="H418" i="4"/>
  <c r="E418" i="4"/>
  <c r="Z417" i="4"/>
  <c r="X417" i="4"/>
  <c r="U417" i="4"/>
  <c r="S417" i="4"/>
  <c r="Q417" i="4"/>
  <c r="N417" i="4"/>
  <c r="L417" i="4"/>
  <c r="J417" i="4"/>
  <c r="H417" i="4"/>
  <c r="E417" i="4"/>
  <c r="Z416" i="4"/>
  <c r="X416" i="4"/>
  <c r="U416" i="4"/>
  <c r="S416" i="4"/>
  <c r="Q416" i="4"/>
  <c r="N416" i="4"/>
  <c r="L416" i="4"/>
  <c r="J416" i="4"/>
  <c r="H416" i="4"/>
  <c r="E416" i="4"/>
  <c r="Z415" i="4"/>
  <c r="X415" i="4"/>
  <c r="U415" i="4"/>
  <c r="S415" i="4"/>
  <c r="Q415" i="4"/>
  <c r="N415" i="4"/>
  <c r="L415" i="4"/>
  <c r="J415" i="4"/>
  <c r="H415" i="4"/>
  <c r="E415" i="4"/>
  <c r="Z414" i="4"/>
  <c r="X414" i="4"/>
  <c r="U414" i="4"/>
  <c r="S414" i="4"/>
  <c r="Q414" i="4"/>
  <c r="N414" i="4"/>
  <c r="L414" i="4"/>
  <c r="J414" i="4"/>
  <c r="H414" i="4"/>
  <c r="E414" i="4"/>
  <c r="Z413" i="4"/>
  <c r="X413" i="4"/>
  <c r="U413" i="4"/>
  <c r="S413" i="4"/>
  <c r="Q413" i="4"/>
  <c r="N413" i="4"/>
  <c r="L413" i="4"/>
  <c r="J413" i="4"/>
  <c r="H413" i="4"/>
  <c r="E413" i="4"/>
  <c r="Z412" i="4"/>
  <c r="X412" i="4"/>
  <c r="U412" i="4"/>
  <c r="S412" i="4"/>
  <c r="Q412" i="4"/>
  <c r="N412" i="4"/>
  <c r="L412" i="4"/>
  <c r="J412" i="4"/>
  <c r="H412" i="4"/>
  <c r="E412" i="4"/>
  <c r="Z411" i="4"/>
  <c r="X411" i="4"/>
  <c r="U411" i="4"/>
  <c r="S411" i="4"/>
  <c r="Q411" i="4"/>
  <c r="N411" i="4"/>
  <c r="L411" i="4"/>
  <c r="J411" i="4"/>
  <c r="H411" i="4"/>
  <c r="E411" i="4"/>
  <c r="Z410" i="4"/>
  <c r="X410" i="4"/>
  <c r="U410" i="4"/>
  <c r="S410" i="4"/>
  <c r="Q410" i="4"/>
  <c r="N410" i="4"/>
  <c r="L410" i="4"/>
  <c r="J410" i="4"/>
  <c r="H410" i="4"/>
  <c r="E410" i="4"/>
  <c r="Z409" i="4"/>
  <c r="X409" i="4"/>
  <c r="U409" i="4"/>
  <c r="S409" i="4"/>
  <c r="Q409" i="4"/>
  <c r="N409" i="4"/>
  <c r="L409" i="4"/>
  <c r="J409" i="4"/>
  <c r="H409" i="4"/>
  <c r="E409" i="4"/>
  <c r="Z408" i="4"/>
  <c r="X408" i="4"/>
  <c r="U408" i="4"/>
  <c r="S408" i="4"/>
  <c r="Q408" i="4"/>
  <c r="N408" i="4"/>
  <c r="L408" i="4"/>
  <c r="J408" i="4"/>
  <c r="H408" i="4"/>
  <c r="E408" i="4"/>
  <c r="Z407" i="4"/>
  <c r="X407" i="4"/>
  <c r="U407" i="4"/>
  <c r="S407" i="4"/>
  <c r="Q407" i="4"/>
  <c r="N407" i="4"/>
  <c r="L407" i="4"/>
  <c r="J407" i="4"/>
  <c r="H407" i="4"/>
  <c r="E407" i="4"/>
  <c r="Z406" i="4"/>
  <c r="X406" i="4"/>
  <c r="U406" i="4"/>
  <c r="S406" i="4"/>
  <c r="Q406" i="4"/>
  <c r="N406" i="4"/>
  <c r="L406" i="4"/>
  <c r="J406" i="4"/>
  <c r="H406" i="4"/>
  <c r="E406" i="4"/>
  <c r="Z405" i="4"/>
  <c r="X405" i="4"/>
  <c r="U405" i="4"/>
  <c r="S405" i="4"/>
  <c r="Q405" i="4"/>
  <c r="N405" i="4"/>
  <c r="L405" i="4"/>
  <c r="J405" i="4"/>
  <c r="H405" i="4"/>
  <c r="E405" i="4"/>
  <c r="Z404" i="4"/>
  <c r="X404" i="4"/>
  <c r="U404" i="4"/>
  <c r="S404" i="4"/>
  <c r="Q404" i="4"/>
  <c r="N404" i="4"/>
  <c r="L404" i="4"/>
  <c r="J404" i="4"/>
  <c r="H404" i="4"/>
  <c r="E404" i="4"/>
  <c r="Z403" i="4"/>
  <c r="X403" i="4"/>
  <c r="U403" i="4"/>
  <c r="S403" i="4"/>
  <c r="Q403" i="4"/>
  <c r="N403" i="4"/>
  <c r="L403" i="4"/>
  <c r="J403" i="4"/>
  <c r="H403" i="4"/>
  <c r="E403" i="4"/>
  <c r="Z402" i="4"/>
  <c r="X402" i="4"/>
  <c r="U402" i="4"/>
  <c r="S402" i="4"/>
  <c r="Q402" i="4"/>
  <c r="N402" i="4"/>
  <c r="L402" i="4"/>
  <c r="J402" i="4"/>
  <c r="H402" i="4"/>
  <c r="E402" i="4"/>
  <c r="Z401" i="4"/>
  <c r="X401" i="4"/>
  <c r="U401" i="4"/>
  <c r="S401" i="4"/>
  <c r="Q401" i="4"/>
  <c r="N401" i="4"/>
  <c r="L401" i="4"/>
  <c r="J401" i="4"/>
  <c r="H401" i="4"/>
  <c r="E401" i="4"/>
  <c r="Z400" i="4"/>
  <c r="X400" i="4"/>
  <c r="U400" i="4"/>
  <c r="S400" i="4"/>
  <c r="Q400" i="4"/>
  <c r="N400" i="4"/>
  <c r="L400" i="4"/>
  <c r="J400" i="4"/>
  <c r="H400" i="4"/>
  <c r="E400" i="4"/>
  <c r="Z399" i="4"/>
  <c r="X399" i="4"/>
  <c r="U399" i="4"/>
  <c r="S399" i="4"/>
  <c r="Q399" i="4"/>
  <c r="N399" i="4"/>
  <c r="L399" i="4"/>
  <c r="J399" i="4"/>
  <c r="H399" i="4"/>
  <c r="E399" i="4"/>
  <c r="Z398" i="4"/>
  <c r="X398" i="4"/>
  <c r="U398" i="4"/>
  <c r="S398" i="4"/>
  <c r="Q398" i="4"/>
  <c r="N398" i="4"/>
  <c r="L398" i="4"/>
  <c r="J398" i="4"/>
  <c r="H398" i="4"/>
  <c r="E398" i="4"/>
  <c r="Z397" i="4"/>
  <c r="X397" i="4"/>
  <c r="U397" i="4"/>
  <c r="S397" i="4"/>
  <c r="Q397" i="4"/>
  <c r="N397" i="4"/>
  <c r="L397" i="4"/>
  <c r="J397" i="4"/>
  <c r="H397" i="4"/>
  <c r="E397" i="4"/>
  <c r="Z396" i="4"/>
  <c r="X396" i="4"/>
  <c r="U396" i="4"/>
  <c r="S396" i="4"/>
  <c r="Q396" i="4"/>
  <c r="N396" i="4"/>
  <c r="L396" i="4"/>
  <c r="J396" i="4"/>
  <c r="H396" i="4"/>
  <c r="E396" i="4"/>
  <c r="Z395" i="4"/>
  <c r="X395" i="4"/>
  <c r="U395" i="4"/>
  <c r="S395" i="4"/>
  <c r="Q395" i="4"/>
  <c r="N395" i="4"/>
  <c r="L395" i="4"/>
  <c r="J395" i="4"/>
  <c r="H395" i="4"/>
  <c r="E395" i="4"/>
  <c r="Z394" i="4"/>
  <c r="X394" i="4"/>
  <c r="U394" i="4"/>
  <c r="S394" i="4"/>
  <c r="Q394" i="4"/>
  <c r="N394" i="4"/>
  <c r="L394" i="4"/>
  <c r="J394" i="4"/>
  <c r="H394" i="4"/>
  <c r="E394" i="4"/>
  <c r="Z393" i="4"/>
  <c r="X393" i="4"/>
  <c r="U393" i="4"/>
  <c r="S393" i="4"/>
  <c r="Q393" i="4"/>
  <c r="N393" i="4"/>
  <c r="L393" i="4"/>
  <c r="J393" i="4"/>
  <c r="H393" i="4"/>
  <c r="E393" i="4"/>
  <c r="Z392" i="4"/>
  <c r="X392" i="4"/>
  <c r="U392" i="4"/>
  <c r="S392" i="4"/>
  <c r="Q392" i="4"/>
  <c r="N392" i="4"/>
  <c r="L392" i="4"/>
  <c r="J392" i="4"/>
  <c r="H392" i="4"/>
  <c r="E392" i="4"/>
  <c r="Z391" i="4"/>
  <c r="X391" i="4"/>
  <c r="U391" i="4"/>
  <c r="S391" i="4"/>
  <c r="Q391" i="4"/>
  <c r="N391" i="4"/>
  <c r="L391" i="4"/>
  <c r="J391" i="4"/>
  <c r="H391" i="4"/>
  <c r="E391" i="4"/>
  <c r="Z390" i="4"/>
  <c r="X390" i="4"/>
  <c r="U390" i="4"/>
  <c r="S390" i="4"/>
  <c r="Q390" i="4"/>
  <c r="N390" i="4"/>
  <c r="L390" i="4"/>
  <c r="J390" i="4"/>
  <c r="H390" i="4"/>
  <c r="E390" i="4"/>
  <c r="Z389" i="4"/>
  <c r="X389" i="4"/>
  <c r="U389" i="4"/>
  <c r="S389" i="4"/>
  <c r="Q389" i="4"/>
  <c r="N389" i="4"/>
  <c r="L389" i="4"/>
  <c r="J389" i="4"/>
  <c r="H389" i="4"/>
  <c r="E389" i="4"/>
  <c r="Z388" i="4"/>
  <c r="X388" i="4"/>
  <c r="U388" i="4"/>
  <c r="S388" i="4"/>
  <c r="Q388" i="4"/>
  <c r="N388" i="4"/>
  <c r="L388" i="4"/>
  <c r="J388" i="4"/>
  <c r="H388" i="4"/>
  <c r="E388" i="4"/>
  <c r="Z387" i="4"/>
  <c r="X387" i="4"/>
  <c r="U387" i="4"/>
  <c r="S387" i="4"/>
  <c r="Q387" i="4"/>
  <c r="N387" i="4"/>
  <c r="L387" i="4"/>
  <c r="J387" i="4"/>
  <c r="H387" i="4"/>
  <c r="E387" i="4"/>
  <c r="Z386" i="4"/>
  <c r="X386" i="4"/>
  <c r="U386" i="4"/>
  <c r="S386" i="4"/>
  <c r="Q386" i="4"/>
  <c r="N386" i="4"/>
  <c r="L386" i="4"/>
  <c r="J386" i="4"/>
  <c r="H386" i="4"/>
  <c r="E386" i="4"/>
  <c r="Z385" i="4"/>
  <c r="X385" i="4"/>
  <c r="U385" i="4"/>
  <c r="S385" i="4"/>
  <c r="Q385" i="4"/>
  <c r="N385" i="4"/>
  <c r="L385" i="4"/>
  <c r="J385" i="4"/>
  <c r="H385" i="4"/>
  <c r="E385" i="4"/>
  <c r="Z384" i="4"/>
  <c r="X384" i="4"/>
  <c r="U384" i="4"/>
  <c r="S384" i="4"/>
  <c r="Q384" i="4"/>
  <c r="N384" i="4"/>
  <c r="L384" i="4"/>
  <c r="J384" i="4"/>
  <c r="H384" i="4"/>
  <c r="E384" i="4"/>
  <c r="Z383" i="4"/>
  <c r="X383" i="4"/>
  <c r="U383" i="4"/>
  <c r="S383" i="4"/>
  <c r="Q383" i="4"/>
  <c r="N383" i="4"/>
  <c r="L383" i="4"/>
  <c r="J383" i="4"/>
  <c r="H383" i="4"/>
  <c r="E383" i="4"/>
  <c r="Z382" i="4"/>
  <c r="X382" i="4"/>
  <c r="U382" i="4"/>
  <c r="S382" i="4"/>
  <c r="Q382" i="4"/>
  <c r="N382" i="4"/>
  <c r="L382" i="4"/>
  <c r="J382" i="4"/>
  <c r="H382" i="4"/>
  <c r="E382" i="4"/>
  <c r="Z381" i="4"/>
  <c r="X381" i="4"/>
  <c r="U381" i="4"/>
  <c r="S381" i="4"/>
  <c r="Q381" i="4"/>
  <c r="N381" i="4"/>
  <c r="L381" i="4"/>
  <c r="J381" i="4"/>
  <c r="H381" i="4"/>
  <c r="E381" i="4"/>
  <c r="Z380" i="4"/>
  <c r="X380" i="4"/>
  <c r="U380" i="4"/>
  <c r="S380" i="4"/>
  <c r="Q380" i="4"/>
  <c r="N380" i="4"/>
  <c r="L380" i="4"/>
  <c r="J380" i="4"/>
  <c r="H380" i="4"/>
  <c r="E380" i="4"/>
  <c r="Z379" i="4"/>
  <c r="X379" i="4"/>
  <c r="U379" i="4"/>
  <c r="S379" i="4"/>
  <c r="Q379" i="4"/>
  <c r="N379" i="4"/>
  <c r="L379" i="4"/>
  <c r="J379" i="4"/>
  <c r="H379" i="4"/>
  <c r="E379" i="4"/>
  <c r="Z378" i="4"/>
  <c r="X378" i="4"/>
  <c r="U378" i="4"/>
  <c r="S378" i="4"/>
  <c r="Q378" i="4"/>
  <c r="N378" i="4"/>
  <c r="L378" i="4"/>
  <c r="J378" i="4"/>
  <c r="H378" i="4"/>
  <c r="E378" i="4"/>
  <c r="Z377" i="4"/>
  <c r="X377" i="4"/>
  <c r="U377" i="4"/>
  <c r="S377" i="4"/>
  <c r="Q377" i="4"/>
  <c r="N377" i="4"/>
  <c r="L377" i="4"/>
  <c r="J377" i="4"/>
  <c r="H377" i="4"/>
  <c r="E377" i="4"/>
  <c r="Z376" i="4"/>
  <c r="X376" i="4"/>
  <c r="U376" i="4"/>
  <c r="S376" i="4"/>
  <c r="Q376" i="4"/>
  <c r="N376" i="4"/>
  <c r="L376" i="4"/>
  <c r="J376" i="4"/>
  <c r="H376" i="4"/>
  <c r="E376" i="4"/>
  <c r="Z375" i="4"/>
  <c r="X375" i="4"/>
  <c r="U375" i="4"/>
  <c r="S375" i="4"/>
  <c r="Q375" i="4"/>
  <c r="N375" i="4"/>
  <c r="L375" i="4"/>
  <c r="J375" i="4"/>
  <c r="H375" i="4"/>
  <c r="E375" i="4"/>
  <c r="Z374" i="4"/>
  <c r="X374" i="4"/>
  <c r="U374" i="4"/>
  <c r="S374" i="4"/>
  <c r="Q374" i="4"/>
  <c r="N374" i="4"/>
  <c r="L374" i="4"/>
  <c r="J374" i="4"/>
  <c r="H374" i="4"/>
  <c r="E374" i="4"/>
  <c r="Z373" i="4"/>
  <c r="X373" i="4"/>
  <c r="U373" i="4"/>
  <c r="S373" i="4"/>
  <c r="Q373" i="4"/>
  <c r="N373" i="4"/>
  <c r="L373" i="4"/>
  <c r="J373" i="4"/>
  <c r="H373" i="4"/>
  <c r="E373" i="4"/>
  <c r="Z372" i="4"/>
  <c r="X372" i="4"/>
  <c r="U372" i="4"/>
  <c r="S372" i="4"/>
  <c r="Q372" i="4"/>
  <c r="N372" i="4"/>
  <c r="L372" i="4"/>
  <c r="J372" i="4"/>
  <c r="H372" i="4"/>
  <c r="E372" i="4"/>
  <c r="Z371" i="4"/>
  <c r="X371" i="4"/>
  <c r="U371" i="4"/>
  <c r="S371" i="4"/>
  <c r="Q371" i="4"/>
  <c r="N371" i="4"/>
  <c r="L371" i="4"/>
  <c r="J371" i="4"/>
  <c r="H371" i="4"/>
  <c r="E371" i="4"/>
  <c r="Z370" i="4"/>
  <c r="X370" i="4"/>
  <c r="U370" i="4"/>
  <c r="S370" i="4"/>
  <c r="Q370" i="4"/>
  <c r="N370" i="4"/>
  <c r="L370" i="4"/>
  <c r="J370" i="4"/>
  <c r="H370" i="4"/>
  <c r="E370" i="4"/>
  <c r="Z369" i="4"/>
  <c r="X369" i="4"/>
  <c r="U369" i="4"/>
  <c r="S369" i="4"/>
  <c r="Q369" i="4"/>
  <c r="N369" i="4"/>
  <c r="L369" i="4"/>
  <c r="J369" i="4"/>
  <c r="H369" i="4"/>
  <c r="E369" i="4"/>
  <c r="Z368" i="4"/>
  <c r="X368" i="4"/>
  <c r="U368" i="4"/>
  <c r="S368" i="4"/>
  <c r="Q368" i="4"/>
  <c r="N368" i="4"/>
  <c r="L368" i="4"/>
  <c r="J368" i="4"/>
  <c r="H368" i="4"/>
  <c r="E368" i="4"/>
  <c r="Z367" i="4"/>
  <c r="X367" i="4"/>
  <c r="U367" i="4"/>
  <c r="S367" i="4"/>
  <c r="Q367" i="4"/>
  <c r="N367" i="4"/>
  <c r="L367" i="4"/>
  <c r="J367" i="4"/>
  <c r="H367" i="4"/>
  <c r="E367" i="4"/>
  <c r="Z366" i="4"/>
  <c r="X366" i="4"/>
  <c r="U366" i="4"/>
  <c r="S366" i="4"/>
  <c r="Q366" i="4"/>
  <c r="N366" i="4"/>
  <c r="L366" i="4"/>
  <c r="J366" i="4"/>
  <c r="H366" i="4"/>
  <c r="E366" i="4"/>
  <c r="Z365" i="4"/>
  <c r="X365" i="4"/>
  <c r="U365" i="4"/>
  <c r="S365" i="4"/>
  <c r="Q365" i="4"/>
  <c r="N365" i="4"/>
  <c r="L365" i="4"/>
  <c r="J365" i="4"/>
  <c r="H365" i="4"/>
  <c r="E365" i="4"/>
  <c r="Z364" i="4"/>
  <c r="X364" i="4"/>
  <c r="U364" i="4"/>
  <c r="S364" i="4"/>
  <c r="Q364" i="4"/>
  <c r="N364" i="4"/>
  <c r="L364" i="4"/>
  <c r="J364" i="4"/>
  <c r="H364" i="4"/>
  <c r="E364" i="4"/>
  <c r="Z363" i="4"/>
  <c r="X363" i="4"/>
  <c r="U363" i="4"/>
  <c r="S363" i="4"/>
  <c r="Q363" i="4"/>
  <c r="N363" i="4"/>
  <c r="L363" i="4"/>
  <c r="J363" i="4"/>
  <c r="H363" i="4"/>
  <c r="E363" i="4"/>
  <c r="Z362" i="4"/>
  <c r="X362" i="4"/>
  <c r="U362" i="4"/>
  <c r="S362" i="4"/>
  <c r="Q362" i="4"/>
  <c r="N362" i="4"/>
  <c r="L362" i="4"/>
  <c r="J362" i="4"/>
  <c r="H362" i="4"/>
  <c r="E362" i="4"/>
  <c r="Z361" i="4"/>
  <c r="X361" i="4"/>
  <c r="U361" i="4"/>
  <c r="S361" i="4"/>
  <c r="Q361" i="4"/>
  <c r="N361" i="4"/>
  <c r="L361" i="4"/>
  <c r="J361" i="4"/>
  <c r="H361" i="4"/>
  <c r="E361" i="4"/>
  <c r="Z360" i="4"/>
  <c r="X360" i="4"/>
  <c r="U360" i="4"/>
  <c r="S360" i="4"/>
  <c r="Q360" i="4"/>
  <c r="N360" i="4"/>
  <c r="L360" i="4"/>
  <c r="J360" i="4"/>
  <c r="H360" i="4"/>
  <c r="E360" i="4"/>
  <c r="Z359" i="4"/>
  <c r="X359" i="4"/>
  <c r="U359" i="4"/>
  <c r="S359" i="4"/>
  <c r="Q359" i="4"/>
  <c r="N359" i="4"/>
  <c r="L359" i="4"/>
  <c r="J359" i="4"/>
  <c r="H359" i="4"/>
  <c r="E359" i="4"/>
  <c r="Z358" i="4"/>
  <c r="X358" i="4"/>
  <c r="U358" i="4"/>
  <c r="S358" i="4"/>
  <c r="Q358" i="4"/>
  <c r="N358" i="4"/>
  <c r="L358" i="4"/>
  <c r="J358" i="4"/>
  <c r="H358" i="4"/>
  <c r="E358" i="4"/>
  <c r="Z357" i="4"/>
  <c r="X357" i="4"/>
  <c r="U357" i="4"/>
  <c r="S357" i="4"/>
  <c r="Q357" i="4"/>
  <c r="N357" i="4"/>
  <c r="L357" i="4"/>
  <c r="J357" i="4"/>
  <c r="H357" i="4"/>
  <c r="E357" i="4"/>
  <c r="Z356" i="4"/>
  <c r="X356" i="4"/>
  <c r="U356" i="4"/>
  <c r="S356" i="4"/>
  <c r="Q356" i="4"/>
  <c r="N356" i="4"/>
  <c r="L356" i="4"/>
  <c r="J356" i="4"/>
  <c r="H356" i="4"/>
  <c r="E356" i="4"/>
  <c r="Z355" i="4"/>
  <c r="X355" i="4"/>
  <c r="U355" i="4"/>
  <c r="S355" i="4"/>
  <c r="Q355" i="4"/>
  <c r="N355" i="4"/>
  <c r="L355" i="4"/>
  <c r="J355" i="4"/>
  <c r="H355" i="4"/>
  <c r="E355" i="4"/>
  <c r="Z354" i="4"/>
  <c r="X354" i="4"/>
  <c r="U354" i="4"/>
  <c r="S354" i="4"/>
  <c r="Q354" i="4"/>
  <c r="N354" i="4"/>
  <c r="L354" i="4"/>
  <c r="J354" i="4"/>
  <c r="H354" i="4"/>
  <c r="E354" i="4"/>
  <c r="Z353" i="4"/>
  <c r="X353" i="4"/>
  <c r="U353" i="4"/>
  <c r="S353" i="4"/>
  <c r="Q353" i="4"/>
  <c r="N353" i="4"/>
  <c r="L353" i="4"/>
  <c r="J353" i="4"/>
  <c r="H353" i="4"/>
  <c r="E353" i="4"/>
  <c r="Z352" i="4"/>
  <c r="X352" i="4"/>
  <c r="U352" i="4"/>
  <c r="S352" i="4"/>
  <c r="Q352" i="4"/>
  <c r="N352" i="4"/>
  <c r="L352" i="4"/>
  <c r="J352" i="4"/>
  <c r="H352" i="4"/>
  <c r="E352" i="4"/>
  <c r="Z351" i="4"/>
  <c r="X351" i="4"/>
  <c r="U351" i="4"/>
  <c r="S351" i="4"/>
  <c r="Q351" i="4"/>
  <c r="N351" i="4"/>
  <c r="L351" i="4"/>
  <c r="J351" i="4"/>
  <c r="H351" i="4"/>
  <c r="E351" i="4"/>
  <c r="Z350" i="4"/>
  <c r="X350" i="4"/>
  <c r="U350" i="4"/>
  <c r="S350" i="4"/>
  <c r="Q350" i="4"/>
  <c r="N350" i="4"/>
  <c r="L350" i="4"/>
  <c r="J350" i="4"/>
  <c r="H350" i="4"/>
  <c r="E350" i="4"/>
  <c r="Z349" i="4"/>
  <c r="X349" i="4"/>
  <c r="U349" i="4"/>
  <c r="S349" i="4"/>
  <c r="Q349" i="4"/>
  <c r="N349" i="4"/>
  <c r="L349" i="4"/>
  <c r="J349" i="4"/>
  <c r="H349" i="4"/>
  <c r="E349" i="4"/>
  <c r="Z348" i="4"/>
  <c r="X348" i="4"/>
  <c r="U348" i="4"/>
  <c r="S348" i="4"/>
  <c r="Q348" i="4"/>
  <c r="N348" i="4"/>
  <c r="L348" i="4"/>
  <c r="J348" i="4"/>
  <c r="H348" i="4"/>
  <c r="E348" i="4"/>
  <c r="Z347" i="4"/>
  <c r="X347" i="4"/>
  <c r="U347" i="4"/>
  <c r="S347" i="4"/>
  <c r="Q347" i="4"/>
  <c r="N347" i="4"/>
  <c r="L347" i="4"/>
  <c r="J347" i="4"/>
  <c r="H347" i="4"/>
  <c r="E347" i="4"/>
  <c r="Z346" i="4"/>
  <c r="X346" i="4"/>
  <c r="U346" i="4"/>
  <c r="S346" i="4"/>
  <c r="Q346" i="4"/>
  <c r="N346" i="4"/>
  <c r="L346" i="4"/>
  <c r="J346" i="4"/>
  <c r="H346" i="4"/>
  <c r="E346" i="4"/>
  <c r="Z345" i="4"/>
  <c r="X345" i="4"/>
  <c r="U345" i="4"/>
  <c r="S345" i="4"/>
  <c r="Q345" i="4"/>
  <c r="N345" i="4"/>
  <c r="L345" i="4"/>
  <c r="J345" i="4"/>
  <c r="H345" i="4"/>
  <c r="E345" i="4"/>
  <c r="Z344" i="4"/>
  <c r="X344" i="4"/>
  <c r="U344" i="4"/>
  <c r="S344" i="4"/>
  <c r="Q344" i="4"/>
  <c r="N344" i="4"/>
  <c r="L344" i="4"/>
  <c r="J344" i="4"/>
  <c r="H344" i="4"/>
  <c r="E344" i="4"/>
  <c r="Z343" i="4"/>
  <c r="X343" i="4"/>
  <c r="U343" i="4"/>
  <c r="S343" i="4"/>
  <c r="Q343" i="4"/>
  <c r="N343" i="4"/>
  <c r="L343" i="4"/>
  <c r="J343" i="4"/>
  <c r="H343" i="4"/>
  <c r="E343" i="4"/>
  <c r="Z342" i="4"/>
  <c r="X342" i="4"/>
  <c r="U342" i="4"/>
  <c r="S342" i="4"/>
  <c r="Q342" i="4"/>
  <c r="N342" i="4"/>
  <c r="L342" i="4"/>
  <c r="J342" i="4"/>
  <c r="H342" i="4"/>
  <c r="E342" i="4"/>
  <c r="Z341" i="4"/>
  <c r="X341" i="4"/>
  <c r="U341" i="4"/>
  <c r="S341" i="4"/>
  <c r="Q341" i="4"/>
  <c r="N341" i="4"/>
  <c r="L341" i="4"/>
  <c r="J341" i="4"/>
  <c r="H341" i="4"/>
  <c r="E341" i="4"/>
  <c r="Z340" i="4"/>
  <c r="X340" i="4"/>
  <c r="U340" i="4"/>
  <c r="S340" i="4"/>
  <c r="Q340" i="4"/>
  <c r="N340" i="4"/>
  <c r="L340" i="4"/>
  <c r="J340" i="4"/>
  <c r="H340" i="4"/>
  <c r="E340" i="4"/>
  <c r="Z339" i="4"/>
  <c r="X339" i="4"/>
  <c r="U339" i="4"/>
  <c r="S339" i="4"/>
  <c r="Q339" i="4"/>
  <c r="N339" i="4"/>
  <c r="L339" i="4"/>
  <c r="J339" i="4"/>
  <c r="H339" i="4"/>
  <c r="E339" i="4"/>
  <c r="Z338" i="4"/>
  <c r="X338" i="4"/>
  <c r="U338" i="4"/>
  <c r="S338" i="4"/>
  <c r="Q338" i="4"/>
  <c r="N338" i="4"/>
  <c r="L338" i="4"/>
  <c r="J338" i="4"/>
  <c r="H338" i="4"/>
  <c r="E338" i="4"/>
  <c r="Z337" i="4"/>
  <c r="X337" i="4"/>
  <c r="U337" i="4"/>
  <c r="S337" i="4"/>
  <c r="Q337" i="4"/>
  <c r="N337" i="4"/>
  <c r="L337" i="4"/>
  <c r="J337" i="4"/>
  <c r="H337" i="4"/>
  <c r="E337" i="4"/>
  <c r="Z336" i="4"/>
  <c r="X336" i="4"/>
  <c r="U336" i="4"/>
  <c r="S336" i="4"/>
  <c r="Q336" i="4"/>
  <c r="N336" i="4"/>
  <c r="L336" i="4"/>
  <c r="J336" i="4"/>
  <c r="H336" i="4"/>
  <c r="E336" i="4"/>
  <c r="Z335" i="4"/>
  <c r="X335" i="4"/>
  <c r="U335" i="4"/>
  <c r="S335" i="4"/>
  <c r="Q335" i="4"/>
  <c r="N335" i="4"/>
  <c r="L335" i="4"/>
  <c r="J335" i="4"/>
  <c r="H335" i="4"/>
  <c r="E335" i="4"/>
  <c r="Z334" i="4"/>
  <c r="X334" i="4"/>
  <c r="U334" i="4"/>
  <c r="S334" i="4"/>
  <c r="Q334" i="4"/>
  <c r="N334" i="4"/>
  <c r="L334" i="4"/>
  <c r="J334" i="4"/>
  <c r="H334" i="4"/>
  <c r="E334" i="4"/>
  <c r="Z333" i="4"/>
  <c r="X333" i="4"/>
  <c r="U333" i="4"/>
  <c r="S333" i="4"/>
  <c r="Q333" i="4"/>
  <c r="N333" i="4"/>
  <c r="L333" i="4"/>
  <c r="J333" i="4"/>
  <c r="H333" i="4"/>
  <c r="E333" i="4"/>
  <c r="Z332" i="4"/>
  <c r="X332" i="4"/>
  <c r="U332" i="4"/>
  <c r="S332" i="4"/>
  <c r="Q332" i="4"/>
  <c r="N332" i="4"/>
  <c r="L332" i="4"/>
  <c r="J332" i="4"/>
  <c r="H332" i="4"/>
  <c r="E332" i="4"/>
  <c r="Z331" i="4"/>
  <c r="X331" i="4"/>
  <c r="U331" i="4"/>
  <c r="S331" i="4"/>
  <c r="Q331" i="4"/>
  <c r="N331" i="4"/>
  <c r="L331" i="4"/>
  <c r="J331" i="4"/>
  <c r="H331" i="4"/>
  <c r="E331" i="4"/>
  <c r="Z330" i="4"/>
  <c r="X330" i="4"/>
  <c r="U330" i="4"/>
  <c r="S330" i="4"/>
  <c r="Q330" i="4"/>
  <c r="N330" i="4"/>
  <c r="L330" i="4"/>
  <c r="J330" i="4"/>
  <c r="H330" i="4"/>
  <c r="E330" i="4"/>
  <c r="Z329" i="4"/>
  <c r="X329" i="4"/>
  <c r="U329" i="4"/>
  <c r="S329" i="4"/>
  <c r="Q329" i="4"/>
  <c r="N329" i="4"/>
  <c r="L329" i="4"/>
  <c r="J329" i="4"/>
  <c r="H329" i="4"/>
  <c r="E329" i="4"/>
  <c r="Z328" i="4"/>
  <c r="X328" i="4"/>
  <c r="U328" i="4"/>
  <c r="S328" i="4"/>
  <c r="Q328" i="4"/>
  <c r="N328" i="4"/>
  <c r="L328" i="4"/>
  <c r="J328" i="4"/>
  <c r="H328" i="4"/>
  <c r="Z327" i="4"/>
  <c r="X327" i="4"/>
  <c r="U327" i="4"/>
  <c r="S327" i="4"/>
  <c r="Q327" i="4"/>
  <c r="N327" i="4"/>
  <c r="L327" i="4"/>
  <c r="J327" i="4"/>
  <c r="H327" i="4"/>
  <c r="E327" i="4"/>
  <c r="Z326" i="4"/>
  <c r="X326" i="4"/>
  <c r="U326" i="4"/>
  <c r="S326" i="4"/>
  <c r="Q326" i="4"/>
  <c r="N326" i="4"/>
  <c r="L326" i="4"/>
  <c r="J326" i="4"/>
  <c r="H326" i="4"/>
  <c r="E326" i="4"/>
  <c r="Z325" i="4"/>
  <c r="X325" i="4"/>
  <c r="U325" i="4"/>
  <c r="S325" i="4"/>
  <c r="Q325" i="4"/>
  <c r="N325" i="4"/>
  <c r="L325" i="4"/>
  <c r="J325" i="4"/>
  <c r="H325" i="4"/>
  <c r="E325" i="4"/>
  <c r="Z324" i="4"/>
  <c r="X324" i="4"/>
  <c r="U324" i="4"/>
  <c r="S324" i="4"/>
  <c r="Q324" i="4"/>
  <c r="N324" i="4"/>
  <c r="L324" i="4"/>
  <c r="J324" i="4"/>
  <c r="H324" i="4"/>
  <c r="E324" i="4"/>
  <c r="Z323" i="4"/>
  <c r="X323" i="4"/>
  <c r="U323" i="4"/>
  <c r="S323" i="4"/>
  <c r="Q323" i="4"/>
  <c r="N323" i="4"/>
  <c r="L323" i="4"/>
  <c r="J323" i="4"/>
  <c r="H323" i="4"/>
  <c r="E323" i="4"/>
  <c r="Z322" i="4"/>
  <c r="X322" i="4"/>
  <c r="U322" i="4"/>
  <c r="S322" i="4"/>
  <c r="Q322" i="4"/>
  <c r="N322" i="4"/>
  <c r="L322" i="4"/>
  <c r="J322" i="4"/>
  <c r="H322" i="4"/>
  <c r="E322" i="4"/>
  <c r="Z321" i="4"/>
  <c r="X321" i="4"/>
  <c r="U321" i="4"/>
  <c r="S321" i="4"/>
  <c r="Q321" i="4"/>
  <c r="N321" i="4"/>
  <c r="L321" i="4"/>
  <c r="J321" i="4"/>
  <c r="H321" i="4"/>
  <c r="E321" i="4"/>
  <c r="Z320" i="4"/>
  <c r="X320" i="4"/>
  <c r="U320" i="4"/>
  <c r="S320" i="4"/>
  <c r="Q320" i="4"/>
  <c r="N320" i="4"/>
  <c r="L320" i="4"/>
  <c r="J320" i="4"/>
  <c r="H320" i="4"/>
  <c r="E320" i="4"/>
  <c r="Z319" i="4"/>
  <c r="X319" i="4"/>
  <c r="U319" i="4"/>
  <c r="S319" i="4"/>
  <c r="Q319" i="4"/>
  <c r="N319" i="4"/>
  <c r="L319" i="4"/>
  <c r="J319" i="4"/>
  <c r="H319" i="4"/>
  <c r="E319" i="4"/>
  <c r="Z318" i="4"/>
  <c r="X318" i="4"/>
  <c r="U318" i="4"/>
  <c r="S318" i="4"/>
  <c r="Q318" i="4"/>
  <c r="N318" i="4"/>
  <c r="L318" i="4"/>
  <c r="J318" i="4"/>
  <c r="H318" i="4"/>
  <c r="E318" i="4"/>
  <c r="Z317" i="4"/>
  <c r="X317" i="4"/>
  <c r="U317" i="4"/>
  <c r="S317" i="4"/>
  <c r="Q317" i="4"/>
  <c r="N317" i="4"/>
  <c r="L317" i="4"/>
  <c r="J317" i="4"/>
  <c r="H317" i="4"/>
  <c r="E317" i="4"/>
  <c r="Z316" i="4"/>
  <c r="X316" i="4"/>
  <c r="U316" i="4"/>
  <c r="S316" i="4"/>
  <c r="Q316" i="4"/>
  <c r="N316" i="4"/>
  <c r="L316" i="4"/>
  <c r="J316" i="4"/>
  <c r="H316" i="4"/>
  <c r="E316" i="4"/>
  <c r="Z315" i="4"/>
  <c r="X315" i="4"/>
  <c r="U315" i="4"/>
  <c r="S315" i="4"/>
  <c r="Q315" i="4"/>
  <c r="N315" i="4"/>
  <c r="L315" i="4"/>
  <c r="J315" i="4"/>
  <c r="H315" i="4"/>
  <c r="E315" i="4"/>
  <c r="Z314" i="4"/>
  <c r="X314" i="4"/>
  <c r="U314" i="4"/>
  <c r="S314" i="4"/>
  <c r="Q314" i="4"/>
  <c r="N314" i="4"/>
  <c r="L314" i="4"/>
  <c r="J314" i="4"/>
  <c r="H314" i="4"/>
  <c r="E314" i="4"/>
  <c r="Z313" i="4"/>
  <c r="X313" i="4"/>
  <c r="U313" i="4"/>
  <c r="S313" i="4"/>
  <c r="Q313" i="4"/>
  <c r="N313" i="4"/>
  <c r="L313" i="4"/>
  <c r="J313" i="4"/>
  <c r="H313" i="4"/>
  <c r="E313" i="4"/>
  <c r="Z312" i="4"/>
  <c r="X312" i="4"/>
  <c r="U312" i="4"/>
  <c r="S312" i="4"/>
  <c r="Q312" i="4"/>
  <c r="N312" i="4"/>
  <c r="L312" i="4"/>
  <c r="J312" i="4"/>
  <c r="H312" i="4"/>
  <c r="E312" i="4"/>
  <c r="Z311" i="4"/>
  <c r="X311" i="4"/>
  <c r="U311" i="4"/>
  <c r="S311" i="4"/>
  <c r="Q311" i="4"/>
  <c r="N311" i="4"/>
  <c r="L311" i="4"/>
  <c r="J311" i="4"/>
  <c r="H311" i="4"/>
  <c r="E311" i="4"/>
  <c r="Z310" i="4"/>
  <c r="X310" i="4"/>
  <c r="U310" i="4"/>
  <c r="S310" i="4"/>
  <c r="Q310" i="4"/>
  <c r="N310" i="4"/>
  <c r="L310" i="4"/>
  <c r="J310" i="4"/>
  <c r="H310" i="4"/>
  <c r="E310" i="4"/>
  <c r="Z309" i="4"/>
  <c r="X309" i="4"/>
  <c r="U309" i="4"/>
  <c r="S309" i="4"/>
  <c r="Q309" i="4"/>
  <c r="N309" i="4"/>
  <c r="L309" i="4"/>
  <c r="J309" i="4"/>
  <c r="H309" i="4"/>
  <c r="E309" i="4"/>
  <c r="Z308" i="4"/>
  <c r="X308" i="4"/>
  <c r="U308" i="4"/>
  <c r="S308" i="4"/>
  <c r="Q308" i="4"/>
  <c r="N308" i="4"/>
  <c r="L308" i="4"/>
  <c r="J308" i="4"/>
  <c r="H308" i="4"/>
  <c r="E308" i="4"/>
  <c r="Z307" i="4"/>
  <c r="X307" i="4"/>
  <c r="U307" i="4"/>
  <c r="S307" i="4"/>
  <c r="Q307" i="4"/>
  <c r="N307" i="4"/>
  <c r="L307" i="4"/>
  <c r="J307" i="4"/>
  <c r="H307" i="4"/>
  <c r="E307" i="4"/>
  <c r="Z306" i="4"/>
  <c r="X306" i="4"/>
  <c r="U306" i="4"/>
  <c r="S306" i="4"/>
  <c r="Q306" i="4"/>
  <c r="N306" i="4"/>
  <c r="L306" i="4"/>
  <c r="J306" i="4"/>
  <c r="H306" i="4"/>
  <c r="E306" i="4"/>
  <c r="Z305" i="4"/>
  <c r="X305" i="4"/>
  <c r="U305" i="4"/>
  <c r="S305" i="4"/>
  <c r="Q305" i="4"/>
  <c r="N305" i="4"/>
  <c r="L305" i="4"/>
  <c r="J305" i="4"/>
  <c r="H305" i="4"/>
  <c r="E305" i="4"/>
  <c r="Z304" i="4"/>
  <c r="X304" i="4"/>
  <c r="U304" i="4"/>
  <c r="S304" i="4"/>
  <c r="Q304" i="4"/>
  <c r="N304" i="4"/>
  <c r="L304" i="4"/>
  <c r="J304" i="4"/>
  <c r="H304" i="4"/>
  <c r="E304" i="4"/>
  <c r="Z303" i="4"/>
  <c r="X303" i="4"/>
  <c r="U303" i="4"/>
  <c r="S303" i="4"/>
  <c r="Q303" i="4"/>
  <c r="N303" i="4"/>
  <c r="L303" i="4"/>
  <c r="J303" i="4"/>
  <c r="H303" i="4"/>
  <c r="E303" i="4"/>
  <c r="Z302" i="4"/>
  <c r="X302" i="4"/>
  <c r="U302" i="4"/>
  <c r="S302" i="4"/>
  <c r="Q302" i="4"/>
  <c r="N302" i="4"/>
  <c r="L302" i="4"/>
  <c r="J302" i="4"/>
  <c r="H302" i="4"/>
  <c r="E302" i="4"/>
  <c r="Z301" i="4"/>
  <c r="X301" i="4"/>
  <c r="U301" i="4"/>
  <c r="S301" i="4"/>
  <c r="Q301" i="4"/>
  <c r="N301" i="4"/>
  <c r="L301" i="4"/>
  <c r="J301" i="4"/>
  <c r="H301" i="4"/>
  <c r="E301" i="4"/>
  <c r="Z300" i="4"/>
  <c r="X300" i="4"/>
  <c r="U300" i="4"/>
  <c r="S300" i="4"/>
  <c r="Q300" i="4"/>
  <c r="N300" i="4"/>
  <c r="L300" i="4"/>
  <c r="J300" i="4"/>
  <c r="H300" i="4"/>
  <c r="E300" i="4"/>
  <c r="Z299" i="4"/>
  <c r="X299" i="4"/>
  <c r="U299" i="4"/>
  <c r="S299" i="4"/>
  <c r="Q299" i="4"/>
  <c r="N299" i="4"/>
  <c r="L299" i="4"/>
  <c r="J299" i="4"/>
  <c r="H299" i="4"/>
  <c r="E299" i="4"/>
  <c r="Z298" i="4"/>
  <c r="X298" i="4"/>
  <c r="U298" i="4"/>
  <c r="S298" i="4"/>
  <c r="Q298" i="4"/>
  <c r="N298" i="4"/>
  <c r="L298" i="4"/>
  <c r="J298" i="4"/>
  <c r="H298" i="4"/>
  <c r="E298" i="4"/>
  <c r="Z297" i="4"/>
  <c r="X297" i="4"/>
  <c r="U297" i="4"/>
  <c r="S297" i="4"/>
  <c r="Q297" i="4"/>
  <c r="N297" i="4"/>
  <c r="L297" i="4"/>
  <c r="J297" i="4"/>
  <c r="H297" i="4"/>
  <c r="E297" i="4"/>
  <c r="Z296" i="4"/>
  <c r="X296" i="4"/>
  <c r="U296" i="4"/>
  <c r="S296" i="4"/>
  <c r="Q296" i="4"/>
  <c r="N296" i="4"/>
  <c r="L296" i="4"/>
  <c r="J296" i="4"/>
  <c r="H296" i="4"/>
  <c r="E296" i="4"/>
  <c r="Z295" i="4"/>
  <c r="X295" i="4"/>
  <c r="U295" i="4"/>
  <c r="S295" i="4"/>
  <c r="Q295" i="4"/>
  <c r="N295" i="4"/>
  <c r="L295" i="4"/>
  <c r="J295" i="4"/>
  <c r="H295" i="4"/>
  <c r="E295" i="4"/>
  <c r="Z294" i="4"/>
  <c r="X294" i="4"/>
  <c r="U294" i="4"/>
  <c r="S294" i="4"/>
  <c r="Q294" i="4"/>
  <c r="N294" i="4"/>
  <c r="L294" i="4"/>
  <c r="J294" i="4"/>
  <c r="H294" i="4"/>
  <c r="E294" i="4"/>
  <c r="Z293" i="4"/>
  <c r="X293" i="4"/>
  <c r="U293" i="4"/>
  <c r="S293" i="4"/>
  <c r="Q293" i="4"/>
  <c r="N293" i="4"/>
  <c r="L293" i="4"/>
  <c r="J293" i="4"/>
  <c r="H293" i="4"/>
  <c r="E293" i="4"/>
  <c r="Z292" i="4"/>
  <c r="X292" i="4"/>
  <c r="U292" i="4"/>
  <c r="S292" i="4"/>
  <c r="Q292" i="4"/>
  <c r="N292" i="4"/>
  <c r="L292" i="4"/>
  <c r="J292" i="4"/>
  <c r="H292" i="4"/>
  <c r="E292" i="4"/>
  <c r="Z291" i="4"/>
  <c r="X291" i="4"/>
  <c r="U291" i="4"/>
  <c r="S291" i="4"/>
  <c r="Q291" i="4"/>
  <c r="N291" i="4"/>
  <c r="L291" i="4"/>
  <c r="J291" i="4"/>
  <c r="H291" i="4"/>
  <c r="E291" i="4"/>
  <c r="Z290" i="4"/>
  <c r="X290" i="4"/>
  <c r="U290" i="4"/>
  <c r="S290" i="4"/>
  <c r="Q290" i="4"/>
  <c r="N290" i="4"/>
  <c r="L290" i="4"/>
  <c r="J290" i="4"/>
  <c r="H290" i="4"/>
  <c r="E290" i="4"/>
  <c r="Z289" i="4"/>
  <c r="X289" i="4"/>
  <c r="U289" i="4"/>
  <c r="S289" i="4"/>
  <c r="Q289" i="4"/>
  <c r="N289" i="4"/>
  <c r="L289" i="4"/>
  <c r="J289" i="4"/>
  <c r="H289" i="4"/>
  <c r="E289" i="4"/>
  <c r="Z288" i="4"/>
  <c r="X288" i="4"/>
  <c r="U288" i="4"/>
  <c r="S288" i="4"/>
  <c r="Q288" i="4"/>
  <c r="N288" i="4"/>
  <c r="L288" i="4"/>
  <c r="J288" i="4"/>
  <c r="H288" i="4"/>
  <c r="E288" i="4"/>
  <c r="Z287" i="4"/>
  <c r="X287" i="4"/>
  <c r="U287" i="4"/>
  <c r="S287" i="4"/>
  <c r="Q287" i="4"/>
  <c r="N287" i="4"/>
  <c r="L287" i="4"/>
  <c r="J287" i="4"/>
  <c r="H287" i="4"/>
  <c r="E287" i="4"/>
  <c r="Z286" i="4"/>
  <c r="X286" i="4"/>
  <c r="U286" i="4"/>
  <c r="S286" i="4"/>
  <c r="Q286" i="4"/>
  <c r="N286" i="4"/>
  <c r="L286" i="4"/>
  <c r="J286" i="4"/>
  <c r="H286" i="4"/>
  <c r="E286" i="4"/>
  <c r="Z285" i="4"/>
  <c r="X285" i="4"/>
  <c r="U285" i="4"/>
  <c r="S285" i="4"/>
  <c r="Q285" i="4"/>
  <c r="N285" i="4"/>
  <c r="L285" i="4"/>
  <c r="J285" i="4"/>
  <c r="H285" i="4"/>
  <c r="E285" i="4"/>
  <c r="Z284" i="4"/>
  <c r="X284" i="4"/>
  <c r="U284" i="4"/>
  <c r="S284" i="4"/>
  <c r="Q284" i="4"/>
  <c r="N284" i="4"/>
  <c r="L284" i="4"/>
  <c r="J284" i="4"/>
  <c r="H284" i="4"/>
  <c r="E284" i="4"/>
  <c r="Z283" i="4"/>
  <c r="X283" i="4"/>
  <c r="U283" i="4"/>
  <c r="S283" i="4"/>
  <c r="Q283" i="4"/>
  <c r="N283" i="4"/>
  <c r="L283" i="4"/>
  <c r="J283" i="4"/>
  <c r="H283" i="4"/>
  <c r="E283" i="4"/>
  <c r="Z282" i="4"/>
  <c r="X282" i="4"/>
  <c r="U282" i="4"/>
  <c r="S282" i="4"/>
  <c r="Q282" i="4"/>
  <c r="N282" i="4"/>
  <c r="L282" i="4"/>
  <c r="J282" i="4"/>
  <c r="H282" i="4"/>
  <c r="E282" i="4"/>
  <c r="Z281" i="4"/>
  <c r="X281" i="4"/>
  <c r="U281" i="4"/>
  <c r="S281" i="4"/>
  <c r="Q281" i="4"/>
  <c r="N281" i="4"/>
  <c r="L281" i="4"/>
  <c r="J281" i="4"/>
  <c r="H281" i="4"/>
  <c r="E281" i="4"/>
  <c r="Z280" i="4"/>
  <c r="X280" i="4"/>
  <c r="U280" i="4"/>
  <c r="S280" i="4"/>
  <c r="Q280" i="4"/>
  <c r="N280" i="4"/>
  <c r="L280" i="4"/>
  <c r="J280" i="4"/>
  <c r="H280" i="4"/>
  <c r="E280" i="4"/>
  <c r="Z279" i="4"/>
  <c r="X279" i="4"/>
  <c r="U279" i="4"/>
  <c r="S279" i="4"/>
  <c r="Q279" i="4"/>
  <c r="N279" i="4"/>
  <c r="L279" i="4"/>
  <c r="J279" i="4"/>
  <c r="H279" i="4"/>
  <c r="E279" i="4"/>
  <c r="Z278" i="4"/>
  <c r="X278" i="4"/>
  <c r="U278" i="4"/>
  <c r="S278" i="4"/>
  <c r="Q278" i="4"/>
  <c r="N278" i="4"/>
  <c r="L278" i="4"/>
  <c r="J278" i="4"/>
  <c r="H278" i="4"/>
  <c r="E278" i="4"/>
  <c r="Z277" i="4"/>
  <c r="X277" i="4"/>
  <c r="U277" i="4"/>
  <c r="S277" i="4"/>
  <c r="Q277" i="4"/>
  <c r="N277" i="4"/>
  <c r="L277" i="4"/>
  <c r="J277" i="4"/>
  <c r="H277" i="4"/>
  <c r="E277" i="4"/>
  <c r="Z276" i="4"/>
  <c r="X276" i="4"/>
  <c r="U276" i="4"/>
  <c r="S276" i="4"/>
  <c r="Q276" i="4"/>
  <c r="N276" i="4"/>
  <c r="L276" i="4"/>
  <c r="J276" i="4"/>
  <c r="H276" i="4"/>
  <c r="E276" i="4"/>
  <c r="Z275" i="4"/>
  <c r="X275" i="4"/>
  <c r="U275" i="4"/>
  <c r="S275" i="4"/>
  <c r="Q275" i="4"/>
  <c r="N275" i="4"/>
  <c r="L275" i="4"/>
  <c r="J275" i="4"/>
  <c r="H275" i="4"/>
  <c r="E275" i="4"/>
  <c r="Z274" i="4"/>
  <c r="X274" i="4"/>
  <c r="U274" i="4"/>
  <c r="S274" i="4"/>
  <c r="Q274" i="4"/>
  <c r="N274" i="4"/>
  <c r="L274" i="4"/>
  <c r="J274" i="4"/>
  <c r="H274" i="4"/>
  <c r="E274" i="4"/>
  <c r="Z273" i="4"/>
  <c r="X273" i="4"/>
  <c r="U273" i="4"/>
  <c r="S273" i="4"/>
  <c r="Q273" i="4"/>
  <c r="N273" i="4"/>
  <c r="L273" i="4"/>
  <c r="J273" i="4"/>
  <c r="H273" i="4"/>
  <c r="E273" i="4"/>
  <c r="Z272" i="4"/>
  <c r="X272" i="4"/>
  <c r="U272" i="4"/>
  <c r="S272" i="4"/>
  <c r="Q272" i="4"/>
  <c r="N272" i="4"/>
  <c r="L272" i="4"/>
  <c r="J272" i="4"/>
  <c r="H272" i="4"/>
  <c r="E272" i="4"/>
  <c r="Z271" i="4"/>
  <c r="X271" i="4"/>
  <c r="U271" i="4"/>
  <c r="S271" i="4"/>
  <c r="Q271" i="4"/>
  <c r="N271" i="4"/>
  <c r="L271" i="4"/>
  <c r="J271" i="4"/>
  <c r="H271" i="4"/>
  <c r="E271" i="4"/>
  <c r="Z270" i="4"/>
  <c r="X270" i="4"/>
  <c r="U270" i="4"/>
  <c r="S270" i="4"/>
  <c r="Q270" i="4"/>
  <c r="N270" i="4"/>
  <c r="L270" i="4"/>
  <c r="J270" i="4"/>
  <c r="H270" i="4"/>
  <c r="E270" i="4"/>
  <c r="Z269" i="4"/>
  <c r="X269" i="4"/>
  <c r="U269" i="4"/>
  <c r="S269" i="4"/>
  <c r="Q269" i="4"/>
  <c r="N269" i="4"/>
  <c r="L269" i="4"/>
  <c r="J269" i="4"/>
  <c r="H269" i="4"/>
  <c r="E269" i="4"/>
  <c r="Z268" i="4"/>
  <c r="X268" i="4"/>
  <c r="U268" i="4"/>
  <c r="S268" i="4"/>
  <c r="Q268" i="4"/>
  <c r="N268" i="4"/>
  <c r="L268" i="4"/>
  <c r="J268" i="4"/>
  <c r="H268" i="4"/>
  <c r="E268" i="4"/>
  <c r="Z267" i="4"/>
  <c r="X267" i="4"/>
  <c r="U267" i="4"/>
  <c r="S267" i="4"/>
  <c r="Q267" i="4"/>
  <c r="N267" i="4"/>
  <c r="L267" i="4"/>
  <c r="J267" i="4"/>
  <c r="H267" i="4"/>
  <c r="E267" i="4"/>
  <c r="Z266" i="4"/>
  <c r="X266" i="4"/>
  <c r="U266" i="4"/>
  <c r="S266" i="4"/>
  <c r="Q266" i="4"/>
  <c r="N266" i="4"/>
  <c r="L266" i="4"/>
  <c r="J266" i="4"/>
  <c r="H266" i="4"/>
  <c r="E266" i="4"/>
  <c r="Z265" i="4"/>
  <c r="X265" i="4"/>
  <c r="U265" i="4"/>
  <c r="S265" i="4"/>
  <c r="Q265" i="4"/>
  <c r="N265" i="4"/>
  <c r="L265" i="4"/>
  <c r="J265" i="4"/>
  <c r="H265" i="4"/>
  <c r="E265" i="4"/>
  <c r="Z264" i="4"/>
  <c r="X264" i="4"/>
  <c r="U264" i="4"/>
  <c r="S264" i="4"/>
  <c r="Q264" i="4"/>
  <c r="N264" i="4"/>
  <c r="L264" i="4"/>
  <c r="J264" i="4"/>
  <c r="H264" i="4"/>
  <c r="E264" i="4"/>
  <c r="Z263" i="4"/>
  <c r="X263" i="4"/>
  <c r="U263" i="4"/>
  <c r="S263" i="4"/>
  <c r="Q263" i="4"/>
  <c r="N263" i="4"/>
  <c r="L263" i="4"/>
  <c r="J263" i="4"/>
  <c r="H263" i="4"/>
  <c r="E263" i="4"/>
  <c r="Z262" i="4"/>
  <c r="X262" i="4"/>
  <c r="U262" i="4"/>
  <c r="S262" i="4"/>
  <c r="Q262" i="4"/>
  <c r="N262" i="4"/>
  <c r="L262" i="4"/>
  <c r="J262" i="4"/>
  <c r="H262" i="4"/>
  <c r="E262" i="4"/>
  <c r="Z261" i="4"/>
  <c r="X261" i="4"/>
  <c r="U261" i="4"/>
  <c r="S261" i="4"/>
  <c r="Q261" i="4"/>
  <c r="N261" i="4"/>
  <c r="L261" i="4"/>
  <c r="J261" i="4"/>
  <c r="H261" i="4"/>
  <c r="E261" i="4"/>
  <c r="Z260" i="4"/>
  <c r="X260" i="4"/>
  <c r="U260" i="4"/>
  <c r="S260" i="4"/>
  <c r="Q260" i="4"/>
  <c r="N260" i="4"/>
  <c r="L260" i="4"/>
  <c r="J260" i="4"/>
  <c r="H260" i="4"/>
  <c r="E260" i="4"/>
  <c r="Z259" i="4"/>
  <c r="X259" i="4"/>
  <c r="U259" i="4"/>
  <c r="S259" i="4"/>
  <c r="Q259" i="4"/>
  <c r="N259" i="4"/>
  <c r="L259" i="4"/>
  <c r="J259" i="4"/>
  <c r="H259" i="4"/>
  <c r="E259" i="4"/>
  <c r="Z258" i="4"/>
  <c r="X258" i="4"/>
  <c r="U258" i="4"/>
  <c r="S258" i="4"/>
  <c r="Q258" i="4"/>
  <c r="N258" i="4"/>
  <c r="L258" i="4"/>
  <c r="J258" i="4"/>
  <c r="H258" i="4"/>
  <c r="E258" i="4"/>
  <c r="Z257" i="4"/>
  <c r="X257" i="4"/>
  <c r="U257" i="4"/>
  <c r="S257" i="4"/>
  <c r="Q257" i="4"/>
  <c r="N257" i="4"/>
  <c r="L257" i="4"/>
  <c r="J257" i="4"/>
  <c r="H257" i="4"/>
  <c r="E257" i="4"/>
  <c r="Z256" i="4"/>
  <c r="X256" i="4"/>
  <c r="U256" i="4"/>
  <c r="S256" i="4"/>
  <c r="Q256" i="4"/>
  <c r="N256" i="4"/>
  <c r="L256" i="4"/>
  <c r="J256" i="4"/>
  <c r="H256" i="4"/>
  <c r="E256" i="4"/>
  <c r="Z255" i="4"/>
  <c r="X255" i="4"/>
  <c r="U255" i="4"/>
  <c r="S255" i="4"/>
  <c r="Q255" i="4"/>
  <c r="N255" i="4"/>
  <c r="L255" i="4"/>
  <c r="J255" i="4"/>
  <c r="H255" i="4"/>
  <c r="E255" i="4"/>
  <c r="Z254" i="4"/>
  <c r="X254" i="4"/>
  <c r="U254" i="4"/>
  <c r="S254" i="4"/>
  <c r="Q254" i="4"/>
  <c r="N254" i="4"/>
  <c r="L254" i="4"/>
  <c r="J254" i="4"/>
  <c r="H254" i="4"/>
  <c r="E254" i="4"/>
  <c r="Z253" i="4"/>
  <c r="X253" i="4"/>
  <c r="U253" i="4"/>
  <c r="S253" i="4"/>
  <c r="Q253" i="4"/>
  <c r="N253" i="4"/>
  <c r="L253" i="4"/>
  <c r="J253" i="4"/>
  <c r="H253" i="4"/>
  <c r="E253" i="4"/>
  <c r="Z252" i="4"/>
  <c r="X252" i="4"/>
  <c r="U252" i="4"/>
  <c r="S252" i="4"/>
  <c r="Q252" i="4"/>
  <c r="N252" i="4"/>
  <c r="L252" i="4"/>
  <c r="J252" i="4"/>
  <c r="H252" i="4"/>
  <c r="E252" i="4"/>
  <c r="Z251" i="4"/>
  <c r="X251" i="4"/>
  <c r="U251" i="4"/>
  <c r="S251" i="4"/>
  <c r="Q251" i="4"/>
  <c r="N251" i="4"/>
  <c r="L251" i="4"/>
  <c r="J251" i="4"/>
  <c r="H251" i="4"/>
  <c r="E251" i="4"/>
  <c r="Z250" i="4"/>
  <c r="X250" i="4"/>
  <c r="U250" i="4"/>
  <c r="S250" i="4"/>
  <c r="Q250" i="4"/>
  <c r="N250" i="4"/>
  <c r="L250" i="4"/>
  <c r="J250" i="4"/>
  <c r="H250" i="4"/>
  <c r="E250" i="4"/>
  <c r="Z249" i="4"/>
  <c r="X249" i="4"/>
  <c r="U249" i="4"/>
  <c r="S249" i="4"/>
  <c r="Q249" i="4"/>
  <c r="N249" i="4"/>
  <c r="L249" i="4"/>
  <c r="J249" i="4"/>
  <c r="H249" i="4"/>
  <c r="E249" i="4"/>
  <c r="Z248" i="4"/>
  <c r="X248" i="4"/>
  <c r="U248" i="4"/>
  <c r="S248" i="4"/>
  <c r="Q248" i="4"/>
  <c r="N248" i="4"/>
  <c r="L248" i="4"/>
  <c r="J248" i="4"/>
  <c r="H248" i="4"/>
  <c r="E248" i="4"/>
  <c r="Z247" i="4"/>
  <c r="X247" i="4"/>
  <c r="U247" i="4"/>
  <c r="S247" i="4"/>
  <c r="Q247" i="4"/>
  <c r="N247" i="4"/>
  <c r="L247" i="4"/>
  <c r="J247" i="4"/>
  <c r="H247" i="4"/>
  <c r="E247" i="4"/>
  <c r="Z246" i="4"/>
  <c r="X246" i="4"/>
  <c r="U246" i="4"/>
  <c r="S246" i="4"/>
  <c r="Q246" i="4"/>
  <c r="N246" i="4"/>
  <c r="L246" i="4"/>
  <c r="J246" i="4"/>
  <c r="H246" i="4"/>
  <c r="E246" i="4"/>
  <c r="Z245" i="4"/>
  <c r="X245" i="4"/>
  <c r="U245" i="4"/>
  <c r="S245" i="4"/>
  <c r="Q245" i="4"/>
  <c r="N245" i="4"/>
  <c r="L245" i="4"/>
  <c r="J245" i="4"/>
  <c r="H245" i="4"/>
  <c r="E245" i="4"/>
  <c r="Z244" i="4"/>
  <c r="X244" i="4"/>
  <c r="U244" i="4"/>
  <c r="S244" i="4"/>
  <c r="Q244" i="4"/>
  <c r="N244" i="4"/>
  <c r="L244" i="4"/>
  <c r="J244" i="4"/>
  <c r="H244" i="4"/>
  <c r="E244" i="4"/>
  <c r="Z243" i="4"/>
  <c r="X243" i="4"/>
  <c r="U243" i="4"/>
  <c r="S243" i="4"/>
  <c r="Q243" i="4"/>
  <c r="N243" i="4"/>
  <c r="L243" i="4"/>
  <c r="J243" i="4"/>
  <c r="H243" i="4"/>
  <c r="E243" i="4"/>
  <c r="Z242" i="4"/>
  <c r="X242" i="4"/>
  <c r="U242" i="4"/>
  <c r="S242" i="4"/>
  <c r="Q242" i="4"/>
  <c r="N242" i="4"/>
  <c r="L242" i="4"/>
  <c r="J242" i="4"/>
  <c r="H242" i="4"/>
  <c r="E242" i="4"/>
  <c r="Z241" i="4"/>
  <c r="X241" i="4"/>
  <c r="U241" i="4"/>
  <c r="S241" i="4"/>
  <c r="Q241" i="4"/>
  <c r="N241" i="4"/>
  <c r="L241" i="4"/>
  <c r="J241" i="4"/>
  <c r="H241" i="4"/>
  <c r="E241" i="4"/>
  <c r="Z240" i="4"/>
  <c r="X240" i="4"/>
  <c r="U240" i="4"/>
  <c r="S240" i="4"/>
  <c r="Q240" i="4"/>
  <c r="N240" i="4"/>
  <c r="L240" i="4"/>
  <c r="J240" i="4"/>
  <c r="H240" i="4"/>
  <c r="E240" i="4"/>
  <c r="Z239" i="4"/>
  <c r="X239" i="4"/>
  <c r="U239" i="4"/>
  <c r="S239" i="4"/>
  <c r="Q239" i="4"/>
  <c r="N239" i="4"/>
  <c r="L239" i="4"/>
  <c r="J239" i="4"/>
  <c r="H239" i="4"/>
  <c r="E239" i="4"/>
  <c r="Z238" i="4"/>
  <c r="X238" i="4"/>
  <c r="U238" i="4"/>
  <c r="S238" i="4"/>
  <c r="Q238" i="4"/>
  <c r="N238" i="4"/>
  <c r="L238" i="4"/>
  <c r="J238" i="4"/>
  <c r="H238" i="4"/>
  <c r="E238" i="4"/>
  <c r="Z237" i="4"/>
  <c r="X237" i="4"/>
  <c r="U237" i="4"/>
  <c r="S237" i="4"/>
  <c r="Q237" i="4"/>
  <c r="N237" i="4"/>
  <c r="L237" i="4"/>
  <c r="J237" i="4"/>
  <c r="H237" i="4"/>
  <c r="E237" i="4"/>
  <c r="Z236" i="4"/>
  <c r="X236" i="4"/>
  <c r="U236" i="4"/>
  <c r="S236" i="4"/>
  <c r="Q236" i="4"/>
  <c r="N236" i="4"/>
  <c r="L236" i="4"/>
  <c r="J236" i="4"/>
  <c r="H236" i="4"/>
  <c r="E236" i="4"/>
  <c r="Z235" i="4"/>
  <c r="X235" i="4"/>
  <c r="U235" i="4"/>
  <c r="S235" i="4"/>
  <c r="Q235" i="4"/>
  <c r="N235" i="4"/>
  <c r="L235" i="4"/>
  <c r="J235" i="4"/>
  <c r="H235" i="4"/>
  <c r="E235" i="4"/>
  <c r="Z234" i="4"/>
  <c r="X234" i="4"/>
  <c r="U234" i="4"/>
  <c r="S234" i="4"/>
  <c r="Q234" i="4"/>
  <c r="N234" i="4"/>
  <c r="L234" i="4"/>
  <c r="J234" i="4"/>
  <c r="H234" i="4"/>
  <c r="E234" i="4"/>
  <c r="Z233" i="4"/>
  <c r="X233" i="4"/>
  <c r="U233" i="4"/>
  <c r="S233" i="4"/>
  <c r="Q233" i="4"/>
  <c r="N233" i="4"/>
  <c r="L233" i="4"/>
  <c r="J233" i="4"/>
  <c r="H233" i="4"/>
  <c r="E233" i="4"/>
  <c r="Z232" i="4"/>
  <c r="X232" i="4"/>
  <c r="U232" i="4"/>
  <c r="S232" i="4"/>
  <c r="Q232" i="4"/>
  <c r="N232" i="4"/>
  <c r="L232" i="4"/>
  <c r="J232" i="4"/>
  <c r="H232" i="4"/>
  <c r="E232" i="4"/>
  <c r="Z231" i="4"/>
  <c r="X231" i="4"/>
  <c r="U231" i="4"/>
  <c r="S231" i="4"/>
  <c r="Q231" i="4"/>
  <c r="N231" i="4"/>
  <c r="L231" i="4"/>
  <c r="J231" i="4"/>
  <c r="H231" i="4"/>
  <c r="E231" i="4"/>
  <c r="Z230" i="4"/>
  <c r="X230" i="4"/>
  <c r="U230" i="4"/>
  <c r="S230" i="4"/>
  <c r="Q230" i="4"/>
  <c r="N230" i="4"/>
  <c r="L230" i="4"/>
  <c r="J230" i="4"/>
  <c r="H230" i="4"/>
  <c r="E230" i="4"/>
  <c r="Z229" i="4"/>
  <c r="X229" i="4"/>
  <c r="U229" i="4"/>
  <c r="S229" i="4"/>
  <c r="Q229" i="4"/>
  <c r="N229" i="4"/>
  <c r="L229" i="4"/>
  <c r="J229" i="4"/>
  <c r="H229" i="4"/>
  <c r="E229" i="4"/>
  <c r="Z228" i="4"/>
  <c r="X228" i="4"/>
  <c r="U228" i="4"/>
  <c r="S228" i="4"/>
  <c r="Q228" i="4"/>
  <c r="N228" i="4"/>
  <c r="L228" i="4"/>
  <c r="J228" i="4"/>
  <c r="H228" i="4"/>
  <c r="E228" i="4"/>
  <c r="Z227" i="4"/>
  <c r="X227" i="4"/>
  <c r="U227" i="4"/>
  <c r="S227" i="4"/>
  <c r="Q227" i="4"/>
  <c r="N227" i="4"/>
  <c r="L227" i="4"/>
  <c r="J227" i="4"/>
  <c r="H227" i="4"/>
  <c r="E227" i="4"/>
  <c r="Z226" i="4"/>
  <c r="X226" i="4"/>
  <c r="U226" i="4"/>
  <c r="S226" i="4"/>
  <c r="Q226" i="4"/>
  <c r="N226" i="4"/>
  <c r="L226" i="4"/>
  <c r="J226" i="4"/>
  <c r="H226" i="4"/>
  <c r="E226" i="4"/>
  <c r="Z225" i="4"/>
  <c r="X225" i="4"/>
  <c r="U225" i="4"/>
  <c r="S225" i="4"/>
  <c r="Q225" i="4"/>
  <c r="N225" i="4"/>
  <c r="L225" i="4"/>
  <c r="J225" i="4"/>
  <c r="H225" i="4"/>
  <c r="E225" i="4"/>
  <c r="Z224" i="4"/>
  <c r="X224" i="4"/>
  <c r="U224" i="4"/>
  <c r="S224" i="4"/>
  <c r="Q224" i="4"/>
  <c r="N224" i="4"/>
  <c r="L224" i="4"/>
  <c r="J224" i="4"/>
  <c r="H224" i="4"/>
  <c r="E224" i="4"/>
  <c r="Z223" i="4"/>
  <c r="X223" i="4"/>
  <c r="U223" i="4"/>
  <c r="S223" i="4"/>
  <c r="Q223" i="4"/>
  <c r="N223" i="4"/>
  <c r="L223" i="4"/>
  <c r="J223" i="4"/>
  <c r="H223" i="4"/>
  <c r="E223" i="4"/>
  <c r="Z222" i="4"/>
  <c r="X222" i="4"/>
  <c r="U222" i="4"/>
  <c r="S222" i="4"/>
  <c r="Q222" i="4"/>
  <c r="N222" i="4"/>
  <c r="L222" i="4"/>
  <c r="J222" i="4"/>
  <c r="H222" i="4"/>
  <c r="E222" i="4"/>
  <c r="Z221" i="4"/>
  <c r="X221" i="4"/>
  <c r="U221" i="4"/>
  <c r="S221" i="4"/>
  <c r="Q221" i="4"/>
  <c r="N221" i="4"/>
  <c r="L221" i="4"/>
  <c r="J221" i="4"/>
  <c r="H221" i="4"/>
  <c r="E221" i="4"/>
  <c r="Z220" i="4"/>
  <c r="X220" i="4"/>
  <c r="U220" i="4"/>
  <c r="S220" i="4"/>
  <c r="Q220" i="4"/>
  <c r="N220" i="4"/>
  <c r="L220" i="4"/>
  <c r="J220" i="4"/>
  <c r="H220" i="4"/>
  <c r="E220" i="4"/>
  <c r="Z219" i="4"/>
  <c r="X219" i="4"/>
  <c r="U219" i="4"/>
  <c r="S219" i="4"/>
  <c r="Q219" i="4"/>
  <c r="N219" i="4"/>
  <c r="L219" i="4"/>
  <c r="J219" i="4"/>
  <c r="H219" i="4"/>
  <c r="E219" i="4"/>
  <c r="Z218" i="4"/>
  <c r="X218" i="4"/>
  <c r="U218" i="4"/>
  <c r="S218" i="4"/>
  <c r="Q218" i="4"/>
  <c r="N218" i="4"/>
  <c r="L218" i="4"/>
  <c r="J218" i="4"/>
  <c r="H218" i="4"/>
  <c r="E218" i="4"/>
  <c r="Z217" i="4"/>
  <c r="X217" i="4"/>
  <c r="U217" i="4"/>
  <c r="S217" i="4"/>
  <c r="Q217" i="4"/>
  <c r="N217" i="4"/>
  <c r="L217" i="4"/>
  <c r="J217" i="4"/>
  <c r="H217" i="4"/>
  <c r="E217" i="4"/>
  <c r="Z216" i="4"/>
  <c r="X216" i="4"/>
  <c r="U216" i="4"/>
  <c r="S216" i="4"/>
  <c r="Q216" i="4"/>
  <c r="N216" i="4"/>
  <c r="L216" i="4"/>
  <c r="J216" i="4"/>
  <c r="H216" i="4"/>
  <c r="E216" i="4"/>
  <c r="Z215" i="4"/>
  <c r="X215" i="4"/>
  <c r="U215" i="4"/>
  <c r="S215" i="4"/>
  <c r="Q215" i="4"/>
  <c r="N215" i="4"/>
  <c r="L215" i="4"/>
  <c r="J215" i="4"/>
  <c r="H215" i="4"/>
  <c r="E215" i="4"/>
  <c r="Z214" i="4"/>
  <c r="X214" i="4"/>
  <c r="U214" i="4"/>
  <c r="S214" i="4"/>
  <c r="Q214" i="4"/>
  <c r="N214" i="4"/>
  <c r="L214" i="4"/>
  <c r="J214" i="4"/>
  <c r="H214" i="4"/>
  <c r="E214" i="4"/>
  <c r="Z213" i="4"/>
  <c r="X213" i="4"/>
  <c r="U213" i="4"/>
  <c r="S213" i="4"/>
  <c r="Q213" i="4"/>
  <c r="N213" i="4"/>
  <c r="L213" i="4"/>
  <c r="J213" i="4"/>
  <c r="H213" i="4"/>
  <c r="E213" i="4"/>
  <c r="Z212" i="4"/>
  <c r="X212" i="4"/>
  <c r="U212" i="4"/>
  <c r="S212" i="4"/>
  <c r="Q212" i="4"/>
  <c r="N212" i="4"/>
  <c r="L212" i="4"/>
  <c r="J212" i="4"/>
  <c r="H212" i="4"/>
  <c r="E212" i="4"/>
  <c r="Z211" i="4"/>
  <c r="X211" i="4"/>
  <c r="U211" i="4"/>
  <c r="S211" i="4"/>
  <c r="Q211" i="4"/>
  <c r="N211" i="4"/>
  <c r="L211" i="4"/>
  <c r="J211" i="4"/>
  <c r="H211" i="4"/>
  <c r="E211" i="4"/>
  <c r="Z210" i="4"/>
  <c r="X210" i="4"/>
  <c r="U210" i="4"/>
  <c r="S210" i="4"/>
  <c r="Q210" i="4"/>
  <c r="N210" i="4"/>
  <c r="L210" i="4"/>
  <c r="J210" i="4"/>
  <c r="H210" i="4"/>
  <c r="E210" i="4"/>
  <c r="Z209" i="4"/>
  <c r="X209" i="4"/>
  <c r="U209" i="4"/>
  <c r="S209" i="4"/>
  <c r="Q209" i="4"/>
  <c r="N209" i="4"/>
  <c r="L209" i="4"/>
  <c r="J209" i="4"/>
  <c r="H209" i="4"/>
  <c r="E209" i="4"/>
  <c r="Z208" i="4"/>
  <c r="X208" i="4"/>
  <c r="U208" i="4"/>
  <c r="S208" i="4"/>
  <c r="Q208" i="4"/>
  <c r="N208" i="4"/>
  <c r="L208" i="4"/>
  <c r="J208" i="4"/>
  <c r="H208" i="4"/>
  <c r="E208" i="4"/>
  <c r="Z207" i="4"/>
  <c r="X207" i="4"/>
  <c r="U207" i="4"/>
  <c r="S207" i="4"/>
  <c r="Q207" i="4"/>
  <c r="N207" i="4"/>
  <c r="L207" i="4"/>
  <c r="J207" i="4"/>
  <c r="H207" i="4"/>
  <c r="E207" i="4"/>
  <c r="Z206" i="4"/>
  <c r="X206" i="4"/>
  <c r="U206" i="4"/>
  <c r="S206" i="4"/>
  <c r="Q206" i="4"/>
  <c r="N206" i="4"/>
  <c r="L206" i="4"/>
  <c r="J206" i="4"/>
  <c r="H206" i="4"/>
  <c r="E206" i="4"/>
  <c r="Z205" i="4"/>
  <c r="X205" i="4"/>
  <c r="U205" i="4"/>
  <c r="S205" i="4"/>
  <c r="Q205" i="4"/>
  <c r="N205" i="4"/>
  <c r="L205" i="4"/>
  <c r="J205" i="4"/>
  <c r="H205" i="4"/>
  <c r="E205" i="4"/>
  <c r="Z204" i="4"/>
  <c r="X204" i="4"/>
  <c r="U204" i="4"/>
  <c r="S204" i="4"/>
  <c r="Q204" i="4"/>
  <c r="N204" i="4"/>
  <c r="L204" i="4"/>
  <c r="J204" i="4"/>
  <c r="H204" i="4"/>
  <c r="E204" i="4"/>
  <c r="Z203" i="4"/>
  <c r="X203" i="4"/>
  <c r="U203" i="4"/>
  <c r="S203" i="4"/>
  <c r="Q203" i="4"/>
  <c r="N203" i="4"/>
  <c r="L203" i="4"/>
  <c r="J203" i="4"/>
  <c r="H203" i="4"/>
  <c r="E203" i="4"/>
  <c r="Z202" i="4"/>
  <c r="X202" i="4"/>
  <c r="U202" i="4"/>
  <c r="S202" i="4"/>
  <c r="Q202" i="4"/>
  <c r="N202" i="4"/>
  <c r="L202" i="4"/>
  <c r="J202" i="4"/>
  <c r="H202" i="4"/>
  <c r="E202" i="4"/>
  <c r="Z201" i="4"/>
  <c r="X201" i="4"/>
  <c r="U201" i="4"/>
  <c r="S201" i="4"/>
  <c r="Q201" i="4"/>
  <c r="N201" i="4"/>
  <c r="L201" i="4"/>
  <c r="J201" i="4"/>
  <c r="H201" i="4"/>
  <c r="E201" i="4"/>
  <c r="Z200" i="4"/>
  <c r="X200" i="4"/>
  <c r="U200" i="4"/>
  <c r="S200" i="4"/>
  <c r="Q200" i="4"/>
  <c r="N200" i="4"/>
  <c r="L200" i="4"/>
  <c r="J200" i="4"/>
  <c r="H200" i="4"/>
  <c r="E200" i="4"/>
  <c r="Z199" i="4"/>
  <c r="X199" i="4"/>
  <c r="U199" i="4"/>
  <c r="S199" i="4"/>
  <c r="Q199" i="4"/>
  <c r="N199" i="4"/>
  <c r="L199" i="4"/>
  <c r="J199" i="4"/>
  <c r="H199" i="4"/>
  <c r="E199" i="4"/>
  <c r="Z198" i="4"/>
  <c r="X198" i="4"/>
  <c r="U198" i="4"/>
  <c r="S198" i="4"/>
  <c r="Q198" i="4"/>
  <c r="N198" i="4"/>
  <c r="L198" i="4"/>
  <c r="J198" i="4"/>
  <c r="H198" i="4"/>
  <c r="E198" i="4"/>
  <c r="Z197" i="4"/>
  <c r="X197" i="4"/>
  <c r="U197" i="4"/>
  <c r="S197" i="4"/>
  <c r="Q197" i="4"/>
  <c r="N197" i="4"/>
  <c r="L197" i="4"/>
  <c r="J197" i="4"/>
  <c r="H197" i="4"/>
  <c r="E197" i="4"/>
  <c r="Z196" i="4"/>
  <c r="X196" i="4"/>
  <c r="U196" i="4"/>
  <c r="S196" i="4"/>
  <c r="Q196" i="4"/>
  <c r="N196" i="4"/>
  <c r="L196" i="4"/>
  <c r="J196" i="4"/>
  <c r="H196" i="4"/>
  <c r="E196" i="4"/>
  <c r="Z195" i="4"/>
  <c r="X195" i="4"/>
  <c r="U195" i="4"/>
  <c r="S195" i="4"/>
  <c r="Q195" i="4"/>
  <c r="N195" i="4"/>
  <c r="L195" i="4"/>
  <c r="J195" i="4"/>
  <c r="H195" i="4"/>
  <c r="E195" i="4"/>
  <c r="Z194" i="4"/>
  <c r="X194" i="4"/>
  <c r="U194" i="4"/>
  <c r="S194" i="4"/>
  <c r="Q194" i="4"/>
  <c r="N194" i="4"/>
  <c r="L194" i="4"/>
  <c r="J194" i="4"/>
  <c r="H194" i="4"/>
  <c r="E194" i="4"/>
  <c r="Z193" i="4"/>
  <c r="X193" i="4"/>
  <c r="U193" i="4"/>
  <c r="S193" i="4"/>
  <c r="Q193" i="4"/>
  <c r="N193" i="4"/>
  <c r="L193" i="4"/>
  <c r="J193" i="4"/>
  <c r="H193" i="4"/>
  <c r="E193" i="4"/>
  <c r="Z192" i="4"/>
  <c r="X192" i="4"/>
  <c r="U192" i="4"/>
  <c r="S192" i="4"/>
  <c r="Q192" i="4"/>
  <c r="N192" i="4"/>
  <c r="L192" i="4"/>
  <c r="J192" i="4"/>
  <c r="H192" i="4"/>
  <c r="E192" i="4"/>
  <c r="Z191" i="4"/>
  <c r="X191" i="4"/>
  <c r="U191" i="4"/>
  <c r="S191" i="4"/>
  <c r="Q191" i="4"/>
  <c r="N191" i="4"/>
  <c r="L191" i="4"/>
  <c r="J191" i="4"/>
  <c r="H191" i="4"/>
  <c r="E191" i="4"/>
  <c r="Z190" i="4"/>
  <c r="X190" i="4"/>
  <c r="U190" i="4"/>
  <c r="S190" i="4"/>
  <c r="Q190" i="4"/>
  <c r="N190" i="4"/>
  <c r="L190" i="4"/>
  <c r="J190" i="4"/>
  <c r="H190" i="4"/>
  <c r="E190" i="4"/>
  <c r="Z189" i="4"/>
  <c r="X189" i="4"/>
  <c r="U189" i="4"/>
  <c r="S189" i="4"/>
  <c r="Q189" i="4"/>
  <c r="N189" i="4"/>
  <c r="L189" i="4"/>
  <c r="J189" i="4"/>
  <c r="H189" i="4"/>
  <c r="E189" i="4"/>
  <c r="Z188" i="4"/>
  <c r="X188" i="4"/>
  <c r="U188" i="4"/>
  <c r="S188" i="4"/>
  <c r="Q188" i="4"/>
  <c r="N188" i="4"/>
  <c r="L188" i="4"/>
  <c r="J188" i="4"/>
  <c r="H188" i="4"/>
  <c r="E188" i="4"/>
  <c r="Z187" i="4"/>
  <c r="X187" i="4"/>
  <c r="U187" i="4"/>
  <c r="S187" i="4"/>
  <c r="Q187" i="4"/>
  <c r="N187" i="4"/>
  <c r="L187" i="4"/>
  <c r="J187" i="4"/>
  <c r="H187" i="4"/>
  <c r="E187" i="4"/>
  <c r="Z186" i="4"/>
  <c r="X186" i="4"/>
  <c r="U186" i="4"/>
  <c r="S186" i="4"/>
  <c r="Q186" i="4"/>
  <c r="N186" i="4"/>
  <c r="L186" i="4"/>
  <c r="J186" i="4"/>
  <c r="H186" i="4"/>
  <c r="E186" i="4"/>
  <c r="Z185" i="4"/>
  <c r="X185" i="4"/>
  <c r="U185" i="4"/>
  <c r="S185" i="4"/>
  <c r="Q185" i="4"/>
  <c r="N185" i="4"/>
  <c r="L185" i="4"/>
  <c r="J185" i="4"/>
  <c r="H185" i="4"/>
  <c r="E185" i="4"/>
  <c r="Z184" i="4"/>
  <c r="X184" i="4"/>
  <c r="U184" i="4"/>
  <c r="S184" i="4"/>
  <c r="Q184" i="4"/>
  <c r="N184" i="4"/>
  <c r="L184" i="4"/>
  <c r="J184" i="4"/>
  <c r="H184" i="4"/>
  <c r="E184" i="4"/>
  <c r="Z183" i="4"/>
  <c r="X183" i="4"/>
  <c r="U183" i="4"/>
  <c r="S183" i="4"/>
  <c r="Q183" i="4"/>
  <c r="N183" i="4"/>
  <c r="L183" i="4"/>
  <c r="J183" i="4"/>
  <c r="H183" i="4"/>
  <c r="E183" i="4"/>
  <c r="Z182" i="4"/>
  <c r="X182" i="4"/>
  <c r="U182" i="4"/>
  <c r="S182" i="4"/>
  <c r="Q182" i="4"/>
  <c r="N182" i="4"/>
  <c r="L182" i="4"/>
  <c r="J182" i="4"/>
  <c r="H182" i="4"/>
  <c r="E182" i="4"/>
  <c r="Z181" i="4"/>
  <c r="X181" i="4"/>
  <c r="U181" i="4"/>
  <c r="S181" i="4"/>
  <c r="Q181" i="4"/>
  <c r="N181" i="4"/>
  <c r="L181" i="4"/>
  <c r="J181" i="4"/>
  <c r="H181" i="4"/>
  <c r="E181" i="4"/>
  <c r="Z180" i="4"/>
  <c r="X180" i="4"/>
  <c r="U180" i="4"/>
  <c r="S180" i="4"/>
  <c r="Q180" i="4"/>
  <c r="N180" i="4"/>
  <c r="L180" i="4"/>
  <c r="J180" i="4"/>
  <c r="H180" i="4"/>
  <c r="E180" i="4"/>
  <c r="Z179" i="4"/>
  <c r="X179" i="4"/>
  <c r="U179" i="4"/>
  <c r="S179" i="4"/>
  <c r="Q179" i="4"/>
  <c r="N179" i="4"/>
  <c r="L179" i="4"/>
  <c r="J179" i="4"/>
  <c r="H179" i="4"/>
  <c r="E179" i="4"/>
  <c r="Z178" i="4"/>
  <c r="X178" i="4"/>
  <c r="U178" i="4"/>
  <c r="S178" i="4"/>
  <c r="Q178" i="4"/>
  <c r="N178" i="4"/>
  <c r="L178" i="4"/>
  <c r="J178" i="4"/>
  <c r="H178" i="4"/>
  <c r="E178" i="4"/>
  <c r="Z177" i="4"/>
  <c r="X177" i="4"/>
  <c r="U177" i="4"/>
  <c r="S177" i="4"/>
  <c r="Q177" i="4"/>
  <c r="N177" i="4"/>
  <c r="L177" i="4"/>
  <c r="J177" i="4"/>
  <c r="H177" i="4"/>
  <c r="E177" i="4"/>
  <c r="Z176" i="4"/>
  <c r="X176" i="4"/>
  <c r="U176" i="4"/>
  <c r="S176" i="4"/>
  <c r="Q176" i="4"/>
  <c r="N176" i="4"/>
  <c r="L176" i="4"/>
  <c r="J176" i="4"/>
  <c r="H176" i="4"/>
  <c r="E176" i="4"/>
  <c r="Z175" i="4"/>
  <c r="X175" i="4"/>
  <c r="U175" i="4"/>
  <c r="S175" i="4"/>
  <c r="Q175" i="4"/>
  <c r="N175" i="4"/>
  <c r="L175" i="4"/>
  <c r="J175" i="4"/>
  <c r="H175" i="4"/>
  <c r="E175" i="4"/>
  <c r="Z174" i="4"/>
  <c r="X174" i="4"/>
  <c r="U174" i="4"/>
  <c r="S174" i="4"/>
  <c r="Q174" i="4"/>
  <c r="N174" i="4"/>
  <c r="L174" i="4"/>
  <c r="J174" i="4"/>
  <c r="H174" i="4"/>
  <c r="E174" i="4"/>
  <c r="Z173" i="4"/>
  <c r="X173" i="4"/>
  <c r="U173" i="4"/>
  <c r="S173" i="4"/>
  <c r="Q173" i="4"/>
  <c r="N173" i="4"/>
  <c r="L173" i="4"/>
  <c r="J173" i="4"/>
  <c r="H173" i="4"/>
  <c r="E173" i="4"/>
  <c r="Z172" i="4"/>
  <c r="X172" i="4"/>
  <c r="U172" i="4"/>
  <c r="S172" i="4"/>
  <c r="Q172" i="4"/>
  <c r="N172" i="4"/>
  <c r="L172" i="4"/>
  <c r="J172" i="4"/>
  <c r="H172" i="4"/>
  <c r="E172" i="4"/>
  <c r="Z171" i="4"/>
  <c r="X171" i="4"/>
  <c r="U171" i="4"/>
  <c r="S171" i="4"/>
  <c r="Q171" i="4"/>
  <c r="N171" i="4"/>
  <c r="L171" i="4"/>
  <c r="J171" i="4"/>
  <c r="H171" i="4"/>
  <c r="E171" i="4"/>
  <c r="Z170" i="4"/>
  <c r="X170" i="4"/>
  <c r="U170" i="4"/>
  <c r="S170" i="4"/>
  <c r="Q170" i="4"/>
  <c r="N170" i="4"/>
  <c r="L170" i="4"/>
  <c r="J170" i="4"/>
  <c r="H170" i="4"/>
  <c r="E170" i="4"/>
  <c r="Z169" i="4"/>
  <c r="X169" i="4"/>
  <c r="U169" i="4"/>
  <c r="S169" i="4"/>
  <c r="Q169" i="4"/>
  <c r="N169" i="4"/>
  <c r="L169" i="4"/>
  <c r="J169" i="4"/>
  <c r="H169" i="4"/>
  <c r="E169" i="4"/>
  <c r="Z168" i="4"/>
  <c r="X168" i="4"/>
  <c r="U168" i="4"/>
  <c r="S168" i="4"/>
  <c r="Q168" i="4"/>
  <c r="N168" i="4"/>
  <c r="L168" i="4"/>
  <c r="J168" i="4"/>
  <c r="H168" i="4"/>
  <c r="E168" i="4"/>
  <c r="Z167" i="4"/>
  <c r="X167" i="4"/>
  <c r="U167" i="4"/>
  <c r="S167" i="4"/>
  <c r="Q167" i="4"/>
  <c r="N167" i="4"/>
  <c r="L167" i="4"/>
  <c r="J167" i="4"/>
  <c r="H167" i="4"/>
  <c r="E167" i="4"/>
  <c r="Z166" i="4"/>
  <c r="X166" i="4"/>
  <c r="U166" i="4"/>
  <c r="S166" i="4"/>
  <c r="Q166" i="4"/>
  <c r="N166" i="4"/>
  <c r="L166" i="4"/>
  <c r="J166" i="4"/>
  <c r="H166" i="4"/>
  <c r="E166" i="4"/>
  <c r="Z165" i="4"/>
  <c r="X165" i="4"/>
  <c r="U165" i="4"/>
  <c r="S165" i="4"/>
  <c r="Q165" i="4"/>
  <c r="N165" i="4"/>
  <c r="L165" i="4"/>
  <c r="J165" i="4"/>
  <c r="H165" i="4"/>
  <c r="E165" i="4"/>
  <c r="Z164" i="4"/>
  <c r="X164" i="4"/>
  <c r="U164" i="4"/>
  <c r="S164" i="4"/>
  <c r="Q164" i="4"/>
  <c r="N164" i="4"/>
  <c r="L164" i="4"/>
  <c r="J164" i="4"/>
  <c r="H164" i="4"/>
  <c r="E164" i="4"/>
  <c r="Z163" i="4"/>
  <c r="X163" i="4"/>
  <c r="U163" i="4"/>
  <c r="S163" i="4"/>
  <c r="Q163" i="4"/>
  <c r="N163" i="4"/>
  <c r="L163" i="4"/>
  <c r="J163" i="4"/>
  <c r="H163" i="4"/>
  <c r="E163" i="4"/>
  <c r="Z162" i="4"/>
  <c r="X162" i="4"/>
  <c r="U162" i="4"/>
  <c r="S162" i="4"/>
  <c r="Q162" i="4"/>
  <c r="N162" i="4"/>
  <c r="L162" i="4"/>
  <c r="J162" i="4"/>
  <c r="H162" i="4"/>
  <c r="E162" i="4"/>
  <c r="Z161" i="4"/>
  <c r="X161" i="4"/>
  <c r="U161" i="4"/>
  <c r="S161" i="4"/>
  <c r="Q161" i="4"/>
  <c r="N161" i="4"/>
  <c r="L161" i="4"/>
  <c r="J161" i="4"/>
  <c r="H161" i="4"/>
  <c r="E161" i="4"/>
  <c r="Z160" i="4"/>
  <c r="X160" i="4"/>
  <c r="U160" i="4"/>
  <c r="S160" i="4"/>
  <c r="Q160" i="4"/>
  <c r="N160" i="4"/>
  <c r="L160" i="4"/>
  <c r="J160" i="4"/>
  <c r="H160" i="4"/>
  <c r="E160" i="4"/>
  <c r="Z159" i="4"/>
  <c r="X159" i="4"/>
  <c r="U159" i="4"/>
  <c r="S159" i="4"/>
  <c r="Q159" i="4"/>
  <c r="N159" i="4"/>
  <c r="L159" i="4"/>
  <c r="J159" i="4"/>
  <c r="H159" i="4"/>
  <c r="E159" i="4"/>
  <c r="Z158" i="4"/>
  <c r="X158" i="4"/>
  <c r="U158" i="4"/>
  <c r="S158" i="4"/>
  <c r="Q158" i="4"/>
  <c r="N158" i="4"/>
  <c r="L158" i="4"/>
  <c r="J158" i="4"/>
  <c r="H158" i="4"/>
  <c r="E158" i="4"/>
  <c r="Z157" i="4"/>
  <c r="X157" i="4"/>
  <c r="U157" i="4"/>
  <c r="S157" i="4"/>
  <c r="Q157" i="4"/>
  <c r="N157" i="4"/>
  <c r="L157" i="4"/>
  <c r="J157" i="4"/>
  <c r="H157" i="4"/>
  <c r="E157" i="4"/>
  <c r="Z156" i="4"/>
  <c r="X156" i="4"/>
  <c r="U156" i="4"/>
  <c r="S156" i="4"/>
  <c r="Q156" i="4"/>
  <c r="N156" i="4"/>
  <c r="L156" i="4"/>
  <c r="J156" i="4"/>
  <c r="H156" i="4"/>
  <c r="E156" i="4"/>
  <c r="Z155" i="4"/>
  <c r="X155" i="4"/>
  <c r="U155" i="4"/>
  <c r="S155" i="4"/>
  <c r="Q155" i="4"/>
  <c r="N155" i="4"/>
  <c r="L155" i="4"/>
  <c r="J155" i="4"/>
  <c r="H155" i="4"/>
  <c r="E155" i="4"/>
  <c r="Z154" i="4"/>
  <c r="X154" i="4"/>
  <c r="U154" i="4"/>
  <c r="S154" i="4"/>
  <c r="Q154" i="4"/>
  <c r="N154" i="4"/>
  <c r="L154" i="4"/>
  <c r="J154" i="4"/>
  <c r="H154" i="4"/>
  <c r="E154" i="4"/>
  <c r="Z153" i="4"/>
  <c r="X153" i="4"/>
  <c r="U153" i="4"/>
  <c r="S153" i="4"/>
  <c r="Q153" i="4"/>
  <c r="N153" i="4"/>
  <c r="L153" i="4"/>
  <c r="J153" i="4"/>
  <c r="H153" i="4"/>
  <c r="E153" i="4"/>
  <c r="Z152" i="4"/>
  <c r="X152" i="4"/>
  <c r="U152" i="4"/>
  <c r="S152" i="4"/>
  <c r="Q152" i="4"/>
  <c r="N152" i="4"/>
  <c r="L152" i="4"/>
  <c r="J152" i="4"/>
  <c r="H152" i="4"/>
  <c r="E152" i="4"/>
  <c r="Z151" i="4"/>
  <c r="X151" i="4"/>
  <c r="U151" i="4"/>
  <c r="S151" i="4"/>
  <c r="Q151" i="4"/>
  <c r="N151" i="4"/>
  <c r="L151" i="4"/>
  <c r="J151" i="4"/>
  <c r="H151" i="4"/>
  <c r="E151" i="4"/>
  <c r="Z150" i="4"/>
  <c r="X150" i="4"/>
  <c r="U150" i="4"/>
  <c r="S150" i="4"/>
  <c r="Q150" i="4"/>
  <c r="N150" i="4"/>
  <c r="L150" i="4"/>
  <c r="J150" i="4"/>
  <c r="H150" i="4"/>
  <c r="E150" i="4"/>
  <c r="Z149" i="4"/>
  <c r="X149" i="4"/>
  <c r="U149" i="4"/>
  <c r="S149" i="4"/>
  <c r="Q149" i="4"/>
  <c r="N149" i="4"/>
  <c r="L149" i="4"/>
  <c r="J149" i="4"/>
  <c r="H149" i="4"/>
  <c r="E149" i="4"/>
  <c r="Z148" i="4"/>
  <c r="X148" i="4"/>
  <c r="U148" i="4"/>
  <c r="S148" i="4"/>
  <c r="Q148" i="4"/>
  <c r="N148" i="4"/>
  <c r="L148" i="4"/>
  <c r="J148" i="4"/>
  <c r="H148" i="4"/>
  <c r="E148" i="4"/>
  <c r="Z147" i="4"/>
  <c r="X147" i="4"/>
  <c r="U147" i="4"/>
  <c r="S147" i="4"/>
  <c r="Q147" i="4"/>
  <c r="N147" i="4"/>
  <c r="L147" i="4"/>
  <c r="J147" i="4"/>
  <c r="H147" i="4"/>
  <c r="E147" i="4"/>
  <c r="Z146" i="4"/>
  <c r="X146" i="4"/>
  <c r="U146" i="4"/>
  <c r="S146" i="4"/>
  <c r="Q146" i="4"/>
  <c r="N146" i="4"/>
  <c r="L146" i="4"/>
  <c r="J146" i="4"/>
  <c r="H146" i="4"/>
  <c r="E146" i="4"/>
  <c r="Z145" i="4"/>
  <c r="X145" i="4"/>
  <c r="U145" i="4"/>
  <c r="S145" i="4"/>
  <c r="Q145" i="4"/>
  <c r="N145" i="4"/>
  <c r="L145" i="4"/>
  <c r="J145" i="4"/>
  <c r="H145" i="4"/>
  <c r="E145" i="4"/>
  <c r="Z144" i="4"/>
  <c r="X144" i="4"/>
  <c r="U144" i="4"/>
  <c r="S144" i="4"/>
  <c r="Q144" i="4"/>
  <c r="N144" i="4"/>
  <c r="L144" i="4"/>
  <c r="J144" i="4"/>
  <c r="H144" i="4"/>
  <c r="E144" i="4"/>
  <c r="Z143" i="4"/>
  <c r="X143" i="4"/>
  <c r="U143" i="4"/>
  <c r="S143" i="4"/>
  <c r="Q143" i="4"/>
  <c r="N143" i="4"/>
  <c r="L143" i="4"/>
  <c r="J143" i="4"/>
  <c r="H143" i="4"/>
  <c r="E143" i="4"/>
  <c r="Z142" i="4"/>
  <c r="X142" i="4"/>
  <c r="U142" i="4"/>
  <c r="S142" i="4"/>
  <c r="Q142" i="4"/>
  <c r="N142" i="4"/>
  <c r="L142" i="4"/>
  <c r="J142" i="4"/>
  <c r="H142" i="4"/>
  <c r="E142" i="4"/>
  <c r="Z141" i="4"/>
  <c r="X141" i="4"/>
  <c r="U141" i="4"/>
  <c r="S141" i="4"/>
  <c r="Q141" i="4"/>
  <c r="N141" i="4"/>
  <c r="L141" i="4"/>
  <c r="J141" i="4"/>
  <c r="H141" i="4"/>
  <c r="E141" i="4"/>
  <c r="Z140" i="4"/>
  <c r="X140" i="4"/>
  <c r="U140" i="4"/>
  <c r="S140" i="4"/>
  <c r="Q140" i="4"/>
  <c r="N140" i="4"/>
  <c r="L140" i="4"/>
  <c r="J140" i="4"/>
  <c r="H140" i="4"/>
  <c r="E140" i="4"/>
  <c r="Z139" i="4"/>
  <c r="X139" i="4"/>
  <c r="U139" i="4"/>
  <c r="S139" i="4"/>
  <c r="Q139" i="4"/>
  <c r="N139" i="4"/>
  <c r="L139" i="4"/>
  <c r="J139" i="4"/>
  <c r="H139" i="4"/>
  <c r="E139" i="4"/>
  <c r="Z138" i="4"/>
  <c r="X138" i="4"/>
  <c r="U138" i="4"/>
  <c r="S138" i="4"/>
  <c r="Q138" i="4"/>
  <c r="N138" i="4"/>
  <c r="L138" i="4"/>
  <c r="J138" i="4"/>
  <c r="H138" i="4"/>
  <c r="E138" i="4"/>
  <c r="Z137" i="4"/>
  <c r="X137" i="4"/>
  <c r="U137" i="4"/>
  <c r="S137" i="4"/>
  <c r="Q137" i="4"/>
  <c r="N137" i="4"/>
  <c r="L137" i="4"/>
  <c r="J137" i="4"/>
  <c r="H137" i="4"/>
  <c r="E137" i="4"/>
  <c r="Z136" i="4"/>
  <c r="X136" i="4"/>
  <c r="U136" i="4"/>
  <c r="S136" i="4"/>
  <c r="Q136" i="4"/>
  <c r="N136" i="4"/>
  <c r="L136" i="4"/>
  <c r="J136" i="4"/>
  <c r="H136" i="4"/>
  <c r="E136" i="4"/>
  <c r="Z135" i="4"/>
  <c r="X135" i="4"/>
  <c r="U135" i="4"/>
  <c r="S135" i="4"/>
  <c r="Q135" i="4"/>
  <c r="N135" i="4"/>
  <c r="L135" i="4"/>
  <c r="J135" i="4"/>
  <c r="H135" i="4"/>
  <c r="E135" i="4"/>
  <c r="Z134" i="4"/>
  <c r="X134" i="4"/>
  <c r="U134" i="4"/>
  <c r="S134" i="4"/>
  <c r="Q134" i="4"/>
  <c r="N134" i="4"/>
  <c r="L134" i="4"/>
  <c r="J134" i="4"/>
  <c r="H134" i="4"/>
  <c r="E134" i="4"/>
  <c r="Z133" i="4"/>
  <c r="X133" i="4"/>
  <c r="U133" i="4"/>
  <c r="S133" i="4"/>
  <c r="Q133" i="4"/>
  <c r="N133" i="4"/>
  <c r="L133" i="4"/>
  <c r="J133" i="4"/>
  <c r="H133" i="4"/>
  <c r="E133" i="4"/>
  <c r="Z132" i="4"/>
  <c r="X132" i="4"/>
  <c r="U132" i="4"/>
  <c r="S132" i="4"/>
  <c r="Q132" i="4"/>
  <c r="N132" i="4"/>
  <c r="L132" i="4"/>
  <c r="J132" i="4"/>
  <c r="H132" i="4"/>
  <c r="E132" i="4"/>
  <c r="Z131" i="4"/>
  <c r="X131" i="4"/>
  <c r="U131" i="4"/>
  <c r="S131" i="4"/>
  <c r="Q131" i="4"/>
  <c r="N131" i="4"/>
  <c r="L131" i="4"/>
  <c r="J131" i="4"/>
  <c r="H131" i="4"/>
  <c r="E131" i="4"/>
  <c r="Z130" i="4"/>
  <c r="X130" i="4"/>
  <c r="U130" i="4"/>
  <c r="S130" i="4"/>
  <c r="Q130" i="4"/>
  <c r="N130" i="4"/>
  <c r="L130" i="4"/>
  <c r="J130" i="4"/>
  <c r="H130" i="4"/>
  <c r="E130" i="4"/>
  <c r="Z129" i="4"/>
  <c r="X129" i="4"/>
  <c r="U129" i="4"/>
  <c r="S129" i="4"/>
  <c r="Q129" i="4"/>
  <c r="N129" i="4"/>
  <c r="L129" i="4"/>
  <c r="J129" i="4"/>
  <c r="H129" i="4"/>
  <c r="E129" i="4"/>
  <c r="Z128" i="4"/>
  <c r="X128" i="4"/>
  <c r="U128" i="4"/>
  <c r="S128" i="4"/>
  <c r="Q128" i="4"/>
  <c r="N128" i="4"/>
  <c r="L128" i="4"/>
  <c r="J128" i="4"/>
  <c r="H128" i="4"/>
  <c r="E128" i="4"/>
  <c r="Z127" i="4"/>
  <c r="X127" i="4"/>
  <c r="U127" i="4"/>
  <c r="S127" i="4"/>
  <c r="Q127" i="4"/>
  <c r="N127" i="4"/>
  <c r="L127" i="4"/>
  <c r="J127" i="4"/>
  <c r="H127" i="4"/>
  <c r="E127" i="4"/>
  <c r="Z126" i="4"/>
  <c r="X126" i="4"/>
  <c r="U126" i="4"/>
  <c r="S126" i="4"/>
  <c r="Q126" i="4"/>
  <c r="N126" i="4"/>
  <c r="L126" i="4"/>
  <c r="J126" i="4"/>
  <c r="H126" i="4"/>
  <c r="E126" i="4"/>
  <c r="Z125" i="4"/>
  <c r="X125" i="4"/>
  <c r="U125" i="4"/>
  <c r="S125" i="4"/>
  <c r="Q125" i="4"/>
  <c r="N125" i="4"/>
  <c r="L125" i="4"/>
  <c r="J125" i="4"/>
  <c r="H125" i="4"/>
  <c r="E125" i="4"/>
  <c r="Z124" i="4"/>
  <c r="X124" i="4"/>
  <c r="U124" i="4"/>
  <c r="S124" i="4"/>
  <c r="Q124" i="4"/>
  <c r="N124" i="4"/>
  <c r="L124" i="4"/>
  <c r="J124" i="4"/>
  <c r="H124" i="4"/>
  <c r="E124" i="4"/>
  <c r="Z123" i="4"/>
  <c r="X123" i="4"/>
  <c r="U123" i="4"/>
  <c r="S123" i="4"/>
  <c r="Q123" i="4"/>
  <c r="N123" i="4"/>
  <c r="L123" i="4"/>
  <c r="J123" i="4"/>
  <c r="H123" i="4"/>
  <c r="E123" i="4"/>
  <c r="Z122" i="4"/>
  <c r="X122" i="4"/>
  <c r="U122" i="4"/>
  <c r="S122" i="4"/>
  <c r="Q122" i="4"/>
  <c r="N122" i="4"/>
  <c r="L122" i="4"/>
  <c r="J122" i="4"/>
  <c r="H122" i="4"/>
  <c r="E122" i="4"/>
  <c r="Z121" i="4"/>
  <c r="X121" i="4"/>
  <c r="U121" i="4"/>
  <c r="S121" i="4"/>
  <c r="Q121" i="4"/>
  <c r="N121" i="4"/>
  <c r="L121" i="4"/>
  <c r="J121" i="4"/>
  <c r="H121" i="4"/>
  <c r="E121" i="4"/>
  <c r="Z120" i="4"/>
  <c r="X120" i="4"/>
  <c r="U120" i="4"/>
  <c r="S120" i="4"/>
  <c r="Q120" i="4"/>
  <c r="N120" i="4"/>
  <c r="L120" i="4"/>
  <c r="J120" i="4"/>
  <c r="H120" i="4"/>
  <c r="E120" i="4"/>
  <c r="Z119" i="4"/>
  <c r="X119" i="4"/>
  <c r="U119" i="4"/>
  <c r="S119" i="4"/>
  <c r="Q119" i="4"/>
  <c r="N119" i="4"/>
  <c r="L119" i="4"/>
  <c r="J119" i="4"/>
  <c r="H119" i="4"/>
  <c r="E119" i="4"/>
  <c r="Z118" i="4"/>
  <c r="X118" i="4"/>
  <c r="U118" i="4"/>
  <c r="S118" i="4"/>
  <c r="Q118" i="4"/>
  <c r="N118" i="4"/>
  <c r="L118" i="4"/>
  <c r="J118" i="4"/>
  <c r="H118" i="4"/>
  <c r="E118" i="4"/>
  <c r="Z117" i="4"/>
  <c r="X117" i="4"/>
  <c r="U117" i="4"/>
  <c r="S117" i="4"/>
  <c r="Q117" i="4"/>
  <c r="N117" i="4"/>
  <c r="L117" i="4"/>
  <c r="J117" i="4"/>
  <c r="H117" i="4"/>
  <c r="E117" i="4"/>
  <c r="Z116" i="4"/>
  <c r="X116" i="4"/>
  <c r="U116" i="4"/>
  <c r="S116" i="4"/>
  <c r="Q116" i="4"/>
  <c r="N116" i="4"/>
  <c r="L116" i="4"/>
  <c r="J116" i="4"/>
  <c r="H116" i="4"/>
  <c r="E116" i="4"/>
  <c r="Z115" i="4"/>
  <c r="X115" i="4"/>
  <c r="U115" i="4"/>
  <c r="S115" i="4"/>
  <c r="Q115" i="4"/>
  <c r="N115" i="4"/>
  <c r="L115" i="4"/>
  <c r="J115" i="4"/>
  <c r="H115" i="4"/>
  <c r="E115" i="4"/>
  <c r="Z114" i="4"/>
  <c r="X114" i="4"/>
  <c r="U114" i="4"/>
  <c r="S114" i="4"/>
  <c r="Q114" i="4"/>
  <c r="N114" i="4"/>
  <c r="L114" i="4"/>
  <c r="J114" i="4"/>
  <c r="H114" i="4"/>
  <c r="E114" i="4"/>
  <c r="Z113" i="4"/>
  <c r="X113" i="4"/>
  <c r="U113" i="4"/>
  <c r="S113" i="4"/>
  <c r="Q113" i="4"/>
  <c r="N113" i="4"/>
  <c r="L113" i="4"/>
  <c r="J113" i="4"/>
  <c r="H113" i="4"/>
  <c r="E113" i="4"/>
  <c r="Z112" i="4"/>
  <c r="X112" i="4"/>
  <c r="U112" i="4"/>
  <c r="S112" i="4"/>
  <c r="Q112" i="4"/>
  <c r="N112" i="4"/>
  <c r="L112" i="4"/>
  <c r="J112" i="4"/>
  <c r="H112" i="4"/>
  <c r="E112" i="4"/>
  <c r="Z111" i="4"/>
  <c r="X111" i="4"/>
  <c r="U111" i="4"/>
  <c r="S111" i="4"/>
  <c r="Q111" i="4"/>
  <c r="N111" i="4"/>
  <c r="L111" i="4"/>
  <c r="J111" i="4"/>
  <c r="H111" i="4"/>
  <c r="E111" i="4"/>
  <c r="Z110" i="4"/>
  <c r="X110" i="4"/>
  <c r="U110" i="4"/>
  <c r="S110" i="4"/>
  <c r="Q110" i="4"/>
  <c r="N110" i="4"/>
  <c r="L110" i="4"/>
  <c r="J110" i="4"/>
  <c r="H110" i="4"/>
  <c r="E110" i="4"/>
  <c r="Z109" i="4"/>
  <c r="X109" i="4"/>
  <c r="U109" i="4"/>
  <c r="S109" i="4"/>
  <c r="Q109" i="4"/>
  <c r="N109" i="4"/>
  <c r="L109" i="4"/>
  <c r="J109" i="4"/>
  <c r="H109" i="4"/>
  <c r="E109" i="4"/>
  <c r="Z108" i="4"/>
  <c r="X108" i="4"/>
  <c r="U108" i="4"/>
  <c r="S108" i="4"/>
  <c r="Q108" i="4"/>
  <c r="N108" i="4"/>
  <c r="L108" i="4"/>
  <c r="J108" i="4"/>
  <c r="H108" i="4"/>
  <c r="E108" i="4"/>
  <c r="Z107" i="4"/>
  <c r="X107" i="4"/>
  <c r="U107" i="4"/>
  <c r="S107" i="4"/>
  <c r="Q107" i="4"/>
  <c r="N107" i="4"/>
  <c r="L107" i="4"/>
  <c r="J107" i="4"/>
  <c r="H107" i="4"/>
  <c r="E107" i="4"/>
  <c r="Z106" i="4"/>
  <c r="X106" i="4"/>
  <c r="U106" i="4"/>
  <c r="S106" i="4"/>
  <c r="Q106" i="4"/>
  <c r="N106" i="4"/>
  <c r="L106" i="4"/>
  <c r="J106" i="4"/>
  <c r="H106" i="4"/>
  <c r="E106" i="4"/>
  <c r="Z105" i="4"/>
  <c r="X105" i="4"/>
  <c r="U105" i="4"/>
  <c r="S105" i="4"/>
  <c r="Q105" i="4"/>
  <c r="N105" i="4"/>
  <c r="L105" i="4"/>
  <c r="J105" i="4"/>
  <c r="H105" i="4"/>
  <c r="E105" i="4"/>
  <c r="Z104" i="4"/>
  <c r="X104" i="4"/>
  <c r="U104" i="4"/>
  <c r="S104" i="4"/>
  <c r="Q104" i="4"/>
  <c r="N104" i="4"/>
  <c r="L104" i="4"/>
  <c r="J104" i="4"/>
  <c r="H104" i="4"/>
  <c r="E104" i="4"/>
  <c r="Z103" i="4"/>
  <c r="X103" i="4"/>
  <c r="U103" i="4"/>
  <c r="S103" i="4"/>
  <c r="Q103" i="4"/>
  <c r="N103" i="4"/>
  <c r="L103" i="4"/>
  <c r="J103" i="4"/>
  <c r="H103" i="4"/>
  <c r="E103" i="4"/>
  <c r="Z102" i="4"/>
  <c r="X102" i="4"/>
  <c r="U102" i="4"/>
  <c r="S102" i="4"/>
  <c r="Q102" i="4"/>
  <c r="N102" i="4"/>
  <c r="L102" i="4"/>
  <c r="J102" i="4"/>
  <c r="H102" i="4"/>
  <c r="E102" i="4"/>
  <c r="Z101" i="4"/>
  <c r="X101" i="4"/>
  <c r="U101" i="4"/>
  <c r="S101" i="4"/>
  <c r="Q101" i="4"/>
  <c r="N101" i="4"/>
  <c r="L101" i="4"/>
  <c r="J101" i="4"/>
  <c r="H101" i="4"/>
  <c r="E101" i="4"/>
  <c r="Z100" i="4"/>
  <c r="X100" i="4"/>
  <c r="U100" i="4"/>
  <c r="S100" i="4"/>
  <c r="Q100" i="4"/>
  <c r="N100" i="4"/>
  <c r="L100" i="4"/>
  <c r="J100" i="4"/>
  <c r="H100" i="4"/>
  <c r="E100" i="4"/>
  <c r="Z99" i="4"/>
  <c r="X99" i="4"/>
  <c r="U99" i="4"/>
  <c r="S99" i="4"/>
  <c r="Q99" i="4"/>
  <c r="N99" i="4"/>
  <c r="L99" i="4"/>
  <c r="J99" i="4"/>
  <c r="H99" i="4"/>
  <c r="E99" i="4"/>
  <c r="Z98" i="4"/>
  <c r="X98" i="4"/>
  <c r="U98" i="4"/>
  <c r="S98" i="4"/>
  <c r="Q98" i="4"/>
  <c r="N98" i="4"/>
  <c r="L98" i="4"/>
  <c r="J98" i="4"/>
  <c r="H98" i="4"/>
  <c r="E98" i="4"/>
  <c r="Z97" i="4"/>
  <c r="X97" i="4"/>
  <c r="U97" i="4"/>
  <c r="S97" i="4"/>
  <c r="Q97" i="4"/>
  <c r="N97" i="4"/>
  <c r="L97" i="4"/>
  <c r="J97" i="4"/>
  <c r="H97" i="4"/>
  <c r="E97" i="4"/>
  <c r="Z96" i="4"/>
  <c r="X96" i="4"/>
  <c r="U96" i="4"/>
  <c r="S96" i="4"/>
  <c r="Q96" i="4"/>
  <c r="N96" i="4"/>
  <c r="L96" i="4"/>
  <c r="J96" i="4"/>
  <c r="H96" i="4"/>
  <c r="E96" i="4"/>
  <c r="Z95" i="4"/>
  <c r="X95" i="4"/>
  <c r="U95" i="4"/>
  <c r="S95" i="4"/>
  <c r="Q95" i="4"/>
  <c r="N95" i="4"/>
  <c r="L95" i="4"/>
  <c r="J95" i="4"/>
  <c r="H95" i="4"/>
  <c r="E95" i="4"/>
  <c r="Z94" i="4"/>
  <c r="X94" i="4"/>
  <c r="U94" i="4"/>
  <c r="S94" i="4"/>
  <c r="Q94" i="4"/>
  <c r="N94" i="4"/>
  <c r="L94" i="4"/>
  <c r="J94" i="4"/>
  <c r="H94" i="4"/>
  <c r="E94" i="4"/>
  <c r="Z93" i="4"/>
  <c r="X93" i="4"/>
  <c r="U93" i="4"/>
  <c r="S93" i="4"/>
  <c r="Q93" i="4"/>
  <c r="N93" i="4"/>
  <c r="L93" i="4"/>
  <c r="J93" i="4"/>
  <c r="H93" i="4"/>
  <c r="E93" i="4"/>
  <c r="Z92" i="4"/>
  <c r="X92" i="4"/>
  <c r="U92" i="4"/>
  <c r="S92" i="4"/>
  <c r="Q92" i="4"/>
  <c r="N92" i="4"/>
  <c r="L92" i="4"/>
  <c r="J92" i="4"/>
  <c r="H92" i="4"/>
  <c r="E92" i="4"/>
  <c r="Z91" i="4"/>
  <c r="X91" i="4"/>
  <c r="U91" i="4"/>
  <c r="S91" i="4"/>
  <c r="Q91" i="4"/>
  <c r="N91" i="4"/>
  <c r="L91" i="4"/>
  <c r="J91" i="4"/>
  <c r="H91" i="4"/>
  <c r="E91" i="4"/>
  <c r="Z90" i="4"/>
  <c r="X90" i="4"/>
  <c r="U90" i="4"/>
  <c r="S90" i="4"/>
  <c r="Q90" i="4"/>
  <c r="N90" i="4"/>
  <c r="L90" i="4"/>
  <c r="J90" i="4"/>
  <c r="H90" i="4"/>
  <c r="E90" i="4"/>
  <c r="Z89" i="4"/>
  <c r="X89" i="4"/>
  <c r="U89" i="4"/>
  <c r="S89" i="4"/>
  <c r="Q89" i="4"/>
  <c r="N89" i="4"/>
  <c r="L89" i="4"/>
  <c r="J89" i="4"/>
  <c r="H89" i="4"/>
  <c r="E89" i="4"/>
  <c r="Z88" i="4"/>
  <c r="X88" i="4"/>
  <c r="U88" i="4"/>
  <c r="S88" i="4"/>
  <c r="Q88" i="4"/>
  <c r="N88" i="4"/>
  <c r="L88" i="4"/>
  <c r="J88" i="4"/>
  <c r="H88" i="4"/>
  <c r="E88" i="4"/>
  <c r="Z87" i="4"/>
  <c r="X87" i="4"/>
  <c r="U87" i="4"/>
  <c r="S87" i="4"/>
  <c r="Q87" i="4"/>
  <c r="N87" i="4"/>
  <c r="L87" i="4"/>
  <c r="J87" i="4"/>
  <c r="H87" i="4"/>
  <c r="E87" i="4"/>
  <c r="Z86" i="4"/>
  <c r="X86" i="4"/>
  <c r="U86" i="4"/>
  <c r="S86" i="4"/>
  <c r="Q86" i="4"/>
  <c r="N86" i="4"/>
  <c r="L86" i="4"/>
  <c r="J86" i="4"/>
  <c r="H86" i="4"/>
  <c r="E86" i="4"/>
  <c r="Z85" i="4"/>
  <c r="X85" i="4"/>
  <c r="U85" i="4"/>
  <c r="S85" i="4"/>
  <c r="Q85" i="4"/>
  <c r="N85" i="4"/>
  <c r="L85" i="4"/>
  <c r="J85" i="4"/>
  <c r="H85" i="4"/>
  <c r="E85" i="4"/>
  <c r="Z84" i="4"/>
  <c r="X84" i="4"/>
  <c r="U84" i="4"/>
  <c r="S84" i="4"/>
  <c r="Q84" i="4"/>
  <c r="N84" i="4"/>
  <c r="L84" i="4"/>
  <c r="J84" i="4"/>
  <c r="H84" i="4"/>
  <c r="E84" i="4"/>
  <c r="Z83" i="4"/>
  <c r="X83" i="4"/>
  <c r="U83" i="4"/>
  <c r="S83" i="4"/>
  <c r="Q83" i="4"/>
  <c r="N83" i="4"/>
  <c r="L83" i="4"/>
  <c r="J83" i="4"/>
  <c r="H83" i="4"/>
  <c r="E83" i="4"/>
  <c r="Z82" i="4"/>
  <c r="X82" i="4"/>
  <c r="U82" i="4"/>
  <c r="S82" i="4"/>
  <c r="Q82" i="4"/>
  <c r="N82" i="4"/>
  <c r="L82" i="4"/>
  <c r="J82" i="4"/>
  <c r="H82" i="4"/>
  <c r="E82" i="4"/>
  <c r="Z81" i="4"/>
  <c r="X81" i="4"/>
  <c r="U81" i="4"/>
  <c r="S81" i="4"/>
  <c r="Q81" i="4"/>
  <c r="N81" i="4"/>
  <c r="L81" i="4"/>
  <c r="J81" i="4"/>
  <c r="H81" i="4"/>
  <c r="E81" i="4"/>
  <c r="Z80" i="4"/>
  <c r="X80" i="4"/>
  <c r="U80" i="4"/>
  <c r="S80" i="4"/>
  <c r="Q80" i="4"/>
  <c r="N80" i="4"/>
  <c r="L80" i="4"/>
  <c r="J80" i="4"/>
  <c r="H80" i="4"/>
  <c r="E80" i="4"/>
  <c r="Z79" i="4"/>
  <c r="X79" i="4"/>
  <c r="U79" i="4"/>
  <c r="S79" i="4"/>
  <c r="Q79" i="4"/>
  <c r="N79" i="4"/>
  <c r="L79" i="4"/>
  <c r="J79" i="4"/>
  <c r="H79" i="4"/>
  <c r="E79" i="4"/>
  <c r="Z78" i="4"/>
  <c r="X78" i="4"/>
  <c r="U78" i="4"/>
  <c r="S78" i="4"/>
  <c r="Q78" i="4"/>
  <c r="N78" i="4"/>
  <c r="L78" i="4"/>
  <c r="J78" i="4"/>
  <c r="H78" i="4"/>
  <c r="E78" i="4"/>
  <c r="Z77" i="4"/>
  <c r="X77" i="4"/>
  <c r="U77" i="4"/>
  <c r="S77" i="4"/>
  <c r="Q77" i="4"/>
  <c r="N77" i="4"/>
  <c r="L77" i="4"/>
  <c r="J77" i="4"/>
  <c r="H77" i="4"/>
  <c r="E77" i="4"/>
  <c r="Z76" i="4"/>
  <c r="X76" i="4"/>
  <c r="U76" i="4"/>
  <c r="S76" i="4"/>
  <c r="Q76" i="4"/>
  <c r="N76" i="4"/>
  <c r="L76" i="4"/>
  <c r="J76" i="4"/>
  <c r="H76" i="4"/>
  <c r="E76" i="4"/>
  <c r="Z75" i="4"/>
  <c r="X75" i="4"/>
  <c r="U75" i="4"/>
  <c r="S75" i="4"/>
  <c r="Q75" i="4"/>
  <c r="N75" i="4"/>
  <c r="L75" i="4"/>
  <c r="J75" i="4"/>
  <c r="H75" i="4"/>
  <c r="E75" i="4"/>
  <c r="Z74" i="4"/>
  <c r="X74" i="4"/>
  <c r="U74" i="4"/>
  <c r="S74" i="4"/>
  <c r="Q74" i="4"/>
  <c r="N74" i="4"/>
  <c r="L74" i="4"/>
  <c r="J74" i="4"/>
  <c r="H74" i="4"/>
  <c r="E74" i="4"/>
  <c r="Z73" i="4"/>
  <c r="X73" i="4"/>
  <c r="S73" i="4"/>
  <c r="Q73" i="4"/>
  <c r="N73" i="4"/>
  <c r="L73" i="4"/>
  <c r="J73" i="4"/>
  <c r="H73" i="4"/>
  <c r="E73" i="4"/>
  <c r="Z72" i="4"/>
  <c r="X72" i="4"/>
  <c r="U72" i="4"/>
  <c r="S72" i="4"/>
  <c r="Q72" i="4"/>
  <c r="N72" i="4"/>
  <c r="L72" i="4"/>
  <c r="J72" i="4"/>
  <c r="H72" i="4"/>
  <c r="E72" i="4"/>
  <c r="Z71" i="4"/>
  <c r="X71" i="4"/>
  <c r="U71" i="4"/>
  <c r="S71" i="4"/>
  <c r="Q71" i="4"/>
  <c r="N71" i="4"/>
  <c r="L71" i="4"/>
  <c r="J71" i="4"/>
  <c r="H71" i="4"/>
  <c r="E71" i="4"/>
  <c r="Z70" i="4"/>
  <c r="X70" i="4"/>
  <c r="U70" i="4"/>
  <c r="S70" i="4"/>
  <c r="Q70" i="4"/>
  <c r="N70" i="4"/>
  <c r="L70" i="4"/>
  <c r="J70" i="4"/>
  <c r="H70" i="4"/>
  <c r="E70" i="4"/>
  <c r="Z69" i="4"/>
  <c r="X69" i="4"/>
  <c r="U69" i="4"/>
  <c r="S69" i="4"/>
  <c r="Q69" i="4"/>
  <c r="N69" i="4"/>
  <c r="L69" i="4"/>
  <c r="J69" i="4"/>
  <c r="H69" i="4"/>
  <c r="E69" i="4"/>
  <c r="Z68" i="4"/>
  <c r="X68" i="4"/>
  <c r="U68" i="4"/>
  <c r="S68" i="4"/>
  <c r="Q68" i="4"/>
  <c r="N68" i="4"/>
  <c r="L68" i="4"/>
  <c r="J68" i="4"/>
  <c r="H68" i="4"/>
  <c r="E68" i="4"/>
  <c r="Z67" i="4"/>
  <c r="X67" i="4"/>
  <c r="U67" i="4"/>
  <c r="S67" i="4"/>
  <c r="Q67" i="4"/>
  <c r="N67" i="4"/>
  <c r="L67" i="4"/>
  <c r="J67" i="4"/>
  <c r="H67" i="4"/>
  <c r="E67" i="4"/>
  <c r="Z66" i="4"/>
  <c r="X66" i="4"/>
  <c r="U66" i="4"/>
  <c r="S66" i="4"/>
  <c r="Q66" i="4"/>
  <c r="N66" i="4"/>
  <c r="L66" i="4"/>
  <c r="J66" i="4"/>
  <c r="H66" i="4"/>
  <c r="E66" i="4"/>
  <c r="Z65" i="4"/>
  <c r="X65" i="4"/>
  <c r="U65" i="4"/>
  <c r="S65" i="4"/>
  <c r="Q65" i="4"/>
  <c r="N65" i="4"/>
  <c r="L65" i="4"/>
  <c r="J65" i="4"/>
  <c r="H65" i="4"/>
  <c r="E65" i="4"/>
  <c r="Z64" i="4"/>
  <c r="X64" i="4"/>
  <c r="U64" i="4"/>
  <c r="S64" i="4"/>
  <c r="Q64" i="4"/>
  <c r="N64" i="4"/>
  <c r="L64" i="4"/>
  <c r="J64" i="4"/>
  <c r="H64" i="4"/>
  <c r="E64" i="4"/>
  <c r="Z63" i="4"/>
  <c r="X63" i="4"/>
  <c r="U63" i="4"/>
  <c r="S63" i="4"/>
  <c r="Q63" i="4"/>
  <c r="N63" i="4"/>
  <c r="L63" i="4"/>
  <c r="J63" i="4"/>
  <c r="H63" i="4"/>
  <c r="E63" i="4"/>
  <c r="Z62" i="4"/>
  <c r="X62" i="4"/>
  <c r="U62" i="4"/>
  <c r="S62" i="4"/>
  <c r="Q62" i="4"/>
  <c r="N62" i="4"/>
  <c r="L62" i="4"/>
  <c r="J62" i="4"/>
  <c r="H62" i="4"/>
  <c r="E62" i="4"/>
  <c r="Z61" i="4"/>
  <c r="X61" i="4"/>
  <c r="U61" i="4"/>
  <c r="S61" i="4"/>
  <c r="Q61" i="4"/>
  <c r="N61" i="4"/>
  <c r="L61" i="4"/>
  <c r="J61" i="4"/>
  <c r="H61" i="4"/>
  <c r="E61" i="4"/>
  <c r="Z60" i="4"/>
  <c r="X60" i="4"/>
  <c r="U60" i="4"/>
  <c r="S60" i="4"/>
  <c r="Q60" i="4"/>
  <c r="N60" i="4"/>
  <c r="L60" i="4"/>
  <c r="J60" i="4"/>
  <c r="H60" i="4"/>
  <c r="E60" i="4"/>
  <c r="Z59" i="4"/>
  <c r="X59" i="4"/>
  <c r="U59" i="4"/>
  <c r="S59" i="4"/>
  <c r="Q59" i="4"/>
  <c r="N59" i="4"/>
  <c r="L59" i="4"/>
  <c r="J59" i="4"/>
  <c r="H59" i="4"/>
  <c r="E59" i="4"/>
  <c r="Z58" i="4"/>
  <c r="X58" i="4"/>
  <c r="U58" i="4"/>
  <c r="S58" i="4"/>
  <c r="Q58" i="4"/>
  <c r="N58" i="4"/>
  <c r="L58" i="4"/>
  <c r="J58" i="4"/>
  <c r="H58" i="4"/>
  <c r="E58" i="4"/>
  <c r="Z57" i="4"/>
  <c r="X57" i="4"/>
  <c r="U57" i="4"/>
  <c r="S57" i="4"/>
  <c r="Q57" i="4"/>
  <c r="N57" i="4"/>
  <c r="L57" i="4"/>
  <c r="J57" i="4"/>
  <c r="H57" i="4"/>
  <c r="E57" i="4"/>
  <c r="Z56" i="4"/>
  <c r="X56" i="4"/>
  <c r="U56" i="4"/>
  <c r="S56" i="4"/>
  <c r="Q56" i="4"/>
  <c r="N56" i="4"/>
  <c r="L56" i="4"/>
  <c r="J56" i="4"/>
  <c r="H56" i="4"/>
  <c r="E56" i="4"/>
  <c r="Z55" i="4"/>
  <c r="X55" i="4"/>
  <c r="U55" i="4"/>
  <c r="S55" i="4"/>
  <c r="Q55" i="4"/>
  <c r="N55" i="4"/>
  <c r="L55" i="4"/>
  <c r="J55" i="4"/>
  <c r="H55" i="4"/>
  <c r="E55" i="4"/>
  <c r="Z54" i="4"/>
  <c r="X54" i="4"/>
  <c r="U54" i="4"/>
  <c r="S54" i="4"/>
  <c r="Q54" i="4"/>
  <c r="N54" i="4"/>
  <c r="L54" i="4"/>
  <c r="J54" i="4"/>
  <c r="H54" i="4"/>
  <c r="E54" i="4"/>
  <c r="Z53" i="4"/>
  <c r="X53" i="4"/>
  <c r="U53" i="4"/>
  <c r="S53" i="4"/>
  <c r="Q53" i="4"/>
  <c r="N53" i="4"/>
  <c r="L53" i="4"/>
  <c r="J53" i="4"/>
  <c r="H53" i="4"/>
  <c r="E53" i="4"/>
  <c r="Z52" i="4"/>
  <c r="X52" i="4"/>
  <c r="U52" i="4"/>
  <c r="S52" i="4"/>
  <c r="Q52" i="4"/>
  <c r="N52" i="4"/>
  <c r="L52" i="4"/>
  <c r="J52" i="4"/>
  <c r="H52" i="4"/>
  <c r="E52" i="4"/>
  <c r="Z51" i="4"/>
  <c r="X51" i="4"/>
  <c r="U51" i="4"/>
  <c r="S51" i="4"/>
  <c r="Q51" i="4"/>
  <c r="N51" i="4"/>
  <c r="L51" i="4"/>
  <c r="J51" i="4"/>
  <c r="H51" i="4"/>
  <c r="E51" i="4"/>
  <c r="Z50" i="4"/>
  <c r="X50" i="4"/>
  <c r="S50" i="4"/>
  <c r="Q50" i="4"/>
  <c r="N50" i="4"/>
  <c r="L50" i="4"/>
  <c r="J50" i="4"/>
  <c r="H50" i="4"/>
  <c r="E50" i="4"/>
  <c r="Z49" i="4"/>
  <c r="X49" i="4"/>
  <c r="S49" i="4"/>
  <c r="Q49" i="4"/>
  <c r="N49" i="4"/>
  <c r="L49" i="4"/>
  <c r="J49" i="4"/>
  <c r="H49" i="4"/>
  <c r="E49" i="4"/>
  <c r="Z48" i="4"/>
  <c r="X48" i="4"/>
  <c r="U48" i="4"/>
  <c r="S48" i="4"/>
  <c r="Q48" i="4"/>
  <c r="N48" i="4"/>
  <c r="L48" i="4"/>
  <c r="J48" i="4"/>
  <c r="H48" i="4"/>
  <c r="E48" i="4"/>
  <c r="Z47" i="4"/>
  <c r="X47" i="4"/>
  <c r="U47" i="4"/>
  <c r="S47" i="4"/>
  <c r="Q47" i="4"/>
  <c r="N47" i="4"/>
  <c r="L47" i="4"/>
  <c r="J47" i="4"/>
  <c r="H47" i="4"/>
  <c r="E47" i="4"/>
  <c r="Z46" i="4"/>
  <c r="X46" i="4"/>
  <c r="U46" i="4"/>
  <c r="S46" i="4"/>
  <c r="Q46" i="4"/>
  <c r="N46" i="4"/>
  <c r="L46" i="4"/>
  <c r="J46" i="4"/>
  <c r="H46" i="4"/>
  <c r="E46" i="4"/>
  <c r="Z45" i="4"/>
  <c r="X45" i="4"/>
  <c r="U45" i="4"/>
  <c r="S45" i="4"/>
  <c r="Q45" i="4"/>
  <c r="N45" i="4"/>
  <c r="L45" i="4"/>
  <c r="J45" i="4"/>
  <c r="H45" i="4"/>
  <c r="E45" i="4"/>
  <c r="Z44" i="4"/>
  <c r="X44" i="4"/>
  <c r="U44" i="4"/>
  <c r="S44" i="4"/>
  <c r="Q44" i="4"/>
  <c r="N44" i="4"/>
  <c r="L44" i="4"/>
  <c r="J44" i="4"/>
  <c r="H44" i="4"/>
  <c r="E44" i="4"/>
  <c r="Z43" i="4"/>
  <c r="X43" i="4"/>
  <c r="U43" i="4"/>
  <c r="S43" i="4"/>
  <c r="Q43" i="4"/>
  <c r="N43" i="4"/>
  <c r="L43" i="4"/>
  <c r="J43" i="4"/>
  <c r="H43" i="4"/>
  <c r="E43" i="4"/>
  <c r="Z42" i="4"/>
  <c r="X42" i="4"/>
  <c r="U42" i="4"/>
  <c r="S42" i="4"/>
  <c r="Q42" i="4"/>
  <c r="N42" i="4"/>
  <c r="L42" i="4"/>
  <c r="J42" i="4"/>
  <c r="H42" i="4"/>
  <c r="E42" i="4"/>
  <c r="Z41" i="4"/>
  <c r="X41" i="4"/>
  <c r="U41" i="4"/>
  <c r="S41" i="4"/>
  <c r="Q41" i="4"/>
  <c r="N41" i="4"/>
  <c r="L41" i="4"/>
  <c r="J41" i="4"/>
  <c r="H41" i="4"/>
  <c r="E41" i="4"/>
  <c r="Z40" i="4"/>
  <c r="X40" i="4"/>
  <c r="U40" i="4"/>
  <c r="S40" i="4"/>
  <c r="Q40" i="4"/>
  <c r="N40" i="4"/>
  <c r="L40" i="4"/>
  <c r="J40" i="4"/>
  <c r="H40" i="4"/>
  <c r="E40" i="4"/>
  <c r="Z39" i="4"/>
  <c r="X39" i="4"/>
  <c r="U39" i="4"/>
  <c r="S39" i="4"/>
  <c r="Q39" i="4"/>
  <c r="N39" i="4"/>
  <c r="L39" i="4"/>
  <c r="J39" i="4"/>
  <c r="H39" i="4"/>
  <c r="E39" i="4"/>
  <c r="Z38" i="4"/>
  <c r="X38" i="4"/>
  <c r="U38" i="4"/>
  <c r="S38" i="4"/>
  <c r="Q38" i="4"/>
  <c r="N38" i="4"/>
  <c r="L38" i="4"/>
  <c r="J38" i="4"/>
  <c r="H38" i="4"/>
  <c r="E38" i="4"/>
  <c r="Z37" i="4"/>
  <c r="X37" i="4"/>
  <c r="U37" i="4"/>
  <c r="S37" i="4"/>
  <c r="Q37" i="4"/>
  <c r="N37" i="4"/>
  <c r="L37" i="4"/>
  <c r="J37" i="4"/>
  <c r="H37" i="4"/>
  <c r="E37" i="4"/>
  <c r="Z36" i="4"/>
  <c r="X36" i="4"/>
  <c r="U36" i="4"/>
  <c r="S36" i="4"/>
  <c r="Q36" i="4"/>
  <c r="N36" i="4"/>
  <c r="L36" i="4"/>
  <c r="J36" i="4"/>
  <c r="H36" i="4"/>
  <c r="E36" i="4"/>
  <c r="Z35" i="4"/>
  <c r="X35" i="4"/>
  <c r="U35" i="4"/>
  <c r="S35" i="4"/>
  <c r="Q35" i="4"/>
  <c r="N35" i="4"/>
  <c r="L35" i="4"/>
  <c r="J35" i="4"/>
  <c r="H35" i="4"/>
  <c r="E35" i="4"/>
  <c r="Z34" i="4"/>
  <c r="X34" i="4"/>
  <c r="U34" i="4"/>
  <c r="S34" i="4"/>
  <c r="Q34" i="4"/>
  <c r="N34" i="4"/>
  <c r="L34" i="4"/>
  <c r="J34" i="4"/>
  <c r="H34" i="4"/>
  <c r="E34" i="4"/>
  <c r="Z33" i="4"/>
  <c r="X33" i="4"/>
  <c r="U33" i="4"/>
  <c r="S33" i="4"/>
  <c r="Q33" i="4"/>
  <c r="N33" i="4"/>
  <c r="L33" i="4"/>
  <c r="J33" i="4"/>
  <c r="H33" i="4"/>
  <c r="E33" i="4"/>
  <c r="Z32" i="4"/>
  <c r="X32" i="4"/>
  <c r="U32" i="4"/>
  <c r="S32" i="4"/>
  <c r="Q32" i="4"/>
  <c r="N32" i="4"/>
  <c r="L32" i="4"/>
  <c r="J32" i="4"/>
  <c r="H32" i="4"/>
  <c r="E32" i="4"/>
  <c r="Z31" i="4"/>
  <c r="X31" i="4"/>
  <c r="U31" i="4"/>
  <c r="S31" i="4"/>
  <c r="Q31" i="4"/>
  <c r="N31" i="4"/>
  <c r="L31" i="4"/>
  <c r="J31" i="4"/>
  <c r="H31" i="4"/>
  <c r="E31" i="4"/>
  <c r="Z30" i="4"/>
  <c r="X30" i="4"/>
  <c r="U30" i="4"/>
  <c r="S30" i="4"/>
  <c r="Q30" i="4"/>
  <c r="N30" i="4"/>
  <c r="L30" i="4"/>
  <c r="J30" i="4"/>
  <c r="H30" i="4"/>
  <c r="E30" i="4"/>
  <c r="Z29" i="4"/>
  <c r="X29" i="4"/>
  <c r="U29" i="4"/>
  <c r="S29" i="4"/>
  <c r="Q29" i="4"/>
  <c r="N29" i="4"/>
  <c r="L29" i="4"/>
  <c r="J29" i="4"/>
  <c r="H29" i="4"/>
  <c r="E29" i="4"/>
  <c r="Z28" i="4"/>
  <c r="X28" i="4"/>
  <c r="U28" i="4"/>
  <c r="S28" i="4"/>
  <c r="Q28" i="4"/>
  <c r="N28" i="4"/>
  <c r="L28" i="4"/>
  <c r="J28" i="4"/>
  <c r="H28" i="4"/>
  <c r="E28" i="4"/>
  <c r="Z27" i="4"/>
  <c r="X27" i="4"/>
  <c r="U27" i="4"/>
  <c r="S27" i="4"/>
  <c r="Q27" i="4"/>
  <c r="N27" i="4"/>
  <c r="L27" i="4"/>
  <c r="J27" i="4"/>
  <c r="H27" i="4"/>
  <c r="E27" i="4"/>
  <c r="Z26" i="4"/>
  <c r="X26" i="4"/>
  <c r="U26" i="4"/>
  <c r="S26" i="4"/>
  <c r="Q26" i="4"/>
  <c r="N26" i="4"/>
  <c r="L26" i="4"/>
  <c r="J26" i="4"/>
  <c r="H26" i="4"/>
  <c r="E26" i="4"/>
  <c r="Z25" i="4"/>
  <c r="X25" i="4"/>
  <c r="U25" i="4"/>
  <c r="S25" i="4"/>
  <c r="Q25" i="4"/>
  <c r="N25" i="4"/>
  <c r="L25" i="4"/>
  <c r="J25" i="4"/>
  <c r="H25" i="4"/>
  <c r="E25" i="4"/>
  <c r="Z24" i="4"/>
  <c r="X24" i="4"/>
  <c r="U24" i="4"/>
  <c r="S24" i="4"/>
  <c r="Q24" i="4"/>
  <c r="N24" i="4"/>
  <c r="L24" i="4"/>
  <c r="J24" i="4"/>
  <c r="H24" i="4"/>
  <c r="E24" i="4"/>
  <c r="Z23" i="4"/>
  <c r="X23" i="4"/>
  <c r="U23" i="4"/>
  <c r="S23" i="4"/>
  <c r="Q23" i="4"/>
  <c r="N23" i="4"/>
  <c r="L23" i="4"/>
  <c r="J23" i="4"/>
  <c r="H23" i="4"/>
  <c r="E23" i="4"/>
  <c r="Z22" i="4"/>
  <c r="X22" i="4"/>
  <c r="U22" i="4"/>
  <c r="S22" i="4"/>
  <c r="Q22" i="4"/>
  <c r="N22" i="4"/>
  <c r="L22" i="4"/>
  <c r="J22" i="4"/>
  <c r="H22" i="4"/>
  <c r="E22" i="4"/>
  <c r="Z21" i="4"/>
  <c r="X21" i="4"/>
  <c r="U21" i="4"/>
  <c r="S21" i="4"/>
  <c r="Q21" i="4"/>
  <c r="N21" i="4"/>
  <c r="L21" i="4"/>
  <c r="J21" i="4"/>
  <c r="H21" i="4"/>
  <c r="E21" i="4"/>
  <c r="Z20" i="4"/>
  <c r="X20" i="4"/>
  <c r="U20" i="4"/>
  <c r="S20" i="4"/>
  <c r="Q20" i="4"/>
  <c r="N20" i="4"/>
  <c r="L20" i="4"/>
  <c r="J20" i="4"/>
  <c r="H20" i="4"/>
  <c r="E20" i="4"/>
  <c r="Z19" i="4"/>
  <c r="X19" i="4"/>
  <c r="U19" i="4"/>
  <c r="S19" i="4"/>
  <c r="Q19" i="4"/>
  <c r="N19" i="4"/>
  <c r="L19" i="4"/>
  <c r="J19" i="4"/>
  <c r="H19" i="4"/>
  <c r="E19" i="4"/>
  <c r="Z18" i="4"/>
  <c r="X18" i="4"/>
  <c r="U18" i="4"/>
  <c r="S18" i="4"/>
  <c r="Q18" i="4"/>
  <c r="N18" i="4"/>
  <c r="L18" i="4"/>
  <c r="J18" i="4"/>
  <c r="H18" i="4"/>
  <c r="E18" i="4"/>
  <c r="Z17" i="4"/>
  <c r="X17" i="4"/>
  <c r="U17" i="4"/>
  <c r="S17" i="4"/>
  <c r="Q17" i="4"/>
  <c r="N17" i="4"/>
  <c r="L17" i="4"/>
  <c r="J17" i="4"/>
  <c r="H17" i="4"/>
  <c r="E17" i="4"/>
  <c r="Z16" i="4"/>
  <c r="X16" i="4"/>
  <c r="U16" i="4"/>
  <c r="S16" i="4"/>
  <c r="Q16" i="4"/>
  <c r="N16" i="4"/>
  <c r="L16" i="4"/>
  <c r="J16" i="4"/>
  <c r="H16" i="4"/>
  <c r="E16" i="4"/>
  <c r="Z15" i="4"/>
  <c r="X15" i="4"/>
  <c r="U15" i="4"/>
  <c r="S15" i="4"/>
  <c r="Q15" i="4"/>
  <c r="N15" i="4"/>
  <c r="L15" i="4"/>
  <c r="J15" i="4"/>
  <c r="H15" i="4"/>
  <c r="E15" i="4"/>
  <c r="Z14" i="4"/>
  <c r="X14" i="4"/>
  <c r="U14" i="4"/>
  <c r="S14" i="4"/>
  <c r="Q14" i="4"/>
  <c r="N14" i="4"/>
  <c r="L14" i="4"/>
  <c r="J14" i="4"/>
  <c r="H14" i="4"/>
  <c r="E14" i="4"/>
  <c r="Z13" i="4"/>
  <c r="X13" i="4"/>
  <c r="U13" i="4"/>
  <c r="S13" i="4"/>
  <c r="Q13" i="4"/>
  <c r="N13" i="4"/>
  <c r="L13" i="4"/>
  <c r="J13" i="4"/>
  <c r="H13" i="4"/>
  <c r="E13" i="4"/>
  <c r="Z12" i="4"/>
  <c r="X12" i="4"/>
  <c r="U12" i="4"/>
  <c r="S12" i="4"/>
  <c r="Q12" i="4"/>
  <c r="N12" i="4"/>
  <c r="L12" i="4"/>
  <c r="J12" i="4"/>
  <c r="H12" i="4"/>
  <c r="E12" i="4"/>
  <c r="Z11" i="4"/>
  <c r="X11" i="4"/>
  <c r="U11" i="4"/>
  <c r="S11" i="4"/>
  <c r="Q11" i="4"/>
  <c r="N11" i="4"/>
  <c r="L11" i="4"/>
  <c r="J11" i="4"/>
  <c r="H11" i="4"/>
  <c r="E11" i="4"/>
  <c r="Z10" i="4"/>
  <c r="X10" i="4"/>
  <c r="U10" i="4"/>
  <c r="S10" i="4"/>
  <c r="Q10" i="4"/>
  <c r="N10" i="4"/>
  <c r="L10" i="4"/>
  <c r="J10" i="4"/>
  <c r="H10" i="4"/>
  <c r="E10" i="4"/>
  <c r="Z9" i="4"/>
  <c r="X9" i="4"/>
  <c r="U9" i="4"/>
  <c r="S9" i="4"/>
  <c r="Q9" i="4"/>
  <c r="N9" i="4"/>
  <c r="L9" i="4"/>
  <c r="J9" i="4"/>
  <c r="H9" i="4"/>
  <c r="E9" i="4"/>
  <c r="Z8" i="4"/>
  <c r="X8" i="4"/>
  <c r="U8" i="4"/>
  <c r="S8" i="4"/>
  <c r="Q8" i="4"/>
  <c r="N8" i="4"/>
  <c r="L8" i="4"/>
  <c r="J8" i="4"/>
  <c r="H8" i="4"/>
  <c r="E8" i="4"/>
  <c r="Z7" i="4"/>
  <c r="X7" i="4"/>
  <c r="U7" i="4"/>
  <c r="S7" i="4"/>
  <c r="Q7" i="4"/>
  <c r="N7" i="4"/>
  <c r="L7" i="4"/>
  <c r="J7" i="4"/>
  <c r="H7" i="4"/>
  <c r="E7" i="4"/>
  <c r="Z6" i="4"/>
  <c r="X6" i="4"/>
  <c r="U6" i="4"/>
  <c r="S6" i="4"/>
  <c r="Q6" i="4"/>
  <c r="N6" i="4"/>
  <c r="L6" i="4"/>
  <c r="J6" i="4"/>
  <c r="H6" i="4"/>
  <c r="E6" i="4"/>
  <c r="Q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4" i="1"/>
  <c r="E85" i="1"/>
  <c r="E86" i="1"/>
  <c r="E87" i="1"/>
  <c r="E88" i="1"/>
  <c r="E89" i="1"/>
  <c r="E90" i="1"/>
  <c r="E91" i="1"/>
  <c r="E92" i="1"/>
  <c r="E93" i="1"/>
  <c r="E94" i="1"/>
  <c r="E95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6" i="1"/>
  <c r="L7" i="1"/>
  <c r="L8" i="1"/>
  <c r="L9" i="1"/>
  <c r="L10" i="1"/>
  <c r="L11" i="1"/>
  <c r="L12" i="1"/>
  <c r="L13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S6" i="1"/>
  <c r="N6" i="1"/>
  <c r="L6" i="1"/>
  <c r="J7" i="1"/>
  <c r="Z1017" i="1"/>
  <c r="X1017" i="1"/>
  <c r="U1017" i="1"/>
  <c r="J1017" i="1"/>
  <c r="Z1016" i="1"/>
  <c r="X1016" i="1"/>
  <c r="U1016" i="1"/>
  <c r="J1016" i="1"/>
  <c r="Z1015" i="1"/>
  <c r="X1015" i="1"/>
  <c r="U1015" i="1"/>
  <c r="J1015" i="1"/>
  <c r="Z1014" i="1"/>
  <c r="X1014" i="1"/>
  <c r="U1014" i="1"/>
  <c r="J1014" i="1"/>
  <c r="Z1013" i="1"/>
  <c r="X1013" i="1"/>
  <c r="U1013" i="1"/>
  <c r="J1013" i="1"/>
  <c r="Z1012" i="1"/>
  <c r="X1012" i="1"/>
  <c r="U1012" i="1"/>
  <c r="J1012" i="1"/>
  <c r="Z1011" i="1"/>
  <c r="X1011" i="1"/>
  <c r="U1011" i="1"/>
  <c r="J1011" i="1"/>
  <c r="Z1010" i="1"/>
  <c r="X1010" i="1"/>
  <c r="U1010" i="1"/>
  <c r="J1010" i="1"/>
  <c r="Z1009" i="1"/>
  <c r="X1009" i="1"/>
  <c r="U1009" i="1"/>
  <c r="J1009" i="1"/>
  <c r="Z1008" i="1"/>
  <c r="X1008" i="1"/>
  <c r="U1008" i="1"/>
  <c r="J1008" i="1"/>
  <c r="Z1007" i="1"/>
  <c r="X1007" i="1"/>
  <c r="U1007" i="1"/>
  <c r="J1007" i="1"/>
  <c r="Z1006" i="1"/>
  <c r="X1006" i="1"/>
  <c r="U1006" i="1"/>
  <c r="J1006" i="1"/>
  <c r="Z1005" i="1"/>
  <c r="X1005" i="1"/>
  <c r="U1005" i="1"/>
  <c r="J1005" i="1"/>
  <c r="Z1004" i="1"/>
  <c r="X1004" i="1"/>
  <c r="U1004" i="1"/>
  <c r="J1004" i="1"/>
  <c r="Z1003" i="1"/>
  <c r="X1003" i="1"/>
  <c r="U1003" i="1"/>
  <c r="J1003" i="1"/>
  <c r="Z1002" i="1"/>
  <c r="X1002" i="1"/>
  <c r="U1002" i="1"/>
  <c r="J1002" i="1"/>
  <c r="Z1001" i="1"/>
  <c r="X1001" i="1"/>
  <c r="U1001" i="1"/>
  <c r="J1001" i="1"/>
  <c r="Z1000" i="1"/>
  <c r="X1000" i="1"/>
  <c r="U1000" i="1"/>
  <c r="J1000" i="1"/>
  <c r="Z999" i="1"/>
  <c r="X999" i="1"/>
  <c r="U999" i="1"/>
  <c r="J999" i="1"/>
  <c r="Z998" i="1"/>
  <c r="X998" i="1"/>
  <c r="U998" i="1"/>
  <c r="J998" i="1"/>
  <c r="Z997" i="1"/>
  <c r="X997" i="1"/>
  <c r="U997" i="1"/>
  <c r="J997" i="1"/>
  <c r="Z996" i="1"/>
  <c r="X996" i="1"/>
  <c r="U996" i="1"/>
  <c r="J996" i="1"/>
  <c r="Z995" i="1"/>
  <c r="X995" i="1"/>
  <c r="U995" i="1"/>
  <c r="J995" i="1"/>
  <c r="Z994" i="1"/>
  <c r="X994" i="1"/>
  <c r="U994" i="1"/>
  <c r="J994" i="1"/>
  <c r="Z993" i="1"/>
  <c r="X993" i="1"/>
  <c r="U993" i="1"/>
  <c r="J993" i="1"/>
  <c r="Z992" i="1"/>
  <c r="X992" i="1"/>
  <c r="U992" i="1"/>
  <c r="J992" i="1"/>
  <c r="Z991" i="1"/>
  <c r="X991" i="1"/>
  <c r="U991" i="1"/>
  <c r="J991" i="1"/>
  <c r="Z990" i="1"/>
  <c r="X990" i="1"/>
  <c r="U990" i="1"/>
  <c r="J990" i="1"/>
  <c r="Z989" i="1"/>
  <c r="X989" i="1"/>
  <c r="U989" i="1"/>
  <c r="J989" i="1"/>
  <c r="Z988" i="1"/>
  <c r="X988" i="1"/>
  <c r="U988" i="1"/>
  <c r="J988" i="1"/>
  <c r="Z987" i="1"/>
  <c r="X987" i="1"/>
  <c r="U987" i="1"/>
  <c r="J987" i="1"/>
  <c r="Z986" i="1"/>
  <c r="X986" i="1"/>
  <c r="U986" i="1"/>
  <c r="J986" i="1"/>
  <c r="Z985" i="1"/>
  <c r="X985" i="1"/>
  <c r="U985" i="1"/>
  <c r="J985" i="1"/>
  <c r="Z984" i="1"/>
  <c r="X984" i="1"/>
  <c r="U984" i="1"/>
  <c r="J984" i="1"/>
  <c r="Z983" i="1"/>
  <c r="X983" i="1"/>
  <c r="U983" i="1"/>
  <c r="J983" i="1"/>
  <c r="Z982" i="1"/>
  <c r="X982" i="1"/>
  <c r="U982" i="1"/>
  <c r="J982" i="1"/>
  <c r="Z981" i="1"/>
  <c r="X981" i="1"/>
  <c r="U981" i="1"/>
  <c r="J981" i="1"/>
  <c r="Z980" i="1"/>
  <c r="X980" i="1"/>
  <c r="U980" i="1"/>
  <c r="J980" i="1"/>
  <c r="Z979" i="1"/>
  <c r="X979" i="1"/>
  <c r="U979" i="1"/>
  <c r="J979" i="1"/>
  <c r="Z978" i="1"/>
  <c r="X978" i="1"/>
  <c r="U978" i="1"/>
  <c r="J978" i="1"/>
  <c r="Z977" i="1"/>
  <c r="X977" i="1"/>
  <c r="U977" i="1"/>
  <c r="J977" i="1"/>
  <c r="Z976" i="1"/>
  <c r="X976" i="1"/>
  <c r="U976" i="1"/>
  <c r="J976" i="1"/>
  <c r="Z975" i="1"/>
  <c r="X975" i="1"/>
  <c r="U975" i="1"/>
  <c r="J975" i="1"/>
  <c r="Z974" i="1"/>
  <c r="X974" i="1"/>
  <c r="U974" i="1"/>
  <c r="J974" i="1"/>
  <c r="Z973" i="1"/>
  <c r="X973" i="1"/>
  <c r="U973" i="1"/>
  <c r="J973" i="1"/>
  <c r="Z972" i="1"/>
  <c r="X972" i="1"/>
  <c r="U972" i="1"/>
  <c r="J972" i="1"/>
  <c r="Z971" i="1"/>
  <c r="X971" i="1"/>
  <c r="U971" i="1"/>
  <c r="J971" i="1"/>
  <c r="Z970" i="1"/>
  <c r="X970" i="1"/>
  <c r="U970" i="1"/>
  <c r="J970" i="1"/>
  <c r="Z969" i="1"/>
  <c r="X969" i="1"/>
  <c r="U969" i="1"/>
  <c r="J969" i="1"/>
  <c r="Z968" i="1"/>
  <c r="X968" i="1"/>
  <c r="U968" i="1"/>
  <c r="J968" i="1"/>
  <c r="Z967" i="1"/>
  <c r="X967" i="1"/>
  <c r="U967" i="1"/>
  <c r="J967" i="1"/>
  <c r="Z966" i="1"/>
  <c r="X966" i="1"/>
  <c r="U966" i="1"/>
  <c r="J966" i="1"/>
  <c r="Z965" i="1"/>
  <c r="X965" i="1"/>
  <c r="U965" i="1"/>
  <c r="J965" i="1"/>
  <c r="Z964" i="1"/>
  <c r="X964" i="1"/>
  <c r="U964" i="1"/>
  <c r="J964" i="1"/>
  <c r="Z963" i="1"/>
  <c r="X963" i="1"/>
  <c r="U963" i="1"/>
  <c r="J963" i="1"/>
  <c r="Z962" i="1"/>
  <c r="X962" i="1"/>
  <c r="U962" i="1"/>
  <c r="J962" i="1"/>
  <c r="Z961" i="1"/>
  <c r="X961" i="1"/>
  <c r="U961" i="1"/>
  <c r="J961" i="1"/>
  <c r="Z960" i="1"/>
  <c r="X960" i="1"/>
  <c r="U960" i="1"/>
  <c r="J960" i="1"/>
  <c r="Z959" i="1"/>
  <c r="X959" i="1"/>
  <c r="U959" i="1"/>
  <c r="J959" i="1"/>
  <c r="Z958" i="1"/>
  <c r="X958" i="1"/>
  <c r="U958" i="1"/>
  <c r="J958" i="1"/>
  <c r="Z957" i="1"/>
  <c r="X957" i="1"/>
  <c r="U957" i="1"/>
  <c r="J957" i="1"/>
  <c r="Z956" i="1"/>
  <c r="X956" i="1"/>
  <c r="U956" i="1"/>
  <c r="J956" i="1"/>
  <c r="Z955" i="1"/>
  <c r="X955" i="1"/>
  <c r="U955" i="1"/>
  <c r="J955" i="1"/>
  <c r="Z954" i="1"/>
  <c r="X954" i="1"/>
  <c r="U954" i="1"/>
  <c r="J954" i="1"/>
  <c r="Z953" i="1"/>
  <c r="X953" i="1"/>
  <c r="U953" i="1"/>
  <c r="J953" i="1"/>
  <c r="Z952" i="1"/>
  <c r="X952" i="1"/>
  <c r="U952" i="1"/>
  <c r="J952" i="1"/>
  <c r="Z951" i="1"/>
  <c r="X951" i="1"/>
  <c r="U951" i="1"/>
  <c r="J951" i="1"/>
  <c r="Z950" i="1"/>
  <c r="X950" i="1"/>
  <c r="U950" i="1"/>
  <c r="J950" i="1"/>
  <c r="Z949" i="1"/>
  <c r="X949" i="1"/>
  <c r="U949" i="1"/>
  <c r="J949" i="1"/>
  <c r="Z948" i="1"/>
  <c r="X948" i="1"/>
  <c r="U948" i="1"/>
  <c r="J948" i="1"/>
  <c r="Z947" i="1"/>
  <c r="X947" i="1"/>
  <c r="U947" i="1"/>
  <c r="J947" i="1"/>
  <c r="Z946" i="1"/>
  <c r="X946" i="1"/>
  <c r="U946" i="1"/>
  <c r="J946" i="1"/>
  <c r="Z945" i="1"/>
  <c r="X945" i="1"/>
  <c r="U945" i="1"/>
  <c r="J945" i="1"/>
  <c r="Z944" i="1"/>
  <c r="X944" i="1"/>
  <c r="U944" i="1"/>
  <c r="J944" i="1"/>
  <c r="Z943" i="1"/>
  <c r="X943" i="1"/>
  <c r="U943" i="1"/>
  <c r="J943" i="1"/>
  <c r="Z942" i="1"/>
  <c r="X942" i="1"/>
  <c r="U942" i="1"/>
  <c r="J942" i="1"/>
  <c r="Z941" i="1"/>
  <c r="X941" i="1"/>
  <c r="U941" i="1"/>
  <c r="J941" i="1"/>
  <c r="Z940" i="1"/>
  <c r="X940" i="1"/>
  <c r="U940" i="1"/>
  <c r="J940" i="1"/>
  <c r="Z939" i="1"/>
  <c r="X939" i="1"/>
  <c r="U939" i="1"/>
  <c r="J939" i="1"/>
  <c r="Z938" i="1"/>
  <c r="X938" i="1"/>
  <c r="U938" i="1"/>
  <c r="J938" i="1"/>
  <c r="Z937" i="1"/>
  <c r="X937" i="1"/>
  <c r="U937" i="1"/>
  <c r="J937" i="1"/>
  <c r="Z936" i="1"/>
  <c r="X936" i="1"/>
  <c r="U936" i="1"/>
  <c r="J936" i="1"/>
  <c r="Z935" i="1"/>
  <c r="X935" i="1"/>
  <c r="U935" i="1"/>
  <c r="J935" i="1"/>
  <c r="Z934" i="1"/>
  <c r="X934" i="1"/>
  <c r="U934" i="1"/>
  <c r="J934" i="1"/>
  <c r="Z933" i="1"/>
  <c r="X933" i="1"/>
  <c r="U933" i="1"/>
  <c r="J933" i="1"/>
  <c r="Z932" i="1"/>
  <c r="X932" i="1"/>
  <c r="U932" i="1"/>
  <c r="J932" i="1"/>
  <c r="Z931" i="1"/>
  <c r="X931" i="1"/>
  <c r="U931" i="1"/>
  <c r="J931" i="1"/>
  <c r="Z930" i="1"/>
  <c r="X930" i="1"/>
  <c r="U930" i="1"/>
  <c r="J930" i="1"/>
  <c r="Z929" i="1"/>
  <c r="X929" i="1"/>
  <c r="U929" i="1"/>
  <c r="J929" i="1"/>
  <c r="Z928" i="1"/>
  <c r="X928" i="1"/>
  <c r="U928" i="1"/>
  <c r="J928" i="1"/>
  <c r="Z927" i="1"/>
  <c r="X927" i="1"/>
  <c r="U927" i="1"/>
  <c r="J927" i="1"/>
  <c r="Z926" i="1"/>
  <c r="X926" i="1"/>
  <c r="U926" i="1"/>
  <c r="J926" i="1"/>
  <c r="Z925" i="1"/>
  <c r="X925" i="1"/>
  <c r="U925" i="1"/>
  <c r="J925" i="1"/>
  <c r="Z924" i="1"/>
  <c r="X924" i="1"/>
  <c r="U924" i="1"/>
  <c r="J924" i="1"/>
  <c r="Z923" i="1"/>
  <c r="X923" i="1"/>
  <c r="U923" i="1"/>
  <c r="J923" i="1"/>
  <c r="Z922" i="1"/>
  <c r="X922" i="1"/>
  <c r="U922" i="1"/>
  <c r="J922" i="1"/>
  <c r="Z921" i="1"/>
  <c r="X921" i="1"/>
  <c r="U921" i="1"/>
  <c r="J921" i="1"/>
  <c r="Z920" i="1"/>
  <c r="X920" i="1"/>
  <c r="U920" i="1"/>
  <c r="J920" i="1"/>
  <c r="Z919" i="1"/>
  <c r="X919" i="1"/>
  <c r="U919" i="1"/>
  <c r="J919" i="1"/>
  <c r="Z918" i="1"/>
  <c r="X918" i="1"/>
  <c r="U918" i="1"/>
  <c r="J918" i="1"/>
  <c r="Z917" i="1"/>
  <c r="X917" i="1"/>
  <c r="U917" i="1"/>
  <c r="J917" i="1"/>
  <c r="Z916" i="1"/>
  <c r="X916" i="1"/>
  <c r="U916" i="1"/>
  <c r="J916" i="1"/>
  <c r="Z915" i="1"/>
  <c r="X915" i="1"/>
  <c r="U915" i="1"/>
  <c r="J915" i="1"/>
  <c r="Z914" i="1"/>
  <c r="X914" i="1"/>
  <c r="U914" i="1"/>
  <c r="J914" i="1"/>
  <c r="Z913" i="1"/>
  <c r="X913" i="1"/>
  <c r="U913" i="1"/>
  <c r="J913" i="1"/>
  <c r="Z912" i="1"/>
  <c r="X912" i="1"/>
  <c r="U912" i="1"/>
  <c r="J912" i="1"/>
  <c r="Z911" i="1"/>
  <c r="X911" i="1"/>
  <c r="U911" i="1"/>
  <c r="J911" i="1"/>
  <c r="Z910" i="1"/>
  <c r="X910" i="1"/>
  <c r="U910" i="1"/>
  <c r="J910" i="1"/>
  <c r="Z909" i="1"/>
  <c r="X909" i="1"/>
  <c r="U909" i="1"/>
  <c r="J909" i="1"/>
  <c r="Z908" i="1"/>
  <c r="X908" i="1"/>
  <c r="U908" i="1"/>
  <c r="J908" i="1"/>
  <c r="Z907" i="1"/>
  <c r="X907" i="1"/>
  <c r="U907" i="1"/>
  <c r="J907" i="1"/>
  <c r="Z906" i="1"/>
  <c r="X906" i="1"/>
  <c r="U906" i="1"/>
  <c r="J906" i="1"/>
  <c r="Z905" i="1"/>
  <c r="X905" i="1"/>
  <c r="U905" i="1"/>
  <c r="J905" i="1"/>
  <c r="Z904" i="1"/>
  <c r="X904" i="1"/>
  <c r="U904" i="1"/>
  <c r="J904" i="1"/>
  <c r="Z903" i="1"/>
  <c r="X903" i="1"/>
  <c r="U903" i="1"/>
  <c r="J903" i="1"/>
  <c r="Z902" i="1"/>
  <c r="X902" i="1"/>
  <c r="U902" i="1"/>
  <c r="J902" i="1"/>
  <c r="Z901" i="1"/>
  <c r="X901" i="1"/>
  <c r="U901" i="1"/>
  <c r="J901" i="1"/>
  <c r="Z900" i="1"/>
  <c r="X900" i="1"/>
  <c r="U900" i="1"/>
  <c r="J900" i="1"/>
  <c r="Z899" i="1"/>
  <c r="X899" i="1"/>
  <c r="U899" i="1"/>
  <c r="J899" i="1"/>
  <c r="Z898" i="1"/>
  <c r="X898" i="1"/>
  <c r="U898" i="1"/>
  <c r="J898" i="1"/>
  <c r="Z897" i="1"/>
  <c r="X897" i="1"/>
  <c r="U897" i="1"/>
  <c r="J897" i="1"/>
  <c r="Z896" i="1"/>
  <c r="X896" i="1"/>
  <c r="U896" i="1"/>
  <c r="J896" i="1"/>
  <c r="Z895" i="1"/>
  <c r="X895" i="1"/>
  <c r="U895" i="1"/>
  <c r="J895" i="1"/>
  <c r="Z894" i="1"/>
  <c r="X894" i="1"/>
  <c r="U894" i="1"/>
  <c r="J894" i="1"/>
  <c r="Z893" i="1"/>
  <c r="X893" i="1"/>
  <c r="U893" i="1"/>
  <c r="J893" i="1"/>
  <c r="Z892" i="1"/>
  <c r="X892" i="1"/>
  <c r="U892" i="1"/>
  <c r="J892" i="1"/>
  <c r="Z891" i="1"/>
  <c r="X891" i="1"/>
  <c r="U891" i="1"/>
  <c r="J891" i="1"/>
  <c r="Z890" i="1"/>
  <c r="X890" i="1"/>
  <c r="U890" i="1"/>
  <c r="J890" i="1"/>
  <c r="Z889" i="1"/>
  <c r="X889" i="1"/>
  <c r="U889" i="1"/>
  <c r="J889" i="1"/>
  <c r="Z888" i="1"/>
  <c r="X888" i="1"/>
  <c r="U888" i="1"/>
  <c r="J888" i="1"/>
  <c r="Z887" i="1"/>
  <c r="X887" i="1"/>
  <c r="U887" i="1"/>
  <c r="J887" i="1"/>
  <c r="Z886" i="1"/>
  <c r="X886" i="1"/>
  <c r="U886" i="1"/>
  <c r="J886" i="1"/>
  <c r="Z885" i="1"/>
  <c r="X885" i="1"/>
  <c r="U885" i="1"/>
  <c r="J885" i="1"/>
  <c r="Z884" i="1"/>
  <c r="X884" i="1"/>
  <c r="U884" i="1"/>
  <c r="J884" i="1"/>
  <c r="Z883" i="1"/>
  <c r="X883" i="1"/>
  <c r="U883" i="1"/>
  <c r="J883" i="1"/>
  <c r="Z882" i="1"/>
  <c r="X882" i="1"/>
  <c r="U882" i="1"/>
  <c r="J882" i="1"/>
  <c r="Z881" i="1"/>
  <c r="X881" i="1"/>
  <c r="U881" i="1"/>
  <c r="J881" i="1"/>
  <c r="Z880" i="1"/>
  <c r="X880" i="1"/>
  <c r="U880" i="1"/>
  <c r="J880" i="1"/>
  <c r="Z879" i="1"/>
  <c r="X879" i="1"/>
  <c r="U879" i="1"/>
  <c r="J879" i="1"/>
  <c r="Z878" i="1"/>
  <c r="X878" i="1"/>
  <c r="U878" i="1"/>
  <c r="J878" i="1"/>
  <c r="Z877" i="1"/>
  <c r="X877" i="1"/>
  <c r="U877" i="1"/>
  <c r="J877" i="1"/>
  <c r="Z876" i="1"/>
  <c r="X876" i="1"/>
  <c r="U876" i="1"/>
  <c r="J876" i="1"/>
  <c r="Z875" i="1"/>
  <c r="X875" i="1"/>
  <c r="U875" i="1"/>
  <c r="J875" i="1"/>
  <c r="Z874" i="1"/>
  <c r="X874" i="1"/>
  <c r="U874" i="1"/>
  <c r="J874" i="1"/>
  <c r="Z873" i="1"/>
  <c r="X873" i="1"/>
  <c r="U873" i="1"/>
  <c r="J873" i="1"/>
  <c r="Z872" i="1"/>
  <c r="X872" i="1"/>
  <c r="U872" i="1"/>
  <c r="J872" i="1"/>
  <c r="Z871" i="1"/>
  <c r="X871" i="1"/>
  <c r="U871" i="1"/>
  <c r="J871" i="1"/>
  <c r="Z870" i="1"/>
  <c r="X870" i="1"/>
  <c r="U870" i="1"/>
  <c r="J870" i="1"/>
  <c r="Z869" i="1"/>
  <c r="X869" i="1"/>
  <c r="U869" i="1"/>
  <c r="J869" i="1"/>
  <c r="Z868" i="1"/>
  <c r="X868" i="1"/>
  <c r="U868" i="1"/>
  <c r="J868" i="1"/>
  <c r="Z867" i="1"/>
  <c r="X867" i="1"/>
  <c r="U867" i="1"/>
  <c r="J867" i="1"/>
  <c r="Z866" i="1"/>
  <c r="X866" i="1"/>
  <c r="U866" i="1"/>
  <c r="J866" i="1"/>
  <c r="Z865" i="1"/>
  <c r="X865" i="1"/>
  <c r="U865" i="1"/>
  <c r="J865" i="1"/>
  <c r="Z864" i="1"/>
  <c r="X864" i="1"/>
  <c r="U864" i="1"/>
  <c r="J864" i="1"/>
  <c r="Z863" i="1"/>
  <c r="X863" i="1"/>
  <c r="U863" i="1"/>
  <c r="J863" i="1"/>
  <c r="Z862" i="1"/>
  <c r="X862" i="1"/>
  <c r="U862" i="1"/>
  <c r="J862" i="1"/>
  <c r="Z861" i="1"/>
  <c r="X861" i="1"/>
  <c r="U861" i="1"/>
  <c r="J861" i="1"/>
  <c r="Z860" i="1"/>
  <c r="X860" i="1"/>
  <c r="U860" i="1"/>
  <c r="J860" i="1"/>
  <c r="Z859" i="1"/>
  <c r="X859" i="1"/>
  <c r="U859" i="1"/>
  <c r="J859" i="1"/>
  <c r="Z858" i="1"/>
  <c r="X858" i="1"/>
  <c r="U858" i="1"/>
  <c r="J858" i="1"/>
  <c r="Z857" i="1"/>
  <c r="X857" i="1"/>
  <c r="U857" i="1"/>
  <c r="J857" i="1"/>
  <c r="Z856" i="1"/>
  <c r="X856" i="1"/>
  <c r="U856" i="1"/>
  <c r="J856" i="1"/>
  <c r="Z855" i="1"/>
  <c r="X855" i="1"/>
  <c r="U855" i="1"/>
  <c r="J855" i="1"/>
  <c r="Z854" i="1"/>
  <c r="X854" i="1"/>
  <c r="U854" i="1"/>
  <c r="J854" i="1"/>
  <c r="Z853" i="1"/>
  <c r="X853" i="1"/>
  <c r="U853" i="1"/>
  <c r="J853" i="1"/>
  <c r="Z852" i="1"/>
  <c r="X852" i="1"/>
  <c r="U852" i="1"/>
  <c r="J852" i="1"/>
  <c r="Z851" i="1"/>
  <c r="X851" i="1"/>
  <c r="U851" i="1"/>
  <c r="J851" i="1"/>
  <c r="Z850" i="1"/>
  <c r="X850" i="1"/>
  <c r="U850" i="1"/>
  <c r="J850" i="1"/>
  <c r="Z849" i="1"/>
  <c r="X849" i="1"/>
  <c r="U849" i="1"/>
  <c r="J849" i="1"/>
  <c r="Z848" i="1"/>
  <c r="X848" i="1"/>
  <c r="U848" i="1"/>
  <c r="J848" i="1"/>
  <c r="Z847" i="1"/>
  <c r="X847" i="1"/>
  <c r="U847" i="1"/>
  <c r="J847" i="1"/>
  <c r="Z846" i="1"/>
  <c r="X846" i="1"/>
  <c r="U846" i="1"/>
  <c r="J846" i="1"/>
  <c r="Z845" i="1"/>
  <c r="X845" i="1"/>
  <c r="U845" i="1"/>
  <c r="J845" i="1"/>
  <c r="Z844" i="1"/>
  <c r="X844" i="1"/>
  <c r="U844" i="1"/>
  <c r="J844" i="1"/>
  <c r="Z843" i="1"/>
  <c r="X843" i="1"/>
  <c r="U843" i="1"/>
  <c r="J843" i="1"/>
  <c r="Z842" i="1"/>
  <c r="X842" i="1"/>
  <c r="U842" i="1"/>
  <c r="J842" i="1"/>
  <c r="Z841" i="1"/>
  <c r="X841" i="1"/>
  <c r="U841" i="1"/>
  <c r="J841" i="1"/>
  <c r="Z840" i="1"/>
  <c r="X840" i="1"/>
  <c r="U840" i="1"/>
  <c r="J840" i="1"/>
  <c r="Z839" i="1"/>
  <c r="X839" i="1"/>
  <c r="U839" i="1"/>
  <c r="J839" i="1"/>
  <c r="Z838" i="1"/>
  <c r="X838" i="1"/>
  <c r="U838" i="1"/>
  <c r="J838" i="1"/>
  <c r="Z837" i="1"/>
  <c r="X837" i="1"/>
  <c r="U837" i="1"/>
  <c r="J837" i="1"/>
  <c r="Z836" i="1"/>
  <c r="X836" i="1"/>
  <c r="U836" i="1"/>
  <c r="J836" i="1"/>
  <c r="Z835" i="1"/>
  <c r="X835" i="1"/>
  <c r="U835" i="1"/>
  <c r="J835" i="1"/>
  <c r="Z834" i="1"/>
  <c r="X834" i="1"/>
  <c r="U834" i="1"/>
  <c r="J834" i="1"/>
  <c r="Z833" i="1"/>
  <c r="X833" i="1"/>
  <c r="U833" i="1"/>
  <c r="J833" i="1"/>
  <c r="Z832" i="1"/>
  <c r="X832" i="1"/>
  <c r="U832" i="1"/>
  <c r="J832" i="1"/>
  <c r="Z831" i="1"/>
  <c r="X831" i="1"/>
  <c r="U831" i="1"/>
  <c r="J831" i="1"/>
  <c r="Z830" i="1"/>
  <c r="X830" i="1"/>
  <c r="U830" i="1"/>
  <c r="J830" i="1"/>
  <c r="Z829" i="1"/>
  <c r="X829" i="1"/>
  <c r="U829" i="1"/>
  <c r="J829" i="1"/>
  <c r="Z828" i="1"/>
  <c r="X828" i="1"/>
  <c r="U828" i="1"/>
  <c r="J828" i="1"/>
  <c r="Z827" i="1"/>
  <c r="X827" i="1"/>
  <c r="U827" i="1"/>
  <c r="J827" i="1"/>
  <c r="Z826" i="1"/>
  <c r="X826" i="1"/>
  <c r="U826" i="1"/>
  <c r="J826" i="1"/>
  <c r="Z825" i="1"/>
  <c r="X825" i="1"/>
  <c r="U825" i="1"/>
  <c r="J825" i="1"/>
  <c r="Z824" i="1"/>
  <c r="X824" i="1"/>
  <c r="U824" i="1"/>
  <c r="J824" i="1"/>
  <c r="Z823" i="1"/>
  <c r="X823" i="1"/>
  <c r="U823" i="1"/>
  <c r="J823" i="1"/>
  <c r="Z822" i="1"/>
  <c r="X822" i="1"/>
  <c r="U822" i="1"/>
  <c r="J822" i="1"/>
  <c r="Z821" i="1"/>
  <c r="X821" i="1"/>
  <c r="U821" i="1"/>
  <c r="J821" i="1"/>
  <c r="Z820" i="1"/>
  <c r="X820" i="1"/>
  <c r="U820" i="1"/>
  <c r="J820" i="1"/>
  <c r="Z819" i="1"/>
  <c r="X819" i="1"/>
  <c r="U819" i="1"/>
  <c r="J819" i="1"/>
  <c r="Z818" i="1"/>
  <c r="X818" i="1"/>
  <c r="U818" i="1"/>
  <c r="J818" i="1"/>
  <c r="Z817" i="1"/>
  <c r="X817" i="1"/>
  <c r="U817" i="1"/>
  <c r="J817" i="1"/>
  <c r="Z816" i="1"/>
  <c r="X816" i="1"/>
  <c r="U816" i="1"/>
  <c r="J816" i="1"/>
  <c r="Z815" i="1"/>
  <c r="X815" i="1"/>
  <c r="U815" i="1"/>
  <c r="J815" i="1"/>
  <c r="Z814" i="1"/>
  <c r="X814" i="1"/>
  <c r="U814" i="1"/>
  <c r="J814" i="1"/>
  <c r="Z813" i="1"/>
  <c r="X813" i="1"/>
  <c r="U813" i="1"/>
  <c r="J813" i="1"/>
  <c r="Z812" i="1"/>
  <c r="X812" i="1"/>
  <c r="U812" i="1"/>
  <c r="J812" i="1"/>
  <c r="Z811" i="1"/>
  <c r="X811" i="1"/>
  <c r="U811" i="1"/>
  <c r="J811" i="1"/>
  <c r="Z810" i="1"/>
  <c r="X810" i="1"/>
  <c r="U810" i="1"/>
  <c r="J810" i="1"/>
  <c r="Z809" i="1"/>
  <c r="X809" i="1"/>
  <c r="U809" i="1"/>
  <c r="J809" i="1"/>
  <c r="Z808" i="1"/>
  <c r="X808" i="1"/>
  <c r="U808" i="1"/>
  <c r="J808" i="1"/>
  <c r="Z807" i="1"/>
  <c r="X807" i="1"/>
  <c r="U807" i="1"/>
  <c r="J807" i="1"/>
  <c r="Z806" i="1"/>
  <c r="X806" i="1"/>
  <c r="U806" i="1"/>
  <c r="J806" i="1"/>
  <c r="Z805" i="1"/>
  <c r="X805" i="1"/>
  <c r="U805" i="1"/>
  <c r="J805" i="1"/>
  <c r="Z804" i="1"/>
  <c r="X804" i="1"/>
  <c r="U804" i="1"/>
  <c r="J804" i="1"/>
  <c r="Z803" i="1"/>
  <c r="X803" i="1"/>
  <c r="U803" i="1"/>
  <c r="J803" i="1"/>
  <c r="Z802" i="1"/>
  <c r="X802" i="1"/>
  <c r="U802" i="1"/>
  <c r="J802" i="1"/>
  <c r="Z801" i="1"/>
  <c r="X801" i="1"/>
  <c r="U801" i="1"/>
  <c r="J801" i="1"/>
  <c r="Z800" i="1"/>
  <c r="X800" i="1"/>
  <c r="U800" i="1"/>
  <c r="J800" i="1"/>
  <c r="Z799" i="1"/>
  <c r="X799" i="1"/>
  <c r="U799" i="1"/>
  <c r="J799" i="1"/>
  <c r="Z798" i="1"/>
  <c r="X798" i="1"/>
  <c r="U798" i="1"/>
  <c r="J798" i="1"/>
  <c r="Z797" i="1"/>
  <c r="X797" i="1"/>
  <c r="U797" i="1"/>
  <c r="J797" i="1"/>
  <c r="Z796" i="1"/>
  <c r="X796" i="1"/>
  <c r="U796" i="1"/>
  <c r="J796" i="1"/>
  <c r="Z795" i="1"/>
  <c r="X795" i="1"/>
  <c r="U795" i="1"/>
  <c r="J795" i="1"/>
  <c r="Z794" i="1"/>
  <c r="X794" i="1"/>
  <c r="U794" i="1"/>
  <c r="J794" i="1"/>
  <c r="Z793" i="1"/>
  <c r="X793" i="1"/>
  <c r="U793" i="1"/>
  <c r="J793" i="1"/>
  <c r="Z792" i="1"/>
  <c r="X792" i="1"/>
  <c r="U792" i="1"/>
  <c r="J792" i="1"/>
  <c r="Z791" i="1"/>
  <c r="X791" i="1"/>
  <c r="U791" i="1"/>
  <c r="J791" i="1"/>
  <c r="Z790" i="1"/>
  <c r="X790" i="1"/>
  <c r="U790" i="1"/>
  <c r="J790" i="1"/>
  <c r="Z789" i="1"/>
  <c r="X789" i="1"/>
  <c r="U789" i="1"/>
  <c r="J789" i="1"/>
  <c r="Z788" i="1"/>
  <c r="X788" i="1"/>
  <c r="U788" i="1"/>
  <c r="J788" i="1"/>
  <c r="Z787" i="1"/>
  <c r="X787" i="1"/>
  <c r="U787" i="1"/>
  <c r="J787" i="1"/>
  <c r="Z786" i="1"/>
  <c r="X786" i="1"/>
  <c r="U786" i="1"/>
  <c r="J786" i="1"/>
  <c r="Z785" i="1"/>
  <c r="X785" i="1"/>
  <c r="U785" i="1"/>
  <c r="J785" i="1"/>
  <c r="Z784" i="1"/>
  <c r="X784" i="1"/>
  <c r="U784" i="1"/>
  <c r="J784" i="1"/>
  <c r="Z783" i="1"/>
  <c r="X783" i="1"/>
  <c r="U783" i="1"/>
  <c r="J783" i="1"/>
  <c r="Z782" i="1"/>
  <c r="X782" i="1"/>
  <c r="U782" i="1"/>
  <c r="J782" i="1"/>
  <c r="Z781" i="1"/>
  <c r="X781" i="1"/>
  <c r="U781" i="1"/>
  <c r="J781" i="1"/>
  <c r="Z780" i="1"/>
  <c r="X780" i="1"/>
  <c r="U780" i="1"/>
  <c r="J780" i="1"/>
  <c r="Z779" i="1"/>
  <c r="X779" i="1"/>
  <c r="U779" i="1"/>
  <c r="J779" i="1"/>
  <c r="Z778" i="1"/>
  <c r="X778" i="1"/>
  <c r="U778" i="1"/>
  <c r="J778" i="1"/>
  <c r="Z777" i="1"/>
  <c r="X777" i="1"/>
  <c r="U777" i="1"/>
  <c r="J777" i="1"/>
  <c r="Z776" i="1"/>
  <c r="X776" i="1"/>
  <c r="U776" i="1"/>
  <c r="J776" i="1"/>
  <c r="Z775" i="1"/>
  <c r="X775" i="1"/>
  <c r="U775" i="1"/>
  <c r="J775" i="1"/>
  <c r="Z774" i="1"/>
  <c r="X774" i="1"/>
  <c r="U774" i="1"/>
  <c r="J774" i="1"/>
  <c r="Z773" i="1"/>
  <c r="X773" i="1"/>
  <c r="U773" i="1"/>
  <c r="J773" i="1"/>
  <c r="Z772" i="1"/>
  <c r="X772" i="1"/>
  <c r="U772" i="1"/>
  <c r="J772" i="1"/>
  <c r="Z771" i="1"/>
  <c r="X771" i="1"/>
  <c r="U771" i="1"/>
  <c r="J771" i="1"/>
  <c r="Z770" i="1"/>
  <c r="X770" i="1"/>
  <c r="U770" i="1"/>
  <c r="J770" i="1"/>
  <c r="Z769" i="1"/>
  <c r="X769" i="1"/>
  <c r="U769" i="1"/>
  <c r="J769" i="1"/>
  <c r="Z768" i="1"/>
  <c r="X768" i="1"/>
  <c r="U768" i="1"/>
  <c r="J768" i="1"/>
  <c r="Z767" i="1"/>
  <c r="X767" i="1"/>
  <c r="U767" i="1"/>
  <c r="J767" i="1"/>
  <c r="Z766" i="1"/>
  <c r="X766" i="1"/>
  <c r="U766" i="1"/>
  <c r="J766" i="1"/>
  <c r="Z765" i="1"/>
  <c r="X765" i="1"/>
  <c r="U765" i="1"/>
  <c r="J765" i="1"/>
  <c r="Z764" i="1"/>
  <c r="X764" i="1"/>
  <c r="U764" i="1"/>
  <c r="J764" i="1"/>
  <c r="Z763" i="1"/>
  <c r="X763" i="1"/>
  <c r="U763" i="1"/>
  <c r="J763" i="1"/>
  <c r="Z762" i="1"/>
  <c r="X762" i="1"/>
  <c r="U762" i="1"/>
  <c r="J762" i="1"/>
  <c r="Z761" i="1"/>
  <c r="X761" i="1"/>
  <c r="U761" i="1"/>
  <c r="J761" i="1"/>
  <c r="Z760" i="1"/>
  <c r="X760" i="1"/>
  <c r="U760" i="1"/>
  <c r="J760" i="1"/>
  <c r="Z759" i="1"/>
  <c r="X759" i="1"/>
  <c r="U759" i="1"/>
  <c r="J759" i="1"/>
  <c r="Z758" i="1"/>
  <c r="X758" i="1"/>
  <c r="U758" i="1"/>
  <c r="J758" i="1"/>
  <c r="Z757" i="1"/>
  <c r="X757" i="1"/>
  <c r="U757" i="1"/>
  <c r="J757" i="1"/>
  <c r="Z756" i="1"/>
  <c r="X756" i="1"/>
  <c r="U756" i="1"/>
  <c r="J756" i="1"/>
  <c r="Z755" i="1"/>
  <c r="X755" i="1"/>
  <c r="U755" i="1"/>
  <c r="J755" i="1"/>
  <c r="Z754" i="1"/>
  <c r="X754" i="1"/>
  <c r="U754" i="1"/>
  <c r="J754" i="1"/>
  <c r="Z753" i="1"/>
  <c r="X753" i="1"/>
  <c r="U753" i="1"/>
  <c r="J753" i="1"/>
  <c r="Z752" i="1"/>
  <c r="X752" i="1"/>
  <c r="U752" i="1"/>
  <c r="J752" i="1"/>
  <c r="Z751" i="1"/>
  <c r="X751" i="1"/>
  <c r="U751" i="1"/>
  <c r="J751" i="1"/>
  <c r="Z750" i="1"/>
  <c r="X750" i="1"/>
  <c r="U750" i="1"/>
  <c r="J750" i="1"/>
  <c r="Z749" i="1"/>
  <c r="X749" i="1"/>
  <c r="U749" i="1"/>
  <c r="J749" i="1"/>
  <c r="Z748" i="1"/>
  <c r="X748" i="1"/>
  <c r="U748" i="1"/>
  <c r="J748" i="1"/>
  <c r="Z747" i="1"/>
  <c r="X747" i="1"/>
  <c r="U747" i="1"/>
  <c r="J747" i="1"/>
  <c r="Z746" i="1"/>
  <c r="X746" i="1"/>
  <c r="U746" i="1"/>
  <c r="J746" i="1"/>
  <c r="Z745" i="1"/>
  <c r="X745" i="1"/>
  <c r="U745" i="1"/>
  <c r="J745" i="1"/>
  <c r="Z744" i="1"/>
  <c r="X744" i="1"/>
  <c r="U744" i="1"/>
  <c r="J744" i="1"/>
  <c r="Z743" i="1"/>
  <c r="X743" i="1"/>
  <c r="U743" i="1"/>
  <c r="J743" i="1"/>
  <c r="Z742" i="1"/>
  <c r="X742" i="1"/>
  <c r="U742" i="1"/>
  <c r="J742" i="1"/>
  <c r="Z741" i="1"/>
  <c r="X741" i="1"/>
  <c r="U741" i="1"/>
  <c r="J741" i="1"/>
  <c r="Z740" i="1"/>
  <c r="X740" i="1"/>
  <c r="U740" i="1"/>
  <c r="J740" i="1"/>
  <c r="Z739" i="1"/>
  <c r="X739" i="1"/>
  <c r="U739" i="1"/>
  <c r="J739" i="1"/>
  <c r="Z738" i="1"/>
  <c r="X738" i="1"/>
  <c r="U738" i="1"/>
  <c r="J738" i="1"/>
  <c r="Z737" i="1"/>
  <c r="X737" i="1"/>
  <c r="U737" i="1"/>
  <c r="J737" i="1"/>
  <c r="Z736" i="1"/>
  <c r="X736" i="1"/>
  <c r="U736" i="1"/>
  <c r="J736" i="1"/>
  <c r="Z735" i="1"/>
  <c r="X735" i="1"/>
  <c r="U735" i="1"/>
  <c r="J735" i="1"/>
  <c r="Z734" i="1"/>
  <c r="X734" i="1"/>
  <c r="U734" i="1"/>
  <c r="J734" i="1"/>
  <c r="Z733" i="1"/>
  <c r="X733" i="1"/>
  <c r="U733" i="1"/>
  <c r="J733" i="1"/>
  <c r="Z732" i="1"/>
  <c r="X732" i="1"/>
  <c r="U732" i="1"/>
  <c r="J732" i="1"/>
  <c r="Z731" i="1"/>
  <c r="X731" i="1"/>
  <c r="U731" i="1"/>
  <c r="J731" i="1"/>
  <c r="Z730" i="1"/>
  <c r="X730" i="1"/>
  <c r="U730" i="1"/>
  <c r="J730" i="1"/>
  <c r="Z729" i="1"/>
  <c r="X729" i="1"/>
  <c r="U729" i="1"/>
  <c r="J729" i="1"/>
  <c r="Z728" i="1"/>
  <c r="X728" i="1"/>
  <c r="U728" i="1"/>
  <c r="J728" i="1"/>
  <c r="Z727" i="1"/>
  <c r="X727" i="1"/>
  <c r="U727" i="1"/>
  <c r="J727" i="1"/>
  <c r="Z726" i="1"/>
  <c r="X726" i="1"/>
  <c r="U726" i="1"/>
  <c r="J726" i="1"/>
  <c r="Z725" i="1"/>
  <c r="X725" i="1"/>
  <c r="U725" i="1"/>
  <c r="J725" i="1"/>
  <c r="Z724" i="1"/>
  <c r="X724" i="1"/>
  <c r="U724" i="1"/>
  <c r="J724" i="1"/>
  <c r="Z723" i="1"/>
  <c r="X723" i="1"/>
  <c r="U723" i="1"/>
  <c r="J723" i="1"/>
  <c r="Z722" i="1"/>
  <c r="X722" i="1"/>
  <c r="U722" i="1"/>
  <c r="J722" i="1"/>
  <c r="Z721" i="1"/>
  <c r="X721" i="1"/>
  <c r="U721" i="1"/>
  <c r="J721" i="1"/>
  <c r="Z720" i="1"/>
  <c r="X720" i="1"/>
  <c r="U720" i="1"/>
  <c r="J720" i="1"/>
  <c r="Z719" i="1"/>
  <c r="X719" i="1"/>
  <c r="U719" i="1"/>
  <c r="J719" i="1"/>
  <c r="Z718" i="1"/>
  <c r="X718" i="1"/>
  <c r="U718" i="1"/>
  <c r="J718" i="1"/>
  <c r="Z717" i="1"/>
  <c r="X717" i="1"/>
  <c r="U717" i="1"/>
  <c r="J717" i="1"/>
  <c r="Z716" i="1"/>
  <c r="X716" i="1"/>
  <c r="U716" i="1"/>
  <c r="J716" i="1"/>
  <c r="Z715" i="1"/>
  <c r="X715" i="1"/>
  <c r="U715" i="1"/>
  <c r="J715" i="1"/>
  <c r="Z714" i="1"/>
  <c r="X714" i="1"/>
  <c r="U714" i="1"/>
  <c r="J714" i="1"/>
  <c r="Z713" i="1"/>
  <c r="X713" i="1"/>
  <c r="U713" i="1"/>
  <c r="J713" i="1"/>
  <c r="Z712" i="1"/>
  <c r="X712" i="1"/>
  <c r="U712" i="1"/>
  <c r="J712" i="1"/>
  <c r="Z711" i="1"/>
  <c r="X711" i="1"/>
  <c r="U711" i="1"/>
  <c r="J711" i="1"/>
  <c r="Z710" i="1"/>
  <c r="X710" i="1"/>
  <c r="U710" i="1"/>
  <c r="J710" i="1"/>
  <c r="Z709" i="1"/>
  <c r="X709" i="1"/>
  <c r="U709" i="1"/>
  <c r="J709" i="1"/>
  <c r="Z708" i="1"/>
  <c r="X708" i="1"/>
  <c r="U708" i="1"/>
  <c r="J708" i="1"/>
  <c r="Z707" i="1"/>
  <c r="X707" i="1"/>
  <c r="U707" i="1"/>
  <c r="J707" i="1"/>
  <c r="Z706" i="1"/>
  <c r="X706" i="1"/>
  <c r="U706" i="1"/>
  <c r="J706" i="1"/>
  <c r="Z705" i="1"/>
  <c r="X705" i="1"/>
  <c r="U705" i="1"/>
  <c r="J705" i="1"/>
  <c r="Z704" i="1"/>
  <c r="X704" i="1"/>
  <c r="U704" i="1"/>
  <c r="J704" i="1"/>
  <c r="Z703" i="1"/>
  <c r="X703" i="1"/>
  <c r="U703" i="1"/>
  <c r="J703" i="1"/>
  <c r="Z702" i="1"/>
  <c r="X702" i="1"/>
  <c r="U702" i="1"/>
  <c r="J702" i="1"/>
  <c r="Z701" i="1"/>
  <c r="X701" i="1"/>
  <c r="U701" i="1"/>
  <c r="J701" i="1"/>
  <c r="Z700" i="1"/>
  <c r="X700" i="1"/>
  <c r="U700" i="1"/>
  <c r="J700" i="1"/>
  <c r="Z699" i="1"/>
  <c r="X699" i="1"/>
  <c r="U699" i="1"/>
  <c r="J699" i="1"/>
  <c r="Z698" i="1"/>
  <c r="X698" i="1"/>
  <c r="U698" i="1"/>
  <c r="J698" i="1"/>
  <c r="Z697" i="1"/>
  <c r="X697" i="1"/>
  <c r="U697" i="1"/>
  <c r="J697" i="1"/>
  <c r="Z696" i="1"/>
  <c r="X696" i="1"/>
  <c r="U696" i="1"/>
  <c r="J696" i="1"/>
  <c r="Z695" i="1"/>
  <c r="X695" i="1"/>
  <c r="U695" i="1"/>
  <c r="J695" i="1"/>
  <c r="Z694" i="1"/>
  <c r="X694" i="1"/>
  <c r="U694" i="1"/>
  <c r="J694" i="1"/>
  <c r="Z693" i="1"/>
  <c r="X693" i="1"/>
  <c r="U693" i="1"/>
  <c r="J693" i="1"/>
  <c r="Z692" i="1"/>
  <c r="X692" i="1"/>
  <c r="U692" i="1"/>
  <c r="J692" i="1"/>
  <c r="Z691" i="1"/>
  <c r="X691" i="1"/>
  <c r="U691" i="1"/>
  <c r="J691" i="1"/>
  <c r="Z690" i="1"/>
  <c r="X690" i="1"/>
  <c r="U690" i="1"/>
  <c r="J690" i="1"/>
  <c r="Z689" i="1"/>
  <c r="X689" i="1"/>
  <c r="U689" i="1"/>
  <c r="J689" i="1"/>
  <c r="Z688" i="1"/>
  <c r="X688" i="1"/>
  <c r="U688" i="1"/>
  <c r="J688" i="1"/>
  <c r="Z687" i="1"/>
  <c r="X687" i="1"/>
  <c r="U687" i="1"/>
  <c r="J687" i="1"/>
  <c r="Z686" i="1"/>
  <c r="X686" i="1"/>
  <c r="U686" i="1"/>
  <c r="J686" i="1"/>
  <c r="Z685" i="1"/>
  <c r="X685" i="1"/>
  <c r="U685" i="1"/>
  <c r="J685" i="1"/>
  <c r="Z684" i="1"/>
  <c r="X684" i="1"/>
  <c r="U684" i="1"/>
  <c r="J684" i="1"/>
  <c r="Z683" i="1"/>
  <c r="X683" i="1"/>
  <c r="U683" i="1"/>
  <c r="J683" i="1"/>
  <c r="Z682" i="1"/>
  <c r="X682" i="1"/>
  <c r="U682" i="1"/>
  <c r="J682" i="1"/>
  <c r="Z681" i="1"/>
  <c r="X681" i="1"/>
  <c r="U681" i="1"/>
  <c r="J681" i="1"/>
  <c r="Z680" i="1"/>
  <c r="X680" i="1"/>
  <c r="U680" i="1"/>
  <c r="J680" i="1"/>
  <c r="Z679" i="1"/>
  <c r="X679" i="1"/>
  <c r="U679" i="1"/>
  <c r="J679" i="1"/>
  <c r="Z678" i="1"/>
  <c r="X678" i="1"/>
  <c r="U678" i="1"/>
  <c r="J678" i="1"/>
  <c r="Z677" i="1"/>
  <c r="X677" i="1"/>
  <c r="U677" i="1"/>
  <c r="J677" i="1"/>
  <c r="Z676" i="1"/>
  <c r="X676" i="1"/>
  <c r="U676" i="1"/>
  <c r="J676" i="1"/>
  <c r="Z675" i="1"/>
  <c r="X675" i="1"/>
  <c r="U675" i="1"/>
  <c r="J675" i="1"/>
  <c r="Z674" i="1"/>
  <c r="X674" i="1"/>
  <c r="U674" i="1"/>
  <c r="J674" i="1"/>
  <c r="Z673" i="1"/>
  <c r="X673" i="1"/>
  <c r="U673" i="1"/>
  <c r="J673" i="1"/>
  <c r="Z672" i="1"/>
  <c r="X672" i="1"/>
  <c r="U672" i="1"/>
  <c r="J672" i="1"/>
  <c r="Z671" i="1"/>
  <c r="X671" i="1"/>
  <c r="U671" i="1"/>
  <c r="J671" i="1"/>
  <c r="Z670" i="1"/>
  <c r="X670" i="1"/>
  <c r="U670" i="1"/>
  <c r="J670" i="1"/>
  <c r="Z669" i="1"/>
  <c r="X669" i="1"/>
  <c r="U669" i="1"/>
  <c r="J669" i="1"/>
  <c r="Z668" i="1"/>
  <c r="X668" i="1"/>
  <c r="U668" i="1"/>
  <c r="J668" i="1"/>
  <c r="Z667" i="1"/>
  <c r="X667" i="1"/>
  <c r="U667" i="1"/>
  <c r="J667" i="1"/>
  <c r="Z666" i="1"/>
  <c r="X666" i="1"/>
  <c r="U666" i="1"/>
  <c r="J666" i="1"/>
  <c r="Z665" i="1"/>
  <c r="X665" i="1"/>
  <c r="U665" i="1"/>
  <c r="J665" i="1"/>
  <c r="Z664" i="1"/>
  <c r="X664" i="1"/>
  <c r="U664" i="1"/>
  <c r="J664" i="1"/>
  <c r="Z663" i="1"/>
  <c r="X663" i="1"/>
  <c r="U663" i="1"/>
  <c r="J663" i="1"/>
  <c r="Z662" i="1"/>
  <c r="X662" i="1"/>
  <c r="U662" i="1"/>
  <c r="J662" i="1"/>
  <c r="Z661" i="1"/>
  <c r="X661" i="1"/>
  <c r="U661" i="1"/>
  <c r="J661" i="1"/>
  <c r="Z660" i="1"/>
  <c r="X660" i="1"/>
  <c r="U660" i="1"/>
  <c r="J660" i="1"/>
  <c r="Z659" i="1"/>
  <c r="X659" i="1"/>
  <c r="U659" i="1"/>
  <c r="J659" i="1"/>
  <c r="Z658" i="1"/>
  <c r="X658" i="1"/>
  <c r="U658" i="1"/>
  <c r="J658" i="1"/>
  <c r="Z657" i="1"/>
  <c r="X657" i="1"/>
  <c r="U657" i="1"/>
  <c r="J657" i="1"/>
  <c r="Z656" i="1"/>
  <c r="X656" i="1"/>
  <c r="U656" i="1"/>
  <c r="J656" i="1"/>
  <c r="Z655" i="1"/>
  <c r="X655" i="1"/>
  <c r="U655" i="1"/>
  <c r="J655" i="1"/>
  <c r="Z654" i="1"/>
  <c r="X654" i="1"/>
  <c r="U654" i="1"/>
  <c r="J654" i="1"/>
  <c r="Z653" i="1"/>
  <c r="X653" i="1"/>
  <c r="U653" i="1"/>
  <c r="J653" i="1"/>
  <c r="Z652" i="1"/>
  <c r="X652" i="1"/>
  <c r="U652" i="1"/>
  <c r="J652" i="1"/>
  <c r="Z651" i="1"/>
  <c r="X651" i="1"/>
  <c r="U651" i="1"/>
  <c r="J651" i="1"/>
  <c r="Z650" i="1"/>
  <c r="X650" i="1"/>
  <c r="U650" i="1"/>
  <c r="J650" i="1"/>
  <c r="Z649" i="1"/>
  <c r="X649" i="1"/>
  <c r="U649" i="1"/>
  <c r="J649" i="1"/>
  <c r="Z648" i="1"/>
  <c r="X648" i="1"/>
  <c r="U648" i="1"/>
  <c r="J648" i="1"/>
  <c r="Z647" i="1"/>
  <c r="X647" i="1"/>
  <c r="U647" i="1"/>
  <c r="J647" i="1"/>
  <c r="Z646" i="1"/>
  <c r="X646" i="1"/>
  <c r="U646" i="1"/>
  <c r="J646" i="1"/>
  <c r="Z645" i="1"/>
  <c r="X645" i="1"/>
  <c r="U645" i="1"/>
  <c r="J645" i="1"/>
  <c r="Z644" i="1"/>
  <c r="X644" i="1"/>
  <c r="U644" i="1"/>
  <c r="J644" i="1"/>
  <c r="Z643" i="1"/>
  <c r="X643" i="1"/>
  <c r="U643" i="1"/>
  <c r="J643" i="1"/>
  <c r="Z642" i="1"/>
  <c r="X642" i="1"/>
  <c r="U642" i="1"/>
  <c r="J642" i="1"/>
  <c r="Z641" i="1"/>
  <c r="X641" i="1"/>
  <c r="U641" i="1"/>
  <c r="J641" i="1"/>
  <c r="Z640" i="1"/>
  <c r="X640" i="1"/>
  <c r="U640" i="1"/>
  <c r="J640" i="1"/>
  <c r="Z639" i="1"/>
  <c r="X639" i="1"/>
  <c r="U639" i="1"/>
  <c r="J639" i="1"/>
  <c r="Z638" i="1"/>
  <c r="X638" i="1"/>
  <c r="U638" i="1"/>
  <c r="J638" i="1"/>
  <c r="Z637" i="1"/>
  <c r="X637" i="1"/>
  <c r="U637" i="1"/>
  <c r="J637" i="1"/>
  <c r="Z636" i="1"/>
  <c r="X636" i="1"/>
  <c r="U636" i="1"/>
  <c r="J636" i="1"/>
  <c r="Z635" i="1"/>
  <c r="X635" i="1"/>
  <c r="U635" i="1"/>
  <c r="J635" i="1"/>
  <c r="Z634" i="1"/>
  <c r="X634" i="1"/>
  <c r="U634" i="1"/>
  <c r="J634" i="1"/>
  <c r="Z633" i="1"/>
  <c r="X633" i="1"/>
  <c r="U633" i="1"/>
  <c r="J633" i="1"/>
  <c r="Z632" i="1"/>
  <c r="X632" i="1"/>
  <c r="U632" i="1"/>
  <c r="J632" i="1"/>
  <c r="Z631" i="1"/>
  <c r="X631" i="1"/>
  <c r="U631" i="1"/>
  <c r="J631" i="1"/>
  <c r="Z630" i="1"/>
  <c r="X630" i="1"/>
  <c r="U630" i="1"/>
  <c r="J630" i="1"/>
  <c r="Z629" i="1"/>
  <c r="X629" i="1"/>
  <c r="U629" i="1"/>
  <c r="J629" i="1"/>
  <c r="Z628" i="1"/>
  <c r="X628" i="1"/>
  <c r="U628" i="1"/>
  <c r="J628" i="1"/>
  <c r="Z627" i="1"/>
  <c r="X627" i="1"/>
  <c r="U627" i="1"/>
  <c r="J627" i="1"/>
  <c r="Z626" i="1"/>
  <c r="X626" i="1"/>
  <c r="U626" i="1"/>
  <c r="J626" i="1"/>
  <c r="Z625" i="1"/>
  <c r="X625" i="1"/>
  <c r="U625" i="1"/>
  <c r="J625" i="1"/>
  <c r="Z624" i="1"/>
  <c r="X624" i="1"/>
  <c r="U624" i="1"/>
  <c r="J624" i="1"/>
  <c r="Z623" i="1"/>
  <c r="X623" i="1"/>
  <c r="U623" i="1"/>
  <c r="J623" i="1"/>
  <c r="Z622" i="1"/>
  <c r="X622" i="1"/>
  <c r="U622" i="1"/>
  <c r="J622" i="1"/>
  <c r="Z621" i="1"/>
  <c r="X621" i="1"/>
  <c r="U621" i="1"/>
  <c r="J621" i="1"/>
  <c r="Z620" i="1"/>
  <c r="X620" i="1"/>
  <c r="U620" i="1"/>
  <c r="J620" i="1"/>
  <c r="Z619" i="1"/>
  <c r="X619" i="1"/>
  <c r="U619" i="1"/>
  <c r="J619" i="1"/>
  <c r="Z618" i="1"/>
  <c r="X618" i="1"/>
  <c r="U618" i="1"/>
  <c r="J618" i="1"/>
  <c r="Z617" i="1"/>
  <c r="X617" i="1"/>
  <c r="U617" i="1"/>
  <c r="J617" i="1"/>
  <c r="Z616" i="1"/>
  <c r="X616" i="1"/>
  <c r="U616" i="1"/>
  <c r="J616" i="1"/>
  <c r="Z615" i="1"/>
  <c r="X615" i="1"/>
  <c r="U615" i="1"/>
  <c r="J615" i="1"/>
  <c r="Z614" i="1"/>
  <c r="X614" i="1"/>
  <c r="U614" i="1"/>
  <c r="J614" i="1"/>
  <c r="Z613" i="1"/>
  <c r="X613" i="1"/>
  <c r="U613" i="1"/>
  <c r="J613" i="1"/>
  <c r="Z612" i="1"/>
  <c r="X612" i="1"/>
  <c r="U612" i="1"/>
  <c r="J612" i="1"/>
  <c r="Z611" i="1"/>
  <c r="X611" i="1"/>
  <c r="U611" i="1"/>
  <c r="J611" i="1"/>
  <c r="Z610" i="1"/>
  <c r="X610" i="1"/>
  <c r="U610" i="1"/>
  <c r="J610" i="1"/>
  <c r="Z609" i="1"/>
  <c r="X609" i="1"/>
  <c r="U609" i="1"/>
  <c r="J609" i="1"/>
  <c r="Z608" i="1"/>
  <c r="X608" i="1"/>
  <c r="U608" i="1"/>
  <c r="J608" i="1"/>
  <c r="Z607" i="1"/>
  <c r="X607" i="1"/>
  <c r="U607" i="1"/>
  <c r="J607" i="1"/>
  <c r="Z606" i="1"/>
  <c r="X606" i="1"/>
  <c r="U606" i="1"/>
  <c r="J606" i="1"/>
  <c r="Z605" i="1"/>
  <c r="X605" i="1"/>
  <c r="U605" i="1"/>
  <c r="J605" i="1"/>
  <c r="Z604" i="1"/>
  <c r="X604" i="1"/>
  <c r="U604" i="1"/>
  <c r="J604" i="1"/>
  <c r="Z603" i="1"/>
  <c r="X603" i="1"/>
  <c r="U603" i="1"/>
  <c r="J603" i="1"/>
  <c r="Z602" i="1"/>
  <c r="X602" i="1"/>
  <c r="U602" i="1"/>
  <c r="J602" i="1"/>
  <c r="Z601" i="1"/>
  <c r="X601" i="1"/>
  <c r="U601" i="1"/>
  <c r="J601" i="1"/>
  <c r="Z600" i="1"/>
  <c r="X600" i="1"/>
  <c r="U600" i="1"/>
  <c r="J600" i="1"/>
  <c r="Z599" i="1"/>
  <c r="X599" i="1"/>
  <c r="U599" i="1"/>
  <c r="J599" i="1"/>
  <c r="Z598" i="1"/>
  <c r="X598" i="1"/>
  <c r="U598" i="1"/>
  <c r="J598" i="1"/>
  <c r="Z597" i="1"/>
  <c r="X597" i="1"/>
  <c r="U597" i="1"/>
  <c r="J597" i="1"/>
  <c r="Z596" i="1"/>
  <c r="X596" i="1"/>
  <c r="U596" i="1"/>
  <c r="J596" i="1"/>
  <c r="Z595" i="1"/>
  <c r="X595" i="1"/>
  <c r="U595" i="1"/>
  <c r="J595" i="1"/>
  <c r="Z594" i="1"/>
  <c r="X594" i="1"/>
  <c r="U594" i="1"/>
  <c r="J594" i="1"/>
  <c r="Z593" i="1"/>
  <c r="X593" i="1"/>
  <c r="U593" i="1"/>
  <c r="J593" i="1"/>
  <c r="Z592" i="1"/>
  <c r="X592" i="1"/>
  <c r="U592" i="1"/>
  <c r="J592" i="1"/>
  <c r="Z591" i="1"/>
  <c r="X591" i="1"/>
  <c r="U591" i="1"/>
  <c r="J591" i="1"/>
  <c r="Z590" i="1"/>
  <c r="X590" i="1"/>
  <c r="U590" i="1"/>
  <c r="J590" i="1"/>
  <c r="Z589" i="1"/>
  <c r="X589" i="1"/>
  <c r="U589" i="1"/>
  <c r="J589" i="1"/>
  <c r="Z588" i="1"/>
  <c r="X588" i="1"/>
  <c r="U588" i="1"/>
  <c r="J588" i="1"/>
  <c r="Z587" i="1"/>
  <c r="X587" i="1"/>
  <c r="U587" i="1"/>
  <c r="J587" i="1"/>
  <c r="Z586" i="1"/>
  <c r="X586" i="1"/>
  <c r="U586" i="1"/>
  <c r="J586" i="1"/>
  <c r="Z585" i="1"/>
  <c r="X585" i="1"/>
  <c r="U585" i="1"/>
  <c r="J585" i="1"/>
  <c r="Z584" i="1"/>
  <c r="X584" i="1"/>
  <c r="U584" i="1"/>
  <c r="J584" i="1"/>
  <c r="Z583" i="1"/>
  <c r="X583" i="1"/>
  <c r="U583" i="1"/>
  <c r="J583" i="1"/>
  <c r="Z582" i="1"/>
  <c r="X582" i="1"/>
  <c r="U582" i="1"/>
  <c r="J582" i="1"/>
  <c r="Z581" i="1"/>
  <c r="X581" i="1"/>
  <c r="U581" i="1"/>
  <c r="J581" i="1"/>
  <c r="Z580" i="1"/>
  <c r="X580" i="1"/>
  <c r="U580" i="1"/>
  <c r="J580" i="1"/>
  <c r="Z579" i="1"/>
  <c r="X579" i="1"/>
  <c r="U579" i="1"/>
  <c r="J579" i="1"/>
  <c r="Z578" i="1"/>
  <c r="X578" i="1"/>
  <c r="U578" i="1"/>
  <c r="J578" i="1"/>
  <c r="Z577" i="1"/>
  <c r="X577" i="1"/>
  <c r="U577" i="1"/>
  <c r="J577" i="1"/>
  <c r="Z576" i="1"/>
  <c r="X576" i="1"/>
  <c r="U576" i="1"/>
  <c r="J576" i="1"/>
  <c r="Z575" i="1"/>
  <c r="X575" i="1"/>
  <c r="U575" i="1"/>
  <c r="J575" i="1"/>
  <c r="Z574" i="1"/>
  <c r="X574" i="1"/>
  <c r="U574" i="1"/>
  <c r="J574" i="1"/>
  <c r="Z573" i="1"/>
  <c r="X573" i="1"/>
  <c r="U573" i="1"/>
  <c r="J573" i="1"/>
  <c r="Z572" i="1"/>
  <c r="X572" i="1"/>
  <c r="U572" i="1"/>
  <c r="J572" i="1"/>
  <c r="Z571" i="1"/>
  <c r="X571" i="1"/>
  <c r="U571" i="1"/>
  <c r="J571" i="1"/>
  <c r="Z570" i="1"/>
  <c r="X570" i="1"/>
  <c r="U570" i="1"/>
  <c r="J570" i="1"/>
  <c r="Z569" i="1"/>
  <c r="X569" i="1"/>
  <c r="U569" i="1"/>
  <c r="J569" i="1"/>
  <c r="Z568" i="1"/>
  <c r="X568" i="1"/>
  <c r="U568" i="1"/>
  <c r="J568" i="1"/>
  <c r="Z567" i="1"/>
  <c r="X567" i="1"/>
  <c r="U567" i="1"/>
  <c r="J567" i="1"/>
  <c r="Z566" i="1"/>
  <c r="X566" i="1"/>
  <c r="U566" i="1"/>
  <c r="J566" i="1"/>
  <c r="Z565" i="1"/>
  <c r="X565" i="1"/>
  <c r="U565" i="1"/>
  <c r="J565" i="1"/>
  <c r="Z564" i="1"/>
  <c r="X564" i="1"/>
  <c r="U564" i="1"/>
  <c r="J564" i="1"/>
  <c r="Z563" i="1"/>
  <c r="X563" i="1"/>
  <c r="U563" i="1"/>
  <c r="J563" i="1"/>
  <c r="Z562" i="1"/>
  <c r="X562" i="1"/>
  <c r="U562" i="1"/>
  <c r="J562" i="1"/>
  <c r="Z561" i="1"/>
  <c r="X561" i="1"/>
  <c r="U561" i="1"/>
  <c r="J561" i="1"/>
  <c r="Z560" i="1"/>
  <c r="X560" i="1"/>
  <c r="U560" i="1"/>
  <c r="J560" i="1"/>
  <c r="Z559" i="1"/>
  <c r="X559" i="1"/>
  <c r="U559" i="1"/>
  <c r="J559" i="1"/>
  <c r="Z558" i="1"/>
  <c r="X558" i="1"/>
  <c r="U558" i="1"/>
  <c r="J558" i="1"/>
  <c r="Z557" i="1"/>
  <c r="X557" i="1"/>
  <c r="U557" i="1"/>
  <c r="J557" i="1"/>
  <c r="Z556" i="1"/>
  <c r="X556" i="1"/>
  <c r="U556" i="1"/>
  <c r="J556" i="1"/>
  <c r="Z555" i="1"/>
  <c r="X555" i="1"/>
  <c r="U555" i="1"/>
  <c r="J555" i="1"/>
  <c r="Z554" i="1"/>
  <c r="X554" i="1"/>
  <c r="U554" i="1"/>
  <c r="J554" i="1"/>
  <c r="Z553" i="1"/>
  <c r="X553" i="1"/>
  <c r="U553" i="1"/>
  <c r="J553" i="1"/>
  <c r="Z552" i="1"/>
  <c r="X552" i="1"/>
  <c r="U552" i="1"/>
  <c r="J552" i="1"/>
  <c r="Z551" i="1"/>
  <c r="X551" i="1"/>
  <c r="U551" i="1"/>
  <c r="J551" i="1"/>
  <c r="Z550" i="1"/>
  <c r="X550" i="1"/>
  <c r="U550" i="1"/>
  <c r="J550" i="1"/>
  <c r="Z549" i="1"/>
  <c r="X549" i="1"/>
  <c r="U549" i="1"/>
  <c r="J549" i="1"/>
  <c r="Z548" i="1"/>
  <c r="X548" i="1"/>
  <c r="U548" i="1"/>
  <c r="J548" i="1"/>
  <c r="Z547" i="1"/>
  <c r="X547" i="1"/>
  <c r="U547" i="1"/>
  <c r="J547" i="1"/>
  <c r="Z546" i="1"/>
  <c r="X546" i="1"/>
  <c r="U546" i="1"/>
  <c r="J546" i="1"/>
  <c r="Z545" i="1"/>
  <c r="X545" i="1"/>
  <c r="U545" i="1"/>
  <c r="J545" i="1"/>
  <c r="Z544" i="1"/>
  <c r="X544" i="1"/>
  <c r="U544" i="1"/>
  <c r="J544" i="1"/>
  <c r="Z543" i="1"/>
  <c r="X543" i="1"/>
  <c r="U543" i="1"/>
  <c r="J543" i="1"/>
  <c r="Z542" i="1"/>
  <c r="X542" i="1"/>
  <c r="U542" i="1"/>
  <c r="J542" i="1"/>
  <c r="Z541" i="1"/>
  <c r="X541" i="1"/>
  <c r="U541" i="1"/>
  <c r="J541" i="1"/>
  <c r="Z540" i="1"/>
  <c r="X540" i="1"/>
  <c r="U540" i="1"/>
  <c r="J540" i="1"/>
  <c r="Z539" i="1"/>
  <c r="X539" i="1"/>
  <c r="U539" i="1"/>
  <c r="J539" i="1"/>
  <c r="Z538" i="1"/>
  <c r="X538" i="1"/>
  <c r="U538" i="1"/>
  <c r="J538" i="1"/>
  <c r="Z537" i="1"/>
  <c r="X537" i="1"/>
  <c r="U537" i="1"/>
  <c r="J537" i="1"/>
  <c r="Z536" i="1"/>
  <c r="X536" i="1"/>
  <c r="U536" i="1"/>
  <c r="J536" i="1"/>
  <c r="Z535" i="1"/>
  <c r="X535" i="1"/>
  <c r="U535" i="1"/>
  <c r="J535" i="1"/>
  <c r="Z534" i="1"/>
  <c r="X534" i="1"/>
  <c r="U534" i="1"/>
  <c r="J534" i="1"/>
  <c r="Z533" i="1"/>
  <c r="X533" i="1"/>
  <c r="U533" i="1"/>
  <c r="J533" i="1"/>
  <c r="Z532" i="1"/>
  <c r="X532" i="1"/>
  <c r="U532" i="1"/>
  <c r="J532" i="1"/>
  <c r="Z531" i="1"/>
  <c r="X531" i="1"/>
  <c r="U531" i="1"/>
  <c r="J531" i="1"/>
  <c r="Z530" i="1"/>
  <c r="X530" i="1"/>
  <c r="U530" i="1"/>
  <c r="J530" i="1"/>
  <c r="Z529" i="1"/>
  <c r="X529" i="1"/>
  <c r="U529" i="1"/>
  <c r="J529" i="1"/>
  <c r="Z528" i="1"/>
  <c r="X528" i="1"/>
  <c r="U528" i="1"/>
  <c r="J528" i="1"/>
  <c r="Z527" i="1"/>
  <c r="X527" i="1"/>
  <c r="U527" i="1"/>
  <c r="J527" i="1"/>
  <c r="Z526" i="1"/>
  <c r="X526" i="1"/>
  <c r="U526" i="1"/>
  <c r="J526" i="1"/>
  <c r="Z525" i="1"/>
  <c r="X525" i="1"/>
  <c r="U525" i="1"/>
  <c r="J525" i="1"/>
  <c r="Z524" i="1"/>
  <c r="X524" i="1"/>
  <c r="U524" i="1"/>
  <c r="J524" i="1"/>
  <c r="Z523" i="1"/>
  <c r="X523" i="1"/>
  <c r="U523" i="1"/>
  <c r="J523" i="1"/>
  <c r="Z522" i="1"/>
  <c r="X522" i="1"/>
  <c r="U522" i="1"/>
  <c r="J522" i="1"/>
  <c r="Z521" i="1"/>
  <c r="X521" i="1"/>
  <c r="U521" i="1"/>
  <c r="J521" i="1"/>
  <c r="Z520" i="1"/>
  <c r="X520" i="1"/>
  <c r="U520" i="1"/>
  <c r="J520" i="1"/>
  <c r="Z519" i="1"/>
  <c r="X519" i="1"/>
  <c r="U519" i="1"/>
  <c r="J519" i="1"/>
  <c r="Z518" i="1"/>
  <c r="X518" i="1"/>
  <c r="U518" i="1"/>
  <c r="J518" i="1"/>
  <c r="Z517" i="1"/>
  <c r="X517" i="1"/>
  <c r="U517" i="1"/>
  <c r="J517" i="1"/>
  <c r="Z516" i="1"/>
  <c r="X516" i="1"/>
  <c r="U516" i="1"/>
  <c r="J516" i="1"/>
  <c r="Z515" i="1"/>
  <c r="X515" i="1"/>
  <c r="U515" i="1"/>
  <c r="J515" i="1"/>
  <c r="Z514" i="1"/>
  <c r="X514" i="1"/>
  <c r="U514" i="1"/>
  <c r="J514" i="1"/>
  <c r="Z513" i="1"/>
  <c r="X513" i="1"/>
  <c r="U513" i="1"/>
  <c r="J513" i="1"/>
  <c r="Z512" i="1"/>
  <c r="X512" i="1"/>
  <c r="U512" i="1"/>
  <c r="J512" i="1"/>
  <c r="Z511" i="1"/>
  <c r="X511" i="1"/>
  <c r="U511" i="1"/>
  <c r="J511" i="1"/>
  <c r="Z510" i="1"/>
  <c r="X510" i="1"/>
  <c r="U510" i="1"/>
  <c r="J510" i="1"/>
  <c r="Z509" i="1"/>
  <c r="X509" i="1"/>
  <c r="U509" i="1"/>
  <c r="J509" i="1"/>
  <c r="Z508" i="1"/>
  <c r="X508" i="1"/>
  <c r="U508" i="1"/>
  <c r="J508" i="1"/>
  <c r="Z507" i="1"/>
  <c r="X507" i="1"/>
  <c r="U507" i="1"/>
  <c r="J507" i="1"/>
  <c r="Z506" i="1"/>
  <c r="X506" i="1"/>
  <c r="U506" i="1"/>
  <c r="J506" i="1"/>
  <c r="Z505" i="1"/>
  <c r="X505" i="1"/>
  <c r="U505" i="1"/>
  <c r="J505" i="1"/>
  <c r="Z504" i="1"/>
  <c r="X504" i="1"/>
  <c r="U504" i="1"/>
  <c r="J504" i="1"/>
  <c r="Z503" i="1"/>
  <c r="X503" i="1"/>
  <c r="U503" i="1"/>
  <c r="J503" i="1"/>
  <c r="Z502" i="1"/>
  <c r="X502" i="1"/>
  <c r="U502" i="1"/>
  <c r="J502" i="1"/>
  <c r="Z501" i="1"/>
  <c r="X501" i="1"/>
  <c r="U501" i="1"/>
  <c r="J501" i="1"/>
  <c r="Z500" i="1"/>
  <c r="X500" i="1"/>
  <c r="U500" i="1"/>
  <c r="J500" i="1"/>
  <c r="Z499" i="1"/>
  <c r="X499" i="1"/>
  <c r="U499" i="1"/>
  <c r="J499" i="1"/>
  <c r="Z498" i="1"/>
  <c r="X498" i="1"/>
  <c r="U498" i="1"/>
  <c r="J498" i="1"/>
  <c r="Z497" i="1"/>
  <c r="X497" i="1"/>
  <c r="U497" i="1"/>
  <c r="J497" i="1"/>
  <c r="Z496" i="1"/>
  <c r="X496" i="1"/>
  <c r="U496" i="1"/>
  <c r="J496" i="1"/>
  <c r="Z495" i="1"/>
  <c r="X495" i="1"/>
  <c r="U495" i="1"/>
  <c r="J495" i="1"/>
  <c r="Z494" i="1"/>
  <c r="X494" i="1"/>
  <c r="U494" i="1"/>
  <c r="J494" i="1"/>
  <c r="Z493" i="1"/>
  <c r="X493" i="1"/>
  <c r="U493" i="1"/>
  <c r="J493" i="1"/>
  <c r="Z492" i="1"/>
  <c r="X492" i="1"/>
  <c r="U492" i="1"/>
  <c r="J492" i="1"/>
  <c r="Z491" i="1"/>
  <c r="X491" i="1"/>
  <c r="U491" i="1"/>
  <c r="J491" i="1"/>
  <c r="Z490" i="1"/>
  <c r="X490" i="1"/>
  <c r="U490" i="1"/>
  <c r="J490" i="1"/>
  <c r="Z489" i="1"/>
  <c r="X489" i="1"/>
  <c r="U489" i="1"/>
  <c r="J489" i="1"/>
  <c r="Z488" i="1"/>
  <c r="X488" i="1"/>
  <c r="U488" i="1"/>
  <c r="J488" i="1"/>
  <c r="Z487" i="1"/>
  <c r="X487" i="1"/>
  <c r="U487" i="1"/>
  <c r="J487" i="1"/>
  <c r="Z486" i="1"/>
  <c r="X486" i="1"/>
  <c r="U486" i="1"/>
  <c r="J486" i="1"/>
  <c r="Z485" i="1"/>
  <c r="X485" i="1"/>
  <c r="U485" i="1"/>
  <c r="J485" i="1"/>
  <c r="Z484" i="1"/>
  <c r="X484" i="1"/>
  <c r="U484" i="1"/>
  <c r="J484" i="1"/>
  <c r="Z483" i="1"/>
  <c r="X483" i="1"/>
  <c r="U483" i="1"/>
  <c r="J483" i="1"/>
  <c r="Z482" i="1"/>
  <c r="X482" i="1"/>
  <c r="U482" i="1"/>
  <c r="J482" i="1"/>
  <c r="Z481" i="1"/>
  <c r="X481" i="1"/>
  <c r="U481" i="1"/>
  <c r="J481" i="1"/>
  <c r="Z480" i="1"/>
  <c r="X480" i="1"/>
  <c r="U480" i="1"/>
  <c r="J480" i="1"/>
  <c r="Z479" i="1"/>
  <c r="X479" i="1"/>
  <c r="U479" i="1"/>
  <c r="J479" i="1"/>
  <c r="Z478" i="1"/>
  <c r="X478" i="1"/>
  <c r="U478" i="1"/>
  <c r="J478" i="1"/>
  <c r="Z477" i="1"/>
  <c r="X477" i="1"/>
  <c r="U477" i="1"/>
  <c r="J477" i="1"/>
  <c r="Z476" i="1"/>
  <c r="X476" i="1"/>
  <c r="U476" i="1"/>
  <c r="J476" i="1"/>
  <c r="Z475" i="1"/>
  <c r="X475" i="1"/>
  <c r="U475" i="1"/>
  <c r="J475" i="1"/>
  <c r="Z474" i="1"/>
  <c r="X474" i="1"/>
  <c r="U474" i="1"/>
  <c r="J474" i="1"/>
  <c r="Z473" i="1"/>
  <c r="X473" i="1"/>
  <c r="U473" i="1"/>
  <c r="J473" i="1"/>
  <c r="Z472" i="1"/>
  <c r="X472" i="1"/>
  <c r="U472" i="1"/>
  <c r="J472" i="1"/>
  <c r="Z471" i="1"/>
  <c r="X471" i="1"/>
  <c r="U471" i="1"/>
  <c r="J471" i="1"/>
  <c r="Z470" i="1"/>
  <c r="X470" i="1"/>
  <c r="U470" i="1"/>
  <c r="J470" i="1"/>
  <c r="Z469" i="1"/>
  <c r="X469" i="1"/>
  <c r="U469" i="1"/>
  <c r="J469" i="1"/>
  <c r="Z468" i="1"/>
  <c r="X468" i="1"/>
  <c r="U468" i="1"/>
  <c r="J468" i="1"/>
  <c r="Z467" i="1"/>
  <c r="X467" i="1"/>
  <c r="U467" i="1"/>
  <c r="J467" i="1"/>
  <c r="Z466" i="1"/>
  <c r="X466" i="1"/>
  <c r="U466" i="1"/>
  <c r="J466" i="1"/>
  <c r="Z465" i="1"/>
  <c r="X465" i="1"/>
  <c r="U465" i="1"/>
  <c r="J465" i="1"/>
  <c r="Z464" i="1"/>
  <c r="X464" i="1"/>
  <c r="U464" i="1"/>
  <c r="J464" i="1"/>
  <c r="Z463" i="1"/>
  <c r="X463" i="1"/>
  <c r="U463" i="1"/>
  <c r="J463" i="1"/>
  <c r="Z462" i="1"/>
  <c r="X462" i="1"/>
  <c r="U462" i="1"/>
  <c r="J462" i="1"/>
  <c r="Z461" i="1"/>
  <c r="X461" i="1"/>
  <c r="U461" i="1"/>
  <c r="J461" i="1"/>
  <c r="Z460" i="1"/>
  <c r="X460" i="1"/>
  <c r="U460" i="1"/>
  <c r="J460" i="1"/>
  <c r="Z459" i="1"/>
  <c r="X459" i="1"/>
  <c r="U459" i="1"/>
  <c r="J459" i="1"/>
  <c r="Z458" i="1"/>
  <c r="X458" i="1"/>
  <c r="U458" i="1"/>
  <c r="J458" i="1"/>
  <c r="Z457" i="1"/>
  <c r="X457" i="1"/>
  <c r="U457" i="1"/>
  <c r="J457" i="1"/>
  <c r="Z456" i="1"/>
  <c r="X456" i="1"/>
  <c r="U456" i="1"/>
  <c r="J456" i="1"/>
  <c r="Z455" i="1"/>
  <c r="X455" i="1"/>
  <c r="U455" i="1"/>
  <c r="J455" i="1"/>
  <c r="Z454" i="1"/>
  <c r="X454" i="1"/>
  <c r="U454" i="1"/>
  <c r="J454" i="1"/>
  <c r="Z453" i="1"/>
  <c r="X453" i="1"/>
  <c r="U453" i="1"/>
  <c r="J453" i="1"/>
  <c r="Z452" i="1"/>
  <c r="X452" i="1"/>
  <c r="U452" i="1"/>
  <c r="J452" i="1"/>
  <c r="Z451" i="1"/>
  <c r="X451" i="1"/>
  <c r="U451" i="1"/>
  <c r="J451" i="1"/>
  <c r="Z450" i="1"/>
  <c r="X450" i="1"/>
  <c r="U450" i="1"/>
  <c r="J450" i="1"/>
  <c r="Z449" i="1"/>
  <c r="X449" i="1"/>
  <c r="U449" i="1"/>
  <c r="J449" i="1"/>
  <c r="Z448" i="1"/>
  <c r="X448" i="1"/>
  <c r="U448" i="1"/>
  <c r="J448" i="1"/>
  <c r="Z447" i="1"/>
  <c r="X447" i="1"/>
  <c r="U447" i="1"/>
  <c r="J447" i="1"/>
  <c r="Z446" i="1"/>
  <c r="X446" i="1"/>
  <c r="U446" i="1"/>
  <c r="J446" i="1"/>
  <c r="Z445" i="1"/>
  <c r="X445" i="1"/>
  <c r="U445" i="1"/>
  <c r="J445" i="1"/>
  <c r="Z444" i="1"/>
  <c r="X444" i="1"/>
  <c r="U444" i="1"/>
  <c r="J444" i="1"/>
  <c r="Z443" i="1"/>
  <c r="X443" i="1"/>
  <c r="U443" i="1"/>
  <c r="J443" i="1"/>
  <c r="Z442" i="1"/>
  <c r="X442" i="1"/>
  <c r="U442" i="1"/>
  <c r="J442" i="1"/>
  <c r="Z441" i="1"/>
  <c r="X441" i="1"/>
  <c r="U441" i="1"/>
  <c r="J441" i="1"/>
  <c r="Z440" i="1"/>
  <c r="X440" i="1"/>
  <c r="U440" i="1"/>
  <c r="J440" i="1"/>
  <c r="Z439" i="1"/>
  <c r="X439" i="1"/>
  <c r="U439" i="1"/>
  <c r="J439" i="1"/>
  <c r="Z438" i="1"/>
  <c r="X438" i="1"/>
  <c r="U438" i="1"/>
  <c r="J438" i="1"/>
  <c r="Z437" i="1"/>
  <c r="X437" i="1"/>
  <c r="U437" i="1"/>
  <c r="J437" i="1"/>
  <c r="Z436" i="1"/>
  <c r="X436" i="1"/>
  <c r="U436" i="1"/>
  <c r="J436" i="1"/>
  <c r="Z435" i="1"/>
  <c r="X435" i="1"/>
  <c r="U435" i="1"/>
  <c r="J435" i="1"/>
  <c r="Z434" i="1"/>
  <c r="X434" i="1"/>
  <c r="U434" i="1"/>
  <c r="J434" i="1"/>
  <c r="Z433" i="1"/>
  <c r="X433" i="1"/>
  <c r="U433" i="1"/>
  <c r="J433" i="1"/>
  <c r="Z432" i="1"/>
  <c r="X432" i="1"/>
  <c r="U432" i="1"/>
  <c r="J432" i="1"/>
  <c r="Z431" i="1"/>
  <c r="X431" i="1"/>
  <c r="U431" i="1"/>
  <c r="J431" i="1"/>
  <c r="Z430" i="1"/>
  <c r="X430" i="1"/>
  <c r="U430" i="1"/>
  <c r="J430" i="1"/>
  <c r="Z429" i="1"/>
  <c r="X429" i="1"/>
  <c r="U429" i="1"/>
  <c r="J429" i="1"/>
  <c r="Z428" i="1"/>
  <c r="X428" i="1"/>
  <c r="U428" i="1"/>
  <c r="J428" i="1"/>
  <c r="Z427" i="1"/>
  <c r="X427" i="1"/>
  <c r="U427" i="1"/>
  <c r="J427" i="1"/>
  <c r="Z426" i="1"/>
  <c r="X426" i="1"/>
  <c r="U426" i="1"/>
  <c r="J426" i="1"/>
  <c r="Z425" i="1"/>
  <c r="X425" i="1"/>
  <c r="U425" i="1"/>
  <c r="J425" i="1"/>
  <c r="Z424" i="1"/>
  <c r="X424" i="1"/>
  <c r="U424" i="1"/>
  <c r="J424" i="1"/>
  <c r="Z423" i="1"/>
  <c r="X423" i="1"/>
  <c r="U423" i="1"/>
  <c r="J423" i="1"/>
  <c r="Z422" i="1"/>
  <c r="X422" i="1"/>
  <c r="U422" i="1"/>
  <c r="J422" i="1"/>
  <c r="Z421" i="1"/>
  <c r="X421" i="1"/>
  <c r="U421" i="1"/>
  <c r="J421" i="1"/>
  <c r="Z420" i="1"/>
  <c r="X420" i="1"/>
  <c r="U420" i="1"/>
  <c r="J420" i="1"/>
  <c r="Z419" i="1"/>
  <c r="X419" i="1"/>
  <c r="U419" i="1"/>
  <c r="J419" i="1"/>
  <c r="Z418" i="1"/>
  <c r="X418" i="1"/>
  <c r="U418" i="1"/>
  <c r="J418" i="1"/>
  <c r="Z417" i="1"/>
  <c r="X417" i="1"/>
  <c r="U417" i="1"/>
  <c r="J417" i="1"/>
  <c r="Z416" i="1"/>
  <c r="X416" i="1"/>
  <c r="U416" i="1"/>
  <c r="J416" i="1"/>
  <c r="Z415" i="1"/>
  <c r="X415" i="1"/>
  <c r="U415" i="1"/>
  <c r="J415" i="1"/>
  <c r="Z414" i="1"/>
  <c r="X414" i="1"/>
  <c r="U414" i="1"/>
  <c r="J414" i="1"/>
  <c r="Z413" i="1"/>
  <c r="X413" i="1"/>
  <c r="U413" i="1"/>
  <c r="J413" i="1"/>
  <c r="Z412" i="1"/>
  <c r="X412" i="1"/>
  <c r="U412" i="1"/>
  <c r="J412" i="1"/>
  <c r="Z411" i="1"/>
  <c r="X411" i="1"/>
  <c r="U411" i="1"/>
  <c r="J411" i="1"/>
  <c r="Z410" i="1"/>
  <c r="X410" i="1"/>
  <c r="U410" i="1"/>
  <c r="J410" i="1"/>
  <c r="Z409" i="1"/>
  <c r="X409" i="1"/>
  <c r="U409" i="1"/>
  <c r="J409" i="1"/>
  <c r="Z408" i="1"/>
  <c r="X408" i="1"/>
  <c r="U408" i="1"/>
  <c r="J408" i="1"/>
  <c r="Z407" i="1"/>
  <c r="X407" i="1"/>
  <c r="U407" i="1"/>
  <c r="J407" i="1"/>
  <c r="Z406" i="1"/>
  <c r="X406" i="1"/>
  <c r="U406" i="1"/>
  <c r="J406" i="1"/>
  <c r="Z405" i="1"/>
  <c r="X405" i="1"/>
  <c r="U405" i="1"/>
  <c r="J405" i="1"/>
  <c r="Z404" i="1"/>
  <c r="X404" i="1"/>
  <c r="U404" i="1"/>
  <c r="J404" i="1"/>
  <c r="Z403" i="1"/>
  <c r="X403" i="1"/>
  <c r="U403" i="1"/>
  <c r="J403" i="1"/>
  <c r="Z402" i="1"/>
  <c r="X402" i="1"/>
  <c r="U402" i="1"/>
  <c r="J402" i="1"/>
  <c r="Z401" i="1"/>
  <c r="X401" i="1"/>
  <c r="U401" i="1"/>
  <c r="J401" i="1"/>
  <c r="Z400" i="1"/>
  <c r="X400" i="1"/>
  <c r="U400" i="1"/>
  <c r="J400" i="1"/>
  <c r="Z399" i="1"/>
  <c r="X399" i="1"/>
  <c r="U399" i="1"/>
  <c r="J399" i="1"/>
  <c r="Z398" i="1"/>
  <c r="X398" i="1"/>
  <c r="U398" i="1"/>
  <c r="J398" i="1"/>
  <c r="Z397" i="1"/>
  <c r="X397" i="1"/>
  <c r="U397" i="1"/>
  <c r="J397" i="1"/>
  <c r="Z396" i="1"/>
  <c r="X396" i="1"/>
  <c r="U396" i="1"/>
  <c r="J396" i="1"/>
  <c r="Z395" i="1"/>
  <c r="X395" i="1"/>
  <c r="U395" i="1"/>
  <c r="J395" i="1"/>
  <c r="Z394" i="1"/>
  <c r="X394" i="1"/>
  <c r="U394" i="1"/>
  <c r="J394" i="1"/>
  <c r="Z393" i="1"/>
  <c r="X393" i="1"/>
  <c r="U393" i="1"/>
  <c r="J393" i="1"/>
  <c r="Z392" i="1"/>
  <c r="X392" i="1"/>
  <c r="U392" i="1"/>
  <c r="J392" i="1"/>
  <c r="Z391" i="1"/>
  <c r="X391" i="1"/>
  <c r="U391" i="1"/>
  <c r="J391" i="1"/>
  <c r="Z390" i="1"/>
  <c r="X390" i="1"/>
  <c r="U390" i="1"/>
  <c r="J390" i="1"/>
  <c r="Z389" i="1"/>
  <c r="X389" i="1"/>
  <c r="U389" i="1"/>
  <c r="J389" i="1"/>
  <c r="Z388" i="1"/>
  <c r="X388" i="1"/>
  <c r="U388" i="1"/>
  <c r="J388" i="1"/>
  <c r="Z387" i="1"/>
  <c r="X387" i="1"/>
  <c r="U387" i="1"/>
  <c r="J387" i="1"/>
  <c r="Z386" i="1"/>
  <c r="X386" i="1"/>
  <c r="U386" i="1"/>
  <c r="J386" i="1"/>
  <c r="Z385" i="1"/>
  <c r="X385" i="1"/>
  <c r="U385" i="1"/>
  <c r="J385" i="1"/>
  <c r="Z384" i="1"/>
  <c r="X384" i="1"/>
  <c r="U384" i="1"/>
  <c r="J384" i="1"/>
  <c r="Z383" i="1"/>
  <c r="X383" i="1"/>
  <c r="U383" i="1"/>
  <c r="J383" i="1"/>
  <c r="Z382" i="1"/>
  <c r="X382" i="1"/>
  <c r="U382" i="1"/>
  <c r="J382" i="1"/>
  <c r="Z381" i="1"/>
  <c r="X381" i="1"/>
  <c r="U381" i="1"/>
  <c r="J381" i="1"/>
  <c r="Z380" i="1"/>
  <c r="X380" i="1"/>
  <c r="U380" i="1"/>
  <c r="J380" i="1"/>
  <c r="Z379" i="1"/>
  <c r="X379" i="1"/>
  <c r="U379" i="1"/>
  <c r="J379" i="1"/>
  <c r="Z378" i="1"/>
  <c r="X378" i="1"/>
  <c r="U378" i="1"/>
  <c r="J378" i="1"/>
  <c r="Z377" i="1"/>
  <c r="X377" i="1"/>
  <c r="U377" i="1"/>
  <c r="J377" i="1"/>
  <c r="Z376" i="1"/>
  <c r="X376" i="1"/>
  <c r="U376" i="1"/>
  <c r="J376" i="1"/>
  <c r="Z375" i="1"/>
  <c r="X375" i="1"/>
  <c r="U375" i="1"/>
  <c r="J375" i="1"/>
  <c r="Z374" i="1"/>
  <c r="X374" i="1"/>
  <c r="U374" i="1"/>
  <c r="J374" i="1"/>
  <c r="Z373" i="1"/>
  <c r="X373" i="1"/>
  <c r="U373" i="1"/>
  <c r="J373" i="1"/>
  <c r="Z372" i="1"/>
  <c r="X372" i="1"/>
  <c r="U372" i="1"/>
  <c r="J372" i="1"/>
  <c r="Z371" i="1"/>
  <c r="X371" i="1"/>
  <c r="U371" i="1"/>
  <c r="J371" i="1"/>
  <c r="Z370" i="1"/>
  <c r="X370" i="1"/>
  <c r="U370" i="1"/>
  <c r="J370" i="1"/>
  <c r="Z369" i="1"/>
  <c r="X369" i="1"/>
  <c r="U369" i="1"/>
  <c r="J369" i="1"/>
  <c r="Z368" i="1"/>
  <c r="X368" i="1"/>
  <c r="U368" i="1"/>
  <c r="J368" i="1"/>
  <c r="Z367" i="1"/>
  <c r="X367" i="1"/>
  <c r="U367" i="1"/>
  <c r="J367" i="1"/>
  <c r="Z366" i="1"/>
  <c r="X366" i="1"/>
  <c r="U366" i="1"/>
  <c r="J366" i="1"/>
  <c r="Z365" i="1"/>
  <c r="X365" i="1"/>
  <c r="U365" i="1"/>
  <c r="J365" i="1"/>
  <c r="Z364" i="1"/>
  <c r="X364" i="1"/>
  <c r="U364" i="1"/>
  <c r="J364" i="1"/>
  <c r="Z363" i="1"/>
  <c r="X363" i="1"/>
  <c r="U363" i="1"/>
  <c r="J363" i="1"/>
  <c r="Z362" i="1"/>
  <c r="X362" i="1"/>
  <c r="U362" i="1"/>
  <c r="J362" i="1"/>
  <c r="Z361" i="1"/>
  <c r="X361" i="1"/>
  <c r="U361" i="1"/>
  <c r="J361" i="1"/>
  <c r="Z360" i="1"/>
  <c r="X360" i="1"/>
  <c r="U360" i="1"/>
  <c r="J360" i="1"/>
  <c r="Z359" i="1"/>
  <c r="X359" i="1"/>
  <c r="U359" i="1"/>
  <c r="J359" i="1"/>
  <c r="Z358" i="1"/>
  <c r="X358" i="1"/>
  <c r="U358" i="1"/>
  <c r="J358" i="1"/>
  <c r="Z357" i="1"/>
  <c r="X357" i="1"/>
  <c r="U357" i="1"/>
  <c r="J357" i="1"/>
  <c r="Z356" i="1"/>
  <c r="X356" i="1"/>
  <c r="U356" i="1"/>
  <c r="J356" i="1"/>
  <c r="Z355" i="1"/>
  <c r="X355" i="1"/>
  <c r="U355" i="1"/>
  <c r="J355" i="1"/>
  <c r="Z354" i="1"/>
  <c r="X354" i="1"/>
  <c r="U354" i="1"/>
  <c r="J354" i="1"/>
  <c r="Z353" i="1"/>
  <c r="X353" i="1"/>
  <c r="U353" i="1"/>
  <c r="J353" i="1"/>
  <c r="Z352" i="1"/>
  <c r="X352" i="1"/>
  <c r="U352" i="1"/>
  <c r="J352" i="1"/>
  <c r="Z351" i="1"/>
  <c r="X351" i="1"/>
  <c r="U351" i="1"/>
  <c r="J351" i="1"/>
  <c r="Z350" i="1"/>
  <c r="X350" i="1"/>
  <c r="U350" i="1"/>
  <c r="J350" i="1"/>
  <c r="Z349" i="1"/>
  <c r="X349" i="1"/>
  <c r="U349" i="1"/>
  <c r="J349" i="1"/>
  <c r="Z348" i="1"/>
  <c r="X348" i="1"/>
  <c r="U348" i="1"/>
  <c r="J348" i="1"/>
  <c r="Z347" i="1"/>
  <c r="X347" i="1"/>
  <c r="U347" i="1"/>
  <c r="J347" i="1"/>
  <c r="Z346" i="1"/>
  <c r="X346" i="1"/>
  <c r="U346" i="1"/>
  <c r="J346" i="1"/>
  <c r="Z345" i="1"/>
  <c r="X345" i="1"/>
  <c r="U345" i="1"/>
  <c r="J345" i="1"/>
  <c r="Z344" i="1"/>
  <c r="X344" i="1"/>
  <c r="U344" i="1"/>
  <c r="J344" i="1"/>
  <c r="Z343" i="1"/>
  <c r="X343" i="1"/>
  <c r="U343" i="1"/>
  <c r="J343" i="1"/>
  <c r="Z342" i="1"/>
  <c r="X342" i="1"/>
  <c r="U342" i="1"/>
  <c r="J342" i="1"/>
  <c r="Z341" i="1"/>
  <c r="X341" i="1"/>
  <c r="U341" i="1"/>
  <c r="J341" i="1"/>
  <c r="Z340" i="1"/>
  <c r="X340" i="1"/>
  <c r="U340" i="1"/>
  <c r="J340" i="1"/>
  <c r="Z339" i="1"/>
  <c r="X339" i="1"/>
  <c r="U339" i="1"/>
  <c r="J339" i="1"/>
  <c r="Z338" i="1"/>
  <c r="X338" i="1"/>
  <c r="U338" i="1"/>
  <c r="J338" i="1"/>
  <c r="Z337" i="1"/>
  <c r="X337" i="1"/>
  <c r="U337" i="1"/>
  <c r="J337" i="1"/>
  <c r="Z336" i="1"/>
  <c r="X336" i="1"/>
  <c r="U336" i="1"/>
  <c r="J336" i="1"/>
  <c r="Z335" i="1"/>
  <c r="X335" i="1"/>
  <c r="U335" i="1"/>
  <c r="J335" i="1"/>
  <c r="Z334" i="1"/>
  <c r="X334" i="1"/>
  <c r="U334" i="1"/>
  <c r="J334" i="1"/>
  <c r="Z333" i="1"/>
  <c r="X333" i="1"/>
  <c r="U333" i="1"/>
  <c r="J333" i="1"/>
  <c r="Z332" i="1"/>
  <c r="X332" i="1"/>
  <c r="U332" i="1"/>
  <c r="J332" i="1"/>
  <c r="Z331" i="1"/>
  <c r="X331" i="1"/>
  <c r="U331" i="1"/>
  <c r="J331" i="1"/>
  <c r="Z330" i="1"/>
  <c r="X330" i="1"/>
  <c r="U330" i="1"/>
  <c r="J330" i="1"/>
  <c r="Z329" i="1"/>
  <c r="X329" i="1"/>
  <c r="U329" i="1"/>
  <c r="J329" i="1"/>
  <c r="Z328" i="1"/>
  <c r="X328" i="1"/>
  <c r="U328" i="1"/>
  <c r="J328" i="1"/>
  <c r="Z327" i="1"/>
  <c r="X327" i="1"/>
  <c r="U327" i="1"/>
  <c r="J327" i="1"/>
  <c r="Z326" i="1"/>
  <c r="X326" i="1"/>
  <c r="U326" i="1"/>
  <c r="J326" i="1"/>
  <c r="Z325" i="1"/>
  <c r="X325" i="1"/>
  <c r="U325" i="1"/>
  <c r="J325" i="1"/>
  <c r="Z324" i="1"/>
  <c r="X324" i="1"/>
  <c r="U324" i="1"/>
  <c r="J324" i="1"/>
  <c r="Z323" i="1"/>
  <c r="X323" i="1"/>
  <c r="U323" i="1"/>
  <c r="J323" i="1"/>
  <c r="Z322" i="1"/>
  <c r="X322" i="1"/>
  <c r="U322" i="1"/>
  <c r="J322" i="1"/>
  <c r="Z321" i="1"/>
  <c r="X321" i="1"/>
  <c r="U321" i="1"/>
  <c r="J321" i="1"/>
  <c r="Z320" i="1"/>
  <c r="X320" i="1"/>
  <c r="U320" i="1"/>
  <c r="J320" i="1"/>
  <c r="Z319" i="1"/>
  <c r="X319" i="1"/>
  <c r="U319" i="1"/>
  <c r="J319" i="1"/>
  <c r="Z318" i="1"/>
  <c r="X318" i="1"/>
  <c r="U318" i="1"/>
  <c r="J318" i="1"/>
  <c r="Z317" i="1"/>
  <c r="X317" i="1"/>
  <c r="U317" i="1"/>
  <c r="J317" i="1"/>
  <c r="Z316" i="1"/>
  <c r="X316" i="1"/>
  <c r="U316" i="1"/>
  <c r="J316" i="1"/>
  <c r="Z315" i="1"/>
  <c r="X315" i="1"/>
  <c r="U315" i="1"/>
  <c r="J315" i="1"/>
  <c r="Z314" i="1"/>
  <c r="X314" i="1"/>
  <c r="U314" i="1"/>
  <c r="J314" i="1"/>
  <c r="Z313" i="1"/>
  <c r="X313" i="1"/>
  <c r="U313" i="1"/>
  <c r="J313" i="1"/>
  <c r="Z312" i="1"/>
  <c r="X312" i="1"/>
  <c r="U312" i="1"/>
  <c r="J312" i="1"/>
  <c r="Z311" i="1"/>
  <c r="X311" i="1"/>
  <c r="U311" i="1"/>
  <c r="J311" i="1"/>
  <c r="Z310" i="1"/>
  <c r="X310" i="1"/>
  <c r="U310" i="1"/>
  <c r="J310" i="1"/>
  <c r="Z309" i="1"/>
  <c r="X309" i="1"/>
  <c r="U309" i="1"/>
  <c r="J309" i="1"/>
  <c r="Z308" i="1"/>
  <c r="X308" i="1"/>
  <c r="U308" i="1"/>
  <c r="J308" i="1"/>
  <c r="Z307" i="1"/>
  <c r="X307" i="1"/>
  <c r="U307" i="1"/>
  <c r="J307" i="1"/>
  <c r="Z306" i="1"/>
  <c r="X306" i="1"/>
  <c r="U306" i="1"/>
  <c r="J306" i="1"/>
  <c r="Z305" i="1"/>
  <c r="X305" i="1"/>
  <c r="U305" i="1"/>
  <c r="J305" i="1"/>
  <c r="Z304" i="1"/>
  <c r="X304" i="1"/>
  <c r="U304" i="1"/>
  <c r="J304" i="1"/>
  <c r="Z303" i="1"/>
  <c r="X303" i="1"/>
  <c r="U303" i="1"/>
  <c r="J303" i="1"/>
  <c r="Z302" i="1"/>
  <c r="X302" i="1"/>
  <c r="U302" i="1"/>
  <c r="J302" i="1"/>
  <c r="Z301" i="1"/>
  <c r="X301" i="1"/>
  <c r="U301" i="1"/>
  <c r="J301" i="1"/>
  <c r="Z300" i="1"/>
  <c r="X300" i="1"/>
  <c r="U300" i="1"/>
  <c r="J300" i="1"/>
  <c r="Z299" i="1"/>
  <c r="X299" i="1"/>
  <c r="U299" i="1"/>
  <c r="J299" i="1"/>
  <c r="Z298" i="1"/>
  <c r="X298" i="1"/>
  <c r="U298" i="1"/>
  <c r="J298" i="1"/>
  <c r="Z297" i="1"/>
  <c r="X297" i="1"/>
  <c r="U297" i="1"/>
  <c r="J297" i="1"/>
  <c r="Z296" i="1"/>
  <c r="X296" i="1"/>
  <c r="U296" i="1"/>
  <c r="J296" i="1"/>
  <c r="Z295" i="1"/>
  <c r="X295" i="1"/>
  <c r="U295" i="1"/>
  <c r="J295" i="1"/>
  <c r="Z294" i="1"/>
  <c r="X294" i="1"/>
  <c r="U294" i="1"/>
  <c r="J294" i="1"/>
  <c r="Z293" i="1"/>
  <c r="X293" i="1"/>
  <c r="U293" i="1"/>
  <c r="J293" i="1"/>
  <c r="Z292" i="1"/>
  <c r="X292" i="1"/>
  <c r="U292" i="1"/>
  <c r="J292" i="1"/>
  <c r="Z291" i="1"/>
  <c r="X291" i="1"/>
  <c r="U291" i="1"/>
  <c r="J291" i="1"/>
  <c r="Z290" i="1"/>
  <c r="X290" i="1"/>
  <c r="U290" i="1"/>
  <c r="J290" i="1"/>
  <c r="Z289" i="1"/>
  <c r="X289" i="1"/>
  <c r="U289" i="1"/>
  <c r="J289" i="1"/>
  <c r="Z288" i="1"/>
  <c r="X288" i="1"/>
  <c r="U288" i="1"/>
  <c r="J288" i="1"/>
  <c r="Z287" i="1"/>
  <c r="X287" i="1"/>
  <c r="U287" i="1"/>
  <c r="J287" i="1"/>
  <c r="Z286" i="1"/>
  <c r="X286" i="1"/>
  <c r="U286" i="1"/>
  <c r="J286" i="1"/>
  <c r="Z285" i="1"/>
  <c r="X285" i="1"/>
  <c r="U285" i="1"/>
  <c r="J285" i="1"/>
  <c r="Z284" i="1"/>
  <c r="X284" i="1"/>
  <c r="U284" i="1"/>
  <c r="J284" i="1"/>
  <c r="Z283" i="1"/>
  <c r="X283" i="1"/>
  <c r="U283" i="1"/>
  <c r="J283" i="1"/>
  <c r="Z282" i="1"/>
  <c r="X282" i="1"/>
  <c r="U282" i="1"/>
  <c r="J282" i="1"/>
  <c r="Z281" i="1"/>
  <c r="X281" i="1"/>
  <c r="U281" i="1"/>
  <c r="J281" i="1"/>
  <c r="Z280" i="1"/>
  <c r="X280" i="1"/>
  <c r="U280" i="1"/>
  <c r="J280" i="1"/>
  <c r="Z279" i="1"/>
  <c r="X279" i="1"/>
  <c r="U279" i="1"/>
  <c r="J279" i="1"/>
  <c r="Z278" i="1"/>
  <c r="X278" i="1"/>
  <c r="U278" i="1"/>
  <c r="J278" i="1"/>
  <c r="Z277" i="1"/>
  <c r="X277" i="1"/>
  <c r="U277" i="1"/>
  <c r="J277" i="1"/>
  <c r="Z276" i="1"/>
  <c r="X276" i="1"/>
  <c r="U276" i="1"/>
  <c r="J276" i="1"/>
  <c r="Z275" i="1"/>
  <c r="X275" i="1"/>
  <c r="U275" i="1"/>
  <c r="J275" i="1"/>
  <c r="Z274" i="1"/>
  <c r="X274" i="1"/>
  <c r="U274" i="1"/>
  <c r="J274" i="1"/>
  <c r="Z273" i="1"/>
  <c r="X273" i="1"/>
  <c r="U273" i="1"/>
  <c r="J273" i="1"/>
  <c r="Z272" i="1"/>
  <c r="X272" i="1"/>
  <c r="U272" i="1"/>
  <c r="J272" i="1"/>
  <c r="Z271" i="1"/>
  <c r="X271" i="1"/>
  <c r="U271" i="1"/>
  <c r="J271" i="1"/>
  <c r="Z270" i="1"/>
  <c r="X270" i="1"/>
  <c r="U270" i="1"/>
  <c r="J270" i="1"/>
  <c r="Z269" i="1"/>
  <c r="X269" i="1"/>
  <c r="U269" i="1"/>
  <c r="J269" i="1"/>
  <c r="Z268" i="1"/>
  <c r="X268" i="1"/>
  <c r="U268" i="1"/>
  <c r="J268" i="1"/>
  <c r="Z267" i="1"/>
  <c r="X267" i="1"/>
  <c r="U267" i="1"/>
  <c r="J267" i="1"/>
  <c r="Z266" i="1"/>
  <c r="X266" i="1"/>
  <c r="U266" i="1"/>
  <c r="J266" i="1"/>
  <c r="Z265" i="1"/>
  <c r="X265" i="1"/>
  <c r="U265" i="1"/>
  <c r="J265" i="1"/>
  <c r="Z264" i="1"/>
  <c r="X264" i="1"/>
  <c r="U264" i="1"/>
  <c r="J264" i="1"/>
  <c r="Z263" i="1"/>
  <c r="X263" i="1"/>
  <c r="U263" i="1"/>
  <c r="J263" i="1"/>
  <c r="Z262" i="1"/>
  <c r="X262" i="1"/>
  <c r="U262" i="1"/>
  <c r="J262" i="1"/>
  <c r="Z261" i="1"/>
  <c r="X261" i="1"/>
  <c r="U261" i="1"/>
  <c r="J261" i="1"/>
  <c r="Z260" i="1"/>
  <c r="X260" i="1"/>
  <c r="U260" i="1"/>
  <c r="J260" i="1"/>
  <c r="Z259" i="1"/>
  <c r="X259" i="1"/>
  <c r="U259" i="1"/>
  <c r="J259" i="1"/>
  <c r="Z258" i="1"/>
  <c r="X258" i="1"/>
  <c r="U258" i="1"/>
  <c r="J258" i="1"/>
  <c r="Z257" i="1"/>
  <c r="X257" i="1"/>
  <c r="U257" i="1"/>
  <c r="J257" i="1"/>
  <c r="Z256" i="1"/>
  <c r="X256" i="1"/>
  <c r="U256" i="1"/>
  <c r="J256" i="1"/>
  <c r="Z255" i="1"/>
  <c r="X255" i="1"/>
  <c r="U255" i="1"/>
  <c r="J255" i="1"/>
  <c r="Z254" i="1"/>
  <c r="X254" i="1"/>
  <c r="U254" i="1"/>
  <c r="J254" i="1"/>
  <c r="Z253" i="1"/>
  <c r="X253" i="1"/>
  <c r="U253" i="1"/>
  <c r="J253" i="1"/>
  <c r="Z252" i="1"/>
  <c r="X252" i="1"/>
  <c r="U252" i="1"/>
  <c r="J252" i="1"/>
  <c r="Z251" i="1"/>
  <c r="X251" i="1"/>
  <c r="U251" i="1"/>
  <c r="J251" i="1"/>
  <c r="Z250" i="1"/>
  <c r="X250" i="1"/>
  <c r="U250" i="1"/>
  <c r="J250" i="1"/>
  <c r="Z249" i="1"/>
  <c r="X249" i="1"/>
  <c r="U249" i="1"/>
  <c r="J249" i="1"/>
  <c r="Z248" i="1"/>
  <c r="X248" i="1"/>
  <c r="U248" i="1"/>
  <c r="J248" i="1"/>
  <c r="Z247" i="1"/>
  <c r="X247" i="1"/>
  <c r="U247" i="1"/>
  <c r="J247" i="1"/>
  <c r="Z246" i="1"/>
  <c r="X246" i="1"/>
  <c r="U246" i="1"/>
  <c r="J246" i="1"/>
  <c r="Z245" i="1"/>
  <c r="X245" i="1"/>
  <c r="U245" i="1"/>
  <c r="J245" i="1"/>
  <c r="Z244" i="1"/>
  <c r="X244" i="1"/>
  <c r="U244" i="1"/>
  <c r="J244" i="1"/>
  <c r="Z243" i="1"/>
  <c r="X243" i="1"/>
  <c r="U243" i="1"/>
  <c r="J243" i="1"/>
  <c r="Z242" i="1"/>
  <c r="X242" i="1"/>
  <c r="U242" i="1"/>
  <c r="J242" i="1"/>
  <c r="Z241" i="1"/>
  <c r="X241" i="1"/>
  <c r="U241" i="1"/>
  <c r="J241" i="1"/>
  <c r="Z240" i="1"/>
  <c r="X240" i="1"/>
  <c r="U240" i="1"/>
  <c r="J240" i="1"/>
  <c r="Z239" i="1"/>
  <c r="X239" i="1"/>
  <c r="U239" i="1"/>
  <c r="J239" i="1"/>
  <c r="Z238" i="1"/>
  <c r="X238" i="1"/>
  <c r="U238" i="1"/>
  <c r="J238" i="1"/>
  <c r="Z237" i="1"/>
  <c r="X237" i="1"/>
  <c r="U237" i="1"/>
  <c r="J237" i="1"/>
  <c r="Z236" i="1"/>
  <c r="X236" i="1"/>
  <c r="U236" i="1"/>
  <c r="J236" i="1"/>
  <c r="Z235" i="1"/>
  <c r="X235" i="1"/>
  <c r="U235" i="1"/>
  <c r="J235" i="1"/>
  <c r="Z234" i="1"/>
  <c r="X234" i="1"/>
  <c r="U234" i="1"/>
  <c r="J234" i="1"/>
  <c r="Z233" i="1"/>
  <c r="X233" i="1"/>
  <c r="U233" i="1"/>
  <c r="J233" i="1"/>
  <c r="Z232" i="1"/>
  <c r="X232" i="1"/>
  <c r="U232" i="1"/>
  <c r="J232" i="1"/>
  <c r="Z231" i="1"/>
  <c r="X231" i="1"/>
  <c r="U231" i="1"/>
  <c r="J231" i="1"/>
  <c r="Z230" i="1"/>
  <c r="X230" i="1"/>
  <c r="U230" i="1"/>
  <c r="J230" i="1"/>
  <c r="Z229" i="1"/>
  <c r="X229" i="1"/>
  <c r="U229" i="1"/>
  <c r="J229" i="1"/>
  <c r="Z228" i="1"/>
  <c r="X228" i="1"/>
  <c r="U228" i="1"/>
  <c r="J228" i="1"/>
  <c r="Z227" i="1"/>
  <c r="X227" i="1"/>
  <c r="U227" i="1"/>
  <c r="J227" i="1"/>
  <c r="Z226" i="1"/>
  <c r="X226" i="1"/>
  <c r="U226" i="1"/>
  <c r="J226" i="1"/>
  <c r="Z225" i="1"/>
  <c r="X225" i="1"/>
  <c r="U225" i="1"/>
  <c r="J225" i="1"/>
  <c r="Z224" i="1"/>
  <c r="X224" i="1"/>
  <c r="U224" i="1"/>
  <c r="J224" i="1"/>
  <c r="Z223" i="1"/>
  <c r="X223" i="1"/>
  <c r="U223" i="1"/>
  <c r="J223" i="1"/>
  <c r="Z222" i="1"/>
  <c r="X222" i="1"/>
  <c r="U222" i="1"/>
  <c r="J222" i="1"/>
  <c r="Z221" i="1"/>
  <c r="X221" i="1"/>
  <c r="U221" i="1"/>
  <c r="J221" i="1"/>
  <c r="Z220" i="1"/>
  <c r="X220" i="1"/>
  <c r="U220" i="1"/>
  <c r="J220" i="1"/>
  <c r="Z219" i="1"/>
  <c r="X219" i="1"/>
  <c r="U219" i="1"/>
  <c r="J219" i="1"/>
  <c r="Z218" i="1"/>
  <c r="X218" i="1"/>
  <c r="U218" i="1"/>
  <c r="J218" i="1"/>
  <c r="Z217" i="1"/>
  <c r="X217" i="1"/>
  <c r="U217" i="1"/>
  <c r="J217" i="1"/>
  <c r="Z216" i="1"/>
  <c r="X216" i="1"/>
  <c r="U216" i="1"/>
  <c r="J216" i="1"/>
  <c r="Z215" i="1"/>
  <c r="X215" i="1"/>
  <c r="U215" i="1"/>
  <c r="J215" i="1"/>
  <c r="Z214" i="1"/>
  <c r="X214" i="1"/>
  <c r="U214" i="1"/>
  <c r="J214" i="1"/>
  <c r="Z213" i="1"/>
  <c r="X213" i="1"/>
  <c r="U213" i="1"/>
  <c r="J213" i="1"/>
  <c r="Z212" i="1"/>
  <c r="X212" i="1"/>
  <c r="U212" i="1"/>
  <c r="J212" i="1"/>
  <c r="Z211" i="1"/>
  <c r="X211" i="1"/>
  <c r="U211" i="1"/>
  <c r="J211" i="1"/>
  <c r="Z210" i="1"/>
  <c r="X210" i="1"/>
  <c r="U210" i="1"/>
  <c r="J210" i="1"/>
  <c r="Z209" i="1"/>
  <c r="X209" i="1"/>
  <c r="U209" i="1"/>
  <c r="J209" i="1"/>
  <c r="Z208" i="1"/>
  <c r="X208" i="1"/>
  <c r="U208" i="1"/>
  <c r="J208" i="1"/>
  <c r="Z207" i="1"/>
  <c r="X207" i="1"/>
  <c r="U207" i="1"/>
  <c r="J207" i="1"/>
  <c r="Z206" i="1"/>
  <c r="X206" i="1"/>
  <c r="U206" i="1"/>
  <c r="J206" i="1"/>
  <c r="Z205" i="1"/>
  <c r="X205" i="1"/>
  <c r="U205" i="1"/>
  <c r="J205" i="1"/>
  <c r="Z204" i="1"/>
  <c r="X204" i="1"/>
  <c r="U204" i="1"/>
  <c r="J204" i="1"/>
  <c r="Z203" i="1"/>
  <c r="X203" i="1"/>
  <c r="U203" i="1"/>
  <c r="J203" i="1"/>
  <c r="Z202" i="1"/>
  <c r="X202" i="1"/>
  <c r="U202" i="1"/>
  <c r="J202" i="1"/>
  <c r="Z201" i="1"/>
  <c r="X201" i="1"/>
  <c r="U201" i="1"/>
  <c r="J201" i="1"/>
  <c r="Z200" i="1"/>
  <c r="X200" i="1"/>
  <c r="U200" i="1"/>
  <c r="J200" i="1"/>
  <c r="Z199" i="1"/>
  <c r="X199" i="1"/>
  <c r="U199" i="1"/>
  <c r="J199" i="1"/>
  <c r="Z198" i="1"/>
  <c r="X198" i="1"/>
  <c r="U198" i="1"/>
  <c r="J198" i="1"/>
  <c r="Z197" i="1"/>
  <c r="X197" i="1"/>
  <c r="U197" i="1"/>
  <c r="J197" i="1"/>
  <c r="Z196" i="1"/>
  <c r="U196" i="1"/>
  <c r="Z195" i="1"/>
  <c r="X195" i="1"/>
  <c r="U195" i="1"/>
  <c r="J195" i="1"/>
  <c r="Z194" i="1"/>
  <c r="X194" i="1"/>
  <c r="U194" i="1"/>
  <c r="J194" i="1"/>
  <c r="Z193" i="1"/>
  <c r="X193" i="1"/>
  <c r="U193" i="1"/>
  <c r="J193" i="1"/>
  <c r="Z192" i="1"/>
  <c r="X192" i="1"/>
  <c r="U192" i="1"/>
  <c r="J192" i="1"/>
  <c r="Z191" i="1"/>
  <c r="X191" i="1"/>
  <c r="U191" i="1"/>
  <c r="J191" i="1"/>
  <c r="Z190" i="1"/>
  <c r="X190" i="1"/>
  <c r="U190" i="1"/>
  <c r="J190" i="1"/>
  <c r="Z189" i="1"/>
  <c r="X189" i="1"/>
  <c r="U189" i="1"/>
  <c r="J189" i="1"/>
  <c r="Z188" i="1"/>
  <c r="X188" i="1"/>
  <c r="U188" i="1"/>
  <c r="J188" i="1"/>
  <c r="Z187" i="1"/>
  <c r="X187" i="1"/>
  <c r="U187" i="1"/>
  <c r="J187" i="1"/>
  <c r="Z186" i="1"/>
  <c r="X186" i="1"/>
  <c r="U186" i="1"/>
  <c r="J186" i="1"/>
  <c r="Z185" i="1"/>
  <c r="X185" i="1"/>
  <c r="U185" i="1"/>
  <c r="J185" i="1"/>
  <c r="Z184" i="1"/>
  <c r="X184" i="1"/>
  <c r="U184" i="1"/>
  <c r="J184" i="1"/>
  <c r="Z183" i="1"/>
  <c r="X183" i="1"/>
  <c r="U183" i="1"/>
  <c r="J183" i="1"/>
  <c r="Z182" i="1"/>
  <c r="X182" i="1"/>
  <c r="U182" i="1"/>
  <c r="J182" i="1"/>
  <c r="Z181" i="1"/>
  <c r="X181" i="1"/>
  <c r="U181" i="1"/>
  <c r="J181" i="1"/>
  <c r="Z180" i="1"/>
  <c r="X180" i="1"/>
  <c r="U180" i="1"/>
  <c r="J180" i="1"/>
  <c r="Z179" i="1"/>
  <c r="X179" i="1"/>
  <c r="U179" i="1"/>
  <c r="J179" i="1"/>
  <c r="Z178" i="1"/>
  <c r="X178" i="1"/>
  <c r="U178" i="1"/>
  <c r="J178" i="1"/>
  <c r="Z177" i="1"/>
  <c r="X177" i="1"/>
  <c r="U177" i="1"/>
  <c r="J177" i="1"/>
  <c r="Z176" i="1"/>
  <c r="X176" i="1"/>
  <c r="U176" i="1"/>
  <c r="J176" i="1"/>
  <c r="Z175" i="1"/>
  <c r="X175" i="1"/>
  <c r="U175" i="1"/>
  <c r="J175" i="1"/>
  <c r="Z174" i="1"/>
  <c r="X174" i="1"/>
  <c r="U174" i="1"/>
  <c r="J174" i="1"/>
  <c r="Z173" i="1"/>
  <c r="X173" i="1"/>
  <c r="U173" i="1"/>
  <c r="J173" i="1"/>
  <c r="Z172" i="1"/>
  <c r="X172" i="1"/>
  <c r="U172" i="1"/>
  <c r="J172" i="1"/>
  <c r="Z171" i="1"/>
  <c r="X171" i="1"/>
  <c r="U171" i="1"/>
  <c r="J171" i="1"/>
  <c r="Z170" i="1"/>
  <c r="X170" i="1"/>
  <c r="U170" i="1"/>
  <c r="J170" i="1"/>
  <c r="Z169" i="1"/>
  <c r="X169" i="1"/>
  <c r="U169" i="1"/>
  <c r="J169" i="1"/>
  <c r="Z168" i="1"/>
  <c r="X168" i="1"/>
  <c r="U168" i="1"/>
  <c r="J168" i="1"/>
  <c r="Z167" i="1"/>
  <c r="X167" i="1"/>
  <c r="U167" i="1"/>
  <c r="J167" i="1"/>
  <c r="Z166" i="1"/>
  <c r="X166" i="1"/>
  <c r="U166" i="1"/>
  <c r="J166" i="1"/>
  <c r="Z165" i="1"/>
  <c r="X165" i="1"/>
  <c r="U165" i="1"/>
  <c r="J165" i="1"/>
  <c r="Z164" i="1"/>
  <c r="X164" i="1"/>
  <c r="U164" i="1"/>
  <c r="J164" i="1"/>
  <c r="Z163" i="1"/>
  <c r="X163" i="1"/>
  <c r="U163" i="1"/>
  <c r="J163" i="1"/>
  <c r="Z162" i="1"/>
  <c r="X162" i="1"/>
  <c r="U162" i="1"/>
  <c r="J162" i="1"/>
  <c r="Z161" i="1"/>
  <c r="X161" i="1"/>
  <c r="U161" i="1"/>
  <c r="J161" i="1"/>
  <c r="Z160" i="1"/>
  <c r="X160" i="1"/>
  <c r="U160" i="1"/>
  <c r="J160" i="1"/>
  <c r="Z159" i="1"/>
  <c r="X159" i="1"/>
  <c r="U159" i="1"/>
  <c r="J159" i="1"/>
  <c r="Z158" i="1"/>
  <c r="X158" i="1"/>
  <c r="U158" i="1"/>
  <c r="J158" i="1"/>
  <c r="Z157" i="1"/>
  <c r="X157" i="1"/>
  <c r="U157" i="1"/>
  <c r="J157" i="1"/>
  <c r="Z156" i="1"/>
  <c r="X156" i="1"/>
  <c r="U156" i="1"/>
  <c r="J156" i="1"/>
  <c r="Z155" i="1"/>
  <c r="X155" i="1"/>
  <c r="U155" i="1"/>
  <c r="J155" i="1"/>
  <c r="Z154" i="1"/>
  <c r="X154" i="1"/>
  <c r="U154" i="1"/>
  <c r="J154" i="1"/>
  <c r="Z153" i="1"/>
  <c r="X153" i="1"/>
  <c r="U153" i="1"/>
  <c r="J153" i="1"/>
  <c r="Z152" i="1"/>
  <c r="X152" i="1"/>
  <c r="U152" i="1"/>
  <c r="J152" i="1"/>
  <c r="Z151" i="1"/>
  <c r="X151" i="1"/>
  <c r="U151" i="1"/>
  <c r="J151" i="1"/>
  <c r="Z150" i="1"/>
  <c r="X150" i="1"/>
  <c r="U150" i="1"/>
  <c r="J150" i="1"/>
  <c r="Z149" i="1"/>
  <c r="X149" i="1"/>
  <c r="U149" i="1"/>
  <c r="J149" i="1"/>
  <c r="Z148" i="1"/>
  <c r="X148" i="1"/>
  <c r="U148" i="1"/>
  <c r="J148" i="1"/>
  <c r="Z147" i="1"/>
  <c r="X147" i="1"/>
  <c r="U147" i="1"/>
  <c r="J147" i="1"/>
  <c r="Z146" i="1"/>
  <c r="X146" i="1"/>
  <c r="U146" i="1"/>
  <c r="J146" i="1"/>
  <c r="Z145" i="1"/>
  <c r="X145" i="1"/>
  <c r="U145" i="1"/>
  <c r="J145" i="1"/>
  <c r="Z144" i="1"/>
  <c r="X144" i="1"/>
  <c r="U144" i="1"/>
  <c r="J144" i="1"/>
  <c r="Z143" i="1"/>
  <c r="X143" i="1"/>
  <c r="U143" i="1"/>
  <c r="J143" i="1"/>
  <c r="Z142" i="1"/>
  <c r="X142" i="1"/>
  <c r="U142" i="1"/>
  <c r="J142" i="1"/>
  <c r="Z141" i="1"/>
  <c r="X141" i="1"/>
  <c r="U141" i="1"/>
  <c r="J141" i="1"/>
  <c r="Z140" i="1"/>
  <c r="X140" i="1"/>
  <c r="U140" i="1"/>
  <c r="J140" i="1"/>
  <c r="Z139" i="1"/>
  <c r="X139" i="1"/>
  <c r="U139" i="1"/>
  <c r="J139" i="1"/>
  <c r="Z138" i="1"/>
  <c r="X138" i="1"/>
  <c r="U138" i="1"/>
  <c r="J138" i="1"/>
  <c r="Z137" i="1"/>
  <c r="X137" i="1"/>
  <c r="U137" i="1"/>
  <c r="J137" i="1"/>
  <c r="Z136" i="1"/>
  <c r="X136" i="1"/>
  <c r="U136" i="1"/>
  <c r="J136" i="1"/>
  <c r="Z135" i="1"/>
  <c r="X135" i="1"/>
  <c r="U135" i="1"/>
  <c r="J135" i="1"/>
  <c r="Z134" i="1"/>
  <c r="X134" i="1"/>
  <c r="U134" i="1"/>
  <c r="J134" i="1"/>
  <c r="Z133" i="1"/>
  <c r="X133" i="1"/>
  <c r="U133" i="1"/>
  <c r="J133" i="1"/>
  <c r="Z132" i="1"/>
  <c r="X132" i="1"/>
  <c r="U132" i="1"/>
  <c r="J132" i="1"/>
  <c r="Z131" i="1"/>
  <c r="X131" i="1"/>
  <c r="U131" i="1"/>
  <c r="J131" i="1"/>
  <c r="Z130" i="1"/>
  <c r="X130" i="1"/>
  <c r="U130" i="1"/>
  <c r="J130" i="1"/>
  <c r="Z129" i="1"/>
  <c r="X129" i="1"/>
  <c r="U129" i="1"/>
  <c r="J129" i="1"/>
  <c r="Z128" i="1"/>
  <c r="X128" i="1"/>
  <c r="U128" i="1"/>
  <c r="J128" i="1"/>
  <c r="Z127" i="1"/>
  <c r="X127" i="1"/>
  <c r="U127" i="1"/>
  <c r="J127" i="1"/>
  <c r="Z126" i="1"/>
  <c r="X126" i="1"/>
  <c r="U126" i="1"/>
  <c r="J126" i="1"/>
  <c r="Z125" i="1"/>
  <c r="X125" i="1"/>
  <c r="U125" i="1"/>
  <c r="J125" i="1"/>
  <c r="Z124" i="1"/>
  <c r="X124" i="1"/>
  <c r="U124" i="1"/>
  <c r="J124" i="1"/>
  <c r="Z123" i="1"/>
  <c r="X123" i="1"/>
  <c r="U123" i="1"/>
  <c r="J123" i="1"/>
  <c r="Z122" i="1"/>
  <c r="X122" i="1"/>
  <c r="U122" i="1"/>
  <c r="J122" i="1"/>
  <c r="Z121" i="1"/>
  <c r="X121" i="1"/>
  <c r="U121" i="1"/>
  <c r="J121" i="1"/>
  <c r="Z120" i="1"/>
  <c r="X120" i="1"/>
  <c r="U120" i="1"/>
  <c r="J120" i="1"/>
  <c r="Z119" i="1"/>
  <c r="X119" i="1"/>
  <c r="U119" i="1"/>
  <c r="J119" i="1"/>
  <c r="Z118" i="1"/>
  <c r="X118" i="1"/>
  <c r="U118" i="1"/>
  <c r="J118" i="1"/>
  <c r="Z117" i="1"/>
  <c r="X117" i="1"/>
  <c r="U117" i="1"/>
  <c r="J117" i="1"/>
  <c r="Z116" i="1"/>
  <c r="X116" i="1"/>
  <c r="U116" i="1"/>
  <c r="J116" i="1"/>
  <c r="Z115" i="1"/>
  <c r="X115" i="1"/>
  <c r="U115" i="1"/>
  <c r="J115" i="1"/>
  <c r="Z114" i="1"/>
  <c r="X114" i="1"/>
  <c r="U114" i="1"/>
  <c r="J114" i="1"/>
  <c r="Z113" i="1"/>
  <c r="X113" i="1"/>
  <c r="U113" i="1"/>
  <c r="J113" i="1"/>
  <c r="Z112" i="1"/>
  <c r="X112" i="1"/>
  <c r="U112" i="1"/>
  <c r="J112" i="1"/>
  <c r="Z111" i="1"/>
  <c r="X111" i="1"/>
  <c r="U111" i="1"/>
  <c r="J111" i="1"/>
  <c r="Z110" i="1"/>
  <c r="X110" i="1"/>
  <c r="U110" i="1"/>
  <c r="J110" i="1"/>
  <c r="Z109" i="1"/>
  <c r="X109" i="1"/>
  <c r="U109" i="1"/>
  <c r="J109" i="1"/>
  <c r="Z108" i="1"/>
  <c r="X108" i="1"/>
  <c r="U108" i="1"/>
  <c r="J108" i="1"/>
  <c r="Z107" i="1"/>
  <c r="X107" i="1"/>
  <c r="U107" i="1"/>
  <c r="J107" i="1"/>
  <c r="Z106" i="1"/>
  <c r="X106" i="1"/>
  <c r="U106" i="1"/>
  <c r="J106" i="1"/>
  <c r="Z105" i="1"/>
  <c r="X105" i="1"/>
  <c r="U105" i="1"/>
  <c r="J105" i="1"/>
  <c r="Z104" i="1"/>
  <c r="X104" i="1"/>
  <c r="U104" i="1"/>
  <c r="J104" i="1"/>
  <c r="Z103" i="1"/>
  <c r="X103" i="1"/>
  <c r="U103" i="1"/>
  <c r="J103" i="1"/>
  <c r="Z102" i="1"/>
  <c r="X102" i="1"/>
  <c r="U102" i="1"/>
  <c r="J102" i="1"/>
  <c r="Z101" i="1"/>
  <c r="X101" i="1"/>
  <c r="U101" i="1"/>
  <c r="J101" i="1"/>
  <c r="Z100" i="1"/>
  <c r="X100" i="1"/>
  <c r="U100" i="1"/>
  <c r="J100" i="1"/>
  <c r="Z99" i="1"/>
  <c r="X99" i="1"/>
  <c r="U99" i="1"/>
  <c r="J99" i="1"/>
  <c r="Z98" i="1"/>
  <c r="X98" i="1"/>
  <c r="U98" i="1"/>
  <c r="J98" i="1"/>
  <c r="Z97" i="1"/>
  <c r="X97" i="1"/>
  <c r="U97" i="1"/>
  <c r="J97" i="1"/>
  <c r="Z96" i="1"/>
  <c r="X96" i="1"/>
  <c r="U96" i="1"/>
  <c r="J96" i="1"/>
  <c r="Z95" i="1"/>
  <c r="X95" i="1"/>
  <c r="U95" i="1"/>
  <c r="J95" i="1"/>
  <c r="Z94" i="1"/>
  <c r="X94" i="1"/>
  <c r="U94" i="1"/>
  <c r="J94" i="1"/>
  <c r="Z93" i="1"/>
  <c r="X93" i="1"/>
  <c r="U93" i="1"/>
  <c r="J93" i="1"/>
  <c r="Z92" i="1"/>
  <c r="X92" i="1"/>
  <c r="U92" i="1"/>
  <c r="J92" i="1"/>
  <c r="Z91" i="1"/>
  <c r="X91" i="1"/>
  <c r="U91" i="1"/>
  <c r="J91" i="1"/>
  <c r="Z90" i="1"/>
  <c r="X90" i="1"/>
  <c r="U90" i="1"/>
  <c r="J90" i="1"/>
  <c r="Z89" i="1"/>
  <c r="X89" i="1"/>
  <c r="U89" i="1"/>
  <c r="J89" i="1"/>
  <c r="Z88" i="1"/>
  <c r="X88" i="1"/>
  <c r="U88" i="1"/>
  <c r="J88" i="1"/>
  <c r="Z87" i="1"/>
  <c r="X87" i="1"/>
  <c r="U87" i="1"/>
  <c r="J87" i="1"/>
  <c r="Z86" i="1"/>
  <c r="X86" i="1"/>
  <c r="U86" i="1"/>
  <c r="J86" i="1"/>
  <c r="Z85" i="1"/>
  <c r="X85" i="1"/>
  <c r="U85" i="1"/>
  <c r="J85" i="1"/>
  <c r="Z84" i="1"/>
  <c r="X84" i="1"/>
  <c r="U84" i="1"/>
  <c r="J84" i="1"/>
  <c r="Z83" i="1"/>
  <c r="X83" i="1"/>
  <c r="U83" i="1"/>
  <c r="J83" i="1"/>
  <c r="Z82" i="1"/>
  <c r="X82" i="1"/>
  <c r="U82" i="1"/>
  <c r="J82" i="1"/>
  <c r="Z81" i="1"/>
  <c r="X81" i="1"/>
  <c r="U81" i="1"/>
  <c r="J81" i="1"/>
  <c r="Z80" i="1"/>
  <c r="X80" i="1"/>
  <c r="U80" i="1"/>
  <c r="J80" i="1"/>
  <c r="Z79" i="1"/>
  <c r="X79" i="1"/>
  <c r="U79" i="1"/>
  <c r="J79" i="1"/>
  <c r="Z78" i="1"/>
  <c r="X78" i="1"/>
  <c r="U78" i="1"/>
  <c r="J78" i="1"/>
  <c r="Z77" i="1"/>
  <c r="X77" i="1"/>
  <c r="U77" i="1"/>
  <c r="J77" i="1"/>
  <c r="Z76" i="1"/>
  <c r="X76" i="1"/>
  <c r="U76" i="1"/>
  <c r="J76" i="1"/>
  <c r="Z75" i="1"/>
  <c r="X75" i="1"/>
  <c r="U75" i="1"/>
  <c r="J75" i="1"/>
  <c r="Z74" i="1"/>
  <c r="X74" i="1"/>
  <c r="U74" i="1"/>
  <c r="J74" i="1"/>
  <c r="Z73" i="1"/>
  <c r="X73" i="1"/>
  <c r="J73" i="1"/>
  <c r="Z72" i="1"/>
  <c r="X72" i="1"/>
  <c r="U72" i="1"/>
  <c r="J72" i="1"/>
  <c r="Z71" i="1"/>
  <c r="X71" i="1"/>
  <c r="U71" i="1"/>
  <c r="J71" i="1"/>
  <c r="Z70" i="1"/>
  <c r="X70" i="1"/>
  <c r="U70" i="1"/>
  <c r="J70" i="1"/>
  <c r="Z69" i="1"/>
  <c r="X69" i="1"/>
  <c r="U69" i="1"/>
  <c r="J69" i="1"/>
  <c r="Z68" i="1"/>
  <c r="X68" i="1"/>
  <c r="U68" i="1"/>
  <c r="J68" i="1"/>
  <c r="Z67" i="1"/>
  <c r="X67" i="1"/>
  <c r="U67" i="1"/>
  <c r="J67" i="1"/>
  <c r="Z66" i="1"/>
  <c r="X66" i="1"/>
  <c r="U66" i="1"/>
  <c r="J66" i="1"/>
  <c r="Z65" i="1"/>
  <c r="X65" i="1"/>
  <c r="U65" i="1"/>
  <c r="J65" i="1"/>
  <c r="Z64" i="1"/>
  <c r="X64" i="1"/>
  <c r="U64" i="1"/>
  <c r="J64" i="1"/>
  <c r="Z63" i="1"/>
  <c r="X63" i="1"/>
  <c r="U63" i="1"/>
  <c r="J63" i="1"/>
  <c r="Z62" i="1"/>
  <c r="X62" i="1"/>
  <c r="U62" i="1"/>
  <c r="J62" i="1"/>
  <c r="Z61" i="1"/>
  <c r="X61" i="1"/>
  <c r="U61" i="1"/>
  <c r="J61" i="1"/>
  <c r="Z60" i="1"/>
  <c r="X60" i="1"/>
  <c r="U60" i="1"/>
  <c r="J60" i="1"/>
  <c r="Z59" i="1"/>
  <c r="X59" i="1"/>
  <c r="U59" i="1"/>
  <c r="J59" i="1"/>
  <c r="Z58" i="1"/>
  <c r="X58" i="1"/>
  <c r="U58" i="1"/>
  <c r="J58" i="1"/>
  <c r="Z57" i="1"/>
  <c r="X57" i="1"/>
  <c r="U57" i="1"/>
  <c r="J57" i="1"/>
  <c r="Z56" i="1"/>
  <c r="X56" i="1"/>
  <c r="U56" i="1"/>
  <c r="J56" i="1"/>
  <c r="Z55" i="1"/>
  <c r="X55" i="1"/>
  <c r="U55" i="1"/>
  <c r="J55" i="1"/>
  <c r="Z54" i="1"/>
  <c r="X54" i="1"/>
  <c r="U54" i="1"/>
  <c r="J54" i="1"/>
  <c r="Z53" i="1"/>
  <c r="X53" i="1"/>
  <c r="U53" i="1"/>
  <c r="J53" i="1"/>
  <c r="Z52" i="1"/>
  <c r="X52" i="1"/>
  <c r="U52" i="1"/>
  <c r="J52" i="1"/>
  <c r="Z51" i="1"/>
  <c r="X51" i="1"/>
  <c r="U51" i="1"/>
  <c r="J51" i="1"/>
  <c r="Z50" i="1"/>
  <c r="X50" i="1"/>
  <c r="J50" i="1"/>
  <c r="Z49" i="1"/>
  <c r="X49" i="1"/>
  <c r="J49" i="1"/>
  <c r="Z48" i="1"/>
  <c r="X48" i="1"/>
  <c r="U48" i="1"/>
  <c r="J48" i="1"/>
  <c r="Z47" i="1"/>
  <c r="X47" i="1"/>
  <c r="U47" i="1"/>
  <c r="J47" i="1"/>
  <c r="Z46" i="1"/>
  <c r="X46" i="1"/>
  <c r="U46" i="1"/>
  <c r="J46" i="1"/>
  <c r="Z45" i="1"/>
  <c r="X45" i="1"/>
  <c r="U45" i="1"/>
  <c r="J45" i="1"/>
  <c r="Z44" i="1"/>
  <c r="X44" i="1"/>
  <c r="U44" i="1"/>
  <c r="J44" i="1"/>
  <c r="Z43" i="1"/>
  <c r="X43" i="1"/>
  <c r="U43" i="1"/>
  <c r="J43" i="1"/>
  <c r="Z42" i="1"/>
  <c r="X42" i="1"/>
  <c r="U42" i="1"/>
  <c r="J42" i="1"/>
  <c r="Z41" i="1"/>
  <c r="X41" i="1"/>
  <c r="U41" i="1"/>
  <c r="J41" i="1"/>
  <c r="Z40" i="1"/>
  <c r="X40" i="1"/>
  <c r="U40" i="1"/>
  <c r="J40" i="1"/>
  <c r="Z39" i="1"/>
  <c r="X39" i="1"/>
  <c r="U39" i="1"/>
  <c r="J39" i="1"/>
  <c r="Z38" i="1"/>
  <c r="X38" i="1"/>
  <c r="U38" i="1"/>
  <c r="J38" i="1"/>
  <c r="Z37" i="1"/>
  <c r="X37" i="1"/>
  <c r="U37" i="1"/>
  <c r="J37" i="1"/>
  <c r="Z36" i="1"/>
  <c r="X36" i="1"/>
  <c r="U36" i="1"/>
  <c r="J36" i="1"/>
  <c r="Z35" i="1"/>
  <c r="X35" i="1"/>
  <c r="U35" i="1"/>
  <c r="J35" i="1"/>
  <c r="Z34" i="1"/>
  <c r="X34" i="1"/>
  <c r="U34" i="1"/>
  <c r="J34" i="1"/>
  <c r="Z33" i="1"/>
  <c r="X33" i="1"/>
  <c r="U33" i="1"/>
  <c r="J33" i="1"/>
  <c r="Z32" i="1"/>
  <c r="X32" i="1"/>
  <c r="U32" i="1"/>
  <c r="J32" i="1"/>
  <c r="Z31" i="1"/>
  <c r="X31" i="1"/>
  <c r="U31" i="1"/>
  <c r="J31" i="1"/>
  <c r="Z30" i="1"/>
  <c r="X30" i="1"/>
  <c r="U30" i="1"/>
  <c r="J30" i="1"/>
  <c r="Z29" i="1"/>
  <c r="X29" i="1"/>
  <c r="U29" i="1"/>
  <c r="J29" i="1"/>
  <c r="Z28" i="1"/>
  <c r="X28" i="1"/>
  <c r="U28" i="1"/>
  <c r="J28" i="1"/>
  <c r="Z27" i="1"/>
  <c r="X27" i="1"/>
  <c r="U27" i="1"/>
  <c r="J27" i="1"/>
  <c r="Z26" i="1"/>
  <c r="X26" i="1"/>
  <c r="U26" i="1"/>
  <c r="J26" i="1"/>
  <c r="Z25" i="1"/>
  <c r="X25" i="1"/>
  <c r="U25" i="1"/>
  <c r="J25" i="1"/>
  <c r="Z24" i="1"/>
  <c r="X24" i="1"/>
  <c r="U24" i="1"/>
  <c r="J24" i="1"/>
  <c r="Z23" i="1"/>
  <c r="X23" i="1"/>
  <c r="U23" i="1"/>
  <c r="J23" i="1"/>
  <c r="Z22" i="1"/>
  <c r="X22" i="1"/>
  <c r="U22" i="1"/>
  <c r="J22" i="1"/>
  <c r="Z21" i="1"/>
  <c r="X21" i="1"/>
  <c r="U21" i="1"/>
  <c r="J21" i="1"/>
  <c r="Z20" i="1"/>
  <c r="X20" i="1"/>
  <c r="U20" i="1"/>
  <c r="J20" i="1"/>
  <c r="Z19" i="1"/>
  <c r="X19" i="1"/>
  <c r="U19" i="1"/>
  <c r="J19" i="1"/>
  <c r="Z18" i="1"/>
  <c r="X18" i="1"/>
  <c r="U18" i="1"/>
  <c r="J18" i="1"/>
  <c r="Z17" i="1"/>
  <c r="X17" i="1"/>
  <c r="U17" i="1"/>
  <c r="J17" i="1"/>
  <c r="Z16" i="1"/>
  <c r="X16" i="1"/>
  <c r="U16" i="1"/>
  <c r="J16" i="1"/>
  <c r="Z15" i="1"/>
  <c r="X15" i="1"/>
  <c r="U15" i="1"/>
  <c r="J15" i="1"/>
  <c r="Z14" i="1"/>
  <c r="U14" i="1"/>
  <c r="Z13" i="1"/>
  <c r="X13" i="1"/>
  <c r="U13" i="1"/>
  <c r="J13" i="1"/>
  <c r="Z12" i="1"/>
  <c r="X12" i="1"/>
  <c r="U12" i="1"/>
  <c r="J12" i="1"/>
  <c r="Z11" i="1"/>
  <c r="X11" i="1"/>
  <c r="U11" i="1"/>
  <c r="J11" i="1"/>
  <c r="Z10" i="1"/>
  <c r="X10" i="1"/>
  <c r="U10" i="1"/>
  <c r="J10" i="1"/>
  <c r="Z9" i="1"/>
  <c r="X9" i="1"/>
  <c r="U9" i="1"/>
  <c r="J9" i="1"/>
  <c r="Z8" i="1"/>
  <c r="X8" i="1"/>
  <c r="U8" i="1"/>
  <c r="J8" i="1"/>
  <c r="Z7" i="1"/>
  <c r="X7" i="1"/>
  <c r="U7" i="1"/>
  <c r="Z6" i="1"/>
  <c r="X6" i="1"/>
  <c r="U6" i="1"/>
  <c r="J6" i="1"/>
  <c r="L196" i="1"/>
  <c r="J196" i="1"/>
  <c r="X196" i="1"/>
  <c r="E328" i="4"/>
  <c r="L14" i="1"/>
  <c r="X14" i="1"/>
  <c r="J14" i="1"/>
  <c r="E83" i="1"/>
  <c r="E96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A6" authorId="0" shapeId="0" xr:uid="{4A1FC19D-C3C6-4802-AA7F-6316BF196D99}">
      <text>
        <r>
          <rPr>
            <sz val="11"/>
            <color rgb="FF000000"/>
            <rFont val="Aptos Narrow"/>
            <family val="2"/>
            <charset val="1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Vendor gave feedback thaat part is not available on 18 of Jan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A6" authorId="0" shapeId="0" xr:uid="{1BDD290C-FA53-4F9B-A101-DDB68EC5F123}">
      <text>
        <r>
          <rPr>
            <sz val="11"/>
            <color rgb="FF000000"/>
            <rFont val="Aptos Narrow"/>
            <family val="2"/>
            <charset val="1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Vendor gave feedback thaat part is not available on 18 of Jan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A6" authorId="0" shapeId="0" xr:uid="{F5CB4932-02DB-4698-96FE-2E9BD168EF50}">
      <text>
        <r>
          <rPr>
            <sz val="11"/>
            <color rgb="FF000000"/>
            <rFont val="Aptos Narrow"/>
            <family val="2"/>
            <charset val="1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Vendor gave feedback thaat part is not available on 18 of Jan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A6" authorId="0" shapeId="0" xr:uid="{AFF98470-284F-4369-873A-0A785C82EAB2}">
      <text>
        <r>
          <rPr>
            <sz val="11"/>
            <color rgb="FF000000"/>
            <rFont val="Aptos Narrow"/>
            <family val="2"/>
            <charset val="1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Vendor gave feedback thaat part is not available on 18 of Jan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tc={C932A503-14E9-408E-9834-A4EADA0C01B9}</author>
    <author>tc={91E6DEEE-3D6D-4E3F-8F41-FC23A67FBA0E}</author>
    <author>tc={6FD7504E-D269-4332-8311-F0CC5A3ED6DA}</author>
    <author>tc={A3AC46CB-C548-4881-AD95-2A4B4CBC7F96}</author>
    <author>tc={1F8C5F6B-58CB-43F8-B262-5AAE195065DA}</author>
    <author>tc={9DCC5C3C-C3E9-4549-BEFE-F966E8D105EA}</author>
    <author>tc={712FB523-7B47-4C38-BB2C-F1E2A70A529E}</author>
    <author>tc={6EC76CCB-BBCE-49EE-8975-CF5CEFCB1D5F}</author>
    <author>tc={E9B0E1D7-BC31-4028-B25A-207CDCFC62EE}</author>
    <author>tc={3F339166-B760-4937-B80F-7EBC21FFFCCE}</author>
    <author>tc={B11CF63C-33CB-46C1-AAE3-17FBAAA42212}</author>
    <author>tc={5800F66B-C4F1-4F39-9C3D-426A9169E8F5}</author>
    <author>tc={5AEAD133-2D4C-4A59-B227-412D2E3D20F4}</author>
    <author>tc={C436DFCF-7B2B-47C5-8067-C74E6E7D7001}</author>
    <author>tc={37D7F5E8-A4BA-4CAE-B4CB-24B459FCE17F}</author>
    <author>tc={40155930-1654-4882-BE35-5CD7E73B9433}</author>
    <author>tc={81E32A70-3B2E-46CD-83E7-EA8B4B190D73}</author>
    <author>tc={A0A26C9C-D97B-43E5-A49D-0487B4D7B26A}</author>
    <author>tc={27D66C8A-6EEC-4A58-B4C1-F4B68EEE6317}</author>
    <author>tc={52B60476-E30A-47F7-AEED-B34F4B09246B}</author>
    <author>tc={55953767-952B-4796-B5E0-8D6EFB56041C}</author>
    <author>tc={08C66930-8796-4321-AF97-6FE741D52ECA}</author>
    <author>tc={66217EE5-F2EC-4D2F-A043-520B7D42B838}</author>
    <author>tc={68167360-250A-446A-BB46-F60CF6DE46D5}</author>
    <author>tc={2770440A-93E3-42F2-AFD6-ECCFFB50ABC5}</author>
    <author>tc={308AEFD5-C1DD-43F2-A911-D78AA9E3A45C}</author>
    <author>tc={2EBAB243-7645-4980-AD91-61276F278FB9}</author>
    <author>tc={1AF505F7-A6A6-403A-B438-8377E8E2BE5B}</author>
    <author>tc={0433D900-9BCA-4929-AA51-7B8D724B61EE}</author>
    <author>tc={559281D7-9036-4A8D-8F15-9B6415C2043B}</author>
    <author>tc={5A4A2015-A616-4580-8CEB-3571382D6254}</author>
    <author>tc={119FF79A-97D3-40D3-90A3-AFA61E84EE0B}</author>
    <author>tc={099E07EB-AC9C-4BF7-9A8E-5312B498FA93}</author>
    <author>tc={8A3FB7BE-E370-4C02-87F4-5D3052C2A4DD}</author>
    <author>tc={A3E42B53-F29F-4758-B564-24CED3E5D547}</author>
    <author>tc={D1D61C08-5E13-466E-846F-E53EFCCD7DAF}</author>
  </authors>
  <commentList>
    <comment ref="AA6" authorId="0" shapeId="0" xr:uid="{00000000-0006-0000-0000-000001000000}">
      <text>
        <r>
          <rPr>
            <sz val="11"/>
            <color rgb="FF000000"/>
            <rFont val="Aptos Narrow"/>
            <family val="2"/>
            <charset val="1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Vendor gave feedback thaat part is not available on 18 of Jan</t>
        </r>
      </text>
    </comment>
    <comment ref="C80" authorId="1" shapeId="0" xr:uid="{C932A503-14E9-408E-9834-A4EADA0C01B9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ppu
</t>
      </text>
    </comment>
    <comment ref="C83" authorId="2" shapeId="0" xr:uid="{91E6DEEE-3D6D-4E3F-8F41-FC23A67FBA0E}">
      <text>
        <t>[Threaded comment]
Your version of Excel allows you to read this threaded comment; however, any edits to it will get removed if the file is opened in a newer version of Excel. Learn more: https://go.microsoft.com/fwlink/?linkid=870924
Comment:
    PX
Reply:
    ADEOLA ODEKU</t>
      </text>
    </comment>
    <comment ref="C90" authorId="3" shapeId="0" xr:uid="{6FD7504E-D269-4332-8311-F0CC5A3ED6DA}">
      <text>
        <t>[Threaded comment]
Your version of Excel allows you to read this threaded comment; however, any edits to it will get removed if the file is opened in a newer version of Excel. Learn more: https://go.microsoft.com/fwlink/?linkid=870924
Comment:
    px</t>
      </text>
    </comment>
    <comment ref="M93" authorId="4" shapeId="0" xr:uid="{A3AC46CB-C548-4881-AD95-2A4B4CBC7F96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due to a back and forth from the store refusing to allow the vendor evacuate the septic tank</t>
      </text>
    </comment>
    <comment ref="Y93" authorId="5" shapeId="0" xr:uid="{1F8C5F6B-58CB-43F8-B262-5AAE195065DA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job was complete by NNPC management due to delay in negotiation</t>
      </text>
    </comment>
    <comment ref="C94" authorId="6" shapeId="0" xr:uid="{9DCC5C3C-C3E9-4549-BEFE-F966E8D105EA}">
      <text>
        <t>[Threaded comment]
Your version of Excel allows you to read this threaded comment; however, any edits to it will get removed if the file is opened in a newer version of Excel. Learn more: https://go.microsoft.com/fwlink/?linkid=870924
Comment:
    ADEOLA ODEKU</t>
      </text>
    </comment>
    <comment ref="C95" authorId="7" shapeId="0" xr:uid="{712FB523-7B47-4C38-BB2C-F1E2A70A529E}">
      <text>
        <t>[Threaded comment]
Your version of Excel allows you to read this threaded comment; however, any edits to it will get removed if the file is opened in a newer version of Excel. Learn more: https://go.microsoft.com/fwlink/?linkid=870924
Comment:
    PX IGANDO</t>
      </text>
    </comment>
    <comment ref="C97" authorId="8" shapeId="0" xr:uid="{6EC76CCB-BBCE-49EE-8975-CF5CEFCB1D5F}">
      <text>
        <t>[Threaded comment]
Your version of Excel allows you to read this threaded comment; however, any edits to it will get removed if the file is opened in a newer version of Excel. Learn more: https://go.microsoft.com/fwlink/?linkid=870924
Comment:
    PX EBUTEMETA</t>
      </text>
    </comment>
    <comment ref="C100" authorId="9" shapeId="0" xr:uid="{E9B0E1D7-BC31-4028-B25A-207CDCFC62EE}">
      <text>
        <t>[Threaded comment]
Your version of Excel allows you to read this threaded comment; however, any edits to it will get removed if the file is opened in a newer version of Excel. Learn more: https://go.microsoft.com/fwlink/?linkid=870924
Comment:
    PX</t>
      </text>
    </comment>
    <comment ref="C101" authorId="10" shapeId="0" xr:uid="{3F339166-B760-4937-B80F-7EBC21FFFCCE}">
      <text>
        <t>[Threaded comment]
Your version of Excel allows you to read this threaded comment; however, any edits to it will get removed if the file is opened in a newer version of Excel. Learn more: https://go.microsoft.com/fwlink/?linkid=870924
Comment:
    ADEOLA ODEKU</t>
      </text>
    </comment>
    <comment ref="C102" authorId="11" shapeId="0" xr:uid="{B11CF63C-33CB-46C1-AAE3-17FBAAA42212}">
      <text>
        <t>[Threaded comment]
Your version of Excel allows you to read this threaded comment; however, any edits to it will get removed if the file is opened in a newer version of Excel. Learn more: https://go.microsoft.com/fwlink/?linkid=870924
Comment:
    PX EBUTE META</t>
      </text>
    </comment>
    <comment ref="C129" authorId="12" shapeId="0" xr:uid="{5800F66B-C4F1-4F39-9C3D-426A9169E8F5}">
      <text>
        <t>[Threaded comment]
Your version of Excel allows you to read this threaded comment; however, any edits to it will get removed if the file is opened in a newer version of Excel. Learn more: https://go.microsoft.com/fwlink/?linkid=870924
Comment:
    PPU UYO</t>
      </text>
    </comment>
    <comment ref="C227" authorId="13" shapeId="0" xr:uid="{5AEAD133-2D4C-4A59-B227-412D2E3D20F4}">
      <text>
        <t>[Threaded comment]
Your version of Excel allows you to read this threaded comment; however, any edits to it will get removed if the file is opened in a newer version of Excel. Learn more: https://go.microsoft.com/fwlink/?linkid=870924
Comment:
    PX
Reply:
    EBUTE METTA</t>
      </text>
    </comment>
    <comment ref="C291" authorId="14" shapeId="0" xr:uid="{C436DFCF-7B2B-47C5-8067-C74E6E7D7001}">
      <text>
        <t>[Threaded comment]
Your version of Excel allows you to read this threaded comment; however, any edits to it will get removed if the file is opened in a newer version of Excel. Learn more: https://go.microsoft.com/fwlink/?linkid=870924
Comment:
    IYANA IYESI</t>
      </text>
    </comment>
    <comment ref="C322" authorId="15" shapeId="0" xr:uid="{37D7F5E8-A4BA-4CAE-B4CB-24B459FCE17F}">
      <text>
        <t>[Threaded comment]
Your version of Excel allows you to read this threaded comment; however, any edits to it will get removed if the file is opened in a newer version of Excel. Learn more: https://go.microsoft.com/fwlink/?linkid=870924
Comment:
    PX IGANDO</t>
      </text>
    </comment>
    <comment ref="B345" authorId="16" shapeId="0" xr:uid="{40155930-1654-4882-BE35-5CD7E73B9433}">
      <text>
        <t>[Threaded comment]
Your version of Excel allows you to read this threaded comment; however, any edits to it will get removed if the file is opened in a newer version of Excel. Learn more: https://go.microsoft.com/fwlink/?linkid=870924
Comment:
    number 86 of the sheet</t>
      </text>
    </comment>
    <comment ref="C351" authorId="17" shapeId="0" xr:uid="{81E32A70-3B2E-46CD-83E7-EA8B4B190D73}">
      <text>
        <t>[Threaded comment]
Your version of Excel allows you to read this threaded comment; however, any edits to it will get removed if the file is opened in a newer version of Excel. Learn more: https://go.microsoft.com/fwlink/?linkid=870924
Comment:
    IYANA IYESI</t>
      </text>
    </comment>
    <comment ref="C362" authorId="18" shapeId="0" xr:uid="{A0A26C9C-D97B-43E5-A49D-0487B4D7B26A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PX IGANDO
</t>
      </text>
    </comment>
    <comment ref="C370" authorId="19" shapeId="0" xr:uid="{27D66C8A-6EEC-4A58-B4C1-F4B68EEE6317}">
      <text>
        <t>[Threaded comment]
Your version of Excel allows you to read this threaded comment; however, any edits to it will get removed if the file is opened in a newer version of Excel. Learn more: https://go.microsoft.com/fwlink/?linkid=870924
Comment:
    Ppu</t>
      </text>
    </comment>
    <comment ref="C418" authorId="20" shapeId="0" xr:uid="{52B60476-E30A-47F7-AEED-B34F4B09246B}">
      <text>
        <t>[Threaded comment]
Your version of Excel allows you to read this threaded comment; however, any edits to it will get removed if the file is opened in a newer version of Excel. Learn more: https://go.microsoft.com/fwlink/?linkid=870924
Comment:
    PX IRE AKARI</t>
      </text>
    </comment>
    <comment ref="C446" authorId="21" shapeId="0" xr:uid="{55953767-952B-4796-B5E0-8D6EFB56041C}">
      <text>
        <t>[Threaded comment]
Your version of Excel allows you to read this threaded comment; however, any edits to it will get removed if the file is opened in a newer version of Excel. Learn more: https://go.microsoft.com/fwlink/?linkid=870924
Comment:
    IBADAN IWOROAD</t>
      </text>
    </comment>
    <comment ref="C451" authorId="22" shapeId="0" xr:uid="{08C66930-8796-4321-AF97-6FE741D52ECA}">
      <text>
        <t>[Threaded comment]
Your version of Excel allows you to read this threaded comment; however, any edits to it will get removed if the file is opened in a newer version of Excel. Learn more: https://go.microsoft.com/fwlink/?linkid=870924
Comment:
    CR SANGOTEDO</t>
      </text>
    </comment>
    <comment ref="C457" authorId="23" shapeId="0" xr:uid="{66217EE5-F2EC-4D2F-A043-520B7D42B838}">
      <text>
        <t>[Threaded comment]
Your version of Excel allows you to read this threaded comment; however, any edits to it will get removed if the file is opened in a newer version of Excel. Learn more: https://go.microsoft.com/fwlink/?linkid=870924
Comment:
    CR EGBE ROAD</t>
      </text>
    </comment>
    <comment ref="C485" authorId="24" shapeId="0" xr:uid="{68167360-250A-446A-BB46-F60CF6DE46D5}">
      <text>
        <t>[Threaded comment]
Your version of Excel allows you to read this threaded comment; however, any edits to it will get removed if the file is opened in a newer version of Excel. Learn more: https://go.microsoft.com/fwlink/?linkid=870924
Comment:
    CR SANGOTEDO</t>
      </text>
    </comment>
    <comment ref="B503" authorId="25" shapeId="0" xr:uid="{2770440A-93E3-42F2-AFD6-ECCFFB50ABC5}">
      <text>
        <t>[Threaded comment]
Your version of Excel allows you to read this threaded comment; however, any edits to it will get removed if the file is opened in a newer version of Excel. Learn more: https://go.microsoft.com/fwlink/?linkid=870924
Comment:
    cost added to number 479</t>
      </text>
    </comment>
    <comment ref="C506" authorId="26" shapeId="0" xr:uid="{308AEFD5-C1DD-43F2-A911-D78AA9E3A45C}">
      <text>
        <t>[Threaded comment]
Your version of Excel allows you to read this threaded comment; however, any edits to it will get removed if the file is opened in a newer version of Excel. Learn more: https://go.microsoft.com/fwlink/?linkid=870924
Comment:
    PIE EXPRESS FAGBA</t>
      </text>
    </comment>
    <comment ref="C509" authorId="27" shapeId="0" xr:uid="{2EBAB243-7645-4980-AD91-61276F278FB9}">
      <text>
        <t>[Threaded comment]
Your version of Excel allows you to read this threaded comment; however, any edits to it will get removed if the file is opened in a newer version of Excel. Learn more: https://go.microsoft.com/fwlink/?linkid=870924
Comment:
    PIE EXPRESS AGIDINGBI</t>
      </text>
    </comment>
    <comment ref="C510" authorId="28" shapeId="0" xr:uid="{1AF505F7-A6A6-403A-B438-8377E8E2BE5B}">
      <text>
        <t>[Threaded comment]
Your version of Excel allows you to read this threaded comment; however, any edits to it will get removed if the file is opened in a newer version of Excel. Learn more: https://go.microsoft.com/fwlink/?linkid=870924
Comment:
    PIE UXPRESS AGIDINGBI</t>
      </text>
    </comment>
    <comment ref="C525" authorId="29" shapeId="0" xr:uid="{0433D900-9BCA-4929-AA51-7B8D724B61EE}">
      <text>
        <t>[Threaded comment]
Your version of Excel allows you to read this threaded comment; however, any edits to it will get removed if the file is opened in a newer version of Excel. Learn more: https://go.microsoft.com/fwlink/?linkid=870924
Comment:
    CR EGBE ROAD</t>
      </text>
    </comment>
    <comment ref="C526" authorId="30" shapeId="0" xr:uid="{559281D7-9036-4A8D-8F15-9B6415C2043B}">
      <text>
        <t>[Threaded comment]
Your version of Excel allows you to read this threaded comment; however, any edits to it will get removed if the file is opened in a newer version of Excel. Learn more: https://go.microsoft.com/fwlink/?linkid=870924
Comment:
    CR EGBE ROAD</t>
      </text>
    </comment>
    <comment ref="C554" authorId="31" shapeId="0" xr:uid="{5A4A2015-A616-4580-8CEB-3571382D6254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IBADAN IWO ROAD
</t>
      </text>
    </comment>
    <comment ref="C573" authorId="32" shapeId="0" xr:uid="{119FF79A-97D3-40D3-90A3-AFA61E84EE0B}">
      <text>
        <t>[Threaded comment]
Your version of Excel allows you to read this threaded comment; however, any edits to it will get removed if the file is opened in a newer version of Excel. Learn more: https://go.microsoft.com/fwlink/?linkid=870924
Comment:
    CHOP BOX AGUNYI</t>
      </text>
    </comment>
    <comment ref="C594" authorId="33" shapeId="0" xr:uid="{099E07EB-AC9C-4BF7-9A8E-5312B498FA93}">
      <text>
        <t>[Threaded comment]
Your version of Excel allows you to read this threaded comment; however, any edits to it will get removed if the file is opened in a newer version of Excel. Learn more: https://go.microsoft.com/fwlink/?linkid=870924
Comment:
    PH WAREHOUSE</t>
      </text>
    </comment>
    <comment ref="C630" authorId="34" shapeId="0" xr:uid="{8A3FB7BE-E370-4C02-87F4-5D3052C2A4DD}">
      <text>
        <t>[Threaded comment]
Your version of Excel allows you to read this threaded comment; however, any edits to it will get removed if the file is opened in a newer version of Excel. Learn more: https://go.microsoft.com/fwlink/?linkid=870924
Comment:
    Pie Express Igando</t>
      </text>
    </comment>
    <comment ref="C635" authorId="35" shapeId="0" xr:uid="{A3E42B53-F29F-4758-B564-24CED3E5D547}">
      <text>
        <t>[Threaded comment]
Your version of Excel allows you to read this threaded comment; however, any edits to it will get removed if the file is opened in a newer version of Excel. Learn more: https://go.microsoft.com/fwlink/?linkid=870924
Comment:
    PX OKOTA</t>
      </text>
    </comment>
    <comment ref="C639" authorId="36" shapeId="0" xr:uid="{D1D61C08-5E13-466E-846F-E53EFCCD7DAF}">
      <text>
        <t>[Threaded comment]
Your version of Excel allows you to read this threaded comment; however, any edits to it will get removed if the file is opened in a newer version of Excel. Learn more: https://go.microsoft.com/fwlink/?linkid=870924
Comment:
    ppu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tc={5A7FABF3-6FCD-4F6B-87EA-0312C81F2058}</author>
    <author>tc={2C9011B6-F6A3-43E3-9D9E-1C7B1AE86F16}</author>
    <author>tc={A7DA9E6F-84A7-46D1-B50F-E81FB32EB87C}</author>
    <author>tc={C509D202-EB40-4D32-BEE5-1986F8441931}</author>
    <author>tc={5730A721-B610-479E-9386-A2377723BFB6}</author>
    <author>Inioluwa Okeowo</author>
    <author>tc={1B58BC4E-C574-49D1-9DE9-CC120431F0E5}</author>
    <author>tc={485F6A36-453E-46F5-A571-5CD3B2148737}</author>
    <author>tc={C50E5E85-B7B9-4618-9D7B-051DA34C9E87}</author>
    <author>tc={EC6548BC-3981-4D50-B190-66774BF1AE4B}</author>
    <author>tc={D495D7ED-2431-47A8-A23A-6E48459A2BED}</author>
    <author>tc={946A3E13-AD32-49D2-84CC-FADBF06D8D75}</author>
    <author>tc={1B3EA3D2-467B-48B9-8B41-12DF07118174}</author>
    <author>tc={B12719B9-CC94-4ADD-B612-B8B42CB892A6}</author>
    <author>tc={73746A56-969F-492A-847D-41370DCA029F}</author>
    <author>tc={E2BDB3D2-750A-47B5-B319-F1594F75F6A6}</author>
    <author>tc={D51FA502-BE87-47C0-8FC6-94496F10D392}</author>
    <author>tc={987B2002-930C-4A38-9147-23A434D4DD3A}</author>
    <author>tc={81C971EF-551A-4ADD-B9FF-62C7C84049AF}</author>
    <author>tc={B7E3182A-822C-4E7F-99B3-0B97F2FA633D}</author>
    <author>tc={3C72977E-AAF7-4FBC-9664-D9DA921A8148}</author>
    <author>tc={608D9804-7079-4A70-936C-F144E4470739}</author>
    <author>tc={58FEBB3F-2798-4E21-BE00-4223AC64B7DE}</author>
    <author>tc={BFCCE6E7-D69E-43A8-A35E-A8F39742B0B8}</author>
    <author>tc={BEF0FFFC-5052-4032-932B-D7212A0BBC17}</author>
    <author>tc={02BD8F0C-20E0-471B-8894-167100E7F859}</author>
    <author>tc={EB19F94D-DB9D-4EAF-9EB7-87FE7C3475EE}</author>
    <author>tc={C2DCF76E-BB50-41E2-875B-695CC12B5A9E}</author>
  </authors>
  <commentList>
    <comment ref="AA6" authorId="0" shapeId="0" xr:uid="{24D4D168-839C-48BF-B4D8-CF40AD78DA38}">
      <text>
        <r>
          <rPr>
            <sz val="11"/>
            <color rgb="FF000000"/>
            <rFont val="Aptos Narrow"/>
            <family val="2"/>
            <charset val="1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Vendor gave feedback thaat part is not available on 18 of Jan</t>
        </r>
      </text>
    </comment>
    <comment ref="C40" authorId="1" shapeId="0" xr:uid="{5A7FABF3-6FCD-4F6B-87EA-0312C81F2058}">
      <text>
        <t>[Threaded comment]
Your version of Excel allows you to read this threaded comment; however, any edits to it will get removed if the file is opened in a newer version of Excel. Learn more: https://go.microsoft.com/fwlink/?linkid=870924
Comment:
    CR SANGOTEDO</t>
      </text>
    </comment>
    <comment ref="C45" authorId="2" shapeId="0" xr:uid="{2C9011B6-F6A3-43E3-9D9E-1C7B1AE86F16}">
      <text>
        <t>[Threaded comment]
Your version of Excel allows you to read this threaded comment; however, any edits to it will get removed if the file is opened in a newer version of Excel. Learn more: https://go.microsoft.com/fwlink/?linkid=870924
Comment:
    CR SANGOTEDO</t>
      </text>
    </comment>
    <comment ref="C60" authorId="3" shapeId="0" xr:uid="{A7DA9E6F-84A7-46D1-B50F-E81FB32EB87C}">
      <text>
        <t>[Threaded comment]
Your version of Excel allows you to read this threaded comment; however, any edits to it will get removed if the file is opened in a newer version of Excel. Learn more: https://go.microsoft.com/fwlink/?linkid=870924
Comment:
    CHOP BOX OPEBI</t>
      </text>
    </comment>
    <comment ref="C66" authorId="4" shapeId="0" xr:uid="{C509D202-EB40-4D32-BEE5-1986F8441931}">
      <text>
        <t>[Threaded comment]
Your version of Excel allows you to read this threaded comment; however, any edits to it will get removed if the file is opened in a newer version of Excel. Learn more: https://go.microsoft.com/fwlink/?linkid=870924
Comment:
    IBADAN IWOROAD</t>
      </text>
    </comment>
    <comment ref="C80" authorId="5" shapeId="0" xr:uid="{5730A721-B610-479E-9386-A2377723BFB6}">
      <text>
        <t>[Threaded comment]
Your version of Excel allows you to read this threaded comment; however, any edits to it will get removed if the file is opened in a newer version of Excel. Learn more: https://go.microsoft.com/fwlink/?linkid=870924
Comment:
    PPU MOKOLA IBADAN</t>
      </text>
    </comment>
    <comment ref="G99" authorId="6" shapeId="0" xr:uid="{0E9DAD62-2DF3-4F58-829E-B3B3F192CC1B}">
      <text>
        <r>
          <rPr>
            <sz val="11"/>
            <color rgb="FF000000"/>
            <rFont val="Aptos Narrow"/>
            <family val="2"/>
            <charset val="1"/>
          </rPr>
          <t xml:space="preserve">Inioluwa Okeowo:
MIXER
</t>
        </r>
      </text>
    </comment>
    <comment ref="C105" authorId="7" shapeId="0" xr:uid="{1B58BC4E-C574-49D1-9DE9-CC120431F0E5}">
      <text>
        <t>[Threaded comment]
Your version of Excel allows you to read this threaded comment; however, any edits to it will get removed if the file is opened in a newer version of Excel. Learn more: https://go.microsoft.com/fwlink/?linkid=870924
Comment:
    PPU OKIGWE</t>
      </text>
    </comment>
    <comment ref="C137" authorId="8" shapeId="0" xr:uid="{485F6A36-453E-46F5-A571-5CD3B2148737}">
      <text>
        <t>[Threaded comment]
Your version of Excel allows you to read this threaded comment; however, any edits to it will get removed if the file is opened in a newer version of Excel. Learn more: https://go.microsoft.com/fwlink/?linkid=870924
Comment:
    CHOP BOX AGUNYI</t>
      </text>
    </comment>
    <comment ref="G139" authorId="9" shapeId="0" xr:uid="{C50E5E85-B7B9-4618-9D7B-051DA34C9E87}">
      <text>
        <t>[Threaded comment]
Your version of Excel allows you to read this threaded comment; however, any edits to it will get removed if the file is opened in a newer version of Excel. Learn more: https://go.microsoft.com/fwlink/?linkid=870924
Comment:
    SAFE ROOM DOOR</t>
      </text>
    </comment>
    <comment ref="G161" authorId="10" shapeId="0" xr:uid="{EC6548BC-3981-4D50-B190-66774BF1AE4B}">
      <text>
        <t>[Threaded comment]
Your version of Excel allows you to read this threaded comment; however, any edits to it will get removed if the file is opened in a newer version of Excel. Learn more: https://go.microsoft.com/fwlink/?linkid=870924
Comment:
    MALE AND FEMALE STAFF CHANGING ROOM</t>
      </text>
    </comment>
    <comment ref="C170" authorId="11" shapeId="0" xr:uid="{D495D7ED-2431-47A8-A23A-6E48459A2BED}">
      <text>
        <t>[Threaded comment]
Your version of Excel allows you to read this threaded comment; however, any edits to it will get removed if the file is opened in a newer version of Excel. Learn more: https://go.microsoft.com/fwlink/?linkid=870924
Comment:
    IBADAN IWO ROAD</t>
      </text>
    </comment>
    <comment ref="C172" authorId="12" shapeId="0" xr:uid="{946A3E13-AD32-49D2-84CC-FADBF06D8D75}">
      <text>
        <t>[Threaded comment]
Your version of Excel allows you to read this threaded comment; however, any edits to it will get removed if the file is opened in a newer version of Excel. Learn more: https://go.microsoft.com/fwlink/?linkid=870924
Comment:
    CR IYANA IYESI</t>
      </text>
    </comment>
    <comment ref="C185" authorId="13" shapeId="0" xr:uid="{1B3EA3D2-467B-48B9-8B41-12DF07118174}">
      <text>
        <t>[Threaded comment]
Your version of Excel allows you to read this threaded comment; however, any edits to it will get removed if the file is opened in a newer version of Excel. Learn more: https://go.microsoft.com/fwlink/?linkid=870924
Comment:
    CR IYANA IYESI</t>
      </text>
    </comment>
    <comment ref="C190" authorId="14" shapeId="0" xr:uid="{B12719B9-CC94-4ADD-B612-B8B42CB892A6}">
      <text>
        <t>[Threaded comment]
Your version of Excel allows you to read this threaded comment; however, any edits to it will get removed if the file is opened in a newer version of Excel. Learn more: https://go.microsoft.com/fwlink/?linkid=870924
Comment:
    CR TAKIE ROAD</t>
      </text>
    </comment>
    <comment ref="C192" authorId="15" shapeId="0" xr:uid="{73746A56-969F-492A-847D-41370DCA029F}">
      <text>
        <t>[Threaded comment]
Your version of Excel allows you to read this threaded comment; however, any edits to it will get removed if the file is opened in a newer version of Excel. Learn more: https://go.microsoft.com/fwlink/?linkid=870924
Comment:
    CR WAREHOUSE PH-DC</t>
      </text>
    </comment>
    <comment ref="G211" authorId="16" shapeId="0" xr:uid="{E2BDB3D2-750A-47B5-B319-F1594F75F6A6}">
      <text>
        <t>[Threaded comment]
Your version of Excel allows you to read this threaded comment; however, any edits to it will get removed if the file is opened in a newer version of Excel. Learn more: https://go.microsoft.com/fwlink/?linkid=870924
Comment:
    POTATO PEELER</t>
      </text>
    </comment>
    <comment ref="C225" authorId="17" shapeId="0" xr:uid="{D51FA502-BE87-47C0-8FC6-94496F10D392}">
      <text>
        <t>[Threaded comment]
Your version of Excel allows you to read this threaded comment; however, any edits to it will get removed if the file is opened in a newer version of Excel. Learn more: https://go.microsoft.com/fwlink/?linkid=870924
Comment:
    PPU MM WAY ILORIN</t>
      </text>
    </comment>
    <comment ref="C226" authorId="18" shapeId="0" xr:uid="{987B2002-930C-4A38-9147-23A434D4DD3A}">
      <text>
        <t>[Threaded comment]
Your version of Excel allows you to read this threaded comment; however, any edits to it will get removed if the file is opened in a newer version of Excel. Learn more: https://go.microsoft.com/fwlink/?linkid=870924
Comment:
    CR IBADAN IWO ROAD</t>
      </text>
    </comment>
    <comment ref="C241" authorId="6" shapeId="0" xr:uid="{50037180-96DD-49BB-BD86-3C26404B50B8}">
      <text>
        <r>
          <rPr>
            <sz val="11"/>
            <color rgb="FF000000"/>
            <rFont val="Aptos Narrow"/>
            <family val="2"/>
            <charset val="1"/>
          </rPr>
          <t xml:space="preserve">Inioluwa Okeowo:
PPU
</t>
        </r>
      </text>
    </comment>
    <comment ref="C251" authorId="19" shapeId="0" xr:uid="{81C971EF-551A-4ADD-B9FF-62C7C84049AF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PPU UYO
</t>
      </text>
    </comment>
    <comment ref="C256" authorId="20" shapeId="0" xr:uid="{B7E3182A-822C-4E7F-99B3-0B97F2FA633D}">
      <text>
        <t>[Threaded comment]
Your version of Excel allows you to read this threaded comment; however, any edits to it will get removed if the file is opened in a newer version of Excel. Learn more: https://go.microsoft.com/fwlink/?linkid=870924
Comment:
    IYANA IYESI</t>
      </text>
    </comment>
    <comment ref="C273" authorId="21" shapeId="0" xr:uid="{3C72977E-AAF7-4FBC-9664-D9DA921A8148}">
      <text>
        <t>[Threaded comment]
Your version of Excel allows you to read this threaded comment; however, any edits to it will get removed if the file is opened in a newer version of Excel. Learn more: https://go.microsoft.com/fwlink/?linkid=870924
Comment:
    PX ABULE EGBA</t>
      </text>
    </comment>
    <comment ref="C278" authorId="22" shapeId="0" xr:uid="{608D9804-7079-4A70-936C-F144E4470739}">
      <text>
        <t>[Threaded comment]
Your version of Excel allows you to read this threaded comment; however, any edits to it will get removed if the file is opened in a newer version of Excel. Learn more: https://go.microsoft.com/fwlink/?linkid=870924
Comment:
    PX OKOTA</t>
      </text>
    </comment>
    <comment ref="C329" authorId="23" shapeId="0" xr:uid="{58FEBB3F-2798-4E21-BE00-4223AC64B7DE}">
      <text>
        <t>[Threaded comment]
Your version of Excel allows you to read this threaded comment; however, any edits to it will get removed if the file is opened in a newer version of Excel. Learn more: https://go.microsoft.com/fwlink/?linkid=870924
Comment:
    PX FAGBA</t>
      </text>
    </comment>
    <comment ref="C339" authorId="24" shapeId="0" xr:uid="{BFCCE6E7-D69E-43A8-A35E-A8F39742B0B8}">
      <text>
        <t>[Threaded comment]
Your version of Excel allows you to read this threaded comment; however, any edits to it will get removed if the file is opened in a newer version of Excel. Learn more: https://go.microsoft.com/fwlink/?linkid=870924
Comment:
    PX</t>
      </text>
    </comment>
    <comment ref="C344" authorId="25" shapeId="0" xr:uid="{BEF0FFFC-5052-4032-932B-D7212A0BBC17}">
      <text>
        <t>[Threaded comment]
Your version of Excel allows you to read this threaded comment; however, any edits to it will get removed if the file is opened in a newer version of Excel. Learn more: https://go.microsoft.com/fwlink/?linkid=870924
Comment:
    CB</t>
      </text>
    </comment>
    <comment ref="C363" authorId="26" shapeId="0" xr:uid="{02BD8F0C-20E0-471B-8894-167100E7F859}">
      <text>
        <t>[Threaded comment]
Your version of Excel allows you to read this threaded comment; however, any edits to it will get removed if the file is opened in a newer version of Excel. Learn more: https://go.microsoft.com/fwlink/?linkid=870924
Comment:
    PPU</t>
      </text>
    </comment>
    <comment ref="C386" authorId="27" shapeId="0" xr:uid="{EB19F94D-DB9D-4EAF-9EB7-87FE7C3475EE}">
      <text>
        <t>[Threaded comment]
Your version of Excel allows you to read this threaded comment; however, any edits to it will get removed if the file is opened in a newer version of Excel. Learn more: https://go.microsoft.com/fwlink/?linkid=870924
Comment:
    PX</t>
      </text>
    </comment>
    <comment ref="C391" authorId="28" shapeId="0" xr:uid="{C2DCF76E-BB50-41E2-875B-695CC12B5A9E}">
      <text>
        <t>[Threaded comment]
Your version of Excel allows you to read this threaded comment; however, any edits to it will get removed if the file is opened in a newer version of Excel. Learn more: https://go.microsoft.com/fwlink/?linkid=870924
Comment:
    PX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tc={145F2F7C-2FC8-4E30-BC3A-EB48B571028A}</author>
    <author>tc={65152F74-4E08-4AF9-B3CB-588721174B5D}</author>
    <author>tc={32DEDC45-D465-481B-AEC1-B8BB38A47D5B}</author>
    <author>tc={AB451D93-60E0-42A8-ACA5-6B13BB404262}</author>
    <author>tc={FB209739-9041-437F-8155-583451BF7A70}</author>
    <author>tc={E52913B4-4CA1-4573-8AC2-A9D380415A25}</author>
    <author>tc={DE6CA4EE-98D6-4B5D-A5C9-B10C0DFF7E60}</author>
    <author>tc={6FD6FF63-DA9A-41EE-B7A3-0936CF7C1CA4}</author>
    <author>tc={2ACDC6B5-1FC3-4F52-953B-D3733887A39C}</author>
    <author>tc={2CFC938A-6B60-4212-B36C-9136EB3F5BCC}</author>
    <author>tc={0DFA269E-1AC7-45DD-884D-BF994B40398B}</author>
    <author>tc={3FA1347C-C9D8-4103-A382-EC58873019B2}</author>
    <author>tc={1E1867D7-CF0E-4542-B243-BBCB8AF6FDDA}</author>
    <author>tc={0BEA0253-52B0-4575-B5CD-D70C8F90187E}</author>
    <author>tc={0FF46C72-6C24-4E92-83CD-710FB9960B65}</author>
  </authors>
  <commentList>
    <comment ref="AA6" authorId="0" shapeId="0" xr:uid="{1AECBEEA-508C-4CE7-83BD-9D47A89EB7E0}">
      <text>
        <r>
          <rPr>
            <sz val="11"/>
            <color rgb="FF000000"/>
            <rFont val="Aptos Narrow"/>
            <family val="2"/>
            <charset val="1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Vendor gave feedback thaat part is not available on 18 of Jan</t>
        </r>
      </text>
    </comment>
    <comment ref="C111" authorId="1" shapeId="0" xr:uid="{145F2F7C-2FC8-4E30-BC3A-EB48B571028A}">
      <text>
        <t>[Threaded comment]
Your version of Excel allows you to read this threaded comment; however, any edits to it will get removed if the file is opened in a newer version of Excel. Learn more: https://go.microsoft.com/fwlink/?linkid=870924
Comment:
    CR EGBE ROAD</t>
      </text>
    </comment>
    <comment ref="C121" authorId="2" shapeId="0" xr:uid="{65152F74-4E08-4AF9-B3CB-588721174B5D}">
      <text>
        <t>[Threaded comment]
Your version of Excel allows you to read this threaded comment; however, any edits to it will get removed if the file is opened in a newer version of Excel. Learn more: https://go.microsoft.com/fwlink/?linkid=870924
Comment:
    CR ABA OWERRI RD</t>
      </text>
    </comment>
    <comment ref="C125" authorId="3" shapeId="0" xr:uid="{32DEDC45-D465-481B-AEC1-B8BB38A47D5B}">
      <text>
        <t>[Threaded comment]
Your version of Excel allows you to read this threaded comment; however, any edits to it will get removed if the file is opened in a newer version of Excel. Learn more: https://go.microsoft.com/fwlink/?linkid=870924
Comment:
    CR SANGOTEDO</t>
      </text>
    </comment>
    <comment ref="C139" authorId="4" shapeId="0" xr:uid="{AB451D93-60E0-42A8-ACA5-6B13BB404262}">
      <text>
        <t>[Threaded comment]
Your version of Excel allows you to read this threaded comment; however, any edits to it will get removed if the file is opened in a newer version of Excel. Learn more: https://go.microsoft.com/fwlink/?linkid=870924
Comment:
    ppu</t>
      </text>
    </comment>
    <comment ref="C150" authorId="5" shapeId="0" xr:uid="{FB209739-9041-437F-8155-583451BF7A70}">
      <text>
        <t>[Threaded comment]
Your version of Excel allows you to read this threaded comment; however, any edits to it will get removed if the file is opened in a newer version of Excel. Learn more: https://go.microsoft.com/fwlink/?linkid=870924
Comment:
    MPU</t>
      </text>
    </comment>
    <comment ref="C158" authorId="6" shapeId="0" xr:uid="{E52913B4-4CA1-4573-8AC2-A9D380415A25}">
      <text>
        <t>[Threaded comment]
Your version of Excel allows you to read this threaded comment; however, any edits to it will get removed if the file is opened in a newer version of Excel. Learn more: https://go.microsoft.com/fwlink/?linkid=870924
Comment:
    CR ALAPERE</t>
      </text>
    </comment>
    <comment ref="C181" authorId="7" shapeId="0" xr:uid="{DE6CA4EE-98D6-4B5D-A5C9-B10C0DFF7E60}">
      <text>
        <t>[Threaded comment]
Your version of Excel allows you to read this threaded comment; however, any edits to it will get removed if the file is opened in a newer version of Excel. Learn more: https://go.microsoft.com/fwlink/?linkid=870924
Comment:
    ppu</t>
      </text>
    </comment>
    <comment ref="C200" authorId="8" shapeId="0" xr:uid="{6FD6FF63-DA9A-41EE-B7A3-0936CF7C1CA4}">
      <text>
        <t>[Threaded comment]
Your version of Excel allows you to read this threaded comment; however, any edits to it will get removed if the file is opened in a newer version of Excel. Learn more: https://go.microsoft.com/fwlink/?linkid=870924
Comment:
    PX</t>
      </text>
    </comment>
    <comment ref="C209" authorId="9" shapeId="0" xr:uid="{2ACDC6B5-1FC3-4F52-953B-D3733887A39C}">
      <text>
        <t>[Threaded comment]
Your version of Excel allows you to read this threaded comment; however, any edits to it will get removed if the file is opened in a newer version of Excel. Learn more: https://go.microsoft.com/fwlink/?linkid=870924
Comment:
    PX</t>
      </text>
    </comment>
    <comment ref="C215" authorId="10" shapeId="0" xr:uid="{2CFC938A-6B60-4212-B36C-9136EB3F5BCC}">
      <text>
        <t>[Threaded comment]
Your version of Excel allows you to read this threaded comment; however, any edits to it will get removed if the file is opened in a newer version of Excel. Learn more: https://go.microsoft.com/fwlink/?linkid=870924
Comment:
    IYANA IYESI</t>
      </text>
    </comment>
    <comment ref="C244" authorId="11" shapeId="0" xr:uid="{0DFA269E-1AC7-45DD-884D-BF994B40398B}">
      <text>
        <t>[Threaded comment]
Your version of Excel allows you to read this threaded comment; however, any edits to it will get removed if the file is opened in a newer version of Excel. Learn more: https://go.microsoft.com/fwlink/?linkid=870924
Comment:
    IYANA IYESI</t>
      </text>
    </comment>
    <comment ref="C246" authorId="12" shapeId="0" xr:uid="{3FA1347C-C9D8-4103-A382-EC58873019B2}">
      <text>
        <t>[Threaded comment]
Your version of Excel allows you to read this threaded comment; however, any edits to it will get removed if the file is opened in a newer version of Excel. Learn more: https://go.microsoft.com/fwlink/?linkid=870924
Comment:
    PX BARIGA</t>
      </text>
    </comment>
    <comment ref="C342" authorId="13" shapeId="0" xr:uid="{1E1867D7-CF0E-4542-B243-BBCB8AF6FDDA}">
      <text>
        <t>[Threaded comment]
Your version of Excel allows you to read this threaded comment; however, any edits to it will get removed if the file is opened in a newer version of Excel. Learn more: https://go.microsoft.com/fwlink/?linkid=870924
Comment:
    EGBE ROAD</t>
      </text>
    </comment>
    <comment ref="C344" authorId="14" shapeId="0" xr:uid="{0BEA0253-52B0-4575-B5CD-D70C8F90187E}">
      <text>
        <t>[Threaded comment]
Your version of Excel allows you to read this threaded comment; however, any edits to it will get removed if the file is opened in a newer version of Excel. Learn more: https://go.microsoft.com/fwlink/?linkid=870924
Comment:
    CR ABA OWERRI RD</t>
      </text>
    </comment>
    <comment ref="C348" authorId="15" shapeId="0" xr:uid="{0FF46C72-6C24-4E92-83CD-710FB9960B65}">
      <text>
        <t>[Threaded comment]
Your version of Excel allows you to read this threaded comment; however, any edits to it will get removed if the file is opened in a newer version of Excel. Learn more: https://go.microsoft.com/fwlink/?linkid=870924
Comment:
    CR KPANSHIA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tc={1977A999-013C-446F-83EF-C4E5302F24E6}</author>
    <author>tc={8557E8A0-1978-40D6-B1D2-97FB3C104F12}</author>
    <author>tc={6F15F3C2-0DE8-4E76-A967-63B6BE3822F9}</author>
    <author>tc={0C2D45EA-98E4-403C-949E-D8DCC9ECD231}</author>
    <author>tc={DFB11476-BB7E-47D1-9D51-CC793A990C5D}</author>
    <author>tc={BDA4C9D6-64CD-4463-B5C4-5C390AFE4F59}</author>
    <author>tc={AF3A532D-E033-4571-8460-4B979C5B444C}</author>
    <author>tc={B04FDED9-6539-4954-9DC4-8BF88EC41688}</author>
    <author>tc={FD3AD594-374A-4749-9D71-B1128FEF2F3A}</author>
    <author>tc={F1FC092C-FA9C-4AAB-81EB-AE5C1B0180AF}</author>
    <author>tc={D0532E4E-C70C-433B-8221-F9888A95A31A}</author>
    <author>tc={488E8B26-B662-4C71-8F9C-496B69884101}</author>
    <author>tc={7CAD34A7-3FA9-4C76-810A-C938F12728C4}</author>
    <author>tc={D8E7CF29-CDD4-43E1-9719-520D1539CF6E}</author>
    <author>tc={C5616F20-2719-4D46-AECA-0807DF6B63E0}</author>
    <author>tc={84C686E3-4460-48C8-AEAE-068DFA4389F0}</author>
    <author>tc={AFA5EC5A-D871-47C3-B124-E56C6F08E3A6}</author>
    <author>tc={6A1094CD-637E-4D07-9AD8-35124C8B548D}</author>
    <author>tc={E8589759-2E60-4800-B30A-984166214719}</author>
    <author>tc={B1FADC1D-7F9B-4555-B125-C0A329311A9C}</author>
    <author>tc={9FB535AD-D12B-4DEC-A659-68B9A4E12203}</author>
    <author>tc={976236F2-50EE-4BD0-8289-F10A74EB0848}</author>
  </authors>
  <commentList>
    <comment ref="AA6" authorId="0" shapeId="0" xr:uid="{45D37787-A019-4E0E-B9C7-FB2D2DE7527D}">
      <text>
        <r>
          <rPr>
            <sz val="11"/>
            <color rgb="FF000000"/>
            <rFont val="Aptos Narrow"/>
            <family val="2"/>
            <charset val="1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Vendor gave feedback thaat part is not available on 18 of Jan</t>
        </r>
      </text>
    </comment>
    <comment ref="C20" authorId="1" shapeId="0" xr:uid="{1977A999-013C-446F-83EF-C4E5302F24E6}">
      <text>
        <t>[Threaded comment]
Your version of Excel allows you to read this threaded comment; however, any edits to it will get removed if the file is opened in a newer version of Excel. Learn more: https://go.microsoft.com/fwlink/?linkid=870924
Comment:
    CR IYANA IYESI</t>
      </text>
    </comment>
    <comment ref="C47" authorId="2" shapeId="0" xr:uid="{8557E8A0-1978-40D6-B1D2-97FB3C104F12}">
      <text>
        <t>[Threaded comment]
Your version of Excel allows you to read this threaded comment; however, any edits to it will get removed if the file is opened in a newer version of Excel. Learn more: https://go.microsoft.com/fwlink/?linkid=870924
Comment:
    HEYDEN EBUTE METTA</t>
      </text>
    </comment>
    <comment ref="C83" authorId="3" shapeId="0" xr:uid="{6F15F3C2-0DE8-4E76-A967-63B6BE3822F9}">
      <text>
        <t>[Threaded comment]
Your version of Excel allows you to read this threaded comment; however, any edits to it will get removed if the file is opened in a newer version of Excel. Learn more: https://go.microsoft.com/fwlink/?linkid=870924
Comment:
    CR SANGOTEDO</t>
      </text>
    </comment>
    <comment ref="C84" authorId="4" shapeId="0" xr:uid="{0C2D45EA-98E4-403C-949E-D8DCC9ECD231}">
      <text>
        <t>[Threaded comment]
Your version of Excel allows you to read this threaded comment; however, any edits to it will get removed if the file is opened in a newer version of Excel. Learn more: https://go.microsoft.com/fwlink/?linkid=870924
Comment:
    CR SANGOTEDO</t>
      </text>
    </comment>
    <comment ref="C89" authorId="5" shapeId="0" xr:uid="{DFB11476-BB7E-47D1-9D51-CC793A990C5D}">
      <text>
        <t>[Threaded comment]
Your version of Excel allows you to read this threaded comment; however, any edits to it will get removed if the file is opened in a newer version of Excel. Learn more: https://go.microsoft.com/fwlink/?linkid=870924
Comment:
    PX IGANDO</t>
      </text>
    </comment>
    <comment ref="C98" authorId="6" shapeId="0" xr:uid="{BDA4C9D6-64CD-4463-B5C4-5C390AFE4F59}">
      <text>
        <t>[Threaded comment]
Your version of Excel allows you to read this threaded comment; however, any edits to it will get removed if the file is opened in a newer version of Excel. Learn more: https://go.microsoft.com/fwlink/?linkid=870924
Comment:
    CR AGIDINGBI</t>
      </text>
    </comment>
    <comment ref="C102" authorId="7" shapeId="0" xr:uid="{AF3A532D-E033-4571-8460-4B979C5B444C}">
      <text>
        <t>[Threaded comment]
Your version of Excel allows you to read this threaded comment; however, any edits to it will get removed if the file is opened in a newer version of Excel. Learn more: https://go.microsoft.com/fwlink/?linkid=870924
Comment:
    PX IGANDO</t>
      </text>
    </comment>
    <comment ref="C110" authorId="8" shapeId="0" xr:uid="{B04FDED9-6539-4954-9DC4-8BF88EC41688}">
      <text>
        <t>[Threaded comment]
Your version of Excel allows you to read this threaded comment; however, any edits to it will get removed if the file is opened in a newer version of Excel. Learn more: https://go.microsoft.com/fwlink/?linkid=870924
Comment:
    px</t>
      </text>
    </comment>
    <comment ref="C158" authorId="9" shapeId="0" xr:uid="{FD3AD594-374A-4749-9D71-B1128FEF2F3A}">
      <text>
        <t>[Threaded comment]
Your version of Excel allows you to read this threaded comment; however, any edits to it will get removed if the file is opened in a newer version of Excel. Learn more: https://go.microsoft.com/fwlink/?linkid=870924
Comment:
    CR ALAPERE</t>
      </text>
    </comment>
    <comment ref="C181" authorId="10" shapeId="0" xr:uid="{F1FC092C-FA9C-4AAB-81EB-AE5C1B0180AF}">
      <text>
        <t>[Threaded comment]
Your version of Excel allows you to read this threaded comment; however, any edits to it will get removed if the file is opened in a newer version of Excel. Learn more: https://go.microsoft.com/fwlink/?linkid=870924
Comment:
    ppu</t>
      </text>
    </comment>
    <comment ref="C199" authorId="11" shapeId="0" xr:uid="{D0532E4E-C70C-433B-8221-F9888A95A31A}">
      <text>
        <t>[Threaded comment]
Your version of Excel allows you to read this threaded comment; however, any edits to it will get removed if the file is opened in a newer version of Excel. Learn more: https://go.microsoft.com/fwlink/?linkid=870924
Comment:
    PIE Express Agidingbi</t>
      </text>
    </comment>
    <comment ref="C200" authorId="12" shapeId="0" xr:uid="{488E8B26-B662-4C71-8F9C-496B69884101}">
      <text>
        <t>[Threaded comment]
Your version of Excel allows you to read this threaded comment; however, any edits to it will get removed if the file is opened in a newer version of Excel. Learn more: https://go.microsoft.com/fwlink/?linkid=870924
Comment:
    PPU</t>
      </text>
    </comment>
    <comment ref="C204" authorId="13" shapeId="0" xr:uid="{7CAD34A7-3FA9-4C76-810A-C938F12728C4}">
      <text>
        <t>[Threaded comment]
Your version of Excel allows you to read this threaded comment; however, any edits to it will get removed if the file is opened in a newer version of Excel. Learn more: https://go.microsoft.com/fwlink/?linkid=870924
Comment:
    Pie Express Adeola Odeku</t>
      </text>
    </comment>
    <comment ref="C209" authorId="14" shapeId="0" xr:uid="{D8E7CF29-CDD4-43E1-9719-520D1539CF6E}">
      <text>
        <t>[Threaded comment]
Your version of Excel allows you to read this threaded comment; however, any edits to it will get removed if the file is opened in a newer version of Excel. Learn more: https://go.microsoft.com/fwlink/?linkid=870924
Comment:
    PX</t>
      </text>
    </comment>
    <comment ref="C263" authorId="15" shapeId="0" xr:uid="{C5616F20-2719-4D46-AECA-0807DF6B63E0}">
      <text>
        <t>[Threaded comment]
Your version of Excel allows you to read this threaded comment; however, any edits to it will get removed if the file is opened in a newer version of Excel. Learn more: https://go.microsoft.com/fwlink/?linkid=870924
Comment:
    PX</t>
      </text>
    </comment>
    <comment ref="C264" authorId="16" shapeId="0" xr:uid="{84C686E3-4460-48C8-AEAE-068DFA4389F0}">
      <text>
        <t>[Threaded comment]
Your version of Excel allows you to read this threaded comment; however, any edits to it will get removed if the file is opened in a newer version of Excel. Learn more: https://go.microsoft.com/fwlink/?linkid=870924
Comment:
    PX</t>
      </text>
    </comment>
    <comment ref="C281" authorId="17" shapeId="0" xr:uid="{AFA5EC5A-D871-47C3-B124-E56C6F08E3A6}">
      <text>
        <t>[Threaded comment]
Your version of Excel allows you to read this threaded comment; however, any edits to it will get removed if the file is opened in a newer version of Excel. Learn more: https://go.microsoft.com/fwlink/?linkid=870924
Comment:
    EBUTE META</t>
      </text>
    </comment>
    <comment ref="C344" authorId="18" shapeId="0" xr:uid="{6A1094CD-637E-4D07-9AD8-35124C8B548D}">
      <text>
        <t>[Threaded comment]
Your version of Excel allows you to read this threaded comment; however, any edits to it will get removed if the file is opened in a newer version of Excel. Learn more: https://go.microsoft.com/fwlink/?linkid=870924
Comment:
    PX FAGBA</t>
      </text>
    </comment>
    <comment ref="C355" authorId="19" shapeId="0" xr:uid="{E8589759-2E60-4800-B30A-984166214719}">
      <text>
        <t>[Threaded comment]
Your version of Excel allows you to read this threaded comment; however, any edits to it will get removed if the file is opened in a newer version of Excel. Learn more: https://go.microsoft.com/fwlink/?linkid=870924
Comment:
    CR AGIDINGBI</t>
      </text>
    </comment>
    <comment ref="C359" authorId="20" shapeId="0" xr:uid="{B1FADC1D-7F9B-4555-B125-C0A329311A9C}">
      <text>
        <t>[Threaded comment]
Your version of Excel allows you to read this threaded comment; however, any edits to it will get removed if the file is opened in a newer version of Excel. Learn more: https://go.microsoft.com/fwlink/?linkid=870924
Comment:
    AGUNGI</t>
      </text>
    </comment>
    <comment ref="C379" authorId="21" shapeId="0" xr:uid="{9FB535AD-D12B-4DEC-A659-68B9A4E12203}">
      <text>
        <t>[Threaded comment]
Your version of Excel allows you to read this threaded comment; however, any edits to it will get removed if the file is opened in a newer version of Excel. Learn more: https://go.microsoft.com/fwlink/?linkid=870924
Comment:
    PIE EXPRESS AGIDINGBI</t>
      </text>
    </comment>
    <comment ref="C403" authorId="22" shapeId="0" xr:uid="{976236F2-50EE-4BD0-8289-F10A74EB0848}">
      <text>
        <t>[Threaded comment]
Your version of Excel allows you to read this threaded comment; however, any edits to it will get removed if the file is opened in a newer version of Excel. Learn more: https://go.microsoft.com/fwlink/?linkid=870924
Comment:
    PX FAGBA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tc={1091126B-2928-4FF9-8BA3-68CB1BCAE0EC}</author>
    <author>tc={31A5C60E-5A3C-48A9-AE7A-CA0AA6DF3FE1}</author>
    <author>tc={C4A41971-6F69-4DE0-9995-4722E606D285}</author>
    <author>tc={C3A52451-DDE9-4022-BC3B-7CC41FB6E147}</author>
    <author>tc={39273807-B29A-4842-88F6-019C77E845ED}</author>
    <author>tc={B05050EB-3D05-47E5-AA6D-D9305F60490A}</author>
    <author>tc={24A4BDB8-0846-4498-9A72-5242CA9D50D7}</author>
    <author>tc={57ADB4B4-4DD4-4D3F-9991-432EBC43277C}</author>
    <author>tc={7F396347-4F2B-431D-8BD6-0B3DF8747C53}</author>
    <author>tc={725F47D6-1BD3-4C29-AB81-CB47BC6D260E}</author>
    <author>tc={40E4E5A1-5848-413D-BB46-6BDE31371C23}</author>
    <author>tc={264A93F0-F9F4-45CE-B6E3-EF5268B8EDBC}</author>
    <author>tc={2A38F260-0909-43D7-A120-C2B17D946ECB}</author>
    <author>tc={F510A661-ED78-4030-8F92-19922671EF9B}</author>
    <author>tc={763214FC-7A48-4A49-BF01-51E194201A31}</author>
  </authors>
  <commentList>
    <comment ref="AA6" authorId="0" shapeId="0" xr:uid="{9B984B49-9933-45A9-A3FA-CC71D212BBC8}">
      <text>
        <r>
          <rPr>
            <sz val="11"/>
            <color rgb="FF000000"/>
            <rFont val="Aptos Narrow"/>
            <family val="2"/>
            <charset val="1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Vendor gave feedback thaat part is not available on 18 of Jan</t>
        </r>
      </text>
    </comment>
    <comment ref="C50" authorId="1" shapeId="0" xr:uid="{1091126B-2928-4FF9-8BA3-68CB1BCAE0EC}">
      <text>
        <t>[Threaded comment]
Your version of Excel allows you to read this threaded comment; however, any edits to it will get removed if the file is opened in a newer version of Excel. Learn more: https://go.microsoft.com/fwlink/?linkid=870924
Comment:
    PIE EXPRESS ADEOLA ODEKU</t>
      </text>
    </comment>
    <comment ref="C56" authorId="2" shapeId="0" xr:uid="{31A5C60E-5A3C-48A9-AE7A-CA0AA6DF3FE1}">
      <text>
        <t>[Threaded comment]
Your version of Excel allows you to read this threaded comment; however, any edits to it will get removed if the file is opened in a newer version of Excel. Learn more: https://go.microsoft.com/fwlink/?linkid=870924
Comment:
    SANGOTEDO</t>
      </text>
    </comment>
    <comment ref="C69" authorId="3" shapeId="0" xr:uid="{C4A41971-6F69-4DE0-9995-4722E606D285}">
      <text>
        <t>[Threaded comment]
Your version of Excel allows you to read this threaded comment; however, any edits to it will get removed if the file is opened in a newer version of Excel. Learn more: https://go.microsoft.com/fwlink/?linkid=870924
Comment:
    px ebute metta</t>
      </text>
    </comment>
    <comment ref="C179" authorId="4" shapeId="0" xr:uid="{C3A52451-DDE9-4022-BC3B-7CC41FB6E147}">
      <text>
        <t>[Threaded comment]
Your version of Excel allows you to read this threaded comment; however, any edits to it will get removed if the file is opened in a newer version of Excel. Learn more: https://go.microsoft.com/fwlink/?linkid=870924
Comment:
    adeola odeku</t>
      </text>
    </comment>
    <comment ref="C192" authorId="5" shapeId="0" xr:uid="{39273807-B29A-4842-88F6-019C77E845ED}">
      <text>
        <t>[Threaded comment]
Your version of Excel allows you to read this threaded comment; however, any edits to it will get removed if the file is opened in a newer version of Excel. Learn more: https://go.microsoft.com/fwlink/?linkid=870924
Comment:
    PIE EXPRESS FAGBA</t>
      </text>
    </comment>
    <comment ref="C200" authorId="6" shapeId="0" xr:uid="{B05050EB-3D05-47E5-AA6D-D9305F60490A}">
      <text>
        <t>[Threaded comment]
Your version of Excel allows you to read this threaded comment; however, any edits to it will get removed if the file is opened in a newer version of Excel. Learn more: https://go.microsoft.com/fwlink/?linkid=870924
Comment:
    PI EXPRESSIGANDO</t>
      </text>
    </comment>
    <comment ref="C260" authorId="7" shapeId="0" xr:uid="{24A4BDB8-0846-4498-9A72-5242CA9D50D7}">
      <text>
        <t>[Threaded comment]
Your version of Excel allows you to read this threaded comment; however, any edits to it will get removed if the file is opened in a newer version of Excel. Learn more: https://go.microsoft.com/fwlink/?linkid=870924
Comment:
    CR SANGOTEDO</t>
      </text>
    </comment>
    <comment ref="C270" authorId="8" shapeId="0" xr:uid="{57ADB4B4-4DD4-4D3F-9991-432EBC43277C}">
      <text>
        <t>[Threaded comment]
Your version of Excel allows you to read this threaded comment; however, any edits to it will get removed if the file is opened in a newer version of Excel. Learn more: https://go.microsoft.com/fwlink/?linkid=870924
Comment:
    PX BARIGA</t>
      </text>
    </comment>
    <comment ref="C416" authorId="9" shapeId="0" xr:uid="{7F396347-4F2B-431D-8BD6-0B3DF8747C53}">
      <text>
        <t>[Threaded comment]
Your version of Excel allows you to read this threaded comment; however, any edits to it will get removed if the file is opened in a newer version of Excel. Learn more: https://go.microsoft.com/fwlink/?linkid=870924
Comment:
    PX IGANDO</t>
      </text>
    </comment>
    <comment ref="C492" authorId="10" shapeId="0" xr:uid="{725F47D6-1BD3-4C29-AB81-CB47BC6D260E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PPU RHAMART </t>
      </text>
    </comment>
    <comment ref="C551" authorId="11" shapeId="0" xr:uid="{40E4E5A1-5848-413D-BB46-6BDE31371C23}">
      <text>
        <t>[Threaded comment]
Your version of Excel allows you to read this threaded comment; however, any edits to it will get removed if the file is opened in a newer version of Excel. Learn more: https://go.microsoft.com/fwlink/?linkid=870924
Comment:
    PPU Dutse Alhaji</t>
      </text>
    </comment>
    <comment ref="C552" authorId="12" shapeId="0" xr:uid="{264A93F0-F9F4-45CE-B6E3-EF5268B8EDBC}">
      <text>
        <t>[Threaded comment]
Your version of Excel allows you to read this threaded comment; however, any edits to it will get removed if the file is opened in a newer version of Excel. Learn more: https://go.microsoft.com/fwlink/?linkid=870924
Comment:
    Pie Express Agidingbi</t>
      </text>
    </comment>
    <comment ref="C596" authorId="13" shapeId="0" xr:uid="{2A38F260-0909-43D7-A120-C2B17D946ECB}">
      <text>
        <t>[Threaded comment]
Your version of Excel allows you to read this threaded comment; however, any edits to it will get removed if the file is opened in a newer version of Excel. Learn more: https://go.microsoft.com/fwlink/?linkid=870924
Comment:
    CR IYANA IYESI</t>
      </text>
    </comment>
    <comment ref="C597" authorId="14" shapeId="0" xr:uid="{F510A661-ED78-4030-8F92-19922671EF9B}">
      <text>
        <t>[Threaded comment]
Your version of Excel allows you to read this threaded comment; however, any edits to it will get removed if the file is opened in a newer version of Excel. Learn more: https://go.microsoft.com/fwlink/?linkid=870924
Comment:
    CR IYANA IYESI</t>
      </text>
    </comment>
    <comment ref="C611" authorId="15" shapeId="0" xr:uid="{763214FC-7A48-4A49-BF01-51E194201A31}">
      <text>
        <t>[Threaded comment]
Your version of Excel allows you to read this threaded comment; however, any edits to it will get removed if the file is opened in a newer version of Excel. Learn more: https://go.microsoft.com/fwlink/?linkid=870924
Comment:
    Pie Express Fagba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tc={B4F7190C-37EB-4DC6-8EAB-77D80E0CD337}</author>
    <author>tc={1C761ACD-F0CC-4287-9013-E1013AA17A98}</author>
    <author>tc={B1C8094E-CC92-41FA-B5E8-95FC806E853C}</author>
    <author>tc={4888B843-6563-450F-A59F-DFEC2F560DA7}</author>
    <author>tc={181E2A95-CCF1-496C-8B07-149721A359D6}</author>
    <author>tc={BDDDAACF-F547-482F-87AF-89B4AFB85189}</author>
    <author>tc={2C6821FD-6F52-4978-A2FD-6EF85E6DBA28}</author>
    <author>tc={126E2E07-2C32-4BE7-A494-6D7617417503}</author>
    <author>tc={8FF8F584-1680-42E8-9022-04AFBAF19D47}</author>
    <author>tc={9310B222-3167-4824-8776-49E04F48A547}</author>
    <author>tc={C3BE86DF-554F-4B1B-9727-03E572513E3F}</author>
    <author>tc={F3E86847-FB66-42D5-A184-40927AEF6D80}</author>
    <author>tc={585B1F91-1C5A-4C64-90F9-CD1339CD5C77}</author>
    <author>tc={97A93D9B-12EE-4C35-A76D-10486277457F}</author>
    <author>tc={262308CC-FF60-43A6-96FC-447A710C5123}</author>
    <author>tc={638C2BB6-AE7B-4941-A3FF-EB495A18DF85}</author>
    <author>tc={53D8601C-F9EC-41CD-AE08-E7A382A923BD}</author>
    <author>tc={0354D37C-7D46-4AF5-B845-879E623D473E}</author>
    <author>tc={95EC4F5E-4167-45EC-B2AB-77BDD1DED92D}</author>
    <author>tc={29EDFB4F-6B8B-4F69-8556-52F7507C38DB}</author>
    <author>tc={466FDB29-3992-42B3-8E03-074231784C9A}</author>
    <author>tc={1EFA6DFB-D7CE-4D2C-B082-D8C8628E3EBA}</author>
    <author>tc={15DEE422-3180-4694-ACB6-CC583E5C9036}</author>
    <author>tc={B2038A0C-98CD-47F2-BA86-1B717D93EAC6}</author>
    <author>tc={F23FAD81-EDD5-4D64-8564-F3754EDBEF76}</author>
    <author>tc={8219FD51-52B7-4FD1-B054-2F7C6E4DB822}</author>
    <author>tc={0CE47636-38FC-4C46-8AA1-0E302498049B}</author>
    <author>tc={D0556B26-A4A1-4921-89F1-083D51B2BE53}</author>
    <author>tc={939CC0D8-8319-40F5-A7A4-88AF9BC516F1}</author>
    <author>tc={1BA8B023-5976-4F37-8C29-D0C310A07BD5}</author>
    <author>tc={7B7F2979-2A32-4158-B3CB-836EE5185D95}</author>
    <author>tc={0B6C1FAA-AF08-4376-8CA3-70A36361984F}</author>
    <author>tc={47ECD0E3-E8AB-4965-A2E7-29159B3A1A4F}</author>
  </authors>
  <commentList>
    <comment ref="AA6" authorId="0" shapeId="0" xr:uid="{64E5B36A-9602-41DB-A6C8-2563AB54CD31}">
      <text>
        <r>
          <rPr>
            <sz val="11"/>
            <color rgb="FF000000"/>
            <rFont val="Aptos Narrow"/>
            <family val="2"/>
            <charset val="1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Vendor gave feedback thaat part is not available on 18 of Jan</t>
        </r>
      </text>
    </comment>
    <comment ref="C28" authorId="1" shapeId="0" xr:uid="{B4F7190C-37EB-4DC6-8EAB-77D80E0CD337}">
      <text>
        <t>[Threaded comment]
Your version of Excel allows you to read this threaded comment; however, any edits to it will get removed if the file is opened in a newer version of Excel. Learn more: https://go.microsoft.com/fwlink/?linkid=870924
Comment:
    CR AGUDA</t>
      </text>
    </comment>
    <comment ref="C34" authorId="2" shapeId="0" xr:uid="{1C761ACD-F0CC-4287-9013-E1013AA17A98}">
      <text>
        <t>[Threaded comment]
Your version of Excel allows you to read this threaded comment; however, any edits to it will get removed if the file is opened in a newer version of Excel. Learn more: https://go.microsoft.com/fwlink/?linkid=870924
Comment:
    CR AGUDA</t>
      </text>
    </comment>
    <comment ref="C36" authorId="3" shapeId="0" xr:uid="{B1C8094E-CC92-41FA-B5E8-95FC806E853C}">
      <text>
        <t>[Threaded comment]
Your version of Excel allows you to read this threaded comment; however, any edits to it will get removed if the file is opened in a newer version of Excel. Learn more: https://go.microsoft.com/fwlink/?linkid=870924
Comment:
    CR EBUTE-METTA</t>
      </text>
    </comment>
    <comment ref="C56" authorId="4" shapeId="0" xr:uid="{4888B843-6563-450F-A59F-DFEC2F560DA7}">
      <text>
        <t>[Threaded comment]
Your version of Excel allows you to read this threaded comment; however, any edits to it will get removed if the file is opened in a newer version of Excel. Learn more: https://go.microsoft.com/fwlink/?linkid=870924
Comment:
    CR HEYDEN EBUTE-METTA</t>
      </text>
    </comment>
    <comment ref="C71" authorId="5" shapeId="0" xr:uid="{181E2A95-CCF1-496C-8B07-149721A359D6}">
      <text>
        <t>[Threaded comment]
Your version of Excel allows you to read this threaded comment; however, any edits to it will get removed if the file is opened in a newer version of Excel. Learn more: https://go.microsoft.com/fwlink/?linkid=870924
Comment:
    CR EBUTE METTA</t>
      </text>
    </comment>
    <comment ref="C75" authorId="6" shapeId="0" xr:uid="{BDDDAACF-F547-482F-87AF-89B4AFB85189}">
      <text>
        <t>[Threaded comment]
Your version of Excel allows you to read this threaded comment; however, any edits to it will get removed if the file is opened in a newer version of Excel. Learn more: https://go.microsoft.com/fwlink/?linkid=870924
Comment:
    CR SANGOTEDO</t>
      </text>
    </comment>
    <comment ref="C79" authorId="7" shapeId="0" xr:uid="{2C6821FD-6F52-4978-A2FD-6EF85E6DBA28}">
      <text>
        <t>[Threaded comment]
Your version of Excel allows you to read this threaded comment; however, any edits to it will get removed if the file is opened in a newer version of Excel. Learn more: https://go.microsoft.com/fwlink/?linkid=870924
Comment:
    PX EBUTE META</t>
      </text>
    </comment>
    <comment ref="C87" authorId="8" shapeId="0" xr:uid="{126E2E07-2C32-4BE7-A494-6D7617417503}">
      <text>
        <t>[Threaded comment]
Your version of Excel allows you to read this threaded comment; however, any edits to it will get removed if the file is opened in a newer version of Excel. Learn more: https://go.microsoft.com/fwlink/?linkid=870924
Comment:
    px bariga</t>
      </text>
    </comment>
    <comment ref="C103" authorId="9" shapeId="0" xr:uid="{8FF8F584-1680-42E8-9022-04AFBAF19D47}">
      <text>
        <t>[Threaded comment]
Your version of Excel allows you to read this threaded comment; however, any edits to it will get removed if the file is opened in a newer version of Excel. Learn more: https://go.microsoft.com/fwlink/?linkid=870924
Comment:
    ADEOLA ODEKU</t>
      </text>
    </comment>
    <comment ref="C117" authorId="10" shapeId="0" xr:uid="{9310B222-3167-4824-8776-49E04F48A547}">
      <text>
        <t>[Threaded comment]
Your version of Excel allows you to read this threaded comment; however, any edits to it will get removed if the file is opened in a newer version of Excel. Learn more: https://go.microsoft.com/fwlink/?linkid=870924
Comment:
    cr aguda</t>
      </text>
    </comment>
    <comment ref="C122" authorId="11" shapeId="0" xr:uid="{C3BE86DF-554F-4B1B-9727-03E572513E3F}">
      <text>
        <t>[Threaded comment]
Your version of Excel allows you to read this threaded comment; however, any edits to it will get removed if the file is opened in a newer version of Excel. Learn more: https://go.microsoft.com/fwlink/?linkid=870924
Comment:
    CR AGUDA</t>
      </text>
    </comment>
    <comment ref="C123" authorId="12" shapeId="0" xr:uid="{F3E86847-FB66-42D5-A184-40927AEF6D80}">
      <text>
        <t>[Threaded comment]
Your version of Excel allows you to read this threaded comment; however, any edits to it will get removed if the file is opened in a newer version of Excel. Learn more: https://go.microsoft.com/fwlink/?linkid=870924
Comment:
    CR AGUDA</t>
      </text>
    </comment>
    <comment ref="C126" authorId="13" shapeId="0" xr:uid="{585B1F91-1C5A-4C64-90F9-CD1339CD5C77}">
      <text>
        <t>[Threaded comment]
Your version of Excel allows you to read this threaded comment; however, any edits to it will get removed if the file is opened in a newer version of Excel. Learn more: https://go.microsoft.com/fwlink/?linkid=870924
Comment:
    PX EBUTE META</t>
      </text>
    </comment>
    <comment ref="C135" authorId="14" shapeId="0" xr:uid="{97A93D9B-12EE-4C35-A76D-10486277457F}">
      <text>
        <t>[Threaded comment]
Your version of Excel allows you to read this threaded comment; however, any edits to it will get removed if the file is opened in a newer version of Excel. Learn more: https://go.microsoft.com/fwlink/?linkid=870924
Comment:
    PX ADEOLA ODEKU</t>
      </text>
    </comment>
    <comment ref="C139" authorId="15" shapeId="0" xr:uid="{262308CC-FF60-43A6-96FC-447A710C5123}">
      <text>
        <t>[Threaded comment]
Your version of Excel allows you to read this threaded comment; however, any edits to it will get removed if the file is opened in a newer version of Excel. Learn more: https://go.microsoft.com/fwlink/?linkid=870924
Comment:
    px heyden vgc</t>
      </text>
    </comment>
    <comment ref="C152" authorId="16" shapeId="0" xr:uid="{638C2BB6-AE7B-4941-A3FF-EB495A18DF85}">
      <text>
        <t>[Threaded comment]
Your version of Excel allows you to read this threaded comment; however, any edits to it will get removed if the file is opened in a newer version of Excel. Learn more: https://go.microsoft.com/fwlink/?linkid=870924
Comment:
    PIE EXPRESS ADEOLA ODEKU</t>
      </text>
    </comment>
    <comment ref="C179" authorId="17" shapeId="0" xr:uid="{53D8601C-F9EC-41CD-AE08-E7A382A923BD}">
      <text>
        <t>[Threaded comment]
Your version of Excel allows you to read this threaded comment; however, any edits to it will get removed if the file is opened in a newer version of Excel. Learn more: https://go.microsoft.com/fwlink/?linkid=870924
Comment:
    adeola odeku</t>
      </text>
    </comment>
    <comment ref="C187" authorId="18" shapeId="0" xr:uid="{0354D37C-7D46-4AF5-B845-879E623D473E}">
      <text>
        <t>[Threaded comment]
Your version of Excel allows you to read this threaded comment; however, any edits to it will get removed if the file is opened in a newer version of Excel. Learn more: https://go.microsoft.com/fwlink/?linkid=870924
Comment:
    CR AGUDA</t>
      </text>
    </comment>
    <comment ref="C188" authorId="19" shapeId="0" xr:uid="{95EC4F5E-4167-45EC-B2AB-77BDD1DED92D}">
      <text>
        <t>[Threaded comment]
Your version of Excel allows you to read this threaded comment; however, any edits to it will get removed if the file is opened in a newer version of Excel. Learn more: https://go.microsoft.com/fwlink/?linkid=870924
Comment:
    CR AGUDA</t>
      </text>
    </comment>
    <comment ref="C189" authorId="20" shapeId="0" xr:uid="{29EDFB4F-6B8B-4F69-8556-52F7507C38DB}">
      <text>
        <t>[Threaded comment]
Your version of Excel allows you to read this threaded comment; however, any edits to it will get removed if the file is opened in a newer version of Excel. Learn more: https://go.microsoft.com/fwlink/?linkid=870924
Comment:
    CR AGUDA</t>
      </text>
    </comment>
    <comment ref="C192" authorId="21" shapeId="0" xr:uid="{466FDB29-3992-42B3-8E03-074231784C9A}">
      <text>
        <t>[Threaded comment]
Your version of Excel allows you to read this threaded comment; however, any edits to it will get removed if the file is opened in a newer version of Excel. Learn more: https://go.microsoft.com/fwlink/?linkid=870924
Comment:
    PIE EXPRESS FAGBA</t>
      </text>
    </comment>
    <comment ref="C200" authorId="22" shapeId="0" xr:uid="{1EFA6DFB-D7CE-4D2C-B082-D8C8628E3EBA}">
      <text>
        <t>[Threaded comment]
Your version of Excel allows you to read this threaded comment; however, any edits to it will get removed if the file is opened in a newer version of Excel. Learn more: https://go.microsoft.com/fwlink/?linkid=870924
Comment:
    CR ADEOLA ODEKU</t>
      </text>
    </comment>
    <comment ref="C218" authorId="23" shapeId="0" xr:uid="{15DEE422-3180-4694-ACB6-CC583E5C9036}">
      <text>
        <t>[Threaded comment]
Your version of Excel allows you to read this threaded comment; however, any edits to it will get removed if the file is opened in a newer version of Excel. Learn more: https://go.microsoft.com/fwlink/?linkid=870924
Comment:
    CR Aguda</t>
      </text>
    </comment>
    <comment ref="C223" authorId="24" shapeId="0" xr:uid="{B2038A0C-98CD-47F2-BA86-1B717D93EAC6}">
      <text>
        <t>[Threaded comment]
Your version of Excel allows you to read this threaded comment; however, any edits to it will get removed if the file is opened in a newer version of Excel. Learn more: https://go.microsoft.com/fwlink/?linkid=870924
Comment:
    CR AGUDA</t>
      </text>
    </comment>
    <comment ref="C238" authorId="25" shapeId="0" xr:uid="{F23FAD81-EDD5-4D64-8564-F3754EDBEF76}">
      <text>
        <t>[Threaded comment]
Your version of Excel allows you to read this threaded comment; however, any edits to it will get removed if the file is opened in a newer version of Excel. Learn more: https://go.microsoft.com/fwlink/?linkid=870924
Comment:
    CR SANGOTEDO</t>
      </text>
    </comment>
    <comment ref="C259" authorId="26" shapeId="0" xr:uid="{8219FD51-52B7-4FD1-B054-2F7C6E4DB822}">
      <text>
        <t>[Threaded comment]
Your version of Excel allows you to read this threaded comment; however, any edits to it will get removed if the file is opened in a newer version of Excel. Learn more: https://go.microsoft.com/fwlink/?linkid=870924
Comment:
    CR HEYDEN EBUTE-METTA</t>
      </text>
    </comment>
    <comment ref="C264" authorId="27" shapeId="0" xr:uid="{0CE47636-38FC-4C46-8AA1-0E302498049B}">
      <text>
        <t>[Threaded comment]
Your version of Excel allows you to read this threaded comment; however, any edits to it will get removed if the file is opened in a newer version of Excel. Learn more: https://go.microsoft.com/fwlink/?linkid=870924
Comment:
    CR AGUDA</t>
      </text>
    </comment>
    <comment ref="C267" authorId="28" shapeId="0" xr:uid="{D0556B26-A4A1-4921-89F1-083D51B2BE53}">
      <text>
        <t>[Threaded comment]
Your version of Excel allows you to read this threaded comment; however, any edits to it will get removed if the file is opened in a newer version of Excel. Learn more: https://go.microsoft.com/fwlink/?linkid=870924
Comment:
    CR AGUDA</t>
      </text>
    </comment>
    <comment ref="C278" authorId="29" shapeId="0" xr:uid="{939CC0D8-8319-40F5-A7A4-88AF9BC516F1}">
      <text>
        <t>[Threaded comment]
Your version of Excel allows you to read this threaded comment; however, any edits to it will get removed if the file is opened in a newer version of Excel. Learn more: https://go.microsoft.com/fwlink/?linkid=870924
Comment:
    AGUDA</t>
      </text>
    </comment>
    <comment ref="C416" authorId="30" shapeId="0" xr:uid="{1BA8B023-5976-4F37-8C29-D0C310A07BD5}">
      <text>
        <t>[Threaded comment]
Your version of Excel allows you to read this threaded comment; however, any edits to it will get removed if the file is opened in a newer version of Excel. Learn more: https://go.microsoft.com/fwlink/?linkid=870924
Comment:
    PX IGANDO</t>
      </text>
    </comment>
    <comment ref="C492" authorId="31" shapeId="0" xr:uid="{7B7F2979-2A32-4158-B3CB-836EE5185D95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PPU RHAMART </t>
      </text>
    </comment>
    <comment ref="C551" authorId="32" shapeId="0" xr:uid="{0B6C1FAA-AF08-4376-8CA3-70A36361984F}">
      <text>
        <t>[Threaded comment]
Your version of Excel allows you to read this threaded comment; however, any edits to it will get removed if the file is opened in a newer version of Excel. Learn more: https://go.microsoft.com/fwlink/?linkid=870924
Comment:
    PPU Dutse Alhaji</t>
      </text>
    </comment>
    <comment ref="C552" authorId="33" shapeId="0" xr:uid="{47ECD0E3-E8AB-4965-A2E7-29159B3A1A4F}">
      <text>
        <t>[Threaded comment]
Your version of Excel allows you to read this threaded comment; however, any edits to it will get removed if the file is opened in a newer version of Excel. Learn more: https://go.microsoft.com/fwlink/?linkid=870924
Comment:
    Pie Express Agidingbi</t>
      </text>
    </comment>
  </commentList>
</comments>
</file>

<file path=xl/sharedStrings.xml><?xml version="1.0" encoding="utf-8"?>
<sst xmlns="http://schemas.openxmlformats.org/spreadsheetml/2006/main" count="20639" uniqueCount="3517">
  <si>
    <t>Legend</t>
  </si>
  <si>
    <t>Completed on time</t>
  </si>
  <si>
    <t>Completed late</t>
  </si>
  <si>
    <t>S/N</t>
  </si>
  <si>
    <t>ACTION/TASK</t>
  </si>
  <si>
    <t>Store</t>
  </si>
  <si>
    <t>Reason for Breakdown</t>
  </si>
  <si>
    <t>Maintenance Category</t>
  </si>
  <si>
    <t>Responsible</t>
  </si>
  <si>
    <t>Specific Equipment</t>
  </si>
  <si>
    <t>Category</t>
  </si>
  <si>
    <t>Request Date</t>
  </si>
  <si>
    <t>Days Since Request</t>
  </si>
  <si>
    <t>Date Shared by Helpdesk</t>
  </si>
  <si>
    <t>Days Delayed by Helpdesk</t>
  </si>
  <si>
    <t>Date Attended/Checked by Vendor/Technician</t>
  </si>
  <si>
    <t>Days Delayed by Vendor/Technician</t>
  </si>
  <si>
    <t>Date Sent for Negotiation</t>
  </si>
  <si>
    <t>Date Negotiated</t>
  </si>
  <si>
    <t>Days Since Negotiation Request</t>
  </si>
  <si>
    <t>Date Approval Requested</t>
  </si>
  <si>
    <t>Days Since Approval Request</t>
  </si>
  <si>
    <t>Approved Date</t>
  </si>
  <si>
    <t>Days Since Approval</t>
  </si>
  <si>
    <t>Expected Delivery Date</t>
  </si>
  <si>
    <t>Cost</t>
  </si>
  <si>
    <t>Status</t>
  </si>
  <si>
    <t>Actual delivery date</t>
  </si>
  <si>
    <t>Compliance check</t>
  </si>
  <si>
    <t>Insert Comment</t>
  </si>
  <si>
    <t>BROKEN PIPE IN SEPTIC CHAMBER</t>
  </si>
  <si>
    <t>LAG, ALIMOSHO</t>
  </si>
  <si>
    <t>Others</t>
  </si>
  <si>
    <t>PENTECOSTAL</t>
  </si>
  <si>
    <t>SEPTIC TANK</t>
  </si>
  <si>
    <t>FALLING ROOF CR ALAPERE</t>
  </si>
  <si>
    <t>LAG, NNPC ALAPERE</t>
  </si>
  <si>
    <t>ACORN</t>
  </si>
  <si>
    <t>ROOF</t>
  </si>
  <si>
    <t xml:space="preserve"> </t>
  </si>
  <si>
    <t>REQUEST FOR NEW ROLLER SHUTTER REMOTE</t>
  </si>
  <si>
    <t>LAG, ABULE EGBA</t>
  </si>
  <si>
    <t>Corrective Action</t>
  </si>
  <si>
    <t>BASSCOMM</t>
  </si>
  <si>
    <t>ENTRANCE ROLLER SHUTTER</t>
  </si>
  <si>
    <t>REPAINTING MAINTENANCE</t>
  </si>
  <si>
    <t>ABIA, AZIKIWE RD, UMUAHIA</t>
  </si>
  <si>
    <t>JOWYN</t>
  </si>
  <si>
    <t>PAINTING</t>
  </si>
  <si>
    <t>PROFUSE LEAKING OF WATER IN STORE LOBBY</t>
  </si>
  <si>
    <t>LAG, HEYDEN IPAJA</t>
  </si>
  <si>
    <t>PROPEARJEFF</t>
  </si>
  <si>
    <t>Faulty water heater</t>
  </si>
  <si>
    <t>LAG, OMOLE</t>
  </si>
  <si>
    <t>Wear &amp; Tear</t>
  </si>
  <si>
    <t>TIMILEYIN</t>
  </si>
  <si>
    <t>WATER HEATER</t>
  </si>
  <si>
    <t>Freezer room not attaining temperature</t>
  </si>
  <si>
    <t>ANAMBRA, ZIK AVENUE, AWKA</t>
  </si>
  <si>
    <t>Routine Servicing</t>
  </si>
  <si>
    <t>Moffen</t>
  </si>
  <si>
    <t>COLD ROOM UNIT</t>
  </si>
  <si>
    <t>Freezer room break down</t>
  </si>
  <si>
    <t>LAG, AGUNGI</t>
  </si>
  <si>
    <t>Visafonkintegrated</t>
  </si>
  <si>
    <t>Faulty ice cream machine</t>
  </si>
  <si>
    <t>IBADAN, IDI-APE (IWO RD)</t>
  </si>
  <si>
    <t>Electrical Surge</t>
  </si>
  <si>
    <t>Just food</t>
  </si>
  <si>
    <t>ICE CREAM MACHINE</t>
  </si>
  <si>
    <t>Broken glass in the lobby</t>
  </si>
  <si>
    <t>LAG, MOBIL OGBA</t>
  </si>
  <si>
    <t>Taidav</t>
  </si>
  <si>
    <t>WINDOW</t>
  </si>
  <si>
    <t>Damaged Ceiling</t>
  </si>
  <si>
    <t>Full turn</t>
  </si>
  <si>
    <t>CEILING BOARD</t>
  </si>
  <si>
    <t>Generator servicing</t>
  </si>
  <si>
    <t>IBADAN, OJOO</t>
  </si>
  <si>
    <t>Gen Warehouse</t>
  </si>
  <si>
    <t>135KVA GENERATOR</t>
  </si>
  <si>
    <t>Generator over heating</t>
  </si>
  <si>
    <t>Faulty Entrance Door</t>
  </si>
  <si>
    <t>LAG, WAREHOUSE RD, APAPA</t>
  </si>
  <si>
    <t>OTHERS</t>
  </si>
  <si>
    <t>Generator breakdown</t>
  </si>
  <si>
    <t>LAG, LEKKI PHASE 1</t>
  </si>
  <si>
    <t>Gamma</t>
  </si>
  <si>
    <t>Generator due for servicing</t>
  </si>
  <si>
    <t>LAG, OSOLOWAY</t>
  </si>
  <si>
    <t>Faulty kitchen hot water Tap</t>
  </si>
  <si>
    <t>LAG, MAGODO</t>
  </si>
  <si>
    <t>Pro Equip</t>
  </si>
  <si>
    <t>TAP</t>
  </si>
  <si>
    <t>Faulty freezer room</t>
  </si>
  <si>
    <t>LAG, OGUNLANA DRIVE</t>
  </si>
  <si>
    <t>BB Commercial</t>
  </si>
  <si>
    <t>FREEZER ROOM</t>
  </si>
  <si>
    <t>Request for generator turbo charger, lift pump and module</t>
  </si>
  <si>
    <t>ENUGU, NSUKKA</t>
  </si>
  <si>
    <t>Cold Room and lobby AC not attaining temperature</t>
  </si>
  <si>
    <t>PH, WOJI</t>
  </si>
  <si>
    <t>Lobby AC Frozen</t>
  </si>
  <si>
    <t>Tona oguns</t>
  </si>
  <si>
    <t>5HP STANDING AC UNIT 1</t>
  </si>
  <si>
    <t>Septic Tank Evacuation</t>
  </si>
  <si>
    <t>Berrade</t>
  </si>
  <si>
    <t>Leaking Generator Pipe</t>
  </si>
  <si>
    <t>Mid tech</t>
  </si>
  <si>
    <t>Leaking water at customers Restroom</t>
  </si>
  <si>
    <t>Propearjeff</t>
  </si>
  <si>
    <t>Hanging or not Aligning entrance door</t>
  </si>
  <si>
    <t>Extractor not working</t>
  </si>
  <si>
    <t>LAG, CONOIL IKEJA</t>
  </si>
  <si>
    <t>Abbey electrical</t>
  </si>
  <si>
    <t>EXTRACTION SYSTEM (EXTRACTOR)</t>
  </si>
  <si>
    <t>Car park painting and demarcation</t>
  </si>
  <si>
    <t>LAG, AJOSE ADEOGUN</t>
  </si>
  <si>
    <t>Western Design</t>
  </si>
  <si>
    <t>Faulty cabinet bulb</t>
  </si>
  <si>
    <t>LAG, FREEDOMWAY</t>
  </si>
  <si>
    <t>Kitchtech</t>
  </si>
  <si>
    <t>DISPLAY CABINET</t>
  </si>
  <si>
    <t>Office AC Dripping waters</t>
  </si>
  <si>
    <t>LAG, BODE THOMAS</t>
  </si>
  <si>
    <t>G.Boyejo</t>
  </si>
  <si>
    <t>LAG, DIYA STREET</t>
  </si>
  <si>
    <t>Delightsome</t>
  </si>
  <si>
    <t>Request for replace of faded lobby tiles</t>
  </si>
  <si>
    <t>ABIA, FACTORY RD, ABA</t>
  </si>
  <si>
    <t>Deaconess</t>
  </si>
  <si>
    <t>Generator steaming and radiator flushing</t>
  </si>
  <si>
    <t>Request for under bar fridge gasket</t>
  </si>
  <si>
    <t>PH, ONNE RD, GRA</t>
  </si>
  <si>
    <t>BCE</t>
  </si>
  <si>
    <t>UPRIGHT UNDERBAR MACHINE</t>
  </si>
  <si>
    <t>Refloring of BOH floor and tap area</t>
  </si>
  <si>
    <t>LAG, JOEL OGUNNAIKE</t>
  </si>
  <si>
    <t>Cradleview</t>
  </si>
  <si>
    <t>Detached ROT Machine cover</t>
  </si>
  <si>
    <t>LAG, BADORE</t>
  </si>
  <si>
    <t>Service center</t>
  </si>
  <si>
    <t>ROTISSIERI MACHINE</t>
  </si>
  <si>
    <t>No water in the store</t>
  </si>
  <si>
    <t>Pro equipment</t>
  </si>
  <si>
    <t>Cabinet not attainaing temperature</t>
  </si>
  <si>
    <t>Faulty dry store AC</t>
  </si>
  <si>
    <t>LAG, LATEEF JAKANDE</t>
  </si>
  <si>
    <t>Vegetable shreeder not working</t>
  </si>
  <si>
    <t>SHREDDER</t>
  </si>
  <si>
    <t>Broken handwash sink</t>
  </si>
  <si>
    <t>LAG, MARINA</t>
  </si>
  <si>
    <t>KITCHEN WASH HAND SINK</t>
  </si>
  <si>
    <t>Faulty Roller shutter</t>
  </si>
  <si>
    <t>Basscomm</t>
  </si>
  <si>
    <t>Inverter Isuue</t>
  </si>
  <si>
    <t>LAG, ILUPEJU</t>
  </si>
  <si>
    <t>Damant tech</t>
  </si>
  <si>
    <t>INVERTER SYSTEM</t>
  </si>
  <si>
    <t xml:space="preserve">Lobby door self close           </t>
  </si>
  <si>
    <t>LAG, SKYMALL</t>
  </si>
  <si>
    <t>Faulty Dumpster door handle</t>
  </si>
  <si>
    <t>Matolad</t>
  </si>
  <si>
    <t>CHICKEN DUMP TROLLEY</t>
  </si>
  <si>
    <t>Claddng of rear wall</t>
  </si>
  <si>
    <t>LAG, OPEBI</t>
  </si>
  <si>
    <t>Acorn</t>
  </si>
  <si>
    <t>WALL</t>
  </si>
  <si>
    <t>Supply of white flower bed stone</t>
  </si>
  <si>
    <t>LAG, IKOTUN</t>
  </si>
  <si>
    <t>Venys</t>
  </si>
  <si>
    <t>Detached entrance pole stand</t>
  </si>
  <si>
    <t>LAG, IDIMU</t>
  </si>
  <si>
    <t>Pentecostal</t>
  </si>
  <si>
    <t>Blocked fat trap pipe</t>
  </si>
  <si>
    <t>Broken slab at car park</t>
  </si>
  <si>
    <t>LAG, IRE-AKARI</t>
  </si>
  <si>
    <t>SLAB</t>
  </si>
  <si>
    <t>Gs burner hosepipe recheck</t>
  </si>
  <si>
    <t>GAS HOSE &amp; SUNDRIES</t>
  </si>
  <si>
    <t>Servicing of Generator</t>
  </si>
  <si>
    <t>IMO, OKIGWE</t>
  </si>
  <si>
    <t>Supply of dumpster</t>
  </si>
  <si>
    <t>Pressure fryers not coming up</t>
  </si>
  <si>
    <t>Lebiz</t>
  </si>
  <si>
    <t>PRESURE FRYER 1</t>
  </si>
  <si>
    <t>Broken letter C on Signage bulb</t>
  </si>
  <si>
    <t>OGUN, HEYDEN IBAFO</t>
  </si>
  <si>
    <t>Accentrex</t>
  </si>
  <si>
    <t>Request for park line</t>
  </si>
  <si>
    <t>Ice cream needs servicing</t>
  </si>
  <si>
    <t>PH, OYIGBO</t>
  </si>
  <si>
    <t xml:space="preserve">Faulty air curtain </t>
  </si>
  <si>
    <t>BAYELSA, TOMBIA</t>
  </si>
  <si>
    <t>AIR CONDITIONERS IN DRY STORE AND CUSTOMERS CONVINIENTS NOT WORKING</t>
  </si>
  <si>
    <t>PH, TRANS AMADI</t>
  </si>
  <si>
    <t>RUSTED TOWER TANK STAND</t>
  </si>
  <si>
    <t xml:space="preserve"> CABINET SHELF</t>
  </si>
  <si>
    <t>FAULTY WASH HAND TAP</t>
  </si>
  <si>
    <t>LAG, AKOWONJO</t>
  </si>
  <si>
    <t>GENERATOR DUE FOR SERVICING</t>
  </si>
  <si>
    <t>LAG, IKORODU</t>
  </si>
  <si>
    <t>GENERATOR</t>
  </si>
  <si>
    <t>STORE VEGETABLE SHREDDING MACHINE STOPPER</t>
  </si>
  <si>
    <t>OGUN, OKE-ILEWO</t>
  </si>
  <si>
    <t>DICING MACHINE</t>
  </si>
  <si>
    <t xml:space="preserve"> Faulty Cold room and freezer room temperature check </t>
  </si>
  <si>
    <t>EBONYI, WATERWORKS, ABAKALIKI</t>
  </si>
  <si>
    <t>GENERATOR NOT STARTING</t>
  </si>
  <si>
    <t>LAG, OKOTA</t>
  </si>
  <si>
    <t>DISPLACED WATER TREATMENT PLANT NET COVER</t>
  </si>
  <si>
    <t>LAG, AWOLOWO 2</t>
  </si>
  <si>
    <t>TAIDAV</t>
  </si>
  <si>
    <t xml:space="preserve"> FAULTY LOOBY ENTRANCE DOOR</t>
  </si>
  <si>
    <t xml:space="preserve"> FAULTY FREEZER ROOM</t>
  </si>
  <si>
    <t>TAYLOR MACHINE NOT WORKING EFFECTIVELY</t>
  </si>
  <si>
    <t>LAG, OBA AKRAN</t>
  </si>
  <si>
    <t>JUST FOOD</t>
  </si>
  <si>
    <t>FAULTY SOUND SYSTEM</t>
  </si>
  <si>
    <t>LAG, ETERNA LEKKI</t>
  </si>
  <si>
    <t>FAULTY LAMP HOLDER IN THE CABINET</t>
  </si>
  <si>
    <t>FAULTY CHIPS DUMP MACHINE.</t>
  </si>
  <si>
    <t>CHIPS DUMP</t>
  </si>
  <si>
    <t xml:space="preserve"> FAULTY WATER HEATER.</t>
  </si>
  <si>
    <t xml:space="preserve"> SEPTIC TANK EVACUATION</t>
  </si>
  <si>
    <t>COLDROOM NOT ATTAINING TEMPERATURE</t>
  </si>
  <si>
    <t>TRIPPLE O</t>
  </si>
  <si>
    <t>FAULTY ROLLER SHUTTER</t>
  </si>
  <si>
    <t>EDO, SILUKO</t>
  </si>
  <si>
    <t>FREEZER ROOM BREAKDOWN</t>
  </si>
  <si>
    <t>ABIA, OGBOR HILLS</t>
  </si>
  <si>
    <t>JERRY ENWENYEOKU</t>
  </si>
  <si>
    <t>FAULTY/BURNT INVERTER</t>
  </si>
  <si>
    <t>PETOJO4STAR</t>
  </si>
  <si>
    <t>LAG, AJAH</t>
  </si>
  <si>
    <t>BLOCKED CAR PARK DRAINAGE</t>
  </si>
  <si>
    <t>REPAINTING OF CASHIERS COUNTER</t>
  </si>
  <si>
    <t>LAG, HEYDEN ALAPERE</t>
  </si>
  <si>
    <t>CUSTOMERS REST ROOM AC DRIPPING OUT WATER</t>
  </si>
  <si>
    <t>INVERT NOT WORKING, SMELL BURNT</t>
  </si>
  <si>
    <t>TILTING PAN NOT HEATING</t>
  </si>
  <si>
    <t>PPU PH</t>
  </si>
  <si>
    <t xml:space="preserve">CABINET NOT WORKING </t>
  </si>
  <si>
    <t>LAG, FESTAC</t>
  </si>
  <si>
    <t>FAULTY AC</t>
  </si>
  <si>
    <t>THIO AND PARTNERS</t>
  </si>
  <si>
    <t xml:space="preserve"> FAULTY FOOD WARMER HANDLE </t>
  </si>
  <si>
    <t>LAG, MMA2</t>
  </si>
  <si>
    <t xml:space="preserve">DISPLAY  CABINET NOT ATTAINING TEMPERATURE </t>
  </si>
  <si>
    <t>GAMMA</t>
  </si>
  <si>
    <t xml:space="preserve">Freezer room handle </t>
  </si>
  <si>
    <t xml:space="preserve">Replacement of BOH wash hand basin and 4 soap dispenser </t>
  </si>
  <si>
    <t>IBADAN, CHALLENGE</t>
  </si>
  <si>
    <t>PRO EQUIP</t>
  </si>
  <si>
    <t>LOBBY WASH HAND BASIN</t>
  </si>
  <si>
    <t>CABINET NOT ATTAINING TEMPERATURE</t>
  </si>
  <si>
    <t>LAG, IKEJA MALL</t>
  </si>
  <si>
    <t xml:space="preserve"> BOH LEAKING ROOF</t>
  </si>
  <si>
    <t>REPLACEMENT OF BOH HAND STAND</t>
  </si>
  <si>
    <t>LAG, TOTAL LEKKI</t>
  </si>
  <si>
    <t>PRO  EQUIP</t>
  </si>
  <si>
    <t>FAULTY OFFICE AC</t>
  </si>
  <si>
    <t>BROKEN DIESEL MAIN TANK PLATFORM</t>
  </si>
  <si>
    <t>IMO, WETHERAL RD, OWERRI</t>
  </si>
  <si>
    <t xml:space="preserve"> REQUEST FOR NEW ROLLER SHUTTER REMOTE</t>
  </si>
  <si>
    <t xml:space="preserve"> FAULTY OFFICE AC</t>
  </si>
  <si>
    <t>Faulty rotisserie machine</t>
  </si>
  <si>
    <t>SIWA</t>
  </si>
  <si>
    <t xml:space="preserve">FAULTY CUSTOMER TOILET </t>
  </si>
  <si>
    <t>LAG, OKE-AFA</t>
  </si>
  <si>
    <t>ROOF LEAKAGE</t>
  </si>
  <si>
    <t>BAMOCON</t>
  </si>
  <si>
    <t xml:space="preserve"> Engine Block &amp; crankshaft Replacement and Overhaul at Taiwo, Ilorin</t>
  </si>
  <si>
    <t>ILORIN, TAIWO RD</t>
  </si>
  <si>
    <t>FAULTY GENERATOR</t>
  </si>
  <si>
    <t>PH AGGREY</t>
  </si>
  <si>
    <t>PAGISEL</t>
  </si>
  <si>
    <t>GEAR SWITCH</t>
  </si>
  <si>
    <t xml:space="preserve"> FAULTY FLOAT SWITCH</t>
  </si>
  <si>
    <t>WATER TREATMENT PLANT BLD</t>
  </si>
  <si>
    <t xml:space="preserve"> REQUEST FOR FLOOD LIGHT</t>
  </si>
  <si>
    <t>IBADAN, BODIJA</t>
  </si>
  <si>
    <t>RANEX4WARD</t>
  </si>
  <si>
    <t>FLOODLIGHT</t>
  </si>
  <si>
    <t xml:space="preserve"> FAULTY ROTISSEIRE MACHINE</t>
  </si>
  <si>
    <t>BAYELSA, YENAGOA</t>
  </si>
  <si>
    <t>Painting of Cr Ikot Ekpene Building</t>
  </si>
  <si>
    <t>AKWA IBOM, IKOT EKPENE RD</t>
  </si>
  <si>
    <t>FAULTY INVERTER</t>
  </si>
  <si>
    <t>PH, RUMUOLA</t>
  </si>
  <si>
    <t>DE SAM GLOBAL</t>
  </si>
  <si>
    <t xml:space="preserve"> FAULTY CABINET LAMP HOLDER</t>
  </si>
  <si>
    <t>COLD ROOM FREEZING</t>
  </si>
  <si>
    <t>BAD KITCHEN TAPS</t>
  </si>
  <si>
    <t>FAULTY DOOR LOCK IN THE MANAGERS OFFICE.</t>
  </si>
  <si>
    <t>MATOLAD</t>
  </si>
  <si>
    <t>FAULTY DRY STORE LOCK</t>
  </si>
  <si>
    <t xml:space="preserve"> BOH LEAKING ROOF </t>
  </si>
  <si>
    <t>6/</t>
  </si>
  <si>
    <t>DRY STORE'S AC NOT WORKING EFFECTIVELY.</t>
  </si>
  <si>
    <t>26/1900</t>
  </si>
  <si>
    <t>RUNING TAP WATER</t>
  </si>
  <si>
    <t xml:space="preserve"> FAULTY PPU OVEN AND WARMER</t>
  </si>
  <si>
    <t>OSUN, GBONGAN</t>
  </si>
  <si>
    <t>SINK LEAKAGE IN BACK OF HOUSE (COOK SECTION)</t>
  </si>
  <si>
    <t>BROKEN WATER TREATMENT PIPES</t>
  </si>
  <si>
    <t>LAG, ENTOURAGE MALL</t>
  </si>
  <si>
    <t>LEAKING UNDER SINK</t>
  </si>
  <si>
    <t>TURNED WARMER GASKET</t>
  </si>
  <si>
    <t>OSUN, AYETORO</t>
  </si>
  <si>
    <t>LAG, VGC</t>
  </si>
  <si>
    <t>TOASTER MACHINE</t>
  </si>
  <si>
    <t xml:space="preserve"> Rotisserie Machine Installation </t>
  </si>
  <si>
    <t>BAD LIDGASKET</t>
  </si>
  <si>
    <t>FULL TURN</t>
  </si>
  <si>
    <t>Request for Car Park Line</t>
  </si>
  <si>
    <t>REQUEST FOR NEW WATER CISTERN FOR CUSTOMER RESTROOM</t>
  </si>
  <si>
    <t>AKWA IBOM, ORON RD</t>
  </si>
  <si>
    <t>SUNDAY  UDOU</t>
  </si>
  <si>
    <t>Gbagada Project level up 2024 -update</t>
  </si>
  <si>
    <t>LAG, GBAGADA</t>
  </si>
  <si>
    <t xml:space="preserve"> ROTISSERIE MACHINE CONTROL PANEL NOT DISPLAYING</t>
  </si>
  <si>
    <t>FREEZER ROOM NOT ATTAINING TEMPERATURE</t>
  </si>
  <si>
    <t>LAG, OGUDU</t>
  </si>
  <si>
    <t>TONA OGUNS</t>
  </si>
  <si>
    <t xml:space="preserve">OPENED CEILING NEEDS REPLACEMENT </t>
  </si>
  <si>
    <t>ROTISSERIE MACHINE CONTROL PANEL NOT DISPLAYING</t>
  </si>
  <si>
    <t>REPLACEMENT OF LOBBY TABLE STAND</t>
  </si>
  <si>
    <t>CUSTOMER TABLE</t>
  </si>
  <si>
    <t xml:space="preserve"> CHIPS DUMP BULB FUSED OUT</t>
  </si>
  <si>
    <t xml:space="preserve">WORN OUT WARMER GASKET </t>
  </si>
  <si>
    <t xml:space="preserve"> DETACHED ROOF FOR DUST BIN</t>
  </si>
  <si>
    <t>LAG, AWOLOWO</t>
  </si>
  <si>
    <t>MOFEEN</t>
  </si>
  <si>
    <t xml:space="preserve"> LEAKING AERATION TANK</t>
  </si>
  <si>
    <t xml:space="preserve"> DETACHED LOBBY POP CEILING</t>
  </si>
  <si>
    <t>CONNECTION OF DIESEL TANK TO GENERATOR BASE TANK</t>
  </si>
  <si>
    <t>MID TECH</t>
  </si>
  <si>
    <t>FAULTY ICE CREAM MACHINE</t>
  </si>
  <si>
    <t>27/06/2024</t>
  </si>
  <si>
    <t xml:space="preserve">GENERATOR SERVICING </t>
  </si>
  <si>
    <t>ABIA, ADAZI RD</t>
  </si>
  <si>
    <t>CALABAR, NDIDEM</t>
  </si>
  <si>
    <t>GEN WAREHOUSE</t>
  </si>
  <si>
    <t xml:space="preserve">FAULTY MALE CHAGING ROOM DOOR AND CASHIER SWING DOOR </t>
  </si>
  <si>
    <t xml:space="preserve"> DAMAGE OFFICE DOOR</t>
  </si>
  <si>
    <t>LEAKING WATER FROM UNDER BAR</t>
  </si>
  <si>
    <t xml:space="preserve"> GENERATOR DUE FOR SERVICING</t>
  </si>
  <si>
    <t>FREEZER / COLD ROOM NOT ATTAINING TEMPERATURE</t>
  </si>
  <si>
    <t>DELTA, EFFURUN</t>
  </si>
  <si>
    <t>MOFFEN</t>
  </si>
  <si>
    <t>RUSTED DIESEL TANK</t>
  </si>
  <si>
    <t>DAMI FOTE</t>
  </si>
  <si>
    <t xml:space="preserve"> FAULTY FEED TUBE</t>
  </si>
  <si>
    <t>DETACHED STAIRCASE HANDRAIL IN THE STORE</t>
  </si>
  <si>
    <t xml:space="preserve"> NEW GENERATOR BATTERY</t>
  </si>
  <si>
    <t>PPU Ajah</t>
  </si>
  <si>
    <t>FAULTY UNDER BAR CHILLER</t>
  </si>
  <si>
    <t>G.B BOYEJO</t>
  </si>
  <si>
    <t>NBC CHILLER</t>
  </si>
  <si>
    <t>GENERATOR IS DUE FOR SERVICE</t>
  </si>
  <si>
    <t>OGUN, SOKENU</t>
  </si>
  <si>
    <t xml:space="preserve"> IN STORE MINOR REPAIRS </t>
  </si>
  <si>
    <t>DELTA, ISOKO RD</t>
  </si>
  <si>
    <t>LOCAL VENDOR</t>
  </si>
  <si>
    <t>LOBBY WALL MIRROR</t>
  </si>
  <si>
    <t>LEAKING CHIPS MACHINE</t>
  </si>
  <si>
    <t>ENUGU, CHIME AVENUE</t>
  </si>
  <si>
    <t>CHIPS FRYER 1</t>
  </si>
  <si>
    <t xml:space="preserve">FAULTY UV LIGHT AND PUMPING MACHINE </t>
  </si>
  <si>
    <t>JOEL OMOTOSHO</t>
  </si>
  <si>
    <t>UV LIGHT</t>
  </si>
  <si>
    <t xml:space="preserve"> GENERATOR BREAK DOWN </t>
  </si>
  <si>
    <t xml:space="preserve"> RUNING TAP WATER</t>
  </si>
  <si>
    <t>FAULTY MALE CUSTOMER RESTROOM FLUSHER</t>
  </si>
  <si>
    <t xml:space="preserve">FAULTY EQUIPMENT(FAULTY TILTING PAN) </t>
  </si>
  <si>
    <t xml:space="preserve"> FAULTY WATER BOILER</t>
  </si>
  <si>
    <t>FAULTY OFFICE AIR CONDITIONER</t>
  </si>
  <si>
    <t xml:space="preserve"> BAD LOBBY ENTRANCE DOOR </t>
  </si>
  <si>
    <t>PARTICULES FOUND IN WATER</t>
  </si>
  <si>
    <t>FAULTY WARMER</t>
  </si>
  <si>
    <t xml:space="preserve"> FAULTY INVERTER; LIMCA ROAD ONITSHA</t>
  </si>
  <si>
    <t>ANAMBRA, LIMCA RD, ONITSHA</t>
  </si>
  <si>
    <t>GENERATOR ISSUE</t>
  </si>
  <si>
    <t>LAG, JIBOWU</t>
  </si>
  <si>
    <t>Removal of Signage (Signage Repair)</t>
  </si>
  <si>
    <t>ARIZMAYAN</t>
  </si>
  <si>
    <t xml:space="preserve"> FAULTY LOBBY ENTRANCE DOOR HINGES</t>
  </si>
  <si>
    <t>FAULTY AIR CURTAIN</t>
  </si>
  <si>
    <t>LAG, EJIGBO</t>
  </si>
  <si>
    <t>EKNOR</t>
  </si>
  <si>
    <t>BROKEN TOILET BASE</t>
  </si>
  <si>
    <t>GENERATOR DUE FOR SERVICE</t>
  </si>
  <si>
    <t>PPU Oniru</t>
  </si>
  <si>
    <t>CONNECTION OF PIPE FROM GEN TO DIESEL TANK</t>
  </si>
  <si>
    <t xml:space="preserve"> DOOR HANDLE FAULTY</t>
  </si>
  <si>
    <t>CR OLOFAWAY GENERATOR SERVICE</t>
  </si>
  <si>
    <t>ILORIN, OLOFAWAY</t>
  </si>
  <si>
    <t>GENERTOR  DUE FOR SERVICING</t>
  </si>
  <si>
    <t>LAG, TEJUOSHO</t>
  </si>
  <si>
    <t>EVACUATION AND  EXCAVATION  OF SEWAGE</t>
  </si>
  <si>
    <t>PENTECOASTAL</t>
  </si>
  <si>
    <t>LAG, IPAJA RD</t>
  </si>
  <si>
    <t xml:space="preserve"> FAULTY ICE CREAM MACHINE</t>
  </si>
  <si>
    <t xml:space="preserve"> REQUEST FOR HAND WASH DISPENSER </t>
  </si>
  <si>
    <t>FREEZER ROOM FAULTY</t>
  </si>
  <si>
    <t>PX ILUPEJU DISCONNECTED INTERNET CABLE AND RODENT HOLE</t>
  </si>
  <si>
    <t xml:space="preserve">  FIXING OF FAULTY ROTISSERIE MACHINE </t>
  </si>
  <si>
    <t>REPAIR OF WARMER GASKET</t>
  </si>
  <si>
    <t xml:space="preserve">Servicing of Generator </t>
  </si>
  <si>
    <t>AKWA IBOM, EKET-ORON RD</t>
  </si>
  <si>
    <t>DETACHED GAS COOKER KNOB</t>
  </si>
  <si>
    <t>BERRADE</t>
  </si>
  <si>
    <t>LOBBY SPEAKER NOT WORKING</t>
  </si>
  <si>
    <t>Requesting for lobby dumpster</t>
  </si>
  <si>
    <t>URGENT GENERATOR MAINTENANCE</t>
  </si>
  <si>
    <t>ENUGU, ABAKPA</t>
  </si>
  <si>
    <t xml:space="preserve">REQUEST FOR REPAIR OF BROKEN GLASS CABINET </t>
  </si>
  <si>
    <t>ROTISSERIE  MACHINE NOT HEATING</t>
  </si>
  <si>
    <t>PH, ABACHA RD</t>
  </si>
  <si>
    <t>REQUEST FOR GABLE END FOR THE UPPER PART OF THE BUILDING</t>
  </si>
  <si>
    <t>DEFAVOUR</t>
  </si>
  <si>
    <t xml:space="preserve"> REQUEST FOR EVACUATION IN ORDER TO FIX BROKEN PIPE IN THE SEPTIC CHAMBER</t>
  </si>
  <si>
    <t>ROLLER SHUTTER IN CHOP BOX OPEBI FAULTY</t>
  </si>
  <si>
    <t>AIR CONDITIONING SERVICING</t>
  </si>
  <si>
    <t>OYO, OWODE</t>
  </si>
  <si>
    <t>FAULTY HENNY ROT MACHINE</t>
  </si>
  <si>
    <t>ECS</t>
  </si>
  <si>
    <t>FAULTY FLAME GRILLED OVEN</t>
  </si>
  <si>
    <t>RE-PAINTING MAINTENANC CR AZIKWE</t>
  </si>
  <si>
    <t>COLLAPSED ENTRANCE COLD ROOM AND FREEZER ROOM DOOR</t>
  </si>
  <si>
    <t>PH, DOX RD</t>
  </si>
  <si>
    <t>PAINTING BOBBY CHAIRS AND TABLES</t>
  </si>
  <si>
    <t>EBONYI, AFIKPO, ABAKALIKI</t>
  </si>
  <si>
    <t>REPACEMENT OF CHILLER RACK</t>
  </si>
  <si>
    <t>ROT MACHINE NOT HEATING</t>
  </si>
  <si>
    <t>BROKEN COUNTER TOP AND CHIPPED OFF TABLES EDGES</t>
  </si>
  <si>
    <t>FAULTY FREEZER ROOM SELF LOCK  AND GREASE TRAP</t>
  </si>
  <si>
    <t>FAULTY LOBBY RAILINGS</t>
  </si>
  <si>
    <t>LAG, DOMINO E-CENTRE</t>
  </si>
  <si>
    <t>BROKEN COUNTER TOP AND CHIPPED OFF TABLES EDGE</t>
  </si>
  <si>
    <t>PAINTING OF COLDROOM AND FREEZER ROOM WALL</t>
  </si>
  <si>
    <t>FAULTY UNDER BAR CHILLER HANDLE</t>
  </si>
  <si>
    <t>ENUGU, POLO MALL</t>
  </si>
  <si>
    <t>REPAINTING OF UPRIGHT CHILLER</t>
  </si>
  <si>
    <t>BROKEN COUNTER TOP CHIPPED OFF TABLES EDGES</t>
  </si>
  <si>
    <t>CASHIER COUNTER</t>
  </si>
  <si>
    <t>STIFNESS OF ENTRANCE DOOR</t>
  </si>
  <si>
    <t>DISPLAY CABINET OVER HEATING WITHOUT CONTROL</t>
  </si>
  <si>
    <t>FAULTY GENERATOR PPU RHAMAT</t>
  </si>
  <si>
    <t>INVERTER BATTERIES</t>
  </si>
  <si>
    <t>FAULTY COLDROOM LOCK</t>
  </si>
  <si>
    <t>WATER HEATER LEAKING</t>
  </si>
  <si>
    <t>PROPERJEFF</t>
  </si>
  <si>
    <t>EXTRACTOR NOT EFFECTIVE</t>
  </si>
  <si>
    <t>ABBEY ELECTRICAL</t>
  </si>
  <si>
    <t>BLOCKD DRAINAGE</t>
  </si>
  <si>
    <t>JOEL OMTOSHO</t>
  </si>
  <si>
    <t>IBADAN, AKOBO</t>
  </si>
  <si>
    <t>CHANGE OVER SWITCH</t>
  </si>
  <si>
    <t>FRIDAY</t>
  </si>
  <si>
    <t>FAULTY FREEZER ROOM</t>
  </si>
  <si>
    <t>BROKEN SWING DOOR</t>
  </si>
  <si>
    <t>LEAKING PIPE IN LAB</t>
  </si>
  <si>
    <t>SIGNAGE LIGHT</t>
  </si>
  <si>
    <t>ACCENTRIX</t>
  </si>
  <si>
    <t xml:space="preserve">FAULTY  ITEMS AT PPU ILUPEJU </t>
  </si>
  <si>
    <t>SEASON BENDAN,TONA OGUNS MATOLAD,PROPEARJEFF</t>
  </si>
  <si>
    <t>OPENED UP AC COMPRESSOR</t>
  </si>
  <si>
    <t>FAULTY DICING MACHINE</t>
  </si>
  <si>
    <t>BROKEN EXTRANCE GLASS</t>
  </si>
  <si>
    <t>REQUEST FOR INSECTOCUTOR BULB</t>
  </si>
  <si>
    <t>INSECT KILLER LOBBY 1</t>
  </si>
  <si>
    <t>REQUEST TO PAINT PX OGUDU</t>
  </si>
  <si>
    <t>WESTERN DESIGN</t>
  </si>
  <si>
    <t>SPOILT SOAP DISPENSER</t>
  </si>
  <si>
    <t>Users Misuse</t>
  </si>
  <si>
    <t xml:space="preserve">FAULTY COLD ROOM </t>
  </si>
  <si>
    <t>FAULTY FRYER AND OTHER EQUIPMENT</t>
  </si>
  <si>
    <t>ILORIN, MM WAY</t>
  </si>
  <si>
    <t>SIGNAGE FOR IBAFO</t>
  </si>
  <si>
    <t>ARISMAYA</t>
  </si>
  <si>
    <t>CHOP BOX SIGNAGE</t>
  </si>
  <si>
    <t xml:space="preserve"> FAULTY MC ADAMS 4 HEAD PRESSURE FRYER LID GASKET</t>
  </si>
  <si>
    <t>FAULTY CUSTOMERS RESTROOM</t>
  </si>
  <si>
    <t>DISPLAY CABINET NOT  ATTAINING TEMPERATURE</t>
  </si>
  <si>
    <t>REQUEST FOR AC SERVICING</t>
  </si>
  <si>
    <t>AKWA IBOM, ABAK RD</t>
  </si>
  <si>
    <t>AJOSE INVERTER NOT CHARGING</t>
  </si>
  <si>
    <t>DALMATRIX</t>
  </si>
  <si>
    <t>DAILY EQUIPMENT STATUS</t>
  </si>
  <si>
    <t>GENERATOR SERVICING REQUEST</t>
  </si>
  <si>
    <t>ABIA, ABA-OWERRI RD</t>
  </si>
  <si>
    <t>OPEN CEILING IN MANAGER OFFICE</t>
  </si>
  <si>
    <t>FULLTURN</t>
  </si>
  <si>
    <t>WATER HEATER NOT WORKING</t>
  </si>
  <si>
    <t>FAULTY TOASTING MACHINE</t>
  </si>
  <si>
    <t>KITCHTECH</t>
  </si>
  <si>
    <t xml:space="preserve">GENERATOR SERVICING   </t>
  </si>
  <si>
    <t>DESAMTECH</t>
  </si>
  <si>
    <t>FREEZER ROOM DOOR HANDLE</t>
  </si>
  <si>
    <t>EXTRACTOR BULB</t>
  </si>
  <si>
    <t>WATER TREATMENT BY PASS</t>
  </si>
  <si>
    <t>PH, RUKPOKWU</t>
  </si>
  <si>
    <t>WATER NOT RUNNING IN STORE</t>
  </si>
  <si>
    <t>TOISN OLATUNDE</t>
  </si>
  <si>
    <t>COLD ROOM SELF LOCK</t>
  </si>
  <si>
    <t>DELTA, OKPE RD</t>
  </si>
  <si>
    <t>HOLE IN DRY STORE</t>
  </si>
  <si>
    <t>SUPLY OF CABINET BULBS</t>
  </si>
  <si>
    <t>FAULTY INSECT KILLER</t>
  </si>
  <si>
    <t>MOSES OLABIWONU</t>
  </si>
  <si>
    <t>BEND BOLLARD POLE/ REPAINTING</t>
  </si>
  <si>
    <t>COLD ROOM NOT ATTAINNG TEMPERATURE</t>
  </si>
  <si>
    <t>THIO AND PARTNER</t>
  </si>
  <si>
    <t>FAULTY FRONT GLASS</t>
  </si>
  <si>
    <t>FEMALE CHANGE ROOM DRAINAGE</t>
  </si>
  <si>
    <t>MAINTENANCE ISSUES TO BE CLOSED</t>
  </si>
  <si>
    <t>OPEYEMI ABIDOYE</t>
  </si>
  <si>
    <t>FEMALE CHANGE ROOM LOCKER</t>
  </si>
  <si>
    <t>BOH CHEST CHILLER NOT ATTAINING TEMP</t>
  </si>
  <si>
    <t>CHEST FREEZER</t>
  </si>
  <si>
    <t>INSTALLATION OF FREEZER ROOM CURTAIN</t>
  </si>
  <si>
    <t>EDO, UGBOWO, BENIN</t>
  </si>
  <si>
    <t>EDO, AIRPORT RD, BENIN</t>
  </si>
  <si>
    <t>EDO, SAPELE RD, BENIN</t>
  </si>
  <si>
    <t>EDO, RAHMAT PARK, BENIN</t>
  </si>
  <si>
    <t>INNOCENT</t>
  </si>
  <si>
    <t>BLOCKED STAFF ROOM DRAINAGE</t>
  </si>
  <si>
    <t>ADEREMI</t>
  </si>
  <si>
    <t>WATER DRIPPING FROM THE ROOF</t>
  </si>
  <si>
    <t>FAULTY COLD ROOM DOOR</t>
  </si>
  <si>
    <t>OTHER</t>
  </si>
  <si>
    <t>FAULTY INSECTOCUTOR</t>
  </si>
  <si>
    <t>INSECT KILLER BOH</t>
  </si>
  <si>
    <t>LEAKING WATER TANK</t>
  </si>
  <si>
    <t>OPEN ROOF IN DRY STORE</t>
  </si>
  <si>
    <t>MALE STAFF ROOM AIR VENT</t>
  </si>
  <si>
    <t>EXTRACTION SYSTEM (FRESH AIR)</t>
  </si>
  <si>
    <t>GENERATOR SERVICING</t>
  </si>
  <si>
    <t>REQUEST FOR COLLETROMACTIC GASKET</t>
  </si>
  <si>
    <t>COLLECTRAMATIC OIL PUMP MACHINE</t>
  </si>
  <si>
    <t>FAULTY SEWAGE</t>
  </si>
  <si>
    <t>PH, IWOFE</t>
  </si>
  <si>
    <t>HEAVY RAIN DROPPING IN STORE</t>
  </si>
  <si>
    <t>VENYS</t>
  </si>
  <si>
    <t>STORE CEILING DROPPING WATER</t>
  </si>
  <si>
    <t>FILLED SEPTIC TANK</t>
  </si>
  <si>
    <t>LAG, IDI-IROKO RD</t>
  </si>
  <si>
    <t>MOOLIGHT</t>
  </si>
  <si>
    <t>REQUEST FOR REPLACE OF BAD MOBILE WARMER</t>
  </si>
  <si>
    <t>PPU Tombia</t>
  </si>
  <si>
    <t>WORN OUT CHILLER GASKET</t>
  </si>
  <si>
    <t>LOBBY TV NOT DISPLAYING</t>
  </si>
  <si>
    <t>ISSUES IN PX UGBOWO</t>
  </si>
  <si>
    <t>OPEN CEILING IN DRY STORE</t>
  </si>
  <si>
    <t>CHIPS FRYER LEAKING</t>
  </si>
  <si>
    <t>LAG, FATGBEMS</t>
  </si>
  <si>
    <t>LEAKAGE UNDER SINK AND FAULTY MALE TOILET</t>
  </si>
  <si>
    <t>OLATUNDE TOSIN</t>
  </si>
  <si>
    <t>FAULTY GAS VALVE</t>
  </si>
  <si>
    <t>FAULTY TOASTER MACHINE</t>
  </si>
  <si>
    <t>DELIGHTSOME</t>
  </si>
  <si>
    <t>LEAKING ROOF IN STORE</t>
  </si>
  <si>
    <t>FAULTY TOILET FLUSHER</t>
  </si>
  <si>
    <t>ADEREMI WAHAB</t>
  </si>
  <si>
    <t>FAULTY LOW CABINET</t>
  </si>
  <si>
    <t>FAULTY STORE AC</t>
  </si>
  <si>
    <t>DRY STORE AC NOT ATTAINING TEMP</t>
  </si>
  <si>
    <t>FALLING WOODEN STRUCTURE</t>
  </si>
  <si>
    <t>EVACUATION OF DISEL FROM BASE TANK</t>
  </si>
  <si>
    <t>CHIPS FRYER MACHINE NOT COMING UP</t>
  </si>
  <si>
    <t>FAULTY FRONT GLASS DOOR</t>
  </si>
  <si>
    <t>AC LEAKAGE</t>
  </si>
  <si>
    <t>FREEZER ROOM NOT ATTAINING TEMP</t>
  </si>
  <si>
    <t>DELTA, SAPELE-WARRI RD</t>
  </si>
  <si>
    <t>OPEN WINDOW NET</t>
  </si>
  <si>
    <t>ISAWO MAINTENACE TRACKER</t>
  </si>
  <si>
    <t>LAG, ISAWO-IKORODU</t>
  </si>
  <si>
    <t>BAMOCOON</t>
  </si>
  <si>
    <t>NEED FOR STANDBY PUMPING MACHINE</t>
  </si>
  <si>
    <t>FAULTY FRYER MACHINE</t>
  </si>
  <si>
    <t>OPEN FRYER MACHINE 1</t>
  </si>
  <si>
    <t>CABINET NOT HEATING UP</t>
  </si>
  <si>
    <t>FAULTY LOBBY TV</t>
  </si>
  <si>
    <t>STORE ROLLER SHUTTER KEY FAULTY</t>
  </si>
  <si>
    <t>DEAD BULB IN THE LOBBY</t>
  </si>
  <si>
    <t>REPAINTING OF TABLES</t>
  </si>
  <si>
    <t>BOREHOLE WITHOUT WATER</t>
  </si>
  <si>
    <t>GENERATOR ENGINE OIL</t>
  </si>
  <si>
    <t>CHIPS FRYER NOT WORKING</t>
  </si>
  <si>
    <t>SEPTIC TANK EVACUATION</t>
  </si>
  <si>
    <t>ELECTRIC SHOCK FROM BOHEQUIPMENT AND TABLE</t>
  </si>
  <si>
    <t>DYNAMITE</t>
  </si>
  <si>
    <t>MAIN ELECTRICAL PANEL</t>
  </si>
  <si>
    <t>BROKEN BRICKS AT CAR PARK</t>
  </si>
  <si>
    <t>BROKEN DOOR HANDLE</t>
  </si>
  <si>
    <t>SYMINERTIAS</t>
  </si>
  <si>
    <t>BROKEN SLAP AT CAR PARK</t>
  </si>
  <si>
    <t>LAG, EKORO</t>
  </si>
  <si>
    <t>ANAMBRA, AWKA RD, ONITSHA</t>
  </si>
  <si>
    <t>EXTRACTOR NOT WORKING PERFECTLY</t>
  </si>
  <si>
    <t>SEASON BENDAN</t>
  </si>
  <si>
    <t>LOBBY CEILING LEAK</t>
  </si>
  <si>
    <t>TILTING PAN BREAK DOWN PPU ORON</t>
  </si>
  <si>
    <t>PPU Opebi</t>
  </si>
  <si>
    <t>HOS REPLCEMENT AND DISEL EVACUATION</t>
  </si>
  <si>
    <t>LOW VOLTAGE LECTRICAL SUPPLY</t>
  </si>
  <si>
    <t>GBATMO</t>
  </si>
  <si>
    <t>WATER NOT FLOWING INSIDE THE STORE</t>
  </si>
  <si>
    <t>PH, RUMUBIAKANI</t>
  </si>
  <si>
    <t>BROKEN CABINET</t>
  </si>
  <si>
    <t>DISPLAY CABINET SHOCKING</t>
  </si>
  <si>
    <t>BAYELSA, OPOLO</t>
  </si>
  <si>
    <t>DISPLAY CABINET DOOR FAULTY AND NOT WORKING PROPERLY</t>
  </si>
  <si>
    <t>STORE ROLLER SHUTTER</t>
  </si>
  <si>
    <t>CK CANTEEN AC</t>
  </si>
  <si>
    <t>UNDERBAR CHILLER NOT WORKING</t>
  </si>
  <si>
    <t>ABUJA, UTAKO</t>
  </si>
  <si>
    <t>GENERATOR WAREHOUSE</t>
  </si>
  <si>
    <t>PX AKOWONJO FAULTY CABINET</t>
  </si>
  <si>
    <t>HEFHEM</t>
  </si>
  <si>
    <t>GENERATOR BELT</t>
  </si>
  <si>
    <t>INVERTER NOT BACKING UP</t>
  </si>
  <si>
    <t>DALAMATRIX</t>
  </si>
  <si>
    <t>STORE AC REPAIRS</t>
  </si>
  <si>
    <t>OGBOR HILL GEN SERVICING</t>
  </si>
  <si>
    <t>FREEZER ROOM AND COLD ROOM RUBBER CURTAIN</t>
  </si>
  <si>
    <t>GENERATOR NOT POWERING EQUIPMENT</t>
  </si>
  <si>
    <t>OFFICE AC DRIPPING WATER</t>
  </si>
  <si>
    <t>CAR PARK</t>
  </si>
  <si>
    <t>DEACONESS</t>
  </si>
  <si>
    <t>DE SAM</t>
  </si>
  <si>
    <t>LEAKING IN THE LAB</t>
  </si>
  <si>
    <t>BROKEN PIPES AND TILES</t>
  </si>
  <si>
    <t>REQUEST FOR GENERATOR SERVICING</t>
  </si>
  <si>
    <t>REQUEST FOR SECURITY LIGHT</t>
  </si>
  <si>
    <t>FRANK OGHOGO</t>
  </si>
  <si>
    <t>18W ROUND LIGHT FITTING</t>
  </si>
  <si>
    <t>FAULTY STREET LIGHT</t>
  </si>
  <si>
    <t>DAMAGED TAP</t>
  </si>
  <si>
    <t>FAULTY FEMALE STAFF RESTROOM DOOR</t>
  </si>
  <si>
    <t>LAG, ONIRU</t>
  </si>
  <si>
    <t>DAMAGED ROLLER SHUTTER</t>
  </si>
  <si>
    <t>BASSCOOM</t>
  </si>
  <si>
    <t>INVERTER NOT WORKING</t>
  </si>
  <si>
    <t>SOAK AWAY PIT</t>
  </si>
  <si>
    <t>LEAKING CUSTOMRS RESTROOM AC</t>
  </si>
  <si>
    <t>LOBBY AC NOT ATTAINING TEMPEARTURE</t>
  </si>
  <si>
    <t>BROKEN PPR PIPE AT THE FRYER SECTION</t>
  </si>
  <si>
    <t>FAULTY CHIPS DUMP</t>
  </si>
  <si>
    <t>FAULTY BAKING OVEN</t>
  </si>
  <si>
    <t>FAULTY ROT MACHINE</t>
  </si>
  <si>
    <t>BREAD TOSTER CALIBRATION</t>
  </si>
  <si>
    <t>FAULTY HEAD DRYER</t>
  </si>
  <si>
    <t>HAND DRYER LOBBY</t>
  </si>
  <si>
    <t>FAULTY SOAP DISPENSER</t>
  </si>
  <si>
    <t>REINSTALLATION OF 1.5 HP AC</t>
  </si>
  <si>
    <t>5HP STANDING AC UNIT 2</t>
  </si>
  <si>
    <t>COLD ROOM NOT WORKING</t>
  </si>
  <si>
    <t>COLDROOM NOT WORKING AT PPU ILORIN</t>
  </si>
  <si>
    <t>BLOCKD  DRAINAGE CHAMBER</t>
  </si>
  <si>
    <t>FAULTY PUMP SWITCH</t>
  </si>
  <si>
    <t>FAULTY COLD ROOM DOOR AND SELF LOCK</t>
  </si>
  <si>
    <t>FAULTY CHIPS FRYER</t>
  </si>
  <si>
    <t>FAULTY RESTROOM</t>
  </si>
  <si>
    <t>COLD ROOM NOT ATTAINING STANDARD TEMP</t>
  </si>
  <si>
    <t>EDO, SAKPOMBA</t>
  </si>
  <si>
    <t>GENERATOR START UP DELAY</t>
  </si>
  <si>
    <t>IMO, IKENEGBU, OWERRI</t>
  </si>
  <si>
    <t>BURNT TOASTER</t>
  </si>
  <si>
    <t>DEPRESSED CAR PARK</t>
  </si>
  <si>
    <t>DT CONSULT</t>
  </si>
  <si>
    <t xml:space="preserve"> SERVICING OF GENERATOR</t>
  </si>
  <si>
    <t>FAULTY BOH CHEST FREEZER</t>
  </si>
  <si>
    <t>PX ILUPEJU</t>
  </si>
  <si>
    <t>PX EJIGBO INSECTOCUTOR</t>
  </si>
  <si>
    <t>PRESSURE FRYER NOT ATTAINING TEMP</t>
  </si>
  <si>
    <t>SEWAGE EVACUATION</t>
  </si>
  <si>
    <t>STAFF ROOM LOCKERS</t>
  </si>
  <si>
    <t>APAPA FAULTY CABINET PX APAPA</t>
  </si>
  <si>
    <t>GENERATOR BREAKDOWN</t>
  </si>
  <si>
    <t>FAULTY COLDROOM</t>
  </si>
  <si>
    <t>PPU Ilupeju</t>
  </si>
  <si>
    <t>IBADAN, MOKOLA</t>
  </si>
  <si>
    <t>FAULTY HENNY PENNY PRESSURE FRYER</t>
  </si>
  <si>
    <t xml:space="preserve"> DAMAGED FREEZER ROOM ENTRANCE</t>
  </si>
  <si>
    <t>GENERATOR ISSUES</t>
  </si>
  <si>
    <t>FREEZER ROOM NOT WORKING</t>
  </si>
  <si>
    <t>PEELING SHELF PX VGC</t>
  </si>
  <si>
    <t>INVERTER NOT COMING UP</t>
  </si>
  <si>
    <t>PENDING ISSUES AT PPU OPEBI</t>
  </si>
  <si>
    <t>LEAKING  PIPE IN THE LABORATORY</t>
  </si>
  <si>
    <t>WATER NOT ENTERING THE STORE</t>
  </si>
  <si>
    <t>LOW VOLTAGE FROM NEPA SUPPLY</t>
  </si>
  <si>
    <t>INVOICE FOR GENERATOR SERVICE</t>
  </si>
  <si>
    <t>OIL LEAKAGE FROM 6HEAD MACHINE</t>
  </si>
  <si>
    <t xml:space="preserve"> FREEZER ROOM NOT ATTAINING TEMPERATURE</t>
  </si>
  <si>
    <t>REQUEST FOR NEW BATTERY</t>
  </si>
  <si>
    <t>FAULTY COLLECTRAMATIC</t>
  </si>
  <si>
    <t>EQUIPMENT SHOCKING</t>
  </si>
  <si>
    <t>HOLE IN THE DRY STORE AT ENTOURAGE MALL</t>
  </si>
  <si>
    <t>FAULTY ROTESERIE MACHINE WHEEL / EXPOSED WIRE IN CHIPS FRYER</t>
  </si>
  <si>
    <t>BLOW OUT BULBS</t>
  </si>
  <si>
    <t>FREEZER ROOM CONTACTOR</t>
  </si>
  <si>
    <t>FAULTY SWTICH CONTROL OF DISPLAY CABINET</t>
  </si>
  <si>
    <t>EMERGENCY NEED TO FIX PUNCTURED PIPE</t>
  </si>
  <si>
    <t>DAMAGED FREEZER ROOM ENTRANCE</t>
  </si>
  <si>
    <t>REPLACEMENT OF FEMALE STAFF CHANGING ROOM DOOR HANDLE</t>
  </si>
  <si>
    <t>REPAINTING OF KIOSK</t>
  </si>
  <si>
    <t xml:space="preserve"> REQUEST FOR CABBAGE SHREDDER BLADE</t>
  </si>
  <si>
    <t>REQUEST FOR NEW GENEREATOR BATTERY</t>
  </si>
  <si>
    <t>LIMCA ROAD GENERATOR SERVICE REQUEST</t>
  </si>
  <si>
    <t xml:space="preserve"> GENERATOR SERVICING BIRABI</t>
  </si>
  <si>
    <t>PH, GRA BIRABI</t>
  </si>
  <si>
    <t>BURNT AC CABLES</t>
  </si>
  <si>
    <t>FOLLTEC</t>
  </si>
  <si>
    <t>COLD ROOM &amp; FREEZER ROOM CURTAIN REQUEST</t>
  </si>
  <si>
    <t>DEAD CABINET BULBS PX</t>
  </si>
  <si>
    <t>URGENT REPAIR OF COLLAPSE WALL TILES</t>
  </si>
  <si>
    <t xml:space="preserve"> ISSUES SIGHTED BY OSC NOT YET FIXED</t>
  </si>
  <si>
    <t xml:space="preserve"> CR OLOFAWAY GENERATOR SERVICE</t>
  </si>
  <si>
    <t>EVACUATION OF SEPTIC TANK</t>
  </si>
  <si>
    <t>SERVICING OF GENERATOR</t>
  </si>
  <si>
    <t>PIE EXPRESS OKE AFA BROKEN CABINET GLASS</t>
  </si>
  <si>
    <t xml:space="preserve"> Ice cream machine cover need replacement</t>
  </si>
  <si>
    <t>JUSTFOOD</t>
  </si>
  <si>
    <t xml:space="preserve"> FAULTY ROLLER SHUTTER</t>
  </si>
  <si>
    <t>DRY STORE KEY LOCK GOT SPOILT</t>
  </si>
  <si>
    <t>ENGINE OIL NOT NEEDED</t>
  </si>
  <si>
    <t>ILORIN, GRA</t>
  </si>
  <si>
    <t xml:space="preserve"> Generator not working-Abakpa</t>
  </si>
  <si>
    <t>DAMAGED LOBBY CUPBOARD</t>
  </si>
  <si>
    <t>FLOOR CUPBOARD</t>
  </si>
  <si>
    <t>CHANGE OF WATER FILTER</t>
  </si>
  <si>
    <t>BROKEN CEILING</t>
  </si>
  <si>
    <t>FAULTY CUSTOMER RESTROOM</t>
  </si>
  <si>
    <t>REQUEST FOR EXTRACTOR BLADE</t>
  </si>
  <si>
    <t>ILORIN, OFFA GARAGE</t>
  </si>
  <si>
    <t>GENERATOR SERVICE AT CR ASADAM</t>
  </si>
  <si>
    <t>ILORIN, ASA DAM</t>
  </si>
  <si>
    <t>FAULTY CABINET BULB PX</t>
  </si>
  <si>
    <t>LOBBY SOUND SYSTEM NOT WORKING</t>
  </si>
  <si>
    <t xml:space="preserve"> AUTOMATIC HAND WASH NOT WORKING</t>
  </si>
  <si>
    <t xml:space="preserve">BAD SOAP DISPENSER </t>
  </si>
  <si>
    <t>FAULTY WATER HEATER</t>
  </si>
  <si>
    <t>REQUEST FOR REPAIR(DESK)</t>
  </si>
  <si>
    <t>OFFICE DESK</t>
  </si>
  <si>
    <t>FAULTY ICECREAM MACHINE</t>
  </si>
  <si>
    <t xml:space="preserve"> Critical items needs for challenge</t>
  </si>
  <si>
    <t>ICE CREAM MACHIN GIVING FUNNY SOUND</t>
  </si>
  <si>
    <t>DRAIN COVER</t>
  </si>
  <si>
    <t>FAULTY FREEZER ROOM DOOR FAN</t>
  </si>
  <si>
    <t>PH, OMOKU</t>
  </si>
  <si>
    <t>REPLACEMENT OF EXTRACTOR HOODS</t>
  </si>
  <si>
    <t>LEAKING CHIPS FRYER  MACHINE</t>
  </si>
  <si>
    <t>RUSTY BOH UPRIGHT CHILLERS</t>
  </si>
  <si>
    <t>FAULTY ENTRANCE ROLLER SHUTTER</t>
  </si>
  <si>
    <t>FAULTY TOASTING MACHINES BULBS FOR DISPLAY CABINET</t>
  </si>
  <si>
    <t>BAD FREEZER ROOM LOCK</t>
  </si>
  <si>
    <t>FREEZER ROOM STOPPED WORKING</t>
  </si>
  <si>
    <t>CHANGE WATER FILTER</t>
  </si>
  <si>
    <t>FAULTY BOREHOLE MACHINE</t>
  </si>
  <si>
    <t>REQUEST FOR TWO SOAP DISPENSER</t>
  </si>
  <si>
    <t>INVERTER BATTERY NOT BACKING UP</t>
  </si>
  <si>
    <t>FAULTY FREEZER ROOM DOOR</t>
  </si>
  <si>
    <t>COLD ROOM LID GASKET BAD</t>
  </si>
  <si>
    <t>BROKEN SLAB AT CAR PARK AND PITTED HOLE AT CAR PARK</t>
  </si>
  <si>
    <t>ICE CREAM MACHINE NOT FROZEN</t>
  </si>
  <si>
    <t>SPOILTCABINET BULB</t>
  </si>
  <si>
    <t>FREEZER ROOM BREAK DOWN</t>
  </si>
  <si>
    <t>PX IKOTUN BROKEN DOOR HANDLE</t>
  </si>
  <si>
    <t xml:space="preserve"> FREEZER ROOM NOT WORKING</t>
  </si>
  <si>
    <t>OFFICE AC NOT COOLING</t>
  </si>
  <si>
    <t>FAULTY WINDOW ROLLER SHUTTER</t>
  </si>
  <si>
    <t>SAGGED CEILING</t>
  </si>
  <si>
    <t>CRADLEVIEW</t>
  </si>
  <si>
    <t>ABA-OWERRI ROAD FREEZER ROOM NOT WORKING</t>
  </si>
  <si>
    <t>BUILDING OF CAGE FOR PACKAGING MATERIALS</t>
  </si>
  <si>
    <t xml:space="preserve">                                                                                                                                                                                                     FAULTY FEMALE REST ROOM DOOR</t>
  </si>
  <si>
    <t xml:space="preserve"> ROTISSERIE MACHINE NOT ROTATING </t>
  </si>
  <si>
    <t>FAULTY FOOD WARMER</t>
  </si>
  <si>
    <t>OFFICE AC NOT WORKING</t>
  </si>
  <si>
    <t>WATER TREATMENT FLOAT SWITCH NOT WORKING</t>
  </si>
  <si>
    <t>OYO, OGBOMOSHO</t>
  </si>
  <si>
    <t xml:space="preserve"> CR Ajah signage not coming up</t>
  </si>
  <si>
    <t>REQUEST FOR DOOR CURTAIN</t>
  </si>
  <si>
    <t xml:space="preserve">REQUEST FOR NOTICE BOARD </t>
  </si>
  <si>
    <t>OKIGWE RD. STORE TANK CALIBRATION</t>
  </si>
  <si>
    <t>FAULTY GAS BURNER</t>
  </si>
  <si>
    <t>FAULTY CABINET HANDLE</t>
  </si>
  <si>
    <t>COLD ROOM NOT ATTAINING TEMPERATURE</t>
  </si>
  <si>
    <t xml:space="preserve"> ELECTRIC SPARK FROM WARMER</t>
  </si>
  <si>
    <t>FLOODED STORE ENTRANCE</t>
  </si>
  <si>
    <t>WATER LEAKAGE FROM LOBBY FLOOR TILES</t>
  </si>
  <si>
    <t>STANDING CHILLER AT THE BACK OF HOUSE IS FAULTY</t>
  </si>
  <si>
    <t>REPLACEMENT OF SHOE RACK AND STAFF EATING AREA BENCH</t>
  </si>
  <si>
    <t xml:space="preserve">ICE CREAM MACHINE SERVINCING AND PARTS REPLACMENT </t>
  </si>
  <si>
    <t xml:space="preserve"> Request for soap dispenser </t>
  </si>
  <si>
    <t xml:space="preserve"> FAULTY  FEMALE CUSTOMER RESTROOM FLUSHER </t>
  </si>
  <si>
    <t>LEAKING ROOFTOP/CEILING</t>
  </si>
  <si>
    <t>IBADAN, RING-ROAD</t>
  </si>
  <si>
    <t>DE FAVOUR</t>
  </si>
  <si>
    <t xml:space="preserve">FREEZER NOT ATTENDING TEMPERATURES </t>
  </si>
  <si>
    <t xml:space="preserve">BOH EXTRACTOR NOT WORKING </t>
  </si>
  <si>
    <t>REQUESTING FOR KIOSK REPAINT</t>
  </si>
  <si>
    <t>REQUEST FOR ICE CREAM  MACHINE SERVICING</t>
  </si>
  <si>
    <t>HOT WATER DISPERSER STOPPED WORKING</t>
  </si>
  <si>
    <t>LOW PRODUCT QUALITY OF ROT MACHINE</t>
  </si>
  <si>
    <t>BAD DRY STORE DOOR</t>
  </si>
  <si>
    <t>REPAIR OF ROLLER SHUTTER DOOR CR OLOFA</t>
  </si>
  <si>
    <t>FAULTY EXTRACTOR</t>
  </si>
  <si>
    <t>SEASON BENDE</t>
  </si>
  <si>
    <t>CR  Rumubiakani A.C not building ice and not chilling.</t>
  </si>
  <si>
    <t>FAULTY CABINET SWITH AND BULBS PX</t>
  </si>
  <si>
    <t>REPLACEMENT OF DOOR LOCKS</t>
  </si>
  <si>
    <t>CR ASA DAM LEAKING ICE CREAM MACHINE</t>
  </si>
  <si>
    <t>PX APAPA FAULTY CABINET</t>
  </si>
  <si>
    <t>FAULTY CUSTOMERS RESTROOM HANDLE</t>
  </si>
  <si>
    <t>DEAD BULBS IN CABINET</t>
  </si>
  <si>
    <t>BROKEN GLASS</t>
  </si>
  <si>
    <t>UNDERBAR NOT ATTAINING TEMRERATURE</t>
  </si>
  <si>
    <t>FAULTY CHIPS FRYER DOOR LOCK</t>
  </si>
  <si>
    <t>FAULTY FOOD WARMER HANDLE</t>
  </si>
  <si>
    <t>BLOCKED DRAINAGE IN FRYER SECTION</t>
  </si>
  <si>
    <t>ADEREMI KAZEEM</t>
  </si>
  <si>
    <t>HOT WATER NOT ATTAINING TEMPERATURE</t>
  </si>
  <si>
    <t>COLDROOM AND FREEZER ROOM NOT ATTAINING TEMP</t>
  </si>
  <si>
    <t>BAD SHREDDING MACHINE BLADE</t>
  </si>
  <si>
    <t>EXTRACTOR NOT WORKING</t>
  </si>
  <si>
    <t>FAULTY UNDERBAR FRIDGE GASKET</t>
  </si>
  <si>
    <t>WOBLING LOBBY TABLE</t>
  </si>
  <si>
    <t>FAULTY PASTRY CABINT BULB PX</t>
  </si>
  <si>
    <t>LEAKAGE FROM THE COLD ROOM AND FREEZER ROOM TO THE PACKAGING DRYSTORE</t>
  </si>
  <si>
    <t>SHORTAGE FROM WRONG TANK CALIBRATION</t>
  </si>
  <si>
    <t xml:space="preserve"> OVERFLOWING BIO DEGRADABLE</t>
  </si>
  <si>
    <t>ZEBRA</t>
  </si>
  <si>
    <t>FRONT OF HOUSE ENTRANCE DOOR</t>
  </si>
  <si>
    <t>BROKEN PIPE AT BACK OF HOUSE WASH AREA</t>
  </si>
  <si>
    <t>HENNY PENNY PRESSURE FRYER NOT WORKING</t>
  </si>
  <si>
    <t>UPRIGHT CHILLER NOT ATTAINING TEMPERATURE</t>
  </si>
  <si>
    <t>CHIPS DUMP NOT WORKING</t>
  </si>
  <si>
    <t>WIRING OF LED LIGHTS AND SOCKET OUTLET TO INVERTER</t>
  </si>
  <si>
    <t>FAULTY DRAINAGE PUMPING MACHINE</t>
  </si>
  <si>
    <t>FILTRATION PUMP 1</t>
  </si>
  <si>
    <t>FAULTY PANEL BREAKER</t>
  </si>
  <si>
    <t>FAULTY COLD ROOM FAN</t>
  </si>
  <si>
    <t>BOH DOOR NET TORN</t>
  </si>
  <si>
    <t>WEAK TANK PLACEMENT LEADS TO HOLE, TANK FALL, AND SPILLAGE PPU</t>
  </si>
  <si>
    <t>BROKEN HAND WASH SINK STAND</t>
  </si>
  <si>
    <t>FAULTY DOZING PUMP</t>
  </si>
  <si>
    <t>Freezer Room not Attaining temperature  PPU IBADAN</t>
  </si>
  <si>
    <t>CHEST FREEZER NOT ATTAINING</t>
  </si>
  <si>
    <t>GAS LEAKAGE IN THE STORE</t>
  </si>
  <si>
    <t>GAS CYLINDER</t>
  </si>
  <si>
    <t>STORE PAINTING REQUEST</t>
  </si>
  <si>
    <t xml:space="preserve"> Fuel Line Piping installation for CR AND PPU Stores</t>
  </si>
  <si>
    <t>CRACKED FOH HAND SINK TAP</t>
  </si>
  <si>
    <t>IBADAN, VENTURA MALL</t>
  </si>
  <si>
    <t>RE-PAINTING OF THE LOBBY, CLOAK ROOM AND DRINK CAGE</t>
  </si>
  <si>
    <t>QUOTATION SUBMITTED FOR LOBBY BROKEN GLASS</t>
  </si>
  <si>
    <t>URGENT CONNECTION OF THE DIESEL MAIN TANK DIRECTLY TO THE BASE TANK</t>
  </si>
  <si>
    <t>BROKEN FLOWER POT</t>
  </si>
  <si>
    <t xml:space="preserve"> FOH facade tiles and roller shutter washing</t>
  </si>
  <si>
    <t>Shortage from wrong tank calibration</t>
  </si>
  <si>
    <t>FAULTY LOBBY AC</t>
  </si>
  <si>
    <t>SCOTCH EGG FRYER DOWN</t>
  </si>
  <si>
    <t xml:space="preserve"> FAULTY FOOD WARMER</t>
  </si>
  <si>
    <t>BROKEN CABINET GLASSS PX</t>
  </si>
  <si>
    <t>REQUEST FOR CABINET SWITCH NOB PX</t>
  </si>
  <si>
    <t>SPOILT ENTRANCE DOOR HANDLE</t>
  </si>
  <si>
    <t>DRIPPING WATER AT ELECTRICAL CABLE</t>
  </si>
  <si>
    <t>FAUKTY FREEZER ROOM HINGES</t>
  </si>
  <si>
    <t>FAULTY  ROTISSERIE MACHINE</t>
  </si>
  <si>
    <t>FREZZER ROOM NOT ATTANNING TEMPERATURE</t>
  </si>
  <si>
    <t>GENERATOR NOT POWERING ON</t>
  </si>
  <si>
    <t>REQUEST FOR PAINTING</t>
  </si>
  <si>
    <t>BROKEN OUTER KIOSK WALLS PX</t>
  </si>
  <si>
    <t>FAULTY  4 HEAD MACHINE   FRYER</t>
  </si>
  <si>
    <t>ROTMACHINE NOT ROTATING</t>
  </si>
  <si>
    <t>BROKEN PIPE AND TILES</t>
  </si>
  <si>
    <t>SERVICING OF OUTLET ENTRANCE DOOR</t>
  </si>
  <si>
    <t>FAULTY FRYER AND OTHER EQUIPMENT PPU</t>
  </si>
  <si>
    <t>FAULTY MC ADAMS 4 HEAD PRESSURE FRYER LID GASKET</t>
  </si>
  <si>
    <t>BROKEN FLAMEGRILL MACHINE GLASS.</t>
  </si>
  <si>
    <t>ESCAPE OF AIR FROM THE FOUR HEAD MACHINE</t>
  </si>
  <si>
    <t>PASTRY CABINET NOT ATTAINING TEMPERATURE</t>
  </si>
  <si>
    <t>CRACK COCK HEAD</t>
  </si>
  <si>
    <t>FAULTY ROLLER SHUTTER AT FESTAC</t>
  </si>
  <si>
    <t>BASSCOM</t>
  </si>
  <si>
    <t>REQUEST FOR NEW EXTRACTOR BLADES</t>
  </si>
  <si>
    <t>CRACKED CABINET GLASS PX</t>
  </si>
  <si>
    <t>BAD WINDOW NET/ ENTRANCE DOOR</t>
  </si>
  <si>
    <t>SIGNAGE NOT WORKING</t>
  </si>
  <si>
    <t>REPAIR OF STAFF LOCKER</t>
  </si>
  <si>
    <t>EVACUATION AND EXCAVATION OF THE STORE SEPTIC TANK</t>
  </si>
  <si>
    <t>BROKEN TILE AT KITCHEN AND LOBBY</t>
  </si>
  <si>
    <t>SERVICING OF COLD ROOM</t>
  </si>
  <si>
    <t>FAULTY GREASE TRAP</t>
  </si>
  <si>
    <t>STANQUANT</t>
  </si>
  <si>
    <t>COLD ROOM FAULTY</t>
  </si>
  <si>
    <t>EXPOSED CABLES AT THE WATER TREATMENT PLANT</t>
  </si>
  <si>
    <t>STAFF WALL HANGER</t>
  </si>
  <si>
    <t>WOODEN FURNITURE DAMAGE PX OSOLO</t>
  </si>
  <si>
    <t xml:space="preserve">PRODUCTION TABLE </t>
  </si>
  <si>
    <t xml:space="preserve"> OPEN CEILING AROUND THE EXTRACTOR AREA</t>
  </si>
  <si>
    <t>FALLING CEILING IN THE DRY STORE</t>
  </si>
  <si>
    <t>IDENTIFIED ISSUES CAPTURED DURING FUMIGATION EXCERCISE</t>
  </si>
  <si>
    <t>BAMCOON</t>
  </si>
  <si>
    <t>DAMAGED FREEZER ROOM FLOOR</t>
  </si>
  <si>
    <t xml:space="preserve"> Quotation for changing 7,5hp compressor as follows</t>
  </si>
  <si>
    <t>LEAKING AIR CONDITIONER</t>
  </si>
  <si>
    <t>FAULTY BACK OF HOUSE UPRIGHT CHILLER AND ITS RACKS</t>
  </si>
  <si>
    <t>Unusual noise from generator fan belt/ radiator, service,water, water pump - CR OGBOR HILL, ABA, ABIA - STATE</t>
  </si>
  <si>
    <t>BROKEN TILES AT PX EBUTE METTA</t>
  </si>
  <si>
    <t>REQUEST FOR HAND WASH AND SANITIZER DISPENSER</t>
  </si>
  <si>
    <t>BAD CASHIER COUNTER</t>
  </si>
  <si>
    <t>REPAIR OF ROLLER SHUTTER</t>
  </si>
  <si>
    <t>BROKEN TILES IN THE STORE(BOH &amp;FOH)</t>
  </si>
  <si>
    <t>GNERATOR NEEDS SERVICING</t>
  </si>
  <si>
    <t>TOASTING MACHINE</t>
  </si>
  <si>
    <t>CRACKD AND STAIND LOBBY CEILING</t>
  </si>
  <si>
    <t>FOOD SAFETY ISSUE = RAT HOLES/ LIVE ROACHES IN THE STORE</t>
  </si>
  <si>
    <t>MACCADAM PRESSURE FRYER NOT RELEASING PRESSURE</t>
  </si>
  <si>
    <t>GAS BURNER DUE FOR SERVICE</t>
  </si>
  <si>
    <t>FAULTY FOH AIR CURTAIN</t>
  </si>
  <si>
    <t>COLD ROOM AND FREEZER ROOM CONDERSER</t>
  </si>
  <si>
    <t>FAULTY FOOD WARMER DOOR GASKET</t>
  </si>
  <si>
    <t>FLAMMED GRILLED MACHINE MALFUCTIONING</t>
  </si>
  <si>
    <t>FAULTY PUMPING MACHINE</t>
  </si>
  <si>
    <t>FAULTY ENERGY SAVER PANEL</t>
  </si>
  <si>
    <t>LAG, TOTAL ONIGBAGBO</t>
  </si>
  <si>
    <t>FAULTY HAND WASH SINK</t>
  </si>
  <si>
    <t>PEELED WALL IN CHANGING ROOM</t>
  </si>
  <si>
    <t>WATER TREATMENT PLANT BYPASSED INTO RUNNING THE WATER IN THE STORE</t>
  </si>
  <si>
    <t>PX IDIMU CABINET ISSUES</t>
  </si>
  <si>
    <t>COLD ROOM ENTRANC DOOR FLOOR IRON SLAB DETACHED</t>
  </si>
  <si>
    <t>RE ROOFING AND WELDING OF CHANGE OVER AREA</t>
  </si>
  <si>
    <t>REPAINTING OF STORE</t>
  </si>
  <si>
    <t>BROKEN ENTRANCE DOOR</t>
  </si>
  <si>
    <t>REQUEST FOR LED CABINET BULBS</t>
  </si>
  <si>
    <t>ISMAIL</t>
  </si>
  <si>
    <t>DAILY  EQUIPMENT STATUS</t>
  </si>
  <si>
    <t>INSTALLATION OF  DISPLAY CABINET</t>
  </si>
  <si>
    <t>INSTALLATION OF ICE CREAM MACHINE</t>
  </si>
  <si>
    <t>PEELING OFFICE &amp; STAFF AREA WALL</t>
  </si>
  <si>
    <t>LOBBY BOOTH CHAIR AND TABLE WITH  DISCOLOURED PAINT AND CHIPPED EDGE</t>
  </si>
  <si>
    <t>CUSTOMER CHAIR</t>
  </si>
  <si>
    <t>DEAD BULB IN THE STORE</t>
  </si>
  <si>
    <t>FAULTY ENTRANCE AND DRY STORE DOOR HANDLE</t>
  </si>
  <si>
    <t>CRACKED AND STAINED LOBBY CEILING</t>
  </si>
  <si>
    <t>REPLACEMENT OF ALL ASECTIONAL TAP AND STAFF REST ROOM</t>
  </si>
  <si>
    <t>FAULTY FEMALE STAFF RESTROOM DOOR HANDLE</t>
  </si>
  <si>
    <t>OPEN DRINKAGE</t>
  </si>
  <si>
    <t>BAD WC FLUSHER IN CUSTOMER/STAFF RESTROOM</t>
  </si>
  <si>
    <t>FRANK</t>
  </si>
  <si>
    <t>FAULTY A.C AT DRY STORE</t>
  </si>
  <si>
    <t>OPENED CEILING</t>
  </si>
  <si>
    <t>FAULTY FOH COUNTER</t>
  </si>
  <si>
    <t>REPAINTING OF STAFF RESTROOM</t>
  </si>
  <si>
    <t>BROKEN LOBBY BACK OF HOUSE TILES</t>
  </si>
  <si>
    <t>PAINTING OF STORES EXTERIOR WALLS</t>
  </si>
  <si>
    <t>MODEL</t>
  </si>
  <si>
    <t>LOBBY AIR CURTAIN</t>
  </si>
  <si>
    <t>LEAKING EROSION TANK</t>
  </si>
  <si>
    <t>AERATION TANK</t>
  </si>
  <si>
    <t xml:space="preserve">REPAIR OF LOBBY COUPLE </t>
  </si>
  <si>
    <t>BROKEN WASTE BIN COVERAGE</t>
  </si>
  <si>
    <t>LOBBY HAND DRYER MALFUTIONING</t>
  </si>
  <si>
    <t>REQUEST FOR NEW HAND DRYER</t>
  </si>
  <si>
    <t>COLLECTRAMATIC MACHINE LEAKAGE</t>
  </si>
  <si>
    <t>CRACKED LOBBY CEILING</t>
  </si>
  <si>
    <t>CONSTRUCTION OF DRAINAGE COVER</t>
  </si>
  <si>
    <t>DEAD CABINET BULB AND DEAD SECURITY LIGHT .</t>
  </si>
  <si>
    <t>DEAD BULB IN THE DRY STORE</t>
  </si>
  <si>
    <t>CONSTRUCTION OF NEW SEPTIC TANK</t>
  </si>
  <si>
    <t xml:space="preserve">GAS LEAKAGE </t>
  </si>
  <si>
    <t>FAULTY BOH CHILLER DOOR HANDLE</t>
  </si>
  <si>
    <t>FAULTY CHIPS FRYER MACHINE</t>
  </si>
  <si>
    <t>POLARITY ISSUE</t>
  </si>
  <si>
    <t>ISMAIL ODEDELE</t>
  </si>
  <si>
    <t>REQUEST FOR SERVICING OF GAS BURNER</t>
  </si>
  <si>
    <t>EQUIPMENTS NOT WORKING UNDER PHCN SUPPLY</t>
  </si>
  <si>
    <t>PEELING OFFICE AND STAFF AREA WALL</t>
  </si>
  <si>
    <t>CHIP MACHINE SHOWING TOO HOT</t>
  </si>
  <si>
    <t>DISLOCATED FREEZER ROOM DOOR</t>
  </si>
  <si>
    <t>MANAGER OFFICE NOT COOLING</t>
  </si>
  <si>
    <t>COLECTROMATIC MACHINE NOT ATTAINING TEMPERATURE</t>
  </si>
  <si>
    <t xml:space="preserve">UNEFFECTIVE COLD ROOM AND FREEZER ROOM </t>
  </si>
  <si>
    <t>FAULTY BOH CHILLER AND FIXING OF CHILLER RACK</t>
  </si>
  <si>
    <t>LEAKING OFFICE AC</t>
  </si>
  <si>
    <t>DISPLAY HOLDING CABINET NOT CLOSING PROPERLY</t>
  </si>
  <si>
    <t>SERVICING OF FAT TRAP</t>
  </si>
  <si>
    <t>CHIPS DUMP NOT HEATING UP</t>
  </si>
  <si>
    <t>WARMER NOT CLOSING PROPERLY</t>
  </si>
  <si>
    <t>DRY STORE AC DRIPPING WATER</t>
  </si>
  <si>
    <t>FAULTY CABINET</t>
  </si>
  <si>
    <t>KANO, AIRPORT RD</t>
  </si>
  <si>
    <t>UNABLE TO GET ACCESS TO STORE ENTRANCE DUE TO FAULTY ROLLER SHUTTLE</t>
  </si>
  <si>
    <t>BROKEN WALL TILES</t>
  </si>
  <si>
    <t>COLD ROOM AND FREZZER ROOM NOT ATTAINING TEMPERATURE</t>
  </si>
  <si>
    <t>PH, ONNE</t>
  </si>
  <si>
    <t>BURNT SURGE SUPPLY</t>
  </si>
  <si>
    <t>DAMANT</t>
  </si>
  <si>
    <t xml:space="preserve">ROACHES ACTIVITIES </t>
  </si>
  <si>
    <t>NEPA LIGHT NOT ENTERING STORE</t>
  </si>
  <si>
    <t>CRACK BROKEN COLDROOM FLOOR TILES</t>
  </si>
  <si>
    <t xml:space="preserve">GENERATOR DUE FOR SERVICING </t>
  </si>
  <si>
    <t>LEAKING WINDOW ROLLER SHUTTER</t>
  </si>
  <si>
    <t>WINDOW ROLLER SHUTTER</t>
  </si>
  <si>
    <t>WATER DAMAGED PANEL REPLACEMENT FOR COLD ROOM AND FREEZER ROOM</t>
  </si>
  <si>
    <t xml:space="preserve">PRESSURE FRYER NOT ATTAINING TEMPERATURE </t>
  </si>
  <si>
    <t>BLOWN CABINET BULB</t>
  </si>
  <si>
    <t>CLEANING  OF CHICKEN REPUBLIC SIGNAGE AT CR-BADORE</t>
  </si>
  <si>
    <t>HOT WATER NOT ATTAINING TEMERATURE</t>
  </si>
  <si>
    <t>OPENED WALL TILE</t>
  </si>
  <si>
    <t xml:space="preserve"> FAULTY SOAP DISPENSER IN THE CUSTOMERS REST ROOM.</t>
  </si>
  <si>
    <t>BROKEN PIPE( GREASE TRAP LEAKING)</t>
  </si>
  <si>
    <t>FAULTY HAND DRYER</t>
  </si>
  <si>
    <t>LEAKING PIPE</t>
  </si>
  <si>
    <t>BAD TOILET SIT COVER</t>
  </si>
  <si>
    <t>BURNT CABINET LAMP HOLDER AND DEAD CABINET BULB</t>
  </si>
  <si>
    <t>NO RUNNING WATER IN THE STORE</t>
  </si>
  <si>
    <t>REPLACEMENT OF DOOR HANDLE</t>
  </si>
  <si>
    <t>STORE FAN NOT WORKING</t>
  </si>
  <si>
    <t>ALL LOBBY AC NOT WORKING</t>
  </si>
  <si>
    <t>BURNT PHCN CABLE</t>
  </si>
  <si>
    <t>FAULTY FAT TRAP SEIVE</t>
  </si>
  <si>
    <t>GREASE TRAP NOT WORKING</t>
  </si>
  <si>
    <t>BROKEN WALLS AND FLOORS</t>
  </si>
  <si>
    <t>FAULTY INVERTER BATTRIES</t>
  </si>
  <si>
    <t>BROKEN TILES PX FAGBA</t>
  </si>
  <si>
    <t>FAULTY DISPLAY CABINET</t>
  </si>
  <si>
    <t>PX IGANDO DETACHED KIOSKS</t>
  </si>
  <si>
    <t>GREASE TRAP</t>
  </si>
  <si>
    <t>BULBS AND INSECTOCUTORS NOT TURNING ON PX</t>
  </si>
  <si>
    <t>FLUNTUATING BULB AT CASH POINT</t>
  </si>
  <si>
    <t>LEAKING COLD ROOM FLOOR</t>
  </si>
  <si>
    <t>UPDATE ON ELETRICAL SHOCK IN THE STORE</t>
  </si>
  <si>
    <t>KOLA</t>
  </si>
  <si>
    <t>REQUEST FOR TWO INDUSTRIAL SOCKET</t>
  </si>
  <si>
    <t>POWER SURGE IN THE STORE</t>
  </si>
  <si>
    <t>REPLACEMENT OF DRAINAGE COVER</t>
  </si>
  <si>
    <t>CABINET NOT ATTAINING</t>
  </si>
  <si>
    <t>DROP LIGHT NOT WORKING PX FAGBA</t>
  </si>
  <si>
    <t>NIGER, SULEJA</t>
  </si>
  <si>
    <t>PITTED INTERLOCK AT CAR PARK</t>
  </si>
  <si>
    <t>BROKEN BOH CHILLER BASED COVER</t>
  </si>
  <si>
    <t>ELECTRICAL MATERIALS FOR OK ILEWO</t>
  </si>
  <si>
    <t>ROLLER SHUTTER NOT WORKING</t>
  </si>
  <si>
    <t>OPENING AT THE BASE OF BOH NETTED DOOR</t>
  </si>
  <si>
    <t>BOH CHILLER HANDLE</t>
  </si>
  <si>
    <t>FAULTY SECURITY LIGHT</t>
  </si>
  <si>
    <t>DROPPING LIGHT</t>
  </si>
  <si>
    <t>FAULTY KITCHEN WARMER</t>
  </si>
  <si>
    <t>STUCKER ROLLER SHUTTER PX</t>
  </si>
  <si>
    <t>DISPLAY CABINET NOT ATTAINING TEMPERATURE</t>
  </si>
  <si>
    <t>DRAINAGE BLOCKED</t>
  </si>
  <si>
    <t>FAULTY MALE URINAL</t>
  </si>
  <si>
    <t>FAULTY 4 HEAD MACHINE START BUTTON</t>
  </si>
  <si>
    <t>MAINTENANACE ISSUE IN STORE</t>
  </si>
  <si>
    <t>IFEONU ECHEZONA</t>
  </si>
  <si>
    <t>DETACHED SUSPENDED LOBBY LAMP</t>
  </si>
  <si>
    <t>TAYO ALBERT</t>
  </si>
  <si>
    <t>FAULTY ROLLER SHUTTER REMOTE</t>
  </si>
  <si>
    <t>BROKEN DRAIN COVER</t>
  </si>
  <si>
    <t>FAULTY ROLLER SHUTTER AT THE FRONT OF HOUSE</t>
  </si>
  <si>
    <t xml:space="preserve">STAFF RESTROOM DOORS DETACHED </t>
  </si>
  <si>
    <t>EKORO</t>
  </si>
  <si>
    <t>UNDERGROUND LINKAGE IN THE DRY STORE</t>
  </si>
  <si>
    <t>MALE AND FEMALE RESTROOM WC NOT FLUSHING</t>
  </si>
  <si>
    <t>PEELED LOBBY CHAIR</t>
  </si>
  <si>
    <t>RUSTY COLD &amp; FREEZER ROOM DOOR</t>
  </si>
  <si>
    <t>STORE WITH CRITICAL FILTRATION MEDIA REPLACEMENT</t>
  </si>
  <si>
    <t>PEST WALK THROUGH REPORT</t>
  </si>
  <si>
    <t>GENRATOR DUE FOR SERVICE</t>
  </si>
  <si>
    <t>FAULTY SIX HEAD MACHIN LID GASKET</t>
  </si>
  <si>
    <t>BROKEN CABINET GLASS</t>
  </si>
  <si>
    <t>BAD SELF DOOR</t>
  </si>
  <si>
    <t>BROKEN DOUGHNUT DISPLAY CABINET GLASS</t>
  </si>
  <si>
    <t>AC DRIPPING WATER</t>
  </si>
  <si>
    <t>STORE INTERIOR PAINTING</t>
  </si>
  <si>
    <t>CABINET WITH LOSE/SPARKLING ELETRICAL WIRE</t>
  </si>
  <si>
    <t>BAD WARMER GASKET</t>
  </si>
  <si>
    <t>CHEST FREEZER NOT ATTAINING TEMPERATURE</t>
  </si>
  <si>
    <t>BROKEN SANITIZER DISPENSER</t>
  </si>
  <si>
    <t>FAULTY HAND WASH TAP</t>
  </si>
  <si>
    <t>COLD ROOM NOT ATTAINING TMPERATURE</t>
  </si>
  <si>
    <t>BAD BOH UPRIGHT FRIDGE BULB</t>
  </si>
  <si>
    <t xml:space="preserve"> RAT DROPPINGS AND DEAD COCK ROACHES IN STORE</t>
  </si>
  <si>
    <t>BAD BULB ON PRODUCTION FLOOR</t>
  </si>
  <si>
    <t xml:space="preserve"> FAULTY MOBILE WARMER DOOR HANDLE. LIMCA ROAD ONITSHA</t>
  </si>
  <si>
    <t>ICE CREAM MACHINE NOT WORKING</t>
  </si>
  <si>
    <t>OPEN WALL AT THE MALE RESTROOM</t>
  </si>
  <si>
    <t xml:space="preserve">PAINTING </t>
  </si>
  <si>
    <t>BROKEN FREEZER ROOM FLOOR TILES</t>
  </si>
  <si>
    <t>FREEZING COLDROOM</t>
  </si>
  <si>
    <t>FAULTY DISPLAY CABINET DETACHED FLAP</t>
  </si>
  <si>
    <t>ICE CREAM MACHINE SERVICING</t>
  </si>
  <si>
    <t>FAULTY MOBILE WARMR DOOR HANDLE</t>
  </si>
  <si>
    <t xml:space="preserve"> ROTISSERIE MACHINE WORKING IN FAHRENHEIT INSTEAD OF CELSIUS</t>
  </si>
  <si>
    <t>ELECTRIC HARZARD IN THE STORE</t>
  </si>
  <si>
    <t>PEEL OFF WALL PAINT AT DRY STORE</t>
  </si>
  <si>
    <t>CHIPS OPEN FRYER NOT HEATING UP</t>
  </si>
  <si>
    <t>COLDROOM AND FREEZER ROOM NOT ATTAINING TEMPRATURE</t>
  </si>
  <si>
    <t>BROKEN WALL TILES AT THE STORE</t>
  </si>
  <si>
    <t xml:space="preserve">BROKEN ENTRANCE DOOR GLASS </t>
  </si>
  <si>
    <t>FAULTY FOUR HEAD MACHINES</t>
  </si>
  <si>
    <t>DEAD BULB IN THE DRYSTORE</t>
  </si>
  <si>
    <t>REPLACEMENT OF FADED LOBBY ENTRANCE FLOOR TILES</t>
  </si>
  <si>
    <t>REQUEST FOR INDUSTRIAL CLEANING OF OIL</t>
  </si>
  <si>
    <t>PRESSURE FRYER NOT FRYING</t>
  </si>
  <si>
    <t>INSECTOCUTOR BULB FAULTY</t>
  </si>
  <si>
    <t>CR ILUPEJU TILING OF BOH</t>
  </si>
  <si>
    <t>LEAKING SINK</t>
  </si>
  <si>
    <t>COLD ROOM  AND FREEZER ROOM NOT ATTAINING TEMP</t>
  </si>
  <si>
    <t>RUSTED WATER TREATMENT AERATION TANK</t>
  </si>
  <si>
    <t>REPLACEMENT OF GAS BURNER</t>
  </si>
  <si>
    <t>DRIP PAN NOT IN GOOD CONDITION</t>
  </si>
  <si>
    <t>BLOCKING OF KITCHEN SINK</t>
  </si>
  <si>
    <t>DOOR HANDLE PX</t>
  </si>
  <si>
    <t>FAULTY ROLLER SHUTTER HARD TO CLOSE PX</t>
  </si>
  <si>
    <t>FAULTY CUSTOMERS RESTROOM FLUSHER</t>
  </si>
  <si>
    <t>OLATUNDE</t>
  </si>
  <si>
    <t>BROKEN FLOOR TILES AT WATER TREATMNT PLANT</t>
  </si>
  <si>
    <t>REQUEST FOR WHITE STONE GRANITE</t>
  </si>
  <si>
    <t>Critical Situation with the Tank at Fatgbems</t>
  </si>
  <si>
    <t>OGUN, FATGBEMS IBB WAY</t>
  </si>
  <si>
    <t>OVERHAULING OF WATER TREATMENT PLANT</t>
  </si>
  <si>
    <t>REQUEST FOR CEILING AT WATER TREATMENT PLANT</t>
  </si>
  <si>
    <t>FAULTY SAFE ROOM DOOR</t>
  </si>
  <si>
    <t>FALLEN LOBBY CEILING</t>
  </si>
  <si>
    <t xml:space="preserve"> CONSTANT SEWAGE DISPOSAL</t>
  </si>
  <si>
    <t>FAULTY SHREDDING MACHINE</t>
  </si>
  <si>
    <t>FAULTY GENERATOR DISPLAY PANEL PPU MOKOLA</t>
  </si>
  <si>
    <t>CEILING LEAKAGE</t>
  </si>
  <si>
    <t>FREEZER ROOM AND COLD ROOM DRAINAGE</t>
  </si>
  <si>
    <t>BB COMMERCIAL</t>
  </si>
  <si>
    <t xml:space="preserve"> Emergency call from CR Isawo 135KVA Gen set</t>
  </si>
  <si>
    <t>FAULTY CABINET TABLE PX</t>
  </si>
  <si>
    <t>MALE CUSTOMER TOILET DOOR</t>
  </si>
  <si>
    <t>GLASS DOOR GASKET</t>
  </si>
  <si>
    <t>BAD DOOR NET AT WATER TREATMENT PLANT</t>
  </si>
  <si>
    <t>URGENT MAINTENANCE ACTION REQUIRED</t>
  </si>
  <si>
    <t>TAYLOR MACHINE STRANGE SOUND</t>
  </si>
  <si>
    <t>GENRATOR DUE FOR SERVICING</t>
  </si>
  <si>
    <t>FREEZER ROOM ISSUE</t>
  </si>
  <si>
    <t>GENERATOR CHECK</t>
  </si>
  <si>
    <t>RUSTED PYLON</t>
  </si>
  <si>
    <t>FAULTY CASHIER DOOR HINGES</t>
  </si>
  <si>
    <t>TEMPRATURE DROP IN COLLECTROMATIC MACHINE</t>
  </si>
  <si>
    <t>DIESEL LEAKAGE</t>
  </si>
  <si>
    <t>BURNING AND FAULTY WARMR</t>
  </si>
  <si>
    <t>ROUGH EDGES IN THE STORE</t>
  </si>
  <si>
    <t>OPENED ROOF AT DUSTBIN AREA</t>
  </si>
  <si>
    <t xml:space="preserve">FAULTY INVERTER </t>
  </si>
  <si>
    <t>NISTECH</t>
  </si>
  <si>
    <t>SERVICING OF GAS PIPE</t>
  </si>
  <si>
    <t>RUSTED SEPTIC TANK SLAB</t>
  </si>
  <si>
    <t>FAULTY FREEZER ROOM SAFE LOCK</t>
  </si>
  <si>
    <t>CLEARING OF DRAINAGE AT THE CAR PARK</t>
  </si>
  <si>
    <t>BURNT RATIONAL PUMPING SOCKET</t>
  </si>
  <si>
    <t>SEVERAL DEAD BULBS IN THE LOBBY</t>
  </si>
  <si>
    <t>PX OKIGWE REPAIR FOR DISPLAY CABINET</t>
  </si>
  <si>
    <t>REPLACEMENT OF FAULTY AIR VENT</t>
  </si>
  <si>
    <t>ABBEY</t>
  </si>
  <si>
    <t>FAULTY CHEST FREEZER</t>
  </si>
  <si>
    <t>MOSES</t>
  </si>
  <si>
    <t>DEAD SECURITY BULB IN CAR PARK</t>
  </si>
  <si>
    <t>EMMANUEL</t>
  </si>
  <si>
    <t>BAD LOBBY ENTRANCE DOOR</t>
  </si>
  <si>
    <t>FAULTY ENTRANCE DOOR</t>
  </si>
  <si>
    <t>FEMALE TOILET CANNOT FLUSH</t>
  </si>
  <si>
    <t>SHATTERED ROTISSERIE MACHINE GLASS</t>
  </si>
  <si>
    <t>REQUEST FOR COLLECTOR GASKETS</t>
  </si>
  <si>
    <t>ATTENTION ON INSECT KILLER</t>
  </si>
  <si>
    <t xml:space="preserve">FAULTY GENERATOR DISPLAY </t>
  </si>
  <si>
    <t>LOBBY AC PIPE LEAKAGE</t>
  </si>
  <si>
    <t>BURNT SERVICE CABLE</t>
  </si>
  <si>
    <t>GATMO</t>
  </si>
  <si>
    <t>BROKEN HW8 NEWLY INTSTALLED</t>
  </si>
  <si>
    <t>SHAKING BALCONY AT THE MALL</t>
  </si>
  <si>
    <t>REQUEST FOR GRANITE</t>
  </si>
  <si>
    <t xml:space="preserve">Rusted septic tank slabs and faulty metal door inches and lock </t>
  </si>
  <si>
    <t>DOSING TANKS FAULTY AND ELECTRICAL SHOCKS</t>
  </si>
  <si>
    <t>DOSING TANK</t>
  </si>
  <si>
    <t>REQUEST FOR UNDERBAR CHILLER ENGINE COVER</t>
  </si>
  <si>
    <t>FAULTY BACK OF HOUSE DOOR HANDLE</t>
  </si>
  <si>
    <t>BAD UNDERBAR FRIDGE LID GASKET</t>
  </si>
  <si>
    <t>Request for replacement of faded lobby tiles</t>
  </si>
  <si>
    <t>LEAKING DIESEL PIPE CAUSING DISEL SPILL</t>
  </si>
  <si>
    <t>BURNT SERVICE CABLE (NEPA)</t>
  </si>
  <si>
    <t>COLD ROOM TEMPERATURE NOT ATTAINING</t>
  </si>
  <si>
    <t>CR OMOLE FAULTY PYLON LIGHT</t>
  </si>
  <si>
    <t>TIMI AJALA</t>
  </si>
  <si>
    <t>FIXING OF LOBBY BENCHES</t>
  </si>
  <si>
    <t>FAULTY UV LIGHT STERILIZER AND LAEKING WTP</t>
  </si>
  <si>
    <t>SAPAT</t>
  </si>
  <si>
    <t>BROKEN TILES</t>
  </si>
  <si>
    <t>COLLAPSED PARKING LOT FLOOR</t>
  </si>
  <si>
    <t>PENDING ISSUES AT OPEBI (PAINTING)</t>
  </si>
  <si>
    <t>PENDING ISSUES AT OPEBI (LEAKING PIPE)</t>
  </si>
  <si>
    <t>PENDING ISSUES AT OPEBI (LEAKING ROOF)</t>
  </si>
  <si>
    <t>NEED FOR BOH REFLOORING</t>
  </si>
  <si>
    <t>DISEL WATER LEAKAGE</t>
  </si>
  <si>
    <t>STOLEN DRAINAGE COVER</t>
  </si>
  <si>
    <t>FAULTY ROTISERIE MACHINE SOCKET</t>
  </si>
  <si>
    <t>FAULTY WARMER HANDLE</t>
  </si>
  <si>
    <t>AKWA IBOM, NWANIBA</t>
  </si>
  <si>
    <t>UPRIGHT WARMER MACHINE</t>
  </si>
  <si>
    <t>FAULTY  OVEN AND COLDROOM</t>
  </si>
  <si>
    <t>MACADAMS</t>
  </si>
  <si>
    <t>INVERTER NOT CHARGING PX VGC</t>
  </si>
  <si>
    <t>CURRENT DATA</t>
  </si>
  <si>
    <t>DALEMATRIX</t>
  </si>
  <si>
    <t>FAULTY  CABINET</t>
  </si>
  <si>
    <t>FAULTY FREEZER ROOM IN RUKPOKKWU</t>
  </si>
  <si>
    <t>FOH ROLLER SHUTTER</t>
  </si>
  <si>
    <t>PESTWALK BULB DEAD PX DIYA STREET</t>
  </si>
  <si>
    <t>KOLA ABODUNRIN</t>
  </si>
  <si>
    <t>DISPLAY CABINET PX DIYA STREET</t>
  </si>
  <si>
    <t>PYLON LIGHTS BAD</t>
  </si>
  <si>
    <t>TILING OF FLOWER BED AND PROVISION OF POTTED PLANTS</t>
  </si>
  <si>
    <t>FAULTY GENERATOR FAN BELT</t>
  </si>
  <si>
    <t>GENERATOR SERVICE REQUEST</t>
  </si>
  <si>
    <t>WEAK STAFF ROOMS WALL</t>
  </si>
  <si>
    <t>CHANGING OF WATER TREATMENT UVS</t>
  </si>
  <si>
    <t>EMMANUL</t>
  </si>
  <si>
    <t>CONNECTING OF EXIT PATHWAY LIGHT ON INVERTER</t>
  </si>
  <si>
    <t xml:space="preserve">FRIDAY </t>
  </si>
  <si>
    <t>WATER HEATER SWITCH FOR AC AND INSECT KILER BULB</t>
  </si>
  <si>
    <t>AYETORO FREEZER ROOM NOT ATTAINING TEPERATURE</t>
  </si>
  <si>
    <t>LEAKING GEEPEE TANK</t>
  </si>
  <si>
    <t>ELECTRICAL ISSUES IN STORE</t>
  </si>
  <si>
    <t>CHANGE OF SOME LOBBY TABLE HEAD</t>
  </si>
  <si>
    <t>FAULTY FREEZER ROOM LIGHT</t>
  </si>
  <si>
    <t>ELECTRICAL HAZARD PX OBA AKRAN</t>
  </si>
  <si>
    <t>FAULTY TOILET PIPE</t>
  </si>
  <si>
    <t>FAULTY INSECTOCUTOR AND LOBBY LIGHT</t>
  </si>
  <si>
    <t>FALLING CEILING BOARD</t>
  </si>
  <si>
    <t>CLOSING OF OPENED GENERATOR AREA</t>
  </si>
  <si>
    <t>WOBBLING LOBBY TABLE</t>
  </si>
  <si>
    <t>FREEZER ROOM NOT LATCHING</t>
  </si>
  <si>
    <t>BOOK KEEPING SHELF PX VGC</t>
  </si>
  <si>
    <t>WALL MOUNTED SHELVE</t>
  </si>
  <si>
    <t>BOOK KEEPING SHELF PX BADORE</t>
  </si>
  <si>
    <t>BOOK KEEPING SHELF PX MARINA</t>
  </si>
  <si>
    <t>BROKEN WOOD CHEMICAL BOARD</t>
  </si>
  <si>
    <t>CHEMICAL CUPBOARD</t>
  </si>
  <si>
    <t>DAMAGED CHEMICAL CUPBOARD PX</t>
  </si>
  <si>
    <t>JIBOWU STAFF LOCKER</t>
  </si>
  <si>
    <t>CR OMOLE FAULTY BOH CHILLER</t>
  </si>
  <si>
    <t>PX VGC INVERTER NOT CHARGING</t>
  </si>
  <si>
    <t>DAMAGED WARMER HANDLE</t>
  </si>
  <si>
    <t>ROTISSERIE MACHINE NOT ATTAINING TEMPERATURE</t>
  </si>
  <si>
    <t>DETACHED WALL TILES</t>
  </si>
  <si>
    <t>BAD STAFF CHANGING ROOM LOCKERS LOCKS</t>
  </si>
  <si>
    <t>FAULTY DOOR FOR DRY STORE</t>
  </si>
  <si>
    <t>SINK LEAKAGE</t>
  </si>
  <si>
    <t>SCRAPER BLADE</t>
  </si>
  <si>
    <t>FREEZER ROOM NOT ATTAINING TEMPERTURE</t>
  </si>
  <si>
    <t>FAULTY LOGO LIGHT</t>
  </si>
  <si>
    <t>SEPTIC TANK EVACUTION EGBE RD</t>
  </si>
  <si>
    <t>BROKEN SLABS AT CAR PARK</t>
  </si>
  <si>
    <t>LOBBY AC NOT WORKING</t>
  </si>
  <si>
    <t>FAULTY BULB AND FAN IN FEMALE CHANGE ROOM</t>
  </si>
  <si>
    <t>WALL FAN</t>
  </si>
  <si>
    <t>URGENT GENERATOR OVERHEATING</t>
  </si>
  <si>
    <t>LEAKAGE OF A PUMPING MACHINE IN WTP</t>
  </si>
  <si>
    <t>REQUEST FOR FOUR WALL FAN</t>
  </si>
  <si>
    <t>OFFICE AC AND LOBBY AC LEAKING</t>
  </si>
  <si>
    <t>BAD ENTRANCE DOOR</t>
  </si>
  <si>
    <t>FAULTY LOBBY ENTRANCE DOOR</t>
  </si>
  <si>
    <t>DISCOLOURED WATER</t>
  </si>
  <si>
    <t>STORE TRANSFORMER BLOW</t>
  </si>
  <si>
    <t>AUSBETH</t>
  </si>
  <si>
    <t>TRANSFORMER</t>
  </si>
  <si>
    <t>GENERATOR BREAKDOWN PPU RHAMAT PARK</t>
  </si>
  <si>
    <t>BURNT ACs CABLES</t>
  </si>
  <si>
    <t>FAULTY TEA BOILER DISPENSER</t>
  </si>
  <si>
    <t>OPENED SOCKETS IN THE STORE</t>
  </si>
  <si>
    <t>REPAIR OF PLUMBING FITTINGS</t>
  </si>
  <si>
    <t>FIXING OF OPEN AND BROKEN WALL TILES</t>
  </si>
  <si>
    <t>LED LIGHT REQUEST</t>
  </si>
  <si>
    <t>FAULTY COLD ROOM BULB</t>
  </si>
  <si>
    <t>REQUEST FOR ELECTRICAL MATERIALS</t>
  </si>
  <si>
    <t>BROKEN FREEZER ROOM DOOR HANDLE</t>
  </si>
  <si>
    <t xml:space="preserve">FAULTY ROTISERIE MACHINE </t>
  </si>
  <si>
    <t>REQUEST FOR INVERTER AND BATTERY STAND</t>
  </si>
  <si>
    <t>FAULTY TAPS AT BOH</t>
  </si>
  <si>
    <t>FLOODED BOH BACAUSE OF BLOCKED DRAINAGE</t>
  </si>
  <si>
    <t>COLD ROOM DOOR NOT CLOSING TIGHTLY</t>
  </si>
  <si>
    <t>WATER TREATMENT NOT WORKING</t>
  </si>
  <si>
    <t>HOT WATER NOT ATTAINING TMP</t>
  </si>
  <si>
    <t xml:space="preserve">CHANGING OF WATER TREATMENT UVS </t>
  </si>
  <si>
    <t>FAULTY TAYLOR MACHINE</t>
  </si>
  <si>
    <t>FAULTY ROTISEERIE MACHINE</t>
  </si>
  <si>
    <t>GAS LEAKAGE AT BACK OF HOUSE</t>
  </si>
  <si>
    <t>REQUEST FOR ICE CREAM MACHINE PARTS</t>
  </si>
  <si>
    <t>FAULTY DIESEL FILTER</t>
  </si>
  <si>
    <t>FAULTY SECURITY LIGHT CAR PARK</t>
  </si>
  <si>
    <t>GENERATOR CONSUMING HIGH DIESEL</t>
  </si>
  <si>
    <t>BLOWN INSECTICUTOR BULB</t>
  </si>
  <si>
    <t>HOT WATER NOT ATTAINING TEMP</t>
  </si>
  <si>
    <t>FREEZER ROOM NOT ATTAINNING MAXIMUM TEMP</t>
  </si>
  <si>
    <t>GENERATOR BREAKDOWN AKOBO</t>
  </si>
  <si>
    <t>FAULTY FREEZER ROOM BLADE</t>
  </si>
  <si>
    <t>CEILING COLLPASE AT VGC</t>
  </si>
  <si>
    <t>FULL SOAK AWAY</t>
  </si>
  <si>
    <t>CONNECTION OF DISEL LINE DIRECTLY TO GEN</t>
  </si>
  <si>
    <t>UGBOWO</t>
  </si>
  <si>
    <t>LEAKING CEILING</t>
  </si>
  <si>
    <t>OVERHEATING OF THE GENSET</t>
  </si>
  <si>
    <t>LOBBY AC NOT WORKING INFECTIVELY</t>
  </si>
  <si>
    <t xml:space="preserve"> FAULTHY WATER HEARTER</t>
  </si>
  <si>
    <t>PROEQUIPTECH</t>
  </si>
  <si>
    <t>RELOCATION OF CR OMOLE DOZING DRUM/UV LIGHT IN THE WATER TREATMENT PLANT</t>
  </si>
  <si>
    <t>ENTRANCE DOOR</t>
  </si>
  <si>
    <t>FAULTY INVERTER PANEL</t>
  </si>
  <si>
    <t>PETOJA</t>
  </si>
  <si>
    <t>INVERTER DB</t>
  </si>
  <si>
    <t>EVACUATION OF CAR PARK DRAINAGE</t>
  </si>
  <si>
    <t>BOLLARD POLE CONSTRUCTION AT PX IGANDO</t>
  </si>
  <si>
    <t>AYETORO STORE GENERATOR BREAKDOWN</t>
  </si>
  <si>
    <t>CARPENTRY CEILING AND HVAC JOBS</t>
  </si>
  <si>
    <t>FAULTY HENNY PENNY FORE HEAD MACHINE</t>
  </si>
  <si>
    <t>FULL SEPTIC TANK</t>
  </si>
  <si>
    <t xml:space="preserve">SERVICING OF GENERATOR </t>
  </si>
  <si>
    <t>NIL</t>
  </si>
  <si>
    <t>Fallen CR signage</t>
  </si>
  <si>
    <t>REPAINTING OF INTERIOR AND EXTERIOR WALL</t>
  </si>
  <si>
    <t xml:space="preserve">JOWYN </t>
  </si>
  <si>
    <t xml:space="preserve">OPEN BODY OF KIOSK </t>
  </si>
  <si>
    <t>ELECTRICAL ISSUES</t>
  </si>
  <si>
    <t>TIMILEHIN</t>
  </si>
  <si>
    <t>LEAKING BOH BCE CHILLER</t>
  </si>
  <si>
    <t xml:space="preserve"> REQUEST  FOR RESPRAYING OF LOBBY WASTE BIN</t>
  </si>
  <si>
    <t>Electrical materials request for ogbor hill cr</t>
  </si>
  <si>
    <t>REQUEST FOR REPAINTING OF BOH NET DOOR</t>
  </si>
  <si>
    <t>COLDROOM NOT WORKING</t>
  </si>
  <si>
    <t>LEAKING COOK TAP</t>
  </si>
  <si>
    <t>FAULTY HOT WATER</t>
  </si>
  <si>
    <t xml:space="preserve"> Faulty glass door handle </t>
  </si>
  <si>
    <t>DOOR LOCK REPAIR NEEDED</t>
  </si>
  <si>
    <t>LOBBY AC AND DRY STORE AC NOT COOLING</t>
  </si>
  <si>
    <t>BAD FREEZER ROOM AND COLD ROOM ENTRANCE</t>
  </si>
  <si>
    <t>FAULTY GENERATOR AT CR ISAWO</t>
  </si>
  <si>
    <t>CHANGE OF INDUSTRIAL SOCKETS</t>
  </si>
  <si>
    <t>BAD ENTRANCE DOOR HANDLE</t>
  </si>
  <si>
    <t xml:space="preserve">BREAD TOASTER NOT WORKING </t>
  </si>
  <si>
    <t xml:space="preserve">LEAKING AC IN THE LOBBY </t>
  </si>
  <si>
    <t xml:space="preserve">FAULTY  HENNY PENNY FORE HEAD MACHINE </t>
  </si>
  <si>
    <t xml:space="preserve">DISPLAY CABINET  NOT ATTAINING TEMPERATURE </t>
  </si>
  <si>
    <t>BOTTOM HEAT OF DISPLAY CABINET NOT ATTAINING TEMPERATURE</t>
  </si>
  <si>
    <t xml:space="preserve">CABINET SHOCKING </t>
  </si>
  <si>
    <t>FADED GANGWAY AT CARPARK (INTERIOR &amp; EXTERIOR PAINTING</t>
  </si>
  <si>
    <t>REQUEST FOR GENERATOR SERVICING, WASHING OF GENERATOR RADIATOR AND CHANGING OF GENERATOR WATER FILTER. LIMCA ROAD</t>
  </si>
  <si>
    <t>BLOCKED PIPE IN CUSTOMER RESTROOM</t>
  </si>
  <si>
    <t>SPLIT UNIT TOILET</t>
  </si>
  <si>
    <t>BLOWN BULB IN THE LOBBY</t>
  </si>
  <si>
    <t>FREEZER ROOM NOT ATTAINIG TEMPERATURE</t>
  </si>
  <si>
    <t>FAULTY FREEZER ROOM DOOR LACK</t>
  </si>
  <si>
    <t>Faulty Roller Shutter key</t>
  </si>
  <si>
    <t>Stuck Roller Shutter at Px Ogunnaike</t>
  </si>
  <si>
    <t>MOONLIGHT</t>
  </si>
  <si>
    <t>GENERATOR SHUTDOWN DURING USAGE</t>
  </si>
  <si>
    <t>FAUTLY INSECT KILLER</t>
  </si>
  <si>
    <t>AC SERVICING</t>
  </si>
  <si>
    <t>REQUEST  FOR AC SERVICING</t>
  </si>
  <si>
    <t>PH, ABA</t>
  </si>
  <si>
    <t>CHEST FREEZER NOT WORKING.</t>
  </si>
  <si>
    <t>NURUDEEN</t>
  </si>
  <si>
    <t>Supply of K-ROD</t>
  </si>
  <si>
    <t>CR ZONE 6 GENERATOR DUE FOR SERVICE</t>
  </si>
  <si>
    <t>ABUJA, OANDO ZONE 6</t>
  </si>
  <si>
    <t xml:space="preserve">SEPTIC TANK EVACUATION </t>
  </si>
  <si>
    <t>LEAKING LOBBY ROOF - CR NSUKKA</t>
  </si>
  <si>
    <t>AC DUE FOR SERVICING; CR AWKA ROAD</t>
  </si>
  <si>
    <t xml:space="preserve"> FAULTY DISPLAY CABINET &amp; DETACHED FLAP</t>
  </si>
  <si>
    <t xml:space="preserve"> DEAD SECURITY LIGHT AT CAR PARK / LED LIGHT AT PRODCUTION FLOOR</t>
  </si>
  <si>
    <t>TAYO</t>
  </si>
  <si>
    <t>FAULTY MACADAMS PRESSURE</t>
  </si>
  <si>
    <t>CONSTRUCTION OF STAND FOR THE FREE STANDING BANNER AND PYLON LIGHT</t>
  </si>
  <si>
    <t>BALOON STAND</t>
  </si>
  <si>
    <t>REPLCEMENT OF THE LOBBY TABLES AND REPAINTING OF THE CAHIER COUNTER TOP AND LOBBY FAMILY CHAIRS</t>
  </si>
  <si>
    <t>ELECTRIC ISSUE IN THE STORE</t>
  </si>
  <si>
    <t>CHANGE OVER</t>
  </si>
  <si>
    <t>CR OMOLE FAULTY BOH CHILELR</t>
  </si>
  <si>
    <t>BROKEN CABINET BULB GLASS</t>
  </si>
  <si>
    <t>VEGETABLE SHREDDER NOT WORKING</t>
  </si>
  <si>
    <t xml:space="preserve">BACK OF HOUSE DOOR NET HANDLE </t>
  </si>
  <si>
    <t>LEAKING ROOF</t>
  </si>
  <si>
    <t>Leaking roof PPU Mokola</t>
  </si>
  <si>
    <t>REVELATION</t>
  </si>
  <si>
    <t>RACK NEEDED FOR MALE AND FEMALE CHANGING ROOM</t>
  </si>
  <si>
    <t xml:space="preserve">FAULTY COLDROOM </t>
  </si>
  <si>
    <t>SOCKETS NOT WORKING</t>
  </si>
  <si>
    <t>FAULTY HINGE OF WARMER</t>
  </si>
  <si>
    <t xml:space="preserve"> GENERATOR SERVICE REQUEST CR OGBOR HILL</t>
  </si>
  <si>
    <t>Direct Diesel line Piping Work Request (Chicken Republic TOMBIA)</t>
  </si>
  <si>
    <t>Direct Diesel line Piping Work Request (Chicken Republic Yenagoa)</t>
  </si>
  <si>
    <t>DEAD CABINET BULB</t>
  </si>
  <si>
    <t>EVACUATION OF BOH DRAINAGAE</t>
  </si>
  <si>
    <t>FAULTY CUSTOMER RESTROOM.</t>
  </si>
  <si>
    <t>FAULTY/OVERFILLED SEPTIC TANK</t>
  </si>
  <si>
    <t xml:space="preserve"> FADED SIGNAGE</t>
  </si>
  <si>
    <t>PX IGANDO FADED SIGNAGE</t>
  </si>
  <si>
    <t>URGENT EVACUATION OF SEPTIC TANK</t>
  </si>
  <si>
    <t>FAULTY PRICE LIST FRAME</t>
  </si>
  <si>
    <t>FAULTY INSECT  KILLER BULB  AND CABINET KNOP</t>
  </si>
  <si>
    <t>FAULTY GENERETOR</t>
  </si>
  <si>
    <t xml:space="preserve">GENERATOR SERVICE REQUEST </t>
  </si>
  <si>
    <t>COLD ROOM NOT ATTAIN TEMPERATURE</t>
  </si>
  <si>
    <t>GENERATOR LEAKING DIESEL</t>
  </si>
  <si>
    <t xml:space="preserve">CUSTOMER REST ROOM NOT WORKING </t>
  </si>
  <si>
    <t>TOSIN OLATUNDE</t>
  </si>
  <si>
    <t>CHIS OWOLABI</t>
  </si>
  <si>
    <t>PROEQUIP</t>
  </si>
  <si>
    <t xml:space="preserve"> IMMEDIATE EVACUATION OF SEPTIC TANK</t>
  </si>
  <si>
    <t>Evacuation of septic tank and lasting solution to the shallow septic tank</t>
  </si>
  <si>
    <t>FREQUENT EVACUATION OF SEPTIC TANK</t>
  </si>
  <si>
    <t>CHRIS OWOLABI</t>
  </si>
  <si>
    <t>FAULTY LAMPHOLDERS IN THE DISPLAY CABINET</t>
  </si>
  <si>
    <t> DISPLAY CABINET NOT ATTAINING TEMPERATURE</t>
  </si>
  <si>
    <t>DISPLAY CABINET NOT ATTAINING TEMPERATURE (DOWN SECTION)</t>
  </si>
  <si>
    <t>FAULTY WALL SOCKET AT BOH</t>
  </si>
  <si>
    <t>FAULTY ITEMS</t>
  </si>
  <si>
    <t>REQUEST FOR REPLACEMENT OF ELECTRICAL MATERIALS</t>
  </si>
  <si>
    <t>Servicing of PH warehouse generator for the month of October 2024.</t>
  </si>
  <si>
    <t>MIDTECH</t>
  </si>
  <si>
    <t>FAUTY COLDROOM</t>
  </si>
  <si>
    <t>PEELING OF WALL AT PX EKORO 2</t>
  </si>
  <si>
    <t>VEGETABLE SHREDDER IS FAULTY</t>
  </si>
  <si>
    <t>Trunking of Exposed Wires</t>
  </si>
  <si>
    <t xml:space="preserve">DETACHED BOH FAN </t>
  </si>
  <si>
    <t>FAULTY GREASE TRAP WITH BAD DRAIN NET.</t>
  </si>
  <si>
    <t>ZEBRA G3</t>
  </si>
  <si>
    <t xml:space="preserve">FAULTY GREASE TRAP </t>
  </si>
  <si>
    <t>Servicing of Acs</t>
  </si>
  <si>
    <t>Faulty 4-Head</t>
  </si>
  <si>
    <t xml:space="preserve">Installation of  new water heater </t>
  </si>
  <si>
    <t>REPLACEMENT OF WALL TILES AT THE BACK OF WASHING AREA</t>
  </si>
  <si>
    <t>PAVEMENT</t>
  </si>
  <si>
    <t>GENERATOR DUE FOR SERVICING AT AWKA ROAD</t>
  </si>
  <si>
    <t>Daily Equipment Status</t>
  </si>
  <si>
    <t>RATIONAL MACHINE</t>
  </si>
  <si>
    <t>GROUND WATER TANK</t>
  </si>
  <si>
    <t>GAS LEAKAGE.</t>
  </si>
  <si>
    <t xml:space="preserve">Generator Servicing </t>
  </si>
  <si>
    <t>GENERATOR SERVICING FOR CR OKIGWE</t>
  </si>
  <si>
    <t xml:space="preserve"> REQUEST FOR GENERATOR SERVICING EMERGENCY</t>
  </si>
  <si>
    <t>GENERATOR SERVICING- CR OJOO</t>
  </si>
  <si>
    <t xml:space="preserve"> DETACHED CHANGE OVER SWITCH BOARD FROM WALL</t>
  </si>
  <si>
    <t>LOBBY LIGHT DEAD</t>
  </si>
  <si>
    <t>REQUEST FOR A NEW CABBAGE SHREDDING BLADE</t>
  </si>
  <si>
    <t>ALL EQUIPMENTS NOT COMING UP</t>
  </si>
  <si>
    <t xml:space="preserve">GENERATOR NOT STARTING </t>
  </si>
  <si>
    <t>STORE INVERTER MALFUNCTIONING.</t>
  </si>
  <si>
    <t>EVACUATION OF FILLED SEPTIC TANK</t>
  </si>
  <si>
    <t>OVERFILLED  SEPTIC  TANK</t>
  </si>
  <si>
    <t xml:space="preserve">EVACUATION OF SOAK AWAY AND SEPTIC TANK </t>
  </si>
  <si>
    <t>DRAINAGE BLOCKAGE.</t>
  </si>
  <si>
    <t xml:space="preserve"> FULL SOAK AWAY( UNDER 2WEEKS OF LAST EVACUATION)</t>
  </si>
  <si>
    <t>PX AGUNGI ROLLER SHUTTER NOT WORKING</t>
  </si>
  <si>
    <t>FLOODED BOH BECUASE OF BLOCKED DAINAGE PIPE</t>
  </si>
  <si>
    <t xml:space="preserve">BROKEN LOBBY AND CUSTOMER RESTROOM MIRROR </t>
  </si>
  <si>
    <t xml:space="preserve"> DETACHED HAND WASH SINK</t>
  </si>
  <si>
    <t xml:space="preserve">EVACUTION OF SEPTIC TANK </t>
  </si>
  <si>
    <t>REQUEST FOR THE EVACUTION OF SEPTIC TANK</t>
  </si>
  <si>
    <t>REPORT OF DAILY HYGIENE WALKTHROUGH AND CLOSURE ACTION PLAN FOR OPEN OPPORTUNITIES FROM PPU AJAH</t>
  </si>
  <si>
    <t>#258,000.00</t>
  </si>
  <si>
    <t>REQEUST FOR SEWAGE  SEPTIC TANK ESCAVATION</t>
  </si>
  <si>
    <t>STORE AUDIT ACTION PLAN.</t>
  </si>
  <si>
    <t xml:space="preserve">Urgent septic tank evacuation </t>
  </si>
  <si>
    <t>SEPTIC TANK IS FULL</t>
  </si>
  <si>
    <t>OPEN GROUND AREA</t>
  </si>
  <si>
    <t>FAULTY EXTRACTOR LIGHT</t>
  </si>
  <si>
    <t>FRIDAY ONWUBUYA</t>
  </si>
  <si>
    <t>Electrical discharge</t>
  </si>
  <si>
    <t>NOISY AIR CURTAIN</t>
  </si>
  <si>
    <t>N509,000</t>
  </si>
  <si>
    <t xml:space="preserve"> FALLEN COVINGS OF THE EXTERIOR BIN SHED</t>
  </si>
  <si>
    <t>UNDER BAR CHILLER NOT FUNCTIONAL</t>
  </si>
  <si>
    <t xml:space="preserve"> LEAKING CEILING AT THE KITCHEN</t>
  </si>
  <si>
    <t>LAG, AGIDINGBI</t>
  </si>
  <si>
    <t xml:space="preserve"> EVACUATION OF SEPTIC TANK</t>
  </si>
  <si>
    <t>PENTICOSTAL</t>
  </si>
  <si>
    <t xml:space="preserve"> #258,000.00</t>
  </si>
  <si>
    <t>REQUESTING OF NEW INVERTER</t>
  </si>
  <si>
    <t>#426,875.00</t>
  </si>
  <si>
    <t>INVERTER NOT CHARGING</t>
  </si>
  <si>
    <t>1,102,625.00 ₦</t>
  </si>
  <si>
    <t>FIXING OF GREASE TRAP HANDLE</t>
  </si>
  <si>
    <t>FAULTY LOBBY STANDING UNIT AC</t>
  </si>
  <si>
    <t xml:space="preserve"> FAULTY CABINET TEMPRERATURE TURNER</t>
  </si>
  <si>
    <t>SPICE ROOM FAULTY AC</t>
  </si>
  <si>
    <t>LOBBY HAND DRYER NOT WORKING</t>
  </si>
  <si>
    <t>DAMAGED KIOSK ROOF</t>
  </si>
  <si>
    <t>FAULTY FREEZER ROOM - CR NSUKKA</t>
  </si>
  <si>
    <t>BAD CHEMICAL CUPBOARD DOOR</t>
  </si>
  <si>
    <t xml:space="preserve"> FAULTY LAMB HOLDER BULB</t>
  </si>
  <si>
    <t>TOASTER MACHINE FAULTY</t>
  </si>
  <si>
    <t>WATER NOT PUMPING</t>
  </si>
  <si>
    <t>LEAKING DIESEL PIPE</t>
  </si>
  <si>
    <t>THIO &amp; PARTNERS</t>
  </si>
  <si>
    <t>BROKEN MALE CUSTOMER MIRROR</t>
  </si>
  <si>
    <t>TOILET WALL MIRROR</t>
  </si>
  <si>
    <t>REQUEST FOR ICE-CREAM SIDE TRAY REPLACEMENT</t>
  </si>
  <si>
    <t xml:space="preserve"> Grease Trap not working effectively </t>
  </si>
  <si>
    <t>OPENED WIRES THAT REQUIRES TRUNKING IN THE STORE</t>
  </si>
  <si>
    <t>NO HOT WATER IN THE STORE</t>
  </si>
  <si>
    <t>JOEL OMOTSHO</t>
  </si>
  <si>
    <t>STORE AUDIT FINDINGS CR BODE THOMAS</t>
  </si>
  <si>
    <t>ACORNFACILITIES</t>
  </si>
  <si>
    <t>TRIFIRMILIAR</t>
  </si>
  <si>
    <t>FIRE ALARM PANEL</t>
  </si>
  <si>
    <t>PAINTING OF PEELED WALL IN DRY STORE AND MALE STAFF ROOM</t>
  </si>
  <si>
    <t>FAULTY ICE CREAM MECHINE</t>
  </si>
  <si>
    <t>REQUEST FOR LED BULBS TO REPLACE DEAD BULBS IN THE STORE</t>
  </si>
  <si>
    <t>FAULTY AIR CURTAIN AT BOH</t>
  </si>
  <si>
    <t>FAULTY MALE CUSTOMER RESTROOM</t>
  </si>
  <si>
    <t>OLUWATOSIN</t>
  </si>
  <si>
    <t>GAS LEAKAGE</t>
  </si>
  <si>
    <t>NEED FOR TRUCK STRIP CURTAIN REPLACEMENT</t>
  </si>
  <si>
    <t>FALLING CEILING</t>
  </si>
  <si>
    <t xml:space="preserve"> FAULTY UPRIGHT CHILLER</t>
  </si>
  <si>
    <t>FAULTY LOBBY AC- CR AFIKPO</t>
  </si>
  <si>
    <t>BAD PPU EXTRACTOR FAN</t>
  </si>
  <si>
    <t>BEN SEASONED</t>
  </si>
  <si>
    <t>SERVICING OF AC</t>
  </si>
  <si>
    <t>WOBBLING AND PEALED TABLE IN THE LOBBY</t>
  </si>
  <si>
    <t>Grease Trap not functioning</t>
  </si>
  <si>
    <t>DAMAGED FEMALE CHANGING ROOM</t>
  </si>
  <si>
    <t>UNDER BAR AND FREEZER ROOM NOT ATTAINING TEMPRETURE</t>
  </si>
  <si>
    <t>BLOCKED DRAINAGE AT STORE BACK OF HOUSE WASH AREA</t>
  </si>
  <si>
    <t xml:space="preserve"> REPAINTING OF THE FREEZER ROOM DOOR</t>
  </si>
  <si>
    <t>SULIAMON</t>
  </si>
  <si>
    <t>REQUEST FOR CABINET BULBS</t>
  </si>
  <si>
    <t>EMMANUEL JOHN</t>
  </si>
  <si>
    <t>PX OGUDU BROKEN TILES</t>
  </si>
  <si>
    <t>REPLACEMENT OF BAD SOAP DISPENSER</t>
  </si>
  <si>
    <t>WATER ANALYSIS REPORT - CHOLERA OUTBREAK VALIDATION</t>
  </si>
  <si>
    <t>LEAKING WATER TREATMENT FILTERATION TANK</t>
  </si>
  <si>
    <t>KASIM MURITALA</t>
  </si>
  <si>
    <t>FILTRATION TANK</t>
  </si>
  <si>
    <t>COLD ROOM NOT ATTAINIG TEMPERATURE</t>
  </si>
  <si>
    <t>LANRE</t>
  </si>
  <si>
    <t>FRYER SINK LEAKING OUT WATER</t>
  </si>
  <si>
    <t>REQUEST FOR SOAP DISPENSER</t>
  </si>
  <si>
    <t>FAULTY CHLORINE DOZING PUMP</t>
  </si>
  <si>
    <t>DOSING PUMP</t>
  </si>
  <si>
    <t xml:space="preserve">  Bad door shutter</t>
  </si>
  <si>
    <t>FAULTY CHIPS FRYER MACHINE AND COLLECTRAMATIC FRYER MACHINE</t>
  </si>
  <si>
    <t xml:space="preserve"> FAULTY CHIPS FRYER MACHINE</t>
  </si>
  <si>
    <t>FAULTY CHIPS FRYER COMPARTMENT</t>
  </si>
  <si>
    <t>FAUTY INVERTER</t>
  </si>
  <si>
    <t>GEBNERATOR DUE FOR SERVICING</t>
  </si>
  <si>
    <t>GENERATOR DUE FOR FIRST SERVICING</t>
  </si>
  <si>
    <t xml:space="preserve">GENERATOR OIL LEVEL /OIL LEAKAGE </t>
  </si>
  <si>
    <t>GENERATOR OVER DUE FOR SERVICING</t>
  </si>
  <si>
    <t>Generator breakdown @CR Onne FOT</t>
  </si>
  <si>
    <t xml:space="preserve">Generator Due for Service </t>
  </si>
  <si>
    <t>GENERATOR DUE FOR SERVICING - PPU TOMBIA</t>
  </si>
  <si>
    <t>HEAD OFFICE GENERATOR DUE FOR SERVICE</t>
  </si>
  <si>
    <t>Head Office</t>
  </si>
  <si>
    <t>WATER PUMP FAULTY/GENERATOR DUE FOR SERVICING</t>
  </si>
  <si>
    <t>CHICKEN REPUBLIC LETTERING NOT LIGHTED</t>
  </si>
  <si>
    <t>ARIZMANYA</t>
  </si>
  <si>
    <t>SERVICING OF GREASE TRAP</t>
  </si>
  <si>
    <t>FAULTY SWITCH FOR LIGHTS AT THE CASHPOINT</t>
  </si>
  <si>
    <t>REQUEST FOR ENGINE OIL</t>
  </si>
  <si>
    <t>RANEX</t>
  </si>
  <si>
    <t>ROTISSERIE MACHINE NOT WORKING</t>
  </si>
  <si>
    <t>PX IGANDO INVERTER ISSUE</t>
  </si>
  <si>
    <t>CURRENTDATA</t>
  </si>
  <si>
    <t>REQUEST FOR COCK-HEAD PAINTING AND WASHING OF STORE EXTERIOR</t>
  </si>
  <si>
    <t>LOBBY AC BLOW OUT GAS</t>
  </si>
  <si>
    <t>TONAOGUNS</t>
  </si>
  <si>
    <t>FAULTY INSECTICUTOR IN THE LOBBY.</t>
  </si>
  <si>
    <t>FAULTY ENTRANCE DOOR GASKET</t>
  </si>
  <si>
    <t>FAULTY ENTRANCE DOOR SELF LOCK</t>
  </si>
  <si>
    <t>FAULTY SOCKET &amp; NBC CHILLER</t>
  </si>
  <si>
    <t xml:space="preserve">ADEREMI </t>
  </si>
  <si>
    <t>LOW ENGINE OIL</t>
  </si>
  <si>
    <t>CR ABA OWERRI ROAD GENERATOR NEEDS SEVICING</t>
  </si>
  <si>
    <t>FAULTY GENERATOR BATTERY.</t>
  </si>
  <si>
    <t>FAULTY DIESEL `LINE PIPE</t>
  </si>
  <si>
    <t>RUNHOUR NOT READING</t>
  </si>
  <si>
    <t>Water Separator filter replacement Request (PPU TOMBIA</t>
  </si>
  <si>
    <t xml:space="preserve">GENERATOR BREAK DOWN </t>
  </si>
  <si>
    <t>GENERATOR NOT COMING ON</t>
  </si>
  <si>
    <t>URGENT ATTENTION ON GENERATOR</t>
  </si>
  <si>
    <t>Direct Diesel line water separator filter Request (Chicken Republic Yenagoa)</t>
  </si>
  <si>
    <t>GENERATOR NOT COMING UP</t>
  </si>
  <si>
    <t>GENSET SERVICING</t>
  </si>
  <si>
    <t xml:space="preserve"> DEAD LIGHT IN CASH POINT</t>
  </si>
  <si>
    <t>Generator Service Request Format CR IKOT_EKPENE RD 2024.xlsx</t>
  </si>
  <si>
    <t>Generator Service Request_.xlsx</t>
  </si>
  <si>
    <t>DEAD BULB 💡 IN CUSTOMER REST ROOM</t>
  </si>
  <si>
    <t>DEAD BULB INSECTOCUTOR</t>
  </si>
  <si>
    <t>DEAD BULB IN COLD ROOM</t>
  </si>
  <si>
    <t>PX IGANDO DEAD BULB</t>
  </si>
  <si>
    <t>Faulty Changing room door handle</t>
  </si>
  <si>
    <t>MATTHEW</t>
  </si>
  <si>
    <t>GENERATOR FAN BELT</t>
  </si>
  <si>
    <t xml:space="preserve">DIESEL PIPE LEAKAGE </t>
  </si>
  <si>
    <t>WATER PUMP FAULTY</t>
  </si>
  <si>
    <t>FAULTY GENERATOR FILTERS</t>
  </si>
  <si>
    <t>REQUEST FOR A NEW BATTERY.</t>
  </si>
  <si>
    <t>ERECTING OF TEMPORARY HOUSE ON BACKUP GENERATOR</t>
  </si>
  <si>
    <t>BOH WATER TAP FAULTY</t>
  </si>
  <si>
    <t xml:space="preserve">Servicing of generator </t>
  </si>
  <si>
    <t xml:space="preserve">Cracked door glass
 </t>
  </si>
  <si>
    <t xml:space="preserve">FAULTY GENERATOR </t>
  </si>
  <si>
    <t>Faulty Generator at Ndidem</t>
  </si>
  <si>
    <t xml:space="preserve">Faulty Generator </t>
  </si>
  <si>
    <t>DIESEL TANK LEAKAGE</t>
  </si>
  <si>
    <t>OCTOBER GEN MAINTAINACE</t>
  </si>
  <si>
    <t>SPOILT DISPLAY CABINET FLAP HINGE</t>
  </si>
  <si>
    <t xml:space="preserve">SERVICING OF ICE CREAM MACHINE </t>
  </si>
  <si>
    <t>KADUNA, YAKUBU GOWON</t>
  </si>
  <si>
    <t>URGENT MAINTENANCE ATTENTION FOR PPU ONIRU GENERATOR SET</t>
  </si>
  <si>
    <t xml:space="preserve">ELECTRICAL SHOCK FROM EQUIPMENT </t>
  </si>
  <si>
    <t>FAULTY  PEKINS GENERATOR MODULE</t>
  </si>
  <si>
    <t>CNOS TECH</t>
  </si>
  <si>
    <t>LOW VOLTAGE SUPPLY</t>
  </si>
  <si>
    <t xml:space="preserve">PHCN LIGHT </t>
  </si>
  <si>
    <t>Potato Peeler Repair</t>
  </si>
  <si>
    <t xml:space="preserve">NEW GENERATOR BATTERY REQUEST </t>
  </si>
  <si>
    <t>SPARKING TRANSFORMER</t>
  </si>
  <si>
    <t>EXPLOSION OF EXTERNAL JUCTION BOX</t>
  </si>
  <si>
    <t>UPDATED PENDING MAINTAINANCE ISSUES</t>
  </si>
  <si>
    <t>FAULTY DISPLAY CABINET - CR NSUKKA</t>
  </si>
  <si>
    <t>DETACHED DISPLAY CABINET FLAP/LID</t>
  </si>
  <si>
    <t>PX APAPA THINGS THAT TO BE FIXED</t>
  </si>
  <si>
    <t xml:space="preserve">FAULTY  CHEST FREEZER FUSE AND DISPLAY  LAMP HOLDER </t>
  </si>
  <si>
    <t>FAULTY DISPLAYED CABINET BULB</t>
  </si>
  <si>
    <t>DISPLAY CABINET OVER-HEATING AND WITHOUT CONTROL</t>
  </si>
  <si>
    <t>FREEZER ROOM NOT ATTAINING TEMPRETURE</t>
  </si>
  <si>
    <t>COLD AND FREEZER ROOM NOT ATTAINING TEMPERATURE</t>
  </si>
  <si>
    <t>STORE AUDIT REPORT (03.10.24)</t>
  </si>
  <si>
    <t xml:space="preserve">BROKEN CABINET GLASS </t>
  </si>
  <si>
    <t>FAULTY CABINET GLASS HANDLE</t>
  </si>
  <si>
    <t>SPOILT  BARICADE AT THE BACK OF HOUSE</t>
  </si>
  <si>
    <t>BROKEN FILES WITHIN THE STORE</t>
  </si>
  <si>
    <t>RESTROOM DRAINAGE BLOCKAGE</t>
  </si>
  <si>
    <t>FAULTY CABINET LAMP HOLDER</t>
  </si>
  <si>
    <t>FAULTY CABINET LAMP HOLDER AND BULBS</t>
  </si>
  <si>
    <t>FAULTY FREEZER ROOM AND COLD ROOM</t>
  </si>
  <si>
    <t>FAULTY FREEZER ROOM IN RUKPOKWU STORE</t>
  </si>
  <si>
    <t>RUSTY COLD ROOM DOOR AND WALLS</t>
  </si>
  <si>
    <t>THIO&amp;PARTHERS</t>
  </si>
  <si>
    <t xml:space="preserve"> De weeding of transformer House</t>
  </si>
  <si>
    <t>GBATMO VENTURES</t>
  </si>
  <si>
    <t>REQUEST FOR LED LIGHT</t>
  </si>
  <si>
    <t>FAULTY WATER CLOSET</t>
  </si>
  <si>
    <t xml:space="preserve"> BROKEN LOBBY TV</t>
  </si>
  <si>
    <t>TELEVISION</t>
  </si>
  <si>
    <t>PAINTING OF LOBBY TABLES FOR LEKKI TOTAL</t>
  </si>
  <si>
    <t>Electrical materials</t>
  </si>
  <si>
    <t>REPLACEMENT OF COLLETRAMATIC PRESSURE FRYER LEAD GASKET</t>
  </si>
  <si>
    <t xml:space="preserve"> DAMAGED ROOF IN FEMALE CHANGING ROOM</t>
  </si>
  <si>
    <t>COMPLETION OF COLLAPSED DRAINAGE</t>
  </si>
  <si>
    <t>LEAKING LOBBY AND DRYSTORE ROOF</t>
  </si>
  <si>
    <t xml:space="preserve">BOH INSECTICUTOR BULB NOT WORKING </t>
  </si>
  <si>
    <t>OPEN SOCKET IN STORE</t>
  </si>
  <si>
    <t>FAULTY WARMER GASKET</t>
  </si>
  <si>
    <t>ELECTRICAL ITEMS NEEDED  FOR RATIONAL MACHINE</t>
  </si>
  <si>
    <t>Ismail</t>
  </si>
  <si>
    <t xml:space="preserve"> ELECTRICAL ITEMS</t>
  </si>
  <si>
    <t xml:space="preserve"> DEAD INSECTOCUTOR BULB.</t>
  </si>
  <si>
    <t>WATER NOT RUNNING IN THE STORE</t>
  </si>
  <si>
    <t>DAMAGED STORE COMPARTMENT</t>
  </si>
  <si>
    <t>FAULTY CABINET LIGHTS</t>
  </si>
  <si>
    <t>LEAKING FRYER'S SINK</t>
  </si>
  <si>
    <t>JOEL</t>
  </si>
  <si>
    <t xml:space="preserve"> HAND SANITIZER DISPENSERS NEEDED AND THERE BAD SOAP DISPENSERS TO BE REPLACED</t>
  </si>
  <si>
    <t>AKINOLA</t>
  </si>
  <si>
    <t>CHIPS FRYER DOOR</t>
  </si>
  <si>
    <t>FAULTY WARMER WALL SOCKET</t>
  </si>
  <si>
    <t>CHIPPED EDGES WALLS IN THE STORE</t>
  </si>
  <si>
    <t>INSECTOCUTOR WITH DAMAGED TRAY</t>
  </si>
  <si>
    <t>LOW VOLTAGE</t>
  </si>
  <si>
    <t>LOW VOLTAGE POWER SUPPLY</t>
  </si>
  <si>
    <t>FAULTY CABINET BULB</t>
  </si>
  <si>
    <t xml:space="preserve"> FAULTY HAND DRYER IN MALE RESTROOM</t>
  </si>
  <si>
    <t>HAND DRYER TOILET</t>
  </si>
  <si>
    <t>FAULTY HAND DRYER  AND COMPOSITE PANEL</t>
  </si>
  <si>
    <t>FAULTY HAND DRYER AND INSECT EXOCUTOR</t>
  </si>
  <si>
    <t xml:space="preserve"> WARMER AND HOLDING CABINET NOT ATTAINING TEMPERATURE</t>
  </si>
  <si>
    <t>REQUEST FOR LED LIGHTS</t>
  </si>
  <si>
    <t>SMOKE COMING OUT OF THE CABINET AT THE FRONT OF HOUSE</t>
  </si>
  <si>
    <t>FAULTY FLAMMED GRILLED MACHINE.</t>
  </si>
  <si>
    <t>PX FESTAC COUNTER</t>
  </si>
  <si>
    <t>Broken wash hand sink stand</t>
  </si>
  <si>
    <t>REQUEST TO FIX HANDWASH AND SANITIZER DISPENSER</t>
  </si>
  <si>
    <t xml:space="preserve"> DAMAGED FRYER TABLE</t>
  </si>
  <si>
    <t>MODEL INT</t>
  </si>
  <si>
    <t>2 FAULTY LOBBY AIR CONDITION</t>
  </si>
  <si>
    <t>ELECTRICAL BULB REPLACEMENT</t>
  </si>
  <si>
    <t xml:space="preserve"> OPENED AND RUSTY FRESH AIR VENT</t>
  </si>
  <si>
    <t>ABBEYELECTRICAL</t>
  </si>
  <si>
    <t>FALLING OF HAND DRYER IN THE CUSTOMERS TOILET</t>
  </si>
  <si>
    <t>STORE AUDIT FINDINGS</t>
  </si>
  <si>
    <t>BLINKING LIGHT AT BOH PRODUCTION FLOOR AND CUSTOMER RESTROOM.</t>
  </si>
  <si>
    <t xml:space="preserve"> BROKEN TILES IN THE STORE</t>
  </si>
  <si>
    <t>NO WATER IN THE STORE</t>
  </si>
  <si>
    <t>PX IDIMU DEAD INSECUTOR BULB</t>
  </si>
  <si>
    <t>FAULTY KITCHEN  BULB  IN THE STORE</t>
  </si>
  <si>
    <t>LOBBY AC NOT COOLING</t>
  </si>
  <si>
    <t>LOBBY AC NOT COOLING DRIPPING OUT WATER</t>
  </si>
  <si>
    <t xml:space="preserve"> CRACKED WALLS AND FENCE</t>
  </si>
  <si>
    <t>FREEZER ROOM AND COLD ROOM NOT ATTAINING TEMPERATURE</t>
  </si>
  <si>
    <t xml:space="preserve"> COLD ROOM NOT ATTAINING TEMPERATURE</t>
  </si>
  <si>
    <r>
      <t>193,000.00</t>
    </r>
    <r>
      <rPr>
        <sz val="12"/>
        <color rgb="FF242424"/>
        <rFont val="Aptos"/>
        <family val="2"/>
        <charset val="1"/>
      </rPr>
      <t>  </t>
    </r>
  </si>
  <si>
    <t>FREEZER ROOM &amp; COLD ROOM NOT ATTAINING TEMPERATURE</t>
  </si>
  <si>
    <t>THIO&amp;PARTNERS</t>
  </si>
  <si>
    <t>DISFIGURED CASHIER CABINET AT FOH</t>
  </si>
  <si>
    <t>DEAD BULBS AND INSECTROCUTOR BULBS</t>
  </si>
  <si>
    <t>CUSTOMER RESTROOM AC NOT WORKING</t>
  </si>
  <si>
    <t>5HP STANDING AC UNIT 4</t>
  </si>
  <si>
    <t>PX IDIMU PEELING WALL</t>
  </si>
  <si>
    <t>SULAIMON</t>
  </si>
  <si>
    <t>BURNT WIRE  AT COOK SECTION  (WARMER)</t>
  </si>
  <si>
    <t>REQUEST FOR DRAINAGE COVER AT THE CAR PARK.</t>
  </si>
  <si>
    <t xml:space="preserve">INSTALLATION OF SANITIZER DISPENSER </t>
  </si>
  <si>
    <t>CHANGE OF DIESEL TANK READING PIPE</t>
  </si>
  <si>
    <t>DAMIFORTE</t>
  </si>
  <si>
    <t>REQUEST FOR LID GASKET</t>
  </si>
  <si>
    <t>MISSING BASE COVER OF STAYCOLD UNDER BAR CHILLER</t>
  </si>
  <si>
    <t>REQUEST FOR TISSUE HANGER AND HAND SANITIZER DISPENSER</t>
  </si>
  <si>
    <t xml:space="preserve">Faulty Hand wash sink tap
</t>
  </si>
  <si>
    <t>cost added to number 479</t>
  </si>
  <si>
    <t>URGENT; PARTIAL LIGHTING OUTAGE AFFECTING  STORE EQUIPMENTS.</t>
  </si>
  <si>
    <t xml:space="preserve">LEONARD </t>
  </si>
  <si>
    <t>GV</t>
  </si>
  <si>
    <t xml:space="preserve">Cabinet bulb not working </t>
  </si>
  <si>
    <t>Replacement of chemical cupboard and repairs to fascia board and ceiling</t>
  </si>
  <si>
    <t xml:space="preserve">Drop light not working </t>
  </si>
  <si>
    <t>Broken body of the kiosk</t>
  </si>
  <si>
    <t>ADEWALE</t>
  </si>
  <si>
    <t xml:space="preserve">FLUSHER REPLACEMENT </t>
  </si>
  <si>
    <t>LEAKING AC PIPE THAT CAUSE DAMAGED CEILING IN DRYSTORE</t>
  </si>
  <si>
    <t>HAMMEDS</t>
  </si>
  <si>
    <t>SPLIT UNIT DRY STORE</t>
  </si>
  <si>
    <t>FAULTY INSECTOCUTOR BULB.</t>
  </si>
  <si>
    <t>FAULTY INSECTOCUTOR BULB</t>
  </si>
  <si>
    <t>REPLACEMENT OF COLD ROOM CURTAIN</t>
  </si>
  <si>
    <t>DISPLAY CABINET AND CHIPS CHEST FREEZER NOT ATTAINING TEMPERATURE</t>
  </si>
  <si>
    <t>FAULTY AUTOMATIC HAND WASH SINK AT BOH AND LOBBY DOWN STAIRS</t>
  </si>
  <si>
    <t>FREEZER ROOM AND COLD ROOM LEAKAGE CAUSING OFFENSIVE ODOUR IN THE RESTAURANT</t>
  </si>
  <si>
    <t>BROKEN WALL TILES IN THE DTORE</t>
  </si>
  <si>
    <t>OPEN CEILING IN THE LOBBY</t>
  </si>
  <si>
    <t>FAULTY CHIPS AND PRESSURE FRYERS</t>
  </si>
  <si>
    <t>PLUMBING ISSUES</t>
  </si>
  <si>
    <t xml:space="preserve"> OPEN CEILING ONTOP OF EXTRACTOR</t>
  </si>
  <si>
    <t>LEAKAGE IN THE  DRYSTORE ROOFINGS</t>
  </si>
  <si>
    <t xml:space="preserve">DEAD BULBS IN THE LOBBY </t>
  </si>
  <si>
    <t>REPLACEMENT OF DRAINAGE COVERS</t>
  </si>
  <si>
    <t>MODEL INL</t>
  </si>
  <si>
    <t>FAULTY CABINET REGULATOR</t>
  </si>
  <si>
    <t>CABINET REGULATOR</t>
  </si>
  <si>
    <t xml:space="preserve">LED LIGHTS NOT WORKING </t>
  </si>
  <si>
    <t>SERVICING OF OFFICE AC AND DRY STORE AC</t>
  </si>
  <si>
    <t>DAMAGED MIRROR FRAME AT THE LOBBY</t>
  </si>
  <si>
    <t xml:space="preserve">FAULTY HOT WATER PIPE
 </t>
  </si>
  <si>
    <t>LEAKING AERATION TANK</t>
  </si>
  <si>
    <t>ADMIN</t>
  </si>
  <si>
    <t>Leaking aeration tank</t>
  </si>
  <si>
    <t>FAULTY SHREDDING BLADE- CR OKIGWE</t>
  </si>
  <si>
    <t xml:space="preserve"> OPENED DRAINAGE IRON COVER</t>
  </si>
  <si>
    <t>LOBBY BULBS,INSECTICUTOR BULB AND KITCHEN BULBS CRITICALLY BAD</t>
  </si>
  <si>
    <t>FAULTY ROLLER SHUTTER/ REMOTE</t>
  </si>
  <si>
    <t>BROKEN DRAIN COVER FOR FREEZER ROOM</t>
  </si>
  <si>
    <t>FREEZER ROOM DOOR FAULTY</t>
  </si>
  <si>
    <t>SEADOLF</t>
  </si>
  <si>
    <t xml:space="preserve">COVER OF FAT TRAP STOLEN </t>
  </si>
  <si>
    <t>REQUEST FOR LED BULB LIGHTS</t>
  </si>
  <si>
    <t>UNSAFE CONDITION AT THE BACK OF HOUSE AJAH</t>
  </si>
  <si>
    <t>CR ABA-OWERRI ROAD BOH EXTRACTOR NOT FUNCTIONING</t>
  </si>
  <si>
    <t>SEASONED</t>
  </si>
  <si>
    <t>NISTECHLTD</t>
  </si>
  <si>
    <t>REPLACEMENT OF TAYLOR MACHINE COVER</t>
  </si>
  <si>
    <t xml:space="preserve"> FAULTY RATIONAL WATER OUTLET</t>
  </si>
  <si>
    <t xml:space="preserve"> FAULTY TILTINGPAN AND RATIONAL OVEN</t>
  </si>
  <si>
    <t>PAINTING OF RUSTY COLD ROOM WALL AND CEILING</t>
  </si>
  <si>
    <t>COLD ROOM AND FREEZER ROOM NOT ATTAINING TEMPERATURE</t>
  </si>
  <si>
    <t>PPU Kaduna</t>
  </si>
  <si>
    <t>FUALTY CABINET BULB</t>
  </si>
  <si>
    <t>FREEZE ROOM NOT WORKING</t>
  </si>
  <si>
    <t>THE FREEZER AND THE COLD ROOM NOT WORKING</t>
  </si>
  <si>
    <t>HENNY PENNY ROTESSEIRE MACHINE SAYING CENSOR FAILED</t>
  </si>
  <si>
    <t>TRIPPLEO</t>
  </si>
  <si>
    <t xml:space="preserve"> FAULTY RATIONAL </t>
  </si>
  <si>
    <t>FAULTY INSECT ELECTROCUTORS</t>
  </si>
  <si>
    <t xml:space="preserve"> Plumbing and tiling at CR Challenge Ibadan</t>
  </si>
  <si>
    <t>REQUEST OF FLOOD LIGHT</t>
  </si>
  <si>
    <t>AULTY DOOR OF MALE  AND FEMALE CLOAKROOM.</t>
  </si>
  <si>
    <t>FAULTY FRYER MACHINE SWITCH</t>
  </si>
  <si>
    <t>PEELED OFFICE WALLS</t>
  </si>
  <si>
    <t xml:space="preserve"> Faulty Contactor and Control Panel Switch </t>
  </si>
  <si>
    <t>FAULTY G&amp;P</t>
  </si>
  <si>
    <t>G &amp; P</t>
  </si>
  <si>
    <t>faulty hand dryer</t>
  </si>
  <si>
    <t>REPLACEMENT OF ENTRANCE DOOR GUIDE</t>
  </si>
  <si>
    <t xml:space="preserve">BROKEN ENTRANCE DOOR </t>
  </si>
  <si>
    <t>BCE EQUIPMENT DUE FOR SERVICE</t>
  </si>
  <si>
    <t>FAULTY COLLECTRAMATIC MACHINE</t>
  </si>
  <si>
    <t>BAD WARMER GASKET AND UNDERBAR CHILLER GASKET</t>
  </si>
  <si>
    <t>REQUEST FOR CRUMBS COLLECTOR LID GASKET</t>
  </si>
  <si>
    <t xml:space="preserve"> BROKEN WALL TILES AND SEALING OF SOCKET TO WALL</t>
  </si>
  <si>
    <t>PPU GENERATOR BREAKDOWN</t>
  </si>
  <si>
    <t>FAULTY HAND DRYER AND WARMER HANDLE</t>
  </si>
  <si>
    <t>BREAKDOWN OF PH WAREHOUSE GENERATOR</t>
  </si>
  <si>
    <t>LEAKINNG CEILING AT THE KITCHEN</t>
  </si>
  <si>
    <t>REQUEST FOR CAUTION SIGNAL FOR TRANSFORMER</t>
  </si>
  <si>
    <t>UNDERBAR CHILLER NOT ATTAINING TEMPERATURE</t>
  </si>
  <si>
    <t>FAULTY FREEZER ROOM LOCK/TEMPERATURE CLOCK</t>
  </si>
  <si>
    <t>BROKEN UNDERBAR UPRIGHT CHILLER BULB AND NOT ATTAINING TEMPERATURE WITH DEGRADED INTERIOR - CR IKOT EKPENE</t>
  </si>
  <si>
    <t>BOH CHILLER NOT ATTAINING TEMPERATURE</t>
  </si>
  <si>
    <t>CABINET NOT ATTAINING TO TEMPERATURE</t>
  </si>
  <si>
    <t>FAULTY WARMER HANDLE - ENUGU, CHIME AVENUE</t>
  </si>
  <si>
    <t>FAULTY UNDERBAR CHILLER</t>
  </si>
  <si>
    <t>MAINTENANCE ISSUES - IDU</t>
  </si>
  <si>
    <t>ABUJA, IDU</t>
  </si>
  <si>
    <t>SOKOTO, BANK RD</t>
  </si>
  <si>
    <t>REQUEST FOR THE SUPPLY OF GASKET</t>
  </si>
  <si>
    <t>KANO, MM WAY</t>
  </si>
  <si>
    <t xml:space="preserve">REPLACING OF DEAD WEIGHT VALVE </t>
  </si>
  <si>
    <t>ABUJA, AMINU KANO</t>
  </si>
  <si>
    <t>CABINET NOT WORKING</t>
  </si>
  <si>
    <t>BAD WARMER HANDLE</t>
  </si>
  <si>
    <t>BACK OF HOUSE UNDERBAR CHILLER NOT ATTAINING TEMPERATURE</t>
  </si>
  <si>
    <t>Unable to open shutter roller</t>
  </si>
  <si>
    <t>CHLORINE AND ALUMN NOT DOSING</t>
  </si>
  <si>
    <t>PRO-EQUIP</t>
  </si>
  <si>
    <t>FAULTY DICING AND GRINDING MACHINE</t>
  </si>
  <si>
    <t>Central Kitchen</t>
  </si>
  <si>
    <t>FAULTY SIX HEAD MACHINE</t>
  </si>
  <si>
    <t>GASKET FOR UPRIGHT CHILLER AND WARMER</t>
  </si>
  <si>
    <t>ALL EQUIPMENTS IN THE STORE NOT ATTAINING TEMPERATURE</t>
  </si>
  <si>
    <t>WARMER NOT ATTAINNING REQUIRED TEMPERATURE</t>
  </si>
  <si>
    <t>UPRIGHT CHILLER WITHOUT HANDLE</t>
  </si>
  <si>
    <t>PH, UST</t>
  </si>
  <si>
    <t>FAULTY PRESSURE FRYER MACHINE</t>
  </si>
  <si>
    <t>FAULTY ICE CREAM MECHINE.</t>
  </si>
  <si>
    <t xml:space="preserve"> MAINTENANCE ISSUES STILL PENDING IN THE STORE 1</t>
  </si>
  <si>
    <t xml:space="preserve"> MAINTENACE ISSUES</t>
  </si>
  <si>
    <t>SERVICING OF ICE-CREAM MACHINE</t>
  </si>
  <si>
    <t>CRACK GLASS</t>
  </si>
  <si>
    <t>KITCHTEC</t>
  </si>
  <si>
    <t xml:space="preserve"> BOH CHILLER NOT ATTAINING TEMPERATURE</t>
  </si>
  <si>
    <t>TECHNICAL</t>
  </si>
  <si>
    <t>FAULTY COLD ROOM DOOR HANDLE</t>
  </si>
  <si>
    <t xml:space="preserve"> FAULTY CUSTOMER RESTROOM DOOR</t>
  </si>
  <si>
    <t xml:space="preserve"> ROLLER SHUTTER NOT ROLLING UP</t>
  </si>
  <si>
    <t xml:space="preserve"> DISPLAY CABINET NOT ATTAINING TEMPERATURE</t>
  </si>
  <si>
    <t>FADED PYLON LIGHT AND SIGNAGE</t>
  </si>
  <si>
    <t>LOBBY CEILING LEAKAGE</t>
  </si>
  <si>
    <t>DEACONESS TAIWO</t>
  </si>
  <si>
    <t>PAINTING OF TABLES,SPRAYING OF LEGS AND FIXING OF WOBBLING TABLE LEGS,</t>
  </si>
  <si>
    <t>Urgent need for re- painting PPU Mokola</t>
  </si>
  <si>
    <t>LOBBY AC NOT FUNCTIONING WELL</t>
  </si>
  <si>
    <t xml:space="preserve"> REQUEST FOR TINTED NYLON ON CUSTOMER TOILET WINDOW</t>
  </si>
  <si>
    <t>RUSTY COLDROOM INTERIOR AND DIRTY WALL IN THE DRY STORE</t>
  </si>
  <si>
    <t>TORN WATER TREAMENT NET MESH</t>
  </si>
  <si>
    <t>FAULTY EXTRACTOR AT BOH</t>
  </si>
  <si>
    <t xml:space="preserve"> SERVICING OF AC</t>
  </si>
  <si>
    <t>TH</t>
  </si>
  <si>
    <t>LEAKING GENERATOR FILTER</t>
  </si>
  <si>
    <t>REQUEST FOR GENERATOR SERVICING (CR LIMCA RD)</t>
  </si>
  <si>
    <t>ELECTRICITY SUPPLY NOT SUFFICIENT</t>
  </si>
  <si>
    <t>AC SERVICING - CR OJOO</t>
  </si>
  <si>
    <t>WORK WAS GIVEN TO KITCHTECH INSTEAD</t>
  </si>
  <si>
    <t>BROKEN PIPE</t>
  </si>
  <si>
    <t>BROKEN PIPE IN WATER TREATMENT PLANT</t>
  </si>
  <si>
    <t>FAULTY WARMER GASKET.</t>
  </si>
  <si>
    <t>WATER NOT RUNNING IN THE STORE.</t>
  </si>
  <si>
    <t xml:space="preserve">CHIPS FRYER DOOR REPLACEMENT </t>
  </si>
  <si>
    <t>FAULTY MAIN ENTRANCE DOOR HANDLE</t>
  </si>
  <si>
    <t>FAULTY ENTRANCE DOOR HANDLE.</t>
  </si>
  <si>
    <t> 172,430</t>
  </si>
  <si>
    <t>Generator Not Coming up - Faulty Nozzles-Yenagoa</t>
  </si>
  <si>
    <t xml:space="preserve"> FAULTY SOAP DISPENSER</t>
  </si>
  <si>
    <t>ODERINDE</t>
  </si>
  <si>
    <t xml:space="preserve"> FREEZER ROOM AND COLD ROOM NOT ATTAINING TEMPERATURE</t>
  </si>
  <si>
    <t>COLD ROOM NOT ATTAINING TEMPERATURE- CR AFIKPO</t>
  </si>
  <si>
    <t>COLD ROOM NOT ATTAINING TEMPERATURE.</t>
  </si>
  <si>
    <t>FW: FREEZER ROOM AND COLD ROOM NOT ATTAINING TEMPERATURE</t>
  </si>
  <si>
    <t>RUSTY COLD ROOM DOOR</t>
  </si>
  <si>
    <t>SARAJUDEEN</t>
  </si>
  <si>
    <t>FAULTY CANINET LAMP HOLDER</t>
  </si>
  <si>
    <t>FAULTY DISPLAY CABINET BULB HOLDER</t>
  </si>
  <si>
    <t xml:space="preserve">BURNT DISPLAY CABINET BULB
</t>
  </si>
  <si>
    <t>BROKEN CABINET BULB GLASS COVER</t>
  </si>
  <si>
    <r>
      <t>CABINET BULB</t>
    </r>
    <r>
      <rPr>
        <sz val="12"/>
        <color rgb="FF242424"/>
        <rFont val="Segoe UI"/>
        <charset val="1"/>
      </rPr>
      <t xml:space="preserve"> LAP HOLDER IS FAULTY</t>
    </r>
  </si>
  <si>
    <t>Blown out Cabinet Bulb</t>
  </si>
  <si>
    <t>JONNYTECG</t>
  </si>
  <si>
    <t>CHIP FRYER NOT WORKING - CR RINGROAD</t>
  </si>
  <si>
    <t>OPEN PIPE AT THE LOBBY AREA</t>
  </si>
  <si>
    <t>BAD MALE CHANGING ROOM ENTRANCE AND RESTROOM DOOR KNOB</t>
  </si>
  <si>
    <t xml:space="preserve"> REQUEST FOR LED LIGHT</t>
  </si>
  <si>
    <t>PROEUIP</t>
  </si>
  <si>
    <t>PROEUIPTEC</t>
  </si>
  <si>
    <t>BROKEN WATER STORAGE PIPE</t>
  </si>
  <si>
    <t xml:space="preserve">FAULTY PEST KILLER BULB AND CABINET BULB </t>
  </si>
  <si>
    <t xml:space="preserve"> BROKEN UNDER BAR UPRIGHT CHILLER BULB AND NOT ATTAINING TEMPERATURE WITH DEGRADED INTERIOR- CR IKOT EKPENE </t>
  </si>
  <si>
    <t>BROKEN DISPLAY CABINET SLIDING GLASS</t>
  </si>
  <si>
    <t>FAULTY DOOR HANDLE</t>
  </si>
  <si>
    <t>SPACK DRY STORE A C</t>
  </si>
  <si>
    <t>Faulty Roller Shutter - CR Olofa</t>
  </si>
  <si>
    <t>REQUEST FOR CABINET BULB</t>
  </si>
  <si>
    <t>Re: Faulty inverter</t>
  </si>
  <si>
    <t>LEONARD</t>
  </si>
  <si>
    <t>FAULTY INVERTER BATTERY</t>
  </si>
  <si>
    <t>CR ASA DAM : FAULTY INVERTER</t>
  </si>
  <si>
    <t>LEAKING WASHING HAND BASIN</t>
  </si>
  <si>
    <t>FAULTY INVERTER - MMWAY ILORIN</t>
  </si>
  <si>
    <t>NVERTER NOT CHARGING</t>
  </si>
  <si>
    <t>FAULTY FREEZER ROOM &amp; Coldroom</t>
  </si>
  <si>
    <t>Faulty Freezer room</t>
  </si>
  <si>
    <t>FAULTY FREEZER ROOM 1 AND COLD ROOM READING</t>
  </si>
  <si>
    <t xml:space="preserve">Faulty Freezer room </t>
  </si>
  <si>
    <t>Yenagoa CR</t>
  </si>
  <si>
    <t>Mofeen</t>
  </si>
  <si>
    <t xml:space="preserve">Generator servicing </t>
  </si>
  <si>
    <t>Pagisel</t>
  </si>
  <si>
    <t xml:space="preserve">Repair of faulty Injector pump </t>
  </si>
  <si>
    <t>Replaced 2 Nos of insecutor tube</t>
  </si>
  <si>
    <t>Mudiaga</t>
  </si>
  <si>
    <t xml:space="preserve">Faulty Roteserie machine </t>
  </si>
  <si>
    <t xml:space="preserve">Septic tank Evacuation </t>
  </si>
  <si>
    <t xml:space="preserve">Bright </t>
  </si>
  <si>
    <t xml:space="preserve">Mounting of OPS Alert Folders </t>
  </si>
  <si>
    <t xml:space="preserve">PPU Tombia </t>
  </si>
  <si>
    <t xml:space="preserve">Mudiaga </t>
  </si>
  <si>
    <t xml:space="preserve">Pagisel </t>
  </si>
  <si>
    <t xml:space="preserve">Fixed door handles for dry Store </t>
  </si>
  <si>
    <t xml:space="preserve">Resolved issue of underground water leakages </t>
  </si>
  <si>
    <t xml:space="preserve">Fixed outside washing sink tap </t>
  </si>
  <si>
    <t>FOOD CABINET SHOCKING</t>
  </si>
  <si>
    <t>DETACHED DOOR HINGES IN CHIPS FRYER</t>
  </si>
  <si>
    <t>HYGIENE AND PROCESS COMPLIANCE REPORT AT PPU ONIRU</t>
  </si>
  <si>
    <t>19/11/2024</t>
  </si>
  <si>
    <t>REQUEST FOR GENERATOR SERVICING.</t>
  </si>
  <si>
    <t>PROPARTEC</t>
  </si>
  <si>
    <t>CR OKIGWE GENERATOR SERVICING</t>
  </si>
  <si>
    <t>GENERATOR SERVICING + AIR FILTER ELEMENT - CR-PPU, OKIGWE ROAD, ORJI, IMO STATE</t>
  </si>
  <si>
    <t>KB</t>
  </si>
  <si>
    <t>Fire in cook section</t>
  </si>
  <si>
    <t xml:space="preserve">COOKING BURNER </t>
  </si>
  <si>
    <t>BROKEN WALL TILES IN THE STORE.</t>
  </si>
  <si>
    <t>GAS PICK TAIL IS LEAKING</t>
  </si>
  <si>
    <t>FAULTY COOKING BURNERS</t>
  </si>
  <si>
    <t xml:space="preserve">GAS BURNER SERVICING </t>
  </si>
  <si>
    <t>GENERATOR SERVICING- CR - EKET, ORON ROAD, AKWA-IBOM STATE.</t>
  </si>
  <si>
    <t>DEAD ROTISIERIE MACHINE HALOGEN BULB</t>
  </si>
  <si>
    <t>FAULTY MOBIL WARMER DOOR GASKET. LIMCA ROAD</t>
  </si>
  <si>
    <t xml:space="preserve">REQUEST FOR ENGINE OIL </t>
  </si>
  <si>
    <t>GENEERATOR NOT STARTING.</t>
  </si>
  <si>
    <t>GENERATOR SERVING</t>
  </si>
  <si>
    <t>GENERATOR  SHOCKING</t>
  </si>
  <si>
    <t>generator due for servicing</t>
  </si>
  <si>
    <t xml:space="preserve">GENERATOR DUE FOR SERVICE </t>
  </si>
  <si>
    <t xml:space="preserve">GENERATOR BREAKDOWN </t>
  </si>
  <si>
    <t>MAINTENACE ISSUE</t>
  </si>
  <si>
    <t>CR NSUKKA MAINTENANCE ISSUES</t>
  </si>
  <si>
    <t>PETOJO</t>
  </si>
  <si>
    <t>FAULTY SAFE ROOM DOOR.</t>
  </si>
  <si>
    <t>Generator Service Request.xlsx</t>
  </si>
  <si>
    <t>GENERATOR SERVICE</t>
  </si>
  <si>
    <t>GENERATOR TRIPPING OFF AT INTERVAL</t>
  </si>
  <si>
    <t>Generator Service Request</t>
  </si>
  <si>
    <t>GENERATOR SHUT DOWN AND DUE FOR SERVICING</t>
  </si>
  <si>
    <t>REQUEST FOR ENGINE OIL/GENERATOR DUE FOR SERVICING</t>
  </si>
  <si>
    <t>GENERATOR SERVINCING</t>
  </si>
  <si>
    <t xml:space="preserve"> REQUEST FOR LED LIGHT,MOTOR STARTER AND SOCKET</t>
  </si>
  <si>
    <t>SPOILED STAFF RESTROOM DOOR</t>
  </si>
  <si>
    <t xml:space="preserve"> FAULTY WARMER HANDLE</t>
  </si>
  <si>
    <t>OPEN CEILING AT BACK OF HOUSE</t>
  </si>
  <si>
    <t>PIE EXPRESS OKE AFA CABINET NOT ATTAINING TEMPERATURE</t>
  </si>
  <si>
    <t xml:space="preserve"> FREEZER ROOM BREAKDOWN</t>
  </si>
  <si>
    <t>FAULTY WARMER AND SHREDDING MACHINE</t>
  </si>
  <si>
    <t xml:space="preserve"> FAULTY WARMER LID SEAL.</t>
  </si>
  <si>
    <t xml:space="preserve"> FAULTY WARMER</t>
  </si>
  <si>
    <t>FAULTY CUSTOMER REST ROOM DOOR</t>
  </si>
  <si>
    <t>FAULTY TOASTER</t>
  </si>
  <si>
    <t>EXTRACTOR NOT WORKING PROPERLY</t>
  </si>
  <si>
    <t>GAS LEAKAGE IN CK</t>
  </si>
  <si>
    <t>CR ASA DAM: FREEZER ROOM AND COLDROOM NOT ATTAINING TEMPERATURE</t>
  </si>
  <si>
    <t>FAULTY UNDER-BAR CHILLER AND REPLACEMENT OF COLD ROOM AC FLAP</t>
  </si>
  <si>
    <t>GENERATOR DUE FOR SERVICING - CR-TAKIE ROAD, OGBPOMOSHO, OYO STATE</t>
  </si>
  <si>
    <t>BOH UNDERBAR\UPRIGHT CHILLER NOT ATTAINING TEMPERATURE AND BAD LID GASKET</t>
  </si>
  <si>
    <t>ABUJA, DAWAKI</t>
  </si>
  <si>
    <t xml:space="preserve">BROKEN TILES </t>
  </si>
  <si>
    <t>NEED TO CHANGE LID GASKETS FOR PRESSURE FRYER</t>
  </si>
  <si>
    <t>PPU MIXER</t>
  </si>
  <si>
    <t>PX GWARIMPA CABINET KNOT</t>
  </si>
  <si>
    <t>ABUJA, GWARIMPA</t>
  </si>
  <si>
    <t>BOH WARMER NOT WORKING</t>
  </si>
  <si>
    <t>DOUBLE DOOR CHILLER  DOOR MAT REPLACEMENT</t>
  </si>
  <si>
    <t>FAULTY TAP HEAD FOR MALE AND FEMALE RESTROOM</t>
  </si>
  <si>
    <t>WASTE BIN HOUSE</t>
  </si>
  <si>
    <t>COLLECTROMATTRIC MACHINE FAULTY</t>
  </si>
  <si>
    <t>VEGETABLE CUTTER BLADE</t>
  </si>
  <si>
    <t>FAULTY TILTING PAN</t>
  </si>
  <si>
    <t>EQUIPMENT STATUS</t>
  </si>
  <si>
    <t>CHIPS FRYER MACHINE SHOCKING AGAIN</t>
  </si>
  <si>
    <t>BOH CHILLER UNEFFECTIVE</t>
  </si>
  <si>
    <t>REQUEST FOR 6HEAD GASKET</t>
  </si>
  <si>
    <t>FOUR HEAD MACHINE LID GASKET BAD</t>
  </si>
  <si>
    <t>REPLACEMENT OF TORN  FOOD WARMER DOOR NAT</t>
  </si>
  <si>
    <t>DISPLAY CABINET NOT COMING UP</t>
  </si>
  <si>
    <t>ROTISSERIES MACHINE NOT HEATING PROPERLY</t>
  </si>
  <si>
    <t>FAULTY TOASTER MACHINE KNOB</t>
  </si>
  <si>
    <t>MAINTENANCE ISSUES IN THE STORE.</t>
  </si>
  <si>
    <t>FAU.LTY DICING MACHINE</t>
  </si>
  <si>
    <t>FAULTY CHIPS FRYER MECHINE (CR LIMCA RD)</t>
  </si>
  <si>
    <t>FAULTY CHIPS FRYER BREAKER (LEKKI PHASE 1)</t>
  </si>
  <si>
    <t xml:space="preserve">FAULTY CHIPS FRYER </t>
  </si>
  <si>
    <t xml:space="preserve">HEFHEM </t>
  </si>
  <si>
    <t xml:space="preserve"> AIR CONDITIONERS NOT FUNCTIONING</t>
  </si>
  <si>
    <t>MOFFEEN</t>
  </si>
  <si>
    <t>GENERATOR DUE FOR SERIVICING</t>
  </si>
  <si>
    <t>GENERATOR BATTERY DOWN</t>
  </si>
  <si>
    <t>GENERATOR DUE  FOR SERVICING</t>
  </si>
  <si>
    <t xml:space="preserve">GENERATOR  SERVICING </t>
  </si>
  <si>
    <t>GENERATOR TRIP OFF EVERY 30MUNITES</t>
  </si>
  <si>
    <t>DIESE SPILLAGE</t>
  </si>
  <si>
    <t xml:space="preserve">GENERATOR SERVCING </t>
  </si>
  <si>
    <t xml:space="preserve">SERVICING OF PPU UYO GENERATOR </t>
  </si>
  <si>
    <t>AKWA IBOM, AKA RD</t>
  </si>
  <si>
    <t>AFIKPO road Generator Service Request.xlsx</t>
  </si>
  <si>
    <t>GENERATOR DUE FOR SERVICE AND CHANGE OF LIFT PUMP</t>
  </si>
  <si>
    <t>STATE OF EMERGENCY: GENERATOR NOT COMING ON</t>
  </si>
  <si>
    <t>Servicing Of Generator</t>
  </si>
  <si>
    <t>QUOTATION FOR COMPLETE OVERHAULING</t>
  </si>
  <si>
    <t>STATE OF EMERGENCY: GENERATOR NOT COMING ON(Fuel in water, Marina)</t>
  </si>
  <si>
    <t xml:space="preserve">DAMI FORTE </t>
  </si>
  <si>
    <t xml:space="preserve">GENERATOR DUE FOR SERVICING  </t>
  </si>
  <si>
    <t>GENERATOR DUE FOR SERVICES</t>
  </si>
  <si>
    <t>GENERATOR DRIPPING OIL</t>
  </si>
  <si>
    <t>GENERATOR DUE FOR SERVICE.</t>
  </si>
  <si>
    <t>BROKEN TAP AT COOK SECTION</t>
  </si>
  <si>
    <r>
      <t xml:space="preserve">BROKEN WALL TILES </t>
    </r>
    <r>
      <rPr>
        <sz val="12"/>
        <color rgb="FF242424"/>
        <rFont val="Segoe UI"/>
        <charset val="1"/>
      </rPr>
      <t>IN THE STORE</t>
    </r>
  </si>
  <si>
    <t>FREEZER ROOM NOT COMING UP</t>
  </si>
  <si>
    <t>DAMAGED PASTRY RACK</t>
  </si>
  <si>
    <t>LAMB TECH</t>
  </si>
  <si>
    <t xml:space="preserve"> LEAKING DIESEL PIPE</t>
  </si>
  <si>
    <t>PROPEAR JEFF</t>
  </si>
  <si>
    <t>CRACKED TILES IN THE STORES SIGNAGE</t>
  </si>
  <si>
    <t>GLUFFSCO</t>
  </si>
  <si>
    <t> FREEZER NOT WORKING</t>
  </si>
  <si>
    <t xml:space="preserve">REPLACEMENT OF  PRESSURE FRYER GASKET LID </t>
  </si>
  <si>
    <t>BLOWN OUTDOOR FAN FOR FREEZER ROOM</t>
  </si>
  <si>
    <t>FIXING OF PEELED TABLES AND THE LEGS OF THE DIRTY CHAIRS</t>
  </si>
  <si>
    <t>FAULTY COOK AREA TAP</t>
  </si>
  <si>
    <t>AWOLOWO 1 MAINTENANCE ISSUES</t>
  </si>
  <si>
    <t xml:space="preserve">MATOLAD </t>
  </si>
  <si>
    <t>Washing Of FOH facade wall tiles and roller shutter</t>
  </si>
  <si>
    <t>BROKEN TILES AT CK VERANDAH AND WALKWAY</t>
  </si>
  <si>
    <t>BACK YARD SECURITY LIGHT IS FAULTY</t>
  </si>
  <si>
    <t>CORRODED WALLS IN DRY STORE, MANAGERS OFFICE AND BACK OF HOUSE</t>
  </si>
  <si>
    <t>Damage sink</t>
  </si>
  <si>
    <t>FAULTY ICE CREAM MACHINE[SPACEMAN]</t>
  </si>
  <si>
    <t>FAULTY ICE CREAM MACHINE SCRAPPER BLADE</t>
  </si>
  <si>
    <t xml:space="preserve"> DEAD BULB IN STORE SIGNAGE</t>
  </si>
  <si>
    <t>Damaged letter signage</t>
  </si>
  <si>
    <t>RUSTED DRY STORE RACK, FREEZER ROOM DOOR, CHILLER RACK AND OPS ALERT HOLDER</t>
  </si>
  <si>
    <t>RUST STAIR CASE HANDLE</t>
  </si>
  <si>
    <t>OPEN ROOF AT THE GENERATOR HOUSE</t>
  </si>
  <si>
    <t>BROKEN / CRACKRED WALL TILES</t>
  </si>
  <si>
    <t>REQUEST TO LEVEL CAR PARK ENTRANCE</t>
  </si>
  <si>
    <t>Supply and installation of visitor toilet door at Chicken Republic NNPC Alapere</t>
  </si>
  <si>
    <t>FREEZER ROOM LEAKING WATER &amp; PEELED TILES</t>
  </si>
  <si>
    <t>FALLEN AIR CURTAIN</t>
  </si>
  <si>
    <t>RAT MENACE AT CR ENTOURAGE MALL</t>
  </si>
  <si>
    <t>REQUEST FOR THE DEMOLITION OF LOBBY PARTITION</t>
  </si>
  <si>
    <t>AWKA ROAD FREEZER ROOM NOT WORKING</t>
  </si>
  <si>
    <t>FREEZER ROOM NOT WORKING.</t>
  </si>
  <si>
    <t>PEALED EATING  AREA WALL</t>
  </si>
  <si>
    <t>FADED PYLON</t>
  </si>
  <si>
    <t>EVACUATION AND EXCAVATION OF SEWAGE</t>
  </si>
  <si>
    <t>WATER DRIPPING FROM THE MALE STAFF REST  ROOM.</t>
  </si>
  <si>
    <t>DIRTY STORE ENTRANCE TILES AND COCK HEAD SIGNAGE</t>
  </si>
  <si>
    <t>REQUEST FOR PROFESSIONAL CLEANER TO ERADICATE ALGAE IN THE STORE PREMISES</t>
  </si>
  <si>
    <t>Roller shutter key broken</t>
  </si>
  <si>
    <t>NEW INVERTER NEEDED</t>
  </si>
  <si>
    <t>SIGNAGE ILLUMINATION AND BROKEN SIGNAGE</t>
  </si>
  <si>
    <t>COL ROOM NOT WORKING</t>
  </si>
  <si>
    <t>BLOCKED DRAINAGE</t>
  </si>
  <si>
    <t>BLOCKED DRAINAGE AT THE BACK OF HOUSE WASH AREA</t>
  </si>
  <si>
    <t>OLUWATOSIN OLATUNDE</t>
  </si>
  <si>
    <t xml:space="preserve">BLOCKED DRAINAGE </t>
  </si>
  <si>
    <t>CRACKED WALL IN THE CUSTOMER RESTROOM</t>
  </si>
  <si>
    <t>DAMAGE TO ALUMINUM BOARD AT THE FOH</t>
  </si>
  <si>
    <t>LEAKING AERATION TANK, SAND AND CARBON MEDIA - CR IKOT EKPENE</t>
  </si>
  <si>
    <t>COLD ROOM IS NOT ATTAINING TEMPERATURE</t>
  </si>
  <si>
    <t>Urgent maintenance issues at Cr awolowo2 kitchen</t>
  </si>
  <si>
    <t>P.O.P</t>
  </si>
  <si>
    <t>BAD DOOR AT WASTE BIN AREA</t>
  </si>
  <si>
    <t>ENVIRONMENTAL ISSUE AFFECTING THE NEIGHBORING SCHOOL</t>
  </si>
  <si>
    <t>REQUEST FOR EXTRACTOR BLADES</t>
  </si>
  <si>
    <t>BROKEN INTERLOCK AT THE CARPARK</t>
  </si>
  <si>
    <t>REQUEST TO FIX BARRICADE POLES IN FRONT OF THE KIOSK- PX AJOSE</t>
  </si>
  <si>
    <t>GAS BURNER SERVICING</t>
  </si>
  <si>
    <t>FAT TRAP NOT WORKING</t>
  </si>
  <si>
    <t>LEAKING MEDIA TANK</t>
  </si>
  <si>
    <t>LEAVING SILVER TANK</t>
  </si>
  <si>
    <t>EXTRACTOR AIR VENT NOT WORKING</t>
  </si>
  <si>
    <t>FAULTY FREEZER-ROOM FAN BLADE ( CR LIMCA RD0</t>
  </si>
  <si>
    <t>FAULTY FREEZER ROOM- OPOLO</t>
  </si>
  <si>
    <t>FAULTY FREEZER ROOM SELF-OPENER</t>
  </si>
  <si>
    <t>THIO &amp; PARTNER</t>
  </si>
  <si>
    <t>AC DUE FOR SEVICING</t>
  </si>
  <si>
    <t>LOBBY FUNITURE AND CASHIER COUNTER NOT IN GOOD CONDITION</t>
  </si>
  <si>
    <t>FALLEN AIR VENT</t>
  </si>
  <si>
    <t>EK NOR</t>
  </si>
  <si>
    <t>FAULTY AIR CURTAIN AT THE BOH</t>
  </si>
  <si>
    <t>WOBBLING WATER TANK STAND</t>
  </si>
  <si>
    <t>Repainting of lobby tables and cash point tables</t>
  </si>
  <si>
    <t xml:space="preserve"> LEAKAGE IN COOKING GAS BURNER</t>
  </si>
  <si>
    <t>FAULTY CUSTOMER RESTROOM DOOR</t>
  </si>
  <si>
    <t> ELECTRICAL ISSUE IN THE STORE</t>
  </si>
  <si>
    <t>Lobby ACs not cooling</t>
  </si>
  <si>
    <t>CONSTRUCTION OF SLAB FOR  OUTSIDE DRAINAGE</t>
  </si>
  <si>
    <t xml:space="preserve"> FAULTY CUSTOMERS RESTROOM DOOR</t>
  </si>
  <si>
    <t xml:space="preserve">LOBBY TV NOT SHOWING </t>
  </si>
  <si>
    <t xml:space="preserve">FREEZER, AMD CHEST FREEZER NOT ATTANNING TEMPERATURE </t>
  </si>
  <si>
    <t>FAULTY CABINET LAMPHOLDER</t>
  </si>
  <si>
    <t>FAULTY CABINET BULB AND CUSTOMERS REST ROOM BULB</t>
  </si>
  <si>
    <t>LOUD SOUND AT WATER TREATMENT AREA</t>
  </si>
  <si>
    <t>POWER SUPPLY</t>
  </si>
  <si>
    <t>IFEONU</t>
  </si>
  <si>
    <t>WASTE WATER EVACUATION</t>
  </si>
  <si>
    <t>cabinet dead bulb light</t>
  </si>
  <si>
    <t xml:space="preserve">REQUEST FOR WARMER GASKET </t>
  </si>
  <si>
    <t>px akowonjo celling dead bulb light</t>
  </si>
  <si>
    <t>FAULTY MOBILE WARMER DOOR GASKET. LIMCA ROAD</t>
  </si>
  <si>
    <t>CABINET BULB COVER</t>
  </si>
  <si>
    <t xml:space="preserve">POLARITY ISSUE AT ENTOURAGE MALL </t>
  </si>
  <si>
    <t xml:space="preserve">BURNT CHEST FREEZER CABLE </t>
  </si>
  <si>
    <t>BURNT BULB IN THE OFFICE</t>
  </si>
  <si>
    <t>BROKEN HAND SINK WASH</t>
  </si>
  <si>
    <t>OVER GROWN TREE INTRUDING THE COMPOUND</t>
  </si>
  <si>
    <t>DIESEL TANK PUMP LEAKAGE.</t>
  </si>
  <si>
    <t>CR AWOLOWO 1 PENDING MAINTAINANCE ISSUES</t>
  </si>
  <si>
    <t>FAULTY ROTISSERIE MACHINE</t>
  </si>
  <si>
    <t>Lobby Ac</t>
  </si>
  <si>
    <t>NEPA NOT WORKING WITH LOBBY AC</t>
  </si>
  <si>
    <t>Faulty Roof Above Industrial Breaker</t>
  </si>
  <si>
    <t>Cold room not attaining temperature</t>
  </si>
  <si>
    <t>STORE BLACK OUT</t>
  </si>
  <si>
    <t>DEAD BULB IN THE CABINET</t>
  </si>
  <si>
    <t>BAD CAR PARK- ZIK AVENUE AWKA</t>
  </si>
  <si>
    <t>FAULTY BULB HOLDER IN THE CABINET.</t>
  </si>
  <si>
    <t>BROKEN FRYER SINC TAP</t>
  </si>
  <si>
    <t>SINK LEAKING OUT WATER</t>
  </si>
  <si>
    <t>BLOCK KITCHEN SINK</t>
  </si>
  <si>
    <t>FAULTY TAP</t>
  </si>
  <si>
    <t xml:space="preserve">LEAKING PIPE AT FRYER'S SECTION </t>
  </si>
  <si>
    <t xml:space="preserve">MALE REST ROOM LEAKING  OUT WATER </t>
  </si>
  <si>
    <t>CHANGE OF FRYER TAP HEADS</t>
  </si>
  <si>
    <t>FAULTY STAFF ROOM SINK</t>
  </si>
  <si>
    <t>Urgent need to check on proffer and buns rounder</t>
  </si>
  <si>
    <t xml:space="preserve">FAULTY DRAINAGE BLOWER MACHINE </t>
  </si>
  <si>
    <t>FRYER SECTION WATER HEATER PIPE LEAKING</t>
  </si>
  <si>
    <t>WATER LEAKAGE IN COOK WASHING SINK</t>
  </si>
  <si>
    <t>NON-AVALABILITY OF WATER IN STORE.</t>
  </si>
  <si>
    <t>REPLACEMENT OF FEMALE RESTROOM TAP KNOB</t>
  </si>
  <si>
    <t>FAT TRAP MACHINE NOT WORKING</t>
  </si>
  <si>
    <t>NO LIGHT IN THE FREEZER ROOM.</t>
  </si>
  <si>
    <t xml:space="preserve">TOP HEAD LEAKING OUT WATER </t>
  </si>
  <si>
    <t>PROOEQUIP</t>
  </si>
  <si>
    <t>WATER NOT RUNNING INTO THE STORE</t>
  </si>
  <si>
    <t xml:space="preserve">Urgent need to connect gas burner Oniru PPU </t>
  </si>
  <si>
    <t>BOREHOLE MACHING NOT WORKING</t>
  </si>
  <si>
    <t>NO RUNNING WATER</t>
  </si>
  <si>
    <t xml:space="preserve">BAD WRC </t>
  </si>
  <si>
    <t>FRYER HOT WATER TAP IS NOT WORKING</t>
  </si>
  <si>
    <t xml:space="preserve">FLOODED BOH </t>
  </si>
  <si>
    <t xml:space="preserve">MALE TOLIET LIGHT SENSOR IS NOT WORK </t>
  </si>
  <si>
    <t xml:space="preserve">AC GAS LEAKAGE </t>
  </si>
  <si>
    <t>LEAKING KITCHEN SINK/ BLOCKAGE AT BOH</t>
  </si>
  <si>
    <t>UNAVAILABILTY OF WATER IN THE STORE</t>
  </si>
  <si>
    <t xml:space="preserve">LINKING PIPE </t>
  </si>
  <si>
    <t>LEAKING COOK SINK</t>
  </si>
  <si>
    <t>BAD DOOR HANDLE.</t>
  </si>
  <si>
    <t>BROKEN SHATTER PROOF GLASS IN THE CABINET</t>
  </si>
  <si>
    <t>Broken Aluco Board</t>
  </si>
  <si>
    <t xml:space="preserve"> SEWAGE WATER PIPE BLOCKAGE-FOOD SAFETY AND ENVIRONMENTAL POLLUTION AT AJAH</t>
  </si>
  <si>
    <t>blocked fat track</t>
  </si>
  <si>
    <t>FAULTY WATER TAP</t>
  </si>
  <si>
    <t>BLOCK FEMALE TOILET CHAMBER</t>
  </si>
  <si>
    <t>CHAMBER</t>
  </si>
  <si>
    <t>FAULTY DOWNSTAIRS HAND DRYER</t>
  </si>
  <si>
    <t>LEAKING KITCHING SINK</t>
  </si>
  <si>
    <t>FAULTY FEMALE AND MALE CUSTOMER REST ROOM FLUSHERS NOT WORKING</t>
  </si>
  <si>
    <t>BROKEN TOLIET CLOSET</t>
  </si>
  <si>
    <t>LEAKING SINK.</t>
  </si>
  <si>
    <t>WATER NOT RUNNING INTO THE STORE.</t>
  </si>
  <si>
    <t>SUBMERSIBLE PUMP</t>
  </si>
  <si>
    <t>FREEZER ROOM GAS LEAKAGE</t>
  </si>
  <si>
    <t>DEAD INSECTLOCUTOR BULBS</t>
  </si>
  <si>
    <t>REPOSITIONING OF INSECTOCUTOR</t>
  </si>
  <si>
    <t xml:space="preserve">REPOSITIONING OF INSECTOCUTOR </t>
  </si>
  <si>
    <t>REQUEST FOR LED BULB</t>
  </si>
  <si>
    <t>FAULTY INSECUTOR</t>
  </si>
  <si>
    <t>INSECT KILLER LOBBY 2</t>
  </si>
  <si>
    <t xml:space="preserve">REQUEST FOR MOTOR STARTER </t>
  </si>
  <si>
    <t xml:space="preserve">FAULTY LAMPHOLDER IN THE CABINET </t>
  </si>
  <si>
    <t>fluorescent bulb and starter</t>
  </si>
  <si>
    <t>FAULTY COLLECTRAMATIC FUSE</t>
  </si>
  <si>
    <t>SEVERAL OPEN SOCKETS IN THE STORE</t>
  </si>
  <si>
    <t>FAULTY INDUSTRIAL SOCKET FOR CHIPS &amp; 6-HEAD MACHINE</t>
  </si>
  <si>
    <t>OPEN SOCKET</t>
  </si>
  <si>
    <t>EXPOSED WIRE INSIDE CHEST FREEZER/OPEN SOCKET AT BOH</t>
  </si>
  <si>
    <t>OPEN SOCKET IN THE STORE</t>
  </si>
  <si>
    <t>MOSES O</t>
  </si>
  <si>
    <t>OPEN SOCKET AT  BACK  OF CABINET</t>
  </si>
  <si>
    <t>EXPOSED WIRE,FUSED LED AND OPEN SOCKET</t>
  </si>
  <si>
    <t>ICE CREAM MACHINE NOT FREEZING</t>
  </si>
  <si>
    <t>CR GWARINPA 2 ICE CREAM MACHINE NOT FREEZING</t>
  </si>
  <si>
    <t>ABUJA, GWARIMPA 2</t>
  </si>
  <si>
    <t>FREEZER ROOM FREEZING FLOOR AND PIPE. Temperature not attained</t>
  </si>
  <si>
    <t>FAULTY LIGHT IN ROTISSERIES MACHINE</t>
  </si>
  <si>
    <t>SYNAGE AND PYLON ARE TERRIBLY DIRTY</t>
  </si>
  <si>
    <t>DEFAVOURS</t>
  </si>
  <si>
    <t>FREEZER ROOM NOT ATTAINING TEMPRATURE</t>
  </si>
  <si>
    <t>FEMALE CHANGING ROOM DOOR FAUTLY</t>
  </si>
  <si>
    <t>PET OJO 4 STAR</t>
  </si>
  <si>
    <t xml:space="preserve">DEAD INSECT KILLER FLUORESCENT </t>
  </si>
  <si>
    <t>Damage POP Ceiling</t>
  </si>
  <si>
    <t>SLUDGE EVACUATION</t>
  </si>
  <si>
    <t xml:space="preserve">BURNT CABINET LAMP HOLDERS AND DEAD CABINET BULBS </t>
  </si>
  <si>
    <t>REPAIR OF LOBBY AC AND OTHERS</t>
  </si>
  <si>
    <t>FAULTY A.C IN THE STORE</t>
  </si>
  <si>
    <t>faulty fan</t>
  </si>
  <si>
    <t>FAULTY FAN IN FEMALE CHANGING ROOM</t>
  </si>
  <si>
    <t>STATUS UPDATE: NAFDAC GHP INSPECTION AT CR IDI-IROKO</t>
  </si>
  <si>
    <t>FAULTY SWING DOOR</t>
  </si>
  <si>
    <t>Remodeling of Freedom way Car Park</t>
  </si>
  <si>
    <t>FAULTY CONNECTING PIPE IN FEMALE CUSTOMER REST ROOM</t>
  </si>
  <si>
    <t>STORE REPAIRS</t>
  </si>
  <si>
    <t>PIE EXPRESS OKE AFA MELTING CABINET CABLE</t>
  </si>
  <si>
    <t>EMMAUEL</t>
  </si>
  <si>
    <t>CHRISTAIN</t>
  </si>
  <si>
    <t>SYMINETIAS</t>
  </si>
  <si>
    <t xml:space="preserve"> SERVICING OF GAS BURNER/ GAS LEAKAGE AT SOCKET JOINT</t>
  </si>
  <si>
    <t>115250  </t>
  </si>
  <si>
    <t>FAULTY COLD ROOM</t>
  </si>
  <si>
    <t>FAULTY GAS REGULATOR</t>
  </si>
  <si>
    <t>INSECT ELECTROCUTOR BULB BAD</t>
  </si>
  <si>
    <t>AC SERVICING - AWKA ROAD</t>
  </si>
  <si>
    <t>FAULTY WALL SOCKETS IN THE KITCHEN</t>
  </si>
  <si>
    <t>REQUEST FOR LED LIGHT,MOTOR STARTER AND SOCKET</t>
  </si>
  <si>
    <t>DEAD INSECTROCUTOR BULBS</t>
  </si>
  <si>
    <t>Septic tank flll up</t>
  </si>
  <si>
    <t xml:space="preserve"> PX OGUDU CABINET NOT ATTAINING TEMPERATURE</t>
  </si>
  <si>
    <t>CRITICAL WATER ISSUES</t>
  </si>
  <si>
    <t>FAULTY FREEZER ROOM BULB</t>
  </si>
  <si>
    <t>FAULTY KETTLE</t>
  </si>
  <si>
    <t>Faulty Cabinet lamp holders</t>
  </si>
  <si>
    <t>FAULTY CABINET LAMP HOLDERS</t>
  </si>
  <si>
    <t xml:space="preserve"> FAULTY CHIPS FRYER</t>
  </si>
  <si>
    <t xml:space="preserve"> FAULTY CHIPS FRYER COMPARTMENT</t>
  </si>
  <si>
    <t>PX OGUDU CABINET NOT ATTAINING TEMPERATURE</t>
  </si>
  <si>
    <t xml:space="preserve"> PLANTING OF FLOWER AT FLOWER BED</t>
  </si>
  <si>
    <t>FAULTY INSECTICUTOR BULB</t>
  </si>
  <si>
    <t>LEAKING GAS AND SLOW BURNING BURNERS</t>
  </si>
  <si>
    <t>DETONA</t>
  </si>
  <si>
    <t>FAULTY INVERTER AT ADEOLA ODEKU</t>
  </si>
  <si>
    <t xml:space="preserve">CURRENT </t>
  </si>
  <si>
    <t>STORE GENERATOR DUE FOR SERVICING</t>
  </si>
  <si>
    <t>BROKEN STORE ENTRANCE</t>
  </si>
  <si>
    <t>REQUEST FOR COLLECTOR GASKET FOR 6 HEAD MACHINE</t>
  </si>
  <si>
    <t>FAULTY CUSTOMER REST ROOM DOOR LOCK.</t>
  </si>
  <si>
    <t xml:space="preserve"> Urgent need for re- painting PPU Mokola</t>
  </si>
  <si>
    <t xml:space="preserve">DEAD BULBS AT BOH </t>
  </si>
  <si>
    <t>Faulty generator fuel pump.</t>
  </si>
  <si>
    <t>DAILY EQJUIPMENT STATUS</t>
  </si>
  <si>
    <t>FAULTY TAP HEAD AT FRYER SECTION</t>
  </si>
  <si>
    <t xml:space="preserve"> FAULTY ROTESSERIE MACHINE</t>
  </si>
  <si>
    <t xml:space="preserve">Faulty under bar chiller </t>
  </si>
  <si>
    <t xml:space="preserve"> GENERATOR BATERRY NOT WORKING</t>
  </si>
  <si>
    <t xml:space="preserve"> FAULTY CABBAGE SHREDDER</t>
  </si>
  <si>
    <t>GENERATOR DUE FOR SERVICING - CR AWKA ROAD, ONITSHA.</t>
  </si>
  <si>
    <t>DELIGHT</t>
  </si>
  <si>
    <t>FUALTY CUSTOMERS REST ROOM AC</t>
  </si>
  <si>
    <t>WATER LEAKAGE FROM PIPE CONNECTED TO UNOX MACHINE</t>
  </si>
  <si>
    <t>BAD DOUBLE FACE CHILLER</t>
  </si>
  <si>
    <t>FAULTY PASTRY MIXER</t>
  </si>
  <si>
    <t>COOK SINK IS FAULTY</t>
  </si>
  <si>
    <t>CR AJOSE PENDING MAINTENANCE ISSUE_.xlsx</t>
  </si>
  <si>
    <t xml:space="preserve"> WARMER MAKING NOISE</t>
  </si>
  <si>
    <t>FAULTY GENERATOR ( OVERSPEED)</t>
  </si>
  <si>
    <t xml:space="preserve">GAMMA </t>
  </si>
  <si>
    <t>GENERATOR SERVICE REQUEST - CR NSUKKA</t>
  </si>
  <si>
    <t>FAULTY  GENERATOR BATTERY - CR NSUKKA</t>
  </si>
  <si>
    <t>WATERWORKS Generator Service Request (004) (002).xlsx</t>
  </si>
  <si>
    <t>MAINTENANCE REQUEST</t>
  </si>
  <si>
    <t>GENERATOR DUE FOR 1ST SERVICE</t>
  </si>
  <si>
    <t>GENERATOR BATTERY NOT WORKING</t>
  </si>
  <si>
    <t>BAD GENRATOR RADIATOR</t>
  </si>
  <si>
    <t>DEAD INSECTOCUTOR BULBS</t>
  </si>
  <si>
    <t>DEAD SECURITY BULB</t>
  </si>
  <si>
    <t>BROKEN TAP PIPE AT COOK SECTION</t>
  </si>
  <si>
    <t>FULTY INVERTER</t>
  </si>
  <si>
    <t>GENERATOR SERVICES</t>
  </si>
  <si>
    <t>SEPTIC TANK FILL</t>
  </si>
  <si>
    <t>LOBBY AC'S NOT WORKING</t>
  </si>
  <si>
    <t>OPEN WALL</t>
  </si>
  <si>
    <t>PROPEAR</t>
  </si>
  <si>
    <t>BENT SIGNAGE</t>
  </si>
  <si>
    <t>RUSTED PEELED PYLON AND SIGNAGE</t>
  </si>
  <si>
    <t>CUSTOMER BLOCKED TOILET</t>
  </si>
  <si>
    <t>LOBBY AC NOT WORKUNG EFFECTIVELY</t>
  </si>
  <si>
    <t>WOBBLING TABLES</t>
  </si>
  <si>
    <t>DAAMAGED LOBBY DOOR</t>
  </si>
  <si>
    <t>REPLACEMENT OF FAULTY STORE TV</t>
  </si>
  <si>
    <t>FOH GLASS DOOR ABOUT TO FALL</t>
  </si>
  <si>
    <t>DEAD BULB AT PRODUCTION AREA AND BOH</t>
  </si>
  <si>
    <t>REPAIR OF CONCRETE SLABS &amp; CAR PARK</t>
  </si>
  <si>
    <t>DEFAFOURS</t>
  </si>
  <si>
    <t>LEAKING SINK AT COOK WASHING AREA</t>
  </si>
  <si>
    <t>ABUJA, KUBWA</t>
  </si>
  <si>
    <t>FAULTY ICE-CREAM MACHINE { TAYLOR MACHINE}</t>
  </si>
  <si>
    <t>THIO&amp; PARTNER</t>
  </si>
  <si>
    <t>Cold room not working</t>
  </si>
  <si>
    <t>BROKEN BOREHOLE PIPE</t>
  </si>
  <si>
    <t xml:space="preserve">REQUEST FOR GAS BURNER SERVICING AND CHANGING OF BAD BURNER  CONTROL. </t>
  </si>
  <si>
    <t>FAULTY FREEZER ROOM-YENAGOA</t>
  </si>
  <si>
    <t>FAULTY FREEZER ROOM DOOR HINGES</t>
  </si>
  <si>
    <t>FAULTY FREEZER ROOM DOOR HANDLE</t>
  </si>
  <si>
    <t xml:space="preserve"> FAULTY FREEZER ROOM AND COLD ROOM</t>
  </si>
  <si>
    <t>MAINTENANCE ISSUES PICK DURING OSC</t>
  </si>
  <si>
    <t>PENTECOATAL</t>
  </si>
  <si>
    <t>COLLAPSING CEILING</t>
  </si>
  <si>
    <t xml:space="preserve"> DAMAGED CEELING AT C.R OKIGWE ROAD OWERRI</t>
  </si>
  <si>
    <t>NEED FOR INVERTER FOR PPU PH, UYO, TOMBIA AND OWERRI</t>
  </si>
  <si>
    <t>CHIPS FRYER NOT MELTING</t>
  </si>
  <si>
    <t>BROKEN SEWAGE PIPE</t>
  </si>
  <si>
    <t>UPRIGHT TANK DUE FOR WASHINING</t>
  </si>
  <si>
    <t>OVERHEAD WATER TANK</t>
  </si>
  <si>
    <t>ICE CREAM MACHINE NOT COMING UP (SPACEMAN)</t>
  </si>
  <si>
    <t>EVACUATION OF SEPTIC TANK AND FAT TRAP</t>
  </si>
  <si>
    <t>FAULTY AC - CUSTOMER RESTROOM AND DRY STORE</t>
  </si>
  <si>
    <t>ADEGBENRO</t>
  </si>
  <si>
    <t xml:space="preserve"> 4 DEAD BULB IN THE CABINET</t>
  </si>
  <si>
    <t>WASTE EVACUATION IN SEPTIC TANK</t>
  </si>
  <si>
    <t xml:space="preserve">PENTECOSTAL </t>
  </si>
  <si>
    <t>BLOCKRD DRAINAGE</t>
  </si>
  <si>
    <t>STORE AUDIT REPORT (19.12.24)</t>
  </si>
  <si>
    <t>6 DEAD BULBS IN THE LOBBY</t>
  </si>
  <si>
    <t>CRACKED FLOOR AND WALL TILES AROUND THE STORE</t>
  </si>
  <si>
    <t>INCOMPLET 3 PHASE OF ELECTRICITY SUPPLY</t>
  </si>
  <si>
    <t>OFFENCING GAS SMELL AT THE CONNECTION OF THE GAS</t>
  </si>
  <si>
    <t xml:space="preserve">ALL COLD ROOM CHAMBERS AT PPU ONIRU NOT WORKING </t>
  </si>
  <si>
    <t>REQUEST FOR 3 AIR VENTS</t>
  </si>
  <si>
    <t>3 LOBBY AC DRIPPING WATER</t>
  </si>
  <si>
    <t>REPLACEMENT OF INSECT KILLER WITH BULBS.</t>
  </si>
  <si>
    <t>TIMER SWITCH NOT FUNCTIONING</t>
  </si>
  <si>
    <t>FILTRATION VESSEL 1</t>
  </si>
  <si>
    <t xml:space="preserve"> LEAKING FILTER TANK</t>
  </si>
  <si>
    <t>CR RUMUOLA  GENERATOR BREAKDOWN</t>
  </si>
  <si>
    <t>GENERATOR NOT CARRYING LOAD</t>
  </si>
  <si>
    <t>GREASE TRAP NOT WORKING EFFECTIVELY</t>
  </si>
  <si>
    <t>BAD FLUSHER IN THE CUSTOMER RESTROOM</t>
  </si>
  <si>
    <t xml:space="preserve"> REQUEST FOR GENERATOR SERVICING + REPLAMNENT NEW TURBO CHARGER AT - CR-AZIKIWE RD, 10 AZIKIWE ROAD, UMUAHIA, ABIA - STATE</t>
  </si>
  <si>
    <t> FAULTY WARMER AND TOASTER SOCKET</t>
  </si>
  <si>
    <t>A/C OUTDOOR UNIT BURLARY AND DRAINAGE COVER</t>
  </si>
  <si>
    <t>REPLACEMENT OF UNDER COUNTER QUEUE TABLE</t>
  </si>
  <si>
    <t>AC DUE FOR SERVICE</t>
  </si>
  <si>
    <t>REQUEST FOR LED LIGHT - CR OJOO</t>
  </si>
  <si>
    <t>FAULTY ROLLER SHORTER REMOTE</t>
  </si>
  <si>
    <t>Faulty standing chiller Oniru PPU</t>
  </si>
  <si>
    <t>FAULTY BURNER</t>
  </si>
  <si>
    <t>GB</t>
  </si>
  <si>
    <t xml:space="preserve">Faulty Cabinet lamp holders </t>
  </si>
  <si>
    <t>CABINET LAMP HOLDER</t>
  </si>
  <si>
    <t>FAULTY CABINET FLAP</t>
  </si>
  <si>
    <t>FAULTY CHIPS COMPARTMENT</t>
  </si>
  <si>
    <t>FREEZER NOT FROZEN</t>
  </si>
  <si>
    <t>FREEZER NOT ATTAINING TEMPERATURE</t>
  </si>
  <si>
    <t xml:space="preserve">OPEN CEILING IN MANAGER OFFICE </t>
  </si>
  <si>
    <t>RADIATOR TREATMENT</t>
  </si>
  <si>
    <t>LEAKING WATER SEPARATOR</t>
  </si>
  <si>
    <t>GENERATOR RADIATOR TREATMENT AND FIXING OF LIFT PUMP</t>
  </si>
  <si>
    <t>FAULTY GENERATOR BATTERY</t>
  </si>
  <si>
    <t>ABA-OWERRI ROAD GENERATOR DSE (DISPLAY PANEL BOARD)</t>
  </si>
  <si>
    <t>PX BARIGA FAULTY INVERTER</t>
  </si>
  <si>
    <t>GENERATOR WH</t>
  </si>
  <si>
    <t>GASKET ELECTROMATIC MACHINE RUBBER NEEDED</t>
  </si>
  <si>
    <t>BURNT COLDROOM ELECTRICAL SWITCH BOX</t>
  </si>
  <si>
    <t>Faulty Roller shutter door</t>
  </si>
  <si>
    <t>ABUJA, AREA 8</t>
  </si>
  <si>
    <t>OUTSOURCED</t>
  </si>
  <si>
    <t>COLD ROOM NOT WORKING.</t>
  </si>
  <si>
    <t>NGUTAN</t>
  </si>
  <si>
    <t>FAULTY KITCHEN TAP AND CHANGING ROOM TAP</t>
  </si>
  <si>
    <t>CAR PARK AREA REVAMPING</t>
  </si>
  <si>
    <t xml:space="preserve"> GENERATOR SERVICING</t>
  </si>
  <si>
    <t>PROPARATECH</t>
  </si>
  <si>
    <t>GENERATOR SERVICING - CR OJOO</t>
  </si>
  <si>
    <t>GENERATOR SERVICING.</t>
  </si>
  <si>
    <t>REQUEST FOR GENERATOR SERVICING</t>
  </si>
  <si>
    <t>Generator Servicing</t>
  </si>
  <si>
    <t xml:space="preserve">NO RUNNING WATER </t>
  </si>
  <si>
    <t>LEAKING SINK AND BAD TAPS</t>
  </si>
  <si>
    <t>WATER LEAKAGE IN MALE CUSTOMER RESTROOM</t>
  </si>
  <si>
    <t>FAULTY LOBBY FEMALE RESTROOM FLUSHER</t>
  </si>
  <si>
    <t>WATER NOT RUNNING</t>
  </si>
  <si>
    <t>FAULTY GAS BURNER.</t>
  </si>
  <si>
    <t>BROKEN PIPE (GP TANK)</t>
  </si>
  <si>
    <t>REQUEST FOR K-ROD</t>
  </si>
  <si>
    <t>GAS LEAKAGE FROM THE BURNER</t>
  </si>
  <si>
    <t>HOT WATER NOT WITHIN TEMPERATURE RANGE</t>
  </si>
  <si>
    <t>FAULTY DRAINAGE BLOCKED</t>
  </si>
  <si>
    <t xml:space="preserve">MALE RESTROOM WC NOT FLUSHING </t>
  </si>
  <si>
    <t>LEAKING FAT TRAP PIPE</t>
  </si>
  <si>
    <t>FAULTY COOK SINK</t>
  </si>
  <si>
    <t>GAS LEAKAGE .</t>
  </si>
  <si>
    <t>GAS LEAKAGE IN THE COLDROOM</t>
  </si>
  <si>
    <t>FAULTY CUSTOMER REST ROOM FLUSHER</t>
  </si>
  <si>
    <t>FAULTY CUSTOMER'S REST ROOM DOORS AND FAULTY MANAGER'S DOOR HANDLE</t>
  </si>
  <si>
    <t>FAULTY CUSTOMER REST ROOM</t>
  </si>
  <si>
    <t>PX IDIMU FAULTY INSECUTOR BULB.</t>
  </si>
  <si>
    <t>FAULTY UP LOBBY LIGHT</t>
  </si>
  <si>
    <t>STORE AUDIT (04.12.24)</t>
  </si>
  <si>
    <t xml:space="preserve">REPLACEMEMT OF EXTRACTOR LAMPHOLDER AND BLOWN BULB </t>
  </si>
  <si>
    <t>REQUEST FOR MOTOR STARTER</t>
  </si>
  <si>
    <t>BURNT SOCKET</t>
  </si>
  <si>
    <t>BURNT INVERTER SOCKET</t>
  </si>
  <si>
    <t>ALMOST BURNT ELECTRICITY METER CABLES</t>
  </si>
  <si>
    <t>ADEREMI KEZEEM</t>
  </si>
  <si>
    <t>Electric Spark in the Store</t>
  </si>
  <si>
    <t>FAULTY FRYER SOCKET AND 4 HEAD FRYER MACHINE</t>
  </si>
  <si>
    <t xml:space="preserve"> ICE CREAM MACHINE NOT FREEZING</t>
  </si>
  <si>
    <t>FAULTY BOH INSERCUTOR BULB</t>
  </si>
  <si>
    <t xml:space="preserve"> FREEZER ROOM NOT ATTAINING TEMPRATURE</t>
  </si>
  <si>
    <t xml:space="preserve">COLDROOM NOT WORKING EFFECTIVELY </t>
  </si>
  <si>
    <t>SEWAGE EVACUATION.</t>
  </si>
  <si>
    <t xml:space="preserve">SEWAGE EVACUATION </t>
  </si>
  <si>
    <t>REPLACEMENT OF AERATION TANK</t>
  </si>
  <si>
    <t>ORDER CONNECT SIGNAGE REQUEST</t>
  </si>
  <si>
    <t>RUSTED COLD ROOM WALL</t>
  </si>
  <si>
    <t>PAINTING OF OFFFICE</t>
  </si>
  <si>
    <t>PEST WORK OUTCOME</t>
  </si>
  <si>
    <t>BROKEN TILE AT CARPARK</t>
  </si>
  <si>
    <t>WATER TREATMENT SERVICING</t>
  </si>
  <si>
    <t>PRO-EQUIPTECH</t>
  </si>
  <si>
    <t>AWKA ROAD UNDER GROUND SUMO NOT PUMPING</t>
  </si>
  <si>
    <t xml:space="preserve">FAULTY INSECT INSECTOCUTOR BULB/ DEAD LED BULB </t>
  </si>
  <si>
    <t>DEAD INSECTICUTOR BULB IN THE LOBBY</t>
  </si>
  <si>
    <t>DEAD INSECTICUTOR</t>
  </si>
  <si>
    <t>BROKEN WALL AND FLOOR TILES IN THE LOBBY,KITCHEN, LOBBY ENTRANCE AND DISCOLOURED FLOOR TILES IN THE LOBBY</t>
  </si>
  <si>
    <t xml:space="preserve">FAULTY/NOISY ROTISSERIE MACHINE </t>
  </si>
  <si>
    <t>INSTALLATION OF NEW AC</t>
  </si>
  <si>
    <t>BLACK OUT</t>
  </si>
  <si>
    <t>Air Condition's In CK</t>
  </si>
  <si>
    <t>BROKEN CABINET GLASS.</t>
  </si>
  <si>
    <t>FAULTY OFFICE AND DRY STORE A.C</t>
  </si>
  <si>
    <t>FALLING ROOF AT THE DESPATCH CORRIDOR/BESIDE THE FREEZER ROOM</t>
  </si>
  <si>
    <t>FAULTY DRY STORE AC</t>
  </si>
  <si>
    <t>FAULTY MALE CHANGING ROOM FAN</t>
  </si>
  <si>
    <t>PRESSURE FRYER NOT ATTAINING TEMPERATURE</t>
  </si>
  <si>
    <t xml:space="preserve">REPAINTING OF CAR PARK, GENERATOR AREA AND INSIDE THE STORE </t>
  </si>
  <si>
    <t>Freezer room interior fan is bad</t>
  </si>
  <si>
    <t>FAULTY KITCHEN TAP.</t>
  </si>
  <si>
    <t xml:space="preserve">FAULTY FOUR HEAD MACHINE SPRING </t>
  </si>
  <si>
    <t>FAULTY MAGNETIC LOCK</t>
  </si>
  <si>
    <t>ITC</t>
  </si>
  <si>
    <t>REQUEST FOR COLLECTOR GASKET</t>
  </si>
  <si>
    <t>PRESURE FRYER 2</t>
  </si>
  <si>
    <t>Request for Collector Gasket</t>
  </si>
  <si>
    <t>DEMOLISHING OF BIN HOUSE</t>
  </si>
  <si>
    <t xml:space="preserve">Faulty Ice Cream Machine &amp; Shaky Tables </t>
  </si>
  <si>
    <t>BENUE, OLD OTUKPO</t>
  </si>
  <si>
    <t>FAUTY BIG DOUGHNUT FRAYER</t>
  </si>
  <si>
    <t>OLANIYI</t>
  </si>
  <si>
    <t>REQUEST FOR 5 HORSEPOWER EVAPORATOR FOR A.C</t>
  </si>
  <si>
    <t>EQUIPMENT STATUS REPORT</t>
  </si>
  <si>
    <t>STORE RENOVATION</t>
  </si>
  <si>
    <t>TAYLOR LUBE REQUISITION</t>
  </si>
  <si>
    <t>TOASTER NOT WORKING</t>
  </si>
  <si>
    <t>REQUEST FOR GENERATOR SERVICING - CR NSUKKA</t>
  </si>
  <si>
    <t>LED LIGHTS REQUEST</t>
  </si>
  <si>
    <t>REQUEST FOR STORE PAINTING</t>
  </si>
  <si>
    <t>GENEROUS</t>
  </si>
  <si>
    <t>QUOTATION FOR REPAIR OF LOBBY SWINGING DOORS AND PRODUCTION SWINGING DOOR AT CHICKEN REPUBLIC, NSUKA, ENUGU.</t>
  </si>
  <si>
    <t>NO RUNNING WATER IN MALE AND FEMALE REST ROOM AND BROKEN TOILETS PIPE.</t>
  </si>
  <si>
    <t>FAULTY CHEST FREEZER HINGES</t>
  </si>
  <si>
    <t>FAULTY WARMER LOCK</t>
  </si>
  <si>
    <t>FAULTY GREASE TRAP PIPE</t>
  </si>
  <si>
    <t>RAMSHCAKLE WATER TAP (2)</t>
  </si>
  <si>
    <t>LEAKING GAS</t>
  </si>
  <si>
    <t>UNAVAILABILITY OF HOT WATER</t>
  </si>
  <si>
    <t>SERIOUS GAS LEAKAGE</t>
  </si>
  <si>
    <t>GAS LEAKAGE FROM UNOX OVEN</t>
  </si>
  <si>
    <t>BLOCKED WASHING ZINC AND FAULTY BULB</t>
  </si>
  <si>
    <t>LEAKING FRYER ZINC TAP</t>
  </si>
  <si>
    <t xml:space="preserve"> DIRECT DIESEL TANK CONNECTION WITH THE GENERATOR</t>
  </si>
  <si>
    <t>BROKEN FILTER CANDLE GLASS</t>
  </si>
  <si>
    <t>GENERATOR SERVICING AND SHORTAGE OF OIL</t>
  </si>
  <si>
    <t>Decayed Skirting Board</t>
  </si>
  <si>
    <t>SHOCKING EQUIPMENTS IN STORE</t>
  </si>
  <si>
    <t>WEED AT THE ROOF TOP OF STORE BUILDING</t>
  </si>
  <si>
    <t>BROKEN WASH AREA TILES</t>
  </si>
  <si>
    <t>DAMAGED GREASE TRAP BASKET</t>
  </si>
  <si>
    <t>DIESEL MAIN TANK LEAKING AND WASHING</t>
  </si>
  <si>
    <t>PX IGANDO CABINET ISSUES</t>
  </si>
  <si>
    <t>GENERATOR DUE FOR</t>
  </si>
  <si>
    <t>GENERATOR DUE FOR SERVICING</t>
  </si>
  <si>
    <r>
      <t xml:space="preserve">GENERATOR DUE FOR </t>
    </r>
    <r>
      <rPr>
        <sz val="11"/>
        <color rgb="FF242424"/>
        <rFont val="Segoe UI"/>
        <charset val="1"/>
      </rPr>
      <t>SERVICE</t>
    </r>
  </si>
  <si>
    <r>
      <t xml:space="preserve">GENERATOR DUE FOR </t>
    </r>
    <r>
      <rPr>
        <sz val="11"/>
        <color rgb="FF242424"/>
        <rFont val="Segoe UI"/>
        <charset val="1"/>
      </rPr>
      <t>SERVICING</t>
    </r>
  </si>
  <si>
    <r>
      <t xml:space="preserve">GENERATOR DUE FOR </t>
    </r>
    <r>
      <rPr>
        <sz val="11"/>
        <color rgb="FF242424"/>
        <rFont val="Segoe UI"/>
        <charset val="1"/>
      </rPr>
      <t>SERVIVCING</t>
    </r>
  </si>
  <si>
    <t>GENERATOR DUE FOR SERVICING - OPEBI</t>
  </si>
  <si>
    <t>OPEN WARMER SWITCH.</t>
  </si>
  <si>
    <t>LEAKING FRYER SINK</t>
  </si>
  <si>
    <t>REQUEST FOR INDUTRIAL BOX AND OTHER ITEM</t>
  </si>
  <si>
    <t>FAULTY FEMALE CHANGING ROOM WALL HANGER.</t>
  </si>
  <si>
    <t>Proequiptech</t>
  </si>
  <si>
    <t>Cold room and freezer room not attaining temperature</t>
  </si>
  <si>
    <r>
      <t xml:space="preserve">COLD ROOM AND </t>
    </r>
    <r>
      <rPr>
        <sz val="11"/>
        <color rgb="FF000000"/>
        <rFont val="Segoe UI"/>
        <charset val="1"/>
      </rPr>
      <t>FREEZER ROOM NOT ATTAINING TEMPERATURE</t>
    </r>
  </si>
  <si>
    <t> FREEZER ROOM NOT ATTAINING TEMPERATURE</t>
  </si>
  <si>
    <t xml:space="preserve"> FAULTY INSECUTOR</t>
  </si>
  <si>
    <t>FAULTY INSECUTOR AND CABINETS BULBS</t>
  </si>
  <si>
    <t>Electric Spark in the Store.</t>
  </si>
  <si>
    <t>BAD FEMALE CUSTOMERS' RESTROOM LIGHT</t>
  </si>
  <si>
    <t>FAULTY GENERATOR BREAKER</t>
  </si>
  <si>
    <t>ROLLER SHIRTER NOT WORKIN</t>
  </si>
  <si>
    <t>WASHING OF FACADE AND PYLON</t>
  </si>
  <si>
    <t>BONDSGATE</t>
  </si>
  <si>
    <t>BLOCKED DRAINAGE IN THE MALE STAFF CHANGING ROOM</t>
  </si>
  <si>
    <t>PEELING SIGNAGE</t>
  </si>
  <si>
    <t>CR OMOLE ICE CREAM MACHINE NOT FREEZING</t>
  </si>
  <si>
    <t>CR OMOLE ICE CREAM MACHINE NOT FREEZING</t>
  </si>
  <si>
    <t xml:space="preserve"> ROLLER SHIRTER NOT WORKIN</t>
  </si>
  <si>
    <t>LIST OF MAINTAINANCE ISSUE IN THE STORE</t>
  </si>
  <si>
    <t>freezer room not working</t>
  </si>
  <si>
    <t xml:space="preserve"> FREEZER ROOM NOT ATTAINING TEMPRATURE.</t>
  </si>
  <si>
    <t xml:space="preserve"> TECHNICAL ISSSUES IN THE STORE</t>
  </si>
  <si>
    <t>BROKEN PIPE AT WATER TREATMENT PLAN</t>
  </si>
  <si>
    <t xml:space="preserve">cabinet bulb lamp holder </t>
  </si>
  <si>
    <t>CEILING DROP DOWN</t>
  </si>
  <si>
    <t>FAULTY CHANGING ROOM DOOR HANDLE BOTH MALE AND FEMALE ( TWO EACH )</t>
  </si>
  <si>
    <t>FAULTY CHANGING ROOM DOOR HANDLE</t>
  </si>
  <si>
    <t>THE INVERTER BREAKER CRITICALLY FAULTY</t>
  </si>
  <si>
    <t xml:space="preserve"> COLD ROOM NOT WORKING</t>
  </si>
  <si>
    <t>FAULTY LOBBY LIGHT,SOCKET AND DRINKAGE LIGHT</t>
  </si>
  <si>
    <t>BROKEN TILES IN THE STORE</t>
  </si>
  <si>
    <t>GENERATOR BREAK DOWN</t>
  </si>
  <si>
    <t>WASHING OF PHYLON LIGHT AND FOH TILES</t>
  </si>
  <si>
    <t>FREEZER ROOM SELF LOCK</t>
  </si>
  <si>
    <t>FAULTY CHIPS DUMP.</t>
  </si>
  <si>
    <t>Generator is due servicing need urgent attention</t>
  </si>
  <si>
    <t>Generator need servicing</t>
  </si>
  <si>
    <t>GENERATOR DUE FOR SERVICING: TURBO CHARGER</t>
  </si>
  <si>
    <t>FAULTY GNERATOR</t>
  </si>
  <si>
    <t>REQUEST FOR RADIATOR WASHING AND CHANGE OF AIR FILTER FOR GENERATOR - CR NSUKKA</t>
  </si>
  <si>
    <t>GENERATOR SERVICING - CR OJOO, IBADAN, OYO STATE</t>
  </si>
  <si>
    <t>GENERATOR DUE FOR SERVICING - OPEBI</t>
  </si>
  <si>
    <t>SERVICING OF WATER TREATMENT PLANT</t>
  </si>
  <si>
    <t>UPRIGHT CHILLER(UNDERBAR) NOT WORKING</t>
  </si>
  <si>
    <t>LEAKAGE FROM ONE OF THE PUMPING MACHINES</t>
  </si>
  <si>
    <t>PROQUIP TECH</t>
  </si>
  <si>
    <t>FAULTY A/C IN CUSTOMER RESTROOM</t>
  </si>
  <si>
    <t>DAMAGED FREEZER ROOM HANDLE</t>
  </si>
  <si>
    <t>LOW CURRENT OF PHCN LIGHT</t>
  </si>
  <si>
    <t>FAULTY CHIPS MACHINE TAP</t>
  </si>
  <si>
    <t>EXTRACTOR NOT WORKING EFFECTIVELY</t>
  </si>
  <si>
    <t>SEASONED BENDAN</t>
  </si>
  <si>
    <t>BOYEJO</t>
  </si>
  <si>
    <t>FAULTY LED BULB</t>
  </si>
  <si>
    <t>DOORS WITH NO HANDLE AND LOCK</t>
  </si>
  <si>
    <t>FAULTY LOBBY A.C</t>
  </si>
  <si>
    <t>FAULTY GAS BOILER</t>
  </si>
  <si>
    <t>AKANS</t>
  </si>
  <si>
    <t>LEAKING DISESEL PIPE IN CR OMOLE</t>
  </si>
  <si>
    <t>MOSAB</t>
  </si>
  <si>
    <t>FADED SIGNAGE</t>
  </si>
  <si>
    <t>EDIDIONG</t>
  </si>
  <si>
    <t>BROKEN SIGNAGE</t>
  </si>
  <si>
    <t>GENERATOR AND AC SERVICING + STEAM WASH RADIATOR + ENGINE FAN BELT</t>
  </si>
  <si>
    <t>HOLE N THE CEILING IN THE DRY STORE</t>
  </si>
  <si>
    <t>BROKEN OIL TANK MACHINE SWITCH</t>
  </si>
  <si>
    <t>SIGNAGE LIGHT NOT WORKING</t>
  </si>
  <si>
    <t>Faulty bulb and old broken cabinet shelf</t>
  </si>
  <si>
    <t>SPOILT LOBBY ENTRANCE DOOR.</t>
  </si>
  <si>
    <t> ROLLER SUTTER NOT FUNCTIONING</t>
  </si>
  <si>
    <t>DIESEL LEAKAGE.</t>
  </si>
  <si>
    <t>DETACHED FREEZER ROOM DOOR HANDLE</t>
  </si>
  <si>
    <t xml:space="preserve">DYNAMITE </t>
  </si>
  <si>
    <t>SERVICE OF ENTRANCE DOORS</t>
  </si>
  <si>
    <t>BROKEN WATER TREATMENT FILTER</t>
  </si>
  <si>
    <t>BROKEN TILES IN THE FREEZER ROOM FLOOR AND FRYER SINK AREA</t>
  </si>
  <si>
    <t>Arizmayan</t>
  </si>
  <si>
    <t> NON-AVAILABILITY OF WATER IN STORE</t>
  </si>
  <si>
    <r>
      <t xml:space="preserve">REQUEST FOR </t>
    </r>
    <r>
      <rPr>
        <sz val="11"/>
        <color rgb="FF000000"/>
        <rFont val="Segoe UI"/>
        <charset val="1"/>
      </rPr>
      <t>AC SERVICING</t>
    </r>
  </si>
  <si>
    <t>FOLLTECH</t>
  </si>
  <si>
    <t>REQUEST FOR COLLECTOR GASKET AND WINSTON PUMP POWER CORD (FOR PRESSURE FRYERS)</t>
  </si>
  <si>
    <t>DIRECT POWER DB</t>
  </si>
  <si>
    <t>BURNT LOBBY's AC" CABLES</t>
  </si>
  <si>
    <t>FOLLTECC</t>
  </si>
  <si>
    <t>OPENED HOLES IN WALLS AND CEILING</t>
  </si>
  <si>
    <t>BROKEN WALLS &amp;FLOORS</t>
  </si>
  <si>
    <t>BURNT INSECTICUTOR AND WALL SOCKET</t>
  </si>
  <si>
    <t>CABINET DRIP WATER</t>
  </si>
  <si>
    <t>ROTISERIE MACHINE NOT WORKING</t>
  </si>
  <si>
    <t>Plumbing issues @MMA2</t>
  </si>
  <si>
    <t>BLOCK DRAINAGE AT THE BIN AREA</t>
  </si>
  <si>
    <t>FUALTY FRYER SINK</t>
  </si>
  <si>
    <t>CORRODED FREEZER ROOM DOOR</t>
  </si>
  <si>
    <t>REPAIR OF LEAKING ROOF FOR PX OPOLO</t>
  </si>
  <si>
    <t>FAULTY PIPE AT FRYER'S SINK</t>
  </si>
  <si>
    <t>FAULTY SOCKET  REPAIR</t>
  </si>
  <si>
    <t xml:space="preserve">ISMAIL </t>
  </si>
  <si>
    <t>Door handle for PX ogunnaike</t>
  </si>
  <si>
    <t>REPAINTING OF STORES LOBBY AND SURROUNDINGs</t>
  </si>
  <si>
    <t>Faulting generator</t>
  </si>
  <si>
    <t xml:space="preserve">WESTERN DESIGN </t>
  </si>
  <si>
    <t>Cold room and freezer room not attaining temperature</t>
  </si>
  <si>
    <t>PPU mixer not functioning</t>
  </si>
  <si>
    <t>FAULTY AIR VENT IN CUSTOMER'S REST ROOM</t>
  </si>
  <si>
    <t>REQUEST FOR REPLACEMENT OF STORE ELECTRICITY METER</t>
  </si>
  <si>
    <t>EO IKEDC</t>
  </si>
  <si>
    <t>COLDROOM AND FREEZER ROOM NOT ATTAINING TEMPERATURE</t>
  </si>
  <si>
    <t>Daily Equipment Status (air curtain update)</t>
  </si>
  <si>
    <t xml:space="preserve">CABINET NOT ATTAINING TEMPERATURE </t>
  </si>
  <si>
    <t>DAMAGED COMPARTMENT PART</t>
  </si>
  <si>
    <t xml:space="preserve">freezer room not working </t>
  </si>
  <si>
    <t>FULTY SEWAGE PUMP</t>
  </si>
  <si>
    <t>BAD WATER TREATMENT NET</t>
  </si>
  <si>
    <t>DEAD BULB IN THE OFFICE</t>
  </si>
  <si>
    <t>ABUJA, KARU</t>
  </si>
  <si>
    <t>RODENT ACTIVITIES - ROACHES &amp; RAT</t>
  </si>
  <si>
    <t>FAULTY CUSTOMER RESTROOM A.C</t>
  </si>
  <si>
    <t>TORN BOH UPRIGHT CHILLER GASKET</t>
  </si>
  <si>
    <t>1 LOBBY AC NOT WORKING</t>
  </si>
  <si>
    <t>BROKEN DRAIN WHEEL CONTROL</t>
  </si>
  <si>
    <t>EBUTE METTA CRACKING CABINET GLASS</t>
  </si>
  <si>
    <t xml:space="preserve"> CABINET DRIP WATER</t>
  </si>
  <si>
    <t>FAULTY VEGETABLE CUTTER</t>
  </si>
  <si>
    <t>RATIONALE MACHINE DISPLAYING EMERGENCY MODE</t>
  </si>
  <si>
    <t>FAULTY COOKING BURNER</t>
  </si>
  <si>
    <t>THIO</t>
  </si>
  <si>
    <t>BLOCKED DRAINGE</t>
  </si>
  <si>
    <t>FAULTY CUSTOMERS' TOILET</t>
  </si>
  <si>
    <t>FAULTY COLLETRAMATIC DRAINING MACHINE</t>
  </si>
  <si>
    <t>SERVICING OF ICE CREAM MACHINE</t>
  </si>
  <si>
    <t>OPEN SOCKET AND FAULTY LAMP HOLDER IN THE KITCHEN</t>
  </si>
  <si>
    <t>LEAKAGE OF GAS FROM THE GAS GOVERNOR</t>
  </si>
  <si>
    <t>CRACKED WALL AT THE DRY STORE</t>
  </si>
  <si>
    <t>OVEN DUE FOR SERVICING</t>
  </si>
  <si>
    <t>PRO KITCHEN</t>
  </si>
  <si>
    <t>ELECTRICAL SHOCK AT BACK OF HOUSE</t>
  </si>
  <si>
    <t>BROKEN WALL TILES IN THE LOBBY AND DISCOLOURED FLOOR TILES IN THE LOBBY</t>
  </si>
  <si>
    <t xml:space="preserve">FAULTY INSECTICUTOR </t>
  </si>
  <si>
    <t>FAULTY DISPLAY CABINET FLIP DOOR HOLDER</t>
  </si>
  <si>
    <t>REPLACEMENT OF SOAP DISPENSER</t>
  </si>
  <si>
    <t xml:space="preserve"> ICE MACHINE NOT WORKING</t>
  </si>
  <si>
    <t>FAULTY WARMER DOOR HANDLE</t>
  </si>
  <si>
    <t>REPLACEMENT OF KITCHEN TAP HEAD.</t>
  </si>
  <si>
    <t>OLANIJI OJO</t>
  </si>
  <si>
    <t xml:space="preserve"> INCONSISTENCY IN RUN HOUR</t>
  </si>
  <si>
    <t>FAULTY KEY KNOB</t>
  </si>
  <si>
    <t xml:space="preserve"> BAD WATER TREATMENT NET</t>
  </si>
  <si>
    <t>RUSTED MALE STAFF RESTROOM WINDOW BURGLARY</t>
  </si>
  <si>
    <t xml:space="preserve"> REPLACEMENT OF KITCHEN TAP HEAD.</t>
  </si>
  <si>
    <t xml:space="preserve"> REQUEST FOR STORE BLENDER </t>
  </si>
  <si>
    <t>Dead BULB</t>
  </si>
  <si>
    <t>DEAD BULB IN MALE CUSTOMER RESTROOM</t>
  </si>
  <si>
    <t>LEAKAGE AT THE HAND WASH BASIN PIPE</t>
  </si>
  <si>
    <t>BROKEN TILE</t>
  </si>
  <si>
    <t xml:space="preserve">ARIZMAYAN </t>
  </si>
  <si>
    <t>Temporary Store closure Lekki phase one</t>
  </si>
  <si>
    <t>WARMER HANDLE</t>
  </si>
  <si>
    <t xml:space="preserve"> FAULTY INSECUTOR </t>
  </si>
  <si>
    <t>CABINET LIGHT NOT COMING UP</t>
  </si>
  <si>
    <t>OPEN HOLES AND CRACK WALL TILE AT BOH AND FOH</t>
  </si>
  <si>
    <t>FAULTY SECURITY LIGHTS IN THE STORE</t>
  </si>
  <si>
    <t>FAULTY GAS BOILER AND BURNER</t>
  </si>
  <si>
    <t>FAULTY FLAME GRILLED MACHINE</t>
  </si>
  <si>
    <t>FAULTY SOCKET REPAIR</t>
  </si>
  <si>
    <t xml:space="preserve">Faulty Oil Pump for Collectromatic Machine </t>
  </si>
  <si>
    <t>URGENT NEED FOR SERVICING OF ACs PPU ONIRU</t>
  </si>
  <si>
    <t>UV LIGHT NOT WORKING</t>
  </si>
  <si>
    <t>BOH CHILLER NOT WORKING</t>
  </si>
  <si>
    <t>DIRTY PYLON LIGHT</t>
  </si>
  <si>
    <t>POTHOLES IN STORE SURROUNDINGS</t>
  </si>
  <si>
    <t>Leakage of water from Wall to next company from ppu and staff changing</t>
  </si>
  <si>
    <t>BROKEN TILES IN THE LOBBY</t>
  </si>
  <si>
    <t>PX BADORE BROKEN CABINET GLASS.</t>
  </si>
  <si>
    <t xml:space="preserve">FAULTY CABINET GAUGE </t>
  </si>
  <si>
    <t>WOBBLING CUSTOMER TOILET SEAT</t>
  </si>
  <si>
    <t>CHECKING OF GAS PIPES AS USAGE IS HIGH</t>
  </si>
  <si>
    <t>Broken water pipe</t>
  </si>
  <si>
    <t>FAULTY CHEMICAL DOSING PUMP AT HQ WATER TREATMENT PLANT</t>
  </si>
  <si>
    <t>CAR PARK FLOWER VASE (POTS) NEEDED IN THE STORE</t>
  </si>
  <si>
    <t>FAULTY PIE STORAGE RACK</t>
  </si>
  <si>
    <t>Faulty Extractor Fan</t>
  </si>
  <si>
    <t>REQUEST FOR INSECTICUTOR AND CABINET BULB</t>
  </si>
  <si>
    <t>REQUEST FOR INSECUTOR BULB</t>
  </si>
  <si>
    <t xml:space="preserve"> BROKEN TILES AT THE LOBBY</t>
  </si>
  <si>
    <t xml:space="preserve"> FAULTY CABINET GLASS</t>
  </si>
  <si>
    <t xml:space="preserve">FAULTY HAND DRYER  AND BURNT SUPPLY WIRE </t>
  </si>
  <si>
    <t>FAULTY HAND DRYER IN THE STAFF AREA</t>
  </si>
  <si>
    <t xml:space="preserve"> BROKEN TILES IN THE LOBBY</t>
  </si>
  <si>
    <t>CASHIERS COUNTER CHIPPED AND NEEDS REPAIRS</t>
  </si>
  <si>
    <t xml:space="preserve"> DEAD INSECTOCUTOR BULB</t>
  </si>
  <si>
    <t>DEAD PYLON LIGHT.</t>
  </si>
  <si>
    <t>SERVICING OF LOBBY AC AND COLD ROOM CONDESER</t>
  </si>
  <si>
    <t>EVAPORATOR REPLACEMENT FOR DRYSTORE AC</t>
  </si>
  <si>
    <t xml:space="preserve"> OPEN SOCKET IN FRYER SECTION</t>
  </si>
  <si>
    <t>MENU INSERT BOARD</t>
  </si>
  <si>
    <t>FAULTY CHIPS FRYER SWITCH</t>
  </si>
  <si>
    <t>FAULTY CHIPS FRYER SOCKET</t>
  </si>
  <si>
    <t>FAULTY CHIPS FRYER PLUG.</t>
  </si>
  <si>
    <t xml:space="preserve"> FAULTY LOBBY A/C</t>
  </si>
  <si>
    <t>WATER TREATMENT SERVICING/FAULTY DOUSING PUMP</t>
  </si>
  <si>
    <t>FAULTY SOAP DISPENSER AND BROKEN HAND DYER</t>
  </si>
  <si>
    <t xml:space="preserve">REQUISITION FOR NEW RACK at BODETHOMAS </t>
  </si>
  <si>
    <t>LAMBTECH</t>
  </si>
  <si>
    <t>PEELING AND RUSTY CABINET</t>
  </si>
  <si>
    <t>WATER PIPE LEAKAGE</t>
  </si>
  <si>
    <t>BROKEN WALL IN THE STORE</t>
  </si>
  <si>
    <t xml:space="preserve">FAULTY DISPLAY CABINET LAMPHOLDERS </t>
  </si>
  <si>
    <t>BROKEN WALL TILES IN LOBBY</t>
  </si>
  <si>
    <t>Faulty BOH net door</t>
  </si>
  <si>
    <t>STORE IN NEED OF PAINTING THE FADED CEILING</t>
  </si>
  <si>
    <t>open ceiling</t>
  </si>
  <si>
    <t>DISPLAY CABINET AND UNDERBAR NOT ATTAINING TEMPERATURE</t>
  </si>
  <si>
    <t>STORE SEALED BY LAGOS STATE WASTEWATER MANAGEMENT.</t>
  </si>
  <si>
    <t>OPEN BODY OF KIOSK - EXTERIOR IMAGE CONCERN (REMINDER)</t>
  </si>
  <si>
    <t>BROKEN TILES AND DISCOLOURED TILES IN THE STORE</t>
  </si>
  <si>
    <t xml:space="preserve"> CR LUGBE FREEZER ROOM NOT ATTAINING TEMPERATURE</t>
  </si>
  <si>
    <t>ABUJA, LUGBE</t>
  </si>
  <si>
    <t>UNDERGROUND WATER LEAKAGE IN THE DRY STORE</t>
  </si>
  <si>
    <t>FUALTY DISPLAY CABINET</t>
  </si>
  <si>
    <t>FAULTY FREEZER ROOM - CR OLOFA</t>
  </si>
  <si>
    <t>BROKEN COLD ROOM HINGE</t>
  </si>
  <si>
    <t xml:space="preserve">FAULTY CABINET BULB AT PX FAGBA </t>
  </si>
  <si>
    <t xml:space="preserve"> BROKEN DOOR HANDLE</t>
  </si>
  <si>
    <t>CRACKED WALL IN MANAGER OFFICE, DRY STORE</t>
  </si>
  <si>
    <t>REFLOORING OF THE BOH</t>
  </si>
  <si>
    <t>REQUEST FOR STATUS UPDATE: ABULE-EGBA BIODIGESTER SET-UP</t>
  </si>
  <si>
    <t>FAULTY ROLLER SHUTTER IN CR OMOLE</t>
  </si>
  <si>
    <t>BOH WARMER FAULTY</t>
  </si>
  <si>
    <t xml:space="preserve">PAINTING OF PYLON LIGHT POLE/ STAFF CHANGING ROOM AND LOCKER </t>
  </si>
  <si>
    <t>RE: EVACUATION OF WASTE FROM THE GUTTER</t>
  </si>
  <si>
    <t>EVACUATION AND EXCAVATION OF SEPTIC TANK</t>
  </si>
  <si>
    <t>RE: EVACUATION OF SEPTIC TANK</t>
  </si>
  <si>
    <t>RE: WASTE EVACUATION IN SEPTIC TANK</t>
  </si>
  <si>
    <t>Re: FAULTY HAND FLUSHER</t>
  </si>
  <si>
    <t>Re: FAULTY HAND WASH SINK TAP</t>
  </si>
  <si>
    <t>RE: Daily Equipment Status</t>
  </si>
  <si>
    <t>RE: FAULTY FOOD WARMER</t>
  </si>
  <si>
    <t>Re: cracks on wall in office and dry store</t>
  </si>
  <si>
    <t>RE: HOT WATER NOT RUNNING IN THE STORE.</t>
  </si>
  <si>
    <t>RE: NEPA POWER SUPPLY ISSUE</t>
  </si>
  <si>
    <t xml:space="preserve"> FREEZER ROOM NOT FREEZING</t>
  </si>
  <si>
    <t xml:space="preserve"> REQUEST OF SOAP AND SANITIZER DISPENSER</t>
  </si>
  <si>
    <t>TONS OGUNS</t>
  </si>
  <si>
    <t>FAULTY RATIONAL MACHINE</t>
  </si>
  <si>
    <t>FAULTY DRYSTORE DOOR KNOB</t>
  </si>
  <si>
    <t>GAS BURNER HOSE FAULTY</t>
  </si>
  <si>
    <t>EARTHEN NOT EFFECTIVE</t>
  </si>
  <si>
    <t xml:space="preserve">GLOBAL POWER </t>
  </si>
  <si>
    <t>FAULTY VEGETABLE CUTTER ,</t>
  </si>
  <si>
    <t>WATER NOT FLOWING</t>
  </si>
  <si>
    <t>DEAD PEST KILLER BULBS</t>
  </si>
  <si>
    <t>LAMPLIGHT BLINKING</t>
  </si>
  <si>
    <t>REQUEST FOR INDUSTRIAL HOSE GAS CONNECTION</t>
  </si>
  <si>
    <t>GAS LEAKAGE FROM UNOX PIPE JOINTS</t>
  </si>
  <si>
    <t>DIRTY CHICKEN REPUBLIC SIGNAGE AND CHICKEN HEAD</t>
  </si>
  <si>
    <t>EVACUATION &amp; EXCAVATION OF WASTE WATER</t>
  </si>
  <si>
    <t>MOTOR STARTER &amp; INSECT KILLER REQUEST</t>
  </si>
  <si>
    <t>POLARITY ISSUE AND DISPLAY CABINET SHOCKING</t>
  </si>
  <si>
    <t>SWING DOOR</t>
  </si>
  <si>
    <t>GENERATOR VOLTAGE HIGH</t>
  </si>
  <si>
    <t>KADUNA, KACHIA RD</t>
  </si>
  <si>
    <t>CONCIRCLE</t>
  </si>
  <si>
    <t>MAINTAINANCE ISSUES AT PPU HOTORO.</t>
  </si>
  <si>
    <t>KANO, HOTORO</t>
  </si>
  <si>
    <t>THOMPSON</t>
  </si>
  <si>
    <t>HEFFEM</t>
  </si>
  <si>
    <t>LEAKING TREATED WATER TANK</t>
  </si>
  <si>
    <t>DRY STORE NOT ATTAINING MAXIMUM TEMPERATURE.</t>
  </si>
  <si>
    <t>REQUEST FOR MAINTENANCE MATERIAL</t>
  </si>
  <si>
    <t>GAS VALVE LEAKAGE</t>
  </si>
  <si>
    <t>DIRTY CHICKEN REPUBLIC SIGNAGE ( REQUEST FOR EXTERNAL WASHER )</t>
  </si>
  <si>
    <t>DEAD BULB</t>
  </si>
  <si>
    <t>FAULTY GENERATOR DIESEL LEAK</t>
  </si>
  <si>
    <t xml:space="preserve"> REPLACEMENT OF INSECUTOR BULB.</t>
  </si>
  <si>
    <t xml:space="preserve">OLANIYI </t>
  </si>
  <si>
    <t>BROKEN HOT WATER TAP HEAD</t>
  </si>
  <si>
    <t>CABINET LIGHT NOT WORKING</t>
  </si>
  <si>
    <t>REPAINTING OF FOH DUMPSTER</t>
  </si>
  <si>
    <t>BROKEN CUSTOMER TOILET COVER</t>
  </si>
  <si>
    <t>DIRTY PYLON</t>
  </si>
  <si>
    <t>BROKEN HINGS OF DISPLAY CABINET GLASS</t>
  </si>
  <si>
    <t>POWER SURGE(BLOWN SUPPLY SOCKET)</t>
  </si>
  <si>
    <t>CABINET NOT ATTAINTING TEMPERATURE</t>
  </si>
  <si>
    <t>UNAUTHORIZE PACKING OF CARS</t>
  </si>
  <si>
    <t>DEAD BULB IN PEST KILLER</t>
  </si>
  <si>
    <t>FAULTY FAN</t>
  </si>
  <si>
    <t>FAULTY WALL SOCKET</t>
  </si>
  <si>
    <t>FAULTY PEST KILLER BULB</t>
  </si>
  <si>
    <t>FAULTY WARMER LID SEAL</t>
  </si>
  <si>
    <t>UNDERBAR FRIDGE NOT WORKING</t>
  </si>
  <si>
    <t xml:space="preserve">CHIPPED LOBBY TABLE </t>
  </si>
  <si>
    <t>BROKEN KITCHEN SINK PIPE</t>
  </si>
  <si>
    <t>REQUEST TO LINK DIESEL MAIN TANK DIRECTLY TO GENERATOR</t>
  </si>
  <si>
    <t>torn  warmer lather</t>
  </si>
  <si>
    <t>SERVICING OF LOBBY ACS.</t>
  </si>
  <si>
    <t>CUSTOMER RESTROOM NOT FLUSHING</t>
  </si>
  <si>
    <t>generator werahouse</t>
  </si>
  <si>
    <t>FREEZER ROON NOT ATTAINING TEMPERATURE,</t>
  </si>
  <si>
    <t>ROPPING OF FREQUENCY</t>
  </si>
  <si>
    <t>DEAD LIGHTS AND FADED SIGNAGE AND PYLON/ BROKEN SIGNAGE LETTER</t>
  </si>
  <si>
    <t>JOWNY</t>
  </si>
  <si>
    <t>FREEZER ROOM NOT FREEZING AND COLD ROOM NOT ATTAINING TEMPERATURE</t>
  </si>
  <si>
    <t>GENERATOR SERVICING / REPLACEMENT OF PUMP LIFT</t>
  </si>
  <si>
    <t xml:space="preserve">Lobby Ac's /Dry Store Ac's/ Office Ac not working </t>
  </si>
  <si>
    <t xml:space="preserve">BOH Door Handle not in good Condition </t>
  </si>
  <si>
    <t>Bad WC Flusher in Customer/Staff Restroom</t>
  </si>
  <si>
    <t>PROEQUITECH</t>
  </si>
  <si>
    <t>AZIKIWE ROAD MAINTENANCE ISSUES</t>
  </si>
  <si>
    <t>Leonard</t>
  </si>
  <si>
    <t>AIR CONDITIONERS NOT FUNCTIONING</t>
  </si>
  <si>
    <t>INCONSISTENCY IN RUN HOUR</t>
  </si>
  <si>
    <t>BACK OF HOUSE CHILLER NOT ATTAINING TEMPERATURE</t>
  </si>
  <si>
    <t>BAD TOASTER REGULATOR</t>
  </si>
  <si>
    <t xml:space="preserve">REPLACEMENT OF INSECUTOR </t>
  </si>
  <si>
    <t>DEAD SIGNAGE BULB</t>
  </si>
  <si>
    <t>CHRISTIAN</t>
  </si>
  <si>
    <t>BLOWN OUT INSECTOCUTOR BULB</t>
  </si>
  <si>
    <t>MALFUNCTIONING ROTISSERIE MACHINE</t>
  </si>
  <si>
    <t>Quotation For Replacement of Ceiling and Roofing From Local Vendor at Cr Afikpo</t>
  </si>
  <si>
    <t>GENERATOR RUN HOUR NOT READING</t>
  </si>
  <si>
    <t>Shredding Machine not Coming Up</t>
  </si>
  <si>
    <t>NASSARAWA, NYANYA</t>
  </si>
  <si>
    <t>PENDING MAINTENANCE ISSUES- AFIKPO ROAD</t>
  </si>
  <si>
    <t>UCH</t>
  </si>
  <si>
    <t xml:space="preserve">FAULTY ROTISSERIE MACHINE </t>
  </si>
  <si>
    <t xml:space="preserve">BCE </t>
  </si>
  <si>
    <t>GENERATOR NOT WORKING- CR OKIGWE</t>
  </si>
  <si>
    <t>FAULTY SIGNAGE</t>
  </si>
  <si>
    <t xml:space="preserve">Faulty A.C at Lobby at Cr Afikpo </t>
  </si>
  <si>
    <t>OVEN NOT WORKING</t>
  </si>
  <si>
    <t>COLD ROOM NOT COMING UP</t>
  </si>
  <si>
    <t>LEO</t>
  </si>
  <si>
    <t>UNUSUAL SOUND FROM THE FOH CHILLER</t>
  </si>
  <si>
    <t>FAULTY  COLD ROOM SELF LOCK</t>
  </si>
  <si>
    <t>CHRISTIAN/MOFEEN</t>
  </si>
  <si>
    <t>SERVICING OF A.C IN THE STORE</t>
  </si>
  <si>
    <t>CUMMINS GENERATOR BREAKDOWN</t>
  </si>
  <si>
    <t>UNAVAILABILITY OF WATER</t>
  </si>
  <si>
    <t>REQUEST FOR AC SERVICING IN THE STORE</t>
  </si>
  <si>
    <t xml:space="preserve">LEAKING DIESEL LINE </t>
  </si>
  <si>
    <t>KAZIM</t>
  </si>
  <si>
    <t>BROKEN TILES IN PRODUCTION FLOOR AND WALL TILES</t>
  </si>
  <si>
    <t>SUNDAY</t>
  </si>
  <si>
    <t xml:space="preserve">Painting of  staff room, office, and dry store </t>
  </si>
  <si>
    <t>GENERATOR DUE FOR SERVICING - CR AWKA ROAD, ONITSHA</t>
  </si>
  <si>
    <t xml:space="preserve">Generator breakdown </t>
  </si>
  <si>
    <t xml:space="preserve">Outstanding Maintenance issue on Generator </t>
  </si>
  <si>
    <t>GEN DUE FOR SERVICE - CR-NYANYA, NASARAWA STATE.</t>
  </si>
  <si>
    <t>GENERATOR WEARHOUSE</t>
  </si>
  <si>
    <t>FAULTY DOZING PUMPS</t>
  </si>
  <si>
    <t>ISSUES REQUIRING ATTENTION</t>
  </si>
  <si>
    <t>CHIRST/GAMMA</t>
  </si>
  <si>
    <t>CHIPS FRYER MACHINE NEEDS URGENT ATTENTION</t>
  </si>
  <si>
    <t>COLD ROOM NOT ATTAINING TEMPERATURE - CR AWKA ROAD, ONITSHA</t>
  </si>
  <si>
    <t xml:space="preserve">JUST FOOD </t>
  </si>
  <si>
    <t>CABINET BULB REQUEST</t>
  </si>
  <si>
    <t>KITCH TECH</t>
  </si>
  <si>
    <t>TAYLOR ICE CREAM MACHINE INSPECTION REPORT</t>
  </si>
  <si>
    <t>FAULTY DOSING PUMP</t>
  </si>
  <si>
    <t>FAULTY LIGHT BULB AND LOW CABINET TEMPERATURE</t>
  </si>
  <si>
    <t>Lobby Ac's /Dry Store Ac's/ Office Ac not working</t>
  </si>
  <si>
    <t>DOCUMENT WITH ISSUES</t>
  </si>
  <si>
    <t>ILUPEJU</t>
  </si>
  <si>
    <t>EXCESS FURNITURE AND BAD CHAIRS AT OMOLE ANNEX LAGOS; AND 1 RIM OF LETTER HEADED PAPERS</t>
  </si>
  <si>
    <t>OMOLE</t>
  </si>
  <si>
    <t>: INVERTER NOT WORKING</t>
  </si>
  <si>
    <t>FAULTY ICE CREAM MACHINE.</t>
  </si>
  <si>
    <t>PX DIYA FAULTY BULB IN CABINET AND FAULTY PASTRY RACK</t>
  </si>
  <si>
    <t>tayo</t>
  </si>
  <si>
    <t>HAND DRYER NOT WORKING</t>
  </si>
  <si>
    <t xml:space="preserve"> FAULTY HENNY PENNY PRESSURE FRYER</t>
  </si>
  <si>
    <t xml:space="preserve"> SAFETY ALEART</t>
  </si>
  <si>
    <t>EXTRACTOR LED BULB</t>
  </si>
  <si>
    <t>LOBBY HAND DRYER FAULTY</t>
  </si>
  <si>
    <t>KANO, KATSINA RD</t>
  </si>
  <si>
    <t>SP ABAYOMI</t>
  </si>
  <si>
    <t>FAULTY COLD ROOM AND DEAD BULB</t>
  </si>
  <si>
    <t>FAULTY BOH CHILLER</t>
  </si>
  <si>
    <t xml:space="preserve">EMMANUEL </t>
  </si>
  <si>
    <t xml:space="preserve"> FAULTY BOH SECURITY LIGHT</t>
  </si>
  <si>
    <t xml:space="preserve"> FAULTY SANITIZER DISPENSER AT THE UP LOBBY</t>
  </si>
  <si>
    <r>
      <t>DEAD BULB</t>
    </r>
    <r>
      <rPr>
        <sz val="11"/>
        <color rgb="FF242424"/>
        <rFont val="Segoe UI"/>
        <charset val="1"/>
      </rPr>
      <t xml:space="preserve"> IN THE CABINET</t>
    </r>
  </si>
  <si>
    <t>OPEN SOCKET AND LICKING ZINK</t>
  </si>
  <si>
    <t>KADUNA, CONSTITUTION RD</t>
  </si>
  <si>
    <t>KADUNA, AHMADU DELLO WAY</t>
  </si>
  <si>
    <t xml:space="preserve"> AC NOT COOLING IN THE LOBBY</t>
  </si>
  <si>
    <t>FAULTY DRYSTORE AC</t>
  </si>
  <si>
    <t>LEAKING DRAINAGE PIPE IN THE KITCHEN</t>
  </si>
  <si>
    <t xml:space="preserve">LEAKING COOK SINK </t>
  </si>
  <si>
    <t>Urgent septic tank evacuation</t>
  </si>
  <si>
    <t>FAULTY DISPLAY CABINET LAMPHOLDERS</t>
  </si>
  <si>
    <t>FAULTY TRANSFER PUMP MACHINE</t>
  </si>
  <si>
    <t>TRANSFER PUMP 1</t>
  </si>
  <si>
    <t>GENERATOR SMOKE SMOKING DISTURBING CLOSE TO US</t>
  </si>
  <si>
    <t>PYLON PICTURE AT NIGHT</t>
  </si>
  <si>
    <t>DIRTY WATER AT OMOLE OFFICE</t>
  </si>
  <si>
    <t>RUSTY COLDROOM AND FREEZER ROOM DOOR</t>
  </si>
  <si>
    <t>FAULTY UPRIGHT CHILLER</t>
  </si>
  <si>
    <t>FOOD WARMER NOT WORKING</t>
  </si>
  <si>
    <t>DEAD BULBS IN THE CABINET</t>
  </si>
  <si>
    <t>BAD CHEST FREEZER GASKET</t>
  </si>
  <si>
    <t>CRITICAL FOOD SAFETY; COLD ROOM NOT ATTAINING TEMPERATURE</t>
  </si>
  <si>
    <t>LAG AHMADU BELLO WAY</t>
  </si>
  <si>
    <t>DRAINAGE ISSUE IN THE FRONT OF THE STORE</t>
  </si>
  <si>
    <t>FAULTY HAND DRYER.</t>
  </si>
  <si>
    <t>OLANIYI OJO</t>
  </si>
  <si>
    <t>PRESSURE FRYER STARTER FAULTY</t>
  </si>
  <si>
    <t>PFI FOOD CONCEPT JIBOWU</t>
  </si>
  <si>
    <t>BROKEN MENU BOARD</t>
  </si>
  <si>
    <t xml:space="preserve"> DETACHED CABINET GLASS</t>
  </si>
  <si>
    <t>MAINTENANCE ISSUE AT AWOLOWO 1</t>
  </si>
  <si>
    <t>REPLACEMENT OF DISPLAY CABINET GLASS</t>
  </si>
  <si>
    <t>DISPLAY CABINET GLASS</t>
  </si>
  <si>
    <t>HEAVY BACK FLOW</t>
  </si>
  <si>
    <t>JPILLAR</t>
  </si>
  <si>
    <t>DEAD BULBS &amp; INSECTROCUTOR</t>
  </si>
  <si>
    <t>FADED PYLON AND SIGNAGE</t>
  </si>
  <si>
    <t>FAULTY PUMPING MACHINE AT WTP</t>
  </si>
  <si>
    <t>KADUNA, BARNAWA</t>
  </si>
  <si>
    <t>FAUTY INSECUTOR {PEST KILLER}</t>
  </si>
  <si>
    <t>COLD ROOM AND FREEZER ROOM NOT ATTAINING TEMPERATURE (PROBE)</t>
  </si>
  <si>
    <t xml:space="preserve">Dead Pest killer bulbs </t>
  </si>
  <si>
    <t>ANDREW</t>
  </si>
  <si>
    <t>Faulty Bulb In The Cold Room</t>
  </si>
  <si>
    <t>EVACUATION AND EXCAVATION OF THE SEPTIC TANK</t>
  </si>
  <si>
    <t>FAULTY GREASE TRAP SYSTEM</t>
  </si>
  <si>
    <t>FADED LOBBY FLOOR TILES</t>
  </si>
  <si>
    <t>RATIONAL NOT WORKING</t>
  </si>
  <si>
    <t>ABUJA, AMINU KANO DT</t>
  </si>
  <si>
    <t>FAULTY WARMER.</t>
  </si>
  <si>
    <t>MAINTENACE RELATED ISSUE</t>
  </si>
  <si>
    <t>SPRAYING OF CASHIER CANTER</t>
  </si>
  <si>
    <t>WESTERN DESIGNER</t>
  </si>
  <si>
    <t>LOBBY SPEAKER</t>
  </si>
  <si>
    <t>FAULTY LOBBY TELEVISION</t>
  </si>
  <si>
    <t>LOBBY'S AC NAKED WIRES</t>
  </si>
  <si>
    <t>DETTACHED CHIPS FRYER COVER</t>
  </si>
  <si>
    <t>FREEZING COLD ROOM</t>
  </si>
  <si>
    <t>SAMSON</t>
  </si>
  <si>
    <t>Proposed space for Zone 6 freezer room relocation</t>
  </si>
  <si>
    <t>DANTEM</t>
  </si>
  <si>
    <t>OVERFUL SEPTIC TANK</t>
  </si>
  <si>
    <t>UNEFFECTIVE LOBBY AC</t>
  </si>
  <si>
    <t>PX BARIGA MAINTENANCE ISSUE</t>
  </si>
  <si>
    <t>FAULTY COLD ROOM LOCK</t>
  </si>
  <si>
    <t>CRITICAL FOOD SAFETY (FAULTY BOH CHILLER)</t>
  </si>
  <si>
    <t>REPLACEMENT OF DILAPIDATED CHEMICAL CUPBOARD</t>
  </si>
  <si>
    <t>DEAD EXTRACTOR BULB AND COLD ROOM BULB</t>
  </si>
  <si>
    <t>DEAD EXTRACTOR BULB.</t>
  </si>
  <si>
    <t>FREEZER ROOM NOT READING ON PROBE AND THERMOMETER</t>
  </si>
  <si>
    <t>FAULTY GENERATOR AT THE STORE</t>
  </si>
  <si>
    <t xml:space="preserve"> ROTISERIE MACHINE NOT ROLLING</t>
  </si>
  <si>
    <t>chips door detaches</t>
  </si>
  <si>
    <t>FAULTY FOUR HEAD MACHINE</t>
  </si>
  <si>
    <t>ISSUES SIGHTED DURING OSC</t>
  </si>
  <si>
    <t>LOBBY ACs NOT COOLING</t>
  </si>
  <si>
    <t xml:space="preserve">FAULTY ROLLER SHUTTER </t>
  </si>
  <si>
    <t>CRACK WALL</t>
  </si>
  <si>
    <t>GAS PIPE LEAKAGE</t>
  </si>
  <si>
    <t>FAULTY WARMER HANDLE.</t>
  </si>
  <si>
    <t>BROKEN CHAMBER</t>
  </si>
  <si>
    <t>DEAD BULB IN DISPLAY CABINET</t>
  </si>
  <si>
    <t>FAULTY RATIONAL</t>
  </si>
  <si>
    <t>FREEZER ROOM NOT ATTATAINING TEMPERATURE</t>
  </si>
  <si>
    <t>PAINTING OF TABLES IN THE LOBBY</t>
  </si>
  <si>
    <t xml:space="preserve"> CABINET NOT ATTAINING TEMPERATURE</t>
  </si>
  <si>
    <t>APPROVAL TO PURCHASE LED LIGHTS</t>
  </si>
  <si>
    <t>SERVICING OF ACS</t>
  </si>
  <si>
    <t>SERVICING OF ICECREAM MACHINE</t>
  </si>
  <si>
    <t>NO LIGHT SOURCE AT THE UNDER BAR CHILLER</t>
  </si>
  <si>
    <t>PFI IKOT EKPENE, UYO</t>
  </si>
  <si>
    <t>FADED PYLON LIGHT WITH RUSTED PYLON POLE.</t>
  </si>
  <si>
    <t>REQUEST FOR SERVICING OF ACTIVATED FILTERS (SAND FILTER AND ACTIVATED CARBON) - CR NSUKKA</t>
  </si>
  <si>
    <t>REQUEST FOR ICE CREAM MACHINE COVER</t>
  </si>
  <si>
    <t>MAINTENANCE ISSUES</t>
  </si>
  <si>
    <t>OKIGWE  DAMAGED DRAINAGE SLABS</t>
  </si>
  <si>
    <t xml:space="preserve"> COLD ROOM NOT ATTAINING TEMPERATURE (CR LIMCA RD)</t>
  </si>
  <si>
    <t>PAINTING OF INTERIOR AND EXTERIOR ---CR CHIME AVENUE</t>
  </si>
  <si>
    <t xml:space="preserve"> LOBBY AC DUE FOR SERVICING</t>
  </si>
  <si>
    <t>BROKEN WASH HAND SINK STAND</t>
  </si>
  <si>
    <t>FAULTY BOH UNDERBAR</t>
  </si>
  <si>
    <t>FAULTY COLD ROOM DOOR LOCK</t>
  </si>
  <si>
    <t>GENERATOR  SERVICING</t>
  </si>
  <si>
    <t>OKIGWE DAMAGED DRAINAGE SLABS</t>
  </si>
  <si>
    <t>DT CONSUILT</t>
  </si>
  <si>
    <t>LOBBY AC DUE FOR SERVICING</t>
  </si>
  <si>
    <t>FAULTY FREEZER ROOM.</t>
  </si>
  <si>
    <t>REQUEST FOR NEW CABBAGE SHREDDER- CR LIMCA RD ONITSHA</t>
  </si>
  <si>
    <t xml:space="preserve">FAULTY GENERATOR BATTERY - CR NWANIBA </t>
  </si>
  <si>
    <t>COLD AND FREEZER ROOM NOT ATTAINING TEMPERATURE - CR NSUKKA</t>
  </si>
  <si>
    <t>BLOCKED GREASE TRAPS AND MANHOLES</t>
  </si>
  <si>
    <t>GENERATOR SERVICING-CR OKIGWE</t>
  </si>
  <si>
    <t>PFI FOR CHICKEN REPUBLIC IWOFE PH</t>
  </si>
  <si>
    <t>GEN TRIPPING OFF</t>
  </si>
  <si>
    <t>FAULTY GASKET FOR FOUR HEAD PRESSURE FRYER</t>
  </si>
  <si>
    <t>UNDER BAR UPRIGHT CHILLER NOT ATTAINING TEMPERATURE</t>
  </si>
  <si>
    <t>BOH AIR VENT NOT COMING ON- AFIKPO</t>
  </si>
  <si>
    <t>SERVICING OF THE A.C'S - AWKA ROAD</t>
  </si>
  <si>
    <t>Awak</t>
  </si>
  <si>
    <t>HIGH GAS COMSUMPTION-WEAK/OLD CONNECTION</t>
  </si>
  <si>
    <t>PRO-EQUITECH</t>
  </si>
  <si>
    <t>REPLACEMENT OF INSECUTOR</t>
  </si>
  <si>
    <t>REMINDER OF MAINTENANCE ISSUES/ PURCHASE OF INSECUTOR</t>
  </si>
  <si>
    <t>CR ABA-OWERRI ROAD COLDROOM GAS LEAKAGE</t>
  </si>
  <si>
    <t>PEELED WALL IN DRY STORE</t>
  </si>
  <si>
    <t>FULL TRUN</t>
  </si>
  <si>
    <t>CRACKED DRY STORE WALLS</t>
  </si>
  <si>
    <t xml:space="preserve">LEO </t>
  </si>
  <si>
    <t>OVERCONSUMPTION OF DIESEL BY GENERATOR  - CR NSUKKA</t>
  </si>
  <si>
    <t>SUPPLY OF ELECTRICAL MATERIAL</t>
  </si>
  <si>
    <t xml:space="preserve">CHIPS MACHINE-CHIME AVENUE </t>
  </si>
  <si>
    <t>SIX HEAD MACHINE NOT COMING UP</t>
  </si>
  <si>
    <t>REPLACEMENT OF BOH OF HOUSE CEILING/CASHIER'S COUNTER  - AWKA ROAD</t>
  </si>
  <si>
    <t>GENERATOR LEAKING WATER</t>
  </si>
  <si>
    <t xml:space="preserve">ASSETS NEEDED IN THE STORE - CR AWKA ROAD, ONITSHA </t>
  </si>
  <si>
    <t>FAULTY AIR VENTS</t>
  </si>
  <si>
    <t>leo</t>
  </si>
  <si>
    <t>FREEZER ROOM AND  COLD ROOM NOT ATTENDING TEMPERATURE</t>
  </si>
  <si>
    <t xml:space="preserve"> CHIPS MACHINE</t>
  </si>
  <si>
    <t>REQUEST PRESSURE FRYER CRUMB COLLECTOR GASKET</t>
  </si>
  <si>
    <t>DISPLAY CABINET NOT ATTENDING TEMPERATURE</t>
  </si>
  <si>
    <t>LOBBY AC NOT WORKING PROPERLY</t>
  </si>
  <si>
    <t>FEEZER  ROOM  NOT ATTAINING TEMPERTURE</t>
  </si>
  <si>
    <t>DISPLAY CABINET NOT HEATING UP</t>
  </si>
  <si>
    <t>FAULTY SHREDDED MACHINE</t>
  </si>
  <si>
    <t>FAULTY AIR-CONDITIONER</t>
  </si>
  <si>
    <t>FAULTY COLD ROOM SELF LOCK KNOB</t>
  </si>
  <si>
    <t>SPOILT BOH CHILLER DOOR</t>
  </si>
  <si>
    <t>Re: FAULTY HAND WASH TAP</t>
  </si>
  <si>
    <t xml:space="preserve"> NEED FOR CHANGING COLROOM CURTAIN AND LOCK.</t>
  </si>
  <si>
    <t xml:space="preserve">INVERTER NOT WORKING </t>
  </si>
  <si>
    <t xml:space="preserve"> STRUCTURAL DEFECT/BROKEN CAR PARK</t>
  </si>
  <si>
    <t>REVELATION E.</t>
  </si>
  <si>
    <t xml:space="preserve"> Lobby Ac's /Dry Store Ac's/ Office Ac not working</t>
  </si>
  <si>
    <t xml:space="preserve"> FREZZER ROOM NOT ATTANNING TEMPERATURE</t>
  </si>
  <si>
    <t xml:space="preserve"> LOBBY AC NOT WORKUNG EFFECTIVELY</t>
  </si>
  <si>
    <t>BACK FLOW FROM BIO-DIGESTER</t>
  </si>
  <si>
    <t>ENGINEERING CHRIS</t>
  </si>
  <si>
    <t>WAREHOUSE</t>
  </si>
  <si>
    <t>VEGETABLES SHREDDING MACHINE NOT WORKING</t>
  </si>
  <si>
    <t>FREEZER AND COLD ROOM NOT ATTAINING TEMPERATURE</t>
  </si>
  <si>
    <t>FAULTY EXTRACTOR FAN</t>
  </si>
  <si>
    <t xml:space="preserve"> FAULTY LIGHT BULB AND LOW CABINET TEMPERATURE</t>
  </si>
  <si>
    <t>FAULTY  CUSTOMER TOILET DOOR</t>
  </si>
  <si>
    <t xml:space="preserve">Repainting of chipped edges of cashier counter </t>
  </si>
  <si>
    <t>WATER IS NOT COMING INTO THE STORE</t>
  </si>
  <si>
    <t>WATER DROPLETS ON CEILING IN ILUPEJU LABORATORY</t>
  </si>
  <si>
    <t>HAND WAS SINK NOT WORKING</t>
  </si>
  <si>
    <t>LOW POWER SUPPLY</t>
  </si>
  <si>
    <t>Leackge over air tank</t>
  </si>
  <si>
    <t>VIRGIN STEEL</t>
  </si>
  <si>
    <t>EVACUATION OF PUBLIC DRAINAGE  IN CR IPAJA/ AYOBO</t>
  </si>
  <si>
    <t>BELLOSON</t>
  </si>
  <si>
    <t>REPAIRING OF THE CAR PARK FLOOR INTERLOCK</t>
  </si>
  <si>
    <t>PENTACOSTAL</t>
  </si>
  <si>
    <t>BLINKING INSECT KILLER TUBES.</t>
  </si>
  <si>
    <t>5HP STANDING AC UNIT 3</t>
  </si>
  <si>
    <t>FAULTY CABINET BULB HOLDER.</t>
  </si>
  <si>
    <t>FAULTY TUBOR CHARGER.</t>
  </si>
  <si>
    <t>FAULTY WATER PUMPING MACHINE</t>
  </si>
  <si>
    <t>CABINET NOT ATTENDING TEMPREATURE</t>
  </si>
  <si>
    <t>Blocked freezer and cold room drainage</t>
  </si>
  <si>
    <t>FAULTY LOBBY INSECTROCUTOR</t>
  </si>
  <si>
    <t>CABINET BULBS NOT WORKING PX BADORE.</t>
  </si>
  <si>
    <t>SLANT PYLON</t>
  </si>
  <si>
    <t xml:space="preserve">FAULTY WATER PUMPING MACHINE </t>
  </si>
  <si>
    <t xml:space="preserve"> PX BADORE FAULT SOCKETS</t>
  </si>
  <si>
    <t>Wobbling Table</t>
  </si>
  <si>
    <t>17/0202025</t>
  </si>
  <si>
    <t xml:space="preserve">TOILET SINK LEAKING </t>
  </si>
  <si>
    <t>TOILET WASH HAND BASIN</t>
  </si>
  <si>
    <t>ADEBOLA</t>
  </si>
  <si>
    <t>HAND WASH DISPENSER NOT WORKING</t>
  </si>
  <si>
    <t>BAD CABINET STAND AND CABINET LIGHT OUT</t>
  </si>
  <si>
    <t>STIFF ENTRANCE DOOR</t>
  </si>
  <si>
    <t>CHIPPED WALL TILES EDGES IN BOH</t>
  </si>
  <si>
    <t>Poor lighting in the store</t>
  </si>
  <si>
    <t>HIGH CONSUMPTION OF DIESEL</t>
  </si>
  <si>
    <t xml:space="preserve"> RUSTY CEILING IN THE COLD ROOM AND FREEZER ROOM</t>
  </si>
  <si>
    <t>saggy water treatment roof</t>
  </si>
  <si>
    <t>NEPA TEAM VISITED TODAY 20TH 2025</t>
  </si>
  <si>
    <t>RUSTY TAP AND LEAKING PIPE</t>
  </si>
  <si>
    <t>TOSIN</t>
  </si>
  <si>
    <t>FAULTY 6 HEAD FILTRATION MACHINE</t>
  </si>
  <si>
    <t>Damaged Cumings Generator Wire</t>
  </si>
  <si>
    <t xml:space="preserve"> LEAKAGE FROM ONE OF THE PUMPING MACHINES</t>
  </si>
  <si>
    <t>REQUEST FOR DROP LIGHT, HAND DRYER AND BULBS</t>
  </si>
  <si>
    <t>Installation of 4 Hornet vent</t>
  </si>
  <si>
    <t>OVER FILLED SEPTIC TANK</t>
  </si>
  <si>
    <t>ABUJA, DUTSE ALHAJI</t>
  </si>
  <si>
    <t xml:space="preserve">POWER SURGE </t>
  </si>
  <si>
    <t>FAULTY OVEN</t>
  </si>
  <si>
    <t>SAEED</t>
  </si>
  <si>
    <t>BAD EXTRATOR BLEND</t>
  </si>
  <si>
    <t>PEST CONTROL-ROACHES AND RODENTS IN THE STORE</t>
  </si>
  <si>
    <t>REPLACEMENT OF BROKEN TILES</t>
  </si>
  <si>
    <t>BURNT WARMER SOCKET</t>
  </si>
  <si>
    <t>FAULTY RESTROOM AND DRY STORE AC</t>
  </si>
  <si>
    <t>RUSTY CEILING IN THE COLD ROOM AND FREEZER ROOM</t>
  </si>
  <si>
    <t>REQUEST FOR PYLON WASHING.</t>
  </si>
  <si>
    <t>Re: Poor Ambience: Faulty AC (36856)</t>
  </si>
  <si>
    <t xml:space="preserve"> GAS LEAKAGE IN THE STORE </t>
  </si>
  <si>
    <t xml:space="preserve">NO LIGHT CURRENTLY IN THE STORE DUE TO BURNT INVERTER AND BYPASS CHANGE OVER </t>
  </si>
  <si>
    <t>CHNAGING ROOM LIGHT</t>
  </si>
  <si>
    <t>COLD ROOM EVAPORATOR</t>
  </si>
  <si>
    <t>INACCURATE METER READING</t>
  </si>
  <si>
    <t>BOYEHTECH</t>
  </si>
  <si>
    <t>Broken pipes in cold and freezer room leading to ice formation on floor</t>
  </si>
  <si>
    <t>FAULTY PUSH BUTTON AND CRACKED FLOOR</t>
  </si>
  <si>
    <t>REPAINTING OF CASHIER COUNTER</t>
  </si>
  <si>
    <t>FAULTY COLDROOM FAN</t>
  </si>
  <si>
    <t>OPEBI EXTRACTOR NOT WORKING</t>
  </si>
  <si>
    <t>OFFICE AC NON FUNCTIONAL</t>
  </si>
  <si>
    <t>REPOSITIONING OF AC</t>
  </si>
  <si>
    <t>Magodo Hcw5 pack control table attachment</t>
  </si>
  <si>
    <t>BOH OF EXTRACTOR NOT WORKING PROPERLY</t>
  </si>
  <si>
    <t>FALLING CEILLING AND WATER HEATER</t>
  </si>
  <si>
    <t>ISSUE WITH THE GENERATOR SET BROUGHT TO CR MOBIL OGBA</t>
  </si>
  <si>
    <t>FAULTY UNDER BAR FRIDGE FOR BACK OF HOUSE</t>
  </si>
  <si>
    <t>EXPOSED NAKED WIRE IN THE STORE</t>
  </si>
  <si>
    <t>BURNT LAMP HOLDERS AND DEAD BULBS</t>
  </si>
  <si>
    <t>LOBBY ACS NOT WORKING</t>
  </si>
  <si>
    <t>REQUEST FOR A NEW INVERTER</t>
  </si>
  <si>
    <t>GAS LEAKAGE AND BURNER SERVICING</t>
  </si>
  <si>
    <t>MACHINE NOT ATTAININIG TEMPERATURE</t>
  </si>
  <si>
    <t>Servicing of gas burners and replacement of worn out hoses</t>
  </si>
  <si>
    <t>HIGH BURNER FOR CR STORES ( CARRIBEAN RICE)</t>
  </si>
  <si>
    <t>FAULTY BOH UPRIGHT CHILLER</t>
  </si>
  <si>
    <t>FAULTY HAND DRYER IN CUSTOMER REST ROOM</t>
  </si>
  <si>
    <t>TONAOGUN</t>
  </si>
  <si>
    <t xml:space="preserve"> GENERATOR SERVICING.</t>
  </si>
  <si>
    <t>ABUJA, MPAPE</t>
  </si>
  <si>
    <t>ENGINE OIL REQUEST</t>
  </si>
  <si>
    <t xml:space="preserve"> BROKEN WC FOR MALE CHANGING ROOM</t>
  </si>
  <si>
    <t>FAULTY BULB</t>
  </si>
  <si>
    <t>FAULTY B.O.H SOCKETS.</t>
  </si>
  <si>
    <t>KITCHEN UNDER BAR-CHILLER DRIPPING OUT WATER</t>
  </si>
  <si>
    <t>SERVICING OF ACs &amp; LEAKAGE</t>
  </si>
  <si>
    <t>Dutse: OVER FILLED SEPTIC TANK (Urgent attention (</t>
  </si>
  <si>
    <t>NGUTANNI</t>
  </si>
  <si>
    <t xml:space="preserve">BLOCK SEWAGE CHAMBER. </t>
  </si>
  <si>
    <t>FAT TRAP BASKET WITHOUT HANDLE</t>
  </si>
  <si>
    <t>LEAKING PIPE FROM MALE REST ROOM</t>
  </si>
  <si>
    <t>FEMALE NOT FLUSHING</t>
  </si>
  <si>
    <t>LEAKAGE IN  BOTH FEMALE AND MALE CUSTOMER'S RESTROOM</t>
  </si>
  <si>
    <t>FAULTY DRAINAGE PUMP</t>
  </si>
  <si>
    <t>FAULTY SEWAGE PUMP</t>
  </si>
  <si>
    <t xml:space="preserve"> FAULTY INSECTICUTOR</t>
  </si>
  <si>
    <t xml:space="preserve">REQUEST FOR INSECTICUTOR FITTINGS </t>
  </si>
  <si>
    <t>BROKEN DOWN CABINT GLASS</t>
  </si>
  <si>
    <t xml:space="preserve"> FAULTY GENERATOR - FAN BELTS REPLACED ON YOUR 200KVA AT CR-AGUNGI, AGUNGI-AJAH ROAD, LEKKI-EPE EXPRESS WAY, LAGOS.</t>
  </si>
  <si>
    <t xml:space="preserve">LEAKAGE UNDER FRYER AND COOK SINK </t>
  </si>
  <si>
    <t>COOK AND FRYER TAP WATER NOT ATTAINING TEMPERATURE</t>
  </si>
  <si>
    <t xml:space="preserve"> Faulty Back of House Tap</t>
  </si>
  <si>
    <t>FOH AND BOH BLACKOUT</t>
  </si>
  <si>
    <t>CR ONIRU MAINTAINANCE ISSUE</t>
  </si>
  <si>
    <t>PX OGUDU MAINTENANCE.</t>
  </si>
  <si>
    <t>MINOR MAINTENANCE</t>
  </si>
  <si>
    <t xml:space="preserve"> FAULTU INSECT KILLER(EXPOSED WIRE,OPEN SOCKETS)</t>
  </si>
  <si>
    <t>FAULTY SOCKET FOR DRYSTORE A/C</t>
  </si>
  <si>
    <t xml:space="preserve"> FAULTY WC HANDLE</t>
  </si>
  <si>
    <t xml:space="preserve"> BAD CEILING SHEETS</t>
  </si>
  <si>
    <t>FAULTY CABINET BULB AND CABINET CALIBRATOR</t>
  </si>
  <si>
    <t xml:space="preserve"> INEFFECTIVE GREASE TREAP</t>
  </si>
  <si>
    <t>freezer room not attaining temperature</t>
  </si>
  <si>
    <t>AKINTOLA</t>
  </si>
  <si>
    <t>CUSTOMER MALE RESTROOM NOT FLUSHING/MALE URINAL</t>
  </si>
  <si>
    <t>WC IN STAFF AREA WITH DETACHED COVER</t>
  </si>
  <si>
    <t>TORN WARMER AND FLAME GRILLED MACHINE GASKETS</t>
  </si>
  <si>
    <t>FAULTY AIR COONDITION IN THE DRY STORE</t>
  </si>
  <si>
    <t>REPLACEMENT OF PHCN METER</t>
  </si>
  <si>
    <t>BONDGATE</t>
  </si>
  <si>
    <t>NOTICE OF TEMPORARY STORE CLOSURE-CR KACHIA RAOD</t>
  </si>
  <si>
    <t>TEMPORAL STORE CLOSURE- CR KEFFI</t>
  </si>
  <si>
    <t>NASSARAWA, KEFFI</t>
  </si>
  <si>
    <t>REQUEST FOR REPAINTING OF CK's SPICE MIXER</t>
  </si>
  <si>
    <t xml:space="preserve"> LOBBY TELEVISION NOT SHOWING</t>
  </si>
  <si>
    <t>ROLLER SHUTTER NOT ROLLING UP</t>
  </si>
  <si>
    <t>COLDROOM EVAPORARING FAN RUSTING</t>
  </si>
  <si>
    <t xml:space="preserve">CRITICAL FOOD SAFETY; FAULLTY BURGER FRIDGE. </t>
  </si>
  <si>
    <t>FAULTY DRY STORE DOOR,CUSTOMER RESTROOM DOOR,STAFF EATING ROOM DOOR AND OFFICE DOOR.</t>
  </si>
  <si>
    <t xml:space="preserve"> NO WATER IN THE STORE</t>
  </si>
  <si>
    <t xml:space="preserve">FAULTY FREEZER ROOM </t>
  </si>
  <si>
    <t>REQUEST FOR INSECUTOR BULBS</t>
  </si>
  <si>
    <t xml:space="preserve">Re: LOBBY TV NOT DISPLAYING </t>
  </si>
  <si>
    <t>DAMAGED WOODEN FRAME FOR WALLPAPER</t>
  </si>
  <si>
    <t>BROKEN PARKING LOT FLOOR</t>
  </si>
  <si>
    <t xml:space="preserve"> REQUEST FOR CABINET BULB</t>
  </si>
  <si>
    <t>COLD ROOM AND FREEZER ROOM NOT FUNCTIONING</t>
  </si>
  <si>
    <t xml:space="preserve">Routine service of Acs. </t>
  </si>
  <si>
    <t>LEAKING TOILET</t>
  </si>
  <si>
    <t>PRESSURE FRYER TEMPERATURE DROP</t>
  </si>
  <si>
    <t>KADUNA, ZARIA</t>
  </si>
  <si>
    <t>Septic Tank Evacuation and excavation</t>
  </si>
  <si>
    <t>FAULTY INSECTICUTOR BULBS</t>
  </si>
  <si>
    <t>BURNT INSECT OCUTOR BULBS</t>
  </si>
  <si>
    <t>CABINET NOT ATTAINING TEMPERATTURE</t>
  </si>
  <si>
    <t>FORCE FLOW FROM GAS CONTROL</t>
  </si>
  <si>
    <t xml:space="preserve">PX JIBOWU BROKEN CABINET GLASS </t>
  </si>
  <si>
    <t xml:space="preserve">FAULTY CABINET </t>
  </si>
  <si>
    <t>PAINT OF LOBBY CHAIR AND TABLES.</t>
  </si>
  <si>
    <t>FOOD CABINET NOT ATTAINING TEMPERATURE</t>
  </si>
  <si>
    <t xml:space="preserve"> LOBBY ENTANCE DOOR HANDLE</t>
  </si>
  <si>
    <t>DETACHED SIGNAGE BOARD</t>
  </si>
  <si>
    <t>DIRTY WATER COMING OUT IN THE STORE</t>
  </si>
  <si>
    <t>DAMAGE TAP IN FRYER SINK</t>
  </si>
  <si>
    <t>Repair of generator at aguda store</t>
  </si>
  <si>
    <t xml:space="preserve"> Faulty Change over</t>
  </si>
  <si>
    <t>FAULTY SUBMERSIBLE MACHINE</t>
  </si>
  <si>
    <t>Proequip</t>
  </si>
  <si>
    <t xml:space="preserve"> Septic Tank Evacuation and excavation</t>
  </si>
  <si>
    <t>FAULTY ROLLER SHUTTERS</t>
  </si>
  <si>
    <t>BAD TOILET FLUSHER</t>
  </si>
  <si>
    <t xml:space="preserve">Issues that needs to be resolved at aguda store </t>
  </si>
  <si>
    <t xml:space="preserve"> REQUEST FOR EXTRA GAS LINE EXTENSION.</t>
  </si>
  <si>
    <t xml:space="preserve">ROLLER SHUTTER at EBUTE-METTA </t>
  </si>
  <si>
    <t>FIRE OUTBREAK IN STORE WATER TREATMENT</t>
  </si>
  <si>
    <t>NASSARAWA, LAFIA</t>
  </si>
  <si>
    <t>FAULTY 6 HEAD MACHINE</t>
  </si>
  <si>
    <t xml:space="preserve"> Faulty insecutor bulb</t>
  </si>
  <si>
    <t>FAULTY FREEZER ROOM INTERNAL FAN</t>
  </si>
  <si>
    <t>MINOR REPAIRS IN STORE</t>
  </si>
  <si>
    <t>MAINTENANCE ISSUE</t>
  </si>
  <si>
    <t>SEEWAGE EVACUATION</t>
  </si>
  <si>
    <t>FAULTY FREEZER ROOM ELECTRIC BOARD</t>
  </si>
  <si>
    <t>GENERATOR UNABLE TO TURN ON</t>
  </si>
  <si>
    <t>RUSTED POP CEILING RAIL IN THE DRY STORE</t>
  </si>
  <si>
    <t>FREEZER ROOM NOT ATTAINING TEMPERATURE(FOOD SAFETY CRITICAL)</t>
  </si>
  <si>
    <t xml:space="preserve"> CRITICAL FOOD SAFETY; FREEZER ROOM NOT ATTAINING TEMPERATURE.</t>
  </si>
  <si>
    <t xml:space="preserve"> EXTRACTOR NOT WORKING</t>
  </si>
  <si>
    <t xml:space="preserve"> FAULTY MALE WATER CLOSET</t>
  </si>
  <si>
    <t>CEILING FAIL</t>
  </si>
  <si>
    <t xml:space="preserve"> INVERTER NOT BACKING UP</t>
  </si>
  <si>
    <t>PRESSURE FRYER SAYING HIGH LIMIT</t>
  </si>
  <si>
    <t xml:space="preserve"> TWO DEAD CORRIDOR BULBS</t>
  </si>
  <si>
    <t>TImilehin</t>
  </si>
  <si>
    <t>TOASTING MACHINE FAULTY FROM CURRENT SURGE</t>
  </si>
  <si>
    <t xml:space="preserve"> FAULTY SOUND SYSTEM</t>
  </si>
  <si>
    <t>FAULTY ROLLE R SHORTER</t>
  </si>
  <si>
    <t>BAD TAPE AT BOH</t>
  </si>
  <si>
    <t xml:space="preserve"> FAULTY INSECTICUTOR BULBS</t>
  </si>
  <si>
    <t>GENERATOR DUE FOR SEVICE</t>
  </si>
  <si>
    <t>GAS LEAKAGE IN THE KITCHEN</t>
  </si>
  <si>
    <t xml:space="preserve">CEILING FALL AT EBUTEMETTA </t>
  </si>
  <si>
    <t xml:space="preserve">STORE'S INVERTER TRIPS OFF WHEN THERES POWER OUTAGE. </t>
  </si>
  <si>
    <t xml:space="preserve"> FAULTY OFFICE  AC</t>
  </si>
  <si>
    <t>LEAKING SINKS (FRYER AND COOK)</t>
  </si>
  <si>
    <t>FAULTY LOBBY DOOR HANDLE</t>
  </si>
  <si>
    <t>MAINTENANCE ISSUEs In CR OMOLE</t>
  </si>
  <si>
    <t>Issues that needs to be resolved</t>
  </si>
  <si>
    <t>Contaminated Diesel at CR Festac</t>
  </si>
  <si>
    <t>CK FLOODED FRONT OF HOUSE</t>
  </si>
  <si>
    <t>Re: REQUEST FOR PURCHASE OF CARD READER FOR PREPAID METER</t>
  </si>
  <si>
    <t>REPAIR OF IRON BAR TO RESTRICT CAR</t>
  </si>
  <si>
    <t>PX VGC DOOR HANDLE AND CHIPPED WOODEN EDGES</t>
  </si>
  <si>
    <t>CABINET BULB</t>
  </si>
  <si>
    <t>COLD ROOM AND FREEZER ROOM NOT WORKING</t>
  </si>
  <si>
    <t>COLLECTRAMATIC NOT ATTAINING TEMPERATURE</t>
  </si>
  <si>
    <t>RATIONAL TRIPPING OFF AND ON</t>
  </si>
  <si>
    <t>FAULTY UNDERBAR SOCKET AND TOASTING MACHINE SOCKET.</t>
  </si>
  <si>
    <t>FAULTY FREEZER ROOM IN THE STORE</t>
  </si>
  <si>
    <t>BURNT INSECTOCUTOR AT THE BOH</t>
  </si>
  <si>
    <t>FAULTY GENERATOR PPU ONIRU</t>
  </si>
  <si>
    <t>FLICKERING LIGHT BULB</t>
  </si>
  <si>
    <t>REPLACEMENT CABINET GLASS BROKEN (PX DIYA)</t>
  </si>
  <si>
    <t>BURNT ALMOND CABLE</t>
  </si>
  <si>
    <t>REPLACEMENT DAMAGED LOBBY WALL PAPER</t>
  </si>
  <si>
    <t>D ONTOP</t>
  </si>
  <si>
    <t>INVERVER NOT CHARGING UP</t>
  </si>
  <si>
    <t>POWER OUTAGE AT JIBOWU - FAULTY GENERATOR</t>
  </si>
  <si>
    <t>CABINET GLASS FRAME REMOVED</t>
  </si>
  <si>
    <t>WELDING WORKS IN THE STORE</t>
  </si>
  <si>
    <t>FAULTY EXTERNAL FREEZER ROOM</t>
  </si>
  <si>
    <t>FAULTY PRESSURE FRYER</t>
  </si>
  <si>
    <t>REQUEST FOR BLENDER</t>
  </si>
  <si>
    <t>BLOCKED FEMALE CHANGING ROOM BATHROOM</t>
  </si>
  <si>
    <t xml:space="preserve">FREEZER ROOM AND COLD ROOM NOT ATTAINING TEMPERATURE </t>
  </si>
  <si>
    <t>EXPOSED BREAKER</t>
  </si>
  <si>
    <t>HIGH DIESEL CONSUMPTION</t>
  </si>
  <si>
    <t>Issues that needs to be resolved at aguda store (Suspended ceiling n Plumbing)</t>
  </si>
  <si>
    <t>POLARITY ISSUE IN THE STORE</t>
  </si>
  <si>
    <t>FAULTY FOH SOCKET</t>
  </si>
  <si>
    <t>BAD CUSTOMER RESTROOM DOOR AND LOBBY SWING DOOR</t>
  </si>
  <si>
    <t xml:space="preserve"> Issues that needs to be resolved at aguda store</t>
  </si>
  <si>
    <t xml:space="preserve">Display cabinet lamp holders faulty </t>
  </si>
  <si>
    <t>STORE LIGHT ISSUES WITH THE FILLING STATION</t>
  </si>
  <si>
    <t>BREAKING DOWN OF GENERATOR</t>
  </si>
  <si>
    <t>Air conditioning units due for service</t>
  </si>
  <si>
    <t>REPORT OF DAILY HYGIENE WALKTHROUGH AND CLOSURE ACTION PLAN FOR OPEN OPPORTUNITIES FROM PPU ONIRU</t>
  </si>
  <si>
    <t xml:space="preserve">WOMBLING TABLE </t>
  </si>
  <si>
    <t xml:space="preserve">FAULTY COLDROOM AND FREEZER DOOR </t>
  </si>
  <si>
    <t>BAD SWING DOOR</t>
  </si>
  <si>
    <t>WOBBLING FRONT OF HOUSE ENTRANCE DOOR</t>
  </si>
  <si>
    <t>STORE WIRE DISCONNECTED AND CUT OFF</t>
  </si>
  <si>
    <t>DEAD BULBS IN FREEZER ROOM AND BOH</t>
  </si>
  <si>
    <t xml:space="preserve"> FAULTY ROLLER SHUTTERS</t>
  </si>
  <si>
    <t>FAULTY COLDROOM BULB LAMPHOLDER</t>
  </si>
  <si>
    <t xml:space="preserve"> FAULTY SOCKETS</t>
  </si>
  <si>
    <t>BROKEN HAND SANITIZER DISPENSER</t>
  </si>
  <si>
    <t>CR FREEDOM WAY COLD ROOM DOOR PUSHER NOT WORKING</t>
  </si>
  <si>
    <t>FAULTY RATIONALE MACHINE</t>
  </si>
  <si>
    <t>BAD DOOR AT WASTE BIN AREA AND WATER TREATMENT AREA</t>
  </si>
  <si>
    <t>FAULTY AC IN THE STORE</t>
  </si>
  <si>
    <t>CARBINET BULB HOLDER FAULTY</t>
  </si>
  <si>
    <t>AC NOT COOLING</t>
  </si>
  <si>
    <t>IPAJA AYOBO GENERATOR SUPPLYING LOW VOLTAGE</t>
  </si>
  <si>
    <t xml:space="preserve"> STORE WIRE DISCONNECTED AND CUT OFF</t>
  </si>
  <si>
    <t xml:space="preserve"> FAULTY AC</t>
  </si>
  <si>
    <t>LOBBY AIR CONDITIONER NOT WORKING</t>
  </si>
  <si>
    <t>OPEBI STORE AC NOT EFFECTIVE ( VERY CRITICAL)</t>
  </si>
  <si>
    <t>UNUSED PIPES AT CK AIDING PEST INGRESS</t>
  </si>
  <si>
    <t>CR OGUDU NON-CONFORMITIES ACTION PLAN</t>
  </si>
  <si>
    <t xml:space="preserve"> FAULTY WARMER GASKET</t>
  </si>
  <si>
    <t>FAULTY CUSTOMERS RESTROOM A.C</t>
  </si>
  <si>
    <t>FAULTY EXTRACTOR BULB</t>
  </si>
  <si>
    <t>FAULTY FREEZEROOM LIGHT</t>
  </si>
  <si>
    <t xml:space="preserve"> RE: COLDROOM AND FREEZER ROOM NOT ATTAINING TEMPERATURE</t>
  </si>
  <si>
    <t>FAULTY PART OF CHIPS FRYER</t>
  </si>
  <si>
    <t>COLLAPSED CEILING IN DRY STORE</t>
  </si>
  <si>
    <t xml:space="preserve">FAULTY FEMALE AND MALE CUSTOMER REST-ROOM TOILET HANGER </t>
  </si>
  <si>
    <t>FAULTY ELECTRICITY ALARM SENSOR</t>
  </si>
  <si>
    <t xml:space="preserve">BURNT WATER TREATMENT PUMPING MACHINE </t>
  </si>
  <si>
    <t>FULTY FREEZER ROOM</t>
  </si>
  <si>
    <t>Electrical Equipments not Powering ON - Food Safety Concern</t>
  </si>
  <si>
    <t>Loose grease trap baskets</t>
  </si>
  <si>
    <t>PENTICCOSTAL</t>
  </si>
  <si>
    <t>BAD DOOR AT WASTE BIN AREA AND WATER TREATMENT  AREA</t>
  </si>
  <si>
    <t>FAULTY GAS BURNER CONTROL AND SERVICING.</t>
  </si>
  <si>
    <t>RE: RATIOANAL  MAKING UNUSUAL SOUND.</t>
  </si>
  <si>
    <t>RE: FAULTY FREEZER ROOM</t>
  </si>
  <si>
    <t>Re: DAILY EQUIPMENT STATUS</t>
  </si>
  <si>
    <t xml:space="preserve"> FAULTY CABINET BULB AND DOOR LOCK.</t>
  </si>
  <si>
    <t>Re: LEAKING DIESEL</t>
  </si>
  <si>
    <t>Re: REQUEST ENGINE OIL</t>
  </si>
  <si>
    <t>Store painting needed</t>
  </si>
  <si>
    <t>Re: Issues that needs to be resolved</t>
  </si>
  <si>
    <t>Re: FAULTY HAND</t>
  </si>
  <si>
    <t>Re: BURSTED PIPE IN THE WATER TREATMENT PL</t>
  </si>
  <si>
    <t xml:space="preserve"> SERVICING OF GREASE TRAP</t>
  </si>
  <si>
    <t xml:space="preserve">FAULTY WARMER </t>
  </si>
  <si>
    <t>Re: FAULTY PRESSURE FRYER MACHINE</t>
  </si>
  <si>
    <t xml:space="preserve"> FAULTY ROTESERRIE MACHINE (NNPC ALAPERE)</t>
  </si>
  <si>
    <t>Re: GREASE TRAP NOT FLOWING</t>
  </si>
  <si>
    <t>BAD INVERTER</t>
  </si>
  <si>
    <t>BACK OF HOUSE FLOORING</t>
  </si>
  <si>
    <t>: Re: INVERVER NOT CHARGING UP</t>
  </si>
  <si>
    <t>Re: WATER NOT RUNNING IN THE STORE</t>
  </si>
  <si>
    <t>Re: NEPA POWER SUPPLY ISSUE</t>
  </si>
  <si>
    <t xml:space="preserve">REQUEST FOR BLENDER </t>
  </si>
  <si>
    <t xml:space="preserve"> FAULTY COLD ROOM</t>
  </si>
  <si>
    <t>ALL THE STORE LOBBY LIGHT AND CASH POINT NOT WORKING</t>
  </si>
  <si>
    <t xml:space="preserve">BB </t>
  </si>
  <si>
    <t>LEAKING WATER TREATMENT PLANT SURFACE PUMP</t>
  </si>
  <si>
    <t>REPALCEMENT OF FEMALE CLOAK ROOM DOOR</t>
  </si>
  <si>
    <t>POWER OUTAGE</t>
  </si>
  <si>
    <t>EEDC</t>
  </si>
  <si>
    <t>LEAKING COLD ROOM PIPE/LEAKING COLD ROOM PIPE INSIDE THE CEILING</t>
  </si>
  <si>
    <t>FIXING OF BATEERY ALTERNATOR</t>
  </si>
  <si>
    <t>LOBBY/A/C NOT WORKING</t>
  </si>
  <si>
    <t>FREEZER ROOM BREAKDOWN (NOT ATTAINING TEMPERATURE)</t>
  </si>
  <si>
    <t>OPEBI STORE WEAK STRUCTURE</t>
  </si>
  <si>
    <t xml:space="preserve"> CABINET BULB</t>
  </si>
  <si>
    <t>WATER LEAKAGE FROM RATIONALE MACHINE INSTALLATION AREA</t>
  </si>
  <si>
    <t>BAD 2 LOBBY AC AND 1 OFFICE AC</t>
  </si>
  <si>
    <t>HIGH DIESEL CONSUMPTION (LTR PER HOUR)</t>
  </si>
  <si>
    <t>GENERATOR SERVICE.</t>
  </si>
  <si>
    <t>FREEZER NOT WORKING</t>
  </si>
  <si>
    <t>PULLING HINGES</t>
  </si>
  <si>
    <t>ADEBOLA4ONAS</t>
  </si>
  <si>
    <t>AIR VENTS REQUEST</t>
  </si>
  <si>
    <t>FAULTY COOK TAP</t>
  </si>
  <si>
    <t>GENERATOR DUE FOR SERVICE + RADIATOR LEAKAGE - CR-TEJUOSHO, YABA, LAGOS</t>
  </si>
  <si>
    <t>SOAP AND SANITIZER DISPENSER</t>
  </si>
  <si>
    <t>LOBBY AC NOT ATTAINING TEMPRETURE</t>
  </si>
  <si>
    <t>Request for Repair of Male changing room Door</t>
  </si>
  <si>
    <t xml:space="preserve">WALL FAN AT THE BOH </t>
  </si>
  <si>
    <t xml:space="preserve">BLINKING LED BULBS/ DEAD LOBBY BULB IN THE STORE </t>
  </si>
  <si>
    <t xml:space="preserve">POWER SURGE IN STORE( BAD EXTRACTOR LIGHTS BULBS) </t>
  </si>
  <si>
    <t>FAULTY DRYSTORE AIR CONDITIONER</t>
  </si>
  <si>
    <t>FAULTY HENNY PENNY ,MACHINE</t>
  </si>
  <si>
    <t>DE-WEEDING OF TRANSFORMER HOUSE</t>
  </si>
  <si>
    <t xml:space="preserve"> POLARITY ISSUE A</t>
  </si>
  <si>
    <t>LEAKAGE HOT WATER SOURCE AT FRYER SECTION.</t>
  </si>
  <si>
    <t xml:space="preserve">JOEL </t>
  </si>
  <si>
    <t>FAULTY WALL SOCKETS</t>
  </si>
  <si>
    <t>FAULTY TISSUE HANGER IN THE CUSTOMER RESTROOM</t>
  </si>
  <si>
    <t>PROPARJEFF</t>
  </si>
  <si>
    <t>TOASTER NOT ATTAINING TEMPERATURE</t>
  </si>
  <si>
    <t>REQUEST FOR INSECTOCUTOR BULBS AND CEILING LIGHTS</t>
  </si>
  <si>
    <t>LOBBY/ DRY STORE AC NOT ATTAINNING TEMPERATURE</t>
  </si>
  <si>
    <t>FAULTY AC IN DRY STORE AND DOWN STAIRS LOBBY</t>
  </si>
  <si>
    <t xml:space="preserve"> STORE LIGHT ISSUES WITH THE FILLING STATION</t>
  </si>
  <si>
    <t xml:space="preserve"> PX EKORO ROLLER SHUTTER IS STEVEE AND HANDING TO ROLL UP</t>
  </si>
  <si>
    <t>MATERIALS INSTALLATION</t>
  </si>
  <si>
    <t xml:space="preserve"> BROKEN  HANDWASH BASIN STAND </t>
  </si>
  <si>
    <t>COLLAPSED OFFICE TABLE</t>
  </si>
  <si>
    <t>Issues that needs to be resolved at aguda store (Tiles and civil works)</t>
  </si>
  <si>
    <t xml:space="preserve"> FAULTY EXTRACTOR BULB</t>
  </si>
  <si>
    <t>LOBBY TV NOT WORKING</t>
  </si>
  <si>
    <t>FAULTY GENERATOR ONIRU PPU</t>
  </si>
  <si>
    <t>MISSING GRILL ON AC OUTDOOR UNIT</t>
  </si>
  <si>
    <t xml:space="preserve">Faulty Rationale Oven </t>
  </si>
  <si>
    <t>BLOWN BULB AT THE BOH</t>
  </si>
  <si>
    <t>FAULTY UV LIGHT</t>
  </si>
  <si>
    <t>REPLACEMENT OF ENTRANCE DOOR GASKET</t>
  </si>
  <si>
    <t>EVACUATION OF SEWAGE AT THE HEAD OFFICE</t>
  </si>
  <si>
    <t>A/C NOT WORKING</t>
  </si>
  <si>
    <t>DIESEL TANK CALIBRATION</t>
  </si>
  <si>
    <t>EVACUATION OF SOAK AWAY</t>
  </si>
  <si>
    <t>TEKNEKA</t>
  </si>
  <si>
    <t>OFFICE AC STOPPED WORKING</t>
  </si>
  <si>
    <t>LOBBY'S AC NAKED WIRES AND DRY STORE AC</t>
  </si>
  <si>
    <t>DELIGHSOME</t>
  </si>
  <si>
    <t>TORN WATER TREATMENT NET</t>
  </si>
  <si>
    <t xml:space="preserve"> CABINET NOT WORKING</t>
  </si>
  <si>
    <t xml:space="preserve">FAULTY HAND RAIL HOLDER </t>
  </si>
  <si>
    <t>RATIOANAL MAKING UNUSUAL SOUND.</t>
  </si>
  <si>
    <t>MAINTENANCE OPPORTUNITIES</t>
  </si>
  <si>
    <t>WESTERN DESIGGN</t>
  </si>
  <si>
    <t>FREEZER ROOMS</t>
  </si>
  <si>
    <t>AND COLD ROOMS</t>
  </si>
  <si>
    <t>RATIONALE INSTALLATION - PROGRESS REPORT</t>
  </si>
  <si>
    <t xml:space="preserve"> - AJOSE</t>
  </si>
  <si>
    <t xml:space="preserve"> PX FESTAC COUNTER ;&gt; WAS ITDONE BY MATOLAD OR ANOTHER CONTRACTPR. READ MAIL TRAIL TO CONFIRM</t>
  </si>
  <si>
    <t xml:space="preserve">M </t>
  </si>
  <si>
    <t xml:space="preserve">NOISY AIR CURTAIN &gt; CR MARINA SHOULD BE RENOGOTIATED AS IT KEEPS GETING FUMBLED </t>
  </si>
  <si>
    <t>OCTOBER ......</t>
  </si>
  <si>
    <t>FAULTY INVERTER - OJOO IBADAN NEEDS CAREFUL EXAMINATION</t>
  </si>
  <si>
    <t>TREAT CABINET BULBS</t>
  </si>
  <si>
    <t>treat LEAKING AERATION TANK, SAND AND CARBON MEDIA - CR IKOT EKPENE - SINCE AUGUUST TO NOVEMBER</t>
  </si>
  <si>
    <t>EVACUATION OF SEPTIC TANK IN CR MAGODO 200&amp;220, SEARCH,FILL UP AND CLEAR ONE</t>
  </si>
  <si>
    <t>FAULTY ROLLER SHUTTER SINCE SEPTEMBER; VERY CMPLICATED</t>
  </si>
  <si>
    <t>Re: Repainting of Okigwe ppu internal and exterior area and re-tiling of production area wall and floor. . SINCE SEPTEMBER</t>
  </si>
  <si>
    <t>FREEZER ROOM NOT ATTAINING TEMPERATURE . "CR Siluko Benin SINCE SEPT</t>
  </si>
  <si>
    <t>FAULTY SIGNAGE AND PYLON LIGHT - CR NWANIBA SINCE SEPTEMBER TODECEMBER, TRETATMAIL TRAIL AS URGENT.</t>
  </si>
  <si>
    <t>: OPEN CEILING AROUND THE EXTRACTOR AREA  SINCE JULY 26</t>
  </si>
  <si>
    <t>FAULTY  HENNY PENNY FORE HEAD MACHINE  - OCTOBER DELETE ONE</t>
  </si>
  <si>
    <t>Find below mail trail from PPU Okigwe</t>
  </si>
  <si>
    <t>Kindly assist with servicing their generator,</t>
  </si>
  <si>
    <t>Please treat as urgent.</t>
  </si>
  <si>
    <t> </t>
  </si>
  <si>
    <t>Regards,</t>
  </si>
  <si>
    <t>Inioluwa.</t>
  </si>
  <si>
    <t>FAULTY ENTRANCE GLASS pending sincE NOVEMBER</t>
  </si>
  <si>
    <t>BUILDING</t>
  </si>
  <si>
    <t>ELECTRICAL</t>
  </si>
  <si>
    <t>EVACUATION</t>
  </si>
  <si>
    <t>FIRE</t>
  </si>
  <si>
    <t>FURNITURE</t>
  </si>
  <si>
    <t>GAS</t>
  </si>
  <si>
    <t>GREASE_TRAP</t>
  </si>
  <si>
    <t>HVAC</t>
  </si>
  <si>
    <t>INVERTER</t>
  </si>
  <si>
    <t>KITCHEN_EQUIPMENT</t>
  </si>
  <si>
    <t>PLUMBING</t>
  </si>
  <si>
    <t>SECURITY</t>
  </si>
  <si>
    <t>AUDIOVISUAL</t>
  </si>
  <si>
    <t>WTP</t>
  </si>
  <si>
    <t>BATTERY RACK</t>
  </si>
  <si>
    <t>FIRE EXTINGUISHER</t>
  </si>
  <si>
    <t>SMOKE DETECTOR</t>
  </si>
  <si>
    <t>CHICKEN TROLLEY</t>
  </si>
  <si>
    <t>CHIPS FRYER 2</t>
  </si>
  <si>
    <t>GOTV DECODER</t>
  </si>
  <si>
    <t>CULVERT</t>
  </si>
  <si>
    <t>DSTV DECODER</t>
  </si>
  <si>
    <t>AMPLIFIER</t>
  </si>
  <si>
    <t>FILTRATION PUMP 2</t>
  </si>
  <si>
    <t>DEEP FREEZER</t>
  </si>
  <si>
    <t>GRINDING MACHINE</t>
  </si>
  <si>
    <t>FILTRATION VESSEL 2</t>
  </si>
  <si>
    <t>WALL MOUNTED CLOSED CUPBOARD</t>
  </si>
  <si>
    <t>OPEN FRYER MACHINE 2</t>
  </si>
  <si>
    <t>SPLIT UNIT MANAGER'S OFFICE</t>
  </si>
  <si>
    <t>TRANSFER PUMP 2</t>
  </si>
  <si>
    <t>Reason for Breakdwon</t>
  </si>
  <si>
    <t>Maintenance Breakdown</t>
  </si>
  <si>
    <t>STORE</t>
  </si>
  <si>
    <t>SPECIFIC EQUIPMENT</t>
  </si>
  <si>
    <t>CATEGORY</t>
  </si>
  <si>
    <t>Preventive</t>
  </si>
  <si>
    <t>Breakdown</t>
  </si>
  <si>
    <t>Corrective</t>
  </si>
  <si>
    <t>ABUJA, ADETOKUNBO ADEMOLA</t>
  </si>
  <si>
    <t>ABUJA, GARKI</t>
  </si>
  <si>
    <t>NIGER, BOSSO-MINNA</t>
  </si>
  <si>
    <t>KANO, AKTH</t>
  </si>
  <si>
    <t>ABUJA, GADO NASKO, KUBWA 2</t>
  </si>
  <si>
    <t>PH NTA ROAD</t>
  </si>
  <si>
    <t>PH ABULOMA</t>
  </si>
  <si>
    <t>ABUJA, DEI-DEI</t>
  </si>
  <si>
    <t>ABUJA, APO RESETTLEMENT</t>
  </si>
  <si>
    <t>ABUJA, GWAGWALADA</t>
  </si>
  <si>
    <t>ABUJA, LIFE-CAMP</t>
  </si>
  <si>
    <t>LAG, SALOLO</t>
  </si>
  <si>
    <t>KANO, IBRAHIM TAIWO</t>
  </si>
  <si>
    <t>PH, D-LINE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</si>
</sst>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yy;@"/>
    <numFmt numFmtId="165" formatCode="[$]dd/mm/yyyy;@"/>
  </numFmts>
  <fonts count="51">
    <font>
      <sz val="11"/>
      <color rgb="FF000000"/>
      <name val="Aptos Narrow"/>
      <family val="2"/>
      <charset val="1"/>
    </font>
    <font>
      <sz val="11"/>
      <color theme="1"/>
      <name val="Calibri"/>
      <family val="2"/>
      <scheme val="minor"/>
    </font>
    <font>
      <sz val="12"/>
      <color rgb="FF000000"/>
      <name val="Aptos Narrow"/>
      <family val="2"/>
      <charset val="1"/>
    </font>
    <font>
      <sz val="8"/>
      <color rgb="FF000000"/>
      <name val="Aptos Narrow"/>
      <family val="2"/>
      <charset val="1"/>
    </font>
    <font>
      <b/>
      <sz val="11"/>
      <color rgb="FF000000"/>
      <name val="Aptos Narrow"/>
      <family val="2"/>
      <charset val="1"/>
    </font>
    <font>
      <b/>
      <sz val="12"/>
      <color rgb="FF000000"/>
      <name val="Aptos Narrow"/>
      <family val="2"/>
      <charset val="1"/>
    </font>
    <font>
      <b/>
      <sz val="8"/>
      <color rgb="FF000000"/>
      <name val="Aptos Narrow"/>
      <family val="2"/>
      <charset val="1"/>
    </font>
    <font>
      <b/>
      <sz val="10"/>
      <color rgb="FF000000"/>
      <name val="Aptos Narrow"/>
      <family val="2"/>
      <charset val="1"/>
    </font>
    <font>
      <sz val="10"/>
      <color rgb="FF000000"/>
      <name val="Aptos Narrow"/>
      <family val="2"/>
      <charset val="1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Aptos Narrow"/>
      <family val="2"/>
    </font>
    <font>
      <b/>
      <sz val="11"/>
      <color rgb="FF000000"/>
      <name val="Aptos Narrow"/>
      <family val="2"/>
    </font>
    <font>
      <b/>
      <sz val="10"/>
      <color rgb="FF000000"/>
      <name val="Aptos Narrow"/>
      <family val="2"/>
    </font>
    <font>
      <sz val="11"/>
      <color theme="1"/>
      <name val="Aptos Narrow"/>
      <family val="2"/>
    </font>
    <font>
      <b/>
      <sz val="11"/>
      <color rgb="FF000000"/>
      <name val="Calibri"/>
      <family val="2"/>
      <scheme val="minor"/>
    </font>
    <font>
      <sz val="10"/>
      <color rgb="FF000000"/>
      <name val="Calibri"/>
      <family val="2"/>
      <charset val="1"/>
    </font>
    <font>
      <sz val="11"/>
      <color rgb="FF242424"/>
      <name val="Calibri"/>
      <family val="2"/>
      <charset val="1"/>
    </font>
    <font>
      <sz val="11"/>
      <color rgb="FF000000"/>
      <name val="Calibri"/>
      <charset val="1"/>
    </font>
    <font>
      <sz val="12"/>
      <color rgb="FF000000"/>
      <name val="Segoe UI"/>
      <charset val="1"/>
    </font>
    <font>
      <sz val="11"/>
      <color rgb="FF000000"/>
      <name val="Calibri"/>
      <scheme val="minor"/>
    </font>
    <font>
      <strike/>
      <sz val="10"/>
      <color rgb="FF26282A"/>
      <name val="Arial"/>
      <charset val="1"/>
    </font>
    <font>
      <sz val="12"/>
      <color rgb="FF242424"/>
      <name val="Aptos"/>
      <family val="2"/>
      <charset val="1"/>
    </font>
    <font>
      <b/>
      <i/>
      <sz val="12"/>
      <color rgb="FF242424"/>
      <name val="Aptos"/>
      <family val="2"/>
      <charset val="1"/>
    </font>
    <font>
      <sz val="12"/>
      <color rgb="FF242424"/>
      <name val="Segoe UI"/>
      <charset val="1"/>
    </font>
    <font>
      <sz val="11"/>
      <color rgb="FFFAFAFA"/>
      <name val="72"/>
      <charset val="1"/>
    </font>
    <font>
      <sz val="9"/>
      <color rgb="FF333333"/>
      <name val="Segoe UI"/>
      <charset val="1"/>
    </font>
    <font>
      <sz val="11"/>
      <color rgb="FF000000"/>
      <name val="Calibri"/>
      <family val="2"/>
      <charset val="1"/>
    </font>
    <font>
      <sz val="10"/>
      <color rgb="FF000000"/>
      <name val="Century Gothic"/>
      <family val="2"/>
      <charset val="1"/>
    </font>
    <font>
      <sz val="11"/>
      <color rgb="FF000000"/>
      <name val="Calibri"/>
    </font>
    <font>
      <sz val="12"/>
      <color rgb="FF000000"/>
      <name val="Aptos"/>
      <family val="2"/>
      <charset val="1"/>
    </font>
    <font>
      <sz val="12"/>
      <color rgb="FF000000"/>
      <name val="Inherit"/>
      <charset val="1"/>
    </font>
    <font>
      <sz val="11"/>
      <color rgb="FF242424"/>
      <name val="Inherit"/>
      <charset val="1"/>
    </font>
    <font>
      <sz val="9"/>
      <color rgb="FF000000"/>
      <name val="Segoe UI"/>
      <charset val="1"/>
    </font>
    <font>
      <sz val="10"/>
      <color rgb="FF333333"/>
      <name val="Aptos Narrow"/>
      <family val="2"/>
      <charset val="1"/>
    </font>
    <font>
      <sz val="9"/>
      <color rgb="FF242424"/>
      <name val="Segoe UI"/>
      <charset val="1"/>
    </font>
    <font>
      <sz val="11"/>
      <color rgb="FF242424"/>
      <name val="Segoe UI"/>
      <charset val="1"/>
    </font>
    <font>
      <sz val="11"/>
      <color rgb="FF26282A"/>
      <name val="Arial"/>
      <charset val="1"/>
    </font>
    <font>
      <sz val="10"/>
      <color rgb="FF000000"/>
      <name val="Verdana"/>
      <family val="2"/>
      <charset val="1"/>
    </font>
    <font>
      <sz val="11"/>
      <color rgb="FF000000"/>
      <name val="Segoe UI"/>
      <charset val="1"/>
    </font>
    <font>
      <sz val="11"/>
      <color rgb="FF242424"/>
      <name val="Segoe UI"/>
    </font>
    <font>
      <b/>
      <sz val="11"/>
      <color rgb="FF242424"/>
      <name val="Segoe UI"/>
    </font>
    <font>
      <sz val="11"/>
      <color rgb="FF26282A"/>
      <name val="Calibri"/>
      <family val="2"/>
      <charset val="1"/>
    </font>
    <font>
      <sz val="13.5"/>
      <color rgb="FF000000"/>
      <name val="Times New Roman"/>
      <charset val="1"/>
    </font>
    <font>
      <sz val="10"/>
      <color rgb="FF26282A"/>
      <name val="Helvetica"/>
      <family val="2"/>
      <charset val="1"/>
    </font>
    <font>
      <sz val="10"/>
      <color rgb="FF26282A"/>
      <name val="Arial"/>
      <family val="2"/>
      <charset val="1"/>
    </font>
    <font>
      <sz val="10"/>
      <color rgb="FF000000"/>
      <name val="Aptos Narrow"/>
      <charset val="1"/>
    </font>
    <font>
      <sz val="15"/>
      <color rgb="FF000000"/>
      <name val="Segoe UI"/>
      <charset val="1"/>
    </font>
    <font>
      <sz val="11"/>
      <color rgb="FF000000"/>
      <name val="Segoe UI"/>
    </font>
    <font>
      <sz val="11"/>
      <color rgb="FF000000"/>
      <name val="Calibri"/>
      <family val="2"/>
    </font>
    <font>
      <sz val="10"/>
      <color rgb="FF000000"/>
      <name val="Abadi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0" fontId="1" fillId="0" borderId="0"/>
  </cellStyleXfs>
  <cellXfs count="166">
    <xf numFmtId="0" fontId="0" fillId="0" borderId="0" xfId="0"/>
    <xf numFmtId="0" fontId="0" fillId="0" borderId="0" xfId="0" applyAlignment="1" applyProtection="1">
      <alignment horizontal="center"/>
      <protection locked="0"/>
    </xf>
    <xf numFmtId="0" fontId="0" fillId="0" borderId="0" xfId="0" applyAlignment="1" applyProtection="1">
      <alignment wrapText="1"/>
      <protection locked="0"/>
    </xf>
    <xf numFmtId="0" fontId="0" fillId="0" borderId="0" xfId="0" applyAlignment="1" applyProtection="1">
      <alignment wrapText="1"/>
      <protection locked="0" hidden="1"/>
    </xf>
    <xf numFmtId="0" fontId="0" fillId="0" borderId="0" xfId="0" applyProtection="1">
      <protection locked="0"/>
    </xf>
    <xf numFmtId="164" fontId="0" fillId="0" borderId="0" xfId="0" applyNumberFormat="1" applyProtection="1">
      <protection locked="0"/>
    </xf>
    <xf numFmtId="164" fontId="0" fillId="0" borderId="0" xfId="0" applyNumberFormat="1" applyAlignment="1" applyProtection="1">
      <alignment horizontal="center"/>
      <protection locked="0"/>
    </xf>
    <xf numFmtId="2" fontId="0" fillId="0" borderId="0" xfId="0" applyNumberFormat="1" applyProtection="1">
      <protection locked="0"/>
    </xf>
    <xf numFmtId="0" fontId="0" fillId="0" borderId="0" xfId="0" applyAlignment="1" applyProtection="1">
      <alignment horizontal="center"/>
      <protection hidden="1"/>
    </xf>
    <xf numFmtId="0" fontId="2" fillId="0" borderId="0" xfId="0" applyFont="1" applyAlignment="1" applyProtection="1">
      <alignment horizontal="center"/>
      <protection locked="0" hidden="1"/>
    </xf>
    <xf numFmtId="0" fontId="3" fillId="0" borderId="0" xfId="0" applyFont="1" applyProtection="1">
      <protection locked="0"/>
    </xf>
    <xf numFmtId="0" fontId="0" fillId="0" borderId="0" xfId="0" applyAlignment="1" applyProtection="1">
      <alignment horizontal="center" vertical="center"/>
      <protection locked="0"/>
    </xf>
    <xf numFmtId="0" fontId="4" fillId="0" borderId="0" xfId="0" applyFont="1" applyAlignment="1" applyProtection="1">
      <alignment horizontal="center" vertical="center" wrapText="1"/>
      <protection locked="0"/>
    </xf>
    <xf numFmtId="0" fontId="4" fillId="0" borderId="0" xfId="0" applyFont="1" applyAlignment="1" applyProtection="1">
      <alignment horizontal="center" vertical="center" wrapText="1"/>
      <protection locked="0" hidden="1"/>
    </xf>
    <xf numFmtId="0" fontId="0" fillId="0" borderId="0" xfId="0" applyAlignment="1" applyProtection="1">
      <alignment horizontal="center" vertical="center"/>
      <protection hidden="1"/>
    </xf>
    <xf numFmtId="0" fontId="2" fillId="0" borderId="0" xfId="0" applyFont="1" applyAlignment="1" applyProtection="1">
      <alignment horizontal="center" vertical="center"/>
      <protection locked="0" hidden="1"/>
    </xf>
    <xf numFmtId="0" fontId="3" fillId="0" borderId="0" xfId="0" applyFont="1" applyAlignment="1" applyProtection="1">
      <alignment horizontal="center" vertical="center"/>
      <protection locked="0"/>
    </xf>
    <xf numFmtId="0" fontId="0" fillId="0" borderId="0" xfId="0" applyAlignment="1" applyProtection="1">
      <alignment horizontal="center" vertical="center" wrapText="1"/>
      <protection locked="0"/>
    </xf>
    <xf numFmtId="0" fontId="0" fillId="0" borderId="0" xfId="0" applyAlignment="1" applyProtection="1">
      <alignment horizontal="center" vertical="center" wrapText="1"/>
      <protection locked="0" hidden="1"/>
    </xf>
    <xf numFmtId="0" fontId="4" fillId="0" borderId="0" xfId="0" applyFont="1" applyAlignment="1" applyProtection="1">
      <alignment horizontal="center" vertical="center"/>
      <protection locked="0"/>
    </xf>
    <xf numFmtId="0" fontId="4" fillId="0" borderId="0" xfId="0" applyFont="1" applyAlignment="1" applyProtection="1">
      <alignment horizontal="center"/>
      <protection locked="0"/>
    </xf>
    <xf numFmtId="0" fontId="4" fillId="0" borderId="0" xfId="0" applyFont="1" applyAlignment="1" applyProtection="1">
      <alignment horizontal="center" vertical="center"/>
      <protection hidden="1"/>
    </xf>
    <xf numFmtId="0" fontId="5" fillId="0" borderId="0" xfId="0" applyFont="1" applyAlignment="1" applyProtection="1">
      <alignment horizontal="center" vertical="center"/>
      <protection locked="0" hidden="1"/>
    </xf>
    <xf numFmtId="0" fontId="6" fillId="0" borderId="0" xfId="0" applyFont="1" applyAlignment="1" applyProtection="1">
      <alignment horizontal="center" vertical="center"/>
      <protection locked="0"/>
    </xf>
    <xf numFmtId="0" fontId="7" fillId="0" borderId="1" xfId="0" applyFont="1" applyBorder="1" applyAlignment="1" applyProtection="1">
      <alignment horizontal="center" vertical="center"/>
      <protection locked="0"/>
    </xf>
    <xf numFmtId="0" fontId="7" fillId="0" borderId="1" xfId="0" applyFont="1" applyBorder="1" applyAlignment="1" applyProtection="1">
      <alignment horizontal="center" vertical="center" wrapText="1"/>
      <protection locked="0"/>
    </xf>
    <xf numFmtId="0" fontId="7" fillId="0" borderId="1" xfId="0" applyFont="1" applyBorder="1" applyAlignment="1" applyProtection="1">
      <alignment horizontal="center" vertical="center" wrapText="1"/>
      <protection locked="0" hidden="1"/>
    </xf>
    <xf numFmtId="0" fontId="7" fillId="0" borderId="1" xfId="0" applyFont="1" applyBorder="1" applyAlignment="1" applyProtection="1">
      <alignment horizontal="center" wrapText="1"/>
      <protection locked="0"/>
    </xf>
    <xf numFmtId="0" fontId="6" fillId="0" borderId="0" xfId="0" applyFont="1" applyAlignment="1" applyProtection="1">
      <alignment horizontal="center" vertical="center" textRotation="90"/>
      <protection locked="0"/>
    </xf>
    <xf numFmtId="0" fontId="4" fillId="0" borderId="0" xfId="0" applyFont="1" applyAlignment="1" applyProtection="1">
      <alignment horizontal="center" vertical="center" textRotation="90"/>
      <protection locked="0"/>
    </xf>
    <xf numFmtId="0" fontId="8" fillId="0" borderId="1" xfId="0" applyFont="1" applyBorder="1" applyAlignment="1" applyProtection="1">
      <alignment horizontal="center"/>
      <protection locked="0"/>
    </xf>
    <xf numFmtId="0" fontId="8" fillId="0" borderId="1" xfId="0" applyFont="1" applyBorder="1" applyAlignment="1" applyProtection="1">
      <alignment wrapText="1"/>
      <protection locked="0"/>
    </xf>
    <xf numFmtId="164" fontId="8" fillId="0" borderId="1" xfId="0" applyNumberFormat="1" applyFont="1" applyBorder="1" applyProtection="1">
      <protection locked="0"/>
    </xf>
    <xf numFmtId="1" fontId="8" fillId="0" borderId="1" xfId="0" applyNumberFormat="1" applyFont="1" applyBorder="1" applyAlignment="1">
      <alignment horizontal="center"/>
    </xf>
    <xf numFmtId="164" fontId="8" fillId="0" borderId="1" xfId="0" applyNumberFormat="1" applyFont="1" applyBorder="1" applyAlignment="1" applyProtection="1">
      <alignment horizontal="center"/>
      <protection locked="0"/>
    </xf>
    <xf numFmtId="2" fontId="8" fillId="0" borderId="1" xfId="0" applyNumberFormat="1" applyFont="1" applyBorder="1" applyProtection="1">
      <protection locked="0"/>
    </xf>
    <xf numFmtId="0" fontId="8" fillId="0" borderId="1" xfId="0" applyFont="1" applyBorder="1" applyAlignment="1" applyProtection="1">
      <alignment horizontal="center"/>
      <protection hidden="1"/>
    </xf>
    <xf numFmtId="164" fontId="8" fillId="0" borderId="2" xfId="0" applyNumberFormat="1" applyFont="1" applyBorder="1" applyAlignment="1" applyProtection="1">
      <alignment horizontal="center"/>
      <protection locked="0"/>
    </xf>
    <xf numFmtId="0" fontId="2" fillId="0" borderId="4" xfId="0" applyFont="1" applyBorder="1" applyAlignment="1" applyProtection="1">
      <alignment horizontal="center"/>
      <protection hidden="1"/>
    </xf>
    <xf numFmtId="0" fontId="8" fillId="0" borderId="0" xfId="0" applyFont="1" applyProtection="1">
      <protection locked="0"/>
    </xf>
    <xf numFmtId="0" fontId="8" fillId="0" borderId="1" xfId="0" applyFont="1" applyBorder="1" applyAlignment="1">
      <alignment horizontal="center"/>
    </xf>
    <xf numFmtId="0" fontId="1" fillId="0" borderId="0" xfId="1"/>
    <xf numFmtId="0" fontId="0" fillId="0" borderId="1" xfId="0" applyBorder="1"/>
    <xf numFmtId="0" fontId="9" fillId="0" borderId="1" xfId="0" applyFont="1" applyBorder="1"/>
    <xf numFmtId="0" fontId="10" fillId="0" borderId="1" xfId="0" applyFont="1" applyBorder="1" applyAlignment="1" applyProtection="1">
      <alignment wrapText="1"/>
      <protection locked="0"/>
    </xf>
    <xf numFmtId="0" fontId="10" fillId="0" borderId="1" xfId="0" applyFont="1" applyBorder="1" applyAlignment="1" applyProtection="1">
      <alignment wrapText="1"/>
      <protection locked="0" hidden="1"/>
    </xf>
    <xf numFmtId="164" fontId="10" fillId="0" borderId="1" xfId="0" applyNumberFormat="1" applyFont="1" applyBorder="1" applyProtection="1">
      <protection locked="0"/>
    </xf>
    <xf numFmtId="1" fontId="10" fillId="0" borderId="1" xfId="0" applyNumberFormat="1" applyFont="1" applyBorder="1" applyAlignment="1">
      <alignment horizontal="center"/>
    </xf>
    <xf numFmtId="164" fontId="10" fillId="0" borderId="1" xfId="0" applyNumberFormat="1" applyFont="1" applyBorder="1" applyAlignment="1" applyProtection="1">
      <alignment horizontal="center"/>
      <protection locked="0"/>
    </xf>
    <xf numFmtId="2" fontId="10" fillId="0" borderId="1" xfId="0" applyNumberFormat="1" applyFont="1" applyBorder="1" applyProtection="1">
      <protection locked="0"/>
    </xf>
    <xf numFmtId="0" fontId="10" fillId="0" borderId="1" xfId="0" applyFont="1" applyBorder="1" applyAlignment="1" applyProtection="1">
      <alignment horizontal="center"/>
      <protection hidden="1"/>
    </xf>
    <xf numFmtId="164" fontId="10" fillId="0" borderId="2" xfId="0" applyNumberFormat="1" applyFont="1" applyBorder="1" applyAlignment="1" applyProtection="1">
      <alignment horizontal="center"/>
      <protection locked="0"/>
    </xf>
    <xf numFmtId="0" fontId="10" fillId="0" borderId="4" xfId="0" applyFont="1" applyBorder="1" applyAlignment="1" applyProtection="1">
      <alignment horizontal="center"/>
      <protection hidden="1"/>
    </xf>
    <xf numFmtId="0" fontId="12" fillId="0" borderId="2" xfId="0" applyFont="1" applyBorder="1" applyAlignment="1" applyProtection="1">
      <alignment horizontal="center" wrapText="1"/>
      <protection locked="0"/>
    </xf>
    <xf numFmtId="0" fontId="13" fillId="0" borderId="1" xfId="0" applyFont="1" applyBorder="1" applyAlignment="1" applyProtection="1">
      <alignment horizontal="center" vertical="center" wrapText="1"/>
      <protection locked="0"/>
    </xf>
    <xf numFmtId="0" fontId="13" fillId="0" borderId="1" xfId="0" applyFont="1" applyBorder="1" applyAlignment="1" applyProtection="1">
      <alignment horizontal="center" vertical="center" wrapText="1"/>
      <protection hidden="1"/>
    </xf>
    <xf numFmtId="0" fontId="11" fillId="0" borderId="1" xfId="0" applyFont="1" applyBorder="1"/>
    <xf numFmtId="0" fontId="14" fillId="0" borderId="1" xfId="1" applyFont="1" applyBorder="1"/>
    <xf numFmtId="0" fontId="4" fillId="0" borderId="3" xfId="0" applyFont="1" applyBorder="1" applyAlignment="1" applyProtection="1">
      <alignment horizontal="center" vertical="center" textRotation="90" wrapText="1"/>
      <protection locked="0" hidden="1"/>
    </xf>
    <xf numFmtId="0" fontId="10" fillId="0" borderId="1" xfId="0" applyFont="1" applyBorder="1" applyAlignment="1">
      <alignment horizontal="center"/>
    </xf>
    <xf numFmtId="165" fontId="0" fillId="0" borderId="0" xfId="0" applyNumberFormat="1" applyAlignment="1" applyProtection="1">
      <alignment horizontal="center"/>
      <protection locked="0"/>
    </xf>
    <xf numFmtId="0" fontId="10" fillId="0" borderId="1" xfId="0" applyFont="1" applyBorder="1"/>
    <xf numFmtId="0" fontId="15" fillId="0" borderId="1" xfId="0" applyFont="1" applyBorder="1"/>
    <xf numFmtId="0" fontId="10" fillId="0" borderId="1" xfId="0" applyFont="1" applyBorder="1" applyAlignment="1">
      <alignment wrapText="1"/>
    </xf>
    <xf numFmtId="0" fontId="9" fillId="0" borderId="0" xfId="0" applyFont="1"/>
    <xf numFmtId="0" fontId="4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0" fillId="0" borderId="0" xfId="0" applyAlignment="1">
      <alignment wrapText="1"/>
    </xf>
    <xf numFmtId="0" fontId="4" fillId="0" borderId="0" xfId="0" applyFont="1" applyAlignment="1" applyProtection="1">
      <alignment horizontal="center" vertical="center" wrapText="1"/>
      <protection hidden="1"/>
    </xf>
    <xf numFmtId="0" fontId="0" fillId="0" borderId="0" xfId="0" applyAlignment="1" applyProtection="1">
      <alignment horizontal="center" vertical="center" wrapText="1"/>
      <protection hidden="1"/>
    </xf>
    <xf numFmtId="0" fontId="7" fillId="0" borderId="1" xfId="0" applyFont="1" applyBorder="1" applyAlignment="1" applyProtection="1">
      <alignment horizontal="center" vertical="center" wrapText="1"/>
      <protection hidden="1"/>
    </xf>
    <xf numFmtId="0" fontId="10" fillId="0" borderId="1" xfId="0" applyFont="1" applyBorder="1" applyAlignment="1" applyProtection="1">
      <alignment wrapText="1"/>
      <protection hidden="1"/>
    </xf>
    <xf numFmtId="0" fontId="0" fillId="0" borderId="0" xfId="0" applyAlignment="1" applyProtection="1">
      <alignment wrapText="1"/>
      <protection hidden="1"/>
    </xf>
    <xf numFmtId="165" fontId="10" fillId="0" borderId="1" xfId="0" applyNumberFormat="1" applyFont="1" applyBorder="1" applyAlignment="1" applyProtection="1">
      <alignment horizontal="center"/>
      <protection locked="0"/>
    </xf>
    <xf numFmtId="165" fontId="8" fillId="0" borderId="1" xfId="0" applyNumberFormat="1" applyFont="1" applyBorder="1" applyAlignment="1" applyProtection="1">
      <alignment horizontal="center"/>
      <protection locked="0"/>
    </xf>
    <xf numFmtId="14" fontId="8" fillId="0" borderId="1" xfId="0" applyNumberFormat="1" applyFont="1" applyBorder="1" applyAlignment="1" applyProtection="1">
      <alignment wrapText="1"/>
      <protection locked="0"/>
    </xf>
    <xf numFmtId="14" fontId="8" fillId="0" borderId="0" xfId="0" applyNumberFormat="1" applyFont="1" applyProtection="1">
      <protection locked="0"/>
    </xf>
    <xf numFmtId="0" fontId="16" fillId="0" borderId="1" xfId="0" applyFont="1" applyBorder="1" applyAlignment="1" applyProtection="1">
      <alignment wrapText="1"/>
      <protection locked="0"/>
    </xf>
    <xf numFmtId="9" fontId="0" fillId="0" borderId="0" xfId="0" applyNumberFormat="1"/>
    <xf numFmtId="4" fontId="8" fillId="0" borderId="1" xfId="0" applyNumberFormat="1" applyFont="1" applyBorder="1" applyAlignment="1" applyProtection="1">
      <alignment wrapText="1"/>
      <protection locked="0"/>
    </xf>
    <xf numFmtId="0" fontId="17" fillId="0" borderId="1" xfId="0" applyFont="1" applyBorder="1" applyAlignment="1" applyProtection="1">
      <alignment wrapText="1"/>
      <protection locked="0"/>
    </xf>
    <xf numFmtId="0" fontId="18" fillId="0" borderId="1" xfId="0" applyFont="1" applyBorder="1" applyAlignment="1" applyProtection="1">
      <alignment wrapText="1"/>
      <protection locked="0"/>
    </xf>
    <xf numFmtId="0" fontId="19" fillId="0" borderId="1" xfId="0" applyFont="1" applyBorder="1" applyAlignment="1" applyProtection="1">
      <alignment wrapText="1"/>
      <protection locked="0" hidden="1"/>
    </xf>
    <xf numFmtId="0" fontId="19" fillId="0" borderId="1" xfId="0" applyFont="1" applyBorder="1" applyAlignment="1" applyProtection="1">
      <alignment wrapText="1"/>
      <protection locked="0"/>
    </xf>
    <xf numFmtId="0" fontId="17" fillId="0" borderId="0" xfId="0" applyFont="1" applyProtection="1">
      <protection locked="0"/>
    </xf>
    <xf numFmtId="0" fontId="20" fillId="0" borderId="1" xfId="0" applyFont="1" applyBorder="1" applyAlignment="1" applyProtection="1">
      <alignment wrapText="1"/>
      <protection locked="0"/>
    </xf>
    <xf numFmtId="2" fontId="21" fillId="0" borderId="1" xfId="0" applyNumberFormat="1" applyFont="1" applyBorder="1" applyProtection="1">
      <protection locked="0"/>
    </xf>
    <xf numFmtId="2" fontId="23" fillId="0" borderId="1" xfId="0" applyNumberFormat="1" applyFont="1" applyBorder="1" applyProtection="1">
      <protection locked="0"/>
    </xf>
    <xf numFmtId="3" fontId="8" fillId="0" borderId="1" xfId="0" applyNumberFormat="1" applyFont="1" applyBorder="1" applyAlignment="1" applyProtection="1">
      <alignment wrapText="1"/>
      <protection locked="0"/>
    </xf>
    <xf numFmtId="4" fontId="25" fillId="0" borderId="0" xfId="0" applyNumberFormat="1" applyFont="1"/>
    <xf numFmtId="0" fontId="26" fillId="0" borderId="0" xfId="0" applyFont="1"/>
    <xf numFmtId="0" fontId="8" fillId="2" borderId="1" xfId="0" applyFont="1" applyFill="1" applyBorder="1" applyAlignment="1" applyProtection="1">
      <alignment horizontal="center"/>
      <protection locked="0"/>
    </xf>
    <xf numFmtId="0" fontId="8" fillId="2" borderId="1" xfId="0" applyFont="1" applyFill="1" applyBorder="1" applyAlignment="1" applyProtection="1">
      <alignment wrapText="1"/>
      <protection locked="0"/>
    </xf>
    <xf numFmtId="0" fontId="10" fillId="2" borderId="1" xfId="0" applyFont="1" applyFill="1" applyBorder="1" applyAlignment="1" applyProtection="1">
      <alignment wrapText="1"/>
      <protection locked="0"/>
    </xf>
    <xf numFmtId="0" fontId="10" fillId="2" borderId="1" xfId="0" applyFont="1" applyFill="1" applyBorder="1" applyAlignment="1" applyProtection="1">
      <alignment wrapText="1"/>
      <protection hidden="1"/>
    </xf>
    <xf numFmtId="0" fontId="10" fillId="2" borderId="1" xfId="0" applyFont="1" applyFill="1" applyBorder="1" applyAlignment="1" applyProtection="1">
      <alignment wrapText="1"/>
      <protection locked="0" hidden="1"/>
    </xf>
    <xf numFmtId="0" fontId="10" fillId="2" borderId="1" xfId="0" applyFont="1" applyFill="1" applyBorder="1" applyAlignment="1">
      <alignment wrapText="1"/>
    </xf>
    <xf numFmtId="164" fontId="8" fillId="2" borderId="1" xfId="0" applyNumberFormat="1" applyFont="1" applyFill="1" applyBorder="1" applyProtection="1">
      <protection locked="0"/>
    </xf>
    <xf numFmtId="1" fontId="8" fillId="2" borderId="1" xfId="0" applyNumberFormat="1" applyFont="1" applyFill="1" applyBorder="1" applyAlignment="1">
      <alignment horizontal="center"/>
    </xf>
    <xf numFmtId="164" fontId="8" fillId="2" borderId="1" xfId="0" applyNumberFormat="1" applyFont="1" applyFill="1" applyBorder="1" applyAlignment="1" applyProtection="1">
      <alignment horizontal="center"/>
      <protection locked="0"/>
    </xf>
    <xf numFmtId="0" fontId="10" fillId="2" borderId="1" xfId="0" applyFont="1" applyFill="1" applyBorder="1" applyAlignment="1">
      <alignment horizontal="center"/>
    </xf>
    <xf numFmtId="1" fontId="10" fillId="2" borderId="1" xfId="0" applyNumberFormat="1" applyFont="1" applyFill="1" applyBorder="1" applyAlignment="1">
      <alignment horizontal="center"/>
    </xf>
    <xf numFmtId="165" fontId="8" fillId="2" borderId="1" xfId="0" applyNumberFormat="1" applyFont="1" applyFill="1" applyBorder="1" applyAlignment="1" applyProtection="1">
      <alignment horizontal="center"/>
      <protection locked="0"/>
    </xf>
    <xf numFmtId="2" fontId="8" fillId="2" borderId="1" xfId="0" applyNumberFormat="1" applyFont="1" applyFill="1" applyBorder="1" applyProtection="1">
      <protection locked="0"/>
    </xf>
    <xf numFmtId="0" fontId="8" fillId="2" borderId="1" xfId="0" applyFont="1" applyFill="1" applyBorder="1" applyAlignment="1" applyProtection="1">
      <alignment horizontal="center"/>
      <protection hidden="1"/>
    </xf>
    <xf numFmtId="164" fontId="8" fillId="2" borderId="2" xfId="0" applyNumberFormat="1" applyFont="1" applyFill="1" applyBorder="1" applyAlignment="1" applyProtection="1">
      <alignment horizontal="center"/>
      <protection locked="0"/>
    </xf>
    <xf numFmtId="0" fontId="2" fillId="2" borderId="4" xfId="0" applyFont="1" applyFill="1" applyBorder="1" applyAlignment="1" applyProtection="1">
      <alignment horizontal="center"/>
      <protection hidden="1"/>
    </xf>
    <xf numFmtId="0" fontId="8" fillId="2" borderId="0" xfId="0" applyFont="1" applyFill="1" applyProtection="1">
      <protection locked="0"/>
    </xf>
    <xf numFmtId="0" fontId="19" fillId="2" borderId="1" xfId="0" applyFont="1" applyFill="1" applyBorder="1" applyAlignment="1" applyProtection="1">
      <alignment wrapText="1"/>
      <protection locked="0"/>
    </xf>
    <xf numFmtId="0" fontId="27" fillId="0" borderId="0" xfId="0" applyFont="1"/>
    <xf numFmtId="0" fontId="27" fillId="0" borderId="1" xfId="0" applyFont="1" applyBorder="1" applyAlignment="1" applyProtection="1">
      <alignment wrapText="1"/>
      <protection locked="0"/>
    </xf>
    <xf numFmtId="2" fontId="28" fillId="0" borderId="1" xfId="0" applyNumberFormat="1" applyFont="1" applyBorder="1" applyProtection="1">
      <protection locked="0"/>
    </xf>
    <xf numFmtId="0" fontId="17" fillId="0" borderId="0" xfId="0" applyFont="1" applyAlignment="1" applyProtection="1">
      <alignment wrapText="1"/>
      <protection locked="0"/>
    </xf>
    <xf numFmtId="0" fontId="27" fillId="3" borderId="1" xfId="0" applyFont="1" applyFill="1" applyBorder="1" applyAlignment="1" applyProtection="1">
      <alignment wrapText="1"/>
      <protection locked="0"/>
    </xf>
    <xf numFmtId="0" fontId="29" fillId="0" borderId="1" xfId="0" applyFont="1" applyBorder="1" applyAlignment="1" applyProtection="1">
      <alignment wrapText="1"/>
      <protection locked="0"/>
    </xf>
    <xf numFmtId="0" fontId="19" fillId="0" borderId="0" xfId="0" applyFont="1" applyProtection="1">
      <protection locked="0"/>
    </xf>
    <xf numFmtId="0" fontId="19" fillId="3" borderId="1" xfId="0" applyFont="1" applyFill="1" applyBorder="1" applyAlignment="1" applyProtection="1">
      <alignment wrapText="1"/>
      <protection locked="0"/>
    </xf>
    <xf numFmtId="0" fontId="0" fillId="0" borderId="1" xfId="0" applyBorder="1" applyAlignment="1" applyProtection="1">
      <alignment wrapText="1"/>
      <protection locked="0"/>
    </xf>
    <xf numFmtId="0" fontId="24" fillId="0" borderId="1" xfId="0" applyFont="1" applyBorder="1" applyAlignment="1" applyProtection="1">
      <alignment wrapText="1"/>
      <protection locked="0"/>
    </xf>
    <xf numFmtId="0" fontId="30" fillId="0" borderId="1" xfId="0" applyFont="1" applyBorder="1" applyAlignment="1" applyProtection="1">
      <alignment wrapText="1"/>
      <protection locked="0"/>
    </xf>
    <xf numFmtId="0" fontId="31" fillId="0" borderId="0" xfId="0" applyFont="1" applyProtection="1">
      <protection locked="0"/>
    </xf>
    <xf numFmtId="0" fontId="32" fillId="3" borderId="0" xfId="0" applyFont="1" applyFill="1" applyAlignment="1" applyProtection="1">
      <alignment wrapText="1"/>
      <protection locked="0"/>
    </xf>
    <xf numFmtId="0" fontId="33" fillId="0" borderId="1" xfId="0" applyFont="1" applyBorder="1" applyAlignment="1" applyProtection="1">
      <alignment wrapText="1"/>
      <protection locked="0"/>
    </xf>
    <xf numFmtId="2" fontId="34" fillId="0" borderId="1" xfId="0" applyNumberFormat="1" applyFont="1" applyBorder="1" applyProtection="1">
      <protection locked="0"/>
    </xf>
    <xf numFmtId="0" fontId="35" fillId="0" borderId="1" xfId="0" applyFont="1" applyBorder="1" applyAlignment="1" applyProtection="1">
      <alignment wrapText="1"/>
      <protection locked="0"/>
    </xf>
    <xf numFmtId="0" fontId="36" fillId="3" borderId="1" xfId="0" applyFont="1" applyFill="1" applyBorder="1" applyAlignment="1" applyProtection="1">
      <alignment wrapText="1"/>
      <protection locked="0"/>
    </xf>
    <xf numFmtId="0" fontId="37" fillId="0" borderId="1" xfId="0" applyFont="1" applyBorder="1" applyAlignment="1" applyProtection="1">
      <alignment wrapText="1"/>
      <protection locked="0"/>
    </xf>
    <xf numFmtId="164" fontId="33" fillId="0" borderId="1" xfId="0" applyNumberFormat="1" applyFont="1" applyBorder="1" applyAlignment="1" applyProtection="1">
      <alignment horizontal="center"/>
      <protection locked="0"/>
    </xf>
    <xf numFmtId="0" fontId="17" fillId="0" borderId="0" xfId="0" applyFont="1"/>
    <xf numFmtId="2" fontId="38" fillId="0" borderId="1" xfId="0" applyNumberFormat="1" applyFont="1" applyBorder="1" applyProtection="1">
      <protection locked="0"/>
    </xf>
    <xf numFmtId="0" fontId="39" fillId="0" borderId="1" xfId="0" applyFont="1" applyBorder="1" applyAlignment="1" applyProtection="1">
      <alignment wrapText="1"/>
      <protection locked="0"/>
    </xf>
    <xf numFmtId="0" fontId="36" fillId="0" borderId="1" xfId="0" applyFont="1" applyBorder="1" applyAlignment="1" applyProtection="1">
      <alignment wrapText="1"/>
      <protection locked="0"/>
    </xf>
    <xf numFmtId="0" fontId="17" fillId="3" borderId="1" xfId="0" applyFont="1" applyFill="1" applyBorder="1" applyAlignment="1" applyProtection="1">
      <alignment wrapText="1"/>
      <protection locked="0"/>
    </xf>
    <xf numFmtId="0" fontId="40" fillId="0" borderId="1" xfId="0" applyFont="1" applyBorder="1" applyAlignment="1" applyProtection="1">
      <alignment wrapText="1"/>
      <protection locked="0"/>
    </xf>
    <xf numFmtId="0" fontId="41" fillId="0" borderId="1" xfId="0" applyFont="1" applyBorder="1" applyAlignment="1" applyProtection="1">
      <alignment wrapText="1"/>
      <protection locked="0"/>
    </xf>
    <xf numFmtId="0" fontId="42" fillId="0" borderId="1" xfId="0" applyFont="1" applyBorder="1" applyAlignment="1" applyProtection="1">
      <alignment wrapText="1"/>
      <protection locked="0"/>
    </xf>
    <xf numFmtId="0" fontId="31" fillId="0" borderId="5" xfId="0" applyFont="1" applyBorder="1" applyProtection="1">
      <protection locked="0"/>
    </xf>
    <xf numFmtId="2" fontId="43" fillId="0" borderId="1" xfId="0" applyNumberFormat="1" applyFont="1" applyBorder="1" applyProtection="1">
      <protection locked="0"/>
    </xf>
    <xf numFmtId="0" fontId="44" fillId="0" borderId="1" xfId="0" applyFont="1" applyBorder="1" applyAlignment="1" applyProtection="1">
      <alignment wrapText="1"/>
      <protection locked="0"/>
    </xf>
    <xf numFmtId="0" fontId="45" fillId="0" borderId="1" xfId="0" applyFont="1" applyBorder="1" applyAlignment="1" applyProtection="1">
      <alignment wrapText="1"/>
      <protection locked="0"/>
    </xf>
    <xf numFmtId="0" fontId="39" fillId="3" borderId="1" xfId="0" applyFont="1" applyFill="1" applyBorder="1" applyAlignment="1" applyProtection="1">
      <alignment wrapText="1"/>
      <protection locked="0"/>
    </xf>
    <xf numFmtId="0" fontId="30" fillId="0" borderId="0" xfId="0" applyFont="1" applyAlignment="1">
      <alignment wrapText="1"/>
    </xf>
    <xf numFmtId="0" fontId="46" fillId="0" borderId="1" xfId="0" applyFont="1" applyBorder="1" applyAlignment="1" applyProtection="1">
      <alignment wrapText="1"/>
      <protection locked="0"/>
    </xf>
    <xf numFmtId="0" fontId="47" fillId="3" borderId="1" xfId="0" applyFont="1" applyFill="1" applyBorder="1" applyProtection="1">
      <protection locked="0"/>
    </xf>
    <xf numFmtId="0" fontId="48" fillId="0" borderId="1" xfId="0" applyFont="1" applyBorder="1" applyAlignment="1" applyProtection="1">
      <alignment wrapText="1"/>
      <protection locked="0"/>
    </xf>
    <xf numFmtId="0" fontId="49" fillId="0" borderId="1" xfId="0" applyFont="1" applyBorder="1" applyAlignment="1" applyProtection="1">
      <alignment wrapText="1"/>
      <protection locked="0"/>
    </xf>
    <xf numFmtId="2" fontId="50" fillId="0" borderId="1" xfId="0" applyNumberFormat="1" applyFont="1" applyBorder="1" applyProtection="1">
      <protection locked="0"/>
    </xf>
    <xf numFmtId="0" fontId="8" fillId="4" borderId="1" xfId="0" applyFont="1" applyFill="1" applyBorder="1" applyAlignment="1" applyProtection="1">
      <alignment horizontal="center"/>
      <protection locked="0"/>
    </xf>
    <xf numFmtId="0" fontId="8" fillId="4" borderId="1" xfId="0" applyFont="1" applyFill="1" applyBorder="1" applyAlignment="1" applyProtection="1">
      <alignment wrapText="1"/>
      <protection locked="0"/>
    </xf>
    <xf numFmtId="0" fontId="10" fillId="4" borderId="1" xfId="0" applyFont="1" applyFill="1" applyBorder="1" applyAlignment="1" applyProtection="1">
      <alignment wrapText="1"/>
      <protection locked="0"/>
    </xf>
    <xf numFmtId="0" fontId="10" fillId="4" borderId="1" xfId="0" applyFont="1" applyFill="1" applyBorder="1" applyAlignment="1" applyProtection="1">
      <alignment wrapText="1"/>
      <protection hidden="1"/>
    </xf>
    <xf numFmtId="0" fontId="10" fillId="4" borderId="1" xfId="0" applyFont="1" applyFill="1" applyBorder="1" applyAlignment="1" applyProtection="1">
      <alignment wrapText="1"/>
      <protection locked="0" hidden="1"/>
    </xf>
    <xf numFmtId="0" fontId="10" fillId="4" borderId="1" xfId="0" applyFont="1" applyFill="1" applyBorder="1" applyAlignment="1">
      <alignment wrapText="1"/>
    </xf>
    <xf numFmtId="164" fontId="8" fillId="4" borderId="1" xfId="0" applyNumberFormat="1" applyFont="1" applyFill="1" applyBorder="1" applyProtection="1">
      <protection locked="0"/>
    </xf>
    <xf numFmtId="0" fontId="8" fillId="4" borderId="1" xfId="0" applyFont="1" applyFill="1" applyBorder="1" applyAlignment="1">
      <alignment horizontal="center"/>
    </xf>
    <xf numFmtId="164" fontId="8" fillId="4" borderId="1" xfId="0" applyNumberFormat="1" applyFont="1" applyFill="1" applyBorder="1" applyAlignment="1" applyProtection="1">
      <alignment horizontal="center"/>
      <protection locked="0"/>
    </xf>
    <xf numFmtId="0" fontId="10" fillId="4" borderId="1" xfId="0" applyFont="1" applyFill="1" applyBorder="1" applyAlignment="1">
      <alignment horizontal="center"/>
    </xf>
    <xf numFmtId="1" fontId="10" fillId="4" borderId="1" xfId="0" applyNumberFormat="1" applyFont="1" applyFill="1" applyBorder="1" applyAlignment="1">
      <alignment horizontal="center"/>
    </xf>
    <xf numFmtId="165" fontId="8" fillId="4" borderId="1" xfId="0" applyNumberFormat="1" applyFont="1" applyFill="1" applyBorder="1" applyAlignment="1" applyProtection="1">
      <alignment horizontal="center"/>
      <protection locked="0"/>
    </xf>
    <xf numFmtId="1" fontId="8" fillId="4" borderId="1" xfId="0" applyNumberFormat="1" applyFont="1" applyFill="1" applyBorder="1" applyAlignment="1">
      <alignment horizontal="center"/>
    </xf>
    <xf numFmtId="2" fontId="8" fillId="4" borderId="1" xfId="0" applyNumberFormat="1" applyFont="1" applyFill="1" applyBorder="1" applyProtection="1">
      <protection locked="0"/>
    </xf>
    <xf numFmtId="0" fontId="8" fillId="4" borderId="1" xfId="0" applyFont="1" applyFill="1" applyBorder="1" applyAlignment="1" applyProtection="1">
      <alignment horizontal="center"/>
      <protection hidden="1"/>
    </xf>
    <xf numFmtId="164" fontId="8" fillId="4" borderId="2" xfId="0" applyNumberFormat="1" applyFont="1" applyFill="1" applyBorder="1" applyAlignment="1" applyProtection="1">
      <alignment horizontal="center"/>
      <protection locked="0"/>
    </xf>
    <xf numFmtId="0" fontId="2" fillId="4" borderId="4" xfId="0" applyFont="1" applyFill="1" applyBorder="1" applyAlignment="1" applyProtection="1">
      <alignment horizontal="center"/>
      <protection hidden="1"/>
    </xf>
    <xf numFmtId="0" fontId="8" fillId="4" borderId="0" xfId="0" applyFont="1" applyFill="1" applyProtection="1">
      <protection locked="0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wmf"/><Relationship Id="rId1" Type="http://schemas.openxmlformats.org/officeDocument/2006/relationships/image" Target="../media/image1.w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wmf"/><Relationship Id="rId1" Type="http://schemas.openxmlformats.org/officeDocument/2006/relationships/image" Target="../media/image1.w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wmf"/><Relationship Id="rId1" Type="http://schemas.openxmlformats.org/officeDocument/2006/relationships/image" Target="../media/image1.w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wmf"/><Relationship Id="rId1" Type="http://schemas.openxmlformats.org/officeDocument/2006/relationships/image" Target="../media/image1.w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wmf"/><Relationship Id="rId1" Type="http://schemas.openxmlformats.org/officeDocument/2006/relationships/image" Target="../media/image1.w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wmf"/><Relationship Id="rId1" Type="http://schemas.openxmlformats.org/officeDocument/2006/relationships/image" Target="../media/image1.wmf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wmf"/><Relationship Id="rId1" Type="http://schemas.openxmlformats.org/officeDocument/2006/relationships/image" Target="../media/image1.wmf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wmf"/><Relationship Id="rId1" Type="http://schemas.openxmlformats.org/officeDocument/2006/relationships/image" Target="../media/image1.wmf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wmf"/><Relationship Id="rId1" Type="http://schemas.openxmlformats.org/officeDocument/2006/relationships/image" Target="../media/image1.wmf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wmf"/><Relationship Id="rId1" Type="http://schemas.openxmlformats.org/officeDocument/2006/relationships/image" Target="../media/image1.w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285120</xdr:colOff>
      <xdr:row>2</xdr:row>
      <xdr:rowOff>37080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59CEF2-BE21-4A5D-B59F-6F85096767EC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200025"/>
          <a:ext cx="285120" cy="237105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9360</xdr:colOff>
      <xdr:row>2</xdr:row>
      <xdr:rowOff>9360</xdr:rowOff>
    </xdr:from>
    <xdr:to>
      <xdr:col>0</xdr:col>
      <xdr:colOff>284760</xdr:colOff>
      <xdr:row>3</xdr:row>
      <xdr:rowOff>27360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EB5FCB5-039A-4AC3-902B-831E7CDDDD1A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9360" y="409410"/>
          <a:ext cx="275400" cy="218025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285120</xdr:colOff>
      <xdr:row>2</xdr:row>
      <xdr:rowOff>37080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39D77F-7BE0-4587-8E78-ADFDACCAC361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200025"/>
          <a:ext cx="285120" cy="237105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9360</xdr:colOff>
      <xdr:row>2</xdr:row>
      <xdr:rowOff>9360</xdr:rowOff>
    </xdr:from>
    <xdr:to>
      <xdr:col>0</xdr:col>
      <xdr:colOff>284760</xdr:colOff>
      <xdr:row>3</xdr:row>
      <xdr:rowOff>27360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C9BFE96-947C-4711-945D-751E915D45FE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9360" y="409410"/>
          <a:ext cx="275400" cy="218025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285120</xdr:colOff>
      <xdr:row>2</xdr:row>
      <xdr:rowOff>37080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25CEAD-6266-47F5-8EF7-C65112BDB36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200025"/>
          <a:ext cx="285120" cy="237105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9360</xdr:colOff>
      <xdr:row>2</xdr:row>
      <xdr:rowOff>9360</xdr:rowOff>
    </xdr:from>
    <xdr:to>
      <xdr:col>0</xdr:col>
      <xdr:colOff>284760</xdr:colOff>
      <xdr:row>3</xdr:row>
      <xdr:rowOff>27360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FC84B8-89A9-4E10-AE07-D43A0B2486B8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9360" y="409410"/>
          <a:ext cx="275400" cy="218025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285120</xdr:colOff>
      <xdr:row>2</xdr:row>
      <xdr:rowOff>37080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E4DA469-C0BA-410C-82E5-636FB2AA8433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200025"/>
          <a:ext cx="285120" cy="237105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9360</xdr:colOff>
      <xdr:row>2</xdr:row>
      <xdr:rowOff>9360</xdr:rowOff>
    </xdr:from>
    <xdr:to>
      <xdr:col>0</xdr:col>
      <xdr:colOff>284760</xdr:colOff>
      <xdr:row>3</xdr:row>
      <xdr:rowOff>27360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7DCADFB-AD15-42D3-AA34-0D770E958645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9360" y="409410"/>
          <a:ext cx="275400" cy="218025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285120</xdr:colOff>
      <xdr:row>2</xdr:row>
      <xdr:rowOff>37080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190440"/>
          <a:ext cx="285120" cy="227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9360</xdr:colOff>
      <xdr:row>2</xdr:row>
      <xdr:rowOff>9360</xdr:rowOff>
    </xdr:from>
    <xdr:to>
      <xdr:col>0</xdr:col>
      <xdr:colOff>284760</xdr:colOff>
      <xdr:row>3</xdr:row>
      <xdr:rowOff>27360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9360" y="390240"/>
          <a:ext cx="275400" cy="2088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285120</xdr:colOff>
      <xdr:row>2</xdr:row>
      <xdr:rowOff>37080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F49EBE-7CEB-4774-8373-70AD63D2C8C8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200025"/>
          <a:ext cx="285120" cy="237105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9360</xdr:colOff>
      <xdr:row>2</xdr:row>
      <xdr:rowOff>9360</xdr:rowOff>
    </xdr:from>
    <xdr:to>
      <xdr:col>0</xdr:col>
      <xdr:colOff>284760</xdr:colOff>
      <xdr:row>3</xdr:row>
      <xdr:rowOff>27360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BBCAFA-D5E4-4612-9DDA-77467D09CBB2}"/>
            </a:ext>
            <a:ext uri="{147F2762-F138-4A5C-976F-8EAC2B608ADB}">
              <a16:predDERef xmlns:a16="http://schemas.microsoft.com/office/drawing/2014/main" pred="{58F49EBE-7CEB-4774-8373-70AD63D2C8C8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9360" y="409410"/>
          <a:ext cx="275400" cy="218025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285120</xdr:colOff>
      <xdr:row>2</xdr:row>
      <xdr:rowOff>46605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3AC66F-4F95-49CD-B31B-FED7BC6528CF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200025"/>
          <a:ext cx="285120" cy="237105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9360</xdr:colOff>
      <xdr:row>2</xdr:row>
      <xdr:rowOff>9360</xdr:rowOff>
    </xdr:from>
    <xdr:to>
      <xdr:col>0</xdr:col>
      <xdr:colOff>284760</xdr:colOff>
      <xdr:row>3</xdr:row>
      <xdr:rowOff>27360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508C385-4CF0-4A00-9AAE-0904D310D077}"/>
            </a:ext>
            <a:ext uri="{147F2762-F138-4A5C-976F-8EAC2B608ADB}">
              <a16:predDERef xmlns:a16="http://schemas.microsoft.com/office/drawing/2014/main" pred="{A23AC66F-4F95-49CD-B31B-FED7BC6528CF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9360" y="409410"/>
          <a:ext cx="275400" cy="218025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285120</xdr:colOff>
      <xdr:row>2</xdr:row>
      <xdr:rowOff>37080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C95CF1-1B58-41FE-838D-BF621000E209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200025"/>
          <a:ext cx="285120" cy="237105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9360</xdr:colOff>
      <xdr:row>2</xdr:row>
      <xdr:rowOff>9360</xdr:rowOff>
    </xdr:from>
    <xdr:to>
      <xdr:col>0</xdr:col>
      <xdr:colOff>284760</xdr:colOff>
      <xdr:row>3</xdr:row>
      <xdr:rowOff>27360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EA48516-1D9C-4400-BF3E-C6B28BEE5225}"/>
            </a:ext>
            <a:ext uri="{147F2762-F138-4A5C-976F-8EAC2B608ADB}">
              <a16:predDERef xmlns:a16="http://schemas.microsoft.com/office/drawing/2014/main" pred="{6CC95CF1-1B58-41FE-838D-BF621000E209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9360" y="409410"/>
          <a:ext cx="275400" cy="218025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285120</xdr:colOff>
      <xdr:row>2</xdr:row>
      <xdr:rowOff>46605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6325B2-077E-476C-9073-D91FDCB41D15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200025"/>
          <a:ext cx="285120" cy="237105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9360</xdr:colOff>
      <xdr:row>2</xdr:row>
      <xdr:rowOff>9360</xdr:rowOff>
    </xdr:from>
    <xdr:to>
      <xdr:col>0</xdr:col>
      <xdr:colOff>284760</xdr:colOff>
      <xdr:row>3</xdr:row>
      <xdr:rowOff>27360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21CFB1-478A-4BE0-96F6-8140C30E023F}"/>
            </a:ext>
            <a:ext uri="{147F2762-F138-4A5C-976F-8EAC2B608ADB}">
              <a16:predDERef xmlns:a16="http://schemas.microsoft.com/office/drawing/2014/main" pred="{516325B2-077E-476C-9073-D91FDCB41D15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9360" y="409410"/>
          <a:ext cx="275400" cy="218025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285120</xdr:colOff>
      <xdr:row>2</xdr:row>
      <xdr:rowOff>46605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FD7DAF-1ADB-433A-8880-A01BC2BEBB0C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209550"/>
          <a:ext cx="285120" cy="24663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9360</xdr:colOff>
      <xdr:row>2</xdr:row>
      <xdr:rowOff>9360</xdr:rowOff>
    </xdr:from>
    <xdr:to>
      <xdr:col>0</xdr:col>
      <xdr:colOff>284760</xdr:colOff>
      <xdr:row>3</xdr:row>
      <xdr:rowOff>36885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E8C750D-48F0-45EA-9D2D-103C5A8AAB17}"/>
            </a:ext>
            <a:ext uri="{147F2762-F138-4A5C-976F-8EAC2B608ADB}">
              <a16:predDERef xmlns:a16="http://schemas.microsoft.com/office/drawing/2014/main" pred="{57FD7DAF-1ADB-433A-8880-A01BC2BEBB0C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9360" y="418935"/>
          <a:ext cx="275400" cy="227550"/>
        </a:xfrm>
        <a:prstGeom prst="rect">
          <a:avLst/>
        </a:prstGeom>
        <a:ln w="0">
          <a:noFill/>
        </a:ln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Inioluwa Okeowo" id="{9B43351F-4DEF-405D-88C9-1D94CE3CCD74}" userId="S::inioluwa@foodconceptsplc.com::bbb1832e-af82-4758-9e47-28a6cc28badd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80" dT="2024-10-14T13:56:49.43" personId="{9B43351F-4DEF-405D-88C9-1D94CE3CCD74}" id="{C932A503-14E9-408E-9834-A4EADA0C01B9}">
    <text xml:space="preserve">ppu
</text>
  </threadedComment>
  <threadedComment ref="C83" dT="2024-10-14T14:24:48.55" personId="{9B43351F-4DEF-405D-88C9-1D94CE3CCD74}" id="{91E6DEEE-3D6D-4E3F-8F41-FC23A67FBA0E}">
    <text xml:space="preserve">PX
</text>
  </threadedComment>
  <threadedComment ref="C83" dT="2024-10-14T14:27:29.85" personId="{9B43351F-4DEF-405D-88C9-1D94CE3CCD74}" id="{9138C11B-E9B6-42D7-A1ED-A6D5549DF7DA}" parentId="{91E6DEEE-3D6D-4E3F-8F41-FC23A67FBA0E}">
    <text>ADEOLA ODEKU</text>
  </threadedComment>
  <threadedComment ref="C90" dT="2024-10-15T12:26:27.49" personId="{9B43351F-4DEF-405D-88C9-1D94CE3CCD74}" id="{6FD7504E-D269-4332-8311-F0CC5A3ED6DA}">
    <text>px</text>
  </threadedComment>
  <threadedComment ref="M93" dT="2024-10-15T12:38:45.69" personId="{9B43351F-4DEF-405D-88C9-1D94CE3CCD74}" id="{A3AC46CB-C548-4881-AD95-2A4B4CBC7F96}">
    <text>This was due to a back and forth from the store refusing to allow the vendor evacuate the septic tank</text>
  </threadedComment>
  <threadedComment ref="Y93" dT="2024-10-15T12:41:51.83" personId="{9B43351F-4DEF-405D-88C9-1D94CE3CCD74}" id="{1F8C5F6B-58CB-43F8-B262-5AAE195065DA}">
    <text>This job was complete by NNPC management due to delay in negotiation</text>
  </threadedComment>
  <threadedComment ref="C94" dT="2024-10-16T20:42:50.19" personId="{9B43351F-4DEF-405D-88C9-1D94CE3CCD74}" id="{9DCC5C3C-C3E9-4549-BEFE-F966E8D105EA}">
    <text>ADEOLA ODEKU</text>
  </threadedComment>
  <threadedComment ref="C95" dT="2024-10-16T20:50:14.00" personId="{9B43351F-4DEF-405D-88C9-1D94CE3CCD74}" id="{712FB523-7B47-4C38-BB2C-F1E2A70A529E}">
    <text>PX IGANDO</text>
  </threadedComment>
  <threadedComment ref="C97" dT="2024-10-16T20:56:25.61" personId="{9B43351F-4DEF-405D-88C9-1D94CE3CCD74}" id="{6EC76CCB-BBCE-49EE-8975-CF5CEFCB1D5F}">
    <text>PX EBUTEMETA</text>
  </threadedComment>
  <threadedComment ref="C100" dT="2024-10-16T21:06:00.58" personId="{9B43351F-4DEF-405D-88C9-1D94CE3CCD74}" id="{E9B0E1D7-BC31-4028-B25A-207CDCFC62EE}">
    <text>PX</text>
  </threadedComment>
  <threadedComment ref="C101" dT="2024-10-16T20:42:50.19" personId="{9B43351F-4DEF-405D-88C9-1D94CE3CCD74}" id="{3F339166-B760-4937-B80F-7EBC21FFFCCE}">
    <text>ADEOLA ODEKU</text>
  </threadedComment>
  <threadedComment ref="C102" dT="2024-10-18T08:29:45.65" personId="{9B43351F-4DEF-405D-88C9-1D94CE3CCD74}" id="{B11CF63C-33CB-46C1-AAE3-17FBAAA42212}">
    <text>PX EBUTE META</text>
  </threadedComment>
  <threadedComment ref="C129" dT="2024-10-21T03:37:50.91" personId="{9B43351F-4DEF-405D-88C9-1D94CE3CCD74}" id="{5800F66B-C4F1-4F39-9C3D-426A9169E8F5}">
    <text>PPU UYO</text>
  </threadedComment>
  <threadedComment ref="C227" dT="2025-01-07T10:25:23.17" personId="{9B43351F-4DEF-405D-88C9-1D94CE3CCD74}" id="{5AEAD133-2D4C-4A59-B227-412D2E3D20F4}">
    <text xml:space="preserve">PX
</text>
  </threadedComment>
  <threadedComment ref="C227" dT="2025-01-07T10:25:54.42" personId="{9B43351F-4DEF-405D-88C9-1D94CE3CCD74}" id="{3A003208-405D-4D47-B95C-52BC384D3D53}" parentId="{5AEAD133-2D4C-4A59-B227-412D2E3D20F4}">
    <text>EBUTE METTA</text>
  </threadedComment>
  <threadedComment ref="C291" dT="2024-10-31T16:31:23.02" personId="{9B43351F-4DEF-405D-88C9-1D94CE3CCD74}" id="{C436DFCF-7B2B-47C5-8067-C74E6E7D7001}">
    <text>IYANA IYESI</text>
  </threadedComment>
  <threadedComment ref="C322" dT="2024-11-02T18:03:13.59" personId="{9B43351F-4DEF-405D-88C9-1D94CE3CCD74}" id="{37D7F5E8-A4BA-4CAE-B4CB-24B459FCE17F}">
    <text>PX IGANDO</text>
  </threadedComment>
  <threadedComment ref="B345" dT="2024-11-24T18:56:31.08" personId="{9B43351F-4DEF-405D-88C9-1D94CE3CCD74}" id="{40155930-1654-4882-BE35-5CD7E73B9433}">
    <text>number 86 of the sheet</text>
  </threadedComment>
  <threadedComment ref="C351" dT="2024-10-31T16:31:23.02" personId="{9B43351F-4DEF-405D-88C9-1D94CE3CCD74}" id="{81E32A70-3B2E-46CD-83E7-EA8B4B190D73}">
    <text>IYANA IYESI</text>
  </threadedComment>
  <threadedComment ref="C362" dT="2024-11-03T07:31:11.74" personId="{9B43351F-4DEF-405D-88C9-1D94CE3CCD74}" id="{A0A26C9C-D97B-43E5-A49D-0487B4D7B26A}">
    <text xml:space="preserve">PX IGANDO
</text>
  </threadedComment>
  <threadedComment ref="C370" dT="2024-11-03T07:28:50.23" personId="{9B43351F-4DEF-405D-88C9-1D94CE3CCD74}" id="{27D66C8A-6EEC-4A58-B4C1-F4B68EEE6317}">
    <text>Ppu</text>
  </threadedComment>
  <threadedComment ref="C418" dT="2024-11-04T13:20:44.04" personId="{9B43351F-4DEF-405D-88C9-1D94CE3CCD74}" id="{52B60476-E30A-47F7-AEED-B34F4B09246B}">
    <text>PX IRE AKARI</text>
  </threadedComment>
  <threadedComment ref="C446" dT="2024-11-08T16:42:11.59" personId="{9B43351F-4DEF-405D-88C9-1D94CE3CCD74}" id="{55953767-952B-4796-B5E0-8D6EFB56041C}">
    <text>IBADAN IWOROAD</text>
  </threadedComment>
  <threadedComment ref="C451" dT="2024-11-08T17:30:55.68" personId="{9B43351F-4DEF-405D-88C9-1D94CE3CCD74}" id="{08C66930-8796-4321-AF97-6FE741D52ECA}">
    <text>CR SANGOTEDO</text>
  </threadedComment>
  <threadedComment ref="C457" dT="2024-11-09T09:45:24.28" personId="{9B43351F-4DEF-405D-88C9-1D94CE3CCD74}" id="{66217EE5-F2EC-4D2F-A043-520B7D42B838}">
    <text>CR EGBE ROAD</text>
  </threadedComment>
  <threadedComment ref="C485" dT="2024-11-11T21:38:39.65" personId="{9B43351F-4DEF-405D-88C9-1D94CE3CCD74}" id="{68167360-250A-446A-BB46-F60CF6DE46D5}">
    <text>CR SANGOTEDO</text>
  </threadedComment>
  <threadedComment ref="B503" dT="2024-11-25T06:45:14.11" personId="{9B43351F-4DEF-405D-88C9-1D94CE3CCD74}" id="{2770440A-93E3-42F2-AFD6-ECCFFB50ABC5}">
    <text>cost added to number 479</text>
  </threadedComment>
  <threadedComment ref="C506" dT="2024-11-12T23:02:48.53" personId="{9B43351F-4DEF-405D-88C9-1D94CE3CCD74}" id="{308AEFD5-C1DD-43F2-A911-D78AA9E3A45C}">
    <text>PIE EXPRESS FAGBA</text>
  </threadedComment>
  <threadedComment ref="C509" dT="2024-11-12T23:39:00.28" personId="{9B43351F-4DEF-405D-88C9-1D94CE3CCD74}" id="{2EBAB243-7645-4980-AD91-61276F278FB9}">
    <text>PIE EXPRESS AGIDINGBI</text>
  </threadedComment>
  <threadedComment ref="C510" dT="2024-11-12T23:59:48.62" personId="{9B43351F-4DEF-405D-88C9-1D94CE3CCD74}" id="{1AF505F7-A6A6-403A-B438-8377E8E2BE5B}">
    <text>PIE UXPRESS AGIDINGBI</text>
  </threadedComment>
  <threadedComment ref="C525" dT="2024-11-17T20:01:43.87" personId="{9B43351F-4DEF-405D-88C9-1D94CE3CCD74}" id="{0433D900-9BCA-4929-AA51-7B8D724B61EE}">
    <text>CR EGBE ROAD</text>
  </threadedComment>
  <threadedComment ref="C526" dT="2024-11-17T20:01:09.42" personId="{9B43351F-4DEF-405D-88C9-1D94CE3CCD74}" id="{559281D7-9036-4A8D-8F15-9B6415C2043B}">
    <text>CR EGBE ROAD</text>
  </threadedComment>
  <threadedComment ref="C554" dT="2024-11-22T11:47:27.09" personId="{9B43351F-4DEF-405D-88C9-1D94CE3CCD74}" id="{5A4A2015-A616-4580-8CEB-3571382D6254}">
    <text xml:space="preserve">IBADAN IWO ROAD
</text>
  </threadedComment>
  <threadedComment ref="C573" dT="2024-11-23T09:23:55.09" personId="{9B43351F-4DEF-405D-88C9-1D94CE3CCD74}" id="{119FF79A-97D3-40D3-90A3-AFA61E84EE0B}">
    <text>CHOP BOX AGUNYI</text>
  </threadedComment>
  <threadedComment ref="C594" dT="2024-12-08T19:20:20.98" personId="{9B43351F-4DEF-405D-88C9-1D94CE3CCD74}" id="{099E07EB-AC9C-4BF7-9A8E-5312B498FA93}">
    <text>PH WAREHOUSE</text>
  </threadedComment>
  <threadedComment ref="C630" dT="2024-12-15T07:23:25.42" personId="{9B43351F-4DEF-405D-88C9-1D94CE3CCD74}" id="{8A3FB7BE-E370-4C02-87F4-5D3052C2A4DD}">
    <text>Pie Express Igando</text>
  </threadedComment>
  <threadedComment ref="C635" dT="2024-12-15T14:58:10.95" personId="{9B43351F-4DEF-405D-88C9-1D94CE3CCD74}" id="{A3E42B53-F29F-4758-B564-24CED3E5D547}">
    <text>PX OKOTA</text>
  </threadedComment>
  <threadedComment ref="C639" dT="2024-12-18T10:32:14.97" personId="{9B43351F-4DEF-405D-88C9-1D94CE3CCD74}" id="{D1D61C08-5E13-466E-846F-E53EFCCD7DAF}">
    <text>ppu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C40" dT="2024-11-12T20:59:57.95" personId="{9B43351F-4DEF-405D-88C9-1D94CE3CCD74}" id="{5A7FABF3-6FCD-4F6B-87EA-0312C81F2058}">
    <text>CR SANGOTEDO</text>
  </threadedComment>
  <threadedComment ref="C45" dT="2024-11-12T22:57:50.42" personId="{9B43351F-4DEF-405D-88C9-1D94CE3CCD74}" id="{2C9011B6-F6A3-43E3-9D9E-1C7B1AE86F16}">
    <text>CR SANGOTEDO</text>
  </threadedComment>
  <threadedComment ref="C60" dT="2024-11-18T10:09:44.42" personId="{9B43351F-4DEF-405D-88C9-1D94CE3CCD74}" id="{A7DA9E6F-84A7-46D1-B50F-E81FB32EB87C}">
    <text>CHOP BOX OPEBI</text>
  </threadedComment>
  <threadedComment ref="C66" dT="2024-11-22T09:10:08.10" personId="{9B43351F-4DEF-405D-88C9-1D94CE3CCD74}" id="{C509D202-EB40-4D32-BEE5-1986F8441931}">
    <text>IBADAN IWOROAD</text>
  </threadedComment>
  <threadedComment ref="C80" dT="2024-11-22T21:59:12.02" personId="{9B43351F-4DEF-405D-88C9-1D94CE3CCD74}" id="{5730A721-B610-479E-9386-A2377723BFB6}">
    <text>PPU MOKOLA IBADAN</text>
  </threadedComment>
  <threadedComment ref="C105" dT="2024-12-04T10:59:17.69" personId="{9B43351F-4DEF-405D-88C9-1D94CE3CCD74}" id="{1B58BC4E-C574-49D1-9DE9-CC120431F0E5}">
    <text>PPU OKIGWE</text>
  </threadedComment>
  <threadedComment ref="C137" dT="2024-12-04T15:35:07.84" personId="{9B43351F-4DEF-405D-88C9-1D94CE3CCD74}" id="{485F6A36-453E-46F5-A571-5CD3B2148737}">
    <text>CHOP BOX AGUNYI</text>
  </threadedComment>
  <threadedComment ref="G139" dT="2024-12-04T15:58:05.09" personId="{9B43351F-4DEF-405D-88C9-1D94CE3CCD74}" id="{C50E5E85-B7B9-4618-9D7B-051DA34C9E87}">
    <text>SAFE ROOM DOOR</text>
  </threadedComment>
  <threadedComment ref="G161" dT="2024-12-06T09:44:22.14" personId="{9B43351F-4DEF-405D-88C9-1D94CE3CCD74}" id="{EC6548BC-3981-4D50-B190-66774BF1AE4B}">
    <text>MALE AND FEMALE STAFF CHANGING ROOM</text>
  </threadedComment>
  <threadedComment ref="C170" dT="2024-12-07T21:00:08.93" personId="{9B43351F-4DEF-405D-88C9-1D94CE3CCD74}" id="{D495D7ED-2431-47A8-A23A-6E48459A2BED}">
    <text>IBADAN IWO ROAD</text>
  </threadedComment>
  <threadedComment ref="C172" dT="2024-12-07T22:27:51.85" personId="{9B43351F-4DEF-405D-88C9-1D94CE3CCD74}" id="{946A3E13-AD32-49D2-84CC-FADBF06D8D75}">
    <text>CR IYANA IYESI</text>
  </threadedComment>
  <threadedComment ref="C185" dT="2024-12-08T07:52:29.21" personId="{9B43351F-4DEF-405D-88C9-1D94CE3CCD74}" id="{1B3EA3D2-467B-48B9-8B41-12DF07118174}">
    <text>CR IYANA IYESI</text>
  </threadedComment>
  <threadedComment ref="C190" dT="2024-12-08T08:04:56.46" personId="{9B43351F-4DEF-405D-88C9-1D94CE3CCD74}" id="{B12719B9-CC94-4ADD-B612-B8B42CB892A6}">
    <text>CR TAKIE ROAD</text>
  </threadedComment>
  <threadedComment ref="C192" dT="2024-12-08T19:16:39.52" personId="{9B43351F-4DEF-405D-88C9-1D94CE3CCD74}" id="{73746A56-969F-492A-847D-41370DCA029F}">
    <text>CR WAREHOUSE PH-DC</text>
  </threadedComment>
  <threadedComment ref="G211" dT="2024-12-09T09:40:13.52" personId="{9B43351F-4DEF-405D-88C9-1D94CE3CCD74}" id="{E2BDB3D2-750A-47B5-B319-F1594F75F6A6}">
    <text>POTATO PEELER</text>
  </threadedComment>
  <threadedComment ref="C225" dT="2024-12-09T11:40:26.19" personId="{9B43351F-4DEF-405D-88C9-1D94CE3CCD74}" id="{D51FA502-BE87-47C0-8FC6-94496F10D392}">
    <text>PPU MM WAY ILORIN</text>
  </threadedComment>
  <threadedComment ref="C226" dT="2024-12-09T12:03:56.92" personId="{9B43351F-4DEF-405D-88C9-1D94CE3CCD74}" id="{987B2002-930C-4A38-9147-23A434D4DD3A}">
    <text>CR IBADAN IWO ROAD</text>
  </threadedComment>
  <threadedComment ref="C251" dT="2024-12-14T00:10:20.86" personId="{9B43351F-4DEF-405D-88C9-1D94CE3CCD74}" id="{81C971EF-551A-4ADD-B9FF-62C7C84049AF}">
    <text xml:space="preserve">PPU UYO
</text>
  </threadedComment>
  <threadedComment ref="C256" dT="2024-12-14T00:16:42.56" personId="{9B43351F-4DEF-405D-88C9-1D94CE3CCD74}" id="{B7E3182A-822C-4E7F-99B3-0B97F2FA633D}">
    <text>IYANA IYESI</text>
  </threadedComment>
  <threadedComment ref="C273" dT="2024-12-15T11:58:23.49" personId="{9B43351F-4DEF-405D-88C9-1D94CE3CCD74}" id="{3C72977E-AAF7-4FBC-9664-D9DA921A8148}">
    <text>PX ABULE EGBA</text>
  </threadedComment>
  <threadedComment ref="C278" dT="2024-12-15T15:03:03.72" personId="{9B43351F-4DEF-405D-88C9-1D94CE3CCD74}" id="{608D9804-7079-4A70-936C-F144E4470739}">
    <text>PX OKOTA</text>
  </threadedComment>
  <threadedComment ref="C329" dT="2024-12-17T14:52:13.90" personId="{9B43351F-4DEF-405D-88C9-1D94CE3CCD74}" id="{58FEBB3F-2798-4E21-BE00-4223AC64B7DE}">
    <text>PX FAGBA</text>
  </threadedComment>
  <threadedComment ref="C339" dT="2024-12-17T19:17:57.30" personId="{9B43351F-4DEF-405D-88C9-1D94CE3CCD74}" id="{BFCCE6E7-D69E-43A8-A35E-A8F39742B0B8}">
    <text>PX</text>
  </threadedComment>
  <threadedComment ref="C344" dT="2024-12-18T05:10:42.72" personId="{9B43351F-4DEF-405D-88C9-1D94CE3CCD74}" id="{BEF0FFFC-5052-4032-932B-D7212A0BBC17}">
    <text>CB</text>
  </threadedComment>
  <threadedComment ref="C363" dT="2024-12-18T09:39:31.35" personId="{9B43351F-4DEF-405D-88C9-1D94CE3CCD74}" id="{02BD8F0C-20E0-471B-8894-167100E7F859}">
    <text>PPU</text>
  </threadedComment>
  <threadedComment ref="C386" dT="2025-01-07T10:11:00.88" personId="{9B43351F-4DEF-405D-88C9-1D94CE3CCD74}" id="{EB19F94D-DB9D-4EAF-9EB7-87FE7C3475EE}">
    <text>PX</text>
  </threadedComment>
  <threadedComment ref="C391" dT="2025-01-07T11:39:30.90" personId="{9B43351F-4DEF-405D-88C9-1D94CE3CCD74}" id="{C2DCF76E-BB50-41E2-875B-695CC12B5A9E}">
    <text>PX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C111" dT="2024-12-15T10:16:01.92" personId="{9B43351F-4DEF-405D-88C9-1D94CE3CCD74}" id="{145F2F7C-2FC8-4E30-BC3A-EB48B571028A}">
    <text>CR EGBE ROAD</text>
  </threadedComment>
  <threadedComment ref="C121" dT="2024-12-15T10:48:04.21" personId="{9B43351F-4DEF-405D-88C9-1D94CE3CCD74}" id="{65152F74-4E08-4AF9-B3CB-588721174B5D}">
    <text>CR ABA OWERRI RD</text>
  </threadedComment>
  <threadedComment ref="C125" dT="2024-12-15T11:05:24.11" personId="{9B43351F-4DEF-405D-88C9-1D94CE3CCD74}" id="{32DEDC45-D465-481B-AEC1-B8BB38A47D5B}">
    <text>CR SANGOTEDO</text>
  </threadedComment>
  <threadedComment ref="C139" dT="2024-12-17T17:44:00.72" personId="{9B43351F-4DEF-405D-88C9-1D94CE3CCD74}" id="{AB451D93-60E0-42A8-ACA5-6B13BB404262}">
    <text>ppu</text>
  </threadedComment>
  <threadedComment ref="C150" dT="2024-12-18T09:20:49.38" personId="{9B43351F-4DEF-405D-88C9-1D94CE3CCD74}" id="{FB209739-9041-437F-8155-583451BF7A70}">
    <text>MPU</text>
  </threadedComment>
  <threadedComment ref="C158" dT="2024-12-19T00:03:28.96" personId="{9B43351F-4DEF-405D-88C9-1D94CE3CCD74}" id="{E52913B4-4CA1-4573-8AC2-A9D380415A25}">
    <text>CR ALAPERE</text>
  </threadedComment>
  <threadedComment ref="C181" dT="2024-12-27T13:49:39.82" personId="{9B43351F-4DEF-405D-88C9-1D94CE3CCD74}" id="{DE6CA4EE-98D6-4B5D-A5C9-B10C0DFF7E60}">
    <text>ppu</text>
  </threadedComment>
  <threadedComment ref="C200" dT="2025-01-09T10:40:43.94" personId="{9B43351F-4DEF-405D-88C9-1D94CE3CCD74}" id="{6FD6FF63-DA9A-41EE-B7A3-0936CF7C1CA4}">
    <text>PX</text>
  </threadedComment>
  <threadedComment ref="C209" dT="2025-01-07T10:39:47.52" personId="{9B43351F-4DEF-405D-88C9-1D94CE3CCD74}" id="{2ACDC6B5-1FC3-4F52-953B-D3733887A39C}">
    <text>PX</text>
  </threadedComment>
  <threadedComment ref="C215" dT="2025-01-07T16:07:38.42" personId="{9B43351F-4DEF-405D-88C9-1D94CE3CCD74}" id="{2CFC938A-6B60-4212-B36C-9136EB3F5BCC}">
    <text>IYANA IYESI</text>
  </threadedComment>
  <threadedComment ref="C244" dT="2025-01-08T15:15:28.50" personId="{9B43351F-4DEF-405D-88C9-1D94CE3CCD74}" id="{0DFA269E-1AC7-45DD-884D-BF994B40398B}">
    <text>IYANA IYESI</text>
  </threadedComment>
  <threadedComment ref="C246" dT="2025-01-09T08:10:47.08" personId="{9B43351F-4DEF-405D-88C9-1D94CE3CCD74}" id="{3FA1347C-C9D8-4103-A382-EC58873019B2}">
    <text>PX BARIGA</text>
  </threadedComment>
  <threadedComment ref="C342" dT="2025-02-05T03:39:31.61" personId="{9B43351F-4DEF-405D-88C9-1D94CE3CCD74}" id="{1E1867D7-CF0E-4542-B243-BBCB8AF6FDDA}">
    <text>EGBE ROAD</text>
  </threadedComment>
  <threadedComment ref="C344" dT="2025-02-09T00:26:17.87" personId="{9B43351F-4DEF-405D-88C9-1D94CE3CCD74}" id="{0BEA0253-52B0-4575-B5CD-D70C8F90187E}">
    <text>CR ABA OWERRI RD</text>
  </threadedComment>
  <threadedComment ref="C348" dT="2025-02-10T14:29:15.67" personId="{9B43351F-4DEF-405D-88C9-1D94CE3CCD74}" id="{0FF46C72-6C24-4E92-83CD-710FB9960B65}">
    <text>CR KPANSHIA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C20" dT="2025-01-09T08:56:09.48" personId="{9B43351F-4DEF-405D-88C9-1D94CE3CCD74}" id="{1977A999-013C-446F-83EF-C4E5302F24E6}">
    <text>CR IYANA IYESI</text>
  </threadedComment>
  <threadedComment ref="C47" dT="2025-01-09T12:27:07.64" personId="{9B43351F-4DEF-405D-88C9-1D94CE3CCD74}" id="{8557E8A0-1978-40D6-B1D2-97FB3C104F12}">
    <text>HEYDEN EBUTE METTA</text>
  </threadedComment>
  <threadedComment ref="C83" dT="2025-01-19T21:24:31.00" personId="{9B43351F-4DEF-405D-88C9-1D94CE3CCD74}" id="{6F15F3C2-0DE8-4E76-A967-63B6BE3822F9}">
    <text>CR SANGOTEDO</text>
  </threadedComment>
  <threadedComment ref="C84" dT="2025-01-19T21:28:14.51" personId="{9B43351F-4DEF-405D-88C9-1D94CE3CCD74}" id="{0C2D45EA-98E4-403C-949E-D8DCC9ECD231}">
    <text>CR SANGOTEDO</text>
  </threadedComment>
  <threadedComment ref="C89" dT="2025-01-19T21:56:02.14" personId="{9B43351F-4DEF-405D-88C9-1D94CE3CCD74}" id="{DFB11476-BB7E-47D1-9D51-CC793A990C5D}">
    <text>PX IGANDO</text>
  </threadedComment>
  <threadedComment ref="C98" dT="2025-01-19T23:05:22.76" personId="{9B43351F-4DEF-405D-88C9-1D94CE3CCD74}" id="{BDA4C9D6-64CD-4463-B5C4-5C390AFE4F59}">
    <text>CR AGIDINGBI</text>
  </threadedComment>
  <threadedComment ref="C102" dT="2025-01-19T23:25:17.86" personId="{9B43351F-4DEF-405D-88C9-1D94CE3CCD74}" id="{AF3A532D-E033-4571-8460-4B979C5B444C}">
    <text>PX IGANDO</text>
  </threadedComment>
  <threadedComment ref="C110" dT="2025-01-20T09:20:06.03" personId="{9B43351F-4DEF-405D-88C9-1D94CE3CCD74}" id="{B04FDED9-6539-4954-9DC4-8BF88EC41688}">
    <text>px</text>
  </threadedComment>
  <threadedComment ref="C158" dT="2024-12-19T00:03:28.96" personId="{9B43351F-4DEF-405D-88C9-1D94CE3CCD74}" id="{FD3AD594-374A-4749-9D71-B1128FEF2F3A}">
    <text>CR ALAPERE</text>
  </threadedComment>
  <threadedComment ref="C181" dT="2024-12-27T13:49:39.82" personId="{9B43351F-4DEF-405D-88C9-1D94CE3CCD74}" id="{F1FC092C-FA9C-4AAB-81EB-AE5C1B0180AF}">
    <text>ppu</text>
  </threadedComment>
  <threadedComment ref="C199" dT="2025-01-27T21:05:38.99" personId="{9B43351F-4DEF-405D-88C9-1D94CE3CCD74}" id="{D0532E4E-C70C-433B-8221-F9888A95A31A}">
    <text>PIE Express Agidingbi</text>
  </threadedComment>
  <threadedComment ref="C200" dT="2025-01-27T21:12:18.14" personId="{9B43351F-4DEF-405D-88C9-1D94CE3CCD74}" id="{488E8B26-B662-4C71-8F9C-496B69884101}">
    <text>PPU</text>
  </threadedComment>
  <threadedComment ref="C204" dT="2025-01-27T21:23:16.04" personId="{9B43351F-4DEF-405D-88C9-1D94CE3CCD74}" id="{7CAD34A7-3FA9-4C76-810A-C938F12728C4}">
    <text>Pie Express Adeola Odeku</text>
  </threadedComment>
  <threadedComment ref="C209" dT="2025-01-07T10:39:47.52" personId="{9B43351F-4DEF-405D-88C9-1D94CE3CCD74}" id="{D8E7CF29-CDD4-43E1-9719-520D1539CF6E}">
    <text>PX</text>
  </threadedComment>
  <threadedComment ref="C263" dT="2025-02-03T09:19:18.98" personId="{9B43351F-4DEF-405D-88C9-1D94CE3CCD74}" id="{C5616F20-2719-4D46-AECA-0807DF6B63E0}">
    <text>PX</text>
  </threadedComment>
  <threadedComment ref="C264" dT="2025-02-03T09:27:58.80" personId="{9B43351F-4DEF-405D-88C9-1D94CE3CCD74}" id="{84C686E3-4460-48C8-AEAE-068DFA4389F0}">
    <text>PX</text>
  </threadedComment>
  <threadedComment ref="C281" dT="2025-02-03T12:54:24.00" personId="{9B43351F-4DEF-405D-88C9-1D94CE3CCD74}" id="{AFA5EC5A-D871-47C3-B124-E56C6F08E3A6}">
    <text>EBUTE META</text>
  </threadedComment>
  <threadedComment ref="C344" dT="2025-02-08T07:53:18.70" personId="{9B43351F-4DEF-405D-88C9-1D94CE3CCD74}" id="{6A1094CD-637E-4D07-9AD8-35124C8B548D}">
    <text>PX FAGBA</text>
  </threadedComment>
  <threadedComment ref="C355" dT="2025-02-09T01:34:30.86" personId="{9B43351F-4DEF-405D-88C9-1D94CE3CCD74}" id="{E8589759-2E60-4800-B30A-984166214719}">
    <text>CR AGIDINGBI</text>
  </threadedComment>
  <threadedComment ref="C359" dT="2025-02-09T02:42:06.76" personId="{9B43351F-4DEF-405D-88C9-1D94CE3CCD74}" id="{B1FADC1D-7F9B-4555-B125-C0A329311A9C}">
    <text>AGUNGI</text>
  </threadedComment>
  <threadedComment ref="C379" dT="2025-02-11T06:27:08.88" personId="{9B43351F-4DEF-405D-88C9-1D94CE3CCD74}" id="{9FB535AD-D12B-4DEC-A659-68B9A4E12203}">
    <text>PIE EXPRESS AGIDINGBI</text>
  </threadedComment>
  <threadedComment ref="C403" dT="2025-02-17T13:53:35.79" personId="{9B43351F-4DEF-405D-88C9-1D94CE3CCD74}" id="{976236F2-50EE-4BD0-8289-F10A74EB0848}">
    <text>PX FAGBA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C50" dT="2025-02-09T02:01:05.18" personId="{9B43351F-4DEF-405D-88C9-1D94CE3CCD74}" id="{1091126B-2928-4FF9-8BA3-68CB1BCAE0EC}">
    <text>PIE EXPRESS ADEOLA ODEKU</text>
  </threadedComment>
  <threadedComment ref="C56" dT="2025-02-06T08:56:32.54" personId="{9B43351F-4DEF-405D-88C9-1D94CE3CCD74}" id="{31A5C60E-5A3C-48A9-AE7A-CA0AA6DF3FE1}">
    <text>SANGOTEDO</text>
  </threadedComment>
  <threadedComment ref="C69" dT="2025-02-08T02:46:04.09" personId="{9B43351F-4DEF-405D-88C9-1D94CE3CCD74}" id="{C4A41971-6F69-4DE0-9995-4722E606D285}">
    <text>px ebute metta</text>
  </threadedComment>
  <threadedComment ref="C179" dT="2025-02-08T09:26:58.46" personId="{9B43351F-4DEF-405D-88C9-1D94CE3CCD74}" id="{C3A52451-DDE9-4022-BC3B-7CC41FB6E147}">
    <text>adeola odeku</text>
  </threadedComment>
  <threadedComment ref="C192" dT="2025-02-09T01:28:36.58" personId="{9B43351F-4DEF-405D-88C9-1D94CE3CCD74}" id="{39273807-B29A-4842-88F6-019C77E845ED}">
    <text>PIE EXPRESS FAGBA</text>
  </threadedComment>
  <threadedComment ref="C200" dT="2025-02-10T13:25:38.73" personId="{9B43351F-4DEF-405D-88C9-1D94CE3CCD74}" id="{B05050EB-3D05-47E5-AA6D-D9305F60490A}">
    <text>PI EXPRESSIGANDO</text>
  </threadedComment>
  <threadedComment ref="C260" dT="2025-02-12T18:27:49.36" personId="{9B43351F-4DEF-405D-88C9-1D94CE3CCD74}" id="{24A4BDB8-0846-4498-9A72-5242CA9D50D7}">
    <text>CR SANGOTEDO</text>
  </threadedComment>
  <threadedComment ref="C270" dT="2025-02-13T10:51:03.48" personId="{9B43351F-4DEF-405D-88C9-1D94CE3CCD74}" id="{57ADB4B4-4DD4-4D3F-9991-432EBC43277C}">
    <text>PX BARIGA</text>
  </threadedComment>
  <threadedComment ref="C416" dT="2025-02-17T11:22:26.33" personId="{9B43351F-4DEF-405D-88C9-1D94CE3CCD74}" id="{7F396347-4F2B-431D-8BD6-0B3DF8747C53}">
    <text>PX IGANDO</text>
  </threadedComment>
  <threadedComment ref="C492" dT="2025-03-01T01:57:08.35" personId="{9B43351F-4DEF-405D-88C9-1D94CE3CCD74}" id="{725F47D6-1BD3-4C29-AB81-CB47BC6D260E}">
    <text xml:space="preserve">PPU RHAMART </text>
  </threadedComment>
  <threadedComment ref="C551" dT="2025-03-02T11:18:32.45" personId="{9B43351F-4DEF-405D-88C9-1D94CE3CCD74}" id="{40E4E5A1-5848-413D-BB46-6BDE31371C23}">
    <text>PPU Dutse Alhaji</text>
  </threadedComment>
  <threadedComment ref="C552" dT="2025-03-02T11:26:24.01" personId="{9B43351F-4DEF-405D-88C9-1D94CE3CCD74}" id="{264A93F0-F9F4-45CE-B6E3-EF5268B8EDBC}">
    <text>Pie Express Agidingbi</text>
  </threadedComment>
  <threadedComment ref="C596" dT="2025-03-08T01:00:48.21" personId="{9B43351F-4DEF-405D-88C9-1D94CE3CCD74}" id="{2A38F260-0909-43D7-A120-C2B17D946ECB}">
    <text>CR IYANA IYESI</text>
  </threadedComment>
  <threadedComment ref="C597" dT="2025-03-09T00:55:30.93" personId="{9B43351F-4DEF-405D-88C9-1D94CE3CCD74}" id="{F510A661-ED78-4030-8F92-19922671EF9B}">
    <text>CR IYANA IYESI</text>
  </threadedComment>
  <threadedComment ref="C611" dT="2025-03-17T06:34:53.98" personId="{9B43351F-4DEF-405D-88C9-1D94CE3CCD74}" id="{763214FC-7A48-4A49-BF01-51E194201A31}">
    <text>Pie Express Fagba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C28" dT="2025-03-07T22:20:22.42" personId="{9B43351F-4DEF-405D-88C9-1D94CE3CCD74}" id="{B4F7190C-37EB-4DC6-8EAB-77D80E0CD337}">
    <text>CR AGUDA</text>
  </threadedComment>
  <threadedComment ref="C34" dT="2025-03-08T00:26:33.37" personId="{9B43351F-4DEF-405D-88C9-1D94CE3CCD74}" id="{1C761ACD-F0CC-4287-9013-E1013AA17A98}">
    <text>CR AGUDA</text>
  </threadedComment>
  <threadedComment ref="C36" dT="2025-03-08T00:51:22.99" personId="{9B43351F-4DEF-405D-88C9-1D94CE3CCD74}" id="{B1C8094E-CC92-41FA-B5E8-95FC806E853C}">
    <text>CR EBUTE-METTA</text>
  </threadedComment>
  <threadedComment ref="C56" dT="2025-03-09T01:43:12.53" personId="{9B43351F-4DEF-405D-88C9-1D94CE3CCD74}" id="{4888B843-6563-450F-A59F-DFEC2F560DA7}">
    <text>CR HEYDEN EBUTE-METTA</text>
  </threadedComment>
  <threadedComment ref="C71" dT="2025-03-09T22:41:32.81" personId="{9B43351F-4DEF-405D-88C9-1D94CE3CCD74}" id="{181E2A95-CCF1-496C-8B07-149721A359D6}">
    <text>CR EBUTE METTA</text>
  </threadedComment>
  <threadedComment ref="C75" dT="2025-03-09T23:14:03.00" personId="{9B43351F-4DEF-405D-88C9-1D94CE3CCD74}" id="{BDDDAACF-F547-482F-87AF-89B4AFB85189}">
    <text>CR SANGOTEDO</text>
  </threadedComment>
  <threadedComment ref="C79" dT="2025-03-10T15:26:47.17" personId="{9B43351F-4DEF-405D-88C9-1D94CE3CCD74}" id="{2C6821FD-6F52-4978-A2FD-6EF85E6DBA28}">
    <text>PX EBUTE META</text>
  </threadedComment>
  <threadedComment ref="C87" dT="2025-03-12T11:01:47.57" personId="{9B43351F-4DEF-405D-88C9-1D94CE3CCD74}" id="{126E2E07-2C32-4BE7-A494-6D7617417503}">
    <text>px bariga</text>
  </threadedComment>
  <threadedComment ref="C103" dT="2025-03-12T13:21:00.82" personId="{9B43351F-4DEF-405D-88C9-1D94CE3CCD74}" id="{8FF8F584-1680-42E8-9022-04AFBAF19D47}">
    <text>ADEOLA ODEKU</text>
  </threadedComment>
  <threadedComment ref="C117" dT="2025-03-12T15:29:49.44" personId="{9B43351F-4DEF-405D-88C9-1D94CE3CCD74}" id="{9310B222-3167-4824-8776-49E04F48A547}">
    <text>cr aguda</text>
  </threadedComment>
  <threadedComment ref="C122" dT="2025-03-12T15:30:33.05" personId="{9B43351F-4DEF-405D-88C9-1D94CE3CCD74}" id="{C3BE86DF-554F-4B1B-9727-03E572513E3F}">
    <text>CR AGUDA</text>
  </threadedComment>
  <threadedComment ref="C123" dT="2025-03-12T15:33:20.33" personId="{9B43351F-4DEF-405D-88C9-1D94CE3CCD74}" id="{F3E86847-FB66-42D5-A184-40927AEF6D80}">
    <text>CR AGUDA</text>
  </threadedComment>
  <threadedComment ref="C126" dT="2025-03-12T15:39:39.41" personId="{9B43351F-4DEF-405D-88C9-1D94CE3CCD74}" id="{585B1F91-1C5A-4C64-90F9-CD1339CD5C77}">
    <text>PX EBUTE META</text>
  </threadedComment>
  <threadedComment ref="C135" dT="2025-03-13T08:03:22.51" personId="{9B43351F-4DEF-405D-88C9-1D94CE3CCD74}" id="{97A93D9B-12EE-4C35-A76D-10486277457F}">
    <text>PX ADEOLA ODEKU</text>
  </threadedComment>
  <threadedComment ref="C139" dT="2025-03-13T08:36:37.91" personId="{9B43351F-4DEF-405D-88C9-1D94CE3CCD74}" id="{262308CC-FF60-43A6-96FC-447A710C5123}">
    <text>px heyden vgc</text>
  </threadedComment>
  <threadedComment ref="C152" dT="2025-03-13T13:26:05.59" personId="{9B43351F-4DEF-405D-88C9-1D94CE3CCD74}" id="{638C2BB6-AE7B-4941-A3FF-EB495A18DF85}">
    <text>PIE EXPRESS ADEOLA ODEKU</text>
  </threadedComment>
  <threadedComment ref="C179" dT="2025-02-08T09:26:58.46" personId="{9B43351F-4DEF-405D-88C9-1D94CE3CCD74}" id="{53D8601C-F9EC-41CD-AE08-E7A382A923BD}">
    <text>adeola odeku</text>
  </threadedComment>
  <threadedComment ref="C187" dT="2025-03-15T22:20:16.05" personId="{9B43351F-4DEF-405D-88C9-1D94CE3CCD74}" id="{0354D37C-7D46-4AF5-B845-879E623D473E}">
    <text>CR AGUDA</text>
  </threadedComment>
  <threadedComment ref="C188" dT="2025-03-15T22:48:16.95" personId="{9B43351F-4DEF-405D-88C9-1D94CE3CCD74}" id="{95EC4F5E-4167-45EC-B2AB-77BDD1DED92D}">
    <text>CR AGUDA</text>
  </threadedComment>
  <threadedComment ref="C189" dT="2025-03-15T22:49:43.09" personId="{9B43351F-4DEF-405D-88C9-1D94CE3CCD74}" id="{29EDFB4F-6B8B-4F69-8556-52F7507C38DB}">
    <text>CR AGUDA</text>
  </threadedComment>
  <threadedComment ref="C192" dT="2025-02-09T01:28:36.58" personId="{9B43351F-4DEF-405D-88C9-1D94CE3CCD74}" id="{466FDB29-3992-42B3-8E03-074231784C9A}">
    <text>PIE EXPRESS FAGBA</text>
  </threadedComment>
  <threadedComment ref="C200" dT="2025-03-16T11:37:41.58" personId="{9B43351F-4DEF-405D-88C9-1D94CE3CCD74}" id="{1EFA6DFB-D7CE-4D2C-B082-D8C8628E3EBA}">
    <text>CR ADEOLA ODEKU</text>
  </threadedComment>
  <threadedComment ref="C218" dT="2025-03-17T13:03:38.28" personId="{9B43351F-4DEF-405D-88C9-1D94CE3CCD74}" id="{15DEE422-3180-4694-ACB6-CC583E5C9036}">
    <text>CR Aguda</text>
  </threadedComment>
  <threadedComment ref="C223" dT="2025-03-18T01:35:03.25" personId="{9B43351F-4DEF-405D-88C9-1D94CE3CCD74}" id="{B2038A0C-98CD-47F2-BA86-1B717D93EAC6}">
    <text>CR AGUDA</text>
  </threadedComment>
  <threadedComment ref="C238" dT="2025-03-18T02:33:03.87" personId="{9B43351F-4DEF-405D-88C9-1D94CE3CCD74}" id="{F23FAD81-EDD5-4D64-8564-F3754EDBEF76}">
    <text>CR SANGOTEDO</text>
  </threadedComment>
  <threadedComment ref="C259" dT="2025-03-19T05:58:29.99" personId="{9B43351F-4DEF-405D-88C9-1D94CE3CCD74}" id="{8219FD51-52B7-4FD1-B054-2F7C6E4DB822}">
    <text>CR HEYDEN EBUTE-METTA</text>
  </threadedComment>
  <threadedComment ref="C264" dT="2025-03-19T07:38:28.48" personId="{9B43351F-4DEF-405D-88C9-1D94CE3CCD74}" id="{0CE47636-38FC-4C46-8AA1-0E302498049B}">
    <text>CR AGUDA</text>
  </threadedComment>
  <threadedComment ref="C267" dT="2025-03-19T08:02:29.72" personId="{9B43351F-4DEF-405D-88C9-1D94CE3CCD74}" id="{D0556B26-A4A1-4921-89F1-083D51B2BE53}">
    <text>CR AGUDA</text>
  </threadedComment>
  <threadedComment ref="C278" dT="2025-03-19T11:07:23.19" personId="{9B43351F-4DEF-405D-88C9-1D94CE3CCD74}" id="{939CC0D8-8319-40F5-A7A4-88AF9BC516F1}">
    <text>AGUDA</text>
  </threadedComment>
  <threadedComment ref="C416" dT="2025-02-17T11:22:26.33" personId="{9B43351F-4DEF-405D-88C9-1D94CE3CCD74}" id="{1BA8B023-5976-4F37-8C29-D0C310A07BD5}">
    <text>PX IGANDO</text>
  </threadedComment>
  <threadedComment ref="C492" dT="2025-03-01T01:57:08.35" personId="{9B43351F-4DEF-405D-88C9-1D94CE3CCD74}" id="{7B7F2979-2A32-4158-B3CB-836EE5185D95}">
    <text xml:space="preserve">PPU RHAMART </text>
  </threadedComment>
  <threadedComment ref="C551" dT="2025-03-02T11:18:32.45" personId="{9B43351F-4DEF-405D-88C9-1D94CE3CCD74}" id="{0B6C1FAA-AF08-4376-8CA3-70A36361984F}">
    <text>PPU Dutse Alhaji</text>
  </threadedComment>
  <threadedComment ref="C552" dT="2025-03-02T11:26:24.01" personId="{9B43351F-4DEF-405D-88C9-1D94CE3CCD74}" id="{47ECD0E3-E8AB-4965-A2E7-29159B3A1A4F}">
    <text>Pie Express Agidingbi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Relationship Id="rId4" Type="http://schemas.microsoft.com/office/2017/10/relationships/threadedComment" Target="../threadedComments/threadedComment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7.xml"/><Relationship Id="rId4" Type="http://schemas.microsoft.com/office/2017/10/relationships/threadedComment" Target="../threadedComments/threadedComment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Relationship Id="rId4" Type="http://schemas.microsoft.com/office/2017/10/relationships/threadedComment" Target="../threadedComments/threadedComment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9.xml"/><Relationship Id="rId4" Type="http://schemas.microsoft.com/office/2017/10/relationships/threadedComment" Target="../threadedComments/threadedComment5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0.xml"/><Relationship Id="rId4" Type="http://schemas.microsoft.com/office/2017/10/relationships/threadedComment" Target="../threadedComments/threadedComment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CFC98-3191-4F52-9817-190402090E85}">
  <dimension ref="A1:AMU1017"/>
  <sheetViews>
    <sheetView topLeftCell="I1" zoomScaleNormal="100" workbookViewId="0">
      <pane ySplit="5" topLeftCell="C6" activePane="bottomLeft" state="frozen"/>
      <selection pane="bottomLeft" activeCell="C1" sqref="C1"/>
      <selection activeCell="C1" sqref="C1"/>
    </sheetView>
  </sheetViews>
  <sheetFormatPr defaultColWidth="4.28515625" defaultRowHeight="16.5"/>
  <cols>
    <col min="1" max="1" width="5" style="1" customWidth="1"/>
    <col min="2" max="2" width="40.7109375" style="2" customWidth="1"/>
    <col min="3" max="3" width="11.42578125" style="2" customWidth="1"/>
    <col min="4" max="4" width="15" style="2" customWidth="1"/>
    <col min="5" max="5" width="13.42578125" style="73" customWidth="1"/>
    <col min="6" max="6" width="12.85546875" style="2" customWidth="1"/>
    <col min="7" max="7" width="19.42578125" style="3" customWidth="1"/>
    <col min="8" max="8" width="12.85546875" style="68" customWidth="1"/>
    <col min="9" max="9" width="15" style="4" customWidth="1"/>
    <col min="10" max="10" width="14.140625" style="1" customWidth="1"/>
    <col min="11" max="11" width="14.140625" style="6" customWidth="1"/>
    <col min="12" max="12" width="14.140625" style="1" customWidth="1"/>
    <col min="13" max="13" width="14.140625" style="6" customWidth="1"/>
    <col min="14" max="14" width="14.140625" style="1" customWidth="1"/>
    <col min="15" max="16" width="14.140625" style="60" customWidth="1"/>
    <col min="17" max="17" width="14.140625" style="1" customWidth="1"/>
    <col min="18" max="18" width="14.140625" style="6" customWidth="1"/>
    <col min="19" max="19" width="14.140625" style="1" customWidth="1"/>
    <col min="20" max="20" width="12.7109375" style="5" customWidth="1"/>
    <col min="21" max="21" width="8" style="1" customWidth="1"/>
    <col min="22" max="22" width="16.85546875" style="6" customWidth="1"/>
    <col min="23" max="23" width="10.5703125" style="7" customWidth="1"/>
    <col min="24" max="24" width="10.85546875" style="8" customWidth="1"/>
    <col min="25" max="25" width="17.42578125" style="6" customWidth="1"/>
    <col min="26" max="26" width="10.85546875" style="9" customWidth="1"/>
    <col min="27" max="27" width="4.28515625" style="10"/>
    <col min="28" max="28" width="25" style="10" bestFit="1" customWidth="1"/>
    <col min="29" max="29" width="21.85546875" style="10" bestFit="1" customWidth="1"/>
    <col min="30" max="30" width="11.140625" style="10" bestFit="1" customWidth="1"/>
    <col min="31" max="31" width="15.7109375" style="10" bestFit="1" customWidth="1"/>
    <col min="32" max="38" width="4.28515625" style="10"/>
    <col min="39" max="39" width="7.28515625" style="10" customWidth="1"/>
    <col min="40" max="94" width="4.28515625" style="10"/>
    <col min="95" max="1035" width="4.28515625" style="4"/>
  </cols>
  <sheetData>
    <row r="1" spans="1:94" s="11" customFormat="1">
      <c r="B1" s="12" t="s">
        <v>0</v>
      </c>
      <c r="C1" s="12"/>
      <c r="D1" s="12"/>
      <c r="E1" s="69"/>
      <c r="F1" s="12"/>
      <c r="G1" s="13"/>
      <c r="H1" s="65"/>
      <c r="V1" s="1"/>
      <c r="X1" s="14"/>
      <c r="Z1" s="15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  <c r="BS1" s="16"/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P1" s="16"/>
    </row>
    <row r="2" spans="1:94" s="11" customFormat="1">
      <c r="B2" s="17" t="s">
        <v>1</v>
      </c>
      <c r="C2" s="17"/>
      <c r="D2" s="17"/>
      <c r="E2" s="70"/>
      <c r="F2" s="17"/>
      <c r="G2" s="18"/>
      <c r="H2" s="66"/>
      <c r="V2" s="1"/>
      <c r="X2" s="14"/>
      <c r="Z2" s="15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6"/>
      <c r="CH2" s="16"/>
      <c r="CI2" s="16"/>
      <c r="CJ2" s="16"/>
      <c r="CK2" s="16"/>
      <c r="CL2" s="16"/>
      <c r="CM2" s="16"/>
      <c r="CN2" s="16"/>
      <c r="CO2" s="16"/>
      <c r="CP2" s="16"/>
    </row>
    <row r="3" spans="1:94" s="11" customFormat="1">
      <c r="B3" s="17" t="s">
        <v>2</v>
      </c>
      <c r="C3" s="17"/>
      <c r="D3" s="17"/>
      <c r="E3" s="70"/>
      <c r="F3" s="17"/>
      <c r="G3" s="18"/>
      <c r="H3" s="66"/>
      <c r="V3" s="1"/>
      <c r="X3" s="14"/>
      <c r="Z3" s="15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</row>
    <row r="4" spans="1:94" s="19" customFormat="1" ht="9" customHeight="1" thickBot="1">
      <c r="B4" s="12"/>
      <c r="C4" s="12"/>
      <c r="D4" s="12"/>
      <c r="E4" s="69"/>
      <c r="F4" s="12"/>
      <c r="G4" s="13"/>
      <c r="H4" s="65"/>
      <c r="V4" s="20"/>
      <c r="X4" s="21"/>
      <c r="Z4" s="22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</row>
    <row r="5" spans="1:94" s="29" customFormat="1" ht="72.75" customHeight="1">
      <c r="A5" s="24" t="s">
        <v>3</v>
      </c>
      <c r="B5" s="25" t="s">
        <v>4</v>
      </c>
      <c r="C5" s="25" t="s">
        <v>5</v>
      </c>
      <c r="D5" s="25" t="s">
        <v>6</v>
      </c>
      <c r="E5" s="71" t="s">
        <v>7</v>
      </c>
      <c r="F5" s="25" t="s">
        <v>8</v>
      </c>
      <c r="G5" s="26" t="s">
        <v>9</v>
      </c>
      <c r="H5" s="67" t="s">
        <v>10</v>
      </c>
      <c r="I5" s="25" t="s">
        <v>11</v>
      </c>
      <c r="J5" s="25" t="s">
        <v>12</v>
      </c>
      <c r="K5" s="25" t="s">
        <v>13</v>
      </c>
      <c r="L5" s="25" t="s">
        <v>14</v>
      </c>
      <c r="M5" s="25" t="s">
        <v>15</v>
      </c>
      <c r="N5" s="25" t="s">
        <v>16</v>
      </c>
      <c r="O5" s="25" t="s">
        <v>17</v>
      </c>
      <c r="P5" s="25" t="s">
        <v>18</v>
      </c>
      <c r="Q5" s="25" t="s">
        <v>19</v>
      </c>
      <c r="R5" s="25" t="s">
        <v>20</v>
      </c>
      <c r="S5" s="25" t="s">
        <v>21</v>
      </c>
      <c r="T5" s="25" t="s">
        <v>22</v>
      </c>
      <c r="U5" s="25" t="s">
        <v>23</v>
      </c>
      <c r="V5" s="27" t="s">
        <v>24</v>
      </c>
      <c r="W5" s="54" t="s">
        <v>25</v>
      </c>
      <c r="X5" s="55" t="s">
        <v>26</v>
      </c>
      <c r="Y5" s="53" t="s">
        <v>27</v>
      </c>
      <c r="Z5" s="58" t="s">
        <v>28</v>
      </c>
      <c r="AA5" s="28" t="s">
        <v>29</v>
      </c>
      <c r="AB5" s="28"/>
      <c r="AC5" s="28"/>
      <c r="AD5" s="28"/>
      <c r="AE5" s="28"/>
      <c r="AF5" s="28"/>
      <c r="AG5" s="28"/>
      <c r="AH5" s="28"/>
      <c r="AI5" s="28"/>
      <c r="AJ5" s="28"/>
      <c r="AK5" s="28"/>
      <c r="AL5" s="28"/>
      <c r="AM5" s="28"/>
      <c r="AN5" s="28"/>
      <c r="AO5" s="28"/>
      <c r="AP5" s="28"/>
      <c r="AQ5" s="28"/>
      <c r="AR5" s="28"/>
      <c r="AS5" s="28"/>
      <c r="AT5" s="28"/>
      <c r="AU5" s="28"/>
      <c r="AV5" s="28"/>
      <c r="AW5" s="28"/>
      <c r="AX5" s="28"/>
      <c r="AY5" s="28"/>
      <c r="AZ5" s="28"/>
      <c r="BA5" s="28"/>
      <c r="BB5" s="28"/>
      <c r="BC5" s="28"/>
      <c r="BD5" s="28"/>
      <c r="BE5" s="28"/>
      <c r="BF5" s="28"/>
      <c r="BG5" s="28"/>
      <c r="BH5" s="28"/>
      <c r="BI5" s="28"/>
      <c r="BJ5" s="28"/>
      <c r="BK5" s="28"/>
      <c r="BL5" s="28"/>
      <c r="BM5" s="28"/>
      <c r="BN5" s="28"/>
      <c r="BO5" s="28"/>
      <c r="BP5" s="28"/>
      <c r="BQ5" s="28"/>
      <c r="BR5" s="28"/>
      <c r="BS5" s="28"/>
      <c r="BT5" s="28"/>
      <c r="BU5" s="28"/>
      <c r="BV5" s="28"/>
      <c r="BW5" s="28"/>
      <c r="BX5" s="28"/>
      <c r="BY5" s="28"/>
      <c r="BZ5" s="28"/>
      <c r="CA5" s="28"/>
      <c r="CB5" s="28"/>
      <c r="CC5" s="28"/>
      <c r="CD5" s="28"/>
      <c r="CE5" s="28"/>
      <c r="CF5" s="28"/>
      <c r="CG5" s="28"/>
      <c r="CH5" s="28"/>
      <c r="CI5" s="28"/>
      <c r="CJ5" s="28"/>
      <c r="CK5" s="28"/>
      <c r="CL5" s="28"/>
      <c r="CM5" s="28"/>
      <c r="CN5" s="28"/>
      <c r="CO5" s="28"/>
      <c r="CP5" s="28"/>
    </row>
    <row r="6" spans="1:94" s="39" customFormat="1" ht="27.75">
      <c r="A6" s="30">
        <v>1</v>
      </c>
      <c r="B6" s="44" t="s">
        <v>30</v>
      </c>
      <c r="C6" s="44" t="s">
        <v>31</v>
      </c>
      <c r="D6" s="44" t="s">
        <v>32</v>
      </c>
      <c r="E6" s="72" t="str">
        <f>IFERROR(IF(INDEX(Sheet3!$B$2:$B$8, MATCH(D6, Sheet3!$A$2:$A$8, 0)) = 0, "", INDEX(Sheet3!$B$2:$B$8, MATCH(D6, Sheet3!$A$2:$A$8, 0))), "")</f>
        <v>Breakdown</v>
      </c>
      <c r="F6" s="44" t="s">
        <v>33</v>
      </c>
      <c r="G6" s="45" t="s">
        <v>34</v>
      </c>
      <c r="H6" s="63" t="str">
        <f>IFERROR(INDEX(Sheet3!$F$2:$F$114, MATCH(G6, Sheet3!$E$2:$E$114, 0)), "")</f>
        <v>EVACUATION</v>
      </c>
      <c r="I6" s="46">
        <v>45467</v>
      </c>
      <c r="J6" s="47">
        <f t="shared" ref="J6:J69" ca="1" si="0">IF(I6="","",IF(Y6&lt;&gt;"",Y6-I6,TODAY()-I6))</f>
        <v>15</v>
      </c>
      <c r="K6" s="48">
        <v>45467</v>
      </c>
      <c r="L6" s="59">
        <f ca="1">IF(K6&lt;&gt;"",K6-I6,IF(I6="","",TODAY()-I6))</f>
        <v>0</v>
      </c>
      <c r="M6" s="48">
        <v>45481</v>
      </c>
      <c r="N6" s="47">
        <f ca="1">IF(M6&lt;&gt;"",M6-K6,IF(K6="","",TODAY()-K6))</f>
        <v>14</v>
      </c>
      <c r="O6" s="74">
        <v>45481</v>
      </c>
      <c r="P6" s="48">
        <v>45481</v>
      </c>
      <c r="Q6" s="47">
        <f ca="1">TODAY() - P6</f>
        <v>255</v>
      </c>
      <c r="R6" s="48">
        <v>45481</v>
      </c>
      <c r="S6" s="59">
        <f ca="1">IF(T6&lt;&gt;"",T6-R6,IF(R6="","",TODAY()-R6))</f>
        <v>0</v>
      </c>
      <c r="T6" s="46">
        <v>45481</v>
      </c>
      <c r="U6" s="47">
        <f t="shared" ref="U6:U48" ca="1" si="1">IF(T6="","",IF(Y6&lt;&gt;"",Y6-T6,TODAY()-T6))</f>
        <v>1</v>
      </c>
      <c r="V6" s="48">
        <v>45482</v>
      </c>
      <c r="W6" s="49">
        <v>96750</v>
      </c>
      <c r="X6" s="50" t="str">
        <f t="shared" ref="X6:X69" ca="1" si="2">IF(I6="","",IF(Y6&lt;&gt;"","Completed",IF(TODAY()&lt;V6,"Planned",IF(TODAY()=V6,"Due","Overdue"))))</f>
        <v>Completed</v>
      </c>
      <c r="Y6" s="51">
        <v>45482</v>
      </c>
      <c r="Z6" s="52">
        <f t="shared" ref="Z6:Z69" si="3">IF(Y6="","",IF(Y6&lt;=V6,1,0))</f>
        <v>1</v>
      </c>
    </row>
    <row r="7" spans="1:94" s="39" customFormat="1" ht="26.25">
      <c r="A7" s="30">
        <v>2</v>
      </c>
      <c r="B7" s="31" t="s">
        <v>35</v>
      </c>
      <c r="C7" s="31" t="s">
        <v>36</v>
      </c>
      <c r="D7" s="44" t="s">
        <v>32</v>
      </c>
      <c r="E7" s="72" t="str">
        <f>IFERROR(IF(INDEX(Sheet3!$B$2:$B$8, MATCH(D7, Sheet3!$A$2:$A$8, 0)) = 0, "", INDEX(Sheet3!$B$2:$B$8, MATCH(D7, Sheet3!$A$2:$A$8, 0))), "")</f>
        <v>Breakdown</v>
      </c>
      <c r="F7" s="31" t="s">
        <v>37</v>
      </c>
      <c r="G7" s="45" t="s">
        <v>38</v>
      </c>
      <c r="H7" s="63" t="str">
        <f>IFERROR(INDEX(Sheet3!$F$2:$F$114, MATCH(G7, Sheet3!$E$2:$E$114, 0)), "")</f>
        <v>BUILDING</v>
      </c>
      <c r="I7" s="32">
        <v>45472</v>
      </c>
      <c r="J7" s="33">
        <f t="shared" ca="1" si="0"/>
        <v>9</v>
      </c>
      <c r="K7" s="34">
        <v>45472</v>
      </c>
      <c r="L7" s="59">
        <f t="shared" ref="L7:L70" ca="1" si="4">IF(K7&lt;&gt;"",K7-I7,IF(I7="","",TODAY()-I7))</f>
        <v>0</v>
      </c>
      <c r="M7" s="34">
        <v>45473</v>
      </c>
      <c r="N7" s="47">
        <f t="shared" ref="N7:N70" ca="1" si="5">IF(M7&lt;&gt;"",M7-K7,IF(K7="","",TODAY()-K7))</f>
        <v>1</v>
      </c>
      <c r="O7" s="75">
        <v>45480</v>
      </c>
      <c r="P7" s="75">
        <v>45480</v>
      </c>
      <c r="Q7" s="47">
        <f t="shared" ref="Q7:Q70" ca="1" si="6">IF(P7&lt;&gt;"",P7-O7,IF(O7="","",TODAY()-O7))</f>
        <v>0</v>
      </c>
      <c r="R7" s="34">
        <v>45480</v>
      </c>
      <c r="S7" s="59">
        <f t="shared" ref="S7:S70" ca="1" si="7">IF(T7&lt;&gt;"",T7-R7,IF(R7="","",TODAY()-R7))</f>
        <v>3</v>
      </c>
      <c r="T7" s="32">
        <v>45483</v>
      </c>
      <c r="U7" s="33">
        <f t="shared" ca="1" si="1"/>
        <v>-2</v>
      </c>
      <c r="V7" s="34">
        <v>45483</v>
      </c>
      <c r="W7" s="35">
        <v>100125</v>
      </c>
      <c r="X7" s="36" t="str">
        <f t="shared" ca="1" si="2"/>
        <v>Completed</v>
      </c>
      <c r="Y7" s="37">
        <v>45481</v>
      </c>
      <c r="Z7" s="38">
        <f t="shared" si="3"/>
        <v>1</v>
      </c>
      <c r="AI7" s="39" t="s">
        <v>39</v>
      </c>
    </row>
    <row r="8" spans="1:94" s="39" customFormat="1" ht="28.5">
      <c r="A8" s="30">
        <v>3</v>
      </c>
      <c r="B8" s="31" t="s">
        <v>40</v>
      </c>
      <c r="C8" s="31" t="s">
        <v>41</v>
      </c>
      <c r="D8" s="44" t="s">
        <v>42</v>
      </c>
      <c r="E8" s="72" t="str">
        <f>IFERROR(IF(INDEX(Sheet3!$B$2:$B$8, MATCH(D8, Sheet3!$A$2:$A$8, 0)) = 0, "", INDEX(Sheet3!$B$2:$B$8, MATCH(D8, Sheet3!$A$2:$A$8, 0))), "")</f>
        <v>Corrective</v>
      </c>
      <c r="F8" s="31" t="s">
        <v>43</v>
      </c>
      <c r="G8" s="45" t="s">
        <v>44</v>
      </c>
      <c r="H8" s="63" t="str">
        <f>IFERROR(INDEX(Sheet3!$F$2:$F$114, MATCH(G8, Sheet3!$E$2:$E$114, 0)), "")</f>
        <v>SECURITY</v>
      </c>
      <c r="I8" s="32">
        <v>45465</v>
      </c>
      <c r="J8" s="33">
        <f t="shared" ca="1" si="0"/>
        <v>18</v>
      </c>
      <c r="K8" s="34">
        <v>45480</v>
      </c>
      <c r="L8" s="59">
        <f t="shared" ca="1" si="4"/>
        <v>15</v>
      </c>
      <c r="M8" s="34">
        <v>45481</v>
      </c>
      <c r="N8" s="47">
        <f t="shared" ca="1" si="5"/>
        <v>1</v>
      </c>
      <c r="O8" s="75">
        <v>45481</v>
      </c>
      <c r="P8" s="75">
        <v>45481</v>
      </c>
      <c r="Q8" s="47">
        <f t="shared" ca="1" si="6"/>
        <v>0</v>
      </c>
      <c r="R8" s="34">
        <v>45482</v>
      </c>
      <c r="S8" s="59">
        <f t="shared" ca="1" si="7"/>
        <v>0</v>
      </c>
      <c r="T8" s="32">
        <v>45482</v>
      </c>
      <c r="U8" s="33">
        <f t="shared" ca="1" si="1"/>
        <v>1</v>
      </c>
      <c r="V8" s="34">
        <v>45483</v>
      </c>
      <c r="W8" s="35">
        <v>73000</v>
      </c>
      <c r="X8" s="36" t="str">
        <f t="shared" ca="1" si="2"/>
        <v>Completed</v>
      </c>
      <c r="Y8" s="37">
        <v>45483</v>
      </c>
      <c r="Z8" s="38">
        <f t="shared" si="3"/>
        <v>1</v>
      </c>
      <c r="AB8" s="41"/>
      <c r="AC8" s="41"/>
      <c r="AD8" s="41"/>
      <c r="AE8" s="41"/>
    </row>
    <row r="9" spans="1:94" s="39" customFormat="1" ht="26.25">
      <c r="A9" s="30">
        <v>4</v>
      </c>
      <c r="B9" s="31" t="s">
        <v>45</v>
      </c>
      <c r="C9" s="31" t="s">
        <v>46</v>
      </c>
      <c r="D9" s="44" t="s">
        <v>32</v>
      </c>
      <c r="E9" s="72" t="str">
        <f>IFERROR(IF(INDEX(Sheet3!$B$2:$B$8, MATCH(D9, Sheet3!$A$2:$A$8, 0)) = 0, "", INDEX(Sheet3!$B$2:$B$8, MATCH(D9, Sheet3!$A$2:$A$8, 0))), "")</f>
        <v>Breakdown</v>
      </c>
      <c r="F9" s="31" t="s">
        <v>47</v>
      </c>
      <c r="G9" s="45" t="s">
        <v>48</v>
      </c>
      <c r="H9" s="63" t="str">
        <f>IFERROR(INDEX(Sheet3!$F$2:$F$114, MATCH(G9, Sheet3!$E$2:$E$114, 0)), "")</f>
        <v>BUILDING</v>
      </c>
      <c r="I9" s="32">
        <v>45454</v>
      </c>
      <c r="J9" s="33">
        <f t="shared" ca="1" si="0"/>
        <v>282</v>
      </c>
      <c r="K9" s="34">
        <v>45456</v>
      </c>
      <c r="L9" s="59">
        <f t="shared" ca="1" si="4"/>
        <v>2</v>
      </c>
      <c r="M9" s="34">
        <v>45476</v>
      </c>
      <c r="N9" s="47">
        <f t="shared" ca="1" si="5"/>
        <v>20</v>
      </c>
      <c r="O9" s="75">
        <v>45476</v>
      </c>
      <c r="P9" s="75">
        <v>45477</v>
      </c>
      <c r="Q9" s="47">
        <f t="shared" ca="1" si="6"/>
        <v>1</v>
      </c>
      <c r="R9" s="34">
        <v>45477</v>
      </c>
      <c r="S9" s="59">
        <f t="shared" ca="1" si="7"/>
        <v>259</v>
      </c>
      <c r="T9" s="32"/>
      <c r="U9" s="33" t="str">
        <f t="shared" ca="1" si="1"/>
        <v/>
      </c>
      <c r="V9" s="34"/>
      <c r="W9" s="35"/>
      <c r="X9" s="36" t="str">
        <f t="shared" ca="1" si="2"/>
        <v>Overdue</v>
      </c>
      <c r="Y9" s="37"/>
      <c r="Z9" s="38" t="str">
        <f t="shared" si="3"/>
        <v/>
      </c>
      <c r="AB9" s="41"/>
      <c r="AC9" s="41"/>
      <c r="AD9" s="41"/>
      <c r="AE9" s="41"/>
    </row>
    <row r="10" spans="1:94" s="39" customFormat="1" ht="26.25">
      <c r="A10" s="30">
        <v>5</v>
      </c>
      <c r="B10" s="31" t="s">
        <v>49</v>
      </c>
      <c r="C10" s="31" t="s">
        <v>50</v>
      </c>
      <c r="D10" s="44" t="s">
        <v>32</v>
      </c>
      <c r="E10" s="72" t="str">
        <f>IFERROR(IF(INDEX(Sheet3!$B$2:$B$8, MATCH(D10, Sheet3!$A$2:$A$8, 0)) = 0, "", INDEX(Sheet3!$B$2:$B$8, MATCH(D10, Sheet3!$A$2:$A$8, 0))), "")</f>
        <v>Breakdown</v>
      </c>
      <c r="F10" s="31" t="s">
        <v>51</v>
      </c>
      <c r="G10" s="45" t="s">
        <v>38</v>
      </c>
      <c r="H10" s="63" t="str">
        <f>IFERROR(INDEX(Sheet3!$F$2:$F$114, MATCH(G10, Sheet3!$E$2:$E$114, 0)), "")</f>
        <v>BUILDING</v>
      </c>
      <c r="I10" s="32">
        <v>45446</v>
      </c>
      <c r="J10" s="33">
        <f t="shared" ca="1" si="0"/>
        <v>57</v>
      </c>
      <c r="K10" s="34">
        <v>45446</v>
      </c>
      <c r="L10" s="59">
        <f t="shared" ca="1" si="4"/>
        <v>0</v>
      </c>
      <c r="M10" s="34">
        <v>45487</v>
      </c>
      <c r="N10" s="47">
        <f t="shared" ca="1" si="5"/>
        <v>41</v>
      </c>
      <c r="O10" s="75">
        <v>45490</v>
      </c>
      <c r="P10" s="75">
        <v>45490</v>
      </c>
      <c r="Q10" s="47">
        <f t="shared" ca="1" si="6"/>
        <v>0</v>
      </c>
      <c r="R10" s="34">
        <v>45490</v>
      </c>
      <c r="S10" s="59">
        <f t="shared" ca="1" si="7"/>
        <v>0</v>
      </c>
      <c r="T10" s="32">
        <v>45490</v>
      </c>
      <c r="U10" s="33">
        <f t="shared" ca="1" si="1"/>
        <v>13</v>
      </c>
      <c r="V10" s="34">
        <v>45492</v>
      </c>
      <c r="W10" s="35"/>
      <c r="X10" s="36" t="str">
        <f t="shared" ca="1" si="2"/>
        <v>Completed</v>
      </c>
      <c r="Y10" s="37">
        <v>45503</v>
      </c>
      <c r="Z10" s="38">
        <f t="shared" si="3"/>
        <v>0</v>
      </c>
      <c r="AB10" s="41"/>
      <c r="AC10" s="41"/>
      <c r="AD10"/>
      <c r="AE10" s="41"/>
    </row>
    <row r="11" spans="1:94" s="39" customFormat="1">
      <c r="A11" s="30">
        <v>6</v>
      </c>
      <c r="B11" s="31" t="s">
        <v>52</v>
      </c>
      <c r="C11" s="31" t="s">
        <v>53</v>
      </c>
      <c r="D11" s="44" t="s">
        <v>54</v>
      </c>
      <c r="E11" s="72" t="str">
        <f>IFERROR(IF(INDEX(Sheet3!$B$2:$B$8, MATCH(D11, Sheet3!$A$2:$A$8, 0)) = 0, "", INDEX(Sheet3!$B$2:$B$8, MATCH(D11, Sheet3!$A$2:$A$8, 0))), "")</f>
        <v>Breakdown</v>
      </c>
      <c r="F11" s="31" t="s">
        <v>55</v>
      </c>
      <c r="G11" s="45" t="s">
        <v>56</v>
      </c>
      <c r="H11" s="63" t="str">
        <f>IFERROR(INDEX(Sheet3!$F$2:$F$114, MATCH(G11, Sheet3!$E$2:$E$114, 0)), "")</f>
        <v>PLUMBING</v>
      </c>
      <c r="I11" s="32">
        <v>45444</v>
      </c>
      <c r="J11" s="33">
        <f t="shared" ca="1" si="0"/>
        <v>8</v>
      </c>
      <c r="K11" s="34">
        <v>45444</v>
      </c>
      <c r="L11" s="59">
        <f t="shared" ca="1" si="4"/>
        <v>0</v>
      </c>
      <c r="M11" s="34">
        <v>45450</v>
      </c>
      <c r="N11" s="47">
        <f t="shared" ca="1" si="5"/>
        <v>6</v>
      </c>
      <c r="O11" s="75">
        <v>45450</v>
      </c>
      <c r="P11" s="75">
        <v>45450</v>
      </c>
      <c r="Q11" s="47">
        <f t="shared" ca="1" si="6"/>
        <v>0</v>
      </c>
      <c r="R11" s="34">
        <v>45450</v>
      </c>
      <c r="S11" s="59">
        <f t="shared" ca="1" si="7"/>
        <v>0</v>
      </c>
      <c r="T11" s="32">
        <v>45450</v>
      </c>
      <c r="U11" s="33">
        <f t="shared" ca="1" si="1"/>
        <v>2</v>
      </c>
      <c r="V11" s="34">
        <v>45452</v>
      </c>
      <c r="W11" s="35"/>
      <c r="X11" s="36" t="str">
        <f t="shared" ca="1" si="2"/>
        <v>Completed</v>
      </c>
      <c r="Y11" s="37">
        <v>45452</v>
      </c>
      <c r="Z11" s="38">
        <f t="shared" si="3"/>
        <v>1</v>
      </c>
      <c r="AB11" s="41"/>
      <c r="AC11" s="41"/>
      <c r="AD11"/>
      <c r="AE11" s="41"/>
    </row>
    <row r="12" spans="1:94" s="39" customFormat="1" ht="38.25">
      <c r="A12" s="30">
        <v>7</v>
      </c>
      <c r="B12" s="31" t="s">
        <v>57</v>
      </c>
      <c r="C12" s="31" t="s">
        <v>58</v>
      </c>
      <c r="D12" s="44" t="s">
        <v>59</v>
      </c>
      <c r="E12" s="72" t="str">
        <f>IFERROR(IF(INDEX(Sheet3!$B$2:$B$8, MATCH(D12, Sheet3!$A$2:$A$8, 0)) = 0, "", INDEX(Sheet3!$B$2:$B$8, MATCH(D12, Sheet3!$A$2:$A$8, 0))), "")</f>
        <v>Preventive</v>
      </c>
      <c r="F12" s="31" t="s">
        <v>60</v>
      </c>
      <c r="G12" s="45" t="s">
        <v>61</v>
      </c>
      <c r="H12" s="63" t="str">
        <f>IFERROR(INDEX(Sheet3!$F$2:$F$114, MATCH(G12, Sheet3!$E$2:$E$114, 0)), "")</f>
        <v>HVAC</v>
      </c>
      <c r="I12" s="32">
        <v>45444</v>
      </c>
      <c r="J12" s="33">
        <f t="shared" ca="1" si="0"/>
        <v>5</v>
      </c>
      <c r="K12" s="34">
        <v>45444</v>
      </c>
      <c r="L12" s="59">
        <f t="shared" ca="1" si="4"/>
        <v>0</v>
      </c>
      <c r="M12" s="34">
        <v>45446</v>
      </c>
      <c r="N12" s="47">
        <f t="shared" ca="1" si="5"/>
        <v>2</v>
      </c>
      <c r="O12" s="75">
        <v>45446</v>
      </c>
      <c r="P12" s="75">
        <v>45447</v>
      </c>
      <c r="Q12" s="47">
        <f t="shared" ca="1" si="6"/>
        <v>1</v>
      </c>
      <c r="R12" s="34">
        <v>45447</v>
      </c>
      <c r="S12" s="59">
        <f t="shared" ca="1" si="7"/>
        <v>0</v>
      </c>
      <c r="T12" s="32">
        <v>45447</v>
      </c>
      <c r="U12" s="33">
        <f t="shared" ca="1" si="1"/>
        <v>2</v>
      </c>
      <c r="V12" s="34">
        <v>45448</v>
      </c>
      <c r="W12" s="35"/>
      <c r="X12" s="36" t="str">
        <f t="shared" ca="1" si="2"/>
        <v>Completed</v>
      </c>
      <c r="Y12" s="37">
        <v>45449</v>
      </c>
      <c r="Z12" s="38">
        <f t="shared" si="3"/>
        <v>0</v>
      </c>
      <c r="AB12" s="41"/>
      <c r="AC12" s="41"/>
      <c r="AD12"/>
      <c r="AE12"/>
    </row>
    <row r="13" spans="1:94" s="39" customFormat="1" ht="26.25">
      <c r="A13" s="30">
        <v>8</v>
      </c>
      <c r="B13" s="31" t="s">
        <v>62</v>
      </c>
      <c r="C13" s="31" t="s">
        <v>63</v>
      </c>
      <c r="D13" s="44" t="s">
        <v>59</v>
      </c>
      <c r="E13" s="72" t="str">
        <f>IFERROR(IF(INDEX(Sheet3!$B$2:$B$8, MATCH(D13, Sheet3!$A$2:$A$8, 0)) = 0, "", INDEX(Sheet3!$B$2:$B$8, MATCH(D13, Sheet3!$A$2:$A$8, 0))), "")</f>
        <v>Preventive</v>
      </c>
      <c r="F13" s="31" t="s">
        <v>64</v>
      </c>
      <c r="G13" s="45" t="s">
        <v>61</v>
      </c>
      <c r="H13" s="63" t="str">
        <f>IFERROR(INDEX(Sheet3!$F$2:$F$114, MATCH(G13, Sheet3!$E$2:$E$114, 0)), "")</f>
        <v>HVAC</v>
      </c>
      <c r="I13" s="32">
        <v>45444</v>
      </c>
      <c r="J13" s="33">
        <f t="shared" ca="1" si="0"/>
        <v>9</v>
      </c>
      <c r="K13" s="34">
        <v>45444</v>
      </c>
      <c r="L13" s="59">
        <f t="shared" ca="1" si="4"/>
        <v>0</v>
      </c>
      <c r="M13" s="34">
        <v>45444</v>
      </c>
      <c r="N13" s="47">
        <f t="shared" ca="1" si="5"/>
        <v>0</v>
      </c>
      <c r="O13" s="75">
        <v>45451</v>
      </c>
      <c r="P13" s="75">
        <v>45451</v>
      </c>
      <c r="Q13" s="47">
        <f t="shared" ca="1" si="6"/>
        <v>0</v>
      </c>
      <c r="R13" s="34">
        <v>45451</v>
      </c>
      <c r="S13" s="59">
        <f t="shared" ca="1" si="7"/>
        <v>0</v>
      </c>
      <c r="T13" s="32">
        <v>45451</v>
      </c>
      <c r="U13" s="33">
        <f t="shared" ca="1" si="1"/>
        <v>2</v>
      </c>
      <c r="V13" s="34"/>
      <c r="W13" s="35">
        <v>300000</v>
      </c>
      <c r="X13" s="36" t="str">
        <f t="shared" ca="1" si="2"/>
        <v>Completed</v>
      </c>
      <c r="Y13" s="37">
        <v>45453</v>
      </c>
      <c r="Z13" s="38">
        <f t="shared" si="3"/>
        <v>0</v>
      </c>
      <c r="AB13" s="41"/>
      <c r="AC13" s="41"/>
      <c r="AD13"/>
      <c r="AE13"/>
    </row>
    <row r="14" spans="1:94" s="39" customFormat="1" ht="28.5">
      <c r="A14" s="30">
        <v>9</v>
      </c>
      <c r="B14" s="31" t="s">
        <v>65</v>
      </c>
      <c r="C14" s="31" t="s">
        <v>66</v>
      </c>
      <c r="D14" s="44" t="s">
        <v>67</v>
      </c>
      <c r="E14" s="72" t="str">
        <f>IFERROR(IF(INDEX(Sheet3!$B$2:$B$8, MATCH(D14, Sheet3!$A$2:$A$8, 0)) = 0, "", INDEX(Sheet3!$B$2:$B$8, MATCH(D14, Sheet3!$A$2:$A$8, 0))), "")</f>
        <v>Breakdown</v>
      </c>
      <c r="F14" s="31" t="s">
        <v>68</v>
      </c>
      <c r="G14" s="45" t="s">
        <v>69</v>
      </c>
      <c r="H14" s="63" t="str">
        <f>IFERROR(INDEX(Sheet3!$F$2:$F$114, MATCH(G14, Sheet3!$E$2:$E$114, 0)), "")</f>
        <v>KITCHEN_EQUIPMENT</v>
      </c>
      <c r="I14" s="32">
        <v>45444</v>
      </c>
      <c r="J14" s="33">
        <f t="shared" ca="1" si="0"/>
        <v>7</v>
      </c>
      <c r="K14" s="34">
        <v>45444</v>
      </c>
      <c r="L14" s="59">
        <f t="shared" ca="1" si="4"/>
        <v>0</v>
      </c>
      <c r="M14" s="34">
        <v>45446</v>
      </c>
      <c r="N14" s="47">
        <f t="shared" ca="1" si="5"/>
        <v>2</v>
      </c>
      <c r="O14" s="75">
        <v>45446</v>
      </c>
      <c r="P14" s="75">
        <v>45446</v>
      </c>
      <c r="Q14" s="47">
        <f t="shared" ca="1" si="6"/>
        <v>0</v>
      </c>
      <c r="R14" s="34">
        <v>45446</v>
      </c>
      <c r="S14" s="59">
        <f t="shared" ca="1" si="7"/>
        <v>1</v>
      </c>
      <c r="T14" s="32">
        <v>45447</v>
      </c>
      <c r="U14" s="33">
        <f t="shared" ca="1" si="1"/>
        <v>4</v>
      </c>
      <c r="V14" s="34"/>
      <c r="W14" s="35"/>
      <c r="X14" s="36" t="str">
        <f t="shared" ca="1" si="2"/>
        <v>Completed</v>
      </c>
      <c r="Y14" s="37">
        <v>45451</v>
      </c>
      <c r="Z14" s="38">
        <f t="shared" si="3"/>
        <v>0</v>
      </c>
      <c r="AB14" s="41"/>
      <c r="AC14" s="41"/>
      <c r="AD14"/>
      <c r="AE14"/>
    </row>
    <row r="15" spans="1:94" s="39" customFormat="1" ht="26.25">
      <c r="A15" s="30">
        <v>10</v>
      </c>
      <c r="B15" s="31" t="s">
        <v>70</v>
      </c>
      <c r="C15" s="31" t="s">
        <v>71</v>
      </c>
      <c r="D15" s="44" t="s">
        <v>32</v>
      </c>
      <c r="E15" s="72" t="str">
        <f>IFERROR(IF(INDEX(Sheet3!$B$2:$B$8, MATCH(D15, Sheet3!$A$2:$A$8, 0)) = 0, "", INDEX(Sheet3!$B$2:$B$8, MATCH(D15, Sheet3!$A$2:$A$8, 0))), "")</f>
        <v>Breakdown</v>
      </c>
      <c r="F15" s="31" t="s">
        <v>72</v>
      </c>
      <c r="G15" s="45" t="s">
        <v>73</v>
      </c>
      <c r="H15" s="63" t="str">
        <f>IFERROR(INDEX(Sheet3!$F$2:$F$114, MATCH(G15, Sheet3!$E$2:$E$114, 0)), "")</f>
        <v>BUILDING</v>
      </c>
      <c r="I15" s="32">
        <v>45444</v>
      </c>
      <c r="J15" s="33">
        <f t="shared" ca="1" si="0"/>
        <v>11</v>
      </c>
      <c r="K15" s="34">
        <v>45444</v>
      </c>
      <c r="L15" s="59">
        <f t="shared" ca="1" si="4"/>
        <v>0</v>
      </c>
      <c r="M15" s="34">
        <v>45481</v>
      </c>
      <c r="N15" s="47">
        <f t="shared" ca="1" si="5"/>
        <v>37</v>
      </c>
      <c r="O15" s="75">
        <v>45452</v>
      </c>
      <c r="P15" s="75">
        <v>45453</v>
      </c>
      <c r="Q15" s="47">
        <f t="shared" ca="1" si="6"/>
        <v>1</v>
      </c>
      <c r="R15" s="34">
        <v>45453</v>
      </c>
      <c r="S15" s="59">
        <f t="shared" ca="1" si="7"/>
        <v>0</v>
      </c>
      <c r="T15" s="32">
        <v>45453</v>
      </c>
      <c r="U15" s="33">
        <f t="shared" ca="1" si="1"/>
        <v>2</v>
      </c>
      <c r="V15" s="34"/>
      <c r="W15" s="35"/>
      <c r="X15" s="36" t="str">
        <f t="shared" ca="1" si="2"/>
        <v>Completed</v>
      </c>
      <c r="Y15" s="37">
        <v>45455</v>
      </c>
      <c r="Z15" s="38">
        <f t="shared" si="3"/>
        <v>0</v>
      </c>
      <c r="AB15" s="41"/>
      <c r="AC15" s="41"/>
      <c r="AD15"/>
      <c r="AE15"/>
    </row>
    <row r="16" spans="1:94" s="39" customFormat="1" ht="26.25">
      <c r="A16" s="30">
        <v>12</v>
      </c>
      <c r="B16" s="31" t="s">
        <v>74</v>
      </c>
      <c r="C16" s="31" t="s">
        <v>71</v>
      </c>
      <c r="D16" s="44" t="s">
        <v>32</v>
      </c>
      <c r="E16" s="72" t="str">
        <f>IFERROR(IF(INDEX(Sheet3!$B$2:$B$8, MATCH(D16, Sheet3!$A$2:$A$8, 0)) = 0, "", INDEX(Sheet3!$B$2:$B$8, MATCH(D16, Sheet3!$A$2:$A$8, 0))), "")</f>
        <v>Breakdown</v>
      </c>
      <c r="F16" s="31" t="s">
        <v>75</v>
      </c>
      <c r="G16" s="45" t="s">
        <v>76</v>
      </c>
      <c r="H16" s="63" t="str">
        <f>IFERROR(INDEX(Sheet3!$F$2:$F$114, MATCH(G16, Sheet3!$E$2:$E$114, 0)), "")</f>
        <v>BUILDING</v>
      </c>
      <c r="I16" s="32">
        <v>45444</v>
      </c>
      <c r="J16" s="33">
        <f t="shared" ca="1" si="0"/>
        <v>21</v>
      </c>
      <c r="K16" s="34">
        <v>45444</v>
      </c>
      <c r="L16" s="59">
        <f t="shared" ca="1" si="4"/>
        <v>0</v>
      </c>
      <c r="M16" s="34">
        <v>45448</v>
      </c>
      <c r="N16" s="47">
        <f t="shared" ca="1" si="5"/>
        <v>4</v>
      </c>
      <c r="O16" s="75">
        <v>45449</v>
      </c>
      <c r="P16" s="75">
        <v>45449</v>
      </c>
      <c r="Q16" s="47">
        <f t="shared" ca="1" si="6"/>
        <v>0</v>
      </c>
      <c r="R16" s="34">
        <v>45449</v>
      </c>
      <c r="S16" s="59">
        <f t="shared" ca="1" si="7"/>
        <v>1</v>
      </c>
      <c r="T16" s="32">
        <v>45450</v>
      </c>
      <c r="U16" s="33">
        <f t="shared" ca="1" si="1"/>
        <v>15</v>
      </c>
      <c r="V16" s="34">
        <v>45452</v>
      </c>
      <c r="W16" s="35">
        <v>340000</v>
      </c>
      <c r="X16" s="36" t="str">
        <f t="shared" ca="1" si="2"/>
        <v>Completed</v>
      </c>
      <c r="Y16" s="37">
        <v>45465</v>
      </c>
      <c r="Z16" s="38">
        <f t="shared" si="3"/>
        <v>0</v>
      </c>
      <c r="AB16" s="41"/>
      <c r="AC16" s="41"/>
      <c r="AD16"/>
      <c r="AE16"/>
    </row>
    <row r="17" spans="1:31" s="39" customFormat="1">
      <c r="A17" s="30">
        <v>13</v>
      </c>
      <c r="B17" s="31" t="s">
        <v>77</v>
      </c>
      <c r="C17" s="31" t="s">
        <v>78</v>
      </c>
      <c r="D17" s="44" t="s">
        <v>59</v>
      </c>
      <c r="E17" s="72" t="str">
        <f>IFERROR(IF(INDEX(Sheet3!$B$2:$B$8, MATCH(D17, Sheet3!$A$2:$A$8, 0)) = 0, "", INDEX(Sheet3!$B$2:$B$8, MATCH(D17, Sheet3!$A$2:$A$8, 0))), "")</f>
        <v>Preventive</v>
      </c>
      <c r="F17" s="31" t="s">
        <v>79</v>
      </c>
      <c r="G17" s="45" t="s">
        <v>80</v>
      </c>
      <c r="H17" s="63" t="str">
        <f>IFERROR(INDEX(Sheet3!$F$2:$F$114, MATCH(G17, Sheet3!$E$2:$E$114, 0)), "")</f>
        <v/>
      </c>
      <c r="I17" s="32">
        <v>45444</v>
      </c>
      <c r="J17" s="33">
        <f t="shared" ca="1" si="0"/>
        <v>2</v>
      </c>
      <c r="K17" s="34">
        <v>45444</v>
      </c>
      <c r="L17" s="59">
        <f t="shared" ca="1" si="4"/>
        <v>0</v>
      </c>
      <c r="M17" s="34">
        <v>45446</v>
      </c>
      <c r="N17" s="47">
        <f t="shared" ca="1" si="5"/>
        <v>2</v>
      </c>
      <c r="O17" s="75">
        <v>45446</v>
      </c>
      <c r="P17" s="75">
        <v>45446</v>
      </c>
      <c r="Q17" s="47">
        <f t="shared" ca="1" si="6"/>
        <v>0</v>
      </c>
      <c r="R17" s="34">
        <v>45446</v>
      </c>
      <c r="S17" s="59">
        <f t="shared" ca="1" si="7"/>
        <v>0</v>
      </c>
      <c r="T17" s="32">
        <v>45446</v>
      </c>
      <c r="U17" s="33">
        <f t="shared" ca="1" si="1"/>
        <v>0</v>
      </c>
      <c r="V17" s="34"/>
      <c r="W17" s="35"/>
      <c r="X17" s="36" t="str">
        <f t="shared" ca="1" si="2"/>
        <v>Completed</v>
      </c>
      <c r="Y17" s="37">
        <v>45446</v>
      </c>
      <c r="Z17" s="38">
        <f t="shared" si="3"/>
        <v>0</v>
      </c>
      <c r="AB17" s="41"/>
      <c r="AC17" s="41"/>
      <c r="AD17"/>
      <c r="AE17"/>
    </row>
    <row r="18" spans="1:31" s="39" customFormat="1">
      <c r="A18" s="30">
        <v>14</v>
      </c>
      <c r="B18" s="31" t="s">
        <v>81</v>
      </c>
      <c r="C18" s="31" t="s">
        <v>63</v>
      </c>
      <c r="D18" s="44" t="s">
        <v>59</v>
      </c>
      <c r="E18" s="72" t="str">
        <f>IFERROR(IF(INDEX(Sheet3!$B$2:$B$8, MATCH(D18, Sheet3!$A$2:$A$8, 0)) = 0, "", INDEX(Sheet3!$B$2:$B$8, MATCH(D18, Sheet3!$A$2:$A$8, 0))), "")</f>
        <v>Preventive</v>
      </c>
      <c r="F18" s="31" t="s">
        <v>79</v>
      </c>
      <c r="G18" s="45" t="s">
        <v>80</v>
      </c>
      <c r="H18" s="63" t="str">
        <f>IFERROR(INDEX(Sheet3!$F$2:$F$114, MATCH(G18, Sheet3!$E$2:$E$114, 0)), "")</f>
        <v/>
      </c>
      <c r="I18" s="32">
        <v>45444</v>
      </c>
      <c r="J18" s="33">
        <f t="shared" ca="1" si="0"/>
        <v>1</v>
      </c>
      <c r="K18" s="34">
        <v>45444</v>
      </c>
      <c r="L18" s="59">
        <f t="shared" ca="1" si="4"/>
        <v>0</v>
      </c>
      <c r="M18" s="34">
        <v>45445</v>
      </c>
      <c r="N18" s="47">
        <f t="shared" ca="1" si="5"/>
        <v>1</v>
      </c>
      <c r="O18" s="75">
        <v>45445</v>
      </c>
      <c r="P18" s="75">
        <v>45445</v>
      </c>
      <c r="Q18" s="47">
        <f t="shared" ca="1" si="6"/>
        <v>0</v>
      </c>
      <c r="R18" s="34">
        <v>45445</v>
      </c>
      <c r="S18" s="59">
        <f t="shared" ca="1" si="7"/>
        <v>0</v>
      </c>
      <c r="T18" s="32">
        <v>45445</v>
      </c>
      <c r="U18" s="33">
        <f t="shared" ca="1" si="1"/>
        <v>0</v>
      </c>
      <c r="V18" s="34">
        <v>45445</v>
      </c>
      <c r="W18" s="35"/>
      <c r="X18" s="36" t="str">
        <f t="shared" ca="1" si="2"/>
        <v>Completed</v>
      </c>
      <c r="Y18" s="37">
        <v>45445</v>
      </c>
      <c r="Z18" s="38">
        <f t="shared" si="3"/>
        <v>1</v>
      </c>
      <c r="AB18" s="41"/>
      <c r="AC18" s="41"/>
      <c r="AD18"/>
      <c r="AE18"/>
    </row>
    <row r="19" spans="1:31" s="39" customFormat="1" ht="38.25">
      <c r="A19" s="30">
        <v>15</v>
      </c>
      <c r="B19" s="31" t="s">
        <v>82</v>
      </c>
      <c r="C19" s="31" t="s">
        <v>83</v>
      </c>
      <c r="D19" s="44" t="s">
        <v>32</v>
      </c>
      <c r="E19" s="72" t="str">
        <f>IFERROR(IF(INDEX(Sheet3!$B$2:$B$8, MATCH(D19, Sheet3!$A$2:$A$8, 0)) = 0, "", INDEX(Sheet3!$B$2:$B$8, MATCH(D19, Sheet3!$A$2:$A$8, 0))), "")</f>
        <v>Breakdown</v>
      </c>
      <c r="F19" s="31" t="s">
        <v>72</v>
      </c>
      <c r="G19" s="45" t="s">
        <v>84</v>
      </c>
      <c r="H19" s="63" t="str">
        <f>IFERROR(INDEX(Sheet3!$F$2:$F$114, MATCH(G19, Sheet3!$E$2:$E$114, 0)), "")</f>
        <v>OTHERS</v>
      </c>
      <c r="I19" s="32">
        <v>45444</v>
      </c>
      <c r="J19" s="33">
        <f t="shared" ca="1" si="0"/>
        <v>4</v>
      </c>
      <c r="K19" s="34">
        <v>45444</v>
      </c>
      <c r="L19" s="59">
        <f t="shared" ca="1" si="4"/>
        <v>0</v>
      </c>
      <c r="M19" s="34">
        <v>45447</v>
      </c>
      <c r="N19" s="47">
        <f t="shared" ca="1" si="5"/>
        <v>3</v>
      </c>
      <c r="O19" s="75">
        <v>45447</v>
      </c>
      <c r="P19" s="75">
        <v>45447</v>
      </c>
      <c r="Q19" s="47">
        <f t="shared" ca="1" si="6"/>
        <v>0</v>
      </c>
      <c r="R19" s="34">
        <v>45447</v>
      </c>
      <c r="S19" s="59">
        <f t="shared" ca="1" si="7"/>
        <v>0</v>
      </c>
      <c r="T19" s="32">
        <v>45447</v>
      </c>
      <c r="U19" s="33">
        <f t="shared" ca="1" si="1"/>
        <v>1</v>
      </c>
      <c r="V19" s="34"/>
      <c r="W19" s="35"/>
      <c r="X19" s="36" t="str">
        <f t="shared" ca="1" si="2"/>
        <v>Completed</v>
      </c>
      <c r="Y19" s="37">
        <v>45448</v>
      </c>
      <c r="Z19" s="38">
        <f t="shared" si="3"/>
        <v>0</v>
      </c>
      <c r="AB19" s="41"/>
      <c r="AC19" s="41"/>
      <c r="AD19"/>
      <c r="AE19"/>
    </row>
    <row r="20" spans="1:31" s="39" customFormat="1" ht="26.25">
      <c r="A20" s="30">
        <v>16</v>
      </c>
      <c r="B20" s="31" t="s">
        <v>85</v>
      </c>
      <c r="C20" s="31" t="s">
        <v>86</v>
      </c>
      <c r="D20" s="44" t="s">
        <v>54</v>
      </c>
      <c r="E20" s="72" t="str">
        <f>IFERROR(IF(INDEX(Sheet3!$B$2:$B$8, MATCH(D20, Sheet3!$A$2:$A$8, 0)) = 0, "", INDEX(Sheet3!$B$2:$B$8, MATCH(D20, Sheet3!$A$2:$A$8, 0))), "")</f>
        <v>Breakdown</v>
      </c>
      <c r="F20" s="31" t="s">
        <v>87</v>
      </c>
      <c r="G20" s="45" t="s">
        <v>80</v>
      </c>
      <c r="H20" s="63" t="str">
        <f>IFERROR(INDEX(Sheet3!$F$2:$F$114, MATCH(G20, Sheet3!$E$2:$E$114, 0)), "")</f>
        <v/>
      </c>
      <c r="I20" s="32">
        <v>45444</v>
      </c>
      <c r="J20" s="33">
        <f t="shared" ca="1" si="0"/>
        <v>1</v>
      </c>
      <c r="K20" s="34">
        <v>45444</v>
      </c>
      <c r="L20" s="59">
        <f t="shared" ca="1" si="4"/>
        <v>0</v>
      </c>
      <c r="M20" s="34">
        <v>45445</v>
      </c>
      <c r="N20" s="47">
        <f t="shared" ca="1" si="5"/>
        <v>1</v>
      </c>
      <c r="O20" s="75">
        <v>45445</v>
      </c>
      <c r="P20" s="75">
        <v>45445</v>
      </c>
      <c r="Q20" s="47">
        <f t="shared" ca="1" si="6"/>
        <v>0</v>
      </c>
      <c r="R20" s="34">
        <v>45445</v>
      </c>
      <c r="S20" s="59">
        <f t="shared" ca="1" si="7"/>
        <v>0</v>
      </c>
      <c r="T20" s="32">
        <v>45445</v>
      </c>
      <c r="U20" s="33">
        <f t="shared" ca="1" si="1"/>
        <v>0</v>
      </c>
      <c r="V20" s="34"/>
      <c r="W20" s="35">
        <v>90000</v>
      </c>
      <c r="X20" s="36" t="str">
        <f t="shared" ca="1" si="2"/>
        <v>Completed</v>
      </c>
      <c r="Y20" s="37">
        <v>45445</v>
      </c>
      <c r="Z20" s="38">
        <f t="shared" si="3"/>
        <v>0</v>
      </c>
      <c r="AB20" s="41"/>
      <c r="AC20" s="41"/>
      <c r="AD20"/>
      <c r="AE20"/>
    </row>
    <row r="21" spans="1:31" s="39" customFormat="1" ht="26.25">
      <c r="A21" s="30">
        <v>17</v>
      </c>
      <c r="B21" s="31" t="s">
        <v>88</v>
      </c>
      <c r="C21" s="31" t="s">
        <v>89</v>
      </c>
      <c r="D21" s="44" t="s">
        <v>59</v>
      </c>
      <c r="E21" s="72" t="str">
        <f>IFERROR(IF(INDEX(Sheet3!$B$2:$B$8, MATCH(D21, Sheet3!$A$2:$A$8, 0)) = 0, "", INDEX(Sheet3!$B$2:$B$8, MATCH(D21, Sheet3!$A$2:$A$8, 0))), "")</f>
        <v>Preventive</v>
      </c>
      <c r="F21" s="31" t="s">
        <v>87</v>
      </c>
      <c r="G21" s="45" t="s">
        <v>80</v>
      </c>
      <c r="H21" s="63" t="str">
        <f>IFERROR(INDEX(Sheet3!$F$2:$F$114, MATCH(G21, Sheet3!$E$2:$E$114, 0)), "")</f>
        <v/>
      </c>
      <c r="I21" s="32">
        <v>45444</v>
      </c>
      <c r="J21" s="33">
        <f t="shared" ca="1" si="0"/>
        <v>1</v>
      </c>
      <c r="K21" s="34">
        <v>45444</v>
      </c>
      <c r="L21" s="59">
        <f t="shared" ca="1" si="4"/>
        <v>0</v>
      </c>
      <c r="M21" s="34">
        <v>45445</v>
      </c>
      <c r="N21" s="47">
        <f t="shared" ca="1" si="5"/>
        <v>1</v>
      </c>
      <c r="O21" s="75">
        <v>45445</v>
      </c>
      <c r="P21" s="75">
        <v>45445</v>
      </c>
      <c r="Q21" s="47">
        <f t="shared" ca="1" si="6"/>
        <v>0</v>
      </c>
      <c r="R21" s="34">
        <v>45445</v>
      </c>
      <c r="S21" s="59">
        <f t="shared" ca="1" si="7"/>
        <v>0</v>
      </c>
      <c r="T21" s="32">
        <v>45445</v>
      </c>
      <c r="U21" s="33">
        <f t="shared" ca="1" si="1"/>
        <v>0</v>
      </c>
      <c r="V21" s="34"/>
      <c r="W21" s="35"/>
      <c r="X21" s="36" t="str">
        <f t="shared" ca="1" si="2"/>
        <v>Completed</v>
      </c>
      <c r="Y21" s="37">
        <v>45445</v>
      </c>
      <c r="Z21" s="38">
        <f t="shared" si="3"/>
        <v>0</v>
      </c>
      <c r="AB21" s="41"/>
      <c r="AC21" s="41"/>
      <c r="AD21"/>
      <c r="AE21"/>
    </row>
    <row r="22" spans="1:31" s="39" customFormat="1">
      <c r="A22" s="30">
        <v>18</v>
      </c>
      <c r="B22" s="31" t="s">
        <v>90</v>
      </c>
      <c r="C22" s="31" t="s">
        <v>91</v>
      </c>
      <c r="D22" s="44" t="s">
        <v>32</v>
      </c>
      <c r="E22" s="72" t="str">
        <f>IFERROR(IF(INDEX(Sheet3!$B$2:$B$8, MATCH(D22, Sheet3!$A$2:$A$8, 0)) = 0, "", INDEX(Sheet3!$B$2:$B$8, MATCH(D22, Sheet3!$A$2:$A$8, 0))), "")</f>
        <v>Breakdown</v>
      </c>
      <c r="F22" s="31" t="s">
        <v>92</v>
      </c>
      <c r="G22" s="45" t="s">
        <v>93</v>
      </c>
      <c r="H22" s="63" t="str">
        <f>IFERROR(INDEX(Sheet3!$F$2:$F$114, MATCH(G22, Sheet3!$E$2:$E$114, 0)), "")</f>
        <v>PLUMBING</v>
      </c>
      <c r="I22" s="32">
        <v>45444</v>
      </c>
      <c r="J22" s="33">
        <f t="shared" ca="1" si="0"/>
        <v>1</v>
      </c>
      <c r="K22" s="34">
        <v>45444</v>
      </c>
      <c r="L22" s="59">
        <f t="shared" ca="1" si="4"/>
        <v>0</v>
      </c>
      <c r="M22" s="34">
        <v>45445</v>
      </c>
      <c r="N22" s="47">
        <f t="shared" ca="1" si="5"/>
        <v>1</v>
      </c>
      <c r="O22" s="75">
        <v>45445</v>
      </c>
      <c r="P22" s="75">
        <v>45445</v>
      </c>
      <c r="Q22" s="47">
        <f t="shared" ca="1" si="6"/>
        <v>0</v>
      </c>
      <c r="R22" s="34">
        <v>45445</v>
      </c>
      <c r="S22" s="59">
        <f t="shared" ca="1" si="7"/>
        <v>0</v>
      </c>
      <c r="T22" s="32">
        <v>45445</v>
      </c>
      <c r="U22" s="33">
        <f t="shared" ca="1" si="1"/>
        <v>0</v>
      </c>
      <c r="V22" s="34">
        <v>45446</v>
      </c>
      <c r="W22" s="35"/>
      <c r="X22" s="36" t="str">
        <f t="shared" ca="1" si="2"/>
        <v>Completed</v>
      </c>
      <c r="Y22" s="37">
        <v>45445</v>
      </c>
      <c r="Z22" s="38">
        <f t="shared" si="3"/>
        <v>1</v>
      </c>
      <c r="AB22" s="41"/>
      <c r="AC22" s="41"/>
      <c r="AD22"/>
      <c r="AE22"/>
    </row>
    <row r="23" spans="1:31" s="39" customFormat="1" ht="38.25">
      <c r="A23" s="30">
        <v>19</v>
      </c>
      <c r="B23" s="31" t="s">
        <v>94</v>
      </c>
      <c r="C23" s="31" t="s">
        <v>95</v>
      </c>
      <c r="D23" s="44" t="s">
        <v>54</v>
      </c>
      <c r="E23" s="72" t="str">
        <f>IFERROR(IF(INDEX(Sheet3!$B$2:$B$8, MATCH(D23, Sheet3!$A$2:$A$8, 0)) = 0, "", INDEX(Sheet3!$B$2:$B$8, MATCH(D23, Sheet3!$A$2:$A$8, 0))), "")</f>
        <v>Breakdown</v>
      </c>
      <c r="F23" s="31" t="s">
        <v>96</v>
      </c>
      <c r="G23" s="45" t="s">
        <v>97</v>
      </c>
      <c r="H23" s="63" t="str">
        <f>IFERROR(INDEX(Sheet3!$F$2:$F$114, MATCH(G23, Sheet3!$E$2:$E$114, 0)), "")</f>
        <v>HVAC</v>
      </c>
      <c r="I23" s="32">
        <v>45444</v>
      </c>
      <c r="J23" s="33">
        <f t="shared" ca="1" si="0"/>
        <v>14</v>
      </c>
      <c r="K23" s="34">
        <v>45444</v>
      </c>
      <c r="L23" s="59">
        <f t="shared" ca="1" si="4"/>
        <v>0</v>
      </c>
      <c r="M23" s="34">
        <v>45458</v>
      </c>
      <c r="N23" s="47">
        <f t="shared" ca="1" si="5"/>
        <v>14</v>
      </c>
      <c r="O23" s="75">
        <v>45458</v>
      </c>
      <c r="P23" s="75">
        <v>45458</v>
      </c>
      <c r="Q23" s="47">
        <f t="shared" ca="1" si="6"/>
        <v>0</v>
      </c>
      <c r="R23" s="34">
        <v>45458</v>
      </c>
      <c r="S23" s="59">
        <f t="shared" ca="1" si="7"/>
        <v>0</v>
      </c>
      <c r="T23" s="32">
        <v>45458</v>
      </c>
      <c r="U23" s="33">
        <f t="shared" ca="1" si="1"/>
        <v>0</v>
      </c>
      <c r="V23" s="34"/>
      <c r="W23" s="35"/>
      <c r="X23" s="36" t="str">
        <f t="shared" ca="1" si="2"/>
        <v>Completed</v>
      </c>
      <c r="Y23" s="37">
        <v>45458</v>
      </c>
      <c r="Z23" s="38">
        <f t="shared" si="3"/>
        <v>0</v>
      </c>
    </row>
    <row r="24" spans="1:31" s="39" customFormat="1" ht="26.25">
      <c r="A24" s="30">
        <v>20</v>
      </c>
      <c r="B24" s="31" t="s">
        <v>98</v>
      </c>
      <c r="C24" s="31" t="s">
        <v>99</v>
      </c>
      <c r="D24" s="44" t="s">
        <v>54</v>
      </c>
      <c r="E24" s="72" t="str">
        <f>IFERROR(IF(INDEX(Sheet3!$B$2:$B$8, MATCH(D24, Sheet3!$A$2:$A$8, 0)) = 0, "", INDEX(Sheet3!$B$2:$B$8, MATCH(D24, Sheet3!$A$2:$A$8, 0))), "")</f>
        <v>Breakdown</v>
      </c>
      <c r="F24" s="31" t="s">
        <v>87</v>
      </c>
      <c r="G24" s="45" t="s">
        <v>80</v>
      </c>
      <c r="H24" s="63" t="str">
        <f>IFERROR(INDEX(Sheet3!$F$2:$F$114, MATCH(G24, Sheet3!$E$2:$E$114, 0)), "")</f>
        <v/>
      </c>
      <c r="I24" s="32">
        <v>45445</v>
      </c>
      <c r="J24" s="33">
        <f t="shared" ca="1" si="0"/>
        <v>33</v>
      </c>
      <c r="K24" s="34">
        <v>45445</v>
      </c>
      <c r="L24" s="59">
        <f t="shared" ca="1" si="4"/>
        <v>0</v>
      </c>
      <c r="M24" s="34">
        <v>45454</v>
      </c>
      <c r="N24" s="47">
        <f t="shared" ca="1" si="5"/>
        <v>9</v>
      </c>
      <c r="O24" s="75">
        <v>45456</v>
      </c>
      <c r="P24" s="75">
        <v>45463</v>
      </c>
      <c r="Q24" s="47">
        <f t="shared" ca="1" si="6"/>
        <v>7</v>
      </c>
      <c r="R24" s="34">
        <v>45467</v>
      </c>
      <c r="S24" s="59">
        <f t="shared" ca="1" si="7"/>
        <v>3</v>
      </c>
      <c r="T24" s="32">
        <v>45470</v>
      </c>
      <c r="U24" s="33">
        <f t="shared" ca="1" si="1"/>
        <v>8</v>
      </c>
      <c r="V24" s="34"/>
      <c r="W24" s="35"/>
      <c r="X24" s="36" t="str">
        <f t="shared" ca="1" si="2"/>
        <v>Completed</v>
      </c>
      <c r="Y24" s="37">
        <v>45478</v>
      </c>
      <c r="Z24" s="38">
        <f t="shared" si="3"/>
        <v>0</v>
      </c>
    </row>
    <row r="25" spans="1:31" s="39" customFormat="1">
      <c r="A25" s="30">
        <v>21</v>
      </c>
      <c r="B25" s="31" t="s">
        <v>100</v>
      </c>
      <c r="C25" s="31" t="s">
        <v>101</v>
      </c>
      <c r="D25" s="44" t="s">
        <v>59</v>
      </c>
      <c r="E25" s="72" t="str">
        <f>IFERROR(IF(INDEX(Sheet3!$B$2:$B$8, MATCH(D25, Sheet3!$A$2:$A$8, 0)) = 0, "", INDEX(Sheet3!$B$2:$B$8, MATCH(D25, Sheet3!$A$2:$A$8, 0))), "")</f>
        <v>Preventive</v>
      </c>
      <c r="F25" s="31" t="s">
        <v>60</v>
      </c>
      <c r="G25" s="45" t="s">
        <v>61</v>
      </c>
      <c r="H25" s="63" t="str">
        <f>IFERROR(INDEX(Sheet3!$F$2:$F$114, MATCH(G25, Sheet3!$E$2:$E$114, 0)), "")</f>
        <v>HVAC</v>
      </c>
      <c r="I25" s="32">
        <v>45445</v>
      </c>
      <c r="J25" s="33">
        <f t="shared" ca="1" si="0"/>
        <v>2</v>
      </c>
      <c r="K25" s="34">
        <v>45445</v>
      </c>
      <c r="L25" s="59">
        <f t="shared" ca="1" si="4"/>
        <v>0</v>
      </c>
      <c r="M25" s="34">
        <v>45447</v>
      </c>
      <c r="N25" s="47">
        <f t="shared" ca="1" si="5"/>
        <v>2</v>
      </c>
      <c r="O25" s="75">
        <v>45447</v>
      </c>
      <c r="P25" s="75">
        <v>45447</v>
      </c>
      <c r="Q25" s="47">
        <f t="shared" ca="1" si="6"/>
        <v>0</v>
      </c>
      <c r="R25" s="34">
        <v>45447</v>
      </c>
      <c r="S25" s="59">
        <f t="shared" ca="1" si="7"/>
        <v>0</v>
      </c>
      <c r="T25" s="32">
        <v>45447</v>
      </c>
      <c r="U25" s="33">
        <f t="shared" ca="1" si="1"/>
        <v>0</v>
      </c>
      <c r="V25" s="34"/>
      <c r="W25" s="35"/>
      <c r="X25" s="36" t="str">
        <f t="shared" ca="1" si="2"/>
        <v>Completed</v>
      </c>
      <c r="Y25" s="37">
        <v>45447</v>
      </c>
      <c r="Z25" s="38">
        <f t="shared" si="3"/>
        <v>0</v>
      </c>
    </row>
    <row r="26" spans="1:31" s="39" customFormat="1" ht="28.5">
      <c r="A26" s="30">
        <v>22</v>
      </c>
      <c r="B26" s="31" t="s">
        <v>102</v>
      </c>
      <c r="C26" s="31" t="s">
        <v>63</v>
      </c>
      <c r="D26" s="44" t="s">
        <v>59</v>
      </c>
      <c r="E26" s="72" t="str">
        <f>IFERROR(IF(INDEX(Sheet3!$B$2:$B$8, MATCH(D26, Sheet3!$A$2:$A$8, 0)) = 0, "", INDEX(Sheet3!$B$2:$B$8, MATCH(D26, Sheet3!$A$2:$A$8, 0))), "")</f>
        <v>Preventive</v>
      </c>
      <c r="F26" s="31" t="s">
        <v>103</v>
      </c>
      <c r="G26" s="45" t="s">
        <v>104</v>
      </c>
      <c r="H26" s="63" t="str">
        <f>IFERROR(INDEX(Sheet3!$F$2:$F$114, MATCH(G26, Sheet3!$E$2:$E$114, 0)), "")</f>
        <v>HVAC</v>
      </c>
      <c r="I26" s="32">
        <v>45445</v>
      </c>
      <c r="J26" s="33">
        <f t="shared" ca="1" si="0"/>
        <v>8</v>
      </c>
      <c r="K26" s="34">
        <v>45445</v>
      </c>
      <c r="L26" s="59">
        <f t="shared" ca="1" si="4"/>
        <v>0</v>
      </c>
      <c r="M26" s="34">
        <v>45453</v>
      </c>
      <c r="N26" s="47">
        <f t="shared" ca="1" si="5"/>
        <v>8</v>
      </c>
      <c r="O26" s="75">
        <v>45453</v>
      </c>
      <c r="P26" s="75">
        <v>45453</v>
      </c>
      <c r="Q26" s="47">
        <f t="shared" ca="1" si="6"/>
        <v>0</v>
      </c>
      <c r="R26" s="34">
        <v>45453</v>
      </c>
      <c r="S26" s="59">
        <f t="shared" ca="1" si="7"/>
        <v>0</v>
      </c>
      <c r="T26" s="32">
        <v>45453</v>
      </c>
      <c r="U26" s="33">
        <f t="shared" ca="1" si="1"/>
        <v>0</v>
      </c>
      <c r="V26" s="34"/>
      <c r="W26" s="35"/>
      <c r="X26" s="36" t="str">
        <f t="shared" ca="1" si="2"/>
        <v>Completed</v>
      </c>
      <c r="Y26" s="37">
        <v>45453</v>
      </c>
      <c r="Z26" s="38">
        <f t="shared" si="3"/>
        <v>0</v>
      </c>
    </row>
    <row r="27" spans="1:31" s="39" customFormat="1" ht="26.25">
      <c r="A27" s="30">
        <v>23</v>
      </c>
      <c r="B27" s="31" t="s">
        <v>105</v>
      </c>
      <c r="C27" s="31" t="s">
        <v>89</v>
      </c>
      <c r="D27" s="44" t="s">
        <v>32</v>
      </c>
      <c r="E27" s="72" t="str">
        <f>IFERROR(IF(INDEX(Sheet3!$B$2:$B$8, MATCH(D27, Sheet3!$A$2:$A$8, 0)) = 0, "", INDEX(Sheet3!$B$2:$B$8, MATCH(D27, Sheet3!$A$2:$A$8, 0))), "")</f>
        <v>Breakdown</v>
      </c>
      <c r="F27" s="31" t="s">
        <v>106</v>
      </c>
      <c r="G27" s="45" t="s">
        <v>34</v>
      </c>
      <c r="H27" s="63" t="str">
        <f>IFERROR(INDEX(Sheet3!$F$2:$F$114, MATCH(G27, Sheet3!$E$2:$E$114, 0)), "")</f>
        <v>EVACUATION</v>
      </c>
      <c r="I27" s="32">
        <v>45445</v>
      </c>
      <c r="J27" s="33">
        <f t="shared" ca="1" si="0"/>
        <v>1</v>
      </c>
      <c r="K27" s="34">
        <v>45445</v>
      </c>
      <c r="L27" s="59">
        <f t="shared" ca="1" si="4"/>
        <v>0</v>
      </c>
      <c r="M27" s="34">
        <v>45446</v>
      </c>
      <c r="N27" s="47">
        <f t="shared" ca="1" si="5"/>
        <v>1</v>
      </c>
      <c r="O27" s="75">
        <v>45446</v>
      </c>
      <c r="P27" s="75">
        <v>45446</v>
      </c>
      <c r="Q27" s="47">
        <f t="shared" ca="1" si="6"/>
        <v>0</v>
      </c>
      <c r="R27" s="34">
        <v>45446</v>
      </c>
      <c r="S27" s="59">
        <f t="shared" ca="1" si="7"/>
        <v>0</v>
      </c>
      <c r="T27" s="32">
        <v>45446</v>
      </c>
      <c r="U27" s="33">
        <f t="shared" ca="1" si="1"/>
        <v>0</v>
      </c>
      <c r="V27" s="34"/>
      <c r="W27" s="35"/>
      <c r="X27" s="36" t="str">
        <f t="shared" ca="1" si="2"/>
        <v>Completed</v>
      </c>
      <c r="Y27" s="37">
        <v>45446</v>
      </c>
      <c r="Z27" s="38">
        <f t="shared" si="3"/>
        <v>0</v>
      </c>
    </row>
    <row r="28" spans="1:31" s="39" customFormat="1" ht="26.25">
      <c r="A28" s="30">
        <v>24</v>
      </c>
      <c r="B28" s="31" t="s">
        <v>107</v>
      </c>
      <c r="C28" s="31" t="s">
        <v>50</v>
      </c>
      <c r="D28" s="44" t="s">
        <v>54</v>
      </c>
      <c r="E28" s="72" t="str">
        <f>IFERROR(IF(INDEX(Sheet3!$B$2:$B$8, MATCH(D28, Sheet3!$A$2:$A$8, 0)) = 0, "", INDEX(Sheet3!$B$2:$B$8, MATCH(D28, Sheet3!$A$2:$A$8, 0))), "")</f>
        <v>Breakdown</v>
      </c>
      <c r="F28" s="31" t="s">
        <v>108</v>
      </c>
      <c r="G28" s="45" t="s">
        <v>80</v>
      </c>
      <c r="H28" s="63" t="str">
        <f>IFERROR(INDEX(Sheet3!$F$2:$F$114, MATCH(G28, Sheet3!$E$2:$E$114, 0)), "")</f>
        <v/>
      </c>
      <c r="I28" s="32">
        <v>45445</v>
      </c>
      <c r="J28" s="33">
        <f t="shared" ca="1" si="0"/>
        <v>291</v>
      </c>
      <c r="K28" s="34">
        <v>45445</v>
      </c>
      <c r="L28" s="59">
        <f t="shared" ca="1" si="4"/>
        <v>0</v>
      </c>
      <c r="M28" s="34"/>
      <c r="N28" s="47">
        <f t="shared" ca="1" si="5"/>
        <v>291</v>
      </c>
      <c r="O28" s="75"/>
      <c r="P28" s="75"/>
      <c r="Q28" s="47" t="str">
        <f t="shared" ca="1" si="6"/>
        <v/>
      </c>
      <c r="R28" s="34"/>
      <c r="S28" s="59" t="str">
        <f t="shared" ca="1" si="7"/>
        <v/>
      </c>
      <c r="T28" s="32"/>
      <c r="U28" s="33" t="str">
        <f t="shared" ca="1" si="1"/>
        <v/>
      </c>
      <c r="V28" s="34"/>
      <c r="W28" s="35"/>
      <c r="X28" s="36" t="str">
        <f t="shared" ca="1" si="2"/>
        <v>Overdue</v>
      </c>
      <c r="Y28" s="37"/>
      <c r="Z28" s="38" t="str">
        <f t="shared" si="3"/>
        <v/>
      </c>
    </row>
    <row r="29" spans="1:31" s="39" customFormat="1" ht="38.25">
      <c r="A29" s="30">
        <v>25</v>
      </c>
      <c r="B29" s="31" t="s">
        <v>85</v>
      </c>
      <c r="C29" s="31" t="s">
        <v>58</v>
      </c>
      <c r="D29" s="44" t="s">
        <v>54</v>
      </c>
      <c r="E29" s="72" t="str">
        <f>IFERROR(IF(INDEX(Sheet3!$B$2:$B$8, MATCH(D29, Sheet3!$A$2:$A$8, 0)) = 0, "", INDEX(Sheet3!$B$2:$B$8, MATCH(D29, Sheet3!$A$2:$A$8, 0))), "")</f>
        <v>Breakdown</v>
      </c>
      <c r="F29" s="31" t="s">
        <v>87</v>
      </c>
      <c r="G29" s="45" t="s">
        <v>80</v>
      </c>
      <c r="H29" s="63" t="str">
        <f>IFERROR(INDEX(Sheet3!$F$2:$F$114, MATCH(G29, Sheet3!$E$2:$E$114, 0)), "")</f>
        <v/>
      </c>
      <c r="I29" s="32">
        <v>45445</v>
      </c>
      <c r="J29" s="33">
        <f t="shared" ca="1" si="0"/>
        <v>1</v>
      </c>
      <c r="K29" s="34">
        <v>45445</v>
      </c>
      <c r="L29" s="59">
        <f t="shared" ca="1" si="4"/>
        <v>0</v>
      </c>
      <c r="M29" s="34">
        <v>45446</v>
      </c>
      <c r="N29" s="47">
        <f t="shared" ca="1" si="5"/>
        <v>1</v>
      </c>
      <c r="O29" s="75">
        <v>45446</v>
      </c>
      <c r="P29" s="75">
        <v>45446</v>
      </c>
      <c r="Q29" s="47">
        <f t="shared" ca="1" si="6"/>
        <v>0</v>
      </c>
      <c r="R29" s="34">
        <v>45446</v>
      </c>
      <c r="S29" s="59">
        <f t="shared" ca="1" si="7"/>
        <v>0</v>
      </c>
      <c r="T29" s="32">
        <v>45446</v>
      </c>
      <c r="U29" s="33">
        <f t="shared" ca="1" si="1"/>
        <v>0</v>
      </c>
      <c r="V29" s="34"/>
      <c r="W29" s="35"/>
      <c r="X29" s="36" t="str">
        <f t="shared" ca="1" si="2"/>
        <v>Completed</v>
      </c>
      <c r="Y29" s="37">
        <v>45446</v>
      </c>
      <c r="Z29" s="38">
        <f t="shared" si="3"/>
        <v>0</v>
      </c>
    </row>
    <row r="30" spans="1:31" s="39" customFormat="1" ht="26.25">
      <c r="A30" s="30">
        <v>26</v>
      </c>
      <c r="B30" s="31" t="s">
        <v>109</v>
      </c>
      <c r="C30" s="31" t="s">
        <v>50</v>
      </c>
      <c r="D30" s="44" t="s">
        <v>32</v>
      </c>
      <c r="E30" s="72" t="str">
        <f>IFERROR(IF(INDEX(Sheet3!$B$2:$B$8, MATCH(D30, Sheet3!$A$2:$A$8, 0)) = 0, "", INDEX(Sheet3!$B$2:$B$8, MATCH(D30, Sheet3!$A$2:$A$8, 0))), "")</f>
        <v>Breakdown</v>
      </c>
      <c r="F30" s="31" t="s">
        <v>110</v>
      </c>
      <c r="G30" s="45" t="s">
        <v>84</v>
      </c>
      <c r="H30" s="63" t="str">
        <f>IFERROR(INDEX(Sheet3!$F$2:$F$114, MATCH(G30, Sheet3!$E$2:$E$114, 0)), "")</f>
        <v>OTHERS</v>
      </c>
      <c r="I30" s="32">
        <v>45445</v>
      </c>
      <c r="J30" s="33">
        <f t="shared" ca="1" si="0"/>
        <v>3</v>
      </c>
      <c r="K30" s="34">
        <v>45446</v>
      </c>
      <c r="L30" s="59">
        <f t="shared" ca="1" si="4"/>
        <v>1</v>
      </c>
      <c r="M30" s="34">
        <v>45446</v>
      </c>
      <c r="N30" s="47">
        <f t="shared" ca="1" si="5"/>
        <v>0</v>
      </c>
      <c r="O30" s="75">
        <v>45446</v>
      </c>
      <c r="P30" s="75">
        <v>45446</v>
      </c>
      <c r="Q30" s="47">
        <f t="shared" ca="1" si="6"/>
        <v>0</v>
      </c>
      <c r="R30" s="34">
        <v>45446</v>
      </c>
      <c r="S30" s="59">
        <f t="shared" ca="1" si="7"/>
        <v>0</v>
      </c>
      <c r="T30" s="32">
        <v>45446</v>
      </c>
      <c r="U30" s="33">
        <f t="shared" ca="1" si="1"/>
        <v>2</v>
      </c>
      <c r="V30" s="34"/>
      <c r="W30" s="35"/>
      <c r="X30" s="36" t="str">
        <f t="shared" ca="1" si="2"/>
        <v>Completed</v>
      </c>
      <c r="Y30" s="37">
        <v>45448</v>
      </c>
      <c r="Z30" s="38">
        <f t="shared" si="3"/>
        <v>0</v>
      </c>
    </row>
    <row r="31" spans="1:31" s="39" customFormat="1" ht="26.25">
      <c r="A31" s="30">
        <v>28</v>
      </c>
      <c r="B31" s="31" t="s">
        <v>111</v>
      </c>
      <c r="C31" s="31" t="s">
        <v>50</v>
      </c>
      <c r="D31" s="44" t="s">
        <v>32</v>
      </c>
      <c r="E31" s="72" t="str">
        <f>IFERROR(IF(INDEX(Sheet3!$B$2:$B$8, MATCH(D31, Sheet3!$A$2:$A$8, 0)) = 0, "", INDEX(Sheet3!$B$2:$B$8, MATCH(D31, Sheet3!$A$2:$A$8, 0))), "")</f>
        <v>Breakdown</v>
      </c>
      <c r="F31" s="31" t="s">
        <v>72</v>
      </c>
      <c r="G31" s="45" t="s">
        <v>84</v>
      </c>
      <c r="H31" s="63" t="str">
        <f>IFERROR(INDEX(Sheet3!$F$2:$F$114, MATCH(G31, Sheet3!$E$2:$E$114, 0)), "")</f>
        <v>OTHERS</v>
      </c>
      <c r="I31" s="32">
        <v>45446</v>
      </c>
      <c r="J31" s="33">
        <f t="shared" ca="1" si="0"/>
        <v>1</v>
      </c>
      <c r="K31" s="34">
        <v>45446</v>
      </c>
      <c r="L31" s="59">
        <f t="shared" ca="1" si="4"/>
        <v>0</v>
      </c>
      <c r="M31" s="34">
        <v>45447</v>
      </c>
      <c r="N31" s="47">
        <f t="shared" ca="1" si="5"/>
        <v>1</v>
      </c>
      <c r="O31" s="75">
        <v>45447</v>
      </c>
      <c r="P31" s="75">
        <v>45447</v>
      </c>
      <c r="Q31" s="47">
        <f t="shared" ca="1" si="6"/>
        <v>0</v>
      </c>
      <c r="R31" s="34">
        <v>45447</v>
      </c>
      <c r="S31" s="59">
        <f t="shared" ca="1" si="7"/>
        <v>0</v>
      </c>
      <c r="T31" s="32">
        <v>45447</v>
      </c>
      <c r="U31" s="33">
        <f t="shared" ca="1" si="1"/>
        <v>0</v>
      </c>
      <c r="V31" s="34"/>
      <c r="W31" s="35"/>
      <c r="X31" s="36" t="str">
        <f t="shared" ca="1" si="2"/>
        <v>Completed</v>
      </c>
      <c r="Y31" s="37">
        <v>45447</v>
      </c>
      <c r="Z31" s="38">
        <f t="shared" si="3"/>
        <v>0</v>
      </c>
    </row>
    <row r="32" spans="1:31" s="39" customFormat="1" ht="28.5">
      <c r="A32" s="30">
        <v>29</v>
      </c>
      <c r="B32" s="31" t="s">
        <v>112</v>
      </c>
      <c r="C32" s="31" t="s">
        <v>113</v>
      </c>
      <c r="D32" s="44" t="s">
        <v>54</v>
      </c>
      <c r="E32" s="72" t="str">
        <f>IFERROR(IF(INDEX(Sheet3!$B$2:$B$8, MATCH(D32, Sheet3!$A$2:$A$8, 0)) = 0, "", INDEX(Sheet3!$B$2:$B$8, MATCH(D32, Sheet3!$A$2:$A$8, 0))), "")</f>
        <v>Breakdown</v>
      </c>
      <c r="F32" s="31" t="s">
        <v>114</v>
      </c>
      <c r="G32" s="45" t="s">
        <v>115</v>
      </c>
      <c r="H32" s="63" t="str">
        <f>IFERROR(INDEX(Sheet3!$F$2:$F$114, MATCH(G32, Sheet3!$E$2:$E$114, 0)), "")</f>
        <v>HVAC</v>
      </c>
      <c r="I32" s="32">
        <v>45445</v>
      </c>
      <c r="J32" s="33">
        <f t="shared" ca="1" si="0"/>
        <v>5</v>
      </c>
      <c r="K32" s="34">
        <v>45446</v>
      </c>
      <c r="L32" s="59">
        <f t="shared" ca="1" si="4"/>
        <v>1</v>
      </c>
      <c r="M32" s="34">
        <v>45449</v>
      </c>
      <c r="N32" s="47">
        <f t="shared" ca="1" si="5"/>
        <v>3</v>
      </c>
      <c r="O32" s="75">
        <v>45449</v>
      </c>
      <c r="P32" s="75">
        <v>45449</v>
      </c>
      <c r="Q32" s="47">
        <f t="shared" ca="1" si="6"/>
        <v>0</v>
      </c>
      <c r="R32" s="34">
        <v>45449</v>
      </c>
      <c r="S32" s="59">
        <f t="shared" ca="1" si="7"/>
        <v>0</v>
      </c>
      <c r="T32" s="32">
        <v>45449</v>
      </c>
      <c r="U32" s="33">
        <f t="shared" ca="1" si="1"/>
        <v>1</v>
      </c>
      <c r="V32" s="34"/>
      <c r="W32" s="35"/>
      <c r="X32" s="36" t="str">
        <f t="shared" ca="1" si="2"/>
        <v>Completed</v>
      </c>
      <c r="Y32" s="37">
        <v>45450</v>
      </c>
      <c r="Z32" s="38">
        <f t="shared" si="3"/>
        <v>0</v>
      </c>
    </row>
    <row r="33" spans="1:26" s="39" customFormat="1" ht="26.25">
      <c r="A33" s="30">
        <v>30</v>
      </c>
      <c r="B33" s="31" t="s">
        <v>116</v>
      </c>
      <c r="C33" s="31" t="s">
        <v>117</v>
      </c>
      <c r="D33" s="44" t="s">
        <v>32</v>
      </c>
      <c r="E33" s="72" t="str">
        <f>IFERROR(IF(INDEX(Sheet3!$B$2:$B$8, MATCH(D33, Sheet3!$A$2:$A$8, 0)) = 0, "", INDEX(Sheet3!$B$2:$B$8, MATCH(D33, Sheet3!$A$2:$A$8, 0))), "")</f>
        <v>Breakdown</v>
      </c>
      <c r="F33" s="31" t="s">
        <v>118</v>
      </c>
      <c r="G33" s="45" t="s">
        <v>84</v>
      </c>
      <c r="H33" s="63" t="str">
        <f>IFERROR(INDEX(Sheet3!$F$2:$F$114, MATCH(G33, Sheet3!$E$2:$E$114, 0)), "")</f>
        <v>OTHERS</v>
      </c>
      <c r="I33" s="32">
        <v>45445</v>
      </c>
      <c r="J33" s="33">
        <f t="shared" ca="1" si="0"/>
        <v>291</v>
      </c>
      <c r="K33" s="34">
        <v>45446</v>
      </c>
      <c r="L33" s="59">
        <f t="shared" ca="1" si="4"/>
        <v>1</v>
      </c>
      <c r="M33" s="34"/>
      <c r="N33" s="47">
        <f t="shared" ca="1" si="5"/>
        <v>290</v>
      </c>
      <c r="O33" s="75"/>
      <c r="P33" s="75"/>
      <c r="Q33" s="47" t="str">
        <f t="shared" ca="1" si="6"/>
        <v/>
      </c>
      <c r="R33" s="34"/>
      <c r="S33" s="59" t="str">
        <f t="shared" ca="1" si="7"/>
        <v/>
      </c>
      <c r="T33" s="32"/>
      <c r="U33" s="33" t="str">
        <f t="shared" ca="1" si="1"/>
        <v/>
      </c>
      <c r="V33" s="34"/>
      <c r="W33" s="35"/>
      <c r="X33" s="36" t="str">
        <f t="shared" ca="1" si="2"/>
        <v>Overdue</v>
      </c>
      <c r="Y33" s="37"/>
      <c r="Z33" s="38" t="str">
        <f t="shared" si="3"/>
        <v/>
      </c>
    </row>
    <row r="34" spans="1:26" s="39" customFormat="1" ht="28.5">
      <c r="A34" s="30">
        <v>31</v>
      </c>
      <c r="B34" s="31" t="s">
        <v>119</v>
      </c>
      <c r="C34" s="31" t="s">
        <v>120</v>
      </c>
      <c r="D34" s="44" t="s">
        <v>54</v>
      </c>
      <c r="E34" s="72" t="str">
        <f>IFERROR(IF(INDEX(Sheet3!$B$2:$B$8, MATCH(D34, Sheet3!$A$2:$A$8, 0)) = 0, "", INDEX(Sheet3!$B$2:$B$8, MATCH(D34, Sheet3!$A$2:$A$8, 0))), "")</f>
        <v>Breakdown</v>
      </c>
      <c r="F34" s="31" t="s">
        <v>121</v>
      </c>
      <c r="G34" s="45" t="s">
        <v>122</v>
      </c>
      <c r="H34" s="63" t="str">
        <f>IFERROR(INDEX(Sheet3!$F$2:$F$114, MATCH(G34, Sheet3!$E$2:$E$114, 0)), "")</f>
        <v>KITCHEN_EQUIPMENT</v>
      </c>
      <c r="I34" s="32">
        <v>45446</v>
      </c>
      <c r="J34" s="33">
        <f t="shared" ca="1" si="0"/>
        <v>290</v>
      </c>
      <c r="K34" s="34">
        <v>45446</v>
      </c>
      <c r="L34" s="59">
        <f t="shared" ca="1" si="4"/>
        <v>0</v>
      </c>
      <c r="M34" s="34"/>
      <c r="N34" s="47">
        <f t="shared" ca="1" si="5"/>
        <v>290</v>
      </c>
      <c r="O34" s="75"/>
      <c r="P34" s="75"/>
      <c r="Q34" s="47" t="str">
        <f t="shared" ca="1" si="6"/>
        <v/>
      </c>
      <c r="R34" s="34"/>
      <c r="S34" s="59" t="str">
        <f t="shared" ca="1" si="7"/>
        <v/>
      </c>
      <c r="T34" s="32"/>
      <c r="U34" s="33" t="str">
        <f t="shared" ca="1" si="1"/>
        <v/>
      </c>
      <c r="V34" s="34"/>
      <c r="W34" s="35"/>
      <c r="X34" s="36" t="str">
        <f t="shared" ca="1" si="2"/>
        <v>Overdue</v>
      </c>
      <c r="Y34" s="37"/>
      <c r="Z34" s="38" t="str">
        <f t="shared" si="3"/>
        <v/>
      </c>
    </row>
    <row r="35" spans="1:26" s="39" customFormat="1" ht="28.5">
      <c r="A35" s="30">
        <v>32</v>
      </c>
      <c r="B35" s="31" t="s">
        <v>123</v>
      </c>
      <c r="C35" s="31" t="s">
        <v>124</v>
      </c>
      <c r="D35" s="44" t="s">
        <v>54</v>
      </c>
      <c r="E35" s="72" t="str">
        <f>IFERROR(IF(INDEX(Sheet3!$B$2:$B$8, MATCH(D35, Sheet3!$A$2:$A$8, 0)) = 0, "", INDEX(Sheet3!$B$2:$B$8, MATCH(D35, Sheet3!$A$2:$A$8, 0))), "")</f>
        <v>Breakdown</v>
      </c>
      <c r="F35" s="31" t="s">
        <v>125</v>
      </c>
      <c r="G35" s="45" t="s">
        <v>104</v>
      </c>
      <c r="H35" s="63" t="str">
        <f>IFERROR(INDEX(Sheet3!$F$2:$F$114, MATCH(G35, Sheet3!$E$2:$E$114, 0)), "")</f>
        <v>HVAC</v>
      </c>
      <c r="I35" s="32">
        <v>45446</v>
      </c>
      <c r="J35" s="33">
        <f t="shared" ca="1" si="0"/>
        <v>5</v>
      </c>
      <c r="K35" s="34">
        <v>45446</v>
      </c>
      <c r="L35" s="59">
        <f t="shared" ca="1" si="4"/>
        <v>0</v>
      </c>
      <c r="M35" s="34">
        <v>45449</v>
      </c>
      <c r="N35" s="47">
        <f t="shared" ca="1" si="5"/>
        <v>3</v>
      </c>
      <c r="O35" s="75">
        <v>45450</v>
      </c>
      <c r="P35" s="75">
        <v>45451</v>
      </c>
      <c r="Q35" s="47">
        <f t="shared" ca="1" si="6"/>
        <v>1</v>
      </c>
      <c r="R35" s="34">
        <v>45451</v>
      </c>
      <c r="S35" s="59">
        <f t="shared" ca="1" si="7"/>
        <v>0</v>
      </c>
      <c r="T35" s="32">
        <v>45451</v>
      </c>
      <c r="U35" s="33">
        <f t="shared" ca="1" si="1"/>
        <v>0</v>
      </c>
      <c r="V35" s="34">
        <v>45451</v>
      </c>
      <c r="W35" s="35"/>
      <c r="X35" s="36" t="str">
        <f t="shared" ca="1" si="2"/>
        <v>Completed</v>
      </c>
      <c r="Y35" s="37">
        <v>45451</v>
      </c>
      <c r="Z35" s="38">
        <f t="shared" si="3"/>
        <v>1</v>
      </c>
    </row>
    <row r="36" spans="1:26" s="39" customFormat="1" ht="26.25">
      <c r="A36" s="30">
        <v>33</v>
      </c>
      <c r="B36" s="31" t="s">
        <v>88</v>
      </c>
      <c r="C36" s="31" t="s">
        <v>126</v>
      </c>
      <c r="D36" s="44" t="s">
        <v>59</v>
      </c>
      <c r="E36" s="72" t="str">
        <f>IFERROR(IF(INDEX(Sheet3!$B$2:$B$8, MATCH(D36, Sheet3!$A$2:$A$8, 0)) = 0, "", INDEX(Sheet3!$B$2:$B$8, MATCH(D36, Sheet3!$A$2:$A$8, 0))), "")</f>
        <v>Preventive</v>
      </c>
      <c r="F36" s="31" t="s">
        <v>127</v>
      </c>
      <c r="G36" s="45" t="s">
        <v>80</v>
      </c>
      <c r="H36" s="63" t="str">
        <f>IFERROR(INDEX(Sheet3!$F$2:$F$114, MATCH(G36, Sheet3!$E$2:$E$114, 0)), "")</f>
        <v/>
      </c>
      <c r="I36" s="32">
        <v>45446</v>
      </c>
      <c r="J36" s="33">
        <f t="shared" ca="1" si="0"/>
        <v>2</v>
      </c>
      <c r="K36" s="34">
        <v>45446</v>
      </c>
      <c r="L36" s="59">
        <f t="shared" ca="1" si="4"/>
        <v>0</v>
      </c>
      <c r="M36" s="34">
        <v>45447</v>
      </c>
      <c r="N36" s="47">
        <f t="shared" ca="1" si="5"/>
        <v>1</v>
      </c>
      <c r="O36" s="75">
        <v>45447</v>
      </c>
      <c r="P36" s="75">
        <v>45447</v>
      </c>
      <c r="Q36" s="47">
        <f t="shared" ca="1" si="6"/>
        <v>0</v>
      </c>
      <c r="R36" s="34">
        <v>45447</v>
      </c>
      <c r="S36" s="59">
        <f t="shared" ca="1" si="7"/>
        <v>0</v>
      </c>
      <c r="T36" s="32">
        <v>45447</v>
      </c>
      <c r="U36" s="33">
        <f t="shared" ca="1" si="1"/>
        <v>1</v>
      </c>
      <c r="V36" s="34">
        <v>45448</v>
      </c>
      <c r="W36" s="35"/>
      <c r="X36" s="36" t="str">
        <f t="shared" ca="1" si="2"/>
        <v>Completed</v>
      </c>
      <c r="Y36" s="37">
        <v>45448</v>
      </c>
      <c r="Z36" s="38">
        <f t="shared" si="3"/>
        <v>1</v>
      </c>
    </row>
    <row r="37" spans="1:26" s="39" customFormat="1" ht="38.25">
      <c r="A37" s="30">
        <v>34</v>
      </c>
      <c r="B37" s="31" t="s">
        <v>128</v>
      </c>
      <c r="C37" s="31" t="s">
        <v>129</v>
      </c>
      <c r="D37" s="44" t="s">
        <v>32</v>
      </c>
      <c r="E37" s="72" t="str">
        <f>IFERROR(IF(INDEX(Sheet3!$B$2:$B$8, MATCH(D37, Sheet3!$A$2:$A$8, 0)) = 0, "", INDEX(Sheet3!$B$2:$B$8, MATCH(D37, Sheet3!$A$2:$A$8, 0))), "")</f>
        <v>Breakdown</v>
      </c>
      <c r="F37" s="31" t="s">
        <v>130</v>
      </c>
      <c r="G37" s="45" t="s">
        <v>84</v>
      </c>
      <c r="H37" s="63" t="str">
        <f>IFERROR(INDEX(Sheet3!$F$2:$F$114, MATCH(G37, Sheet3!$E$2:$E$114, 0)), "")</f>
        <v>OTHERS</v>
      </c>
      <c r="I37" s="32">
        <v>45446</v>
      </c>
      <c r="J37" s="33">
        <f t="shared" ca="1" si="0"/>
        <v>5</v>
      </c>
      <c r="K37" s="34">
        <v>45446</v>
      </c>
      <c r="L37" s="59">
        <f t="shared" ca="1" si="4"/>
        <v>0</v>
      </c>
      <c r="M37" s="34">
        <v>45451</v>
      </c>
      <c r="N37" s="47">
        <f t="shared" ca="1" si="5"/>
        <v>5</v>
      </c>
      <c r="O37" s="75">
        <v>45451</v>
      </c>
      <c r="P37" s="75">
        <v>45451</v>
      </c>
      <c r="Q37" s="47">
        <f t="shared" ca="1" si="6"/>
        <v>0</v>
      </c>
      <c r="R37" s="34">
        <v>45451</v>
      </c>
      <c r="S37" s="59">
        <f t="shared" ca="1" si="7"/>
        <v>0</v>
      </c>
      <c r="T37" s="32">
        <v>45451</v>
      </c>
      <c r="U37" s="33">
        <f t="shared" ca="1" si="1"/>
        <v>0</v>
      </c>
      <c r="V37" s="34">
        <v>45451</v>
      </c>
      <c r="W37" s="35"/>
      <c r="X37" s="36" t="str">
        <f t="shared" ca="1" si="2"/>
        <v>Completed</v>
      </c>
      <c r="Y37" s="37">
        <v>45451</v>
      </c>
      <c r="Z37" s="38">
        <f t="shared" si="3"/>
        <v>1</v>
      </c>
    </row>
    <row r="38" spans="1:26" s="39" customFormat="1">
      <c r="A38" s="30">
        <v>35</v>
      </c>
      <c r="B38" s="31" t="s">
        <v>131</v>
      </c>
      <c r="C38" s="31" t="s">
        <v>63</v>
      </c>
      <c r="D38" s="44" t="s">
        <v>54</v>
      </c>
      <c r="E38" s="72" t="str">
        <f>IFERROR(IF(INDEX(Sheet3!$B$2:$B$8, MATCH(D38, Sheet3!$A$2:$A$8, 0)) = 0, "", INDEX(Sheet3!$B$2:$B$8, MATCH(D38, Sheet3!$A$2:$A$8, 0))), "")</f>
        <v>Breakdown</v>
      </c>
      <c r="F38" s="31" t="s">
        <v>79</v>
      </c>
      <c r="G38" s="45" t="s">
        <v>80</v>
      </c>
      <c r="H38" s="63" t="str">
        <f>IFERROR(INDEX(Sheet3!$F$2:$F$114, MATCH(G38, Sheet3!$E$2:$E$114, 0)), "")</f>
        <v/>
      </c>
      <c r="I38" s="32">
        <v>45444</v>
      </c>
      <c r="J38" s="33">
        <f t="shared" ca="1" si="0"/>
        <v>292</v>
      </c>
      <c r="K38" s="34">
        <v>45446</v>
      </c>
      <c r="L38" s="59">
        <f t="shared" ca="1" si="4"/>
        <v>2</v>
      </c>
      <c r="M38" s="34"/>
      <c r="N38" s="47">
        <f t="shared" ca="1" si="5"/>
        <v>290</v>
      </c>
      <c r="O38" s="75"/>
      <c r="P38" s="75"/>
      <c r="Q38" s="47" t="str">
        <f t="shared" ca="1" si="6"/>
        <v/>
      </c>
      <c r="R38" s="34"/>
      <c r="S38" s="59" t="str">
        <f t="shared" ca="1" si="7"/>
        <v/>
      </c>
      <c r="T38" s="32"/>
      <c r="U38" s="33" t="str">
        <f t="shared" ca="1" si="1"/>
        <v/>
      </c>
      <c r="V38" s="34"/>
      <c r="W38" s="35"/>
      <c r="X38" s="36" t="str">
        <f t="shared" ca="1" si="2"/>
        <v>Overdue</v>
      </c>
      <c r="Y38" s="37"/>
      <c r="Z38" s="38" t="str">
        <f t="shared" si="3"/>
        <v/>
      </c>
    </row>
    <row r="39" spans="1:26" s="39" customFormat="1" ht="28.5">
      <c r="A39" s="30">
        <v>36</v>
      </c>
      <c r="B39" s="31" t="s">
        <v>132</v>
      </c>
      <c r="C39" s="31" t="s">
        <v>133</v>
      </c>
      <c r="D39" s="44" t="s">
        <v>32</v>
      </c>
      <c r="E39" s="72" t="str">
        <f>IFERROR(IF(INDEX(Sheet3!$B$2:$B$8, MATCH(D39, Sheet3!$A$2:$A$8, 0)) = 0, "", INDEX(Sheet3!$B$2:$B$8, MATCH(D39, Sheet3!$A$2:$A$8, 0))), "")</f>
        <v>Breakdown</v>
      </c>
      <c r="F39" s="31" t="s">
        <v>134</v>
      </c>
      <c r="G39" s="45" t="s">
        <v>135</v>
      </c>
      <c r="H39" s="63" t="str">
        <f>IFERROR(INDEX(Sheet3!$F$2:$F$114, MATCH(G39, Sheet3!$E$2:$E$114, 0)), "")</f>
        <v>HVAC</v>
      </c>
      <c r="I39" s="32">
        <v>45446</v>
      </c>
      <c r="J39" s="33">
        <f t="shared" ca="1" si="0"/>
        <v>290</v>
      </c>
      <c r="K39" s="34">
        <v>45446</v>
      </c>
      <c r="L39" s="59">
        <f t="shared" ca="1" si="4"/>
        <v>0</v>
      </c>
      <c r="M39" s="34">
        <v>45449</v>
      </c>
      <c r="N39" s="47">
        <f t="shared" ca="1" si="5"/>
        <v>3</v>
      </c>
      <c r="O39" s="75">
        <v>45449</v>
      </c>
      <c r="P39" s="75">
        <v>45449</v>
      </c>
      <c r="Q39" s="47">
        <f t="shared" ca="1" si="6"/>
        <v>0</v>
      </c>
      <c r="R39" s="34">
        <v>45449</v>
      </c>
      <c r="S39" s="59">
        <f t="shared" ca="1" si="7"/>
        <v>2</v>
      </c>
      <c r="T39" s="32">
        <v>45451</v>
      </c>
      <c r="U39" s="33">
        <f t="shared" ca="1" si="1"/>
        <v>285</v>
      </c>
      <c r="V39" s="34"/>
      <c r="W39" s="35"/>
      <c r="X39" s="36" t="str">
        <f t="shared" ca="1" si="2"/>
        <v>Overdue</v>
      </c>
      <c r="Y39" s="37"/>
      <c r="Z39" s="38" t="str">
        <f t="shared" si="3"/>
        <v/>
      </c>
    </row>
    <row r="40" spans="1:26" s="39" customFormat="1" ht="26.25">
      <c r="A40" s="30">
        <v>37</v>
      </c>
      <c r="B40" s="31" t="s">
        <v>136</v>
      </c>
      <c r="C40" s="31" t="s">
        <v>137</v>
      </c>
      <c r="D40" s="44" t="s">
        <v>32</v>
      </c>
      <c r="E40" s="72" t="str">
        <f>IFERROR(IF(INDEX(Sheet3!$B$2:$B$8, MATCH(D40, Sheet3!$A$2:$A$8, 0)) = 0, "", INDEX(Sheet3!$B$2:$B$8, MATCH(D40, Sheet3!$A$2:$A$8, 0))), "")</f>
        <v>Breakdown</v>
      </c>
      <c r="F40" s="31" t="s">
        <v>138</v>
      </c>
      <c r="G40" s="45" t="s">
        <v>84</v>
      </c>
      <c r="H40" s="63" t="str">
        <f>IFERROR(INDEX(Sheet3!$F$2:$F$114, MATCH(G40, Sheet3!$E$2:$E$114, 0)), "")</f>
        <v>OTHERS</v>
      </c>
      <c r="I40" s="32">
        <v>45446</v>
      </c>
      <c r="J40" s="33">
        <f t="shared" ca="1" si="0"/>
        <v>290</v>
      </c>
      <c r="K40" s="34">
        <v>45446</v>
      </c>
      <c r="L40" s="59">
        <f t="shared" ca="1" si="4"/>
        <v>0</v>
      </c>
      <c r="M40" s="34">
        <v>45447</v>
      </c>
      <c r="N40" s="47">
        <f t="shared" ca="1" si="5"/>
        <v>1</v>
      </c>
      <c r="O40" s="75">
        <v>45448</v>
      </c>
      <c r="P40" s="75">
        <v>45448</v>
      </c>
      <c r="Q40" s="47">
        <f t="shared" ca="1" si="6"/>
        <v>0</v>
      </c>
      <c r="R40" s="34"/>
      <c r="S40" s="59" t="str">
        <f t="shared" ca="1" si="7"/>
        <v/>
      </c>
      <c r="T40" s="32"/>
      <c r="U40" s="33" t="str">
        <f t="shared" ca="1" si="1"/>
        <v/>
      </c>
      <c r="V40" s="34"/>
      <c r="W40" s="35"/>
      <c r="X40" s="36" t="str">
        <f t="shared" ca="1" si="2"/>
        <v>Overdue</v>
      </c>
      <c r="Y40" s="37"/>
      <c r="Z40" s="38" t="str">
        <f t="shared" si="3"/>
        <v/>
      </c>
    </row>
    <row r="41" spans="1:26" s="39" customFormat="1" ht="28.5">
      <c r="A41" s="30">
        <v>38</v>
      </c>
      <c r="B41" s="31" t="s">
        <v>119</v>
      </c>
      <c r="C41" s="31" t="s">
        <v>120</v>
      </c>
      <c r="D41" s="44" t="s">
        <v>54</v>
      </c>
      <c r="E41" s="72" t="str">
        <f>IFERROR(IF(INDEX(Sheet3!$B$2:$B$8, MATCH(D41, Sheet3!$A$2:$A$8, 0)) = 0, "", INDEX(Sheet3!$B$2:$B$8, MATCH(D41, Sheet3!$A$2:$A$8, 0))), "")</f>
        <v>Breakdown</v>
      </c>
      <c r="F41" s="31"/>
      <c r="G41" s="45" t="s">
        <v>122</v>
      </c>
      <c r="H41" s="63" t="str">
        <f>IFERROR(INDEX(Sheet3!$F$2:$F$114, MATCH(G41, Sheet3!$E$2:$E$114, 0)), "")</f>
        <v>KITCHEN_EQUIPMENT</v>
      </c>
      <c r="I41" s="32">
        <v>45446</v>
      </c>
      <c r="J41" s="33">
        <f t="shared" ca="1" si="0"/>
        <v>290</v>
      </c>
      <c r="K41" s="34">
        <v>45446</v>
      </c>
      <c r="L41" s="59">
        <f t="shared" ca="1" si="4"/>
        <v>0</v>
      </c>
      <c r="M41" s="34"/>
      <c r="N41" s="47">
        <f t="shared" ca="1" si="5"/>
        <v>290</v>
      </c>
      <c r="O41" s="75"/>
      <c r="P41" s="75"/>
      <c r="Q41" s="47" t="str">
        <f t="shared" ca="1" si="6"/>
        <v/>
      </c>
      <c r="R41" s="34"/>
      <c r="S41" s="59" t="str">
        <f t="shared" ca="1" si="7"/>
        <v/>
      </c>
      <c r="T41" s="32"/>
      <c r="U41" s="33" t="str">
        <f t="shared" ca="1" si="1"/>
        <v/>
      </c>
      <c r="V41" s="34"/>
      <c r="W41" s="35"/>
      <c r="X41" s="36" t="str">
        <f t="shared" ca="1" si="2"/>
        <v>Overdue</v>
      </c>
      <c r="Y41" s="37"/>
      <c r="Z41" s="38" t="str">
        <f t="shared" si="3"/>
        <v/>
      </c>
    </row>
    <row r="42" spans="1:26" s="39" customFormat="1" ht="28.5">
      <c r="A42" s="30">
        <v>39</v>
      </c>
      <c r="B42" s="31" t="s">
        <v>139</v>
      </c>
      <c r="C42" s="31" t="s">
        <v>140</v>
      </c>
      <c r="D42" s="44" t="s">
        <v>54</v>
      </c>
      <c r="E42" s="72" t="str">
        <f>IFERROR(IF(INDEX(Sheet3!$B$2:$B$8, MATCH(D42, Sheet3!$A$2:$A$8, 0)) = 0, "", INDEX(Sheet3!$B$2:$B$8, MATCH(D42, Sheet3!$A$2:$A$8, 0))), "")</f>
        <v>Breakdown</v>
      </c>
      <c r="F42" s="31" t="s">
        <v>141</v>
      </c>
      <c r="G42" s="45" t="s">
        <v>142</v>
      </c>
      <c r="H42" s="63" t="str">
        <f>IFERROR(INDEX(Sheet3!$F$2:$F$114, MATCH(G42, Sheet3!$E$2:$E$114, 0)), "")</f>
        <v>KITCHEN_EQUIPMENT</v>
      </c>
      <c r="I42" s="32">
        <v>45446</v>
      </c>
      <c r="J42" s="33">
        <f t="shared" ca="1" si="0"/>
        <v>290</v>
      </c>
      <c r="K42" s="34">
        <v>45446</v>
      </c>
      <c r="L42" s="59">
        <f t="shared" ca="1" si="4"/>
        <v>0</v>
      </c>
      <c r="M42" s="34">
        <v>45446</v>
      </c>
      <c r="N42" s="47">
        <f t="shared" ca="1" si="5"/>
        <v>0</v>
      </c>
      <c r="O42" s="75"/>
      <c r="P42" s="75"/>
      <c r="Q42" s="47" t="str">
        <f t="shared" ca="1" si="6"/>
        <v/>
      </c>
      <c r="R42" s="34"/>
      <c r="S42" s="59" t="str">
        <f t="shared" ca="1" si="7"/>
        <v/>
      </c>
      <c r="T42" s="32"/>
      <c r="U42" s="33" t="str">
        <f t="shared" ca="1" si="1"/>
        <v/>
      </c>
      <c r="V42" s="34"/>
      <c r="W42" s="35"/>
      <c r="X42" s="36" t="str">
        <f t="shared" ca="1" si="2"/>
        <v>Overdue</v>
      </c>
      <c r="Y42" s="37"/>
      <c r="Z42" s="38" t="str">
        <f t="shared" si="3"/>
        <v/>
      </c>
    </row>
    <row r="43" spans="1:26" s="39" customFormat="1" ht="26.25">
      <c r="A43" s="30">
        <v>40</v>
      </c>
      <c r="B43" s="31" t="s">
        <v>143</v>
      </c>
      <c r="C43" s="31" t="s">
        <v>36</v>
      </c>
      <c r="D43" s="44" t="s">
        <v>54</v>
      </c>
      <c r="E43" s="72" t="str">
        <f>IFERROR(IF(INDEX(Sheet3!$B$2:$B$8, MATCH(D43, Sheet3!$A$2:$A$8, 0)) = 0, "", INDEX(Sheet3!$B$2:$B$8, MATCH(D43, Sheet3!$A$2:$A$8, 0))), "")</f>
        <v>Breakdown</v>
      </c>
      <c r="F43" s="31" t="s">
        <v>144</v>
      </c>
      <c r="G43" s="45" t="s">
        <v>84</v>
      </c>
      <c r="H43" s="63" t="str">
        <f>IFERROR(INDEX(Sheet3!$F$2:$F$114, MATCH(G43, Sheet3!$E$2:$E$114, 0)), "")</f>
        <v>OTHERS</v>
      </c>
      <c r="I43" s="32">
        <v>45446</v>
      </c>
      <c r="J43" s="33">
        <f t="shared" ca="1" si="0"/>
        <v>3</v>
      </c>
      <c r="K43" s="34">
        <v>45446</v>
      </c>
      <c r="L43" s="59">
        <f t="shared" ca="1" si="4"/>
        <v>0</v>
      </c>
      <c r="M43" s="34">
        <v>45449</v>
      </c>
      <c r="N43" s="47">
        <f t="shared" ca="1" si="5"/>
        <v>3</v>
      </c>
      <c r="O43" s="75">
        <v>45449</v>
      </c>
      <c r="P43" s="75">
        <v>45449</v>
      </c>
      <c r="Q43" s="47">
        <f t="shared" ca="1" si="6"/>
        <v>0</v>
      </c>
      <c r="R43" s="34">
        <v>45449</v>
      </c>
      <c r="S43" s="59">
        <f t="shared" ca="1" si="7"/>
        <v>0</v>
      </c>
      <c r="T43" s="32">
        <v>45449</v>
      </c>
      <c r="U43" s="33">
        <f t="shared" ca="1" si="1"/>
        <v>0</v>
      </c>
      <c r="V43" s="34">
        <v>45450</v>
      </c>
      <c r="W43" s="35"/>
      <c r="X43" s="36" t="str">
        <f t="shared" ca="1" si="2"/>
        <v>Completed</v>
      </c>
      <c r="Y43" s="37">
        <v>45449</v>
      </c>
      <c r="Z43" s="38">
        <f t="shared" si="3"/>
        <v>1</v>
      </c>
    </row>
    <row r="44" spans="1:26" s="39" customFormat="1" ht="28.5">
      <c r="A44" s="30">
        <v>41</v>
      </c>
      <c r="B44" s="31" t="s">
        <v>145</v>
      </c>
      <c r="C44" s="31" t="s">
        <v>86</v>
      </c>
      <c r="D44" s="44" t="s">
        <v>54</v>
      </c>
      <c r="E44" s="72" t="str">
        <f>IFERROR(IF(INDEX(Sheet3!$B$2:$B$8, MATCH(D44, Sheet3!$A$2:$A$8, 0)) = 0, "", INDEX(Sheet3!$B$2:$B$8, MATCH(D44, Sheet3!$A$2:$A$8, 0))), "")</f>
        <v>Breakdown</v>
      </c>
      <c r="F44" s="31" t="s">
        <v>121</v>
      </c>
      <c r="G44" s="45" t="s">
        <v>122</v>
      </c>
      <c r="H44" s="63" t="str">
        <f>IFERROR(INDEX(Sheet3!$F$2:$F$114, MATCH(G44, Sheet3!$E$2:$E$114, 0)), "")</f>
        <v>KITCHEN_EQUIPMENT</v>
      </c>
      <c r="I44" s="32">
        <v>45446</v>
      </c>
      <c r="J44" s="33">
        <f t="shared" ca="1" si="0"/>
        <v>290</v>
      </c>
      <c r="K44" s="34">
        <v>45446</v>
      </c>
      <c r="L44" s="59">
        <f t="shared" ca="1" si="4"/>
        <v>0</v>
      </c>
      <c r="M44" s="34"/>
      <c r="N44" s="47">
        <f t="shared" ca="1" si="5"/>
        <v>290</v>
      </c>
      <c r="O44" s="75"/>
      <c r="P44" s="75"/>
      <c r="Q44" s="47" t="str">
        <f t="shared" ca="1" si="6"/>
        <v/>
      </c>
      <c r="R44" s="34"/>
      <c r="S44" s="59" t="str">
        <f t="shared" ca="1" si="7"/>
        <v/>
      </c>
      <c r="T44" s="32"/>
      <c r="U44" s="33" t="str">
        <f t="shared" ca="1" si="1"/>
        <v/>
      </c>
      <c r="V44" s="34"/>
      <c r="W44" s="35"/>
      <c r="X44" s="36" t="str">
        <f t="shared" ca="1" si="2"/>
        <v>Overdue</v>
      </c>
      <c r="Y44" s="37"/>
      <c r="Z44" s="38" t="str">
        <f t="shared" si="3"/>
        <v/>
      </c>
    </row>
    <row r="45" spans="1:26" s="39" customFormat="1" ht="26.25">
      <c r="A45" s="30">
        <v>42</v>
      </c>
      <c r="B45" s="31" t="s">
        <v>146</v>
      </c>
      <c r="C45" s="31" t="s">
        <v>147</v>
      </c>
      <c r="D45" s="44" t="s">
        <v>32</v>
      </c>
      <c r="E45" s="72" t="str">
        <f>IFERROR(IF(INDEX(Sheet3!$B$2:$B$8, MATCH(D45, Sheet3!$A$2:$A$8, 0)) = 0, "", INDEX(Sheet3!$B$2:$B$8, MATCH(D45, Sheet3!$A$2:$A$8, 0))), "")</f>
        <v>Breakdown</v>
      </c>
      <c r="F45" s="31"/>
      <c r="G45" s="45"/>
      <c r="H45" s="63" t="str">
        <f>IFERROR(INDEX(Sheet3!$F$2:$F$114, MATCH(G45, Sheet3!$E$2:$E$114, 0)), "")</f>
        <v/>
      </c>
      <c r="I45" s="32">
        <v>45446</v>
      </c>
      <c r="J45" s="33">
        <f t="shared" ca="1" si="0"/>
        <v>290</v>
      </c>
      <c r="K45" s="34">
        <v>45446</v>
      </c>
      <c r="L45" s="59">
        <f t="shared" ca="1" si="4"/>
        <v>0</v>
      </c>
      <c r="M45" s="34"/>
      <c r="N45" s="47">
        <f t="shared" ca="1" si="5"/>
        <v>290</v>
      </c>
      <c r="O45" s="75"/>
      <c r="P45" s="75"/>
      <c r="Q45" s="47" t="str">
        <f t="shared" ca="1" si="6"/>
        <v/>
      </c>
      <c r="R45" s="34"/>
      <c r="S45" s="59" t="str">
        <f t="shared" ca="1" si="7"/>
        <v/>
      </c>
      <c r="T45" s="32"/>
      <c r="U45" s="33" t="str">
        <f t="shared" ca="1" si="1"/>
        <v/>
      </c>
      <c r="V45" s="34"/>
      <c r="W45" s="35"/>
      <c r="X45" s="36" t="str">
        <f t="shared" ca="1" si="2"/>
        <v>Overdue</v>
      </c>
      <c r="Y45" s="37"/>
      <c r="Z45" s="38" t="str">
        <f t="shared" si="3"/>
        <v/>
      </c>
    </row>
    <row r="46" spans="1:26" s="39" customFormat="1" ht="28.5">
      <c r="A46" s="30">
        <v>43</v>
      </c>
      <c r="B46" s="31" t="s">
        <v>148</v>
      </c>
      <c r="C46" s="31" t="s">
        <v>89</v>
      </c>
      <c r="D46" s="44" t="s">
        <v>32</v>
      </c>
      <c r="E46" s="72" t="str">
        <f>IFERROR(IF(INDEX(Sheet3!$B$2:$B$8, MATCH(D46, Sheet3!$A$2:$A$8, 0)) = 0, "", INDEX(Sheet3!$B$2:$B$8, MATCH(D46, Sheet3!$A$2:$A$8, 0))), "")</f>
        <v>Breakdown</v>
      </c>
      <c r="F46" s="31" t="s">
        <v>134</v>
      </c>
      <c r="G46" s="45" t="s">
        <v>149</v>
      </c>
      <c r="H46" s="63" t="str">
        <f>IFERROR(INDEX(Sheet3!$F$2:$F$114, MATCH(G46, Sheet3!$E$2:$E$114, 0)), "")</f>
        <v>KITCHEN_EQUIPMENT</v>
      </c>
      <c r="I46" s="32">
        <v>45446</v>
      </c>
      <c r="J46" s="33">
        <f t="shared" ca="1" si="0"/>
        <v>290</v>
      </c>
      <c r="K46" s="34">
        <v>45446</v>
      </c>
      <c r="L46" s="59">
        <f t="shared" ca="1" si="4"/>
        <v>0</v>
      </c>
      <c r="M46" s="34"/>
      <c r="N46" s="47">
        <f t="shared" ca="1" si="5"/>
        <v>290</v>
      </c>
      <c r="O46" s="75"/>
      <c r="P46" s="75"/>
      <c r="Q46" s="47" t="str">
        <f t="shared" ca="1" si="6"/>
        <v/>
      </c>
      <c r="R46" s="34"/>
      <c r="S46" s="59" t="str">
        <f t="shared" ca="1" si="7"/>
        <v/>
      </c>
      <c r="T46" s="32"/>
      <c r="U46" s="33" t="str">
        <f t="shared" ca="1" si="1"/>
        <v/>
      </c>
      <c r="V46" s="34"/>
      <c r="W46" s="35"/>
      <c r="X46" s="36" t="str">
        <f t="shared" ca="1" si="2"/>
        <v>Overdue</v>
      </c>
      <c r="Y46" s="37"/>
      <c r="Z46" s="38" t="str">
        <f t="shared" si="3"/>
        <v/>
      </c>
    </row>
    <row r="47" spans="1:26" s="39" customFormat="1" ht="28.5">
      <c r="A47" s="30">
        <v>44</v>
      </c>
      <c r="B47" s="31" t="s">
        <v>150</v>
      </c>
      <c r="C47" s="31" t="s">
        <v>151</v>
      </c>
      <c r="D47" s="44" t="s">
        <v>32</v>
      </c>
      <c r="E47" s="72" t="str">
        <f>IFERROR(IF(INDEX(Sheet3!$B$2:$B$8, MATCH(D47, Sheet3!$A$2:$A$8, 0)) = 0, "", INDEX(Sheet3!$B$2:$B$8, MATCH(D47, Sheet3!$A$2:$A$8, 0))), "")</f>
        <v>Breakdown</v>
      </c>
      <c r="F47" s="31" t="s">
        <v>110</v>
      </c>
      <c r="G47" s="45" t="s">
        <v>152</v>
      </c>
      <c r="H47" s="63" t="str">
        <f>IFERROR(INDEX(Sheet3!$F$2:$F$114, MATCH(G47, Sheet3!$E$2:$E$114, 0)), "")</f>
        <v>PLUMBING</v>
      </c>
      <c r="I47" s="32">
        <v>45446</v>
      </c>
      <c r="J47" s="33">
        <f t="shared" ca="1" si="0"/>
        <v>290</v>
      </c>
      <c r="K47" s="34">
        <v>45446</v>
      </c>
      <c r="L47" s="59">
        <f t="shared" ca="1" si="4"/>
        <v>0</v>
      </c>
      <c r="M47" s="34"/>
      <c r="N47" s="47">
        <f t="shared" ca="1" si="5"/>
        <v>290</v>
      </c>
      <c r="O47" s="75"/>
      <c r="P47" s="75"/>
      <c r="Q47" s="47" t="str">
        <f t="shared" ca="1" si="6"/>
        <v/>
      </c>
      <c r="R47" s="34"/>
      <c r="S47" s="59" t="str">
        <f t="shared" ca="1" si="7"/>
        <v/>
      </c>
      <c r="T47" s="32"/>
      <c r="U47" s="33" t="str">
        <f t="shared" ca="1" si="1"/>
        <v/>
      </c>
      <c r="V47" s="34"/>
      <c r="W47" s="35"/>
      <c r="X47" s="36" t="str">
        <f t="shared" ca="1" si="2"/>
        <v>Overdue</v>
      </c>
      <c r="Y47" s="37"/>
      <c r="Z47" s="38" t="str">
        <f t="shared" si="3"/>
        <v/>
      </c>
    </row>
    <row r="48" spans="1:26" s="39" customFormat="1" ht="28.5">
      <c r="A48" s="30">
        <v>45</v>
      </c>
      <c r="B48" s="31" t="s">
        <v>153</v>
      </c>
      <c r="C48" s="31" t="s">
        <v>63</v>
      </c>
      <c r="D48" s="44" t="s">
        <v>32</v>
      </c>
      <c r="E48" s="72" t="str">
        <f>IFERROR(IF(INDEX(Sheet3!$B$2:$B$8, MATCH(D48, Sheet3!$A$2:$A$8, 0)) = 0, "", INDEX(Sheet3!$B$2:$B$8, MATCH(D48, Sheet3!$A$2:$A$8, 0))), "")</f>
        <v>Breakdown</v>
      </c>
      <c r="F48" s="31" t="s">
        <v>154</v>
      </c>
      <c r="G48" s="45" t="s">
        <v>44</v>
      </c>
      <c r="H48" s="63" t="str">
        <f>IFERROR(INDEX(Sheet3!$F$2:$F$114, MATCH(G48, Sheet3!$E$2:$E$114, 0)), "")</f>
        <v>SECURITY</v>
      </c>
      <c r="I48" s="32">
        <v>45459</v>
      </c>
      <c r="J48" s="33">
        <f t="shared" ca="1" si="0"/>
        <v>277</v>
      </c>
      <c r="K48" s="34">
        <v>45459</v>
      </c>
      <c r="L48" s="59">
        <f t="shared" ca="1" si="4"/>
        <v>0</v>
      </c>
      <c r="M48" s="34">
        <v>45462</v>
      </c>
      <c r="N48" s="47">
        <f t="shared" ca="1" si="5"/>
        <v>3</v>
      </c>
      <c r="O48" s="75"/>
      <c r="P48" s="75"/>
      <c r="Q48" s="47" t="str">
        <f t="shared" ca="1" si="6"/>
        <v/>
      </c>
      <c r="R48" s="34"/>
      <c r="S48" s="59" t="str">
        <f t="shared" ca="1" si="7"/>
        <v/>
      </c>
      <c r="T48" s="32"/>
      <c r="U48" s="33" t="str">
        <f t="shared" ca="1" si="1"/>
        <v/>
      </c>
      <c r="V48" s="34"/>
      <c r="W48" s="35"/>
      <c r="X48" s="36" t="str">
        <f t="shared" ca="1" si="2"/>
        <v>Overdue</v>
      </c>
      <c r="Y48" s="37"/>
      <c r="Z48" s="38" t="str">
        <f t="shared" si="3"/>
        <v/>
      </c>
    </row>
    <row r="49" spans="1:26" s="39" customFormat="1">
      <c r="A49" s="30">
        <v>46</v>
      </c>
      <c r="B49" s="31" t="s">
        <v>155</v>
      </c>
      <c r="C49" s="31" t="s">
        <v>156</v>
      </c>
      <c r="D49" s="44" t="s">
        <v>67</v>
      </c>
      <c r="E49" s="72" t="str">
        <f>IFERROR(IF(INDEX(Sheet3!$B$2:$B$8, MATCH(D49, Sheet3!$A$2:$A$8, 0)) = 0, "", INDEX(Sheet3!$B$2:$B$8, MATCH(D49, Sheet3!$A$2:$A$8, 0))), "")</f>
        <v>Breakdown</v>
      </c>
      <c r="F49" s="31" t="s">
        <v>157</v>
      </c>
      <c r="G49" s="45" t="s">
        <v>158</v>
      </c>
      <c r="H49" s="63" t="str">
        <f>IFERROR(INDEX(Sheet3!$F$2:$F$114, MATCH(G49, Sheet3!$E$2:$E$114, 0)), "")</f>
        <v>INVERTER</v>
      </c>
      <c r="I49" s="32"/>
      <c r="J49" s="33" t="str">
        <f t="shared" ca="1" si="0"/>
        <v/>
      </c>
      <c r="K49" s="34"/>
      <c r="L49" s="59" t="str">
        <f t="shared" ca="1" si="4"/>
        <v/>
      </c>
      <c r="M49" s="34"/>
      <c r="N49" s="47" t="str">
        <f t="shared" ca="1" si="5"/>
        <v/>
      </c>
      <c r="O49" s="75"/>
      <c r="P49" s="75"/>
      <c r="Q49" s="47" t="str">
        <f t="shared" ca="1" si="6"/>
        <v/>
      </c>
      <c r="R49" s="34"/>
      <c r="S49" s="59" t="str">
        <f t="shared" ca="1" si="7"/>
        <v/>
      </c>
      <c r="T49" s="32"/>
      <c r="U49" s="33"/>
      <c r="V49" s="34"/>
      <c r="W49" s="35"/>
      <c r="X49" s="36" t="str">
        <f t="shared" ca="1" si="2"/>
        <v/>
      </c>
      <c r="Y49" s="37"/>
      <c r="Z49" s="38" t="str">
        <f t="shared" si="3"/>
        <v/>
      </c>
    </row>
    <row r="50" spans="1:26" s="39" customFormat="1">
      <c r="A50" s="30">
        <v>47</v>
      </c>
      <c r="B50" s="31" t="s">
        <v>159</v>
      </c>
      <c r="C50" s="31" t="s">
        <v>160</v>
      </c>
      <c r="D50" s="44" t="s">
        <v>32</v>
      </c>
      <c r="E50" s="72" t="str">
        <f>IFERROR(IF(INDEX(Sheet3!$B$2:$B$8, MATCH(D50, Sheet3!$A$2:$A$8, 0)) = 0, "", INDEX(Sheet3!$B$2:$B$8, MATCH(D50, Sheet3!$A$2:$A$8, 0))), "")</f>
        <v>Breakdown</v>
      </c>
      <c r="F50" s="31" t="s">
        <v>75</v>
      </c>
      <c r="G50" s="45" t="s">
        <v>84</v>
      </c>
      <c r="H50" s="63" t="str">
        <f>IFERROR(INDEX(Sheet3!$F$2:$F$114, MATCH(G50, Sheet3!$E$2:$E$114, 0)), "")</f>
        <v>OTHERS</v>
      </c>
      <c r="I50" s="32"/>
      <c r="J50" s="33" t="str">
        <f t="shared" ca="1" si="0"/>
        <v/>
      </c>
      <c r="K50" s="34"/>
      <c r="L50" s="59" t="str">
        <f t="shared" ca="1" si="4"/>
        <v/>
      </c>
      <c r="M50" s="34"/>
      <c r="N50" s="47" t="str">
        <f t="shared" ca="1" si="5"/>
        <v/>
      </c>
      <c r="O50" s="75"/>
      <c r="P50" s="75"/>
      <c r="Q50" s="47" t="str">
        <f t="shared" ca="1" si="6"/>
        <v/>
      </c>
      <c r="R50" s="34"/>
      <c r="S50" s="59" t="str">
        <f t="shared" ca="1" si="7"/>
        <v/>
      </c>
      <c r="T50" s="32"/>
      <c r="U50" s="33"/>
      <c r="V50" s="34"/>
      <c r="W50" s="35"/>
      <c r="X50" s="36" t="str">
        <f t="shared" ca="1" si="2"/>
        <v/>
      </c>
      <c r="Y50" s="37"/>
      <c r="Z50" s="38" t="str">
        <f t="shared" si="3"/>
        <v/>
      </c>
    </row>
    <row r="51" spans="1:26" s="39" customFormat="1" ht="28.5">
      <c r="A51" s="30">
        <v>48</v>
      </c>
      <c r="B51" s="31" t="s">
        <v>161</v>
      </c>
      <c r="C51" s="31" t="s">
        <v>53</v>
      </c>
      <c r="D51" s="44" t="s">
        <v>32</v>
      </c>
      <c r="E51" s="72" t="str">
        <f>IFERROR(IF(INDEX(Sheet3!$B$2:$B$8, MATCH(D51, Sheet3!$A$2:$A$8, 0)) = 0, "", INDEX(Sheet3!$B$2:$B$8, MATCH(D51, Sheet3!$A$2:$A$8, 0))), "")</f>
        <v>Breakdown</v>
      </c>
      <c r="F51" s="31" t="s">
        <v>162</v>
      </c>
      <c r="G51" s="45" t="s">
        <v>163</v>
      </c>
      <c r="H51" s="63" t="str">
        <f>IFERROR(INDEX(Sheet3!$F$2:$F$114, MATCH(G51, Sheet3!$E$2:$E$114, 0)), "")</f>
        <v>FURNITURE</v>
      </c>
      <c r="I51" s="32"/>
      <c r="J51" s="33" t="str">
        <f t="shared" ca="1" si="0"/>
        <v/>
      </c>
      <c r="K51" s="34"/>
      <c r="L51" s="59" t="str">
        <f t="shared" ca="1" si="4"/>
        <v/>
      </c>
      <c r="M51" s="34"/>
      <c r="N51" s="47" t="str">
        <f t="shared" ca="1" si="5"/>
        <v/>
      </c>
      <c r="O51" s="75"/>
      <c r="P51" s="75"/>
      <c r="Q51" s="47" t="str">
        <f t="shared" ca="1" si="6"/>
        <v/>
      </c>
      <c r="R51" s="34"/>
      <c r="S51" s="59" t="str">
        <f t="shared" ca="1" si="7"/>
        <v/>
      </c>
      <c r="T51" s="32"/>
      <c r="U51" s="33" t="str">
        <f t="shared" ref="U51:U72" ca="1" si="8">IF(T51="","",IF(Y51&lt;&gt;"",Y51-T51,TODAY()-T51))</f>
        <v/>
      </c>
      <c r="V51" s="34"/>
      <c r="W51" s="35"/>
      <c r="X51" s="36" t="str">
        <f t="shared" ca="1" si="2"/>
        <v/>
      </c>
      <c r="Y51" s="37"/>
      <c r="Z51" s="38" t="str">
        <f t="shared" si="3"/>
        <v/>
      </c>
    </row>
    <row r="52" spans="1:26" s="39" customFormat="1">
      <c r="A52" s="30">
        <v>49</v>
      </c>
      <c r="B52" s="31" t="s">
        <v>164</v>
      </c>
      <c r="C52" s="31" t="s">
        <v>165</v>
      </c>
      <c r="D52" s="44" t="s">
        <v>32</v>
      </c>
      <c r="E52" s="72" t="str">
        <f>IFERROR(IF(INDEX(Sheet3!$B$2:$B$8, MATCH(D52, Sheet3!$A$2:$A$8, 0)) = 0, "", INDEX(Sheet3!$B$2:$B$8, MATCH(D52, Sheet3!$A$2:$A$8, 0))), "")</f>
        <v>Breakdown</v>
      </c>
      <c r="F52" s="31" t="s">
        <v>166</v>
      </c>
      <c r="G52" s="45" t="s">
        <v>167</v>
      </c>
      <c r="H52" s="63" t="str">
        <f>IFERROR(INDEX(Sheet3!$F$2:$F$114, MATCH(G52, Sheet3!$E$2:$E$114, 0)), "")</f>
        <v>BUILDING</v>
      </c>
      <c r="I52" s="32"/>
      <c r="J52" s="33" t="str">
        <f t="shared" ca="1" si="0"/>
        <v/>
      </c>
      <c r="K52" s="34"/>
      <c r="L52" s="59" t="str">
        <f t="shared" ca="1" si="4"/>
        <v/>
      </c>
      <c r="M52" s="34"/>
      <c r="N52" s="47" t="str">
        <f t="shared" ca="1" si="5"/>
        <v/>
      </c>
      <c r="O52" s="75"/>
      <c r="P52" s="75"/>
      <c r="Q52" s="47" t="str">
        <f t="shared" ca="1" si="6"/>
        <v/>
      </c>
      <c r="R52" s="34"/>
      <c r="S52" s="59" t="str">
        <f t="shared" ca="1" si="7"/>
        <v/>
      </c>
      <c r="T52" s="32"/>
      <c r="U52" s="33" t="str">
        <f t="shared" ca="1" si="8"/>
        <v/>
      </c>
      <c r="V52" s="34"/>
      <c r="W52" s="35"/>
      <c r="X52" s="36" t="str">
        <f t="shared" ca="1" si="2"/>
        <v/>
      </c>
      <c r="Y52" s="37"/>
      <c r="Z52" s="38" t="str">
        <f t="shared" si="3"/>
        <v/>
      </c>
    </row>
    <row r="53" spans="1:26" s="39" customFormat="1">
      <c r="A53" s="30">
        <v>50</v>
      </c>
      <c r="B53" s="31" t="s">
        <v>168</v>
      </c>
      <c r="C53" s="31" t="s">
        <v>169</v>
      </c>
      <c r="D53" s="44" t="s">
        <v>32</v>
      </c>
      <c r="E53" s="72" t="str">
        <f>IFERROR(IF(INDEX(Sheet3!$B$2:$B$8, MATCH(D53, Sheet3!$A$2:$A$8, 0)) = 0, "", INDEX(Sheet3!$B$2:$B$8, MATCH(D53, Sheet3!$A$2:$A$8, 0))), "")</f>
        <v>Breakdown</v>
      </c>
      <c r="F53" s="31" t="s">
        <v>170</v>
      </c>
      <c r="G53" s="45" t="s">
        <v>84</v>
      </c>
      <c r="H53" s="63" t="str">
        <f>IFERROR(INDEX(Sheet3!$F$2:$F$114, MATCH(G53, Sheet3!$E$2:$E$114, 0)), "")</f>
        <v>OTHERS</v>
      </c>
      <c r="I53" s="32"/>
      <c r="J53" s="33" t="str">
        <f t="shared" ca="1" si="0"/>
        <v/>
      </c>
      <c r="K53" s="34"/>
      <c r="L53" s="59" t="str">
        <f t="shared" ca="1" si="4"/>
        <v/>
      </c>
      <c r="M53" s="34"/>
      <c r="N53" s="47" t="str">
        <f t="shared" ca="1" si="5"/>
        <v/>
      </c>
      <c r="O53" s="75"/>
      <c r="P53" s="75"/>
      <c r="Q53" s="47" t="str">
        <f t="shared" ca="1" si="6"/>
        <v/>
      </c>
      <c r="R53" s="34"/>
      <c r="S53" s="59" t="str">
        <f t="shared" ca="1" si="7"/>
        <v/>
      </c>
      <c r="T53" s="32"/>
      <c r="U53" s="33" t="str">
        <f t="shared" ca="1" si="8"/>
        <v/>
      </c>
      <c r="V53" s="34"/>
      <c r="W53" s="35"/>
      <c r="X53" s="36" t="str">
        <f t="shared" ca="1" si="2"/>
        <v/>
      </c>
      <c r="Y53" s="37"/>
      <c r="Z53" s="38" t="str">
        <f t="shared" si="3"/>
        <v/>
      </c>
    </row>
    <row r="54" spans="1:26" s="39" customFormat="1">
      <c r="A54" s="30">
        <v>51</v>
      </c>
      <c r="B54" s="31" t="s">
        <v>171</v>
      </c>
      <c r="C54" s="31" t="s">
        <v>172</v>
      </c>
      <c r="D54" s="44" t="s">
        <v>32</v>
      </c>
      <c r="E54" s="72" t="str">
        <f>IFERROR(IF(INDEX(Sheet3!$B$2:$B$8, MATCH(D54, Sheet3!$A$2:$A$8, 0)) = 0, "", INDEX(Sheet3!$B$2:$B$8, MATCH(D54, Sheet3!$A$2:$A$8, 0))), "")</f>
        <v>Breakdown</v>
      </c>
      <c r="F54" s="31" t="s">
        <v>173</v>
      </c>
      <c r="G54" s="45" t="s">
        <v>84</v>
      </c>
      <c r="H54" s="63" t="str">
        <f>IFERROR(INDEX(Sheet3!$F$2:$F$114, MATCH(G54, Sheet3!$E$2:$E$114, 0)), "")</f>
        <v>OTHERS</v>
      </c>
      <c r="I54" s="32"/>
      <c r="J54" s="33" t="str">
        <f t="shared" ca="1" si="0"/>
        <v/>
      </c>
      <c r="K54" s="34"/>
      <c r="L54" s="59" t="str">
        <f t="shared" ca="1" si="4"/>
        <v/>
      </c>
      <c r="M54" s="34"/>
      <c r="N54" s="47" t="str">
        <f t="shared" ca="1" si="5"/>
        <v/>
      </c>
      <c r="O54" s="75"/>
      <c r="P54" s="75"/>
      <c r="Q54" s="47" t="str">
        <f t="shared" ca="1" si="6"/>
        <v/>
      </c>
      <c r="R54" s="34"/>
      <c r="S54" s="59" t="str">
        <f t="shared" ca="1" si="7"/>
        <v/>
      </c>
      <c r="T54" s="32"/>
      <c r="U54" s="33" t="str">
        <f t="shared" ca="1" si="8"/>
        <v/>
      </c>
      <c r="V54" s="34"/>
      <c r="W54" s="35"/>
      <c r="X54" s="36" t="str">
        <f t="shared" ca="1" si="2"/>
        <v/>
      </c>
      <c r="Y54" s="37"/>
      <c r="Z54" s="38" t="str">
        <f t="shared" si="3"/>
        <v/>
      </c>
    </row>
    <row r="55" spans="1:26" s="39" customFormat="1" ht="26.25">
      <c r="A55" s="30">
        <v>52</v>
      </c>
      <c r="B55" s="31" t="s">
        <v>174</v>
      </c>
      <c r="C55" s="31" t="s">
        <v>31</v>
      </c>
      <c r="D55" s="44" t="s">
        <v>32</v>
      </c>
      <c r="E55" s="72" t="str">
        <f>IFERROR(IF(INDEX(Sheet3!$B$2:$B$8, MATCH(D55, Sheet3!$A$2:$A$8, 0)) = 0, "", INDEX(Sheet3!$B$2:$B$8, MATCH(D55, Sheet3!$A$2:$A$8, 0))), "")</f>
        <v>Breakdown</v>
      </c>
      <c r="F55" s="31" t="s">
        <v>173</v>
      </c>
      <c r="G55" s="45" t="s">
        <v>34</v>
      </c>
      <c r="H55" s="63" t="str">
        <f>IFERROR(INDEX(Sheet3!$F$2:$F$114, MATCH(G55, Sheet3!$E$2:$E$114, 0)), "")</f>
        <v>EVACUATION</v>
      </c>
      <c r="I55" s="32"/>
      <c r="J55" s="33" t="str">
        <f t="shared" ca="1" si="0"/>
        <v/>
      </c>
      <c r="K55" s="34"/>
      <c r="L55" s="59" t="str">
        <f t="shared" ca="1" si="4"/>
        <v/>
      </c>
      <c r="M55" s="34"/>
      <c r="N55" s="47" t="str">
        <f t="shared" ca="1" si="5"/>
        <v/>
      </c>
      <c r="O55" s="75"/>
      <c r="P55" s="75"/>
      <c r="Q55" s="47" t="str">
        <f t="shared" ca="1" si="6"/>
        <v/>
      </c>
      <c r="R55" s="34"/>
      <c r="S55" s="59" t="str">
        <f t="shared" ca="1" si="7"/>
        <v/>
      </c>
      <c r="T55" s="32"/>
      <c r="U55" s="33" t="str">
        <f t="shared" ca="1" si="8"/>
        <v/>
      </c>
      <c r="V55" s="34"/>
      <c r="W55" s="35"/>
      <c r="X55" s="36" t="str">
        <f t="shared" ca="1" si="2"/>
        <v/>
      </c>
      <c r="Y55" s="37"/>
      <c r="Z55" s="38" t="str">
        <f t="shared" si="3"/>
        <v/>
      </c>
    </row>
    <row r="56" spans="1:26" s="39" customFormat="1" ht="26.25">
      <c r="A56" s="30">
        <v>53</v>
      </c>
      <c r="B56" s="31" t="s">
        <v>175</v>
      </c>
      <c r="C56" s="31" t="s">
        <v>176</v>
      </c>
      <c r="D56" s="44" t="s">
        <v>32</v>
      </c>
      <c r="E56" s="72" t="str">
        <f>IFERROR(IF(INDEX(Sheet3!$B$2:$B$8, MATCH(D56, Sheet3!$A$2:$A$8, 0)) = 0, "", INDEX(Sheet3!$B$2:$B$8, MATCH(D56, Sheet3!$A$2:$A$8, 0))), "")</f>
        <v>Breakdown</v>
      </c>
      <c r="F56" s="31" t="s">
        <v>166</v>
      </c>
      <c r="G56" s="45" t="s">
        <v>177</v>
      </c>
      <c r="H56" s="63" t="str">
        <f>IFERROR(INDEX(Sheet3!$F$2:$F$114, MATCH(G56, Sheet3!$E$2:$E$114, 0)), "")</f>
        <v>BUILDING</v>
      </c>
      <c r="I56" s="32"/>
      <c r="J56" s="33" t="str">
        <f t="shared" ca="1" si="0"/>
        <v/>
      </c>
      <c r="K56" s="34"/>
      <c r="L56" s="59" t="str">
        <f t="shared" ca="1" si="4"/>
        <v/>
      </c>
      <c r="M56" s="34"/>
      <c r="N56" s="47" t="str">
        <f t="shared" ca="1" si="5"/>
        <v/>
      </c>
      <c r="O56" s="75"/>
      <c r="P56" s="75"/>
      <c r="Q56" s="47" t="str">
        <f t="shared" ca="1" si="6"/>
        <v/>
      </c>
      <c r="R56" s="34"/>
      <c r="S56" s="59" t="str">
        <f t="shared" ca="1" si="7"/>
        <v/>
      </c>
      <c r="T56" s="32"/>
      <c r="U56" s="33" t="str">
        <f t="shared" ca="1" si="8"/>
        <v/>
      </c>
      <c r="V56" s="34"/>
      <c r="W56" s="35"/>
      <c r="X56" s="36" t="str">
        <f t="shared" ca="1" si="2"/>
        <v/>
      </c>
      <c r="Y56" s="37"/>
      <c r="Z56" s="38" t="str">
        <f t="shared" si="3"/>
        <v/>
      </c>
    </row>
    <row r="57" spans="1:26" s="39" customFormat="1">
      <c r="A57" s="30">
        <v>54</v>
      </c>
      <c r="B57" s="31" t="s">
        <v>178</v>
      </c>
      <c r="C57" s="31" t="s">
        <v>165</v>
      </c>
      <c r="D57" s="44" t="s">
        <v>54</v>
      </c>
      <c r="E57" s="72" t="str">
        <f>IFERROR(IF(INDEX(Sheet3!$B$2:$B$8, MATCH(D57, Sheet3!$A$2:$A$8, 0)) = 0, "", INDEX(Sheet3!$B$2:$B$8, MATCH(D57, Sheet3!$A$2:$A$8, 0))), "")</f>
        <v>Breakdown</v>
      </c>
      <c r="F57" s="31" t="s">
        <v>106</v>
      </c>
      <c r="G57" s="45" t="s">
        <v>179</v>
      </c>
      <c r="H57" s="63" t="str">
        <f>IFERROR(INDEX(Sheet3!$F$2:$F$114, MATCH(G57, Sheet3!$E$2:$E$114, 0)), "")</f>
        <v>GAS</v>
      </c>
      <c r="I57" s="32"/>
      <c r="J57" s="33" t="str">
        <f t="shared" ca="1" si="0"/>
        <v/>
      </c>
      <c r="K57" s="34"/>
      <c r="L57" s="59" t="str">
        <f t="shared" ca="1" si="4"/>
        <v/>
      </c>
      <c r="M57" s="34"/>
      <c r="N57" s="47" t="str">
        <f t="shared" ca="1" si="5"/>
        <v/>
      </c>
      <c r="O57" s="75"/>
      <c r="P57" s="75"/>
      <c r="Q57" s="47" t="str">
        <f t="shared" ca="1" si="6"/>
        <v/>
      </c>
      <c r="R57" s="34"/>
      <c r="S57" s="59" t="str">
        <f t="shared" ca="1" si="7"/>
        <v/>
      </c>
      <c r="T57" s="32"/>
      <c r="U57" s="33" t="str">
        <f t="shared" ca="1" si="8"/>
        <v/>
      </c>
      <c r="V57" s="34"/>
      <c r="W57" s="35"/>
      <c r="X57" s="36" t="str">
        <f t="shared" ca="1" si="2"/>
        <v/>
      </c>
      <c r="Y57" s="37"/>
      <c r="Z57" s="38" t="str">
        <f t="shared" si="3"/>
        <v/>
      </c>
    </row>
    <row r="58" spans="1:26" s="39" customFormat="1">
      <c r="A58" s="30">
        <v>55</v>
      </c>
      <c r="B58" s="31" t="s">
        <v>180</v>
      </c>
      <c r="C58" s="31" t="s">
        <v>181</v>
      </c>
      <c r="D58" s="44" t="s">
        <v>59</v>
      </c>
      <c r="E58" s="72" t="str">
        <f>IFERROR(IF(INDEX(Sheet3!$B$2:$B$8, MATCH(D58, Sheet3!$A$2:$A$8, 0)) = 0, "", INDEX(Sheet3!$B$2:$B$8, MATCH(D58, Sheet3!$A$2:$A$8, 0))), "")</f>
        <v>Preventive</v>
      </c>
      <c r="F58" s="31" t="s">
        <v>87</v>
      </c>
      <c r="G58" s="45" t="s">
        <v>80</v>
      </c>
      <c r="H58" s="63" t="str">
        <f>IFERROR(INDEX(Sheet3!$F$2:$F$114, MATCH(G58, Sheet3!$E$2:$E$114, 0)), "")</f>
        <v/>
      </c>
      <c r="I58" s="32"/>
      <c r="J58" s="33" t="str">
        <f t="shared" ca="1" si="0"/>
        <v/>
      </c>
      <c r="K58" s="34"/>
      <c r="L58" s="59" t="str">
        <f t="shared" ca="1" si="4"/>
        <v/>
      </c>
      <c r="M58" s="34"/>
      <c r="N58" s="47" t="str">
        <f t="shared" ca="1" si="5"/>
        <v/>
      </c>
      <c r="O58" s="75"/>
      <c r="P58" s="75"/>
      <c r="Q58" s="47" t="str">
        <f t="shared" ca="1" si="6"/>
        <v/>
      </c>
      <c r="R58" s="34"/>
      <c r="S58" s="59" t="str">
        <f t="shared" ca="1" si="7"/>
        <v/>
      </c>
      <c r="T58" s="32"/>
      <c r="U58" s="33" t="str">
        <f t="shared" ca="1" si="8"/>
        <v/>
      </c>
      <c r="V58" s="34"/>
      <c r="W58" s="35"/>
      <c r="X58" s="36" t="str">
        <f t="shared" ca="1" si="2"/>
        <v/>
      </c>
      <c r="Y58" s="37"/>
      <c r="Z58" s="38" t="str">
        <f t="shared" si="3"/>
        <v/>
      </c>
    </row>
    <row r="59" spans="1:26" s="39" customFormat="1" ht="28.5">
      <c r="A59" s="30">
        <v>56</v>
      </c>
      <c r="B59" s="31" t="s">
        <v>182</v>
      </c>
      <c r="C59" s="31" t="s">
        <v>91</v>
      </c>
      <c r="D59" s="44" t="s">
        <v>32</v>
      </c>
      <c r="E59" s="72" t="str">
        <f>IFERROR(IF(INDEX(Sheet3!$B$2:$B$8, MATCH(D59, Sheet3!$A$2:$A$8, 0)) = 0, "", INDEX(Sheet3!$B$2:$B$8, MATCH(D59, Sheet3!$A$2:$A$8, 0))), "")</f>
        <v>Breakdown</v>
      </c>
      <c r="F59" s="31" t="s">
        <v>166</v>
      </c>
      <c r="G59" s="45" t="s">
        <v>163</v>
      </c>
      <c r="H59" s="63" t="str">
        <f>IFERROR(INDEX(Sheet3!$F$2:$F$114, MATCH(G59, Sheet3!$E$2:$E$114, 0)), "")</f>
        <v>FURNITURE</v>
      </c>
      <c r="I59" s="32"/>
      <c r="J59" s="33" t="str">
        <f t="shared" ca="1" si="0"/>
        <v/>
      </c>
      <c r="K59" s="34"/>
      <c r="L59" s="59" t="str">
        <f t="shared" ca="1" si="4"/>
        <v/>
      </c>
      <c r="M59" s="34"/>
      <c r="N59" s="47" t="str">
        <f t="shared" ca="1" si="5"/>
        <v/>
      </c>
      <c r="O59" s="75"/>
      <c r="P59" s="75"/>
      <c r="Q59" s="47" t="str">
        <f t="shared" ca="1" si="6"/>
        <v/>
      </c>
      <c r="R59" s="34"/>
      <c r="S59" s="59" t="str">
        <f t="shared" ca="1" si="7"/>
        <v/>
      </c>
      <c r="T59" s="32"/>
      <c r="U59" s="33" t="str">
        <f t="shared" ca="1" si="8"/>
        <v/>
      </c>
      <c r="V59" s="34"/>
      <c r="W59" s="35"/>
      <c r="X59" s="36" t="str">
        <f t="shared" ca="1" si="2"/>
        <v/>
      </c>
      <c r="Y59" s="37"/>
      <c r="Z59" s="38" t="str">
        <f t="shared" si="3"/>
        <v/>
      </c>
    </row>
    <row r="60" spans="1:26" s="39" customFormat="1" ht="28.5">
      <c r="A60" s="30">
        <v>57</v>
      </c>
      <c r="B60" s="31" t="s">
        <v>183</v>
      </c>
      <c r="C60" s="31" t="s">
        <v>151</v>
      </c>
      <c r="D60" s="44" t="s">
        <v>54</v>
      </c>
      <c r="E60" s="72" t="str">
        <f>IFERROR(IF(INDEX(Sheet3!$B$2:$B$8, MATCH(D60, Sheet3!$A$2:$A$8, 0)) = 0, "", INDEX(Sheet3!$B$2:$B$8, MATCH(D60, Sheet3!$A$2:$A$8, 0))), "")</f>
        <v>Breakdown</v>
      </c>
      <c r="F60" s="31" t="s">
        <v>184</v>
      </c>
      <c r="G60" s="45" t="s">
        <v>185</v>
      </c>
      <c r="H60" s="63" t="str">
        <f>IFERROR(INDEX(Sheet3!$F$2:$F$114, MATCH(G60, Sheet3!$E$2:$E$114, 0)), "")</f>
        <v>KITCHEN_EQUIPMENT</v>
      </c>
      <c r="I60" s="32"/>
      <c r="J60" s="33" t="str">
        <f t="shared" ca="1" si="0"/>
        <v/>
      </c>
      <c r="K60" s="34"/>
      <c r="L60" s="59" t="str">
        <f t="shared" ca="1" si="4"/>
        <v/>
      </c>
      <c r="M60" s="34"/>
      <c r="N60" s="47" t="str">
        <f t="shared" ca="1" si="5"/>
        <v/>
      </c>
      <c r="O60" s="75"/>
      <c r="P60" s="75"/>
      <c r="Q60" s="47" t="str">
        <f t="shared" ca="1" si="6"/>
        <v/>
      </c>
      <c r="R60" s="34"/>
      <c r="S60" s="59" t="str">
        <f t="shared" ca="1" si="7"/>
        <v/>
      </c>
      <c r="T60" s="32"/>
      <c r="U60" s="33" t="str">
        <f t="shared" ca="1" si="8"/>
        <v/>
      </c>
      <c r="V60" s="34"/>
      <c r="W60" s="35"/>
      <c r="X60" s="36" t="str">
        <f t="shared" ca="1" si="2"/>
        <v/>
      </c>
      <c r="Y60" s="37"/>
      <c r="Z60" s="38" t="str">
        <f t="shared" si="3"/>
        <v/>
      </c>
    </row>
    <row r="61" spans="1:26" s="39" customFormat="1" ht="38.25">
      <c r="A61" s="30">
        <v>58</v>
      </c>
      <c r="B61" s="31" t="s">
        <v>186</v>
      </c>
      <c r="C61" s="31" t="s">
        <v>187</v>
      </c>
      <c r="D61" s="44" t="s">
        <v>32</v>
      </c>
      <c r="E61" s="72" t="str">
        <f>IFERROR(IF(INDEX(Sheet3!$B$2:$B$8, MATCH(D61, Sheet3!$A$2:$A$8, 0)) = 0, "", INDEX(Sheet3!$B$2:$B$8, MATCH(D61, Sheet3!$A$2:$A$8, 0))), "")</f>
        <v>Breakdown</v>
      </c>
      <c r="F61" s="31" t="s">
        <v>188</v>
      </c>
      <c r="G61" s="45" t="s">
        <v>84</v>
      </c>
      <c r="H61" s="63" t="str">
        <f>IFERROR(INDEX(Sheet3!$F$2:$F$114, MATCH(G61, Sheet3!$E$2:$E$114, 0)), "")</f>
        <v>OTHERS</v>
      </c>
      <c r="I61" s="32"/>
      <c r="J61" s="33" t="str">
        <f t="shared" ca="1" si="0"/>
        <v/>
      </c>
      <c r="K61" s="34"/>
      <c r="L61" s="59" t="str">
        <f t="shared" ca="1" si="4"/>
        <v/>
      </c>
      <c r="M61" s="34"/>
      <c r="N61" s="47" t="str">
        <f t="shared" ca="1" si="5"/>
        <v/>
      </c>
      <c r="O61" s="75"/>
      <c r="P61" s="75"/>
      <c r="Q61" s="47" t="str">
        <f t="shared" ca="1" si="6"/>
        <v/>
      </c>
      <c r="R61" s="34"/>
      <c r="S61" s="59" t="str">
        <f t="shared" ca="1" si="7"/>
        <v/>
      </c>
      <c r="T61" s="32"/>
      <c r="U61" s="33" t="str">
        <f t="shared" ca="1" si="8"/>
        <v/>
      </c>
      <c r="V61" s="34"/>
      <c r="W61" s="35"/>
      <c r="X61" s="36" t="str">
        <f t="shared" ca="1" si="2"/>
        <v/>
      </c>
      <c r="Y61" s="37"/>
      <c r="Z61" s="38" t="str">
        <f t="shared" si="3"/>
        <v/>
      </c>
    </row>
    <row r="62" spans="1:26" s="39" customFormat="1">
      <c r="A62" s="30">
        <v>59</v>
      </c>
      <c r="B62" s="31" t="s">
        <v>88</v>
      </c>
      <c r="C62" s="31" t="s">
        <v>91</v>
      </c>
      <c r="D62" s="44" t="s">
        <v>59</v>
      </c>
      <c r="E62" s="72" t="str">
        <f>IFERROR(IF(INDEX(Sheet3!$B$2:$B$8, MATCH(D62, Sheet3!$A$2:$A$8, 0)) = 0, "", INDEX(Sheet3!$B$2:$B$8, MATCH(D62, Sheet3!$A$2:$A$8, 0))), "")</f>
        <v>Preventive</v>
      </c>
      <c r="F62" s="31" t="s">
        <v>108</v>
      </c>
      <c r="G62" s="45" t="s">
        <v>80</v>
      </c>
      <c r="H62" s="63" t="str">
        <f>IFERROR(INDEX(Sheet3!$F$2:$F$114, MATCH(G62, Sheet3!$E$2:$E$114, 0)), "")</f>
        <v/>
      </c>
      <c r="I62" s="32"/>
      <c r="J62" s="33" t="str">
        <f t="shared" ca="1" si="0"/>
        <v/>
      </c>
      <c r="K62" s="34"/>
      <c r="L62" s="59" t="str">
        <f t="shared" ca="1" si="4"/>
        <v/>
      </c>
      <c r="M62" s="34"/>
      <c r="N62" s="47" t="str">
        <f t="shared" ca="1" si="5"/>
        <v/>
      </c>
      <c r="O62" s="75"/>
      <c r="P62" s="75"/>
      <c r="Q62" s="47" t="str">
        <f t="shared" ca="1" si="6"/>
        <v/>
      </c>
      <c r="R62" s="34"/>
      <c r="S62" s="59" t="str">
        <f t="shared" ca="1" si="7"/>
        <v/>
      </c>
      <c r="T62" s="32"/>
      <c r="U62" s="33" t="str">
        <f t="shared" ca="1" si="8"/>
        <v/>
      </c>
      <c r="V62" s="34"/>
      <c r="W62" s="35"/>
      <c r="X62" s="36" t="str">
        <f t="shared" ca="1" si="2"/>
        <v/>
      </c>
      <c r="Y62" s="37"/>
      <c r="Z62" s="38" t="str">
        <f t="shared" si="3"/>
        <v/>
      </c>
    </row>
    <row r="63" spans="1:26" s="39" customFormat="1">
      <c r="A63" s="30">
        <v>60</v>
      </c>
      <c r="B63" s="31" t="s">
        <v>189</v>
      </c>
      <c r="C63" s="31" t="s">
        <v>53</v>
      </c>
      <c r="D63" s="44" t="s">
        <v>32</v>
      </c>
      <c r="E63" s="72" t="str">
        <f>IFERROR(IF(INDEX(Sheet3!$B$2:$B$8, MATCH(D63, Sheet3!$A$2:$A$8, 0)) = 0, "", INDEX(Sheet3!$B$2:$B$8, MATCH(D63, Sheet3!$A$2:$A$8, 0))), "")</f>
        <v>Breakdown</v>
      </c>
      <c r="F63" s="31" t="s">
        <v>118</v>
      </c>
      <c r="G63" s="45" t="s">
        <v>84</v>
      </c>
      <c r="H63" s="63" t="str">
        <f>IFERROR(INDEX(Sheet3!$F$2:$F$114, MATCH(G63, Sheet3!$E$2:$E$114, 0)), "")</f>
        <v>OTHERS</v>
      </c>
      <c r="I63" s="32">
        <v>45453</v>
      </c>
      <c r="J63" s="33">
        <f t="shared" ca="1" si="0"/>
        <v>20</v>
      </c>
      <c r="K63" s="34">
        <v>45453</v>
      </c>
      <c r="L63" s="59">
        <f t="shared" ca="1" si="4"/>
        <v>0</v>
      </c>
      <c r="M63" s="34">
        <v>45455</v>
      </c>
      <c r="N63" s="47">
        <f t="shared" ca="1" si="5"/>
        <v>2</v>
      </c>
      <c r="O63" s="75">
        <v>45456</v>
      </c>
      <c r="P63" s="75">
        <v>45456</v>
      </c>
      <c r="Q63" s="47">
        <f t="shared" ca="1" si="6"/>
        <v>0</v>
      </c>
      <c r="R63" s="34">
        <v>45457</v>
      </c>
      <c r="S63" s="59">
        <f t="shared" ca="1" si="7"/>
        <v>14</v>
      </c>
      <c r="T63" s="32">
        <v>45471</v>
      </c>
      <c r="U63" s="33">
        <f t="shared" ca="1" si="8"/>
        <v>2</v>
      </c>
      <c r="V63" s="34">
        <v>45472</v>
      </c>
      <c r="W63" s="35">
        <v>250000</v>
      </c>
      <c r="X63" s="36" t="str">
        <f t="shared" ca="1" si="2"/>
        <v>Completed</v>
      </c>
      <c r="Y63" s="37">
        <v>45473</v>
      </c>
      <c r="Z63" s="38">
        <f t="shared" si="3"/>
        <v>0</v>
      </c>
    </row>
    <row r="64" spans="1:26" s="39" customFormat="1" ht="28.5">
      <c r="A64" s="30">
        <v>61</v>
      </c>
      <c r="B64" s="31" t="s">
        <v>190</v>
      </c>
      <c r="C64" s="31" t="s">
        <v>191</v>
      </c>
      <c r="D64" s="44" t="s">
        <v>59</v>
      </c>
      <c r="E64" s="72" t="str">
        <f>IFERROR(IF(INDEX(Sheet3!$B$2:$B$8, MATCH(D64, Sheet3!$A$2:$A$8, 0)) = 0, "", INDEX(Sheet3!$B$2:$B$8, MATCH(D64, Sheet3!$A$2:$A$8, 0))), "")</f>
        <v>Preventive</v>
      </c>
      <c r="F64" s="31" t="s">
        <v>68</v>
      </c>
      <c r="G64" s="45" t="s">
        <v>69</v>
      </c>
      <c r="H64" s="63" t="str">
        <f>IFERROR(INDEX(Sheet3!$F$2:$F$114, MATCH(G64, Sheet3!$E$2:$E$114, 0)), "")</f>
        <v>KITCHEN_EQUIPMENT</v>
      </c>
      <c r="I64" s="32"/>
      <c r="J64" s="33" t="str">
        <f t="shared" ca="1" si="0"/>
        <v/>
      </c>
      <c r="K64" s="34"/>
      <c r="L64" s="59" t="str">
        <f t="shared" ca="1" si="4"/>
        <v/>
      </c>
      <c r="M64" s="34"/>
      <c r="N64" s="47" t="str">
        <f t="shared" ca="1" si="5"/>
        <v/>
      </c>
      <c r="O64" s="75"/>
      <c r="P64" s="75"/>
      <c r="Q64" s="47" t="str">
        <f t="shared" ca="1" si="6"/>
        <v/>
      </c>
      <c r="R64" s="34"/>
      <c r="S64" s="59" t="str">
        <f t="shared" ca="1" si="7"/>
        <v/>
      </c>
      <c r="T64" s="32"/>
      <c r="U64" s="33" t="str">
        <f t="shared" ca="1" si="8"/>
        <v/>
      </c>
      <c r="V64" s="34"/>
      <c r="W64" s="35"/>
      <c r="X64" s="36" t="str">
        <f t="shared" ca="1" si="2"/>
        <v/>
      </c>
      <c r="Y64" s="37"/>
      <c r="Z64" s="38" t="str">
        <f t="shared" si="3"/>
        <v/>
      </c>
    </row>
    <row r="65" spans="1:26" s="39" customFormat="1" ht="26.25">
      <c r="A65" s="30">
        <v>62</v>
      </c>
      <c r="B65" s="31" t="s">
        <v>192</v>
      </c>
      <c r="C65" s="31" t="s">
        <v>193</v>
      </c>
      <c r="D65" s="44" t="s">
        <v>32</v>
      </c>
      <c r="E65" s="72" t="str">
        <f>IFERROR(IF(INDEX(Sheet3!$B$2:$B$8, MATCH(D65, Sheet3!$A$2:$A$8, 0)) = 0, "", INDEX(Sheet3!$B$2:$B$8, MATCH(D65, Sheet3!$A$2:$A$8, 0))), "")</f>
        <v>Breakdown</v>
      </c>
      <c r="F65" s="31"/>
      <c r="G65" s="45"/>
      <c r="H65" s="63" t="str">
        <f>IFERROR(INDEX(Sheet3!$F$2:$F$114, MATCH(G65, Sheet3!$E$2:$E$114, 0)), "")</f>
        <v/>
      </c>
      <c r="I65" s="32"/>
      <c r="J65" s="33" t="str">
        <f t="shared" ca="1" si="0"/>
        <v/>
      </c>
      <c r="K65" s="34"/>
      <c r="L65" s="59" t="str">
        <f t="shared" ca="1" si="4"/>
        <v/>
      </c>
      <c r="M65" s="34"/>
      <c r="N65" s="47" t="str">
        <f t="shared" ca="1" si="5"/>
        <v/>
      </c>
      <c r="O65" s="75"/>
      <c r="P65" s="75"/>
      <c r="Q65" s="47" t="str">
        <f t="shared" ca="1" si="6"/>
        <v/>
      </c>
      <c r="R65" s="34"/>
      <c r="S65" s="59" t="str">
        <f t="shared" ca="1" si="7"/>
        <v/>
      </c>
      <c r="T65" s="32"/>
      <c r="U65" s="33" t="str">
        <f t="shared" ca="1" si="8"/>
        <v/>
      </c>
      <c r="V65" s="34"/>
      <c r="W65" s="35"/>
      <c r="X65" s="36" t="str">
        <f t="shared" ca="1" si="2"/>
        <v/>
      </c>
      <c r="Y65" s="37"/>
      <c r="Z65" s="38" t="str">
        <f t="shared" si="3"/>
        <v/>
      </c>
    </row>
    <row r="66" spans="1:26" s="39" customFormat="1" ht="28.5">
      <c r="A66" s="30">
        <v>63</v>
      </c>
      <c r="B66" s="31" t="s">
        <v>194</v>
      </c>
      <c r="C66" s="31" t="s">
        <v>195</v>
      </c>
      <c r="D66" s="44" t="s">
        <v>59</v>
      </c>
      <c r="E66" s="72" t="str">
        <f>IFERROR(IF(INDEX(Sheet3!$B$2:$B$8, MATCH(D66, Sheet3!$A$2:$A$8, 0)) = 0, "", INDEX(Sheet3!$B$2:$B$8, MATCH(D66, Sheet3!$A$2:$A$8, 0))), "")</f>
        <v>Preventive</v>
      </c>
      <c r="F66" s="31" t="s">
        <v>60</v>
      </c>
      <c r="G66" s="45" t="s">
        <v>104</v>
      </c>
      <c r="H66" s="63" t="str">
        <f>IFERROR(INDEX(Sheet3!$F$2:$F$114, MATCH(G66, Sheet3!$E$2:$E$114, 0)), "")</f>
        <v>HVAC</v>
      </c>
      <c r="I66" s="32">
        <v>45471</v>
      </c>
      <c r="J66" s="33">
        <f t="shared" ca="1" si="0"/>
        <v>265</v>
      </c>
      <c r="K66" s="34">
        <v>45471</v>
      </c>
      <c r="L66" s="59">
        <f t="shared" ca="1" si="4"/>
        <v>0</v>
      </c>
      <c r="M66" s="34"/>
      <c r="N66" s="47">
        <f t="shared" ca="1" si="5"/>
        <v>265</v>
      </c>
      <c r="O66" s="75"/>
      <c r="P66" s="75"/>
      <c r="Q66" s="47" t="str">
        <f t="shared" ca="1" si="6"/>
        <v/>
      </c>
      <c r="R66" s="34"/>
      <c r="S66" s="59" t="str">
        <f t="shared" ca="1" si="7"/>
        <v/>
      </c>
      <c r="T66" s="32"/>
      <c r="U66" s="33" t="str">
        <f t="shared" ca="1" si="8"/>
        <v/>
      </c>
      <c r="V66" s="34"/>
      <c r="W66" s="35"/>
      <c r="X66" s="36" t="str">
        <f t="shared" ca="1" si="2"/>
        <v>Overdue</v>
      </c>
      <c r="Y66" s="37"/>
      <c r="Z66" s="38" t="str">
        <f t="shared" si="3"/>
        <v/>
      </c>
    </row>
    <row r="67" spans="1:26" s="39" customFormat="1" ht="38.25">
      <c r="A67" s="30">
        <v>64</v>
      </c>
      <c r="B67" s="31" t="s">
        <v>196</v>
      </c>
      <c r="C67" s="31" t="s">
        <v>95</v>
      </c>
      <c r="D67" s="44" t="s">
        <v>32</v>
      </c>
      <c r="E67" s="72" t="str">
        <f>IFERROR(IF(INDEX(Sheet3!$B$2:$B$8, MATCH(D67, Sheet3!$A$2:$A$8, 0)) = 0, "", INDEX(Sheet3!$B$2:$B$8, MATCH(D67, Sheet3!$A$2:$A$8, 0))), "")</f>
        <v>Breakdown</v>
      </c>
      <c r="F67" s="31" t="s">
        <v>166</v>
      </c>
      <c r="G67" s="45" t="s">
        <v>84</v>
      </c>
      <c r="H67" s="63" t="str">
        <f>IFERROR(INDEX(Sheet3!$F$2:$F$114, MATCH(G67, Sheet3!$E$2:$E$114, 0)), "")</f>
        <v>OTHERS</v>
      </c>
      <c r="I67" s="32">
        <v>45455</v>
      </c>
      <c r="J67" s="33">
        <f t="shared" ca="1" si="0"/>
        <v>68</v>
      </c>
      <c r="K67" s="34">
        <v>45455</v>
      </c>
      <c r="L67" s="59">
        <f t="shared" ca="1" si="4"/>
        <v>0</v>
      </c>
      <c r="M67" s="34">
        <v>45506</v>
      </c>
      <c r="N67" s="47">
        <f t="shared" ca="1" si="5"/>
        <v>51</v>
      </c>
      <c r="O67" s="75">
        <v>45509</v>
      </c>
      <c r="P67" s="75">
        <v>45513</v>
      </c>
      <c r="Q67" s="47">
        <f t="shared" ca="1" si="6"/>
        <v>4</v>
      </c>
      <c r="R67" s="34">
        <v>45513</v>
      </c>
      <c r="S67" s="59">
        <f t="shared" ca="1" si="7"/>
        <v>0</v>
      </c>
      <c r="T67" s="32">
        <v>45513</v>
      </c>
      <c r="U67" s="33">
        <f t="shared" ca="1" si="8"/>
        <v>10</v>
      </c>
      <c r="V67" s="34"/>
      <c r="W67" s="35">
        <v>2197350</v>
      </c>
      <c r="X67" s="36" t="str">
        <f t="shared" ca="1" si="2"/>
        <v>Completed</v>
      </c>
      <c r="Y67" s="37">
        <v>45523</v>
      </c>
      <c r="Z67" s="38">
        <f t="shared" si="3"/>
        <v>0</v>
      </c>
    </row>
    <row r="68" spans="1:26" s="39" customFormat="1" ht="28.5">
      <c r="A68" s="30">
        <v>65</v>
      </c>
      <c r="B68" s="31" t="s">
        <v>197</v>
      </c>
      <c r="C68" s="31" t="s">
        <v>156</v>
      </c>
      <c r="D68" s="44" t="s">
        <v>32</v>
      </c>
      <c r="E68" s="72" t="str">
        <f>IFERROR(IF(INDEX(Sheet3!$B$2:$B$8, MATCH(D68, Sheet3!$A$2:$A$8, 0)) = 0, "", INDEX(Sheet3!$B$2:$B$8, MATCH(D68, Sheet3!$A$2:$A$8, 0))), "")</f>
        <v>Breakdown</v>
      </c>
      <c r="F68" s="31" t="s">
        <v>162</v>
      </c>
      <c r="G68" s="45" t="s">
        <v>122</v>
      </c>
      <c r="H68" s="63" t="str">
        <f>IFERROR(INDEX(Sheet3!$F$2:$F$114, MATCH(G68, Sheet3!$E$2:$E$114, 0)), "")</f>
        <v>KITCHEN_EQUIPMENT</v>
      </c>
      <c r="I68" s="32"/>
      <c r="J68" s="33" t="str">
        <f t="shared" ca="1" si="0"/>
        <v/>
      </c>
      <c r="K68" s="34"/>
      <c r="L68" s="59" t="str">
        <f t="shared" ca="1" si="4"/>
        <v/>
      </c>
      <c r="M68" s="34"/>
      <c r="N68" s="47" t="str">
        <f t="shared" ca="1" si="5"/>
        <v/>
      </c>
      <c r="O68" s="75"/>
      <c r="P68" s="75"/>
      <c r="Q68" s="47" t="str">
        <f t="shared" ca="1" si="6"/>
        <v/>
      </c>
      <c r="R68" s="34"/>
      <c r="S68" s="59" t="str">
        <f t="shared" ca="1" si="7"/>
        <v/>
      </c>
      <c r="T68" s="32"/>
      <c r="U68" s="33" t="str">
        <f t="shared" ca="1" si="8"/>
        <v/>
      </c>
      <c r="V68" s="34"/>
      <c r="W68" s="35"/>
      <c r="X68" s="36" t="str">
        <f t="shared" ca="1" si="2"/>
        <v/>
      </c>
      <c r="Y68" s="37"/>
      <c r="Z68" s="38" t="str">
        <f t="shared" si="3"/>
        <v/>
      </c>
    </row>
    <row r="69" spans="1:26" s="39" customFormat="1" ht="26.25">
      <c r="A69" s="30">
        <v>66</v>
      </c>
      <c r="B69" s="31" t="s">
        <v>198</v>
      </c>
      <c r="C69" s="31" t="s">
        <v>199</v>
      </c>
      <c r="D69" s="44" t="s">
        <v>32</v>
      </c>
      <c r="E69" s="72" t="str">
        <f>IFERROR(IF(INDEX(Sheet3!$B$2:$B$8, MATCH(D69, Sheet3!$A$2:$A$8, 0)) = 0, "", INDEX(Sheet3!$B$2:$B$8, MATCH(D69, Sheet3!$A$2:$A$8, 0))), "")</f>
        <v>Breakdown</v>
      </c>
      <c r="F69" s="31" t="s">
        <v>110</v>
      </c>
      <c r="G69" s="45" t="s">
        <v>93</v>
      </c>
      <c r="H69" s="63" t="str">
        <f>IFERROR(INDEX(Sheet3!$F$2:$F$114, MATCH(G69, Sheet3!$E$2:$E$114, 0)), "")</f>
        <v>PLUMBING</v>
      </c>
      <c r="I69" s="32">
        <v>45450</v>
      </c>
      <c r="J69" s="33">
        <f t="shared" ca="1" si="0"/>
        <v>286</v>
      </c>
      <c r="K69" s="34">
        <v>45467</v>
      </c>
      <c r="L69" s="59">
        <f t="shared" ca="1" si="4"/>
        <v>17</v>
      </c>
      <c r="M69" s="34"/>
      <c r="N69" s="47">
        <f t="shared" ca="1" si="5"/>
        <v>269</v>
      </c>
      <c r="O69" s="75"/>
      <c r="P69" s="75"/>
      <c r="Q69" s="47" t="str">
        <f t="shared" ca="1" si="6"/>
        <v/>
      </c>
      <c r="R69" s="34"/>
      <c r="S69" s="59" t="str">
        <f t="shared" ca="1" si="7"/>
        <v/>
      </c>
      <c r="T69" s="32"/>
      <c r="U69" s="33" t="str">
        <f t="shared" ca="1" si="8"/>
        <v/>
      </c>
      <c r="V69" s="34"/>
      <c r="W69" s="35"/>
      <c r="X69" s="36" t="str">
        <f t="shared" ca="1" si="2"/>
        <v>Overdue</v>
      </c>
      <c r="Y69" s="37"/>
      <c r="Z69" s="38" t="str">
        <f t="shared" si="3"/>
        <v/>
      </c>
    </row>
    <row r="70" spans="1:26" s="39" customFormat="1">
      <c r="A70" s="30">
        <v>67</v>
      </c>
      <c r="B70" s="31" t="s">
        <v>200</v>
      </c>
      <c r="C70" s="31" t="s">
        <v>201</v>
      </c>
      <c r="D70" s="44" t="s">
        <v>59</v>
      </c>
      <c r="E70" s="72" t="str">
        <f>IFERROR(IF(INDEX(Sheet3!$B$2:$B$8, MATCH(D70, Sheet3!$A$2:$A$8, 0)) = 0, "", INDEX(Sheet3!$B$2:$B$8, MATCH(D70, Sheet3!$A$2:$A$8, 0))), "")</f>
        <v>Preventive</v>
      </c>
      <c r="F70" s="31" t="s">
        <v>108</v>
      </c>
      <c r="G70" s="45" t="s">
        <v>202</v>
      </c>
      <c r="H70" s="63" t="str">
        <f>IFERROR(INDEX(Sheet3!$F$2:$F$114, MATCH(G70, Sheet3!$E$2:$E$114, 0)), "")</f>
        <v>GENERATOR</v>
      </c>
      <c r="I70" s="32">
        <v>45470</v>
      </c>
      <c r="J70" s="33">
        <f t="shared" ref="J70:J133" ca="1" si="9">IF(I70="","",IF(Y70&lt;&gt;"",Y70-I70,TODAY()-I70))</f>
        <v>-11</v>
      </c>
      <c r="K70" s="34">
        <v>45470</v>
      </c>
      <c r="L70" s="59">
        <f t="shared" ca="1" si="4"/>
        <v>0</v>
      </c>
      <c r="M70" s="34"/>
      <c r="N70" s="47">
        <f t="shared" ca="1" si="5"/>
        <v>266</v>
      </c>
      <c r="O70" s="75"/>
      <c r="P70" s="75"/>
      <c r="Q70" s="47" t="str">
        <f t="shared" ca="1" si="6"/>
        <v/>
      </c>
      <c r="R70" s="34"/>
      <c r="S70" s="59" t="str">
        <f t="shared" ca="1" si="7"/>
        <v/>
      </c>
      <c r="T70" s="32"/>
      <c r="U70" s="33" t="str">
        <f t="shared" ca="1" si="8"/>
        <v/>
      </c>
      <c r="V70" s="34"/>
      <c r="W70" s="35">
        <v>45489</v>
      </c>
      <c r="X70" s="36" t="str">
        <f t="shared" ref="X70:X133" ca="1" si="10">IF(I70="","",IF(Y70&lt;&gt;"","Completed",IF(TODAY()&lt;V70,"Planned",IF(TODAY()=V70,"Due","Overdue"))))</f>
        <v>Completed</v>
      </c>
      <c r="Y70" s="37">
        <v>45459</v>
      </c>
      <c r="Z70" s="38">
        <f t="shared" ref="Z70:Z133" si="11">IF(Y70="","",IF(Y70&lt;=V70,1,0))</f>
        <v>0</v>
      </c>
    </row>
    <row r="71" spans="1:26" s="39" customFormat="1" ht="28.5">
      <c r="A71" s="30">
        <v>68</v>
      </c>
      <c r="B71" s="31" t="s">
        <v>203</v>
      </c>
      <c r="C71" s="31" t="s">
        <v>204</v>
      </c>
      <c r="D71" s="44" t="s">
        <v>32</v>
      </c>
      <c r="E71" s="72" t="str">
        <f>IFERROR(IF(INDEX(Sheet3!$B$2:$B$8, MATCH(D71, Sheet3!$A$2:$A$8, 0)) = 0, "", INDEX(Sheet3!$B$2:$B$8, MATCH(D71, Sheet3!$A$2:$A$8, 0))), "")</f>
        <v>Breakdown</v>
      </c>
      <c r="F71" s="31" t="s">
        <v>134</v>
      </c>
      <c r="G71" s="45" t="s">
        <v>205</v>
      </c>
      <c r="H71" s="63" t="str">
        <f>IFERROR(INDEX(Sheet3!$F$2:$F$114, MATCH(G71, Sheet3!$E$2:$E$114, 0)), "")</f>
        <v>KITCHEN_EQUIPMENT</v>
      </c>
      <c r="I71" s="32">
        <v>45473</v>
      </c>
      <c r="J71" s="33">
        <f t="shared" ca="1" si="9"/>
        <v>263</v>
      </c>
      <c r="K71" s="34"/>
      <c r="L71" s="59">
        <f t="shared" ref="L71:L134" ca="1" si="12">IF(K71&lt;&gt;"",K71-I71,IF(I71="","",TODAY()-I71))</f>
        <v>263</v>
      </c>
      <c r="M71" s="34"/>
      <c r="N71" s="47" t="str">
        <f t="shared" ref="N71:N134" ca="1" si="13">IF(M71&lt;&gt;"",M71-K71,IF(K71="","",TODAY()-K71))</f>
        <v/>
      </c>
      <c r="O71" s="75"/>
      <c r="P71" s="75"/>
      <c r="Q71" s="47" t="str">
        <f t="shared" ref="Q71:Q134" ca="1" si="14">IF(P71&lt;&gt;"",P71-O71,IF(O71="","",TODAY()-O71))</f>
        <v/>
      </c>
      <c r="R71" s="34"/>
      <c r="S71" s="59" t="str">
        <f t="shared" ref="S71:S134" ca="1" si="15">IF(T71&lt;&gt;"",T71-R71,IF(R71="","",TODAY()-R71))</f>
        <v/>
      </c>
      <c r="T71" s="32"/>
      <c r="U71" s="33" t="str">
        <f t="shared" ca="1" si="8"/>
        <v/>
      </c>
      <c r="V71" s="34"/>
      <c r="W71" s="35"/>
      <c r="X71" s="36" t="str">
        <f t="shared" ca="1" si="10"/>
        <v>Overdue</v>
      </c>
      <c r="Y71" s="37"/>
      <c r="Z71" s="38" t="str">
        <f t="shared" si="11"/>
        <v/>
      </c>
    </row>
    <row r="72" spans="1:26" s="39" customFormat="1" ht="38.25">
      <c r="A72" s="30">
        <v>69</v>
      </c>
      <c r="B72" s="31" t="s">
        <v>206</v>
      </c>
      <c r="C72" s="31" t="s">
        <v>207</v>
      </c>
      <c r="D72" s="44" t="s">
        <v>54</v>
      </c>
      <c r="E72" s="72" t="str">
        <f>IFERROR(IF(INDEX(Sheet3!$B$2:$B$8, MATCH(D72, Sheet3!$A$2:$A$8, 0)) = 0, "", INDEX(Sheet3!$B$2:$B$8, MATCH(D72, Sheet3!$A$2:$A$8, 0))), "")</f>
        <v>Breakdown</v>
      </c>
      <c r="F72" s="31" t="s">
        <v>60</v>
      </c>
      <c r="G72" s="45" t="s">
        <v>97</v>
      </c>
      <c r="H72" s="63" t="str">
        <f>IFERROR(INDEX(Sheet3!$F$2:$F$114, MATCH(G72, Sheet3!$E$2:$E$114, 0)), "")</f>
        <v>HVAC</v>
      </c>
      <c r="I72" s="32">
        <v>45457</v>
      </c>
      <c r="J72" s="33">
        <f t="shared" ca="1" si="9"/>
        <v>279</v>
      </c>
      <c r="K72" s="34">
        <v>45457</v>
      </c>
      <c r="L72" s="59">
        <f t="shared" ca="1" si="12"/>
        <v>0</v>
      </c>
      <c r="M72" s="34"/>
      <c r="N72" s="47">
        <f t="shared" ca="1" si="13"/>
        <v>279</v>
      </c>
      <c r="O72" s="75"/>
      <c r="P72" s="75"/>
      <c r="Q72" s="47" t="str">
        <f t="shared" ca="1" si="14"/>
        <v/>
      </c>
      <c r="R72" s="34"/>
      <c r="S72" s="59" t="str">
        <f t="shared" ca="1" si="15"/>
        <v/>
      </c>
      <c r="T72" s="32"/>
      <c r="U72" s="33" t="str">
        <f t="shared" ca="1" si="8"/>
        <v/>
      </c>
      <c r="V72" s="34"/>
      <c r="W72" s="35"/>
      <c r="X72" s="36" t="str">
        <f t="shared" ca="1" si="10"/>
        <v>Overdue</v>
      </c>
      <c r="Y72" s="37"/>
      <c r="Z72" s="38" t="str">
        <f t="shared" si="11"/>
        <v/>
      </c>
    </row>
    <row r="73" spans="1:26" s="39" customFormat="1">
      <c r="A73" s="30">
        <v>70</v>
      </c>
      <c r="B73" s="31" t="s">
        <v>208</v>
      </c>
      <c r="C73" s="31" t="s">
        <v>209</v>
      </c>
      <c r="D73" s="44" t="s">
        <v>59</v>
      </c>
      <c r="E73" s="72" t="str">
        <f>IFERROR(IF(INDEX(Sheet3!$B$2:$B$8, MATCH(D73, Sheet3!$A$2:$A$8, 0)) = 0, "", INDEX(Sheet3!$B$2:$B$8, MATCH(D73, Sheet3!$A$2:$A$8, 0))), "")</f>
        <v>Preventive</v>
      </c>
      <c r="F73" s="31" t="s">
        <v>108</v>
      </c>
      <c r="G73" s="45" t="s">
        <v>202</v>
      </c>
      <c r="H73" s="63" t="str">
        <f>IFERROR(INDEX(Sheet3!$F$2:$F$114, MATCH(G73, Sheet3!$E$2:$E$114, 0)), "")</f>
        <v>GENERATOR</v>
      </c>
      <c r="I73" s="32">
        <v>45473</v>
      </c>
      <c r="J73" s="33">
        <f t="shared" ca="1" si="9"/>
        <v>263</v>
      </c>
      <c r="K73" s="34">
        <v>45473</v>
      </c>
      <c r="L73" s="59">
        <f t="shared" ca="1" si="12"/>
        <v>0</v>
      </c>
      <c r="M73" s="34">
        <v>45473</v>
      </c>
      <c r="N73" s="47">
        <f t="shared" ca="1" si="13"/>
        <v>0</v>
      </c>
      <c r="O73" s="75"/>
      <c r="P73" s="75"/>
      <c r="Q73" s="47" t="str">
        <f t="shared" ca="1" si="14"/>
        <v/>
      </c>
      <c r="R73" s="34"/>
      <c r="S73" s="59" t="str">
        <f t="shared" ca="1" si="15"/>
        <v/>
      </c>
      <c r="T73" s="32"/>
      <c r="U73" s="33"/>
      <c r="V73" s="34"/>
      <c r="W73" s="35"/>
      <c r="X73" s="36" t="str">
        <f t="shared" ca="1" si="10"/>
        <v>Overdue</v>
      </c>
      <c r="Y73" s="37"/>
      <c r="Z73" s="38" t="str">
        <f t="shared" si="11"/>
        <v/>
      </c>
    </row>
    <row r="74" spans="1:26" s="39" customFormat="1" ht="26.25">
      <c r="A74" s="30">
        <v>71</v>
      </c>
      <c r="B74" s="31" t="s">
        <v>210</v>
      </c>
      <c r="C74" s="31" t="s">
        <v>211</v>
      </c>
      <c r="D74" s="44" t="s">
        <v>32</v>
      </c>
      <c r="E74" s="72" t="str">
        <f>IFERROR(IF(INDEX(Sheet3!$B$2:$B$8, MATCH(D74, Sheet3!$A$2:$A$8, 0)) = 0, "", INDEX(Sheet3!$B$2:$B$8, MATCH(D74, Sheet3!$A$2:$A$8, 0))), "")</f>
        <v>Breakdown</v>
      </c>
      <c r="F74" s="31" t="s">
        <v>212</v>
      </c>
      <c r="G74" s="45" t="s">
        <v>84</v>
      </c>
      <c r="H74" s="63" t="str">
        <f>IFERROR(INDEX(Sheet3!$F$2:$F$114, MATCH(G74, Sheet3!$E$2:$E$114, 0)), "")</f>
        <v>OTHERS</v>
      </c>
      <c r="I74" s="32">
        <v>45445</v>
      </c>
      <c r="J74" s="33">
        <f t="shared" ca="1" si="9"/>
        <v>26</v>
      </c>
      <c r="K74" s="34">
        <v>45447</v>
      </c>
      <c r="L74" s="59">
        <f t="shared" ca="1" si="12"/>
        <v>2</v>
      </c>
      <c r="M74" s="34">
        <v>45471</v>
      </c>
      <c r="N74" s="47">
        <f t="shared" ca="1" si="13"/>
        <v>24</v>
      </c>
      <c r="O74" s="75"/>
      <c r="P74" s="75"/>
      <c r="Q74" s="47" t="str">
        <f t="shared" ca="1" si="14"/>
        <v/>
      </c>
      <c r="R74" s="34"/>
      <c r="S74" s="59" t="str">
        <f t="shared" ca="1" si="15"/>
        <v/>
      </c>
      <c r="T74" s="32"/>
      <c r="U74" s="33" t="str">
        <f t="shared" ref="U74:U137" ca="1" si="16">IF(T74="","",IF(Y74&lt;&gt;"",Y74-T74,TODAY()-T74))</f>
        <v/>
      </c>
      <c r="V74" s="34"/>
      <c r="W74" s="35"/>
      <c r="X74" s="36" t="str">
        <f t="shared" ca="1" si="10"/>
        <v>Completed</v>
      </c>
      <c r="Y74" s="37">
        <v>45471</v>
      </c>
      <c r="Z74" s="38">
        <f t="shared" si="11"/>
        <v>0</v>
      </c>
    </row>
    <row r="75" spans="1:26" s="39" customFormat="1" ht="26.25">
      <c r="A75" s="30">
        <v>72</v>
      </c>
      <c r="B75" s="31" t="s">
        <v>213</v>
      </c>
      <c r="C75" s="31" t="s">
        <v>117</v>
      </c>
      <c r="D75" s="44" t="s">
        <v>32</v>
      </c>
      <c r="E75" s="72" t="str">
        <f>IFERROR(IF(INDEX(Sheet3!$B$2:$B$8, MATCH(D75, Sheet3!$A$2:$A$8, 0)) = 0, "", INDEX(Sheet3!$B$2:$B$8, MATCH(D75, Sheet3!$A$2:$A$8, 0))), "")</f>
        <v>Breakdown</v>
      </c>
      <c r="F75" s="31" t="s">
        <v>72</v>
      </c>
      <c r="G75" s="45" t="s">
        <v>84</v>
      </c>
      <c r="H75" s="63" t="str">
        <f>IFERROR(INDEX(Sheet3!$F$2:$F$114, MATCH(G75, Sheet3!$E$2:$E$114, 0)), "")</f>
        <v>OTHERS</v>
      </c>
      <c r="I75" s="32">
        <v>45470</v>
      </c>
      <c r="J75" s="33">
        <f t="shared" ca="1" si="9"/>
        <v>266</v>
      </c>
      <c r="K75" s="34">
        <v>45470</v>
      </c>
      <c r="L75" s="59">
        <f t="shared" ca="1" si="12"/>
        <v>0</v>
      </c>
      <c r="M75" s="34">
        <v>45471</v>
      </c>
      <c r="N75" s="47">
        <f t="shared" ca="1" si="13"/>
        <v>1</v>
      </c>
      <c r="O75" s="75"/>
      <c r="P75" s="75"/>
      <c r="Q75" s="47" t="str">
        <f t="shared" ca="1" si="14"/>
        <v/>
      </c>
      <c r="R75" s="34"/>
      <c r="S75" s="59" t="str">
        <f t="shared" ca="1" si="15"/>
        <v/>
      </c>
      <c r="T75" s="32"/>
      <c r="U75" s="33" t="str">
        <f t="shared" ca="1" si="16"/>
        <v/>
      </c>
      <c r="V75" s="34"/>
      <c r="W75" s="35"/>
      <c r="X75" s="36" t="str">
        <f t="shared" ca="1" si="10"/>
        <v>Overdue</v>
      </c>
      <c r="Y75" s="37"/>
      <c r="Z75" s="38" t="str">
        <f t="shared" si="11"/>
        <v/>
      </c>
    </row>
    <row r="76" spans="1:26" s="39" customFormat="1" ht="26.25">
      <c r="A76" s="30">
        <v>73</v>
      </c>
      <c r="B76" s="31" t="s">
        <v>214</v>
      </c>
      <c r="C76" s="31" t="s">
        <v>120</v>
      </c>
      <c r="D76" s="44" t="s">
        <v>32</v>
      </c>
      <c r="E76" s="72" t="str">
        <f>IFERROR(IF(INDEX(Sheet3!$B$2:$B$8, MATCH(D76, Sheet3!$A$2:$A$8, 0)) = 0, "", INDEX(Sheet3!$B$2:$B$8, MATCH(D76, Sheet3!$A$2:$A$8, 0))), "")</f>
        <v>Breakdown</v>
      </c>
      <c r="F76" s="31" t="s">
        <v>103</v>
      </c>
      <c r="G76" s="45" t="s">
        <v>97</v>
      </c>
      <c r="H76" s="63" t="str">
        <f>IFERROR(INDEX(Sheet3!$F$2:$F$114, MATCH(G76, Sheet3!$E$2:$E$114, 0)), "")</f>
        <v>HVAC</v>
      </c>
      <c r="I76" s="32">
        <v>45473</v>
      </c>
      <c r="J76" s="33">
        <f t="shared" ca="1" si="9"/>
        <v>263</v>
      </c>
      <c r="K76" s="34">
        <v>45473</v>
      </c>
      <c r="L76" s="59">
        <f t="shared" ca="1" si="12"/>
        <v>0</v>
      </c>
      <c r="M76" s="34">
        <v>45474</v>
      </c>
      <c r="N76" s="47">
        <f t="shared" ca="1" si="13"/>
        <v>1</v>
      </c>
      <c r="O76" s="75"/>
      <c r="P76" s="75"/>
      <c r="Q76" s="47" t="str">
        <f t="shared" ca="1" si="14"/>
        <v/>
      </c>
      <c r="R76" s="34"/>
      <c r="S76" s="59" t="str">
        <f t="shared" ca="1" si="15"/>
        <v/>
      </c>
      <c r="T76" s="32"/>
      <c r="U76" s="33" t="str">
        <f t="shared" ca="1" si="16"/>
        <v/>
      </c>
      <c r="V76" s="34"/>
      <c r="W76" s="35"/>
      <c r="X76" s="36" t="str">
        <f t="shared" ca="1" si="10"/>
        <v>Overdue</v>
      </c>
      <c r="Y76" s="37"/>
      <c r="Z76" s="38" t="str">
        <f t="shared" si="11"/>
        <v/>
      </c>
    </row>
    <row r="77" spans="1:26" s="39" customFormat="1" ht="28.5">
      <c r="A77" s="30">
        <v>74</v>
      </c>
      <c r="B77" s="31" t="s">
        <v>215</v>
      </c>
      <c r="C77" s="31" t="s">
        <v>216</v>
      </c>
      <c r="D77" s="44" t="s">
        <v>42</v>
      </c>
      <c r="E77" s="72" t="str">
        <f>IFERROR(IF(INDEX(Sheet3!$B$2:$B$8, MATCH(D77, Sheet3!$A$2:$A$8, 0)) = 0, "", INDEX(Sheet3!$B$2:$B$8, MATCH(D77, Sheet3!$A$2:$A$8, 0))), "")</f>
        <v>Corrective</v>
      </c>
      <c r="F77" s="31" t="s">
        <v>217</v>
      </c>
      <c r="G77" s="45" t="s">
        <v>69</v>
      </c>
      <c r="H77" s="63" t="str">
        <f>IFERROR(INDEX(Sheet3!$F$2:$F$114, MATCH(G77, Sheet3!$E$2:$E$114, 0)), "")</f>
        <v>KITCHEN_EQUIPMENT</v>
      </c>
      <c r="I77" s="32">
        <v>45473</v>
      </c>
      <c r="J77" s="33">
        <f t="shared" ca="1" si="9"/>
        <v>263</v>
      </c>
      <c r="K77" s="34">
        <v>45473</v>
      </c>
      <c r="L77" s="59">
        <f t="shared" ca="1" si="12"/>
        <v>0</v>
      </c>
      <c r="M77" s="34"/>
      <c r="N77" s="47">
        <f t="shared" ca="1" si="13"/>
        <v>263</v>
      </c>
      <c r="O77" s="75"/>
      <c r="P77" s="75"/>
      <c r="Q77" s="47" t="str">
        <f t="shared" ca="1" si="14"/>
        <v/>
      </c>
      <c r="R77" s="34"/>
      <c r="S77" s="59" t="str">
        <f t="shared" ca="1" si="15"/>
        <v/>
      </c>
      <c r="T77" s="32"/>
      <c r="U77" s="33" t="str">
        <f t="shared" ca="1" si="16"/>
        <v/>
      </c>
      <c r="V77" s="34"/>
      <c r="W77" s="35"/>
      <c r="X77" s="36" t="str">
        <f t="shared" ca="1" si="10"/>
        <v>Overdue</v>
      </c>
      <c r="Y77" s="37"/>
      <c r="Z77" s="38" t="str">
        <f t="shared" si="11"/>
        <v/>
      </c>
    </row>
    <row r="78" spans="1:26" s="39" customFormat="1" ht="26.25">
      <c r="A78" s="30">
        <v>75</v>
      </c>
      <c r="B78" s="31" t="s">
        <v>218</v>
      </c>
      <c r="C78" s="31" t="s">
        <v>219</v>
      </c>
      <c r="D78" s="44" t="s">
        <v>32</v>
      </c>
      <c r="E78" s="72" t="str">
        <f>IFERROR(IF(INDEX(Sheet3!$B$2:$B$8, MATCH(D78, Sheet3!$A$2:$A$8, 0)) = 0, "", INDEX(Sheet3!$B$2:$B$8, MATCH(D78, Sheet3!$A$2:$A$8, 0))), "")</f>
        <v>Breakdown</v>
      </c>
      <c r="F78" s="31" t="s">
        <v>37</v>
      </c>
      <c r="G78" s="45" t="s">
        <v>84</v>
      </c>
      <c r="H78" s="63" t="str">
        <f>IFERROR(INDEX(Sheet3!$F$2:$F$114, MATCH(G78, Sheet3!$E$2:$E$114, 0)), "")</f>
        <v>OTHERS</v>
      </c>
      <c r="I78" s="32">
        <v>45470</v>
      </c>
      <c r="J78" s="33">
        <f t="shared" ca="1" si="9"/>
        <v>266</v>
      </c>
      <c r="K78" s="34">
        <v>45470</v>
      </c>
      <c r="L78" s="59">
        <f t="shared" ca="1" si="12"/>
        <v>0</v>
      </c>
      <c r="M78" s="34">
        <v>45471</v>
      </c>
      <c r="N78" s="47">
        <f t="shared" ca="1" si="13"/>
        <v>1</v>
      </c>
      <c r="O78" s="75">
        <v>45475</v>
      </c>
      <c r="P78" s="75">
        <v>45475</v>
      </c>
      <c r="Q78" s="47">
        <f t="shared" ca="1" si="14"/>
        <v>0</v>
      </c>
      <c r="R78" s="34">
        <v>45477</v>
      </c>
      <c r="S78" s="59">
        <f t="shared" ca="1" si="15"/>
        <v>6</v>
      </c>
      <c r="T78" s="32">
        <v>45483</v>
      </c>
      <c r="U78" s="33">
        <f t="shared" ca="1" si="16"/>
        <v>253</v>
      </c>
      <c r="V78" s="34">
        <v>45485</v>
      </c>
      <c r="W78" s="35">
        <v>201250</v>
      </c>
      <c r="X78" s="36" t="str">
        <f t="shared" ca="1" si="10"/>
        <v>Overdue</v>
      </c>
      <c r="Y78" s="37"/>
      <c r="Z78" s="38" t="str">
        <f t="shared" si="11"/>
        <v/>
      </c>
    </row>
    <row r="79" spans="1:26" s="39" customFormat="1" ht="28.5">
      <c r="A79" s="30">
        <v>76</v>
      </c>
      <c r="B79" s="31" t="s">
        <v>220</v>
      </c>
      <c r="C79" s="31" t="s">
        <v>216</v>
      </c>
      <c r="D79" s="44" t="s">
        <v>67</v>
      </c>
      <c r="E79" s="72" t="str">
        <f>IFERROR(IF(INDEX(Sheet3!$B$2:$B$8, MATCH(D79, Sheet3!$A$2:$A$8, 0)) = 0, "", INDEX(Sheet3!$B$2:$B$8, MATCH(D79, Sheet3!$A$2:$A$8, 0))), "")</f>
        <v>Breakdown</v>
      </c>
      <c r="F79" s="31" t="s">
        <v>134</v>
      </c>
      <c r="G79" s="45" t="s">
        <v>122</v>
      </c>
      <c r="H79" s="63" t="str">
        <f>IFERROR(INDEX(Sheet3!$F$2:$F$114, MATCH(G79, Sheet3!$E$2:$E$114, 0)), "")</f>
        <v>KITCHEN_EQUIPMENT</v>
      </c>
      <c r="I79" s="32">
        <v>45473</v>
      </c>
      <c r="J79" s="33">
        <f t="shared" ca="1" si="9"/>
        <v>263</v>
      </c>
      <c r="K79" s="34">
        <v>45473</v>
      </c>
      <c r="L79" s="59">
        <f t="shared" ca="1" si="12"/>
        <v>0</v>
      </c>
      <c r="M79" s="34"/>
      <c r="N79" s="47">
        <f t="shared" ca="1" si="13"/>
        <v>263</v>
      </c>
      <c r="O79" s="75"/>
      <c r="P79" s="75"/>
      <c r="Q79" s="47" t="str">
        <f t="shared" ca="1" si="14"/>
        <v/>
      </c>
      <c r="R79" s="34"/>
      <c r="S79" s="59" t="str">
        <f t="shared" ca="1" si="15"/>
        <v/>
      </c>
      <c r="T79" s="32"/>
      <c r="U79" s="33" t="str">
        <f t="shared" ca="1" si="16"/>
        <v/>
      </c>
      <c r="V79" s="34"/>
      <c r="W79" s="35"/>
      <c r="X79" s="36" t="str">
        <f t="shared" ca="1" si="10"/>
        <v>Overdue</v>
      </c>
      <c r="Y79" s="37"/>
      <c r="Z79" s="38" t="str">
        <f t="shared" si="11"/>
        <v/>
      </c>
    </row>
    <row r="80" spans="1:26" s="39" customFormat="1" ht="28.5">
      <c r="A80" s="30">
        <v>77</v>
      </c>
      <c r="B80" s="31" t="s">
        <v>221</v>
      </c>
      <c r="C80" s="31" t="s">
        <v>31</v>
      </c>
      <c r="D80" s="44" t="s">
        <v>32</v>
      </c>
      <c r="E80" s="72" t="str">
        <f>IFERROR(IF(INDEX(Sheet3!$B$2:$B$8, MATCH(D80, Sheet3!$A$2:$A$8, 0)) = 0, "", INDEX(Sheet3!$B$2:$B$8, MATCH(D80, Sheet3!$A$2:$A$8, 0))), "")</f>
        <v>Breakdown</v>
      </c>
      <c r="F80" s="31" t="s">
        <v>134</v>
      </c>
      <c r="G80" s="45" t="s">
        <v>222</v>
      </c>
      <c r="H80" s="63" t="str">
        <f>IFERROR(INDEX(Sheet3!$F$2:$F$114, MATCH(G80, Sheet3!$E$2:$E$114, 0)), "")</f>
        <v>KITCHEN_EQUIPMENT</v>
      </c>
      <c r="I80" s="32">
        <v>45473</v>
      </c>
      <c r="J80" s="33">
        <f t="shared" ca="1" si="9"/>
        <v>263</v>
      </c>
      <c r="K80" s="34">
        <v>45473</v>
      </c>
      <c r="L80" s="59">
        <f t="shared" ca="1" si="12"/>
        <v>0</v>
      </c>
      <c r="M80" s="34"/>
      <c r="N80" s="47">
        <f t="shared" ca="1" si="13"/>
        <v>263</v>
      </c>
      <c r="O80" s="75"/>
      <c r="P80" s="75"/>
      <c r="Q80" s="47" t="str">
        <f t="shared" ca="1" si="14"/>
        <v/>
      </c>
      <c r="R80" s="34"/>
      <c r="S80" s="59" t="str">
        <f t="shared" ca="1" si="15"/>
        <v/>
      </c>
      <c r="T80" s="32"/>
      <c r="U80" s="33" t="str">
        <f t="shared" ca="1" si="16"/>
        <v/>
      </c>
      <c r="V80" s="34"/>
      <c r="W80" s="35"/>
      <c r="X80" s="36" t="str">
        <f t="shared" ca="1" si="10"/>
        <v>Overdue</v>
      </c>
      <c r="Y80" s="37"/>
      <c r="Z80" s="38" t="str">
        <f t="shared" si="11"/>
        <v/>
      </c>
    </row>
    <row r="81" spans="1:26" s="39" customFormat="1" ht="26.25">
      <c r="A81" s="30">
        <v>78</v>
      </c>
      <c r="B81" s="31" t="s">
        <v>223</v>
      </c>
      <c r="C81" s="31" t="s">
        <v>31</v>
      </c>
      <c r="D81" s="44" t="s">
        <v>32</v>
      </c>
      <c r="E81" s="72" t="str">
        <f>IFERROR(IF(INDEX(Sheet3!$B$2:$B$8, MATCH(D81, Sheet3!$A$2:$A$8, 0)) = 0, "", INDEX(Sheet3!$B$2:$B$8, MATCH(D81, Sheet3!$A$2:$A$8, 0))), "")</f>
        <v>Breakdown</v>
      </c>
      <c r="F81" s="31" t="s">
        <v>110</v>
      </c>
      <c r="G81" s="45" t="s">
        <v>56</v>
      </c>
      <c r="H81" s="63" t="str">
        <f>IFERROR(INDEX(Sheet3!$F$2:$F$114, MATCH(G81, Sheet3!$E$2:$E$114, 0)), "")</f>
        <v>PLUMBING</v>
      </c>
      <c r="I81" s="32">
        <v>45473</v>
      </c>
      <c r="J81" s="33">
        <f t="shared" ca="1" si="9"/>
        <v>263</v>
      </c>
      <c r="K81" s="34">
        <v>45473</v>
      </c>
      <c r="L81" s="59">
        <f t="shared" ca="1" si="12"/>
        <v>0</v>
      </c>
      <c r="M81" s="34"/>
      <c r="N81" s="47">
        <f t="shared" ca="1" si="13"/>
        <v>263</v>
      </c>
      <c r="O81" s="75"/>
      <c r="P81" s="75"/>
      <c r="Q81" s="47" t="str">
        <f t="shared" ca="1" si="14"/>
        <v/>
      </c>
      <c r="R81" s="34"/>
      <c r="S81" s="59" t="str">
        <f t="shared" ca="1" si="15"/>
        <v/>
      </c>
      <c r="T81" s="32"/>
      <c r="U81" s="33" t="str">
        <f t="shared" ca="1" si="16"/>
        <v/>
      </c>
      <c r="V81" s="34"/>
      <c r="W81" s="35"/>
      <c r="X81" s="36" t="str">
        <f t="shared" ca="1" si="10"/>
        <v>Overdue</v>
      </c>
      <c r="Y81" s="37"/>
      <c r="Z81" s="38" t="str">
        <f t="shared" si="11"/>
        <v/>
      </c>
    </row>
    <row r="82" spans="1:26" s="39" customFormat="1" ht="26.25">
      <c r="A82" s="30">
        <v>79</v>
      </c>
      <c r="B82" s="31" t="s">
        <v>224</v>
      </c>
      <c r="C82" s="31" t="s">
        <v>120</v>
      </c>
      <c r="D82" s="44" t="s">
        <v>32</v>
      </c>
      <c r="E82" s="72" t="str">
        <f>IFERROR(IF(INDEX(Sheet3!$B$2:$B$8, MATCH(D82, Sheet3!$A$2:$A$8, 0)) = 0, "", INDEX(Sheet3!$B$2:$B$8, MATCH(D82, Sheet3!$A$2:$A$8, 0))), "")</f>
        <v>Breakdown</v>
      </c>
      <c r="F82" s="31" t="s">
        <v>106</v>
      </c>
      <c r="G82" s="45" t="s">
        <v>34</v>
      </c>
      <c r="H82" s="63" t="str">
        <f>IFERROR(INDEX(Sheet3!$F$2:$F$114, MATCH(G82, Sheet3!$E$2:$E$114, 0)), "")</f>
        <v>EVACUATION</v>
      </c>
      <c r="I82" s="32">
        <v>45473</v>
      </c>
      <c r="J82" s="33">
        <f t="shared" ca="1" si="9"/>
        <v>263</v>
      </c>
      <c r="K82" s="34">
        <v>45473</v>
      </c>
      <c r="L82" s="59">
        <f t="shared" ca="1" si="12"/>
        <v>0</v>
      </c>
      <c r="M82" s="34"/>
      <c r="N82" s="47">
        <f t="shared" ca="1" si="13"/>
        <v>263</v>
      </c>
      <c r="O82" s="75"/>
      <c r="P82" s="75"/>
      <c r="Q82" s="47" t="str">
        <f t="shared" ca="1" si="14"/>
        <v/>
      </c>
      <c r="R82" s="34"/>
      <c r="S82" s="59" t="str">
        <f t="shared" ca="1" si="15"/>
        <v/>
      </c>
      <c r="T82" s="32"/>
      <c r="U82" s="33" t="str">
        <f t="shared" ca="1" si="16"/>
        <v/>
      </c>
      <c r="V82" s="34"/>
      <c r="W82" s="35"/>
      <c r="X82" s="36" t="str">
        <f t="shared" ca="1" si="10"/>
        <v>Overdue</v>
      </c>
      <c r="Y82" s="37"/>
      <c r="Z82" s="38" t="str">
        <f t="shared" si="11"/>
        <v/>
      </c>
    </row>
    <row r="83" spans="1:26" s="39" customFormat="1" ht="26.25">
      <c r="A83" s="30">
        <v>80</v>
      </c>
      <c r="B83" s="31" t="s">
        <v>225</v>
      </c>
      <c r="C83" s="31" t="s">
        <v>147</v>
      </c>
      <c r="D83" s="44" t="s">
        <v>42</v>
      </c>
      <c r="E83" s="72" t="str">
        <f>IFERROR(IF(INDEX(Sheet3!$B$2:$B$8, MATCH(D83, Sheet3!$A$2:$A$8, 0)) = 0, "", INDEX(Sheet3!$B$2:$B$8, MATCH(D83, Sheet3!$A$2:$A$8, 0))), "")</f>
        <v>Corrective</v>
      </c>
      <c r="F83" s="31" t="s">
        <v>226</v>
      </c>
      <c r="G83" s="45" t="s">
        <v>61</v>
      </c>
      <c r="H83" s="63" t="str">
        <f>IFERROR(INDEX(Sheet3!$F$2:$F$114, MATCH(G83, Sheet3!$E$2:$E$114, 0)), "")</f>
        <v>HVAC</v>
      </c>
      <c r="I83" s="32">
        <v>45473</v>
      </c>
      <c r="J83" s="33">
        <f t="shared" ca="1" si="9"/>
        <v>263</v>
      </c>
      <c r="K83" s="34">
        <v>45473</v>
      </c>
      <c r="L83" s="59">
        <f t="shared" ca="1" si="12"/>
        <v>0</v>
      </c>
      <c r="M83" s="34"/>
      <c r="N83" s="47">
        <f t="shared" ca="1" si="13"/>
        <v>263</v>
      </c>
      <c r="O83" s="75"/>
      <c r="P83" s="75"/>
      <c r="Q83" s="47" t="str">
        <f t="shared" ca="1" si="14"/>
        <v/>
      </c>
      <c r="R83" s="34"/>
      <c r="S83" s="59" t="str">
        <f t="shared" ca="1" si="15"/>
        <v/>
      </c>
      <c r="T83" s="32"/>
      <c r="U83" s="33" t="str">
        <f t="shared" ca="1" si="16"/>
        <v/>
      </c>
      <c r="V83" s="34"/>
      <c r="W83" s="35"/>
      <c r="X83" s="36" t="str">
        <f t="shared" ca="1" si="10"/>
        <v>Overdue</v>
      </c>
      <c r="Y83" s="37"/>
      <c r="Z83" s="38" t="str">
        <f t="shared" si="11"/>
        <v/>
      </c>
    </row>
    <row r="84" spans="1:26" s="39" customFormat="1" ht="28.5">
      <c r="A84" s="30">
        <v>81</v>
      </c>
      <c r="B84" s="31" t="s">
        <v>227</v>
      </c>
      <c r="C84" s="31" t="s">
        <v>228</v>
      </c>
      <c r="D84" s="44" t="s">
        <v>32</v>
      </c>
      <c r="E84" s="72" t="str">
        <f>IFERROR(IF(INDEX(Sheet3!$B$2:$B$8, MATCH(D84, Sheet3!$A$2:$A$8, 0)) = 0, "", INDEX(Sheet3!$B$2:$B$8, MATCH(D84, Sheet3!$A$2:$A$8, 0))), "")</f>
        <v>Breakdown</v>
      </c>
      <c r="F84" s="31" t="s">
        <v>154</v>
      </c>
      <c r="G84" s="45" t="s">
        <v>44</v>
      </c>
      <c r="H84" s="63" t="str">
        <f>IFERROR(INDEX(Sheet3!$F$2:$F$114, MATCH(G84, Sheet3!$E$2:$E$114, 0)), "")</f>
        <v>SECURITY</v>
      </c>
      <c r="I84" s="32">
        <v>45473</v>
      </c>
      <c r="J84" s="33">
        <f t="shared" ca="1" si="9"/>
        <v>263</v>
      </c>
      <c r="K84" s="34">
        <v>45473</v>
      </c>
      <c r="L84" s="59">
        <f t="shared" ca="1" si="12"/>
        <v>0</v>
      </c>
      <c r="M84" s="34"/>
      <c r="N84" s="47">
        <f t="shared" ca="1" si="13"/>
        <v>263</v>
      </c>
      <c r="O84" s="75"/>
      <c r="P84" s="75"/>
      <c r="Q84" s="47" t="str">
        <f t="shared" ca="1" si="14"/>
        <v/>
      </c>
      <c r="R84" s="34"/>
      <c r="S84" s="59" t="str">
        <f t="shared" ca="1" si="15"/>
        <v/>
      </c>
      <c r="T84" s="32"/>
      <c r="U84" s="33" t="str">
        <f t="shared" ca="1" si="16"/>
        <v/>
      </c>
      <c r="V84" s="34"/>
      <c r="W84" s="35"/>
      <c r="X84" s="36" t="str">
        <f t="shared" ca="1" si="10"/>
        <v>Overdue</v>
      </c>
      <c r="Y84" s="37"/>
      <c r="Z84" s="38" t="str">
        <f t="shared" si="11"/>
        <v/>
      </c>
    </row>
    <row r="85" spans="1:26" s="39" customFormat="1" ht="26.25">
      <c r="A85" s="30">
        <v>82</v>
      </c>
      <c r="B85" s="31" t="s">
        <v>229</v>
      </c>
      <c r="C85" s="31" t="s">
        <v>230</v>
      </c>
      <c r="D85" s="44" t="s">
        <v>42</v>
      </c>
      <c r="E85" s="72" t="str">
        <f>IFERROR(IF(INDEX(Sheet3!$B$2:$B$8, MATCH(D85, Sheet3!$A$2:$A$8, 0)) = 0, "", INDEX(Sheet3!$B$2:$B$8, MATCH(D85, Sheet3!$A$2:$A$8, 0))), "")</f>
        <v>Corrective</v>
      </c>
      <c r="F85" s="31" t="s">
        <v>231</v>
      </c>
      <c r="G85" s="45" t="s">
        <v>97</v>
      </c>
      <c r="H85" s="63" t="str">
        <f>IFERROR(INDEX(Sheet3!$F$2:$F$114, MATCH(G85, Sheet3!$E$2:$E$114, 0)), "")</f>
        <v>HVAC</v>
      </c>
      <c r="I85" s="32">
        <v>45467</v>
      </c>
      <c r="J85" s="33">
        <f t="shared" ca="1" si="9"/>
        <v>269</v>
      </c>
      <c r="K85" s="34">
        <v>45467</v>
      </c>
      <c r="L85" s="59">
        <f t="shared" ca="1" si="12"/>
        <v>0</v>
      </c>
      <c r="M85" s="34">
        <v>45471</v>
      </c>
      <c r="N85" s="47">
        <f t="shared" ca="1" si="13"/>
        <v>4</v>
      </c>
      <c r="O85" s="75"/>
      <c r="P85" s="75"/>
      <c r="Q85" s="47" t="str">
        <f t="shared" ca="1" si="14"/>
        <v/>
      </c>
      <c r="R85" s="34"/>
      <c r="S85" s="59" t="str">
        <f t="shared" ca="1" si="15"/>
        <v/>
      </c>
      <c r="T85" s="32"/>
      <c r="U85" s="33" t="str">
        <f t="shared" ca="1" si="16"/>
        <v/>
      </c>
      <c r="V85" s="34"/>
      <c r="W85" s="35"/>
      <c r="X85" s="36" t="str">
        <f t="shared" ca="1" si="10"/>
        <v>Overdue</v>
      </c>
      <c r="Y85" s="37"/>
      <c r="Z85" s="38" t="str">
        <f t="shared" si="11"/>
        <v/>
      </c>
    </row>
    <row r="86" spans="1:26" s="39" customFormat="1" ht="26.25">
      <c r="A86" s="30">
        <v>83</v>
      </c>
      <c r="B86" s="31" t="s">
        <v>232</v>
      </c>
      <c r="C86" s="31" t="s">
        <v>99</v>
      </c>
      <c r="D86" s="44" t="s">
        <v>67</v>
      </c>
      <c r="E86" s="72" t="str">
        <f>IFERROR(IF(INDEX(Sheet3!$B$2:$B$8, MATCH(D86, Sheet3!$A$2:$A$8, 0)) = 0, "", INDEX(Sheet3!$B$2:$B$8, MATCH(D86, Sheet3!$A$2:$A$8, 0))), "")</f>
        <v>Breakdown</v>
      </c>
      <c r="F86" s="31" t="s">
        <v>233</v>
      </c>
      <c r="G86" s="45" t="s">
        <v>158</v>
      </c>
      <c r="H86" s="63" t="str">
        <f>IFERROR(INDEX(Sheet3!$F$2:$F$114, MATCH(G86, Sheet3!$E$2:$E$114, 0)), "")</f>
        <v>INVERTER</v>
      </c>
      <c r="I86" s="32">
        <v>45452</v>
      </c>
      <c r="J86" s="33">
        <f t="shared" ca="1" si="9"/>
        <v>284</v>
      </c>
      <c r="K86" s="34">
        <v>45452</v>
      </c>
      <c r="L86" s="59">
        <f t="shared" ca="1" si="12"/>
        <v>0</v>
      </c>
      <c r="M86" s="34"/>
      <c r="N86" s="47">
        <f t="shared" ca="1" si="13"/>
        <v>284</v>
      </c>
      <c r="O86" s="75"/>
      <c r="P86" s="75"/>
      <c r="Q86" s="47" t="str">
        <f t="shared" ca="1" si="14"/>
        <v/>
      </c>
      <c r="R86" s="34"/>
      <c r="S86" s="59" t="str">
        <f t="shared" ca="1" si="15"/>
        <v/>
      </c>
      <c r="T86" s="32"/>
      <c r="U86" s="33" t="str">
        <f t="shared" ca="1" si="16"/>
        <v/>
      </c>
      <c r="V86" s="34"/>
      <c r="W86" s="35"/>
      <c r="X86" s="36" t="str">
        <f t="shared" ca="1" si="10"/>
        <v>Overdue</v>
      </c>
      <c r="Y86" s="37"/>
      <c r="Z86" s="38" t="str">
        <f t="shared" si="11"/>
        <v/>
      </c>
    </row>
    <row r="87" spans="1:26" s="39" customFormat="1">
      <c r="A87" s="30">
        <v>84</v>
      </c>
      <c r="B87" s="31" t="s">
        <v>200</v>
      </c>
      <c r="C87" s="31" t="s">
        <v>234</v>
      </c>
      <c r="D87" s="44" t="s">
        <v>59</v>
      </c>
      <c r="E87" s="72" t="str">
        <f>IFERROR(IF(INDEX(Sheet3!$B$2:$B$8, MATCH(D87, Sheet3!$A$2:$A$8, 0)) = 0, "", INDEX(Sheet3!$B$2:$B$8, MATCH(D87, Sheet3!$A$2:$A$8, 0))), "")</f>
        <v>Preventive</v>
      </c>
      <c r="F87" s="31" t="s">
        <v>87</v>
      </c>
      <c r="G87" s="45" t="s">
        <v>202</v>
      </c>
      <c r="H87" s="63" t="str">
        <f>IFERROR(INDEX(Sheet3!$F$2:$F$114, MATCH(G87, Sheet3!$E$2:$E$114, 0)), "")</f>
        <v>GENERATOR</v>
      </c>
      <c r="I87" s="32">
        <v>45472</v>
      </c>
      <c r="J87" s="33">
        <f t="shared" ca="1" si="9"/>
        <v>2</v>
      </c>
      <c r="K87" s="34">
        <v>45473</v>
      </c>
      <c r="L87" s="59">
        <f t="shared" ca="1" si="12"/>
        <v>1</v>
      </c>
      <c r="M87" s="34">
        <v>45473</v>
      </c>
      <c r="N87" s="47">
        <f t="shared" ca="1" si="13"/>
        <v>0</v>
      </c>
      <c r="O87" s="75"/>
      <c r="P87" s="75"/>
      <c r="Q87" s="47" t="str">
        <f t="shared" ca="1" si="14"/>
        <v/>
      </c>
      <c r="R87" s="34"/>
      <c r="S87" s="59" t="str">
        <f t="shared" ca="1" si="15"/>
        <v/>
      </c>
      <c r="T87" s="32"/>
      <c r="U87" s="33" t="str">
        <f t="shared" ca="1" si="16"/>
        <v/>
      </c>
      <c r="V87" s="34"/>
      <c r="W87" s="35"/>
      <c r="X87" s="36" t="str">
        <f t="shared" ca="1" si="10"/>
        <v>Completed</v>
      </c>
      <c r="Y87" s="37">
        <v>45474</v>
      </c>
      <c r="Z87" s="38">
        <f t="shared" si="11"/>
        <v>0</v>
      </c>
    </row>
    <row r="88" spans="1:26" s="39" customFormat="1" ht="28.5">
      <c r="A88" s="30">
        <v>85</v>
      </c>
      <c r="B88" s="31" t="s">
        <v>200</v>
      </c>
      <c r="C88" s="31" t="s">
        <v>91</v>
      </c>
      <c r="D88" s="44" t="s">
        <v>32</v>
      </c>
      <c r="E88" s="72" t="str">
        <f>IFERROR(IF(INDEX(Sheet3!$B$2:$B$8, MATCH(D88, Sheet3!$A$2:$A$8, 0)) = 0, "", INDEX(Sheet3!$B$2:$B$8, MATCH(D88, Sheet3!$A$2:$A$8, 0))), "")</f>
        <v>Breakdown</v>
      </c>
      <c r="F88" s="31" t="s">
        <v>37</v>
      </c>
      <c r="G88" s="45" t="s">
        <v>222</v>
      </c>
      <c r="H88" s="63" t="str">
        <f>IFERROR(INDEX(Sheet3!$F$2:$F$114, MATCH(G88, Sheet3!$E$2:$E$114, 0)), "")</f>
        <v>KITCHEN_EQUIPMENT</v>
      </c>
      <c r="I88" s="32">
        <v>45460</v>
      </c>
      <c r="J88" s="33">
        <f t="shared" ca="1" si="9"/>
        <v>19</v>
      </c>
      <c r="K88" s="34">
        <v>45460</v>
      </c>
      <c r="L88" s="59">
        <f t="shared" ca="1" si="12"/>
        <v>0</v>
      </c>
      <c r="M88" s="34">
        <v>45460</v>
      </c>
      <c r="N88" s="47">
        <f t="shared" ca="1" si="13"/>
        <v>0</v>
      </c>
      <c r="O88" s="75">
        <v>45460</v>
      </c>
      <c r="P88" s="75">
        <v>45462</v>
      </c>
      <c r="Q88" s="47">
        <f t="shared" ca="1" si="14"/>
        <v>2</v>
      </c>
      <c r="R88" s="34">
        <v>45463</v>
      </c>
      <c r="S88" s="59">
        <f t="shared" ca="1" si="15"/>
        <v>1</v>
      </c>
      <c r="T88" s="32">
        <v>45464</v>
      </c>
      <c r="U88" s="33">
        <f t="shared" ca="1" si="16"/>
        <v>15</v>
      </c>
      <c r="V88" s="34">
        <v>45479</v>
      </c>
      <c r="W88" s="35">
        <v>100000</v>
      </c>
      <c r="X88" s="36" t="str">
        <f t="shared" ca="1" si="10"/>
        <v>Completed</v>
      </c>
      <c r="Y88" s="37">
        <v>45479</v>
      </c>
      <c r="Z88" s="38">
        <f t="shared" si="11"/>
        <v>1</v>
      </c>
    </row>
    <row r="89" spans="1:26" s="39" customFormat="1">
      <c r="A89" s="30">
        <v>86</v>
      </c>
      <c r="B89" s="31" t="s">
        <v>235</v>
      </c>
      <c r="C89" s="31" t="s">
        <v>172</v>
      </c>
      <c r="D89" s="44" t="s">
        <v>32</v>
      </c>
      <c r="E89" s="72" t="str">
        <f>IFERROR(IF(INDEX(Sheet3!$B$2:$B$8, MATCH(D89, Sheet3!$A$2:$A$8, 0)) = 0, "", INDEX(Sheet3!$B$2:$B$8, MATCH(D89, Sheet3!$A$2:$A$8, 0))), "")</f>
        <v>Breakdown</v>
      </c>
      <c r="F89" s="31" t="s">
        <v>173</v>
      </c>
      <c r="G89" s="45" t="s">
        <v>84</v>
      </c>
      <c r="H89" s="63" t="str">
        <f>IFERROR(INDEX(Sheet3!$F$2:$F$114, MATCH(G89, Sheet3!$E$2:$E$114, 0)), "")</f>
        <v>OTHERS</v>
      </c>
      <c r="I89" s="32">
        <v>45453</v>
      </c>
      <c r="J89" s="33">
        <f t="shared" ca="1" si="9"/>
        <v>20</v>
      </c>
      <c r="K89" s="34">
        <v>45453</v>
      </c>
      <c r="L89" s="59">
        <f t="shared" ca="1" si="12"/>
        <v>0</v>
      </c>
      <c r="M89" s="34">
        <v>45454</v>
      </c>
      <c r="N89" s="47">
        <f t="shared" ca="1" si="13"/>
        <v>1</v>
      </c>
      <c r="O89" s="75">
        <v>45454</v>
      </c>
      <c r="P89" s="75">
        <v>45456</v>
      </c>
      <c r="Q89" s="47">
        <f t="shared" ca="1" si="14"/>
        <v>2</v>
      </c>
      <c r="R89" s="34">
        <v>45456</v>
      </c>
      <c r="S89" s="59">
        <f t="shared" ca="1" si="15"/>
        <v>4</v>
      </c>
      <c r="T89" s="32">
        <v>45460</v>
      </c>
      <c r="U89" s="33">
        <f t="shared" ca="1" si="16"/>
        <v>13</v>
      </c>
      <c r="V89" s="34">
        <v>45461</v>
      </c>
      <c r="W89" s="35">
        <v>180000</v>
      </c>
      <c r="X89" s="36" t="str">
        <f t="shared" ca="1" si="10"/>
        <v>Completed</v>
      </c>
      <c r="Y89" s="37">
        <v>45473</v>
      </c>
      <c r="Z89" s="38">
        <f t="shared" si="11"/>
        <v>0</v>
      </c>
    </row>
    <row r="90" spans="1:26" s="39" customFormat="1" ht="26.25">
      <c r="A90" s="30">
        <v>87</v>
      </c>
      <c r="B90" s="31" t="s">
        <v>236</v>
      </c>
      <c r="C90" s="31" t="s">
        <v>237</v>
      </c>
      <c r="D90" s="44" t="s">
        <v>32</v>
      </c>
      <c r="E90" s="72" t="str">
        <f>IFERROR(IF(INDEX(Sheet3!$B$2:$B$8, MATCH(D90, Sheet3!$A$2:$A$8, 0)) = 0, "", INDEX(Sheet3!$B$2:$B$8, MATCH(D90, Sheet3!$A$2:$A$8, 0))), "")</f>
        <v>Breakdown</v>
      </c>
      <c r="F90" s="31" t="s">
        <v>162</v>
      </c>
      <c r="G90" s="45" t="s">
        <v>48</v>
      </c>
      <c r="H90" s="63" t="str">
        <f>IFERROR(INDEX(Sheet3!$F$2:$F$114, MATCH(G90, Sheet3!$E$2:$E$114, 0)), "")</f>
        <v>BUILDING</v>
      </c>
      <c r="I90" s="32">
        <v>45472</v>
      </c>
      <c r="J90" s="33">
        <f t="shared" ca="1" si="9"/>
        <v>264</v>
      </c>
      <c r="K90" s="34">
        <v>45472</v>
      </c>
      <c r="L90" s="59">
        <f t="shared" ca="1" si="12"/>
        <v>0</v>
      </c>
      <c r="M90" s="34">
        <v>45473</v>
      </c>
      <c r="N90" s="47">
        <f t="shared" ca="1" si="13"/>
        <v>1</v>
      </c>
      <c r="O90" s="75"/>
      <c r="P90" s="75"/>
      <c r="Q90" s="47" t="str">
        <f t="shared" ca="1" si="14"/>
        <v/>
      </c>
      <c r="R90" s="34"/>
      <c r="S90" s="59" t="str">
        <f t="shared" ca="1" si="15"/>
        <v/>
      </c>
      <c r="T90" s="32"/>
      <c r="U90" s="33" t="str">
        <f t="shared" ca="1" si="16"/>
        <v/>
      </c>
      <c r="V90" s="34"/>
      <c r="W90" s="35"/>
      <c r="X90" s="36" t="str">
        <f t="shared" ca="1" si="10"/>
        <v>Overdue</v>
      </c>
      <c r="Y90" s="37"/>
      <c r="Z90" s="38" t="str">
        <f t="shared" si="11"/>
        <v/>
      </c>
    </row>
    <row r="91" spans="1:26" s="39" customFormat="1" ht="28.5">
      <c r="A91" s="30">
        <v>88</v>
      </c>
      <c r="B91" s="31" t="s">
        <v>238</v>
      </c>
      <c r="C91" s="31" t="s">
        <v>234</v>
      </c>
      <c r="D91" s="44" t="s">
        <v>32</v>
      </c>
      <c r="E91" s="72" t="str">
        <f>IFERROR(IF(INDEX(Sheet3!$B$2:$B$8, MATCH(D91, Sheet3!$A$2:$A$8, 0)) = 0, "", INDEX(Sheet3!$B$2:$B$8, MATCH(D91, Sheet3!$A$2:$A$8, 0))), "")</f>
        <v>Breakdown</v>
      </c>
      <c r="F91" s="31" t="s">
        <v>103</v>
      </c>
      <c r="G91" s="45" t="s">
        <v>104</v>
      </c>
      <c r="H91" s="63" t="str">
        <f>IFERROR(INDEX(Sheet3!$F$2:$F$114, MATCH(G91, Sheet3!$E$2:$E$114, 0)), "")</f>
        <v>HVAC</v>
      </c>
      <c r="I91" s="32">
        <v>45471</v>
      </c>
      <c r="J91" s="33">
        <f t="shared" ca="1" si="9"/>
        <v>265</v>
      </c>
      <c r="K91" s="34">
        <v>45473</v>
      </c>
      <c r="L91" s="59">
        <f t="shared" ca="1" si="12"/>
        <v>2</v>
      </c>
      <c r="M91" s="34">
        <v>45474</v>
      </c>
      <c r="N91" s="47">
        <f t="shared" ca="1" si="13"/>
        <v>1</v>
      </c>
      <c r="O91" s="75"/>
      <c r="P91" s="75"/>
      <c r="Q91" s="47" t="str">
        <f t="shared" ca="1" si="14"/>
        <v/>
      </c>
      <c r="R91" s="34"/>
      <c r="S91" s="59" t="str">
        <f t="shared" ca="1" si="15"/>
        <v/>
      </c>
      <c r="T91" s="32"/>
      <c r="U91" s="33" t="str">
        <f t="shared" ca="1" si="16"/>
        <v/>
      </c>
      <c r="V91" s="34"/>
      <c r="W91" s="35"/>
      <c r="X91" s="36" t="str">
        <f t="shared" ca="1" si="10"/>
        <v>Overdue</v>
      </c>
      <c r="Y91" s="37"/>
      <c r="Z91" s="38" t="str">
        <f t="shared" si="11"/>
        <v/>
      </c>
    </row>
    <row r="92" spans="1:26" s="39" customFormat="1">
      <c r="A92" s="30">
        <v>89</v>
      </c>
      <c r="B92" s="31" t="s">
        <v>239</v>
      </c>
      <c r="C92" s="31" t="s">
        <v>91</v>
      </c>
      <c r="D92" s="44" t="s">
        <v>67</v>
      </c>
      <c r="E92" s="72" t="str">
        <f>IFERROR(IF(INDEX(Sheet3!$B$2:$B$8, MATCH(D92, Sheet3!$A$2:$A$8, 0)) = 0, "", INDEX(Sheet3!$B$2:$B$8, MATCH(D92, Sheet3!$A$2:$A$8, 0))), "")</f>
        <v>Breakdown</v>
      </c>
      <c r="F92" s="31" t="s">
        <v>157</v>
      </c>
      <c r="G92" s="45" t="s">
        <v>158</v>
      </c>
      <c r="H92" s="63" t="str">
        <f>IFERROR(INDEX(Sheet3!$F$2:$F$114, MATCH(G92, Sheet3!$E$2:$E$114, 0)), "")</f>
        <v>INVERTER</v>
      </c>
      <c r="I92" s="32">
        <v>45473</v>
      </c>
      <c r="J92" s="33">
        <f t="shared" ca="1" si="9"/>
        <v>263</v>
      </c>
      <c r="K92" s="34">
        <v>45473</v>
      </c>
      <c r="L92" s="59">
        <f t="shared" ca="1" si="12"/>
        <v>0</v>
      </c>
      <c r="M92" s="34"/>
      <c r="N92" s="47">
        <f t="shared" ca="1" si="13"/>
        <v>263</v>
      </c>
      <c r="O92" s="75"/>
      <c r="P92" s="75"/>
      <c r="Q92" s="47" t="str">
        <f t="shared" ca="1" si="14"/>
        <v/>
      </c>
      <c r="R92" s="34"/>
      <c r="S92" s="59" t="str">
        <f t="shared" ca="1" si="15"/>
        <v/>
      </c>
      <c r="T92" s="32"/>
      <c r="U92" s="33" t="str">
        <f t="shared" ca="1" si="16"/>
        <v/>
      </c>
      <c r="V92" s="34"/>
      <c r="W92" s="35"/>
      <c r="X92" s="36" t="str">
        <f t="shared" ca="1" si="10"/>
        <v>Overdue</v>
      </c>
      <c r="Y92" s="37"/>
      <c r="Z92" s="38" t="str">
        <f t="shared" si="11"/>
        <v/>
      </c>
    </row>
    <row r="93" spans="1:26" s="39" customFormat="1">
      <c r="A93" s="30">
        <v>90</v>
      </c>
      <c r="B93" s="31" t="s">
        <v>240</v>
      </c>
      <c r="C93" s="31" t="s">
        <v>241</v>
      </c>
      <c r="D93" s="44" t="s">
        <v>32</v>
      </c>
      <c r="E93" s="72" t="str">
        <f>IFERROR(IF(INDEX(Sheet3!$B$2:$B$8, MATCH(D93, Sheet3!$A$2:$A$8, 0)) = 0, "", INDEX(Sheet3!$B$2:$B$8, MATCH(D93, Sheet3!$A$2:$A$8, 0))), "")</f>
        <v>Breakdown</v>
      </c>
      <c r="F93" s="31" t="s">
        <v>134</v>
      </c>
      <c r="G93" s="45" t="s">
        <v>84</v>
      </c>
      <c r="H93" s="63" t="str">
        <f>IFERROR(INDEX(Sheet3!$F$2:$F$114, MATCH(G93, Sheet3!$E$2:$E$114, 0)), "")</f>
        <v>OTHERS</v>
      </c>
      <c r="I93" s="32">
        <v>45473</v>
      </c>
      <c r="J93" s="33">
        <f t="shared" ca="1" si="9"/>
        <v>263</v>
      </c>
      <c r="K93" s="34">
        <v>45473</v>
      </c>
      <c r="L93" s="59">
        <f t="shared" ca="1" si="12"/>
        <v>0</v>
      </c>
      <c r="M93" s="34"/>
      <c r="N93" s="47">
        <f t="shared" ca="1" si="13"/>
        <v>263</v>
      </c>
      <c r="O93" s="75"/>
      <c r="P93" s="75"/>
      <c r="Q93" s="47" t="str">
        <f t="shared" ca="1" si="14"/>
        <v/>
      </c>
      <c r="R93" s="34"/>
      <c r="S93" s="59" t="str">
        <f t="shared" ca="1" si="15"/>
        <v/>
      </c>
      <c r="T93" s="32"/>
      <c r="U93" s="33" t="str">
        <f t="shared" ca="1" si="16"/>
        <v/>
      </c>
      <c r="V93" s="34"/>
      <c r="W93" s="35"/>
      <c r="X93" s="36" t="str">
        <f t="shared" ca="1" si="10"/>
        <v>Overdue</v>
      </c>
      <c r="Y93" s="37"/>
      <c r="Z93" s="38" t="str">
        <f t="shared" si="11"/>
        <v/>
      </c>
    </row>
    <row r="94" spans="1:26" s="39" customFormat="1" ht="28.5">
      <c r="A94" s="30">
        <v>91</v>
      </c>
      <c r="B94" s="31" t="s">
        <v>242</v>
      </c>
      <c r="C94" s="31" t="s">
        <v>243</v>
      </c>
      <c r="D94" s="44" t="s">
        <v>67</v>
      </c>
      <c r="E94" s="72" t="str">
        <f>IFERROR(IF(INDEX(Sheet3!$B$2:$B$8, MATCH(D94, Sheet3!$A$2:$A$8, 0)) = 0, "", INDEX(Sheet3!$B$2:$B$8, MATCH(D94, Sheet3!$A$2:$A$8, 0))), "")</f>
        <v>Breakdown</v>
      </c>
      <c r="F94" s="31" t="s">
        <v>121</v>
      </c>
      <c r="G94" s="45" t="s">
        <v>122</v>
      </c>
      <c r="H94" s="63" t="str">
        <f>IFERROR(INDEX(Sheet3!$F$2:$F$114, MATCH(G94, Sheet3!$E$2:$E$114, 0)), "")</f>
        <v>KITCHEN_EQUIPMENT</v>
      </c>
      <c r="I94" s="32">
        <v>45467</v>
      </c>
      <c r="J94" s="33">
        <f t="shared" ca="1" si="9"/>
        <v>269</v>
      </c>
      <c r="K94" s="34">
        <v>45473</v>
      </c>
      <c r="L94" s="59">
        <f t="shared" ca="1" si="12"/>
        <v>6</v>
      </c>
      <c r="M94" s="34"/>
      <c r="N94" s="47">
        <f t="shared" ca="1" si="13"/>
        <v>263</v>
      </c>
      <c r="O94" s="75"/>
      <c r="P94" s="75"/>
      <c r="Q94" s="47" t="str">
        <f t="shared" ca="1" si="14"/>
        <v/>
      </c>
      <c r="R94" s="34"/>
      <c r="S94" s="59" t="str">
        <f t="shared" ca="1" si="15"/>
        <v/>
      </c>
      <c r="T94" s="32"/>
      <c r="U94" s="33" t="str">
        <f t="shared" ca="1" si="16"/>
        <v/>
      </c>
      <c r="V94" s="34"/>
      <c r="W94" s="35"/>
      <c r="X94" s="36" t="str">
        <f t="shared" ca="1" si="10"/>
        <v>Overdue</v>
      </c>
      <c r="Y94" s="37"/>
      <c r="Z94" s="38" t="str">
        <f t="shared" si="11"/>
        <v/>
      </c>
    </row>
    <row r="95" spans="1:26" s="39" customFormat="1" ht="28.5">
      <c r="A95" s="30">
        <v>92</v>
      </c>
      <c r="B95" s="31" t="s">
        <v>244</v>
      </c>
      <c r="C95" s="31" t="s">
        <v>137</v>
      </c>
      <c r="D95" s="44" t="s">
        <v>32</v>
      </c>
      <c r="E95" s="72" t="str">
        <f>IFERROR(IF(INDEX(Sheet3!$B$2:$B$8, MATCH(D95, Sheet3!$A$2:$A$8, 0)) = 0, "", INDEX(Sheet3!$B$2:$B$8, MATCH(D95, Sheet3!$A$2:$A$8, 0))), "")</f>
        <v>Breakdown</v>
      </c>
      <c r="F95" s="31" t="s">
        <v>245</v>
      </c>
      <c r="G95" s="45" t="s">
        <v>104</v>
      </c>
      <c r="H95" s="63" t="str">
        <f>IFERROR(INDEX(Sheet3!$F$2:$F$114, MATCH(G95, Sheet3!$E$2:$E$114, 0)), "")</f>
        <v>HVAC</v>
      </c>
      <c r="I95" s="32">
        <v>45471</v>
      </c>
      <c r="J95" s="33">
        <f t="shared" ca="1" si="9"/>
        <v>265</v>
      </c>
      <c r="K95" s="34">
        <v>45473</v>
      </c>
      <c r="L95" s="59">
        <f t="shared" ca="1" si="12"/>
        <v>2</v>
      </c>
      <c r="M95" s="34"/>
      <c r="N95" s="47">
        <f t="shared" ca="1" si="13"/>
        <v>263</v>
      </c>
      <c r="O95" s="75"/>
      <c r="P95" s="75"/>
      <c r="Q95" s="47" t="str">
        <f t="shared" ca="1" si="14"/>
        <v/>
      </c>
      <c r="R95" s="34"/>
      <c r="S95" s="59" t="str">
        <f t="shared" ca="1" si="15"/>
        <v/>
      </c>
      <c r="T95" s="32"/>
      <c r="U95" s="33" t="str">
        <f t="shared" ca="1" si="16"/>
        <v/>
      </c>
      <c r="V95" s="34"/>
      <c r="W95" s="35"/>
      <c r="X95" s="36" t="str">
        <f t="shared" ca="1" si="10"/>
        <v>Overdue</v>
      </c>
      <c r="Y95" s="37"/>
      <c r="Z95" s="38" t="str">
        <f t="shared" si="11"/>
        <v/>
      </c>
    </row>
    <row r="96" spans="1:26" s="39" customFormat="1">
      <c r="A96" s="30">
        <v>93</v>
      </c>
      <c r="B96" s="31" t="s">
        <v>246</v>
      </c>
      <c r="C96" s="31" t="s">
        <v>247</v>
      </c>
      <c r="D96" s="44" t="s">
        <v>67</v>
      </c>
      <c r="E96" s="72" t="str">
        <f>IFERROR(IF(INDEX(Sheet3!$B$2:$B$8, MATCH(D96, Sheet3!$A$2:$A$8, 0)) = 0, "", INDEX(Sheet3!$B$2:$B$8, MATCH(D96, Sheet3!$A$2:$A$8, 0))), "")</f>
        <v>Breakdown</v>
      </c>
      <c r="F96" s="31" t="s">
        <v>134</v>
      </c>
      <c r="G96" s="45" t="s">
        <v>84</v>
      </c>
      <c r="H96" s="63" t="str">
        <f>IFERROR(INDEX(Sheet3!$F$2:$F$114, MATCH(G96, Sheet3!$E$2:$E$114, 0)), "")</f>
        <v>OTHERS</v>
      </c>
      <c r="I96" s="32">
        <v>45472</v>
      </c>
      <c r="J96" s="33">
        <f t="shared" ca="1" si="9"/>
        <v>264</v>
      </c>
      <c r="K96" s="34">
        <v>45473</v>
      </c>
      <c r="L96" s="59">
        <f t="shared" ca="1" si="12"/>
        <v>1</v>
      </c>
      <c r="M96" s="34">
        <v>45475</v>
      </c>
      <c r="N96" s="47">
        <f t="shared" ca="1" si="13"/>
        <v>2</v>
      </c>
      <c r="O96" s="75"/>
      <c r="P96" s="75"/>
      <c r="Q96" s="47" t="str">
        <f t="shared" ca="1" si="14"/>
        <v/>
      </c>
      <c r="R96" s="34"/>
      <c r="S96" s="59" t="str">
        <f t="shared" ca="1" si="15"/>
        <v/>
      </c>
      <c r="T96" s="32"/>
      <c r="U96" s="33" t="str">
        <f t="shared" ca="1" si="16"/>
        <v/>
      </c>
      <c r="V96" s="34"/>
      <c r="W96" s="35"/>
      <c r="X96" s="36" t="str">
        <f t="shared" ca="1" si="10"/>
        <v>Overdue</v>
      </c>
      <c r="Y96" s="37"/>
      <c r="Z96" s="38" t="str">
        <f t="shared" si="11"/>
        <v/>
      </c>
    </row>
    <row r="97" spans="1:26" s="39" customFormat="1" ht="28.5">
      <c r="A97" s="30">
        <v>94</v>
      </c>
      <c r="B97" s="31" t="s">
        <v>248</v>
      </c>
      <c r="C97" s="31" t="s">
        <v>71</v>
      </c>
      <c r="D97" s="44" t="s">
        <v>67</v>
      </c>
      <c r="E97" s="72" t="str">
        <f>IFERROR(IF(INDEX(Sheet3!$B$2:$B$8, MATCH(D97, Sheet3!$A$2:$A$8, 0)) = 0, "", INDEX(Sheet3!$B$2:$B$8, MATCH(D97, Sheet3!$A$2:$A$8, 0))), "")</f>
        <v>Breakdown</v>
      </c>
      <c r="F97" s="31" t="s">
        <v>134</v>
      </c>
      <c r="G97" s="45" t="s">
        <v>122</v>
      </c>
      <c r="H97" s="63" t="str">
        <f>IFERROR(INDEX(Sheet3!$F$2:$F$114, MATCH(G97, Sheet3!$E$2:$E$114, 0)), "")</f>
        <v>KITCHEN_EQUIPMENT</v>
      </c>
      <c r="I97" s="32">
        <v>45472</v>
      </c>
      <c r="J97" s="33">
        <f t="shared" ca="1" si="9"/>
        <v>264</v>
      </c>
      <c r="K97" s="34">
        <v>45473</v>
      </c>
      <c r="L97" s="59">
        <f t="shared" ca="1" si="12"/>
        <v>1</v>
      </c>
      <c r="M97" s="34"/>
      <c r="N97" s="47">
        <f t="shared" ca="1" si="13"/>
        <v>263</v>
      </c>
      <c r="O97" s="75"/>
      <c r="P97" s="75"/>
      <c r="Q97" s="47" t="str">
        <f t="shared" ca="1" si="14"/>
        <v/>
      </c>
      <c r="R97" s="34"/>
      <c r="S97" s="59" t="str">
        <f t="shared" ca="1" si="15"/>
        <v/>
      </c>
      <c r="T97" s="32"/>
      <c r="U97" s="33" t="str">
        <f t="shared" ca="1" si="16"/>
        <v/>
      </c>
      <c r="V97" s="34"/>
      <c r="W97" s="35"/>
      <c r="X97" s="36" t="str">
        <f t="shared" ca="1" si="10"/>
        <v>Overdue</v>
      </c>
      <c r="Y97" s="37"/>
      <c r="Z97" s="38" t="str">
        <f t="shared" si="11"/>
        <v/>
      </c>
    </row>
    <row r="98" spans="1:26" s="39" customFormat="1">
      <c r="A98" s="30">
        <v>95</v>
      </c>
      <c r="B98" s="31" t="s">
        <v>200</v>
      </c>
      <c r="C98" s="31" t="s">
        <v>234</v>
      </c>
      <c r="D98" s="44" t="s">
        <v>59</v>
      </c>
      <c r="E98" s="72" t="str">
        <f>IFERROR(IF(INDEX(Sheet3!$B$2:$B$8, MATCH(D98, Sheet3!$A$2:$A$8, 0)) = 0, "", INDEX(Sheet3!$B$2:$B$8, MATCH(D98, Sheet3!$A$2:$A$8, 0))), "")</f>
        <v>Preventive</v>
      </c>
      <c r="F98" s="31" t="s">
        <v>249</v>
      </c>
      <c r="G98" s="45" t="s">
        <v>202</v>
      </c>
      <c r="H98" s="63" t="str">
        <f>IFERROR(INDEX(Sheet3!$F$2:$F$114, MATCH(G98, Sheet3!$E$2:$E$114, 0)), "")</f>
        <v>GENERATOR</v>
      </c>
      <c r="I98" s="32">
        <v>45472</v>
      </c>
      <c r="J98" s="33">
        <f t="shared" ca="1" si="9"/>
        <v>2</v>
      </c>
      <c r="K98" s="34">
        <v>45473</v>
      </c>
      <c r="L98" s="59">
        <f t="shared" ca="1" si="12"/>
        <v>1</v>
      </c>
      <c r="M98" s="34"/>
      <c r="N98" s="47">
        <f t="shared" ca="1" si="13"/>
        <v>263</v>
      </c>
      <c r="O98" s="75"/>
      <c r="P98" s="75"/>
      <c r="Q98" s="47" t="str">
        <f t="shared" ca="1" si="14"/>
        <v/>
      </c>
      <c r="R98" s="34"/>
      <c r="S98" s="59" t="str">
        <f t="shared" ca="1" si="15"/>
        <v/>
      </c>
      <c r="T98" s="32"/>
      <c r="U98" s="33" t="str">
        <f t="shared" ca="1" si="16"/>
        <v/>
      </c>
      <c r="V98" s="34"/>
      <c r="W98" s="35"/>
      <c r="X98" s="36" t="str">
        <f t="shared" ca="1" si="10"/>
        <v>Completed</v>
      </c>
      <c r="Y98" s="37">
        <v>45474</v>
      </c>
      <c r="Z98" s="38">
        <f t="shared" si="11"/>
        <v>0</v>
      </c>
    </row>
    <row r="99" spans="1:26" s="39" customFormat="1" ht="38.25">
      <c r="A99" s="30">
        <v>96</v>
      </c>
      <c r="B99" s="31" t="s">
        <v>250</v>
      </c>
      <c r="C99" s="31" t="s">
        <v>207</v>
      </c>
      <c r="D99" s="44" t="s">
        <v>32</v>
      </c>
      <c r="E99" s="72" t="str">
        <f>IFERROR(IF(INDEX(Sheet3!$B$2:$B$8, MATCH(D99, Sheet3!$A$2:$A$8, 0)) = 0, "", INDEX(Sheet3!$B$2:$B$8, MATCH(D99, Sheet3!$A$2:$A$8, 0))), "")</f>
        <v>Breakdown</v>
      </c>
      <c r="F99" s="31" t="s">
        <v>60</v>
      </c>
      <c r="G99" s="45" t="s">
        <v>97</v>
      </c>
      <c r="H99" s="63" t="str">
        <f>IFERROR(INDEX(Sheet3!$F$2:$F$114, MATCH(G99, Sheet3!$E$2:$E$114, 0)), "")</f>
        <v>HVAC</v>
      </c>
      <c r="I99" s="32">
        <v>45472</v>
      </c>
      <c r="J99" s="33">
        <f t="shared" ca="1" si="9"/>
        <v>264</v>
      </c>
      <c r="K99" s="34">
        <v>45473</v>
      </c>
      <c r="L99" s="59">
        <f t="shared" ca="1" si="12"/>
        <v>1</v>
      </c>
      <c r="M99" s="34"/>
      <c r="N99" s="47">
        <f t="shared" ca="1" si="13"/>
        <v>263</v>
      </c>
      <c r="O99" s="75"/>
      <c r="P99" s="75"/>
      <c r="Q99" s="47" t="str">
        <f t="shared" ca="1" si="14"/>
        <v/>
      </c>
      <c r="R99" s="34"/>
      <c r="S99" s="59" t="str">
        <f t="shared" ca="1" si="15"/>
        <v/>
      </c>
      <c r="T99" s="32"/>
      <c r="U99" s="33" t="str">
        <f t="shared" ca="1" si="16"/>
        <v/>
      </c>
      <c r="V99" s="34"/>
      <c r="W99" s="35"/>
      <c r="X99" s="36" t="str">
        <f t="shared" ca="1" si="10"/>
        <v>Overdue</v>
      </c>
      <c r="Y99" s="37"/>
      <c r="Z99" s="38" t="str">
        <f t="shared" si="11"/>
        <v/>
      </c>
    </row>
    <row r="100" spans="1:26" s="39" customFormat="1" ht="28.5">
      <c r="A100" s="30">
        <v>97</v>
      </c>
      <c r="B100" s="31" t="s">
        <v>251</v>
      </c>
      <c r="C100" s="31" t="s">
        <v>252</v>
      </c>
      <c r="D100" s="44" t="s">
        <v>32</v>
      </c>
      <c r="E100" s="72" t="str">
        <f>IFERROR(IF(INDEX(Sheet3!$B$2:$B$8, MATCH(D100, Sheet3!$A$2:$A$8, 0)) = 0, "", INDEX(Sheet3!$B$2:$B$8, MATCH(D100, Sheet3!$A$2:$A$8, 0))), "")</f>
        <v>Breakdown</v>
      </c>
      <c r="F100" s="31" t="s">
        <v>253</v>
      </c>
      <c r="G100" s="45" t="s">
        <v>254</v>
      </c>
      <c r="H100" s="63" t="str">
        <f>IFERROR(INDEX(Sheet3!$F$2:$F$114, MATCH(G100, Sheet3!$E$2:$E$114, 0)), "")</f>
        <v>PLUMBING</v>
      </c>
      <c r="I100" s="32">
        <v>45472</v>
      </c>
      <c r="J100" s="33">
        <f t="shared" ca="1" si="9"/>
        <v>264</v>
      </c>
      <c r="K100" s="34">
        <v>45473</v>
      </c>
      <c r="L100" s="59">
        <f t="shared" ca="1" si="12"/>
        <v>1</v>
      </c>
      <c r="M100" s="34">
        <v>45474</v>
      </c>
      <c r="N100" s="47">
        <f t="shared" ca="1" si="13"/>
        <v>1</v>
      </c>
      <c r="O100" s="75">
        <v>45474</v>
      </c>
      <c r="P100" s="75">
        <v>45474</v>
      </c>
      <c r="Q100" s="47">
        <f t="shared" ca="1" si="14"/>
        <v>0</v>
      </c>
      <c r="R100" s="34">
        <v>45474</v>
      </c>
      <c r="S100" s="59">
        <f t="shared" ca="1" si="15"/>
        <v>9</v>
      </c>
      <c r="T100" s="32">
        <v>45483</v>
      </c>
      <c r="U100" s="33">
        <f t="shared" ca="1" si="16"/>
        <v>253</v>
      </c>
      <c r="V100" s="34">
        <v>45484</v>
      </c>
      <c r="W100" s="35">
        <v>120000</v>
      </c>
      <c r="X100" s="36" t="str">
        <f t="shared" ca="1" si="10"/>
        <v>Overdue</v>
      </c>
      <c r="Y100" s="37"/>
      <c r="Z100" s="38" t="str">
        <f t="shared" si="11"/>
        <v/>
      </c>
    </row>
    <row r="101" spans="1:26" s="39" customFormat="1" ht="28.5">
      <c r="A101" s="30">
        <v>98</v>
      </c>
      <c r="B101" s="31" t="s">
        <v>255</v>
      </c>
      <c r="C101" s="31" t="s">
        <v>256</v>
      </c>
      <c r="D101" s="44" t="s">
        <v>67</v>
      </c>
      <c r="E101" s="72" t="str">
        <f>IFERROR(IF(INDEX(Sheet3!$B$2:$B$8, MATCH(D101, Sheet3!$A$2:$A$8, 0)) = 0, "", INDEX(Sheet3!$B$2:$B$8, MATCH(D101, Sheet3!$A$2:$A$8, 0))), "")</f>
        <v>Breakdown</v>
      </c>
      <c r="F101" s="31" t="s">
        <v>134</v>
      </c>
      <c r="G101" s="45" t="s">
        <v>122</v>
      </c>
      <c r="H101" s="63" t="str">
        <f>IFERROR(INDEX(Sheet3!$F$2:$F$114, MATCH(G101, Sheet3!$E$2:$E$114, 0)), "")</f>
        <v>KITCHEN_EQUIPMENT</v>
      </c>
      <c r="I101" s="32">
        <v>45465</v>
      </c>
      <c r="J101" s="33">
        <f t="shared" ca="1" si="9"/>
        <v>271</v>
      </c>
      <c r="K101" s="34">
        <v>45466</v>
      </c>
      <c r="L101" s="59">
        <f t="shared" ca="1" si="12"/>
        <v>1</v>
      </c>
      <c r="M101" s="34"/>
      <c r="N101" s="47">
        <f t="shared" ca="1" si="13"/>
        <v>270</v>
      </c>
      <c r="O101" s="75"/>
      <c r="P101" s="75"/>
      <c r="Q101" s="47" t="str">
        <f t="shared" ca="1" si="14"/>
        <v/>
      </c>
      <c r="R101" s="34"/>
      <c r="S101" s="59" t="str">
        <f t="shared" ca="1" si="15"/>
        <v/>
      </c>
      <c r="T101" s="32"/>
      <c r="U101" s="33" t="str">
        <f t="shared" ca="1" si="16"/>
        <v/>
      </c>
      <c r="V101" s="34"/>
      <c r="W101" s="35"/>
      <c r="X101" s="36" t="str">
        <f t="shared" ca="1" si="10"/>
        <v>Overdue</v>
      </c>
      <c r="Y101" s="37"/>
      <c r="Z101" s="38" t="str">
        <f t="shared" si="11"/>
        <v/>
      </c>
    </row>
    <row r="102" spans="1:26" s="39" customFormat="1">
      <c r="A102" s="30">
        <v>99</v>
      </c>
      <c r="B102" s="31" t="s">
        <v>257</v>
      </c>
      <c r="C102" s="31" t="s">
        <v>151</v>
      </c>
      <c r="D102" s="44" t="s">
        <v>32</v>
      </c>
      <c r="E102" s="72" t="str">
        <f>IFERROR(IF(INDEX(Sheet3!$B$2:$B$8, MATCH(D102, Sheet3!$A$2:$A$8, 0)) = 0, "", INDEX(Sheet3!$B$2:$B$8, MATCH(D102, Sheet3!$A$2:$A$8, 0))), "")</f>
        <v>Breakdown</v>
      </c>
      <c r="F102" s="31" t="s">
        <v>37</v>
      </c>
      <c r="G102" s="45" t="s">
        <v>38</v>
      </c>
      <c r="H102" s="63" t="str">
        <f>IFERROR(INDEX(Sheet3!$F$2:$F$114, MATCH(G102, Sheet3!$E$2:$E$114, 0)), "")</f>
        <v>BUILDING</v>
      </c>
      <c r="I102" s="32">
        <v>45468</v>
      </c>
      <c r="J102" s="33">
        <f t="shared" ca="1" si="9"/>
        <v>268</v>
      </c>
      <c r="K102" s="34">
        <v>45468</v>
      </c>
      <c r="L102" s="59">
        <f t="shared" ca="1" si="12"/>
        <v>0</v>
      </c>
      <c r="M102" s="34">
        <v>45468</v>
      </c>
      <c r="N102" s="47">
        <f t="shared" ca="1" si="13"/>
        <v>0</v>
      </c>
      <c r="O102" s="75"/>
      <c r="P102" s="75"/>
      <c r="Q102" s="47" t="str">
        <f t="shared" ca="1" si="14"/>
        <v/>
      </c>
      <c r="R102" s="34"/>
      <c r="S102" s="59" t="str">
        <f t="shared" ca="1" si="15"/>
        <v/>
      </c>
      <c r="T102" s="32"/>
      <c r="U102" s="33" t="str">
        <f t="shared" ca="1" si="16"/>
        <v/>
      </c>
      <c r="V102" s="34"/>
      <c r="W102" s="35"/>
      <c r="X102" s="36" t="str">
        <f t="shared" ca="1" si="10"/>
        <v>Overdue</v>
      </c>
      <c r="Y102" s="37"/>
      <c r="Z102" s="38" t="str">
        <f t="shared" si="11"/>
        <v/>
      </c>
    </row>
    <row r="103" spans="1:26" s="39" customFormat="1" ht="26.25">
      <c r="A103" s="30">
        <v>100</v>
      </c>
      <c r="B103" s="31" t="s">
        <v>258</v>
      </c>
      <c r="C103" s="31" t="s">
        <v>259</v>
      </c>
      <c r="D103" s="44" t="s">
        <v>32</v>
      </c>
      <c r="E103" s="72" t="str">
        <f>IFERROR(IF(INDEX(Sheet3!$B$2:$B$8, MATCH(D103, Sheet3!$A$2:$A$8, 0)) = 0, "", INDEX(Sheet3!$B$2:$B$8, MATCH(D103, Sheet3!$A$2:$A$8, 0))), "")</f>
        <v>Breakdown</v>
      </c>
      <c r="F103" s="31" t="s">
        <v>260</v>
      </c>
      <c r="G103" s="45" t="s">
        <v>84</v>
      </c>
      <c r="H103" s="63" t="str">
        <f>IFERROR(INDEX(Sheet3!$F$2:$F$114, MATCH(G103, Sheet3!$E$2:$E$114, 0)), "")</f>
        <v>OTHERS</v>
      </c>
      <c r="I103" s="32">
        <v>45473</v>
      </c>
      <c r="J103" s="33">
        <f t="shared" ca="1" si="9"/>
        <v>263</v>
      </c>
      <c r="K103" s="34">
        <v>45473</v>
      </c>
      <c r="L103" s="59">
        <f t="shared" ca="1" si="12"/>
        <v>0</v>
      </c>
      <c r="M103" s="34"/>
      <c r="N103" s="47">
        <f t="shared" ca="1" si="13"/>
        <v>263</v>
      </c>
      <c r="O103" s="75"/>
      <c r="P103" s="75"/>
      <c r="Q103" s="47" t="str">
        <f t="shared" ca="1" si="14"/>
        <v/>
      </c>
      <c r="R103" s="34"/>
      <c r="S103" s="59" t="str">
        <f t="shared" ca="1" si="15"/>
        <v/>
      </c>
      <c r="T103" s="32"/>
      <c r="U103" s="33" t="str">
        <f t="shared" ca="1" si="16"/>
        <v/>
      </c>
      <c r="V103" s="34">
        <v>45475</v>
      </c>
      <c r="W103" s="35"/>
      <c r="X103" s="36" t="str">
        <f t="shared" ca="1" si="10"/>
        <v>Overdue</v>
      </c>
      <c r="Y103" s="37"/>
      <c r="Z103" s="38" t="str">
        <f t="shared" si="11"/>
        <v/>
      </c>
    </row>
    <row r="104" spans="1:26" s="39" customFormat="1" ht="28.5">
      <c r="A104" s="30">
        <v>101</v>
      </c>
      <c r="B104" s="31" t="s">
        <v>261</v>
      </c>
      <c r="C104" s="31" t="s">
        <v>120</v>
      </c>
      <c r="D104" s="44" t="s">
        <v>32</v>
      </c>
      <c r="E104" s="72" t="str">
        <f>IFERROR(IF(INDEX(Sheet3!$B$2:$B$8, MATCH(D104, Sheet3!$A$2:$A$8, 0)) = 0, "", INDEX(Sheet3!$B$2:$B$8, MATCH(D104, Sheet3!$A$2:$A$8, 0))), "")</f>
        <v>Breakdown</v>
      </c>
      <c r="F104" s="31" t="s">
        <v>103</v>
      </c>
      <c r="G104" s="45" t="s">
        <v>104</v>
      </c>
      <c r="H104" s="63" t="str">
        <f>IFERROR(INDEX(Sheet3!$F$2:$F$114, MATCH(G104, Sheet3!$E$2:$E$114, 0)), "")</f>
        <v>HVAC</v>
      </c>
      <c r="I104" s="32">
        <v>45470</v>
      </c>
      <c r="J104" s="33">
        <f t="shared" ca="1" si="9"/>
        <v>266</v>
      </c>
      <c r="K104" s="34">
        <v>45472</v>
      </c>
      <c r="L104" s="59">
        <f t="shared" ca="1" si="12"/>
        <v>2</v>
      </c>
      <c r="M104" s="34">
        <v>45474</v>
      </c>
      <c r="N104" s="47">
        <f t="shared" ca="1" si="13"/>
        <v>2</v>
      </c>
      <c r="O104" s="75"/>
      <c r="P104" s="75"/>
      <c r="Q104" s="47" t="str">
        <f t="shared" ca="1" si="14"/>
        <v/>
      </c>
      <c r="R104" s="34"/>
      <c r="S104" s="59" t="str">
        <f t="shared" ca="1" si="15"/>
        <v/>
      </c>
      <c r="T104" s="32"/>
      <c r="U104" s="33" t="str">
        <f t="shared" ca="1" si="16"/>
        <v/>
      </c>
      <c r="V104" s="34"/>
      <c r="W104" s="35"/>
      <c r="X104" s="36" t="str">
        <f t="shared" ca="1" si="10"/>
        <v>Overdue</v>
      </c>
      <c r="Y104" s="37"/>
      <c r="Z104" s="38" t="str">
        <f t="shared" si="11"/>
        <v/>
      </c>
    </row>
    <row r="105" spans="1:26" s="39" customFormat="1" ht="38.25">
      <c r="A105" s="30">
        <v>102</v>
      </c>
      <c r="B105" s="31" t="s">
        <v>262</v>
      </c>
      <c r="C105" s="31" t="s">
        <v>263</v>
      </c>
      <c r="D105" s="44" t="s">
        <v>54</v>
      </c>
      <c r="E105" s="72" t="str">
        <f>IFERROR(IF(INDEX(Sheet3!$B$2:$B$8, MATCH(D105, Sheet3!$A$2:$A$8, 0)) = 0, "", INDEX(Sheet3!$B$2:$B$8, MATCH(D105, Sheet3!$A$2:$A$8, 0))), "")</f>
        <v>Breakdown</v>
      </c>
      <c r="F105" s="31" t="s">
        <v>130</v>
      </c>
      <c r="G105" s="45" t="s">
        <v>202</v>
      </c>
      <c r="H105" s="63" t="str">
        <f>IFERROR(INDEX(Sheet3!$F$2:$F$114, MATCH(G105, Sheet3!$E$2:$E$114, 0)), "")</f>
        <v>GENERATOR</v>
      </c>
      <c r="I105" s="32">
        <v>45468</v>
      </c>
      <c r="J105" s="33">
        <f t="shared" ca="1" si="9"/>
        <v>268</v>
      </c>
      <c r="K105" s="34">
        <v>45469</v>
      </c>
      <c r="L105" s="59">
        <f t="shared" ca="1" si="12"/>
        <v>1</v>
      </c>
      <c r="M105" s="34">
        <v>45470</v>
      </c>
      <c r="N105" s="47">
        <f t="shared" ca="1" si="13"/>
        <v>1</v>
      </c>
      <c r="O105" s="75"/>
      <c r="P105" s="75"/>
      <c r="Q105" s="47" t="str">
        <f t="shared" ca="1" si="14"/>
        <v/>
      </c>
      <c r="R105" s="34"/>
      <c r="S105" s="59" t="str">
        <f t="shared" ca="1" si="15"/>
        <v/>
      </c>
      <c r="T105" s="32"/>
      <c r="U105" s="33" t="str">
        <f t="shared" ca="1" si="16"/>
        <v/>
      </c>
      <c r="V105" s="34"/>
      <c r="W105" s="35"/>
      <c r="X105" s="36" t="str">
        <f t="shared" ca="1" si="10"/>
        <v>Overdue</v>
      </c>
      <c r="Y105" s="37"/>
      <c r="Z105" s="38" t="str">
        <f t="shared" si="11"/>
        <v/>
      </c>
    </row>
    <row r="106" spans="1:26" s="39" customFormat="1" ht="28.5">
      <c r="A106" s="30">
        <v>103</v>
      </c>
      <c r="B106" s="31" t="s">
        <v>264</v>
      </c>
      <c r="C106" s="31" t="s">
        <v>41</v>
      </c>
      <c r="D106" s="44" t="s">
        <v>32</v>
      </c>
      <c r="E106" s="72" t="str">
        <f>IFERROR(IF(INDEX(Sheet3!$B$2:$B$8, MATCH(D106, Sheet3!$A$2:$A$8, 0)) = 0, "", INDEX(Sheet3!$B$2:$B$8, MATCH(D106, Sheet3!$A$2:$A$8, 0))), "")</f>
        <v>Breakdown</v>
      </c>
      <c r="F106" s="31" t="s">
        <v>154</v>
      </c>
      <c r="G106" s="45" t="s">
        <v>44</v>
      </c>
      <c r="H106" s="63" t="str">
        <f>IFERROR(INDEX(Sheet3!$F$2:$F$114, MATCH(G106, Sheet3!$E$2:$E$114, 0)), "")</f>
        <v>SECURITY</v>
      </c>
      <c r="I106" s="32">
        <v>45465</v>
      </c>
      <c r="J106" s="33">
        <f t="shared" ca="1" si="9"/>
        <v>271</v>
      </c>
      <c r="K106" s="34">
        <v>45465</v>
      </c>
      <c r="L106" s="59">
        <f t="shared" ca="1" si="12"/>
        <v>0</v>
      </c>
      <c r="M106" s="34">
        <v>45481</v>
      </c>
      <c r="N106" s="47">
        <f t="shared" ca="1" si="13"/>
        <v>16</v>
      </c>
      <c r="O106" s="75">
        <v>45481</v>
      </c>
      <c r="P106" s="75">
        <v>45481</v>
      </c>
      <c r="Q106" s="47">
        <f t="shared" ca="1" si="14"/>
        <v>0</v>
      </c>
      <c r="R106" s="34"/>
      <c r="S106" s="59" t="str">
        <f t="shared" ca="1" si="15"/>
        <v/>
      </c>
      <c r="T106" s="32"/>
      <c r="U106" s="33" t="str">
        <f t="shared" ca="1" si="16"/>
        <v/>
      </c>
      <c r="V106" s="34"/>
      <c r="W106" s="35"/>
      <c r="X106" s="36" t="str">
        <f t="shared" ca="1" si="10"/>
        <v>Overdue</v>
      </c>
      <c r="Y106" s="37"/>
      <c r="Z106" s="38" t="str">
        <f t="shared" si="11"/>
        <v/>
      </c>
    </row>
    <row r="107" spans="1:26" s="39" customFormat="1" ht="28.5">
      <c r="A107" s="30">
        <v>104</v>
      </c>
      <c r="B107" s="31" t="s">
        <v>265</v>
      </c>
      <c r="C107" s="31" t="s">
        <v>120</v>
      </c>
      <c r="D107" s="44" t="s">
        <v>59</v>
      </c>
      <c r="E107" s="72" t="str">
        <f>IFERROR(IF(INDEX(Sheet3!$B$2:$B$8, MATCH(D107, Sheet3!$A$2:$A$8, 0)) = 0, "", INDEX(Sheet3!$B$2:$B$8, MATCH(D107, Sheet3!$A$2:$A$8, 0))), "")</f>
        <v>Preventive</v>
      </c>
      <c r="F107" s="31" t="s">
        <v>103</v>
      </c>
      <c r="G107" s="45" t="s">
        <v>104</v>
      </c>
      <c r="H107" s="63" t="str">
        <f>IFERROR(INDEX(Sheet3!$F$2:$F$114, MATCH(G107, Sheet3!$E$2:$E$114, 0)), "")</f>
        <v>HVAC</v>
      </c>
      <c r="I107" s="32">
        <v>45470</v>
      </c>
      <c r="J107" s="33">
        <f t="shared" ca="1" si="9"/>
        <v>266</v>
      </c>
      <c r="K107" s="34"/>
      <c r="L107" s="59">
        <f t="shared" ca="1" si="12"/>
        <v>266</v>
      </c>
      <c r="M107" s="34"/>
      <c r="N107" s="47" t="str">
        <f t="shared" ca="1" si="13"/>
        <v/>
      </c>
      <c r="O107" s="75"/>
      <c r="P107" s="75"/>
      <c r="Q107" s="47" t="str">
        <f t="shared" ca="1" si="14"/>
        <v/>
      </c>
      <c r="R107" s="34"/>
      <c r="S107" s="59" t="str">
        <f t="shared" ca="1" si="15"/>
        <v/>
      </c>
      <c r="T107" s="32"/>
      <c r="U107" s="33" t="str">
        <f t="shared" ca="1" si="16"/>
        <v/>
      </c>
      <c r="V107" s="34"/>
      <c r="W107" s="35"/>
      <c r="X107" s="36" t="str">
        <f t="shared" ca="1" si="10"/>
        <v>Overdue</v>
      </c>
      <c r="Y107" s="37"/>
      <c r="Z107" s="38" t="str">
        <f t="shared" si="11"/>
        <v/>
      </c>
    </row>
    <row r="108" spans="1:26" s="39" customFormat="1" ht="28.5">
      <c r="A108" s="30">
        <v>105</v>
      </c>
      <c r="B108" s="31" t="s">
        <v>266</v>
      </c>
      <c r="C108" s="31" t="s">
        <v>252</v>
      </c>
      <c r="D108" s="44" t="s">
        <v>54</v>
      </c>
      <c r="E108" s="72" t="str">
        <f>IFERROR(IF(INDEX(Sheet3!$B$2:$B$8, MATCH(D108, Sheet3!$A$2:$A$8, 0)) = 0, "", INDEX(Sheet3!$B$2:$B$8, MATCH(D108, Sheet3!$A$2:$A$8, 0))), "")</f>
        <v>Breakdown</v>
      </c>
      <c r="F108" s="31" t="s">
        <v>267</v>
      </c>
      <c r="G108" s="45" t="s">
        <v>142</v>
      </c>
      <c r="H108" s="63" t="str">
        <f>IFERROR(INDEX(Sheet3!$F$2:$F$114, MATCH(G108, Sheet3!$E$2:$E$114, 0)), "")</f>
        <v>KITCHEN_EQUIPMENT</v>
      </c>
      <c r="I108" s="32">
        <v>45472</v>
      </c>
      <c r="J108" s="33">
        <f t="shared" ca="1" si="9"/>
        <v>264</v>
      </c>
      <c r="K108" s="34">
        <v>45472</v>
      </c>
      <c r="L108" s="59">
        <f t="shared" ca="1" si="12"/>
        <v>0</v>
      </c>
      <c r="M108" s="34">
        <v>45462</v>
      </c>
      <c r="N108" s="47">
        <f t="shared" ca="1" si="13"/>
        <v>-10</v>
      </c>
      <c r="O108" s="75">
        <v>45463</v>
      </c>
      <c r="P108" s="75">
        <v>45464</v>
      </c>
      <c r="Q108" s="47">
        <f t="shared" ca="1" si="14"/>
        <v>1</v>
      </c>
      <c r="R108" s="34">
        <v>45464</v>
      </c>
      <c r="S108" s="59">
        <f t="shared" ca="1" si="15"/>
        <v>3</v>
      </c>
      <c r="T108" s="32">
        <v>45467</v>
      </c>
      <c r="U108" s="33">
        <f t="shared" ca="1" si="16"/>
        <v>269</v>
      </c>
      <c r="V108" s="34">
        <v>45468</v>
      </c>
      <c r="W108" s="35"/>
      <c r="X108" s="36" t="str">
        <f t="shared" ca="1" si="10"/>
        <v>Overdue</v>
      </c>
      <c r="Y108" s="37"/>
      <c r="Z108" s="38" t="str">
        <f t="shared" si="11"/>
        <v/>
      </c>
    </row>
    <row r="109" spans="1:26" s="39" customFormat="1">
      <c r="A109" s="30">
        <v>106</v>
      </c>
      <c r="B109" s="31" t="s">
        <v>268</v>
      </c>
      <c r="C109" s="31" t="s">
        <v>269</v>
      </c>
      <c r="D109" s="44" t="s">
        <v>32</v>
      </c>
      <c r="E109" s="72" t="str">
        <f>IFERROR(IF(INDEX(Sheet3!$B$2:$B$8, MATCH(D109, Sheet3!$A$2:$A$8, 0)) = 0, "", INDEX(Sheet3!$B$2:$B$8, MATCH(D109, Sheet3!$A$2:$A$8, 0))), "")</f>
        <v>Breakdown</v>
      </c>
      <c r="F109" s="31" t="s">
        <v>110</v>
      </c>
      <c r="G109" s="45" t="s">
        <v>84</v>
      </c>
      <c r="H109" s="63" t="str">
        <f>IFERROR(INDEX(Sheet3!$F$2:$F$114, MATCH(G109, Sheet3!$E$2:$E$114, 0)), "")</f>
        <v>OTHERS</v>
      </c>
      <c r="I109" s="32">
        <v>45472</v>
      </c>
      <c r="J109" s="33">
        <f t="shared" ca="1" si="9"/>
        <v>264</v>
      </c>
      <c r="K109" s="34">
        <v>45472</v>
      </c>
      <c r="L109" s="59">
        <f t="shared" ca="1" si="12"/>
        <v>0</v>
      </c>
      <c r="M109" s="34"/>
      <c r="N109" s="47">
        <f t="shared" ca="1" si="13"/>
        <v>264</v>
      </c>
      <c r="O109" s="75"/>
      <c r="P109" s="75"/>
      <c r="Q109" s="47" t="str">
        <f t="shared" ca="1" si="14"/>
        <v/>
      </c>
      <c r="R109" s="34"/>
      <c r="S109" s="59" t="str">
        <f t="shared" ca="1" si="15"/>
        <v/>
      </c>
      <c r="T109" s="32"/>
      <c r="U109" s="33" t="str">
        <f t="shared" ca="1" si="16"/>
        <v/>
      </c>
      <c r="V109" s="34"/>
      <c r="W109" s="35"/>
      <c r="X109" s="36" t="str">
        <f t="shared" ca="1" si="10"/>
        <v>Overdue</v>
      </c>
      <c r="Y109" s="37"/>
      <c r="Z109" s="38" t="str">
        <f t="shared" si="11"/>
        <v/>
      </c>
    </row>
    <row r="110" spans="1:26" s="39" customFormat="1" ht="38.25">
      <c r="A110" s="30">
        <v>107</v>
      </c>
      <c r="B110" s="31" t="s">
        <v>262</v>
      </c>
      <c r="C110" s="31" t="s">
        <v>263</v>
      </c>
      <c r="D110" s="44" t="s">
        <v>54</v>
      </c>
      <c r="E110" s="72" t="str">
        <f>IFERROR(IF(INDEX(Sheet3!$B$2:$B$8, MATCH(D110, Sheet3!$A$2:$A$8, 0)) = 0, "", INDEX(Sheet3!$B$2:$B$8, MATCH(D110, Sheet3!$A$2:$A$8, 0))), "")</f>
        <v>Breakdown</v>
      </c>
      <c r="F110" s="31" t="s">
        <v>130</v>
      </c>
      <c r="G110" s="45" t="s">
        <v>202</v>
      </c>
      <c r="H110" s="63" t="str">
        <f>IFERROR(INDEX(Sheet3!$F$2:$F$114, MATCH(G110, Sheet3!$E$2:$E$114, 0)), "")</f>
        <v>GENERATOR</v>
      </c>
      <c r="I110" s="32">
        <v>45468</v>
      </c>
      <c r="J110" s="33">
        <f t="shared" ca="1" si="9"/>
        <v>268</v>
      </c>
      <c r="K110" s="34">
        <v>45469</v>
      </c>
      <c r="L110" s="59">
        <f t="shared" ca="1" si="12"/>
        <v>1</v>
      </c>
      <c r="M110" s="34">
        <v>45470</v>
      </c>
      <c r="N110" s="47">
        <f t="shared" ca="1" si="13"/>
        <v>1</v>
      </c>
      <c r="O110" s="75">
        <v>45474</v>
      </c>
      <c r="P110" s="75"/>
      <c r="Q110" s="47">
        <f t="shared" ca="1" si="14"/>
        <v>262</v>
      </c>
      <c r="R110" s="34"/>
      <c r="S110" s="59" t="str">
        <f t="shared" ca="1" si="15"/>
        <v/>
      </c>
      <c r="T110" s="32"/>
      <c r="U110" s="33" t="str">
        <f t="shared" ca="1" si="16"/>
        <v/>
      </c>
      <c r="V110" s="34"/>
      <c r="W110" s="35">
        <v>1801921.88</v>
      </c>
      <c r="X110" s="36" t="str">
        <f t="shared" ca="1" si="10"/>
        <v>Overdue</v>
      </c>
      <c r="Y110" s="37"/>
      <c r="Z110" s="38" t="str">
        <f t="shared" si="11"/>
        <v/>
      </c>
    </row>
    <row r="111" spans="1:26" s="39" customFormat="1" ht="26.25">
      <c r="A111" s="30">
        <v>108</v>
      </c>
      <c r="B111" s="31" t="s">
        <v>270</v>
      </c>
      <c r="C111" s="31" t="s">
        <v>117</v>
      </c>
      <c r="D111" s="44" t="s">
        <v>32</v>
      </c>
      <c r="E111" s="72" t="str">
        <f>IFERROR(IF(INDEX(Sheet3!$B$2:$B$8, MATCH(D111, Sheet3!$A$2:$A$8, 0)) = 0, "", INDEX(Sheet3!$B$2:$B$8, MATCH(D111, Sheet3!$A$2:$A$8, 0))), "")</f>
        <v>Breakdown</v>
      </c>
      <c r="F111" s="31" t="s">
        <v>271</v>
      </c>
      <c r="G111" s="45" t="s">
        <v>38</v>
      </c>
      <c r="H111" s="63" t="str">
        <f>IFERROR(INDEX(Sheet3!$F$2:$F$114, MATCH(G111, Sheet3!$E$2:$E$114, 0)), "")</f>
        <v>BUILDING</v>
      </c>
      <c r="I111" s="32">
        <v>45454</v>
      </c>
      <c r="J111" s="33">
        <f t="shared" ca="1" si="9"/>
        <v>18</v>
      </c>
      <c r="K111" s="34">
        <v>45454</v>
      </c>
      <c r="L111" s="59">
        <f t="shared" ca="1" si="12"/>
        <v>0</v>
      </c>
      <c r="M111" s="34">
        <v>45458</v>
      </c>
      <c r="N111" s="47">
        <f t="shared" ca="1" si="13"/>
        <v>4</v>
      </c>
      <c r="O111" s="75">
        <v>45471</v>
      </c>
      <c r="P111" s="75">
        <v>45471</v>
      </c>
      <c r="Q111" s="47">
        <f t="shared" ca="1" si="14"/>
        <v>0</v>
      </c>
      <c r="R111" s="34">
        <v>45471</v>
      </c>
      <c r="S111" s="59">
        <f t="shared" ca="1" si="15"/>
        <v>0</v>
      </c>
      <c r="T111" s="32">
        <v>45471</v>
      </c>
      <c r="U111" s="33">
        <f t="shared" ca="1" si="16"/>
        <v>1</v>
      </c>
      <c r="V111" s="34">
        <v>45473</v>
      </c>
      <c r="W111" s="35">
        <v>320000</v>
      </c>
      <c r="X111" s="36" t="str">
        <f t="shared" ca="1" si="10"/>
        <v>Completed</v>
      </c>
      <c r="Y111" s="37">
        <v>45472</v>
      </c>
      <c r="Z111" s="38">
        <f t="shared" si="11"/>
        <v>1</v>
      </c>
    </row>
    <row r="112" spans="1:26" s="39" customFormat="1" ht="26.25">
      <c r="A112" s="30">
        <v>109</v>
      </c>
      <c r="B112" s="31" t="s">
        <v>272</v>
      </c>
      <c r="C112" s="31" t="s">
        <v>273</v>
      </c>
      <c r="D112" s="44" t="s">
        <v>54</v>
      </c>
      <c r="E112" s="72" t="str">
        <f>IFERROR(IF(INDEX(Sheet3!$B$2:$B$8, MATCH(D112, Sheet3!$A$2:$A$8, 0)) = 0, "", INDEX(Sheet3!$B$2:$B$8, MATCH(D112, Sheet3!$A$2:$A$8, 0))), "")</f>
        <v>Breakdown</v>
      </c>
      <c r="F112" s="31" t="s">
        <v>108</v>
      </c>
      <c r="G112" s="45" t="s">
        <v>202</v>
      </c>
      <c r="H112" s="63" t="str">
        <f>IFERROR(INDEX(Sheet3!$F$2:$F$114, MATCH(G112, Sheet3!$E$2:$E$114, 0)), "")</f>
        <v>GENERATOR</v>
      </c>
      <c r="I112" s="32">
        <v>45468</v>
      </c>
      <c r="J112" s="33">
        <f t="shared" ca="1" si="9"/>
        <v>268</v>
      </c>
      <c r="K112" s="34">
        <v>45468</v>
      </c>
      <c r="L112" s="59">
        <f t="shared" ca="1" si="12"/>
        <v>0</v>
      </c>
      <c r="M112" s="34">
        <v>45472</v>
      </c>
      <c r="N112" s="47">
        <f t="shared" ca="1" si="13"/>
        <v>4</v>
      </c>
      <c r="O112" s="75"/>
      <c r="P112" s="75"/>
      <c r="Q112" s="47" t="str">
        <f t="shared" ca="1" si="14"/>
        <v/>
      </c>
      <c r="R112" s="34">
        <v>45298</v>
      </c>
      <c r="S112" s="59">
        <f t="shared" ca="1" si="15"/>
        <v>177</v>
      </c>
      <c r="T112" s="32">
        <v>45475</v>
      </c>
      <c r="U112" s="33">
        <f t="shared" ca="1" si="16"/>
        <v>261</v>
      </c>
      <c r="V112" s="34">
        <v>45476</v>
      </c>
      <c r="W112" s="35">
        <v>3938000</v>
      </c>
      <c r="X112" s="36" t="str">
        <f t="shared" ca="1" si="10"/>
        <v>Overdue</v>
      </c>
      <c r="Y112" s="37"/>
      <c r="Z112" s="38" t="str">
        <f t="shared" si="11"/>
        <v/>
      </c>
    </row>
    <row r="113" spans="1:26" s="39" customFormat="1">
      <c r="A113" s="30">
        <v>110</v>
      </c>
      <c r="B113" s="31" t="s">
        <v>274</v>
      </c>
      <c r="C113" s="31" t="s">
        <v>275</v>
      </c>
      <c r="D113" s="44" t="s">
        <v>54</v>
      </c>
      <c r="E113" s="72" t="str">
        <f>IFERROR(IF(INDEX(Sheet3!$B$2:$B$8, MATCH(D113, Sheet3!$A$2:$A$8, 0)) = 0, "", INDEX(Sheet3!$B$2:$B$8, MATCH(D113, Sheet3!$A$2:$A$8, 0))), "")</f>
        <v>Breakdown</v>
      </c>
      <c r="F113" s="31" t="s">
        <v>276</v>
      </c>
      <c r="G113" s="45" t="s">
        <v>277</v>
      </c>
      <c r="H113" s="63" t="str">
        <f>IFERROR(INDEX(Sheet3!$F$2:$F$114, MATCH(G113, Sheet3!$E$2:$E$114, 0)), "")</f>
        <v>ELECTRICAL</v>
      </c>
      <c r="I113" s="32">
        <v>45470</v>
      </c>
      <c r="J113" s="33">
        <f t="shared" ca="1" si="9"/>
        <v>1</v>
      </c>
      <c r="K113" s="34">
        <v>45471</v>
      </c>
      <c r="L113" s="59">
        <f t="shared" ca="1" si="12"/>
        <v>1</v>
      </c>
      <c r="M113" s="34">
        <v>45471</v>
      </c>
      <c r="N113" s="47">
        <f t="shared" ca="1" si="13"/>
        <v>0</v>
      </c>
      <c r="O113" s="75"/>
      <c r="P113" s="75"/>
      <c r="Q113" s="47" t="str">
        <f t="shared" ca="1" si="14"/>
        <v/>
      </c>
      <c r="R113" s="34"/>
      <c r="S113" s="59" t="str">
        <f t="shared" ca="1" si="15"/>
        <v/>
      </c>
      <c r="T113" s="32"/>
      <c r="U113" s="33" t="str">
        <f t="shared" ca="1" si="16"/>
        <v/>
      </c>
      <c r="V113" s="34"/>
      <c r="W113" s="35"/>
      <c r="X113" s="36" t="str">
        <f t="shared" ca="1" si="10"/>
        <v>Completed</v>
      </c>
      <c r="Y113" s="37">
        <v>45471</v>
      </c>
      <c r="Z113" s="38">
        <f t="shared" si="11"/>
        <v>0</v>
      </c>
    </row>
    <row r="114" spans="1:26" s="39" customFormat="1" ht="28.5">
      <c r="A114" s="30">
        <v>111</v>
      </c>
      <c r="B114" s="31" t="s">
        <v>278</v>
      </c>
      <c r="C114" s="31" t="s">
        <v>176</v>
      </c>
      <c r="D114" s="44" t="s">
        <v>54</v>
      </c>
      <c r="E114" s="72" t="str">
        <f>IFERROR(IF(INDEX(Sheet3!$B$2:$B$8, MATCH(D114, Sheet3!$A$2:$A$8, 0)) = 0, "", INDEX(Sheet3!$B$2:$B$8, MATCH(D114, Sheet3!$A$2:$A$8, 0))), "")</f>
        <v>Breakdown</v>
      </c>
      <c r="F114" s="31" t="s">
        <v>253</v>
      </c>
      <c r="G114" s="45" t="s">
        <v>279</v>
      </c>
      <c r="H114" s="63" t="str">
        <f>IFERROR(INDEX(Sheet3!$F$2:$F$114, MATCH(G114, Sheet3!$E$2:$E$114, 0)), "")</f>
        <v>BUILDING</v>
      </c>
      <c r="I114" s="32">
        <v>45472</v>
      </c>
      <c r="J114" s="33">
        <f t="shared" ca="1" si="9"/>
        <v>264</v>
      </c>
      <c r="K114" s="34">
        <v>45472</v>
      </c>
      <c r="L114" s="59">
        <f t="shared" ca="1" si="12"/>
        <v>0</v>
      </c>
      <c r="M114" s="34"/>
      <c r="N114" s="47">
        <f t="shared" ca="1" si="13"/>
        <v>264</v>
      </c>
      <c r="O114" s="75"/>
      <c r="P114" s="75"/>
      <c r="Q114" s="47" t="str">
        <f t="shared" ca="1" si="14"/>
        <v/>
      </c>
      <c r="R114" s="34"/>
      <c r="S114" s="59" t="str">
        <f t="shared" ca="1" si="15"/>
        <v/>
      </c>
      <c r="T114" s="32"/>
      <c r="U114" s="33" t="str">
        <f t="shared" ca="1" si="16"/>
        <v/>
      </c>
      <c r="V114" s="34"/>
      <c r="W114" s="35"/>
      <c r="X114" s="36" t="str">
        <f t="shared" ca="1" si="10"/>
        <v>Overdue</v>
      </c>
      <c r="Y114" s="37"/>
      <c r="Z114" s="38" t="str">
        <f t="shared" si="11"/>
        <v/>
      </c>
    </row>
    <row r="115" spans="1:26" s="39" customFormat="1" ht="26.25">
      <c r="A115" s="30">
        <v>112</v>
      </c>
      <c r="B115" s="31" t="s">
        <v>280</v>
      </c>
      <c r="C115" s="31" t="s">
        <v>281</v>
      </c>
      <c r="D115" s="44" t="s">
        <v>32</v>
      </c>
      <c r="E115" s="72" t="str">
        <f>IFERROR(IF(INDEX(Sheet3!$B$2:$B$8, MATCH(D115, Sheet3!$A$2:$A$8, 0)) = 0, "", INDEX(Sheet3!$B$2:$B$8, MATCH(D115, Sheet3!$A$2:$A$8, 0))), "")</f>
        <v>Breakdown</v>
      </c>
      <c r="F115" s="31" t="s">
        <v>282</v>
      </c>
      <c r="G115" s="45" t="s">
        <v>283</v>
      </c>
      <c r="H115" s="63" t="str">
        <f>IFERROR(INDEX(Sheet3!$F$2:$F$114, MATCH(G115, Sheet3!$E$2:$E$114, 0)), "")</f>
        <v>ELECTRICAL</v>
      </c>
      <c r="I115" s="32">
        <v>45472</v>
      </c>
      <c r="J115" s="33">
        <f t="shared" ca="1" si="9"/>
        <v>264</v>
      </c>
      <c r="K115" s="34">
        <v>45472</v>
      </c>
      <c r="L115" s="59">
        <f t="shared" ca="1" si="12"/>
        <v>0</v>
      </c>
      <c r="M115" s="34"/>
      <c r="N115" s="47">
        <f t="shared" ca="1" si="13"/>
        <v>264</v>
      </c>
      <c r="O115" s="75"/>
      <c r="P115" s="75"/>
      <c r="Q115" s="47" t="str">
        <f t="shared" ca="1" si="14"/>
        <v/>
      </c>
      <c r="R115" s="34"/>
      <c r="S115" s="59" t="str">
        <f t="shared" ca="1" si="15"/>
        <v/>
      </c>
      <c r="T115" s="32"/>
      <c r="U115" s="33" t="str">
        <f t="shared" ca="1" si="16"/>
        <v/>
      </c>
      <c r="V115" s="34"/>
      <c r="W115" s="35"/>
      <c r="X115" s="36" t="str">
        <f t="shared" ca="1" si="10"/>
        <v>Overdue</v>
      </c>
      <c r="Y115" s="37"/>
      <c r="Z115" s="38" t="str">
        <f t="shared" si="11"/>
        <v/>
      </c>
    </row>
    <row r="116" spans="1:26" s="39" customFormat="1" ht="28.5">
      <c r="A116" s="30">
        <v>113</v>
      </c>
      <c r="B116" s="31" t="s">
        <v>284</v>
      </c>
      <c r="C116" s="31" t="s">
        <v>285</v>
      </c>
      <c r="D116" s="44" t="s">
        <v>54</v>
      </c>
      <c r="E116" s="72" t="str">
        <f>IFERROR(IF(INDEX(Sheet3!$B$2:$B$8, MATCH(D116, Sheet3!$A$2:$A$8, 0)) = 0, "", INDEX(Sheet3!$B$2:$B$8, MATCH(D116, Sheet3!$A$2:$A$8, 0))), "")</f>
        <v>Breakdown</v>
      </c>
      <c r="F116" s="31" t="s">
        <v>267</v>
      </c>
      <c r="G116" s="45" t="s">
        <v>142</v>
      </c>
      <c r="H116" s="63" t="str">
        <f>IFERROR(INDEX(Sheet3!$F$2:$F$114, MATCH(G116, Sheet3!$E$2:$E$114, 0)), "")</f>
        <v>KITCHEN_EQUIPMENT</v>
      </c>
      <c r="I116" s="32">
        <v>45472</v>
      </c>
      <c r="J116" s="33">
        <f t="shared" ca="1" si="9"/>
        <v>264</v>
      </c>
      <c r="K116" s="34">
        <v>45472</v>
      </c>
      <c r="L116" s="59">
        <f t="shared" ca="1" si="12"/>
        <v>0</v>
      </c>
      <c r="M116" s="34">
        <v>45483</v>
      </c>
      <c r="N116" s="47">
        <f t="shared" ca="1" si="13"/>
        <v>11</v>
      </c>
      <c r="O116" s="75"/>
      <c r="P116" s="75"/>
      <c r="Q116" s="47" t="str">
        <f t="shared" ca="1" si="14"/>
        <v/>
      </c>
      <c r="R116" s="34"/>
      <c r="S116" s="59" t="str">
        <f t="shared" ca="1" si="15"/>
        <v/>
      </c>
      <c r="T116" s="32"/>
      <c r="U116" s="33" t="str">
        <f t="shared" ca="1" si="16"/>
        <v/>
      </c>
      <c r="V116" s="34"/>
      <c r="W116" s="35"/>
      <c r="X116" s="36" t="str">
        <f t="shared" ca="1" si="10"/>
        <v>Overdue</v>
      </c>
      <c r="Y116" s="37"/>
      <c r="Z116" s="38" t="str">
        <f t="shared" si="11"/>
        <v/>
      </c>
    </row>
    <row r="117" spans="1:26" s="39" customFormat="1" ht="38.25">
      <c r="A117" s="30">
        <v>114</v>
      </c>
      <c r="B117" s="31" t="s">
        <v>286</v>
      </c>
      <c r="C117" s="31" t="s">
        <v>287</v>
      </c>
      <c r="D117" s="44" t="s">
        <v>32</v>
      </c>
      <c r="E117" s="72" t="str">
        <f>IFERROR(IF(INDEX(Sheet3!$B$2:$B$8, MATCH(D117, Sheet3!$A$2:$A$8, 0)) = 0, "", INDEX(Sheet3!$B$2:$B$8, MATCH(D117, Sheet3!$A$2:$A$8, 0))), "")</f>
        <v>Breakdown</v>
      </c>
      <c r="F117" s="31" t="s">
        <v>47</v>
      </c>
      <c r="G117" s="45" t="s">
        <v>48</v>
      </c>
      <c r="H117" s="63" t="str">
        <f>IFERROR(INDEX(Sheet3!$F$2:$F$114, MATCH(G117, Sheet3!$E$2:$E$114, 0)), "")</f>
        <v>BUILDING</v>
      </c>
      <c r="I117" s="32">
        <v>45455</v>
      </c>
      <c r="J117" s="33">
        <f t="shared" ca="1" si="9"/>
        <v>281</v>
      </c>
      <c r="K117" s="34">
        <v>45455</v>
      </c>
      <c r="L117" s="59">
        <f t="shared" ca="1" si="12"/>
        <v>0</v>
      </c>
      <c r="M117" s="34"/>
      <c r="N117" s="47">
        <f t="shared" ca="1" si="13"/>
        <v>281</v>
      </c>
      <c r="O117" s="75">
        <v>45463</v>
      </c>
      <c r="P117" s="75"/>
      <c r="Q117" s="47">
        <f t="shared" ca="1" si="14"/>
        <v>273</v>
      </c>
      <c r="R117" s="34">
        <v>45474</v>
      </c>
      <c r="S117" s="59">
        <f t="shared" ca="1" si="15"/>
        <v>0</v>
      </c>
      <c r="T117" s="32">
        <v>45474</v>
      </c>
      <c r="U117" s="33">
        <f t="shared" ca="1" si="16"/>
        <v>262</v>
      </c>
      <c r="V117" s="34">
        <v>45476</v>
      </c>
      <c r="W117" s="35">
        <v>750000</v>
      </c>
      <c r="X117" s="36" t="str">
        <f t="shared" ca="1" si="10"/>
        <v>Overdue</v>
      </c>
      <c r="Y117" s="37"/>
      <c r="Z117" s="38" t="str">
        <f t="shared" si="11"/>
        <v/>
      </c>
    </row>
    <row r="118" spans="1:26" s="39" customFormat="1">
      <c r="A118" s="30">
        <v>115</v>
      </c>
      <c r="B118" s="31" t="s">
        <v>288</v>
      </c>
      <c r="C118" s="31" t="s">
        <v>289</v>
      </c>
      <c r="D118" s="44" t="s">
        <v>32</v>
      </c>
      <c r="E118" s="72" t="str">
        <f>IFERROR(IF(INDEX(Sheet3!$B$2:$B$8, MATCH(D118, Sheet3!$A$2:$A$8, 0)) = 0, "", INDEX(Sheet3!$B$2:$B$8, MATCH(D118, Sheet3!$A$2:$A$8, 0))), "")</f>
        <v>Breakdown</v>
      </c>
      <c r="F118" s="31" t="s">
        <v>290</v>
      </c>
      <c r="G118" s="45" t="s">
        <v>158</v>
      </c>
      <c r="H118" s="63" t="str">
        <f>IFERROR(INDEX(Sheet3!$F$2:$F$114, MATCH(G118, Sheet3!$E$2:$E$114, 0)), "")</f>
        <v>INVERTER</v>
      </c>
      <c r="I118" s="32">
        <v>45466</v>
      </c>
      <c r="J118" s="33">
        <f t="shared" ca="1" si="9"/>
        <v>270</v>
      </c>
      <c r="K118" s="34">
        <v>45466</v>
      </c>
      <c r="L118" s="59">
        <f t="shared" ca="1" si="12"/>
        <v>0</v>
      </c>
      <c r="M118" s="34"/>
      <c r="N118" s="47">
        <f t="shared" ca="1" si="13"/>
        <v>270</v>
      </c>
      <c r="O118" s="75">
        <v>45482</v>
      </c>
      <c r="P118" s="75">
        <v>45482</v>
      </c>
      <c r="Q118" s="47">
        <f t="shared" ca="1" si="14"/>
        <v>0</v>
      </c>
      <c r="R118" s="34">
        <v>45483</v>
      </c>
      <c r="S118" s="59">
        <f t="shared" ca="1" si="15"/>
        <v>253</v>
      </c>
      <c r="T118" s="32"/>
      <c r="U118" s="33" t="str">
        <f t="shared" ca="1" si="16"/>
        <v/>
      </c>
      <c r="V118" s="34"/>
      <c r="W118" s="35"/>
      <c r="X118" s="36" t="str">
        <f t="shared" ca="1" si="10"/>
        <v>Overdue</v>
      </c>
      <c r="Y118" s="37"/>
      <c r="Z118" s="38" t="str">
        <f t="shared" si="11"/>
        <v/>
      </c>
    </row>
    <row r="119" spans="1:26" s="39" customFormat="1" ht="28.5">
      <c r="A119" s="30">
        <v>116</v>
      </c>
      <c r="B119" s="31" t="s">
        <v>291</v>
      </c>
      <c r="C119" s="31" t="s">
        <v>211</v>
      </c>
      <c r="D119" s="44" t="s">
        <v>32</v>
      </c>
      <c r="E119" s="72" t="str">
        <f>IFERROR(IF(INDEX(Sheet3!$B$2:$B$8, MATCH(D119, Sheet3!$A$2:$A$8, 0)) = 0, "", INDEX(Sheet3!$B$2:$B$8, MATCH(D119, Sheet3!$A$2:$A$8, 0))), "")</f>
        <v>Breakdown</v>
      </c>
      <c r="F119" s="31" t="s">
        <v>134</v>
      </c>
      <c r="G119" s="45" t="s">
        <v>122</v>
      </c>
      <c r="H119" s="63" t="str">
        <f>IFERROR(INDEX(Sheet3!$F$2:$F$114, MATCH(G119, Sheet3!$E$2:$E$114, 0)), "")</f>
        <v>KITCHEN_EQUIPMENT</v>
      </c>
      <c r="I119" s="32">
        <v>45447</v>
      </c>
      <c r="J119" s="33">
        <f t="shared" ca="1" si="9"/>
        <v>25</v>
      </c>
      <c r="K119" s="34">
        <v>45388</v>
      </c>
      <c r="L119" s="59">
        <f t="shared" ca="1" si="12"/>
        <v>-59</v>
      </c>
      <c r="M119" s="34">
        <v>45472</v>
      </c>
      <c r="N119" s="47">
        <f t="shared" ca="1" si="13"/>
        <v>84</v>
      </c>
      <c r="O119" s="75"/>
      <c r="P119" s="75"/>
      <c r="Q119" s="47" t="str">
        <f t="shared" ca="1" si="14"/>
        <v/>
      </c>
      <c r="R119" s="34"/>
      <c r="S119" s="59" t="str">
        <f t="shared" ca="1" si="15"/>
        <v/>
      </c>
      <c r="T119" s="32"/>
      <c r="U119" s="33" t="str">
        <f t="shared" ca="1" si="16"/>
        <v/>
      </c>
      <c r="V119" s="34"/>
      <c r="W119" s="35"/>
      <c r="X119" s="36" t="str">
        <f t="shared" ca="1" si="10"/>
        <v>Completed</v>
      </c>
      <c r="Y119" s="37">
        <v>45472</v>
      </c>
      <c r="Z119" s="38">
        <f t="shared" si="11"/>
        <v>0</v>
      </c>
    </row>
    <row r="120" spans="1:26" s="39" customFormat="1">
      <c r="A120" s="30">
        <v>117</v>
      </c>
      <c r="B120" s="31" t="s">
        <v>292</v>
      </c>
      <c r="C120" s="31" t="s">
        <v>63</v>
      </c>
      <c r="D120" s="44" t="s">
        <v>32</v>
      </c>
      <c r="E120" s="72" t="str">
        <f>IFERROR(IF(INDEX(Sheet3!$B$2:$B$8, MATCH(D120, Sheet3!$A$2:$A$8, 0)) = 0, "", INDEX(Sheet3!$B$2:$B$8, MATCH(D120, Sheet3!$A$2:$A$8, 0))), "")</f>
        <v>Breakdown</v>
      </c>
      <c r="F120" s="31" t="s">
        <v>103</v>
      </c>
      <c r="G120" s="45" t="s">
        <v>61</v>
      </c>
      <c r="H120" s="63" t="str">
        <f>IFERROR(INDEX(Sheet3!$F$2:$F$114, MATCH(G120, Sheet3!$E$2:$E$114, 0)), "")</f>
        <v>HVAC</v>
      </c>
      <c r="I120" s="32">
        <v>45471</v>
      </c>
      <c r="J120" s="33">
        <f t="shared" ca="1" si="9"/>
        <v>265</v>
      </c>
      <c r="K120" s="34">
        <v>45471</v>
      </c>
      <c r="L120" s="59">
        <f t="shared" ca="1" si="12"/>
        <v>0</v>
      </c>
      <c r="M120" s="34"/>
      <c r="N120" s="47">
        <f t="shared" ca="1" si="13"/>
        <v>265</v>
      </c>
      <c r="O120" s="75"/>
      <c r="P120" s="75"/>
      <c r="Q120" s="47" t="str">
        <f t="shared" ca="1" si="14"/>
        <v/>
      </c>
      <c r="R120" s="34"/>
      <c r="S120" s="59" t="str">
        <f t="shared" ca="1" si="15"/>
        <v/>
      </c>
      <c r="T120" s="32"/>
      <c r="U120" s="33" t="str">
        <f t="shared" ca="1" si="16"/>
        <v/>
      </c>
      <c r="V120" s="34"/>
      <c r="W120" s="35"/>
      <c r="X120" s="36" t="str">
        <f t="shared" ca="1" si="10"/>
        <v>Overdue</v>
      </c>
      <c r="Y120" s="37"/>
      <c r="Z120" s="38" t="str">
        <f t="shared" si="11"/>
        <v/>
      </c>
    </row>
    <row r="121" spans="1:26" s="39" customFormat="1">
      <c r="A121" s="30">
        <v>118</v>
      </c>
      <c r="B121" s="31" t="s">
        <v>293</v>
      </c>
      <c r="C121" s="31" t="s">
        <v>91</v>
      </c>
      <c r="D121" s="44" t="s">
        <v>32</v>
      </c>
      <c r="E121" s="72" t="str">
        <f>IFERROR(IF(INDEX(Sheet3!$B$2:$B$8, MATCH(D121, Sheet3!$A$2:$A$8, 0)) = 0, "", INDEX(Sheet3!$B$2:$B$8, MATCH(D121, Sheet3!$A$2:$A$8, 0))), "")</f>
        <v>Breakdown</v>
      </c>
      <c r="F121" s="31" t="s">
        <v>253</v>
      </c>
      <c r="G121" s="45" t="s">
        <v>93</v>
      </c>
      <c r="H121" s="63" t="str">
        <f>IFERROR(INDEX(Sheet3!$F$2:$F$114, MATCH(G121, Sheet3!$E$2:$E$114, 0)), "")</f>
        <v>PLUMBING</v>
      </c>
      <c r="I121" s="32">
        <v>45467</v>
      </c>
      <c r="J121" s="33">
        <f t="shared" ca="1" si="9"/>
        <v>5</v>
      </c>
      <c r="K121" s="34">
        <v>45832</v>
      </c>
      <c r="L121" s="59">
        <f t="shared" ca="1" si="12"/>
        <v>365</v>
      </c>
      <c r="M121" s="34"/>
      <c r="N121" s="47">
        <f t="shared" ca="1" si="13"/>
        <v>-96</v>
      </c>
      <c r="O121" s="75"/>
      <c r="P121" s="75"/>
      <c r="Q121" s="47" t="str">
        <f t="shared" ca="1" si="14"/>
        <v/>
      </c>
      <c r="R121" s="34"/>
      <c r="S121" s="59" t="str">
        <f t="shared" ca="1" si="15"/>
        <v/>
      </c>
      <c r="T121" s="32"/>
      <c r="U121" s="33" t="str">
        <f t="shared" ca="1" si="16"/>
        <v/>
      </c>
      <c r="V121" s="34"/>
      <c r="W121" s="35"/>
      <c r="X121" s="36" t="str">
        <f t="shared" ca="1" si="10"/>
        <v>Completed</v>
      </c>
      <c r="Y121" s="37">
        <v>45472</v>
      </c>
      <c r="Z121" s="38">
        <f t="shared" si="11"/>
        <v>0</v>
      </c>
    </row>
    <row r="122" spans="1:26" s="39" customFormat="1" ht="26.25">
      <c r="A122" s="30">
        <v>119</v>
      </c>
      <c r="B122" s="31" t="s">
        <v>294</v>
      </c>
      <c r="C122" s="31" t="s">
        <v>86</v>
      </c>
      <c r="D122" s="44" t="s">
        <v>32</v>
      </c>
      <c r="E122" s="72" t="str">
        <f>IFERROR(IF(INDEX(Sheet3!$B$2:$B$8, MATCH(D122, Sheet3!$A$2:$A$8, 0)) = 0, "", INDEX(Sheet3!$B$2:$B$8, MATCH(D122, Sheet3!$A$2:$A$8, 0))), "")</f>
        <v>Breakdown</v>
      </c>
      <c r="F122" s="31" t="s">
        <v>295</v>
      </c>
      <c r="G122" s="45" t="s">
        <v>84</v>
      </c>
      <c r="H122" s="63" t="str">
        <f>IFERROR(INDEX(Sheet3!$F$2:$F$114, MATCH(G122, Sheet3!$E$2:$E$114, 0)), "")</f>
        <v>OTHERS</v>
      </c>
      <c r="I122" s="32">
        <v>45462</v>
      </c>
      <c r="J122" s="33">
        <f t="shared" ca="1" si="9"/>
        <v>274</v>
      </c>
      <c r="K122" s="34">
        <v>45468</v>
      </c>
      <c r="L122" s="59">
        <f t="shared" ca="1" si="12"/>
        <v>6</v>
      </c>
      <c r="M122" s="34"/>
      <c r="N122" s="47">
        <f t="shared" ca="1" si="13"/>
        <v>268</v>
      </c>
      <c r="O122" s="75"/>
      <c r="P122" s="75"/>
      <c r="Q122" s="47" t="str">
        <f t="shared" ca="1" si="14"/>
        <v/>
      </c>
      <c r="R122" s="34"/>
      <c r="S122" s="59" t="str">
        <f t="shared" ca="1" si="15"/>
        <v/>
      </c>
      <c r="T122" s="32"/>
      <c r="U122" s="33" t="str">
        <f t="shared" ca="1" si="16"/>
        <v/>
      </c>
      <c r="V122" s="34"/>
      <c r="W122" s="35"/>
      <c r="X122" s="36" t="str">
        <f t="shared" ca="1" si="10"/>
        <v>Overdue</v>
      </c>
      <c r="Y122" s="37"/>
      <c r="Z122" s="38" t="str">
        <f t="shared" si="11"/>
        <v/>
      </c>
    </row>
    <row r="123" spans="1:26" s="39" customFormat="1" ht="26.25">
      <c r="A123" s="30">
        <v>120</v>
      </c>
      <c r="B123" s="31" t="s">
        <v>296</v>
      </c>
      <c r="C123" s="31" t="s">
        <v>86</v>
      </c>
      <c r="D123" s="44" t="s">
        <v>32</v>
      </c>
      <c r="E123" s="72" t="str">
        <f>IFERROR(IF(INDEX(Sheet3!$B$2:$B$8, MATCH(D123, Sheet3!$A$2:$A$8, 0)) = 0, "", INDEX(Sheet3!$B$2:$B$8, MATCH(D123, Sheet3!$A$2:$A$8, 0))), "")</f>
        <v>Breakdown</v>
      </c>
      <c r="F123" s="31" t="s">
        <v>75</v>
      </c>
      <c r="G123" s="45" t="s">
        <v>84</v>
      </c>
      <c r="H123" s="63" t="str">
        <f>IFERROR(INDEX(Sheet3!$F$2:$F$114, MATCH(G123, Sheet3!$E$2:$E$114, 0)), "")</f>
        <v>OTHERS</v>
      </c>
      <c r="I123" s="32">
        <v>45467</v>
      </c>
      <c r="J123" s="33">
        <f t="shared" ca="1" si="9"/>
        <v>-45461</v>
      </c>
      <c r="K123" s="34">
        <v>45467</v>
      </c>
      <c r="L123" s="59">
        <f t="shared" ca="1" si="12"/>
        <v>0</v>
      </c>
      <c r="M123" s="34"/>
      <c r="N123" s="47">
        <f t="shared" ca="1" si="13"/>
        <v>269</v>
      </c>
      <c r="O123" s="75"/>
      <c r="P123" s="75"/>
      <c r="Q123" s="47" t="str">
        <f t="shared" ca="1" si="14"/>
        <v/>
      </c>
      <c r="R123" s="34">
        <v>45471</v>
      </c>
      <c r="S123" s="59">
        <f t="shared" ca="1" si="15"/>
        <v>265</v>
      </c>
      <c r="T123" s="32"/>
      <c r="U123" s="33" t="str">
        <f t="shared" ca="1" si="16"/>
        <v/>
      </c>
      <c r="V123" s="34">
        <v>45472</v>
      </c>
      <c r="W123" s="35"/>
      <c r="X123" s="36" t="str">
        <f t="shared" ca="1" si="10"/>
        <v>Completed</v>
      </c>
      <c r="Y123" s="37">
        <v>6</v>
      </c>
      <c r="Z123" s="38">
        <f t="shared" si="11"/>
        <v>1</v>
      </c>
    </row>
    <row r="124" spans="1:26" s="39" customFormat="1">
      <c r="A124" s="30">
        <v>121</v>
      </c>
      <c r="B124" s="31" t="s">
        <v>297</v>
      </c>
      <c r="C124" s="31" t="s">
        <v>151</v>
      </c>
      <c r="D124" s="44" t="s">
        <v>32</v>
      </c>
      <c r="E124" s="72" t="str">
        <f>IFERROR(IF(INDEX(Sheet3!$B$2:$B$8, MATCH(D124, Sheet3!$A$2:$A$8, 0)) = 0, "", INDEX(Sheet3!$B$2:$B$8, MATCH(D124, Sheet3!$A$2:$A$8, 0))), "")</f>
        <v>Breakdown</v>
      </c>
      <c r="F124" s="31" t="s">
        <v>162</v>
      </c>
      <c r="G124" s="45" t="s">
        <v>38</v>
      </c>
      <c r="H124" s="63" t="str">
        <f>IFERROR(INDEX(Sheet3!$F$2:$F$114, MATCH(G124, Sheet3!$E$2:$E$114, 0)), "")</f>
        <v>BUILDING</v>
      </c>
      <c r="I124" s="32">
        <v>45468</v>
      </c>
      <c r="J124" s="33" t="e">
        <f t="shared" ca="1" si="9"/>
        <v>#VALUE!</v>
      </c>
      <c r="K124" s="34"/>
      <c r="L124" s="59">
        <f t="shared" ca="1" si="12"/>
        <v>268</v>
      </c>
      <c r="M124" s="34"/>
      <c r="N124" s="47" t="str">
        <f t="shared" ca="1" si="13"/>
        <v/>
      </c>
      <c r="O124" s="75"/>
      <c r="P124" s="75"/>
      <c r="Q124" s="47" t="str">
        <f t="shared" ca="1" si="14"/>
        <v/>
      </c>
      <c r="R124" s="34"/>
      <c r="S124" s="59" t="str">
        <f t="shared" ca="1" si="15"/>
        <v/>
      </c>
      <c r="T124" s="32"/>
      <c r="U124" s="33" t="str">
        <f t="shared" ca="1" si="16"/>
        <v/>
      </c>
      <c r="V124" s="34"/>
      <c r="W124" s="35"/>
      <c r="X124" s="36" t="str">
        <f t="shared" ca="1" si="10"/>
        <v>Completed</v>
      </c>
      <c r="Y124" s="37" t="s">
        <v>298</v>
      </c>
      <c r="Z124" s="38">
        <f t="shared" si="11"/>
        <v>0</v>
      </c>
    </row>
    <row r="125" spans="1:26" s="39" customFormat="1" ht="28.5">
      <c r="A125" s="30">
        <v>122</v>
      </c>
      <c r="B125" s="31" t="s">
        <v>299</v>
      </c>
      <c r="C125" s="31" t="s">
        <v>151</v>
      </c>
      <c r="D125" s="44" t="s">
        <v>32</v>
      </c>
      <c r="E125" s="72" t="str">
        <f>IFERROR(IF(INDEX(Sheet3!$B$2:$B$8, MATCH(D125, Sheet3!$A$2:$A$8, 0)) = 0, "", INDEX(Sheet3!$B$2:$B$8, MATCH(D125, Sheet3!$A$2:$A$8, 0))), "")</f>
        <v>Breakdown</v>
      </c>
      <c r="F125" s="31" t="s">
        <v>125</v>
      </c>
      <c r="G125" s="45" t="s">
        <v>104</v>
      </c>
      <c r="H125" s="63" t="str">
        <f>IFERROR(INDEX(Sheet3!$F$2:$F$114, MATCH(G125, Sheet3!$E$2:$E$114, 0)), "")</f>
        <v>HVAC</v>
      </c>
      <c r="I125" s="32">
        <v>45456</v>
      </c>
      <c r="J125" s="33" t="e">
        <f t="shared" ca="1" si="9"/>
        <v>#VALUE!</v>
      </c>
      <c r="K125" s="34">
        <v>45456</v>
      </c>
      <c r="L125" s="59">
        <f t="shared" ca="1" si="12"/>
        <v>0</v>
      </c>
      <c r="M125" s="34"/>
      <c r="N125" s="47">
        <f t="shared" ca="1" si="13"/>
        <v>280</v>
      </c>
      <c r="O125" s="75"/>
      <c r="P125" s="75"/>
      <c r="Q125" s="47" t="str">
        <f t="shared" ca="1" si="14"/>
        <v/>
      </c>
      <c r="R125" s="34"/>
      <c r="S125" s="59" t="str">
        <f t="shared" ca="1" si="15"/>
        <v/>
      </c>
      <c r="T125" s="32"/>
      <c r="U125" s="33" t="str">
        <f t="shared" ca="1" si="16"/>
        <v/>
      </c>
      <c r="V125" s="34"/>
      <c r="W125" s="35"/>
      <c r="X125" s="36" t="str">
        <f t="shared" ca="1" si="10"/>
        <v>Completed</v>
      </c>
      <c r="Y125" s="37" t="s">
        <v>300</v>
      </c>
      <c r="Z125" s="38">
        <f t="shared" si="11"/>
        <v>0</v>
      </c>
    </row>
    <row r="126" spans="1:26" s="39" customFormat="1" ht="26.25">
      <c r="A126" s="30">
        <v>123</v>
      </c>
      <c r="B126" s="31" t="s">
        <v>301</v>
      </c>
      <c r="C126" s="31" t="s">
        <v>71</v>
      </c>
      <c r="D126" s="44" t="s">
        <v>32</v>
      </c>
      <c r="E126" s="72" t="str">
        <f>IFERROR(IF(INDEX(Sheet3!$B$2:$B$8, MATCH(D126, Sheet3!$A$2:$A$8, 0)) = 0, "", INDEX(Sheet3!$B$2:$B$8, MATCH(D126, Sheet3!$A$2:$A$8, 0))), "")</f>
        <v>Breakdown</v>
      </c>
      <c r="F126" s="31" t="s">
        <v>253</v>
      </c>
      <c r="G126" s="45" t="s">
        <v>93</v>
      </c>
      <c r="H126" s="63" t="str">
        <f>IFERROR(INDEX(Sheet3!$F$2:$F$114, MATCH(G126, Sheet3!$E$2:$E$114, 0)), "")</f>
        <v>PLUMBING</v>
      </c>
      <c r="I126" s="32">
        <v>45470</v>
      </c>
      <c r="J126" s="33">
        <f t="shared" ca="1" si="9"/>
        <v>0</v>
      </c>
      <c r="K126" s="34">
        <v>45470</v>
      </c>
      <c r="L126" s="59">
        <f t="shared" ca="1" si="12"/>
        <v>0</v>
      </c>
      <c r="M126" s="34"/>
      <c r="N126" s="47">
        <f t="shared" ca="1" si="13"/>
        <v>266</v>
      </c>
      <c r="O126" s="75"/>
      <c r="P126" s="75"/>
      <c r="Q126" s="47" t="str">
        <f t="shared" ca="1" si="14"/>
        <v/>
      </c>
      <c r="R126" s="34"/>
      <c r="S126" s="59" t="str">
        <f t="shared" ca="1" si="15"/>
        <v/>
      </c>
      <c r="T126" s="32"/>
      <c r="U126" s="33" t="str">
        <f t="shared" ca="1" si="16"/>
        <v/>
      </c>
      <c r="V126" s="34"/>
      <c r="W126" s="35"/>
      <c r="X126" s="36" t="str">
        <f t="shared" ca="1" si="10"/>
        <v>Completed</v>
      </c>
      <c r="Y126" s="37">
        <v>45470</v>
      </c>
      <c r="Z126" s="38">
        <f t="shared" si="11"/>
        <v>0</v>
      </c>
    </row>
    <row r="127" spans="1:26" s="39" customFormat="1" ht="26.25">
      <c r="A127" s="30">
        <v>124</v>
      </c>
      <c r="B127" s="31" t="s">
        <v>302</v>
      </c>
      <c r="C127" s="31" t="s">
        <v>303</v>
      </c>
      <c r="D127" s="44" t="s">
        <v>32</v>
      </c>
      <c r="E127" s="72" t="str">
        <f>IFERROR(IF(INDEX(Sheet3!$B$2:$B$8, MATCH(D127, Sheet3!$A$2:$A$8, 0)) = 0, "", INDEX(Sheet3!$B$2:$B$8, MATCH(D127, Sheet3!$A$2:$A$8, 0))), "")</f>
        <v>Breakdown</v>
      </c>
      <c r="F127" s="31" t="s">
        <v>134</v>
      </c>
      <c r="G127" s="45" t="s">
        <v>84</v>
      </c>
      <c r="H127" s="63" t="str">
        <f>IFERROR(INDEX(Sheet3!$F$2:$F$114, MATCH(G127, Sheet3!$E$2:$E$114, 0)), "")</f>
        <v>OTHERS</v>
      </c>
      <c r="I127" s="32">
        <v>45470</v>
      </c>
      <c r="J127" s="33">
        <f t="shared" ca="1" si="9"/>
        <v>266</v>
      </c>
      <c r="K127" s="34">
        <v>45470</v>
      </c>
      <c r="L127" s="59">
        <f t="shared" ca="1" si="12"/>
        <v>0</v>
      </c>
      <c r="M127" s="34">
        <v>45471</v>
      </c>
      <c r="N127" s="47">
        <f t="shared" ca="1" si="13"/>
        <v>1</v>
      </c>
      <c r="O127" s="75">
        <v>45471</v>
      </c>
      <c r="P127" s="75"/>
      <c r="Q127" s="47">
        <f t="shared" ca="1" si="14"/>
        <v>265</v>
      </c>
      <c r="R127" s="34">
        <v>45471</v>
      </c>
      <c r="S127" s="59">
        <f t="shared" ca="1" si="15"/>
        <v>0</v>
      </c>
      <c r="T127" s="32">
        <v>45471</v>
      </c>
      <c r="U127" s="33">
        <f t="shared" ca="1" si="16"/>
        <v>265</v>
      </c>
      <c r="V127" s="34">
        <v>45472</v>
      </c>
      <c r="W127" s="35">
        <v>297775</v>
      </c>
      <c r="X127" s="36" t="str">
        <f t="shared" ca="1" si="10"/>
        <v>Overdue</v>
      </c>
      <c r="Y127" s="37"/>
      <c r="Z127" s="38" t="str">
        <f t="shared" si="11"/>
        <v/>
      </c>
    </row>
    <row r="128" spans="1:26" s="39" customFormat="1" ht="28.5">
      <c r="A128" s="30">
        <v>125</v>
      </c>
      <c r="B128" s="31" t="s">
        <v>304</v>
      </c>
      <c r="C128" s="31" t="s">
        <v>71</v>
      </c>
      <c r="D128" s="44" t="s">
        <v>32</v>
      </c>
      <c r="E128" s="72" t="str">
        <f>IFERROR(IF(INDEX(Sheet3!$B$2:$B$8, MATCH(D128, Sheet3!$A$2:$A$8, 0)) = 0, "", INDEX(Sheet3!$B$2:$B$8, MATCH(D128, Sheet3!$A$2:$A$8, 0))), "")</f>
        <v>Breakdown</v>
      </c>
      <c r="F128" s="31" t="s">
        <v>253</v>
      </c>
      <c r="G128" s="45" t="s">
        <v>152</v>
      </c>
      <c r="H128" s="63" t="str">
        <f>IFERROR(INDEX(Sheet3!$F$2:$F$114, MATCH(G128, Sheet3!$E$2:$E$114, 0)), "")</f>
        <v>PLUMBING</v>
      </c>
      <c r="I128" s="32">
        <v>45469</v>
      </c>
      <c r="J128" s="33">
        <f t="shared" ca="1" si="9"/>
        <v>3</v>
      </c>
      <c r="K128" s="34">
        <v>45467</v>
      </c>
      <c r="L128" s="59">
        <f t="shared" ca="1" si="12"/>
        <v>-2</v>
      </c>
      <c r="M128" s="34">
        <v>45472</v>
      </c>
      <c r="N128" s="47">
        <f t="shared" ca="1" si="13"/>
        <v>5</v>
      </c>
      <c r="O128" s="75"/>
      <c r="P128" s="75"/>
      <c r="Q128" s="47" t="str">
        <f t="shared" ca="1" si="14"/>
        <v/>
      </c>
      <c r="R128" s="34"/>
      <c r="S128" s="59" t="str">
        <f t="shared" ca="1" si="15"/>
        <v/>
      </c>
      <c r="T128" s="32"/>
      <c r="U128" s="33" t="str">
        <f t="shared" ca="1" si="16"/>
        <v/>
      </c>
      <c r="V128" s="34"/>
      <c r="W128" s="35"/>
      <c r="X128" s="36" t="str">
        <f t="shared" ca="1" si="10"/>
        <v>Completed</v>
      </c>
      <c r="Y128" s="37">
        <v>45472</v>
      </c>
      <c r="Z128" s="38">
        <f t="shared" si="11"/>
        <v>0</v>
      </c>
    </row>
    <row r="129" spans="1:26" s="39" customFormat="1" ht="38.25">
      <c r="A129" s="30">
        <v>126</v>
      </c>
      <c r="B129" s="31" t="s">
        <v>305</v>
      </c>
      <c r="C129" s="31" t="s">
        <v>306</v>
      </c>
      <c r="D129" s="44" t="s">
        <v>32</v>
      </c>
      <c r="E129" s="72" t="str">
        <f>IFERROR(IF(INDEX(Sheet3!$B$2:$B$8, MATCH(D129, Sheet3!$A$2:$A$8, 0)) = 0, "", INDEX(Sheet3!$B$2:$B$8, MATCH(D129, Sheet3!$A$2:$A$8, 0))), "")</f>
        <v>Breakdown</v>
      </c>
      <c r="F129" s="31" t="s">
        <v>253</v>
      </c>
      <c r="G129" s="45" t="s">
        <v>279</v>
      </c>
      <c r="H129" s="63" t="str">
        <f>IFERROR(INDEX(Sheet3!$F$2:$F$114, MATCH(G129, Sheet3!$E$2:$E$114, 0)), "")</f>
        <v>BUILDING</v>
      </c>
      <c r="I129" s="32">
        <v>45461</v>
      </c>
      <c r="J129" s="33">
        <f t="shared" ca="1" si="9"/>
        <v>275</v>
      </c>
      <c r="K129" s="34">
        <v>45461</v>
      </c>
      <c r="L129" s="59">
        <f t="shared" ca="1" si="12"/>
        <v>0</v>
      </c>
      <c r="M129" s="34">
        <v>45472</v>
      </c>
      <c r="N129" s="47">
        <f t="shared" ca="1" si="13"/>
        <v>11</v>
      </c>
      <c r="O129" s="75"/>
      <c r="P129" s="75"/>
      <c r="Q129" s="47" t="str">
        <f t="shared" ca="1" si="14"/>
        <v/>
      </c>
      <c r="R129" s="34"/>
      <c r="S129" s="59" t="str">
        <f t="shared" ca="1" si="15"/>
        <v/>
      </c>
      <c r="T129" s="32"/>
      <c r="U129" s="33" t="str">
        <f t="shared" ca="1" si="16"/>
        <v/>
      </c>
      <c r="V129" s="34"/>
      <c r="W129" s="35"/>
      <c r="X129" s="36" t="str">
        <f t="shared" ca="1" si="10"/>
        <v>Overdue</v>
      </c>
      <c r="Y129" s="37"/>
      <c r="Z129" s="38" t="str">
        <f t="shared" si="11"/>
        <v/>
      </c>
    </row>
    <row r="130" spans="1:26" s="39" customFormat="1" ht="28.5">
      <c r="A130" s="30">
        <v>127</v>
      </c>
      <c r="B130" s="31" t="s">
        <v>307</v>
      </c>
      <c r="C130" s="31" t="s">
        <v>126</v>
      </c>
      <c r="D130" s="44" t="s">
        <v>32</v>
      </c>
      <c r="E130" s="72" t="str">
        <f>IFERROR(IF(INDEX(Sheet3!$B$2:$B$8, MATCH(D130, Sheet3!$A$2:$A$8, 0)) = 0, "", INDEX(Sheet3!$B$2:$B$8, MATCH(D130, Sheet3!$A$2:$A$8, 0))), "")</f>
        <v>Breakdown</v>
      </c>
      <c r="F130" s="31" t="s">
        <v>253</v>
      </c>
      <c r="G130" s="45" t="s">
        <v>152</v>
      </c>
      <c r="H130" s="63" t="str">
        <f>IFERROR(INDEX(Sheet3!$F$2:$F$114, MATCH(G130, Sheet3!$E$2:$E$114, 0)), "")</f>
        <v>PLUMBING</v>
      </c>
      <c r="I130" s="32">
        <v>45464</v>
      </c>
      <c r="J130" s="33">
        <f t="shared" ca="1" si="9"/>
        <v>8</v>
      </c>
      <c r="K130" s="34">
        <v>45464</v>
      </c>
      <c r="L130" s="59">
        <f t="shared" ca="1" si="12"/>
        <v>0</v>
      </c>
      <c r="M130" s="34"/>
      <c r="N130" s="47">
        <f t="shared" ca="1" si="13"/>
        <v>272</v>
      </c>
      <c r="O130" s="75"/>
      <c r="P130" s="75"/>
      <c r="Q130" s="47" t="str">
        <f t="shared" ca="1" si="14"/>
        <v/>
      </c>
      <c r="R130" s="34"/>
      <c r="S130" s="59" t="str">
        <f t="shared" ca="1" si="15"/>
        <v/>
      </c>
      <c r="T130" s="32"/>
      <c r="U130" s="33" t="str">
        <f t="shared" ca="1" si="16"/>
        <v/>
      </c>
      <c r="V130" s="34"/>
      <c r="W130" s="35"/>
      <c r="X130" s="36" t="str">
        <f t="shared" ca="1" si="10"/>
        <v>Completed</v>
      </c>
      <c r="Y130" s="37">
        <v>45472</v>
      </c>
      <c r="Z130" s="38">
        <f t="shared" si="11"/>
        <v>0</v>
      </c>
    </row>
    <row r="131" spans="1:26" s="39" customFormat="1" ht="26.25">
      <c r="A131" s="30">
        <v>128</v>
      </c>
      <c r="B131" s="31" t="s">
        <v>308</v>
      </c>
      <c r="C131" s="31" t="s">
        <v>309</v>
      </c>
      <c r="D131" s="44" t="s">
        <v>32</v>
      </c>
      <c r="E131" s="72" t="str">
        <f>IFERROR(IF(INDEX(Sheet3!$B$2:$B$8, MATCH(D131, Sheet3!$A$2:$A$8, 0)) = 0, "", INDEX(Sheet3!$B$2:$B$8, MATCH(D131, Sheet3!$A$2:$A$8, 0))), "")</f>
        <v>Breakdown</v>
      </c>
      <c r="F131" s="31" t="s">
        <v>134</v>
      </c>
      <c r="G131" s="45" t="s">
        <v>84</v>
      </c>
      <c r="H131" s="63" t="str">
        <f>IFERROR(INDEX(Sheet3!$F$2:$F$114, MATCH(G131, Sheet3!$E$2:$E$114, 0)), "")</f>
        <v>OTHERS</v>
      </c>
      <c r="I131" s="32">
        <v>45455</v>
      </c>
      <c r="J131" s="33">
        <f t="shared" ca="1" si="9"/>
        <v>281</v>
      </c>
      <c r="K131" s="34">
        <v>45455</v>
      </c>
      <c r="L131" s="59">
        <f t="shared" ca="1" si="12"/>
        <v>0</v>
      </c>
      <c r="M131" s="34">
        <v>45469</v>
      </c>
      <c r="N131" s="47">
        <f t="shared" ca="1" si="13"/>
        <v>14</v>
      </c>
      <c r="O131" s="75">
        <v>45469</v>
      </c>
      <c r="P131" s="75"/>
      <c r="Q131" s="47">
        <f t="shared" ca="1" si="14"/>
        <v>267</v>
      </c>
      <c r="R131" s="34">
        <v>45472</v>
      </c>
      <c r="S131" s="59">
        <f t="shared" ca="1" si="15"/>
        <v>264</v>
      </c>
      <c r="T131" s="32"/>
      <c r="U131" s="33" t="str">
        <f t="shared" ca="1" si="16"/>
        <v/>
      </c>
      <c r="V131" s="34"/>
      <c r="W131" s="35"/>
      <c r="X131" s="36" t="str">
        <f t="shared" ca="1" si="10"/>
        <v>Overdue</v>
      </c>
      <c r="Y131" s="37"/>
      <c r="Z131" s="38" t="str">
        <f t="shared" si="11"/>
        <v/>
      </c>
    </row>
    <row r="132" spans="1:26" s="39" customFormat="1" ht="28.5">
      <c r="A132" s="30">
        <v>129</v>
      </c>
      <c r="B132" s="31" t="s">
        <v>308</v>
      </c>
      <c r="C132" s="31" t="s">
        <v>310</v>
      </c>
      <c r="D132" s="44" t="s">
        <v>32</v>
      </c>
      <c r="E132" s="72" t="str">
        <f>IFERROR(IF(INDEX(Sheet3!$B$2:$B$8, MATCH(D132, Sheet3!$A$2:$A$8, 0)) = 0, "", INDEX(Sheet3!$B$2:$B$8, MATCH(D132, Sheet3!$A$2:$A$8, 0))), "")</f>
        <v>Breakdown</v>
      </c>
      <c r="F132" s="31" t="s">
        <v>134</v>
      </c>
      <c r="G132" s="45" t="s">
        <v>311</v>
      </c>
      <c r="H132" s="63" t="str">
        <f>IFERROR(INDEX(Sheet3!$F$2:$F$114, MATCH(G132, Sheet3!$E$2:$E$114, 0)), "")</f>
        <v>KITCHEN_EQUIPMENT</v>
      </c>
      <c r="I132" s="32">
        <v>45449</v>
      </c>
      <c r="J132" s="33">
        <f t="shared" ca="1" si="9"/>
        <v>287</v>
      </c>
      <c r="K132" s="34">
        <v>45449</v>
      </c>
      <c r="L132" s="59">
        <f t="shared" ca="1" si="12"/>
        <v>0</v>
      </c>
      <c r="M132" s="34"/>
      <c r="N132" s="47">
        <f t="shared" ca="1" si="13"/>
        <v>287</v>
      </c>
      <c r="O132" s="75"/>
      <c r="P132" s="75"/>
      <c r="Q132" s="47" t="str">
        <f t="shared" ca="1" si="14"/>
        <v/>
      </c>
      <c r="R132" s="34"/>
      <c r="S132" s="59" t="str">
        <f t="shared" ca="1" si="15"/>
        <v/>
      </c>
      <c r="T132" s="32"/>
      <c r="U132" s="33" t="str">
        <f t="shared" ca="1" si="16"/>
        <v/>
      </c>
      <c r="V132" s="34"/>
      <c r="W132" s="35"/>
      <c r="X132" s="36" t="str">
        <f t="shared" ca="1" si="10"/>
        <v>Overdue</v>
      </c>
      <c r="Y132" s="37"/>
      <c r="Z132" s="38" t="str">
        <f t="shared" si="11"/>
        <v/>
      </c>
    </row>
    <row r="133" spans="1:26" s="39" customFormat="1" ht="28.5">
      <c r="A133" s="30">
        <v>130</v>
      </c>
      <c r="B133" s="31" t="s">
        <v>312</v>
      </c>
      <c r="C133" s="31" t="s">
        <v>310</v>
      </c>
      <c r="D133" s="44" t="s">
        <v>32</v>
      </c>
      <c r="E133" s="72" t="str">
        <f>IFERROR(IF(INDEX(Sheet3!$B$2:$B$8, MATCH(D133, Sheet3!$A$2:$A$8, 0)) = 0, "", INDEX(Sheet3!$B$2:$B$8, MATCH(D133, Sheet3!$A$2:$A$8, 0))), "")</f>
        <v>Breakdown</v>
      </c>
      <c r="F133" s="31" t="s">
        <v>267</v>
      </c>
      <c r="G133" s="45" t="s">
        <v>142</v>
      </c>
      <c r="H133" s="63" t="str">
        <f>IFERROR(INDEX(Sheet3!$F$2:$F$114, MATCH(G133, Sheet3!$E$2:$E$114, 0)), "")</f>
        <v>KITCHEN_EQUIPMENT</v>
      </c>
      <c r="I133" s="32">
        <v>45464</v>
      </c>
      <c r="J133" s="33">
        <f t="shared" ca="1" si="9"/>
        <v>7</v>
      </c>
      <c r="K133" s="34">
        <v>45470</v>
      </c>
      <c r="L133" s="59">
        <f t="shared" ca="1" si="12"/>
        <v>6</v>
      </c>
      <c r="M133" s="34">
        <v>45471</v>
      </c>
      <c r="N133" s="47">
        <f t="shared" ca="1" si="13"/>
        <v>1</v>
      </c>
      <c r="O133" s="75"/>
      <c r="P133" s="75"/>
      <c r="Q133" s="47" t="str">
        <f t="shared" ca="1" si="14"/>
        <v/>
      </c>
      <c r="R133" s="34"/>
      <c r="S133" s="59" t="str">
        <f t="shared" ca="1" si="15"/>
        <v/>
      </c>
      <c r="T133" s="32"/>
      <c r="U133" s="33" t="str">
        <f t="shared" ca="1" si="16"/>
        <v/>
      </c>
      <c r="V133" s="34"/>
      <c r="W133" s="35"/>
      <c r="X133" s="36" t="str">
        <f t="shared" ca="1" si="10"/>
        <v>Completed</v>
      </c>
      <c r="Y133" s="37">
        <v>45471</v>
      </c>
      <c r="Z133" s="38">
        <f t="shared" si="11"/>
        <v>0</v>
      </c>
    </row>
    <row r="134" spans="1:26" s="39" customFormat="1" ht="28.5">
      <c r="A134" s="30">
        <v>131</v>
      </c>
      <c r="B134" s="31" t="s">
        <v>194</v>
      </c>
      <c r="C134" s="31" t="s">
        <v>195</v>
      </c>
      <c r="D134" s="44" t="s">
        <v>59</v>
      </c>
      <c r="E134" s="72" t="str">
        <f>IFERROR(IF(INDEX(Sheet3!$B$2:$B$8, MATCH(D134, Sheet3!$A$2:$A$8, 0)) = 0, "", INDEX(Sheet3!$B$2:$B$8, MATCH(D134, Sheet3!$A$2:$A$8, 0))), "")</f>
        <v>Preventive</v>
      </c>
      <c r="F134" s="31" t="s">
        <v>60</v>
      </c>
      <c r="G134" s="45" t="s">
        <v>104</v>
      </c>
      <c r="H134" s="63" t="str">
        <f>IFERROR(INDEX(Sheet3!$F$2:$F$114, MATCH(G134, Sheet3!$E$2:$E$114, 0)), "")</f>
        <v>HVAC</v>
      </c>
      <c r="I134" s="32">
        <v>45471</v>
      </c>
      <c r="J134" s="33">
        <f t="shared" ref="J134:J197" ca="1" si="17">IF(I134="","",IF(Y134&lt;&gt;"",Y134-I134,TODAY()-I134))</f>
        <v>265</v>
      </c>
      <c r="K134" s="34">
        <v>45471</v>
      </c>
      <c r="L134" s="59">
        <f t="shared" ca="1" si="12"/>
        <v>0</v>
      </c>
      <c r="M134" s="34"/>
      <c r="N134" s="47">
        <f t="shared" ca="1" si="13"/>
        <v>265</v>
      </c>
      <c r="O134" s="75"/>
      <c r="P134" s="75"/>
      <c r="Q134" s="47" t="str">
        <f t="shared" ca="1" si="14"/>
        <v/>
      </c>
      <c r="R134" s="34"/>
      <c r="S134" s="59" t="str">
        <f t="shared" ca="1" si="15"/>
        <v/>
      </c>
      <c r="T134" s="32"/>
      <c r="U134" s="33" t="str">
        <f t="shared" ca="1" si="16"/>
        <v/>
      </c>
      <c r="V134" s="34"/>
      <c r="W134" s="35"/>
      <c r="X134" s="36" t="str">
        <f t="shared" ref="X134:X197" ca="1" si="18">IF(I134="","",IF(Y134&lt;&gt;"","Completed",IF(TODAY()&lt;V134,"Planned",IF(TODAY()=V134,"Due","Overdue"))))</f>
        <v>Overdue</v>
      </c>
      <c r="Y134" s="37"/>
      <c r="Z134" s="38" t="str">
        <f t="shared" ref="Z134:Z197" si="19">IF(Y134="","",IF(Y134&lt;=V134,1,0))</f>
        <v/>
      </c>
    </row>
    <row r="135" spans="1:26" s="39" customFormat="1" ht="26.25">
      <c r="A135" s="30">
        <v>132</v>
      </c>
      <c r="B135" s="31" t="s">
        <v>270</v>
      </c>
      <c r="C135" s="31" t="s">
        <v>117</v>
      </c>
      <c r="D135" s="44" t="s">
        <v>32</v>
      </c>
      <c r="E135" s="72" t="str">
        <f>IFERROR(IF(INDEX(Sheet3!$B$2:$B$8, MATCH(D135, Sheet3!$A$2:$A$8, 0)) = 0, "", INDEX(Sheet3!$B$2:$B$8, MATCH(D135, Sheet3!$A$2:$A$8, 0))), "")</f>
        <v>Breakdown</v>
      </c>
      <c r="F135" s="31" t="s">
        <v>271</v>
      </c>
      <c r="G135" s="45" t="s">
        <v>38</v>
      </c>
      <c r="H135" s="63" t="str">
        <f>IFERROR(INDEX(Sheet3!$F$2:$F$114, MATCH(G135, Sheet3!$E$2:$E$114, 0)), "")</f>
        <v>BUILDING</v>
      </c>
      <c r="I135" s="32">
        <v>45454</v>
      </c>
      <c r="J135" s="33">
        <f t="shared" ca="1" si="17"/>
        <v>19</v>
      </c>
      <c r="K135" s="34">
        <v>45454</v>
      </c>
      <c r="L135" s="59">
        <f t="shared" ref="L135:L198" ca="1" si="20">IF(K135&lt;&gt;"",K135-I135,IF(I135="","",TODAY()-I135))</f>
        <v>0</v>
      </c>
      <c r="M135" s="34"/>
      <c r="N135" s="47">
        <f t="shared" ref="N135:N198" ca="1" si="21">IF(M135&lt;&gt;"",M135-K135,IF(K135="","",TODAY()-K135))</f>
        <v>282</v>
      </c>
      <c r="O135" s="75">
        <v>45471</v>
      </c>
      <c r="P135" s="75"/>
      <c r="Q135" s="47">
        <f t="shared" ref="Q135:Q198" ca="1" si="22">IF(P135&lt;&gt;"",P135-O135,IF(O135="","",TODAY()-O135))</f>
        <v>265</v>
      </c>
      <c r="R135" s="34"/>
      <c r="S135" s="59" t="str">
        <f t="shared" ref="S135:S198" ca="1" si="23">IF(T135&lt;&gt;"",T135-R135,IF(R135="","",TODAY()-R135))</f>
        <v/>
      </c>
      <c r="T135" s="32"/>
      <c r="U135" s="33" t="str">
        <f t="shared" ca="1" si="16"/>
        <v/>
      </c>
      <c r="V135" s="34"/>
      <c r="W135" s="35">
        <v>347585.13</v>
      </c>
      <c r="X135" s="36" t="str">
        <f t="shared" ca="1" si="18"/>
        <v>Completed</v>
      </c>
      <c r="Y135" s="37">
        <v>45473</v>
      </c>
      <c r="Z135" s="38">
        <f t="shared" si="19"/>
        <v>0</v>
      </c>
    </row>
    <row r="136" spans="1:26" s="39" customFormat="1">
      <c r="A136" s="30">
        <v>133</v>
      </c>
      <c r="B136" s="31" t="s">
        <v>313</v>
      </c>
      <c r="C136" s="31" t="s">
        <v>101</v>
      </c>
      <c r="D136" s="44" t="s">
        <v>32</v>
      </c>
      <c r="E136" s="72" t="str">
        <f>IFERROR(IF(INDEX(Sheet3!$B$2:$B$8, MATCH(D136, Sheet3!$A$2:$A$8, 0)) = 0, "", INDEX(Sheet3!$B$2:$B$8, MATCH(D136, Sheet3!$A$2:$A$8, 0))), "")</f>
        <v>Breakdown</v>
      </c>
      <c r="F136" s="31" t="s">
        <v>134</v>
      </c>
      <c r="G136" s="45" t="s">
        <v>84</v>
      </c>
      <c r="H136" s="63" t="str">
        <f>IFERROR(INDEX(Sheet3!$F$2:$F$114, MATCH(G136, Sheet3!$E$2:$E$114, 0)), "")</f>
        <v>OTHERS</v>
      </c>
      <c r="I136" s="32">
        <v>45471</v>
      </c>
      <c r="J136" s="33">
        <f t="shared" ca="1" si="17"/>
        <v>2</v>
      </c>
      <c r="K136" s="34">
        <v>45471</v>
      </c>
      <c r="L136" s="59">
        <f t="shared" ca="1" si="20"/>
        <v>0</v>
      </c>
      <c r="M136" s="34">
        <v>45471</v>
      </c>
      <c r="N136" s="47">
        <f t="shared" ca="1" si="21"/>
        <v>0</v>
      </c>
      <c r="O136" s="75"/>
      <c r="P136" s="75"/>
      <c r="Q136" s="47" t="str">
        <f t="shared" ca="1" si="22"/>
        <v/>
      </c>
      <c r="R136" s="34">
        <v>45471</v>
      </c>
      <c r="S136" s="59">
        <f t="shared" ca="1" si="23"/>
        <v>0</v>
      </c>
      <c r="T136" s="32">
        <v>45471</v>
      </c>
      <c r="U136" s="33">
        <f t="shared" ca="1" si="16"/>
        <v>2</v>
      </c>
      <c r="V136" s="34">
        <v>45462</v>
      </c>
      <c r="W136" s="35">
        <v>86000</v>
      </c>
      <c r="X136" s="36" t="str">
        <f t="shared" ca="1" si="18"/>
        <v>Completed</v>
      </c>
      <c r="Y136" s="37">
        <v>45473</v>
      </c>
      <c r="Z136" s="38">
        <f t="shared" si="19"/>
        <v>0</v>
      </c>
    </row>
    <row r="137" spans="1:26" s="39" customFormat="1" ht="26.25">
      <c r="A137" s="30">
        <v>134</v>
      </c>
      <c r="B137" s="31" t="s">
        <v>313</v>
      </c>
      <c r="C137" s="31" t="s">
        <v>86</v>
      </c>
      <c r="D137" s="44" t="s">
        <v>32</v>
      </c>
      <c r="E137" s="72" t="str">
        <f>IFERROR(IF(INDEX(Sheet3!$B$2:$B$8, MATCH(D137, Sheet3!$A$2:$A$8, 0)) = 0, "", INDEX(Sheet3!$B$2:$B$8, MATCH(D137, Sheet3!$A$2:$A$8, 0))), "")</f>
        <v>Breakdown</v>
      </c>
      <c r="F137" s="31" t="s">
        <v>314</v>
      </c>
      <c r="G137" s="45" t="s">
        <v>84</v>
      </c>
      <c r="H137" s="63" t="str">
        <f>IFERROR(INDEX(Sheet3!$F$2:$F$114, MATCH(G137, Sheet3!$E$2:$E$114, 0)), "")</f>
        <v>OTHERS</v>
      </c>
      <c r="I137" s="32">
        <v>45467</v>
      </c>
      <c r="J137" s="33">
        <f t="shared" ca="1" si="17"/>
        <v>269</v>
      </c>
      <c r="K137" s="34">
        <v>45467</v>
      </c>
      <c r="L137" s="59">
        <f t="shared" ca="1" si="20"/>
        <v>0</v>
      </c>
      <c r="M137" s="34"/>
      <c r="N137" s="47">
        <f t="shared" ca="1" si="21"/>
        <v>269</v>
      </c>
      <c r="O137" s="75"/>
      <c r="P137" s="75"/>
      <c r="Q137" s="47" t="str">
        <f t="shared" ca="1" si="22"/>
        <v/>
      </c>
      <c r="R137" s="34"/>
      <c r="S137" s="59" t="str">
        <f t="shared" ca="1" si="23"/>
        <v/>
      </c>
      <c r="T137" s="32"/>
      <c r="U137" s="33" t="str">
        <f t="shared" ca="1" si="16"/>
        <v/>
      </c>
      <c r="V137" s="34"/>
      <c r="W137" s="35"/>
      <c r="X137" s="36" t="str">
        <f t="shared" ca="1" si="18"/>
        <v>Overdue</v>
      </c>
      <c r="Y137" s="37"/>
      <c r="Z137" s="38" t="str">
        <f t="shared" si="19"/>
        <v/>
      </c>
    </row>
    <row r="138" spans="1:26" s="39" customFormat="1">
      <c r="A138" s="30">
        <v>135</v>
      </c>
      <c r="B138" s="31" t="s">
        <v>315</v>
      </c>
      <c r="C138" s="31" t="s">
        <v>201</v>
      </c>
      <c r="D138" s="44" t="s">
        <v>32</v>
      </c>
      <c r="E138" s="72" t="str">
        <f>IFERROR(IF(INDEX(Sheet3!$B$2:$B$8, MATCH(D138, Sheet3!$A$2:$A$8, 0)) = 0, "", INDEX(Sheet3!$B$2:$B$8, MATCH(D138, Sheet3!$A$2:$A$8, 0))), "")</f>
        <v>Breakdown</v>
      </c>
      <c r="F138" s="31" t="s">
        <v>118</v>
      </c>
      <c r="G138" s="45" t="s">
        <v>84</v>
      </c>
      <c r="H138" s="63" t="str">
        <f>IFERROR(INDEX(Sheet3!$F$2:$F$114, MATCH(G138, Sheet3!$E$2:$E$114, 0)), "")</f>
        <v>OTHERS</v>
      </c>
      <c r="I138" s="32">
        <v>45453</v>
      </c>
      <c r="J138" s="33">
        <f t="shared" ca="1" si="17"/>
        <v>20</v>
      </c>
      <c r="K138" s="34">
        <v>45453</v>
      </c>
      <c r="L138" s="59">
        <f t="shared" ca="1" si="20"/>
        <v>0</v>
      </c>
      <c r="M138" s="34">
        <v>45455</v>
      </c>
      <c r="N138" s="47">
        <f t="shared" ca="1" si="21"/>
        <v>2</v>
      </c>
      <c r="O138" s="75">
        <v>45456</v>
      </c>
      <c r="P138" s="75">
        <v>45457</v>
      </c>
      <c r="Q138" s="47">
        <f t="shared" ca="1" si="22"/>
        <v>1</v>
      </c>
      <c r="R138" s="34">
        <v>45471</v>
      </c>
      <c r="S138" s="59">
        <f t="shared" ca="1" si="23"/>
        <v>0</v>
      </c>
      <c r="T138" s="32">
        <v>45471</v>
      </c>
      <c r="U138" s="33">
        <f t="shared" ref="U138:U201" ca="1" si="24">IF(T138="","",IF(Y138&lt;&gt;"",Y138-T138,TODAY()-T138))</f>
        <v>2</v>
      </c>
      <c r="V138" s="34">
        <v>45472</v>
      </c>
      <c r="W138" s="35">
        <v>200000</v>
      </c>
      <c r="X138" s="36" t="str">
        <f t="shared" ca="1" si="18"/>
        <v>Completed</v>
      </c>
      <c r="Y138" s="37">
        <v>45473</v>
      </c>
      <c r="Z138" s="38">
        <f t="shared" si="19"/>
        <v>0</v>
      </c>
    </row>
    <row r="139" spans="1:26" s="39" customFormat="1" ht="26.25">
      <c r="A139" s="30">
        <v>136</v>
      </c>
      <c r="B139" s="31" t="s">
        <v>315</v>
      </c>
      <c r="C139" s="31" t="s">
        <v>147</v>
      </c>
      <c r="D139" s="44" t="s">
        <v>32</v>
      </c>
      <c r="E139" s="72" t="str">
        <f>IFERROR(IF(INDEX(Sheet3!$B$2:$B$8, MATCH(D139, Sheet3!$A$2:$A$8, 0)) = 0, "", INDEX(Sheet3!$B$2:$B$8, MATCH(D139, Sheet3!$A$2:$A$8, 0))), "")</f>
        <v>Breakdown</v>
      </c>
      <c r="F139" s="31" t="s">
        <v>118</v>
      </c>
      <c r="G139" s="45" t="s">
        <v>84</v>
      </c>
      <c r="H139" s="63" t="str">
        <f>IFERROR(INDEX(Sheet3!$F$2:$F$114, MATCH(G139, Sheet3!$E$2:$E$114, 0)), "")</f>
        <v>OTHERS</v>
      </c>
      <c r="I139" s="32">
        <v>45453</v>
      </c>
      <c r="J139" s="33">
        <f t="shared" ca="1" si="17"/>
        <v>20</v>
      </c>
      <c r="K139" s="34">
        <v>45453</v>
      </c>
      <c r="L139" s="59">
        <f t="shared" ca="1" si="20"/>
        <v>0</v>
      </c>
      <c r="M139" s="34">
        <v>45455</v>
      </c>
      <c r="N139" s="47">
        <f t="shared" ca="1" si="21"/>
        <v>2</v>
      </c>
      <c r="O139" s="75">
        <v>45456</v>
      </c>
      <c r="P139" s="75">
        <v>45457</v>
      </c>
      <c r="Q139" s="47">
        <f t="shared" ca="1" si="22"/>
        <v>1</v>
      </c>
      <c r="R139" s="34">
        <v>45471</v>
      </c>
      <c r="S139" s="59">
        <f t="shared" ca="1" si="23"/>
        <v>0</v>
      </c>
      <c r="T139" s="32">
        <v>45471</v>
      </c>
      <c r="U139" s="33">
        <f t="shared" ca="1" si="24"/>
        <v>2</v>
      </c>
      <c r="V139" s="34">
        <v>45472</v>
      </c>
      <c r="W139" s="35">
        <v>340000</v>
      </c>
      <c r="X139" s="36" t="str">
        <f t="shared" ca="1" si="18"/>
        <v>Completed</v>
      </c>
      <c r="Y139" s="37">
        <v>45473</v>
      </c>
      <c r="Z139" s="38">
        <f t="shared" si="19"/>
        <v>0</v>
      </c>
    </row>
    <row r="140" spans="1:26" s="39" customFormat="1" ht="26.25">
      <c r="A140" s="30">
        <v>137</v>
      </c>
      <c r="B140" s="31" t="s">
        <v>316</v>
      </c>
      <c r="C140" s="31" t="s">
        <v>317</v>
      </c>
      <c r="D140" s="44" t="s">
        <v>32</v>
      </c>
      <c r="E140" s="72" t="str">
        <f>IFERROR(IF(INDEX(Sheet3!$B$2:$B$8, MATCH(D140, Sheet3!$A$2:$A$8, 0)) = 0, "", INDEX(Sheet3!$B$2:$B$8, MATCH(D140, Sheet3!$A$2:$A$8, 0))), "")</f>
        <v>Breakdown</v>
      </c>
      <c r="F140" s="31" t="s">
        <v>318</v>
      </c>
      <c r="G140" s="45" t="s">
        <v>84</v>
      </c>
      <c r="H140" s="63" t="str">
        <f>IFERROR(INDEX(Sheet3!$F$2:$F$114, MATCH(G140, Sheet3!$E$2:$E$114, 0)), "")</f>
        <v>OTHERS</v>
      </c>
      <c r="I140" s="32">
        <v>45446</v>
      </c>
      <c r="J140" s="33">
        <f t="shared" ca="1" si="17"/>
        <v>19</v>
      </c>
      <c r="K140" s="34">
        <v>45446</v>
      </c>
      <c r="L140" s="59">
        <f t="shared" ca="1" si="20"/>
        <v>0</v>
      </c>
      <c r="M140" s="34">
        <v>45463</v>
      </c>
      <c r="N140" s="47">
        <f t="shared" ca="1" si="21"/>
        <v>17</v>
      </c>
      <c r="O140" s="75">
        <v>45463</v>
      </c>
      <c r="P140" s="75">
        <v>45463</v>
      </c>
      <c r="Q140" s="47">
        <f t="shared" ca="1" si="22"/>
        <v>0</v>
      </c>
      <c r="R140" s="34">
        <v>45463</v>
      </c>
      <c r="S140" s="59">
        <f t="shared" ca="1" si="23"/>
        <v>0</v>
      </c>
      <c r="T140" s="32">
        <v>45463</v>
      </c>
      <c r="U140" s="33">
        <f t="shared" ca="1" si="24"/>
        <v>2</v>
      </c>
      <c r="V140" s="34">
        <v>45464</v>
      </c>
      <c r="W140" s="35">
        <v>60700</v>
      </c>
      <c r="X140" s="36" t="str">
        <f t="shared" ca="1" si="18"/>
        <v>Completed</v>
      </c>
      <c r="Y140" s="37">
        <v>45465</v>
      </c>
      <c r="Z140" s="38">
        <f t="shared" si="19"/>
        <v>0</v>
      </c>
    </row>
    <row r="141" spans="1:26" s="39" customFormat="1" ht="26.25">
      <c r="A141" s="30">
        <v>138</v>
      </c>
      <c r="B141" s="31" t="s">
        <v>319</v>
      </c>
      <c r="C141" s="31" t="s">
        <v>320</v>
      </c>
      <c r="D141" s="44" t="s">
        <v>32</v>
      </c>
      <c r="E141" s="72" t="str">
        <f>IFERROR(IF(INDEX(Sheet3!$B$2:$B$8, MATCH(D141, Sheet3!$A$2:$A$8, 0)) = 0, "", INDEX(Sheet3!$B$2:$B$8, MATCH(D141, Sheet3!$A$2:$A$8, 0))), "")</f>
        <v>Breakdown</v>
      </c>
      <c r="F141" s="31" t="s">
        <v>33</v>
      </c>
      <c r="G141" s="45" t="s">
        <v>84</v>
      </c>
      <c r="H141" s="63" t="str">
        <f>IFERROR(INDEX(Sheet3!$F$2:$F$114, MATCH(G141, Sheet3!$E$2:$E$114, 0)), "")</f>
        <v>OTHERS</v>
      </c>
      <c r="I141" s="32">
        <v>45480</v>
      </c>
      <c r="J141" s="33">
        <f t="shared" ca="1" si="17"/>
        <v>256</v>
      </c>
      <c r="K141" s="34">
        <v>45452</v>
      </c>
      <c r="L141" s="59">
        <f t="shared" ca="1" si="20"/>
        <v>-28</v>
      </c>
      <c r="M141" s="34">
        <v>45469</v>
      </c>
      <c r="N141" s="47">
        <f t="shared" ca="1" si="21"/>
        <v>17</v>
      </c>
      <c r="O141" s="75">
        <v>45469</v>
      </c>
      <c r="P141" s="75">
        <v>45469</v>
      </c>
      <c r="Q141" s="47">
        <f t="shared" ca="1" si="22"/>
        <v>0</v>
      </c>
      <c r="R141" s="34">
        <v>45471</v>
      </c>
      <c r="S141" s="59">
        <f t="shared" ca="1" si="23"/>
        <v>265</v>
      </c>
      <c r="T141" s="32"/>
      <c r="U141" s="33" t="str">
        <f t="shared" ca="1" si="24"/>
        <v/>
      </c>
      <c r="V141" s="34">
        <v>45470</v>
      </c>
      <c r="W141" s="35">
        <v>1550000</v>
      </c>
      <c r="X141" s="36" t="str">
        <f t="shared" ca="1" si="18"/>
        <v>Overdue</v>
      </c>
      <c r="Y141" s="37"/>
      <c r="Z141" s="38" t="str">
        <f t="shared" si="19"/>
        <v/>
      </c>
    </row>
    <row r="142" spans="1:26" s="39" customFormat="1" ht="28.5">
      <c r="A142" s="30">
        <v>139</v>
      </c>
      <c r="B142" s="31" t="s">
        <v>321</v>
      </c>
      <c r="C142" s="31" t="s">
        <v>216</v>
      </c>
      <c r="D142" s="44" t="s">
        <v>32</v>
      </c>
      <c r="E142" s="72" t="str">
        <f>IFERROR(IF(INDEX(Sheet3!$B$2:$B$8, MATCH(D142, Sheet3!$A$2:$A$8, 0)) = 0, "", INDEX(Sheet3!$B$2:$B$8, MATCH(D142, Sheet3!$A$2:$A$8, 0))), "")</f>
        <v>Breakdown</v>
      </c>
      <c r="F142" s="31" t="s">
        <v>134</v>
      </c>
      <c r="G142" s="45" t="s">
        <v>142</v>
      </c>
      <c r="H142" s="63" t="str">
        <f>IFERROR(INDEX(Sheet3!$F$2:$F$114, MATCH(G142, Sheet3!$E$2:$E$114, 0)), "")</f>
        <v>KITCHEN_EQUIPMENT</v>
      </c>
      <c r="I142" s="32">
        <v>45465</v>
      </c>
      <c r="J142" s="33">
        <f t="shared" ca="1" si="17"/>
        <v>271</v>
      </c>
      <c r="K142" s="34">
        <v>45465</v>
      </c>
      <c r="L142" s="59">
        <f t="shared" ca="1" si="20"/>
        <v>0</v>
      </c>
      <c r="M142" s="34">
        <v>45471</v>
      </c>
      <c r="N142" s="47">
        <f t="shared" ca="1" si="21"/>
        <v>6</v>
      </c>
      <c r="O142" s="75"/>
      <c r="P142" s="75"/>
      <c r="Q142" s="47" t="str">
        <f t="shared" ca="1" si="22"/>
        <v/>
      </c>
      <c r="R142" s="34">
        <v>45471</v>
      </c>
      <c r="S142" s="59">
        <f t="shared" ca="1" si="23"/>
        <v>0</v>
      </c>
      <c r="T142" s="32">
        <v>45471</v>
      </c>
      <c r="U142" s="33">
        <f t="shared" ca="1" si="24"/>
        <v>265</v>
      </c>
      <c r="V142" s="34">
        <v>45472</v>
      </c>
      <c r="W142" s="35"/>
      <c r="X142" s="36" t="str">
        <f t="shared" ca="1" si="18"/>
        <v>Overdue</v>
      </c>
      <c r="Y142" s="37"/>
      <c r="Z142" s="38" t="str">
        <f t="shared" si="19"/>
        <v/>
      </c>
    </row>
    <row r="143" spans="1:26" s="39" customFormat="1">
      <c r="A143" s="30">
        <v>140</v>
      </c>
      <c r="B143" s="31" t="s">
        <v>322</v>
      </c>
      <c r="C143" s="31" t="s">
        <v>323</v>
      </c>
      <c r="D143" s="44" t="s">
        <v>32</v>
      </c>
      <c r="E143" s="72" t="str">
        <f>IFERROR(IF(INDEX(Sheet3!$B$2:$B$8, MATCH(D143, Sheet3!$A$2:$A$8, 0)) = 0, "", INDEX(Sheet3!$B$2:$B$8, MATCH(D143, Sheet3!$A$2:$A$8, 0))), "")</f>
        <v>Breakdown</v>
      </c>
      <c r="F143" s="31" t="s">
        <v>324</v>
      </c>
      <c r="G143" s="45" t="s">
        <v>97</v>
      </c>
      <c r="H143" s="63" t="str">
        <f>IFERROR(INDEX(Sheet3!$F$2:$F$114, MATCH(G143, Sheet3!$E$2:$E$114, 0)), "")</f>
        <v>HVAC</v>
      </c>
      <c r="I143" s="32">
        <v>45471</v>
      </c>
      <c r="J143" s="33">
        <f t="shared" ca="1" si="17"/>
        <v>1</v>
      </c>
      <c r="K143" s="34">
        <v>45471</v>
      </c>
      <c r="L143" s="59">
        <f t="shared" ca="1" si="20"/>
        <v>0</v>
      </c>
      <c r="M143" s="34">
        <v>45471</v>
      </c>
      <c r="N143" s="47">
        <f t="shared" ca="1" si="21"/>
        <v>0</v>
      </c>
      <c r="O143" s="75"/>
      <c r="P143" s="75"/>
      <c r="Q143" s="47" t="str">
        <f t="shared" ca="1" si="22"/>
        <v/>
      </c>
      <c r="R143" s="34"/>
      <c r="S143" s="59" t="str">
        <f t="shared" ca="1" si="23"/>
        <v/>
      </c>
      <c r="T143" s="32"/>
      <c r="U143" s="33" t="str">
        <f t="shared" ca="1" si="24"/>
        <v/>
      </c>
      <c r="V143" s="34"/>
      <c r="W143" s="35"/>
      <c r="X143" s="36" t="str">
        <f t="shared" ca="1" si="18"/>
        <v>Completed</v>
      </c>
      <c r="Y143" s="37">
        <v>45472</v>
      </c>
      <c r="Z143" s="38">
        <f t="shared" si="19"/>
        <v>0</v>
      </c>
    </row>
    <row r="144" spans="1:26" s="39" customFormat="1">
      <c r="A144" s="30">
        <v>141</v>
      </c>
      <c r="B144" s="31" t="s">
        <v>325</v>
      </c>
      <c r="C144" s="31" t="s">
        <v>201</v>
      </c>
      <c r="D144" s="44" t="s">
        <v>32</v>
      </c>
      <c r="E144" s="72" t="str">
        <f>IFERROR(IF(INDEX(Sheet3!$B$2:$B$8, MATCH(D144, Sheet3!$A$2:$A$8, 0)) = 0, "", INDEX(Sheet3!$B$2:$B$8, MATCH(D144, Sheet3!$A$2:$A$8, 0))), "")</f>
        <v>Breakdown</v>
      </c>
      <c r="F144" s="31" t="s">
        <v>295</v>
      </c>
      <c r="G144" s="45" t="s">
        <v>38</v>
      </c>
      <c r="H144" s="63" t="str">
        <f>IFERROR(INDEX(Sheet3!$F$2:$F$114, MATCH(G144, Sheet3!$E$2:$E$114, 0)), "")</f>
        <v>BUILDING</v>
      </c>
      <c r="I144" s="32">
        <v>45470</v>
      </c>
      <c r="J144" s="33">
        <f t="shared" ca="1" si="17"/>
        <v>266</v>
      </c>
      <c r="K144" s="34">
        <v>45471</v>
      </c>
      <c r="L144" s="59">
        <f t="shared" ca="1" si="20"/>
        <v>1</v>
      </c>
      <c r="M144" s="34"/>
      <c r="N144" s="47">
        <f t="shared" ca="1" si="21"/>
        <v>265</v>
      </c>
      <c r="O144" s="75"/>
      <c r="P144" s="75"/>
      <c r="Q144" s="47" t="str">
        <f t="shared" ca="1" si="22"/>
        <v/>
      </c>
      <c r="R144" s="34"/>
      <c r="S144" s="59" t="str">
        <f t="shared" ca="1" si="23"/>
        <v/>
      </c>
      <c r="T144" s="32"/>
      <c r="U144" s="33" t="str">
        <f t="shared" ca="1" si="24"/>
        <v/>
      </c>
      <c r="V144" s="34"/>
      <c r="W144" s="35"/>
      <c r="X144" s="36" t="str">
        <f t="shared" ca="1" si="18"/>
        <v>Overdue</v>
      </c>
      <c r="Y144" s="37"/>
      <c r="Z144" s="38" t="str">
        <f t="shared" si="19"/>
        <v/>
      </c>
    </row>
    <row r="145" spans="1:26" s="39" customFormat="1" ht="28.5">
      <c r="A145" s="30">
        <v>142</v>
      </c>
      <c r="B145" s="31" t="s">
        <v>326</v>
      </c>
      <c r="C145" s="31" t="s">
        <v>216</v>
      </c>
      <c r="D145" s="44" t="s">
        <v>32</v>
      </c>
      <c r="E145" s="72" t="str">
        <f>IFERROR(IF(INDEX(Sheet3!$B$2:$B$8, MATCH(D145, Sheet3!$A$2:$A$8, 0)) = 0, "", INDEX(Sheet3!$B$2:$B$8, MATCH(D145, Sheet3!$A$2:$A$8, 0))), "")</f>
        <v>Breakdown</v>
      </c>
      <c r="F145" s="31" t="s">
        <v>134</v>
      </c>
      <c r="G145" s="45" t="s">
        <v>142</v>
      </c>
      <c r="H145" s="63" t="str">
        <f>IFERROR(INDEX(Sheet3!$F$2:$F$114, MATCH(G145, Sheet3!$E$2:$E$114, 0)), "")</f>
        <v>KITCHEN_EQUIPMENT</v>
      </c>
      <c r="I145" s="32">
        <v>45465</v>
      </c>
      <c r="J145" s="33">
        <f t="shared" ca="1" si="17"/>
        <v>8</v>
      </c>
      <c r="K145" s="34">
        <v>45471</v>
      </c>
      <c r="L145" s="59">
        <f t="shared" ca="1" si="20"/>
        <v>6</v>
      </c>
      <c r="M145" s="34"/>
      <c r="N145" s="47">
        <f t="shared" ca="1" si="21"/>
        <v>265</v>
      </c>
      <c r="O145" s="75"/>
      <c r="P145" s="75"/>
      <c r="Q145" s="47" t="str">
        <f t="shared" ca="1" si="22"/>
        <v/>
      </c>
      <c r="R145" s="34"/>
      <c r="S145" s="59" t="str">
        <f t="shared" ca="1" si="23"/>
        <v/>
      </c>
      <c r="T145" s="32"/>
      <c r="U145" s="33" t="str">
        <f t="shared" ca="1" si="24"/>
        <v/>
      </c>
      <c r="V145" s="34"/>
      <c r="W145" s="35">
        <v>461175</v>
      </c>
      <c r="X145" s="36" t="str">
        <f t="shared" ca="1" si="18"/>
        <v>Completed</v>
      </c>
      <c r="Y145" s="37">
        <v>45473</v>
      </c>
      <c r="Z145" s="38">
        <f t="shared" si="19"/>
        <v>0</v>
      </c>
    </row>
    <row r="146" spans="1:26" s="39" customFormat="1" ht="26.25">
      <c r="A146" s="30">
        <v>143</v>
      </c>
      <c r="B146" s="31" t="s">
        <v>327</v>
      </c>
      <c r="C146" s="31" t="s">
        <v>176</v>
      </c>
      <c r="D146" s="44" t="s">
        <v>32</v>
      </c>
      <c r="E146" s="72" t="str">
        <f>IFERROR(IF(INDEX(Sheet3!$B$2:$B$8, MATCH(D146, Sheet3!$A$2:$A$8, 0)) = 0, "", INDEX(Sheet3!$B$2:$B$8, MATCH(D146, Sheet3!$A$2:$A$8, 0))), "")</f>
        <v>Breakdown</v>
      </c>
      <c r="F146" s="31" t="s">
        <v>212</v>
      </c>
      <c r="G146" s="45" t="s">
        <v>328</v>
      </c>
      <c r="H146" s="63" t="str">
        <f>IFERROR(INDEX(Sheet3!$F$2:$F$114, MATCH(G146, Sheet3!$E$2:$E$114, 0)), "")</f>
        <v>FURNITURE</v>
      </c>
      <c r="I146" s="32">
        <v>45470</v>
      </c>
      <c r="J146" s="33">
        <f t="shared" ca="1" si="17"/>
        <v>266</v>
      </c>
      <c r="K146" s="34">
        <v>45471</v>
      </c>
      <c r="L146" s="59">
        <f t="shared" ca="1" si="20"/>
        <v>1</v>
      </c>
      <c r="M146" s="34"/>
      <c r="N146" s="47">
        <f t="shared" ca="1" si="21"/>
        <v>265</v>
      </c>
      <c r="O146" s="75"/>
      <c r="P146" s="75"/>
      <c r="Q146" s="47" t="str">
        <f t="shared" ca="1" si="22"/>
        <v/>
      </c>
      <c r="R146" s="34"/>
      <c r="S146" s="59" t="str">
        <f t="shared" ca="1" si="23"/>
        <v/>
      </c>
      <c r="T146" s="32"/>
      <c r="U146" s="33" t="str">
        <f t="shared" ca="1" si="24"/>
        <v/>
      </c>
      <c r="V146" s="34"/>
      <c r="W146" s="35"/>
      <c r="X146" s="36" t="str">
        <f t="shared" ca="1" si="18"/>
        <v>Overdue</v>
      </c>
      <c r="Y146" s="37"/>
      <c r="Z146" s="38" t="str">
        <f t="shared" si="19"/>
        <v/>
      </c>
    </row>
    <row r="147" spans="1:26" s="39" customFormat="1" ht="28.5">
      <c r="A147" s="30">
        <v>144</v>
      </c>
      <c r="B147" s="31" t="s">
        <v>329</v>
      </c>
      <c r="C147" s="31" t="s">
        <v>91</v>
      </c>
      <c r="D147" s="44" t="s">
        <v>32</v>
      </c>
      <c r="E147" s="72" t="str">
        <f>IFERROR(IF(INDEX(Sheet3!$B$2:$B$8, MATCH(D147, Sheet3!$A$2:$A$8, 0)) = 0, "", INDEX(Sheet3!$B$2:$B$8, MATCH(D147, Sheet3!$A$2:$A$8, 0))), "")</f>
        <v>Breakdown</v>
      </c>
      <c r="F147" s="31" t="s">
        <v>134</v>
      </c>
      <c r="G147" s="45" t="s">
        <v>222</v>
      </c>
      <c r="H147" s="63" t="str">
        <f>IFERROR(INDEX(Sheet3!$F$2:$F$114, MATCH(G147, Sheet3!$E$2:$E$114, 0)), "")</f>
        <v>KITCHEN_EQUIPMENT</v>
      </c>
      <c r="I147" s="32">
        <v>45461</v>
      </c>
      <c r="J147" s="33">
        <f t="shared" ca="1" si="17"/>
        <v>275</v>
      </c>
      <c r="K147" s="34">
        <v>45462</v>
      </c>
      <c r="L147" s="59">
        <f t="shared" ca="1" si="20"/>
        <v>1</v>
      </c>
      <c r="M147" s="34"/>
      <c r="N147" s="47">
        <f t="shared" ca="1" si="21"/>
        <v>274</v>
      </c>
      <c r="O147" s="75"/>
      <c r="P147" s="75"/>
      <c r="Q147" s="47" t="str">
        <f t="shared" ca="1" si="22"/>
        <v/>
      </c>
      <c r="R147" s="34"/>
      <c r="S147" s="59" t="str">
        <f t="shared" ca="1" si="23"/>
        <v/>
      </c>
      <c r="T147" s="32"/>
      <c r="U147" s="33" t="str">
        <f t="shared" ca="1" si="24"/>
        <v/>
      </c>
      <c r="V147" s="34"/>
      <c r="W147" s="35"/>
      <c r="X147" s="36" t="str">
        <f t="shared" ca="1" si="18"/>
        <v>Overdue</v>
      </c>
      <c r="Y147" s="37"/>
      <c r="Z147" s="38" t="str">
        <f t="shared" si="19"/>
        <v/>
      </c>
    </row>
    <row r="148" spans="1:26" s="39" customFormat="1" ht="26.25">
      <c r="A148" s="30">
        <v>145</v>
      </c>
      <c r="B148" s="31" t="s">
        <v>330</v>
      </c>
      <c r="C148" s="31" t="s">
        <v>193</v>
      </c>
      <c r="D148" s="44" t="s">
        <v>32</v>
      </c>
      <c r="E148" s="72" t="str">
        <f>IFERROR(IF(INDEX(Sheet3!$B$2:$B$8, MATCH(D148, Sheet3!$A$2:$A$8, 0)) = 0, "", INDEX(Sheet3!$B$2:$B$8, MATCH(D148, Sheet3!$A$2:$A$8, 0))), "")</f>
        <v>Breakdown</v>
      </c>
      <c r="F148" s="31" t="s">
        <v>134</v>
      </c>
      <c r="G148" s="45" t="s">
        <v>84</v>
      </c>
      <c r="H148" s="63" t="str">
        <f>IFERROR(INDEX(Sheet3!$F$2:$F$114, MATCH(G148, Sheet3!$E$2:$E$114, 0)), "")</f>
        <v>OTHERS</v>
      </c>
      <c r="I148" s="32">
        <v>45470</v>
      </c>
      <c r="J148" s="33">
        <f t="shared" ca="1" si="17"/>
        <v>266</v>
      </c>
      <c r="K148" s="34">
        <v>45470</v>
      </c>
      <c r="L148" s="59">
        <f t="shared" ca="1" si="20"/>
        <v>0</v>
      </c>
      <c r="M148" s="34">
        <v>45471</v>
      </c>
      <c r="N148" s="47">
        <f t="shared" ca="1" si="21"/>
        <v>1</v>
      </c>
      <c r="O148" s="75"/>
      <c r="P148" s="75"/>
      <c r="Q148" s="47" t="str">
        <f t="shared" ca="1" si="22"/>
        <v/>
      </c>
      <c r="R148" s="34"/>
      <c r="S148" s="59" t="str">
        <f t="shared" ca="1" si="23"/>
        <v/>
      </c>
      <c r="T148" s="32"/>
      <c r="U148" s="33" t="str">
        <f t="shared" ca="1" si="24"/>
        <v/>
      </c>
      <c r="V148" s="34"/>
      <c r="W148" s="35">
        <v>110725</v>
      </c>
      <c r="X148" s="36" t="str">
        <f t="shared" ca="1" si="18"/>
        <v>Overdue</v>
      </c>
      <c r="Y148" s="37"/>
      <c r="Z148" s="38" t="str">
        <f t="shared" si="19"/>
        <v/>
      </c>
    </row>
    <row r="149" spans="1:26" s="39" customFormat="1" ht="26.25">
      <c r="A149" s="30">
        <v>146</v>
      </c>
      <c r="B149" s="31" t="s">
        <v>331</v>
      </c>
      <c r="C149" s="31" t="s">
        <v>332</v>
      </c>
      <c r="D149" s="44" t="s">
        <v>32</v>
      </c>
      <c r="E149" s="72" t="str">
        <f>IFERROR(IF(INDEX(Sheet3!$B$2:$B$8, MATCH(D149, Sheet3!$A$2:$A$8, 0)) = 0, "", INDEX(Sheet3!$B$2:$B$8, MATCH(D149, Sheet3!$A$2:$A$8, 0))), "")</f>
        <v>Breakdown</v>
      </c>
      <c r="F149" s="31" t="s">
        <v>314</v>
      </c>
      <c r="G149" s="45" t="s">
        <v>38</v>
      </c>
      <c r="H149" s="63" t="str">
        <f>IFERROR(INDEX(Sheet3!$F$2:$F$114, MATCH(G149, Sheet3!$E$2:$E$114, 0)), "")</f>
        <v>BUILDING</v>
      </c>
      <c r="I149" s="32">
        <v>45465</v>
      </c>
      <c r="J149" s="33">
        <f t="shared" ca="1" si="17"/>
        <v>271</v>
      </c>
      <c r="K149" s="34">
        <v>45466</v>
      </c>
      <c r="L149" s="59">
        <f t="shared" ca="1" si="20"/>
        <v>1</v>
      </c>
      <c r="M149" s="34">
        <v>45469</v>
      </c>
      <c r="N149" s="47">
        <f t="shared" ca="1" si="21"/>
        <v>3</v>
      </c>
      <c r="O149" s="75">
        <v>45469</v>
      </c>
      <c r="P149" s="75">
        <v>45470</v>
      </c>
      <c r="Q149" s="47">
        <f t="shared" ca="1" si="22"/>
        <v>1</v>
      </c>
      <c r="R149" s="34">
        <v>45470</v>
      </c>
      <c r="S149" s="59">
        <f t="shared" ca="1" si="23"/>
        <v>1</v>
      </c>
      <c r="T149" s="32">
        <v>45471</v>
      </c>
      <c r="U149" s="33">
        <f t="shared" ca="1" si="24"/>
        <v>265</v>
      </c>
      <c r="V149" s="34">
        <v>45472</v>
      </c>
      <c r="W149" s="35">
        <v>45000</v>
      </c>
      <c r="X149" s="36" t="str">
        <f t="shared" ca="1" si="18"/>
        <v>Overdue</v>
      </c>
      <c r="Y149" s="37"/>
      <c r="Z149" s="38" t="str">
        <f t="shared" si="19"/>
        <v/>
      </c>
    </row>
    <row r="150" spans="1:26" s="39" customFormat="1" ht="28.5">
      <c r="A150" s="30">
        <v>147</v>
      </c>
      <c r="B150" s="31" t="s">
        <v>194</v>
      </c>
      <c r="C150" s="31" t="s">
        <v>195</v>
      </c>
      <c r="D150" s="44" t="s">
        <v>32</v>
      </c>
      <c r="E150" s="72" t="str">
        <f>IFERROR(IF(INDEX(Sheet3!$B$2:$B$8, MATCH(D150, Sheet3!$A$2:$A$8, 0)) = 0, "", INDEX(Sheet3!$B$2:$B$8, MATCH(D150, Sheet3!$A$2:$A$8, 0))), "")</f>
        <v>Breakdown</v>
      </c>
      <c r="F150" s="31" t="s">
        <v>333</v>
      </c>
      <c r="G150" s="45" t="s">
        <v>104</v>
      </c>
      <c r="H150" s="63" t="str">
        <f>IFERROR(INDEX(Sheet3!$F$2:$F$114, MATCH(G150, Sheet3!$E$2:$E$114, 0)), "")</f>
        <v>HVAC</v>
      </c>
      <c r="I150" s="32">
        <v>45471</v>
      </c>
      <c r="J150" s="33">
        <f t="shared" ca="1" si="17"/>
        <v>265</v>
      </c>
      <c r="K150" s="34">
        <v>45471</v>
      </c>
      <c r="L150" s="59">
        <f t="shared" ca="1" si="20"/>
        <v>0</v>
      </c>
      <c r="M150" s="34"/>
      <c r="N150" s="47">
        <f t="shared" ca="1" si="21"/>
        <v>265</v>
      </c>
      <c r="O150" s="75"/>
      <c r="P150" s="75"/>
      <c r="Q150" s="47" t="str">
        <f t="shared" ca="1" si="22"/>
        <v/>
      </c>
      <c r="R150" s="34"/>
      <c r="S150" s="59" t="str">
        <f t="shared" ca="1" si="23"/>
        <v/>
      </c>
      <c r="T150" s="32"/>
      <c r="U150" s="33" t="str">
        <f t="shared" ca="1" si="24"/>
        <v/>
      </c>
      <c r="V150" s="34"/>
      <c r="W150" s="35"/>
      <c r="X150" s="36" t="str">
        <f t="shared" ca="1" si="18"/>
        <v>Overdue</v>
      </c>
      <c r="Y150" s="37"/>
      <c r="Z150" s="38" t="str">
        <f t="shared" si="19"/>
        <v/>
      </c>
    </row>
    <row r="151" spans="1:26" s="39" customFormat="1" ht="28.5">
      <c r="A151" s="30">
        <v>148</v>
      </c>
      <c r="B151" s="31" t="s">
        <v>334</v>
      </c>
      <c r="C151" s="31" t="s">
        <v>31</v>
      </c>
      <c r="D151" s="44" t="s">
        <v>32</v>
      </c>
      <c r="E151" s="72" t="str">
        <f>IFERROR(IF(INDEX(Sheet3!$B$2:$B$8, MATCH(D151, Sheet3!$A$2:$A$8, 0)) = 0, "", INDEX(Sheet3!$B$2:$B$8, MATCH(D151, Sheet3!$A$2:$A$8, 0))), "")</f>
        <v>Breakdown</v>
      </c>
      <c r="F151" s="31" t="s">
        <v>51</v>
      </c>
      <c r="G151" s="45" t="s">
        <v>279</v>
      </c>
      <c r="H151" s="63" t="str">
        <f>IFERROR(INDEX(Sheet3!$F$2:$F$114, MATCH(G151, Sheet3!$E$2:$E$114, 0)), "")</f>
        <v>BUILDING</v>
      </c>
      <c r="I151" s="32">
        <v>45466</v>
      </c>
      <c r="J151" s="33">
        <f t="shared" ca="1" si="17"/>
        <v>6</v>
      </c>
      <c r="K151" s="34">
        <v>45466</v>
      </c>
      <c r="L151" s="59">
        <f t="shared" ca="1" si="20"/>
        <v>0</v>
      </c>
      <c r="M151" s="34">
        <v>45471</v>
      </c>
      <c r="N151" s="47">
        <f t="shared" ca="1" si="21"/>
        <v>5</v>
      </c>
      <c r="O151" s="75">
        <v>45471</v>
      </c>
      <c r="P151" s="75">
        <v>45471</v>
      </c>
      <c r="Q151" s="47">
        <f t="shared" ca="1" si="22"/>
        <v>0</v>
      </c>
      <c r="R151" s="34">
        <v>45471</v>
      </c>
      <c r="S151" s="59">
        <f t="shared" ca="1" si="23"/>
        <v>265</v>
      </c>
      <c r="T151" s="32"/>
      <c r="U151" s="33" t="str">
        <f t="shared" ca="1" si="24"/>
        <v/>
      </c>
      <c r="V151" s="34"/>
      <c r="W151" s="35">
        <v>1760000</v>
      </c>
      <c r="X151" s="36" t="str">
        <f t="shared" ca="1" si="18"/>
        <v>Completed</v>
      </c>
      <c r="Y151" s="37">
        <v>45472</v>
      </c>
      <c r="Z151" s="38">
        <f t="shared" si="19"/>
        <v>0</v>
      </c>
    </row>
    <row r="152" spans="1:26" s="39" customFormat="1">
      <c r="A152" s="30">
        <v>149</v>
      </c>
      <c r="B152" s="31" t="s">
        <v>335</v>
      </c>
      <c r="C152" s="31" t="s">
        <v>172</v>
      </c>
      <c r="D152" s="44" t="s">
        <v>32</v>
      </c>
      <c r="E152" s="72" t="str">
        <f>IFERROR(IF(INDEX(Sheet3!$B$2:$B$8, MATCH(D152, Sheet3!$A$2:$A$8, 0)) = 0, "", INDEX(Sheet3!$B$2:$B$8, MATCH(D152, Sheet3!$A$2:$A$8, 0))), "")</f>
        <v>Breakdown</v>
      </c>
      <c r="F152" s="31" t="s">
        <v>33</v>
      </c>
      <c r="G152" s="45" t="s">
        <v>76</v>
      </c>
      <c r="H152" s="63" t="str">
        <f>IFERROR(INDEX(Sheet3!$F$2:$F$114, MATCH(G152, Sheet3!$E$2:$E$114, 0)), "")</f>
        <v>BUILDING</v>
      </c>
      <c r="I152" s="32">
        <v>45461</v>
      </c>
      <c r="J152" s="33">
        <f t="shared" ca="1" si="17"/>
        <v>275</v>
      </c>
      <c r="K152" s="34">
        <v>45461</v>
      </c>
      <c r="L152" s="59">
        <f t="shared" ca="1" si="20"/>
        <v>0</v>
      </c>
      <c r="M152" s="34">
        <v>45461</v>
      </c>
      <c r="N152" s="47">
        <f t="shared" ca="1" si="21"/>
        <v>0</v>
      </c>
      <c r="O152" s="75">
        <v>45468</v>
      </c>
      <c r="P152" s="75">
        <v>45468</v>
      </c>
      <c r="Q152" s="47">
        <f t="shared" ca="1" si="22"/>
        <v>0</v>
      </c>
      <c r="R152" s="34">
        <v>45468</v>
      </c>
      <c r="S152" s="59">
        <f t="shared" ca="1" si="23"/>
        <v>268</v>
      </c>
      <c r="T152" s="32"/>
      <c r="U152" s="33" t="str">
        <f t="shared" ca="1" si="24"/>
        <v/>
      </c>
      <c r="V152" s="34"/>
      <c r="W152" s="35">
        <v>140000</v>
      </c>
      <c r="X152" s="36" t="str">
        <f t="shared" ca="1" si="18"/>
        <v>Overdue</v>
      </c>
      <c r="Y152" s="37"/>
      <c r="Z152" s="38" t="str">
        <f t="shared" si="19"/>
        <v/>
      </c>
    </row>
    <row r="153" spans="1:26" s="39" customFormat="1" ht="26.25">
      <c r="A153" s="30">
        <v>150</v>
      </c>
      <c r="B153" s="31" t="s">
        <v>336</v>
      </c>
      <c r="C153" s="31" t="s">
        <v>201</v>
      </c>
      <c r="D153" s="44" t="s">
        <v>32</v>
      </c>
      <c r="E153" s="72" t="str">
        <f>IFERROR(IF(INDEX(Sheet3!$B$2:$B$8, MATCH(D153, Sheet3!$A$2:$A$8, 0)) = 0, "", INDEX(Sheet3!$B$2:$B$8, MATCH(D153, Sheet3!$A$2:$A$8, 0))), "")</f>
        <v>Breakdown</v>
      </c>
      <c r="F153" s="31" t="s">
        <v>337</v>
      </c>
      <c r="G153" s="45" t="s">
        <v>202</v>
      </c>
      <c r="H153" s="63" t="str">
        <f>IFERROR(INDEX(Sheet3!$F$2:$F$114, MATCH(G153, Sheet3!$E$2:$E$114, 0)), "")</f>
        <v>GENERATOR</v>
      </c>
      <c r="I153" s="32">
        <v>45464</v>
      </c>
      <c r="J153" s="33">
        <f t="shared" ca="1" si="17"/>
        <v>272</v>
      </c>
      <c r="K153" s="34">
        <v>45464</v>
      </c>
      <c r="L153" s="59">
        <f t="shared" ca="1" si="20"/>
        <v>0</v>
      </c>
      <c r="M153" s="34"/>
      <c r="N153" s="47">
        <f t="shared" ca="1" si="21"/>
        <v>272</v>
      </c>
      <c r="O153" s="75"/>
      <c r="P153" s="75"/>
      <c r="Q153" s="47" t="str">
        <f t="shared" ca="1" si="22"/>
        <v/>
      </c>
      <c r="R153" s="34">
        <v>45470</v>
      </c>
      <c r="S153" s="59">
        <f t="shared" ca="1" si="23"/>
        <v>266</v>
      </c>
      <c r="T153" s="32"/>
      <c r="U153" s="33" t="str">
        <f t="shared" ca="1" si="24"/>
        <v/>
      </c>
      <c r="V153" s="34"/>
      <c r="W153" s="35">
        <v>277635</v>
      </c>
      <c r="X153" s="36" t="str">
        <f t="shared" ca="1" si="18"/>
        <v>Overdue</v>
      </c>
      <c r="Y153" s="37"/>
      <c r="Z153" s="38" t="str">
        <f t="shared" si="19"/>
        <v/>
      </c>
    </row>
    <row r="154" spans="1:26" s="39" customFormat="1" ht="28.5">
      <c r="A154" s="30">
        <v>151</v>
      </c>
      <c r="B154" s="31" t="s">
        <v>338</v>
      </c>
      <c r="C154" s="31" t="s">
        <v>234</v>
      </c>
      <c r="D154" s="44" t="s">
        <v>32</v>
      </c>
      <c r="E154" s="72" t="str">
        <f>IFERROR(IF(INDEX(Sheet3!$B$2:$B$8, MATCH(D154, Sheet3!$A$2:$A$8, 0)) = 0, "", INDEX(Sheet3!$B$2:$B$8, MATCH(D154, Sheet3!$A$2:$A$8, 0))), "")</f>
        <v>Breakdown</v>
      </c>
      <c r="F154" s="31" t="s">
        <v>217</v>
      </c>
      <c r="G154" s="45" t="s">
        <v>69</v>
      </c>
      <c r="H154" s="63" t="str">
        <f>IFERROR(INDEX(Sheet3!$F$2:$F$114, MATCH(G154, Sheet3!$E$2:$E$114, 0)), "")</f>
        <v>KITCHEN_EQUIPMENT</v>
      </c>
      <c r="I154" s="32">
        <v>45468</v>
      </c>
      <c r="J154" s="33">
        <f t="shared" ca="1" si="17"/>
        <v>7</v>
      </c>
      <c r="K154" s="34">
        <v>45468</v>
      </c>
      <c r="L154" s="59">
        <f t="shared" ca="1" si="20"/>
        <v>0</v>
      </c>
      <c r="M154" s="34"/>
      <c r="N154" s="47">
        <f t="shared" ca="1" si="21"/>
        <v>268</v>
      </c>
      <c r="O154" s="75"/>
      <c r="P154" s="75"/>
      <c r="Q154" s="47" t="str">
        <f t="shared" ca="1" si="22"/>
        <v/>
      </c>
      <c r="R154" s="34" t="s">
        <v>339</v>
      </c>
      <c r="S154" s="59">
        <f t="shared" ca="1" si="23"/>
        <v>0</v>
      </c>
      <c r="T154" s="32">
        <v>45470</v>
      </c>
      <c r="U154" s="33">
        <f t="shared" ca="1" si="24"/>
        <v>5</v>
      </c>
      <c r="V154" s="34">
        <v>45472</v>
      </c>
      <c r="W154" s="35">
        <v>277635</v>
      </c>
      <c r="X154" s="36" t="str">
        <f t="shared" ca="1" si="18"/>
        <v>Completed</v>
      </c>
      <c r="Y154" s="37">
        <v>45475</v>
      </c>
      <c r="Z154" s="38">
        <f t="shared" si="19"/>
        <v>0</v>
      </c>
    </row>
    <row r="155" spans="1:26" s="39" customFormat="1" ht="26.25">
      <c r="A155" s="30">
        <v>152</v>
      </c>
      <c r="B155" s="31" t="s">
        <v>340</v>
      </c>
      <c r="C155" s="31" t="s">
        <v>341</v>
      </c>
      <c r="D155" s="44" t="s">
        <v>59</v>
      </c>
      <c r="E155" s="72" t="str">
        <f>IFERROR(IF(INDEX(Sheet3!$B$2:$B$8, MATCH(D155, Sheet3!$A$2:$A$8, 0)) = 0, "", INDEX(Sheet3!$B$2:$B$8, MATCH(D155, Sheet3!$A$2:$A$8, 0))), "")</f>
        <v>Preventive</v>
      </c>
      <c r="F155" s="31" t="s">
        <v>249</v>
      </c>
      <c r="G155" s="45" t="s">
        <v>202</v>
      </c>
      <c r="H155" s="63" t="str">
        <f>IFERROR(INDEX(Sheet3!$F$2:$F$114, MATCH(G155, Sheet3!$E$2:$E$114, 0)), "")</f>
        <v>GENERATOR</v>
      </c>
      <c r="I155" s="32">
        <v>45466</v>
      </c>
      <c r="J155" s="33">
        <f t="shared" ca="1" si="17"/>
        <v>4</v>
      </c>
      <c r="K155" s="34">
        <v>45466</v>
      </c>
      <c r="L155" s="59">
        <f t="shared" ca="1" si="20"/>
        <v>0</v>
      </c>
      <c r="M155" s="34">
        <v>45467</v>
      </c>
      <c r="N155" s="47">
        <f t="shared" ca="1" si="21"/>
        <v>1</v>
      </c>
      <c r="O155" s="75"/>
      <c r="P155" s="75"/>
      <c r="Q155" s="47" t="str">
        <f t="shared" ca="1" si="22"/>
        <v/>
      </c>
      <c r="R155" s="34"/>
      <c r="S155" s="59" t="str">
        <f t="shared" ca="1" si="23"/>
        <v/>
      </c>
      <c r="T155" s="32"/>
      <c r="U155" s="33" t="str">
        <f t="shared" ca="1" si="24"/>
        <v/>
      </c>
      <c r="V155" s="34"/>
      <c r="W155" s="35">
        <v>45475</v>
      </c>
      <c r="X155" s="36" t="str">
        <f t="shared" ca="1" si="18"/>
        <v>Completed</v>
      </c>
      <c r="Y155" s="37">
        <v>45470</v>
      </c>
      <c r="Z155" s="38">
        <f t="shared" si="19"/>
        <v>0</v>
      </c>
    </row>
    <row r="156" spans="1:26" s="39" customFormat="1" ht="26.25">
      <c r="A156" s="30">
        <v>153</v>
      </c>
      <c r="B156" s="31" t="s">
        <v>340</v>
      </c>
      <c r="C156" s="31" t="s">
        <v>342</v>
      </c>
      <c r="D156" s="44" t="s">
        <v>59</v>
      </c>
      <c r="E156" s="72" t="str">
        <f>IFERROR(IF(INDEX(Sheet3!$B$2:$B$8, MATCH(D156, Sheet3!$A$2:$A$8, 0)) = 0, "", INDEX(Sheet3!$B$2:$B$8, MATCH(D156, Sheet3!$A$2:$A$8, 0))), "")</f>
        <v>Preventive</v>
      </c>
      <c r="F156" s="31" t="s">
        <v>343</v>
      </c>
      <c r="G156" s="45" t="s">
        <v>202</v>
      </c>
      <c r="H156" s="63" t="str">
        <f>IFERROR(INDEX(Sheet3!$F$2:$F$114, MATCH(G156, Sheet3!$E$2:$E$114, 0)), "")</f>
        <v>GENERATOR</v>
      </c>
      <c r="I156" s="32">
        <v>45470</v>
      </c>
      <c r="J156" s="33">
        <f t="shared" ca="1" si="17"/>
        <v>0</v>
      </c>
      <c r="K156" s="34">
        <v>45470</v>
      </c>
      <c r="L156" s="59">
        <f t="shared" ca="1" si="20"/>
        <v>0</v>
      </c>
      <c r="M156" s="34">
        <v>45470</v>
      </c>
      <c r="N156" s="47">
        <f t="shared" ca="1" si="21"/>
        <v>0</v>
      </c>
      <c r="O156" s="75"/>
      <c r="P156" s="75"/>
      <c r="Q156" s="47" t="str">
        <f t="shared" ca="1" si="22"/>
        <v/>
      </c>
      <c r="R156" s="34">
        <v>45470</v>
      </c>
      <c r="S156" s="59">
        <f t="shared" ca="1" si="23"/>
        <v>0</v>
      </c>
      <c r="T156" s="32">
        <v>45470</v>
      </c>
      <c r="U156" s="33">
        <f t="shared" ca="1" si="24"/>
        <v>0</v>
      </c>
      <c r="V156" s="34"/>
      <c r="W156" s="35">
        <v>478375</v>
      </c>
      <c r="X156" s="36" t="str">
        <f t="shared" ca="1" si="18"/>
        <v>Completed</v>
      </c>
      <c r="Y156" s="37">
        <v>45470</v>
      </c>
      <c r="Z156" s="38">
        <f t="shared" si="19"/>
        <v>0</v>
      </c>
    </row>
    <row r="157" spans="1:26" s="39" customFormat="1" ht="26.25">
      <c r="A157" s="30">
        <v>154</v>
      </c>
      <c r="B157" s="31" t="s">
        <v>344</v>
      </c>
      <c r="C157" s="31" t="s">
        <v>243</v>
      </c>
      <c r="D157" s="44" t="s">
        <v>32</v>
      </c>
      <c r="E157" s="72" t="str">
        <f>IFERROR(IF(INDEX(Sheet3!$B$2:$B$8, MATCH(D157, Sheet3!$A$2:$A$8, 0)) = 0, "", INDEX(Sheet3!$B$2:$B$8, MATCH(D157, Sheet3!$A$2:$A$8, 0))), "")</f>
        <v>Breakdown</v>
      </c>
      <c r="F157" s="31" t="s">
        <v>295</v>
      </c>
      <c r="G157" s="45" t="s">
        <v>84</v>
      </c>
      <c r="H157" s="63" t="str">
        <f>IFERROR(INDEX(Sheet3!$F$2:$F$114, MATCH(G157, Sheet3!$E$2:$E$114, 0)), "")</f>
        <v>OTHERS</v>
      </c>
      <c r="I157" s="32">
        <v>45458</v>
      </c>
      <c r="J157" s="33">
        <f t="shared" ca="1" si="17"/>
        <v>278</v>
      </c>
      <c r="K157" s="34">
        <v>45458</v>
      </c>
      <c r="L157" s="59">
        <f t="shared" ca="1" si="20"/>
        <v>0</v>
      </c>
      <c r="M157" s="34"/>
      <c r="N157" s="47">
        <f t="shared" ca="1" si="21"/>
        <v>278</v>
      </c>
      <c r="O157" s="75"/>
      <c r="P157" s="75"/>
      <c r="Q157" s="47" t="str">
        <f t="shared" ca="1" si="22"/>
        <v/>
      </c>
      <c r="R157" s="34"/>
      <c r="S157" s="59" t="str">
        <f t="shared" ca="1" si="23"/>
        <v/>
      </c>
      <c r="T157" s="32"/>
      <c r="U157" s="33" t="str">
        <f t="shared" ca="1" si="24"/>
        <v/>
      </c>
      <c r="V157" s="34"/>
      <c r="W157" s="35"/>
      <c r="X157" s="36" t="str">
        <f t="shared" ca="1" si="18"/>
        <v>Overdue</v>
      </c>
      <c r="Y157" s="37"/>
      <c r="Z157" s="38" t="str">
        <f t="shared" si="19"/>
        <v/>
      </c>
    </row>
    <row r="158" spans="1:26" s="39" customFormat="1" ht="26.25">
      <c r="A158" s="30">
        <v>155</v>
      </c>
      <c r="B158" s="31" t="s">
        <v>345</v>
      </c>
      <c r="C158" s="31" t="s">
        <v>117</v>
      </c>
      <c r="D158" s="44" t="s">
        <v>32</v>
      </c>
      <c r="E158" s="72" t="str">
        <f>IFERROR(IF(INDEX(Sheet3!$B$2:$B$8, MATCH(D158, Sheet3!$A$2:$A$8, 0)) = 0, "", INDEX(Sheet3!$B$2:$B$8, MATCH(D158, Sheet3!$A$2:$A$8, 0))), "")</f>
        <v>Breakdown</v>
      </c>
      <c r="F158" s="31" t="s">
        <v>314</v>
      </c>
      <c r="G158" s="45" t="s">
        <v>84</v>
      </c>
      <c r="H158" s="63" t="str">
        <f>IFERROR(INDEX(Sheet3!$F$2:$F$114, MATCH(G158, Sheet3!$E$2:$E$114, 0)), "")</f>
        <v>OTHERS</v>
      </c>
      <c r="I158" s="32">
        <v>45454</v>
      </c>
      <c r="J158" s="33">
        <f t="shared" ca="1" si="17"/>
        <v>17</v>
      </c>
      <c r="K158" s="34">
        <v>45454</v>
      </c>
      <c r="L158" s="59">
        <f t="shared" ca="1" si="20"/>
        <v>0</v>
      </c>
      <c r="M158" s="34"/>
      <c r="N158" s="47">
        <f t="shared" ca="1" si="21"/>
        <v>282</v>
      </c>
      <c r="O158" s="75"/>
      <c r="P158" s="75"/>
      <c r="Q158" s="47" t="str">
        <f t="shared" ca="1" si="22"/>
        <v/>
      </c>
      <c r="R158" s="34">
        <v>45456</v>
      </c>
      <c r="S158" s="59">
        <f t="shared" ca="1" si="23"/>
        <v>1</v>
      </c>
      <c r="T158" s="32">
        <v>45457</v>
      </c>
      <c r="U158" s="33">
        <f t="shared" ca="1" si="24"/>
        <v>14</v>
      </c>
      <c r="V158" s="34"/>
      <c r="W158" s="35">
        <v>109886.5</v>
      </c>
      <c r="X158" s="36" t="str">
        <f t="shared" ca="1" si="18"/>
        <v>Completed</v>
      </c>
      <c r="Y158" s="37">
        <v>45471</v>
      </c>
      <c r="Z158" s="38">
        <f t="shared" si="19"/>
        <v>0</v>
      </c>
    </row>
    <row r="159" spans="1:26" s="39" customFormat="1" ht="26.25">
      <c r="A159" s="30">
        <v>156</v>
      </c>
      <c r="B159" s="31" t="s">
        <v>346</v>
      </c>
      <c r="C159" s="31" t="s">
        <v>50</v>
      </c>
      <c r="D159" s="44" t="s">
        <v>32</v>
      </c>
      <c r="E159" s="72" t="str">
        <f>IFERROR(IF(INDEX(Sheet3!$B$2:$B$8, MATCH(D159, Sheet3!$A$2:$A$8, 0)) = 0, "", INDEX(Sheet3!$B$2:$B$8, MATCH(D159, Sheet3!$A$2:$A$8, 0))), "")</f>
        <v>Breakdown</v>
      </c>
      <c r="F159" s="31" t="s">
        <v>134</v>
      </c>
      <c r="G159" s="45" t="s">
        <v>84</v>
      </c>
      <c r="H159" s="63" t="str">
        <f>IFERROR(INDEX(Sheet3!$F$2:$F$114, MATCH(G159, Sheet3!$E$2:$E$114, 0)), "")</f>
        <v>OTHERS</v>
      </c>
      <c r="I159" s="32">
        <v>45460</v>
      </c>
      <c r="J159" s="33">
        <f t="shared" ca="1" si="17"/>
        <v>13</v>
      </c>
      <c r="K159" s="34">
        <v>45460</v>
      </c>
      <c r="L159" s="59">
        <f t="shared" ca="1" si="20"/>
        <v>0</v>
      </c>
      <c r="M159" s="34"/>
      <c r="N159" s="47">
        <f t="shared" ca="1" si="21"/>
        <v>276</v>
      </c>
      <c r="O159" s="75"/>
      <c r="P159" s="75"/>
      <c r="Q159" s="47" t="str">
        <f t="shared" ca="1" si="22"/>
        <v/>
      </c>
      <c r="R159" s="34"/>
      <c r="S159" s="59" t="str">
        <f t="shared" ca="1" si="23"/>
        <v/>
      </c>
      <c r="T159" s="32"/>
      <c r="U159" s="33" t="str">
        <f t="shared" ca="1" si="24"/>
        <v/>
      </c>
      <c r="V159" s="34"/>
      <c r="W159" s="35"/>
      <c r="X159" s="36" t="str">
        <f t="shared" ca="1" si="18"/>
        <v>Completed</v>
      </c>
      <c r="Y159" s="37">
        <v>45473</v>
      </c>
      <c r="Z159" s="38">
        <f t="shared" si="19"/>
        <v>0</v>
      </c>
    </row>
    <row r="160" spans="1:26" s="39" customFormat="1">
      <c r="A160" s="30">
        <v>157</v>
      </c>
      <c r="B160" s="31" t="s">
        <v>347</v>
      </c>
      <c r="C160" s="31" t="s">
        <v>201</v>
      </c>
      <c r="D160" s="44" t="s">
        <v>59</v>
      </c>
      <c r="E160" s="72" t="str">
        <f>IFERROR(IF(INDEX(Sheet3!$B$2:$B$8, MATCH(D160, Sheet3!$A$2:$A$8, 0)) = 0, "", INDEX(Sheet3!$B$2:$B$8, MATCH(D160, Sheet3!$A$2:$A$8, 0))), "")</f>
        <v>Preventive</v>
      </c>
      <c r="F160" s="31" t="s">
        <v>337</v>
      </c>
      <c r="G160" s="45" t="s">
        <v>202</v>
      </c>
      <c r="H160" s="63" t="str">
        <f>IFERROR(INDEX(Sheet3!$F$2:$F$114, MATCH(G160, Sheet3!$E$2:$E$114, 0)), "")</f>
        <v>GENERATOR</v>
      </c>
      <c r="I160" s="32">
        <v>45470</v>
      </c>
      <c r="J160" s="33">
        <f t="shared" ca="1" si="17"/>
        <v>1</v>
      </c>
      <c r="K160" s="34">
        <v>45470</v>
      </c>
      <c r="L160" s="59">
        <f t="shared" ca="1" si="20"/>
        <v>0</v>
      </c>
      <c r="M160" s="34"/>
      <c r="N160" s="47">
        <f t="shared" ca="1" si="21"/>
        <v>266</v>
      </c>
      <c r="O160" s="75"/>
      <c r="P160" s="75"/>
      <c r="Q160" s="47" t="str">
        <f t="shared" ca="1" si="22"/>
        <v/>
      </c>
      <c r="R160" s="34"/>
      <c r="S160" s="59" t="str">
        <f t="shared" ca="1" si="23"/>
        <v/>
      </c>
      <c r="T160" s="32"/>
      <c r="U160" s="33" t="str">
        <f t="shared" ca="1" si="24"/>
        <v/>
      </c>
      <c r="V160" s="34"/>
      <c r="W160" s="35"/>
      <c r="X160" s="36" t="str">
        <f t="shared" ca="1" si="18"/>
        <v>Completed</v>
      </c>
      <c r="Y160" s="37">
        <v>45471</v>
      </c>
      <c r="Z160" s="38">
        <f t="shared" si="19"/>
        <v>0</v>
      </c>
    </row>
    <row r="161" spans="1:26" s="39" customFormat="1" ht="26.25">
      <c r="A161" s="30">
        <v>158</v>
      </c>
      <c r="B161" s="31" t="s">
        <v>348</v>
      </c>
      <c r="C161" s="31" t="s">
        <v>349</v>
      </c>
      <c r="D161" s="44" t="s">
        <v>32</v>
      </c>
      <c r="E161" s="72" t="str">
        <f>IFERROR(IF(INDEX(Sheet3!$B$2:$B$8, MATCH(D161, Sheet3!$A$2:$A$8, 0)) = 0, "", INDEX(Sheet3!$B$2:$B$8, MATCH(D161, Sheet3!$A$2:$A$8, 0))), "")</f>
        <v>Breakdown</v>
      </c>
      <c r="F161" s="31" t="s">
        <v>350</v>
      </c>
      <c r="G161" s="45" t="s">
        <v>97</v>
      </c>
      <c r="H161" s="63" t="str">
        <f>IFERROR(INDEX(Sheet3!$F$2:$F$114, MATCH(G161, Sheet3!$E$2:$E$114, 0)), "")</f>
        <v>HVAC</v>
      </c>
      <c r="I161" s="32">
        <v>45470</v>
      </c>
      <c r="J161" s="33">
        <f t="shared" ca="1" si="17"/>
        <v>266</v>
      </c>
      <c r="K161" s="34">
        <v>45470</v>
      </c>
      <c r="L161" s="59">
        <f t="shared" ca="1" si="20"/>
        <v>0</v>
      </c>
      <c r="M161" s="34"/>
      <c r="N161" s="47">
        <f t="shared" ca="1" si="21"/>
        <v>266</v>
      </c>
      <c r="O161" s="75"/>
      <c r="P161" s="75"/>
      <c r="Q161" s="47" t="str">
        <f t="shared" ca="1" si="22"/>
        <v/>
      </c>
      <c r="R161" s="34"/>
      <c r="S161" s="59" t="str">
        <f t="shared" ca="1" si="23"/>
        <v/>
      </c>
      <c r="T161" s="32"/>
      <c r="U161" s="33" t="str">
        <f t="shared" ca="1" si="24"/>
        <v/>
      </c>
      <c r="V161" s="34"/>
      <c r="W161" s="35"/>
      <c r="X161" s="36" t="str">
        <f t="shared" ca="1" si="18"/>
        <v>Overdue</v>
      </c>
      <c r="Y161" s="37"/>
      <c r="Z161" s="38" t="str">
        <f t="shared" si="19"/>
        <v/>
      </c>
    </row>
    <row r="162" spans="1:26" s="39" customFormat="1" ht="28.5">
      <c r="A162" s="30">
        <v>159</v>
      </c>
      <c r="B162" s="31" t="s">
        <v>338</v>
      </c>
      <c r="C162" s="31" t="s">
        <v>323</v>
      </c>
      <c r="D162" s="44" t="s">
        <v>54</v>
      </c>
      <c r="E162" s="72" t="str">
        <f>IFERROR(IF(INDEX(Sheet3!$B$2:$B$8, MATCH(D162, Sheet3!$A$2:$A$8, 0)) = 0, "", INDEX(Sheet3!$B$2:$B$8, MATCH(D162, Sheet3!$A$2:$A$8, 0))), "")</f>
        <v>Breakdown</v>
      </c>
      <c r="F162" s="31" t="s">
        <v>217</v>
      </c>
      <c r="G162" s="45" t="s">
        <v>69</v>
      </c>
      <c r="H162" s="63" t="str">
        <f>IFERROR(INDEX(Sheet3!$F$2:$F$114, MATCH(G162, Sheet3!$E$2:$E$114, 0)), "")</f>
        <v>KITCHEN_EQUIPMENT</v>
      </c>
      <c r="I162" s="32">
        <v>45451</v>
      </c>
      <c r="J162" s="33">
        <f t="shared" ca="1" si="17"/>
        <v>285</v>
      </c>
      <c r="K162" s="34">
        <v>45451</v>
      </c>
      <c r="L162" s="59">
        <f t="shared" ca="1" si="20"/>
        <v>0</v>
      </c>
      <c r="M162" s="34"/>
      <c r="N162" s="47">
        <f t="shared" ca="1" si="21"/>
        <v>285</v>
      </c>
      <c r="O162" s="75"/>
      <c r="P162" s="75"/>
      <c r="Q162" s="47" t="str">
        <f t="shared" ca="1" si="22"/>
        <v/>
      </c>
      <c r="R162" s="34">
        <v>45485</v>
      </c>
      <c r="S162" s="59">
        <f t="shared" ca="1" si="23"/>
        <v>251</v>
      </c>
      <c r="T162" s="32"/>
      <c r="U162" s="33" t="str">
        <f t="shared" ca="1" si="24"/>
        <v/>
      </c>
      <c r="V162" s="34"/>
      <c r="W162" s="35"/>
      <c r="X162" s="36" t="str">
        <f t="shared" ca="1" si="18"/>
        <v>Overdue</v>
      </c>
      <c r="Y162" s="37"/>
      <c r="Z162" s="38" t="str">
        <f t="shared" si="19"/>
        <v/>
      </c>
    </row>
    <row r="163" spans="1:26" s="39" customFormat="1" ht="26.25">
      <c r="A163" s="30">
        <v>160</v>
      </c>
      <c r="B163" s="31" t="s">
        <v>351</v>
      </c>
      <c r="C163" s="31" t="s">
        <v>176</v>
      </c>
      <c r="D163" s="44" t="s">
        <v>54</v>
      </c>
      <c r="E163" s="72" t="str">
        <f>IFERROR(IF(INDEX(Sheet3!$B$2:$B$8, MATCH(D163, Sheet3!$A$2:$A$8, 0)) = 0, "", INDEX(Sheet3!$B$2:$B$8, MATCH(D163, Sheet3!$A$2:$A$8, 0))), "")</f>
        <v>Breakdown</v>
      </c>
      <c r="F163" s="31" t="s">
        <v>352</v>
      </c>
      <c r="G163" s="45" t="s">
        <v>202</v>
      </c>
      <c r="H163" s="63" t="str">
        <f>IFERROR(INDEX(Sheet3!$F$2:$F$114, MATCH(G163, Sheet3!$E$2:$E$114, 0)), "")</f>
        <v>GENERATOR</v>
      </c>
      <c r="I163" s="32">
        <v>45470</v>
      </c>
      <c r="J163" s="33">
        <f t="shared" ca="1" si="17"/>
        <v>266</v>
      </c>
      <c r="K163" s="34">
        <v>45470</v>
      </c>
      <c r="L163" s="59">
        <f t="shared" ca="1" si="20"/>
        <v>0</v>
      </c>
      <c r="M163" s="34">
        <v>45474</v>
      </c>
      <c r="N163" s="47">
        <f t="shared" ca="1" si="21"/>
        <v>4</v>
      </c>
      <c r="O163" s="75"/>
      <c r="P163" s="75"/>
      <c r="Q163" s="47" t="str">
        <f t="shared" ca="1" si="22"/>
        <v/>
      </c>
      <c r="R163" s="34">
        <v>45478</v>
      </c>
      <c r="S163" s="59">
        <f t="shared" ca="1" si="23"/>
        <v>258</v>
      </c>
      <c r="T163" s="32"/>
      <c r="U163" s="33" t="str">
        <f t="shared" ca="1" si="24"/>
        <v/>
      </c>
      <c r="V163" s="34"/>
      <c r="W163" s="35"/>
      <c r="X163" s="36" t="str">
        <f t="shared" ca="1" si="18"/>
        <v>Overdue</v>
      </c>
      <c r="Y163" s="37"/>
      <c r="Z163" s="38" t="str">
        <f t="shared" si="19"/>
        <v/>
      </c>
    </row>
    <row r="164" spans="1:26" s="39" customFormat="1" ht="38.25">
      <c r="A164" s="30">
        <v>161</v>
      </c>
      <c r="B164" s="31" t="s">
        <v>353</v>
      </c>
      <c r="C164" s="31" t="s">
        <v>263</v>
      </c>
      <c r="D164" s="44" t="s">
        <v>32</v>
      </c>
      <c r="E164" s="72" t="str">
        <f>IFERROR(IF(INDEX(Sheet3!$B$2:$B$8, MATCH(D164, Sheet3!$A$2:$A$8, 0)) = 0, "", INDEX(Sheet3!$B$2:$B$8, MATCH(D164, Sheet3!$A$2:$A$8, 0))), "")</f>
        <v>Breakdown</v>
      </c>
      <c r="F164" s="31" t="s">
        <v>217</v>
      </c>
      <c r="G164" s="45" t="s">
        <v>69</v>
      </c>
      <c r="H164" s="63" t="str">
        <f>IFERROR(INDEX(Sheet3!$F$2:$F$114, MATCH(G164, Sheet3!$E$2:$E$114, 0)), "")</f>
        <v>KITCHEN_EQUIPMENT</v>
      </c>
      <c r="I164" s="32">
        <v>45452</v>
      </c>
      <c r="J164" s="33">
        <f t="shared" ca="1" si="17"/>
        <v>284</v>
      </c>
      <c r="K164" s="34">
        <v>45452</v>
      </c>
      <c r="L164" s="59">
        <f t="shared" ca="1" si="20"/>
        <v>0</v>
      </c>
      <c r="M164" s="34">
        <v>45456</v>
      </c>
      <c r="N164" s="47">
        <f t="shared" ca="1" si="21"/>
        <v>4</v>
      </c>
      <c r="O164" s="75">
        <v>45456</v>
      </c>
      <c r="P164" s="75"/>
      <c r="Q164" s="47">
        <f t="shared" ca="1" si="22"/>
        <v>280</v>
      </c>
      <c r="R164" s="34">
        <v>45456</v>
      </c>
      <c r="S164" s="59">
        <f t="shared" ca="1" si="23"/>
        <v>5</v>
      </c>
      <c r="T164" s="32">
        <v>45461</v>
      </c>
      <c r="U164" s="33">
        <f t="shared" ca="1" si="24"/>
        <v>275</v>
      </c>
      <c r="V164" s="34"/>
      <c r="W164" s="35"/>
      <c r="X164" s="36" t="str">
        <f t="shared" ca="1" si="18"/>
        <v>Overdue</v>
      </c>
      <c r="Y164" s="37"/>
      <c r="Z164" s="38" t="str">
        <f t="shared" si="19"/>
        <v/>
      </c>
    </row>
    <row r="165" spans="1:26" s="39" customFormat="1" ht="26.25">
      <c r="A165" s="30">
        <v>162</v>
      </c>
      <c r="B165" s="31" t="s">
        <v>354</v>
      </c>
      <c r="C165" s="31" t="s">
        <v>147</v>
      </c>
      <c r="D165" s="44" t="s">
        <v>54</v>
      </c>
      <c r="E165" s="72" t="str">
        <f>IFERROR(IF(INDEX(Sheet3!$B$2:$B$8, MATCH(D165, Sheet3!$A$2:$A$8, 0)) = 0, "", INDEX(Sheet3!$B$2:$B$8, MATCH(D165, Sheet3!$A$2:$A$8, 0))), "")</f>
        <v>Breakdown</v>
      </c>
      <c r="F165" s="31" t="s">
        <v>33</v>
      </c>
      <c r="G165" s="45" t="s">
        <v>84</v>
      </c>
      <c r="H165" s="63" t="str">
        <f>IFERROR(INDEX(Sheet3!$F$2:$F$114, MATCH(G165, Sheet3!$E$2:$E$114, 0)), "")</f>
        <v>OTHERS</v>
      </c>
      <c r="I165" s="32">
        <v>45468</v>
      </c>
      <c r="J165" s="33">
        <f t="shared" ca="1" si="17"/>
        <v>268</v>
      </c>
      <c r="K165" s="34">
        <v>45468</v>
      </c>
      <c r="L165" s="59">
        <f t="shared" ca="1" si="20"/>
        <v>0</v>
      </c>
      <c r="M165" s="34"/>
      <c r="N165" s="47">
        <f t="shared" ca="1" si="21"/>
        <v>268</v>
      </c>
      <c r="O165" s="75"/>
      <c r="P165" s="75"/>
      <c r="Q165" s="47" t="str">
        <f t="shared" ca="1" si="22"/>
        <v/>
      </c>
      <c r="R165" s="34"/>
      <c r="S165" s="59" t="str">
        <f t="shared" ca="1" si="23"/>
        <v/>
      </c>
      <c r="T165" s="32"/>
      <c r="U165" s="33" t="str">
        <f t="shared" ca="1" si="24"/>
        <v/>
      </c>
      <c r="V165" s="34"/>
      <c r="W165" s="35"/>
      <c r="X165" s="36" t="str">
        <f t="shared" ca="1" si="18"/>
        <v>Overdue</v>
      </c>
      <c r="Y165" s="37"/>
      <c r="Z165" s="38" t="str">
        <f t="shared" si="19"/>
        <v/>
      </c>
    </row>
    <row r="166" spans="1:26" s="39" customFormat="1">
      <c r="A166" s="30">
        <v>163</v>
      </c>
      <c r="B166" s="31" t="s">
        <v>355</v>
      </c>
      <c r="C166" s="31" t="s">
        <v>356</v>
      </c>
      <c r="D166" s="44" t="s">
        <v>54</v>
      </c>
      <c r="E166" s="72" t="str">
        <f>IFERROR(IF(INDEX(Sheet3!$B$2:$B$8, MATCH(D166, Sheet3!$A$2:$A$8, 0)) = 0, "", INDEX(Sheet3!$B$2:$B$8, MATCH(D166, Sheet3!$A$2:$A$8, 0))), "")</f>
        <v>Breakdown</v>
      </c>
      <c r="F166" s="31" t="s">
        <v>337</v>
      </c>
      <c r="G166" s="45" t="s">
        <v>202</v>
      </c>
      <c r="H166" s="63" t="str">
        <f>IFERROR(INDEX(Sheet3!$F$2:$F$114, MATCH(G166, Sheet3!$E$2:$E$114, 0)), "")</f>
        <v>GENERATOR</v>
      </c>
      <c r="I166" s="32">
        <v>45468</v>
      </c>
      <c r="J166" s="33">
        <f t="shared" ca="1" si="17"/>
        <v>268</v>
      </c>
      <c r="K166" s="34">
        <v>45468</v>
      </c>
      <c r="L166" s="59">
        <f t="shared" ca="1" si="20"/>
        <v>0</v>
      </c>
      <c r="M166" s="34"/>
      <c r="N166" s="47">
        <f t="shared" ca="1" si="21"/>
        <v>268</v>
      </c>
      <c r="O166" s="75"/>
      <c r="P166" s="75"/>
      <c r="Q166" s="47" t="str">
        <f t="shared" ca="1" si="22"/>
        <v/>
      </c>
      <c r="R166" s="34"/>
      <c r="S166" s="59" t="str">
        <f t="shared" ca="1" si="23"/>
        <v/>
      </c>
      <c r="T166" s="32"/>
      <c r="U166" s="33" t="str">
        <f t="shared" ca="1" si="24"/>
        <v/>
      </c>
      <c r="V166" s="34"/>
      <c r="W166" s="35"/>
      <c r="X166" s="36" t="str">
        <f t="shared" ca="1" si="18"/>
        <v>Overdue</v>
      </c>
      <c r="Y166" s="37"/>
      <c r="Z166" s="38" t="str">
        <f t="shared" si="19"/>
        <v/>
      </c>
    </row>
    <row r="167" spans="1:26" s="39" customFormat="1" ht="38.25">
      <c r="A167" s="30">
        <v>164</v>
      </c>
      <c r="B167" s="31" t="s">
        <v>357</v>
      </c>
      <c r="C167" s="31" t="s">
        <v>83</v>
      </c>
      <c r="D167" s="44" t="s">
        <v>32</v>
      </c>
      <c r="E167" s="72" t="str">
        <f>IFERROR(IF(INDEX(Sheet3!$B$2:$B$8, MATCH(D167, Sheet3!$A$2:$A$8, 0)) = 0, "", INDEX(Sheet3!$B$2:$B$8, MATCH(D167, Sheet3!$A$2:$A$8, 0))), "")</f>
        <v>Breakdown</v>
      </c>
      <c r="F167" s="31" t="s">
        <v>358</v>
      </c>
      <c r="G167" s="45" t="s">
        <v>359</v>
      </c>
      <c r="H167" s="63" t="str">
        <f>IFERROR(INDEX(Sheet3!$F$2:$F$114, MATCH(G167, Sheet3!$E$2:$E$114, 0)), "")</f>
        <v>HVAC</v>
      </c>
      <c r="I167" s="32">
        <v>45458</v>
      </c>
      <c r="J167" s="33">
        <f t="shared" ca="1" si="17"/>
        <v>278</v>
      </c>
      <c r="K167" s="34">
        <v>45458</v>
      </c>
      <c r="L167" s="59">
        <f t="shared" ca="1" si="20"/>
        <v>0</v>
      </c>
      <c r="M167" s="34"/>
      <c r="N167" s="47">
        <f t="shared" ca="1" si="21"/>
        <v>278</v>
      </c>
      <c r="O167" s="75"/>
      <c r="P167" s="75"/>
      <c r="Q167" s="47" t="str">
        <f t="shared" ca="1" si="22"/>
        <v/>
      </c>
      <c r="R167" s="34"/>
      <c r="S167" s="59" t="str">
        <f t="shared" ca="1" si="23"/>
        <v/>
      </c>
      <c r="T167" s="32"/>
      <c r="U167" s="33" t="str">
        <f t="shared" ca="1" si="24"/>
        <v/>
      </c>
      <c r="V167" s="34"/>
      <c r="W167" s="35"/>
      <c r="X167" s="36" t="str">
        <f t="shared" ca="1" si="18"/>
        <v>Overdue</v>
      </c>
      <c r="Y167" s="37"/>
      <c r="Z167" s="38" t="str">
        <f t="shared" si="19"/>
        <v/>
      </c>
    </row>
    <row r="168" spans="1:26" s="39" customFormat="1" ht="26.25">
      <c r="A168" s="30">
        <v>165</v>
      </c>
      <c r="B168" s="31" t="s">
        <v>360</v>
      </c>
      <c r="C168" s="31" t="s">
        <v>361</v>
      </c>
      <c r="D168" s="44" t="s">
        <v>59</v>
      </c>
      <c r="E168" s="72" t="str">
        <f>IFERROR(IF(INDEX(Sheet3!$B$2:$B$8, MATCH(D168, Sheet3!$A$2:$A$8, 0)) = 0, "", INDEX(Sheet3!$B$2:$B$8, MATCH(D168, Sheet3!$A$2:$A$8, 0))), "")</f>
        <v>Preventive</v>
      </c>
      <c r="F168" s="31" t="s">
        <v>337</v>
      </c>
      <c r="G168" s="45" t="s">
        <v>202</v>
      </c>
      <c r="H168" s="63" t="str">
        <f>IFERROR(INDEX(Sheet3!$F$2:$F$114, MATCH(G168, Sheet3!$E$2:$E$114, 0)), "")</f>
        <v>GENERATOR</v>
      </c>
      <c r="I168" s="32">
        <v>45468</v>
      </c>
      <c r="J168" s="33">
        <f t="shared" ca="1" si="17"/>
        <v>1</v>
      </c>
      <c r="K168" s="34">
        <v>45468</v>
      </c>
      <c r="L168" s="59">
        <f t="shared" ca="1" si="20"/>
        <v>0</v>
      </c>
      <c r="M168" s="34">
        <v>45469</v>
      </c>
      <c r="N168" s="47">
        <f t="shared" ca="1" si="21"/>
        <v>1</v>
      </c>
      <c r="O168" s="75"/>
      <c r="P168" s="75"/>
      <c r="Q168" s="47" t="str">
        <f t="shared" ca="1" si="22"/>
        <v/>
      </c>
      <c r="R168" s="34"/>
      <c r="S168" s="59" t="str">
        <f t="shared" ca="1" si="23"/>
        <v/>
      </c>
      <c r="T168" s="32"/>
      <c r="U168" s="33" t="str">
        <f t="shared" ca="1" si="24"/>
        <v/>
      </c>
      <c r="V168" s="34"/>
      <c r="W168" s="35"/>
      <c r="X168" s="36" t="str">
        <f t="shared" ca="1" si="18"/>
        <v>Completed</v>
      </c>
      <c r="Y168" s="37">
        <v>45469</v>
      </c>
      <c r="Z168" s="38">
        <f t="shared" si="19"/>
        <v>0</v>
      </c>
    </row>
    <row r="169" spans="1:26" s="39" customFormat="1">
      <c r="A169" s="30">
        <v>166</v>
      </c>
      <c r="B169" s="31" t="s">
        <v>322</v>
      </c>
      <c r="C169" s="31" t="s">
        <v>156</v>
      </c>
      <c r="D169" s="44" t="s">
        <v>59</v>
      </c>
      <c r="E169" s="72" t="str">
        <f>IFERROR(IF(INDEX(Sheet3!$B$2:$B$8, MATCH(D169, Sheet3!$A$2:$A$8, 0)) = 0, "", INDEX(Sheet3!$B$2:$B$8, MATCH(D169, Sheet3!$A$2:$A$8, 0))), "")</f>
        <v>Preventive</v>
      </c>
      <c r="F169" s="31" t="s">
        <v>324</v>
      </c>
      <c r="G169" s="45" t="s">
        <v>97</v>
      </c>
      <c r="H169" s="63" t="str">
        <f>IFERROR(INDEX(Sheet3!$F$2:$F$114, MATCH(G169, Sheet3!$E$2:$E$114, 0)), "")</f>
        <v>HVAC</v>
      </c>
      <c r="I169" s="32">
        <v>45468</v>
      </c>
      <c r="J169" s="33">
        <f t="shared" ca="1" si="17"/>
        <v>268</v>
      </c>
      <c r="K169" s="34">
        <v>45468</v>
      </c>
      <c r="L169" s="59">
        <f t="shared" ca="1" si="20"/>
        <v>0</v>
      </c>
      <c r="M169" s="34">
        <v>45467</v>
      </c>
      <c r="N169" s="47">
        <f t="shared" ca="1" si="21"/>
        <v>-1</v>
      </c>
      <c r="O169" s="75"/>
      <c r="P169" s="75"/>
      <c r="Q169" s="47" t="str">
        <f t="shared" ca="1" si="22"/>
        <v/>
      </c>
      <c r="R169" s="34"/>
      <c r="S169" s="59" t="str">
        <f t="shared" ca="1" si="23"/>
        <v/>
      </c>
      <c r="T169" s="32"/>
      <c r="U169" s="33" t="str">
        <f t="shared" ca="1" si="24"/>
        <v/>
      </c>
      <c r="V169" s="34"/>
      <c r="W169" s="35"/>
      <c r="X169" s="36" t="str">
        <f t="shared" ca="1" si="18"/>
        <v>Overdue</v>
      </c>
      <c r="Y169" s="37"/>
      <c r="Z169" s="38" t="str">
        <f t="shared" si="19"/>
        <v/>
      </c>
    </row>
    <row r="170" spans="1:26" s="39" customFormat="1" ht="26.25">
      <c r="A170" s="30">
        <v>167</v>
      </c>
      <c r="B170" s="31" t="s">
        <v>362</v>
      </c>
      <c r="C170" s="31" t="s">
        <v>363</v>
      </c>
      <c r="D170" s="44" t="s">
        <v>32</v>
      </c>
      <c r="E170" s="72" t="str">
        <f>IFERROR(IF(INDEX(Sheet3!$B$2:$B$8, MATCH(D170, Sheet3!$A$2:$A$8, 0)) = 0, "", INDEX(Sheet3!$B$2:$B$8, MATCH(D170, Sheet3!$A$2:$A$8, 0))), "")</f>
        <v>Breakdown</v>
      </c>
      <c r="F170" s="31" t="s">
        <v>364</v>
      </c>
      <c r="G170" s="45" t="s">
        <v>365</v>
      </c>
      <c r="H170" s="63" t="str">
        <f>IFERROR(INDEX(Sheet3!$F$2:$F$114, MATCH(G170, Sheet3!$E$2:$E$114, 0)), "")</f>
        <v>OTHERS</v>
      </c>
      <c r="I170" s="32">
        <v>45470</v>
      </c>
      <c r="J170" s="33">
        <f t="shared" ca="1" si="17"/>
        <v>266</v>
      </c>
      <c r="K170" s="34">
        <v>45470</v>
      </c>
      <c r="L170" s="59">
        <f t="shared" ca="1" si="20"/>
        <v>0</v>
      </c>
      <c r="M170" s="34">
        <v>45470</v>
      </c>
      <c r="N170" s="47">
        <f t="shared" ca="1" si="21"/>
        <v>0</v>
      </c>
      <c r="O170" s="75"/>
      <c r="P170" s="75"/>
      <c r="Q170" s="47" t="str">
        <f t="shared" ca="1" si="22"/>
        <v/>
      </c>
      <c r="R170" s="34">
        <v>45470</v>
      </c>
      <c r="S170" s="59">
        <f t="shared" ca="1" si="23"/>
        <v>0</v>
      </c>
      <c r="T170" s="32">
        <v>45470</v>
      </c>
      <c r="U170" s="33">
        <f t="shared" ca="1" si="24"/>
        <v>266</v>
      </c>
      <c r="V170" s="34">
        <v>45471</v>
      </c>
      <c r="W170" s="35">
        <v>65000</v>
      </c>
      <c r="X170" s="36" t="str">
        <f t="shared" ca="1" si="18"/>
        <v>Overdue</v>
      </c>
      <c r="Y170" s="37"/>
      <c r="Z170" s="38" t="str">
        <f t="shared" si="19"/>
        <v/>
      </c>
    </row>
    <row r="171" spans="1:26" s="39" customFormat="1" ht="38.25">
      <c r="A171" s="30">
        <v>168</v>
      </c>
      <c r="B171" s="31" t="s">
        <v>366</v>
      </c>
      <c r="C171" s="31" t="s">
        <v>367</v>
      </c>
      <c r="D171" s="44" t="s">
        <v>32</v>
      </c>
      <c r="E171" s="72" t="str">
        <f>IFERROR(IF(INDEX(Sheet3!$B$2:$B$8, MATCH(D171, Sheet3!$A$2:$A$8, 0)) = 0, "", INDEX(Sheet3!$B$2:$B$8, MATCH(D171, Sheet3!$A$2:$A$8, 0))), "")</f>
        <v>Breakdown</v>
      </c>
      <c r="F171" s="31" t="s">
        <v>134</v>
      </c>
      <c r="G171" s="45" t="s">
        <v>368</v>
      </c>
      <c r="H171" s="63" t="str">
        <f>IFERROR(INDEX(Sheet3!$F$2:$F$114, MATCH(G171, Sheet3!$E$2:$E$114, 0)), "")</f>
        <v>KITCHEN_EQUIPMENT</v>
      </c>
      <c r="I171" s="32">
        <v>45460</v>
      </c>
      <c r="J171" s="33">
        <f t="shared" ca="1" si="17"/>
        <v>276</v>
      </c>
      <c r="K171" s="34">
        <v>45460</v>
      </c>
      <c r="L171" s="59">
        <f t="shared" ca="1" si="20"/>
        <v>0</v>
      </c>
      <c r="M171" s="34">
        <v>45461</v>
      </c>
      <c r="N171" s="47">
        <f t="shared" ca="1" si="21"/>
        <v>1</v>
      </c>
      <c r="O171" s="75"/>
      <c r="P171" s="75"/>
      <c r="Q171" s="47" t="str">
        <f t="shared" ca="1" si="22"/>
        <v/>
      </c>
      <c r="R171" s="34"/>
      <c r="S171" s="59" t="str">
        <f t="shared" ca="1" si="23"/>
        <v/>
      </c>
      <c r="T171" s="32"/>
      <c r="U171" s="33" t="str">
        <f t="shared" ca="1" si="24"/>
        <v/>
      </c>
      <c r="V171" s="34">
        <v>45473</v>
      </c>
      <c r="W171" s="35"/>
      <c r="X171" s="36" t="str">
        <f t="shared" ca="1" si="18"/>
        <v>Overdue</v>
      </c>
      <c r="Y171" s="37"/>
      <c r="Z171" s="38" t="str">
        <f t="shared" si="19"/>
        <v/>
      </c>
    </row>
    <row r="172" spans="1:26" s="39" customFormat="1" ht="26.25">
      <c r="A172" s="30">
        <v>169</v>
      </c>
      <c r="B172" s="31" t="s">
        <v>369</v>
      </c>
      <c r="C172" s="31" t="s">
        <v>310</v>
      </c>
      <c r="D172" s="44" t="s">
        <v>67</v>
      </c>
      <c r="E172" s="72" t="str">
        <f>IFERROR(IF(INDEX(Sheet3!$B$2:$B$8, MATCH(D172, Sheet3!$A$2:$A$8, 0)) = 0, "", INDEX(Sheet3!$B$2:$B$8, MATCH(D172, Sheet3!$A$2:$A$8, 0))), "")</f>
        <v>Breakdown</v>
      </c>
      <c r="F172" s="31" t="s">
        <v>370</v>
      </c>
      <c r="G172" s="45" t="s">
        <v>371</v>
      </c>
      <c r="H172" s="63" t="str">
        <f>IFERROR(INDEX(Sheet3!$F$2:$F$114, MATCH(G172, Sheet3!$E$2:$E$114, 0)), "")</f>
        <v>WTP</v>
      </c>
      <c r="I172" s="32">
        <v>45469</v>
      </c>
      <c r="J172" s="33">
        <f t="shared" ca="1" si="17"/>
        <v>1</v>
      </c>
      <c r="K172" s="34">
        <v>45469</v>
      </c>
      <c r="L172" s="59">
        <f t="shared" ca="1" si="20"/>
        <v>0</v>
      </c>
      <c r="M172" s="34">
        <v>45470</v>
      </c>
      <c r="N172" s="47">
        <f t="shared" ca="1" si="21"/>
        <v>1</v>
      </c>
      <c r="O172" s="75"/>
      <c r="P172" s="75"/>
      <c r="Q172" s="47" t="str">
        <f t="shared" ca="1" si="22"/>
        <v/>
      </c>
      <c r="R172" s="34"/>
      <c r="S172" s="59" t="str">
        <f t="shared" ca="1" si="23"/>
        <v/>
      </c>
      <c r="T172" s="32"/>
      <c r="U172" s="33" t="str">
        <f t="shared" ca="1" si="24"/>
        <v/>
      </c>
      <c r="V172" s="34"/>
      <c r="W172" s="35"/>
      <c r="X172" s="36" t="str">
        <f t="shared" ca="1" si="18"/>
        <v>Completed</v>
      </c>
      <c r="Y172" s="37">
        <v>45470</v>
      </c>
      <c r="Z172" s="38">
        <f t="shared" si="19"/>
        <v>0</v>
      </c>
    </row>
    <row r="173" spans="1:26" s="39" customFormat="1" ht="26.25">
      <c r="A173" s="30">
        <v>170</v>
      </c>
      <c r="B173" s="31" t="s">
        <v>372</v>
      </c>
      <c r="C173" s="31" t="s">
        <v>219</v>
      </c>
      <c r="D173" s="44" t="s">
        <v>32</v>
      </c>
      <c r="E173" s="72" t="str">
        <f>IFERROR(IF(INDEX(Sheet3!$B$2:$B$8, MATCH(D173, Sheet3!$A$2:$A$8, 0)) = 0, "", INDEX(Sheet3!$B$2:$B$8, MATCH(D173, Sheet3!$A$2:$A$8, 0))), "")</f>
        <v>Breakdown</v>
      </c>
      <c r="F173" s="31" t="s">
        <v>249</v>
      </c>
      <c r="G173" s="45" t="s">
        <v>202</v>
      </c>
      <c r="H173" s="63" t="str">
        <f>IFERROR(INDEX(Sheet3!$F$2:$F$114, MATCH(G173, Sheet3!$E$2:$E$114, 0)), "")</f>
        <v>GENERATOR</v>
      </c>
      <c r="I173" s="32">
        <v>45468</v>
      </c>
      <c r="J173" s="33">
        <f t="shared" ca="1" si="17"/>
        <v>2</v>
      </c>
      <c r="K173" s="34">
        <v>45468</v>
      </c>
      <c r="L173" s="59">
        <f t="shared" ca="1" si="20"/>
        <v>0</v>
      </c>
      <c r="M173" s="34">
        <v>45469</v>
      </c>
      <c r="N173" s="47">
        <f t="shared" ca="1" si="21"/>
        <v>1</v>
      </c>
      <c r="O173" s="75"/>
      <c r="P173" s="75"/>
      <c r="Q173" s="47" t="str">
        <f t="shared" ca="1" si="22"/>
        <v/>
      </c>
      <c r="R173" s="34"/>
      <c r="S173" s="59" t="str">
        <f t="shared" ca="1" si="23"/>
        <v/>
      </c>
      <c r="T173" s="32"/>
      <c r="U173" s="33" t="str">
        <f t="shared" ca="1" si="24"/>
        <v/>
      </c>
      <c r="V173" s="34"/>
      <c r="W173" s="35"/>
      <c r="X173" s="36" t="str">
        <f t="shared" ca="1" si="18"/>
        <v>Completed</v>
      </c>
      <c r="Y173" s="37">
        <v>45470</v>
      </c>
      <c r="Z173" s="38">
        <f t="shared" si="19"/>
        <v>0</v>
      </c>
    </row>
    <row r="174" spans="1:26" s="39" customFormat="1" ht="26.25">
      <c r="A174" s="30">
        <v>171</v>
      </c>
      <c r="B174" s="31" t="s">
        <v>373</v>
      </c>
      <c r="C174" s="31" t="s">
        <v>71</v>
      </c>
      <c r="D174" s="44" t="s">
        <v>32</v>
      </c>
      <c r="E174" s="72" t="str">
        <f>IFERROR(IF(INDEX(Sheet3!$B$2:$B$8, MATCH(D174, Sheet3!$A$2:$A$8, 0)) = 0, "", INDEX(Sheet3!$B$2:$B$8, MATCH(D174, Sheet3!$A$2:$A$8, 0))), "")</f>
        <v>Breakdown</v>
      </c>
      <c r="F174" s="31" t="s">
        <v>253</v>
      </c>
      <c r="G174" s="45" t="s">
        <v>93</v>
      </c>
      <c r="H174" s="63" t="str">
        <f>IFERROR(INDEX(Sheet3!$F$2:$F$114, MATCH(G174, Sheet3!$E$2:$E$114, 0)), "")</f>
        <v>PLUMBING</v>
      </c>
      <c r="I174" s="32">
        <v>45470</v>
      </c>
      <c r="J174" s="33">
        <f t="shared" ca="1" si="17"/>
        <v>0</v>
      </c>
      <c r="K174" s="34">
        <v>45470</v>
      </c>
      <c r="L174" s="59">
        <f t="shared" ca="1" si="20"/>
        <v>0</v>
      </c>
      <c r="M174" s="34">
        <v>45470</v>
      </c>
      <c r="N174" s="47">
        <f t="shared" ca="1" si="21"/>
        <v>0</v>
      </c>
      <c r="O174" s="75"/>
      <c r="P174" s="75"/>
      <c r="Q174" s="47" t="str">
        <f t="shared" ca="1" si="22"/>
        <v/>
      </c>
      <c r="R174" s="34"/>
      <c r="S174" s="59" t="str">
        <f t="shared" ca="1" si="23"/>
        <v/>
      </c>
      <c r="T174" s="32"/>
      <c r="U174" s="33" t="str">
        <f t="shared" ca="1" si="24"/>
        <v/>
      </c>
      <c r="V174" s="34"/>
      <c r="W174" s="35"/>
      <c r="X174" s="36" t="str">
        <f t="shared" ca="1" si="18"/>
        <v>Completed</v>
      </c>
      <c r="Y174" s="37">
        <v>45470</v>
      </c>
      <c r="Z174" s="38">
        <f t="shared" si="19"/>
        <v>0</v>
      </c>
    </row>
    <row r="175" spans="1:26" s="39" customFormat="1">
      <c r="A175" s="30">
        <v>172</v>
      </c>
      <c r="B175" s="31" t="s">
        <v>374</v>
      </c>
      <c r="C175" s="31" t="s">
        <v>172</v>
      </c>
      <c r="D175" s="44" t="s">
        <v>32</v>
      </c>
      <c r="E175" s="72" t="str">
        <f>IFERROR(IF(INDEX(Sheet3!$B$2:$B$8, MATCH(D175, Sheet3!$A$2:$A$8, 0)) = 0, "", INDEX(Sheet3!$B$2:$B$8, MATCH(D175, Sheet3!$A$2:$A$8, 0))), "")</f>
        <v>Breakdown</v>
      </c>
      <c r="F175" s="31" t="s">
        <v>51</v>
      </c>
      <c r="G175" s="45" t="s">
        <v>84</v>
      </c>
      <c r="H175" s="63" t="str">
        <f>IFERROR(INDEX(Sheet3!$F$2:$F$114, MATCH(G175, Sheet3!$E$2:$E$114, 0)), "")</f>
        <v>OTHERS</v>
      </c>
      <c r="I175" s="32">
        <v>45468</v>
      </c>
      <c r="J175" s="33">
        <f t="shared" ca="1" si="17"/>
        <v>268</v>
      </c>
      <c r="K175" s="34">
        <v>45468</v>
      </c>
      <c r="L175" s="59">
        <f t="shared" ca="1" si="20"/>
        <v>0</v>
      </c>
      <c r="M175" s="34"/>
      <c r="N175" s="47">
        <f t="shared" ca="1" si="21"/>
        <v>268</v>
      </c>
      <c r="O175" s="75"/>
      <c r="P175" s="75"/>
      <c r="Q175" s="47" t="str">
        <f t="shared" ca="1" si="22"/>
        <v/>
      </c>
      <c r="R175" s="34"/>
      <c r="S175" s="59" t="str">
        <f t="shared" ca="1" si="23"/>
        <v/>
      </c>
      <c r="T175" s="32"/>
      <c r="U175" s="33" t="str">
        <f t="shared" ca="1" si="24"/>
        <v/>
      </c>
      <c r="V175" s="34"/>
      <c r="W175" s="35"/>
      <c r="X175" s="36" t="str">
        <f t="shared" ca="1" si="18"/>
        <v>Overdue</v>
      </c>
      <c r="Y175" s="37"/>
      <c r="Z175" s="38" t="str">
        <f t="shared" si="19"/>
        <v/>
      </c>
    </row>
    <row r="176" spans="1:26" s="39" customFormat="1" ht="26.25">
      <c r="A176" s="30">
        <v>173</v>
      </c>
      <c r="B176" s="31" t="s">
        <v>360</v>
      </c>
      <c r="C176" s="31" t="s">
        <v>361</v>
      </c>
      <c r="D176" s="44" t="s">
        <v>59</v>
      </c>
      <c r="E176" s="72" t="str">
        <f>IFERROR(IF(INDEX(Sheet3!$B$2:$B$8, MATCH(D176, Sheet3!$A$2:$A$8, 0)) = 0, "", INDEX(Sheet3!$B$2:$B$8, MATCH(D176, Sheet3!$A$2:$A$8, 0))), "")</f>
        <v>Preventive</v>
      </c>
      <c r="F176" s="31" t="s">
        <v>337</v>
      </c>
      <c r="G176" s="45" t="s">
        <v>202</v>
      </c>
      <c r="H176" s="63" t="str">
        <f>IFERROR(INDEX(Sheet3!$F$2:$F$114, MATCH(G176, Sheet3!$E$2:$E$114, 0)), "")</f>
        <v>GENERATOR</v>
      </c>
      <c r="I176" s="32">
        <v>45468</v>
      </c>
      <c r="J176" s="33">
        <f t="shared" ca="1" si="17"/>
        <v>268</v>
      </c>
      <c r="K176" s="34">
        <v>45468</v>
      </c>
      <c r="L176" s="59">
        <f t="shared" ca="1" si="20"/>
        <v>0</v>
      </c>
      <c r="M176" s="34"/>
      <c r="N176" s="47">
        <f t="shared" ca="1" si="21"/>
        <v>268</v>
      </c>
      <c r="O176" s="75"/>
      <c r="P176" s="75"/>
      <c r="Q176" s="47" t="str">
        <f t="shared" ca="1" si="22"/>
        <v/>
      </c>
      <c r="R176" s="34"/>
      <c r="S176" s="59" t="str">
        <f t="shared" ca="1" si="23"/>
        <v/>
      </c>
      <c r="T176" s="32"/>
      <c r="U176" s="33" t="str">
        <f t="shared" ca="1" si="24"/>
        <v/>
      </c>
      <c r="V176" s="34"/>
      <c r="W176" s="35"/>
      <c r="X176" s="36" t="str">
        <f t="shared" ca="1" si="18"/>
        <v>Overdue</v>
      </c>
      <c r="Y176" s="37"/>
      <c r="Z176" s="38" t="str">
        <f t="shared" si="19"/>
        <v/>
      </c>
    </row>
    <row r="177" spans="1:26" s="39" customFormat="1">
      <c r="A177" s="30">
        <v>174</v>
      </c>
      <c r="B177" s="31" t="s">
        <v>322</v>
      </c>
      <c r="C177" s="31" t="s">
        <v>156</v>
      </c>
      <c r="D177" s="44" t="s">
        <v>32</v>
      </c>
      <c r="E177" s="72" t="str">
        <f>IFERROR(IF(INDEX(Sheet3!$B$2:$B$8, MATCH(D177, Sheet3!$A$2:$A$8, 0)) = 0, "", INDEX(Sheet3!$B$2:$B$8, MATCH(D177, Sheet3!$A$2:$A$8, 0))), "")</f>
        <v>Breakdown</v>
      </c>
      <c r="F177" s="31" t="s">
        <v>324</v>
      </c>
      <c r="G177" s="45" t="s">
        <v>97</v>
      </c>
      <c r="H177" s="63" t="str">
        <f>IFERROR(INDEX(Sheet3!$F$2:$F$114, MATCH(G177, Sheet3!$E$2:$E$114, 0)), "")</f>
        <v>HVAC</v>
      </c>
      <c r="I177" s="32">
        <v>45468</v>
      </c>
      <c r="J177" s="33">
        <f t="shared" ca="1" si="17"/>
        <v>268</v>
      </c>
      <c r="K177" s="34">
        <v>45468</v>
      </c>
      <c r="L177" s="59">
        <f t="shared" ca="1" si="20"/>
        <v>0</v>
      </c>
      <c r="M177" s="34"/>
      <c r="N177" s="47">
        <f t="shared" ca="1" si="21"/>
        <v>268</v>
      </c>
      <c r="O177" s="75"/>
      <c r="P177" s="75"/>
      <c r="Q177" s="47" t="str">
        <f t="shared" ca="1" si="22"/>
        <v/>
      </c>
      <c r="R177" s="34"/>
      <c r="S177" s="59" t="str">
        <f t="shared" ca="1" si="23"/>
        <v/>
      </c>
      <c r="T177" s="32"/>
      <c r="U177" s="33" t="str">
        <f t="shared" ca="1" si="24"/>
        <v/>
      </c>
      <c r="V177" s="34"/>
      <c r="W177" s="35"/>
      <c r="X177" s="36" t="str">
        <f t="shared" ca="1" si="18"/>
        <v>Overdue</v>
      </c>
      <c r="Y177" s="37"/>
      <c r="Z177" s="38" t="str">
        <f t="shared" si="19"/>
        <v/>
      </c>
    </row>
    <row r="178" spans="1:26" s="39" customFormat="1">
      <c r="A178" s="30">
        <v>175</v>
      </c>
      <c r="B178" s="31" t="s">
        <v>375</v>
      </c>
      <c r="C178" s="31" t="s">
        <v>181</v>
      </c>
      <c r="D178" s="44" t="s">
        <v>32</v>
      </c>
      <c r="E178" s="72" t="str">
        <f>IFERROR(IF(INDEX(Sheet3!$B$2:$B$8, MATCH(D178, Sheet3!$A$2:$A$8, 0)) = 0, "", INDEX(Sheet3!$B$2:$B$8, MATCH(D178, Sheet3!$A$2:$A$8, 0))), "")</f>
        <v>Breakdown</v>
      </c>
      <c r="F178" s="31" t="s">
        <v>134</v>
      </c>
      <c r="G178" s="45" t="s">
        <v>84</v>
      </c>
      <c r="H178" s="63" t="str">
        <f>IFERROR(INDEX(Sheet3!$F$2:$F$114, MATCH(G178, Sheet3!$E$2:$E$114, 0)), "")</f>
        <v>OTHERS</v>
      </c>
      <c r="I178" s="32">
        <v>45468</v>
      </c>
      <c r="J178" s="33">
        <f t="shared" ca="1" si="17"/>
        <v>268</v>
      </c>
      <c r="K178" s="34">
        <v>45468</v>
      </c>
      <c r="L178" s="59">
        <f t="shared" ca="1" si="20"/>
        <v>0</v>
      </c>
      <c r="M178" s="34">
        <v>45468</v>
      </c>
      <c r="N178" s="47">
        <f t="shared" ca="1" si="21"/>
        <v>0</v>
      </c>
      <c r="O178" s="75"/>
      <c r="P178" s="75"/>
      <c r="Q178" s="47" t="str">
        <f t="shared" ca="1" si="22"/>
        <v/>
      </c>
      <c r="R178" s="34"/>
      <c r="S178" s="59" t="str">
        <f t="shared" ca="1" si="23"/>
        <v/>
      </c>
      <c r="T178" s="32"/>
      <c r="U178" s="33" t="str">
        <f t="shared" ca="1" si="24"/>
        <v/>
      </c>
      <c r="V178" s="34"/>
      <c r="W178" s="35"/>
      <c r="X178" s="36" t="str">
        <f t="shared" ca="1" si="18"/>
        <v>Overdue</v>
      </c>
      <c r="Y178" s="37"/>
      <c r="Z178" s="38" t="str">
        <f t="shared" si="19"/>
        <v/>
      </c>
    </row>
    <row r="179" spans="1:26" s="39" customFormat="1" ht="26.25">
      <c r="A179" s="30">
        <v>176</v>
      </c>
      <c r="B179" s="31" t="s">
        <v>376</v>
      </c>
      <c r="C179" s="31" t="s">
        <v>137</v>
      </c>
      <c r="D179" s="44" t="s">
        <v>32</v>
      </c>
      <c r="E179" s="72" t="str">
        <f>IFERROR(IF(INDEX(Sheet3!$B$2:$B$8, MATCH(D179, Sheet3!$A$2:$A$8, 0)) = 0, "", INDEX(Sheet3!$B$2:$B$8, MATCH(D179, Sheet3!$A$2:$A$8, 0))), "")</f>
        <v>Breakdown</v>
      </c>
      <c r="F179" s="31" t="s">
        <v>51</v>
      </c>
      <c r="G179" s="45" t="s">
        <v>84</v>
      </c>
      <c r="H179" s="63" t="str">
        <f>IFERROR(INDEX(Sheet3!$F$2:$F$114, MATCH(G179, Sheet3!$E$2:$E$114, 0)), "")</f>
        <v>OTHERS</v>
      </c>
      <c r="I179" s="32">
        <v>45468</v>
      </c>
      <c r="J179" s="33">
        <f t="shared" ca="1" si="17"/>
        <v>268</v>
      </c>
      <c r="K179" s="34">
        <v>45468</v>
      </c>
      <c r="L179" s="59">
        <f t="shared" ca="1" si="20"/>
        <v>0</v>
      </c>
      <c r="M179" s="34"/>
      <c r="N179" s="47">
        <f t="shared" ca="1" si="21"/>
        <v>268</v>
      </c>
      <c r="O179" s="75"/>
      <c r="P179" s="75"/>
      <c r="Q179" s="47" t="str">
        <f t="shared" ca="1" si="22"/>
        <v/>
      </c>
      <c r="R179" s="34"/>
      <c r="S179" s="59" t="str">
        <f t="shared" ca="1" si="23"/>
        <v/>
      </c>
      <c r="T179" s="32"/>
      <c r="U179" s="33" t="str">
        <f t="shared" ca="1" si="24"/>
        <v/>
      </c>
      <c r="V179" s="34"/>
      <c r="W179" s="35"/>
      <c r="X179" s="36" t="str">
        <f t="shared" ca="1" si="18"/>
        <v>Overdue</v>
      </c>
      <c r="Y179" s="37"/>
      <c r="Z179" s="38" t="str">
        <f t="shared" si="19"/>
        <v/>
      </c>
    </row>
    <row r="180" spans="1:26" s="39" customFormat="1" ht="28.5">
      <c r="A180" s="30">
        <v>177</v>
      </c>
      <c r="B180" s="31" t="s">
        <v>377</v>
      </c>
      <c r="C180" s="31" t="s">
        <v>363</v>
      </c>
      <c r="D180" s="44" t="s">
        <v>59</v>
      </c>
      <c r="E180" s="72" t="str">
        <f>IFERROR(IF(INDEX(Sheet3!$B$2:$B$8, MATCH(D180, Sheet3!$A$2:$A$8, 0)) = 0, "", INDEX(Sheet3!$B$2:$B$8, MATCH(D180, Sheet3!$A$2:$A$8, 0))), "")</f>
        <v>Preventive</v>
      </c>
      <c r="F180" s="31" t="s">
        <v>333</v>
      </c>
      <c r="G180" s="45" t="s">
        <v>104</v>
      </c>
      <c r="H180" s="63" t="str">
        <f>IFERROR(INDEX(Sheet3!$F$2:$F$114, MATCH(G180, Sheet3!$E$2:$E$114, 0)), "")</f>
        <v>HVAC</v>
      </c>
      <c r="I180" s="32">
        <v>45468</v>
      </c>
      <c r="J180" s="33">
        <f t="shared" ca="1" si="17"/>
        <v>268</v>
      </c>
      <c r="K180" s="34">
        <v>45468</v>
      </c>
      <c r="L180" s="59">
        <f t="shared" ca="1" si="20"/>
        <v>0</v>
      </c>
      <c r="M180" s="34"/>
      <c r="N180" s="47">
        <f t="shared" ca="1" si="21"/>
        <v>268</v>
      </c>
      <c r="O180" s="75"/>
      <c r="P180" s="75"/>
      <c r="Q180" s="47" t="str">
        <f t="shared" ca="1" si="22"/>
        <v/>
      </c>
      <c r="R180" s="34"/>
      <c r="S180" s="59" t="str">
        <f t="shared" ca="1" si="23"/>
        <v/>
      </c>
      <c r="T180" s="32"/>
      <c r="U180" s="33" t="str">
        <f t="shared" ca="1" si="24"/>
        <v/>
      </c>
      <c r="V180" s="34"/>
      <c r="W180" s="35"/>
      <c r="X180" s="36" t="str">
        <f t="shared" ca="1" si="18"/>
        <v>Overdue</v>
      </c>
      <c r="Y180" s="37"/>
      <c r="Z180" s="38" t="str">
        <f t="shared" si="19"/>
        <v/>
      </c>
    </row>
    <row r="181" spans="1:26" s="39" customFormat="1">
      <c r="A181" s="30">
        <v>178</v>
      </c>
      <c r="B181" s="31" t="s">
        <v>378</v>
      </c>
      <c r="C181" s="31" t="s">
        <v>209</v>
      </c>
      <c r="D181" s="44" t="s">
        <v>32</v>
      </c>
      <c r="E181" s="72" t="str">
        <f>IFERROR(IF(INDEX(Sheet3!$B$2:$B$8, MATCH(D181, Sheet3!$A$2:$A$8, 0)) = 0, "", INDEX(Sheet3!$B$2:$B$8, MATCH(D181, Sheet3!$A$2:$A$8, 0))), "")</f>
        <v>Breakdown</v>
      </c>
      <c r="F181" s="31" t="s">
        <v>295</v>
      </c>
      <c r="G181" s="45" t="s">
        <v>84</v>
      </c>
      <c r="H181" s="63" t="str">
        <f>IFERROR(INDEX(Sheet3!$F$2:$F$114, MATCH(G181, Sheet3!$E$2:$E$114, 0)), "")</f>
        <v>OTHERS</v>
      </c>
      <c r="I181" s="32">
        <v>45468</v>
      </c>
      <c r="J181" s="33">
        <f t="shared" ca="1" si="17"/>
        <v>268</v>
      </c>
      <c r="K181" s="34">
        <v>45468</v>
      </c>
      <c r="L181" s="59">
        <f t="shared" ca="1" si="20"/>
        <v>0</v>
      </c>
      <c r="M181" s="34"/>
      <c r="N181" s="47">
        <f t="shared" ca="1" si="21"/>
        <v>268</v>
      </c>
      <c r="O181" s="75"/>
      <c r="P181" s="75"/>
      <c r="Q181" s="47" t="str">
        <f t="shared" ca="1" si="22"/>
        <v/>
      </c>
      <c r="R181" s="34"/>
      <c r="S181" s="59" t="str">
        <f t="shared" ca="1" si="23"/>
        <v/>
      </c>
      <c r="T181" s="32"/>
      <c r="U181" s="33" t="str">
        <f t="shared" ca="1" si="24"/>
        <v/>
      </c>
      <c r="V181" s="34"/>
      <c r="W181" s="35"/>
      <c r="X181" s="36" t="str">
        <f t="shared" ca="1" si="18"/>
        <v>Overdue</v>
      </c>
      <c r="Y181" s="37"/>
      <c r="Z181" s="38" t="str">
        <f t="shared" si="19"/>
        <v/>
      </c>
    </row>
    <row r="182" spans="1:26" s="39" customFormat="1">
      <c r="A182" s="30">
        <v>179</v>
      </c>
      <c r="B182" s="31" t="s">
        <v>379</v>
      </c>
      <c r="C182" s="31" t="s">
        <v>140</v>
      </c>
      <c r="D182" s="44" t="s">
        <v>32</v>
      </c>
      <c r="E182" s="72" t="str">
        <f>IFERROR(IF(INDEX(Sheet3!$B$2:$B$8, MATCH(D182, Sheet3!$A$2:$A$8, 0)) = 0, "", INDEX(Sheet3!$B$2:$B$8, MATCH(D182, Sheet3!$A$2:$A$8, 0))), "")</f>
        <v>Breakdown</v>
      </c>
      <c r="F182" s="31" t="s">
        <v>253</v>
      </c>
      <c r="G182" s="45" t="s">
        <v>93</v>
      </c>
      <c r="H182" s="63" t="str">
        <f>IFERROR(INDEX(Sheet3!$F$2:$F$114, MATCH(G182, Sheet3!$E$2:$E$114, 0)), "")</f>
        <v>PLUMBING</v>
      </c>
      <c r="I182" s="32">
        <v>45466</v>
      </c>
      <c r="J182" s="33">
        <f t="shared" ca="1" si="17"/>
        <v>270</v>
      </c>
      <c r="K182" s="34">
        <v>45467</v>
      </c>
      <c r="L182" s="59">
        <f t="shared" ca="1" si="20"/>
        <v>1</v>
      </c>
      <c r="M182" s="34">
        <v>45468</v>
      </c>
      <c r="N182" s="47">
        <f t="shared" ca="1" si="21"/>
        <v>1</v>
      </c>
      <c r="O182" s="75"/>
      <c r="P182" s="75"/>
      <c r="Q182" s="47" t="str">
        <f t="shared" ca="1" si="22"/>
        <v/>
      </c>
      <c r="R182" s="34"/>
      <c r="S182" s="59" t="str">
        <f t="shared" ca="1" si="23"/>
        <v/>
      </c>
      <c r="T182" s="32"/>
      <c r="U182" s="33" t="str">
        <f t="shared" ca="1" si="24"/>
        <v/>
      </c>
      <c r="V182" s="34"/>
      <c r="W182" s="35"/>
      <c r="X182" s="36" t="str">
        <f t="shared" ca="1" si="18"/>
        <v>Overdue</v>
      </c>
      <c r="Y182" s="37"/>
      <c r="Z182" s="38" t="str">
        <f t="shared" si="19"/>
        <v/>
      </c>
    </row>
    <row r="183" spans="1:26" s="39" customFormat="1">
      <c r="A183" s="30">
        <v>180</v>
      </c>
      <c r="B183" s="31" t="s">
        <v>380</v>
      </c>
      <c r="C183" s="31" t="s">
        <v>243</v>
      </c>
      <c r="D183" s="44" t="s">
        <v>32</v>
      </c>
      <c r="E183" s="72" t="str">
        <f>IFERROR(IF(INDEX(Sheet3!$B$2:$B$8, MATCH(D183, Sheet3!$A$2:$A$8, 0)) = 0, "", INDEX(Sheet3!$B$2:$B$8, MATCH(D183, Sheet3!$A$2:$A$8, 0))), "")</f>
        <v>Breakdown</v>
      </c>
      <c r="F183" s="31" t="s">
        <v>134</v>
      </c>
      <c r="G183" s="45" t="s">
        <v>84</v>
      </c>
      <c r="H183" s="63" t="str">
        <f>IFERROR(INDEX(Sheet3!$F$2:$F$114, MATCH(G183, Sheet3!$E$2:$E$114, 0)), "")</f>
        <v>OTHERS</v>
      </c>
      <c r="I183" s="32">
        <v>45468</v>
      </c>
      <c r="J183" s="33">
        <f t="shared" ca="1" si="17"/>
        <v>268</v>
      </c>
      <c r="K183" s="34">
        <v>45468</v>
      </c>
      <c r="L183" s="59">
        <f t="shared" ca="1" si="20"/>
        <v>0</v>
      </c>
      <c r="M183" s="34">
        <v>45468</v>
      </c>
      <c r="N183" s="47">
        <f t="shared" ca="1" si="21"/>
        <v>0</v>
      </c>
      <c r="O183" s="75"/>
      <c r="P183" s="75"/>
      <c r="Q183" s="47" t="str">
        <f t="shared" ca="1" si="22"/>
        <v/>
      </c>
      <c r="R183" s="34"/>
      <c r="S183" s="59" t="str">
        <f t="shared" ca="1" si="23"/>
        <v/>
      </c>
      <c r="T183" s="32"/>
      <c r="U183" s="33" t="str">
        <f t="shared" ca="1" si="24"/>
        <v/>
      </c>
      <c r="V183" s="34">
        <v>45469</v>
      </c>
      <c r="W183" s="35"/>
      <c r="X183" s="36" t="str">
        <f t="shared" ca="1" si="18"/>
        <v>Overdue</v>
      </c>
      <c r="Y183" s="37"/>
      <c r="Z183" s="38" t="str">
        <f t="shared" si="19"/>
        <v/>
      </c>
    </row>
    <row r="184" spans="1:26" s="39" customFormat="1" ht="38.25">
      <c r="A184" s="30">
        <v>181</v>
      </c>
      <c r="B184" s="31" t="s">
        <v>381</v>
      </c>
      <c r="C184" s="31" t="s">
        <v>382</v>
      </c>
      <c r="D184" s="44" t="s">
        <v>32</v>
      </c>
      <c r="E184" s="72" t="str">
        <f>IFERROR(IF(INDEX(Sheet3!$B$2:$B$8, MATCH(D184, Sheet3!$A$2:$A$8, 0)) = 0, "", INDEX(Sheet3!$B$2:$B$8, MATCH(D184, Sheet3!$A$2:$A$8, 0))), "")</f>
        <v>Breakdown</v>
      </c>
      <c r="F184" s="31" t="s">
        <v>233</v>
      </c>
      <c r="G184" s="45" t="s">
        <v>158</v>
      </c>
      <c r="H184" s="63" t="str">
        <f>IFERROR(INDEX(Sheet3!$F$2:$F$114, MATCH(G184, Sheet3!$E$2:$E$114, 0)), "")</f>
        <v>INVERTER</v>
      </c>
      <c r="I184" s="32">
        <v>45453</v>
      </c>
      <c r="J184" s="33">
        <f t="shared" ca="1" si="17"/>
        <v>283</v>
      </c>
      <c r="K184" s="34">
        <v>45453</v>
      </c>
      <c r="L184" s="59">
        <f t="shared" ca="1" si="20"/>
        <v>0</v>
      </c>
      <c r="M184" s="34"/>
      <c r="N184" s="47">
        <f t="shared" ca="1" si="21"/>
        <v>283</v>
      </c>
      <c r="O184" s="75"/>
      <c r="P184" s="75"/>
      <c r="Q184" s="47" t="str">
        <f t="shared" ca="1" si="22"/>
        <v/>
      </c>
      <c r="R184" s="34"/>
      <c r="S184" s="59" t="str">
        <f t="shared" ca="1" si="23"/>
        <v/>
      </c>
      <c r="T184" s="32"/>
      <c r="U184" s="33" t="str">
        <f t="shared" ca="1" si="24"/>
        <v/>
      </c>
      <c r="V184" s="34"/>
      <c r="W184" s="35"/>
      <c r="X184" s="36" t="str">
        <f t="shared" ca="1" si="18"/>
        <v>Overdue</v>
      </c>
      <c r="Y184" s="37"/>
      <c r="Z184" s="38" t="str">
        <f t="shared" si="19"/>
        <v/>
      </c>
    </row>
    <row r="185" spans="1:26" s="39" customFormat="1">
      <c r="A185" s="30">
        <v>182</v>
      </c>
      <c r="B185" s="31" t="s">
        <v>383</v>
      </c>
      <c r="C185" s="31" t="s">
        <v>384</v>
      </c>
      <c r="D185" s="44" t="s">
        <v>54</v>
      </c>
      <c r="E185" s="72" t="str">
        <f>IFERROR(IF(INDEX(Sheet3!$B$2:$B$8, MATCH(D185, Sheet3!$A$2:$A$8, 0)) = 0, "", INDEX(Sheet3!$B$2:$B$8, MATCH(D185, Sheet3!$A$2:$A$8, 0))), "")</f>
        <v>Breakdown</v>
      </c>
      <c r="F185" s="31" t="s">
        <v>249</v>
      </c>
      <c r="G185" s="45" t="s">
        <v>202</v>
      </c>
      <c r="H185" s="63" t="str">
        <f>IFERROR(INDEX(Sheet3!$F$2:$F$114, MATCH(G185, Sheet3!$E$2:$E$114, 0)), "")</f>
        <v>GENERATOR</v>
      </c>
      <c r="I185" s="32">
        <v>45453</v>
      </c>
      <c r="J185" s="33">
        <f t="shared" ca="1" si="17"/>
        <v>283</v>
      </c>
      <c r="K185" s="34">
        <v>45453</v>
      </c>
      <c r="L185" s="59">
        <f t="shared" ca="1" si="20"/>
        <v>0</v>
      </c>
      <c r="M185" s="34"/>
      <c r="N185" s="47">
        <f t="shared" ca="1" si="21"/>
        <v>283</v>
      </c>
      <c r="O185" s="75"/>
      <c r="P185" s="75"/>
      <c r="Q185" s="47" t="str">
        <f t="shared" ca="1" si="22"/>
        <v/>
      </c>
      <c r="R185" s="34"/>
      <c r="S185" s="59" t="str">
        <f t="shared" ca="1" si="23"/>
        <v/>
      </c>
      <c r="T185" s="32"/>
      <c r="U185" s="33" t="str">
        <f t="shared" ca="1" si="24"/>
        <v/>
      </c>
      <c r="V185" s="34"/>
      <c r="W185" s="35"/>
      <c r="X185" s="36" t="str">
        <f t="shared" ca="1" si="18"/>
        <v>Overdue</v>
      </c>
      <c r="Y185" s="37"/>
      <c r="Z185" s="38" t="str">
        <f t="shared" si="19"/>
        <v/>
      </c>
    </row>
    <row r="186" spans="1:26" s="39" customFormat="1" ht="26.25">
      <c r="A186" s="30">
        <v>183</v>
      </c>
      <c r="B186" s="31" t="s">
        <v>385</v>
      </c>
      <c r="C186" s="31" t="s">
        <v>216</v>
      </c>
      <c r="D186" s="44" t="s">
        <v>32</v>
      </c>
      <c r="E186" s="72" t="str">
        <f>IFERROR(IF(INDEX(Sheet3!$B$2:$B$8, MATCH(D186, Sheet3!$A$2:$A$8, 0)) = 0, "", INDEX(Sheet3!$B$2:$B$8, MATCH(D186, Sheet3!$A$2:$A$8, 0))), "")</f>
        <v>Breakdown</v>
      </c>
      <c r="F186" s="31" t="s">
        <v>386</v>
      </c>
      <c r="G186" s="45" t="s">
        <v>84</v>
      </c>
      <c r="H186" s="63" t="str">
        <f>IFERROR(INDEX(Sheet3!$F$2:$F$114, MATCH(G186, Sheet3!$E$2:$E$114, 0)), "")</f>
        <v>OTHERS</v>
      </c>
      <c r="I186" s="32">
        <v>45446</v>
      </c>
      <c r="J186" s="33">
        <f t="shared" ca="1" si="17"/>
        <v>7</v>
      </c>
      <c r="K186" s="34">
        <v>45447</v>
      </c>
      <c r="L186" s="59">
        <f t="shared" ca="1" si="20"/>
        <v>1</v>
      </c>
      <c r="M186" s="34">
        <v>45450</v>
      </c>
      <c r="N186" s="47">
        <f t="shared" ca="1" si="21"/>
        <v>3</v>
      </c>
      <c r="O186" s="75">
        <v>45450</v>
      </c>
      <c r="P186" s="75">
        <v>45450</v>
      </c>
      <c r="Q186" s="47">
        <f t="shared" ca="1" si="22"/>
        <v>0</v>
      </c>
      <c r="R186" s="34">
        <v>45450</v>
      </c>
      <c r="S186" s="59">
        <f t="shared" ca="1" si="23"/>
        <v>0</v>
      </c>
      <c r="T186" s="32">
        <v>45450</v>
      </c>
      <c r="U186" s="33">
        <f t="shared" ca="1" si="24"/>
        <v>3</v>
      </c>
      <c r="V186" s="34">
        <v>45452</v>
      </c>
      <c r="W186" s="35">
        <v>250000</v>
      </c>
      <c r="X186" s="36" t="str">
        <f t="shared" ca="1" si="18"/>
        <v>Completed</v>
      </c>
      <c r="Y186" s="37">
        <v>45453</v>
      </c>
      <c r="Z186" s="38">
        <f t="shared" si="19"/>
        <v>0</v>
      </c>
    </row>
    <row r="187" spans="1:26" s="39" customFormat="1" ht="26.25">
      <c r="A187" s="30">
        <v>184</v>
      </c>
      <c r="B187" s="31" t="s">
        <v>387</v>
      </c>
      <c r="C187" s="31" t="s">
        <v>86</v>
      </c>
      <c r="D187" s="44" t="s">
        <v>32</v>
      </c>
      <c r="E187" s="72" t="str">
        <f>IFERROR(IF(INDEX(Sheet3!$B$2:$B$8, MATCH(D187, Sheet3!$A$2:$A$8, 0)) = 0, "", INDEX(Sheet3!$B$2:$B$8, MATCH(D187, Sheet3!$A$2:$A$8, 0))), "")</f>
        <v>Breakdown</v>
      </c>
      <c r="F187" s="31" t="s">
        <v>212</v>
      </c>
      <c r="G187" s="45" t="s">
        <v>84</v>
      </c>
      <c r="H187" s="63" t="str">
        <f>IFERROR(INDEX(Sheet3!$F$2:$F$114, MATCH(G187, Sheet3!$E$2:$E$114, 0)), "")</f>
        <v>OTHERS</v>
      </c>
      <c r="I187" s="32">
        <v>45448</v>
      </c>
      <c r="J187" s="33">
        <f t="shared" ca="1" si="17"/>
        <v>288</v>
      </c>
      <c r="K187" s="34">
        <v>45449</v>
      </c>
      <c r="L187" s="59">
        <f t="shared" ca="1" si="20"/>
        <v>1</v>
      </c>
      <c r="M187" s="34">
        <v>45450</v>
      </c>
      <c r="N187" s="47">
        <f t="shared" ca="1" si="21"/>
        <v>1</v>
      </c>
      <c r="O187" s="75"/>
      <c r="P187" s="75"/>
      <c r="Q187" s="47" t="str">
        <f t="shared" ca="1" si="22"/>
        <v/>
      </c>
      <c r="R187" s="34"/>
      <c r="S187" s="59" t="str">
        <f t="shared" ca="1" si="23"/>
        <v/>
      </c>
      <c r="T187" s="32"/>
      <c r="U187" s="33" t="str">
        <f t="shared" ca="1" si="24"/>
        <v/>
      </c>
      <c r="V187" s="34"/>
      <c r="W187" s="35"/>
      <c r="X187" s="36" t="str">
        <f t="shared" ca="1" si="18"/>
        <v>Overdue</v>
      </c>
      <c r="Y187" s="37"/>
      <c r="Z187" s="38" t="str">
        <f t="shared" si="19"/>
        <v/>
      </c>
    </row>
    <row r="188" spans="1:26" s="39" customFormat="1">
      <c r="A188" s="30">
        <v>185</v>
      </c>
      <c r="B188" s="31" t="s">
        <v>388</v>
      </c>
      <c r="C188" s="31" t="s">
        <v>389</v>
      </c>
      <c r="D188" s="44" t="s">
        <v>32</v>
      </c>
      <c r="E188" s="72" t="str">
        <f>IFERROR(IF(INDEX(Sheet3!$B$2:$B$8, MATCH(D188, Sheet3!$A$2:$A$8, 0)) = 0, "", INDEX(Sheet3!$B$2:$B$8, MATCH(D188, Sheet3!$A$2:$A$8, 0))), "")</f>
        <v>Breakdown</v>
      </c>
      <c r="F188" s="31" t="s">
        <v>390</v>
      </c>
      <c r="G188" s="45" t="s">
        <v>84</v>
      </c>
      <c r="H188" s="63" t="str">
        <f>IFERROR(INDEX(Sheet3!$F$2:$F$114, MATCH(G188, Sheet3!$E$2:$E$114, 0)), "")</f>
        <v>OTHERS</v>
      </c>
      <c r="I188" s="32">
        <v>45451</v>
      </c>
      <c r="J188" s="33">
        <f t="shared" ca="1" si="17"/>
        <v>285</v>
      </c>
      <c r="K188" s="34">
        <v>45453</v>
      </c>
      <c r="L188" s="59">
        <f t="shared" ca="1" si="20"/>
        <v>2</v>
      </c>
      <c r="M188" s="34"/>
      <c r="N188" s="47">
        <f t="shared" ca="1" si="21"/>
        <v>283</v>
      </c>
      <c r="O188" s="75"/>
      <c r="P188" s="75"/>
      <c r="Q188" s="47" t="str">
        <f t="shared" ca="1" si="22"/>
        <v/>
      </c>
      <c r="R188" s="34"/>
      <c r="S188" s="59" t="str">
        <f t="shared" ca="1" si="23"/>
        <v/>
      </c>
      <c r="T188" s="32"/>
      <c r="U188" s="33" t="str">
        <f t="shared" ca="1" si="24"/>
        <v/>
      </c>
      <c r="V188" s="34"/>
      <c r="W188" s="35"/>
      <c r="X188" s="36" t="str">
        <f t="shared" ca="1" si="18"/>
        <v>Overdue</v>
      </c>
      <c r="Y188" s="37"/>
      <c r="Z188" s="38" t="str">
        <f t="shared" si="19"/>
        <v/>
      </c>
    </row>
    <row r="189" spans="1:26" s="39" customFormat="1">
      <c r="A189" s="30">
        <v>186</v>
      </c>
      <c r="B189" s="31" t="s">
        <v>391</v>
      </c>
      <c r="C189" s="31" t="s">
        <v>323</v>
      </c>
      <c r="D189" s="44" t="s">
        <v>32</v>
      </c>
      <c r="E189" s="72" t="str">
        <f>IFERROR(IF(INDEX(Sheet3!$B$2:$B$8, MATCH(D189, Sheet3!$A$2:$A$8, 0)) = 0, "", INDEX(Sheet3!$B$2:$B$8, MATCH(D189, Sheet3!$A$2:$A$8, 0))), "")</f>
        <v>Breakdown</v>
      </c>
      <c r="F189" s="31" t="s">
        <v>51</v>
      </c>
      <c r="G189" s="45" t="s">
        <v>84</v>
      </c>
      <c r="H189" s="63" t="str">
        <f>IFERROR(INDEX(Sheet3!$F$2:$F$114, MATCH(G189, Sheet3!$E$2:$E$114, 0)), "")</f>
        <v>OTHERS</v>
      </c>
      <c r="I189" s="32">
        <v>45453</v>
      </c>
      <c r="J189" s="33">
        <f t="shared" ca="1" si="17"/>
        <v>283</v>
      </c>
      <c r="K189" s="34">
        <v>45453</v>
      </c>
      <c r="L189" s="59">
        <f t="shared" ca="1" si="20"/>
        <v>0</v>
      </c>
      <c r="M189" s="34"/>
      <c r="N189" s="47">
        <f t="shared" ca="1" si="21"/>
        <v>283</v>
      </c>
      <c r="O189" s="75"/>
      <c r="P189" s="75"/>
      <c r="Q189" s="47" t="str">
        <f t="shared" ca="1" si="22"/>
        <v/>
      </c>
      <c r="R189" s="34"/>
      <c r="S189" s="59" t="str">
        <f t="shared" ca="1" si="23"/>
        <v/>
      </c>
      <c r="T189" s="32"/>
      <c r="U189" s="33" t="str">
        <f t="shared" ca="1" si="24"/>
        <v/>
      </c>
      <c r="V189" s="34"/>
      <c r="W189" s="35"/>
      <c r="X189" s="36" t="str">
        <f t="shared" ca="1" si="18"/>
        <v>Overdue</v>
      </c>
      <c r="Y189" s="37"/>
      <c r="Z189" s="38" t="str">
        <f t="shared" si="19"/>
        <v/>
      </c>
    </row>
    <row r="190" spans="1:26" s="39" customFormat="1">
      <c r="A190" s="30">
        <v>187</v>
      </c>
      <c r="B190" s="31" t="s">
        <v>392</v>
      </c>
      <c r="C190" s="31" t="s">
        <v>393</v>
      </c>
      <c r="D190" s="44" t="s">
        <v>59</v>
      </c>
      <c r="E190" s="72" t="str">
        <f>IFERROR(IF(INDEX(Sheet3!$B$2:$B$8, MATCH(D190, Sheet3!$A$2:$A$8, 0)) = 0, "", INDEX(Sheet3!$B$2:$B$8, MATCH(D190, Sheet3!$A$2:$A$8, 0))), "")</f>
        <v>Preventive</v>
      </c>
      <c r="F190" s="31" t="s">
        <v>249</v>
      </c>
      <c r="G190" s="45" t="s">
        <v>202</v>
      </c>
      <c r="H190" s="63" t="str">
        <f>IFERROR(INDEX(Sheet3!$F$2:$F$114, MATCH(G190, Sheet3!$E$2:$E$114, 0)), "")</f>
        <v>GENERATOR</v>
      </c>
      <c r="I190" s="32">
        <v>45453</v>
      </c>
      <c r="J190" s="33">
        <f t="shared" ca="1" si="17"/>
        <v>29</v>
      </c>
      <c r="K190" s="34">
        <v>45453</v>
      </c>
      <c r="L190" s="59">
        <f t="shared" ca="1" si="20"/>
        <v>0</v>
      </c>
      <c r="M190" s="34">
        <v>45453</v>
      </c>
      <c r="N190" s="47">
        <f t="shared" ca="1" si="21"/>
        <v>0</v>
      </c>
      <c r="O190" s="75"/>
      <c r="P190" s="75"/>
      <c r="Q190" s="47" t="str">
        <f t="shared" ca="1" si="22"/>
        <v/>
      </c>
      <c r="R190" s="34"/>
      <c r="S190" s="59" t="str">
        <f t="shared" ca="1" si="23"/>
        <v/>
      </c>
      <c r="T190" s="32"/>
      <c r="U190" s="33" t="str">
        <f t="shared" ca="1" si="24"/>
        <v/>
      </c>
      <c r="V190" s="34"/>
      <c r="W190" s="35"/>
      <c r="X190" s="36" t="str">
        <f t="shared" ca="1" si="18"/>
        <v>Completed</v>
      </c>
      <c r="Y190" s="37">
        <v>45482</v>
      </c>
      <c r="Z190" s="38">
        <f t="shared" si="19"/>
        <v>0</v>
      </c>
    </row>
    <row r="191" spans="1:26" s="39" customFormat="1" ht="26.25">
      <c r="A191" s="30">
        <v>188</v>
      </c>
      <c r="B191" s="31" t="s">
        <v>392</v>
      </c>
      <c r="C191" s="31" t="s">
        <v>320</v>
      </c>
      <c r="D191" s="44" t="s">
        <v>59</v>
      </c>
      <c r="E191" s="72" t="str">
        <f>IFERROR(IF(INDEX(Sheet3!$B$2:$B$8, MATCH(D191, Sheet3!$A$2:$A$8, 0)) = 0, "", INDEX(Sheet3!$B$2:$B$8, MATCH(D191, Sheet3!$A$2:$A$8, 0))), "")</f>
        <v>Preventive</v>
      </c>
      <c r="F191" s="31" t="s">
        <v>249</v>
      </c>
      <c r="G191" s="45" t="s">
        <v>202</v>
      </c>
      <c r="H191" s="63" t="str">
        <f>IFERROR(INDEX(Sheet3!$F$2:$F$114, MATCH(G191, Sheet3!$E$2:$E$114, 0)), "")</f>
        <v>GENERATOR</v>
      </c>
      <c r="I191" s="32">
        <v>45453</v>
      </c>
      <c r="J191" s="33">
        <f t="shared" ca="1" si="17"/>
        <v>283</v>
      </c>
      <c r="K191" s="34">
        <v>45453</v>
      </c>
      <c r="L191" s="59">
        <f t="shared" ca="1" si="20"/>
        <v>0</v>
      </c>
      <c r="M191" s="34">
        <v>45453</v>
      </c>
      <c r="N191" s="47">
        <f t="shared" ca="1" si="21"/>
        <v>0</v>
      </c>
      <c r="O191" s="75"/>
      <c r="P191" s="75"/>
      <c r="Q191" s="47" t="str">
        <f t="shared" ca="1" si="22"/>
        <v/>
      </c>
      <c r="R191" s="34"/>
      <c r="S191" s="59" t="str">
        <f t="shared" ca="1" si="23"/>
        <v/>
      </c>
      <c r="T191" s="32"/>
      <c r="U191" s="33" t="str">
        <f t="shared" ca="1" si="24"/>
        <v/>
      </c>
      <c r="V191" s="34"/>
      <c r="W191" s="35"/>
      <c r="X191" s="36" t="str">
        <f t="shared" ca="1" si="18"/>
        <v>Overdue</v>
      </c>
      <c r="Y191" s="37"/>
      <c r="Z191" s="38" t="str">
        <f t="shared" si="19"/>
        <v/>
      </c>
    </row>
    <row r="192" spans="1:26" s="39" customFormat="1" ht="28.5">
      <c r="A192" s="30">
        <v>189</v>
      </c>
      <c r="B192" s="31" t="s">
        <v>227</v>
      </c>
      <c r="C192" s="31" t="s">
        <v>216</v>
      </c>
      <c r="D192" s="44" t="s">
        <v>32</v>
      </c>
      <c r="E192" s="72" t="str">
        <f>IFERROR(IF(INDEX(Sheet3!$B$2:$B$8, MATCH(D192, Sheet3!$A$2:$A$8, 0)) = 0, "", INDEX(Sheet3!$B$2:$B$8, MATCH(D192, Sheet3!$A$2:$A$8, 0))), "")</f>
        <v>Breakdown</v>
      </c>
      <c r="F192" s="31" t="s">
        <v>154</v>
      </c>
      <c r="G192" s="45" t="s">
        <v>44</v>
      </c>
      <c r="H192" s="63" t="str">
        <f>IFERROR(INDEX(Sheet3!$F$2:$F$114, MATCH(G192, Sheet3!$E$2:$E$114, 0)), "")</f>
        <v>SECURITY</v>
      </c>
      <c r="I192" s="32">
        <v>45453</v>
      </c>
      <c r="J192" s="33">
        <f t="shared" ca="1" si="17"/>
        <v>283</v>
      </c>
      <c r="K192" s="34">
        <v>45453</v>
      </c>
      <c r="L192" s="59">
        <f t="shared" ca="1" si="20"/>
        <v>0</v>
      </c>
      <c r="M192" s="34"/>
      <c r="N192" s="47">
        <f t="shared" ca="1" si="21"/>
        <v>283</v>
      </c>
      <c r="O192" s="75"/>
      <c r="P192" s="75"/>
      <c r="Q192" s="47" t="str">
        <f t="shared" ca="1" si="22"/>
        <v/>
      </c>
      <c r="R192" s="34"/>
      <c r="S192" s="59" t="str">
        <f t="shared" ca="1" si="23"/>
        <v/>
      </c>
      <c r="T192" s="32"/>
      <c r="U192" s="33" t="str">
        <f t="shared" ca="1" si="24"/>
        <v/>
      </c>
      <c r="V192" s="34"/>
      <c r="W192" s="35"/>
      <c r="X192" s="36" t="str">
        <f t="shared" ca="1" si="18"/>
        <v>Overdue</v>
      </c>
      <c r="Y192" s="37"/>
      <c r="Z192" s="38" t="str">
        <f t="shared" si="19"/>
        <v/>
      </c>
    </row>
    <row r="193" spans="1:26" s="39" customFormat="1" ht="26.25">
      <c r="A193" s="30">
        <v>190</v>
      </c>
      <c r="B193" s="31" t="s">
        <v>394</v>
      </c>
      <c r="C193" s="31" t="s">
        <v>219</v>
      </c>
      <c r="D193" s="44" t="s">
        <v>32</v>
      </c>
      <c r="E193" s="72" t="str">
        <f>IFERROR(IF(INDEX(Sheet3!$B$2:$B$8, MATCH(D193, Sheet3!$A$2:$A$8, 0)) = 0, "", INDEX(Sheet3!$B$2:$B$8, MATCH(D193, Sheet3!$A$2:$A$8, 0))), "")</f>
        <v>Breakdown</v>
      </c>
      <c r="F193" s="31" t="s">
        <v>249</v>
      </c>
      <c r="G193" s="45" t="s">
        <v>202</v>
      </c>
      <c r="H193" s="63" t="str">
        <f>IFERROR(INDEX(Sheet3!$F$2:$F$114, MATCH(G193, Sheet3!$E$2:$E$114, 0)), "")</f>
        <v>GENERATOR</v>
      </c>
      <c r="I193" s="32">
        <v>45453</v>
      </c>
      <c r="J193" s="33">
        <f t="shared" ca="1" si="17"/>
        <v>283</v>
      </c>
      <c r="K193" s="34">
        <v>45453</v>
      </c>
      <c r="L193" s="59">
        <f t="shared" ca="1" si="20"/>
        <v>0</v>
      </c>
      <c r="M193" s="34">
        <v>45453</v>
      </c>
      <c r="N193" s="47">
        <f t="shared" ca="1" si="21"/>
        <v>0</v>
      </c>
      <c r="O193" s="75"/>
      <c r="P193" s="75"/>
      <c r="Q193" s="47" t="str">
        <f t="shared" ca="1" si="22"/>
        <v/>
      </c>
      <c r="R193" s="34"/>
      <c r="S193" s="59" t="str">
        <f t="shared" ca="1" si="23"/>
        <v/>
      </c>
      <c r="T193" s="32"/>
      <c r="U193" s="33" t="str">
        <f t="shared" ca="1" si="24"/>
        <v/>
      </c>
      <c r="V193" s="34">
        <v>45454</v>
      </c>
      <c r="W193" s="35"/>
      <c r="X193" s="36" t="str">
        <f t="shared" ca="1" si="18"/>
        <v>Overdue</v>
      </c>
      <c r="Y193" s="37"/>
      <c r="Z193" s="38" t="str">
        <f t="shared" si="19"/>
        <v/>
      </c>
    </row>
    <row r="194" spans="1:26" s="39" customFormat="1" ht="26.25">
      <c r="A194" s="30">
        <v>191</v>
      </c>
      <c r="B194" s="31" t="s">
        <v>395</v>
      </c>
      <c r="C194" s="31" t="s">
        <v>216</v>
      </c>
      <c r="D194" s="44" t="s">
        <v>54</v>
      </c>
      <c r="E194" s="72" t="str">
        <f>IFERROR(IF(INDEX(Sheet3!$B$2:$B$8, MATCH(D194, Sheet3!$A$2:$A$8, 0)) = 0, "", INDEX(Sheet3!$B$2:$B$8, MATCH(D194, Sheet3!$A$2:$A$8, 0))), "")</f>
        <v>Breakdown</v>
      </c>
      <c r="F194" s="31" t="s">
        <v>314</v>
      </c>
      <c r="G194" s="45" t="s">
        <v>84</v>
      </c>
      <c r="H194" s="63" t="str">
        <f>IFERROR(INDEX(Sheet3!$F$2:$F$114, MATCH(G194, Sheet3!$E$2:$E$114, 0)), "")</f>
        <v>OTHERS</v>
      </c>
      <c r="I194" s="32">
        <v>45448</v>
      </c>
      <c r="J194" s="33">
        <f t="shared" ca="1" si="17"/>
        <v>288</v>
      </c>
      <c r="K194" s="34">
        <v>45448</v>
      </c>
      <c r="L194" s="59">
        <f t="shared" ca="1" si="20"/>
        <v>0</v>
      </c>
      <c r="M194" s="34">
        <v>45448</v>
      </c>
      <c r="N194" s="47">
        <f t="shared" ca="1" si="21"/>
        <v>0</v>
      </c>
      <c r="O194" s="75"/>
      <c r="P194" s="75"/>
      <c r="Q194" s="47" t="str">
        <f t="shared" ca="1" si="22"/>
        <v/>
      </c>
      <c r="R194" s="34"/>
      <c r="S194" s="59">
        <f t="shared" ca="1" si="23"/>
        <v>45452</v>
      </c>
      <c r="T194" s="32">
        <v>45452</v>
      </c>
      <c r="U194" s="33">
        <f t="shared" ca="1" si="24"/>
        <v>284</v>
      </c>
      <c r="V194" s="34">
        <v>45455</v>
      </c>
      <c r="W194" s="35"/>
      <c r="X194" s="36" t="str">
        <f t="shared" ca="1" si="18"/>
        <v>Overdue</v>
      </c>
      <c r="Y194" s="37"/>
      <c r="Z194" s="38" t="str">
        <f t="shared" si="19"/>
        <v/>
      </c>
    </row>
    <row r="195" spans="1:26" s="39" customFormat="1" ht="26.25">
      <c r="A195" s="30">
        <v>192</v>
      </c>
      <c r="B195" s="31" t="s">
        <v>396</v>
      </c>
      <c r="C195" s="31" t="s">
        <v>397</v>
      </c>
      <c r="D195" s="44" t="s">
        <v>59</v>
      </c>
      <c r="E195" s="72" t="str">
        <f>IFERROR(IF(INDEX(Sheet3!$B$2:$B$8, MATCH(D195, Sheet3!$A$2:$A$8, 0)) = 0, "", INDEX(Sheet3!$B$2:$B$8, MATCH(D195, Sheet3!$A$2:$A$8, 0))), "")</f>
        <v>Preventive</v>
      </c>
      <c r="F195" s="31" t="s">
        <v>337</v>
      </c>
      <c r="G195" s="45" t="s">
        <v>202</v>
      </c>
      <c r="H195" s="63" t="str">
        <f>IFERROR(INDEX(Sheet3!$F$2:$F$114, MATCH(G195, Sheet3!$E$2:$E$114, 0)), "")</f>
        <v>GENERATOR</v>
      </c>
      <c r="I195" s="32">
        <v>45448</v>
      </c>
      <c r="J195" s="33">
        <f t="shared" ca="1" si="17"/>
        <v>288</v>
      </c>
      <c r="K195" s="34">
        <v>45448</v>
      </c>
      <c r="L195" s="59">
        <f t="shared" ca="1" si="20"/>
        <v>0</v>
      </c>
      <c r="M195" s="34"/>
      <c r="N195" s="47">
        <f t="shared" ca="1" si="21"/>
        <v>288</v>
      </c>
      <c r="O195" s="75"/>
      <c r="P195" s="75"/>
      <c r="Q195" s="47" t="str">
        <f t="shared" ca="1" si="22"/>
        <v/>
      </c>
      <c r="R195" s="34"/>
      <c r="S195" s="59" t="str">
        <f t="shared" ca="1" si="23"/>
        <v/>
      </c>
      <c r="T195" s="32"/>
      <c r="U195" s="33" t="str">
        <f t="shared" ca="1" si="24"/>
        <v/>
      </c>
      <c r="V195" s="34"/>
      <c r="W195" s="35"/>
      <c r="X195" s="36" t="str">
        <f t="shared" ca="1" si="18"/>
        <v>Overdue</v>
      </c>
      <c r="Y195" s="37"/>
      <c r="Z195" s="38" t="str">
        <f t="shared" si="19"/>
        <v/>
      </c>
    </row>
    <row r="196" spans="1:26" s="39" customFormat="1" ht="26.25">
      <c r="A196" s="30">
        <v>193</v>
      </c>
      <c r="B196" s="31" t="s">
        <v>398</v>
      </c>
      <c r="C196" s="31" t="s">
        <v>399</v>
      </c>
      <c r="D196" s="44" t="s">
        <v>59</v>
      </c>
      <c r="E196" s="72" t="str">
        <f>IFERROR(IF(INDEX(Sheet3!$B$2:$B$8, MATCH(D196, Sheet3!$A$2:$A$8, 0)) = 0, "", INDEX(Sheet3!$B$2:$B$8, MATCH(D196, Sheet3!$A$2:$A$8, 0))), "")</f>
        <v>Preventive</v>
      </c>
      <c r="F196" s="31" t="s">
        <v>343</v>
      </c>
      <c r="G196" s="45" t="s">
        <v>202</v>
      </c>
      <c r="H196" s="63" t="str">
        <f>IFERROR(INDEX(Sheet3!$F$2:$F$114, MATCH(G196, Sheet3!$E$2:$E$114, 0)), "")</f>
        <v>GENERATOR</v>
      </c>
      <c r="I196" s="32">
        <v>45448</v>
      </c>
      <c r="J196" s="33">
        <f t="shared" ca="1" si="17"/>
        <v>288</v>
      </c>
      <c r="K196" s="34">
        <v>45448</v>
      </c>
      <c r="L196" s="59">
        <f t="shared" ca="1" si="20"/>
        <v>0</v>
      </c>
      <c r="M196" s="34">
        <v>45449</v>
      </c>
      <c r="N196" s="47">
        <f t="shared" ca="1" si="21"/>
        <v>1</v>
      </c>
      <c r="O196" s="75"/>
      <c r="P196" s="75"/>
      <c r="Q196" s="47" t="str">
        <f t="shared" ca="1" si="22"/>
        <v/>
      </c>
      <c r="R196" s="34">
        <v>45449</v>
      </c>
      <c r="S196" s="59">
        <f t="shared" ca="1" si="23"/>
        <v>287</v>
      </c>
      <c r="T196" s="32"/>
      <c r="U196" s="33" t="str">
        <f t="shared" ca="1" si="24"/>
        <v/>
      </c>
      <c r="V196" s="34"/>
      <c r="W196" s="35"/>
      <c r="X196" s="36" t="str">
        <f t="shared" ca="1" si="18"/>
        <v>Overdue</v>
      </c>
      <c r="Y196" s="37"/>
      <c r="Z196" s="38" t="str">
        <f t="shared" si="19"/>
        <v/>
      </c>
    </row>
    <row r="197" spans="1:26" s="39" customFormat="1">
      <c r="A197" s="30">
        <v>194</v>
      </c>
      <c r="B197" s="31" t="s">
        <v>400</v>
      </c>
      <c r="C197" s="31" t="s">
        <v>243</v>
      </c>
      <c r="D197" s="44" t="s">
        <v>32</v>
      </c>
      <c r="E197" s="72" t="str">
        <f>IFERROR(IF(INDEX(Sheet3!$B$2:$B$8, MATCH(D197, Sheet3!$A$2:$A$8, 0)) = 0, "", INDEX(Sheet3!$B$2:$B$8, MATCH(D197, Sheet3!$A$2:$A$8, 0))), "")</f>
        <v>Breakdown</v>
      </c>
      <c r="F197" s="31" t="s">
        <v>401</v>
      </c>
      <c r="G197" s="45" t="s">
        <v>34</v>
      </c>
      <c r="H197" s="63" t="str">
        <f>IFERROR(INDEX(Sheet3!$F$2:$F$114, MATCH(G197, Sheet3!$E$2:$E$114, 0)), "")</f>
        <v>EVACUATION</v>
      </c>
      <c r="I197" s="32">
        <v>45453</v>
      </c>
      <c r="J197" s="33">
        <f t="shared" ca="1" si="17"/>
        <v>283</v>
      </c>
      <c r="K197" s="34">
        <v>45453</v>
      </c>
      <c r="L197" s="59">
        <f t="shared" ca="1" si="20"/>
        <v>0</v>
      </c>
      <c r="M197" s="34">
        <v>45453</v>
      </c>
      <c r="N197" s="47">
        <f t="shared" ca="1" si="21"/>
        <v>0</v>
      </c>
      <c r="O197" s="75"/>
      <c r="P197" s="75"/>
      <c r="Q197" s="47" t="str">
        <f t="shared" ca="1" si="22"/>
        <v/>
      </c>
      <c r="R197" s="34"/>
      <c r="S197" s="59" t="str">
        <f t="shared" ca="1" si="23"/>
        <v/>
      </c>
      <c r="T197" s="32"/>
      <c r="U197" s="33" t="str">
        <f t="shared" ca="1" si="24"/>
        <v/>
      </c>
      <c r="V197" s="34"/>
      <c r="W197" s="35">
        <v>336260</v>
      </c>
      <c r="X197" s="36" t="str">
        <f t="shared" ca="1" si="18"/>
        <v>Overdue</v>
      </c>
      <c r="Y197" s="37"/>
      <c r="Z197" s="38" t="str">
        <f t="shared" si="19"/>
        <v/>
      </c>
    </row>
    <row r="198" spans="1:26" s="39" customFormat="1">
      <c r="A198" s="30">
        <v>195</v>
      </c>
      <c r="B198" s="31" t="s">
        <v>200</v>
      </c>
      <c r="C198" s="31" t="s">
        <v>402</v>
      </c>
      <c r="D198" s="44" t="s">
        <v>59</v>
      </c>
      <c r="E198" s="72" t="str">
        <f>IFERROR(IF(INDEX(Sheet3!$B$2:$B$8, MATCH(D198, Sheet3!$A$2:$A$8, 0)) = 0, "", INDEX(Sheet3!$B$2:$B$8, MATCH(D198, Sheet3!$A$2:$A$8, 0))), "")</f>
        <v>Preventive</v>
      </c>
      <c r="F198" s="31" t="s">
        <v>337</v>
      </c>
      <c r="G198" s="45" t="s">
        <v>202</v>
      </c>
      <c r="H198" s="63" t="str">
        <f>IFERROR(INDEX(Sheet3!$F$2:$F$114, MATCH(G198, Sheet3!$E$2:$E$114, 0)), "")</f>
        <v>GENERATOR</v>
      </c>
      <c r="I198" s="32">
        <v>45451</v>
      </c>
      <c r="J198" s="33">
        <f t="shared" ref="J198:J261" ca="1" si="25">IF(I198="","",IF(Y198&lt;&gt;"",Y198-I198,TODAY()-I198))</f>
        <v>285</v>
      </c>
      <c r="K198" s="34">
        <v>45453</v>
      </c>
      <c r="L198" s="59">
        <f t="shared" ca="1" si="20"/>
        <v>2</v>
      </c>
      <c r="M198" s="34"/>
      <c r="N198" s="47">
        <f t="shared" ca="1" si="21"/>
        <v>283</v>
      </c>
      <c r="O198" s="75"/>
      <c r="P198" s="75"/>
      <c r="Q198" s="47" t="str">
        <f t="shared" ca="1" si="22"/>
        <v/>
      </c>
      <c r="R198" s="34"/>
      <c r="S198" s="59" t="str">
        <f t="shared" ca="1" si="23"/>
        <v/>
      </c>
      <c r="T198" s="32"/>
      <c r="U198" s="33" t="str">
        <f t="shared" ca="1" si="24"/>
        <v/>
      </c>
      <c r="V198" s="34"/>
      <c r="W198" s="35"/>
      <c r="X198" s="36" t="str">
        <f t="shared" ref="X198:X261" ca="1" si="26">IF(I198="","",IF(Y198&lt;&gt;"","Completed",IF(TODAY()&lt;V198,"Planned",IF(TODAY()=V198,"Due","Overdue"))))</f>
        <v>Overdue</v>
      </c>
      <c r="Y198" s="37"/>
      <c r="Z198" s="38" t="str">
        <f t="shared" ref="Z198:Z261" si="27">IF(Y198="","",IF(Y198&lt;=V198,1,0))</f>
        <v/>
      </c>
    </row>
    <row r="199" spans="1:26" s="39" customFormat="1" ht="28.5">
      <c r="A199" s="30">
        <v>196</v>
      </c>
      <c r="B199" s="31" t="s">
        <v>403</v>
      </c>
      <c r="C199" s="31" t="s">
        <v>323</v>
      </c>
      <c r="D199" s="44" t="s">
        <v>32</v>
      </c>
      <c r="E199" s="72" t="str">
        <f>IFERROR(IF(INDEX(Sheet3!$B$2:$B$8, MATCH(D199, Sheet3!$A$2:$A$8, 0)) = 0, "", INDEX(Sheet3!$B$2:$B$8, MATCH(D199, Sheet3!$A$2:$A$8, 0))), "")</f>
        <v>Breakdown</v>
      </c>
      <c r="F199" s="31" t="s">
        <v>217</v>
      </c>
      <c r="G199" s="45" t="s">
        <v>69</v>
      </c>
      <c r="H199" s="63" t="str">
        <f>IFERROR(INDEX(Sheet3!$F$2:$F$114, MATCH(G199, Sheet3!$E$2:$E$114, 0)), "")</f>
        <v>KITCHEN_EQUIPMENT</v>
      </c>
      <c r="I199" s="32">
        <v>45451</v>
      </c>
      <c r="J199" s="33">
        <f t="shared" ca="1" si="25"/>
        <v>285</v>
      </c>
      <c r="K199" s="34">
        <v>45451</v>
      </c>
      <c r="L199" s="59">
        <f t="shared" ref="L199:L262" ca="1" si="28">IF(K199&lt;&gt;"",K199-I199,IF(I199="","",TODAY()-I199))</f>
        <v>0</v>
      </c>
      <c r="M199" s="34">
        <v>45453</v>
      </c>
      <c r="N199" s="47">
        <f t="shared" ref="N199:N262" ca="1" si="29">IF(M199&lt;&gt;"",M199-K199,IF(K199="","",TODAY()-K199))</f>
        <v>2</v>
      </c>
      <c r="O199" s="75"/>
      <c r="P199" s="75"/>
      <c r="Q199" s="47" t="str">
        <f t="shared" ref="Q199:Q262" ca="1" si="30">IF(P199&lt;&gt;"",P199-O199,IF(O199="","",TODAY()-O199))</f>
        <v/>
      </c>
      <c r="R199" s="34"/>
      <c r="S199" s="59" t="str">
        <f t="shared" ref="S199:S262" ca="1" si="31">IF(T199&lt;&gt;"",T199-R199,IF(R199="","",TODAY()-R199))</f>
        <v/>
      </c>
      <c r="T199" s="32"/>
      <c r="U199" s="33" t="str">
        <f t="shared" ca="1" si="24"/>
        <v/>
      </c>
      <c r="V199" s="34"/>
      <c r="W199" s="35"/>
      <c r="X199" s="36" t="str">
        <f t="shared" ca="1" si="26"/>
        <v>Overdue</v>
      </c>
      <c r="Y199" s="37"/>
      <c r="Z199" s="38" t="str">
        <f t="shared" si="27"/>
        <v/>
      </c>
    </row>
    <row r="200" spans="1:26" s="39" customFormat="1" ht="26.25">
      <c r="A200" s="30">
        <v>197</v>
      </c>
      <c r="B200" s="31" t="s">
        <v>200</v>
      </c>
      <c r="C200" s="31" t="s">
        <v>273</v>
      </c>
      <c r="D200" s="44" t="s">
        <v>59</v>
      </c>
      <c r="E200" s="72" t="str">
        <f>IFERROR(IF(INDEX(Sheet3!$B$2:$B$8, MATCH(D200, Sheet3!$A$2:$A$8, 0)) = 0, "", INDEX(Sheet3!$B$2:$B$8, MATCH(D200, Sheet3!$A$2:$A$8, 0))), "")</f>
        <v>Preventive</v>
      </c>
      <c r="F200" s="31" t="s">
        <v>337</v>
      </c>
      <c r="G200" s="45" t="s">
        <v>202</v>
      </c>
      <c r="H200" s="63" t="str">
        <f>IFERROR(INDEX(Sheet3!$F$2:$F$114, MATCH(G200, Sheet3!$E$2:$E$114, 0)), "")</f>
        <v>GENERATOR</v>
      </c>
      <c r="I200" s="32">
        <v>45451</v>
      </c>
      <c r="J200" s="33">
        <f t="shared" ca="1" si="25"/>
        <v>285</v>
      </c>
      <c r="K200" s="34">
        <v>45453</v>
      </c>
      <c r="L200" s="59">
        <f t="shared" ca="1" si="28"/>
        <v>2</v>
      </c>
      <c r="M200" s="34"/>
      <c r="N200" s="47">
        <f t="shared" ca="1" si="29"/>
        <v>283</v>
      </c>
      <c r="O200" s="75"/>
      <c r="P200" s="75"/>
      <c r="Q200" s="47" t="str">
        <f t="shared" ca="1" si="30"/>
        <v/>
      </c>
      <c r="R200" s="34"/>
      <c r="S200" s="59" t="str">
        <f t="shared" ca="1" si="31"/>
        <v/>
      </c>
      <c r="T200" s="32"/>
      <c r="U200" s="33" t="str">
        <f t="shared" ca="1" si="24"/>
        <v/>
      </c>
      <c r="V200" s="34"/>
      <c r="W200" s="35"/>
      <c r="X200" s="36" t="str">
        <f t="shared" ca="1" si="26"/>
        <v>Overdue</v>
      </c>
      <c r="Y200" s="37"/>
      <c r="Z200" s="38" t="str">
        <f t="shared" si="27"/>
        <v/>
      </c>
    </row>
    <row r="201" spans="1:26" s="39" customFormat="1" ht="26.25">
      <c r="A201" s="30">
        <v>198</v>
      </c>
      <c r="B201" s="31" t="s">
        <v>404</v>
      </c>
      <c r="C201" s="31" t="s">
        <v>66</v>
      </c>
      <c r="D201" s="44" t="s">
        <v>32</v>
      </c>
      <c r="E201" s="72" t="str">
        <f>IFERROR(IF(INDEX(Sheet3!$B$2:$B$8, MATCH(D201, Sheet3!$A$2:$A$8, 0)) = 0, "", INDEX(Sheet3!$B$2:$B$8, MATCH(D201, Sheet3!$A$2:$A$8, 0))), "")</f>
        <v>Breakdown</v>
      </c>
      <c r="F201" s="31" t="s">
        <v>253</v>
      </c>
      <c r="G201" s="45" t="s">
        <v>84</v>
      </c>
      <c r="H201" s="63" t="str">
        <f>IFERROR(INDEX(Sheet3!$F$2:$F$114, MATCH(G201, Sheet3!$E$2:$E$114, 0)), "")</f>
        <v>OTHERS</v>
      </c>
      <c r="I201" s="32">
        <v>45453</v>
      </c>
      <c r="J201" s="33">
        <f t="shared" ca="1" si="25"/>
        <v>283</v>
      </c>
      <c r="K201" s="34">
        <v>45453</v>
      </c>
      <c r="L201" s="59">
        <f t="shared" ca="1" si="28"/>
        <v>0</v>
      </c>
      <c r="M201" s="34"/>
      <c r="N201" s="47">
        <f t="shared" ca="1" si="29"/>
        <v>283</v>
      </c>
      <c r="O201" s="75"/>
      <c r="P201" s="75"/>
      <c r="Q201" s="47" t="str">
        <f t="shared" ca="1" si="30"/>
        <v/>
      </c>
      <c r="R201" s="34"/>
      <c r="S201" s="59" t="str">
        <f t="shared" ca="1" si="31"/>
        <v/>
      </c>
      <c r="T201" s="32"/>
      <c r="U201" s="33" t="str">
        <f t="shared" ca="1" si="24"/>
        <v/>
      </c>
      <c r="V201" s="34"/>
      <c r="W201" s="35"/>
      <c r="X201" s="36" t="str">
        <f t="shared" ca="1" si="26"/>
        <v>Overdue</v>
      </c>
      <c r="Y201" s="37"/>
      <c r="Z201" s="38" t="str">
        <f t="shared" si="27"/>
        <v/>
      </c>
    </row>
    <row r="202" spans="1:26" s="39" customFormat="1" ht="38.25">
      <c r="A202" s="30">
        <v>199</v>
      </c>
      <c r="B202" s="31" t="s">
        <v>405</v>
      </c>
      <c r="C202" s="31" t="s">
        <v>95</v>
      </c>
      <c r="D202" s="44" t="s">
        <v>32</v>
      </c>
      <c r="E202" s="72" t="str">
        <f>IFERROR(IF(INDEX(Sheet3!$B$2:$B$8, MATCH(D202, Sheet3!$A$2:$A$8, 0)) = 0, "", INDEX(Sheet3!$B$2:$B$8, MATCH(D202, Sheet3!$A$2:$A$8, 0))), "")</f>
        <v>Breakdown</v>
      </c>
      <c r="F202" s="31" t="s">
        <v>96</v>
      </c>
      <c r="G202" s="45" t="s">
        <v>97</v>
      </c>
      <c r="H202" s="63" t="str">
        <f>IFERROR(INDEX(Sheet3!$F$2:$F$114, MATCH(G202, Sheet3!$E$2:$E$114, 0)), "")</f>
        <v>HVAC</v>
      </c>
      <c r="I202" s="32">
        <v>45444</v>
      </c>
      <c r="J202" s="33">
        <f t="shared" ca="1" si="25"/>
        <v>292</v>
      </c>
      <c r="K202" s="34">
        <v>45453</v>
      </c>
      <c r="L202" s="59">
        <f t="shared" ca="1" si="28"/>
        <v>9</v>
      </c>
      <c r="M202" s="34">
        <v>45453</v>
      </c>
      <c r="N202" s="47">
        <f t="shared" ca="1" si="29"/>
        <v>0</v>
      </c>
      <c r="O202" s="75"/>
      <c r="P202" s="75"/>
      <c r="Q202" s="47" t="str">
        <f t="shared" ca="1" si="30"/>
        <v/>
      </c>
      <c r="R202" s="34"/>
      <c r="S202" s="59" t="str">
        <f t="shared" ca="1" si="31"/>
        <v/>
      </c>
      <c r="T202" s="32"/>
      <c r="U202" s="33" t="str">
        <f t="shared" ref="U202:U265" ca="1" si="32">IF(T202="","",IF(Y202&lt;&gt;"",Y202-T202,TODAY()-T202))</f>
        <v/>
      </c>
      <c r="V202" s="34">
        <v>45454</v>
      </c>
      <c r="W202" s="35"/>
      <c r="X202" s="36" t="str">
        <f t="shared" ca="1" si="26"/>
        <v>Overdue</v>
      </c>
      <c r="Y202" s="37"/>
      <c r="Z202" s="38" t="str">
        <f t="shared" si="27"/>
        <v/>
      </c>
    </row>
    <row r="203" spans="1:26" s="39" customFormat="1" ht="26.25">
      <c r="A203" s="30">
        <v>200</v>
      </c>
      <c r="B203" s="31" t="s">
        <v>406</v>
      </c>
      <c r="C203" s="31" t="s">
        <v>156</v>
      </c>
      <c r="D203" s="44" t="s">
        <v>32</v>
      </c>
      <c r="E203" s="72" t="str">
        <f>IFERROR(IF(INDEX(Sheet3!$B$2:$B$8, MATCH(D203, Sheet3!$A$2:$A$8, 0)) = 0, "", INDEX(Sheet3!$B$2:$B$8, MATCH(D203, Sheet3!$A$2:$A$8, 0))), "")</f>
        <v>Breakdown</v>
      </c>
      <c r="F203" s="31" t="s">
        <v>314</v>
      </c>
      <c r="G203" s="45" t="s">
        <v>84</v>
      </c>
      <c r="H203" s="63" t="str">
        <f>IFERROR(INDEX(Sheet3!$F$2:$F$114, MATCH(G203, Sheet3!$E$2:$E$114, 0)), "")</f>
        <v>OTHERS</v>
      </c>
      <c r="I203" s="32">
        <v>45447</v>
      </c>
      <c r="J203" s="33">
        <f t="shared" ca="1" si="25"/>
        <v>289</v>
      </c>
      <c r="K203" s="34">
        <v>45447</v>
      </c>
      <c r="L203" s="59">
        <f t="shared" ca="1" si="28"/>
        <v>0</v>
      </c>
      <c r="M203" s="34">
        <v>45448</v>
      </c>
      <c r="N203" s="47">
        <f t="shared" ca="1" si="29"/>
        <v>1</v>
      </c>
      <c r="O203" s="75">
        <v>45448</v>
      </c>
      <c r="P203" s="75">
        <v>45418</v>
      </c>
      <c r="Q203" s="47">
        <f t="shared" ca="1" si="30"/>
        <v>-30</v>
      </c>
      <c r="R203" s="34">
        <v>45418</v>
      </c>
      <c r="S203" s="59">
        <f t="shared" ca="1" si="31"/>
        <v>30</v>
      </c>
      <c r="T203" s="32">
        <v>45448</v>
      </c>
      <c r="U203" s="33">
        <f t="shared" ca="1" si="32"/>
        <v>288</v>
      </c>
      <c r="V203" s="34">
        <v>45453</v>
      </c>
      <c r="W203" s="35"/>
      <c r="X203" s="36" t="str">
        <f t="shared" ca="1" si="26"/>
        <v>Overdue</v>
      </c>
      <c r="Y203" s="37"/>
      <c r="Z203" s="38" t="str">
        <f t="shared" si="27"/>
        <v/>
      </c>
    </row>
    <row r="204" spans="1:26" s="39" customFormat="1" ht="28.5">
      <c r="A204" s="30">
        <v>201</v>
      </c>
      <c r="B204" s="31" t="s">
        <v>407</v>
      </c>
      <c r="C204" s="31" t="s">
        <v>151</v>
      </c>
      <c r="D204" s="44" t="s">
        <v>32</v>
      </c>
      <c r="E204" s="72" t="str">
        <f>IFERROR(IF(INDEX(Sheet3!$B$2:$B$8, MATCH(D204, Sheet3!$A$2:$A$8, 0)) = 0, "", INDEX(Sheet3!$B$2:$B$8, MATCH(D204, Sheet3!$A$2:$A$8, 0))), "")</f>
        <v>Breakdown</v>
      </c>
      <c r="F204" s="31" t="s">
        <v>267</v>
      </c>
      <c r="G204" s="45" t="s">
        <v>142</v>
      </c>
      <c r="H204" s="63" t="str">
        <f>IFERROR(INDEX(Sheet3!$F$2:$F$114, MATCH(G204, Sheet3!$E$2:$E$114, 0)), "")</f>
        <v>KITCHEN_EQUIPMENT</v>
      </c>
      <c r="I204" s="32">
        <v>45448</v>
      </c>
      <c r="J204" s="33">
        <f t="shared" ca="1" si="25"/>
        <v>288</v>
      </c>
      <c r="K204" s="34">
        <v>45448</v>
      </c>
      <c r="L204" s="59">
        <f t="shared" ca="1" si="28"/>
        <v>0</v>
      </c>
      <c r="M204" s="34">
        <v>45449</v>
      </c>
      <c r="N204" s="47">
        <f t="shared" ca="1" si="29"/>
        <v>1</v>
      </c>
      <c r="O204" s="75"/>
      <c r="P204" s="75"/>
      <c r="Q204" s="47" t="str">
        <f t="shared" ca="1" si="30"/>
        <v/>
      </c>
      <c r="R204" s="34"/>
      <c r="S204" s="59" t="str">
        <f t="shared" ca="1" si="31"/>
        <v/>
      </c>
      <c r="T204" s="32"/>
      <c r="U204" s="33" t="str">
        <f t="shared" ca="1" si="32"/>
        <v/>
      </c>
      <c r="V204" s="34"/>
      <c r="W204" s="35">
        <v>475520.31</v>
      </c>
      <c r="X204" s="36" t="str">
        <f t="shared" ca="1" si="26"/>
        <v>Overdue</v>
      </c>
      <c r="Y204" s="37"/>
      <c r="Z204" s="38" t="str">
        <f t="shared" si="27"/>
        <v/>
      </c>
    </row>
    <row r="205" spans="1:26" s="39" customFormat="1" ht="26.25">
      <c r="A205" s="30">
        <v>202</v>
      </c>
      <c r="B205" s="31" t="s">
        <v>408</v>
      </c>
      <c r="C205" s="31" t="s">
        <v>219</v>
      </c>
      <c r="D205" s="44" t="s">
        <v>32</v>
      </c>
      <c r="E205" s="72" t="str">
        <f>IFERROR(IF(INDEX(Sheet3!$B$2:$B$8, MATCH(D205, Sheet3!$A$2:$A$8, 0)) = 0, "", INDEX(Sheet3!$B$2:$B$8, MATCH(D205, Sheet3!$A$2:$A$8, 0))), "")</f>
        <v>Breakdown</v>
      </c>
      <c r="F205" s="31" t="s">
        <v>134</v>
      </c>
      <c r="G205" s="45" t="s">
        <v>84</v>
      </c>
      <c r="H205" s="63" t="str">
        <f>IFERROR(INDEX(Sheet3!$F$2:$F$114, MATCH(G205, Sheet3!$E$2:$E$114, 0)), "")</f>
        <v>OTHERS</v>
      </c>
      <c r="I205" s="32">
        <v>45451</v>
      </c>
      <c r="J205" s="33">
        <f t="shared" ca="1" si="25"/>
        <v>285</v>
      </c>
      <c r="K205" s="34">
        <v>45451</v>
      </c>
      <c r="L205" s="59">
        <f t="shared" ca="1" si="28"/>
        <v>0</v>
      </c>
      <c r="M205" s="34"/>
      <c r="N205" s="47">
        <f t="shared" ca="1" si="29"/>
        <v>285</v>
      </c>
      <c r="O205" s="75"/>
      <c r="P205" s="75"/>
      <c r="Q205" s="47" t="str">
        <f t="shared" ca="1" si="30"/>
        <v/>
      </c>
      <c r="R205" s="34"/>
      <c r="S205" s="59" t="str">
        <f t="shared" ca="1" si="31"/>
        <v/>
      </c>
      <c r="T205" s="32"/>
      <c r="U205" s="33" t="str">
        <f t="shared" ca="1" si="32"/>
        <v/>
      </c>
      <c r="V205" s="34"/>
      <c r="W205" s="35"/>
      <c r="X205" s="36" t="str">
        <f t="shared" ca="1" si="26"/>
        <v>Overdue</v>
      </c>
      <c r="Y205" s="37"/>
      <c r="Z205" s="38" t="str">
        <f t="shared" si="27"/>
        <v/>
      </c>
    </row>
    <row r="206" spans="1:26" s="39" customFormat="1" ht="38.25">
      <c r="A206" s="30">
        <v>203</v>
      </c>
      <c r="B206" s="31" t="s">
        <v>409</v>
      </c>
      <c r="C206" s="31" t="s">
        <v>410</v>
      </c>
      <c r="D206" s="44" t="s">
        <v>59</v>
      </c>
      <c r="E206" s="72" t="str">
        <f>IFERROR(IF(INDEX(Sheet3!$B$2:$B$8, MATCH(D206, Sheet3!$A$2:$A$8, 0)) = 0, "", INDEX(Sheet3!$B$2:$B$8, MATCH(D206, Sheet3!$A$2:$A$8, 0))), "")</f>
        <v>Preventive</v>
      </c>
      <c r="F206" s="31" t="s">
        <v>343</v>
      </c>
      <c r="G206" s="45" t="s">
        <v>202</v>
      </c>
      <c r="H206" s="63" t="str">
        <f>IFERROR(INDEX(Sheet3!$F$2:$F$114, MATCH(G206, Sheet3!$E$2:$E$114, 0)), "")</f>
        <v>GENERATOR</v>
      </c>
      <c r="I206" s="32">
        <v>45451</v>
      </c>
      <c r="J206" s="33">
        <f t="shared" ca="1" si="25"/>
        <v>285</v>
      </c>
      <c r="K206" s="34">
        <v>45451</v>
      </c>
      <c r="L206" s="59">
        <f t="shared" ca="1" si="28"/>
        <v>0</v>
      </c>
      <c r="M206" s="34">
        <v>45453</v>
      </c>
      <c r="N206" s="47">
        <f t="shared" ca="1" si="29"/>
        <v>2</v>
      </c>
      <c r="O206" s="75"/>
      <c r="P206" s="75"/>
      <c r="Q206" s="47" t="str">
        <f t="shared" ca="1" si="30"/>
        <v/>
      </c>
      <c r="R206" s="34">
        <v>45453</v>
      </c>
      <c r="S206" s="59">
        <f t="shared" ca="1" si="31"/>
        <v>0</v>
      </c>
      <c r="T206" s="32">
        <v>45453</v>
      </c>
      <c r="U206" s="33">
        <f t="shared" ca="1" si="32"/>
        <v>283</v>
      </c>
      <c r="V206" s="34">
        <v>45454</v>
      </c>
      <c r="W206" s="35">
        <v>188125</v>
      </c>
      <c r="X206" s="36" t="str">
        <f t="shared" ca="1" si="26"/>
        <v>Overdue</v>
      </c>
      <c r="Y206" s="37"/>
      <c r="Z206" s="38" t="str">
        <f t="shared" si="27"/>
        <v/>
      </c>
    </row>
    <row r="207" spans="1:26" s="39" customFormat="1">
      <c r="A207" s="30">
        <v>204</v>
      </c>
      <c r="B207" s="31" t="s">
        <v>411</v>
      </c>
      <c r="C207" s="31" t="s">
        <v>402</v>
      </c>
      <c r="D207" s="44" t="s">
        <v>32</v>
      </c>
      <c r="E207" s="72" t="str">
        <f>IFERROR(IF(INDEX(Sheet3!$B$2:$B$8, MATCH(D207, Sheet3!$A$2:$A$8, 0)) = 0, "", INDEX(Sheet3!$B$2:$B$8, MATCH(D207, Sheet3!$A$2:$A$8, 0))), "")</f>
        <v>Breakdown</v>
      </c>
      <c r="F207" s="31" t="s">
        <v>412</v>
      </c>
      <c r="G207" s="45" t="s">
        <v>179</v>
      </c>
      <c r="H207" s="63" t="str">
        <f>IFERROR(INDEX(Sheet3!$F$2:$F$114, MATCH(G207, Sheet3!$E$2:$E$114, 0)), "")</f>
        <v>GAS</v>
      </c>
      <c r="I207" s="32">
        <v>45449</v>
      </c>
      <c r="J207" s="33">
        <f t="shared" ca="1" si="25"/>
        <v>287</v>
      </c>
      <c r="K207" s="34">
        <v>45450</v>
      </c>
      <c r="L207" s="59">
        <f t="shared" ca="1" si="28"/>
        <v>1</v>
      </c>
      <c r="M207" s="34">
        <v>45451</v>
      </c>
      <c r="N207" s="47">
        <f t="shared" ca="1" si="29"/>
        <v>1</v>
      </c>
      <c r="O207" s="75"/>
      <c r="P207" s="75"/>
      <c r="Q207" s="47" t="str">
        <f t="shared" ca="1" si="30"/>
        <v/>
      </c>
      <c r="R207" s="34"/>
      <c r="S207" s="59" t="str">
        <f t="shared" ca="1" si="31"/>
        <v/>
      </c>
      <c r="T207" s="32"/>
      <c r="U207" s="33" t="str">
        <f t="shared" ca="1" si="32"/>
        <v/>
      </c>
      <c r="V207" s="34"/>
      <c r="W207" s="35">
        <v>50000</v>
      </c>
      <c r="X207" s="36" t="str">
        <f t="shared" ca="1" si="26"/>
        <v>Overdue</v>
      </c>
      <c r="Y207" s="37"/>
      <c r="Z207" s="38" t="str">
        <f t="shared" si="27"/>
        <v/>
      </c>
    </row>
    <row r="208" spans="1:26" s="39" customFormat="1">
      <c r="A208" s="30">
        <v>205</v>
      </c>
      <c r="B208" s="31" t="s">
        <v>413</v>
      </c>
      <c r="C208" s="31" t="s">
        <v>91</v>
      </c>
      <c r="D208" s="44" t="s">
        <v>32</v>
      </c>
      <c r="E208" s="72" t="str">
        <f>IFERROR(IF(INDEX(Sheet3!$B$2:$B$8, MATCH(D208, Sheet3!$A$2:$A$8, 0)) = 0, "", INDEX(Sheet3!$B$2:$B$8, MATCH(D208, Sheet3!$A$2:$A$8, 0))), "")</f>
        <v>Breakdown</v>
      </c>
      <c r="F208" s="31" t="s">
        <v>37</v>
      </c>
      <c r="G208" s="45" t="s">
        <v>84</v>
      </c>
      <c r="H208" s="63" t="str">
        <f>IFERROR(INDEX(Sheet3!$F$2:$F$114, MATCH(G208, Sheet3!$E$2:$E$114, 0)), "")</f>
        <v>OTHERS</v>
      </c>
      <c r="I208" s="32">
        <v>45451</v>
      </c>
      <c r="J208" s="33">
        <f t="shared" ca="1" si="25"/>
        <v>285</v>
      </c>
      <c r="K208" s="34">
        <v>45451</v>
      </c>
      <c r="L208" s="59">
        <f t="shared" ca="1" si="28"/>
        <v>0</v>
      </c>
      <c r="M208" s="34"/>
      <c r="N208" s="47">
        <f t="shared" ca="1" si="29"/>
        <v>285</v>
      </c>
      <c r="O208" s="75"/>
      <c r="P208" s="75"/>
      <c r="Q208" s="47" t="str">
        <f t="shared" ca="1" si="30"/>
        <v/>
      </c>
      <c r="R208" s="34"/>
      <c r="S208" s="59" t="str">
        <f t="shared" ca="1" si="31"/>
        <v/>
      </c>
      <c r="T208" s="32"/>
      <c r="U208" s="33" t="str">
        <f t="shared" ca="1" si="32"/>
        <v/>
      </c>
      <c r="V208" s="34"/>
      <c r="W208" s="35"/>
      <c r="X208" s="36" t="str">
        <f t="shared" ca="1" si="26"/>
        <v>Overdue</v>
      </c>
      <c r="Y208" s="37"/>
      <c r="Z208" s="38" t="str">
        <f t="shared" si="27"/>
        <v/>
      </c>
    </row>
    <row r="209" spans="1:26" s="39" customFormat="1" ht="28.5">
      <c r="A209" s="30">
        <v>206</v>
      </c>
      <c r="B209" s="31" t="s">
        <v>414</v>
      </c>
      <c r="C209" s="31" t="s">
        <v>66</v>
      </c>
      <c r="D209" s="44" t="s">
        <v>32</v>
      </c>
      <c r="E209" s="72" t="str">
        <f>IFERROR(IF(INDEX(Sheet3!$B$2:$B$8, MATCH(D209, Sheet3!$A$2:$A$8, 0)) = 0, "", INDEX(Sheet3!$B$2:$B$8, MATCH(D209, Sheet3!$A$2:$A$8, 0))), "")</f>
        <v>Breakdown</v>
      </c>
      <c r="F209" s="31" t="s">
        <v>295</v>
      </c>
      <c r="G209" s="45" t="s">
        <v>163</v>
      </c>
      <c r="H209" s="63" t="str">
        <f>IFERROR(INDEX(Sheet3!$F$2:$F$114, MATCH(G209, Sheet3!$E$2:$E$114, 0)), "")</f>
        <v>FURNITURE</v>
      </c>
      <c r="I209" s="32">
        <v>45448</v>
      </c>
      <c r="J209" s="33">
        <f t="shared" ca="1" si="25"/>
        <v>288</v>
      </c>
      <c r="K209" s="34">
        <v>45448</v>
      </c>
      <c r="L209" s="59">
        <f t="shared" ca="1" si="28"/>
        <v>0</v>
      </c>
      <c r="M209" s="34">
        <v>45452</v>
      </c>
      <c r="N209" s="47">
        <f t="shared" ca="1" si="29"/>
        <v>4</v>
      </c>
      <c r="O209" s="75"/>
      <c r="P209" s="75"/>
      <c r="Q209" s="47" t="str">
        <f t="shared" ca="1" si="30"/>
        <v/>
      </c>
      <c r="R209" s="34"/>
      <c r="S209" s="59" t="str">
        <f t="shared" ca="1" si="31"/>
        <v/>
      </c>
      <c r="T209" s="32"/>
      <c r="U209" s="33" t="str">
        <f t="shared" ca="1" si="32"/>
        <v/>
      </c>
      <c r="V209" s="34"/>
      <c r="W209" s="35"/>
      <c r="X209" s="36" t="str">
        <f t="shared" ca="1" si="26"/>
        <v>Overdue</v>
      </c>
      <c r="Y209" s="37"/>
      <c r="Z209" s="38" t="str">
        <f t="shared" si="27"/>
        <v/>
      </c>
    </row>
    <row r="210" spans="1:26" s="39" customFormat="1" ht="26.25">
      <c r="A210" s="30">
        <v>207</v>
      </c>
      <c r="B210" s="31" t="s">
        <v>415</v>
      </c>
      <c r="C210" s="31" t="s">
        <v>416</v>
      </c>
      <c r="D210" s="44" t="s">
        <v>59</v>
      </c>
      <c r="E210" s="72" t="str">
        <f>IFERROR(IF(INDEX(Sheet3!$B$2:$B$8, MATCH(D210, Sheet3!$A$2:$A$8, 0)) = 0, "", INDEX(Sheet3!$B$2:$B$8, MATCH(D210, Sheet3!$A$2:$A$8, 0))), "")</f>
        <v>Preventive</v>
      </c>
      <c r="F210" s="31" t="s">
        <v>343</v>
      </c>
      <c r="G210" s="45" t="s">
        <v>202</v>
      </c>
      <c r="H210" s="63" t="str">
        <f>IFERROR(INDEX(Sheet3!$F$2:$F$114, MATCH(G210, Sheet3!$E$2:$E$114, 0)), "")</f>
        <v>GENERATOR</v>
      </c>
      <c r="I210" s="32">
        <v>45446</v>
      </c>
      <c r="J210" s="33">
        <f t="shared" ca="1" si="25"/>
        <v>290</v>
      </c>
      <c r="K210" s="34">
        <v>45446</v>
      </c>
      <c r="L210" s="59">
        <f t="shared" ca="1" si="28"/>
        <v>0</v>
      </c>
      <c r="M210" s="34">
        <v>45447</v>
      </c>
      <c r="N210" s="47">
        <f t="shared" ca="1" si="29"/>
        <v>1</v>
      </c>
      <c r="O210" s="75"/>
      <c r="P210" s="75"/>
      <c r="Q210" s="47" t="str">
        <f t="shared" ca="1" si="30"/>
        <v/>
      </c>
      <c r="R210" s="34">
        <v>45447</v>
      </c>
      <c r="S210" s="59">
        <f t="shared" ca="1" si="31"/>
        <v>289</v>
      </c>
      <c r="T210" s="32"/>
      <c r="U210" s="33" t="str">
        <f t="shared" ca="1" si="32"/>
        <v/>
      </c>
      <c r="V210" s="34"/>
      <c r="W210" s="35">
        <v>344000</v>
      </c>
      <c r="X210" s="36" t="str">
        <f t="shared" ca="1" si="26"/>
        <v>Overdue</v>
      </c>
      <c r="Y210" s="37"/>
      <c r="Z210" s="38" t="str">
        <f t="shared" si="27"/>
        <v/>
      </c>
    </row>
    <row r="211" spans="1:26" s="39" customFormat="1" ht="28.5">
      <c r="A211" s="30">
        <v>208</v>
      </c>
      <c r="B211" s="31" t="s">
        <v>417</v>
      </c>
      <c r="C211" s="31" t="s">
        <v>209</v>
      </c>
      <c r="D211" s="44" t="s">
        <v>32</v>
      </c>
      <c r="E211" s="72" t="str">
        <f>IFERROR(IF(INDEX(Sheet3!$B$2:$B$8, MATCH(D211, Sheet3!$A$2:$A$8, 0)) = 0, "", INDEX(Sheet3!$B$2:$B$8, MATCH(D211, Sheet3!$A$2:$A$8, 0))), "")</f>
        <v>Breakdown</v>
      </c>
      <c r="F211" s="31" t="s">
        <v>212</v>
      </c>
      <c r="G211" s="45" t="s">
        <v>122</v>
      </c>
      <c r="H211" s="63" t="str">
        <f>IFERROR(INDEX(Sheet3!$F$2:$F$114, MATCH(G211, Sheet3!$E$2:$E$114, 0)), "")</f>
        <v>KITCHEN_EQUIPMENT</v>
      </c>
      <c r="I211" s="32">
        <v>45450</v>
      </c>
      <c r="J211" s="33">
        <f t="shared" ca="1" si="25"/>
        <v>1</v>
      </c>
      <c r="K211" s="34">
        <v>45450</v>
      </c>
      <c r="L211" s="59">
        <f t="shared" ca="1" si="28"/>
        <v>0</v>
      </c>
      <c r="M211" s="34">
        <v>45451</v>
      </c>
      <c r="N211" s="47">
        <f t="shared" ca="1" si="29"/>
        <v>1</v>
      </c>
      <c r="O211" s="75"/>
      <c r="P211" s="75"/>
      <c r="Q211" s="47" t="str">
        <f t="shared" ca="1" si="30"/>
        <v/>
      </c>
      <c r="R211" s="34"/>
      <c r="S211" s="59" t="str">
        <f t="shared" ca="1" si="31"/>
        <v/>
      </c>
      <c r="T211" s="32"/>
      <c r="U211" s="33" t="str">
        <f t="shared" ca="1" si="32"/>
        <v/>
      </c>
      <c r="V211" s="34"/>
      <c r="W211" s="35"/>
      <c r="X211" s="36" t="str">
        <f t="shared" ca="1" si="26"/>
        <v>Completed</v>
      </c>
      <c r="Y211" s="37">
        <v>45451</v>
      </c>
      <c r="Z211" s="38">
        <f t="shared" si="27"/>
        <v>0</v>
      </c>
    </row>
    <row r="212" spans="1:26" s="39" customFormat="1" ht="38.25">
      <c r="A212" s="30">
        <v>209</v>
      </c>
      <c r="B212" s="31" t="s">
        <v>418</v>
      </c>
      <c r="C212" s="31" t="s">
        <v>58</v>
      </c>
      <c r="D212" s="44" t="s">
        <v>67</v>
      </c>
      <c r="E212" s="72" t="str">
        <f>IFERROR(IF(INDEX(Sheet3!$B$2:$B$8, MATCH(D212, Sheet3!$A$2:$A$8, 0)) = 0, "", INDEX(Sheet3!$B$2:$B$8, MATCH(D212, Sheet3!$A$2:$A$8, 0))), "")</f>
        <v>Breakdown</v>
      </c>
      <c r="F212" s="31" t="s">
        <v>134</v>
      </c>
      <c r="G212" s="45" t="s">
        <v>142</v>
      </c>
      <c r="H212" s="63" t="str">
        <f>IFERROR(INDEX(Sheet3!$F$2:$F$114, MATCH(G212, Sheet3!$E$2:$E$114, 0)), "")</f>
        <v>KITCHEN_EQUIPMENT</v>
      </c>
      <c r="I212" s="32">
        <v>45473</v>
      </c>
      <c r="J212" s="33">
        <f t="shared" ca="1" si="25"/>
        <v>263</v>
      </c>
      <c r="K212" s="34">
        <v>45473</v>
      </c>
      <c r="L212" s="59">
        <f t="shared" ca="1" si="28"/>
        <v>0</v>
      </c>
      <c r="M212" s="34">
        <v>45484</v>
      </c>
      <c r="N212" s="47">
        <f t="shared" ca="1" si="29"/>
        <v>11</v>
      </c>
      <c r="O212" s="75"/>
      <c r="P212" s="75"/>
      <c r="Q212" s="47" t="str">
        <f t="shared" ca="1" si="30"/>
        <v/>
      </c>
      <c r="R212" s="34"/>
      <c r="S212" s="59" t="str">
        <f t="shared" ca="1" si="31"/>
        <v/>
      </c>
      <c r="T212" s="32"/>
      <c r="U212" s="33" t="str">
        <f t="shared" ca="1" si="32"/>
        <v/>
      </c>
      <c r="V212" s="34"/>
      <c r="W212" s="35"/>
      <c r="X212" s="36" t="str">
        <f t="shared" ca="1" si="26"/>
        <v>Overdue</v>
      </c>
      <c r="Y212" s="37"/>
      <c r="Z212" s="38" t="str">
        <f t="shared" si="27"/>
        <v/>
      </c>
    </row>
    <row r="213" spans="1:26" s="39" customFormat="1" ht="28.5">
      <c r="A213" s="30">
        <v>210</v>
      </c>
      <c r="B213" s="31" t="s">
        <v>338</v>
      </c>
      <c r="C213" s="31" t="s">
        <v>419</v>
      </c>
      <c r="D213" s="44" t="s">
        <v>67</v>
      </c>
      <c r="E213" s="72" t="str">
        <f>IFERROR(IF(INDEX(Sheet3!$B$2:$B$8, MATCH(D213, Sheet3!$A$2:$A$8, 0)) = 0, "", INDEX(Sheet3!$B$2:$B$8, MATCH(D213, Sheet3!$A$2:$A$8, 0))), "")</f>
        <v>Breakdown</v>
      </c>
      <c r="F213" s="31" t="s">
        <v>217</v>
      </c>
      <c r="G213" s="45" t="s">
        <v>69</v>
      </c>
      <c r="H213" s="63" t="str">
        <f>IFERROR(INDEX(Sheet3!$F$2:$F$114, MATCH(G213, Sheet3!$E$2:$E$114, 0)), "")</f>
        <v>KITCHEN_EQUIPMENT</v>
      </c>
      <c r="I213" s="32">
        <v>45450</v>
      </c>
      <c r="J213" s="33">
        <f t="shared" ca="1" si="25"/>
        <v>286</v>
      </c>
      <c r="K213" s="34">
        <v>45451</v>
      </c>
      <c r="L213" s="59">
        <f t="shared" ca="1" si="28"/>
        <v>1</v>
      </c>
      <c r="M213" s="34">
        <v>45463</v>
      </c>
      <c r="N213" s="47">
        <f t="shared" ca="1" si="29"/>
        <v>12</v>
      </c>
      <c r="O213" s="75">
        <v>45463</v>
      </c>
      <c r="P213" s="75"/>
      <c r="Q213" s="47">
        <f t="shared" ca="1" si="30"/>
        <v>273</v>
      </c>
      <c r="R213" s="34"/>
      <c r="S213" s="59" t="str">
        <f t="shared" ca="1" si="31"/>
        <v/>
      </c>
      <c r="T213" s="32"/>
      <c r="U213" s="33" t="str">
        <f t="shared" ca="1" si="32"/>
        <v/>
      </c>
      <c r="V213" s="34"/>
      <c r="W213" s="35">
        <v>482951</v>
      </c>
      <c r="X213" s="36" t="str">
        <f t="shared" ca="1" si="26"/>
        <v>Overdue</v>
      </c>
      <c r="Y213" s="37"/>
      <c r="Z213" s="38" t="str">
        <f t="shared" si="27"/>
        <v/>
      </c>
    </row>
    <row r="214" spans="1:26" s="39" customFormat="1" ht="26.25">
      <c r="A214" s="30">
        <v>211</v>
      </c>
      <c r="B214" s="31" t="s">
        <v>420</v>
      </c>
      <c r="C214" s="31" t="s">
        <v>303</v>
      </c>
      <c r="D214" s="44" t="s">
        <v>32</v>
      </c>
      <c r="E214" s="72" t="str">
        <f>IFERROR(IF(INDEX(Sheet3!$B$2:$B$8, MATCH(D214, Sheet3!$A$2:$A$8, 0)) = 0, "", INDEX(Sheet3!$B$2:$B$8, MATCH(D214, Sheet3!$A$2:$A$8, 0))), "")</f>
        <v>Breakdown</v>
      </c>
      <c r="F214" s="31" t="s">
        <v>421</v>
      </c>
      <c r="G214" s="45" t="s">
        <v>84</v>
      </c>
      <c r="H214" s="63" t="str">
        <f>IFERROR(INDEX(Sheet3!$F$2:$F$114, MATCH(G214, Sheet3!$E$2:$E$114, 0)), "")</f>
        <v>OTHERS</v>
      </c>
      <c r="I214" s="32">
        <v>45462</v>
      </c>
      <c r="J214" s="33">
        <f t="shared" ca="1" si="25"/>
        <v>274</v>
      </c>
      <c r="K214" s="34">
        <v>45463</v>
      </c>
      <c r="L214" s="59">
        <f t="shared" ca="1" si="28"/>
        <v>1</v>
      </c>
      <c r="M214" s="34">
        <v>45476</v>
      </c>
      <c r="N214" s="47">
        <f t="shared" ca="1" si="29"/>
        <v>13</v>
      </c>
      <c r="O214" s="75">
        <v>45478</v>
      </c>
      <c r="P214" s="75">
        <v>45478</v>
      </c>
      <c r="Q214" s="47">
        <f t="shared" ca="1" si="30"/>
        <v>0</v>
      </c>
      <c r="R214" s="34">
        <v>45478</v>
      </c>
      <c r="S214" s="59">
        <f t="shared" ca="1" si="31"/>
        <v>4</v>
      </c>
      <c r="T214" s="32">
        <v>45482</v>
      </c>
      <c r="U214" s="33">
        <f t="shared" ca="1" si="32"/>
        <v>254</v>
      </c>
      <c r="V214" s="34">
        <v>45483</v>
      </c>
      <c r="W214" s="35">
        <v>384000</v>
      </c>
      <c r="X214" s="36" t="str">
        <f t="shared" ca="1" si="26"/>
        <v>Overdue</v>
      </c>
      <c r="Y214" s="37"/>
      <c r="Z214" s="38" t="str">
        <f t="shared" si="27"/>
        <v/>
      </c>
    </row>
    <row r="215" spans="1:26" s="39" customFormat="1" ht="26.25">
      <c r="A215" s="30">
        <v>212</v>
      </c>
      <c r="B215" s="31" t="s">
        <v>422</v>
      </c>
      <c r="C215" s="31" t="s">
        <v>31</v>
      </c>
      <c r="D215" s="44" t="s">
        <v>32</v>
      </c>
      <c r="E215" s="72" t="str">
        <f>IFERROR(IF(INDEX(Sheet3!$B$2:$B$8, MATCH(D215, Sheet3!$A$2:$A$8, 0)) = 0, "", INDEX(Sheet3!$B$2:$B$8, MATCH(D215, Sheet3!$A$2:$A$8, 0))), "")</f>
        <v>Breakdown</v>
      </c>
      <c r="F215" s="31" t="s">
        <v>33</v>
      </c>
      <c r="G215" s="45" t="s">
        <v>34</v>
      </c>
      <c r="H215" s="63" t="str">
        <f>IFERROR(INDEX(Sheet3!$F$2:$F$114, MATCH(G215, Sheet3!$E$2:$E$114, 0)), "")</f>
        <v>EVACUATION</v>
      </c>
      <c r="I215" s="32">
        <v>45467</v>
      </c>
      <c r="J215" s="33">
        <f t="shared" ca="1" si="25"/>
        <v>269</v>
      </c>
      <c r="K215" s="34">
        <v>45467</v>
      </c>
      <c r="L215" s="59">
        <f t="shared" ca="1" si="28"/>
        <v>0</v>
      </c>
      <c r="M215" s="34">
        <v>45481</v>
      </c>
      <c r="N215" s="47">
        <f t="shared" ca="1" si="29"/>
        <v>14</v>
      </c>
      <c r="O215" s="75"/>
      <c r="P215" s="75"/>
      <c r="Q215" s="47" t="str">
        <f t="shared" ca="1" si="30"/>
        <v/>
      </c>
      <c r="R215" s="34"/>
      <c r="S215" s="59">
        <f t="shared" ca="1" si="31"/>
        <v>45481</v>
      </c>
      <c r="T215" s="32">
        <v>45481</v>
      </c>
      <c r="U215" s="33">
        <f t="shared" ca="1" si="32"/>
        <v>255</v>
      </c>
      <c r="V215" s="34">
        <v>45484</v>
      </c>
      <c r="W215" s="35">
        <v>225750</v>
      </c>
      <c r="X215" s="36" t="str">
        <f t="shared" ca="1" si="26"/>
        <v>Overdue</v>
      </c>
      <c r="Y215" s="37"/>
      <c r="Z215" s="38" t="str">
        <f t="shared" si="27"/>
        <v/>
      </c>
    </row>
    <row r="216" spans="1:26" s="39" customFormat="1" ht="28.5">
      <c r="A216" s="30">
        <v>213</v>
      </c>
      <c r="B216" s="31" t="s">
        <v>423</v>
      </c>
      <c r="C216" s="31" t="s">
        <v>165</v>
      </c>
      <c r="D216" s="44" t="s">
        <v>32</v>
      </c>
      <c r="E216" s="72" t="str">
        <f>IFERROR(IF(INDEX(Sheet3!$B$2:$B$8, MATCH(D216, Sheet3!$A$2:$A$8, 0)) = 0, "", INDEX(Sheet3!$B$2:$B$8, MATCH(D216, Sheet3!$A$2:$A$8, 0))), "")</f>
        <v>Breakdown</v>
      </c>
      <c r="F216" s="31" t="s">
        <v>154</v>
      </c>
      <c r="G216" s="45" t="s">
        <v>44</v>
      </c>
      <c r="H216" s="63" t="str">
        <f>IFERROR(INDEX(Sheet3!$F$2:$F$114, MATCH(G216, Sheet3!$E$2:$E$114, 0)), "")</f>
        <v>SECURITY</v>
      </c>
      <c r="I216" s="32">
        <v>45470</v>
      </c>
      <c r="J216" s="33">
        <f t="shared" ca="1" si="25"/>
        <v>266</v>
      </c>
      <c r="K216" s="34">
        <v>45470</v>
      </c>
      <c r="L216" s="59">
        <f t="shared" ca="1" si="28"/>
        <v>0</v>
      </c>
      <c r="M216" s="34">
        <v>45482</v>
      </c>
      <c r="N216" s="47">
        <f t="shared" ca="1" si="29"/>
        <v>12</v>
      </c>
      <c r="O216" s="75"/>
      <c r="P216" s="75"/>
      <c r="Q216" s="47" t="str">
        <f t="shared" ca="1" si="30"/>
        <v/>
      </c>
      <c r="R216" s="34"/>
      <c r="S216" s="59" t="str">
        <f t="shared" ca="1" si="31"/>
        <v/>
      </c>
      <c r="T216" s="32"/>
      <c r="U216" s="33" t="str">
        <f t="shared" ca="1" si="32"/>
        <v/>
      </c>
      <c r="V216" s="34"/>
      <c r="W216" s="35"/>
      <c r="X216" s="36" t="str">
        <f t="shared" ca="1" si="26"/>
        <v>Overdue</v>
      </c>
      <c r="Y216" s="37"/>
      <c r="Z216" s="38" t="str">
        <f t="shared" si="27"/>
        <v/>
      </c>
    </row>
    <row r="217" spans="1:26" s="39" customFormat="1" ht="28.5">
      <c r="A217" s="30">
        <v>214</v>
      </c>
      <c r="B217" s="31" t="s">
        <v>357</v>
      </c>
      <c r="C217" s="31" t="s">
        <v>193</v>
      </c>
      <c r="D217" s="44" t="s">
        <v>32</v>
      </c>
      <c r="E217" s="72" t="str">
        <f>IFERROR(IF(INDEX(Sheet3!$B$2:$B$8, MATCH(D217, Sheet3!$A$2:$A$8, 0)) = 0, "", INDEX(Sheet3!$B$2:$B$8, MATCH(D217, Sheet3!$A$2:$A$8, 0))), "")</f>
        <v>Breakdown</v>
      </c>
      <c r="F217" s="31" t="s">
        <v>134</v>
      </c>
      <c r="G217" s="45" t="s">
        <v>135</v>
      </c>
      <c r="H217" s="63" t="str">
        <f>IFERROR(INDEX(Sheet3!$F$2:$F$114, MATCH(G217, Sheet3!$E$2:$E$114, 0)), "")</f>
        <v>HVAC</v>
      </c>
      <c r="I217" s="32">
        <v>45463</v>
      </c>
      <c r="J217" s="33">
        <f t="shared" ca="1" si="25"/>
        <v>273</v>
      </c>
      <c r="K217" s="34">
        <v>45463</v>
      </c>
      <c r="L217" s="59">
        <f t="shared" ca="1" si="28"/>
        <v>0</v>
      </c>
      <c r="M217" s="34">
        <v>45468</v>
      </c>
      <c r="N217" s="47">
        <f t="shared" ca="1" si="29"/>
        <v>5</v>
      </c>
      <c r="O217" s="75"/>
      <c r="P217" s="75"/>
      <c r="Q217" s="47" t="str">
        <f t="shared" ca="1" si="30"/>
        <v/>
      </c>
      <c r="R217" s="34"/>
      <c r="S217" s="59" t="str">
        <f t="shared" ca="1" si="31"/>
        <v/>
      </c>
      <c r="T217" s="32"/>
      <c r="U217" s="33" t="str">
        <f t="shared" ca="1" si="32"/>
        <v/>
      </c>
      <c r="V217" s="34"/>
      <c r="W217" s="35"/>
      <c r="X217" s="36" t="str">
        <f t="shared" ca="1" si="26"/>
        <v>Overdue</v>
      </c>
      <c r="Y217" s="37"/>
      <c r="Z217" s="38" t="str">
        <f t="shared" si="27"/>
        <v/>
      </c>
    </row>
    <row r="218" spans="1:26" s="39" customFormat="1" ht="28.5">
      <c r="A218" s="30">
        <v>215</v>
      </c>
      <c r="B218" s="31" t="s">
        <v>424</v>
      </c>
      <c r="C218" s="31" t="s">
        <v>425</v>
      </c>
      <c r="D218" s="44" t="s">
        <v>59</v>
      </c>
      <c r="E218" s="72" t="str">
        <f>IFERROR(IF(INDEX(Sheet3!$B$2:$B$8, MATCH(D218, Sheet3!$A$2:$A$8, 0)) = 0, "", INDEX(Sheet3!$B$2:$B$8, MATCH(D218, Sheet3!$A$2:$A$8, 0))), "")</f>
        <v>Preventive</v>
      </c>
      <c r="F218" s="31" t="s">
        <v>245</v>
      </c>
      <c r="G218" s="45" t="s">
        <v>104</v>
      </c>
      <c r="H218" s="63" t="str">
        <f>IFERROR(INDEX(Sheet3!$F$2:$F$114, MATCH(G218, Sheet3!$E$2:$E$114, 0)), "")</f>
        <v>HVAC</v>
      </c>
      <c r="I218" s="32">
        <v>45469</v>
      </c>
      <c r="J218" s="33">
        <f t="shared" ca="1" si="25"/>
        <v>267</v>
      </c>
      <c r="K218" s="34">
        <v>45469</v>
      </c>
      <c r="L218" s="59">
        <f t="shared" ca="1" si="28"/>
        <v>0</v>
      </c>
      <c r="M218" s="34">
        <v>45484</v>
      </c>
      <c r="N218" s="47">
        <f t="shared" ca="1" si="29"/>
        <v>15</v>
      </c>
      <c r="O218" s="75"/>
      <c r="P218" s="75"/>
      <c r="Q218" s="47" t="str">
        <f t="shared" ca="1" si="30"/>
        <v/>
      </c>
      <c r="R218" s="34"/>
      <c r="S218" s="59" t="str">
        <f t="shared" ca="1" si="31"/>
        <v/>
      </c>
      <c r="T218" s="32"/>
      <c r="U218" s="33" t="str">
        <f t="shared" ca="1" si="32"/>
        <v/>
      </c>
      <c r="V218" s="34"/>
      <c r="W218" s="35"/>
      <c r="X218" s="36" t="str">
        <f t="shared" ca="1" si="26"/>
        <v>Overdue</v>
      </c>
      <c r="Y218" s="37"/>
      <c r="Z218" s="38" t="str">
        <f t="shared" si="27"/>
        <v/>
      </c>
    </row>
    <row r="219" spans="1:26" s="39" customFormat="1" ht="28.5">
      <c r="A219" s="30">
        <v>216</v>
      </c>
      <c r="B219" s="31" t="s">
        <v>426</v>
      </c>
      <c r="C219" s="31" t="s">
        <v>285</v>
      </c>
      <c r="D219" s="44" t="s">
        <v>32</v>
      </c>
      <c r="E219" s="72" t="str">
        <f>IFERROR(IF(INDEX(Sheet3!$B$2:$B$8, MATCH(D219, Sheet3!$A$2:$A$8, 0)) = 0, "", INDEX(Sheet3!$B$2:$B$8, MATCH(D219, Sheet3!$A$2:$A$8, 0))), "")</f>
        <v>Breakdown</v>
      </c>
      <c r="F219" s="31" t="s">
        <v>427</v>
      </c>
      <c r="G219" s="45" t="s">
        <v>142</v>
      </c>
      <c r="H219" s="63" t="str">
        <f>IFERROR(INDEX(Sheet3!$F$2:$F$114, MATCH(G219, Sheet3!$E$2:$E$114, 0)), "")</f>
        <v>KITCHEN_EQUIPMENT</v>
      </c>
      <c r="I219" s="32">
        <v>45472</v>
      </c>
      <c r="J219" s="33">
        <f t="shared" ca="1" si="25"/>
        <v>264</v>
      </c>
      <c r="K219" s="34">
        <v>45472</v>
      </c>
      <c r="L219" s="59">
        <f t="shared" ca="1" si="28"/>
        <v>0</v>
      </c>
      <c r="M219" s="34">
        <v>45484</v>
      </c>
      <c r="N219" s="47">
        <f t="shared" ca="1" si="29"/>
        <v>12</v>
      </c>
      <c r="O219" s="75"/>
      <c r="P219" s="75"/>
      <c r="Q219" s="47" t="str">
        <f t="shared" ca="1" si="30"/>
        <v/>
      </c>
      <c r="R219" s="34"/>
      <c r="S219" s="59" t="str">
        <f t="shared" ca="1" si="31"/>
        <v/>
      </c>
      <c r="T219" s="32"/>
      <c r="U219" s="33" t="str">
        <f t="shared" ca="1" si="32"/>
        <v/>
      </c>
      <c r="V219" s="34"/>
      <c r="W219" s="35">
        <v>268750</v>
      </c>
      <c r="X219" s="36" t="str">
        <f t="shared" ca="1" si="26"/>
        <v>Overdue</v>
      </c>
      <c r="Y219" s="37"/>
      <c r="Z219" s="38" t="str">
        <f t="shared" si="27"/>
        <v/>
      </c>
    </row>
    <row r="220" spans="1:26" s="39" customFormat="1" ht="26.25">
      <c r="A220" s="30">
        <v>217</v>
      </c>
      <c r="B220" s="31" t="s">
        <v>392</v>
      </c>
      <c r="C220" s="31" t="s">
        <v>176</v>
      </c>
      <c r="D220" s="44" t="s">
        <v>59</v>
      </c>
      <c r="E220" s="72" t="str">
        <f>IFERROR(IF(INDEX(Sheet3!$B$2:$B$8, MATCH(D220, Sheet3!$A$2:$A$8, 0)) = 0, "", INDEX(Sheet3!$B$2:$B$8, MATCH(D220, Sheet3!$A$2:$A$8, 0))), "")</f>
        <v>Preventive</v>
      </c>
      <c r="F220" s="31" t="s">
        <v>337</v>
      </c>
      <c r="G220" s="45" t="s">
        <v>202</v>
      </c>
      <c r="H220" s="63" t="str">
        <f>IFERROR(INDEX(Sheet3!$F$2:$F$114, MATCH(G220, Sheet3!$E$2:$E$114, 0)), "")</f>
        <v>GENERATOR</v>
      </c>
      <c r="I220" s="32">
        <v>45473</v>
      </c>
      <c r="J220" s="33">
        <f t="shared" ca="1" si="25"/>
        <v>263</v>
      </c>
      <c r="K220" s="34">
        <v>45473</v>
      </c>
      <c r="L220" s="59">
        <f t="shared" ca="1" si="28"/>
        <v>0</v>
      </c>
      <c r="M220" s="34"/>
      <c r="N220" s="47">
        <f t="shared" ca="1" si="29"/>
        <v>263</v>
      </c>
      <c r="O220" s="75"/>
      <c r="P220" s="75"/>
      <c r="Q220" s="47" t="str">
        <f t="shared" ca="1" si="30"/>
        <v/>
      </c>
      <c r="R220" s="34"/>
      <c r="S220" s="59" t="str">
        <f t="shared" ca="1" si="31"/>
        <v/>
      </c>
      <c r="T220" s="32"/>
      <c r="U220" s="33" t="str">
        <f t="shared" ca="1" si="32"/>
        <v/>
      </c>
      <c r="V220" s="34"/>
      <c r="W220" s="35"/>
      <c r="X220" s="36" t="str">
        <f t="shared" ca="1" si="26"/>
        <v>Overdue</v>
      </c>
      <c r="Y220" s="37"/>
      <c r="Z220" s="38" t="str">
        <f t="shared" si="27"/>
        <v/>
      </c>
    </row>
    <row r="221" spans="1:26" s="39" customFormat="1" ht="28.5">
      <c r="A221" s="30">
        <v>218</v>
      </c>
      <c r="B221" s="31" t="s">
        <v>428</v>
      </c>
      <c r="C221" s="31" t="s">
        <v>147</v>
      </c>
      <c r="D221" s="44" t="s">
        <v>32</v>
      </c>
      <c r="E221" s="72" t="str">
        <f>IFERROR(IF(INDEX(Sheet3!$B$2:$B$8, MATCH(D221, Sheet3!$A$2:$A$8, 0)) = 0, "", INDEX(Sheet3!$B$2:$B$8, MATCH(D221, Sheet3!$A$2:$A$8, 0))), "")</f>
        <v>Breakdown</v>
      </c>
      <c r="F221" s="31" t="s">
        <v>134</v>
      </c>
      <c r="G221" s="45" t="s">
        <v>142</v>
      </c>
      <c r="H221" s="63" t="str">
        <f>IFERROR(INDEX(Sheet3!$F$2:$F$114, MATCH(G221, Sheet3!$E$2:$E$114, 0)), "")</f>
        <v>KITCHEN_EQUIPMENT</v>
      </c>
      <c r="I221" s="32">
        <v>45458</v>
      </c>
      <c r="J221" s="33">
        <f t="shared" ca="1" si="25"/>
        <v>278</v>
      </c>
      <c r="K221" s="34">
        <v>45460</v>
      </c>
      <c r="L221" s="59">
        <f t="shared" ca="1" si="28"/>
        <v>2</v>
      </c>
      <c r="M221" s="34">
        <v>45463</v>
      </c>
      <c r="N221" s="47">
        <f t="shared" ca="1" si="29"/>
        <v>3</v>
      </c>
      <c r="O221" s="75"/>
      <c r="P221" s="75"/>
      <c r="Q221" s="47" t="str">
        <f t="shared" ca="1" si="30"/>
        <v/>
      </c>
      <c r="R221" s="34"/>
      <c r="S221" s="59" t="str">
        <f t="shared" ca="1" si="31"/>
        <v/>
      </c>
      <c r="T221" s="32"/>
      <c r="U221" s="33" t="str">
        <f t="shared" ca="1" si="32"/>
        <v/>
      </c>
      <c r="V221" s="34"/>
      <c r="W221" s="35"/>
      <c r="X221" s="36" t="str">
        <f t="shared" ca="1" si="26"/>
        <v>Overdue</v>
      </c>
      <c r="Y221" s="37"/>
      <c r="Z221" s="38" t="str">
        <f t="shared" si="27"/>
        <v/>
      </c>
    </row>
    <row r="222" spans="1:26" s="39" customFormat="1" ht="28.5">
      <c r="A222" s="30">
        <v>219</v>
      </c>
      <c r="B222" s="31" t="s">
        <v>357</v>
      </c>
      <c r="C222" s="31" t="s">
        <v>193</v>
      </c>
      <c r="D222" s="44" t="s">
        <v>32</v>
      </c>
      <c r="E222" s="72" t="str">
        <f>IFERROR(IF(INDEX(Sheet3!$B$2:$B$8, MATCH(D222, Sheet3!$A$2:$A$8, 0)) = 0, "", INDEX(Sheet3!$B$2:$B$8, MATCH(D222, Sheet3!$A$2:$A$8, 0))), "")</f>
        <v>Breakdown</v>
      </c>
      <c r="F222" s="31" t="s">
        <v>134</v>
      </c>
      <c r="G222" s="45" t="s">
        <v>135</v>
      </c>
      <c r="H222" s="63" t="str">
        <f>IFERROR(INDEX(Sheet3!$F$2:$F$114, MATCH(G222, Sheet3!$E$2:$E$114, 0)), "")</f>
        <v>HVAC</v>
      </c>
      <c r="I222" s="32">
        <v>45463</v>
      </c>
      <c r="J222" s="33">
        <f t="shared" ca="1" si="25"/>
        <v>273</v>
      </c>
      <c r="K222" s="34">
        <v>45463</v>
      </c>
      <c r="L222" s="59">
        <f t="shared" ca="1" si="28"/>
        <v>0</v>
      </c>
      <c r="M222" s="34">
        <v>45468</v>
      </c>
      <c r="N222" s="47">
        <f t="shared" ca="1" si="29"/>
        <v>5</v>
      </c>
      <c r="O222" s="75"/>
      <c r="P222" s="75"/>
      <c r="Q222" s="47" t="str">
        <f t="shared" ca="1" si="30"/>
        <v/>
      </c>
      <c r="R222" s="34"/>
      <c r="S222" s="59" t="str">
        <f t="shared" ca="1" si="31"/>
        <v/>
      </c>
      <c r="T222" s="32"/>
      <c r="U222" s="33" t="str">
        <f t="shared" ca="1" si="32"/>
        <v/>
      </c>
      <c r="V222" s="34"/>
      <c r="W222" s="35"/>
      <c r="X222" s="36" t="str">
        <f t="shared" ca="1" si="26"/>
        <v>Overdue</v>
      </c>
      <c r="Y222" s="37"/>
      <c r="Z222" s="38" t="str">
        <f t="shared" si="27"/>
        <v/>
      </c>
    </row>
    <row r="223" spans="1:26" s="39" customFormat="1" ht="26.25">
      <c r="A223" s="30">
        <v>220</v>
      </c>
      <c r="B223" s="31" t="s">
        <v>429</v>
      </c>
      <c r="C223" s="31" t="s">
        <v>46</v>
      </c>
      <c r="D223" s="44" t="s">
        <v>32</v>
      </c>
      <c r="E223" s="72" t="str">
        <f>IFERROR(IF(INDEX(Sheet3!$B$2:$B$8, MATCH(D223, Sheet3!$A$2:$A$8, 0)) = 0, "", INDEX(Sheet3!$B$2:$B$8, MATCH(D223, Sheet3!$A$2:$A$8, 0))), "")</f>
        <v>Breakdown</v>
      </c>
      <c r="F223" s="31" t="s">
        <v>47</v>
      </c>
      <c r="G223" s="45" t="s">
        <v>48</v>
      </c>
      <c r="H223" s="63" t="str">
        <f>IFERROR(INDEX(Sheet3!$F$2:$F$114, MATCH(G223, Sheet3!$E$2:$E$114, 0)), "")</f>
        <v>BUILDING</v>
      </c>
      <c r="I223" s="32">
        <v>45454</v>
      </c>
      <c r="J223" s="33">
        <f t="shared" ca="1" si="25"/>
        <v>282</v>
      </c>
      <c r="K223" s="34">
        <v>45456</v>
      </c>
      <c r="L223" s="59">
        <f t="shared" ca="1" si="28"/>
        <v>2</v>
      </c>
      <c r="M223" s="34">
        <v>45476</v>
      </c>
      <c r="N223" s="47">
        <f t="shared" ca="1" si="29"/>
        <v>20</v>
      </c>
      <c r="O223" s="75">
        <v>45476</v>
      </c>
      <c r="P223" s="75">
        <v>45476</v>
      </c>
      <c r="Q223" s="47">
        <f t="shared" ca="1" si="30"/>
        <v>0</v>
      </c>
      <c r="R223" s="34">
        <v>45477</v>
      </c>
      <c r="S223" s="59">
        <f t="shared" ca="1" si="31"/>
        <v>7</v>
      </c>
      <c r="T223" s="32">
        <v>45484</v>
      </c>
      <c r="U223" s="33">
        <f t="shared" ca="1" si="32"/>
        <v>252</v>
      </c>
      <c r="V223" s="34"/>
      <c r="W223" s="35">
        <v>640000</v>
      </c>
      <c r="X223" s="36" t="str">
        <f t="shared" ca="1" si="26"/>
        <v>Overdue</v>
      </c>
      <c r="Y223" s="37"/>
      <c r="Z223" s="38" t="str">
        <f t="shared" si="27"/>
        <v/>
      </c>
    </row>
    <row r="224" spans="1:26" s="39" customFormat="1" ht="26.25">
      <c r="A224" s="30">
        <v>221</v>
      </c>
      <c r="B224" s="31" t="s">
        <v>430</v>
      </c>
      <c r="C224" s="31" t="s">
        <v>431</v>
      </c>
      <c r="D224" s="44" t="s">
        <v>32</v>
      </c>
      <c r="E224" s="72" t="str">
        <f>IFERROR(IF(INDEX(Sheet3!$B$2:$B$8, MATCH(D224, Sheet3!$A$2:$A$8, 0)) = 0, "", INDEX(Sheet3!$B$2:$B$8, MATCH(D224, Sheet3!$A$2:$A$8, 0))), "")</f>
        <v>Breakdown</v>
      </c>
      <c r="F224" s="31" t="s">
        <v>333</v>
      </c>
      <c r="G224" s="45" t="s">
        <v>97</v>
      </c>
      <c r="H224" s="63" t="str">
        <f>IFERROR(INDEX(Sheet3!$F$2:$F$114, MATCH(G224, Sheet3!$E$2:$E$114, 0)), "")</f>
        <v>HVAC</v>
      </c>
      <c r="I224" s="32">
        <v>45469</v>
      </c>
      <c r="J224" s="33">
        <f t="shared" ca="1" si="25"/>
        <v>267</v>
      </c>
      <c r="K224" s="34">
        <v>45469</v>
      </c>
      <c r="L224" s="59">
        <f t="shared" ca="1" si="28"/>
        <v>0</v>
      </c>
      <c r="M224" s="34"/>
      <c r="N224" s="47">
        <f t="shared" ca="1" si="29"/>
        <v>267</v>
      </c>
      <c r="O224" s="75"/>
      <c r="P224" s="75"/>
      <c r="Q224" s="47" t="str">
        <f t="shared" ca="1" si="30"/>
        <v/>
      </c>
      <c r="R224" s="34"/>
      <c r="S224" s="59" t="str">
        <f t="shared" ca="1" si="31"/>
        <v/>
      </c>
      <c r="T224" s="32"/>
      <c r="U224" s="33" t="str">
        <f t="shared" ca="1" si="32"/>
        <v/>
      </c>
      <c r="V224" s="34"/>
      <c r="W224" s="35"/>
      <c r="X224" s="36" t="str">
        <f t="shared" ca="1" si="26"/>
        <v>Overdue</v>
      </c>
      <c r="Y224" s="37"/>
      <c r="Z224" s="38" t="str">
        <f t="shared" si="27"/>
        <v/>
      </c>
    </row>
    <row r="225" spans="1:26" s="39" customFormat="1" ht="38.25">
      <c r="A225" s="30">
        <v>222</v>
      </c>
      <c r="B225" s="31" t="s">
        <v>432</v>
      </c>
      <c r="C225" s="31" t="s">
        <v>433</v>
      </c>
      <c r="D225" s="44" t="s">
        <v>32</v>
      </c>
      <c r="E225" s="72" t="str">
        <f>IFERROR(IF(INDEX(Sheet3!$B$2:$B$8, MATCH(D225, Sheet3!$A$2:$A$8, 0)) = 0, "", INDEX(Sheet3!$B$2:$B$8, MATCH(D225, Sheet3!$A$2:$A$8, 0))), "")</f>
        <v>Breakdown</v>
      </c>
      <c r="F225" s="31" t="s">
        <v>253</v>
      </c>
      <c r="G225" s="45" t="s">
        <v>328</v>
      </c>
      <c r="H225" s="63" t="str">
        <f>IFERROR(INDEX(Sheet3!$F$2:$F$114, MATCH(G225, Sheet3!$E$2:$E$114, 0)), "")</f>
        <v>FURNITURE</v>
      </c>
      <c r="I225" s="32">
        <v>45456</v>
      </c>
      <c r="J225" s="33">
        <f t="shared" ca="1" si="25"/>
        <v>280</v>
      </c>
      <c r="K225" s="34">
        <v>45456</v>
      </c>
      <c r="L225" s="59">
        <f t="shared" ca="1" si="28"/>
        <v>0</v>
      </c>
      <c r="M225" s="34"/>
      <c r="N225" s="47">
        <f t="shared" ca="1" si="29"/>
        <v>280</v>
      </c>
      <c r="O225" s="75"/>
      <c r="P225" s="75"/>
      <c r="Q225" s="47" t="str">
        <f t="shared" ca="1" si="30"/>
        <v/>
      </c>
      <c r="R225" s="34"/>
      <c r="S225" s="59" t="str">
        <f t="shared" ca="1" si="31"/>
        <v/>
      </c>
      <c r="T225" s="32"/>
      <c r="U225" s="33" t="str">
        <f t="shared" ca="1" si="32"/>
        <v/>
      </c>
      <c r="V225" s="34"/>
      <c r="W225" s="35"/>
      <c r="X225" s="36" t="str">
        <f t="shared" ca="1" si="26"/>
        <v>Overdue</v>
      </c>
      <c r="Y225" s="37"/>
      <c r="Z225" s="38" t="str">
        <f t="shared" si="27"/>
        <v/>
      </c>
    </row>
    <row r="226" spans="1:26" s="39" customFormat="1" ht="26.25">
      <c r="A226" s="30">
        <v>223</v>
      </c>
      <c r="B226" s="31" t="s">
        <v>434</v>
      </c>
      <c r="C226" s="31" t="s">
        <v>252</v>
      </c>
      <c r="D226" s="44" t="s">
        <v>32</v>
      </c>
      <c r="E226" s="72" t="str">
        <f>IFERROR(IF(INDEX(Sheet3!$B$2:$B$8, MATCH(D226, Sheet3!$A$2:$A$8, 0)) = 0, "", INDEX(Sheet3!$B$2:$B$8, MATCH(D226, Sheet3!$A$2:$A$8, 0))), "")</f>
        <v>Breakdown</v>
      </c>
      <c r="F226" s="31" t="s">
        <v>134</v>
      </c>
      <c r="G226" s="45" t="s">
        <v>84</v>
      </c>
      <c r="H226" s="63" t="str">
        <f>IFERROR(INDEX(Sheet3!$F$2:$F$114, MATCH(G226, Sheet3!$E$2:$E$114, 0)), "")</f>
        <v>OTHERS</v>
      </c>
      <c r="I226" s="32">
        <v>45470</v>
      </c>
      <c r="J226" s="33">
        <f t="shared" ca="1" si="25"/>
        <v>266</v>
      </c>
      <c r="K226" s="34">
        <v>45470</v>
      </c>
      <c r="L226" s="59">
        <f t="shared" ca="1" si="28"/>
        <v>0</v>
      </c>
      <c r="M226" s="34"/>
      <c r="N226" s="47">
        <f t="shared" ca="1" si="29"/>
        <v>266</v>
      </c>
      <c r="O226" s="75"/>
      <c r="P226" s="75"/>
      <c r="Q226" s="47" t="str">
        <f t="shared" ca="1" si="30"/>
        <v/>
      </c>
      <c r="R226" s="34"/>
      <c r="S226" s="59" t="str">
        <f t="shared" ca="1" si="31"/>
        <v/>
      </c>
      <c r="T226" s="32"/>
      <c r="U226" s="33" t="str">
        <f t="shared" ca="1" si="32"/>
        <v/>
      </c>
      <c r="V226" s="34"/>
      <c r="W226" s="35"/>
      <c r="X226" s="36" t="str">
        <f t="shared" ca="1" si="26"/>
        <v>Overdue</v>
      </c>
      <c r="Y226" s="37"/>
      <c r="Z226" s="38" t="str">
        <f t="shared" si="27"/>
        <v/>
      </c>
    </row>
    <row r="227" spans="1:26" s="39" customFormat="1" ht="38.25">
      <c r="A227" s="30">
        <v>224</v>
      </c>
      <c r="B227" s="31" t="s">
        <v>435</v>
      </c>
      <c r="C227" s="31" t="s">
        <v>58</v>
      </c>
      <c r="D227" s="44" t="s">
        <v>32</v>
      </c>
      <c r="E227" s="72" t="str">
        <f>IFERROR(IF(INDEX(Sheet3!$B$2:$B$8, MATCH(D227, Sheet3!$A$2:$A$8, 0)) = 0, "", INDEX(Sheet3!$B$2:$B$8, MATCH(D227, Sheet3!$A$2:$A$8, 0))), "")</f>
        <v>Breakdown</v>
      </c>
      <c r="F227" s="31" t="s">
        <v>134</v>
      </c>
      <c r="G227" s="45" t="s">
        <v>142</v>
      </c>
      <c r="H227" s="63" t="str">
        <f>IFERROR(INDEX(Sheet3!$F$2:$F$114, MATCH(G227, Sheet3!$E$2:$E$114, 0)), "")</f>
        <v>KITCHEN_EQUIPMENT</v>
      </c>
      <c r="I227" s="32">
        <v>45473</v>
      </c>
      <c r="J227" s="33">
        <f t="shared" ca="1" si="25"/>
        <v>0</v>
      </c>
      <c r="K227" s="34">
        <v>45473</v>
      </c>
      <c r="L227" s="59">
        <f t="shared" ca="1" si="28"/>
        <v>0</v>
      </c>
      <c r="M227" s="34">
        <v>45473</v>
      </c>
      <c r="N227" s="47">
        <f t="shared" ca="1" si="29"/>
        <v>0</v>
      </c>
      <c r="O227" s="75"/>
      <c r="P227" s="75"/>
      <c r="Q227" s="47" t="str">
        <f t="shared" ca="1" si="30"/>
        <v/>
      </c>
      <c r="R227" s="34"/>
      <c r="S227" s="59" t="str">
        <f t="shared" ca="1" si="31"/>
        <v/>
      </c>
      <c r="T227" s="32"/>
      <c r="U227" s="33" t="str">
        <f t="shared" ca="1" si="32"/>
        <v/>
      </c>
      <c r="V227" s="34"/>
      <c r="W227" s="35"/>
      <c r="X227" s="36" t="str">
        <f t="shared" ca="1" si="26"/>
        <v>Completed</v>
      </c>
      <c r="Y227" s="37">
        <v>45473</v>
      </c>
      <c r="Z227" s="38">
        <f t="shared" si="27"/>
        <v>0</v>
      </c>
    </row>
    <row r="228" spans="1:26" s="39" customFormat="1" ht="26.25">
      <c r="A228" s="30">
        <v>225</v>
      </c>
      <c r="B228" s="31" t="s">
        <v>436</v>
      </c>
      <c r="C228" s="31" t="s">
        <v>332</v>
      </c>
      <c r="D228" s="44" t="s">
        <v>32</v>
      </c>
      <c r="E228" s="72" t="str">
        <f>IFERROR(IF(INDEX(Sheet3!$B$2:$B$8, MATCH(D228, Sheet3!$A$2:$A$8, 0)) = 0, "", INDEX(Sheet3!$B$2:$B$8, MATCH(D228, Sheet3!$A$2:$A$8, 0))), "")</f>
        <v>Breakdown</v>
      </c>
      <c r="F228" s="31" t="s">
        <v>314</v>
      </c>
      <c r="G228" s="45" t="s">
        <v>328</v>
      </c>
      <c r="H228" s="63" t="str">
        <f>IFERROR(INDEX(Sheet3!$F$2:$F$114, MATCH(G228, Sheet3!$E$2:$E$114, 0)), "")</f>
        <v>FURNITURE</v>
      </c>
      <c r="I228" s="32">
        <v>45464</v>
      </c>
      <c r="J228" s="33">
        <f t="shared" ca="1" si="25"/>
        <v>272</v>
      </c>
      <c r="K228" s="34">
        <v>45488</v>
      </c>
      <c r="L228" s="59">
        <f t="shared" ca="1" si="28"/>
        <v>24</v>
      </c>
      <c r="M228" s="34"/>
      <c r="N228" s="47">
        <f t="shared" ca="1" si="29"/>
        <v>248</v>
      </c>
      <c r="O228" s="75"/>
      <c r="P228" s="75"/>
      <c r="Q228" s="47" t="str">
        <f t="shared" ca="1" si="30"/>
        <v/>
      </c>
      <c r="R228" s="34"/>
      <c r="S228" s="59" t="str">
        <f t="shared" ca="1" si="31"/>
        <v/>
      </c>
      <c r="T228" s="32"/>
      <c r="U228" s="33" t="str">
        <f t="shared" ca="1" si="32"/>
        <v/>
      </c>
      <c r="V228" s="34"/>
      <c r="W228" s="35"/>
      <c r="X228" s="36" t="str">
        <f t="shared" ca="1" si="26"/>
        <v>Overdue</v>
      </c>
      <c r="Y228" s="37"/>
      <c r="Z228" s="38" t="str">
        <f t="shared" si="27"/>
        <v/>
      </c>
    </row>
    <row r="229" spans="1:26" s="39" customFormat="1" ht="26.25">
      <c r="A229" s="30">
        <v>226</v>
      </c>
      <c r="B229" s="31" t="s">
        <v>437</v>
      </c>
      <c r="C229" s="31" t="s">
        <v>285</v>
      </c>
      <c r="D229" s="44" t="s">
        <v>32</v>
      </c>
      <c r="E229" s="72" t="str">
        <f>IFERROR(IF(INDEX(Sheet3!$B$2:$B$8, MATCH(D229, Sheet3!$A$2:$A$8, 0)) = 0, "", INDEX(Sheet3!$B$2:$B$8, MATCH(D229, Sheet3!$A$2:$A$8, 0))), "")</f>
        <v>Breakdown</v>
      </c>
      <c r="F229" s="31" t="s">
        <v>350</v>
      </c>
      <c r="G229" s="45" t="s">
        <v>97</v>
      </c>
      <c r="H229" s="63" t="str">
        <f>IFERROR(INDEX(Sheet3!$F$2:$F$114, MATCH(G229, Sheet3!$E$2:$E$114, 0)), "")</f>
        <v>HVAC</v>
      </c>
      <c r="I229" s="32">
        <v>45470</v>
      </c>
      <c r="J229" s="33">
        <f t="shared" ca="1" si="25"/>
        <v>266</v>
      </c>
      <c r="K229" s="34">
        <v>45470</v>
      </c>
      <c r="L229" s="59">
        <f t="shared" ca="1" si="28"/>
        <v>0</v>
      </c>
      <c r="M229" s="34"/>
      <c r="N229" s="47">
        <f t="shared" ca="1" si="29"/>
        <v>266</v>
      </c>
      <c r="O229" s="75"/>
      <c r="P229" s="75"/>
      <c r="Q229" s="47" t="str">
        <f t="shared" ca="1" si="30"/>
        <v/>
      </c>
      <c r="R229" s="34"/>
      <c r="S229" s="59" t="str">
        <f t="shared" ca="1" si="31"/>
        <v/>
      </c>
      <c r="T229" s="32"/>
      <c r="U229" s="33" t="str">
        <f t="shared" ca="1" si="32"/>
        <v/>
      </c>
      <c r="V229" s="34"/>
      <c r="W229" s="35"/>
      <c r="X229" s="36" t="str">
        <f t="shared" ca="1" si="26"/>
        <v>Overdue</v>
      </c>
      <c r="Y229" s="37"/>
      <c r="Z229" s="38" t="str">
        <f t="shared" si="27"/>
        <v/>
      </c>
    </row>
    <row r="230" spans="1:26" s="39" customFormat="1" ht="26.25">
      <c r="A230" s="30">
        <v>227</v>
      </c>
      <c r="B230" s="31" t="s">
        <v>438</v>
      </c>
      <c r="C230" s="31" t="s">
        <v>439</v>
      </c>
      <c r="D230" s="44" t="s">
        <v>32</v>
      </c>
      <c r="E230" s="72" t="str">
        <f>IFERROR(IF(INDEX(Sheet3!$B$2:$B$8, MATCH(D230, Sheet3!$A$2:$A$8, 0)) = 0, "", INDEX(Sheet3!$B$2:$B$8, MATCH(D230, Sheet3!$A$2:$A$8, 0))), "")</f>
        <v>Breakdown</v>
      </c>
      <c r="F230" s="31" t="s">
        <v>314</v>
      </c>
      <c r="G230" s="45" t="s">
        <v>84</v>
      </c>
      <c r="H230" s="63" t="str">
        <f>IFERROR(INDEX(Sheet3!$F$2:$F$114, MATCH(G230, Sheet3!$E$2:$E$114, 0)), "")</f>
        <v>OTHERS</v>
      </c>
      <c r="I230" s="32">
        <v>45446</v>
      </c>
      <c r="J230" s="33">
        <f t="shared" ca="1" si="25"/>
        <v>290</v>
      </c>
      <c r="K230" s="34">
        <v>45447</v>
      </c>
      <c r="L230" s="59">
        <f t="shared" ca="1" si="28"/>
        <v>1</v>
      </c>
      <c r="M230" s="34">
        <v>45490</v>
      </c>
      <c r="N230" s="47">
        <f t="shared" ca="1" si="29"/>
        <v>43</v>
      </c>
      <c r="O230" s="75">
        <v>45502</v>
      </c>
      <c r="P230" s="75">
        <v>45506</v>
      </c>
      <c r="Q230" s="47">
        <f t="shared" ca="1" si="30"/>
        <v>4</v>
      </c>
      <c r="R230" s="34">
        <v>45506</v>
      </c>
      <c r="S230" s="59">
        <f t="shared" ca="1" si="31"/>
        <v>230</v>
      </c>
      <c r="T230" s="32"/>
      <c r="U230" s="33" t="str">
        <f t="shared" ca="1" si="32"/>
        <v/>
      </c>
      <c r="V230" s="34"/>
      <c r="W230" s="35">
        <v>730000</v>
      </c>
      <c r="X230" s="36" t="str">
        <f t="shared" ca="1" si="26"/>
        <v>Overdue</v>
      </c>
      <c r="Y230" s="37"/>
      <c r="Z230" s="38" t="str">
        <f t="shared" si="27"/>
        <v/>
      </c>
    </row>
    <row r="231" spans="1:26" s="39" customFormat="1" ht="26.25">
      <c r="A231" s="30">
        <v>228</v>
      </c>
      <c r="B231" s="31" t="s">
        <v>440</v>
      </c>
      <c r="C231" s="31" t="s">
        <v>332</v>
      </c>
      <c r="D231" s="44" t="s">
        <v>32</v>
      </c>
      <c r="E231" s="72" t="str">
        <f>IFERROR(IF(INDEX(Sheet3!$B$2:$B$8, MATCH(D231, Sheet3!$A$2:$A$8, 0)) = 0, "", INDEX(Sheet3!$B$2:$B$8, MATCH(D231, Sheet3!$A$2:$A$8, 0))), "")</f>
        <v>Breakdown</v>
      </c>
      <c r="F231" s="31" t="s">
        <v>314</v>
      </c>
      <c r="G231" s="45" t="s">
        <v>328</v>
      </c>
      <c r="H231" s="63" t="str">
        <f>IFERROR(INDEX(Sheet3!$F$2:$F$114, MATCH(G231, Sheet3!$E$2:$E$114, 0)), "")</f>
        <v>FURNITURE</v>
      </c>
      <c r="I231" s="32">
        <v>45464</v>
      </c>
      <c r="J231" s="33">
        <f t="shared" ca="1" si="25"/>
        <v>272</v>
      </c>
      <c r="K231" s="34">
        <v>45464</v>
      </c>
      <c r="L231" s="59">
        <f t="shared" ca="1" si="28"/>
        <v>0</v>
      </c>
      <c r="M231" s="34">
        <v>45465</v>
      </c>
      <c r="N231" s="47">
        <f t="shared" ca="1" si="29"/>
        <v>1</v>
      </c>
      <c r="O231" s="75">
        <v>45510</v>
      </c>
      <c r="P231" s="75"/>
      <c r="Q231" s="47">
        <f t="shared" ca="1" si="30"/>
        <v>226</v>
      </c>
      <c r="R231" s="34"/>
      <c r="S231" s="59" t="str">
        <f t="shared" ca="1" si="31"/>
        <v/>
      </c>
      <c r="T231" s="32"/>
      <c r="U231" s="33" t="str">
        <f t="shared" ca="1" si="32"/>
        <v/>
      </c>
      <c r="V231" s="34"/>
      <c r="W231" s="35"/>
      <c r="X231" s="36" t="str">
        <f t="shared" ca="1" si="26"/>
        <v>Overdue</v>
      </c>
      <c r="Y231" s="37"/>
      <c r="Z231" s="38" t="str">
        <f t="shared" si="27"/>
        <v/>
      </c>
    </row>
    <row r="232" spans="1:26" s="39" customFormat="1" ht="26.25">
      <c r="A232" s="30">
        <v>229</v>
      </c>
      <c r="B232" s="31" t="s">
        <v>441</v>
      </c>
      <c r="C232" s="31" t="s">
        <v>252</v>
      </c>
      <c r="D232" s="44" t="s">
        <v>32</v>
      </c>
      <c r="E232" s="72" t="str">
        <f>IFERROR(IF(INDEX(Sheet3!$B$2:$B$8, MATCH(D232, Sheet3!$A$2:$A$8, 0)) = 0, "", INDEX(Sheet3!$B$2:$B$8, MATCH(D232, Sheet3!$A$2:$A$8, 0))), "")</f>
        <v>Breakdown</v>
      </c>
      <c r="F232" s="31" t="s">
        <v>118</v>
      </c>
      <c r="G232" s="45" t="s">
        <v>61</v>
      </c>
      <c r="H232" s="63" t="str">
        <f>IFERROR(INDEX(Sheet3!$F$2:$F$114, MATCH(G232, Sheet3!$E$2:$E$114, 0)), "")</f>
        <v>HVAC</v>
      </c>
      <c r="I232" s="32">
        <v>45452</v>
      </c>
      <c r="J232" s="33">
        <f t="shared" ca="1" si="25"/>
        <v>284</v>
      </c>
      <c r="K232" s="34">
        <v>45458</v>
      </c>
      <c r="L232" s="59">
        <f t="shared" ca="1" si="28"/>
        <v>6</v>
      </c>
      <c r="M232" s="34">
        <v>45489</v>
      </c>
      <c r="N232" s="47">
        <f t="shared" ca="1" si="29"/>
        <v>31</v>
      </c>
      <c r="O232" s="75">
        <v>45489</v>
      </c>
      <c r="P232" s="75">
        <v>45490</v>
      </c>
      <c r="Q232" s="47">
        <f t="shared" ca="1" si="30"/>
        <v>1</v>
      </c>
      <c r="R232" s="34">
        <v>45490</v>
      </c>
      <c r="S232" s="59">
        <f t="shared" ca="1" si="31"/>
        <v>0</v>
      </c>
      <c r="T232" s="32">
        <v>45490</v>
      </c>
      <c r="U232" s="33">
        <f t="shared" ca="1" si="32"/>
        <v>246</v>
      </c>
      <c r="V232" s="34"/>
      <c r="W232" s="35"/>
      <c r="X232" s="36" t="str">
        <f t="shared" ca="1" si="26"/>
        <v>Overdue</v>
      </c>
      <c r="Y232" s="37"/>
      <c r="Z232" s="38" t="str">
        <f t="shared" si="27"/>
        <v/>
      </c>
    </row>
    <row r="233" spans="1:26" s="39" customFormat="1" ht="28.5">
      <c r="A233" s="30">
        <v>230</v>
      </c>
      <c r="B233" s="31" t="s">
        <v>442</v>
      </c>
      <c r="C233" s="31" t="s">
        <v>443</v>
      </c>
      <c r="D233" s="44" t="s">
        <v>32</v>
      </c>
      <c r="E233" s="72" t="str">
        <f>IFERROR(IF(INDEX(Sheet3!$B$2:$B$8, MATCH(D233, Sheet3!$A$2:$A$8, 0)) = 0, "", INDEX(Sheet3!$B$2:$B$8, MATCH(D233, Sheet3!$A$2:$A$8, 0))), "")</f>
        <v>Breakdown</v>
      </c>
      <c r="F233" s="31" t="s">
        <v>134</v>
      </c>
      <c r="G233" s="45" t="s">
        <v>135</v>
      </c>
      <c r="H233" s="63" t="str">
        <f>IFERROR(INDEX(Sheet3!$F$2:$F$114, MATCH(G233, Sheet3!$E$2:$E$114, 0)), "")</f>
        <v>HVAC</v>
      </c>
      <c r="I233" s="32">
        <v>45468</v>
      </c>
      <c r="J233" s="33">
        <f t="shared" ca="1" si="25"/>
        <v>268</v>
      </c>
      <c r="K233" s="34">
        <v>45488</v>
      </c>
      <c r="L233" s="59">
        <f t="shared" ca="1" si="28"/>
        <v>20</v>
      </c>
      <c r="M233" s="34">
        <v>45513</v>
      </c>
      <c r="N233" s="47">
        <f t="shared" ca="1" si="29"/>
        <v>25</v>
      </c>
      <c r="O233" s="75"/>
      <c r="P233" s="75"/>
      <c r="Q233" s="47" t="str">
        <f t="shared" ca="1" si="30"/>
        <v/>
      </c>
      <c r="R233" s="34"/>
      <c r="S233" s="59" t="str">
        <f t="shared" ca="1" si="31"/>
        <v/>
      </c>
      <c r="T233" s="32"/>
      <c r="U233" s="33" t="str">
        <f t="shared" ca="1" si="32"/>
        <v/>
      </c>
      <c r="V233" s="34"/>
      <c r="W233" s="35"/>
      <c r="X233" s="36" t="str">
        <f t="shared" ca="1" si="26"/>
        <v>Overdue</v>
      </c>
      <c r="Y233" s="37"/>
      <c r="Z233" s="38" t="str">
        <f t="shared" si="27"/>
        <v/>
      </c>
    </row>
    <row r="234" spans="1:26" s="39" customFormat="1" ht="26.25">
      <c r="A234" s="30">
        <v>231</v>
      </c>
      <c r="B234" s="31" t="s">
        <v>444</v>
      </c>
      <c r="C234" s="31" t="s">
        <v>137</v>
      </c>
      <c r="D234" s="44" t="s">
        <v>32</v>
      </c>
      <c r="E234" s="72" t="str">
        <f>IFERROR(IF(INDEX(Sheet3!$B$2:$B$8, MATCH(D234, Sheet3!$A$2:$A$8, 0)) = 0, "", INDEX(Sheet3!$B$2:$B$8, MATCH(D234, Sheet3!$A$2:$A$8, 0))), "")</f>
        <v>Breakdown</v>
      </c>
      <c r="F234" s="31" t="s">
        <v>118</v>
      </c>
      <c r="G234" s="45" t="s">
        <v>84</v>
      </c>
      <c r="H234" s="63" t="str">
        <f>IFERROR(INDEX(Sheet3!$F$2:$F$114, MATCH(G234, Sheet3!$E$2:$E$114, 0)), "")</f>
        <v>OTHERS</v>
      </c>
      <c r="I234" s="32">
        <v>45445</v>
      </c>
      <c r="J234" s="33">
        <f t="shared" ca="1" si="25"/>
        <v>291</v>
      </c>
      <c r="K234" s="34">
        <v>45446</v>
      </c>
      <c r="L234" s="59">
        <f t="shared" ca="1" si="28"/>
        <v>1</v>
      </c>
      <c r="M234" s="34">
        <v>45470</v>
      </c>
      <c r="N234" s="47">
        <f t="shared" ca="1" si="29"/>
        <v>24</v>
      </c>
      <c r="O234" s="75">
        <v>45470</v>
      </c>
      <c r="P234" s="75">
        <v>45470</v>
      </c>
      <c r="Q234" s="47">
        <f t="shared" ca="1" si="30"/>
        <v>0</v>
      </c>
      <c r="R234" s="34">
        <v>45467</v>
      </c>
      <c r="S234" s="59">
        <f t="shared" ca="1" si="31"/>
        <v>35</v>
      </c>
      <c r="T234" s="32">
        <v>45502</v>
      </c>
      <c r="U234" s="33">
        <f t="shared" ca="1" si="32"/>
        <v>234</v>
      </c>
      <c r="V234" s="34"/>
      <c r="W234" s="35"/>
      <c r="X234" s="36" t="str">
        <f t="shared" ca="1" si="26"/>
        <v>Overdue</v>
      </c>
      <c r="Y234" s="37"/>
      <c r="Z234" s="38" t="str">
        <f t="shared" si="27"/>
        <v/>
      </c>
    </row>
    <row r="235" spans="1:26" s="39" customFormat="1" ht="26.25">
      <c r="A235" s="30">
        <v>232</v>
      </c>
      <c r="B235" s="31" t="s">
        <v>445</v>
      </c>
      <c r="C235" s="31" t="s">
        <v>332</v>
      </c>
      <c r="D235" s="44" t="s">
        <v>32</v>
      </c>
      <c r="E235" s="72" t="str">
        <f>IFERROR(IF(INDEX(Sheet3!$B$2:$B$8, MATCH(D235, Sheet3!$A$2:$A$8, 0)) = 0, "", INDEX(Sheet3!$B$2:$B$8, MATCH(D235, Sheet3!$A$2:$A$8, 0))), "")</f>
        <v>Breakdown</v>
      </c>
      <c r="F235" s="31" t="s">
        <v>314</v>
      </c>
      <c r="G235" s="45" t="s">
        <v>446</v>
      </c>
      <c r="H235" s="63" t="str">
        <f>IFERROR(INDEX(Sheet3!$F$2:$F$114, MATCH(G235, Sheet3!$E$2:$E$114, 0)), "")</f>
        <v>BUILDING</v>
      </c>
      <c r="I235" s="32">
        <v>45464</v>
      </c>
      <c r="J235" s="33">
        <f t="shared" ca="1" si="25"/>
        <v>272</v>
      </c>
      <c r="K235" s="34">
        <v>45488</v>
      </c>
      <c r="L235" s="59">
        <f t="shared" ca="1" si="28"/>
        <v>24</v>
      </c>
      <c r="M235" s="34">
        <v>45510</v>
      </c>
      <c r="N235" s="47">
        <f t="shared" ca="1" si="29"/>
        <v>22</v>
      </c>
      <c r="O235" s="75">
        <v>45510</v>
      </c>
      <c r="P235" s="75">
        <v>45524</v>
      </c>
      <c r="Q235" s="47">
        <f t="shared" ca="1" si="30"/>
        <v>14</v>
      </c>
      <c r="R235" s="34">
        <v>45524</v>
      </c>
      <c r="S235" s="59">
        <f t="shared" ca="1" si="31"/>
        <v>212</v>
      </c>
      <c r="T235" s="32"/>
      <c r="U235" s="33" t="str">
        <f t="shared" ca="1" si="32"/>
        <v/>
      </c>
      <c r="V235" s="34"/>
      <c r="W235" s="35"/>
      <c r="X235" s="36" t="str">
        <f t="shared" ca="1" si="26"/>
        <v>Overdue</v>
      </c>
      <c r="Y235" s="37"/>
      <c r="Z235" s="38" t="str">
        <f t="shared" si="27"/>
        <v/>
      </c>
    </row>
    <row r="236" spans="1:26" s="39" customFormat="1" ht="28.5">
      <c r="A236" s="30">
        <v>233</v>
      </c>
      <c r="B236" s="31" t="s">
        <v>227</v>
      </c>
      <c r="C236" s="31" t="s">
        <v>402</v>
      </c>
      <c r="D236" s="44" t="s">
        <v>32</v>
      </c>
      <c r="E236" s="72" t="str">
        <f>IFERROR(IF(INDEX(Sheet3!$B$2:$B$8, MATCH(D236, Sheet3!$A$2:$A$8, 0)) = 0, "", INDEX(Sheet3!$B$2:$B$8, MATCH(D236, Sheet3!$A$2:$A$8, 0))), "")</f>
        <v>Breakdown</v>
      </c>
      <c r="F236" s="31" t="s">
        <v>154</v>
      </c>
      <c r="G236" s="45" t="s">
        <v>44</v>
      </c>
      <c r="H236" s="63" t="str">
        <f>IFERROR(INDEX(Sheet3!$F$2:$F$114, MATCH(G236, Sheet3!$E$2:$E$114, 0)), "")</f>
        <v>SECURITY</v>
      </c>
      <c r="I236" s="32">
        <v>45449</v>
      </c>
      <c r="J236" s="33">
        <f t="shared" ca="1" si="25"/>
        <v>287</v>
      </c>
      <c r="K236" s="34">
        <v>45449</v>
      </c>
      <c r="L236" s="59">
        <f t="shared" ca="1" si="28"/>
        <v>0</v>
      </c>
      <c r="M236" s="34"/>
      <c r="N236" s="47">
        <f t="shared" ca="1" si="29"/>
        <v>287</v>
      </c>
      <c r="O236" s="75"/>
      <c r="P236" s="75"/>
      <c r="Q236" s="47" t="str">
        <f t="shared" ca="1" si="30"/>
        <v/>
      </c>
      <c r="R236" s="34"/>
      <c r="S236" s="59" t="str">
        <f t="shared" ca="1" si="31"/>
        <v/>
      </c>
      <c r="T236" s="32"/>
      <c r="U236" s="33" t="str">
        <f t="shared" ca="1" si="32"/>
        <v/>
      </c>
      <c r="V236" s="34"/>
      <c r="W236" s="35"/>
      <c r="X236" s="36" t="str">
        <f t="shared" ca="1" si="26"/>
        <v>Overdue</v>
      </c>
      <c r="Y236" s="37"/>
      <c r="Z236" s="38" t="str">
        <f t="shared" si="27"/>
        <v/>
      </c>
    </row>
    <row r="237" spans="1:26" s="39" customFormat="1" ht="26.25">
      <c r="A237" s="30">
        <v>234</v>
      </c>
      <c r="B237" s="31" t="s">
        <v>447</v>
      </c>
      <c r="C237" s="31" t="s">
        <v>31</v>
      </c>
      <c r="D237" s="44" t="s">
        <v>32</v>
      </c>
      <c r="E237" s="72" t="str">
        <f>IFERROR(IF(INDEX(Sheet3!$B$2:$B$8, MATCH(D237, Sheet3!$A$2:$A$8, 0)) = 0, "", INDEX(Sheet3!$B$2:$B$8, MATCH(D237, Sheet3!$A$2:$A$8, 0))), "")</f>
        <v>Breakdown</v>
      </c>
      <c r="F237" s="31" t="s">
        <v>212</v>
      </c>
      <c r="G237" s="45" t="s">
        <v>84</v>
      </c>
      <c r="H237" s="63" t="str">
        <f>IFERROR(INDEX(Sheet3!$F$2:$F$114, MATCH(G237, Sheet3!$E$2:$E$114, 0)), "")</f>
        <v>OTHERS</v>
      </c>
      <c r="I237" s="32">
        <v>45464</v>
      </c>
      <c r="J237" s="33">
        <f t="shared" ca="1" si="25"/>
        <v>17</v>
      </c>
      <c r="K237" s="34">
        <v>45475</v>
      </c>
      <c r="L237" s="59">
        <f t="shared" ca="1" si="28"/>
        <v>11</v>
      </c>
      <c r="M237" s="34">
        <v>45479</v>
      </c>
      <c r="N237" s="47">
        <f t="shared" ca="1" si="29"/>
        <v>4</v>
      </c>
      <c r="O237" s="75">
        <v>45479</v>
      </c>
      <c r="P237" s="75">
        <v>45479</v>
      </c>
      <c r="Q237" s="47">
        <f t="shared" ca="1" si="30"/>
        <v>0</v>
      </c>
      <c r="R237" s="34">
        <v>45479</v>
      </c>
      <c r="S237" s="59">
        <f t="shared" ca="1" si="31"/>
        <v>0</v>
      </c>
      <c r="T237" s="32">
        <v>45479</v>
      </c>
      <c r="U237" s="33">
        <f t="shared" ca="1" si="32"/>
        <v>2</v>
      </c>
      <c r="V237" s="34"/>
      <c r="W237" s="35"/>
      <c r="X237" s="36" t="str">
        <f t="shared" ca="1" si="26"/>
        <v>Completed</v>
      </c>
      <c r="Y237" s="37">
        <v>45481</v>
      </c>
      <c r="Z237" s="38">
        <f t="shared" si="27"/>
        <v>0</v>
      </c>
    </row>
    <row r="238" spans="1:26" s="39" customFormat="1" ht="28.5">
      <c r="A238" s="30">
        <v>235</v>
      </c>
      <c r="B238" s="31" t="s">
        <v>448</v>
      </c>
      <c r="C238" s="31" t="s">
        <v>204</v>
      </c>
      <c r="D238" s="44" t="s">
        <v>32</v>
      </c>
      <c r="E238" s="72" t="str">
        <f>IFERROR(IF(INDEX(Sheet3!$B$2:$B$8, MATCH(D238, Sheet3!$A$2:$A$8, 0)) = 0, "", INDEX(Sheet3!$B$2:$B$8, MATCH(D238, Sheet3!$A$2:$A$8, 0))), "")</f>
        <v>Breakdown</v>
      </c>
      <c r="F238" s="31" t="s">
        <v>134</v>
      </c>
      <c r="G238" s="45" t="s">
        <v>122</v>
      </c>
      <c r="H238" s="63" t="str">
        <f>IFERROR(INDEX(Sheet3!$F$2:$F$114, MATCH(G238, Sheet3!$E$2:$E$114, 0)), "")</f>
        <v>KITCHEN_EQUIPMENT</v>
      </c>
      <c r="I238" s="32">
        <v>45448</v>
      </c>
      <c r="J238" s="33">
        <f t="shared" ca="1" si="25"/>
        <v>288</v>
      </c>
      <c r="K238" s="34">
        <v>45449</v>
      </c>
      <c r="L238" s="59">
        <f t="shared" ca="1" si="28"/>
        <v>1</v>
      </c>
      <c r="M238" s="34"/>
      <c r="N238" s="47">
        <f t="shared" ca="1" si="29"/>
        <v>287</v>
      </c>
      <c r="O238" s="75"/>
      <c r="P238" s="75"/>
      <c r="Q238" s="47" t="str">
        <f t="shared" ca="1" si="30"/>
        <v/>
      </c>
      <c r="R238" s="34"/>
      <c r="S238" s="59" t="str">
        <f t="shared" ca="1" si="31"/>
        <v/>
      </c>
      <c r="T238" s="32"/>
      <c r="U238" s="33" t="str">
        <f t="shared" ca="1" si="32"/>
        <v/>
      </c>
      <c r="V238" s="34"/>
      <c r="W238" s="35"/>
      <c r="X238" s="36" t="str">
        <f t="shared" ca="1" si="26"/>
        <v>Overdue</v>
      </c>
      <c r="Y238" s="37"/>
      <c r="Z238" s="38" t="str">
        <f t="shared" si="27"/>
        <v/>
      </c>
    </row>
    <row r="239" spans="1:26" s="39" customFormat="1">
      <c r="A239" s="30">
        <v>236</v>
      </c>
      <c r="B239" s="31" t="s">
        <v>449</v>
      </c>
      <c r="C239" s="31"/>
      <c r="D239" s="44" t="s">
        <v>59</v>
      </c>
      <c r="E239" s="72" t="str">
        <f>IFERROR(IF(INDEX(Sheet3!$B$2:$B$8, MATCH(D239, Sheet3!$A$2:$A$8, 0)) = 0, "", INDEX(Sheet3!$B$2:$B$8, MATCH(D239, Sheet3!$A$2:$A$8, 0))), "")</f>
        <v>Preventive</v>
      </c>
      <c r="F239" s="31" t="s">
        <v>233</v>
      </c>
      <c r="G239" s="45" t="s">
        <v>450</v>
      </c>
      <c r="H239" s="63" t="str">
        <f>IFERROR(INDEX(Sheet3!$F$2:$F$114, MATCH(G239, Sheet3!$E$2:$E$114, 0)), "")</f>
        <v>INVERTER</v>
      </c>
      <c r="I239" s="32">
        <v>45454</v>
      </c>
      <c r="J239" s="33">
        <f t="shared" ca="1" si="25"/>
        <v>282</v>
      </c>
      <c r="K239" s="34">
        <v>45454</v>
      </c>
      <c r="L239" s="59">
        <f t="shared" ca="1" si="28"/>
        <v>0</v>
      </c>
      <c r="M239" s="34">
        <v>45454</v>
      </c>
      <c r="N239" s="47">
        <f t="shared" ca="1" si="29"/>
        <v>0</v>
      </c>
      <c r="O239" s="75">
        <v>45456</v>
      </c>
      <c r="P239" s="75">
        <v>45463</v>
      </c>
      <c r="Q239" s="47">
        <f t="shared" ca="1" si="30"/>
        <v>7</v>
      </c>
      <c r="R239" s="34">
        <v>45463</v>
      </c>
      <c r="S239" s="59">
        <f t="shared" ca="1" si="31"/>
        <v>0</v>
      </c>
      <c r="T239" s="32">
        <v>45463</v>
      </c>
      <c r="U239" s="33">
        <f t="shared" ca="1" si="32"/>
        <v>273</v>
      </c>
      <c r="V239" s="34"/>
      <c r="W239" s="35">
        <v>180000</v>
      </c>
      <c r="X239" s="36" t="str">
        <f t="shared" ca="1" si="26"/>
        <v>Overdue</v>
      </c>
      <c r="Y239" s="37"/>
      <c r="Z239" s="38" t="str">
        <f t="shared" si="27"/>
        <v/>
      </c>
    </row>
    <row r="240" spans="1:26" s="39" customFormat="1" ht="26.25">
      <c r="A240" s="30">
        <v>237</v>
      </c>
      <c r="B240" s="31" t="s">
        <v>451</v>
      </c>
      <c r="C240" s="31" t="s">
        <v>86</v>
      </c>
      <c r="D240" s="44" t="s">
        <v>32</v>
      </c>
      <c r="E240" s="72" t="str">
        <f>IFERROR(IF(INDEX(Sheet3!$B$2:$B$8, MATCH(D240, Sheet3!$A$2:$A$8, 0)) = 0, "", INDEX(Sheet3!$B$2:$B$8, MATCH(D240, Sheet3!$A$2:$A$8, 0))), "")</f>
        <v>Breakdown</v>
      </c>
      <c r="F240" s="31" t="s">
        <v>324</v>
      </c>
      <c r="G240" s="45" t="s">
        <v>84</v>
      </c>
      <c r="H240" s="63" t="str">
        <f>IFERROR(INDEX(Sheet3!$F$2:$F$114, MATCH(G240, Sheet3!$E$2:$E$114, 0)), "")</f>
        <v>OTHERS</v>
      </c>
      <c r="I240" s="32">
        <v>45470</v>
      </c>
      <c r="J240" s="33">
        <f t="shared" ca="1" si="25"/>
        <v>42</v>
      </c>
      <c r="K240" s="34">
        <v>45470</v>
      </c>
      <c r="L240" s="59">
        <f t="shared" ca="1" si="28"/>
        <v>0</v>
      </c>
      <c r="M240" s="34">
        <v>45512</v>
      </c>
      <c r="N240" s="47">
        <f t="shared" ca="1" si="29"/>
        <v>42</v>
      </c>
      <c r="O240" s="75">
        <v>45512</v>
      </c>
      <c r="P240" s="75">
        <v>45512</v>
      </c>
      <c r="Q240" s="47">
        <f t="shared" ca="1" si="30"/>
        <v>0</v>
      </c>
      <c r="R240" s="34">
        <v>45512</v>
      </c>
      <c r="S240" s="59">
        <f t="shared" ca="1" si="31"/>
        <v>0</v>
      </c>
      <c r="T240" s="32">
        <v>45512</v>
      </c>
      <c r="U240" s="33">
        <f t="shared" ca="1" si="32"/>
        <v>0</v>
      </c>
      <c r="V240" s="34"/>
      <c r="W240" s="35"/>
      <c r="X240" s="36" t="str">
        <f t="shared" ca="1" si="26"/>
        <v>Completed</v>
      </c>
      <c r="Y240" s="37">
        <v>45512</v>
      </c>
      <c r="Z240" s="38">
        <f t="shared" si="27"/>
        <v>0</v>
      </c>
    </row>
    <row r="241" spans="1:26" s="39" customFormat="1">
      <c r="A241" s="30">
        <v>238</v>
      </c>
      <c r="B241" s="31"/>
      <c r="C241" s="31"/>
      <c r="D241" s="44"/>
      <c r="E241" s="72" t="str">
        <f>IFERROR(IF(INDEX(Sheet3!$B$2:$B$8, MATCH(D241, Sheet3!$A$2:$A$8, 0)) = 0, "", INDEX(Sheet3!$B$2:$B$8, MATCH(D241, Sheet3!$A$2:$A$8, 0))), "")</f>
        <v/>
      </c>
      <c r="F241" s="31"/>
      <c r="G241" s="45"/>
      <c r="H241" s="63" t="str">
        <f>IFERROR(INDEX(Sheet3!$F$2:$F$114, MATCH(G241, Sheet3!$E$2:$E$114, 0)), "")</f>
        <v/>
      </c>
      <c r="I241" s="32"/>
      <c r="J241" s="33" t="str">
        <f t="shared" ca="1" si="25"/>
        <v/>
      </c>
      <c r="K241" s="34"/>
      <c r="L241" s="59" t="str">
        <f t="shared" ca="1" si="28"/>
        <v/>
      </c>
      <c r="M241" s="34"/>
      <c r="N241" s="47" t="str">
        <f t="shared" ca="1" si="29"/>
        <v/>
      </c>
      <c r="O241" s="75"/>
      <c r="P241" s="75"/>
      <c r="Q241" s="47" t="str">
        <f t="shared" ca="1" si="30"/>
        <v/>
      </c>
      <c r="R241" s="34"/>
      <c r="S241" s="59" t="str">
        <f t="shared" ca="1" si="31"/>
        <v/>
      </c>
      <c r="T241" s="32"/>
      <c r="U241" s="33" t="str">
        <f t="shared" ca="1" si="32"/>
        <v/>
      </c>
      <c r="V241" s="34"/>
      <c r="W241" s="35"/>
      <c r="X241" s="36" t="str">
        <f t="shared" ca="1" si="26"/>
        <v/>
      </c>
      <c r="Y241" s="37"/>
      <c r="Z241" s="38" t="str">
        <f t="shared" si="27"/>
        <v/>
      </c>
    </row>
    <row r="242" spans="1:26" s="39" customFormat="1">
      <c r="A242" s="30">
        <v>239</v>
      </c>
      <c r="B242" s="31"/>
      <c r="C242" s="31"/>
      <c r="D242" s="44"/>
      <c r="E242" s="72" t="str">
        <f>IFERROR(IF(INDEX(Sheet3!$B$2:$B$8, MATCH(D242, Sheet3!$A$2:$A$8, 0)) = 0, "", INDEX(Sheet3!$B$2:$B$8, MATCH(D242, Sheet3!$A$2:$A$8, 0))), "")</f>
        <v/>
      </c>
      <c r="F242" s="31"/>
      <c r="G242" s="45"/>
      <c r="H242" s="63" t="str">
        <f>IFERROR(INDEX(Sheet3!$F$2:$F$114, MATCH(G242, Sheet3!$E$2:$E$114, 0)), "")</f>
        <v/>
      </c>
      <c r="I242" s="32"/>
      <c r="J242" s="33" t="str">
        <f t="shared" ca="1" si="25"/>
        <v/>
      </c>
      <c r="K242" s="34"/>
      <c r="L242" s="59" t="str">
        <f t="shared" ca="1" si="28"/>
        <v/>
      </c>
      <c r="M242" s="34"/>
      <c r="N242" s="47" t="str">
        <f t="shared" ca="1" si="29"/>
        <v/>
      </c>
      <c r="O242" s="75"/>
      <c r="P242" s="75"/>
      <c r="Q242" s="47" t="str">
        <f t="shared" ca="1" si="30"/>
        <v/>
      </c>
      <c r="R242" s="34"/>
      <c r="S242" s="59" t="str">
        <f t="shared" ca="1" si="31"/>
        <v/>
      </c>
      <c r="T242" s="32"/>
      <c r="U242" s="33" t="str">
        <f t="shared" ca="1" si="32"/>
        <v/>
      </c>
      <c r="V242" s="34"/>
      <c r="W242" s="35"/>
      <c r="X242" s="36" t="str">
        <f t="shared" ca="1" si="26"/>
        <v/>
      </c>
      <c r="Y242" s="37"/>
      <c r="Z242" s="38" t="str">
        <f t="shared" si="27"/>
        <v/>
      </c>
    </row>
    <row r="243" spans="1:26" s="39" customFormat="1">
      <c r="A243" s="30">
        <v>240</v>
      </c>
      <c r="B243" s="31"/>
      <c r="C243" s="31"/>
      <c r="D243" s="44"/>
      <c r="E243" s="72" t="str">
        <f>IFERROR(IF(INDEX(Sheet3!$B$2:$B$8, MATCH(D243, Sheet3!$A$2:$A$8, 0)) = 0, "", INDEX(Sheet3!$B$2:$B$8, MATCH(D243, Sheet3!$A$2:$A$8, 0))), "")</f>
        <v/>
      </c>
      <c r="F243" s="31"/>
      <c r="G243" s="45"/>
      <c r="H243" s="63" t="str">
        <f>IFERROR(INDEX(Sheet3!$F$2:$F$114, MATCH(G243, Sheet3!$E$2:$E$114, 0)), "")</f>
        <v/>
      </c>
      <c r="I243" s="32"/>
      <c r="J243" s="33" t="str">
        <f t="shared" ca="1" si="25"/>
        <v/>
      </c>
      <c r="K243" s="34"/>
      <c r="L243" s="59" t="str">
        <f t="shared" ca="1" si="28"/>
        <v/>
      </c>
      <c r="M243" s="34"/>
      <c r="N243" s="47" t="str">
        <f t="shared" ca="1" si="29"/>
        <v/>
      </c>
      <c r="O243" s="75"/>
      <c r="P243" s="75"/>
      <c r="Q243" s="47" t="str">
        <f t="shared" ca="1" si="30"/>
        <v/>
      </c>
      <c r="R243" s="34"/>
      <c r="S243" s="59" t="str">
        <f t="shared" ca="1" si="31"/>
        <v/>
      </c>
      <c r="T243" s="32"/>
      <c r="U243" s="33" t="str">
        <f t="shared" ca="1" si="32"/>
        <v/>
      </c>
      <c r="V243" s="34"/>
      <c r="W243" s="35"/>
      <c r="X243" s="36" t="str">
        <f t="shared" ca="1" si="26"/>
        <v/>
      </c>
      <c r="Y243" s="37"/>
      <c r="Z243" s="38" t="str">
        <f t="shared" si="27"/>
        <v/>
      </c>
    </row>
    <row r="244" spans="1:26" s="39" customFormat="1">
      <c r="A244" s="30">
        <v>241</v>
      </c>
      <c r="B244" s="31"/>
      <c r="C244" s="31"/>
      <c r="D244" s="44"/>
      <c r="E244" s="72" t="str">
        <f>IFERROR(IF(INDEX(Sheet3!$B$2:$B$8, MATCH(D244, Sheet3!$A$2:$A$8, 0)) = 0, "", INDEX(Sheet3!$B$2:$B$8, MATCH(D244, Sheet3!$A$2:$A$8, 0))), "")</f>
        <v/>
      </c>
      <c r="F244" s="31"/>
      <c r="G244" s="45"/>
      <c r="H244" s="63" t="str">
        <f>IFERROR(INDEX(Sheet3!$F$2:$F$114, MATCH(G244, Sheet3!$E$2:$E$114, 0)), "")</f>
        <v/>
      </c>
      <c r="I244" s="32"/>
      <c r="J244" s="33" t="str">
        <f t="shared" ca="1" si="25"/>
        <v/>
      </c>
      <c r="K244" s="34"/>
      <c r="L244" s="59" t="str">
        <f t="shared" ca="1" si="28"/>
        <v/>
      </c>
      <c r="M244" s="34"/>
      <c r="N244" s="47" t="str">
        <f t="shared" ca="1" si="29"/>
        <v/>
      </c>
      <c r="O244" s="75"/>
      <c r="P244" s="75"/>
      <c r="Q244" s="47" t="str">
        <f t="shared" ca="1" si="30"/>
        <v/>
      </c>
      <c r="R244" s="34"/>
      <c r="S244" s="59" t="str">
        <f t="shared" ca="1" si="31"/>
        <v/>
      </c>
      <c r="T244" s="32"/>
      <c r="U244" s="33" t="str">
        <f t="shared" ca="1" si="32"/>
        <v/>
      </c>
      <c r="V244" s="34"/>
      <c r="W244" s="35"/>
      <c r="X244" s="36" t="str">
        <f t="shared" ca="1" si="26"/>
        <v/>
      </c>
      <c r="Y244" s="37"/>
      <c r="Z244" s="38" t="str">
        <f t="shared" si="27"/>
        <v/>
      </c>
    </row>
    <row r="245" spans="1:26" s="39" customFormat="1">
      <c r="A245" s="30">
        <v>242</v>
      </c>
      <c r="B245" s="31"/>
      <c r="C245" s="31"/>
      <c r="D245" s="44"/>
      <c r="E245" s="72" t="str">
        <f>IFERROR(IF(INDEX(Sheet3!$B$2:$B$8, MATCH(D245, Sheet3!$A$2:$A$8, 0)) = 0, "", INDEX(Sheet3!$B$2:$B$8, MATCH(D245, Sheet3!$A$2:$A$8, 0))), "")</f>
        <v/>
      </c>
      <c r="F245" s="31"/>
      <c r="G245" s="45"/>
      <c r="H245" s="63" t="str">
        <f>IFERROR(INDEX(Sheet3!$F$2:$F$114, MATCH(G245, Sheet3!$E$2:$E$114, 0)), "")</f>
        <v/>
      </c>
      <c r="I245" s="32"/>
      <c r="J245" s="33" t="str">
        <f t="shared" ca="1" si="25"/>
        <v/>
      </c>
      <c r="K245" s="34"/>
      <c r="L245" s="59" t="str">
        <f t="shared" ca="1" si="28"/>
        <v/>
      </c>
      <c r="M245" s="34"/>
      <c r="N245" s="47" t="str">
        <f t="shared" ca="1" si="29"/>
        <v/>
      </c>
      <c r="O245" s="75"/>
      <c r="P245" s="75"/>
      <c r="Q245" s="47" t="str">
        <f t="shared" ca="1" si="30"/>
        <v/>
      </c>
      <c r="R245" s="34"/>
      <c r="S245" s="59" t="str">
        <f t="shared" ca="1" si="31"/>
        <v/>
      </c>
      <c r="T245" s="32"/>
      <c r="U245" s="33" t="str">
        <f t="shared" ca="1" si="32"/>
        <v/>
      </c>
      <c r="V245" s="34"/>
      <c r="W245" s="35"/>
      <c r="X245" s="36" t="str">
        <f t="shared" ca="1" si="26"/>
        <v/>
      </c>
      <c r="Y245" s="37"/>
      <c r="Z245" s="38" t="str">
        <f t="shared" si="27"/>
        <v/>
      </c>
    </row>
    <row r="246" spans="1:26" s="39" customFormat="1">
      <c r="A246" s="30">
        <v>243</v>
      </c>
      <c r="B246" s="31"/>
      <c r="C246" s="31"/>
      <c r="D246" s="44"/>
      <c r="E246" s="72" t="str">
        <f>IFERROR(IF(INDEX(Sheet3!$B$2:$B$8, MATCH(D246, Sheet3!$A$2:$A$8, 0)) = 0, "", INDEX(Sheet3!$B$2:$B$8, MATCH(D246, Sheet3!$A$2:$A$8, 0))), "")</f>
        <v/>
      </c>
      <c r="F246" s="31"/>
      <c r="G246" s="45"/>
      <c r="H246" s="63" t="str">
        <f>IFERROR(INDEX(Sheet3!$F$2:$F$114, MATCH(G246, Sheet3!$E$2:$E$114, 0)), "")</f>
        <v/>
      </c>
      <c r="I246" s="32"/>
      <c r="J246" s="33" t="str">
        <f t="shared" ca="1" si="25"/>
        <v/>
      </c>
      <c r="K246" s="34"/>
      <c r="L246" s="59" t="str">
        <f t="shared" ca="1" si="28"/>
        <v/>
      </c>
      <c r="M246" s="34"/>
      <c r="N246" s="47" t="str">
        <f t="shared" ca="1" si="29"/>
        <v/>
      </c>
      <c r="O246" s="75"/>
      <c r="P246" s="75"/>
      <c r="Q246" s="47" t="str">
        <f t="shared" ca="1" si="30"/>
        <v/>
      </c>
      <c r="R246" s="34"/>
      <c r="S246" s="59" t="str">
        <f t="shared" ca="1" si="31"/>
        <v/>
      </c>
      <c r="T246" s="32"/>
      <c r="U246" s="33" t="str">
        <f t="shared" ca="1" si="32"/>
        <v/>
      </c>
      <c r="V246" s="34"/>
      <c r="W246" s="35"/>
      <c r="X246" s="36" t="str">
        <f t="shared" ca="1" si="26"/>
        <v/>
      </c>
      <c r="Y246" s="37"/>
      <c r="Z246" s="38" t="str">
        <f t="shared" si="27"/>
        <v/>
      </c>
    </row>
    <row r="247" spans="1:26" s="39" customFormat="1">
      <c r="A247" s="30">
        <v>244</v>
      </c>
      <c r="B247" s="31"/>
      <c r="C247" s="31"/>
      <c r="D247" s="44"/>
      <c r="E247" s="72" t="str">
        <f>IFERROR(IF(INDEX(Sheet3!$B$2:$B$8, MATCH(D247, Sheet3!$A$2:$A$8, 0)) = 0, "", INDEX(Sheet3!$B$2:$B$8, MATCH(D247, Sheet3!$A$2:$A$8, 0))), "")</f>
        <v/>
      </c>
      <c r="F247" s="31"/>
      <c r="G247" s="45"/>
      <c r="H247" s="63" t="str">
        <f>IFERROR(INDEX(Sheet3!$F$2:$F$114, MATCH(G247, Sheet3!$E$2:$E$114, 0)), "")</f>
        <v/>
      </c>
      <c r="I247" s="32"/>
      <c r="J247" s="33" t="str">
        <f t="shared" ca="1" si="25"/>
        <v/>
      </c>
      <c r="K247" s="34"/>
      <c r="L247" s="59" t="str">
        <f t="shared" ca="1" si="28"/>
        <v/>
      </c>
      <c r="M247" s="34"/>
      <c r="N247" s="47" t="str">
        <f t="shared" ca="1" si="29"/>
        <v/>
      </c>
      <c r="O247" s="75"/>
      <c r="P247" s="75"/>
      <c r="Q247" s="47" t="str">
        <f t="shared" ca="1" si="30"/>
        <v/>
      </c>
      <c r="R247" s="34"/>
      <c r="S247" s="59" t="str">
        <f t="shared" ca="1" si="31"/>
        <v/>
      </c>
      <c r="T247" s="32"/>
      <c r="U247" s="33" t="str">
        <f t="shared" ca="1" si="32"/>
        <v/>
      </c>
      <c r="V247" s="34"/>
      <c r="W247" s="35"/>
      <c r="X247" s="36" t="str">
        <f t="shared" ca="1" si="26"/>
        <v/>
      </c>
      <c r="Y247" s="37"/>
      <c r="Z247" s="38" t="str">
        <f t="shared" si="27"/>
        <v/>
      </c>
    </row>
    <row r="248" spans="1:26" s="39" customFormat="1">
      <c r="A248" s="30">
        <v>245</v>
      </c>
      <c r="B248" s="31"/>
      <c r="C248" s="31"/>
      <c r="D248" s="44"/>
      <c r="E248" s="72" t="str">
        <f>IFERROR(IF(INDEX(Sheet3!$B$2:$B$8, MATCH(D248, Sheet3!$A$2:$A$8, 0)) = 0, "", INDEX(Sheet3!$B$2:$B$8, MATCH(D248, Sheet3!$A$2:$A$8, 0))), "")</f>
        <v/>
      </c>
      <c r="F248" s="31"/>
      <c r="G248" s="45"/>
      <c r="H248" s="63" t="str">
        <f>IFERROR(INDEX(Sheet3!$F$2:$F$114, MATCH(G248, Sheet3!$E$2:$E$114, 0)), "")</f>
        <v/>
      </c>
      <c r="I248" s="32"/>
      <c r="J248" s="33" t="str">
        <f t="shared" ca="1" si="25"/>
        <v/>
      </c>
      <c r="K248" s="34"/>
      <c r="L248" s="59" t="str">
        <f t="shared" ca="1" si="28"/>
        <v/>
      </c>
      <c r="M248" s="34"/>
      <c r="N248" s="47" t="str">
        <f t="shared" ca="1" si="29"/>
        <v/>
      </c>
      <c r="O248" s="75"/>
      <c r="P248" s="75"/>
      <c r="Q248" s="47" t="str">
        <f t="shared" ca="1" si="30"/>
        <v/>
      </c>
      <c r="R248" s="34"/>
      <c r="S248" s="59" t="str">
        <f t="shared" ca="1" si="31"/>
        <v/>
      </c>
      <c r="T248" s="32"/>
      <c r="U248" s="33" t="str">
        <f t="shared" ca="1" si="32"/>
        <v/>
      </c>
      <c r="V248" s="34"/>
      <c r="W248" s="35"/>
      <c r="X248" s="36" t="str">
        <f t="shared" ca="1" si="26"/>
        <v/>
      </c>
      <c r="Y248" s="37"/>
      <c r="Z248" s="38" t="str">
        <f t="shared" si="27"/>
        <v/>
      </c>
    </row>
    <row r="249" spans="1:26" s="39" customFormat="1">
      <c r="A249" s="30">
        <v>246</v>
      </c>
      <c r="B249" s="31"/>
      <c r="C249" s="31"/>
      <c r="D249" s="44"/>
      <c r="E249" s="72" t="str">
        <f>IFERROR(IF(INDEX(Sheet3!$B$2:$B$8, MATCH(D249, Sheet3!$A$2:$A$8, 0)) = 0, "", INDEX(Sheet3!$B$2:$B$8, MATCH(D249, Sheet3!$A$2:$A$8, 0))), "")</f>
        <v/>
      </c>
      <c r="F249" s="31"/>
      <c r="G249" s="45"/>
      <c r="H249" s="63" t="str">
        <f>IFERROR(INDEX(Sheet3!$F$2:$F$114, MATCH(G249, Sheet3!$E$2:$E$114, 0)), "")</f>
        <v/>
      </c>
      <c r="I249" s="32"/>
      <c r="J249" s="33" t="str">
        <f t="shared" ca="1" si="25"/>
        <v/>
      </c>
      <c r="K249" s="34"/>
      <c r="L249" s="59" t="str">
        <f t="shared" ca="1" si="28"/>
        <v/>
      </c>
      <c r="M249" s="34"/>
      <c r="N249" s="47" t="str">
        <f t="shared" ca="1" si="29"/>
        <v/>
      </c>
      <c r="O249" s="75"/>
      <c r="P249" s="75"/>
      <c r="Q249" s="47" t="str">
        <f t="shared" ca="1" si="30"/>
        <v/>
      </c>
      <c r="R249" s="34"/>
      <c r="S249" s="59" t="str">
        <f t="shared" ca="1" si="31"/>
        <v/>
      </c>
      <c r="T249" s="32"/>
      <c r="U249" s="33" t="str">
        <f t="shared" ca="1" si="32"/>
        <v/>
      </c>
      <c r="V249" s="34"/>
      <c r="W249" s="35"/>
      <c r="X249" s="36" t="str">
        <f t="shared" ca="1" si="26"/>
        <v/>
      </c>
      <c r="Y249" s="37"/>
      <c r="Z249" s="38" t="str">
        <f t="shared" si="27"/>
        <v/>
      </c>
    </row>
    <row r="250" spans="1:26" s="39" customFormat="1">
      <c r="A250" s="30">
        <v>247</v>
      </c>
      <c r="B250" s="31"/>
      <c r="C250" s="31"/>
      <c r="D250" s="44"/>
      <c r="E250" s="72" t="str">
        <f>IFERROR(IF(INDEX(Sheet3!$B$2:$B$8, MATCH(D250, Sheet3!$A$2:$A$8, 0)) = 0, "", INDEX(Sheet3!$B$2:$B$8, MATCH(D250, Sheet3!$A$2:$A$8, 0))), "")</f>
        <v/>
      </c>
      <c r="F250" s="31"/>
      <c r="G250" s="45"/>
      <c r="H250" s="63" t="str">
        <f>IFERROR(INDEX(Sheet3!$F$2:$F$114, MATCH(G250, Sheet3!$E$2:$E$114, 0)), "")</f>
        <v/>
      </c>
      <c r="I250" s="32"/>
      <c r="J250" s="33" t="str">
        <f t="shared" ca="1" si="25"/>
        <v/>
      </c>
      <c r="K250" s="34"/>
      <c r="L250" s="59" t="str">
        <f t="shared" ca="1" si="28"/>
        <v/>
      </c>
      <c r="M250" s="34"/>
      <c r="N250" s="47" t="str">
        <f t="shared" ca="1" si="29"/>
        <v/>
      </c>
      <c r="O250" s="75"/>
      <c r="P250" s="75"/>
      <c r="Q250" s="47" t="str">
        <f t="shared" ca="1" si="30"/>
        <v/>
      </c>
      <c r="R250" s="34"/>
      <c r="S250" s="59" t="str">
        <f t="shared" ca="1" si="31"/>
        <v/>
      </c>
      <c r="T250" s="32"/>
      <c r="U250" s="33" t="str">
        <f t="shared" ca="1" si="32"/>
        <v/>
      </c>
      <c r="V250" s="34"/>
      <c r="W250" s="35"/>
      <c r="X250" s="36" t="str">
        <f t="shared" ca="1" si="26"/>
        <v/>
      </c>
      <c r="Y250" s="37"/>
      <c r="Z250" s="38" t="str">
        <f t="shared" si="27"/>
        <v/>
      </c>
    </row>
    <row r="251" spans="1:26" s="39" customFormat="1">
      <c r="A251" s="30">
        <v>248</v>
      </c>
      <c r="B251" s="31"/>
      <c r="C251" s="31"/>
      <c r="D251" s="44"/>
      <c r="E251" s="72" t="str">
        <f>IFERROR(IF(INDEX(Sheet3!$B$2:$B$8, MATCH(D251, Sheet3!$A$2:$A$8, 0)) = 0, "", INDEX(Sheet3!$B$2:$B$8, MATCH(D251, Sheet3!$A$2:$A$8, 0))), "")</f>
        <v/>
      </c>
      <c r="F251" s="31"/>
      <c r="G251" s="45"/>
      <c r="H251" s="63" t="str">
        <f>IFERROR(INDEX(Sheet3!$F$2:$F$114, MATCH(G251, Sheet3!$E$2:$E$114, 0)), "")</f>
        <v/>
      </c>
      <c r="I251" s="32"/>
      <c r="J251" s="33" t="str">
        <f t="shared" ca="1" si="25"/>
        <v/>
      </c>
      <c r="K251" s="34"/>
      <c r="L251" s="59" t="str">
        <f t="shared" ca="1" si="28"/>
        <v/>
      </c>
      <c r="M251" s="34"/>
      <c r="N251" s="47" t="str">
        <f t="shared" ca="1" si="29"/>
        <v/>
      </c>
      <c r="O251" s="75"/>
      <c r="P251" s="75"/>
      <c r="Q251" s="47" t="str">
        <f t="shared" ca="1" si="30"/>
        <v/>
      </c>
      <c r="R251" s="34"/>
      <c r="S251" s="59" t="str">
        <f t="shared" ca="1" si="31"/>
        <v/>
      </c>
      <c r="T251" s="32"/>
      <c r="U251" s="33" t="str">
        <f t="shared" ca="1" si="32"/>
        <v/>
      </c>
      <c r="V251" s="34"/>
      <c r="W251" s="35"/>
      <c r="X251" s="36" t="str">
        <f t="shared" ca="1" si="26"/>
        <v/>
      </c>
      <c r="Y251" s="37"/>
      <c r="Z251" s="38" t="str">
        <f t="shared" si="27"/>
        <v/>
      </c>
    </row>
    <row r="252" spans="1:26" s="39" customFormat="1">
      <c r="A252" s="30">
        <v>249</v>
      </c>
      <c r="B252" s="31"/>
      <c r="C252" s="31"/>
      <c r="D252" s="44"/>
      <c r="E252" s="72" t="str">
        <f>IFERROR(IF(INDEX(Sheet3!$B$2:$B$8, MATCH(D252, Sheet3!$A$2:$A$8, 0)) = 0, "", INDEX(Sheet3!$B$2:$B$8, MATCH(D252, Sheet3!$A$2:$A$8, 0))), "")</f>
        <v/>
      </c>
      <c r="F252" s="31"/>
      <c r="G252" s="45"/>
      <c r="H252" s="63" t="str">
        <f>IFERROR(INDEX(Sheet3!$F$2:$F$114, MATCH(G252, Sheet3!$E$2:$E$114, 0)), "")</f>
        <v/>
      </c>
      <c r="I252" s="32"/>
      <c r="J252" s="33" t="str">
        <f t="shared" ca="1" si="25"/>
        <v/>
      </c>
      <c r="K252" s="34"/>
      <c r="L252" s="59" t="str">
        <f t="shared" ca="1" si="28"/>
        <v/>
      </c>
      <c r="M252" s="34"/>
      <c r="N252" s="47" t="str">
        <f t="shared" ca="1" si="29"/>
        <v/>
      </c>
      <c r="O252" s="75"/>
      <c r="P252" s="75"/>
      <c r="Q252" s="47" t="str">
        <f t="shared" ca="1" si="30"/>
        <v/>
      </c>
      <c r="R252" s="34"/>
      <c r="S252" s="59" t="str">
        <f t="shared" ca="1" si="31"/>
        <v/>
      </c>
      <c r="T252" s="32"/>
      <c r="U252" s="33" t="str">
        <f t="shared" ca="1" si="32"/>
        <v/>
      </c>
      <c r="V252" s="34"/>
      <c r="W252" s="35"/>
      <c r="X252" s="36" t="str">
        <f t="shared" ca="1" si="26"/>
        <v/>
      </c>
      <c r="Y252" s="37"/>
      <c r="Z252" s="38" t="str">
        <f t="shared" si="27"/>
        <v/>
      </c>
    </row>
    <row r="253" spans="1:26" s="39" customFormat="1">
      <c r="A253" s="30">
        <v>250</v>
      </c>
      <c r="B253" s="31"/>
      <c r="C253" s="31"/>
      <c r="D253" s="44"/>
      <c r="E253" s="72" t="str">
        <f>IFERROR(IF(INDEX(Sheet3!$B$2:$B$8, MATCH(D253, Sheet3!$A$2:$A$8, 0)) = 0, "", INDEX(Sheet3!$B$2:$B$8, MATCH(D253, Sheet3!$A$2:$A$8, 0))), "")</f>
        <v/>
      </c>
      <c r="F253" s="31"/>
      <c r="G253" s="45"/>
      <c r="H253" s="63" t="str">
        <f>IFERROR(INDEX(Sheet3!$F$2:$F$114, MATCH(G253, Sheet3!$E$2:$E$114, 0)), "")</f>
        <v/>
      </c>
      <c r="I253" s="32"/>
      <c r="J253" s="33" t="str">
        <f t="shared" ca="1" si="25"/>
        <v/>
      </c>
      <c r="K253" s="34"/>
      <c r="L253" s="59" t="str">
        <f t="shared" ca="1" si="28"/>
        <v/>
      </c>
      <c r="M253" s="34"/>
      <c r="N253" s="47" t="str">
        <f t="shared" ca="1" si="29"/>
        <v/>
      </c>
      <c r="O253" s="75"/>
      <c r="P253" s="75"/>
      <c r="Q253" s="47" t="str">
        <f t="shared" ca="1" si="30"/>
        <v/>
      </c>
      <c r="R253" s="34"/>
      <c r="S253" s="59" t="str">
        <f t="shared" ca="1" si="31"/>
        <v/>
      </c>
      <c r="T253" s="32"/>
      <c r="U253" s="33" t="str">
        <f t="shared" ca="1" si="32"/>
        <v/>
      </c>
      <c r="V253" s="34"/>
      <c r="W253" s="35"/>
      <c r="X253" s="36" t="str">
        <f t="shared" ca="1" si="26"/>
        <v/>
      </c>
      <c r="Y253" s="37"/>
      <c r="Z253" s="38" t="str">
        <f t="shared" si="27"/>
        <v/>
      </c>
    </row>
    <row r="254" spans="1:26" s="39" customFormat="1">
      <c r="A254" s="30">
        <v>251</v>
      </c>
      <c r="B254" s="31"/>
      <c r="C254" s="31"/>
      <c r="D254" s="44"/>
      <c r="E254" s="72" t="str">
        <f>IFERROR(IF(INDEX(Sheet3!$B$2:$B$8, MATCH(D254, Sheet3!$A$2:$A$8, 0)) = 0, "", INDEX(Sheet3!$B$2:$B$8, MATCH(D254, Sheet3!$A$2:$A$8, 0))), "")</f>
        <v/>
      </c>
      <c r="F254" s="31"/>
      <c r="G254" s="45"/>
      <c r="H254" s="63" t="str">
        <f>IFERROR(INDEX(Sheet3!$F$2:$F$114, MATCH(G254, Sheet3!$E$2:$E$114, 0)), "")</f>
        <v/>
      </c>
      <c r="I254" s="32"/>
      <c r="J254" s="33" t="str">
        <f t="shared" ca="1" si="25"/>
        <v/>
      </c>
      <c r="K254" s="34"/>
      <c r="L254" s="59" t="str">
        <f t="shared" ca="1" si="28"/>
        <v/>
      </c>
      <c r="M254" s="34"/>
      <c r="N254" s="47" t="str">
        <f t="shared" ca="1" si="29"/>
        <v/>
      </c>
      <c r="O254" s="75"/>
      <c r="P254" s="75"/>
      <c r="Q254" s="47" t="str">
        <f t="shared" ca="1" si="30"/>
        <v/>
      </c>
      <c r="R254" s="34"/>
      <c r="S254" s="59" t="str">
        <f t="shared" ca="1" si="31"/>
        <v/>
      </c>
      <c r="T254" s="32"/>
      <c r="U254" s="33" t="str">
        <f t="shared" ca="1" si="32"/>
        <v/>
      </c>
      <c r="V254" s="34"/>
      <c r="W254" s="35"/>
      <c r="X254" s="36" t="str">
        <f t="shared" ca="1" si="26"/>
        <v/>
      </c>
      <c r="Y254" s="37"/>
      <c r="Z254" s="38" t="str">
        <f t="shared" si="27"/>
        <v/>
      </c>
    </row>
    <row r="255" spans="1:26" s="39" customFormat="1">
      <c r="A255" s="30">
        <v>252</v>
      </c>
      <c r="B255" s="31"/>
      <c r="C255" s="31"/>
      <c r="D255" s="44"/>
      <c r="E255" s="72" t="str">
        <f>IFERROR(IF(INDEX(Sheet3!$B$2:$B$8, MATCH(D255, Sheet3!$A$2:$A$8, 0)) = 0, "", INDEX(Sheet3!$B$2:$B$8, MATCH(D255, Sheet3!$A$2:$A$8, 0))), "")</f>
        <v/>
      </c>
      <c r="F255" s="31"/>
      <c r="G255" s="45"/>
      <c r="H255" s="63" t="str">
        <f>IFERROR(INDEX(Sheet3!$F$2:$F$114, MATCH(G255, Sheet3!$E$2:$E$114, 0)), "")</f>
        <v/>
      </c>
      <c r="I255" s="32"/>
      <c r="J255" s="33" t="str">
        <f t="shared" ca="1" si="25"/>
        <v/>
      </c>
      <c r="K255" s="34"/>
      <c r="L255" s="59" t="str">
        <f t="shared" ca="1" si="28"/>
        <v/>
      </c>
      <c r="M255" s="34"/>
      <c r="N255" s="47" t="str">
        <f t="shared" ca="1" si="29"/>
        <v/>
      </c>
      <c r="O255" s="75"/>
      <c r="P255" s="75"/>
      <c r="Q255" s="47" t="str">
        <f t="shared" ca="1" si="30"/>
        <v/>
      </c>
      <c r="R255" s="34"/>
      <c r="S255" s="59" t="str">
        <f t="shared" ca="1" si="31"/>
        <v/>
      </c>
      <c r="T255" s="32"/>
      <c r="U255" s="33" t="str">
        <f t="shared" ca="1" si="32"/>
        <v/>
      </c>
      <c r="V255" s="34"/>
      <c r="W255" s="35"/>
      <c r="X255" s="36" t="str">
        <f t="shared" ca="1" si="26"/>
        <v/>
      </c>
      <c r="Y255" s="37"/>
      <c r="Z255" s="38" t="str">
        <f t="shared" si="27"/>
        <v/>
      </c>
    </row>
    <row r="256" spans="1:26" s="39" customFormat="1">
      <c r="A256" s="30">
        <v>253</v>
      </c>
      <c r="B256" s="31"/>
      <c r="C256" s="31"/>
      <c r="D256" s="44"/>
      <c r="E256" s="72" t="str">
        <f>IFERROR(IF(INDEX(Sheet3!$B$2:$B$8, MATCH(D256, Sheet3!$A$2:$A$8, 0)) = 0, "", INDEX(Sheet3!$B$2:$B$8, MATCH(D256, Sheet3!$A$2:$A$8, 0))), "")</f>
        <v/>
      </c>
      <c r="F256" s="31"/>
      <c r="G256" s="45"/>
      <c r="H256" s="63" t="str">
        <f>IFERROR(INDEX(Sheet3!$F$2:$F$114, MATCH(G256, Sheet3!$E$2:$E$114, 0)), "")</f>
        <v/>
      </c>
      <c r="I256" s="32"/>
      <c r="J256" s="33" t="str">
        <f t="shared" ca="1" si="25"/>
        <v/>
      </c>
      <c r="K256" s="34"/>
      <c r="L256" s="59" t="str">
        <f t="shared" ca="1" si="28"/>
        <v/>
      </c>
      <c r="M256" s="34"/>
      <c r="N256" s="47" t="str">
        <f t="shared" ca="1" si="29"/>
        <v/>
      </c>
      <c r="O256" s="75"/>
      <c r="P256" s="75"/>
      <c r="Q256" s="47" t="str">
        <f t="shared" ca="1" si="30"/>
        <v/>
      </c>
      <c r="R256" s="34"/>
      <c r="S256" s="59" t="str">
        <f t="shared" ca="1" si="31"/>
        <v/>
      </c>
      <c r="T256" s="32"/>
      <c r="U256" s="33" t="str">
        <f t="shared" ca="1" si="32"/>
        <v/>
      </c>
      <c r="V256" s="34"/>
      <c r="W256" s="35"/>
      <c r="X256" s="36" t="str">
        <f t="shared" ca="1" si="26"/>
        <v/>
      </c>
      <c r="Y256" s="37"/>
      <c r="Z256" s="38" t="str">
        <f t="shared" si="27"/>
        <v/>
      </c>
    </row>
    <row r="257" spans="1:26" s="39" customFormat="1">
      <c r="A257" s="30">
        <v>254</v>
      </c>
      <c r="B257" s="31"/>
      <c r="C257" s="31"/>
      <c r="D257" s="44"/>
      <c r="E257" s="72" t="str">
        <f>IFERROR(IF(INDEX(Sheet3!$B$2:$B$8, MATCH(D257, Sheet3!$A$2:$A$8, 0)) = 0, "", INDEX(Sheet3!$B$2:$B$8, MATCH(D257, Sheet3!$A$2:$A$8, 0))), "")</f>
        <v/>
      </c>
      <c r="F257" s="31"/>
      <c r="G257" s="45"/>
      <c r="H257" s="63" t="str">
        <f>IFERROR(INDEX(Sheet3!$F$2:$F$114, MATCH(G257, Sheet3!$E$2:$E$114, 0)), "")</f>
        <v/>
      </c>
      <c r="I257" s="32"/>
      <c r="J257" s="33" t="str">
        <f t="shared" ca="1" si="25"/>
        <v/>
      </c>
      <c r="K257" s="34"/>
      <c r="L257" s="59" t="str">
        <f t="shared" ca="1" si="28"/>
        <v/>
      </c>
      <c r="M257" s="34"/>
      <c r="N257" s="47" t="str">
        <f t="shared" ca="1" si="29"/>
        <v/>
      </c>
      <c r="O257" s="75"/>
      <c r="P257" s="75"/>
      <c r="Q257" s="47" t="str">
        <f t="shared" ca="1" si="30"/>
        <v/>
      </c>
      <c r="R257" s="34"/>
      <c r="S257" s="59" t="str">
        <f t="shared" ca="1" si="31"/>
        <v/>
      </c>
      <c r="T257" s="32"/>
      <c r="U257" s="33" t="str">
        <f t="shared" ca="1" si="32"/>
        <v/>
      </c>
      <c r="V257" s="34"/>
      <c r="W257" s="35"/>
      <c r="X257" s="36" t="str">
        <f t="shared" ca="1" si="26"/>
        <v/>
      </c>
      <c r="Y257" s="37"/>
      <c r="Z257" s="38" t="str">
        <f t="shared" si="27"/>
        <v/>
      </c>
    </row>
    <row r="258" spans="1:26" s="39" customFormat="1">
      <c r="A258" s="30">
        <v>255</v>
      </c>
      <c r="B258" s="31"/>
      <c r="C258" s="31"/>
      <c r="D258" s="44"/>
      <c r="E258" s="72" t="str">
        <f>IFERROR(IF(INDEX(Sheet3!$B$2:$B$8, MATCH(D258, Sheet3!$A$2:$A$8, 0)) = 0, "", INDEX(Sheet3!$B$2:$B$8, MATCH(D258, Sheet3!$A$2:$A$8, 0))), "")</f>
        <v/>
      </c>
      <c r="F258" s="31"/>
      <c r="G258" s="45"/>
      <c r="H258" s="63" t="str">
        <f>IFERROR(INDEX(Sheet3!$F$2:$F$114, MATCH(G258, Sheet3!$E$2:$E$114, 0)), "")</f>
        <v/>
      </c>
      <c r="I258" s="32"/>
      <c r="J258" s="33" t="str">
        <f t="shared" ca="1" si="25"/>
        <v/>
      </c>
      <c r="K258" s="34"/>
      <c r="L258" s="59" t="str">
        <f t="shared" ca="1" si="28"/>
        <v/>
      </c>
      <c r="M258" s="34"/>
      <c r="N258" s="47" t="str">
        <f t="shared" ca="1" si="29"/>
        <v/>
      </c>
      <c r="O258" s="75"/>
      <c r="P258" s="75"/>
      <c r="Q258" s="47" t="str">
        <f t="shared" ca="1" si="30"/>
        <v/>
      </c>
      <c r="R258" s="34"/>
      <c r="S258" s="59" t="str">
        <f t="shared" ca="1" si="31"/>
        <v/>
      </c>
      <c r="T258" s="32"/>
      <c r="U258" s="33" t="str">
        <f t="shared" ca="1" si="32"/>
        <v/>
      </c>
      <c r="V258" s="34"/>
      <c r="W258" s="35"/>
      <c r="X258" s="36" t="str">
        <f t="shared" ca="1" si="26"/>
        <v/>
      </c>
      <c r="Y258" s="37"/>
      <c r="Z258" s="38" t="str">
        <f t="shared" si="27"/>
        <v/>
      </c>
    </row>
    <row r="259" spans="1:26" s="39" customFormat="1">
      <c r="A259" s="30">
        <v>256</v>
      </c>
      <c r="B259" s="31"/>
      <c r="C259" s="31"/>
      <c r="D259" s="44"/>
      <c r="E259" s="72" t="str">
        <f>IFERROR(IF(INDEX(Sheet3!$B$2:$B$8, MATCH(D259, Sheet3!$A$2:$A$8, 0)) = 0, "", INDEX(Sheet3!$B$2:$B$8, MATCH(D259, Sheet3!$A$2:$A$8, 0))), "")</f>
        <v/>
      </c>
      <c r="F259" s="31"/>
      <c r="G259" s="45"/>
      <c r="H259" s="63" t="str">
        <f>IFERROR(INDEX(Sheet3!$F$2:$F$114, MATCH(G259, Sheet3!$E$2:$E$114, 0)), "")</f>
        <v/>
      </c>
      <c r="I259" s="32"/>
      <c r="J259" s="33" t="str">
        <f t="shared" ca="1" si="25"/>
        <v/>
      </c>
      <c r="K259" s="34"/>
      <c r="L259" s="59" t="str">
        <f t="shared" ca="1" si="28"/>
        <v/>
      </c>
      <c r="M259" s="34"/>
      <c r="N259" s="47" t="str">
        <f t="shared" ca="1" si="29"/>
        <v/>
      </c>
      <c r="O259" s="75"/>
      <c r="P259" s="75"/>
      <c r="Q259" s="47" t="str">
        <f t="shared" ca="1" si="30"/>
        <v/>
      </c>
      <c r="R259" s="34"/>
      <c r="S259" s="59" t="str">
        <f t="shared" ca="1" si="31"/>
        <v/>
      </c>
      <c r="T259" s="32"/>
      <c r="U259" s="33" t="str">
        <f t="shared" ca="1" si="32"/>
        <v/>
      </c>
      <c r="V259" s="34"/>
      <c r="W259" s="35"/>
      <c r="X259" s="36" t="str">
        <f t="shared" ca="1" si="26"/>
        <v/>
      </c>
      <c r="Y259" s="37"/>
      <c r="Z259" s="38" t="str">
        <f t="shared" si="27"/>
        <v/>
      </c>
    </row>
    <row r="260" spans="1:26" s="39" customFormat="1">
      <c r="A260" s="30">
        <v>257</v>
      </c>
      <c r="B260" s="31"/>
      <c r="C260" s="31"/>
      <c r="D260" s="44"/>
      <c r="E260" s="72" t="str">
        <f>IFERROR(IF(INDEX(Sheet3!$B$2:$B$8, MATCH(D260, Sheet3!$A$2:$A$8, 0)) = 0, "", INDEX(Sheet3!$B$2:$B$8, MATCH(D260, Sheet3!$A$2:$A$8, 0))), "")</f>
        <v/>
      </c>
      <c r="F260" s="31"/>
      <c r="G260" s="45"/>
      <c r="H260" s="63" t="str">
        <f>IFERROR(INDEX(Sheet3!$F$2:$F$114, MATCH(G260, Sheet3!$E$2:$E$114, 0)), "")</f>
        <v/>
      </c>
      <c r="I260" s="32"/>
      <c r="J260" s="33" t="str">
        <f t="shared" ca="1" si="25"/>
        <v/>
      </c>
      <c r="K260" s="34"/>
      <c r="L260" s="59" t="str">
        <f t="shared" ca="1" si="28"/>
        <v/>
      </c>
      <c r="M260" s="34"/>
      <c r="N260" s="47" t="str">
        <f t="shared" ca="1" si="29"/>
        <v/>
      </c>
      <c r="O260" s="75"/>
      <c r="P260" s="75"/>
      <c r="Q260" s="47" t="str">
        <f t="shared" ca="1" si="30"/>
        <v/>
      </c>
      <c r="R260" s="34"/>
      <c r="S260" s="59" t="str">
        <f t="shared" ca="1" si="31"/>
        <v/>
      </c>
      <c r="T260" s="32"/>
      <c r="U260" s="33" t="str">
        <f t="shared" ca="1" si="32"/>
        <v/>
      </c>
      <c r="V260" s="34"/>
      <c r="W260" s="35"/>
      <c r="X260" s="36" t="str">
        <f t="shared" ca="1" si="26"/>
        <v/>
      </c>
      <c r="Y260" s="37"/>
      <c r="Z260" s="38" t="str">
        <f t="shared" si="27"/>
        <v/>
      </c>
    </row>
    <row r="261" spans="1:26" s="39" customFormat="1">
      <c r="A261" s="30">
        <v>258</v>
      </c>
      <c r="B261" s="31"/>
      <c r="C261" s="31"/>
      <c r="D261" s="44"/>
      <c r="E261" s="72" t="str">
        <f>IFERROR(IF(INDEX(Sheet3!$B$2:$B$8, MATCH(D261, Sheet3!$A$2:$A$8, 0)) = 0, "", INDEX(Sheet3!$B$2:$B$8, MATCH(D261, Sheet3!$A$2:$A$8, 0))), "")</f>
        <v/>
      </c>
      <c r="F261" s="31"/>
      <c r="G261" s="45"/>
      <c r="H261" s="63" t="str">
        <f>IFERROR(INDEX(Sheet3!$F$2:$F$114, MATCH(G261, Sheet3!$E$2:$E$114, 0)), "")</f>
        <v/>
      </c>
      <c r="I261" s="32"/>
      <c r="J261" s="33" t="str">
        <f t="shared" ca="1" si="25"/>
        <v/>
      </c>
      <c r="K261" s="34"/>
      <c r="L261" s="59" t="str">
        <f t="shared" ca="1" si="28"/>
        <v/>
      </c>
      <c r="M261" s="34"/>
      <c r="N261" s="47" t="str">
        <f t="shared" ca="1" si="29"/>
        <v/>
      </c>
      <c r="O261" s="75"/>
      <c r="P261" s="75"/>
      <c r="Q261" s="47" t="str">
        <f t="shared" ca="1" si="30"/>
        <v/>
      </c>
      <c r="R261" s="34"/>
      <c r="S261" s="59" t="str">
        <f t="shared" ca="1" si="31"/>
        <v/>
      </c>
      <c r="T261" s="32"/>
      <c r="U261" s="33" t="str">
        <f t="shared" ca="1" si="32"/>
        <v/>
      </c>
      <c r="V261" s="34"/>
      <c r="W261" s="35"/>
      <c r="X261" s="36" t="str">
        <f t="shared" ca="1" si="26"/>
        <v/>
      </c>
      <c r="Y261" s="37"/>
      <c r="Z261" s="38" t="str">
        <f t="shared" si="27"/>
        <v/>
      </c>
    </row>
    <row r="262" spans="1:26" s="39" customFormat="1">
      <c r="A262" s="30">
        <v>259</v>
      </c>
      <c r="B262" s="31"/>
      <c r="C262" s="31"/>
      <c r="D262" s="44"/>
      <c r="E262" s="72" t="str">
        <f>IFERROR(IF(INDEX(Sheet3!$B$2:$B$8, MATCH(D262, Sheet3!$A$2:$A$8, 0)) = 0, "", INDEX(Sheet3!$B$2:$B$8, MATCH(D262, Sheet3!$A$2:$A$8, 0))), "")</f>
        <v/>
      </c>
      <c r="F262" s="31"/>
      <c r="G262" s="45"/>
      <c r="H262" s="63" t="str">
        <f>IFERROR(INDEX(Sheet3!$F$2:$F$114, MATCH(G262, Sheet3!$E$2:$E$114, 0)), "")</f>
        <v/>
      </c>
      <c r="I262" s="32"/>
      <c r="J262" s="33" t="str">
        <f t="shared" ref="J262:J325" ca="1" si="33">IF(I262="","",IF(Y262&lt;&gt;"",Y262-I262,TODAY()-I262))</f>
        <v/>
      </c>
      <c r="K262" s="34"/>
      <c r="L262" s="59" t="str">
        <f t="shared" ca="1" si="28"/>
        <v/>
      </c>
      <c r="M262" s="34"/>
      <c r="N262" s="47" t="str">
        <f t="shared" ca="1" si="29"/>
        <v/>
      </c>
      <c r="O262" s="75"/>
      <c r="P262" s="75"/>
      <c r="Q262" s="47" t="str">
        <f t="shared" ca="1" si="30"/>
        <v/>
      </c>
      <c r="R262" s="34"/>
      <c r="S262" s="59" t="str">
        <f t="shared" ca="1" si="31"/>
        <v/>
      </c>
      <c r="T262" s="32"/>
      <c r="U262" s="33" t="str">
        <f t="shared" ca="1" si="32"/>
        <v/>
      </c>
      <c r="V262" s="34"/>
      <c r="W262" s="35"/>
      <c r="X262" s="36" t="str">
        <f t="shared" ref="X262:X325" ca="1" si="34">IF(I262="","",IF(Y262&lt;&gt;"","Completed",IF(TODAY()&lt;V262,"Planned",IF(TODAY()=V262,"Due","Overdue"))))</f>
        <v/>
      </c>
      <c r="Y262" s="37"/>
      <c r="Z262" s="38" t="str">
        <f t="shared" ref="Z262:Z325" si="35">IF(Y262="","",IF(Y262&lt;=V262,1,0))</f>
        <v/>
      </c>
    </row>
    <row r="263" spans="1:26" s="39" customFormat="1">
      <c r="A263" s="30">
        <v>260</v>
      </c>
      <c r="B263" s="31"/>
      <c r="C263" s="31"/>
      <c r="D263" s="44"/>
      <c r="E263" s="72" t="str">
        <f>IFERROR(IF(INDEX(Sheet3!$B$2:$B$8, MATCH(D263, Sheet3!$A$2:$A$8, 0)) = 0, "", INDEX(Sheet3!$B$2:$B$8, MATCH(D263, Sheet3!$A$2:$A$8, 0))), "")</f>
        <v/>
      </c>
      <c r="F263" s="31"/>
      <c r="G263" s="45"/>
      <c r="H263" s="63" t="str">
        <f>IFERROR(INDEX(Sheet3!$F$2:$F$114, MATCH(G263, Sheet3!$E$2:$E$114, 0)), "")</f>
        <v/>
      </c>
      <c r="I263" s="32"/>
      <c r="J263" s="33" t="str">
        <f t="shared" ca="1" si="33"/>
        <v/>
      </c>
      <c r="K263" s="34"/>
      <c r="L263" s="59" t="str">
        <f t="shared" ref="L263:L326" ca="1" si="36">IF(K263&lt;&gt;"",K263-I263,IF(I263="","",TODAY()-I263))</f>
        <v/>
      </c>
      <c r="M263" s="34"/>
      <c r="N263" s="47" t="str">
        <f t="shared" ref="N263:N326" ca="1" si="37">IF(M263&lt;&gt;"",M263-K263,IF(K263="","",TODAY()-K263))</f>
        <v/>
      </c>
      <c r="O263" s="75"/>
      <c r="P263" s="75"/>
      <c r="Q263" s="47" t="str">
        <f t="shared" ref="Q263:Q326" ca="1" si="38">IF(P263&lt;&gt;"",P263-O263,IF(O263="","",TODAY()-O263))</f>
        <v/>
      </c>
      <c r="R263" s="34"/>
      <c r="S263" s="59" t="str">
        <f t="shared" ref="S263:S326" ca="1" si="39">IF(T263&lt;&gt;"",T263-R263,IF(R263="","",TODAY()-R263))</f>
        <v/>
      </c>
      <c r="T263" s="32"/>
      <c r="U263" s="33" t="str">
        <f t="shared" ca="1" si="32"/>
        <v/>
      </c>
      <c r="V263" s="34"/>
      <c r="W263" s="35"/>
      <c r="X263" s="36" t="str">
        <f t="shared" ca="1" si="34"/>
        <v/>
      </c>
      <c r="Y263" s="37"/>
      <c r="Z263" s="38" t="str">
        <f t="shared" si="35"/>
        <v/>
      </c>
    </row>
    <row r="264" spans="1:26" s="39" customFormat="1">
      <c r="A264" s="30">
        <v>261</v>
      </c>
      <c r="B264" s="31"/>
      <c r="C264" s="31"/>
      <c r="D264" s="44"/>
      <c r="E264" s="72" t="str">
        <f>IFERROR(IF(INDEX(Sheet3!$B$2:$B$8, MATCH(D264, Sheet3!$A$2:$A$8, 0)) = 0, "", INDEX(Sheet3!$B$2:$B$8, MATCH(D264, Sheet3!$A$2:$A$8, 0))), "")</f>
        <v/>
      </c>
      <c r="F264" s="31"/>
      <c r="G264" s="45"/>
      <c r="H264" s="63" t="str">
        <f>IFERROR(INDEX(Sheet3!$F$2:$F$114, MATCH(G264, Sheet3!$E$2:$E$114, 0)), "")</f>
        <v/>
      </c>
      <c r="I264" s="32"/>
      <c r="J264" s="33" t="str">
        <f t="shared" ca="1" si="33"/>
        <v/>
      </c>
      <c r="K264" s="34"/>
      <c r="L264" s="59" t="str">
        <f t="shared" ca="1" si="36"/>
        <v/>
      </c>
      <c r="M264" s="34"/>
      <c r="N264" s="47" t="str">
        <f t="shared" ca="1" si="37"/>
        <v/>
      </c>
      <c r="O264" s="75"/>
      <c r="P264" s="75"/>
      <c r="Q264" s="47" t="str">
        <f t="shared" ca="1" si="38"/>
        <v/>
      </c>
      <c r="R264" s="34"/>
      <c r="S264" s="59" t="str">
        <f t="shared" ca="1" si="39"/>
        <v/>
      </c>
      <c r="T264" s="32"/>
      <c r="U264" s="33" t="str">
        <f t="shared" ca="1" si="32"/>
        <v/>
      </c>
      <c r="V264" s="34"/>
      <c r="W264" s="35"/>
      <c r="X264" s="36" t="str">
        <f t="shared" ca="1" si="34"/>
        <v/>
      </c>
      <c r="Y264" s="37"/>
      <c r="Z264" s="38" t="str">
        <f t="shared" si="35"/>
        <v/>
      </c>
    </row>
    <row r="265" spans="1:26" s="39" customFormat="1">
      <c r="A265" s="30">
        <v>262</v>
      </c>
      <c r="B265" s="31"/>
      <c r="C265" s="31"/>
      <c r="D265" s="44"/>
      <c r="E265" s="72" t="str">
        <f>IFERROR(IF(INDEX(Sheet3!$B$2:$B$8, MATCH(D265, Sheet3!$A$2:$A$8, 0)) = 0, "", INDEX(Sheet3!$B$2:$B$8, MATCH(D265, Sheet3!$A$2:$A$8, 0))), "")</f>
        <v/>
      </c>
      <c r="F265" s="31"/>
      <c r="G265" s="45"/>
      <c r="H265" s="63" t="str">
        <f>IFERROR(INDEX(Sheet3!$F$2:$F$114, MATCH(G265, Sheet3!$E$2:$E$114, 0)), "")</f>
        <v/>
      </c>
      <c r="I265" s="32"/>
      <c r="J265" s="33" t="str">
        <f t="shared" ca="1" si="33"/>
        <v/>
      </c>
      <c r="K265" s="34"/>
      <c r="L265" s="59" t="str">
        <f t="shared" ca="1" si="36"/>
        <v/>
      </c>
      <c r="M265" s="34"/>
      <c r="N265" s="47" t="str">
        <f t="shared" ca="1" si="37"/>
        <v/>
      </c>
      <c r="O265" s="75"/>
      <c r="P265" s="75"/>
      <c r="Q265" s="47" t="str">
        <f t="shared" ca="1" si="38"/>
        <v/>
      </c>
      <c r="R265" s="34"/>
      <c r="S265" s="59" t="str">
        <f t="shared" ca="1" si="39"/>
        <v/>
      </c>
      <c r="T265" s="32"/>
      <c r="U265" s="33" t="str">
        <f t="shared" ca="1" si="32"/>
        <v/>
      </c>
      <c r="V265" s="34"/>
      <c r="W265" s="35"/>
      <c r="X265" s="36" t="str">
        <f t="shared" ca="1" si="34"/>
        <v/>
      </c>
      <c r="Y265" s="37"/>
      <c r="Z265" s="38" t="str">
        <f t="shared" si="35"/>
        <v/>
      </c>
    </row>
    <row r="266" spans="1:26" s="39" customFormat="1">
      <c r="A266" s="30">
        <v>263</v>
      </c>
      <c r="B266" s="31"/>
      <c r="C266" s="31"/>
      <c r="D266" s="44"/>
      <c r="E266" s="72" t="str">
        <f>IFERROR(IF(INDEX(Sheet3!$B$2:$B$8, MATCH(D266, Sheet3!$A$2:$A$8, 0)) = 0, "", INDEX(Sheet3!$B$2:$B$8, MATCH(D266, Sheet3!$A$2:$A$8, 0))), "")</f>
        <v/>
      </c>
      <c r="F266" s="31"/>
      <c r="G266" s="45"/>
      <c r="H266" s="63" t="str">
        <f>IFERROR(INDEX(Sheet3!$F$2:$F$114, MATCH(G266, Sheet3!$E$2:$E$114, 0)), "")</f>
        <v/>
      </c>
      <c r="I266" s="32"/>
      <c r="J266" s="33" t="str">
        <f t="shared" ca="1" si="33"/>
        <v/>
      </c>
      <c r="K266" s="34"/>
      <c r="L266" s="59" t="str">
        <f t="shared" ca="1" si="36"/>
        <v/>
      </c>
      <c r="M266" s="34"/>
      <c r="N266" s="47" t="str">
        <f t="shared" ca="1" si="37"/>
        <v/>
      </c>
      <c r="O266" s="75"/>
      <c r="P266" s="75"/>
      <c r="Q266" s="47" t="str">
        <f t="shared" ca="1" si="38"/>
        <v/>
      </c>
      <c r="R266" s="34"/>
      <c r="S266" s="59" t="str">
        <f t="shared" ca="1" si="39"/>
        <v/>
      </c>
      <c r="T266" s="32"/>
      <c r="U266" s="33" t="str">
        <f t="shared" ref="U266:U329" ca="1" si="40">IF(T266="","",IF(Y266&lt;&gt;"",Y266-T266,TODAY()-T266))</f>
        <v/>
      </c>
      <c r="V266" s="34"/>
      <c r="W266" s="35"/>
      <c r="X266" s="36" t="str">
        <f t="shared" ca="1" si="34"/>
        <v/>
      </c>
      <c r="Y266" s="37"/>
      <c r="Z266" s="38" t="str">
        <f t="shared" si="35"/>
        <v/>
      </c>
    </row>
    <row r="267" spans="1:26" s="39" customFormat="1">
      <c r="A267" s="30">
        <v>264</v>
      </c>
      <c r="B267" s="31"/>
      <c r="C267" s="31"/>
      <c r="D267" s="44"/>
      <c r="E267" s="72" t="str">
        <f>IFERROR(IF(INDEX(Sheet3!$B$2:$B$8, MATCH(D267, Sheet3!$A$2:$A$8, 0)) = 0, "", INDEX(Sheet3!$B$2:$B$8, MATCH(D267, Sheet3!$A$2:$A$8, 0))), "")</f>
        <v/>
      </c>
      <c r="F267" s="31"/>
      <c r="G267" s="45"/>
      <c r="H267" s="63" t="str">
        <f>IFERROR(INDEX(Sheet3!$F$2:$F$114, MATCH(G267, Sheet3!$E$2:$E$114, 0)), "")</f>
        <v/>
      </c>
      <c r="I267" s="32"/>
      <c r="J267" s="33" t="str">
        <f t="shared" ca="1" si="33"/>
        <v/>
      </c>
      <c r="K267" s="34"/>
      <c r="L267" s="59" t="str">
        <f t="shared" ca="1" si="36"/>
        <v/>
      </c>
      <c r="M267" s="34"/>
      <c r="N267" s="47" t="str">
        <f t="shared" ca="1" si="37"/>
        <v/>
      </c>
      <c r="O267" s="75"/>
      <c r="P267" s="75"/>
      <c r="Q267" s="47" t="str">
        <f t="shared" ca="1" si="38"/>
        <v/>
      </c>
      <c r="R267" s="34"/>
      <c r="S267" s="59" t="str">
        <f t="shared" ca="1" si="39"/>
        <v/>
      </c>
      <c r="T267" s="32"/>
      <c r="U267" s="33" t="str">
        <f t="shared" ca="1" si="40"/>
        <v/>
      </c>
      <c r="V267" s="34"/>
      <c r="W267" s="35"/>
      <c r="X267" s="36" t="str">
        <f t="shared" ca="1" si="34"/>
        <v/>
      </c>
      <c r="Y267" s="37"/>
      <c r="Z267" s="38" t="str">
        <f t="shared" si="35"/>
        <v/>
      </c>
    </row>
    <row r="268" spans="1:26" s="39" customFormat="1">
      <c r="A268" s="30">
        <v>265</v>
      </c>
      <c r="B268" s="31"/>
      <c r="C268" s="31"/>
      <c r="D268" s="44"/>
      <c r="E268" s="72" t="str">
        <f>IFERROR(IF(INDEX(Sheet3!$B$2:$B$8, MATCH(D268, Sheet3!$A$2:$A$8, 0)) = 0, "", INDEX(Sheet3!$B$2:$B$8, MATCH(D268, Sheet3!$A$2:$A$8, 0))), "")</f>
        <v/>
      </c>
      <c r="F268" s="31"/>
      <c r="G268" s="45"/>
      <c r="H268" s="63" t="str">
        <f>IFERROR(INDEX(Sheet3!$F$2:$F$114, MATCH(G268, Sheet3!$E$2:$E$114, 0)), "")</f>
        <v/>
      </c>
      <c r="I268" s="32"/>
      <c r="J268" s="33" t="str">
        <f t="shared" ca="1" si="33"/>
        <v/>
      </c>
      <c r="K268" s="34"/>
      <c r="L268" s="59" t="str">
        <f t="shared" ca="1" si="36"/>
        <v/>
      </c>
      <c r="M268" s="34"/>
      <c r="N268" s="47" t="str">
        <f t="shared" ca="1" si="37"/>
        <v/>
      </c>
      <c r="O268" s="75"/>
      <c r="P268" s="75"/>
      <c r="Q268" s="47" t="str">
        <f t="shared" ca="1" si="38"/>
        <v/>
      </c>
      <c r="R268" s="34"/>
      <c r="S268" s="59" t="str">
        <f t="shared" ca="1" si="39"/>
        <v/>
      </c>
      <c r="T268" s="32"/>
      <c r="U268" s="33" t="str">
        <f t="shared" ca="1" si="40"/>
        <v/>
      </c>
      <c r="V268" s="34"/>
      <c r="W268" s="35"/>
      <c r="X268" s="36" t="str">
        <f t="shared" ca="1" si="34"/>
        <v/>
      </c>
      <c r="Y268" s="37"/>
      <c r="Z268" s="38" t="str">
        <f t="shared" si="35"/>
        <v/>
      </c>
    </row>
    <row r="269" spans="1:26" s="39" customFormat="1">
      <c r="A269" s="30">
        <v>266</v>
      </c>
      <c r="B269" s="31"/>
      <c r="C269" s="31"/>
      <c r="D269" s="44"/>
      <c r="E269" s="72" t="str">
        <f>IFERROR(IF(INDEX(Sheet3!$B$2:$B$8, MATCH(D269, Sheet3!$A$2:$A$8, 0)) = 0, "", INDEX(Sheet3!$B$2:$B$8, MATCH(D269, Sheet3!$A$2:$A$8, 0))), "")</f>
        <v/>
      </c>
      <c r="F269" s="31"/>
      <c r="G269" s="45"/>
      <c r="H269" s="63" t="str">
        <f>IFERROR(INDEX(Sheet3!$F$2:$F$114, MATCH(G269, Sheet3!$E$2:$E$114, 0)), "")</f>
        <v/>
      </c>
      <c r="I269" s="32"/>
      <c r="J269" s="33" t="str">
        <f t="shared" ca="1" si="33"/>
        <v/>
      </c>
      <c r="K269" s="34"/>
      <c r="L269" s="59" t="str">
        <f t="shared" ca="1" si="36"/>
        <v/>
      </c>
      <c r="M269" s="34"/>
      <c r="N269" s="47" t="str">
        <f t="shared" ca="1" si="37"/>
        <v/>
      </c>
      <c r="O269" s="75"/>
      <c r="P269" s="75"/>
      <c r="Q269" s="47" t="str">
        <f t="shared" ca="1" si="38"/>
        <v/>
      </c>
      <c r="R269" s="34"/>
      <c r="S269" s="59" t="str">
        <f t="shared" ca="1" si="39"/>
        <v/>
      </c>
      <c r="T269" s="32"/>
      <c r="U269" s="33" t="str">
        <f t="shared" ca="1" si="40"/>
        <v/>
      </c>
      <c r="V269" s="34"/>
      <c r="W269" s="35"/>
      <c r="X269" s="36" t="str">
        <f t="shared" ca="1" si="34"/>
        <v/>
      </c>
      <c r="Y269" s="37"/>
      <c r="Z269" s="38" t="str">
        <f t="shared" si="35"/>
        <v/>
      </c>
    </row>
    <row r="270" spans="1:26" s="39" customFormat="1">
      <c r="A270" s="30">
        <v>267</v>
      </c>
      <c r="B270" s="31"/>
      <c r="C270" s="31"/>
      <c r="D270" s="44"/>
      <c r="E270" s="72" t="str">
        <f>IFERROR(IF(INDEX(Sheet3!$B$2:$B$8, MATCH(D270, Sheet3!$A$2:$A$8, 0)) = 0, "", INDEX(Sheet3!$B$2:$B$8, MATCH(D270, Sheet3!$A$2:$A$8, 0))), "")</f>
        <v/>
      </c>
      <c r="F270" s="31"/>
      <c r="G270" s="45"/>
      <c r="H270" s="63" t="str">
        <f>IFERROR(INDEX(Sheet3!$F$2:$F$114, MATCH(G270, Sheet3!$E$2:$E$114, 0)), "")</f>
        <v/>
      </c>
      <c r="I270" s="32"/>
      <c r="J270" s="33" t="str">
        <f t="shared" ca="1" si="33"/>
        <v/>
      </c>
      <c r="K270" s="34"/>
      <c r="L270" s="59" t="str">
        <f t="shared" ca="1" si="36"/>
        <v/>
      </c>
      <c r="M270" s="34"/>
      <c r="N270" s="47" t="str">
        <f t="shared" ca="1" si="37"/>
        <v/>
      </c>
      <c r="O270" s="75"/>
      <c r="P270" s="75"/>
      <c r="Q270" s="47" t="str">
        <f t="shared" ca="1" si="38"/>
        <v/>
      </c>
      <c r="R270" s="34"/>
      <c r="S270" s="59" t="str">
        <f t="shared" ca="1" si="39"/>
        <v/>
      </c>
      <c r="T270" s="32"/>
      <c r="U270" s="33" t="str">
        <f t="shared" ca="1" si="40"/>
        <v/>
      </c>
      <c r="V270" s="34"/>
      <c r="W270" s="35"/>
      <c r="X270" s="36" t="str">
        <f t="shared" ca="1" si="34"/>
        <v/>
      </c>
      <c r="Y270" s="37"/>
      <c r="Z270" s="38" t="str">
        <f t="shared" si="35"/>
        <v/>
      </c>
    </row>
    <row r="271" spans="1:26" s="39" customFormat="1">
      <c r="A271" s="30">
        <v>268</v>
      </c>
      <c r="B271" s="31"/>
      <c r="C271" s="31"/>
      <c r="D271" s="44"/>
      <c r="E271" s="72" t="str">
        <f>IFERROR(IF(INDEX(Sheet3!$B$2:$B$8, MATCH(D271, Sheet3!$A$2:$A$8, 0)) = 0, "", INDEX(Sheet3!$B$2:$B$8, MATCH(D271, Sheet3!$A$2:$A$8, 0))), "")</f>
        <v/>
      </c>
      <c r="F271" s="31"/>
      <c r="G271" s="45"/>
      <c r="H271" s="63" t="str">
        <f>IFERROR(INDEX(Sheet3!$F$2:$F$114, MATCH(G271, Sheet3!$E$2:$E$114, 0)), "")</f>
        <v/>
      </c>
      <c r="I271" s="32"/>
      <c r="J271" s="33" t="str">
        <f t="shared" ca="1" si="33"/>
        <v/>
      </c>
      <c r="K271" s="34"/>
      <c r="L271" s="59" t="str">
        <f t="shared" ca="1" si="36"/>
        <v/>
      </c>
      <c r="M271" s="34"/>
      <c r="N271" s="47" t="str">
        <f t="shared" ca="1" si="37"/>
        <v/>
      </c>
      <c r="O271" s="75"/>
      <c r="P271" s="75"/>
      <c r="Q271" s="47" t="str">
        <f t="shared" ca="1" si="38"/>
        <v/>
      </c>
      <c r="R271" s="34"/>
      <c r="S271" s="59" t="str">
        <f t="shared" ca="1" si="39"/>
        <v/>
      </c>
      <c r="T271" s="32"/>
      <c r="U271" s="33" t="str">
        <f t="shared" ca="1" si="40"/>
        <v/>
      </c>
      <c r="V271" s="34"/>
      <c r="W271" s="35"/>
      <c r="X271" s="36" t="str">
        <f t="shared" ca="1" si="34"/>
        <v/>
      </c>
      <c r="Y271" s="37"/>
      <c r="Z271" s="38" t="str">
        <f t="shared" si="35"/>
        <v/>
      </c>
    </row>
    <row r="272" spans="1:26" s="39" customFormat="1">
      <c r="A272" s="30">
        <v>269</v>
      </c>
      <c r="B272" s="31"/>
      <c r="C272" s="31"/>
      <c r="D272" s="44"/>
      <c r="E272" s="72" t="str">
        <f>IFERROR(IF(INDEX(Sheet3!$B$2:$B$8, MATCH(D272, Sheet3!$A$2:$A$8, 0)) = 0, "", INDEX(Sheet3!$B$2:$B$8, MATCH(D272, Sheet3!$A$2:$A$8, 0))), "")</f>
        <v/>
      </c>
      <c r="F272" s="31"/>
      <c r="G272" s="45"/>
      <c r="H272" s="63" t="str">
        <f>IFERROR(INDEX(Sheet3!$F$2:$F$114, MATCH(G272, Sheet3!$E$2:$E$114, 0)), "")</f>
        <v/>
      </c>
      <c r="I272" s="32"/>
      <c r="J272" s="33" t="str">
        <f t="shared" ca="1" si="33"/>
        <v/>
      </c>
      <c r="K272" s="34"/>
      <c r="L272" s="59" t="str">
        <f t="shared" ca="1" si="36"/>
        <v/>
      </c>
      <c r="M272" s="34"/>
      <c r="N272" s="47" t="str">
        <f t="shared" ca="1" si="37"/>
        <v/>
      </c>
      <c r="O272" s="75"/>
      <c r="P272" s="75"/>
      <c r="Q272" s="47" t="str">
        <f t="shared" ca="1" si="38"/>
        <v/>
      </c>
      <c r="R272" s="34"/>
      <c r="S272" s="59" t="str">
        <f t="shared" ca="1" si="39"/>
        <v/>
      </c>
      <c r="T272" s="32"/>
      <c r="U272" s="33" t="str">
        <f t="shared" ca="1" si="40"/>
        <v/>
      </c>
      <c r="V272" s="34"/>
      <c r="W272" s="35"/>
      <c r="X272" s="36" t="str">
        <f t="shared" ca="1" si="34"/>
        <v/>
      </c>
      <c r="Y272" s="37"/>
      <c r="Z272" s="38" t="str">
        <f t="shared" si="35"/>
        <v/>
      </c>
    </row>
    <row r="273" spans="1:26" s="39" customFormat="1">
      <c r="A273" s="30">
        <v>270</v>
      </c>
      <c r="B273" s="31"/>
      <c r="C273" s="31"/>
      <c r="D273" s="44"/>
      <c r="E273" s="72" t="str">
        <f>IFERROR(IF(INDEX(Sheet3!$B$2:$B$8, MATCH(D273, Sheet3!$A$2:$A$8, 0)) = 0, "", INDEX(Sheet3!$B$2:$B$8, MATCH(D273, Sheet3!$A$2:$A$8, 0))), "")</f>
        <v/>
      </c>
      <c r="F273" s="31"/>
      <c r="G273" s="45"/>
      <c r="H273" s="63" t="str">
        <f>IFERROR(INDEX(Sheet3!$F$2:$F$114, MATCH(G273, Sheet3!$E$2:$E$114, 0)), "")</f>
        <v/>
      </c>
      <c r="I273" s="32"/>
      <c r="J273" s="33" t="str">
        <f t="shared" ca="1" si="33"/>
        <v/>
      </c>
      <c r="K273" s="34"/>
      <c r="L273" s="59" t="str">
        <f t="shared" ca="1" si="36"/>
        <v/>
      </c>
      <c r="M273" s="34"/>
      <c r="N273" s="47" t="str">
        <f t="shared" ca="1" si="37"/>
        <v/>
      </c>
      <c r="O273" s="75"/>
      <c r="P273" s="75"/>
      <c r="Q273" s="47" t="str">
        <f t="shared" ca="1" si="38"/>
        <v/>
      </c>
      <c r="R273" s="34"/>
      <c r="S273" s="59" t="str">
        <f t="shared" ca="1" si="39"/>
        <v/>
      </c>
      <c r="T273" s="32"/>
      <c r="U273" s="33" t="str">
        <f t="shared" ca="1" si="40"/>
        <v/>
      </c>
      <c r="V273" s="34"/>
      <c r="W273" s="35"/>
      <c r="X273" s="36" t="str">
        <f t="shared" ca="1" si="34"/>
        <v/>
      </c>
      <c r="Y273" s="37"/>
      <c r="Z273" s="38" t="str">
        <f t="shared" si="35"/>
        <v/>
      </c>
    </row>
    <row r="274" spans="1:26" s="39" customFormat="1">
      <c r="A274" s="30">
        <v>271</v>
      </c>
      <c r="B274" s="31"/>
      <c r="C274" s="31"/>
      <c r="D274" s="44"/>
      <c r="E274" s="72" t="str">
        <f>IFERROR(IF(INDEX(Sheet3!$B$2:$B$8, MATCH(D274, Sheet3!$A$2:$A$8, 0)) = 0, "", INDEX(Sheet3!$B$2:$B$8, MATCH(D274, Sheet3!$A$2:$A$8, 0))), "")</f>
        <v/>
      </c>
      <c r="F274" s="31"/>
      <c r="G274" s="45"/>
      <c r="H274" s="63" t="str">
        <f>IFERROR(INDEX(Sheet3!$F$2:$F$114, MATCH(G274, Sheet3!$E$2:$E$114, 0)), "")</f>
        <v/>
      </c>
      <c r="I274" s="32"/>
      <c r="J274" s="33" t="str">
        <f t="shared" ca="1" si="33"/>
        <v/>
      </c>
      <c r="K274" s="34"/>
      <c r="L274" s="59" t="str">
        <f t="shared" ca="1" si="36"/>
        <v/>
      </c>
      <c r="M274" s="34"/>
      <c r="N274" s="47" t="str">
        <f t="shared" ca="1" si="37"/>
        <v/>
      </c>
      <c r="O274" s="75"/>
      <c r="P274" s="75"/>
      <c r="Q274" s="47" t="str">
        <f t="shared" ca="1" si="38"/>
        <v/>
      </c>
      <c r="R274" s="34"/>
      <c r="S274" s="59" t="str">
        <f t="shared" ca="1" si="39"/>
        <v/>
      </c>
      <c r="T274" s="32"/>
      <c r="U274" s="33" t="str">
        <f t="shared" ca="1" si="40"/>
        <v/>
      </c>
      <c r="V274" s="34"/>
      <c r="W274" s="35"/>
      <c r="X274" s="36" t="str">
        <f t="shared" ca="1" si="34"/>
        <v/>
      </c>
      <c r="Y274" s="37"/>
      <c r="Z274" s="38" t="str">
        <f t="shared" si="35"/>
        <v/>
      </c>
    </row>
    <row r="275" spans="1:26" s="39" customFormat="1">
      <c r="A275" s="30">
        <v>272</v>
      </c>
      <c r="B275" s="31"/>
      <c r="C275" s="31"/>
      <c r="D275" s="44"/>
      <c r="E275" s="72" t="str">
        <f>IFERROR(IF(INDEX(Sheet3!$B$2:$B$8, MATCH(D275, Sheet3!$A$2:$A$8, 0)) = 0, "", INDEX(Sheet3!$B$2:$B$8, MATCH(D275, Sheet3!$A$2:$A$8, 0))), "")</f>
        <v/>
      </c>
      <c r="F275" s="31"/>
      <c r="G275" s="45"/>
      <c r="H275" s="63" t="str">
        <f>IFERROR(INDEX(Sheet3!$F$2:$F$114, MATCH(G275, Sheet3!$E$2:$E$114, 0)), "")</f>
        <v/>
      </c>
      <c r="I275" s="32"/>
      <c r="J275" s="33" t="str">
        <f t="shared" ca="1" si="33"/>
        <v/>
      </c>
      <c r="K275" s="34"/>
      <c r="L275" s="59" t="str">
        <f t="shared" ca="1" si="36"/>
        <v/>
      </c>
      <c r="M275" s="34"/>
      <c r="N275" s="47" t="str">
        <f t="shared" ca="1" si="37"/>
        <v/>
      </c>
      <c r="O275" s="75"/>
      <c r="P275" s="75"/>
      <c r="Q275" s="47" t="str">
        <f t="shared" ca="1" si="38"/>
        <v/>
      </c>
      <c r="R275" s="34"/>
      <c r="S275" s="59" t="str">
        <f t="shared" ca="1" si="39"/>
        <v/>
      </c>
      <c r="T275" s="32"/>
      <c r="U275" s="33" t="str">
        <f t="shared" ca="1" si="40"/>
        <v/>
      </c>
      <c r="V275" s="34"/>
      <c r="W275" s="35"/>
      <c r="X275" s="36" t="str">
        <f t="shared" ca="1" si="34"/>
        <v/>
      </c>
      <c r="Y275" s="37"/>
      <c r="Z275" s="38" t="str">
        <f t="shared" si="35"/>
        <v/>
      </c>
    </row>
    <row r="276" spans="1:26" s="39" customFormat="1">
      <c r="A276" s="30">
        <v>273</v>
      </c>
      <c r="B276" s="31"/>
      <c r="C276" s="31"/>
      <c r="D276" s="44"/>
      <c r="E276" s="72" t="str">
        <f>IFERROR(IF(INDEX(Sheet3!$B$2:$B$8, MATCH(D276, Sheet3!$A$2:$A$8, 0)) = 0, "", INDEX(Sheet3!$B$2:$B$8, MATCH(D276, Sheet3!$A$2:$A$8, 0))), "")</f>
        <v/>
      </c>
      <c r="F276" s="31"/>
      <c r="G276" s="45"/>
      <c r="H276" s="63" t="str">
        <f>IFERROR(INDEX(Sheet3!$F$2:$F$114, MATCH(G276, Sheet3!$E$2:$E$114, 0)), "")</f>
        <v/>
      </c>
      <c r="I276" s="32"/>
      <c r="J276" s="33" t="str">
        <f t="shared" ca="1" si="33"/>
        <v/>
      </c>
      <c r="K276" s="34"/>
      <c r="L276" s="59" t="str">
        <f t="shared" ca="1" si="36"/>
        <v/>
      </c>
      <c r="M276" s="34"/>
      <c r="N276" s="47" t="str">
        <f t="shared" ca="1" si="37"/>
        <v/>
      </c>
      <c r="O276" s="75"/>
      <c r="P276" s="75"/>
      <c r="Q276" s="47" t="str">
        <f t="shared" ca="1" si="38"/>
        <v/>
      </c>
      <c r="R276" s="34"/>
      <c r="S276" s="59" t="str">
        <f t="shared" ca="1" si="39"/>
        <v/>
      </c>
      <c r="T276" s="32"/>
      <c r="U276" s="33" t="str">
        <f t="shared" ca="1" si="40"/>
        <v/>
      </c>
      <c r="V276" s="34"/>
      <c r="W276" s="35"/>
      <c r="X276" s="36" t="str">
        <f t="shared" ca="1" si="34"/>
        <v/>
      </c>
      <c r="Y276" s="37"/>
      <c r="Z276" s="38" t="str">
        <f t="shared" si="35"/>
        <v/>
      </c>
    </row>
    <row r="277" spans="1:26" s="39" customFormat="1">
      <c r="A277" s="30">
        <v>274</v>
      </c>
      <c r="B277" s="31"/>
      <c r="C277" s="31"/>
      <c r="D277" s="44"/>
      <c r="E277" s="72" t="str">
        <f>IFERROR(IF(INDEX(Sheet3!$B$2:$B$8, MATCH(D277, Sheet3!$A$2:$A$8, 0)) = 0, "", INDEX(Sheet3!$B$2:$B$8, MATCH(D277, Sheet3!$A$2:$A$8, 0))), "")</f>
        <v/>
      </c>
      <c r="F277" s="31"/>
      <c r="G277" s="45"/>
      <c r="H277" s="63" t="str">
        <f>IFERROR(INDEX(Sheet3!$F$2:$F$114, MATCH(G277, Sheet3!$E$2:$E$114, 0)), "")</f>
        <v/>
      </c>
      <c r="I277" s="32"/>
      <c r="J277" s="33" t="str">
        <f t="shared" ca="1" si="33"/>
        <v/>
      </c>
      <c r="K277" s="34"/>
      <c r="L277" s="59" t="str">
        <f t="shared" ca="1" si="36"/>
        <v/>
      </c>
      <c r="M277" s="34"/>
      <c r="N277" s="47" t="str">
        <f t="shared" ca="1" si="37"/>
        <v/>
      </c>
      <c r="O277" s="75"/>
      <c r="P277" s="75"/>
      <c r="Q277" s="47" t="str">
        <f t="shared" ca="1" si="38"/>
        <v/>
      </c>
      <c r="R277" s="34"/>
      <c r="S277" s="59" t="str">
        <f t="shared" ca="1" si="39"/>
        <v/>
      </c>
      <c r="T277" s="32"/>
      <c r="U277" s="33" t="str">
        <f t="shared" ca="1" si="40"/>
        <v/>
      </c>
      <c r="V277" s="34"/>
      <c r="W277" s="35"/>
      <c r="X277" s="36" t="str">
        <f t="shared" ca="1" si="34"/>
        <v/>
      </c>
      <c r="Y277" s="37"/>
      <c r="Z277" s="38" t="str">
        <f t="shared" si="35"/>
        <v/>
      </c>
    </row>
    <row r="278" spans="1:26" s="39" customFormat="1">
      <c r="A278" s="30">
        <v>275</v>
      </c>
      <c r="B278" s="31"/>
      <c r="C278" s="31"/>
      <c r="D278" s="44"/>
      <c r="E278" s="72" t="str">
        <f>IFERROR(IF(INDEX(Sheet3!$B$2:$B$8, MATCH(D278, Sheet3!$A$2:$A$8, 0)) = 0, "", INDEX(Sheet3!$B$2:$B$8, MATCH(D278, Sheet3!$A$2:$A$8, 0))), "")</f>
        <v/>
      </c>
      <c r="F278" s="31"/>
      <c r="G278" s="45"/>
      <c r="H278" s="63" t="str">
        <f>IFERROR(INDEX(Sheet3!$F$2:$F$114, MATCH(G278, Sheet3!$E$2:$E$114, 0)), "")</f>
        <v/>
      </c>
      <c r="I278" s="32"/>
      <c r="J278" s="33" t="str">
        <f t="shared" ca="1" si="33"/>
        <v/>
      </c>
      <c r="K278" s="34"/>
      <c r="L278" s="59" t="str">
        <f t="shared" ca="1" si="36"/>
        <v/>
      </c>
      <c r="M278" s="34"/>
      <c r="N278" s="47" t="str">
        <f t="shared" ca="1" si="37"/>
        <v/>
      </c>
      <c r="O278" s="75"/>
      <c r="P278" s="75"/>
      <c r="Q278" s="47" t="str">
        <f t="shared" ca="1" si="38"/>
        <v/>
      </c>
      <c r="R278" s="34"/>
      <c r="S278" s="59" t="str">
        <f t="shared" ca="1" si="39"/>
        <v/>
      </c>
      <c r="T278" s="32"/>
      <c r="U278" s="33" t="str">
        <f t="shared" ca="1" si="40"/>
        <v/>
      </c>
      <c r="V278" s="34"/>
      <c r="W278" s="35"/>
      <c r="X278" s="36" t="str">
        <f t="shared" ca="1" si="34"/>
        <v/>
      </c>
      <c r="Y278" s="37"/>
      <c r="Z278" s="38" t="str">
        <f t="shared" si="35"/>
        <v/>
      </c>
    </row>
    <row r="279" spans="1:26" s="39" customFormat="1">
      <c r="A279" s="30">
        <v>276</v>
      </c>
      <c r="B279" s="31"/>
      <c r="C279" s="31"/>
      <c r="D279" s="44"/>
      <c r="E279" s="72" t="str">
        <f>IFERROR(IF(INDEX(Sheet3!$B$2:$B$8, MATCH(D279, Sheet3!$A$2:$A$8, 0)) = 0, "", INDEX(Sheet3!$B$2:$B$8, MATCH(D279, Sheet3!$A$2:$A$8, 0))), "")</f>
        <v/>
      </c>
      <c r="F279" s="31"/>
      <c r="G279" s="45"/>
      <c r="H279" s="63" t="str">
        <f>IFERROR(INDEX(Sheet3!$F$2:$F$114, MATCH(G279, Sheet3!$E$2:$E$114, 0)), "")</f>
        <v/>
      </c>
      <c r="I279" s="32"/>
      <c r="J279" s="33" t="str">
        <f t="shared" ca="1" si="33"/>
        <v/>
      </c>
      <c r="K279" s="34"/>
      <c r="L279" s="59" t="str">
        <f t="shared" ca="1" si="36"/>
        <v/>
      </c>
      <c r="M279" s="34"/>
      <c r="N279" s="47" t="str">
        <f t="shared" ca="1" si="37"/>
        <v/>
      </c>
      <c r="O279" s="75"/>
      <c r="P279" s="75"/>
      <c r="Q279" s="47" t="str">
        <f t="shared" ca="1" si="38"/>
        <v/>
      </c>
      <c r="R279" s="34"/>
      <c r="S279" s="59" t="str">
        <f t="shared" ca="1" si="39"/>
        <v/>
      </c>
      <c r="T279" s="32"/>
      <c r="U279" s="33" t="str">
        <f t="shared" ca="1" si="40"/>
        <v/>
      </c>
      <c r="V279" s="34"/>
      <c r="W279" s="35"/>
      <c r="X279" s="36" t="str">
        <f t="shared" ca="1" si="34"/>
        <v/>
      </c>
      <c r="Y279" s="37"/>
      <c r="Z279" s="38" t="str">
        <f t="shared" si="35"/>
        <v/>
      </c>
    </row>
    <row r="280" spans="1:26" s="39" customFormat="1">
      <c r="A280" s="30">
        <v>277</v>
      </c>
      <c r="B280" s="31"/>
      <c r="C280" s="31"/>
      <c r="D280" s="44"/>
      <c r="E280" s="72" t="str">
        <f>IFERROR(IF(INDEX(Sheet3!$B$2:$B$8, MATCH(D280, Sheet3!$A$2:$A$8, 0)) = 0, "", INDEX(Sheet3!$B$2:$B$8, MATCH(D280, Sheet3!$A$2:$A$8, 0))), "")</f>
        <v/>
      </c>
      <c r="F280" s="31"/>
      <c r="G280" s="45"/>
      <c r="H280" s="63" t="str">
        <f>IFERROR(INDEX(Sheet3!$F$2:$F$114, MATCH(G280, Sheet3!$E$2:$E$114, 0)), "")</f>
        <v/>
      </c>
      <c r="I280" s="32"/>
      <c r="J280" s="33" t="str">
        <f t="shared" ca="1" si="33"/>
        <v/>
      </c>
      <c r="K280" s="34"/>
      <c r="L280" s="59" t="str">
        <f t="shared" ca="1" si="36"/>
        <v/>
      </c>
      <c r="M280" s="34"/>
      <c r="N280" s="47" t="str">
        <f t="shared" ca="1" si="37"/>
        <v/>
      </c>
      <c r="O280" s="75"/>
      <c r="P280" s="75"/>
      <c r="Q280" s="47" t="str">
        <f t="shared" ca="1" si="38"/>
        <v/>
      </c>
      <c r="R280" s="34"/>
      <c r="S280" s="59" t="str">
        <f t="shared" ca="1" si="39"/>
        <v/>
      </c>
      <c r="T280" s="32"/>
      <c r="U280" s="33" t="str">
        <f t="shared" ca="1" si="40"/>
        <v/>
      </c>
      <c r="V280" s="34"/>
      <c r="W280" s="35"/>
      <c r="X280" s="36" t="str">
        <f t="shared" ca="1" si="34"/>
        <v/>
      </c>
      <c r="Y280" s="37"/>
      <c r="Z280" s="38" t="str">
        <f t="shared" si="35"/>
        <v/>
      </c>
    </row>
    <row r="281" spans="1:26" s="39" customFormat="1">
      <c r="A281" s="30">
        <v>278</v>
      </c>
      <c r="B281" s="31"/>
      <c r="C281" s="31"/>
      <c r="D281" s="44"/>
      <c r="E281" s="72" t="str">
        <f>IFERROR(IF(INDEX(Sheet3!$B$2:$B$8, MATCH(D281, Sheet3!$A$2:$A$8, 0)) = 0, "", INDEX(Sheet3!$B$2:$B$8, MATCH(D281, Sheet3!$A$2:$A$8, 0))), "")</f>
        <v/>
      </c>
      <c r="F281" s="31"/>
      <c r="G281" s="45"/>
      <c r="H281" s="63" t="str">
        <f>IFERROR(INDEX(Sheet3!$F$2:$F$114, MATCH(G281, Sheet3!$E$2:$E$114, 0)), "")</f>
        <v/>
      </c>
      <c r="I281" s="32"/>
      <c r="J281" s="33" t="str">
        <f t="shared" ca="1" si="33"/>
        <v/>
      </c>
      <c r="K281" s="34"/>
      <c r="L281" s="59" t="str">
        <f t="shared" ca="1" si="36"/>
        <v/>
      </c>
      <c r="M281" s="34"/>
      <c r="N281" s="47" t="str">
        <f t="shared" ca="1" si="37"/>
        <v/>
      </c>
      <c r="O281" s="75"/>
      <c r="P281" s="75"/>
      <c r="Q281" s="47" t="str">
        <f t="shared" ca="1" si="38"/>
        <v/>
      </c>
      <c r="R281" s="34"/>
      <c r="S281" s="59" t="str">
        <f t="shared" ca="1" si="39"/>
        <v/>
      </c>
      <c r="T281" s="32"/>
      <c r="U281" s="33" t="str">
        <f t="shared" ca="1" si="40"/>
        <v/>
      </c>
      <c r="V281" s="34"/>
      <c r="W281" s="35"/>
      <c r="X281" s="36" t="str">
        <f t="shared" ca="1" si="34"/>
        <v/>
      </c>
      <c r="Y281" s="37"/>
      <c r="Z281" s="38" t="str">
        <f t="shared" si="35"/>
        <v/>
      </c>
    </row>
    <row r="282" spans="1:26" s="39" customFormat="1">
      <c r="A282" s="30">
        <v>279</v>
      </c>
      <c r="B282" s="31"/>
      <c r="C282" s="31"/>
      <c r="D282" s="44"/>
      <c r="E282" s="72" t="str">
        <f>IFERROR(IF(INDEX(Sheet3!$B$2:$B$8, MATCH(D282, Sheet3!$A$2:$A$8, 0)) = 0, "", INDEX(Sheet3!$B$2:$B$8, MATCH(D282, Sheet3!$A$2:$A$8, 0))), "")</f>
        <v/>
      </c>
      <c r="F282" s="31"/>
      <c r="G282" s="45"/>
      <c r="H282" s="63" t="str">
        <f>IFERROR(INDEX(Sheet3!$F$2:$F$114, MATCH(G282, Sheet3!$E$2:$E$114, 0)), "")</f>
        <v/>
      </c>
      <c r="I282" s="32"/>
      <c r="J282" s="33" t="str">
        <f t="shared" ca="1" si="33"/>
        <v/>
      </c>
      <c r="K282" s="34"/>
      <c r="L282" s="59" t="str">
        <f t="shared" ca="1" si="36"/>
        <v/>
      </c>
      <c r="M282" s="34"/>
      <c r="N282" s="47" t="str">
        <f t="shared" ca="1" si="37"/>
        <v/>
      </c>
      <c r="O282" s="75"/>
      <c r="P282" s="75"/>
      <c r="Q282" s="47" t="str">
        <f t="shared" ca="1" si="38"/>
        <v/>
      </c>
      <c r="R282" s="34"/>
      <c r="S282" s="59" t="str">
        <f t="shared" ca="1" si="39"/>
        <v/>
      </c>
      <c r="T282" s="32"/>
      <c r="U282" s="33" t="str">
        <f t="shared" ca="1" si="40"/>
        <v/>
      </c>
      <c r="V282" s="34"/>
      <c r="W282" s="35"/>
      <c r="X282" s="36" t="str">
        <f t="shared" ca="1" si="34"/>
        <v/>
      </c>
      <c r="Y282" s="37"/>
      <c r="Z282" s="38" t="str">
        <f t="shared" si="35"/>
        <v/>
      </c>
    </row>
    <row r="283" spans="1:26" s="39" customFormat="1">
      <c r="A283" s="30">
        <v>280</v>
      </c>
      <c r="B283" s="31"/>
      <c r="C283" s="31"/>
      <c r="D283" s="44"/>
      <c r="E283" s="72" t="str">
        <f>IFERROR(IF(INDEX(Sheet3!$B$2:$B$8, MATCH(D283, Sheet3!$A$2:$A$8, 0)) = 0, "", INDEX(Sheet3!$B$2:$B$8, MATCH(D283, Sheet3!$A$2:$A$8, 0))), "")</f>
        <v/>
      </c>
      <c r="F283" s="31"/>
      <c r="G283" s="45"/>
      <c r="H283" s="63" t="str">
        <f>IFERROR(INDEX(Sheet3!$F$2:$F$114, MATCH(G283, Sheet3!$E$2:$E$114, 0)), "")</f>
        <v/>
      </c>
      <c r="I283" s="32"/>
      <c r="J283" s="33" t="str">
        <f t="shared" ca="1" si="33"/>
        <v/>
      </c>
      <c r="K283" s="34"/>
      <c r="L283" s="59" t="str">
        <f t="shared" ca="1" si="36"/>
        <v/>
      </c>
      <c r="M283" s="34"/>
      <c r="N283" s="47" t="str">
        <f t="shared" ca="1" si="37"/>
        <v/>
      </c>
      <c r="O283" s="75"/>
      <c r="P283" s="75"/>
      <c r="Q283" s="47" t="str">
        <f t="shared" ca="1" si="38"/>
        <v/>
      </c>
      <c r="R283" s="34"/>
      <c r="S283" s="59" t="str">
        <f t="shared" ca="1" si="39"/>
        <v/>
      </c>
      <c r="T283" s="32"/>
      <c r="U283" s="33" t="str">
        <f t="shared" ca="1" si="40"/>
        <v/>
      </c>
      <c r="V283" s="34"/>
      <c r="W283" s="35"/>
      <c r="X283" s="36" t="str">
        <f t="shared" ca="1" si="34"/>
        <v/>
      </c>
      <c r="Y283" s="37"/>
      <c r="Z283" s="38" t="str">
        <f t="shared" si="35"/>
        <v/>
      </c>
    </row>
    <row r="284" spans="1:26" s="39" customFormat="1">
      <c r="A284" s="30">
        <v>281</v>
      </c>
      <c r="B284" s="31"/>
      <c r="C284" s="31"/>
      <c r="D284" s="44"/>
      <c r="E284" s="72" t="str">
        <f>IFERROR(IF(INDEX(Sheet3!$B$2:$B$8, MATCH(D284, Sheet3!$A$2:$A$8, 0)) = 0, "", INDEX(Sheet3!$B$2:$B$8, MATCH(D284, Sheet3!$A$2:$A$8, 0))), "")</f>
        <v/>
      </c>
      <c r="F284" s="31"/>
      <c r="G284" s="45"/>
      <c r="H284" s="63" t="str">
        <f>IFERROR(INDEX(Sheet3!$F$2:$F$114, MATCH(G284, Sheet3!$E$2:$E$114, 0)), "")</f>
        <v/>
      </c>
      <c r="I284" s="32"/>
      <c r="J284" s="33" t="str">
        <f t="shared" ca="1" si="33"/>
        <v/>
      </c>
      <c r="K284" s="34"/>
      <c r="L284" s="59" t="str">
        <f t="shared" ca="1" si="36"/>
        <v/>
      </c>
      <c r="M284" s="34"/>
      <c r="N284" s="47" t="str">
        <f t="shared" ca="1" si="37"/>
        <v/>
      </c>
      <c r="O284" s="75"/>
      <c r="P284" s="75"/>
      <c r="Q284" s="47" t="str">
        <f t="shared" ca="1" si="38"/>
        <v/>
      </c>
      <c r="R284" s="34"/>
      <c r="S284" s="59" t="str">
        <f t="shared" ca="1" si="39"/>
        <v/>
      </c>
      <c r="T284" s="32"/>
      <c r="U284" s="33" t="str">
        <f t="shared" ca="1" si="40"/>
        <v/>
      </c>
      <c r="V284" s="34"/>
      <c r="W284" s="35"/>
      <c r="X284" s="36" t="str">
        <f t="shared" ca="1" si="34"/>
        <v/>
      </c>
      <c r="Y284" s="37"/>
      <c r="Z284" s="38" t="str">
        <f t="shared" si="35"/>
        <v/>
      </c>
    </row>
    <row r="285" spans="1:26" s="39" customFormat="1">
      <c r="A285" s="30">
        <v>282</v>
      </c>
      <c r="B285" s="31"/>
      <c r="C285" s="31"/>
      <c r="D285" s="44"/>
      <c r="E285" s="72" t="str">
        <f>IFERROR(IF(INDEX(Sheet3!$B$2:$B$8, MATCH(D285, Sheet3!$A$2:$A$8, 0)) = 0, "", INDEX(Sheet3!$B$2:$B$8, MATCH(D285, Sheet3!$A$2:$A$8, 0))), "")</f>
        <v/>
      </c>
      <c r="F285" s="31"/>
      <c r="G285" s="45"/>
      <c r="H285" s="63" t="str">
        <f>IFERROR(INDEX(Sheet3!$F$2:$F$114, MATCH(G285, Sheet3!$E$2:$E$114, 0)), "")</f>
        <v/>
      </c>
      <c r="I285" s="32"/>
      <c r="J285" s="33" t="str">
        <f t="shared" ca="1" si="33"/>
        <v/>
      </c>
      <c r="K285" s="34"/>
      <c r="L285" s="59" t="str">
        <f t="shared" ca="1" si="36"/>
        <v/>
      </c>
      <c r="M285" s="34"/>
      <c r="N285" s="47" t="str">
        <f t="shared" ca="1" si="37"/>
        <v/>
      </c>
      <c r="O285" s="75"/>
      <c r="P285" s="75"/>
      <c r="Q285" s="47" t="str">
        <f t="shared" ca="1" si="38"/>
        <v/>
      </c>
      <c r="R285" s="34"/>
      <c r="S285" s="59" t="str">
        <f t="shared" ca="1" si="39"/>
        <v/>
      </c>
      <c r="T285" s="32"/>
      <c r="U285" s="33" t="str">
        <f t="shared" ca="1" si="40"/>
        <v/>
      </c>
      <c r="V285" s="34"/>
      <c r="W285" s="35"/>
      <c r="X285" s="36" t="str">
        <f t="shared" ca="1" si="34"/>
        <v/>
      </c>
      <c r="Y285" s="37"/>
      <c r="Z285" s="38" t="str">
        <f t="shared" si="35"/>
        <v/>
      </c>
    </row>
    <row r="286" spans="1:26" s="39" customFormat="1">
      <c r="A286" s="30">
        <v>283</v>
      </c>
      <c r="B286" s="31"/>
      <c r="C286" s="31"/>
      <c r="D286" s="44"/>
      <c r="E286" s="72" t="str">
        <f>IFERROR(IF(INDEX(Sheet3!$B$2:$B$8, MATCH(D286, Sheet3!$A$2:$A$8, 0)) = 0, "", INDEX(Sheet3!$B$2:$B$8, MATCH(D286, Sheet3!$A$2:$A$8, 0))), "")</f>
        <v/>
      </c>
      <c r="F286" s="31"/>
      <c r="G286" s="45"/>
      <c r="H286" s="63" t="str">
        <f>IFERROR(INDEX(Sheet3!$F$2:$F$114, MATCH(G286, Sheet3!$E$2:$E$114, 0)), "")</f>
        <v/>
      </c>
      <c r="I286" s="32"/>
      <c r="J286" s="33" t="str">
        <f t="shared" ca="1" si="33"/>
        <v/>
      </c>
      <c r="K286" s="34"/>
      <c r="L286" s="59" t="str">
        <f t="shared" ca="1" si="36"/>
        <v/>
      </c>
      <c r="M286" s="34"/>
      <c r="N286" s="47" t="str">
        <f t="shared" ca="1" si="37"/>
        <v/>
      </c>
      <c r="O286" s="75"/>
      <c r="P286" s="75"/>
      <c r="Q286" s="47" t="str">
        <f t="shared" ca="1" si="38"/>
        <v/>
      </c>
      <c r="R286" s="34"/>
      <c r="S286" s="59" t="str">
        <f t="shared" ca="1" si="39"/>
        <v/>
      </c>
      <c r="T286" s="32"/>
      <c r="U286" s="33" t="str">
        <f t="shared" ca="1" si="40"/>
        <v/>
      </c>
      <c r="V286" s="34"/>
      <c r="W286" s="35"/>
      <c r="X286" s="36" t="str">
        <f t="shared" ca="1" si="34"/>
        <v/>
      </c>
      <c r="Y286" s="37"/>
      <c r="Z286" s="38" t="str">
        <f t="shared" si="35"/>
        <v/>
      </c>
    </row>
    <row r="287" spans="1:26" s="39" customFormat="1">
      <c r="A287" s="30">
        <v>284</v>
      </c>
      <c r="B287" s="31"/>
      <c r="C287" s="31"/>
      <c r="D287" s="44"/>
      <c r="E287" s="72" t="str">
        <f>IFERROR(IF(INDEX(Sheet3!$B$2:$B$8, MATCH(D287, Sheet3!$A$2:$A$8, 0)) = 0, "", INDEX(Sheet3!$B$2:$B$8, MATCH(D287, Sheet3!$A$2:$A$8, 0))), "")</f>
        <v/>
      </c>
      <c r="F287" s="31"/>
      <c r="G287" s="45"/>
      <c r="H287" s="63" t="str">
        <f>IFERROR(INDEX(Sheet3!$F$2:$F$114, MATCH(G287, Sheet3!$E$2:$E$114, 0)), "")</f>
        <v/>
      </c>
      <c r="I287" s="32"/>
      <c r="J287" s="33" t="str">
        <f t="shared" ca="1" si="33"/>
        <v/>
      </c>
      <c r="K287" s="34"/>
      <c r="L287" s="59" t="str">
        <f t="shared" ca="1" si="36"/>
        <v/>
      </c>
      <c r="M287" s="34"/>
      <c r="N287" s="47" t="str">
        <f t="shared" ca="1" si="37"/>
        <v/>
      </c>
      <c r="O287" s="75"/>
      <c r="P287" s="75"/>
      <c r="Q287" s="47" t="str">
        <f t="shared" ca="1" si="38"/>
        <v/>
      </c>
      <c r="R287" s="34"/>
      <c r="S287" s="59" t="str">
        <f t="shared" ca="1" si="39"/>
        <v/>
      </c>
      <c r="T287" s="32"/>
      <c r="U287" s="33" t="str">
        <f t="shared" ca="1" si="40"/>
        <v/>
      </c>
      <c r="V287" s="34"/>
      <c r="W287" s="35"/>
      <c r="X287" s="36" t="str">
        <f t="shared" ca="1" si="34"/>
        <v/>
      </c>
      <c r="Y287" s="37"/>
      <c r="Z287" s="38" t="str">
        <f t="shared" si="35"/>
        <v/>
      </c>
    </row>
    <row r="288" spans="1:26" s="39" customFormat="1">
      <c r="A288" s="30">
        <v>285</v>
      </c>
      <c r="B288" s="31"/>
      <c r="C288" s="31"/>
      <c r="D288" s="44"/>
      <c r="E288" s="72" t="str">
        <f>IFERROR(IF(INDEX(Sheet3!$B$2:$B$8, MATCH(D288, Sheet3!$A$2:$A$8, 0)) = 0, "", INDEX(Sheet3!$B$2:$B$8, MATCH(D288, Sheet3!$A$2:$A$8, 0))), "")</f>
        <v/>
      </c>
      <c r="F288" s="31"/>
      <c r="G288" s="45"/>
      <c r="H288" s="63" t="str">
        <f>IFERROR(INDEX(Sheet3!$F$2:$F$114, MATCH(G288, Sheet3!$E$2:$E$114, 0)), "")</f>
        <v/>
      </c>
      <c r="I288" s="32"/>
      <c r="J288" s="33" t="str">
        <f t="shared" ca="1" si="33"/>
        <v/>
      </c>
      <c r="K288" s="34"/>
      <c r="L288" s="59" t="str">
        <f t="shared" ca="1" si="36"/>
        <v/>
      </c>
      <c r="M288" s="34"/>
      <c r="N288" s="47" t="str">
        <f t="shared" ca="1" si="37"/>
        <v/>
      </c>
      <c r="O288" s="75"/>
      <c r="P288" s="75"/>
      <c r="Q288" s="47" t="str">
        <f t="shared" ca="1" si="38"/>
        <v/>
      </c>
      <c r="R288" s="34"/>
      <c r="S288" s="59" t="str">
        <f t="shared" ca="1" si="39"/>
        <v/>
      </c>
      <c r="T288" s="32"/>
      <c r="U288" s="33" t="str">
        <f t="shared" ca="1" si="40"/>
        <v/>
      </c>
      <c r="V288" s="34"/>
      <c r="W288" s="35"/>
      <c r="X288" s="36" t="str">
        <f t="shared" ca="1" si="34"/>
        <v/>
      </c>
      <c r="Y288" s="37"/>
      <c r="Z288" s="38" t="str">
        <f t="shared" si="35"/>
        <v/>
      </c>
    </row>
    <row r="289" spans="1:26" s="39" customFormat="1">
      <c r="A289" s="30">
        <v>286</v>
      </c>
      <c r="B289" s="31"/>
      <c r="C289" s="31"/>
      <c r="D289" s="44"/>
      <c r="E289" s="72" t="str">
        <f>IFERROR(IF(INDEX(Sheet3!$B$2:$B$8, MATCH(D289, Sheet3!$A$2:$A$8, 0)) = 0, "", INDEX(Sheet3!$B$2:$B$8, MATCH(D289, Sheet3!$A$2:$A$8, 0))), "")</f>
        <v/>
      </c>
      <c r="F289" s="31"/>
      <c r="G289" s="45"/>
      <c r="H289" s="63" t="str">
        <f>IFERROR(INDEX(Sheet3!$F$2:$F$114, MATCH(G289, Sheet3!$E$2:$E$114, 0)), "")</f>
        <v/>
      </c>
      <c r="I289" s="32"/>
      <c r="J289" s="33" t="str">
        <f t="shared" ca="1" si="33"/>
        <v/>
      </c>
      <c r="K289" s="34"/>
      <c r="L289" s="59" t="str">
        <f t="shared" ca="1" si="36"/>
        <v/>
      </c>
      <c r="M289" s="34"/>
      <c r="N289" s="47" t="str">
        <f t="shared" ca="1" si="37"/>
        <v/>
      </c>
      <c r="O289" s="75"/>
      <c r="P289" s="75"/>
      <c r="Q289" s="47" t="str">
        <f t="shared" ca="1" si="38"/>
        <v/>
      </c>
      <c r="R289" s="34"/>
      <c r="S289" s="59" t="str">
        <f t="shared" ca="1" si="39"/>
        <v/>
      </c>
      <c r="T289" s="32"/>
      <c r="U289" s="33" t="str">
        <f t="shared" ca="1" si="40"/>
        <v/>
      </c>
      <c r="V289" s="34"/>
      <c r="W289" s="35"/>
      <c r="X289" s="36" t="str">
        <f t="shared" ca="1" si="34"/>
        <v/>
      </c>
      <c r="Y289" s="37"/>
      <c r="Z289" s="38" t="str">
        <f t="shared" si="35"/>
        <v/>
      </c>
    </row>
    <row r="290" spans="1:26" s="39" customFormat="1">
      <c r="A290" s="30">
        <v>287</v>
      </c>
      <c r="B290" s="31"/>
      <c r="C290" s="31"/>
      <c r="D290" s="44"/>
      <c r="E290" s="72" t="str">
        <f>IFERROR(IF(INDEX(Sheet3!$B$2:$B$8, MATCH(D290, Sheet3!$A$2:$A$8, 0)) = 0, "", INDEX(Sheet3!$B$2:$B$8, MATCH(D290, Sheet3!$A$2:$A$8, 0))), "")</f>
        <v/>
      </c>
      <c r="F290" s="31"/>
      <c r="G290" s="45"/>
      <c r="H290" s="63" t="str">
        <f>IFERROR(INDEX(Sheet3!$F$2:$F$114, MATCH(G290, Sheet3!$E$2:$E$114, 0)), "")</f>
        <v/>
      </c>
      <c r="I290" s="32"/>
      <c r="J290" s="33" t="str">
        <f t="shared" ca="1" si="33"/>
        <v/>
      </c>
      <c r="K290" s="34"/>
      <c r="L290" s="59" t="str">
        <f t="shared" ca="1" si="36"/>
        <v/>
      </c>
      <c r="M290" s="34"/>
      <c r="N290" s="47" t="str">
        <f t="shared" ca="1" si="37"/>
        <v/>
      </c>
      <c r="O290" s="75"/>
      <c r="P290" s="75"/>
      <c r="Q290" s="47" t="str">
        <f t="shared" ca="1" si="38"/>
        <v/>
      </c>
      <c r="R290" s="34"/>
      <c r="S290" s="59" t="str">
        <f t="shared" ca="1" si="39"/>
        <v/>
      </c>
      <c r="T290" s="32"/>
      <c r="U290" s="33" t="str">
        <f t="shared" ca="1" si="40"/>
        <v/>
      </c>
      <c r="V290" s="34"/>
      <c r="W290" s="35"/>
      <c r="X290" s="36" t="str">
        <f t="shared" ca="1" si="34"/>
        <v/>
      </c>
      <c r="Y290" s="37"/>
      <c r="Z290" s="38" t="str">
        <f t="shared" si="35"/>
        <v/>
      </c>
    </row>
    <row r="291" spans="1:26" s="39" customFormat="1">
      <c r="A291" s="30">
        <v>288</v>
      </c>
      <c r="B291" s="31"/>
      <c r="C291" s="31"/>
      <c r="D291" s="44"/>
      <c r="E291" s="72" t="str">
        <f>IFERROR(IF(INDEX(Sheet3!$B$2:$B$8, MATCH(D291, Sheet3!$A$2:$A$8, 0)) = 0, "", INDEX(Sheet3!$B$2:$B$8, MATCH(D291, Sheet3!$A$2:$A$8, 0))), "")</f>
        <v/>
      </c>
      <c r="F291" s="31"/>
      <c r="G291" s="45"/>
      <c r="H291" s="63" t="str">
        <f>IFERROR(INDEX(Sheet3!$F$2:$F$114, MATCH(G291, Sheet3!$E$2:$E$114, 0)), "")</f>
        <v/>
      </c>
      <c r="I291" s="32"/>
      <c r="J291" s="33" t="str">
        <f t="shared" ca="1" si="33"/>
        <v/>
      </c>
      <c r="K291" s="34"/>
      <c r="L291" s="59" t="str">
        <f t="shared" ca="1" si="36"/>
        <v/>
      </c>
      <c r="M291" s="34"/>
      <c r="N291" s="47" t="str">
        <f t="shared" ca="1" si="37"/>
        <v/>
      </c>
      <c r="O291" s="75"/>
      <c r="P291" s="75"/>
      <c r="Q291" s="47" t="str">
        <f t="shared" ca="1" si="38"/>
        <v/>
      </c>
      <c r="R291" s="34"/>
      <c r="S291" s="59" t="str">
        <f t="shared" ca="1" si="39"/>
        <v/>
      </c>
      <c r="T291" s="32"/>
      <c r="U291" s="33" t="str">
        <f t="shared" ca="1" si="40"/>
        <v/>
      </c>
      <c r="V291" s="34"/>
      <c r="W291" s="35"/>
      <c r="X291" s="36" t="str">
        <f t="shared" ca="1" si="34"/>
        <v/>
      </c>
      <c r="Y291" s="37"/>
      <c r="Z291" s="38" t="str">
        <f t="shared" si="35"/>
        <v/>
      </c>
    </row>
    <row r="292" spans="1:26" s="39" customFormat="1">
      <c r="A292" s="30">
        <v>289</v>
      </c>
      <c r="B292" s="31"/>
      <c r="C292" s="31"/>
      <c r="D292" s="44"/>
      <c r="E292" s="72" t="str">
        <f>IFERROR(IF(INDEX(Sheet3!$B$2:$B$8, MATCH(D292, Sheet3!$A$2:$A$8, 0)) = 0, "", INDEX(Sheet3!$B$2:$B$8, MATCH(D292, Sheet3!$A$2:$A$8, 0))), "")</f>
        <v/>
      </c>
      <c r="F292" s="31"/>
      <c r="G292" s="45"/>
      <c r="H292" s="63" t="str">
        <f>IFERROR(INDEX(Sheet3!$F$2:$F$114, MATCH(G292, Sheet3!$E$2:$E$114, 0)), "")</f>
        <v/>
      </c>
      <c r="I292" s="32"/>
      <c r="J292" s="33" t="str">
        <f t="shared" ca="1" si="33"/>
        <v/>
      </c>
      <c r="K292" s="34"/>
      <c r="L292" s="59" t="str">
        <f t="shared" ca="1" si="36"/>
        <v/>
      </c>
      <c r="M292" s="34"/>
      <c r="N292" s="47" t="str">
        <f t="shared" ca="1" si="37"/>
        <v/>
      </c>
      <c r="O292" s="75"/>
      <c r="P292" s="75"/>
      <c r="Q292" s="47" t="str">
        <f t="shared" ca="1" si="38"/>
        <v/>
      </c>
      <c r="R292" s="34"/>
      <c r="S292" s="59" t="str">
        <f t="shared" ca="1" si="39"/>
        <v/>
      </c>
      <c r="T292" s="32"/>
      <c r="U292" s="33" t="str">
        <f t="shared" ca="1" si="40"/>
        <v/>
      </c>
      <c r="V292" s="34"/>
      <c r="W292" s="35"/>
      <c r="X292" s="36" t="str">
        <f t="shared" ca="1" si="34"/>
        <v/>
      </c>
      <c r="Y292" s="37"/>
      <c r="Z292" s="38" t="str">
        <f t="shared" si="35"/>
        <v/>
      </c>
    </row>
    <row r="293" spans="1:26" s="39" customFormat="1">
      <c r="A293" s="30">
        <v>290</v>
      </c>
      <c r="B293" s="31"/>
      <c r="C293" s="31"/>
      <c r="D293" s="44"/>
      <c r="E293" s="72" t="str">
        <f>IFERROR(IF(INDEX(Sheet3!$B$2:$B$8, MATCH(D293, Sheet3!$A$2:$A$8, 0)) = 0, "", INDEX(Sheet3!$B$2:$B$8, MATCH(D293, Sheet3!$A$2:$A$8, 0))), "")</f>
        <v/>
      </c>
      <c r="F293" s="31"/>
      <c r="G293" s="45"/>
      <c r="H293" s="63" t="str">
        <f>IFERROR(INDEX(Sheet3!$F$2:$F$114, MATCH(G293, Sheet3!$E$2:$E$114, 0)), "")</f>
        <v/>
      </c>
      <c r="I293" s="32"/>
      <c r="J293" s="33" t="str">
        <f t="shared" ca="1" si="33"/>
        <v/>
      </c>
      <c r="K293" s="34"/>
      <c r="L293" s="59" t="str">
        <f t="shared" ca="1" si="36"/>
        <v/>
      </c>
      <c r="M293" s="34"/>
      <c r="N293" s="47" t="str">
        <f t="shared" ca="1" si="37"/>
        <v/>
      </c>
      <c r="O293" s="75"/>
      <c r="P293" s="75"/>
      <c r="Q293" s="47" t="str">
        <f t="shared" ca="1" si="38"/>
        <v/>
      </c>
      <c r="R293" s="34"/>
      <c r="S293" s="59" t="str">
        <f t="shared" ca="1" si="39"/>
        <v/>
      </c>
      <c r="T293" s="32"/>
      <c r="U293" s="33" t="str">
        <f t="shared" ca="1" si="40"/>
        <v/>
      </c>
      <c r="V293" s="34"/>
      <c r="W293" s="35"/>
      <c r="X293" s="36" t="str">
        <f t="shared" ca="1" si="34"/>
        <v/>
      </c>
      <c r="Y293" s="37"/>
      <c r="Z293" s="38" t="str">
        <f t="shared" si="35"/>
        <v/>
      </c>
    </row>
    <row r="294" spans="1:26" s="39" customFormat="1">
      <c r="A294" s="30">
        <v>291</v>
      </c>
      <c r="B294" s="31"/>
      <c r="C294" s="31"/>
      <c r="D294" s="44"/>
      <c r="E294" s="72" t="str">
        <f>IFERROR(IF(INDEX(Sheet3!$B$2:$B$8, MATCH(D294, Sheet3!$A$2:$A$8, 0)) = 0, "", INDEX(Sheet3!$B$2:$B$8, MATCH(D294, Sheet3!$A$2:$A$8, 0))), "")</f>
        <v/>
      </c>
      <c r="F294" s="31"/>
      <c r="G294" s="45"/>
      <c r="H294" s="63" t="str">
        <f>IFERROR(INDEX(Sheet3!$F$2:$F$114, MATCH(G294, Sheet3!$E$2:$E$114, 0)), "")</f>
        <v/>
      </c>
      <c r="I294" s="32"/>
      <c r="J294" s="33" t="str">
        <f t="shared" ca="1" si="33"/>
        <v/>
      </c>
      <c r="K294" s="34"/>
      <c r="L294" s="59" t="str">
        <f t="shared" ca="1" si="36"/>
        <v/>
      </c>
      <c r="M294" s="34"/>
      <c r="N294" s="47" t="str">
        <f t="shared" ca="1" si="37"/>
        <v/>
      </c>
      <c r="O294" s="75"/>
      <c r="P294" s="75"/>
      <c r="Q294" s="47" t="str">
        <f t="shared" ca="1" si="38"/>
        <v/>
      </c>
      <c r="R294" s="34"/>
      <c r="S294" s="59" t="str">
        <f t="shared" ca="1" si="39"/>
        <v/>
      </c>
      <c r="T294" s="32"/>
      <c r="U294" s="33" t="str">
        <f t="shared" ca="1" si="40"/>
        <v/>
      </c>
      <c r="V294" s="34"/>
      <c r="W294" s="35"/>
      <c r="X294" s="36" t="str">
        <f t="shared" ca="1" si="34"/>
        <v/>
      </c>
      <c r="Y294" s="37"/>
      <c r="Z294" s="38" t="str">
        <f t="shared" si="35"/>
        <v/>
      </c>
    </row>
    <row r="295" spans="1:26" s="39" customFormat="1">
      <c r="A295" s="30">
        <v>292</v>
      </c>
      <c r="B295" s="31"/>
      <c r="C295" s="31"/>
      <c r="D295" s="44"/>
      <c r="E295" s="72" t="str">
        <f>IFERROR(IF(INDEX(Sheet3!$B$2:$B$8, MATCH(D295, Sheet3!$A$2:$A$8, 0)) = 0, "", INDEX(Sheet3!$B$2:$B$8, MATCH(D295, Sheet3!$A$2:$A$8, 0))), "")</f>
        <v/>
      </c>
      <c r="F295" s="31"/>
      <c r="G295" s="45"/>
      <c r="H295" s="63" t="str">
        <f>IFERROR(INDEX(Sheet3!$F$2:$F$114, MATCH(G295, Sheet3!$E$2:$E$114, 0)), "")</f>
        <v/>
      </c>
      <c r="I295" s="32"/>
      <c r="J295" s="33" t="str">
        <f t="shared" ca="1" si="33"/>
        <v/>
      </c>
      <c r="K295" s="34"/>
      <c r="L295" s="59" t="str">
        <f t="shared" ca="1" si="36"/>
        <v/>
      </c>
      <c r="M295" s="34"/>
      <c r="N295" s="47" t="str">
        <f t="shared" ca="1" si="37"/>
        <v/>
      </c>
      <c r="O295" s="75"/>
      <c r="P295" s="75"/>
      <c r="Q295" s="47" t="str">
        <f t="shared" ca="1" si="38"/>
        <v/>
      </c>
      <c r="R295" s="34"/>
      <c r="S295" s="59" t="str">
        <f t="shared" ca="1" si="39"/>
        <v/>
      </c>
      <c r="T295" s="32"/>
      <c r="U295" s="33" t="str">
        <f t="shared" ca="1" si="40"/>
        <v/>
      </c>
      <c r="V295" s="34"/>
      <c r="W295" s="35"/>
      <c r="X295" s="36" t="str">
        <f t="shared" ca="1" si="34"/>
        <v/>
      </c>
      <c r="Y295" s="37"/>
      <c r="Z295" s="38" t="str">
        <f t="shared" si="35"/>
        <v/>
      </c>
    </row>
    <row r="296" spans="1:26" s="39" customFormat="1">
      <c r="A296" s="30">
        <v>293</v>
      </c>
      <c r="B296" s="31"/>
      <c r="C296" s="31"/>
      <c r="D296" s="44"/>
      <c r="E296" s="72" t="str">
        <f>IFERROR(IF(INDEX(Sheet3!$B$2:$B$8, MATCH(D296, Sheet3!$A$2:$A$8, 0)) = 0, "", INDEX(Sheet3!$B$2:$B$8, MATCH(D296, Sheet3!$A$2:$A$8, 0))), "")</f>
        <v/>
      </c>
      <c r="F296" s="31"/>
      <c r="G296" s="45"/>
      <c r="H296" s="63" t="str">
        <f>IFERROR(INDEX(Sheet3!$F$2:$F$114, MATCH(G296, Sheet3!$E$2:$E$114, 0)), "")</f>
        <v/>
      </c>
      <c r="I296" s="32"/>
      <c r="J296" s="33" t="str">
        <f t="shared" ca="1" si="33"/>
        <v/>
      </c>
      <c r="K296" s="34"/>
      <c r="L296" s="59" t="str">
        <f t="shared" ca="1" si="36"/>
        <v/>
      </c>
      <c r="M296" s="34"/>
      <c r="N296" s="47" t="str">
        <f t="shared" ca="1" si="37"/>
        <v/>
      </c>
      <c r="O296" s="75"/>
      <c r="P296" s="75"/>
      <c r="Q296" s="47" t="str">
        <f t="shared" ca="1" si="38"/>
        <v/>
      </c>
      <c r="R296" s="34"/>
      <c r="S296" s="59" t="str">
        <f t="shared" ca="1" si="39"/>
        <v/>
      </c>
      <c r="T296" s="32"/>
      <c r="U296" s="33" t="str">
        <f t="shared" ca="1" si="40"/>
        <v/>
      </c>
      <c r="V296" s="34"/>
      <c r="W296" s="35"/>
      <c r="X296" s="36" t="str">
        <f t="shared" ca="1" si="34"/>
        <v/>
      </c>
      <c r="Y296" s="37"/>
      <c r="Z296" s="38" t="str">
        <f t="shared" si="35"/>
        <v/>
      </c>
    </row>
    <row r="297" spans="1:26" s="39" customFormat="1">
      <c r="A297" s="30">
        <v>294</v>
      </c>
      <c r="B297" s="31"/>
      <c r="C297" s="31"/>
      <c r="D297" s="44"/>
      <c r="E297" s="72" t="str">
        <f>IFERROR(IF(INDEX(Sheet3!$B$2:$B$8, MATCH(D297, Sheet3!$A$2:$A$8, 0)) = 0, "", INDEX(Sheet3!$B$2:$B$8, MATCH(D297, Sheet3!$A$2:$A$8, 0))), "")</f>
        <v/>
      </c>
      <c r="F297" s="31"/>
      <c r="G297" s="45"/>
      <c r="H297" s="63" t="str">
        <f>IFERROR(INDEX(Sheet3!$F$2:$F$114, MATCH(G297, Sheet3!$E$2:$E$114, 0)), "")</f>
        <v/>
      </c>
      <c r="I297" s="32"/>
      <c r="J297" s="33" t="str">
        <f t="shared" ca="1" si="33"/>
        <v/>
      </c>
      <c r="K297" s="34"/>
      <c r="L297" s="59" t="str">
        <f t="shared" ca="1" si="36"/>
        <v/>
      </c>
      <c r="M297" s="34"/>
      <c r="N297" s="47" t="str">
        <f t="shared" ca="1" si="37"/>
        <v/>
      </c>
      <c r="O297" s="75"/>
      <c r="P297" s="75"/>
      <c r="Q297" s="47" t="str">
        <f t="shared" ca="1" si="38"/>
        <v/>
      </c>
      <c r="R297" s="34"/>
      <c r="S297" s="59" t="str">
        <f t="shared" ca="1" si="39"/>
        <v/>
      </c>
      <c r="T297" s="32"/>
      <c r="U297" s="33" t="str">
        <f t="shared" ca="1" si="40"/>
        <v/>
      </c>
      <c r="V297" s="34"/>
      <c r="W297" s="35"/>
      <c r="X297" s="36" t="str">
        <f t="shared" ca="1" si="34"/>
        <v/>
      </c>
      <c r="Y297" s="37"/>
      <c r="Z297" s="38" t="str">
        <f t="shared" si="35"/>
        <v/>
      </c>
    </row>
    <row r="298" spans="1:26" s="39" customFormat="1">
      <c r="A298" s="30">
        <v>295</v>
      </c>
      <c r="B298" s="31"/>
      <c r="C298" s="31"/>
      <c r="D298" s="44"/>
      <c r="E298" s="72" t="str">
        <f>IFERROR(IF(INDEX(Sheet3!$B$2:$B$8, MATCH(D298, Sheet3!$A$2:$A$8, 0)) = 0, "", INDEX(Sheet3!$B$2:$B$8, MATCH(D298, Sheet3!$A$2:$A$8, 0))), "")</f>
        <v/>
      </c>
      <c r="F298" s="31"/>
      <c r="G298" s="45"/>
      <c r="H298" s="63" t="str">
        <f>IFERROR(INDEX(Sheet3!$F$2:$F$114, MATCH(G298, Sheet3!$E$2:$E$114, 0)), "")</f>
        <v/>
      </c>
      <c r="I298" s="32"/>
      <c r="J298" s="33" t="str">
        <f t="shared" ca="1" si="33"/>
        <v/>
      </c>
      <c r="K298" s="34"/>
      <c r="L298" s="59" t="str">
        <f t="shared" ca="1" si="36"/>
        <v/>
      </c>
      <c r="M298" s="34"/>
      <c r="N298" s="47" t="str">
        <f t="shared" ca="1" si="37"/>
        <v/>
      </c>
      <c r="O298" s="75"/>
      <c r="P298" s="75"/>
      <c r="Q298" s="47" t="str">
        <f t="shared" ca="1" si="38"/>
        <v/>
      </c>
      <c r="R298" s="34"/>
      <c r="S298" s="59" t="str">
        <f t="shared" ca="1" si="39"/>
        <v/>
      </c>
      <c r="T298" s="32"/>
      <c r="U298" s="33" t="str">
        <f t="shared" ca="1" si="40"/>
        <v/>
      </c>
      <c r="V298" s="34"/>
      <c r="W298" s="35"/>
      <c r="X298" s="36" t="str">
        <f t="shared" ca="1" si="34"/>
        <v/>
      </c>
      <c r="Y298" s="37"/>
      <c r="Z298" s="38" t="str">
        <f t="shared" si="35"/>
        <v/>
      </c>
    </row>
    <row r="299" spans="1:26" s="39" customFormat="1">
      <c r="A299" s="30">
        <v>296</v>
      </c>
      <c r="B299" s="31"/>
      <c r="C299" s="31"/>
      <c r="D299" s="44"/>
      <c r="E299" s="72" t="str">
        <f>IFERROR(IF(INDEX(Sheet3!$B$2:$B$8, MATCH(D299, Sheet3!$A$2:$A$8, 0)) = 0, "", INDEX(Sheet3!$B$2:$B$8, MATCH(D299, Sheet3!$A$2:$A$8, 0))), "")</f>
        <v/>
      </c>
      <c r="F299" s="31"/>
      <c r="G299" s="45"/>
      <c r="H299" s="63" t="str">
        <f>IFERROR(INDEX(Sheet3!$F$2:$F$114, MATCH(G299, Sheet3!$E$2:$E$114, 0)), "")</f>
        <v/>
      </c>
      <c r="I299" s="32"/>
      <c r="J299" s="33" t="str">
        <f t="shared" ca="1" si="33"/>
        <v/>
      </c>
      <c r="K299" s="34"/>
      <c r="L299" s="59" t="str">
        <f t="shared" ca="1" si="36"/>
        <v/>
      </c>
      <c r="M299" s="34"/>
      <c r="N299" s="47" t="str">
        <f t="shared" ca="1" si="37"/>
        <v/>
      </c>
      <c r="O299" s="75"/>
      <c r="P299" s="75"/>
      <c r="Q299" s="47" t="str">
        <f t="shared" ca="1" si="38"/>
        <v/>
      </c>
      <c r="R299" s="34"/>
      <c r="S299" s="59" t="str">
        <f t="shared" ca="1" si="39"/>
        <v/>
      </c>
      <c r="T299" s="32"/>
      <c r="U299" s="33" t="str">
        <f t="shared" ca="1" si="40"/>
        <v/>
      </c>
      <c r="V299" s="34"/>
      <c r="W299" s="35"/>
      <c r="X299" s="36" t="str">
        <f t="shared" ca="1" si="34"/>
        <v/>
      </c>
      <c r="Y299" s="37"/>
      <c r="Z299" s="38" t="str">
        <f t="shared" si="35"/>
        <v/>
      </c>
    </row>
    <row r="300" spans="1:26" s="39" customFormat="1">
      <c r="A300" s="30">
        <v>297</v>
      </c>
      <c r="B300" s="31"/>
      <c r="C300" s="31"/>
      <c r="D300" s="44"/>
      <c r="E300" s="72" t="str">
        <f>IFERROR(IF(INDEX(Sheet3!$B$2:$B$8, MATCH(D300, Sheet3!$A$2:$A$8, 0)) = 0, "", INDEX(Sheet3!$B$2:$B$8, MATCH(D300, Sheet3!$A$2:$A$8, 0))), "")</f>
        <v/>
      </c>
      <c r="F300" s="31"/>
      <c r="G300" s="45"/>
      <c r="H300" s="63" t="str">
        <f>IFERROR(INDEX(Sheet3!$F$2:$F$114, MATCH(G300, Sheet3!$E$2:$E$114, 0)), "")</f>
        <v/>
      </c>
      <c r="I300" s="32"/>
      <c r="J300" s="33" t="str">
        <f t="shared" ca="1" si="33"/>
        <v/>
      </c>
      <c r="K300" s="34"/>
      <c r="L300" s="59" t="str">
        <f t="shared" ca="1" si="36"/>
        <v/>
      </c>
      <c r="M300" s="34"/>
      <c r="N300" s="47" t="str">
        <f t="shared" ca="1" si="37"/>
        <v/>
      </c>
      <c r="O300" s="75"/>
      <c r="P300" s="75"/>
      <c r="Q300" s="47" t="str">
        <f t="shared" ca="1" si="38"/>
        <v/>
      </c>
      <c r="R300" s="34"/>
      <c r="S300" s="59" t="str">
        <f t="shared" ca="1" si="39"/>
        <v/>
      </c>
      <c r="T300" s="32"/>
      <c r="U300" s="33" t="str">
        <f t="shared" ca="1" si="40"/>
        <v/>
      </c>
      <c r="V300" s="34"/>
      <c r="W300" s="35"/>
      <c r="X300" s="36" t="str">
        <f t="shared" ca="1" si="34"/>
        <v/>
      </c>
      <c r="Y300" s="37"/>
      <c r="Z300" s="38" t="str">
        <f t="shared" si="35"/>
        <v/>
      </c>
    </row>
    <row r="301" spans="1:26" s="39" customFormat="1">
      <c r="A301" s="30">
        <v>298</v>
      </c>
      <c r="B301" s="31"/>
      <c r="C301" s="31"/>
      <c r="D301" s="44"/>
      <c r="E301" s="72" t="str">
        <f>IFERROR(IF(INDEX(Sheet3!$B$2:$B$8, MATCH(D301, Sheet3!$A$2:$A$8, 0)) = 0, "", INDEX(Sheet3!$B$2:$B$8, MATCH(D301, Sheet3!$A$2:$A$8, 0))), "")</f>
        <v/>
      </c>
      <c r="F301" s="31"/>
      <c r="G301" s="45"/>
      <c r="H301" s="63" t="str">
        <f>IFERROR(INDEX(Sheet3!$F$2:$F$114, MATCH(G301, Sheet3!$E$2:$E$114, 0)), "")</f>
        <v/>
      </c>
      <c r="I301" s="32"/>
      <c r="J301" s="33" t="str">
        <f t="shared" ca="1" si="33"/>
        <v/>
      </c>
      <c r="K301" s="34"/>
      <c r="L301" s="59" t="str">
        <f t="shared" ca="1" si="36"/>
        <v/>
      </c>
      <c r="M301" s="34"/>
      <c r="N301" s="47" t="str">
        <f t="shared" ca="1" si="37"/>
        <v/>
      </c>
      <c r="O301" s="75"/>
      <c r="P301" s="75"/>
      <c r="Q301" s="47" t="str">
        <f t="shared" ca="1" si="38"/>
        <v/>
      </c>
      <c r="R301" s="34"/>
      <c r="S301" s="59" t="str">
        <f t="shared" ca="1" si="39"/>
        <v/>
      </c>
      <c r="T301" s="32"/>
      <c r="U301" s="33" t="str">
        <f t="shared" ca="1" si="40"/>
        <v/>
      </c>
      <c r="V301" s="34"/>
      <c r="W301" s="35"/>
      <c r="X301" s="36" t="str">
        <f t="shared" ca="1" si="34"/>
        <v/>
      </c>
      <c r="Y301" s="37"/>
      <c r="Z301" s="38" t="str">
        <f t="shared" si="35"/>
        <v/>
      </c>
    </row>
    <row r="302" spans="1:26" s="39" customFormat="1">
      <c r="A302" s="30">
        <v>299</v>
      </c>
      <c r="B302" s="31"/>
      <c r="C302" s="31"/>
      <c r="D302" s="44"/>
      <c r="E302" s="72" t="str">
        <f>IFERROR(IF(INDEX(Sheet3!$B$2:$B$8, MATCH(D302, Sheet3!$A$2:$A$8, 0)) = 0, "", INDEX(Sheet3!$B$2:$B$8, MATCH(D302, Sheet3!$A$2:$A$8, 0))), "")</f>
        <v/>
      </c>
      <c r="F302" s="31"/>
      <c r="G302" s="45"/>
      <c r="H302" s="63" t="str">
        <f>IFERROR(INDEX(Sheet3!$F$2:$F$114, MATCH(G302, Sheet3!$E$2:$E$114, 0)), "")</f>
        <v/>
      </c>
      <c r="I302" s="32"/>
      <c r="J302" s="33" t="str">
        <f t="shared" ca="1" si="33"/>
        <v/>
      </c>
      <c r="K302" s="34"/>
      <c r="L302" s="59" t="str">
        <f t="shared" ca="1" si="36"/>
        <v/>
      </c>
      <c r="M302" s="34"/>
      <c r="N302" s="47" t="str">
        <f t="shared" ca="1" si="37"/>
        <v/>
      </c>
      <c r="O302" s="75"/>
      <c r="P302" s="75"/>
      <c r="Q302" s="47" t="str">
        <f t="shared" ca="1" si="38"/>
        <v/>
      </c>
      <c r="R302" s="34"/>
      <c r="S302" s="59" t="str">
        <f t="shared" ca="1" si="39"/>
        <v/>
      </c>
      <c r="T302" s="32"/>
      <c r="U302" s="33" t="str">
        <f t="shared" ca="1" si="40"/>
        <v/>
      </c>
      <c r="V302" s="34"/>
      <c r="W302" s="35"/>
      <c r="X302" s="36" t="str">
        <f t="shared" ca="1" si="34"/>
        <v/>
      </c>
      <c r="Y302" s="37"/>
      <c r="Z302" s="38" t="str">
        <f t="shared" si="35"/>
        <v/>
      </c>
    </row>
    <row r="303" spans="1:26" s="39" customFormat="1">
      <c r="A303" s="30">
        <v>300</v>
      </c>
      <c r="B303" s="31"/>
      <c r="C303" s="31"/>
      <c r="D303" s="44"/>
      <c r="E303" s="72" t="str">
        <f>IFERROR(IF(INDEX(Sheet3!$B$2:$B$8, MATCH(D303, Sheet3!$A$2:$A$8, 0)) = 0, "", INDEX(Sheet3!$B$2:$B$8, MATCH(D303, Sheet3!$A$2:$A$8, 0))), "")</f>
        <v/>
      </c>
      <c r="F303" s="31"/>
      <c r="G303" s="45"/>
      <c r="H303" s="63" t="str">
        <f>IFERROR(INDEX(Sheet3!$F$2:$F$114, MATCH(G303, Sheet3!$E$2:$E$114, 0)), "")</f>
        <v/>
      </c>
      <c r="I303" s="32"/>
      <c r="J303" s="33" t="str">
        <f t="shared" ca="1" si="33"/>
        <v/>
      </c>
      <c r="K303" s="34"/>
      <c r="L303" s="59" t="str">
        <f t="shared" ca="1" si="36"/>
        <v/>
      </c>
      <c r="M303" s="34"/>
      <c r="N303" s="47" t="str">
        <f t="shared" ca="1" si="37"/>
        <v/>
      </c>
      <c r="O303" s="75"/>
      <c r="P303" s="75"/>
      <c r="Q303" s="47" t="str">
        <f t="shared" ca="1" si="38"/>
        <v/>
      </c>
      <c r="R303" s="34"/>
      <c r="S303" s="59" t="str">
        <f t="shared" ca="1" si="39"/>
        <v/>
      </c>
      <c r="T303" s="32"/>
      <c r="U303" s="33" t="str">
        <f t="shared" ca="1" si="40"/>
        <v/>
      </c>
      <c r="V303" s="34"/>
      <c r="W303" s="35"/>
      <c r="X303" s="36" t="str">
        <f t="shared" ca="1" si="34"/>
        <v/>
      </c>
      <c r="Y303" s="37"/>
      <c r="Z303" s="38" t="str">
        <f t="shared" si="35"/>
        <v/>
      </c>
    </row>
    <row r="304" spans="1:26" s="39" customFormat="1">
      <c r="A304" s="30">
        <v>301</v>
      </c>
      <c r="B304" s="31"/>
      <c r="C304" s="31"/>
      <c r="D304" s="44"/>
      <c r="E304" s="72" t="str">
        <f>IFERROR(IF(INDEX(Sheet3!$B$2:$B$8, MATCH(D304, Sheet3!$A$2:$A$8, 0)) = 0, "", INDEX(Sheet3!$B$2:$B$8, MATCH(D304, Sheet3!$A$2:$A$8, 0))), "")</f>
        <v/>
      </c>
      <c r="F304" s="31"/>
      <c r="G304" s="45"/>
      <c r="H304" s="63" t="str">
        <f>IFERROR(INDEX(Sheet3!$F$2:$F$114, MATCH(G304, Sheet3!$E$2:$E$114, 0)), "")</f>
        <v/>
      </c>
      <c r="I304" s="32"/>
      <c r="J304" s="33" t="str">
        <f t="shared" ca="1" si="33"/>
        <v/>
      </c>
      <c r="K304" s="34"/>
      <c r="L304" s="59" t="str">
        <f t="shared" ca="1" si="36"/>
        <v/>
      </c>
      <c r="M304" s="34"/>
      <c r="N304" s="47" t="str">
        <f t="shared" ca="1" si="37"/>
        <v/>
      </c>
      <c r="O304" s="75"/>
      <c r="P304" s="75"/>
      <c r="Q304" s="47" t="str">
        <f t="shared" ca="1" si="38"/>
        <v/>
      </c>
      <c r="R304" s="34"/>
      <c r="S304" s="59" t="str">
        <f t="shared" ca="1" si="39"/>
        <v/>
      </c>
      <c r="T304" s="32"/>
      <c r="U304" s="33" t="str">
        <f t="shared" ca="1" si="40"/>
        <v/>
      </c>
      <c r="V304" s="34"/>
      <c r="W304" s="35"/>
      <c r="X304" s="36" t="str">
        <f t="shared" ca="1" si="34"/>
        <v/>
      </c>
      <c r="Y304" s="37"/>
      <c r="Z304" s="38" t="str">
        <f t="shared" si="35"/>
        <v/>
      </c>
    </row>
    <row r="305" spans="1:26" s="39" customFormat="1">
      <c r="A305" s="30">
        <v>302</v>
      </c>
      <c r="B305" s="31"/>
      <c r="C305" s="31"/>
      <c r="D305" s="44"/>
      <c r="E305" s="72" t="str">
        <f>IFERROR(IF(INDEX(Sheet3!$B$2:$B$8, MATCH(D305, Sheet3!$A$2:$A$8, 0)) = 0, "", INDEX(Sheet3!$B$2:$B$8, MATCH(D305, Sheet3!$A$2:$A$8, 0))), "")</f>
        <v/>
      </c>
      <c r="F305" s="31"/>
      <c r="G305" s="45"/>
      <c r="H305" s="63" t="str">
        <f>IFERROR(INDEX(Sheet3!$F$2:$F$114, MATCH(G305, Sheet3!$E$2:$E$114, 0)), "")</f>
        <v/>
      </c>
      <c r="I305" s="32"/>
      <c r="J305" s="33" t="str">
        <f t="shared" ca="1" si="33"/>
        <v/>
      </c>
      <c r="K305" s="34"/>
      <c r="L305" s="59" t="str">
        <f t="shared" ca="1" si="36"/>
        <v/>
      </c>
      <c r="M305" s="34"/>
      <c r="N305" s="47" t="str">
        <f t="shared" ca="1" si="37"/>
        <v/>
      </c>
      <c r="O305" s="75"/>
      <c r="P305" s="75"/>
      <c r="Q305" s="47" t="str">
        <f t="shared" ca="1" si="38"/>
        <v/>
      </c>
      <c r="R305" s="34"/>
      <c r="S305" s="59" t="str">
        <f t="shared" ca="1" si="39"/>
        <v/>
      </c>
      <c r="T305" s="32"/>
      <c r="U305" s="33" t="str">
        <f t="shared" ca="1" si="40"/>
        <v/>
      </c>
      <c r="V305" s="34"/>
      <c r="W305" s="35"/>
      <c r="X305" s="36" t="str">
        <f t="shared" ca="1" si="34"/>
        <v/>
      </c>
      <c r="Y305" s="37"/>
      <c r="Z305" s="38" t="str">
        <f t="shared" si="35"/>
        <v/>
      </c>
    </row>
    <row r="306" spans="1:26" s="39" customFormat="1">
      <c r="A306" s="30">
        <v>303</v>
      </c>
      <c r="B306" s="31"/>
      <c r="C306" s="31"/>
      <c r="D306" s="44"/>
      <c r="E306" s="72" t="str">
        <f>IFERROR(IF(INDEX(Sheet3!$B$2:$B$8, MATCH(D306, Sheet3!$A$2:$A$8, 0)) = 0, "", INDEX(Sheet3!$B$2:$B$8, MATCH(D306, Sheet3!$A$2:$A$8, 0))), "")</f>
        <v/>
      </c>
      <c r="F306" s="31"/>
      <c r="G306" s="45"/>
      <c r="H306" s="63" t="str">
        <f>IFERROR(INDEX(Sheet3!$F$2:$F$114, MATCH(G306, Sheet3!$E$2:$E$114, 0)), "")</f>
        <v/>
      </c>
      <c r="I306" s="32"/>
      <c r="J306" s="33" t="str">
        <f t="shared" ca="1" si="33"/>
        <v/>
      </c>
      <c r="K306" s="34"/>
      <c r="L306" s="59" t="str">
        <f t="shared" ca="1" si="36"/>
        <v/>
      </c>
      <c r="M306" s="34"/>
      <c r="N306" s="47" t="str">
        <f t="shared" ca="1" si="37"/>
        <v/>
      </c>
      <c r="O306" s="75"/>
      <c r="P306" s="75"/>
      <c r="Q306" s="47" t="str">
        <f t="shared" ca="1" si="38"/>
        <v/>
      </c>
      <c r="R306" s="34"/>
      <c r="S306" s="59" t="str">
        <f t="shared" ca="1" si="39"/>
        <v/>
      </c>
      <c r="T306" s="32"/>
      <c r="U306" s="33" t="str">
        <f t="shared" ca="1" si="40"/>
        <v/>
      </c>
      <c r="V306" s="34"/>
      <c r="W306" s="35"/>
      <c r="X306" s="36" t="str">
        <f t="shared" ca="1" si="34"/>
        <v/>
      </c>
      <c r="Y306" s="37"/>
      <c r="Z306" s="38" t="str">
        <f t="shared" si="35"/>
        <v/>
      </c>
    </row>
    <row r="307" spans="1:26" s="39" customFormat="1">
      <c r="A307" s="30">
        <v>304</v>
      </c>
      <c r="B307" s="31"/>
      <c r="C307" s="31"/>
      <c r="D307" s="44"/>
      <c r="E307" s="72" t="str">
        <f>IFERROR(IF(INDEX(Sheet3!$B$2:$B$8, MATCH(D307, Sheet3!$A$2:$A$8, 0)) = 0, "", INDEX(Sheet3!$B$2:$B$8, MATCH(D307, Sheet3!$A$2:$A$8, 0))), "")</f>
        <v/>
      </c>
      <c r="F307" s="31"/>
      <c r="G307" s="45"/>
      <c r="H307" s="63" t="str">
        <f>IFERROR(INDEX(Sheet3!$F$2:$F$114, MATCH(G307, Sheet3!$E$2:$E$114, 0)), "")</f>
        <v/>
      </c>
      <c r="I307" s="32"/>
      <c r="J307" s="33" t="str">
        <f t="shared" ca="1" si="33"/>
        <v/>
      </c>
      <c r="K307" s="34"/>
      <c r="L307" s="59" t="str">
        <f t="shared" ca="1" si="36"/>
        <v/>
      </c>
      <c r="M307" s="34"/>
      <c r="N307" s="47" t="str">
        <f t="shared" ca="1" si="37"/>
        <v/>
      </c>
      <c r="O307" s="75"/>
      <c r="P307" s="75"/>
      <c r="Q307" s="47" t="str">
        <f t="shared" ca="1" si="38"/>
        <v/>
      </c>
      <c r="R307" s="34"/>
      <c r="S307" s="59" t="str">
        <f t="shared" ca="1" si="39"/>
        <v/>
      </c>
      <c r="T307" s="32"/>
      <c r="U307" s="33" t="str">
        <f t="shared" ca="1" si="40"/>
        <v/>
      </c>
      <c r="V307" s="34"/>
      <c r="W307" s="35"/>
      <c r="X307" s="36" t="str">
        <f t="shared" ca="1" si="34"/>
        <v/>
      </c>
      <c r="Y307" s="37"/>
      <c r="Z307" s="38" t="str">
        <f t="shared" si="35"/>
        <v/>
      </c>
    </row>
    <row r="308" spans="1:26" s="39" customFormat="1">
      <c r="A308" s="30">
        <v>305</v>
      </c>
      <c r="B308" s="31"/>
      <c r="C308" s="31"/>
      <c r="D308" s="44"/>
      <c r="E308" s="72" t="str">
        <f>IFERROR(IF(INDEX(Sheet3!$B$2:$B$8, MATCH(D308, Sheet3!$A$2:$A$8, 0)) = 0, "", INDEX(Sheet3!$B$2:$B$8, MATCH(D308, Sheet3!$A$2:$A$8, 0))), "")</f>
        <v/>
      </c>
      <c r="F308" s="31"/>
      <c r="G308" s="45"/>
      <c r="H308" s="63" t="str">
        <f>IFERROR(INDEX(Sheet3!$F$2:$F$114, MATCH(G308, Sheet3!$E$2:$E$114, 0)), "")</f>
        <v/>
      </c>
      <c r="I308" s="32"/>
      <c r="J308" s="33" t="str">
        <f t="shared" ca="1" si="33"/>
        <v/>
      </c>
      <c r="K308" s="34"/>
      <c r="L308" s="59" t="str">
        <f t="shared" ca="1" si="36"/>
        <v/>
      </c>
      <c r="M308" s="34"/>
      <c r="N308" s="47" t="str">
        <f t="shared" ca="1" si="37"/>
        <v/>
      </c>
      <c r="O308" s="75"/>
      <c r="P308" s="75"/>
      <c r="Q308" s="47" t="str">
        <f t="shared" ca="1" si="38"/>
        <v/>
      </c>
      <c r="R308" s="34"/>
      <c r="S308" s="59" t="str">
        <f t="shared" ca="1" si="39"/>
        <v/>
      </c>
      <c r="T308" s="32"/>
      <c r="U308" s="33" t="str">
        <f t="shared" ca="1" si="40"/>
        <v/>
      </c>
      <c r="V308" s="34"/>
      <c r="W308" s="35"/>
      <c r="X308" s="36" t="str">
        <f t="shared" ca="1" si="34"/>
        <v/>
      </c>
      <c r="Y308" s="37"/>
      <c r="Z308" s="38" t="str">
        <f t="shared" si="35"/>
        <v/>
      </c>
    </row>
    <row r="309" spans="1:26" s="39" customFormat="1">
      <c r="A309" s="30">
        <v>306</v>
      </c>
      <c r="B309" s="31"/>
      <c r="C309" s="31"/>
      <c r="D309" s="44"/>
      <c r="E309" s="72" t="str">
        <f>IFERROR(IF(INDEX(Sheet3!$B$2:$B$8, MATCH(D309, Sheet3!$A$2:$A$8, 0)) = 0, "", INDEX(Sheet3!$B$2:$B$8, MATCH(D309, Sheet3!$A$2:$A$8, 0))), "")</f>
        <v/>
      </c>
      <c r="F309" s="31"/>
      <c r="G309" s="45"/>
      <c r="H309" s="63" t="str">
        <f>IFERROR(INDEX(Sheet3!$F$2:$F$114, MATCH(G309, Sheet3!$E$2:$E$114, 0)), "")</f>
        <v/>
      </c>
      <c r="I309" s="32"/>
      <c r="J309" s="33" t="str">
        <f t="shared" ca="1" si="33"/>
        <v/>
      </c>
      <c r="K309" s="34"/>
      <c r="L309" s="59" t="str">
        <f t="shared" ca="1" si="36"/>
        <v/>
      </c>
      <c r="M309" s="34"/>
      <c r="N309" s="47" t="str">
        <f t="shared" ca="1" si="37"/>
        <v/>
      </c>
      <c r="O309" s="75"/>
      <c r="P309" s="75"/>
      <c r="Q309" s="47" t="str">
        <f t="shared" ca="1" si="38"/>
        <v/>
      </c>
      <c r="R309" s="34"/>
      <c r="S309" s="59" t="str">
        <f t="shared" ca="1" si="39"/>
        <v/>
      </c>
      <c r="T309" s="32"/>
      <c r="U309" s="33" t="str">
        <f t="shared" ca="1" si="40"/>
        <v/>
      </c>
      <c r="V309" s="34"/>
      <c r="W309" s="35"/>
      <c r="X309" s="36" t="str">
        <f t="shared" ca="1" si="34"/>
        <v/>
      </c>
      <c r="Y309" s="37"/>
      <c r="Z309" s="38" t="str">
        <f t="shared" si="35"/>
        <v/>
      </c>
    </row>
    <row r="310" spans="1:26" s="39" customFormat="1">
      <c r="A310" s="30">
        <v>307</v>
      </c>
      <c r="B310" s="31"/>
      <c r="C310" s="31"/>
      <c r="D310" s="44"/>
      <c r="E310" s="72" t="str">
        <f>IFERROR(IF(INDEX(Sheet3!$B$2:$B$8, MATCH(D310, Sheet3!$A$2:$A$8, 0)) = 0, "", INDEX(Sheet3!$B$2:$B$8, MATCH(D310, Sheet3!$A$2:$A$8, 0))), "")</f>
        <v/>
      </c>
      <c r="F310" s="31"/>
      <c r="G310" s="45"/>
      <c r="H310" s="63" t="str">
        <f>IFERROR(INDEX(Sheet3!$F$2:$F$114, MATCH(G310, Sheet3!$E$2:$E$114, 0)), "")</f>
        <v/>
      </c>
      <c r="I310" s="32"/>
      <c r="J310" s="33" t="str">
        <f t="shared" ca="1" si="33"/>
        <v/>
      </c>
      <c r="K310" s="34"/>
      <c r="L310" s="59" t="str">
        <f t="shared" ca="1" si="36"/>
        <v/>
      </c>
      <c r="M310" s="34"/>
      <c r="N310" s="47" t="str">
        <f t="shared" ca="1" si="37"/>
        <v/>
      </c>
      <c r="O310" s="75"/>
      <c r="P310" s="75"/>
      <c r="Q310" s="47" t="str">
        <f t="shared" ca="1" si="38"/>
        <v/>
      </c>
      <c r="R310" s="34"/>
      <c r="S310" s="59" t="str">
        <f t="shared" ca="1" si="39"/>
        <v/>
      </c>
      <c r="T310" s="32"/>
      <c r="U310" s="33" t="str">
        <f t="shared" ca="1" si="40"/>
        <v/>
      </c>
      <c r="V310" s="34"/>
      <c r="W310" s="35"/>
      <c r="X310" s="36" t="str">
        <f t="shared" ca="1" si="34"/>
        <v/>
      </c>
      <c r="Y310" s="37"/>
      <c r="Z310" s="38" t="str">
        <f t="shared" si="35"/>
        <v/>
      </c>
    </row>
    <row r="311" spans="1:26" s="39" customFormat="1">
      <c r="A311" s="30">
        <v>308</v>
      </c>
      <c r="B311" s="31"/>
      <c r="C311" s="31"/>
      <c r="D311" s="44"/>
      <c r="E311" s="72" t="str">
        <f>IFERROR(IF(INDEX(Sheet3!$B$2:$B$8, MATCH(D311, Sheet3!$A$2:$A$8, 0)) = 0, "", INDEX(Sheet3!$B$2:$B$8, MATCH(D311, Sheet3!$A$2:$A$8, 0))), "")</f>
        <v/>
      </c>
      <c r="F311" s="31"/>
      <c r="G311" s="45"/>
      <c r="H311" s="63" t="str">
        <f>IFERROR(INDEX(Sheet3!$F$2:$F$114, MATCH(G311, Sheet3!$E$2:$E$114, 0)), "")</f>
        <v/>
      </c>
      <c r="I311" s="32"/>
      <c r="J311" s="33" t="str">
        <f t="shared" ca="1" si="33"/>
        <v/>
      </c>
      <c r="K311" s="34"/>
      <c r="L311" s="59" t="str">
        <f t="shared" ca="1" si="36"/>
        <v/>
      </c>
      <c r="M311" s="34"/>
      <c r="N311" s="47" t="str">
        <f t="shared" ca="1" si="37"/>
        <v/>
      </c>
      <c r="O311" s="75"/>
      <c r="P311" s="75"/>
      <c r="Q311" s="47" t="str">
        <f t="shared" ca="1" si="38"/>
        <v/>
      </c>
      <c r="R311" s="34"/>
      <c r="S311" s="59" t="str">
        <f t="shared" ca="1" si="39"/>
        <v/>
      </c>
      <c r="T311" s="32"/>
      <c r="U311" s="33" t="str">
        <f t="shared" ca="1" si="40"/>
        <v/>
      </c>
      <c r="V311" s="34"/>
      <c r="W311" s="35"/>
      <c r="X311" s="36" t="str">
        <f t="shared" ca="1" si="34"/>
        <v/>
      </c>
      <c r="Y311" s="37"/>
      <c r="Z311" s="38" t="str">
        <f t="shared" si="35"/>
        <v/>
      </c>
    </row>
    <row r="312" spans="1:26" s="39" customFormat="1">
      <c r="A312" s="30">
        <v>309</v>
      </c>
      <c r="B312" s="31"/>
      <c r="C312" s="31"/>
      <c r="D312" s="44"/>
      <c r="E312" s="72" t="str">
        <f>IFERROR(IF(INDEX(Sheet3!$B$2:$B$8, MATCH(D312, Sheet3!$A$2:$A$8, 0)) = 0, "", INDEX(Sheet3!$B$2:$B$8, MATCH(D312, Sheet3!$A$2:$A$8, 0))), "")</f>
        <v/>
      </c>
      <c r="F312" s="31"/>
      <c r="G312" s="45"/>
      <c r="H312" s="63" t="str">
        <f>IFERROR(INDEX(Sheet3!$F$2:$F$114, MATCH(G312, Sheet3!$E$2:$E$114, 0)), "")</f>
        <v/>
      </c>
      <c r="I312" s="32"/>
      <c r="J312" s="33" t="str">
        <f t="shared" ca="1" si="33"/>
        <v/>
      </c>
      <c r="K312" s="34"/>
      <c r="L312" s="59" t="str">
        <f t="shared" ca="1" si="36"/>
        <v/>
      </c>
      <c r="M312" s="34"/>
      <c r="N312" s="47" t="str">
        <f t="shared" ca="1" si="37"/>
        <v/>
      </c>
      <c r="O312" s="75"/>
      <c r="P312" s="75"/>
      <c r="Q312" s="47" t="str">
        <f t="shared" ca="1" si="38"/>
        <v/>
      </c>
      <c r="R312" s="34"/>
      <c r="S312" s="59" t="str">
        <f t="shared" ca="1" si="39"/>
        <v/>
      </c>
      <c r="T312" s="32"/>
      <c r="U312" s="33" t="str">
        <f t="shared" ca="1" si="40"/>
        <v/>
      </c>
      <c r="V312" s="34"/>
      <c r="W312" s="35"/>
      <c r="X312" s="36" t="str">
        <f t="shared" ca="1" si="34"/>
        <v/>
      </c>
      <c r="Y312" s="37"/>
      <c r="Z312" s="38" t="str">
        <f t="shared" si="35"/>
        <v/>
      </c>
    </row>
    <row r="313" spans="1:26" s="39" customFormat="1">
      <c r="A313" s="30">
        <v>310</v>
      </c>
      <c r="B313" s="31"/>
      <c r="C313" s="31"/>
      <c r="D313" s="44"/>
      <c r="E313" s="72" t="str">
        <f>IFERROR(IF(INDEX(Sheet3!$B$2:$B$8, MATCH(D313, Sheet3!$A$2:$A$8, 0)) = 0, "", INDEX(Sheet3!$B$2:$B$8, MATCH(D313, Sheet3!$A$2:$A$8, 0))), "")</f>
        <v/>
      </c>
      <c r="F313" s="31"/>
      <c r="G313" s="45"/>
      <c r="H313" s="63" t="str">
        <f>IFERROR(INDEX(Sheet3!$F$2:$F$114, MATCH(G313, Sheet3!$E$2:$E$114, 0)), "")</f>
        <v/>
      </c>
      <c r="I313" s="32"/>
      <c r="J313" s="33" t="str">
        <f t="shared" ca="1" si="33"/>
        <v/>
      </c>
      <c r="K313" s="34"/>
      <c r="L313" s="59" t="str">
        <f t="shared" ca="1" si="36"/>
        <v/>
      </c>
      <c r="M313" s="34"/>
      <c r="N313" s="47" t="str">
        <f t="shared" ca="1" si="37"/>
        <v/>
      </c>
      <c r="O313" s="75"/>
      <c r="P313" s="75"/>
      <c r="Q313" s="47" t="str">
        <f t="shared" ca="1" si="38"/>
        <v/>
      </c>
      <c r="R313" s="34"/>
      <c r="S313" s="59" t="str">
        <f t="shared" ca="1" si="39"/>
        <v/>
      </c>
      <c r="T313" s="32"/>
      <c r="U313" s="33" t="str">
        <f t="shared" ca="1" si="40"/>
        <v/>
      </c>
      <c r="V313" s="34"/>
      <c r="W313" s="35"/>
      <c r="X313" s="36" t="str">
        <f t="shared" ca="1" si="34"/>
        <v/>
      </c>
      <c r="Y313" s="37"/>
      <c r="Z313" s="38" t="str">
        <f t="shared" si="35"/>
        <v/>
      </c>
    </row>
    <row r="314" spans="1:26" s="39" customFormat="1">
      <c r="A314" s="30">
        <v>311</v>
      </c>
      <c r="B314" s="31"/>
      <c r="C314" s="31"/>
      <c r="D314" s="44"/>
      <c r="E314" s="72" t="str">
        <f>IFERROR(IF(INDEX(Sheet3!$B$2:$B$8, MATCH(D314, Sheet3!$A$2:$A$8, 0)) = 0, "", INDEX(Sheet3!$B$2:$B$8, MATCH(D314, Sheet3!$A$2:$A$8, 0))), "")</f>
        <v/>
      </c>
      <c r="F314" s="31"/>
      <c r="G314" s="45"/>
      <c r="H314" s="63" t="str">
        <f>IFERROR(INDEX(Sheet3!$F$2:$F$114, MATCH(G314, Sheet3!$E$2:$E$114, 0)), "")</f>
        <v/>
      </c>
      <c r="I314" s="32"/>
      <c r="J314" s="33" t="str">
        <f t="shared" ca="1" si="33"/>
        <v/>
      </c>
      <c r="K314" s="34"/>
      <c r="L314" s="59" t="str">
        <f t="shared" ca="1" si="36"/>
        <v/>
      </c>
      <c r="M314" s="34"/>
      <c r="N314" s="47" t="str">
        <f t="shared" ca="1" si="37"/>
        <v/>
      </c>
      <c r="O314" s="75"/>
      <c r="P314" s="75"/>
      <c r="Q314" s="47" t="str">
        <f t="shared" ca="1" si="38"/>
        <v/>
      </c>
      <c r="R314" s="34"/>
      <c r="S314" s="59" t="str">
        <f t="shared" ca="1" si="39"/>
        <v/>
      </c>
      <c r="T314" s="32"/>
      <c r="U314" s="33" t="str">
        <f t="shared" ca="1" si="40"/>
        <v/>
      </c>
      <c r="V314" s="34"/>
      <c r="W314" s="35"/>
      <c r="X314" s="36" t="str">
        <f t="shared" ca="1" si="34"/>
        <v/>
      </c>
      <c r="Y314" s="37"/>
      <c r="Z314" s="38" t="str">
        <f t="shared" si="35"/>
        <v/>
      </c>
    </row>
    <row r="315" spans="1:26" s="39" customFormat="1">
      <c r="A315" s="30">
        <v>312</v>
      </c>
      <c r="B315" s="31"/>
      <c r="C315" s="31"/>
      <c r="D315" s="44"/>
      <c r="E315" s="72" t="str">
        <f>IFERROR(IF(INDEX(Sheet3!$B$2:$B$8, MATCH(D315, Sheet3!$A$2:$A$8, 0)) = 0, "", INDEX(Sheet3!$B$2:$B$8, MATCH(D315, Sheet3!$A$2:$A$8, 0))), "")</f>
        <v/>
      </c>
      <c r="F315" s="31"/>
      <c r="G315" s="45"/>
      <c r="H315" s="63" t="str">
        <f>IFERROR(INDEX(Sheet3!$F$2:$F$114, MATCH(G315, Sheet3!$E$2:$E$114, 0)), "")</f>
        <v/>
      </c>
      <c r="I315" s="32"/>
      <c r="J315" s="33" t="str">
        <f t="shared" ca="1" si="33"/>
        <v/>
      </c>
      <c r="K315" s="34"/>
      <c r="L315" s="59" t="str">
        <f t="shared" ca="1" si="36"/>
        <v/>
      </c>
      <c r="M315" s="34"/>
      <c r="N315" s="47" t="str">
        <f t="shared" ca="1" si="37"/>
        <v/>
      </c>
      <c r="O315" s="75"/>
      <c r="P315" s="75"/>
      <c r="Q315" s="47" t="str">
        <f t="shared" ca="1" si="38"/>
        <v/>
      </c>
      <c r="R315" s="34"/>
      <c r="S315" s="59" t="str">
        <f t="shared" ca="1" si="39"/>
        <v/>
      </c>
      <c r="T315" s="32"/>
      <c r="U315" s="33" t="str">
        <f t="shared" ca="1" si="40"/>
        <v/>
      </c>
      <c r="V315" s="34"/>
      <c r="W315" s="35"/>
      <c r="X315" s="36" t="str">
        <f t="shared" ca="1" si="34"/>
        <v/>
      </c>
      <c r="Y315" s="37"/>
      <c r="Z315" s="38" t="str">
        <f t="shared" si="35"/>
        <v/>
      </c>
    </row>
    <row r="316" spans="1:26" s="39" customFormat="1">
      <c r="A316" s="30">
        <v>313</v>
      </c>
      <c r="B316" s="31"/>
      <c r="C316" s="31"/>
      <c r="D316" s="44"/>
      <c r="E316" s="72" t="str">
        <f>IFERROR(IF(INDEX(Sheet3!$B$2:$B$8, MATCH(D316, Sheet3!$A$2:$A$8, 0)) = 0, "", INDEX(Sheet3!$B$2:$B$8, MATCH(D316, Sheet3!$A$2:$A$8, 0))), "")</f>
        <v/>
      </c>
      <c r="F316" s="31"/>
      <c r="G316" s="45"/>
      <c r="H316" s="63" t="str">
        <f>IFERROR(INDEX(Sheet3!$F$2:$F$114, MATCH(G316, Sheet3!$E$2:$E$114, 0)), "")</f>
        <v/>
      </c>
      <c r="I316" s="32"/>
      <c r="J316" s="33" t="str">
        <f t="shared" ca="1" si="33"/>
        <v/>
      </c>
      <c r="K316" s="34"/>
      <c r="L316" s="59" t="str">
        <f t="shared" ca="1" si="36"/>
        <v/>
      </c>
      <c r="M316" s="34"/>
      <c r="N316" s="47" t="str">
        <f t="shared" ca="1" si="37"/>
        <v/>
      </c>
      <c r="O316" s="75"/>
      <c r="P316" s="75"/>
      <c r="Q316" s="47" t="str">
        <f t="shared" ca="1" si="38"/>
        <v/>
      </c>
      <c r="R316" s="34"/>
      <c r="S316" s="59" t="str">
        <f t="shared" ca="1" si="39"/>
        <v/>
      </c>
      <c r="T316" s="32"/>
      <c r="U316" s="33" t="str">
        <f t="shared" ca="1" si="40"/>
        <v/>
      </c>
      <c r="V316" s="34"/>
      <c r="W316" s="35"/>
      <c r="X316" s="36" t="str">
        <f t="shared" ca="1" si="34"/>
        <v/>
      </c>
      <c r="Y316" s="37"/>
      <c r="Z316" s="38" t="str">
        <f t="shared" si="35"/>
        <v/>
      </c>
    </row>
    <row r="317" spans="1:26" s="39" customFormat="1">
      <c r="A317" s="30">
        <v>314</v>
      </c>
      <c r="B317" s="31"/>
      <c r="C317" s="31"/>
      <c r="D317" s="44"/>
      <c r="E317" s="72" t="str">
        <f>IFERROR(IF(INDEX(Sheet3!$B$2:$B$8, MATCH(D317, Sheet3!$A$2:$A$8, 0)) = 0, "", INDEX(Sheet3!$B$2:$B$8, MATCH(D317, Sheet3!$A$2:$A$8, 0))), "")</f>
        <v/>
      </c>
      <c r="F317" s="31"/>
      <c r="G317" s="45"/>
      <c r="H317" s="63" t="str">
        <f>IFERROR(INDEX(Sheet3!$F$2:$F$114, MATCH(G317, Sheet3!$E$2:$E$114, 0)), "")</f>
        <v/>
      </c>
      <c r="I317" s="32"/>
      <c r="J317" s="33" t="str">
        <f t="shared" ca="1" si="33"/>
        <v/>
      </c>
      <c r="K317" s="34"/>
      <c r="L317" s="59" t="str">
        <f t="shared" ca="1" si="36"/>
        <v/>
      </c>
      <c r="M317" s="34"/>
      <c r="N317" s="47" t="str">
        <f t="shared" ca="1" si="37"/>
        <v/>
      </c>
      <c r="O317" s="75"/>
      <c r="P317" s="75"/>
      <c r="Q317" s="47" t="str">
        <f t="shared" ca="1" si="38"/>
        <v/>
      </c>
      <c r="R317" s="34"/>
      <c r="S317" s="59" t="str">
        <f t="shared" ca="1" si="39"/>
        <v/>
      </c>
      <c r="T317" s="32"/>
      <c r="U317" s="33" t="str">
        <f t="shared" ca="1" si="40"/>
        <v/>
      </c>
      <c r="V317" s="34"/>
      <c r="W317" s="35"/>
      <c r="X317" s="36" t="str">
        <f t="shared" ca="1" si="34"/>
        <v/>
      </c>
      <c r="Y317" s="37"/>
      <c r="Z317" s="38" t="str">
        <f t="shared" si="35"/>
        <v/>
      </c>
    </row>
    <row r="318" spans="1:26" s="39" customFormat="1">
      <c r="A318" s="30">
        <v>315</v>
      </c>
      <c r="B318" s="31"/>
      <c r="C318" s="31"/>
      <c r="D318" s="44"/>
      <c r="E318" s="72" t="str">
        <f>IFERROR(IF(INDEX(Sheet3!$B$2:$B$8, MATCH(D318, Sheet3!$A$2:$A$8, 0)) = 0, "", INDEX(Sheet3!$B$2:$B$8, MATCH(D318, Sheet3!$A$2:$A$8, 0))), "")</f>
        <v/>
      </c>
      <c r="F318" s="31"/>
      <c r="G318" s="45"/>
      <c r="H318" s="63" t="str">
        <f>IFERROR(INDEX(Sheet3!$F$2:$F$114, MATCH(G318, Sheet3!$E$2:$E$114, 0)), "")</f>
        <v/>
      </c>
      <c r="I318" s="32"/>
      <c r="J318" s="33" t="str">
        <f t="shared" ca="1" si="33"/>
        <v/>
      </c>
      <c r="K318" s="34"/>
      <c r="L318" s="59" t="str">
        <f t="shared" ca="1" si="36"/>
        <v/>
      </c>
      <c r="M318" s="34"/>
      <c r="N318" s="47" t="str">
        <f t="shared" ca="1" si="37"/>
        <v/>
      </c>
      <c r="O318" s="75"/>
      <c r="P318" s="75"/>
      <c r="Q318" s="47" t="str">
        <f t="shared" ca="1" si="38"/>
        <v/>
      </c>
      <c r="R318" s="34"/>
      <c r="S318" s="59" t="str">
        <f t="shared" ca="1" si="39"/>
        <v/>
      </c>
      <c r="T318" s="32"/>
      <c r="U318" s="33" t="str">
        <f t="shared" ca="1" si="40"/>
        <v/>
      </c>
      <c r="V318" s="34"/>
      <c r="W318" s="35"/>
      <c r="X318" s="36" t="str">
        <f t="shared" ca="1" si="34"/>
        <v/>
      </c>
      <c r="Y318" s="37"/>
      <c r="Z318" s="38" t="str">
        <f t="shared" si="35"/>
        <v/>
      </c>
    </row>
    <row r="319" spans="1:26" s="39" customFormat="1">
      <c r="A319" s="30">
        <v>316</v>
      </c>
      <c r="B319" s="31"/>
      <c r="C319" s="31"/>
      <c r="D319" s="44"/>
      <c r="E319" s="72" t="str">
        <f>IFERROR(IF(INDEX(Sheet3!$B$2:$B$8, MATCH(D319, Sheet3!$A$2:$A$8, 0)) = 0, "", INDEX(Sheet3!$B$2:$B$8, MATCH(D319, Sheet3!$A$2:$A$8, 0))), "")</f>
        <v/>
      </c>
      <c r="F319" s="31"/>
      <c r="G319" s="45"/>
      <c r="H319" s="63" t="str">
        <f>IFERROR(INDEX(Sheet3!$F$2:$F$114, MATCH(G319, Sheet3!$E$2:$E$114, 0)), "")</f>
        <v/>
      </c>
      <c r="I319" s="32"/>
      <c r="J319" s="33" t="str">
        <f t="shared" ca="1" si="33"/>
        <v/>
      </c>
      <c r="K319" s="34"/>
      <c r="L319" s="59" t="str">
        <f t="shared" ca="1" si="36"/>
        <v/>
      </c>
      <c r="M319" s="34"/>
      <c r="N319" s="47" t="str">
        <f t="shared" ca="1" si="37"/>
        <v/>
      </c>
      <c r="O319" s="75"/>
      <c r="P319" s="75"/>
      <c r="Q319" s="47" t="str">
        <f t="shared" ca="1" si="38"/>
        <v/>
      </c>
      <c r="R319" s="34"/>
      <c r="S319" s="59" t="str">
        <f t="shared" ca="1" si="39"/>
        <v/>
      </c>
      <c r="T319" s="32"/>
      <c r="U319" s="33" t="str">
        <f t="shared" ca="1" si="40"/>
        <v/>
      </c>
      <c r="V319" s="34"/>
      <c r="W319" s="35"/>
      <c r="X319" s="36" t="str">
        <f t="shared" ca="1" si="34"/>
        <v/>
      </c>
      <c r="Y319" s="37"/>
      <c r="Z319" s="38" t="str">
        <f t="shared" si="35"/>
        <v/>
      </c>
    </row>
    <row r="320" spans="1:26" s="39" customFormat="1">
      <c r="A320" s="30">
        <v>317</v>
      </c>
      <c r="B320" s="31"/>
      <c r="C320" s="31"/>
      <c r="D320" s="44"/>
      <c r="E320" s="72" t="str">
        <f>IFERROR(IF(INDEX(Sheet3!$B$2:$B$8, MATCH(D320, Sheet3!$A$2:$A$8, 0)) = 0, "", INDEX(Sheet3!$B$2:$B$8, MATCH(D320, Sheet3!$A$2:$A$8, 0))), "")</f>
        <v/>
      </c>
      <c r="F320" s="31"/>
      <c r="G320" s="45"/>
      <c r="H320" s="63" t="str">
        <f>IFERROR(INDEX(Sheet3!$F$2:$F$114, MATCH(G320, Sheet3!$E$2:$E$114, 0)), "")</f>
        <v/>
      </c>
      <c r="I320" s="32"/>
      <c r="J320" s="33" t="str">
        <f t="shared" ca="1" si="33"/>
        <v/>
      </c>
      <c r="K320" s="34"/>
      <c r="L320" s="59" t="str">
        <f t="shared" ca="1" si="36"/>
        <v/>
      </c>
      <c r="M320" s="34"/>
      <c r="N320" s="47" t="str">
        <f t="shared" ca="1" si="37"/>
        <v/>
      </c>
      <c r="O320" s="75"/>
      <c r="P320" s="75"/>
      <c r="Q320" s="47" t="str">
        <f t="shared" ca="1" si="38"/>
        <v/>
      </c>
      <c r="R320" s="34"/>
      <c r="S320" s="59" t="str">
        <f t="shared" ca="1" si="39"/>
        <v/>
      </c>
      <c r="T320" s="32"/>
      <c r="U320" s="33" t="str">
        <f t="shared" ca="1" si="40"/>
        <v/>
      </c>
      <c r="V320" s="34"/>
      <c r="W320" s="35"/>
      <c r="X320" s="36" t="str">
        <f t="shared" ca="1" si="34"/>
        <v/>
      </c>
      <c r="Y320" s="37"/>
      <c r="Z320" s="38" t="str">
        <f t="shared" si="35"/>
        <v/>
      </c>
    </row>
    <row r="321" spans="1:26" s="39" customFormat="1">
      <c r="A321" s="30">
        <v>318</v>
      </c>
      <c r="B321" s="31"/>
      <c r="C321" s="31"/>
      <c r="D321" s="44"/>
      <c r="E321" s="72" t="str">
        <f>IFERROR(IF(INDEX(Sheet3!$B$2:$B$8, MATCH(D321, Sheet3!$A$2:$A$8, 0)) = 0, "", INDEX(Sheet3!$B$2:$B$8, MATCH(D321, Sheet3!$A$2:$A$8, 0))), "")</f>
        <v/>
      </c>
      <c r="F321" s="31"/>
      <c r="G321" s="45"/>
      <c r="H321" s="63" t="str">
        <f>IFERROR(INDEX(Sheet3!$F$2:$F$114, MATCH(G321, Sheet3!$E$2:$E$114, 0)), "")</f>
        <v/>
      </c>
      <c r="I321" s="32"/>
      <c r="J321" s="33" t="str">
        <f t="shared" ca="1" si="33"/>
        <v/>
      </c>
      <c r="K321" s="34"/>
      <c r="L321" s="59" t="str">
        <f t="shared" ca="1" si="36"/>
        <v/>
      </c>
      <c r="M321" s="34"/>
      <c r="N321" s="47" t="str">
        <f t="shared" ca="1" si="37"/>
        <v/>
      </c>
      <c r="O321" s="75"/>
      <c r="P321" s="75"/>
      <c r="Q321" s="47" t="str">
        <f t="shared" ca="1" si="38"/>
        <v/>
      </c>
      <c r="R321" s="34"/>
      <c r="S321" s="59" t="str">
        <f t="shared" ca="1" si="39"/>
        <v/>
      </c>
      <c r="T321" s="32"/>
      <c r="U321" s="33" t="str">
        <f t="shared" ca="1" si="40"/>
        <v/>
      </c>
      <c r="V321" s="34"/>
      <c r="W321" s="35"/>
      <c r="X321" s="36" t="str">
        <f t="shared" ca="1" si="34"/>
        <v/>
      </c>
      <c r="Y321" s="37"/>
      <c r="Z321" s="38" t="str">
        <f t="shared" si="35"/>
        <v/>
      </c>
    </row>
    <row r="322" spans="1:26" s="39" customFormat="1">
      <c r="A322" s="30">
        <v>319</v>
      </c>
      <c r="B322" s="31"/>
      <c r="C322" s="31"/>
      <c r="D322" s="44"/>
      <c r="E322" s="72" t="str">
        <f>IFERROR(IF(INDEX(Sheet3!$B$2:$B$8, MATCH(D322, Sheet3!$A$2:$A$8, 0)) = 0, "", INDEX(Sheet3!$B$2:$B$8, MATCH(D322, Sheet3!$A$2:$A$8, 0))), "")</f>
        <v/>
      </c>
      <c r="F322" s="31"/>
      <c r="G322" s="45"/>
      <c r="H322" s="63" t="str">
        <f>IFERROR(INDEX(Sheet3!$F$2:$F$114, MATCH(G322, Sheet3!$E$2:$E$114, 0)), "")</f>
        <v/>
      </c>
      <c r="I322" s="32"/>
      <c r="J322" s="33" t="str">
        <f t="shared" ca="1" si="33"/>
        <v/>
      </c>
      <c r="K322" s="34"/>
      <c r="L322" s="59" t="str">
        <f t="shared" ca="1" si="36"/>
        <v/>
      </c>
      <c r="M322" s="34"/>
      <c r="N322" s="47" t="str">
        <f t="shared" ca="1" si="37"/>
        <v/>
      </c>
      <c r="O322" s="75"/>
      <c r="P322" s="75"/>
      <c r="Q322" s="47" t="str">
        <f t="shared" ca="1" si="38"/>
        <v/>
      </c>
      <c r="R322" s="34"/>
      <c r="S322" s="59" t="str">
        <f t="shared" ca="1" si="39"/>
        <v/>
      </c>
      <c r="T322" s="32"/>
      <c r="U322" s="33" t="str">
        <f t="shared" ca="1" si="40"/>
        <v/>
      </c>
      <c r="V322" s="34"/>
      <c r="W322" s="35"/>
      <c r="X322" s="36" t="str">
        <f t="shared" ca="1" si="34"/>
        <v/>
      </c>
      <c r="Y322" s="37"/>
      <c r="Z322" s="38" t="str">
        <f t="shared" si="35"/>
        <v/>
      </c>
    </row>
    <row r="323" spans="1:26" s="39" customFormat="1">
      <c r="A323" s="30">
        <v>320</v>
      </c>
      <c r="B323" s="31"/>
      <c r="C323" s="31"/>
      <c r="D323" s="44"/>
      <c r="E323" s="72" t="str">
        <f>IFERROR(IF(INDEX(Sheet3!$B$2:$B$8, MATCH(D323, Sheet3!$A$2:$A$8, 0)) = 0, "", INDEX(Sheet3!$B$2:$B$8, MATCH(D323, Sheet3!$A$2:$A$8, 0))), "")</f>
        <v/>
      </c>
      <c r="F323" s="31"/>
      <c r="G323" s="45"/>
      <c r="H323" s="63" t="str">
        <f>IFERROR(INDEX(Sheet3!$F$2:$F$114, MATCH(G323, Sheet3!$E$2:$E$114, 0)), "")</f>
        <v/>
      </c>
      <c r="I323" s="32"/>
      <c r="J323" s="33" t="str">
        <f t="shared" ca="1" si="33"/>
        <v/>
      </c>
      <c r="K323" s="34"/>
      <c r="L323" s="59" t="str">
        <f t="shared" ca="1" si="36"/>
        <v/>
      </c>
      <c r="M323" s="34"/>
      <c r="N323" s="47" t="str">
        <f t="shared" ca="1" si="37"/>
        <v/>
      </c>
      <c r="O323" s="75"/>
      <c r="P323" s="75"/>
      <c r="Q323" s="47" t="str">
        <f t="shared" ca="1" si="38"/>
        <v/>
      </c>
      <c r="R323" s="34"/>
      <c r="S323" s="59" t="str">
        <f t="shared" ca="1" si="39"/>
        <v/>
      </c>
      <c r="T323" s="32"/>
      <c r="U323" s="33" t="str">
        <f t="shared" ca="1" si="40"/>
        <v/>
      </c>
      <c r="V323" s="34"/>
      <c r="W323" s="35"/>
      <c r="X323" s="36" t="str">
        <f t="shared" ca="1" si="34"/>
        <v/>
      </c>
      <c r="Y323" s="37"/>
      <c r="Z323" s="38" t="str">
        <f t="shared" si="35"/>
        <v/>
      </c>
    </row>
    <row r="324" spans="1:26" s="39" customFormat="1">
      <c r="A324" s="30">
        <v>321</v>
      </c>
      <c r="B324" s="31"/>
      <c r="C324" s="31"/>
      <c r="D324" s="44"/>
      <c r="E324" s="72" t="str">
        <f>IFERROR(IF(INDEX(Sheet3!$B$2:$B$8, MATCH(D324, Sheet3!$A$2:$A$8, 0)) = 0, "", INDEX(Sheet3!$B$2:$B$8, MATCH(D324, Sheet3!$A$2:$A$8, 0))), "")</f>
        <v/>
      </c>
      <c r="F324" s="31"/>
      <c r="G324" s="45"/>
      <c r="H324" s="63" t="str">
        <f>IFERROR(INDEX(Sheet3!$F$2:$F$114, MATCH(G324, Sheet3!$E$2:$E$114, 0)), "")</f>
        <v/>
      </c>
      <c r="I324" s="32"/>
      <c r="J324" s="33" t="str">
        <f t="shared" ca="1" si="33"/>
        <v/>
      </c>
      <c r="K324" s="34"/>
      <c r="L324" s="59" t="str">
        <f t="shared" ca="1" si="36"/>
        <v/>
      </c>
      <c r="M324" s="34"/>
      <c r="N324" s="47" t="str">
        <f t="shared" ca="1" si="37"/>
        <v/>
      </c>
      <c r="O324" s="75"/>
      <c r="P324" s="75"/>
      <c r="Q324" s="47" t="str">
        <f t="shared" ca="1" si="38"/>
        <v/>
      </c>
      <c r="R324" s="34"/>
      <c r="S324" s="59" t="str">
        <f t="shared" ca="1" si="39"/>
        <v/>
      </c>
      <c r="T324" s="32"/>
      <c r="U324" s="33" t="str">
        <f t="shared" ca="1" si="40"/>
        <v/>
      </c>
      <c r="V324" s="34"/>
      <c r="W324" s="35"/>
      <c r="X324" s="36" t="str">
        <f t="shared" ca="1" si="34"/>
        <v/>
      </c>
      <c r="Y324" s="37"/>
      <c r="Z324" s="38" t="str">
        <f t="shared" si="35"/>
        <v/>
      </c>
    </row>
    <row r="325" spans="1:26" s="39" customFormat="1">
      <c r="A325" s="30">
        <v>322</v>
      </c>
      <c r="B325" s="31"/>
      <c r="C325" s="31"/>
      <c r="D325" s="44"/>
      <c r="E325" s="72" t="str">
        <f>IFERROR(IF(INDEX(Sheet3!$B$2:$B$8, MATCH(D325, Sheet3!$A$2:$A$8, 0)) = 0, "", INDEX(Sheet3!$B$2:$B$8, MATCH(D325, Sheet3!$A$2:$A$8, 0))), "")</f>
        <v/>
      </c>
      <c r="F325" s="31"/>
      <c r="G325" s="45"/>
      <c r="H325" s="63" t="str">
        <f>IFERROR(INDEX(Sheet3!$F$2:$F$114, MATCH(G325, Sheet3!$E$2:$E$114, 0)), "")</f>
        <v/>
      </c>
      <c r="I325" s="32"/>
      <c r="J325" s="33" t="str">
        <f t="shared" ca="1" si="33"/>
        <v/>
      </c>
      <c r="K325" s="34"/>
      <c r="L325" s="59" t="str">
        <f t="shared" ca="1" si="36"/>
        <v/>
      </c>
      <c r="M325" s="34"/>
      <c r="N325" s="47" t="str">
        <f t="shared" ca="1" si="37"/>
        <v/>
      </c>
      <c r="O325" s="75"/>
      <c r="P325" s="75"/>
      <c r="Q325" s="47" t="str">
        <f t="shared" ca="1" si="38"/>
        <v/>
      </c>
      <c r="R325" s="34"/>
      <c r="S325" s="59" t="str">
        <f t="shared" ca="1" si="39"/>
        <v/>
      </c>
      <c r="T325" s="32"/>
      <c r="U325" s="33" t="str">
        <f t="shared" ca="1" si="40"/>
        <v/>
      </c>
      <c r="V325" s="34"/>
      <c r="W325" s="35"/>
      <c r="X325" s="36" t="str">
        <f t="shared" ca="1" si="34"/>
        <v/>
      </c>
      <c r="Y325" s="37"/>
      <c r="Z325" s="38" t="str">
        <f t="shared" si="35"/>
        <v/>
      </c>
    </row>
    <row r="326" spans="1:26" s="39" customFormat="1">
      <c r="A326" s="30">
        <v>323</v>
      </c>
      <c r="B326" s="31"/>
      <c r="C326" s="31"/>
      <c r="D326" s="44"/>
      <c r="E326" s="72" t="str">
        <f>IFERROR(IF(INDEX(Sheet3!$B$2:$B$8, MATCH(D326, Sheet3!$A$2:$A$8, 0)) = 0, "", INDEX(Sheet3!$B$2:$B$8, MATCH(D326, Sheet3!$A$2:$A$8, 0))), "")</f>
        <v/>
      </c>
      <c r="F326" s="31"/>
      <c r="G326" s="45"/>
      <c r="H326" s="63" t="str">
        <f>IFERROR(INDEX(Sheet3!$F$2:$F$114, MATCH(G326, Sheet3!$E$2:$E$114, 0)), "")</f>
        <v/>
      </c>
      <c r="I326" s="32"/>
      <c r="J326" s="33" t="str">
        <f t="shared" ref="J326:J389" ca="1" si="41">IF(I326="","",IF(Y326&lt;&gt;"",Y326-I326,TODAY()-I326))</f>
        <v/>
      </c>
      <c r="K326" s="34"/>
      <c r="L326" s="59" t="str">
        <f t="shared" ca="1" si="36"/>
        <v/>
      </c>
      <c r="M326" s="34"/>
      <c r="N326" s="47" t="str">
        <f t="shared" ca="1" si="37"/>
        <v/>
      </c>
      <c r="O326" s="75"/>
      <c r="P326" s="75"/>
      <c r="Q326" s="47" t="str">
        <f t="shared" ca="1" si="38"/>
        <v/>
      </c>
      <c r="R326" s="34"/>
      <c r="S326" s="59" t="str">
        <f t="shared" ca="1" si="39"/>
        <v/>
      </c>
      <c r="T326" s="32"/>
      <c r="U326" s="33" t="str">
        <f t="shared" ca="1" si="40"/>
        <v/>
      </c>
      <c r="V326" s="34"/>
      <c r="W326" s="35"/>
      <c r="X326" s="36" t="str">
        <f t="shared" ref="X326:X389" ca="1" si="42">IF(I326="","",IF(Y326&lt;&gt;"","Completed",IF(TODAY()&lt;V326,"Planned",IF(TODAY()=V326,"Due","Overdue"))))</f>
        <v/>
      </c>
      <c r="Y326" s="37"/>
      <c r="Z326" s="38" t="str">
        <f t="shared" ref="Z326:Z389" si="43">IF(Y326="","",IF(Y326&lt;=V326,1,0))</f>
        <v/>
      </c>
    </row>
    <row r="327" spans="1:26" s="39" customFormat="1">
      <c r="A327" s="30">
        <v>324</v>
      </c>
      <c r="B327" s="31"/>
      <c r="C327" s="31"/>
      <c r="D327" s="44"/>
      <c r="E327" s="72" t="str">
        <f>IFERROR(IF(INDEX(Sheet3!$B$2:$B$8, MATCH(D327, Sheet3!$A$2:$A$8, 0)) = 0, "", INDEX(Sheet3!$B$2:$B$8, MATCH(D327, Sheet3!$A$2:$A$8, 0))), "")</f>
        <v/>
      </c>
      <c r="F327" s="31"/>
      <c r="G327" s="45"/>
      <c r="H327" s="63" t="str">
        <f>IFERROR(INDEX(Sheet3!$F$2:$F$114, MATCH(G327, Sheet3!$E$2:$E$114, 0)), "")</f>
        <v/>
      </c>
      <c r="I327" s="32"/>
      <c r="J327" s="33" t="str">
        <f t="shared" ca="1" si="41"/>
        <v/>
      </c>
      <c r="K327" s="34"/>
      <c r="L327" s="59" t="str">
        <f t="shared" ref="L327:L390" ca="1" si="44">IF(K327&lt;&gt;"",K327-I327,IF(I327="","",TODAY()-I327))</f>
        <v/>
      </c>
      <c r="M327" s="34"/>
      <c r="N327" s="47" t="str">
        <f t="shared" ref="N327:N390" ca="1" si="45">IF(M327&lt;&gt;"",M327-K327,IF(K327="","",TODAY()-K327))</f>
        <v/>
      </c>
      <c r="O327" s="75"/>
      <c r="P327" s="75"/>
      <c r="Q327" s="47" t="str">
        <f t="shared" ref="Q327:Q390" ca="1" si="46">IF(P327&lt;&gt;"",P327-O327,IF(O327="","",TODAY()-O327))</f>
        <v/>
      </c>
      <c r="R327" s="34"/>
      <c r="S327" s="59" t="str">
        <f t="shared" ref="S327:S390" ca="1" si="47">IF(T327&lt;&gt;"",T327-R327,IF(R327="","",TODAY()-R327))</f>
        <v/>
      </c>
      <c r="T327" s="32"/>
      <c r="U327" s="33" t="str">
        <f t="shared" ca="1" si="40"/>
        <v/>
      </c>
      <c r="V327" s="34"/>
      <c r="W327" s="35"/>
      <c r="X327" s="36" t="str">
        <f t="shared" ca="1" si="42"/>
        <v/>
      </c>
      <c r="Y327" s="37"/>
      <c r="Z327" s="38" t="str">
        <f t="shared" si="43"/>
        <v/>
      </c>
    </row>
    <row r="328" spans="1:26" s="39" customFormat="1">
      <c r="A328" s="30">
        <v>325</v>
      </c>
      <c r="B328" s="31"/>
      <c r="C328" s="31"/>
      <c r="D328" s="44"/>
      <c r="E328" s="72" t="str">
        <f>IFERROR(IF(INDEX(Sheet3!$B$2:$B$8, MATCH(D328, Sheet3!$A$2:$A$8, 0)) = 0, "", INDEX(Sheet3!$B$2:$B$8, MATCH(D328, Sheet3!$A$2:$A$8, 0))), "")</f>
        <v/>
      </c>
      <c r="F328" s="31"/>
      <c r="G328" s="45"/>
      <c r="H328" s="63" t="str">
        <f>IFERROR(INDEX(Sheet3!$F$2:$F$114, MATCH(G328, Sheet3!$E$2:$E$114, 0)), "")</f>
        <v/>
      </c>
      <c r="I328" s="32"/>
      <c r="J328" s="33" t="str">
        <f t="shared" ca="1" si="41"/>
        <v/>
      </c>
      <c r="K328" s="34"/>
      <c r="L328" s="59" t="str">
        <f t="shared" ca="1" si="44"/>
        <v/>
      </c>
      <c r="M328" s="34"/>
      <c r="N328" s="47" t="str">
        <f t="shared" ca="1" si="45"/>
        <v/>
      </c>
      <c r="O328" s="75"/>
      <c r="P328" s="75"/>
      <c r="Q328" s="47" t="str">
        <f t="shared" ca="1" si="46"/>
        <v/>
      </c>
      <c r="R328" s="34"/>
      <c r="S328" s="59" t="str">
        <f t="shared" ca="1" si="47"/>
        <v/>
      </c>
      <c r="T328" s="32"/>
      <c r="U328" s="33" t="str">
        <f t="shared" ca="1" si="40"/>
        <v/>
      </c>
      <c r="V328" s="34"/>
      <c r="W328" s="35"/>
      <c r="X328" s="36" t="str">
        <f t="shared" ca="1" si="42"/>
        <v/>
      </c>
      <c r="Y328" s="37"/>
      <c r="Z328" s="38" t="str">
        <f t="shared" si="43"/>
        <v/>
      </c>
    </row>
    <row r="329" spans="1:26" s="39" customFormat="1">
      <c r="A329" s="30">
        <v>326</v>
      </c>
      <c r="B329" s="31"/>
      <c r="C329" s="31"/>
      <c r="D329" s="44"/>
      <c r="E329" s="72" t="str">
        <f>IFERROR(IF(INDEX(Sheet3!$B$2:$B$8, MATCH(D329, Sheet3!$A$2:$A$8, 0)) = 0, "", INDEX(Sheet3!$B$2:$B$8, MATCH(D329, Sheet3!$A$2:$A$8, 0))), "")</f>
        <v/>
      </c>
      <c r="F329" s="31"/>
      <c r="G329" s="45"/>
      <c r="H329" s="63" t="str">
        <f>IFERROR(INDEX(Sheet3!$F$2:$F$114, MATCH(G329, Sheet3!$E$2:$E$114, 0)), "")</f>
        <v/>
      </c>
      <c r="I329" s="32"/>
      <c r="J329" s="33" t="str">
        <f t="shared" ca="1" si="41"/>
        <v/>
      </c>
      <c r="K329" s="34"/>
      <c r="L329" s="59" t="str">
        <f t="shared" ca="1" si="44"/>
        <v/>
      </c>
      <c r="M329" s="34"/>
      <c r="N329" s="47" t="str">
        <f t="shared" ca="1" si="45"/>
        <v/>
      </c>
      <c r="O329" s="75"/>
      <c r="P329" s="75"/>
      <c r="Q329" s="47" t="str">
        <f t="shared" ca="1" si="46"/>
        <v/>
      </c>
      <c r="R329" s="34"/>
      <c r="S329" s="59" t="str">
        <f t="shared" ca="1" si="47"/>
        <v/>
      </c>
      <c r="T329" s="32"/>
      <c r="U329" s="33" t="str">
        <f t="shared" ca="1" si="40"/>
        <v/>
      </c>
      <c r="V329" s="34"/>
      <c r="W329" s="35"/>
      <c r="X329" s="36" t="str">
        <f t="shared" ca="1" si="42"/>
        <v/>
      </c>
      <c r="Y329" s="37"/>
      <c r="Z329" s="38" t="str">
        <f t="shared" si="43"/>
        <v/>
      </c>
    </row>
    <row r="330" spans="1:26" s="39" customFormat="1">
      <c r="A330" s="30">
        <v>327</v>
      </c>
      <c r="B330" s="31"/>
      <c r="C330" s="31"/>
      <c r="D330" s="44"/>
      <c r="E330" s="72" t="str">
        <f>IFERROR(IF(INDEX(Sheet3!$B$2:$B$8, MATCH(D330, Sheet3!$A$2:$A$8, 0)) = 0, "", INDEX(Sheet3!$B$2:$B$8, MATCH(D330, Sheet3!$A$2:$A$8, 0))), "")</f>
        <v/>
      </c>
      <c r="F330" s="31"/>
      <c r="G330" s="45"/>
      <c r="H330" s="63" t="str">
        <f>IFERROR(INDEX(Sheet3!$F$2:$F$114, MATCH(G330, Sheet3!$E$2:$E$114, 0)), "")</f>
        <v/>
      </c>
      <c r="I330" s="32"/>
      <c r="J330" s="33" t="str">
        <f t="shared" ca="1" si="41"/>
        <v/>
      </c>
      <c r="K330" s="34"/>
      <c r="L330" s="59" t="str">
        <f t="shared" ca="1" si="44"/>
        <v/>
      </c>
      <c r="M330" s="34"/>
      <c r="N330" s="47" t="str">
        <f t="shared" ca="1" si="45"/>
        <v/>
      </c>
      <c r="O330" s="75"/>
      <c r="P330" s="75"/>
      <c r="Q330" s="47" t="str">
        <f t="shared" ca="1" si="46"/>
        <v/>
      </c>
      <c r="R330" s="34"/>
      <c r="S330" s="59" t="str">
        <f t="shared" ca="1" si="47"/>
        <v/>
      </c>
      <c r="T330" s="32"/>
      <c r="U330" s="33" t="str">
        <f t="shared" ref="U330:U393" ca="1" si="48">IF(T330="","",IF(Y330&lt;&gt;"",Y330-T330,TODAY()-T330))</f>
        <v/>
      </c>
      <c r="V330" s="34"/>
      <c r="W330" s="35"/>
      <c r="X330" s="36" t="str">
        <f t="shared" ca="1" si="42"/>
        <v/>
      </c>
      <c r="Y330" s="37"/>
      <c r="Z330" s="38" t="str">
        <f t="shared" si="43"/>
        <v/>
      </c>
    </row>
    <row r="331" spans="1:26" s="39" customFormat="1">
      <c r="A331" s="30">
        <v>328</v>
      </c>
      <c r="B331" s="31"/>
      <c r="C331" s="31"/>
      <c r="D331" s="44"/>
      <c r="E331" s="72" t="str">
        <f>IFERROR(IF(INDEX(Sheet3!$B$2:$B$8, MATCH(D331, Sheet3!$A$2:$A$8, 0)) = 0, "", INDEX(Sheet3!$B$2:$B$8, MATCH(D331, Sheet3!$A$2:$A$8, 0))), "")</f>
        <v/>
      </c>
      <c r="F331" s="31"/>
      <c r="G331" s="45"/>
      <c r="H331" s="63" t="str">
        <f>IFERROR(INDEX(Sheet3!$F$2:$F$114, MATCH(G331, Sheet3!$E$2:$E$114, 0)), "")</f>
        <v/>
      </c>
      <c r="I331" s="32"/>
      <c r="J331" s="33" t="str">
        <f t="shared" ca="1" si="41"/>
        <v/>
      </c>
      <c r="K331" s="34"/>
      <c r="L331" s="59" t="str">
        <f t="shared" ca="1" si="44"/>
        <v/>
      </c>
      <c r="M331" s="34"/>
      <c r="N331" s="47" t="str">
        <f t="shared" ca="1" si="45"/>
        <v/>
      </c>
      <c r="O331" s="75"/>
      <c r="P331" s="75"/>
      <c r="Q331" s="47" t="str">
        <f t="shared" ca="1" si="46"/>
        <v/>
      </c>
      <c r="R331" s="34"/>
      <c r="S331" s="59" t="str">
        <f t="shared" ca="1" si="47"/>
        <v/>
      </c>
      <c r="T331" s="32"/>
      <c r="U331" s="33" t="str">
        <f t="shared" ca="1" si="48"/>
        <v/>
      </c>
      <c r="V331" s="34"/>
      <c r="W331" s="35"/>
      <c r="X331" s="36" t="str">
        <f t="shared" ca="1" si="42"/>
        <v/>
      </c>
      <c r="Y331" s="37"/>
      <c r="Z331" s="38" t="str">
        <f t="shared" si="43"/>
        <v/>
      </c>
    </row>
    <row r="332" spans="1:26" s="39" customFormat="1">
      <c r="A332" s="30">
        <v>329</v>
      </c>
      <c r="B332" s="31"/>
      <c r="C332" s="31"/>
      <c r="D332" s="44"/>
      <c r="E332" s="72" t="str">
        <f>IFERROR(IF(INDEX(Sheet3!$B$2:$B$8, MATCH(D332, Sheet3!$A$2:$A$8, 0)) = 0, "", INDEX(Sheet3!$B$2:$B$8, MATCH(D332, Sheet3!$A$2:$A$8, 0))), "")</f>
        <v/>
      </c>
      <c r="F332" s="31"/>
      <c r="G332" s="45"/>
      <c r="H332" s="63" t="str">
        <f>IFERROR(INDEX(Sheet3!$F$2:$F$114, MATCH(G332, Sheet3!$E$2:$E$114, 0)), "")</f>
        <v/>
      </c>
      <c r="I332" s="32"/>
      <c r="J332" s="33" t="str">
        <f t="shared" ca="1" si="41"/>
        <v/>
      </c>
      <c r="K332" s="34"/>
      <c r="L332" s="59" t="str">
        <f t="shared" ca="1" si="44"/>
        <v/>
      </c>
      <c r="M332" s="34"/>
      <c r="N332" s="47" t="str">
        <f t="shared" ca="1" si="45"/>
        <v/>
      </c>
      <c r="O332" s="75"/>
      <c r="P332" s="75"/>
      <c r="Q332" s="47" t="str">
        <f t="shared" ca="1" si="46"/>
        <v/>
      </c>
      <c r="R332" s="34"/>
      <c r="S332" s="59" t="str">
        <f t="shared" ca="1" si="47"/>
        <v/>
      </c>
      <c r="T332" s="32"/>
      <c r="U332" s="33" t="str">
        <f t="shared" ca="1" si="48"/>
        <v/>
      </c>
      <c r="V332" s="34"/>
      <c r="W332" s="35"/>
      <c r="X332" s="36" t="str">
        <f t="shared" ca="1" si="42"/>
        <v/>
      </c>
      <c r="Y332" s="37"/>
      <c r="Z332" s="38" t="str">
        <f t="shared" si="43"/>
        <v/>
      </c>
    </row>
    <row r="333" spans="1:26" s="39" customFormat="1">
      <c r="A333" s="30">
        <v>330</v>
      </c>
      <c r="B333" s="31"/>
      <c r="C333" s="31"/>
      <c r="D333" s="44"/>
      <c r="E333" s="72" t="str">
        <f>IFERROR(IF(INDEX(Sheet3!$B$2:$B$8, MATCH(D333, Sheet3!$A$2:$A$8, 0)) = 0, "", INDEX(Sheet3!$B$2:$B$8, MATCH(D333, Sheet3!$A$2:$A$8, 0))), "")</f>
        <v/>
      </c>
      <c r="F333" s="31"/>
      <c r="G333" s="45"/>
      <c r="H333" s="63" t="str">
        <f>IFERROR(INDEX(Sheet3!$F$2:$F$114, MATCH(G333, Sheet3!$E$2:$E$114, 0)), "")</f>
        <v/>
      </c>
      <c r="I333" s="32"/>
      <c r="J333" s="33" t="str">
        <f t="shared" ca="1" si="41"/>
        <v/>
      </c>
      <c r="K333" s="34"/>
      <c r="L333" s="59" t="str">
        <f t="shared" ca="1" si="44"/>
        <v/>
      </c>
      <c r="M333" s="34"/>
      <c r="N333" s="47" t="str">
        <f t="shared" ca="1" si="45"/>
        <v/>
      </c>
      <c r="O333" s="75"/>
      <c r="P333" s="75"/>
      <c r="Q333" s="47" t="str">
        <f t="shared" ca="1" si="46"/>
        <v/>
      </c>
      <c r="R333" s="34"/>
      <c r="S333" s="59" t="str">
        <f t="shared" ca="1" si="47"/>
        <v/>
      </c>
      <c r="T333" s="32"/>
      <c r="U333" s="33" t="str">
        <f t="shared" ca="1" si="48"/>
        <v/>
      </c>
      <c r="V333" s="34"/>
      <c r="W333" s="35"/>
      <c r="X333" s="36" t="str">
        <f t="shared" ca="1" si="42"/>
        <v/>
      </c>
      <c r="Y333" s="37"/>
      <c r="Z333" s="38" t="str">
        <f t="shared" si="43"/>
        <v/>
      </c>
    </row>
    <row r="334" spans="1:26" s="39" customFormat="1">
      <c r="A334" s="30">
        <v>331</v>
      </c>
      <c r="B334" s="31"/>
      <c r="C334" s="31"/>
      <c r="D334" s="44"/>
      <c r="E334" s="72" t="str">
        <f>IFERROR(IF(INDEX(Sheet3!$B$2:$B$8, MATCH(D334, Sheet3!$A$2:$A$8, 0)) = 0, "", INDEX(Sheet3!$B$2:$B$8, MATCH(D334, Sheet3!$A$2:$A$8, 0))), "")</f>
        <v/>
      </c>
      <c r="F334" s="31"/>
      <c r="G334" s="45"/>
      <c r="H334" s="63" t="str">
        <f>IFERROR(INDEX(Sheet3!$F$2:$F$114, MATCH(G334, Sheet3!$E$2:$E$114, 0)), "")</f>
        <v/>
      </c>
      <c r="I334" s="32"/>
      <c r="J334" s="33" t="str">
        <f t="shared" ca="1" si="41"/>
        <v/>
      </c>
      <c r="K334" s="34"/>
      <c r="L334" s="59" t="str">
        <f t="shared" ca="1" si="44"/>
        <v/>
      </c>
      <c r="M334" s="34"/>
      <c r="N334" s="47" t="str">
        <f t="shared" ca="1" si="45"/>
        <v/>
      </c>
      <c r="O334" s="75"/>
      <c r="P334" s="75"/>
      <c r="Q334" s="47" t="str">
        <f t="shared" ca="1" si="46"/>
        <v/>
      </c>
      <c r="R334" s="34"/>
      <c r="S334" s="59" t="str">
        <f t="shared" ca="1" si="47"/>
        <v/>
      </c>
      <c r="T334" s="32"/>
      <c r="U334" s="33" t="str">
        <f t="shared" ca="1" si="48"/>
        <v/>
      </c>
      <c r="V334" s="34"/>
      <c r="W334" s="35"/>
      <c r="X334" s="36" t="str">
        <f t="shared" ca="1" si="42"/>
        <v/>
      </c>
      <c r="Y334" s="37"/>
      <c r="Z334" s="38" t="str">
        <f t="shared" si="43"/>
        <v/>
      </c>
    </row>
    <row r="335" spans="1:26" s="39" customFormat="1">
      <c r="A335" s="30">
        <v>332</v>
      </c>
      <c r="B335" s="31"/>
      <c r="C335" s="31"/>
      <c r="D335" s="44"/>
      <c r="E335" s="72" t="str">
        <f>IFERROR(IF(INDEX(Sheet3!$B$2:$B$8, MATCH(D335, Sheet3!$A$2:$A$8, 0)) = 0, "", INDEX(Sheet3!$B$2:$B$8, MATCH(D335, Sheet3!$A$2:$A$8, 0))), "")</f>
        <v/>
      </c>
      <c r="F335" s="31"/>
      <c r="G335" s="45"/>
      <c r="H335" s="63" t="str">
        <f>IFERROR(INDEX(Sheet3!$F$2:$F$114, MATCH(G335, Sheet3!$E$2:$E$114, 0)), "")</f>
        <v/>
      </c>
      <c r="I335" s="32"/>
      <c r="J335" s="40" t="str">
        <f t="shared" ca="1" si="41"/>
        <v/>
      </c>
      <c r="K335" s="34"/>
      <c r="L335" s="59" t="str">
        <f t="shared" ca="1" si="44"/>
        <v/>
      </c>
      <c r="M335" s="34"/>
      <c r="N335" s="47" t="str">
        <f t="shared" ca="1" si="45"/>
        <v/>
      </c>
      <c r="O335" s="75"/>
      <c r="P335" s="75"/>
      <c r="Q335" s="47" t="str">
        <f t="shared" ca="1" si="46"/>
        <v/>
      </c>
      <c r="R335" s="34"/>
      <c r="S335" s="59" t="str">
        <f t="shared" ca="1" si="47"/>
        <v/>
      </c>
      <c r="T335" s="32"/>
      <c r="U335" s="33" t="str">
        <f t="shared" ca="1" si="48"/>
        <v/>
      </c>
      <c r="V335" s="34"/>
      <c r="W335" s="35"/>
      <c r="X335" s="36" t="str">
        <f t="shared" ca="1" si="42"/>
        <v/>
      </c>
      <c r="Y335" s="37"/>
      <c r="Z335" s="38" t="str">
        <f t="shared" si="43"/>
        <v/>
      </c>
    </row>
    <row r="336" spans="1:26" s="39" customFormat="1">
      <c r="A336" s="30">
        <v>333</v>
      </c>
      <c r="B336" s="31"/>
      <c r="C336" s="31"/>
      <c r="D336" s="44"/>
      <c r="E336" s="72" t="str">
        <f>IFERROR(IF(INDEX(Sheet3!$B$2:$B$8, MATCH(D336, Sheet3!$A$2:$A$8, 0)) = 0, "", INDEX(Sheet3!$B$2:$B$8, MATCH(D336, Sheet3!$A$2:$A$8, 0))), "")</f>
        <v/>
      </c>
      <c r="F336" s="31"/>
      <c r="G336" s="45"/>
      <c r="H336" s="63" t="str">
        <f>IFERROR(INDEX(Sheet3!$F$2:$F$114, MATCH(G336, Sheet3!$E$2:$E$114, 0)), "")</f>
        <v/>
      </c>
      <c r="I336" s="32"/>
      <c r="J336" s="40" t="str">
        <f t="shared" ca="1" si="41"/>
        <v/>
      </c>
      <c r="K336" s="34"/>
      <c r="L336" s="59" t="str">
        <f t="shared" ca="1" si="44"/>
        <v/>
      </c>
      <c r="M336" s="34"/>
      <c r="N336" s="47" t="str">
        <f t="shared" ca="1" si="45"/>
        <v/>
      </c>
      <c r="O336" s="75"/>
      <c r="P336" s="75"/>
      <c r="Q336" s="47" t="str">
        <f t="shared" ca="1" si="46"/>
        <v/>
      </c>
      <c r="R336" s="34"/>
      <c r="S336" s="59" t="str">
        <f t="shared" ca="1" si="47"/>
        <v/>
      </c>
      <c r="T336" s="32"/>
      <c r="U336" s="33" t="str">
        <f t="shared" ca="1" si="48"/>
        <v/>
      </c>
      <c r="V336" s="34"/>
      <c r="W336" s="35"/>
      <c r="X336" s="36" t="str">
        <f t="shared" ca="1" si="42"/>
        <v/>
      </c>
      <c r="Y336" s="37"/>
      <c r="Z336" s="38" t="str">
        <f t="shared" si="43"/>
        <v/>
      </c>
    </row>
    <row r="337" spans="1:26" s="39" customFormat="1">
      <c r="A337" s="30">
        <v>334</v>
      </c>
      <c r="B337" s="31"/>
      <c r="C337" s="31"/>
      <c r="D337" s="44"/>
      <c r="E337" s="72" t="str">
        <f>IFERROR(IF(INDEX(Sheet3!$B$2:$B$8, MATCH(D337, Sheet3!$A$2:$A$8, 0)) = 0, "", INDEX(Sheet3!$B$2:$B$8, MATCH(D337, Sheet3!$A$2:$A$8, 0))), "")</f>
        <v/>
      </c>
      <c r="F337" s="31"/>
      <c r="G337" s="45"/>
      <c r="H337" s="63" t="str">
        <f>IFERROR(INDEX(Sheet3!$F$2:$F$114, MATCH(G337, Sheet3!$E$2:$E$114, 0)), "")</f>
        <v/>
      </c>
      <c r="I337" s="32"/>
      <c r="J337" s="40" t="str">
        <f t="shared" ca="1" si="41"/>
        <v/>
      </c>
      <c r="K337" s="34"/>
      <c r="L337" s="59" t="str">
        <f t="shared" ca="1" si="44"/>
        <v/>
      </c>
      <c r="M337" s="34"/>
      <c r="N337" s="47" t="str">
        <f t="shared" ca="1" si="45"/>
        <v/>
      </c>
      <c r="O337" s="75"/>
      <c r="P337" s="75"/>
      <c r="Q337" s="47" t="str">
        <f t="shared" ca="1" si="46"/>
        <v/>
      </c>
      <c r="R337" s="34"/>
      <c r="S337" s="59" t="str">
        <f t="shared" ca="1" si="47"/>
        <v/>
      </c>
      <c r="T337" s="32"/>
      <c r="U337" s="33" t="str">
        <f t="shared" ca="1" si="48"/>
        <v/>
      </c>
      <c r="V337" s="34"/>
      <c r="W337" s="35"/>
      <c r="X337" s="36" t="str">
        <f t="shared" ca="1" si="42"/>
        <v/>
      </c>
      <c r="Y337" s="37"/>
      <c r="Z337" s="38" t="str">
        <f t="shared" si="43"/>
        <v/>
      </c>
    </row>
    <row r="338" spans="1:26" s="39" customFormat="1">
      <c r="A338" s="30">
        <v>335</v>
      </c>
      <c r="B338" s="31"/>
      <c r="C338" s="31"/>
      <c r="D338" s="44"/>
      <c r="E338" s="72" t="str">
        <f>IFERROR(IF(INDEX(Sheet3!$B$2:$B$8, MATCH(D338, Sheet3!$A$2:$A$8, 0)) = 0, "", INDEX(Sheet3!$B$2:$B$8, MATCH(D338, Sheet3!$A$2:$A$8, 0))), "")</f>
        <v/>
      </c>
      <c r="F338" s="31"/>
      <c r="G338" s="45"/>
      <c r="H338" s="63" t="str">
        <f>IFERROR(INDEX(Sheet3!$F$2:$F$114, MATCH(G338, Sheet3!$E$2:$E$114, 0)), "")</f>
        <v/>
      </c>
      <c r="I338" s="32"/>
      <c r="J338" s="40" t="str">
        <f t="shared" ca="1" si="41"/>
        <v/>
      </c>
      <c r="K338" s="34"/>
      <c r="L338" s="59" t="str">
        <f t="shared" ca="1" si="44"/>
        <v/>
      </c>
      <c r="M338" s="34"/>
      <c r="N338" s="47" t="str">
        <f t="shared" ca="1" si="45"/>
        <v/>
      </c>
      <c r="O338" s="75"/>
      <c r="P338" s="75"/>
      <c r="Q338" s="47" t="str">
        <f t="shared" ca="1" si="46"/>
        <v/>
      </c>
      <c r="R338" s="34"/>
      <c r="S338" s="59" t="str">
        <f t="shared" ca="1" si="47"/>
        <v/>
      </c>
      <c r="T338" s="32"/>
      <c r="U338" s="33" t="str">
        <f t="shared" ca="1" si="48"/>
        <v/>
      </c>
      <c r="V338" s="34"/>
      <c r="W338" s="35"/>
      <c r="X338" s="36" t="str">
        <f t="shared" ca="1" si="42"/>
        <v/>
      </c>
      <c r="Y338" s="37"/>
      <c r="Z338" s="38" t="str">
        <f t="shared" si="43"/>
        <v/>
      </c>
    </row>
    <row r="339" spans="1:26" s="39" customFormat="1">
      <c r="A339" s="30">
        <v>336</v>
      </c>
      <c r="B339" s="31"/>
      <c r="C339" s="31"/>
      <c r="D339" s="44"/>
      <c r="E339" s="72" t="str">
        <f>IFERROR(IF(INDEX(Sheet3!$B$2:$B$8, MATCH(D339, Sheet3!$A$2:$A$8, 0)) = 0, "", INDEX(Sheet3!$B$2:$B$8, MATCH(D339, Sheet3!$A$2:$A$8, 0))), "")</f>
        <v/>
      </c>
      <c r="F339" s="31"/>
      <c r="G339" s="45"/>
      <c r="H339" s="63" t="str">
        <f>IFERROR(INDEX(Sheet3!$F$2:$F$114, MATCH(G339, Sheet3!$E$2:$E$114, 0)), "")</f>
        <v/>
      </c>
      <c r="I339" s="32"/>
      <c r="J339" s="40" t="str">
        <f t="shared" ca="1" si="41"/>
        <v/>
      </c>
      <c r="K339" s="34"/>
      <c r="L339" s="59" t="str">
        <f t="shared" ca="1" si="44"/>
        <v/>
      </c>
      <c r="M339" s="34"/>
      <c r="N339" s="47" t="str">
        <f t="shared" ca="1" si="45"/>
        <v/>
      </c>
      <c r="O339" s="75"/>
      <c r="P339" s="75"/>
      <c r="Q339" s="47" t="str">
        <f t="shared" ca="1" si="46"/>
        <v/>
      </c>
      <c r="R339" s="34"/>
      <c r="S339" s="59" t="str">
        <f t="shared" ca="1" si="47"/>
        <v/>
      </c>
      <c r="T339" s="32"/>
      <c r="U339" s="33" t="str">
        <f t="shared" ca="1" si="48"/>
        <v/>
      </c>
      <c r="V339" s="34"/>
      <c r="W339" s="35"/>
      <c r="X339" s="36" t="str">
        <f t="shared" ca="1" si="42"/>
        <v/>
      </c>
      <c r="Y339" s="37"/>
      <c r="Z339" s="38" t="str">
        <f t="shared" si="43"/>
        <v/>
      </c>
    </row>
    <row r="340" spans="1:26" s="39" customFormat="1">
      <c r="A340" s="30">
        <v>337</v>
      </c>
      <c r="B340" s="31"/>
      <c r="C340" s="31"/>
      <c r="D340" s="44"/>
      <c r="E340" s="72" t="str">
        <f>IFERROR(IF(INDEX(Sheet3!$B$2:$B$8, MATCH(D340, Sheet3!$A$2:$A$8, 0)) = 0, "", INDEX(Sheet3!$B$2:$B$8, MATCH(D340, Sheet3!$A$2:$A$8, 0))), "")</f>
        <v/>
      </c>
      <c r="F340" s="31"/>
      <c r="G340" s="45"/>
      <c r="H340" s="63" t="str">
        <f>IFERROR(INDEX(Sheet3!$F$2:$F$114, MATCH(G340, Sheet3!$E$2:$E$114, 0)), "")</f>
        <v/>
      </c>
      <c r="I340" s="32"/>
      <c r="J340" s="40" t="str">
        <f t="shared" ca="1" si="41"/>
        <v/>
      </c>
      <c r="K340" s="34"/>
      <c r="L340" s="59" t="str">
        <f t="shared" ca="1" si="44"/>
        <v/>
      </c>
      <c r="M340" s="34"/>
      <c r="N340" s="47" t="str">
        <f t="shared" ca="1" si="45"/>
        <v/>
      </c>
      <c r="O340" s="75"/>
      <c r="P340" s="75"/>
      <c r="Q340" s="47" t="str">
        <f t="shared" ca="1" si="46"/>
        <v/>
      </c>
      <c r="R340" s="34"/>
      <c r="S340" s="59" t="str">
        <f t="shared" ca="1" si="47"/>
        <v/>
      </c>
      <c r="T340" s="32"/>
      <c r="U340" s="33" t="str">
        <f t="shared" ca="1" si="48"/>
        <v/>
      </c>
      <c r="V340" s="34"/>
      <c r="W340" s="35"/>
      <c r="X340" s="36" t="str">
        <f t="shared" ca="1" si="42"/>
        <v/>
      </c>
      <c r="Y340" s="37"/>
      <c r="Z340" s="38" t="str">
        <f t="shared" si="43"/>
        <v/>
      </c>
    </row>
    <row r="341" spans="1:26" s="39" customFormat="1">
      <c r="A341" s="30">
        <v>338</v>
      </c>
      <c r="B341" s="31"/>
      <c r="C341" s="31"/>
      <c r="D341" s="44"/>
      <c r="E341" s="72" t="str">
        <f>IFERROR(IF(INDEX(Sheet3!$B$2:$B$8, MATCH(D341, Sheet3!$A$2:$A$8, 0)) = 0, "", INDEX(Sheet3!$B$2:$B$8, MATCH(D341, Sheet3!$A$2:$A$8, 0))), "")</f>
        <v/>
      </c>
      <c r="F341" s="31"/>
      <c r="G341" s="45"/>
      <c r="H341" s="63" t="str">
        <f>IFERROR(INDEX(Sheet3!$F$2:$F$114, MATCH(G341, Sheet3!$E$2:$E$114, 0)), "")</f>
        <v/>
      </c>
      <c r="I341" s="32"/>
      <c r="J341" s="40" t="str">
        <f t="shared" ca="1" si="41"/>
        <v/>
      </c>
      <c r="K341" s="34"/>
      <c r="L341" s="59" t="str">
        <f t="shared" ca="1" si="44"/>
        <v/>
      </c>
      <c r="M341" s="34"/>
      <c r="N341" s="47" t="str">
        <f t="shared" ca="1" si="45"/>
        <v/>
      </c>
      <c r="O341" s="75"/>
      <c r="P341" s="75"/>
      <c r="Q341" s="47" t="str">
        <f t="shared" ca="1" si="46"/>
        <v/>
      </c>
      <c r="R341" s="34"/>
      <c r="S341" s="59" t="str">
        <f t="shared" ca="1" si="47"/>
        <v/>
      </c>
      <c r="T341" s="32"/>
      <c r="U341" s="33" t="str">
        <f t="shared" ca="1" si="48"/>
        <v/>
      </c>
      <c r="V341" s="34"/>
      <c r="W341" s="35"/>
      <c r="X341" s="36" t="str">
        <f t="shared" ca="1" si="42"/>
        <v/>
      </c>
      <c r="Y341" s="37"/>
      <c r="Z341" s="38" t="str">
        <f t="shared" si="43"/>
        <v/>
      </c>
    </row>
    <row r="342" spans="1:26" s="39" customFormat="1">
      <c r="A342" s="30">
        <v>339</v>
      </c>
      <c r="B342" s="31"/>
      <c r="C342" s="31"/>
      <c r="D342" s="44"/>
      <c r="E342" s="72" t="str">
        <f>IFERROR(IF(INDEX(Sheet3!$B$2:$B$8, MATCH(D342, Sheet3!$A$2:$A$8, 0)) = 0, "", INDEX(Sheet3!$B$2:$B$8, MATCH(D342, Sheet3!$A$2:$A$8, 0))), "")</f>
        <v/>
      </c>
      <c r="F342" s="31"/>
      <c r="G342" s="45"/>
      <c r="H342" s="63" t="str">
        <f>IFERROR(INDEX(Sheet3!$F$2:$F$114, MATCH(G342, Sheet3!$E$2:$E$114, 0)), "")</f>
        <v/>
      </c>
      <c r="I342" s="32"/>
      <c r="J342" s="40" t="str">
        <f t="shared" ca="1" si="41"/>
        <v/>
      </c>
      <c r="K342" s="34"/>
      <c r="L342" s="59" t="str">
        <f t="shared" ca="1" si="44"/>
        <v/>
      </c>
      <c r="M342" s="34"/>
      <c r="N342" s="47" t="str">
        <f t="shared" ca="1" si="45"/>
        <v/>
      </c>
      <c r="O342" s="75"/>
      <c r="P342" s="75"/>
      <c r="Q342" s="47" t="str">
        <f t="shared" ca="1" si="46"/>
        <v/>
      </c>
      <c r="R342" s="34"/>
      <c r="S342" s="59" t="str">
        <f t="shared" ca="1" si="47"/>
        <v/>
      </c>
      <c r="T342" s="32"/>
      <c r="U342" s="33" t="str">
        <f t="shared" ca="1" si="48"/>
        <v/>
      </c>
      <c r="V342" s="34"/>
      <c r="W342" s="35"/>
      <c r="X342" s="36" t="str">
        <f t="shared" ca="1" si="42"/>
        <v/>
      </c>
      <c r="Y342" s="37"/>
      <c r="Z342" s="38" t="str">
        <f t="shared" si="43"/>
        <v/>
      </c>
    </row>
    <row r="343" spans="1:26" s="39" customFormat="1">
      <c r="A343" s="30">
        <v>340</v>
      </c>
      <c r="B343" s="31"/>
      <c r="C343" s="31"/>
      <c r="D343" s="44"/>
      <c r="E343" s="72" t="str">
        <f>IFERROR(IF(INDEX(Sheet3!$B$2:$B$8, MATCH(D343, Sheet3!$A$2:$A$8, 0)) = 0, "", INDEX(Sheet3!$B$2:$B$8, MATCH(D343, Sheet3!$A$2:$A$8, 0))), "")</f>
        <v/>
      </c>
      <c r="F343" s="31"/>
      <c r="G343" s="45"/>
      <c r="H343" s="63" t="str">
        <f>IFERROR(INDEX(Sheet3!$F$2:$F$114, MATCH(G343, Sheet3!$E$2:$E$114, 0)), "")</f>
        <v/>
      </c>
      <c r="I343" s="32"/>
      <c r="J343" s="40" t="str">
        <f t="shared" ca="1" si="41"/>
        <v/>
      </c>
      <c r="K343" s="34"/>
      <c r="L343" s="59" t="str">
        <f t="shared" ca="1" si="44"/>
        <v/>
      </c>
      <c r="M343" s="34"/>
      <c r="N343" s="47" t="str">
        <f t="shared" ca="1" si="45"/>
        <v/>
      </c>
      <c r="O343" s="75"/>
      <c r="P343" s="75"/>
      <c r="Q343" s="47" t="str">
        <f t="shared" ca="1" si="46"/>
        <v/>
      </c>
      <c r="R343" s="34"/>
      <c r="S343" s="59" t="str">
        <f t="shared" ca="1" si="47"/>
        <v/>
      </c>
      <c r="T343" s="32"/>
      <c r="U343" s="33" t="str">
        <f t="shared" ca="1" si="48"/>
        <v/>
      </c>
      <c r="V343" s="34"/>
      <c r="W343" s="35"/>
      <c r="X343" s="36" t="str">
        <f t="shared" ca="1" si="42"/>
        <v/>
      </c>
      <c r="Y343" s="37"/>
      <c r="Z343" s="38" t="str">
        <f t="shared" si="43"/>
        <v/>
      </c>
    </row>
    <row r="344" spans="1:26" s="39" customFormat="1">
      <c r="A344" s="30">
        <v>341</v>
      </c>
      <c r="B344" s="31"/>
      <c r="C344" s="31"/>
      <c r="D344" s="44"/>
      <c r="E344" s="72" t="str">
        <f>IFERROR(IF(INDEX(Sheet3!$B$2:$B$8, MATCH(D344, Sheet3!$A$2:$A$8, 0)) = 0, "", INDEX(Sheet3!$B$2:$B$8, MATCH(D344, Sheet3!$A$2:$A$8, 0))), "")</f>
        <v/>
      </c>
      <c r="F344" s="31"/>
      <c r="G344" s="45"/>
      <c r="H344" s="63" t="str">
        <f>IFERROR(INDEX(Sheet3!$F$2:$F$114, MATCH(G344, Sheet3!$E$2:$E$114, 0)), "")</f>
        <v/>
      </c>
      <c r="I344" s="32"/>
      <c r="J344" s="40" t="str">
        <f t="shared" ca="1" si="41"/>
        <v/>
      </c>
      <c r="K344" s="34"/>
      <c r="L344" s="59" t="str">
        <f t="shared" ca="1" si="44"/>
        <v/>
      </c>
      <c r="M344" s="34"/>
      <c r="N344" s="47" t="str">
        <f t="shared" ca="1" si="45"/>
        <v/>
      </c>
      <c r="O344" s="75"/>
      <c r="P344" s="75"/>
      <c r="Q344" s="47" t="str">
        <f t="shared" ca="1" si="46"/>
        <v/>
      </c>
      <c r="R344" s="34"/>
      <c r="S344" s="59" t="str">
        <f t="shared" ca="1" si="47"/>
        <v/>
      </c>
      <c r="T344" s="32"/>
      <c r="U344" s="33" t="str">
        <f t="shared" ca="1" si="48"/>
        <v/>
      </c>
      <c r="V344" s="34"/>
      <c r="W344" s="35"/>
      <c r="X344" s="36" t="str">
        <f t="shared" ca="1" si="42"/>
        <v/>
      </c>
      <c r="Y344" s="37"/>
      <c r="Z344" s="38" t="str">
        <f t="shared" si="43"/>
        <v/>
      </c>
    </row>
    <row r="345" spans="1:26" s="39" customFormat="1">
      <c r="A345" s="30">
        <v>342</v>
      </c>
      <c r="B345" s="31"/>
      <c r="C345" s="31"/>
      <c r="D345" s="44"/>
      <c r="E345" s="72" t="str">
        <f>IFERROR(IF(INDEX(Sheet3!$B$2:$B$8, MATCH(D345, Sheet3!$A$2:$A$8, 0)) = 0, "", INDEX(Sheet3!$B$2:$B$8, MATCH(D345, Sheet3!$A$2:$A$8, 0))), "")</f>
        <v/>
      </c>
      <c r="F345" s="31"/>
      <c r="G345" s="45"/>
      <c r="H345" s="63" t="str">
        <f>IFERROR(INDEX(Sheet3!$F$2:$F$114, MATCH(G345, Sheet3!$E$2:$E$114, 0)), "")</f>
        <v/>
      </c>
      <c r="I345" s="32"/>
      <c r="J345" s="40" t="str">
        <f t="shared" ca="1" si="41"/>
        <v/>
      </c>
      <c r="K345" s="34"/>
      <c r="L345" s="59" t="str">
        <f t="shared" ca="1" si="44"/>
        <v/>
      </c>
      <c r="M345" s="34"/>
      <c r="N345" s="47" t="str">
        <f t="shared" ca="1" si="45"/>
        <v/>
      </c>
      <c r="O345" s="75"/>
      <c r="P345" s="75"/>
      <c r="Q345" s="47" t="str">
        <f t="shared" ca="1" si="46"/>
        <v/>
      </c>
      <c r="R345" s="34"/>
      <c r="S345" s="59" t="str">
        <f t="shared" ca="1" si="47"/>
        <v/>
      </c>
      <c r="T345" s="32"/>
      <c r="U345" s="33" t="str">
        <f t="shared" ca="1" si="48"/>
        <v/>
      </c>
      <c r="V345" s="34"/>
      <c r="W345" s="35"/>
      <c r="X345" s="36" t="str">
        <f t="shared" ca="1" si="42"/>
        <v/>
      </c>
      <c r="Y345" s="37"/>
      <c r="Z345" s="38" t="str">
        <f t="shared" si="43"/>
        <v/>
      </c>
    </row>
    <row r="346" spans="1:26" s="39" customFormat="1">
      <c r="A346" s="30">
        <v>343</v>
      </c>
      <c r="B346" s="31"/>
      <c r="C346" s="31"/>
      <c r="D346" s="44"/>
      <c r="E346" s="72" t="str">
        <f>IFERROR(IF(INDEX(Sheet3!$B$2:$B$8, MATCH(D346, Sheet3!$A$2:$A$8, 0)) = 0, "", INDEX(Sheet3!$B$2:$B$8, MATCH(D346, Sheet3!$A$2:$A$8, 0))), "")</f>
        <v/>
      </c>
      <c r="F346" s="31"/>
      <c r="G346" s="45"/>
      <c r="H346" s="63" t="str">
        <f>IFERROR(INDEX(Sheet3!$F$2:$F$114, MATCH(G346, Sheet3!$E$2:$E$114, 0)), "")</f>
        <v/>
      </c>
      <c r="I346" s="32"/>
      <c r="J346" s="40" t="str">
        <f t="shared" ca="1" si="41"/>
        <v/>
      </c>
      <c r="K346" s="34"/>
      <c r="L346" s="59" t="str">
        <f t="shared" ca="1" si="44"/>
        <v/>
      </c>
      <c r="M346" s="34"/>
      <c r="N346" s="47" t="str">
        <f t="shared" ca="1" si="45"/>
        <v/>
      </c>
      <c r="O346" s="75"/>
      <c r="P346" s="75"/>
      <c r="Q346" s="47" t="str">
        <f t="shared" ca="1" si="46"/>
        <v/>
      </c>
      <c r="R346" s="34"/>
      <c r="S346" s="59" t="str">
        <f t="shared" ca="1" si="47"/>
        <v/>
      </c>
      <c r="T346" s="32"/>
      <c r="U346" s="33" t="str">
        <f t="shared" ca="1" si="48"/>
        <v/>
      </c>
      <c r="V346" s="34"/>
      <c r="W346" s="35"/>
      <c r="X346" s="36" t="str">
        <f t="shared" ca="1" si="42"/>
        <v/>
      </c>
      <c r="Y346" s="37"/>
      <c r="Z346" s="38" t="str">
        <f t="shared" si="43"/>
        <v/>
      </c>
    </row>
    <row r="347" spans="1:26" s="39" customFormat="1">
      <c r="A347" s="30">
        <v>344</v>
      </c>
      <c r="B347" s="31"/>
      <c r="C347" s="31"/>
      <c r="D347" s="44"/>
      <c r="E347" s="72" t="str">
        <f>IFERROR(IF(INDEX(Sheet3!$B$2:$B$8, MATCH(D347, Sheet3!$A$2:$A$8, 0)) = 0, "", INDEX(Sheet3!$B$2:$B$8, MATCH(D347, Sheet3!$A$2:$A$8, 0))), "")</f>
        <v/>
      </c>
      <c r="F347" s="31"/>
      <c r="G347" s="45"/>
      <c r="H347" s="63" t="str">
        <f>IFERROR(INDEX(Sheet3!$F$2:$F$114, MATCH(G347, Sheet3!$E$2:$E$114, 0)), "")</f>
        <v/>
      </c>
      <c r="I347" s="32"/>
      <c r="J347" s="40" t="str">
        <f t="shared" ca="1" si="41"/>
        <v/>
      </c>
      <c r="K347" s="34"/>
      <c r="L347" s="59" t="str">
        <f t="shared" ca="1" si="44"/>
        <v/>
      </c>
      <c r="M347" s="34"/>
      <c r="N347" s="47" t="str">
        <f t="shared" ca="1" si="45"/>
        <v/>
      </c>
      <c r="O347" s="75"/>
      <c r="P347" s="75"/>
      <c r="Q347" s="47" t="str">
        <f t="shared" ca="1" si="46"/>
        <v/>
      </c>
      <c r="R347" s="34"/>
      <c r="S347" s="59" t="str">
        <f t="shared" ca="1" si="47"/>
        <v/>
      </c>
      <c r="T347" s="32"/>
      <c r="U347" s="33" t="str">
        <f t="shared" ca="1" si="48"/>
        <v/>
      </c>
      <c r="V347" s="34"/>
      <c r="W347" s="35"/>
      <c r="X347" s="36" t="str">
        <f t="shared" ca="1" si="42"/>
        <v/>
      </c>
      <c r="Y347" s="37"/>
      <c r="Z347" s="38" t="str">
        <f t="shared" si="43"/>
        <v/>
      </c>
    </row>
    <row r="348" spans="1:26" s="39" customFormat="1">
      <c r="A348" s="30">
        <v>345</v>
      </c>
      <c r="B348" s="31"/>
      <c r="C348" s="31"/>
      <c r="D348" s="44"/>
      <c r="E348" s="72" t="str">
        <f>IFERROR(IF(INDEX(Sheet3!$B$2:$B$8, MATCH(D348, Sheet3!$A$2:$A$8, 0)) = 0, "", INDEX(Sheet3!$B$2:$B$8, MATCH(D348, Sheet3!$A$2:$A$8, 0))), "")</f>
        <v/>
      </c>
      <c r="F348" s="31"/>
      <c r="G348" s="45"/>
      <c r="H348" s="63" t="str">
        <f>IFERROR(INDEX(Sheet3!$F$2:$F$114, MATCH(G348, Sheet3!$E$2:$E$114, 0)), "")</f>
        <v/>
      </c>
      <c r="I348" s="32"/>
      <c r="J348" s="40" t="str">
        <f t="shared" ca="1" si="41"/>
        <v/>
      </c>
      <c r="K348" s="34"/>
      <c r="L348" s="59" t="str">
        <f t="shared" ca="1" si="44"/>
        <v/>
      </c>
      <c r="M348" s="34"/>
      <c r="N348" s="47" t="str">
        <f t="shared" ca="1" si="45"/>
        <v/>
      </c>
      <c r="O348" s="75"/>
      <c r="P348" s="75"/>
      <c r="Q348" s="47" t="str">
        <f t="shared" ca="1" si="46"/>
        <v/>
      </c>
      <c r="R348" s="34"/>
      <c r="S348" s="59" t="str">
        <f t="shared" ca="1" si="47"/>
        <v/>
      </c>
      <c r="T348" s="32"/>
      <c r="U348" s="33" t="str">
        <f t="shared" ca="1" si="48"/>
        <v/>
      </c>
      <c r="V348" s="34"/>
      <c r="W348" s="35"/>
      <c r="X348" s="36" t="str">
        <f t="shared" ca="1" si="42"/>
        <v/>
      </c>
      <c r="Y348" s="37"/>
      <c r="Z348" s="38" t="str">
        <f t="shared" si="43"/>
        <v/>
      </c>
    </row>
    <row r="349" spans="1:26" s="39" customFormat="1">
      <c r="A349" s="30">
        <v>346</v>
      </c>
      <c r="B349" s="31"/>
      <c r="C349" s="31"/>
      <c r="D349" s="44"/>
      <c r="E349" s="72" t="str">
        <f>IFERROR(IF(INDEX(Sheet3!$B$2:$B$8, MATCH(D349, Sheet3!$A$2:$A$8, 0)) = 0, "", INDEX(Sheet3!$B$2:$B$8, MATCH(D349, Sheet3!$A$2:$A$8, 0))), "")</f>
        <v/>
      </c>
      <c r="F349" s="31"/>
      <c r="G349" s="45"/>
      <c r="H349" s="63" t="str">
        <f>IFERROR(INDEX(Sheet3!$F$2:$F$114, MATCH(G349, Sheet3!$E$2:$E$114, 0)), "")</f>
        <v/>
      </c>
      <c r="I349" s="32"/>
      <c r="J349" s="40" t="str">
        <f t="shared" ca="1" si="41"/>
        <v/>
      </c>
      <c r="K349" s="34"/>
      <c r="L349" s="59" t="str">
        <f t="shared" ca="1" si="44"/>
        <v/>
      </c>
      <c r="M349" s="34"/>
      <c r="N349" s="47" t="str">
        <f t="shared" ca="1" si="45"/>
        <v/>
      </c>
      <c r="O349" s="75"/>
      <c r="P349" s="75"/>
      <c r="Q349" s="47" t="str">
        <f t="shared" ca="1" si="46"/>
        <v/>
      </c>
      <c r="R349" s="34"/>
      <c r="S349" s="59" t="str">
        <f t="shared" ca="1" si="47"/>
        <v/>
      </c>
      <c r="T349" s="32"/>
      <c r="U349" s="33" t="str">
        <f t="shared" ca="1" si="48"/>
        <v/>
      </c>
      <c r="V349" s="34"/>
      <c r="W349" s="35"/>
      <c r="X349" s="36" t="str">
        <f t="shared" ca="1" si="42"/>
        <v/>
      </c>
      <c r="Y349" s="37"/>
      <c r="Z349" s="38" t="str">
        <f t="shared" si="43"/>
        <v/>
      </c>
    </row>
    <row r="350" spans="1:26" s="39" customFormat="1">
      <c r="A350" s="30">
        <v>347</v>
      </c>
      <c r="B350" s="31"/>
      <c r="C350" s="31"/>
      <c r="D350" s="44"/>
      <c r="E350" s="72" t="str">
        <f>IFERROR(IF(INDEX(Sheet3!$B$2:$B$8, MATCH(D350, Sheet3!$A$2:$A$8, 0)) = 0, "", INDEX(Sheet3!$B$2:$B$8, MATCH(D350, Sheet3!$A$2:$A$8, 0))), "")</f>
        <v/>
      </c>
      <c r="F350" s="31"/>
      <c r="G350" s="45"/>
      <c r="H350" s="63" t="str">
        <f>IFERROR(INDEX(Sheet3!$F$2:$F$114, MATCH(G350, Sheet3!$E$2:$E$114, 0)), "")</f>
        <v/>
      </c>
      <c r="I350" s="32"/>
      <c r="J350" s="40" t="str">
        <f t="shared" ca="1" si="41"/>
        <v/>
      </c>
      <c r="K350" s="34"/>
      <c r="L350" s="59" t="str">
        <f t="shared" ca="1" si="44"/>
        <v/>
      </c>
      <c r="M350" s="34"/>
      <c r="N350" s="47" t="str">
        <f t="shared" ca="1" si="45"/>
        <v/>
      </c>
      <c r="O350" s="75"/>
      <c r="P350" s="75"/>
      <c r="Q350" s="47" t="str">
        <f t="shared" ca="1" si="46"/>
        <v/>
      </c>
      <c r="R350" s="34"/>
      <c r="S350" s="59" t="str">
        <f t="shared" ca="1" si="47"/>
        <v/>
      </c>
      <c r="T350" s="32"/>
      <c r="U350" s="33" t="str">
        <f t="shared" ca="1" si="48"/>
        <v/>
      </c>
      <c r="V350" s="34"/>
      <c r="W350" s="35"/>
      <c r="X350" s="36" t="str">
        <f t="shared" ca="1" si="42"/>
        <v/>
      </c>
      <c r="Y350" s="37"/>
      <c r="Z350" s="38" t="str">
        <f t="shared" si="43"/>
        <v/>
      </c>
    </row>
    <row r="351" spans="1:26" s="39" customFormat="1">
      <c r="A351" s="30">
        <v>348</v>
      </c>
      <c r="B351" s="31"/>
      <c r="C351" s="31"/>
      <c r="D351" s="44"/>
      <c r="E351" s="72" t="str">
        <f>IFERROR(IF(INDEX(Sheet3!$B$2:$B$8, MATCH(D351, Sheet3!$A$2:$A$8, 0)) = 0, "", INDEX(Sheet3!$B$2:$B$8, MATCH(D351, Sheet3!$A$2:$A$8, 0))), "")</f>
        <v/>
      </c>
      <c r="F351" s="31"/>
      <c r="G351" s="45"/>
      <c r="H351" s="63" t="str">
        <f>IFERROR(INDEX(Sheet3!$F$2:$F$114, MATCH(G351, Sheet3!$E$2:$E$114, 0)), "")</f>
        <v/>
      </c>
      <c r="I351" s="32"/>
      <c r="J351" s="40" t="str">
        <f t="shared" ca="1" si="41"/>
        <v/>
      </c>
      <c r="K351" s="34"/>
      <c r="L351" s="59" t="str">
        <f t="shared" ca="1" si="44"/>
        <v/>
      </c>
      <c r="M351" s="34"/>
      <c r="N351" s="47" t="str">
        <f t="shared" ca="1" si="45"/>
        <v/>
      </c>
      <c r="O351" s="75"/>
      <c r="P351" s="75"/>
      <c r="Q351" s="47" t="str">
        <f t="shared" ca="1" si="46"/>
        <v/>
      </c>
      <c r="R351" s="34"/>
      <c r="S351" s="59" t="str">
        <f t="shared" ca="1" si="47"/>
        <v/>
      </c>
      <c r="T351" s="32"/>
      <c r="U351" s="33" t="str">
        <f t="shared" ca="1" si="48"/>
        <v/>
      </c>
      <c r="V351" s="34"/>
      <c r="W351" s="35"/>
      <c r="X351" s="36" t="str">
        <f t="shared" ca="1" si="42"/>
        <v/>
      </c>
      <c r="Y351" s="37"/>
      <c r="Z351" s="38" t="str">
        <f t="shared" si="43"/>
        <v/>
      </c>
    </row>
    <row r="352" spans="1:26" s="39" customFormat="1">
      <c r="A352" s="30">
        <v>349</v>
      </c>
      <c r="B352" s="31"/>
      <c r="C352" s="31"/>
      <c r="D352" s="44"/>
      <c r="E352" s="72" t="str">
        <f>IFERROR(IF(INDEX(Sheet3!$B$2:$B$8, MATCH(D352, Sheet3!$A$2:$A$8, 0)) = 0, "", INDEX(Sheet3!$B$2:$B$8, MATCH(D352, Sheet3!$A$2:$A$8, 0))), "")</f>
        <v/>
      </c>
      <c r="F352" s="31"/>
      <c r="G352" s="45"/>
      <c r="H352" s="63" t="str">
        <f>IFERROR(INDEX(Sheet3!$F$2:$F$114, MATCH(G352, Sheet3!$E$2:$E$114, 0)), "")</f>
        <v/>
      </c>
      <c r="I352" s="32"/>
      <c r="J352" s="40" t="str">
        <f t="shared" ca="1" si="41"/>
        <v/>
      </c>
      <c r="K352" s="34"/>
      <c r="L352" s="59" t="str">
        <f t="shared" ca="1" si="44"/>
        <v/>
      </c>
      <c r="M352" s="34"/>
      <c r="N352" s="47" t="str">
        <f t="shared" ca="1" si="45"/>
        <v/>
      </c>
      <c r="O352" s="75"/>
      <c r="P352" s="75"/>
      <c r="Q352" s="47" t="str">
        <f t="shared" ca="1" si="46"/>
        <v/>
      </c>
      <c r="R352" s="34"/>
      <c r="S352" s="59" t="str">
        <f t="shared" ca="1" si="47"/>
        <v/>
      </c>
      <c r="T352" s="32"/>
      <c r="U352" s="33" t="str">
        <f t="shared" ca="1" si="48"/>
        <v/>
      </c>
      <c r="V352" s="34"/>
      <c r="W352" s="35"/>
      <c r="X352" s="36" t="str">
        <f t="shared" ca="1" si="42"/>
        <v/>
      </c>
      <c r="Y352" s="37"/>
      <c r="Z352" s="38" t="str">
        <f t="shared" si="43"/>
        <v/>
      </c>
    </row>
    <row r="353" spans="1:26" s="39" customFormat="1">
      <c r="A353" s="30">
        <v>350</v>
      </c>
      <c r="B353" s="31"/>
      <c r="C353" s="31"/>
      <c r="D353" s="44"/>
      <c r="E353" s="72" t="str">
        <f>IFERROR(IF(INDEX(Sheet3!$B$2:$B$8, MATCH(D353, Sheet3!$A$2:$A$8, 0)) = 0, "", INDEX(Sheet3!$B$2:$B$8, MATCH(D353, Sheet3!$A$2:$A$8, 0))), "")</f>
        <v/>
      </c>
      <c r="F353" s="31"/>
      <c r="G353" s="45"/>
      <c r="H353" s="63" t="str">
        <f>IFERROR(INDEX(Sheet3!$F$2:$F$114, MATCH(G353, Sheet3!$E$2:$E$114, 0)), "")</f>
        <v/>
      </c>
      <c r="I353" s="32"/>
      <c r="J353" s="40" t="str">
        <f t="shared" ca="1" si="41"/>
        <v/>
      </c>
      <c r="K353" s="34"/>
      <c r="L353" s="59" t="str">
        <f t="shared" ca="1" si="44"/>
        <v/>
      </c>
      <c r="M353" s="34"/>
      <c r="N353" s="47" t="str">
        <f t="shared" ca="1" si="45"/>
        <v/>
      </c>
      <c r="O353" s="75"/>
      <c r="P353" s="75"/>
      <c r="Q353" s="47" t="str">
        <f t="shared" ca="1" si="46"/>
        <v/>
      </c>
      <c r="R353" s="34"/>
      <c r="S353" s="59" t="str">
        <f t="shared" ca="1" si="47"/>
        <v/>
      </c>
      <c r="T353" s="32"/>
      <c r="U353" s="33" t="str">
        <f t="shared" ca="1" si="48"/>
        <v/>
      </c>
      <c r="V353" s="34"/>
      <c r="W353" s="35"/>
      <c r="X353" s="36" t="str">
        <f t="shared" ca="1" si="42"/>
        <v/>
      </c>
      <c r="Y353" s="37"/>
      <c r="Z353" s="38" t="str">
        <f t="shared" si="43"/>
        <v/>
      </c>
    </row>
    <row r="354" spans="1:26" s="39" customFormat="1">
      <c r="A354" s="30">
        <v>351</v>
      </c>
      <c r="B354" s="31"/>
      <c r="C354" s="31"/>
      <c r="D354" s="44"/>
      <c r="E354" s="72" t="str">
        <f>IFERROR(IF(INDEX(Sheet3!$B$2:$B$8, MATCH(D354, Sheet3!$A$2:$A$8, 0)) = 0, "", INDEX(Sheet3!$B$2:$B$8, MATCH(D354, Sheet3!$A$2:$A$8, 0))), "")</f>
        <v/>
      </c>
      <c r="F354" s="31"/>
      <c r="G354" s="45"/>
      <c r="H354" s="63" t="str">
        <f>IFERROR(INDEX(Sheet3!$F$2:$F$114, MATCH(G354, Sheet3!$E$2:$E$114, 0)), "")</f>
        <v/>
      </c>
      <c r="I354" s="32"/>
      <c r="J354" s="40" t="str">
        <f t="shared" ca="1" si="41"/>
        <v/>
      </c>
      <c r="K354" s="34"/>
      <c r="L354" s="59" t="str">
        <f t="shared" ca="1" si="44"/>
        <v/>
      </c>
      <c r="M354" s="34"/>
      <c r="N354" s="47" t="str">
        <f t="shared" ca="1" si="45"/>
        <v/>
      </c>
      <c r="O354" s="75"/>
      <c r="P354" s="75"/>
      <c r="Q354" s="47" t="str">
        <f t="shared" ca="1" si="46"/>
        <v/>
      </c>
      <c r="R354" s="34"/>
      <c r="S354" s="59" t="str">
        <f t="shared" ca="1" si="47"/>
        <v/>
      </c>
      <c r="T354" s="32"/>
      <c r="U354" s="33" t="str">
        <f t="shared" ca="1" si="48"/>
        <v/>
      </c>
      <c r="V354" s="34"/>
      <c r="W354" s="35"/>
      <c r="X354" s="36" t="str">
        <f t="shared" ca="1" si="42"/>
        <v/>
      </c>
      <c r="Y354" s="37"/>
      <c r="Z354" s="38" t="str">
        <f t="shared" si="43"/>
        <v/>
      </c>
    </row>
    <row r="355" spans="1:26" s="39" customFormat="1">
      <c r="A355" s="30">
        <v>352</v>
      </c>
      <c r="B355" s="31"/>
      <c r="C355" s="31"/>
      <c r="D355" s="44"/>
      <c r="E355" s="72" t="str">
        <f>IFERROR(IF(INDEX(Sheet3!$B$2:$B$8, MATCH(D355, Sheet3!$A$2:$A$8, 0)) = 0, "", INDEX(Sheet3!$B$2:$B$8, MATCH(D355, Sheet3!$A$2:$A$8, 0))), "")</f>
        <v/>
      </c>
      <c r="F355" s="31"/>
      <c r="G355" s="45"/>
      <c r="H355" s="63" t="str">
        <f>IFERROR(INDEX(Sheet3!$F$2:$F$114, MATCH(G355, Sheet3!$E$2:$E$114, 0)), "")</f>
        <v/>
      </c>
      <c r="I355" s="32"/>
      <c r="J355" s="40" t="str">
        <f t="shared" ca="1" si="41"/>
        <v/>
      </c>
      <c r="K355" s="34"/>
      <c r="L355" s="59" t="str">
        <f t="shared" ca="1" si="44"/>
        <v/>
      </c>
      <c r="M355" s="34"/>
      <c r="N355" s="47" t="str">
        <f t="shared" ca="1" si="45"/>
        <v/>
      </c>
      <c r="O355" s="75"/>
      <c r="P355" s="75"/>
      <c r="Q355" s="47" t="str">
        <f t="shared" ca="1" si="46"/>
        <v/>
      </c>
      <c r="R355" s="34"/>
      <c r="S355" s="59" t="str">
        <f t="shared" ca="1" si="47"/>
        <v/>
      </c>
      <c r="T355" s="32"/>
      <c r="U355" s="33" t="str">
        <f t="shared" ca="1" si="48"/>
        <v/>
      </c>
      <c r="V355" s="34"/>
      <c r="W355" s="35"/>
      <c r="X355" s="36" t="str">
        <f t="shared" ca="1" si="42"/>
        <v/>
      </c>
      <c r="Y355" s="37"/>
      <c r="Z355" s="38" t="str">
        <f t="shared" si="43"/>
        <v/>
      </c>
    </row>
    <row r="356" spans="1:26" s="39" customFormat="1">
      <c r="A356" s="30">
        <v>353</v>
      </c>
      <c r="B356" s="31"/>
      <c r="C356" s="31"/>
      <c r="D356" s="44"/>
      <c r="E356" s="72" t="str">
        <f>IFERROR(IF(INDEX(Sheet3!$B$2:$B$8, MATCH(D356, Sheet3!$A$2:$A$8, 0)) = 0, "", INDEX(Sheet3!$B$2:$B$8, MATCH(D356, Sheet3!$A$2:$A$8, 0))), "")</f>
        <v/>
      </c>
      <c r="F356" s="31"/>
      <c r="G356" s="45"/>
      <c r="H356" s="63" t="str">
        <f>IFERROR(INDEX(Sheet3!$F$2:$F$114, MATCH(G356, Sheet3!$E$2:$E$114, 0)), "")</f>
        <v/>
      </c>
      <c r="I356" s="32"/>
      <c r="J356" s="40" t="str">
        <f t="shared" ca="1" si="41"/>
        <v/>
      </c>
      <c r="K356" s="34"/>
      <c r="L356" s="59" t="str">
        <f t="shared" ca="1" si="44"/>
        <v/>
      </c>
      <c r="M356" s="34"/>
      <c r="N356" s="47" t="str">
        <f t="shared" ca="1" si="45"/>
        <v/>
      </c>
      <c r="O356" s="75"/>
      <c r="P356" s="75"/>
      <c r="Q356" s="47" t="str">
        <f t="shared" ca="1" si="46"/>
        <v/>
      </c>
      <c r="R356" s="34"/>
      <c r="S356" s="59" t="str">
        <f t="shared" ca="1" si="47"/>
        <v/>
      </c>
      <c r="T356" s="32"/>
      <c r="U356" s="33" t="str">
        <f t="shared" ca="1" si="48"/>
        <v/>
      </c>
      <c r="V356" s="34"/>
      <c r="W356" s="35"/>
      <c r="X356" s="36" t="str">
        <f t="shared" ca="1" si="42"/>
        <v/>
      </c>
      <c r="Y356" s="37"/>
      <c r="Z356" s="38" t="str">
        <f t="shared" si="43"/>
        <v/>
      </c>
    </row>
    <row r="357" spans="1:26" s="39" customFormat="1">
      <c r="A357" s="30">
        <v>354</v>
      </c>
      <c r="B357" s="31"/>
      <c r="C357" s="31"/>
      <c r="D357" s="44"/>
      <c r="E357" s="72" t="str">
        <f>IFERROR(IF(INDEX(Sheet3!$B$2:$B$8, MATCH(D357, Sheet3!$A$2:$A$8, 0)) = 0, "", INDEX(Sheet3!$B$2:$B$8, MATCH(D357, Sheet3!$A$2:$A$8, 0))), "")</f>
        <v/>
      </c>
      <c r="F357" s="31"/>
      <c r="G357" s="45"/>
      <c r="H357" s="63" t="str">
        <f>IFERROR(INDEX(Sheet3!$F$2:$F$114, MATCH(G357, Sheet3!$E$2:$E$114, 0)), "")</f>
        <v/>
      </c>
      <c r="I357" s="32"/>
      <c r="J357" s="40" t="str">
        <f t="shared" ca="1" si="41"/>
        <v/>
      </c>
      <c r="K357" s="34"/>
      <c r="L357" s="59" t="str">
        <f t="shared" ca="1" si="44"/>
        <v/>
      </c>
      <c r="M357" s="34"/>
      <c r="N357" s="47" t="str">
        <f t="shared" ca="1" si="45"/>
        <v/>
      </c>
      <c r="O357" s="75"/>
      <c r="P357" s="75"/>
      <c r="Q357" s="47" t="str">
        <f t="shared" ca="1" si="46"/>
        <v/>
      </c>
      <c r="R357" s="34"/>
      <c r="S357" s="59" t="str">
        <f t="shared" ca="1" si="47"/>
        <v/>
      </c>
      <c r="T357" s="32"/>
      <c r="U357" s="33" t="str">
        <f t="shared" ca="1" si="48"/>
        <v/>
      </c>
      <c r="V357" s="34"/>
      <c r="W357" s="35"/>
      <c r="X357" s="36" t="str">
        <f t="shared" ca="1" si="42"/>
        <v/>
      </c>
      <c r="Y357" s="37"/>
      <c r="Z357" s="38" t="str">
        <f t="shared" si="43"/>
        <v/>
      </c>
    </row>
    <row r="358" spans="1:26" s="39" customFormat="1">
      <c r="A358" s="30">
        <v>355</v>
      </c>
      <c r="B358" s="31"/>
      <c r="C358" s="31"/>
      <c r="D358" s="44"/>
      <c r="E358" s="72" t="str">
        <f>IFERROR(IF(INDEX(Sheet3!$B$2:$B$8, MATCH(D358, Sheet3!$A$2:$A$8, 0)) = 0, "", INDEX(Sheet3!$B$2:$B$8, MATCH(D358, Sheet3!$A$2:$A$8, 0))), "")</f>
        <v/>
      </c>
      <c r="F358" s="31"/>
      <c r="G358" s="45"/>
      <c r="H358" s="63" t="str">
        <f>IFERROR(INDEX(Sheet3!$F$2:$F$114, MATCH(G358, Sheet3!$E$2:$E$114, 0)), "")</f>
        <v/>
      </c>
      <c r="I358" s="32"/>
      <c r="J358" s="40" t="str">
        <f t="shared" ca="1" si="41"/>
        <v/>
      </c>
      <c r="K358" s="34"/>
      <c r="L358" s="59" t="str">
        <f t="shared" ca="1" si="44"/>
        <v/>
      </c>
      <c r="M358" s="34"/>
      <c r="N358" s="47" t="str">
        <f t="shared" ca="1" si="45"/>
        <v/>
      </c>
      <c r="O358" s="75"/>
      <c r="P358" s="75"/>
      <c r="Q358" s="47" t="str">
        <f t="shared" ca="1" si="46"/>
        <v/>
      </c>
      <c r="R358" s="34"/>
      <c r="S358" s="59" t="str">
        <f t="shared" ca="1" si="47"/>
        <v/>
      </c>
      <c r="T358" s="32"/>
      <c r="U358" s="33" t="str">
        <f t="shared" ca="1" si="48"/>
        <v/>
      </c>
      <c r="V358" s="34"/>
      <c r="W358" s="35"/>
      <c r="X358" s="36" t="str">
        <f t="shared" ca="1" si="42"/>
        <v/>
      </c>
      <c r="Y358" s="37"/>
      <c r="Z358" s="38" t="str">
        <f t="shared" si="43"/>
        <v/>
      </c>
    </row>
    <row r="359" spans="1:26" s="39" customFormat="1">
      <c r="A359" s="30">
        <v>356</v>
      </c>
      <c r="B359" s="31"/>
      <c r="C359" s="31"/>
      <c r="D359" s="44"/>
      <c r="E359" s="72" t="str">
        <f>IFERROR(IF(INDEX(Sheet3!$B$2:$B$8, MATCH(D359, Sheet3!$A$2:$A$8, 0)) = 0, "", INDEX(Sheet3!$B$2:$B$8, MATCH(D359, Sheet3!$A$2:$A$8, 0))), "")</f>
        <v/>
      </c>
      <c r="F359" s="31"/>
      <c r="G359" s="45"/>
      <c r="H359" s="63" t="str">
        <f>IFERROR(INDEX(Sheet3!$F$2:$F$114, MATCH(G359, Sheet3!$E$2:$E$114, 0)), "")</f>
        <v/>
      </c>
      <c r="I359" s="32"/>
      <c r="J359" s="40" t="str">
        <f t="shared" ca="1" si="41"/>
        <v/>
      </c>
      <c r="K359" s="34"/>
      <c r="L359" s="59" t="str">
        <f t="shared" ca="1" si="44"/>
        <v/>
      </c>
      <c r="M359" s="34"/>
      <c r="N359" s="47" t="str">
        <f t="shared" ca="1" si="45"/>
        <v/>
      </c>
      <c r="O359" s="75"/>
      <c r="P359" s="75"/>
      <c r="Q359" s="47" t="str">
        <f t="shared" ca="1" si="46"/>
        <v/>
      </c>
      <c r="R359" s="34"/>
      <c r="S359" s="59" t="str">
        <f t="shared" ca="1" si="47"/>
        <v/>
      </c>
      <c r="T359" s="32"/>
      <c r="U359" s="33" t="str">
        <f t="shared" ca="1" si="48"/>
        <v/>
      </c>
      <c r="V359" s="34"/>
      <c r="W359" s="35"/>
      <c r="X359" s="36" t="str">
        <f t="shared" ca="1" si="42"/>
        <v/>
      </c>
      <c r="Y359" s="37"/>
      <c r="Z359" s="38" t="str">
        <f t="shared" si="43"/>
        <v/>
      </c>
    </row>
    <row r="360" spans="1:26" s="39" customFormat="1">
      <c r="A360" s="30">
        <v>357</v>
      </c>
      <c r="B360" s="31"/>
      <c r="C360" s="31"/>
      <c r="D360" s="44"/>
      <c r="E360" s="72" t="str">
        <f>IFERROR(IF(INDEX(Sheet3!$B$2:$B$8, MATCH(D360, Sheet3!$A$2:$A$8, 0)) = 0, "", INDEX(Sheet3!$B$2:$B$8, MATCH(D360, Sheet3!$A$2:$A$8, 0))), "")</f>
        <v/>
      </c>
      <c r="F360" s="31"/>
      <c r="G360" s="45"/>
      <c r="H360" s="63" t="str">
        <f>IFERROR(INDEX(Sheet3!$F$2:$F$114, MATCH(G360, Sheet3!$E$2:$E$114, 0)), "")</f>
        <v/>
      </c>
      <c r="I360" s="32"/>
      <c r="J360" s="40" t="str">
        <f t="shared" ca="1" si="41"/>
        <v/>
      </c>
      <c r="K360" s="34"/>
      <c r="L360" s="59" t="str">
        <f t="shared" ca="1" si="44"/>
        <v/>
      </c>
      <c r="M360" s="34"/>
      <c r="N360" s="47" t="str">
        <f t="shared" ca="1" si="45"/>
        <v/>
      </c>
      <c r="O360" s="75"/>
      <c r="P360" s="75"/>
      <c r="Q360" s="47" t="str">
        <f t="shared" ca="1" si="46"/>
        <v/>
      </c>
      <c r="R360" s="34"/>
      <c r="S360" s="59" t="str">
        <f t="shared" ca="1" si="47"/>
        <v/>
      </c>
      <c r="T360" s="32"/>
      <c r="U360" s="33" t="str">
        <f t="shared" ca="1" si="48"/>
        <v/>
      </c>
      <c r="V360" s="34"/>
      <c r="W360" s="35"/>
      <c r="X360" s="36" t="str">
        <f t="shared" ca="1" si="42"/>
        <v/>
      </c>
      <c r="Y360" s="37"/>
      <c r="Z360" s="38" t="str">
        <f t="shared" si="43"/>
        <v/>
      </c>
    </row>
    <row r="361" spans="1:26" s="39" customFormat="1">
      <c r="A361" s="30">
        <v>358</v>
      </c>
      <c r="B361" s="31"/>
      <c r="C361" s="31"/>
      <c r="D361" s="44"/>
      <c r="E361" s="72" t="str">
        <f>IFERROR(IF(INDEX(Sheet3!$B$2:$B$8, MATCH(D361, Sheet3!$A$2:$A$8, 0)) = 0, "", INDEX(Sheet3!$B$2:$B$8, MATCH(D361, Sheet3!$A$2:$A$8, 0))), "")</f>
        <v/>
      </c>
      <c r="F361" s="31"/>
      <c r="G361" s="45"/>
      <c r="H361" s="63" t="str">
        <f>IFERROR(INDEX(Sheet3!$F$2:$F$114, MATCH(G361, Sheet3!$E$2:$E$114, 0)), "")</f>
        <v/>
      </c>
      <c r="I361" s="32"/>
      <c r="J361" s="40" t="str">
        <f t="shared" ca="1" si="41"/>
        <v/>
      </c>
      <c r="K361" s="34"/>
      <c r="L361" s="59" t="str">
        <f t="shared" ca="1" si="44"/>
        <v/>
      </c>
      <c r="M361" s="34"/>
      <c r="N361" s="47" t="str">
        <f t="shared" ca="1" si="45"/>
        <v/>
      </c>
      <c r="O361" s="75"/>
      <c r="P361" s="75"/>
      <c r="Q361" s="47" t="str">
        <f t="shared" ca="1" si="46"/>
        <v/>
      </c>
      <c r="R361" s="34"/>
      <c r="S361" s="59" t="str">
        <f t="shared" ca="1" si="47"/>
        <v/>
      </c>
      <c r="T361" s="32"/>
      <c r="U361" s="33" t="str">
        <f t="shared" ca="1" si="48"/>
        <v/>
      </c>
      <c r="V361" s="34"/>
      <c r="W361" s="35"/>
      <c r="X361" s="36" t="str">
        <f t="shared" ca="1" si="42"/>
        <v/>
      </c>
      <c r="Y361" s="37"/>
      <c r="Z361" s="38" t="str">
        <f t="shared" si="43"/>
        <v/>
      </c>
    </row>
    <row r="362" spans="1:26" s="39" customFormat="1">
      <c r="A362" s="30">
        <v>359</v>
      </c>
      <c r="B362" s="31"/>
      <c r="C362" s="31"/>
      <c r="D362" s="44"/>
      <c r="E362" s="72" t="str">
        <f>IFERROR(IF(INDEX(Sheet3!$B$2:$B$8, MATCH(D362, Sheet3!$A$2:$A$8, 0)) = 0, "", INDEX(Sheet3!$B$2:$B$8, MATCH(D362, Sheet3!$A$2:$A$8, 0))), "")</f>
        <v/>
      </c>
      <c r="F362" s="31"/>
      <c r="G362" s="45"/>
      <c r="H362" s="63" t="str">
        <f>IFERROR(INDEX(Sheet3!$F$2:$F$114, MATCH(G362, Sheet3!$E$2:$E$114, 0)), "")</f>
        <v/>
      </c>
      <c r="I362" s="32"/>
      <c r="J362" s="40" t="str">
        <f t="shared" ca="1" si="41"/>
        <v/>
      </c>
      <c r="K362" s="34"/>
      <c r="L362" s="59" t="str">
        <f t="shared" ca="1" si="44"/>
        <v/>
      </c>
      <c r="M362" s="34"/>
      <c r="N362" s="47" t="str">
        <f t="shared" ca="1" si="45"/>
        <v/>
      </c>
      <c r="O362" s="75"/>
      <c r="P362" s="75"/>
      <c r="Q362" s="47" t="str">
        <f t="shared" ca="1" si="46"/>
        <v/>
      </c>
      <c r="R362" s="34"/>
      <c r="S362" s="59" t="str">
        <f t="shared" ca="1" si="47"/>
        <v/>
      </c>
      <c r="T362" s="32"/>
      <c r="U362" s="33" t="str">
        <f t="shared" ca="1" si="48"/>
        <v/>
      </c>
      <c r="V362" s="34"/>
      <c r="W362" s="35"/>
      <c r="X362" s="36" t="str">
        <f t="shared" ca="1" si="42"/>
        <v/>
      </c>
      <c r="Y362" s="37"/>
      <c r="Z362" s="38" t="str">
        <f t="shared" si="43"/>
        <v/>
      </c>
    </row>
    <row r="363" spans="1:26" s="39" customFormat="1">
      <c r="A363" s="30">
        <v>360</v>
      </c>
      <c r="B363" s="31"/>
      <c r="C363" s="31"/>
      <c r="D363" s="44"/>
      <c r="E363" s="72" t="str">
        <f>IFERROR(IF(INDEX(Sheet3!$B$2:$B$8, MATCH(D363, Sheet3!$A$2:$A$8, 0)) = 0, "", INDEX(Sheet3!$B$2:$B$8, MATCH(D363, Sheet3!$A$2:$A$8, 0))), "")</f>
        <v/>
      </c>
      <c r="F363" s="31"/>
      <c r="G363" s="45"/>
      <c r="H363" s="63" t="str">
        <f>IFERROR(INDEX(Sheet3!$F$2:$F$114, MATCH(G363, Sheet3!$E$2:$E$114, 0)), "")</f>
        <v/>
      </c>
      <c r="I363" s="32"/>
      <c r="J363" s="40" t="str">
        <f t="shared" ca="1" si="41"/>
        <v/>
      </c>
      <c r="K363" s="34"/>
      <c r="L363" s="59" t="str">
        <f t="shared" ca="1" si="44"/>
        <v/>
      </c>
      <c r="M363" s="34"/>
      <c r="N363" s="47" t="str">
        <f t="shared" ca="1" si="45"/>
        <v/>
      </c>
      <c r="O363" s="75"/>
      <c r="P363" s="75"/>
      <c r="Q363" s="47" t="str">
        <f t="shared" ca="1" si="46"/>
        <v/>
      </c>
      <c r="R363" s="34"/>
      <c r="S363" s="59" t="str">
        <f t="shared" ca="1" si="47"/>
        <v/>
      </c>
      <c r="T363" s="32"/>
      <c r="U363" s="33" t="str">
        <f t="shared" ca="1" si="48"/>
        <v/>
      </c>
      <c r="V363" s="34"/>
      <c r="W363" s="35"/>
      <c r="X363" s="36" t="str">
        <f t="shared" ca="1" si="42"/>
        <v/>
      </c>
      <c r="Y363" s="37"/>
      <c r="Z363" s="38" t="str">
        <f t="shared" si="43"/>
        <v/>
      </c>
    </row>
    <row r="364" spans="1:26" s="39" customFormat="1">
      <c r="A364" s="30">
        <v>361</v>
      </c>
      <c r="B364" s="31"/>
      <c r="C364" s="31"/>
      <c r="D364" s="44"/>
      <c r="E364" s="72" t="str">
        <f>IFERROR(IF(INDEX(Sheet3!$B$2:$B$8, MATCH(D364, Sheet3!$A$2:$A$8, 0)) = 0, "", INDEX(Sheet3!$B$2:$B$8, MATCH(D364, Sheet3!$A$2:$A$8, 0))), "")</f>
        <v/>
      </c>
      <c r="F364" s="31"/>
      <c r="G364" s="45"/>
      <c r="H364" s="63" t="str">
        <f>IFERROR(INDEX(Sheet3!$F$2:$F$114, MATCH(G364, Sheet3!$E$2:$E$114, 0)), "")</f>
        <v/>
      </c>
      <c r="I364" s="32"/>
      <c r="J364" s="40" t="str">
        <f t="shared" ca="1" si="41"/>
        <v/>
      </c>
      <c r="K364" s="34"/>
      <c r="L364" s="59" t="str">
        <f t="shared" ca="1" si="44"/>
        <v/>
      </c>
      <c r="M364" s="34"/>
      <c r="N364" s="47" t="str">
        <f t="shared" ca="1" si="45"/>
        <v/>
      </c>
      <c r="O364" s="75"/>
      <c r="P364" s="75"/>
      <c r="Q364" s="47" t="str">
        <f t="shared" ca="1" si="46"/>
        <v/>
      </c>
      <c r="R364" s="34"/>
      <c r="S364" s="59" t="str">
        <f t="shared" ca="1" si="47"/>
        <v/>
      </c>
      <c r="T364" s="32"/>
      <c r="U364" s="33" t="str">
        <f t="shared" ca="1" si="48"/>
        <v/>
      </c>
      <c r="V364" s="34"/>
      <c r="W364" s="35"/>
      <c r="X364" s="36" t="str">
        <f t="shared" ca="1" si="42"/>
        <v/>
      </c>
      <c r="Y364" s="37"/>
      <c r="Z364" s="38" t="str">
        <f t="shared" si="43"/>
        <v/>
      </c>
    </row>
    <row r="365" spans="1:26" s="39" customFormat="1">
      <c r="A365" s="30">
        <v>362</v>
      </c>
      <c r="B365" s="31"/>
      <c r="C365" s="31"/>
      <c r="D365" s="44"/>
      <c r="E365" s="72" t="str">
        <f>IFERROR(IF(INDEX(Sheet3!$B$2:$B$8, MATCH(D365, Sheet3!$A$2:$A$8, 0)) = 0, "", INDEX(Sheet3!$B$2:$B$8, MATCH(D365, Sheet3!$A$2:$A$8, 0))), "")</f>
        <v/>
      </c>
      <c r="F365" s="31"/>
      <c r="G365" s="45"/>
      <c r="H365" s="63" t="str">
        <f>IFERROR(INDEX(Sheet3!$F$2:$F$114, MATCH(G365, Sheet3!$E$2:$E$114, 0)), "")</f>
        <v/>
      </c>
      <c r="I365" s="32"/>
      <c r="J365" s="40" t="str">
        <f t="shared" ca="1" si="41"/>
        <v/>
      </c>
      <c r="K365" s="34"/>
      <c r="L365" s="59" t="str">
        <f t="shared" ca="1" si="44"/>
        <v/>
      </c>
      <c r="M365" s="34"/>
      <c r="N365" s="47" t="str">
        <f t="shared" ca="1" si="45"/>
        <v/>
      </c>
      <c r="O365" s="75"/>
      <c r="P365" s="75"/>
      <c r="Q365" s="47" t="str">
        <f t="shared" ca="1" si="46"/>
        <v/>
      </c>
      <c r="R365" s="34"/>
      <c r="S365" s="59" t="str">
        <f t="shared" ca="1" si="47"/>
        <v/>
      </c>
      <c r="T365" s="32"/>
      <c r="U365" s="33" t="str">
        <f t="shared" ca="1" si="48"/>
        <v/>
      </c>
      <c r="V365" s="34"/>
      <c r="W365" s="35"/>
      <c r="X365" s="36" t="str">
        <f t="shared" ca="1" si="42"/>
        <v/>
      </c>
      <c r="Y365" s="37"/>
      <c r="Z365" s="38" t="str">
        <f t="shared" si="43"/>
        <v/>
      </c>
    </row>
    <row r="366" spans="1:26" s="39" customFormat="1">
      <c r="A366" s="30">
        <v>363</v>
      </c>
      <c r="B366" s="31"/>
      <c r="C366" s="31"/>
      <c r="D366" s="44"/>
      <c r="E366" s="72" t="str">
        <f>IFERROR(IF(INDEX(Sheet3!$B$2:$B$8, MATCH(D366, Sheet3!$A$2:$A$8, 0)) = 0, "", INDEX(Sheet3!$B$2:$B$8, MATCH(D366, Sheet3!$A$2:$A$8, 0))), "")</f>
        <v/>
      </c>
      <c r="F366" s="31"/>
      <c r="G366" s="45"/>
      <c r="H366" s="63" t="str">
        <f>IFERROR(INDEX(Sheet3!$F$2:$F$114, MATCH(G366, Sheet3!$E$2:$E$114, 0)), "")</f>
        <v/>
      </c>
      <c r="I366" s="32"/>
      <c r="J366" s="40" t="str">
        <f t="shared" ca="1" si="41"/>
        <v/>
      </c>
      <c r="K366" s="34"/>
      <c r="L366" s="59" t="str">
        <f t="shared" ca="1" si="44"/>
        <v/>
      </c>
      <c r="M366" s="34"/>
      <c r="N366" s="47" t="str">
        <f t="shared" ca="1" si="45"/>
        <v/>
      </c>
      <c r="O366" s="75"/>
      <c r="P366" s="75"/>
      <c r="Q366" s="47" t="str">
        <f t="shared" ca="1" si="46"/>
        <v/>
      </c>
      <c r="R366" s="34"/>
      <c r="S366" s="59" t="str">
        <f t="shared" ca="1" si="47"/>
        <v/>
      </c>
      <c r="T366" s="32"/>
      <c r="U366" s="33" t="str">
        <f t="shared" ca="1" si="48"/>
        <v/>
      </c>
      <c r="V366" s="34"/>
      <c r="W366" s="35"/>
      <c r="X366" s="36" t="str">
        <f t="shared" ca="1" si="42"/>
        <v/>
      </c>
      <c r="Y366" s="37"/>
      <c r="Z366" s="38" t="str">
        <f t="shared" si="43"/>
        <v/>
      </c>
    </row>
    <row r="367" spans="1:26" s="39" customFormat="1">
      <c r="A367" s="30">
        <v>364</v>
      </c>
      <c r="B367" s="31"/>
      <c r="C367" s="31"/>
      <c r="D367" s="44"/>
      <c r="E367" s="72" t="str">
        <f>IFERROR(IF(INDEX(Sheet3!$B$2:$B$8, MATCH(D367, Sheet3!$A$2:$A$8, 0)) = 0, "", INDEX(Sheet3!$B$2:$B$8, MATCH(D367, Sheet3!$A$2:$A$8, 0))), "")</f>
        <v/>
      </c>
      <c r="F367" s="31"/>
      <c r="G367" s="45"/>
      <c r="H367" s="63" t="str">
        <f>IFERROR(INDEX(Sheet3!$F$2:$F$114, MATCH(G367, Sheet3!$E$2:$E$114, 0)), "")</f>
        <v/>
      </c>
      <c r="I367" s="32"/>
      <c r="J367" s="40" t="str">
        <f t="shared" ca="1" si="41"/>
        <v/>
      </c>
      <c r="K367" s="34"/>
      <c r="L367" s="59" t="str">
        <f t="shared" ca="1" si="44"/>
        <v/>
      </c>
      <c r="M367" s="34"/>
      <c r="N367" s="47" t="str">
        <f t="shared" ca="1" si="45"/>
        <v/>
      </c>
      <c r="O367" s="75"/>
      <c r="P367" s="75"/>
      <c r="Q367" s="47" t="str">
        <f t="shared" ca="1" si="46"/>
        <v/>
      </c>
      <c r="R367" s="34"/>
      <c r="S367" s="59" t="str">
        <f t="shared" ca="1" si="47"/>
        <v/>
      </c>
      <c r="T367" s="32"/>
      <c r="U367" s="33" t="str">
        <f t="shared" ca="1" si="48"/>
        <v/>
      </c>
      <c r="V367" s="34"/>
      <c r="W367" s="35"/>
      <c r="X367" s="36" t="str">
        <f t="shared" ca="1" si="42"/>
        <v/>
      </c>
      <c r="Y367" s="37"/>
      <c r="Z367" s="38" t="str">
        <f t="shared" si="43"/>
        <v/>
      </c>
    </row>
    <row r="368" spans="1:26" s="39" customFormat="1">
      <c r="A368" s="30">
        <v>365</v>
      </c>
      <c r="B368" s="31"/>
      <c r="C368" s="31"/>
      <c r="D368" s="44"/>
      <c r="E368" s="72" t="str">
        <f>IFERROR(IF(INDEX(Sheet3!$B$2:$B$8, MATCH(D368, Sheet3!$A$2:$A$8, 0)) = 0, "", INDEX(Sheet3!$B$2:$B$8, MATCH(D368, Sheet3!$A$2:$A$8, 0))), "")</f>
        <v/>
      </c>
      <c r="F368" s="31"/>
      <c r="G368" s="45"/>
      <c r="H368" s="63" t="str">
        <f>IFERROR(INDEX(Sheet3!$F$2:$F$114, MATCH(G368, Sheet3!$E$2:$E$114, 0)), "")</f>
        <v/>
      </c>
      <c r="I368" s="32"/>
      <c r="J368" s="40" t="str">
        <f t="shared" ca="1" si="41"/>
        <v/>
      </c>
      <c r="K368" s="34"/>
      <c r="L368" s="59" t="str">
        <f t="shared" ca="1" si="44"/>
        <v/>
      </c>
      <c r="M368" s="34"/>
      <c r="N368" s="47" t="str">
        <f t="shared" ca="1" si="45"/>
        <v/>
      </c>
      <c r="O368" s="75"/>
      <c r="P368" s="75"/>
      <c r="Q368" s="47" t="str">
        <f t="shared" ca="1" si="46"/>
        <v/>
      </c>
      <c r="R368" s="34"/>
      <c r="S368" s="59" t="str">
        <f t="shared" ca="1" si="47"/>
        <v/>
      </c>
      <c r="T368" s="32"/>
      <c r="U368" s="33" t="str">
        <f t="shared" ca="1" si="48"/>
        <v/>
      </c>
      <c r="V368" s="34"/>
      <c r="W368" s="35"/>
      <c r="X368" s="36" t="str">
        <f t="shared" ca="1" si="42"/>
        <v/>
      </c>
      <c r="Y368" s="37"/>
      <c r="Z368" s="38" t="str">
        <f t="shared" si="43"/>
        <v/>
      </c>
    </row>
    <row r="369" spans="1:26" s="39" customFormat="1">
      <c r="A369" s="30">
        <v>366</v>
      </c>
      <c r="B369" s="31"/>
      <c r="C369" s="31"/>
      <c r="D369" s="44"/>
      <c r="E369" s="72" t="str">
        <f>IFERROR(IF(INDEX(Sheet3!$B$2:$B$8, MATCH(D369, Sheet3!$A$2:$A$8, 0)) = 0, "", INDEX(Sheet3!$B$2:$B$8, MATCH(D369, Sheet3!$A$2:$A$8, 0))), "")</f>
        <v/>
      </c>
      <c r="F369" s="31"/>
      <c r="G369" s="45"/>
      <c r="H369" s="63" t="str">
        <f>IFERROR(INDEX(Sheet3!$F$2:$F$114, MATCH(G369, Sheet3!$E$2:$E$114, 0)), "")</f>
        <v/>
      </c>
      <c r="I369" s="32"/>
      <c r="J369" s="40" t="str">
        <f t="shared" ca="1" si="41"/>
        <v/>
      </c>
      <c r="K369" s="34"/>
      <c r="L369" s="59" t="str">
        <f t="shared" ca="1" si="44"/>
        <v/>
      </c>
      <c r="M369" s="34"/>
      <c r="N369" s="47" t="str">
        <f t="shared" ca="1" si="45"/>
        <v/>
      </c>
      <c r="O369" s="75"/>
      <c r="P369" s="75"/>
      <c r="Q369" s="47" t="str">
        <f t="shared" ca="1" si="46"/>
        <v/>
      </c>
      <c r="R369" s="34"/>
      <c r="S369" s="59" t="str">
        <f t="shared" ca="1" si="47"/>
        <v/>
      </c>
      <c r="T369" s="32"/>
      <c r="U369" s="33" t="str">
        <f t="shared" ca="1" si="48"/>
        <v/>
      </c>
      <c r="V369" s="34"/>
      <c r="W369" s="35"/>
      <c r="X369" s="36" t="str">
        <f t="shared" ca="1" si="42"/>
        <v/>
      </c>
      <c r="Y369" s="37"/>
      <c r="Z369" s="38" t="str">
        <f t="shared" si="43"/>
        <v/>
      </c>
    </row>
    <row r="370" spans="1:26" s="39" customFormat="1">
      <c r="A370" s="30">
        <v>367</v>
      </c>
      <c r="B370" s="31"/>
      <c r="C370" s="31"/>
      <c r="D370" s="44"/>
      <c r="E370" s="72" t="str">
        <f>IFERROR(IF(INDEX(Sheet3!$B$2:$B$8, MATCH(D370, Sheet3!$A$2:$A$8, 0)) = 0, "", INDEX(Sheet3!$B$2:$B$8, MATCH(D370, Sheet3!$A$2:$A$8, 0))), "")</f>
        <v/>
      </c>
      <c r="F370" s="31"/>
      <c r="G370" s="45"/>
      <c r="H370" s="63" t="str">
        <f>IFERROR(INDEX(Sheet3!$F$2:$F$114, MATCH(G370, Sheet3!$E$2:$E$114, 0)), "")</f>
        <v/>
      </c>
      <c r="I370" s="32"/>
      <c r="J370" s="40" t="str">
        <f t="shared" ca="1" si="41"/>
        <v/>
      </c>
      <c r="K370" s="34"/>
      <c r="L370" s="59" t="str">
        <f t="shared" ca="1" si="44"/>
        <v/>
      </c>
      <c r="M370" s="34"/>
      <c r="N370" s="47" t="str">
        <f t="shared" ca="1" si="45"/>
        <v/>
      </c>
      <c r="O370" s="75"/>
      <c r="P370" s="75"/>
      <c r="Q370" s="47" t="str">
        <f t="shared" ca="1" si="46"/>
        <v/>
      </c>
      <c r="R370" s="34"/>
      <c r="S370" s="59" t="str">
        <f t="shared" ca="1" si="47"/>
        <v/>
      </c>
      <c r="T370" s="32"/>
      <c r="U370" s="33" t="str">
        <f t="shared" ca="1" si="48"/>
        <v/>
      </c>
      <c r="V370" s="34"/>
      <c r="W370" s="35"/>
      <c r="X370" s="36" t="str">
        <f t="shared" ca="1" si="42"/>
        <v/>
      </c>
      <c r="Y370" s="37"/>
      <c r="Z370" s="38" t="str">
        <f t="shared" si="43"/>
        <v/>
      </c>
    </row>
    <row r="371" spans="1:26" s="39" customFormat="1">
      <c r="A371" s="30">
        <v>368</v>
      </c>
      <c r="B371" s="31"/>
      <c r="C371" s="31"/>
      <c r="D371" s="44"/>
      <c r="E371" s="72" t="str">
        <f>IFERROR(IF(INDEX(Sheet3!$B$2:$B$8, MATCH(D371, Sheet3!$A$2:$A$8, 0)) = 0, "", INDEX(Sheet3!$B$2:$B$8, MATCH(D371, Sheet3!$A$2:$A$8, 0))), "")</f>
        <v/>
      </c>
      <c r="F371" s="31"/>
      <c r="G371" s="45"/>
      <c r="H371" s="63" t="str">
        <f>IFERROR(INDEX(Sheet3!$F$2:$F$114, MATCH(G371, Sheet3!$E$2:$E$114, 0)), "")</f>
        <v/>
      </c>
      <c r="I371" s="32"/>
      <c r="J371" s="40" t="str">
        <f t="shared" ca="1" si="41"/>
        <v/>
      </c>
      <c r="K371" s="34"/>
      <c r="L371" s="59" t="str">
        <f t="shared" ca="1" si="44"/>
        <v/>
      </c>
      <c r="M371" s="34"/>
      <c r="N371" s="47" t="str">
        <f t="shared" ca="1" si="45"/>
        <v/>
      </c>
      <c r="O371" s="75"/>
      <c r="P371" s="75"/>
      <c r="Q371" s="47" t="str">
        <f t="shared" ca="1" si="46"/>
        <v/>
      </c>
      <c r="R371" s="34"/>
      <c r="S371" s="59" t="str">
        <f t="shared" ca="1" si="47"/>
        <v/>
      </c>
      <c r="T371" s="32"/>
      <c r="U371" s="33" t="str">
        <f t="shared" ca="1" si="48"/>
        <v/>
      </c>
      <c r="V371" s="34"/>
      <c r="W371" s="35"/>
      <c r="X371" s="36" t="str">
        <f t="shared" ca="1" si="42"/>
        <v/>
      </c>
      <c r="Y371" s="37"/>
      <c r="Z371" s="38" t="str">
        <f t="shared" si="43"/>
        <v/>
      </c>
    </row>
    <row r="372" spans="1:26" s="39" customFormat="1">
      <c r="A372" s="30">
        <v>369</v>
      </c>
      <c r="B372" s="31"/>
      <c r="C372" s="31"/>
      <c r="D372" s="44"/>
      <c r="E372" s="72" t="str">
        <f>IFERROR(IF(INDEX(Sheet3!$B$2:$B$8, MATCH(D372, Sheet3!$A$2:$A$8, 0)) = 0, "", INDEX(Sheet3!$B$2:$B$8, MATCH(D372, Sheet3!$A$2:$A$8, 0))), "")</f>
        <v/>
      </c>
      <c r="F372" s="31"/>
      <c r="G372" s="45"/>
      <c r="H372" s="63" t="str">
        <f>IFERROR(INDEX(Sheet3!$F$2:$F$114, MATCH(G372, Sheet3!$E$2:$E$114, 0)), "")</f>
        <v/>
      </c>
      <c r="I372" s="32"/>
      <c r="J372" s="40" t="str">
        <f t="shared" ca="1" si="41"/>
        <v/>
      </c>
      <c r="K372" s="34"/>
      <c r="L372" s="59" t="str">
        <f t="shared" ca="1" si="44"/>
        <v/>
      </c>
      <c r="M372" s="34"/>
      <c r="N372" s="47" t="str">
        <f t="shared" ca="1" si="45"/>
        <v/>
      </c>
      <c r="O372" s="75"/>
      <c r="P372" s="75"/>
      <c r="Q372" s="47" t="str">
        <f t="shared" ca="1" si="46"/>
        <v/>
      </c>
      <c r="R372" s="34"/>
      <c r="S372" s="59" t="str">
        <f t="shared" ca="1" si="47"/>
        <v/>
      </c>
      <c r="T372" s="32"/>
      <c r="U372" s="33" t="str">
        <f t="shared" ca="1" si="48"/>
        <v/>
      </c>
      <c r="V372" s="34"/>
      <c r="W372" s="35"/>
      <c r="X372" s="36" t="str">
        <f t="shared" ca="1" si="42"/>
        <v/>
      </c>
      <c r="Y372" s="37"/>
      <c r="Z372" s="38" t="str">
        <f t="shared" si="43"/>
        <v/>
      </c>
    </row>
    <row r="373" spans="1:26" s="39" customFormat="1">
      <c r="A373" s="30">
        <v>370</v>
      </c>
      <c r="B373" s="31"/>
      <c r="C373" s="31"/>
      <c r="D373" s="44"/>
      <c r="E373" s="72" t="str">
        <f>IFERROR(IF(INDEX(Sheet3!$B$2:$B$8, MATCH(D373, Sheet3!$A$2:$A$8, 0)) = 0, "", INDEX(Sheet3!$B$2:$B$8, MATCH(D373, Sheet3!$A$2:$A$8, 0))), "")</f>
        <v/>
      </c>
      <c r="F373" s="31"/>
      <c r="G373" s="45"/>
      <c r="H373" s="63" t="str">
        <f>IFERROR(INDEX(Sheet3!$F$2:$F$114, MATCH(G373, Sheet3!$E$2:$E$114, 0)), "")</f>
        <v/>
      </c>
      <c r="I373" s="32"/>
      <c r="J373" s="40" t="str">
        <f t="shared" ca="1" si="41"/>
        <v/>
      </c>
      <c r="K373" s="34"/>
      <c r="L373" s="59" t="str">
        <f t="shared" ca="1" si="44"/>
        <v/>
      </c>
      <c r="M373" s="34"/>
      <c r="N373" s="47" t="str">
        <f t="shared" ca="1" si="45"/>
        <v/>
      </c>
      <c r="O373" s="75"/>
      <c r="P373" s="75"/>
      <c r="Q373" s="47" t="str">
        <f t="shared" ca="1" si="46"/>
        <v/>
      </c>
      <c r="R373" s="34"/>
      <c r="S373" s="59" t="str">
        <f t="shared" ca="1" si="47"/>
        <v/>
      </c>
      <c r="T373" s="32"/>
      <c r="U373" s="33" t="str">
        <f t="shared" ca="1" si="48"/>
        <v/>
      </c>
      <c r="V373" s="34"/>
      <c r="W373" s="35"/>
      <c r="X373" s="36" t="str">
        <f t="shared" ca="1" si="42"/>
        <v/>
      </c>
      <c r="Y373" s="37"/>
      <c r="Z373" s="38" t="str">
        <f t="shared" si="43"/>
        <v/>
      </c>
    </row>
    <row r="374" spans="1:26" s="39" customFormat="1">
      <c r="A374" s="30">
        <v>371</v>
      </c>
      <c r="B374" s="31"/>
      <c r="C374" s="31"/>
      <c r="D374" s="44"/>
      <c r="E374" s="72" t="str">
        <f>IFERROR(IF(INDEX(Sheet3!$B$2:$B$8, MATCH(D374, Sheet3!$A$2:$A$8, 0)) = 0, "", INDEX(Sheet3!$B$2:$B$8, MATCH(D374, Sheet3!$A$2:$A$8, 0))), "")</f>
        <v/>
      </c>
      <c r="F374" s="31"/>
      <c r="G374" s="45"/>
      <c r="H374" s="63" t="str">
        <f>IFERROR(INDEX(Sheet3!$F$2:$F$114, MATCH(G374, Sheet3!$E$2:$E$114, 0)), "")</f>
        <v/>
      </c>
      <c r="I374" s="32"/>
      <c r="J374" s="40" t="str">
        <f t="shared" ca="1" si="41"/>
        <v/>
      </c>
      <c r="K374" s="34"/>
      <c r="L374" s="59" t="str">
        <f t="shared" ca="1" si="44"/>
        <v/>
      </c>
      <c r="M374" s="34"/>
      <c r="N374" s="47" t="str">
        <f t="shared" ca="1" si="45"/>
        <v/>
      </c>
      <c r="O374" s="75"/>
      <c r="P374" s="75"/>
      <c r="Q374" s="47" t="str">
        <f t="shared" ca="1" si="46"/>
        <v/>
      </c>
      <c r="R374" s="34"/>
      <c r="S374" s="59" t="str">
        <f t="shared" ca="1" si="47"/>
        <v/>
      </c>
      <c r="T374" s="32"/>
      <c r="U374" s="33" t="str">
        <f t="shared" ca="1" si="48"/>
        <v/>
      </c>
      <c r="V374" s="34"/>
      <c r="W374" s="35"/>
      <c r="X374" s="36" t="str">
        <f t="shared" ca="1" si="42"/>
        <v/>
      </c>
      <c r="Y374" s="37"/>
      <c r="Z374" s="38" t="str">
        <f t="shared" si="43"/>
        <v/>
      </c>
    </row>
    <row r="375" spans="1:26" s="39" customFormat="1">
      <c r="A375" s="30">
        <v>372</v>
      </c>
      <c r="B375" s="31"/>
      <c r="C375" s="31"/>
      <c r="D375" s="44"/>
      <c r="E375" s="72" t="str">
        <f>IFERROR(IF(INDEX(Sheet3!$B$2:$B$8, MATCH(D375, Sheet3!$A$2:$A$8, 0)) = 0, "", INDEX(Sheet3!$B$2:$B$8, MATCH(D375, Sheet3!$A$2:$A$8, 0))), "")</f>
        <v/>
      </c>
      <c r="F375" s="31"/>
      <c r="G375" s="45"/>
      <c r="H375" s="63" t="str">
        <f>IFERROR(INDEX(Sheet3!$F$2:$F$114, MATCH(G375, Sheet3!$E$2:$E$114, 0)), "")</f>
        <v/>
      </c>
      <c r="I375" s="32"/>
      <c r="J375" s="40" t="str">
        <f t="shared" ca="1" si="41"/>
        <v/>
      </c>
      <c r="K375" s="34"/>
      <c r="L375" s="59" t="str">
        <f t="shared" ca="1" si="44"/>
        <v/>
      </c>
      <c r="M375" s="34"/>
      <c r="N375" s="47" t="str">
        <f t="shared" ca="1" si="45"/>
        <v/>
      </c>
      <c r="O375" s="75"/>
      <c r="P375" s="75"/>
      <c r="Q375" s="47" t="str">
        <f t="shared" ca="1" si="46"/>
        <v/>
      </c>
      <c r="R375" s="34"/>
      <c r="S375" s="59" t="str">
        <f t="shared" ca="1" si="47"/>
        <v/>
      </c>
      <c r="T375" s="32"/>
      <c r="U375" s="33" t="str">
        <f t="shared" ca="1" si="48"/>
        <v/>
      </c>
      <c r="V375" s="34"/>
      <c r="W375" s="35"/>
      <c r="X375" s="36" t="str">
        <f t="shared" ca="1" si="42"/>
        <v/>
      </c>
      <c r="Y375" s="37"/>
      <c r="Z375" s="38" t="str">
        <f t="shared" si="43"/>
        <v/>
      </c>
    </row>
    <row r="376" spans="1:26" s="39" customFormat="1">
      <c r="A376" s="30">
        <v>373</v>
      </c>
      <c r="B376" s="31"/>
      <c r="C376" s="31"/>
      <c r="D376" s="44"/>
      <c r="E376" s="72" t="str">
        <f>IFERROR(IF(INDEX(Sheet3!$B$2:$B$8, MATCH(D376, Sheet3!$A$2:$A$8, 0)) = 0, "", INDEX(Sheet3!$B$2:$B$8, MATCH(D376, Sheet3!$A$2:$A$8, 0))), "")</f>
        <v/>
      </c>
      <c r="F376" s="31"/>
      <c r="G376" s="45"/>
      <c r="H376" s="63" t="str">
        <f>IFERROR(INDEX(Sheet3!$F$2:$F$114, MATCH(G376, Sheet3!$E$2:$E$114, 0)), "")</f>
        <v/>
      </c>
      <c r="I376" s="32"/>
      <c r="J376" s="40" t="str">
        <f t="shared" ca="1" si="41"/>
        <v/>
      </c>
      <c r="K376" s="34"/>
      <c r="L376" s="59" t="str">
        <f t="shared" ca="1" si="44"/>
        <v/>
      </c>
      <c r="M376" s="34"/>
      <c r="N376" s="47" t="str">
        <f t="shared" ca="1" si="45"/>
        <v/>
      </c>
      <c r="O376" s="75"/>
      <c r="P376" s="75"/>
      <c r="Q376" s="47" t="str">
        <f t="shared" ca="1" si="46"/>
        <v/>
      </c>
      <c r="R376" s="34"/>
      <c r="S376" s="59" t="str">
        <f t="shared" ca="1" si="47"/>
        <v/>
      </c>
      <c r="T376" s="32"/>
      <c r="U376" s="33" t="str">
        <f t="shared" ca="1" si="48"/>
        <v/>
      </c>
      <c r="V376" s="34"/>
      <c r="W376" s="35"/>
      <c r="X376" s="36" t="str">
        <f t="shared" ca="1" si="42"/>
        <v/>
      </c>
      <c r="Y376" s="37"/>
      <c r="Z376" s="38" t="str">
        <f t="shared" si="43"/>
        <v/>
      </c>
    </row>
    <row r="377" spans="1:26" s="39" customFormat="1">
      <c r="A377" s="30">
        <v>374</v>
      </c>
      <c r="B377" s="31"/>
      <c r="C377" s="31"/>
      <c r="D377" s="44"/>
      <c r="E377" s="72" t="str">
        <f>IFERROR(IF(INDEX(Sheet3!$B$2:$B$8, MATCH(D377, Sheet3!$A$2:$A$8, 0)) = 0, "", INDEX(Sheet3!$B$2:$B$8, MATCH(D377, Sheet3!$A$2:$A$8, 0))), "")</f>
        <v/>
      </c>
      <c r="F377" s="31"/>
      <c r="G377" s="45"/>
      <c r="H377" s="63" t="str">
        <f>IFERROR(INDEX(Sheet3!$F$2:$F$114, MATCH(G377, Sheet3!$E$2:$E$114, 0)), "")</f>
        <v/>
      </c>
      <c r="I377" s="32"/>
      <c r="J377" s="40" t="str">
        <f t="shared" ca="1" si="41"/>
        <v/>
      </c>
      <c r="K377" s="34"/>
      <c r="L377" s="59" t="str">
        <f t="shared" ca="1" si="44"/>
        <v/>
      </c>
      <c r="M377" s="34"/>
      <c r="N377" s="47" t="str">
        <f t="shared" ca="1" si="45"/>
        <v/>
      </c>
      <c r="O377" s="75"/>
      <c r="P377" s="75"/>
      <c r="Q377" s="47" t="str">
        <f t="shared" ca="1" si="46"/>
        <v/>
      </c>
      <c r="R377" s="34"/>
      <c r="S377" s="59" t="str">
        <f t="shared" ca="1" si="47"/>
        <v/>
      </c>
      <c r="T377" s="32"/>
      <c r="U377" s="33" t="str">
        <f t="shared" ca="1" si="48"/>
        <v/>
      </c>
      <c r="V377" s="34"/>
      <c r="W377" s="35"/>
      <c r="X377" s="36" t="str">
        <f t="shared" ca="1" si="42"/>
        <v/>
      </c>
      <c r="Y377" s="37"/>
      <c r="Z377" s="38" t="str">
        <f t="shared" si="43"/>
        <v/>
      </c>
    </row>
    <row r="378" spans="1:26" s="39" customFormat="1">
      <c r="A378" s="30">
        <v>375</v>
      </c>
      <c r="B378" s="31"/>
      <c r="C378" s="31"/>
      <c r="D378" s="44"/>
      <c r="E378" s="72" t="str">
        <f>IFERROR(IF(INDEX(Sheet3!$B$2:$B$8, MATCH(D378, Sheet3!$A$2:$A$8, 0)) = 0, "", INDEX(Sheet3!$B$2:$B$8, MATCH(D378, Sheet3!$A$2:$A$8, 0))), "")</f>
        <v/>
      </c>
      <c r="F378" s="31"/>
      <c r="G378" s="45"/>
      <c r="H378" s="63" t="str">
        <f>IFERROR(INDEX(Sheet3!$F$2:$F$114, MATCH(G378, Sheet3!$E$2:$E$114, 0)), "")</f>
        <v/>
      </c>
      <c r="I378" s="32"/>
      <c r="J378" s="40" t="str">
        <f t="shared" ca="1" si="41"/>
        <v/>
      </c>
      <c r="K378" s="34"/>
      <c r="L378" s="59" t="str">
        <f t="shared" ca="1" si="44"/>
        <v/>
      </c>
      <c r="M378" s="34"/>
      <c r="N378" s="47" t="str">
        <f t="shared" ca="1" si="45"/>
        <v/>
      </c>
      <c r="O378" s="75"/>
      <c r="P378" s="75"/>
      <c r="Q378" s="47" t="str">
        <f t="shared" ca="1" si="46"/>
        <v/>
      </c>
      <c r="R378" s="34"/>
      <c r="S378" s="59" t="str">
        <f t="shared" ca="1" si="47"/>
        <v/>
      </c>
      <c r="T378" s="32"/>
      <c r="U378" s="33" t="str">
        <f t="shared" ca="1" si="48"/>
        <v/>
      </c>
      <c r="V378" s="34"/>
      <c r="W378" s="35"/>
      <c r="X378" s="36" t="str">
        <f t="shared" ca="1" si="42"/>
        <v/>
      </c>
      <c r="Y378" s="37"/>
      <c r="Z378" s="38" t="str">
        <f t="shared" si="43"/>
        <v/>
      </c>
    </row>
    <row r="379" spans="1:26" s="39" customFormat="1">
      <c r="A379" s="30">
        <v>376</v>
      </c>
      <c r="B379" s="31"/>
      <c r="C379" s="31"/>
      <c r="D379" s="44"/>
      <c r="E379" s="72" t="str">
        <f>IFERROR(IF(INDEX(Sheet3!$B$2:$B$8, MATCH(D379, Sheet3!$A$2:$A$8, 0)) = 0, "", INDEX(Sheet3!$B$2:$B$8, MATCH(D379, Sheet3!$A$2:$A$8, 0))), "")</f>
        <v/>
      </c>
      <c r="F379" s="31"/>
      <c r="G379" s="45"/>
      <c r="H379" s="63" t="str">
        <f>IFERROR(INDEX(Sheet3!$F$2:$F$114, MATCH(G379, Sheet3!$E$2:$E$114, 0)), "")</f>
        <v/>
      </c>
      <c r="I379" s="32"/>
      <c r="J379" s="40" t="str">
        <f t="shared" ca="1" si="41"/>
        <v/>
      </c>
      <c r="K379" s="34"/>
      <c r="L379" s="59" t="str">
        <f t="shared" ca="1" si="44"/>
        <v/>
      </c>
      <c r="M379" s="34"/>
      <c r="N379" s="47" t="str">
        <f t="shared" ca="1" si="45"/>
        <v/>
      </c>
      <c r="O379" s="75"/>
      <c r="P379" s="75"/>
      <c r="Q379" s="47" t="str">
        <f t="shared" ca="1" si="46"/>
        <v/>
      </c>
      <c r="R379" s="34"/>
      <c r="S379" s="59" t="str">
        <f t="shared" ca="1" si="47"/>
        <v/>
      </c>
      <c r="T379" s="32"/>
      <c r="U379" s="33" t="str">
        <f t="shared" ca="1" si="48"/>
        <v/>
      </c>
      <c r="V379" s="34"/>
      <c r="W379" s="35"/>
      <c r="X379" s="36" t="str">
        <f t="shared" ca="1" si="42"/>
        <v/>
      </c>
      <c r="Y379" s="37"/>
      <c r="Z379" s="38" t="str">
        <f t="shared" si="43"/>
        <v/>
      </c>
    </row>
    <row r="380" spans="1:26" s="39" customFormat="1">
      <c r="A380" s="30">
        <v>377</v>
      </c>
      <c r="B380" s="31"/>
      <c r="C380" s="31"/>
      <c r="D380" s="44"/>
      <c r="E380" s="72" t="str">
        <f>IFERROR(IF(INDEX(Sheet3!$B$2:$B$8, MATCH(D380, Sheet3!$A$2:$A$8, 0)) = 0, "", INDEX(Sheet3!$B$2:$B$8, MATCH(D380, Sheet3!$A$2:$A$8, 0))), "")</f>
        <v/>
      </c>
      <c r="F380" s="31"/>
      <c r="G380" s="45"/>
      <c r="H380" s="63" t="str">
        <f>IFERROR(INDEX(Sheet3!$F$2:$F$114, MATCH(G380, Sheet3!$E$2:$E$114, 0)), "")</f>
        <v/>
      </c>
      <c r="I380" s="32"/>
      <c r="J380" s="40" t="str">
        <f t="shared" ca="1" si="41"/>
        <v/>
      </c>
      <c r="K380" s="34"/>
      <c r="L380" s="59" t="str">
        <f t="shared" ca="1" si="44"/>
        <v/>
      </c>
      <c r="M380" s="34"/>
      <c r="N380" s="47" t="str">
        <f t="shared" ca="1" si="45"/>
        <v/>
      </c>
      <c r="O380" s="75"/>
      <c r="P380" s="75"/>
      <c r="Q380" s="47" t="str">
        <f t="shared" ca="1" si="46"/>
        <v/>
      </c>
      <c r="R380" s="34"/>
      <c r="S380" s="59" t="str">
        <f t="shared" ca="1" si="47"/>
        <v/>
      </c>
      <c r="T380" s="32"/>
      <c r="U380" s="33" t="str">
        <f t="shared" ca="1" si="48"/>
        <v/>
      </c>
      <c r="V380" s="34"/>
      <c r="W380" s="35"/>
      <c r="X380" s="36" t="str">
        <f t="shared" ca="1" si="42"/>
        <v/>
      </c>
      <c r="Y380" s="37"/>
      <c r="Z380" s="38" t="str">
        <f t="shared" si="43"/>
        <v/>
      </c>
    </row>
    <row r="381" spans="1:26" s="39" customFormat="1">
      <c r="A381" s="30">
        <v>378</v>
      </c>
      <c r="B381" s="31"/>
      <c r="C381" s="31"/>
      <c r="D381" s="44"/>
      <c r="E381" s="72" t="str">
        <f>IFERROR(IF(INDEX(Sheet3!$B$2:$B$8, MATCH(D381, Sheet3!$A$2:$A$8, 0)) = 0, "", INDEX(Sheet3!$B$2:$B$8, MATCH(D381, Sheet3!$A$2:$A$8, 0))), "")</f>
        <v/>
      </c>
      <c r="F381" s="31"/>
      <c r="G381" s="45"/>
      <c r="H381" s="63" t="str">
        <f>IFERROR(INDEX(Sheet3!$F$2:$F$114, MATCH(G381, Sheet3!$E$2:$E$114, 0)), "")</f>
        <v/>
      </c>
      <c r="I381" s="32"/>
      <c r="J381" s="40" t="str">
        <f t="shared" ca="1" si="41"/>
        <v/>
      </c>
      <c r="K381" s="34"/>
      <c r="L381" s="59" t="str">
        <f t="shared" ca="1" si="44"/>
        <v/>
      </c>
      <c r="M381" s="34"/>
      <c r="N381" s="47" t="str">
        <f t="shared" ca="1" si="45"/>
        <v/>
      </c>
      <c r="O381" s="75"/>
      <c r="P381" s="75"/>
      <c r="Q381" s="47" t="str">
        <f t="shared" ca="1" si="46"/>
        <v/>
      </c>
      <c r="R381" s="34"/>
      <c r="S381" s="59" t="str">
        <f t="shared" ca="1" si="47"/>
        <v/>
      </c>
      <c r="T381" s="32"/>
      <c r="U381" s="33" t="str">
        <f t="shared" ca="1" si="48"/>
        <v/>
      </c>
      <c r="V381" s="34"/>
      <c r="W381" s="35"/>
      <c r="X381" s="36" t="str">
        <f t="shared" ca="1" si="42"/>
        <v/>
      </c>
      <c r="Y381" s="37"/>
      <c r="Z381" s="38" t="str">
        <f t="shared" si="43"/>
        <v/>
      </c>
    </row>
    <row r="382" spans="1:26" s="39" customFormat="1">
      <c r="A382" s="30">
        <v>379</v>
      </c>
      <c r="B382" s="31"/>
      <c r="C382" s="31"/>
      <c r="D382" s="44"/>
      <c r="E382" s="72" t="str">
        <f>IFERROR(IF(INDEX(Sheet3!$B$2:$B$8, MATCH(D382, Sheet3!$A$2:$A$8, 0)) = 0, "", INDEX(Sheet3!$B$2:$B$8, MATCH(D382, Sheet3!$A$2:$A$8, 0))), "")</f>
        <v/>
      </c>
      <c r="F382" s="31"/>
      <c r="G382" s="45"/>
      <c r="H382" s="63" t="str">
        <f>IFERROR(INDEX(Sheet3!$F$2:$F$114, MATCH(G382, Sheet3!$E$2:$E$114, 0)), "")</f>
        <v/>
      </c>
      <c r="I382" s="32"/>
      <c r="J382" s="40" t="str">
        <f t="shared" ca="1" si="41"/>
        <v/>
      </c>
      <c r="K382" s="34"/>
      <c r="L382" s="59" t="str">
        <f t="shared" ca="1" si="44"/>
        <v/>
      </c>
      <c r="M382" s="34"/>
      <c r="N382" s="47" t="str">
        <f t="shared" ca="1" si="45"/>
        <v/>
      </c>
      <c r="O382" s="75"/>
      <c r="P382" s="75"/>
      <c r="Q382" s="47" t="str">
        <f t="shared" ca="1" si="46"/>
        <v/>
      </c>
      <c r="R382" s="34"/>
      <c r="S382" s="59" t="str">
        <f t="shared" ca="1" si="47"/>
        <v/>
      </c>
      <c r="T382" s="32"/>
      <c r="U382" s="33" t="str">
        <f t="shared" ca="1" si="48"/>
        <v/>
      </c>
      <c r="V382" s="34"/>
      <c r="W382" s="35"/>
      <c r="X382" s="36" t="str">
        <f t="shared" ca="1" si="42"/>
        <v/>
      </c>
      <c r="Y382" s="37"/>
      <c r="Z382" s="38" t="str">
        <f t="shared" si="43"/>
        <v/>
      </c>
    </row>
    <row r="383" spans="1:26" s="39" customFormat="1">
      <c r="A383" s="30">
        <v>380</v>
      </c>
      <c r="B383" s="31"/>
      <c r="C383" s="31"/>
      <c r="D383" s="44"/>
      <c r="E383" s="72" t="str">
        <f>IFERROR(IF(INDEX(Sheet3!$B$2:$B$8, MATCH(D383, Sheet3!$A$2:$A$8, 0)) = 0, "", INDEX(Sheet3!$B$2:$B$8, MATCH(D383, Sheet3!$A$2:$A$8, 0))), "")</f>
        <v/>
      </c>
      <c r="F383" s="31"/>
      <c r="G383" s="45"/>
      <c r="H383" s="63" t="str">
        <f>IFERROR(INDEX(Sheet3!$F$2:$F$114, MATCH(G383, Sheet3!$E$2:$E$114, 0)), "")</f>
        <v/>
      </c>
      <c r="I383" s="32"/>
      <c r="J383" s="40" t="str">
        <f t="shared" ca="1" si="41"/>
        <v/>
      </c>
      <c r="K383" s="34"/>
      <c r="L383" s="59" t="str">
        <f t="shared" ca="1" si="44"/>
        <v/>
      </c>
      <c r="M383" s="34"/>
      <c r="N383" s="47" t="str">
        <f t="shared" ca="1" si="45"/>
        <v/>
      </c>
      <c r="O383" s="75"/>
      <c r="P383" s="75"/>
      <c r="Q383" s="47" t="str">
        <f t="shared" ca="1" si="46"/>
        <v/>
      </c>
      <c r="R383" s="34"/>
      <c r="S383" s="59" t="str">
        <f t="shared" ca="1" si="47"/>
        <v/>
      </c>
      <c r="T383" s="32"/>
      <c r="U383" s="33" t="str">
        <f t="shared" ca="1" si="48"/>
        <v/>
      </c>
      <c r="V383" s="34"/>
      <c r="W383" s="35"/>
      <c r="X383" s="36" t="str">
        <f t="shared" ca="1" si="42"/>
        <v/>
      </c>
      <c r="Y383" s="37"/>
      <c r="Z383" s="38" t="str">
        <f t="shared" si="43"/>
        <v/>
      </c>
    </row>
    <row r="384" spans="1:26" s="39" customFormat="1">
      <c r="A384" s="30">
        <v>381</v>
      </c>
      <c r="B384" s="31"/>
      <c r="C384" s="31"/>
      <c r="D384" s="44"/>
      <c r="E384" s="72" t="str">
        <f>IFERROR(IF(INDEX(Sheet3!$B$2:$B$8, MATCH(D384, Sheet3!$A$2:$A$8, 0)) = 0, "", INDEX(Sheet3!$B$2:$B$8, MATCH(D384, Sheet3!$A$2:$A$8, 0))), "")</f>
        <v/>
      </c>
      <c r="F384" s="31"/>
      <c r="G384" s="45"/>
      <c r="H384" s="63" t="str">
        <f>IFERROR(INDEX(Sheet3!$F$2:$F$114, MATCH(G384, Sheet3!$E$2:$E$114, 0)), "")</f>
        <v/>
      </c>
      <c r="I384" s="32"/>
      <c r="J384" s="40" t="str">
        <f t="shared" ca="1" si="41"/>
        <v/>
      </c>
      <c r="K384" s="34"/>
      <c r="L384" s="59" t="str">
        <f t="shared" ca="1" si="44"/>
        <v/>
      </c>
      <c r="M384" s="34"/>
      <c r="N384" s="47" t="str">
        <f t="shared" ca="1" si="45"/>
        <v/>
      </c>
      <c r="O384" s="75"/>
      <c r="P384" s="75"/>
      <c r="Q384" s="47" t="str">
        <f t="shared" ca="1" si="46"/>
        <v/>
      </c>
      <c r="R384" s="34"/>
      <c r="S384" s="59" t="str">
        <f t="shared" ca="1" si="47"/>
        <v/>
      </c>
      <c r="T384" s="32"/>
      <c r="U384" s="33" t="str">
        <f t="shared" ca="1" si="48"/>
        <v/>
      </c>
      <c r="V384" s="34"/>
      <c r="W384" s="35"/>
      <c r="X384" s="36" t="str">
        <f t="shared" ca="1" si="42"/>
        <v/>
      </c>
      <c r="Y384" s="37"/>
      <c r="Z384" s="38" t="str">
        <f t="shared" si="43"/>
        <v/>
      </c>
    </row>
    <row r="385" spans="1:26" s="39" customFormat="1">
      <c r="A385" s="30">
        <v>382</v>
      </c>
      <c r="B385" s="31"/>
      <c r="C385" s="31"/>
      <c r="D385" s="44"/>
      <c r="E385" s="72" t="str">
        <f>IFERROR(IF(INDEX(Sheet3!$B$2:$B$8, MATCH(D385, Sheet3!$A$2:$A$8, 0)) = 0, "", INDEX(Sheet3!$B$2:$B$8, MATCH(D385, Sheet3!$A$2:$A$8, 0))), "")</f>
        <v/>
      </c>
      <c r="F385" s="31"/>
      <c r="G385" s="45"/>
      <c r="H385" s="63" t="str">
        <f>IFERROR(INDEX(Sheet3!$F$2:$F$114, MATCH(G385, Sheet3!$E$2:$E$114, 0)), "")</f>
        <v/>
      </c>
      <c r="I385" s="32"/>
      <c r="J385" s="40" t="str">
        <f t="shared" ca="1" si="41"/>
        <v/>
      </c>
      <c r="K385" s="34"/>
      <c r="L385" s="59" t="str">
        <f t="shared" ca="1" si="44"/>
        <v/>
      </c>
      <c r="M385" s="34"/>
      <c r="N385" s="47" t="str">
        <f t="shared" ca="1" si="45"/>
        <v/>
      </c>
      <c r="O385" s="75"/>
      <c r="P385" s="75"/>
      <c r="Q385" s="47" t="str">
        <f t="shared" ca="1" si="46"/>
        <v/>
      </c>
      <c r="R385" s="34"/>
      <c r="S385" s="59" t="str">
        <f t="shared" ca="1" si="47"/>
        <v/>
      </c>
      <c r="T385" s="32"/>
      <c r="U385" s="33" t="str">
        <f t="shared" ca="1" si="48"/>
        <v/>
      </c>
      <c r="V385" s="34"/>
      <c r="W385" s="35"/>
      <c r="X385" s="36" t="str">
        <f t="shared" ca="1" si="42"/>
        <v/>
      </c>
      <c r="Y385" s="37"/>
      <c r="Z385" s="38" t="str">
        <f t="shared" si="43"/>
        <v/>
      </c>
    </row>
    <row r="386" spans="1:26" s="39" customFormat="1">
      <c r="A386" s="30">
        <v>383</v>
      </c>
      <c r="B386" s="31"/>
      <c r="C386" s="31"/>
      <c r="D386" s="44"/>
      <c r="E386" s="72" t="str">
        <f>IFERROR(IF(INDEX(Sheet3!$B$2:$B$8, MATCH(D386, Sheet3!$A$2:$A$8, 0)) = 0, "", INDEX(Sheet3!$B$2:$B$8, MATCH(D386, Sheet3!$A$2:$A$8, 0))), "")</f>
        <v/>
      </c>
      <c r="F386" s="31"/>
      <c r="G386" s="45"/>
      <c r="H386" s="63" t="str">
        <f>IFERROR(INDEX(Sheet3!$F$2:$F$114, MATCH(G386, Sheet3!$E$2:$E$114, 0)), "")</f>
        <v/>
      </c>
      <c r="I386" s="32"/>
      <c r="J386" s="40" t="str">
        <f t="shared" ca="1" si="41"/>
        <v/>
      </c>
      <c r="K386" s="34"/>
      <c r="L386" s="59" t="str">
        <f t="shared" ca="1" si="44"/>
        <v/>
      </c>
      <c r="M386" s="34"/>
      <c r="N386" s="47" t="str">
        <f t="shared" ca="1" si="45"/>
        <v/>
      </c>
      <c r="O386" s="75"/>
      <c r="P386" s="75"/>
      <c r="Q386" s="47" t="str">
        <f t="shared" ca="1" si="46"/>
        <v/>
      </c>
      <c r="R386" s="34"/>
      <c r="S386" s="59" t="str">
        <f t="shared" ca="1" si="47"/>
        <v/>
      </c>
      <c r="T386" s="32"/>
      <c r="U386" s="33" t="str">
        <f t="shared" ca="1" si="48"/>
        <v/>
      </c>
      <c r="V386" s="34"/>
      <c r="W386" s="35"/>
      <c r="X386" s="36" t="str">
        <f t="shared" ca="1" si="42"/>
        <v/>
      </c>
      <c r="Y386" s="37"/>
      <c r="Z386" s="38" t="str">
        <f t="shared" si="43"/>
        <v/>
      </c>
    </row>
    <row r="387" spans="1:26" s="39" customFormat="1">
      <c r="A387" s="30">
        <v>384</v>
      </c>
      <c r="B387" s="31"/>
      <c r="C387" s="31"/>
      <c r="D387" s="44"/>
      <c r="E387" s="72" t="str">
        <f>IFERROR(IF(INDEX(Sheet3!$B$2:$B$8, MATCH(D387, Sheet3!$A$2:$A$8, 0)) = 0, "", INDEX(Sheet3!$B$2:$B$8, MATCH(D387, Sheet3!$A$2:$A$8, 0))), "")</f>
        <v/>
      </c>
      <c r="F387" s="31"/>
      <c r="G387" s="45"/>
      <c r="H387" s="63" t="str">
        <f>IFERROR(INDEX(Sheet3!$F$2:$F$114, MATCH(G387, Sheet3!$E$2:$E$114, 0)), "")</f>
        <v/>
      </c>
      <c r="I387" s="32"/>
      <c r="J387" s="40" t="str">
        <f t="shared" ca="1" si="41"/>
        <v/>
      </c>
      <c r="K387" s="34"/>
      <c r="L387" s="59" t="str">
        <f t="shared" ca="1" si="44"/>
        <v/>
      </c>
      <c r="M387" s="34"/>
      <c r="N387" s="47" t="str">
        <f t="shared" ca="1" si="45"/>
        <v/>
      </c>
      <c r="O387" s="75"/>
      <c r="P387" s="75"/>
      <c r="Q387" s="47" t="str">
        <f t="shared" ca="1" si="46"/>
        <v/>
      </c>
      <c r="R387" s="34"/>
      <c r="S387" s="59" t="str">
        <f t="shared" ca="1" si="47"/>
        <v/>
      </c>
      <c r="T387" s="32"/>
      <c r="U387" s="33" t="str">
        <f t="shared" ca="1" si="48"/>
        <v/>
      </c>
      <c r="V387" s="34"/>
      <c r="W387" s="35"/>
      <c r="X387" s="36" t="str">
        <f t="shared" ca="1" si="42"/>
        <v/>
      </c>
      <c r="Y387" s="37"/>
      <c r="Z387" s="38" t="str">
        <f t="shared" si="43"/>
        <v/>
      </c>
    </row>
    <row r="388" spans="1:26" s="39" customFormat="1">
      <c r="A388" s="30">
        <v>385</v>
      </c>
      <c r="B388" s="31"/>
      <c r="C388" s="31"/>
      <c r="D388" s="44"/>
      <c r="E388" s="72" t="str">
        <f>IFERROR(IF(INDEX(Sheet3!$B$2:$B$8, MATCH(D388, Sheet3!$A$2:$A$8, 0)) = 0, "", INDEX(Sheet3!$B$2:$B$8, MATCH(D388, Sheet3!$A$2:$A$8, 0))), "")</f>
        <v/>
      </c>
      <c r="F388" s="31"/>
      <c r="G388" s="45"/>
      <c r="H388" s="63" t="str">
        <f>IFERROR(INDEX(Sheet3!$F$2:$F$114, MATCH(G388, Sheet3!$E$2:$E$114, 0)), "")</f>
        <v/>
      </c>
      <c r="I388" s="32"/>
      <c r="J388" s="40" t="str">
        <f t="shared" ca="1" si="41"/>
        <v/>
      </c>
      <c r="K388" s="34"/>
      <c r="L388" s="59" t="str">
        <f t="shared" ca="1" si="44"/>
        <v/>
      </c>
      <c r="M388" s="34"/>
      <c r="N388" s="47" t="str">
        <f t="shared" ca="1" si="45"/>
        <v/>
      </c>
      <c r="O388" s="75"/>
      <c r="P388" s="75"/>
      <c r="Q388" s="47" t="str">
        <f t="shared" ca="1" si="46"/>
        <v/>
      </c>
      <c r="R388" s="34"/>
      <c r="S388" s="59" t="str">
        <f t="shared" ca="1" si="47"/>
        <v/>
      </c>
      <c r="T388" s="32"/>
      <c r="U388" s="33" t="str">
        <f t="shared" ca="1" si="48"/>
        <v/>
      </c>
      <c r="V388" s="34"/>
      <c r="W388" s="35"/>
      <c r="X388" s="36" t="str">
        <f t="shared" ca="1" si="42"/>
        <v/>
      </c>
      <c r="Y388" s="37"/>
      <c r="Z388" s="38" t="str">
        <f t="shared" si="43"/>
        <v/>
      </c>
    </row>
    <row r="389" spans="1:26" s="39" customFormat="1">
      <c r="A389" s="30">
        <v>386</v>
      </c>
      <c r="B389" s="31"/>
      <c r="C389" s="31"/>
      <c r="D389" s="44"/>
      <c r="E389" s="72" t="str">
        <f>IFERROR(IF(INDEX(Sheet3!$B$2:$B$8, MATCH(D389, Sheet3!$A$2:$A$8, 0)) = 0, "", INDEX(Sheet3!$B$2:$B$8, MATCH(D389, Sheet3!$A$2:$A$8, 0))), "")</f>
        <v/>
      </c>
      <c r="F389" s="31"/>
      <c r="G389" s="45"/>
      <c r="H389" s="63" t="str">
        <f>IFERROR(INDEX(Sheet3!$F$2:$F$114, MATCH(G389, Sheet3!$E$2:$E$114, 0)), "")</f>
        <v/>
      </c>
      <c r="I389" s="32"/>
      <c r="J389" s="40" t="str">
        <f t="shared" ca="1" si="41"/>
        <v/>
      </c>
      <c r="K389" s="34"/>
      <c r="L389" s="59" t="str">
        <f t="shared" ca="1" si="44"/>
        <v/>
      </c>
      <c r="M389" s="34"/>
      <c r="N389" s="47" t="str">
        <f t="shared" ca="1" si="45"/>
        <v/>
      </c>
      <c r="O389" s="75"/>
      <c r="P389" s="75"/>
      <c r="Q389" s="47" t="str">
        <f t="shared" ca="1" si="46"/>
        <v/>
      </c>
      <c r="R389" s="34"/>
      <c r="S389" s="59" t="str">
        <f t="shared" ca="1" si="47"/>
        <v/>
      </c>
      <c r="T389" s="32"/>
      <c r="U389" s="33" t="str">
        <f t="shared" ca="1" si="48"/>
        <v/>
      </c>
      <c r="V389" s="34"/>
      <c r="W389" s="35"/>
      <c r="X389" s="36" t="str">
        <f t="shared" ca="1" si="42"/>
        <v/>
      </c>
      <c r="Y389" s="37"/>
      <c r="Z389" s="38" t="str">
        <f t="shared" si="43"/>
        <v/>
      </c>
    </row>
    <row r="390" spans="1:26" s="39" customFormat="1">
      <c r="A390" s="30">
        <v>387</v>
      </c>
      <c r="B390" s="31"/>
      <c r="C390" s="31"/>
      <c r="D390" s="44"/>
      <c r="E390" s="72" t="str">
        <f>IFERROR(IF(INDEX(Sheet3!$B$2:$B$8, MATCH(D390, Sheet3!$A$2:$A$8, 0)) = 0, "", INDEX(Sheet3!$B$2:$B$8, MATCH(D390, Sheet3!$A$2:$A$8, 0))), "")</f>
        <v/>
      </c>
      <c r="F390" s="31"/>
      <c r="G390" s="45"/>
      <c r="H390" s="63" t="str">
        <f>IFERROR(INDEX(Sheet3!$F$2:$F$114, MATCH(G390, Sheet3!$E$2:$E$114, 0)), "")</f>
        <v/>
      </c>
      <c r="I390" s="32"/>
      <c r="J390" s="40" t="str">
        <f t="shared" ref="J390:J453" ca="1" si="49">IF(I390="","",IF(Y390&lt;&gt;"",Y390-I390,TODAY()-I390))</f>
        <v/>
      </c>
      <c r="K390" s="34"/>
      <c r="L390" s="59" t="str">
        <f t="shared" ca="1" si="44"/>
        <v/>
      </c>
      <c r="M390" s="34"/>
      <c r="N390" s="47" t="str">
        <f t="shared" ca="1" si="45"/>
        <v/>
      </c>
      <c r="O390" s="75"/>
      <c r="P390" s="75"/>
      <c r="Q390" s="47" t="str">
        <f t="shared" ca="1" si="46"/>
        <v/>
      </c>
      <c r="R390" s="34"/>
      <c r="S390" s="59" t="str">
        <f t="shared" ca="1" si="47"/>
        <v/>
      </c>
      <c r="T390" s="32"/>
      <c r="U390" s="33" t="str">
        <f t="shared" ca="1" si="48"/>
        <v/>
      </c>
      <c r="V390" s="34"/>
      <c r="W390" s="35"/>
      <c r="X390" s="36" t="str">
        <f t="shared" ref="X390:X453" ca="1" si="50">IF(I390="","",IF(Y390&lt;&gt;"","Completed",IF(TODAY()&lt;V390,"Planned",IF(TODAY()=V390,"Due","Overdue"))))</f>
        <v/>
      </c>
      <c r="Y390" s="37"/>
      <c r="Z390" s="38" t="str">
        <f t="shared" ref="Z390:Z453" si="51">IF(Y390="","",IF(Y390&lt;=V390,1,0))</f>
        <v/>
      </c>
    </row>
    <row r="391" spans="1:26" s="39" customFormat="1">
      <c r="A391" s="30">
        <v>388</v>
      </c>
      <c r="B391" s="31"/>
      <c r="C391" s="31"/>
      <c r="D391" s="44"/>
      <c r="E391" s="72" t="str">
        <f>IFERROR(IF(INDEX(Sheet3!$B$2:$B$8, MATCH(D391, Sheet3!$A$2:$A$8, 0)) = 0, "", INDEX(Sheet3!$B$2:$B$8, MATCH(D391, Sheet3!$A$2:$A$8, 0))), "")</f>
        <v/>
      </c>
      <c r="F391" s="31"/>
      <c r="G391" s="45"/>
      <c r="H391" s="63" t="str">
        <f>IFERROR(INDEX(Sheet3!$F$2:$F$114, MATCH(G391, Sheet3!$E$2:$E$114, 0)), "")</f>
        <v/>
      </c>
      <c r="I391" s="32"/>
      <c r="J391" s="40" t="str">
        <f t="shared" ca="1" si="49"/>
        <v/>
      </c>
      <c r="K391" s="34"/>
      <c r="L391" s="59" t="str">
        <f t="shared" ref="L391:L454" ca="1" si="52">IF(K391&lt;&gt;"",K391-I391,IF(I391="","",TODAY()-I391))</f>
        <v/>
      </c>
      <c r="M391" s="34"/>
      <c r="N391" s="47" t="str">
        <f t="shared" ref="N391:N454" ca="1" si="53">IF(M391&lt;&gt;"",M391-K391,IF(K391="","",TODAY()-K391))</f>
        <v/>
      </c>
      <c r="O391" s="75"/>
      <c r="P391" s="75"/>
      <c r="Q391" s="47" t="str">
        <f t="shared" ref="Q391:Q454" ca="1" si="54">IF(P391&lt;&gt;"",P391-O391,IF(O391="","",TODAY()-O391))</f>
        <v/>
      </c>
      <c r="R391" s="34"/>
      <c r="S391" s="59" t="str">
        <f t="shared" ref="S391:S454" ca="1" si="55">IF(T391&lt;&gt;"",T391-R391,IF(R391="","",TODAY()-R391))</f>
        <v/>
      </c>
      <c r="T391" s="32"/>
      <c r="U391" s="33" t="str">
        <f t="shared" ca="1" si="48"/>
        <v/>
      </c>
      <c r="V391" s="34"/>
      <c r="W391" s="35"/>
      <c r="X391" s="36" t="str">
        <f t="shared" ca="1" si="50"/>
        <v/>
      </c>
      <c r="Y391" s="37"/>
      <c r="Z391" s="38" t="str">
        <f t="shared" si="51"/>
        <v/>
      </c>
    </row>
    <row r="392" spans="1:26" s="39" customFormat="1">
      <c r="A392" s="30">
        <v>389</v>
      </c>
      <c r="B392" s="31"/>
      <c r="C392" s="31"/>
      <c r="D392" s="44"/>
      <c r="E392" s="72" t="str">
        <f>IFERROR(IF(INDEX(Sheet3!$B$2:$B$8, MATCH(D392, Sheet3!$A$2:$A$8, 0)) = 0, "", INDEX(Sheet3!$B$2:$B$8, MATCH(D392, Sheet3!$A$2:$A$8, 0))), "")</f>
        <v/>
      </c>
      <c r="F392" s="31"/>
      <c r="G392" s="45"/>
      <c r="H392" s="63" t="str">
        <f>IFERROR(INDEX(Sheet3!$F$2:$F$114, MATCH(G392, Sheet3!$E$2:$E$114, 0)), "")</f>
        <v/>
      </c>
      <c r="I392" s="32"/>
      <c r="J392" s="40" t="str">
        <f t="shared" ca="1" si="49"/>
        <v/>
      </c>
      <c r="K392" s="34"/>
      <c r="L392" s="59" t="str">
        <f t="shared" ca="1" si="52"/>
        <v/>
      </c>
      <c r="M392" s="34"/>
      <c r="N392" s="47" t="str">
        <f t="shared" ca="1" si="53"/>
        <v/>
      </c>
      <c r="O392" s="75"/>
      <c r="P392" s="75"/>
      <c r="Q392" s="47" t="str">
        <f t="shared" ca="1" si="54"/>
        <v/>
      </c>
      <c r="R392" s="34"/>
      <c r="S392" s="59" t="str">
        <f t="shared" ca="1" si="55"/>
        <v/>
      </c>
      <c r="T392" s="32"/>
      <c r="U392" s="33" t="str">
        <f t="shared" ca="1" si="48"/>
        <v/>
      </c>
      <c r="V392" s="34"/>
      <c r="W392" s="35"/>
      <c r="X392" s="36" t="str">
        <f t="shared" ca="1" si="50"/>
        <v/>
      </c>
      <c r="Y392" s="37"/>
      <c r="Z392" s="38" t="str">
        <f t="shared" si="51"/>
        <v/>
      </c>
    </row>
    <row r="393" spans="1:26" s="39" customFormat="1">
      <c r="A393" s="30">
        <v>390</v>
      </c>
      <c r="B393" s="31"/>
      <c r="C393" s="31"/>
      <c r="D393" s="44"/>
      <c r="E393" s="72" t="str">
        <f>IFERROR(IF(INDEX(Sheet3!$B$2:$B$8, MATCH(D393, Sheet3!$A$2:$A$8, 0)) = 0, "", INDEX(Sheet3!$B$2:$B$8, MATCH(D393, Sheet3!$A$2:$A$8, 0))), "")</f>
        <v/>
      </c>
      <c r="F393" s="31"/>
      <c r="G393" s="45"/>
      <c r="H393" s="63" t="str">
        <f>IFERROR(INDEX(Sheet3!$F$2:$F$114, MATCH(G393, Sheet3!$E$2:$E$114, 0)), "")</f>
        <v/>
      </c>
      <c r="I393" s="32"/>
      <c r="J393" s="40" t="str">
        <f t="shared" ca="1" si="49"/>
        <v/>
      </c>
      <c r="K393" s="34"/>
      <c r="L393" s="59" t="str">
        <f t="shared" ca="1" si="52"/>
        <v/>
      </c>
      <c r="M393" s="34"/>
      <c r="N393" s="47" t="str">
        <f t="shared" ca="1" si="53"/>
        <v/>
      </c>
      <c r="O393" s="75"/>
      <c r="P393" s="75"/>
      <c r="Q393" s="47" t="str">
        <f t="shared" ca="1" si="54"/>
        <v/>
      </c>
      <c r="R393" s="34"/>
      <c r="S393" s="59" t="str">
        <f t="shared" ca="1" si="55"/>
        <v/>
      </c>
      <c r="T393" s="32"/>
      <c r="U393" s="33" t="str">
        <f t="shared" ca="1" si="48"/>
        <v/>
      </c>
      <c r="V393" s="34"/>
      <c r="W393" s="35"/>
      <c r="X393" s="36" t="str">
        <f t="shared" ca="1" si="50"/>
        <v/>
      </c>
      <c r="Y393" s="37"/>
      <c r="Z393" s="38" t="str">
        <f t="shared" si="51"/>
        <v/>
      </c>
    </row>
    <row r="394" spans="1:26" s="39" customFormat="1">
      <c r="A394" s="30">
        <v>391</v>
      </c>
      <c r="B394" s="31"/>
      <c r="C394" s="31"/>
      <c r="D394" s="44"/>
      <c r="E394" s="72" t="str">
        <f>IFERROR(IF(INDEX(Sheet3!$B$2:$B$8, MATCH(D394, Sheet3!$A$2:$A$8, 0)) = 0, "", INDEX(Sheet3!$B$2:$B$8, MATCH(D394, Sheet3!$A$2:$A$8, 0))), "")</f>
        <v/>
      </c>
      <c r="F394" s="31"/>
      <c r="G394" s="45"/>
      <c r="H394" s="63" t="str">
        <f>IFERROR(INDEX(Sheet3!$F$2:$F$114, MATCH(G394, Sheet3!$E$2:$E$114, 0)), "")</f>
        <v/>
      </c>
      <c r="I394" s="32"/>
      <c r="J394" s="40" t="str">
        <f t="shared" ca="1" si="49"/>
        <v/>
      </c>
      <c r="K394" s="34"/>
      <c r="L394" s="59" t="str">
        <f t="shared" ca="1" si="52"/>
        <v/>
      </c>
      <c r="M394" s="34"/>
      <c r="N394" s="47" t="str">
        <f t="shared" ca="1" si="53"/>
        <v/>
      </c>
      <c r="O394" s="75"/>
      <c r="P394" s="75"/>
      <c r="Q394" s="47" t="str">
        <f t="shared" ca="1" si="54"/>
        <v/>
      </c>
      <c r="R394" s="34"/>
      <c r="S394" s="59" t="str">
        <f t="shared" ca="1" si="55"/>
        <v/>
      </c>
      <c r="T394" s="32"/>
      <c r="U394" s="33" t="str">
        <f t="shared" ref="U394:U457" ca="1" si="56">IF(T394="","",IF(Y394&lt;&gt;"",Y394-T394,TODAY()-T394))</f>
        <v/>
      </c>
      <c r="V394" s="34"/>
      <c r="W394" s="35"/>
      <c r="X394" s="36" t="str">
        <f t="shared" ca="1" si="50"/>
        <v/>
      </c>
      <c r="Y394" s="37"/>
      <c r="Z394" s="38" t="str">
        <f t="shared" si="51"/>
        <v/>
      </c>
    </row>
    <row r="395" spans="1:26" s="39" customFormat="1">
      <c r="A395" s="30">
        <v>392</v>
      </c>
      <c r="B395" s="31"/>
      <c r="C395" s="31"/>
      <c r="D395" s="44"/>
      <c r="E395" s="72" t="str">
        <f>IFERROR(IF(INDEX(Sheet3!$B$2:$B$8, MATCH(D395, Sheet3!$A$2:$A$8, 0)) = 0, "", INDEX(Sheet3!$B$2:$B$8, MATCH(D395, Sheet3!$A$2:$A$8, 0))), "")</f>
        <v/>
      </c>
      <c r="F395" s="31"/>
      <c r="G395" s="45"/>
      <c r="H395" s="63" t="str">
        <f>IFERROR(INDEX(Sheet3!$F$2:$F$114, MATCH(G395, Sheet3!$E$2:$E$114, 0)), "")</f>
        <v/>
      </c>
      <c r="I395" s="32"/>
      <c r="J395" s="40" t="str">
        <f t="shared" ca="1" si="49"/>
        <v/>
      </c>
      <c r="K395" s="34"/>
      <c r="L395" s="59" t="str">
        <f t="shared" ca="1" si="52"/>
        <v/>
      </c>
      <c r="M395" s="34"/>
      <c r="N395" s="47" t="str">
        <f t="shared" ca="1" si="53"/>
        <v/>
      </c>
      <c r="O395" s="75"/>
      <c r="P395" s="75"/>
      <c r="Q395" s="47" t="str">
        <f t="shared" ca="1" si="54"/>
        <v/>
      </c>
      <c r="R395" s="34"/>
      <c r="S395" s="59" t="str">
        <f t="shared" ca="1" si="55"/>
        <v/>
      </c>
      <c r="T395" s="32"/>
      <c r="U395" s="33" t="str">
        <f t="shared" ca="1" si="56"/>
        <v/>
      </c>
      <c r="V395" s="34"/>
      <c r="W395" s="35"/>
      <c r="X395" s="36" t="str">
        <f t="shared" ca="1" si="50"/>
        <v/>
      </c>
      <c r="Y395" s="37"/>
      <c r="Z395" s="38" t="str">
        <f t="shared" si="51"/>
        <v/>
      </c>
    </row>
    <row r="396" spans="1:26" s="39" customFormat="1">
      <c r="A396" s="30">
        <v>393</v>
      </c>
      <c r="B396" s="31"/>
      <c r="C396" s="31"/>
      <c r="D396" s="44"/>
      <c r="E396" s="72" t="str">
        <f>IFERROR(IF(INDEX(Sheet3!$B$2:$B$8, MATCH(D396, Sheet3!$A$2:$A$8, 0)) = 0, "", INDEX(Sheet3!$B$2:$B$8, MATCH(D396, Sheet3!$A$2:$A$8, 0))), "")</f>
        <v/>
      </c>
      <c r="F396" s="31"/>
      <c r="G396" s="45"/>
      <c r="H396" s="63" t="str">
        <f>IFERROR(INDEX(Sheet3!$F$2:$F$114, MATCH(G396, Sheet3!$E$2:$E$114, 0)), "")</f>
        <v/>
      </c>
      <c r="I396" s="32"/>
      <c r="J396" s="40" t="str">
        <f t="shared" ca="1" si="49"/>
        <v/>
      </c>
      <c r="K396" s="34"/>
      <c r="L396" s="59" t="str">
        <f t="shared" ca="1" si="52"/>
        <v/>
      </c>
      <c r="M396" s="34"/>
      <c r="N396" s="47" t="str">
        <f t="shared" ca="1" si="53"/>
        <v/>
      </c>
      <c r="O396" s="75"/>
      <c r="P396" s="75"/>
      <c r="Q396" s="47" t="str">
        <f t="shared" ca="1" si="54"/>
        <v/>
      </c>
      <c r="R396" s="34"/>
      <c r="S396" s="59" t="str">
        <f t="shared" ca="1" si="55"/>
        <v/>
      </c>
      <c r="T396" s="32"/>
      <c r="U396" s="33" t="str">
        <f t="shared" ca="1" si="56"/>
        <v/>
      </c>
      <c r="V396" s="34"/>
      <c r="W396" s="35"/>
      <c r="X396" s="36" t="str">
        <f t="shared" ca="1" si="50"/>
        <v/>
      </c>
      <c r="Y396" s="37"/>
      <c r="Z396" s="38" t="str">
        <f t="shared" si="51"/>
        <v/>
      </c>
    </row>
    <row r="397" spans="1:26" s="39" customFormat="1">
      <c r="A397" s="30">
        <v>394</v>
      </c>
      <c r="B397" s="31"/>
      <c r="C397" s="31"/>
      <c r="D397" s="44"/>
      <c r="E397" s="72" t="str">
        <f>IFERROR(IF(INDEX(Sheet3!$B$2:$B$8, MATCH(D397, Sheet3!$A$2:$A$8, 0)) = 0, "", INDEX(Sheet3!$B$2:$B$8, MATCH(D397, Sheet3!$A$2:$A$8, 0))), "")</f>
        <v/>
      </c>
      <c r="F397" s="31"/>
      <c r="G397" s="45"/>
      <c r="H397" s="63" t="str">
        <f>IFERROR(INDEX(Sheet3!$F$2:$F$114, MATCH(G397, Sheet3!$E$2:$E$114, 0)), "")</f>
        <v/>
      </c>
      <c r="I397" s="32"/>
      <c r="J397" s="40" t="str">
        <f t="shared" ca="1" si="49"/>
        <v/>
      </c>
      <c r="K397" s="34"/>
      <c r="L397" s="59" t="str">
        <f t="shared" ca="1" si="52"/>
        <v/>
      </c>
      <c r="M397" s="34"/>
      <c r="N397" s="47" t="str">
        <f t="shared" ca="1" si="53"/>
        <v/>
      </c>
      <c r="O397" s="75"/>
      <c r="P397" s="75"/>
      <c r="Q397" s="47" t="str">
        <f t="shared" ca="1" si="54"/>
        <v/>
      </c>
      <c r="R397" s="34"/>
      <c r="S397" s="59" t="str">
        <f t="shared" ca="1" si="55"/>
        <v/>
      </c>
      <c r="T397" s="32"/>
      <c r="U397" s="33" t="str">
        <f t="shared" ca="1" si="56"/>
        <v/>
      </c>
      <c r="V397" s="34"/>
      <c r="W397" s="35"/>
      <c r="X397" s="36" t="str">
        <f t="shared" ca="1" si="50"/>
        <v/>
      </c>
      <c r="Y397" s="37"/>
      <c r="Z397" s="38" t="str">
        <f t="shared" si="51"/>
        <v/>
      </c>
    </row>
    <row r="398" spans="1:26" s="39" customFormat="1">
      <c r="A398" s="30">
        <v>395</v>
      </c>
      <c r="B398" s="31"/>
      <c r="C398" s="31"/>
      <c r="D398" s="44"/>
      <c r="E398" s="72" t="str">
        <f>IFERROR(IF(INDEX(Sheet3!$B$2:$B$8, MATCH(D398, Sheet3!$A$2:$A$8, 0)) = 0, "", INDEX(Sheet3!$B$2:$B$8, MATCH(D398, Sheet3!$A$2:$A$8, 0))), "")</f>
        <v/>
      </c>
      <c r="F398" s="31"/>
      <c r="G398" s="45"/>
      <c r="H398" s="63" t="str">
        <f>IFERROR(INDEX(Sheet3!$F$2:$F$114, MATCH(G398, Sheet3!$E$2:$E$114, 0)), "")</f>
        <v/>
      </c>
      <c r="I398" s="32"/>
      <c r="J398" s="40" t="str">
        <f t="shared" ca="1" si="49"/>
        <v/>
      </c>
      <c r="K398" s="34"/>
      <c r="L398" s="59" t="str">
        <f t="shared" ca="1" si="52"/>
        <v/>
      </c>
      <c r="M398" s="34"/>
      <c r="N398" s="47" t="str">
        <f t="shared" ca="1" si="53"/>
        <v/>
      </c>
      <c r="O398" s="75"/>
      <c r="P398" s="75"/>
      <c r="Q398" s="47" t="str">
        <f t="shared" ca="1" si="54"/>
        <v/>
      </c>
      <c r="R398" s="34"/>
      <c r="S398" s="59" t="str">
        <f t="shared" ca="1" si="55"/>
        <v/>
      </c>
      <c r="T398" s="32"/>
      <c r="U398" s="33" t="str">
        <f t="shared" ca="1" si="56"/>
        <v/>
      </c>
      <c r="V398" s="34"/>
      <c r="W398" s="35"/>
      <c r="X398" s="36" t="str">
        <f t="shared" ca="1" si="50"/>
        <v/>
      </c>
      <c r="Y398" s="37"/>
      <c r="Z398" s="38" t="str">
        <f t="shared" si="51"/>
        <v/>
      </c>
    </row>
    <row r="399" spans="1:26" s="39" customFormat="1">
      <c r="A399" s="30">
        <v>396</v>
      </c>
      <c r="B399" s="31"/>
      <c r="C399" s="31"/>
      <c r="D399" s="44"/>
      <c r="E399" s="72" t="str">
        <f>IFERROR(IF(INDEX(Sheet3!$B$2:$B$8, MATCH(D399, Sheet3!$A$2:$A$8, 0)) = 0, "", INDEX(Sheet3!$B$2:$B$8, MATCH(D399, Sheet3!$A$2:$A$8, 0))), "")</f>
        <v/>
      </c>
      <c r="F399" s="31"/>
      <c r="G399" s="45"/>
      <c r="H399" s="63" t="str">
        <f>IFERROR(INDEX(Sheet3!$F$2:$F$114, MATCH(G399, Sheet3!$E$2:$E$114, 0)), "")</f>
        <v/>
      </c>
      <c r="I399" s="32"/>
      <c r="J399" s="40" t="str">
        <f t="shared" ca="1" si="49"/>
        <v/>
      </c>
      <c r="K399" s="34"/>
      <c r="L399" s="59" t="str">
        <f t="shared" ca="1" si="52"/>
        <v/>
      </c>
      <c r="M399" s="34"/>
      <c r="N399" s="47" t="str">
        <f t="shared" ca="1" si="53"/>
        <v/>
      </c>
      <c r="O399" s="75"/>
      <c r="P399" s="75"/>
      <c r="Q399" s="47" t="str">
        <f t="shared" ca="1" si="54"/>
        <v/>
      </c>
      <c r="R399" s="34"/>
      <c r="S399" s="59" t="str">
        <f t="shared" ca="1" si="55"/>
        <v/>
      </c>
      <c r="T399" s="32"/>
      <c r="U399" s="33" t="str">
        <f t="shared" ca="1" si="56"/>
        <v/>
      </c>
      <c r="V399" s="34"/>
      <c r="W399" s="35"/>
      <c r="X399" s="36" t="str">
        <f t="shared" ca="1" si="50"/>
        <v/>
      </c>
      <c r="Y399" s="37"/>
      <c r="Z399" s="38" t="str">
        <f t="shared" si="51"/>
        <v/>
      </c>
    </row>
    <row r="400" spans="1:26" s="39" customFormat="1">
      <c r="A400" s="30">
        <v>397</v>
      </c>
      <c r="B400" s="31"/>
      <c r="C400" s="31"/>
      <c r="D400" s="44"/>
      <c r="E400" s="72" t="str">
        <f>IFERROR(IF(INDEX(Sheet3!$B$2:$B$8, MATCH(D400, Sheet3!$A$2:$A$8, 0)) = 0, "", INDEX(Sheet3!$B$2:$B$8, MATCH(D400, Sheet3!$A$2:$A$8, 0))), "")</f>
        <v/>
      </c>
      <c r="F400" s="31"/>
      <c r="G400" s="45"/>
      <c r="H400" s="63" t="str">
        <f>IFERROR(INDEX(Sheet3!$F$2:$F$114, MATCH(G400, Sheet3!$E$2:$E$114, 0)), "")</f>
        <v/>
      </c>
      <c r="I400" s="32"/>
      <c r="J400" s="40" t="str">
        <f t="shared" ca="1" si="49"/>
        <v/>
      </c>
      <c r="K400" s="34"/>
      <c r="L400" s="59" t="str">
        <f t="shared" ca="1" si="52"/>
        <v/>
      </c>
      <c r="M400" s="34"/>
      <c r="N400" s="47" t="str">
        <f t="shared" ca="1" si="53"/>
        <v/>
      </c>
      <c r="O400" s="75"/>
      <c r="P400" s="75"/>
      <c r="Q400" s="47" t="str">
        <f t="shared" ca="1" si="54"/>
        <v/>
      </c>
      <c r="R400" s="34"/>
      <c r="S400" s="59" t="str">
        <f t="shared" ca="1" si="55"/>
        <v/>
      </c>
      <c r="T400" s="32"/>
      <c r="U400" s="33" t="str">
        <f t="shared" ca="1" si="56"/>
        <v/>
      </c>
      <c r="V400" s="34"/>
      <c r="W400" s="35"/>
      <c r="X400" s="36" t="str">
        <f t="shared" ca="1" si="50"/>
        <v/>
      </c>
      <c r="Y400" s="37"/>
      <c r="Z400" s="38" t="str">
        <f t="shared" si="51"/>
        <v/>
      </c>
    </row>
    <row r="401" spans="1:26" s="39" customFormat="1">
      <c r="A401" s="30">
        <v>398</v>
      </c>
      <c r="B401" s="31"/>
      <c r="C401" s="31"/>
      <c r="D401" s="44"/>
      <c r="E401" s="72" t="str">
        <f>IFERROR(IF(INDEX(Sheet3!$B$2:$B$8, MATCH(D401, Sheet3!$A$2:$A$8, 0)) = 0, "", INDEX(Sheet3!$B$2:$B$8, MATCH(D401, Sheet3!$A$2:$A$8, 0))), "")</f>
        <v/>
      </c>
      <c r="F401" s="31"/>
      <c r="G401" s="45"/>
      <c r="H401" s="63" t="str">
        <f>IFERROR(INDEX(Sheet3!$F$2:$F$114, MATCH(G401, Sheet3!$E$2:$E$114, 0)), "")</f>
        <v/>
      </c>
      <c r="I401" s="32"/>
      <c r="J401" s="40" t="str">
        <f t="shared" ca="1" si="49"/>
        <v/>
      </c>
      <c r="K401" s="34"/>
      <c r="L401" s="59" t="str">
        <f t="shared" ca="1" si="52"/>
        <v/>
      </c>
      <c r="M401" s="34"/>
      <c r="N401" s="47" t="str">
        <f t="shared" ca="1" si="53"/>
        <v/>
      </c>
      <c r="O401" s="75"/>
      <c r="P401" s="75"/>
      <c r="Q401" s="47" t="str">
        <f t="shared" ca="1" si="54"/>
        <v/>
      </c>
      <c r="R401" s="34"/>
      <c r="S401" s="59" t="str">
        <f t="shared" ca="1" si="55"/>
        <v/>
      </c>
      <c r="T401" s="32"/>
      <c r="U401" s="33" t="str">
        <f t="shared" ca="1" si="56"/>
        <v/>
      </c>
      <c r="V401" s="34"/>
      <c r="W401" s="35"/>
      <c r="X401" s="36" t="str">
        <f t="shared" ca="1" si="50"/>
        <v/>
      </c>
      <c r="Y401" s="37"/>
      <c r="Z401" s="38" t="str">
        <f t="shared" si="51"/>
        <v/>
      </c>
    </row>
    <row r="402" spans="1:26" s="39" customFormat="1">
      <c r="A402" s="30">
        <v>399</v>
      </c>
      <c r="B402" s="31"/>
      <c r="C402" s="31"/>
      <c r="D402" s="44"/>
      <c r="E402" s="72" t="str">
        <f>IFERROR(IF(INDEX(Sheet3!$B$2:$B$8, MATCH(D402, Sheet3!$A$2:$A$8, 0)) = 0, "", INDEX(Sheet3!$B$2:$B$8, MATCH(D402, Sheet3!$A$2:$A$8, 0))), "")</f>
        <v/>
      </c>
      <c r="F402" s="31"/>
      <c r="G402" s="45"/>
      <c r="H402" s="63" t="str">
        <f>IFERROR(INDEX(Sheet3!$F$2:$F$114, MATCH(G402, Sheet3!$E$2:$E$114, 0)), "")</f>
        <v/>
      </c>
      <c r="I402" s="32"/>
      <c r="J402" s="40" t="str">
        <f t="shared" ca="1" si="49"/>
        <v/>
      </c>
      <c r="K402" s="34"/>
      <c r="L402" s="59" t="str">
        <f t="shared" ca="1" si="52"/>
        <v/>
      </c>
      <c r="M402" s="34"/>
      <c r="N402" s="47" t="str">
        <f t="shared" ca="1" si="53"/>
        <v/>
      </c>
      <c r="O402" s="75"/>
      <c r="P402" s="75"/>
      <c r="Q402" s="47" t="str">
        <f t="shared" ca="1" si="54"/>
        <v/>
      </c>
      <c r="R402" s="34"/>
      <c r="S402" s="59" t="str">
        <f t="shared" ca="1" si="55"/>
        <v/>
      </c>
      <c r="T402" s="32"/>
      <c r="U402" s="33" t="str">
        <f t="shared" ca="1" si="56"/>
        <v/>
      </c>
      <c r="V402" s="34"/>
      <c r="W402" s="35"/>
      <c r="X402" s="36" t="str">
        <f t="shared" ca="1" si="50"/>
        <v/>
      </c>
      <c r="Y402" s="37"/>
      <c r="Z402" s="38" t="str">
        <f t="shared" si="51"/>
        <v/>
      </c>
    </row>
    <row r="403" spans="1:26" s="39" customFormat="1">
      <c r="A403" s="30">
        <v>400</v>
      </c>
      <c r="B403" s="31"/>
      <c r="C403" s="31"/>
      <c r="D403" s="44"/>
      <c r="E403" s="72" t="str">
        <f>IFERROR(IF(INDEX(Sheet3!$B$2:$B$8, MATCH(D403, Sheet3!$A$2:$A$8, 0)) = 0, "", INDEX(Sheet3!$B$2:$B$8, MATCH(D403, Sheet3!$A$2:$A$8, 0))), "")</f>
        <v/>
      </c>
      <c r="F403" s="31"/>
      <c r="G403" s="45"/>
      <c r="H403" s="63" t="str">
        <f>IFERROR(INDEX(Sheet3!$F$2:$F$114, MATCH(G403, Sheet3!$E$2:$E$114, 0)), "")</f>
        <v/>
      </c>
      <c r="I403" s="32"/>
      <c r="J403" s="40" t="str">
        <f t="shared" ca="1" si="49"/>
        <v/>
      </c>
      <c r="K403" s="34"/>
      <c r="L403" s="59" t="str">
        <f t="shared" ca="1" si="52"/>
        <v/>
      </c>
      <c r="M403" s="34"/>
      <c r="N403" s="47" t="str">
        <f t="shared" ca="1" si="53"/>
        <v/>
      </c>
      <c r="O403" s="75"/>
      <c r="P403" s="75"/>
      <c r="Q403" s="47" t="str">
        <f t="shared" ca="1" si="54"/>
        <v/>
      </c>
      <c r="R403" s="34"/>
      <c r="S403" s="59" t="str">
        <f t="shared" ca="1" si="55"/>
        <v/>
      </c>
      <c r="T403" s="32"/>
      <c r="U403" s="33" t="str">
        <f t="shared" ca="1" si="56"/>
        <v/>
      </c>
      <c r="V403" s="34"/>
      <c r="W403" s="35"/>
      <c r="X403" s="36" t="str">
        <f t="shared" ca="1" si="50"/>
        <v/>
      </c>
      <c r="Y403" s="37"/>
      <c r="Z403" s="38" t="str">
        <f t="shared" si="51"/>
        <v/>
      </c>
    </row>
    <row r="404" spans="1:26" s="39" customFormat="1">
      <c r="A404" s="30">
        <v>401</v>
      </c>
      <c r="B404" s="31"/>
      <c r="C404" s="31"/>
      <c r="D404" s="44"/>
      <c r="E404" s="72" t="str">
        <f>IFERROR(IF(INDEX(Sheet3!$B$2:$B$8, MATCH(D404, Sheet3!$A$2:$A$8, 0)) = 0, "", INDEX(Sheet3!$B$2:$B$8, MATCH(D404, Sheet3!$A$2:$A$8, 0))), "")</f>
        <v/>
      </c>
      <c r="F404" s="31"/>
      <c r="G404" s="45"/>
      <c r="H404" s="63" t="str">
        <f>IFERROR(INDEX(Sheet3!$F$2:$F$114, MATCH(G404, Sheet3!$E$2:$E$114, 0)), "")</f>
        <v/>
      </c>
      <c r="I404" s="32"/>
      <c r="J404" s="40" t="str">
        <f t="shared" ca="1" si="49"/>
        <v/>
      </c>
      <c r="K404" s="34"/>
      <c r="L404" s="59" t="str">
        <f t="shared" ca="1" si="52"/>
        <v/>
      </c>
      <c r="M404" s="34"/>
      <c r="N404" s="47" t="str">
        <f t="shared" ca="1" si="53"/>
        <v/>
      </c>
      <c r="O404" s="75"/>
      <c r="P404" s="75"/>
      <c r="Q404" s="47" t="str">
        <f t="shared" ca="1" si="54"/>
        <v/>
      </c>
      <c r="R404" s="34"/>
      <c r="S404" s="59" t="str">
        <f t="shared" ca="1" si="55"/>
        <v/>
      </c>
      <c r="T404" s="32"/>
      <c r="U404" s="33" t="str">
        <f t="shared" ca="1" si="56"/>
        <v/>
      </c>
      <c r="V404" s="34"/>
      <c r="W404" s="35"/>
      <c r="X404" s="36" t="str">
        <f t="shared" ca="1" si="50"/>
        <v/>
      </c>
      <c r="Y404" s="37"/>
      <c r="Z404" s="38" t="str">
        <f t="shared" si="51"/>
        <v/>
      </c>
    </row>
    <row r="405" spans="1:26" s="39" customFormat="1">
      <c r="A405" s="30">
        <v>402</v>
      </c>
      <c r="B405" s="31"/>
      <c r="C405" s="31"/>
      <c r="D405" s="44"/>
      <c r="E405" s="72" t="str">
        <f>IFERROR(IF(INDEX(Sheet3!$B$2:$B$8, MATCH(D405, Sheet3!$A$2:$A$8, 0)) = 0, "", INDEX(Sheet3!$B$2:$B$8, MATCH(D405, Sheet3!$A$2:$A$8, 0))), "")</f>
        <v/>
      </c>
      <c r="F405" s="31"/>
      <c r="G405" s="45"/>
      <c r="H405" s="63" t="str">
        <f>IFERROR(INDEX(Sheet3!$F$2:$F$114, MATCH(G405, Sheet3!$E$2:$E$114, 0)), "")</f>
        <v/>
      </c>
      <c r="I405" s="32"/>
      <c r="J405" s="40" t="str">
        <f t="shared" ca="1" si="49"/>
        <v/>
      </c>
      <c r="K405" s="34"/>
      <c r="L405" s="59" t="str">
        <f t="shared" ca="1" si="52"/>
        <v/>
      </c>
      <c r="M405" s="34"/>
      <c r="N405" s="47" t="str">
        <f t="shared" ca="1" si="53"/>
        <v/>
      </c>
      <c r="O405" s="75"/>
      <c r="P405" s="75"/>
      <c r="Q405" s="47" t="str">
        <f t="shared" ca="1" si="54"/>
        <v/>
      </c>
      <c r="R405" s="34"/>
      <c r="S405" s="59" t="str">
        <f t="shared" ca="1" si="55"/>
        <v/>
      </c>
      <c r="T405" s="32"/>
      <c r="U405" s="33" t="str">
        <f t="shared" ca="1" si="56"/>
        <v/>
      </c>
      <c r="V405" s="34"/>
      <c r="W405" s="35"/>
      <c r="X405" s="36" t="str">
        <f t="shared" ca="1" si="50"/>
        <v/>
      </c>
      <c r="Y405" s="37"/>
      <c r="Z405" s="38" t="str">
        <f t="shared" si="51"/>
        <v/>
      </c>
    </row>
    <row r="406" spans="1:26" s="39" customFormat="1">
      <c r="A406" s="30">
        <v>403</v>
      </c>
      <c r="B406" s="31"/>
      <c r="C406" s="31"/>
      <c r="D406" s="44"/>
      <c r="E406" s="72" t="str">
        <f>IFERROR(IF(INDEX(Sheet3!$B$2:$B$8, MATCH(D406, Sheet3!$A$2:$A$8, 0)) = 0, "", INDEX(Sheet3!$B$2:$B$8, MATCH(D406, Sheet3!$A$2:$A$8, 0))), "")</f>
        <v/>
      </c>
      <c r="F406" s="31"/>
      <c r="G406" s="45"/>
      <c r="H406" s="63" t="str">
        <f>IFERROR(INDEX(Sheet3!$F$2:$F$114, MATCH(G406, Sheet3!$E$2:$E$114, 0)), "")</f>
        <v/>
      </c>
      <c r="I406" s="32"/>
      <c r="J406" s="40" t="str">
        <f t="shared" ca="1" si="49"/>
        <v/>
      </c>
      <c r="K406" s="34"/>
      <c r="L406" s="59" t="str">
        <f t="shared" ca="1" si="52"/>
        <v/>
      </c>
      <c r="M406" s="34"/>
      <c r="N406" s="47" t="str">
        <f t="shared" ca="1" si="53"/>
        <v/>
      </c>
      <c r="O406" s="75"/>
      <c r="P406" s="75"/>
      <c r="Q406" s="47" t="str">
        <f t="shared" ca="1" si="54"/>
        <v/>
      </c>
      <c r="R406" s="34"/>
      <c r="S406" s="59" t="str">
        <f t="shared" ca="1" si="55"/>
        <v/>
      </c>
      <c r="T406" s="32"/>
      <c r="U406" s="33" t="str">
        <f t="shared" ca="1" si="56"/>
        <v/>
      </c>
      <c r="V406" s="34"/>
      <c r="W406" s="35"/>
      <c r="X406" s="36" t="str">
        <f t="shared" ca="1" si="50"/>
        <v/>
      </c>
      <c r="Y406" s="37"/>
      <c r="Z406" s="38" t="str">
        <f t="shared" si="51"/>
        <v/>
      </c>
    </row>
    <row r="407" spans="1:26" s="39" customFormat="1">
      <c r="A407" s="30">
        <v>404</v>
      </c>
      <c r="B407" s="31"/>
      <c r="C407" s="31"/>
      <c r="D407" s="44"/>
      <c r="E407" s="72" t="str">
        <f>IFERROR(IF(INDEX(Sheet3!$B$2:$B$8, MATCH(D407, Sheet3!$A$2:$A$8, 0)) = 0, "", INDEX(Sheet3!$B$2:$B$8, MATCH(D407, Sheet3!$A$2:$A$8, 0))), "")</f>
        <v/>
      </c>
      <c r="F407" s="31"/>
      <c r="G407" s="45"/>
      <c r="H407" s="63" t="str">
        <f>IFERROR(INDEX(Sheet3!$F$2:$F$114, MATCH(G407, Sheet3!$E$2:$E$114, 0)), "")</f>
        <v/>
      </c>
      <c r="I407" s="32"/>
      <c r="J407" s="40" t="str">
        <f t="shared" ca="1" si="49"/>
        <v/>
      </c>
      <c r="K407" s="34"/>
      <c r="L407" s="59" t="str">
        <f t="shared" ca="1" si="52"/>
        <v/>
      </c>
      <c r="M407" s="34"/>
      <c r="N407" s="47" t="str">
        <f t="shared" ca="1" si="53"/>
        <v/>
      </c>
      <c r="O407" s="75"/>
      <c r="P407" s="75"/>
      <c r="Q407" s="47" t="str">
        <f t="shared" ca="1" si="54"/>
        <v/>
      </c>
      <c r="R407" s="34"/>
      <c r="S407" s="59" t="str">
        <f t="shared" ca="1" si="55"/>
        <v/>
      </c>
      <c r="T407" s="32"/>
      <c r="U407" s="33" t="str">
        <f t="shared" ca="1" si="56"/>
        <v/>
      </c>
      <c r="V407" s="34"/>
      <c r="W407" s="35"/>
      <c r="X407" s="36" t="str">
        <f t="shared" ca="1" si="50"/>
        <v/>
      </c>
      <c r="Y407" s="37"/>
      <c r="Z407" s="38" t="str">
        <f t="shared" si="51"/>
        <v/>
      </c>
    </row>
    <row r="408" spans="1:26" s="39" customFormat="1">
      <c r="A408" s="30">
        <v>405</v>
      </c>
      <c r="B408" s="31"/>
      <c r="C408" s="31"/>
      <c r="D408" s="44"/>
      <c r="E408" s="72" t="str">
        <f>IFERROR(IF(INDEX(Sheet3!$B$2:$B$8, MATCH(D408, Sheet3!$A$2:$A$8, 0)) = 0, "", INDEX(Sheet3!$B$2:$B$8, MATCH(D408, Sheet3!$A$2:$A$8, 0))), "")</f>
        <v/>
      </c>
      <c r="F408" s="31"/>
      <c r="G408" s="45"/>
      <c r="H408" s="63" t="str">
        <f>IFERROR(INDEX(Sheet3!$F$2:$F$114, MATCH(G408, Sheet3!$E$2:$E$114, 0)), "")</f>
        <v/>
      </c>
      <c r="I408" s="32"/>
      <c r="J408" s="40" t="str">
        <f t="shared" ca="1" si="49"/>
        <v/>
      </c>
      <c r="K408" s="34"/>
      <c r="L408" s="59" t="str">
        <f t="shared" ca="1" si="52"/>
        <v/>
      </c>
      <c r="M408" s="34"/>
      <c r="N408" s="47" t="str">
        <f t="shared" ca="1" si="53"/>
        <v/>
      </c>
      <c r="O408" s="75"/>
      <c r="P408" s="75"/>
      <c r="Q408" s="47" t="str">
        <f t="shared" ca="1" si="54"/>
        <v/>
      </c>
      <c r="R408" s="34"/>
      <c r="S408" s="59" t="str">
        <f t="shared" ca="1" si="55"/>
        <v/>
      </c>
      <c r="T408" s="32"/>
      <c r="U408" s="33" t="str">
        <f t="shared" ca="1" si="56"/>
        <v/>
      </c>
      <c r="V408" s="34"/>
      <c r="W408" s="35"/>
      <c r="X408" s="36" t="str">
        <f t="shared" ca="1" si="50"/>
        <v/>
      </c>
      <c r="Y408" s="37"/>
      <c r="Z408" s="38" t="str">
        <f t="shared" si="51"/>
        <v/>
      </c>
    </row>
    <row r="409" spans="1:26" s="39" customFormat="1">
      <c r="A409" s="30">
        <v>406</v>
      </c>
      <c r="B409" s="31"/>
      <c r="C409" s="31"/>
      <c r="D409" s="44"/>
      <c r="E409" s="72" t="str">
        <f>IFERROR(IF(INDEX(Sheet3!$B$2:$B$8, MATCH(D409, Sheet3!$A$2:$A$8, 0)) = 0, "", INDEX(Sheet3!$B$2:$B$8, MATCH(D409, Sheet3!$A$2:$A$8, 0))), "")</f>
        <v/>
      </c>
      <c r="F409" s="31"/>
      <c r="G409" s="45"/>
      <c r="H409" s="63" t="str">
        <f>IFERROR(INDEX(Sheet3!$F$2:$F$114, MATCH(G409, Sheet3!$E$2:$E$114, 0)), "")</f>
        <v/>
      </c>
      <c r="I409" s="32"/>
      <c r="J409" s="40" t="str">
        <f t="shared" ca="1" si="49"/>
        <v/>
      </c>
      <c r="K409" s="34"/>
      <c r="L409" s="59" t="str">
        <f t="shared" ca="1" si="52"/>
        <v/>
      </c>
      <c r="M409" s="34"/>
      <c r="N409" s="47" t="str">
        <f t="shared" ca="1" si="53"/>
        <v/>
      </c>
      <c r="O409" s="75"/>
      <c r="P409" s="75"/>
      <c r="Q409" s="47" t="str">
        <f t="shared" ca="1" si="54"/>
        <v/>
      </c>
      <c r="R409" s="34"/>
      <c r="S409" s="59" t="str">
        <f t="shared" ca="1" si="55"/>
        <v/>
      </c>
      <c r="T409" s="32"/>
      <c r="U409" s="33" t="str">
        <f t="shared" ca="1" si="56"/>
        <v/>
      </c>
      <c r="V409" s="34"/>
      <c r="W409" s="35"/>
      <c r="X409" s="36" t="str">
        <f t="shared" ca="1" si="50"/>
        <v/>
      </c>
      <c r="Y409" s="37"/>
      <c r="Z409" s="38" t="str">
        <f t="shared" si="51"/>
        <v/>
      </c>
    </row>
    <row r="410" spans="1:26" s="39" customFormat="1">
      <c r="A410" s="30">
        <v>407</v>
      </c>
      <c r="B410" s="31"/>
      <c r="C410" s="31"/>
      <c r="D410" s="44"/>
      <c r="E410" s="72" t="str">
        <f>IFERROR(IF(INDEX(Sheet3!$B$2:$B$8, MATCH(D410, Sheet3!$A$2:$A$8, 0)) = 0, "", INDEX(Sheet3!$B$2:$B$8, MATCH(D410, Sheet3!$A$2:$A$8, 0))), "")</f>
        <v/>
      </c>
      <c r="F410" s="31"/>
      <c r="G410" s="45"/>
      <c r="H410" s="63" t="str">
        <f>IFERROR(INDEX(Sheet3!$F$2:$F$114, MATCH(G410, Sheet3!$E$2:$E$114, 0)), "")</f>
        <v/>
      </c>
      <c r="I410" s="32"/>
      <c r="J410" s="40" t="str">
        <f t="shared" ca="1" si="49"/>
        <v/>
      </c>
      <c r="K410" s="34"/>
      <c r="L410" s="59" t="str">
        <f t="shared" ca="1" si="52"/>
        <v/>
      </c>
      <c r="M410" s="34"/>
      <c r="N410" s="47" t="str">
        <f t="shared" ca="1" si="53"/>
        <v/>
      </c>
      <c r="O410" s="75"/>
      <c r="P410" s="75"/>
      <c r="Q410" s="47" t="str">
        <f t="shared" ca="1" si="54"/>
        <v/>
      </c>
      <c r="R410" s="34"/>
      <c r="S410" s="59" t="str">
        <f t="shared" ca="1" si="55"/>
        <v/>
      </c>
      <c r="T410" s="32"/>
      <c r="U410" s="33" t="str">
        <f t="shared" ca="1" si="56"/>
        <v/>
      </c>
      <c r="V410" s="34"/>
      <c r="W410" s="35"/>
      <c r="X410" s="36" t="str">
        <f t="shared" ca="1" si="50"/>
        <v/>
      </c>
      <c r="Y410" s="37"/>
      <c r="Z410" s="38" t="str">
        <f t="shared" si="51"/>
        <v/>
      </c>
    </row>
    <row r="411" spans="1:26" s="39" customFormat="1">
      <c r="A411" s="30">
        <v>408</v>
      </c>
      <c r="B411" s="31"/>
      <c r="C411" s="31"/>
      <c r="D411" s="44"/>
      <c r="E411" s="72" t="str">
        <f>IFERROR(IF(INDEX(Sheet3!$B$2:$B$8, MATCH(D411, Sheet3!$A$2:$A$8, 0)) = 0, "", INDEX(Sheet3!$B$2:$B$8, MATCH(D411, Sheet3!$A$2:$A$8, 0))), "")</f>
        <v/>
      </c>
      <c r="F411" s="31"/>
      <c r="G411" s="45"/>
      <c r="H411" s="63" t="str">
        <f>IFERROR(INDEX(Sheet3!$F$2:$F$114, MATCH(G411, Sheet3!$E$2:$E$114, 0)), "")</f>
        <v/>
      </c>
      <c r="I411" s="32"/>
      <c r="J411" s="40" t="str">
        <f t="shared" ca="1" si="49"/>
        <v/>
      </c>
      <c r="K411" s="34"/>
      <c r="L411" s="59" t="str">
        <f t="shared" ca="1" si="52"/>
        <v/>
      </c>
      <c r="M411" s="34"/>
      <c r="N411" s="47" t="str">
        <f t="shared" ca="1" si="53"/>
        <v/>
      </c>
      <c r="O411" s="75"/>
      <c r="P411" s="75"/>
      <c r="Q411" s="47" t="str">
        <f t="shared" ca="1" si="54"/>
        <v/>
      </c>
      <c r="R411" s="34"/>
      <c r="S411" s="59" t="str">
        <f t="shared" ca="1" si="55"/>
        <v/>
      </c>
      <c r="T411" s="32"/>
      <c r="U411" s="33" t="str">
        <f t="shared" ca="1" si="56"/>
        <v/>
      </c>
      <c r="V411" s="34"/>
      <c r="W411" s="35"/>
      <c r="X411" s="36" t="str">
        <f t="shared" ca="1" si="50"/>
        <v/>
      </c>
      <c r="Y411" s="37"/>
      <c r="Z411" s="38" t="str">
        <f t="shared" si="51"/>
        <v/>
      </c>
    </row>
    <row r="412" spans="1:26" s="39" customFormat="1">
      <c r="A412" s="30">
        <v>409</v>
      </c>
      <c r="B412" s="31"/>
      <c r="C412" s="31"/>
      <c r="D412" s="44"/>
      <c r="E412" s="72" t="str">
        <f>IFERROR(IF(INDEX(Sheet3!$B$2:$B$8, MATCH(D412, Sheet3!$A$2:$A$8, 0)) = 0, "", INDEX(Sheet3!$B$2:$B$8, MATCH(D412, Sheet3!$A$2:$A$8, 0))), "")</f>
        <v/>
      </c>
      <c r="F412" s="31"/>
      <c r="G412" s="45"/>
      <c r="H412" s="63" t="str">
        <f>IFERROR(INDEX(Sheet3!$F$2:$F$114, MATCH(G412, Sheet3!$E$2:$E$114, 0)), "")</f>
        <v/>
      </c>
      <c r="I412" s="32"/>
      <c r="J412" s="40" t="str">
        <f t="shared" ca="1" si="49"/>
        <v/>
      </c>
      <c r="K412" s="34"/>
      <c r="L412" s="59" t="str">
        <f t="shared" ca="1" si="52"/>
        <v/>
      </c>
      <c r="M412" s="34"/>
      <c r="N412" s="47" t="str">
        <f t="shared" ca="1" si="53"/>
        <v/>
      </c>
      <c r="O412" s="75"/>
      <c r="P412" s="75"/>
      <c r="Q412" s="47" t="str">
        <f t="shared" ca="1" si="54"/>
        <v/>
      </c>
      <c r="R412" s="34"/>
      <c r="S412" s="59" t="str">
        <f t="shared" ca="1" si="55"/>
        <v/>
      </c>
      <c r="T412" s="32"/>
      <c r="U412" s="33" t="str">
        <f t="shared" ca="1" si="56"/>
        <v/>
      </c>
      <c r="V412" s="34"/>
      <c r="W412" s="35"/>
      <c r="X412" s="36" t="str">
        <f t="shared" ca="1" si="50"/>
        <v/>
      </c>
      <c r="Y412" s="37"/>
      <c r="Z412" s="38" t="str">
        <f t="shared" si="51"/>
        <v/>
      </c>
    </row>
    <row r="413" spans="1:26" s="39" customFormat="1">
      <c r="A413" s="30">
        <v>410</v>
      </c>
      <c r="B413" s="31"/>
      <c r="C413" s="31"/>
      <c r="D413" s="44"/>
      <c r="E413" s="72" t="str">
        <f>IFERROR(IF(INDEX(Sheet3!$B$2:$B$8, MATCH(D413, Sheet3!$A$2:$A$8, 0)) = 0, "", INDEX(Sheet3!$B$2:$B$8, MATCH(D413, Sheet3!$A$2:$A$8, 0))), "")</f>
        <v/>
      </c>
      <c r="F413" s="31"/>
      <c r="G413" s="45"/>
      <c r="H413" s="63" t="str">
        <f>IFERROR(INDEX(Sheet3!$F$2:$F$114, MATCH(G413, Sheet3!$E$2:$E$114, 0)), "")</f>
        <v/>
      </c>
      <c r="I413" s="32"/>
      <c r="J413" s="40" t="str">
        <f t="shared" ca="1" si="49"/>
        <v/>
      </c>
      <c r="K413" s="34"/>
      <c r="L413" s="59" t="str">
        <f t="shared" ca="1" si="52"/>
        <v/>
      </c>
      <c r="M413" s="34"/>
      <c r="N413" s="47" t="str">
        <f t="shared" ca="1" si="53"/>
        <v/>
      </c>
      <c r="O413" s="75"/>
      <c r="P413" s="75"/>
      <c r="Q413" s="47" t="str">
        <f t="shared" ca="1" si="54"/>
        <v/>
      </c>
      <c r="R413" s="34"/>
      <c r="S413" s="59" t="str">
        <f t="shared" ca="1" si="55"/>
        <v/>
      </c>
      <c r="T413" s="32"/>
      <c r="U413" s="33" t="str">
        <f t="shared" ca="1" si="56"/>
        <v/>
      </c>
      <c r="V413" s="34"/>
      <c r="W413" s="35"/>
      <c r="X413" s="36" t="str">
        <f t="shared" ca="1" si="50"/>
        <v/>
      </c>
      <c r="Y413" s="37"/>
      <c r="Z413" s="38" t="str">
        <f t="shared" si="51"/>
        <v/>
      </c>
    </row>
    <row r="414" spans="1:26" s="39" customFormat="1">
      <c r="A414" s="30">
        <v>411</v>
      </c>
      <c r="B414" s="31"/>
      <c r="C414" s="31"/>
      <c r="D414" s="44"/>
      <c r="E414" s="72" t="str">
        <f>IFERROR(IF(INDEX(Sheet3!$B$2:$B$8, MATCH(D414, Sheet3!$A$2:$A$8, 0)) = 0, "", INDEX(Sheet3!$B$2:$B$8, MATCH(D414, Sheet3!$A$2:$A$8, 0))), "")</f>
        <v/>
      </c>
      <c r="F414" s="31"/>
      <c r="G414" s="45"/>
      <c r="H414" s="63" t="str">
        <f>IFERROR(INDEX(Sheet3!$F$2:$F$114, MATCH(G414, Sheet3!$E$2:$E$114, 0)), "")</f>
        <v/>
      </c>
      <c r="I414" s="32"/>
      <c r="J414" s="40" t="str">
        <f t="shared" ca="1" si="49"/>
        <v/>
      </c>
      <c r="K414" s="34"/>
      <c r="L414" s="59" t="str">
        <f t="shared" ca="1" si="52"/>
        <v/>
      </c>
      <c r="M414" s="34"/>
      <c r="N414" s="47" t="str">
        <f t="shared" ca="1" si="53"/>
        <v/>
      </c>
      <c r="O414" s="75"/>
      <c r="P414" s="75"/>
      <c r="Q414" s="47" t="str">
        <f t="shared" ca="1" si="54"/>
        <v/>
      </c>
      <c r="R414" s="34"/>
      <c r="S414" s="59" t="str">
        <f t="shared" ca="1" si="55"/>
        <v/>
      </c>
      <c r="T414" s="32"/>
      <c r="U414" s="33" t="str">
        <f t="shared" ca="1" si="56"/>
        <v/>
      </c>
      <c r="V414" s="34"/>
      <c r="W414" s="35"/>
      <c r="X414" s="36" t="str">
        <f t="shared" ca="1" si="50"/>
        <v/>
      </c>
      <c r="Y414" s="37"/>
      <c r="Z414" s="38" t="str">
        <f t="shared" si="51"/>
        <v/>
      </c>
    </row>
    <row r="415" spans="1:26" s="39" customFormat="1">
      <c r="A415" s="30">
        <v>412</v>
      </c>
      <c r="B415" s="31"/>
      <c r="C415" s="31"/>
      <c r="D415" s="44"/>
      <c r="E415" s="72" t="str">
        <f>IFERROR(IF(INDEX(Sheet3!$B$2:$B$8, MATCH(D415, Sheet3!$A$2:$A$8, 0)) = 0, "", INDEX(Sheet3!$B$2:$B$8, MATCH(D415, Sheet3!$A$2:$A$8, 0))), "")</f>
        <v/>
      </c>
      <c r="F415" s="31"/>
      <c r="G415" s="45"/>
      <c r="H415" s="63" t="str">
        <f>IFERROR(INDEX(Sheet3!$F$2:$F$114, MATCH(G415, Sheet3!$E$2:$E$114, 0)), "")</f>
        <v/>
      </c>
      <c r="I415" s="32"/>
      <c r="J415" s="40" t="str">
        <f t="shared" ca="1" si="49"/>
        <v/>
      </c>
      <c r="K415" s="34"/>
      <c r="L415" s="59" t="str">
        <f t="shared" ca="1" si="52"/>
        <v/>
      </c>
      <c r="M415" s="34"/>
      <c r="N415" s="47" t="str">
        <f t="shared" ca="1" si="53"/>
        <v/>
      </c>
      <c r="O415" s="75"/>
      <c r="P415" s="75"/>
      <c r="Q415" s="47" t="str">
        <f t="shared" ca="1" si="54"/>
        <v/>
      </c>
      <c r="R415" s="34"/>
      <c r="S415" s="59" t="str">
        <f t="shared" ca="1" si="55"/>
        <v/>
      </c>
      <c r="T415" s="32"/>
      <c r="U415" s="33" t="str">
        <f t="shared" ca="1" si="56"/>
        <v/>
      </c>
      <c r="V415" s="34"/>
      <c r="W415" s="35"/>
      <c r="X415" s="36" t="str">
        <f t="shared" ca="1" si="50"/>
        <v/>
      </c>
      <c r="Y415" s="37"/>
      <c r="Z415" s="38" t="str">
        <f t="shared" si="51"/>
        <v/>
      </c>
    </row>
    <row r="416" spans="1:26" s="39" customFormat="1">
      <c r="A416" s="30">
        <v>413</v>
      </c>
      <c r="B416" s="31"/>
      <c r="C416" s="31"/>
      <c r="D416" s="44"/>
      <c r="E416" s="72" t="str">
        <f>IFERROR(IF(INDEX(Sheet3!$B$2:$B$8, MATCH(D416, Sheet3!$A$2:$A$8, 0)) = 0, "", INDEX(Sheet3!$B$2:$B$8, MATCH(D416, Sheet3!$A$2:$A$8, 0))), "")</f>
        <v/>
      </c>
      <c r="F416" s="31"/>
      <c r="G416" s="45"/>
      <c r="H416" s="63" t="str">
        <f>IFERROR(INDEX(Sheet3!$F$2:$F$114, MATCH(G416, Sheet3!$E$2:$E$114, 0)), "")</f>
        <v/>
      </c>
      <c r="I416" s="32"/>
      <c r="J416" s="40" t="str">
        <f t="shared" ca="1" si="49"/>
        <v/>
      </c>
      <c r="K416" s="34"/>
      <c r="L416" s="59" t="str">
        <f t="shared" ca="1" si="52"/>
        <v/>
      </c>
      <c r="M416" s="34"/>
      <c r="N416" s="47" t="str">
        <f t="shared" ca="1" si="53"/>
        <v/>
      </c>
      <c r="O416" s="75"/>
      <c r="P416" s="75"/>
      <c r="Q416" s="47" t="str">
        <f t="shared" ca="1" si="54"/>
        <v/>
      </c>
      <c r="R416" s="34"/>
      <c r="S416" s="59" t="str">
        <f t="shared" ca="1" si="55"/>
        <v/>
      </c>
      <c r="T416" s="32"/>
      <c r="U416" s="33" t="str">
        <f t="shared" ca="1" si="56"/>
        <v/>
      </c>
      <c r="V416" s="34"/>
      <c r="W416" s="35"/>
      <c r="X416" s="36" t="str">
        <f t="shared" ca="1" si="50"/>
        <v/>
      </c>
      <c r="Y416" s="37"/>
      <c r="Z416" s="38" t="str">
        <f t="shared" si="51"/>
        <v/>
      </c>
    </row>
    <row r="417" spans="1:26" s="39" customFormat="1">
      <c r="A417" s="30">
        <v>414</v>
      </c>
      <c r="B417" s="31"/>
      <c r="C417" s="31"/>
      <c r="D417" s="44"/>
      <c r="E417" s="72" t="str">
        <f>IFERROR(IF(INDEX(Sheet3!$B$2:$B$8, MATCH(D417, Sheet3!$A$2:$A$8, 0)) = 0, "", INDEX(Sheet3!$B$2:$B$8, MATCH(D417, Sheet3!$A$2:$A$8, 0))), "")</f>
        <v/>
      </c>
      <c r="F417" s="31"/>
      <c r="G417" s="45"/>
      <c r="H417" s="63" t="str">
        <f>IFERROR(INDEX(Sheet3!$F$2:$F$114, MATCH(G417, Sheet3!$E$2:$E$114, 0)), "")</f>
        <v/>
      </c>
      <c r="I417" s="32"/>
      <c r="J417" s="40" t="str">
        <f t="shared" ca="1" si="49"/>
        <v/>
      </c>
      <c r="K417" s="34"/>
      <c r="L417" s="59" t="str">
        <f t="shared" ca="1" si="52"/>
        <v/>
      </c>
      <c r="M417" s="34"/>
      <c r="N417" s="47" t="str">
        <f t="shared" ca="1" si="53"/>
        <v/>
      </c>
      <c r="O417" s="75"/>
      <c r="P417" s="75"/>
      <c r="Q417" s="47" t="str">
        <f t="shared" ca="1" si="54"/>
        <v/>
      </c>
      <c r="R417" s="34"/>
      <c r="S417" s="59" t="str">
        <f t="shared" ca="1" si="55"/>
        <v/>
      </c>
      <c r="T417" s="32"/>
      <c r="U417" s="33" t="str">
        <f t="shared" ca="1" si="56"/>
        <v/>
      </c>
      <c r="V417" s="34"/>
      <c r="W417" s="35"/>
      <c r="X417" s="36" t="str">
        <f t="shared" ca="1" si="50"/>
        <v/>
      </c>
      <c r="Y417" s="37"/>
      <c r="Z417" s="38" t="str">
        <f t="shared" si="51"/>
        <v/>
      </c>
    </row>
    <row r="418" spans="1:26" s="39" customFormat="1">
      <c r="A418" s="30">
        <v>415</v>
      </c>
      <c r="B418" s="31"/>
      <c r="C418" s="31"/>
      <c r="D418" s="44"/>
      <c r="E418" s="72" t="str">
        <f>IFERROR(IF(INDEX(Sheet3!$B$2:$B$8, MATCH(D418, Sheet3!$A$2:$A$8, 0)) = 0, "", INDEX(Sheet3!$B$2:$B$8, MATCH(D418, Sheet3!$A$2:$A$8, 0))), "")</f>
        <v/>
      </c>
      <c r="F418" s="31"/>
      <c r="G418" s="45"/>
      <c r="H418" s="63" t="str">
        <f>IFERROR(INDEX(Sheet3!$F$2:$F$114, MATCH(G418, Sheet3!$E$2:$E$114, 0)), "")</f>
        <v/>
      </c>
      <c r="I418" s="32"/>
      <c r="J418" s="40" t="str">
        <f t="shared" ca="1" si="49"/>
        <v/>
      </c>
      <c r="K418" s="34"/>
      <c r="L418" s="59" t="str">
        <f t="shared" ca="1" si="52"/>
        <v/>
      </c>
      <c r="M418" s="34"/>
      <c r="N418" s="47" t="str">
        <f t="shared" ca="1" si="53"/>
        <v/>
      </c>
      <c r="O418" s="75"/>
      <c r="P418" s="75"/>
      <c r="Q418" s="47" t="str">
        <f t="shared" ca="1" si="54"/>
        <v/>
      </c>
      <c r="R418" s="34"/>
      <c r="S418" s="59" t="str">
        <f t="shared" ca="1" si="55"/>
        <v/>
      </c>
      <c r="T418" s="32"/>
      <c r="U418" s="33" t="str">
        <f t="shared" ca="1" si="56"/>
        <v/>
      </c>
      <c r="V418" s="34"/>
      <c r="W418" s="35"/>
      <c r="X418" s="36" t="str">
        <f t="shared" ca="1" si="50"/>
        <v/>
      </c>
      <c r="Y418" s="37"/>
      <c r="Z418" s="38" t="str">
        <f t="shared" si="51"/>
        <v/>
      </c>
    </row>
    <row r="419" spans="1:26" s="39" customFormat="1">
      <c r="A419" s="30">
        <v>416</v>
      </c>
      <c r="B419" s="31"/>
      <c r="C419" s="31"/>
      <c r="D419" s="44"/>
      <c r="E419" s="72" t="str">
        <f>IFERROR(IF(INDEX(Sheet3!$B$2:$B$8, MATCH(D419, Sheet3!$A$2:$A$8, 0)) = 0, "", INDEX(Sheet3!$B$2:$B$8, MATCH(D419, Sheet3!$A$2:$A$8, 0))), "")</f>
        <v/>
      </c>
      <c r="F419" s="31"/>
      <c r="G419" s="45"/>
      <c r="H419" s="63" t="str">
        <f>IFERROR(INDEX(Sheet3!$F$2:$F$114, MATCH(G419, Sheet3!$E$2:$E$114, 0)), "")</f>
        <v/>
      </c>
      <c r="I419" s="32"/>
      <c r="J419" s="40" t="str">
        <f t="shared" ca="1" si="49"/>
        <v/>
      </c>
      <c r="K419" s="34"/>
      <c r="L419" s="59" t="str">
        <f t="shared" ca="1" si="52"/>
        <v/>
      </c>
      <c r="M419" s="34"/>
      <c r="N419" s="47" t="str">
        <f t="shared" ca="1" si="53"/>
        <v/>
      </c>
      <c r="O419" s="75"/>
      <c r="P419" s="75"/>
      <c r="Q419" s="47" t="str">
        <f t="shared" ca="1" si="54"/>
        <v/>
      </c>
      <c r="R419" s="34"/>
      <c r="S419" s="59" t="str">
        <f t="shared" ca="1" si="55"/>
        <v/>
      </c>
      <c r="T419" s="32"/>
      <c r="U419" s="33" t="str">
        <f t="shared" ca="1" si="56"/>
        <v/>
      </c>
      <c r="V419" s="34"/>
      <c r="W419" s="35"/>
      <c r="X419" s="36" t="str">
        <f t="shared" ca="1" si="50"/>
        <v/>
      </c>
      <c r="Y419" s="37"/>
      <c r="Z419" s="38" t="str">
        <f t="shared" si="51"/>
        <v/>
      </c>
    </row>
    <row r="420" spans="1:26" s="39" customFormat="1">
      <c r="A420" s="30">
        <v>417</v>
      </c>
      <c r="B420" s="31"/>
      <c r="C420" s="31"/>
      <c r="D420" s="44"/>
      <c r="E420" s="72" t="str">
        <f>IFERROR(IF(INDEX(Sheet3!$B$2:$B$8, MATCH(D420, Sheet3!$A$2:$A$8, 0)) = 0, "", INDEX(Sheet3!$B$2:$B$8, MATCH(D420, Sheet3!$A$2:$A$8, 0))), "")</f>
        <v/>
      </c>
      <c r="F420" s="31"/>
      <c r="G420" s="45"/>
      <c r="H420" s="63" t="str">
        <f>IFERROR(INDEX(Sheet3!$F$2:$F$114, MATCH(G420, Sheet3!$E$2:$E$114, 0)), "")</f>
        <v/>
      </c>
      <c r="I420" s="32"/>
      <c r="J420" s="40" t="str">
        <f t="shared" ca="1" si="49"/>
        <v/>
      </c>
      <c r="K420" s="34"/>
      <c r="L420" s="59" t="str">
        <f t="shared" ca="1" si="52"/>
        <v/>
      </c>
      <c r="M420" s="34"/>
      <c r="N420" s="47" t="str">
        <f t="shared" ca="1" si="53"/>
        <v/>
      </c>
      <c r="O420" s="75"/>
      <c r="P420" s="75"/>
      <c r="Q420" s="47" t="str">
        <f t="shared" ca="1" si="54"/>
        <v/>
      </c>
      <c r="R420" s="34"/>
      <c r="S420" s="59" t="str">
        <f t="shared" ca="1" si="55"/>
        <v/>
      </c>
      <c r="T420" s="32"/>
      <c r="U420" s="33" t="str">
        <f t="shared" ca="1" si="56"/>
        <v/>
      </c>
      <c r="V420" s="34"/>
      <c r="W420" s="35"/>
      <c r="X420" s="36" t="str">
        <f t="shared" ca="1" si="50"/>
        <v/>
      </c>
      <c r="Y420" s="37"/>
      <c r="Z420" s="38" t="str">
        <f t="shared" si="51"/>
        <v/>
      </c>
    </row>
    <row r="421" spans="1:26" s="39" customFormat="1">
      <c r="A421" s="30">
        <v>418</v>
      </c>
      <c r="B421" s="31"/>
      <c r="C421" s="31"/>
      <c r="D421" s="44"/>
      <c r="E421" s="72" t="str">
        <f>IFERROR(IF(INDEX(Sheet3!$B$2:$B$8, MATCH(D421, Sheet3!$A$2:$A$8, 0)) = 0, "", INDEX(Sheet3!$B$2:$B$8, MATCH(D421, Sheet3!$A$2:$A$8, 0))), "")</f>
        <v/>
      </c>
      <c r="F421" s="31"/>
      <c r="G421" s="45"/>
      <c r="H421" s="63" t="str">
        <f>IFERROR(INDEX(Sheet3!$F$2:$F$114, MATCH(G421, Sheet3!$E$2:$E$114, 0)), "")</f>
        <v/>
      </c>
      <c r="I421" s="32"/>
      <c r="J421" s="40" t="str">
        <f t="shared" ca="1" si="49"/>
        <v/>
      </c>
      <c r="K421" s="34"/>
      <c r="L421" s="59" t="str">
        <f t="shared" ca="1" si="52"/>
        <v/>
      </c>
      <c r="M421" s="34"/>
      <c r="N421" s="47" t="str">
        <f t="shared" ca="1" si="53"/>
        <v/>
      </c>
      <c r="O421" s="75"/>
      <c r="P421" s="75"/>
      <c r="Q421" s="47" t="str">
        <f t="shared" ca="1" si="54"/>
        <v/>
      </c>
      <c r="R421" s="34"/>
      <c r="S421" s="59" t="str">
        <f t="shared" ca="1" si="55"/>
        <v/>
      </c>
      <c r="T421" s="32"/>
      <c r="U421" s="33" t="str">
        <f t="shared" ca="1" si="56"/>
        <v/>
      </c>
      <c r="V421" s="34"/>
      <c r="W421" s="35"/>
      <c r="X421" s="36" t="str">
        <f t="shared" ca="1" si="50"/>
        <v/>
      </c>
      <c r="Y421" s="37"/>
      <c r="Z421" s="38" t="str">
        <f t="shared" si="51"/>
        <v/>
      </c>
    </row>
    <row r="422" spans="1:26" s="39" customFormat="1">
      <c r="A422" s="30">
        <v>419</v>
      </c>
      <c r="B422" s="31"/>
      <c r="C422" s="31"/>
      <c r="D422" s="44"/>
      <c r="E422" s="72" t="str">
        <f>IFERROR(IF(INDEX(Sheet3!$B$2:$B$8, MATCH(D422, Sheet3!$A$2:$A$8, 0)) = 0, "", INDEX(Sheet3!$B$2:$B$8, MATCH(D422, Sheet3!$A$2:$A$8, 0))), "")</f>
        <v/>
      </c>
      <c r="F422" s="31"/>
      <c r="G422" s="45"/>
      <c r="H422" s="63" t="str">
        <f>IFERROR(INDEX(Sheet3!$F$2:$F$114, MATCH(G422, Sheet3!$E$2:$E$114, 0)), "")</f>
        <v/>
      </c>
      <c r="I422" s="32"/>
      <c r="J422" s="40" t="str">
        <f t="shared" ca="1" si="49"/>
        <v/>
      </c>
      <c r="K422" s="34"/>
      <c r="L422" s="59" t="str">
        <f t="shared" ca="1" si="52"/>
        <v/>
      </c>
      <c r="M422" s="34"/>
      <c r="N422" s="47" t="str">
        <f t="shared" ca="1" si="53"/>
        <v/>
      </c>
      <c r="O422" s="75"/>
      <c r="P422" s="75"/>
      <c r="Q422" s="47" t="str">
        <f t="shared" ca="1" si="54"/>
        <v/>
      </c>
      <c r="R422" s="34"/>
      <c r="S422" s="59" t="str">
        <f t="shared" ca="1" si="55"/>
        <v/>
      </c>
      <c r="T422" s="32"/>
      <c r="U422" s="33" t="str">
        <f t="shared" ca="1" si="56"/>
        <v/>
      </c>
      <c r="V422" s="34"/>
      <c r="W422" s="35"/>
      <c r="X422" s="36" t="str">
        <f t="shared" ca="1" si="50"/>
        <v/>
      </c>
      <c r="Y422" s="37"/>
      <c r="Z422" s="38" t="str">
        <f t="shared" si="51"/>
        <v/>
      </c>
    </row>
    <row r="423" spans="1:26" s="39" customFormat="1">
      <c r="A423" s="30">
        <v>420</v>
      </c>
      <c r="B423" s="31"/>
      <c r="C423" s="31"/>
      <c r="D423" s="44"/>
      <c r="E423" s="72" t="str">
        <f>IFERROR(IF(INDEX(Sheet3!$B$2:$B$8, MATCH(D423, Sheet3!$A$2:$A$8, 0)) = 0, "", INDEX(Sheet3!$B$2:$B$8, MATCH(D423, Sheet3!$A$2:$A$8, 0))), "")</f>
        <v/>
      </c>
      <c r="F423" s="31"/>
      <c r="G423" s="45"/>
      <c r="H423" s="63" t="str">
        <f>IFERROR(INDEX(Sheet3!$F$2:$F$114, MATCH(G423, Sheet3!$E$2:$E$114, 0)), "")</f>
        <v/>
      </c>
      <c r="I423" s="32"/>
      <c r="J423" s="40" t="str">
        <f t="shared" ca="1" si="49"/>
        <v/>
      </c>
      <c r="K423" s="34"/>
      <c r="L423" s="59" t="str">
        <f t="shared" ca="1" si="52"/>
        <v/>
      </c>
      <c r="M423" s="34"/>
      <c r="N423" s="47" t="str">
        <f t="shared" ca="1" si="53"/>
        <v/>
      </c>
      <c r="O423" s="75"/>
      <c r="P423" s="75"/>
      <c r="Q423" s="47" t="str">
        <f t="shared" ca="1" si="54"/>
        <v/>
      </c>
      <c r="R423" s="34"/>
      <c r="S423" s="59" t="str">
        <f t="shared" ca="1" si="55"/>
        <v/>
      </c>
      <c r="T423" s="32"/>
      <c r="U423" s="33" t="str">
        <f t="shared" ca="1" si="56"/>
        <v/>
      </c>
      <c r="V423" s="34"/>
      <c r="W423" s="35"/>
      <c r="X423" s="36" t="str">
        <f t="shared" ca="1" si="50"/>
        <v/>
      </c>
      <c r="Y423" s="37"/>
      <c r="Z423" s="38" t="str">
        <f t="shared" si="51"/>
        <v/>
      </c>
    </row>
    <row r="424" spans="1:26" s="39" customFormat="1">
      <c r="A424" s="30">
        <v>421</v>
      </c>
      <c r="B424" s="31"/>
      <c r="C424" s="31"/>
      <c r="D424" s="44"/>
      <c r="E424" s="72" t="str">
        <f>IFERROR(IF(INDEX(Sheet3!$B$2:$B$8, MATCH(D424, Sheet3!$A$2:$A$8, 0)) = 0, "", INDEX(Sheet3!$B$2:$B$8, MATCH(D424, Sheet3!$A$2:$A$8, 0))), "")</f>
        <v/>
      </c>
      <c r="F424" s="31"/>
      <c r="G424" s="45"/>
      <c r="H424" s="63" t="str">
        <f>IFERROR(INDEX(Sheet3!$F$2:$F$114, MATCH(G424, Sheet3!$E$2:$E$114, 0)), "")</f>
        <v/>
      </c>
      <c r="I424" s="32"/>
      <c r="J424" s="40" t="str">
        <f t="shared" ca="1" si="49"/>
        <v/>
      </c>
      <c r="K424" s="34"/>
      <c r="L424" s="59" t="str">
        <f t="shared" ca="1" si="52"/>
        <v/>
      </c>
      <c r="M424" s="34"/>
      <c r="N424" s="47" t="str">
        <f t="shared" ca="1" si="53"/>
        <v/>
      </c>
      <c r="O424" s="75"/>
      <c r="P424" s="75"/>
      <c r="Q424" s="47" t="str">
        <f t="shared" ca="1" si="54"/>
        <v/>
      </c>
      <c r="R424" s="34"/>
      <c r="S424" s="59" t="str">
        <f t="shared" ca="1" si="55"/>
        <v/>
      </c>
      <c r="T424" s="32"/>
      <c r="U424" s="33" t="str">
        <f t="shared" ca="1" si="56"/>
        <v/>
      </c>
      <c r="V424" s="34"/>
      <c r="W424" s="35"/>
      <c r="X424" s="36" t="str">
        <f t="shared" ca="1" si="50"/>
        <v/>
      </c>
      <c r="Y424" s="37"/>
      <c r="Z424" s="38" t="str">
        <f t="shared" si="51"/>
        <v/>
      </c>
    </row>
    <row r="425" spans="1:26" s="39" customFormat="1">
      <c r="A425" s="30">
        <v>422</v>
      </c>
      <c r="B425" s="31"/>
      <c r="C425" s="31"/>
      <c r="D425" s="44"/>
      <c r="E425" s="72" t="str">
        <f>IFERROR(IF(INDEX(Sheet3!$B$2:$B$8, MATCH(D425, Sheet3!$A$2:$A$8, 0)) = 0, "", INDEX(Sheet3!$B$2:$B$8, MATCH(D425, Sheet3!$A$2:$A$8, 0))), "")</f>
        <v/>
      </c>
      <c r="F425" s="31"/>
      <c r="G425" s="45"/>
      <c r="H425" s="63" t="str">
        <f>IFERROR(INDEX(Sheet3!$F$2:$F$114, MATCH(G425, Sheet3!$E$2:$E$114, 0)), "")</f>
        <v/>
      </c>
      <c r="I425" s="32"/>
      <c r="J425" s="40" t="str">
        <f t="shared" ca="1" si="49"/>
        <v/>
      </c>
      <c r="K425" s="34"/>
      <c r="L425" s="59" t="str">
        <f t="shared" ca="1" si="52"/>
        <v/>
      </c>
      <c r="M425" s="34"/>
      <c r="N425" s="47" t="str">
        <f t="shared" ca="1" si="53"/>
        <v/>
      </c>
      <c r="O425" s="75"/>
      <c r="P425" s="75"/>
      <c r="Q425" s="47" t="str">
        <f t="shared" ca="1" si="54"/>
        <v/>
      </c>
      <c r="R425" s="34"/>
      <c r="S425" s="59" t="str">
        <f t="shared" ca="1" si="55"/>
        <v/>
      </c>
      <c r="T425" s="32"/>
      <c r="U425" s="33" t="str">
        <f t="shared" ca="1" si="56"/>
        <v/>
      </c>
      <c r="V425" s="34"/>
      <c r="W425" s="35"/>
      <c r="X425" s="36" t="str">
        <f t="shared" ca="1" si="50"/>
        <v/>
      </c>
      <c r="Y425" s="37"/>
      <c r="Z425" s="38" t="str">
        <f t="shared" si="51"/>
        <v/>
      </c>
    </row>
    <row r="426" spans="1:26" s="39" customFormat="1">
      <c r="A426" s="30">
        <v>423</v>
      </c>
      <c r="B426" s="31"/>
      <c r="C426" s="31"/>
      <c r="D426" s="44"/>
      <c r="E426" s="72" t="str">
        <f>IFERROR(IF(INDEX(Sheet3!$B$2:$B$8, MATCH(D426, Sheet3!$A$2:$A$8, 0)) = 0, "", INDEX(Sheet3!$B$2:$B$8, MATCH(D426, Sheet3!$A$2:$A$8, 0))), "")</f>
        <v/>
      </c>
      <c r="F426" s="31"/>
      <c r="G426" s="45"/>
      <c r="H426" s="63" t="str">
        <f>IFERROR(INDEX(Sheet3!$F$2:$F$114, MATCH(G426, Sheet3!$E$2:$E$114, 0)), "")</f>
        <v/>
      </c>
      <c r="I426" s="32"/>
      <c r="J426" s="40" t="str">
        <f t="shared" ca="1" si="49"/>
        <v/>
      </c>
      <c r="K426" s="34"/>
      <c r="L426" s="59" t="str">
        <f t="shared" ca="1" si="52"/>
        <v/>
      </c>
      <c r="M426" s="34"/>
      <c r="N426" s="47" t="str">
        <f t="shared" ca="1" si="53"/>
        <v/>
      </c>
      <c r="O426" s="75"/>
      <c r="P426" s="75"/>
      <c r="Q426" s="47" t="str">
        <f t="shared" ca="1" si="54"/>
        <v/>
      </c>
      <c r="R426" s="34"/>
      <c r="S426" s="59" t="str">
        <f t="shared" ca="1" si="55"/>
        <v/>
      </c>
      <c r="T426" s="32"/>
      <c r="U426" s="33" t="str">
        <f t="shared" ca="1" si="56"/>
        <v/>
      </c>
      <c r="V426" s="34"/>
      <c r="W426" s="35"/>
      <c r="X426" s="36" t="str">
        <f t="shared" ca="1" si="50"/>
        <v/>
      </c>
      <c r="Y426" s="37"/>
      <c r="Z426" s="38" t="str">
        <f t="shared" si="51"/>
        <v/>
      </c>
    </row>
    <row r="427" spans="1:26" s="39" customFormat="1">
      <c r="A427" s="30">
        <v>424</v>
      </c>
      <c r="B427" s="31"/>
      <c r="C427" s="31"/>
      <c r="D427" s="44"/>
      <c r="E427" s="72" t="str">
        <f>IFERROR(IF(INDEX(Sheet3!$B$2:$B$8, MATCH(D427, Sheet3!$A$2:$A$8, 0)) = 0, "", INDEX(Sheet3!$B$2:$B$8, MATCH(D427, Sheet3!$A$2:$A$8, 0))), "")</f>
        <v/>
      </c>
      <c r="F427" s="31"/>
      <c r="G427" s="45"/>
      <c r="H427" s="63" t="str">
        <f>IFERROR(INDEX(Sheet3!$F$2:$F$114, MATCH(G427, Sheet3!$E$2:$E$114, 0)), "")</f>
        <v/>
      </c>
      <c r="I427" s="32"/>
      <c r="J427" s="40" t="str">
        <f t="shared" ca="1" si="49"/>
        <v/>
      </c>
      <c r="K427" s="34"/>
      <c r="L427" s="59" t="str">
        <f t="shared" ca="1" si="52"/>
        <v/>
      </c>
      <c r="M427" s="34"/>
      <c r="N427" s="47" t="str">
        <f t="shared" ca="1" si="53"/>
        <v/>
      </c>
      <c r="O427" s="75"/>
      <c r="P427" s="75"/>
      <c r="Q427" s="47" t="str">
        <f t="shared" ca="1" si="54"/>
        <v/>
      </c>
      <c r="R427" s="34"/>
      <c r="S427" s="59" t="str">
        <f t="shared" ca="1" si="55"/>
        <v/>
      </c>
      <c r="T427" s="32"/>
      <c r="U427" s="33" t="str">
        <f t="shared" ca="1" si="56"/>
        <v/>
      </c>
      <c r="V427" s="34"/>
      <c r="W427" s="35"/>
      <c r="X427" s="36" t="str">
        <f t="shared" ca="1" si="50"/>
        <v/>
      </c>
      <c r="Y427" s="37"/>
      <c r="Z427" s="38" t="str">
        <f t="shared" si="51"/>
        <v/>
      </c>
    </row>
    <row r="428" spans="1:26" s="39" customFormat="1">
      <c r="A428" s="30">
        <v>425</v>
      </c>
      <c r="B428" s="31"/>
      <c r="C428" s="31"/>
      <c r="D428" s="44"/>
      <c r="E428" s="72" t="str">
        <f>IFERROR(IF(INDEX(Sheet3!$B$2:$B$8, MATCH(D428, Sheet3!$A$2:$A$8, 0)) = 0, "", INDEX(Sheet3!$B$2:$B$8, MATCH(D428, Sheet3!$A$2:$A$8, 0))), "")</f>
        <v/>
      </c>
      <c r="F428" s="31"/>
      <c r="G428" s="45"/>
      <c r="H428" s="63" t="str">
        <f>IFERROR(INDEX(Sheet3!$F$2:$F$114, MATCH(G428, Sheet3!$E$2:$E$114, 0)), "")</f>
        <v/>
      </c>
      <c r="I428" s="32"/>
      <c r="J428" s="40" t="str">
        <f t="shared" ca="1" si="49"/>
        <v/>
      </c>
      <c r="K428" s="34"/>
      <c r="L428" s="59" t="str">
        <f t="shared" ca="1" si="52"/>
        <v/>
      </c>
      <c r="M428" s="34"/>
      <c r="N428" s="47" t="str">
        <f t="shared" ca="1" si="53"/>
        <v/>
      </c>
      <c r="O428" s="75"/>
      <c r="P428" s="75"/>
      <c r="Q428" s="47" t="str">
        <f t="shared" ca="1" si="54"/>
        <v/>
      </c>
      <c r="R428" s="34"/>
      <c r="S428" s="59" t="str">
        <f t="shared" ca="1" si="55"/>
        <v/>
      </c>
      <c r="T428" s="32"/>
      <c r="U428" s="33" t="str">
        <f t="shared" ca="1" si="56"/>
        <v/>
      </c>
      <c r="V428" s="34"/>
      <c r="W428" s="35"/>
      <c r="X428" s="36" t="str">
        <f t="shared" ca="1" si="50"/>
        <v/>
      </c>
      <c r="Y428" s="37"/>
      <c r="Z428" s="38" t="str">
        <f t="shared" si="51"/>
        <v/>
      </c>
    </row>
    <row r="429" spans="1:26" s="39" customFormat="1">
      <c r="A429" s="30">
        <v>426</v>
      </c>
      <c r="B429" s="31"/>
      <c r="C429" s="31"/>
      <c r="D429" s="44"/>
      <c r="E429" s="72" t="str">
        <f>IFERROR(IF(INDEX(Sheet3!$B$2:$B$8, MATCH(D429, Sheet3!$A$2:$A$8, 0)) = 0, "", INDEX(Sheet3!$B$2:$B$8, MATCH(D429, Sheet3!$A$2:$A$8, 0))), "")</f>
        <v/>
      </c>
      <c r="F429" s="31"/>
      <c r="G429" s="45"/>
      <c r="H429" s="63" t="str">
        <f>IFERROR(INDEX(Sheet3!$F$2:$F$114, MATCH(G429, Sheet3!$E$2:$E$114, 0)), "")</f>
        <v/>
      </c>
      <c r="I429" s="32"/>
      <c r="J429" s="40" t="str">
        <f t="shared" ca="1" si="49"/>
        <v/>
      </c>
      <c r="K429" s="34"/>
      <c r="L429" s="59" t="str">
        <f t="shared" ca="1" si="52"/>
        <v/>
      </c>
      <c r="M429" s="34"/>
      <c r="N429" s="47" t="str">
        <f t="shared" ca="1" si="53"/>
        <v/>
      </c>
      <c r="O429" s="75"/>
      <c r="P429" s="75"/>
      <c r="Q429" s="47" t="str">
        <f t="shared" ca="1" si="54"/>
        <v/>
      </c>
      <c r="R429" s="34"/>
      <c r="S429" s="59" t="str">
        <f t="shared" ca="1" si="55"/>
        <v/>
      </c>
      <c r="T429" s="32"/>
      <c r="U429" s="33" t="str">
        <f t="shared" ca="1" si="56"/>
        <v/>
      </c>
      <c r="V429" s="34"/>
      <c r="W429" s="35"/>
      <c r="X429" s="36" t="str">
        <f t="shared" ca="1" si="50"/>
        <v/>
      </c>
      <c r="Y429" s="37"/>
      <c r="Z429" s="38" t="str">
        <f t="shared" si="51"/>
        <v/>
      </c>
    </row>
    <row r="430" spans="1:26" s="39" customFormat="1">
      <c r="A430" s="30">
        <v>427</v>
      </c>
      <c r="B430" s="31"/>
      <c r="C430" s="31"/>
      <c r="D430" s="44"/>
      <c r="E430" s="72" t="str">
        <f>IFERROR(IF(INDEX(Sheet3!$B$2:$B$8, MATCH(D430, Sheet3!$A$2:$A$8, 0)) = 0, "", INDEX(Sheet3!$B$2:$B$8, MATCH(D430, Sheet3!$A$2:$A$8, 0))), "")</f>
        <v/>
      </c>
      <c r="F430" s="31"/>
      <c r="G430" s="45"/>
      <c r="H430" s="63" t="str">
        <f>IFERROR(INDEX(Sheet3!$F$2:$F$114, MATCH(G430, Sheet3!$E$2:$E$114, 0)), "")</f>
        <v/>
      </c>
      <c r="I430" s="32"/>
      <c r="J430" s="40" t="str">
        <f t="shared" ca="1" si="49"/>
        <v/>
      </c>
      <c r="K430" s="34"/>
      <c r="L430" s="59" t="str">
        <f t="shared" ca="1" si="52"/>
        <v/>
      </c>
      <c r="M430" s="34"/>
      <c r="N430" s="47" t="str">
        <f t="shared" ca="1" si="53"/>
        <v/>
      </c>
      <c r="O430" s="75"/>
      <c r="P430" s="75"/>
      <c r="Q430" s="47" t="str">
        <f t="shared" ca="1" si="54"/>
        <v/>
      </c>
      <c r="R430" s="34"/>
      <c r="S430" s="59" t="str">
        <f t="shared" ca="1" si="55"/>
        <v/>
      </c>
      <c r="T430" s="32"/>
      <c r="U430" s="33" t="str">
        <f t="shared" ca="1" si="56"/>
        <v/>
      </c>
      <c r="V430" s="34"/>
      <c r="W430" s="35"/>
      <c r="X430" s="36" t="str">
        <f t="shared" ca="1" si="50"/>
        <v/>
      </c>
      <c r="Y430" s="37"/>
      <c r="Z430" s="38" t="str">
        <f t="shared" si="51"/>
        <v/>
      </c>
    </row>
    <row r="431" spans="1:26" s="39" customFormat="1">
      <c r="A431" s="30">
        <v>428</v>
      </c>
      <c r="B431" s="31"/>
      <c r="C431" s="31"/>
      <c r="D431" s="44"/>
      <c r="E431" s="72" t="str">
        <f>IFERROR(IF(INDEX(Sheet3!$B$2:$B$8, MATCH(D431, Sheet3!$A$2:$A$8, 0)) = 0, "", INDEX(Sheet3!$B$2:$B$8, MATCH(D431, Sheet3!$A$2:$A$8, 0))), "")</f>
        <v/>
      </c>
      <c r="F431" s="31"/>
      <c r="G431" s="45"/>
      <c r="H431" s="63" t="str">
        <f>IFERROR(INDEX(Sheet3!$F$2:$F$114, MATCH(G431, Sheet3!$E$2:$E$114, 0)), "")</f>
        <v/>
      </c>
      <c r="I431" s="32"/>
      <c r="J431" s="40" t="str">
        <f t="shared" ca="1" si="49"/>
        <v/>
      </c>
      <c r="K431" s="34"/>
      <c r="L431" s="59" t="str">
        <f t="shared" ca="1" si="52"/>
        <v/>
      </c>
      <c r="M431" s="34"/>
      <c r="N431" s="47" t="str">
        <f t="shared" ca="1" si="53"/>
        <v/>
      </c>
      <c r="O431" s="75"/>
      <c r="P431" s="75"/>
      <c r="Q431" s="47" t="str">
        <f t="shared" ca="1" si="54"/>
        <v/>
      </c>
      <c r="R431" s="34"/>
      <c r="S431" s="59" t="str">
        <f t="shared" ca="1" si="55"/>
        <v/>
      </c>
      <c r="T431" s="32"/>
      <c r="U431" s="33" t="str">
        <f t="shared" ca="1" si="56"/>
        <v/>
      </c>
      <c r="V431" s="34"/>
      <c r="W431" s="35"/>
      <c r="X431" s="36" t="str">
        <f t="shared" ca="1" si="50"/>
        <v/>
      </c>
      <c r="Y431" s="37"/>
      <c r="Z431" s="38" t="str">
        <f t="shared" si="51"/>
        <v/>
      </c>
    </row>
    <row r="432" spans="1:26" s="39" customFormat="1">
      <c r="A432" s="30">
        <v>429</v>
      </c>
      <c r="B432" s="31"/>
      <c r="C432" s="31"/>
      <c r="D432" s="44"/>
      <c r="E432" s="72" t="str">
        <f>IFERROR(IF(INDEX(Sheet3!$B$2:$B$8, MATCH(D432, Sheet3!$A$2:$A$8, 0)) = 0, "", INDEX(Sheet3!$B$2:$B$8, MATCH(D432, Sheet3!$A$2:$A$8, 0))), "")</f>
        <v/>
      </c>
      <c r="F432" s="31"/>
      <c r="G432" s="45"/>
      <c r="H432" s="63" t="str">
        <f>IFERROR(INDEX(Sheet3!$F$2:$F$114, MATCH(G432, Sheet3!$E$2:$E$114, 0)), "")</f>
        <v/>
      </c>
      <c r="I432" s="32"/>
      <c r="J432" s="40" t="str">
        <f t="shared" ca="1" si="49"/>
        <v/>
      </c>
      <c r="K432" s="34"/>
      <c r="L432" s="59" t="str">
        <f t="shared" ca="1" si="52"/>
        <v/>
      </c>
      <c r="M432" s="34"/>
      <c r="N432" s="47" t="str">
        <f t="shared" ca="1" si="53"/>
        <v/>
      </c>
      <c r="O432" s="75"/>
      <c r="P432" s="75"/>
      <c r="Q432" s="47" t="str">
        <f t="shared" ca="1" si="54"/>
        <v/>
      </c>
      <c r="R432" s="34"/>
      <c r="S432" s="59" t="str">
        <f t="shared" ca="1" si="55"/>
        <v/>
      </c>
      <c r="T432" s="32"/>
      <c r="U432" s="33" t="str">
        <f t="shared" ca="1" si="56"/>
        <v/>
      </c>
      <c r="V432" s="34"/>
      <c r="W432" s="35"/>
      <c r="X432" s="36" t="str">
        <f t="shared" ca="1" si="50"/>
        <v/>
      </c>
      <c r="Y432" s="37"/>
      <c r="Z432" s="38" t="str">
        <f t="shared" si="51"/>
        <v/>
      </c>
    </row>
    <row r="433" spans="1:26" s="39" customFormat="1">
      <c r="A433" s="30">
        <v>430</v>
      </c>
      <c r="B433" s="31"/>
      <c r="C433" s="31"/>
      <c r="D433" s="44"/>
      <c r="E433" s="72" t="str">
        <f>IFERROR(IF(INDEX(Sheet3!$B$2:$B$8, MATCH(D433, Sheet3!$A$2:$A$8, 0)) = 0, "", INDEX(Sheet3!$B$2:$B$8, MATCH(D433, Sheet3!$A$2:$A$8, 0))), "")</f>
        <v/>
      </c>
      <c r="F433" s="31"/>
      <c r="G433" s="45"/>
      <c r="H433" s="63" t="str">
        <f>IFERROR(INDEX(Sheet3!$F$2:$F$114, MATCH(G433, Sheet3!$E$2:$E$114, 0)), "")</f>
        <v/>
      </c>
      <c r="I433" s="32"/>
      <c r="J433" s="40" t="str">
        <f t="shared" ca="1" si="49"/>
        <v/>
      </c>
      <c r="K433" s="34"/>
      <c r="L433" s="59" t="str">
        <f t="shared" ca="1" si="52"/>
        <v/>
      </c>
      <c r="M433" s="34"/>
      <c r="N433" s="47" t="str">
        <f t="shared" ca="1" si="53"/>
        <v/>
      </c>
      <c r="O433" s="75"/>
      <c r="P433" s="75"/>
      <c r="Q433" s="47" t="str">
        <f t="shared" ca="1" si="54"/>
        <v/>
      </c>
      <c r="R433" s="34"/>
      <c r="S433" s="59" t="str">
        <f t="shared" ca="1" si="55"/>
        <v/>
      </c>
      <c r="T433" s="32"/>
      <c r="U433" s="33" t="str">
        <f t="shared" ca="1" si="56"/>
        <v/>
      </c>
      <c r="V433" s="34"/>
      <c r="W433" s="35"/>
      <c r="X433" s="36" t="str">
        <f t="shared" ca="1" si="50"/>
        <v/>
      </c>
      <c r="Y433" s="37"/>
      <c r="Z433" s="38" t="str">
        <f t="shared" si="51"/>
        <v/>
      </c>
    </row>
    <row r="434" spans="1:26" s="39" customFormat="1">
      <c r="A434" s="30">
        <v>431</v>
      </c>
      <c r="B434" s="31"/>
      <c r="C434" s="31"/>
      <c r="D434" s="44"/>
      <c r="E434" s="72" t="str">
        <f>IFERROR(IF(INDEX(Sheet3!$B$2:$B$8, MATCH(D434, Sheet3!$A$2:$A$8, 0)) = 0, "", INDEX(Sheet3!$B$2:$B$8, MATCH(D434, Sheet3!$A$2:$A$8, 0))), "")</f>
        <v/>
      </c>
      <c r="F434" s="31"/>
      <c r="G434" s="45"/>
      <c r="H434" s="63" t="str">
        <f>IFERROR(INDEX(Sheet3!$F$2:$F$114, MATCH(G434, Sheet3!$E$2:$E$114, 0)), "")</f>
        <v/>
      </c>
      <c r="I434" s="32"/>
      <c r="J434" s="40" t="str">
        <f t="shared" ca="1" si="49"/>
        <v/>
      </c>
      <c r="K434" s="34"/>
      <c r="L434" s="59" t="str">
        <f t="shared" ca="1" si="52"/>
        <v/>
      </c>
      <c r="M434" s="34"/>
      <c r="N434" s="47" t="str">
        <f t="shared" ca="1" si="53"/>
        <v/>
      </c>
      <c r="O434" s="75"/>
      <c r="P434" s="75"/>
      <c r="Q434" s="47" t="str">
        <f t="shared" ca="1" si="54"/>
        <v/>
      </c>
      <c r="R434" s="34"/>
      <c r="S434" s="59" t="str">
        <f t="shared" ca="1" si="55"/>
        <v/>
      </c>
      <c r="T434" s="32"/>
      <c r="U434" s="33" t="str">
        <f t="shared" ca="1" si="56"/>
        <v/>
      </c>
      <c r="V434" s="34"/>
      <c r="W434" s="35"/>
      <c r="X434" s="36" t="str">
        <f t="shared" ca="1" si="50"/>
        <v/>
      </c>
      <c r="Y434" s="37"/>
      <c r="Z434" s="38" t="str">
        <f t="shared" si="51"/>
        <v/>
      </c>
    </row>
    <row r="435" spans="1:26" s="39" customFormat="1">
      <c r="A435" s="30">
        <v>432</v>
      </c>
      <c r="B435" s="31"/>
      <c r="C435" s="31"/>
      <c r="D435" s="44"/>
      <c r="E435" s="72" t="str">
        <f>IFERROR(IF(INDEX(Sheet3!$B$2:$B$8, MATCH(D435, Sheet3!$A$2:$A$8, 0)) = 0, "", INDEX(Sheet3!$B$2:$B$8, MATCH(D435, Sheet3!$A$2:$A$8, 0))), "")</f>
        <v/>
      </c>
      <c r="F435" s="31"/>
      <c r="G435" s="45"/>
      <c r="H435" s="63" t="str">
        <f>IFERROR(INDEX(Sheet3!$F$2:$F$114, MATCH(G435, Sheet3!$E$2:$E$114, 0)), "")</f>
        <v/>
      </c>
      <c r="I435" s="32"/>
      <c r="J435" s="40" t="str">
        <f t="shared" ca="1" si="49"/>
        <v/>
      </c>
      <c r="K435" s="34"/>
      <c r="L435" s="59" t="str">
        <f t="shared" ca="1" si="52"/>
        <v/>
      </c>
      <c r="M435" s="34"/>
      <c r="N435" s="47" t="str">
        <f t="shared" ca="1" si="53"/>
        <v/>
      </c>
      <c r="O435" s="75"/>
      <c r="P435" s="75"/>
      <c r="Q435" s="47" t="str">
        <f t="shared" ca="1" si="54"/>
        <v/>
      </c>
      <c r="R435" s="34"/>
      <c r="S435" s="59" t="str">
        <f t="shared" ca="1" si="55"/>
        <v/>
      </c>
      <c r="T435" s="32"/>
      <c r="U435" s="33" t="str">
        <f t="shared" ca="1" si="56"/>
        <v/>
      </c>
      <c r="V435" s="34"/>
      <c r="W435" s="35"/>
      <c r="X435" s="36" t="str">
        <f t="shared" ca="1" si="50"/>
        <v/>
      </c>
      <c r="Y435" s="37"/>
      <c r="Z435" s="38" t="str">
        <f t="shared" si="51"/>
        <v/>
      </c>
    </row>
    <row r="436" spans="1:26" s="39" customFormat="1">
      <c r="A436" s="30">
        <v>433</v>
      </c>
      <c r="B436" s="31"/>
      <c r="C436" s="31"/>
      <c r="D436" s="44"/>
      <c r="E436" s="72" t="str">
        <f>IFERROR(IF(INDEX(Sheet3!$B$2:$B$8, MATCH(D436, Sheet3!$A$2:$A$8, 0)) = 0, "", INDEX(Sheet3!$B$2:$B$8, MATCH(D436, Sheet3!$A$2:$A$8, 0))), "")</f>
        <v/>
      </c>
      <c r="F436" s="31"/>
      <c r="G436" s="45"/>
      <c r="H436" s="63" t="str">
        <f>IFERROR(INDEX(Sheet3!$F$2:$F$114, MATCH(G436, Sheet3!$E$2:$E$114, 0)), "")</f>
        <v/>
      </c>
      <c r="I436" s="32"/>
      <c r="J436" s="40" t="str">
        <f t="shared" ca="1" si="49"/>
        <v/>
      </c>
      <c r="K436" s="34"/>
      <c r="L436" s="59" t="str">
        <f t="shared" ca="1" si="52"/>
        <v/>
      </c>
      <c r="M436" s="34"/>
      <c r="N436" s="47" t="str">
        <f t="shared" ca="1" si="53"/>
        <v/>
      </c>
      <c r="O436" s="75"/>
      <c r="P436" s="75"/>
      <c r="Q436" s="47" t="str">
        <f t="shared" ca="1" si="54"/>
        <v/>
      </c>
      <c r="R436" s="34"/>
      <c r="S436" s="59" t="str">
        <f t="shared" ca="1" si="55"/>
        <v/>
      </c>
      <c r="T436" s="32"/>
      <c r="U436" s="33" t="str">
        <f t="shared" ca="1" si="56"/>
        <v/>
      </c>
      <c r="V436" s="34"/>
      <c r="W436" s="35"/>
      <c r="X436" s="36" t="str">
        <f t="shared" ca="1" si="50"/>
        <v/>
      </c>
      <c r="Y436" s="37"/>
      <c r="Z436" s="38" t="str">
        <f t="shared" si="51"/>
        <v/>
      </c>
    </row>
    <row r="437" spans="1:26" s="39" customFormat="1">
      <c r="A437" s="30">
        <v>434</v>
      </c>
      <c r="B437" s="31"/>
      <c r="C437" s="31"/>
      <c r="D437" s="44"/>
      <c r="E437" s="72" t="str">
        <f>IFERROR(IF(INDEX(Sheet3!$B$2:$B$8, MATCH(D437, Sheet3!$A$2:$A$8, 0)) = 0, "", INDEX(Sheet3!$B$2:$B$8, MATCH(D437, Sheet3!$A$2:$A$8, 0))), "")</f>
        <v/>
      </c>
      <c r="F437" s="31"/>
      <c r="G437" s="45"/>
      <c r="H437" s="63" t="str">
        <f>IFERROR(INDEX(Sheet3!$F$2:$F$114, MATCH(G437, Sheet3!$E$2:$E$114, 0)), "")</f>
        <v/>
      </c>
      <c r="I437" s="32"/>
      <c r="J437" s="40" t="str">
        <f t="shared" ca="1" si="49"/>
        <v/>
      </c>
      <c r="K437" s="34"/>
      <c r="L437" s="59" t="str">
        <f t="shared" ca="1" si="52"/>
        <v/>
      </c>
      <c r="M437" s="34"/>
      <c r="N437" s="47" t="str">
        <f t="shared" ca="1" si="53"/>
        <v/>
      </c>
      <c r="O437" s="75"/>
      <c r="P437" s="75"/>
      <c r="Q437" s="47" t="str">
        <f t="shared" ca="1" si="54"/>
        <v/>
      </c>
      <c r="R437" s="34"/>
      <c r="S437" s="59" t="str">
        <f t="shared" ca="1" si="55"/>
        <v/>
      </c>
      <c r="T437" s="32"/>
      <c r="U437" s="33" t="str">
        <f t="shared" ca="1" si="56"/>
        <v/>
      </c>
      <c r="V437" s="34"/>
      <c r="W437" s="35"/>
      <c r="X437" s="36" t="str">
        <f t="shared" ca="1" si="50"/>
        <v/>
      </c>
      <c r="Y437" s="37"/>
      <c r="Z437" s="38" t="str">
        <f t="shared" si="51"/>
        <v/>
      </c>
    </row>
    <row r="438" spans="1:26" s="39" customFormat="1">
      <c r="A438" s="30">
        <v>435</v>
      </c>
      <c r="B438" s="31"/>
      <c r="C438" s="31"/>
      <c r="D438" s="44"/>
      <c r="E438" s="72" t="str">
        <f>IFERROR(IF(INDEX(Sheet3!$B$2:$B$8, MATCH(D438, Sheet3!$A$2:$A$8, 0)) = 0, "", INDEX(Sheet3!$B$2:$B$8, MATCH(D438, Sheet3!$A$2:$A$8, 0))), "")</f>
        <v/>
      </c>
      <c r="F438" s="31"/>
      <c r="G438" s="45"/>
      <c r="H438" s="63" t="str">
        <f>IFERROR(INDEX(Sheet3!$F$2:$F$114, MATCH(G438, Sheet3!$E$2:$E$114, 0)), "")</f>
        <v/>
      </c>
      <c r="I438" s="32"/>
      <c r="J438" s="40" t="str">
        <f t="shared" ca="1" si="49"/>
        <v/>
      </c>
      <c r="K438" s="34"/>
      <c r="L438" s="59" t="str">
        <f t="shared" ca="1" si="52"/>
        <v/>
      </c>
      <c r="M438" s="34"/>
      <c r="N438" s="47" t="str">
        <f t="shared" ca="1" si="53"/>
        <v/>
      </c>
      <c r="O438" s="75"/>
      <c r="P438" s="75"/>
      <c r="Q438" s="47" t="str">
        <f t="shared" ca="1" si="54"/>
        <v/>
      </c>
      <c r="R438" s="34"/>
      <c r="S438" s="59" t="str">
        <f t="shared" ca="1" si="55"/>
        <v/>
      </c>
      <c r="T438" s="32"/>
      <c r="U438" s="33" t="str">
        <f t="shared" ca="1" si="56"/>
        <v/>
      </c>
      <c r="V438" s="34"/>
      <c r="W438" s="35"/>
      <c r="X438" s="36" t="str">
        <f t="shared" ca="1" si="50"/>
        <v/>
      </c>
      <c r="Y438" s="37"/>
      <c r="Z438" s="38" t="str">
        <f t="shared" si="51"/>
        <v/>
      </c>
    </row>
    <row r="439" spans="1:26" s="39" customFormat="1">
      <c r="A439" s="30">
        <v>436</v>
      </c>
      <c r="B439" s="31"/>
      <c r="C439" s="31"/>
      <c r="D439" s="44"/>
      <c r="E439" s="72" t="str">
        <f>IFERROR(IF(INDEX(Sheet3!$B$2:$B$8, MATCH(D439, Sheet3!$A$2:$A$8, 0)) = 0, "", INDEX(Sheet3!$B$2:$B$8, MATCH(D439, Sheet3!$A$2:$A$8, 0))), "")</f>
        <v/>
      </c>
      <c r="F439" s="31"/>
      <c r="G439" s="45"/>
      <c r="H439" s="63" t="str">
        <f>IFERROR(INDEX(Sheet3!$F$2:$F$114, MATCH(G439, Sheet3!$E$2:$E$114, 0)), "")</f>
        <v/>
      </c>
      <c r="I439" s="32"/>
      <c r="J439" s="40" t="str">
        <f t="shared" ca="1" si="49"/>
        <v/>
      </c>
      <c r="K439" s="34"/>
      <c r="L439" s="59" t="str">
        <f t="shared" ca="1" si="52"/>
        <v/>
      </c>
      <c r="M439" s="34"/>
      <c r="N439" s="47" t="str">
        <f t="shared" ca="1" si="53"/>
        <v/>
      </c>
      <c r="O439" s="75"/>
      <c r="P439" s="75"/>
      <c r="Q439" s="47" t="str">
        <f t="shared" ca="1" si="54"/>
        <v/>
      </c>
      <c r="R439" s="34"/>
      <c r="S439" s="59" t="str">
        <f t="shared" ca="1" si="55"/>
        <v/>
      </c>
      <c r="T439" s="32"/>
      <c r="U439" s="33" t="str">
        <f t="shared" ca="1" si="56"/>
        <v/>
      </c>
      <c r="V439" s="34"/>
      <c r="W439" s="35"/>
      <c r="X439" s="36" t="str">
        <f t="shared" ca="1" si="50"/>
        <v/>
      </c>
      <c r="Y439" s="37"/>
      <c r="Z439" s="38" t="str">
        <f t="shared" si="51"/>
        <v/>
      </c>
    </row>
    <row r="440" spans="1:26" s="39" customFormat="1">
      <c r="A440" s="30">
        <v>437</v>
      </c>
      <c r="B440" s="31"/>
      <c r="C440" s="31"/>
      <c r="D440" s="44"/>
      <c r="E440" s="72" t="str">
        <f>IFERROR(IF(INDEX(Sheet3!$B$2:$B$8, MATCH(D440, Sheet3!$A$2:$A$8, 0)) = 0, "", INDEX(Sheet3!$B$2:$B$8, MATCH(D440, Sheet3!$A$2:$A$8, 0))), "")</f>
        <v/>
      </c>
      <c r="F440" s="31"/>
      <c r="G440" s="45"/>
      <c r="H440" s="63" t="str">
        <f>IFERROR(INDEX(Sheet3!$F$2:$F$114, MATCH(G440, Sheet3!$E$2:$E$114, 0)), "")</f>
        <v/>
      </c>
      <c r="I440" s="32"/>
      <c r="J440" s="40" t="str">
        <f t="shared" ca="1" si="49"/>
        <v/>
      </c>
      <c r="K440" s="34"/>
      <c r="L440" s="59" t="str">
        <f t="shared" ca="1" si="52"/>
        <v/>
      </c>
      <c r="M440" s="34"/>
      <c r="N440" s="47" t="str">
        <f t="shared" ca="1" si="53"/>
        <v/>
      </c>
      <c r="O440" s="75"/>
      <c r="P440" s="75"/>
      <c r="Q440" s="47" t="str">
        <f t="shared" ca="1" si="54"/>
        <v/>
      </c>
      <c r="R440" s="34"/>
      <c r="S440" s="59" t="str">
        <f t="shared" ca="1" si="55"/>
        <v/>
      </c>
      <c r="T440" s="32"/>
      <c r="U440" s="33" t="str">
        <f t="shared" ca="1" si="56"/>
        <v/>
      </c>
      <c r="V440" s="34"/>
      <c r="W440" s="35"/>
      <c r="X440" s="36" t="str">
        <f t="shared" ca="1" si="50"/>
        <v/>
      </c>
      <c r="Y440" s="37"/>
      <c r="Z440" s="38" t="str">
        <f t="shared" si="51"/>
        <v/>
      </c>
    </row>
    <row r="441" spans="1:26" s="39" customFormat="1">
      <c r="A441" s="30">
        <v>438</v>
      </c>
      <c r="B441" s="31"/>
      <c r="C441" s="31"/>
      <c r="D441" s="44"/>
      <c r="E441" s="72" t="str">
        <f>IFERROR(IF(INDEX(Sheet3!$B$2:$B$8, MATCH(D441, Sheet3!$A$2:$A$8, 0)) = 0, "", INDEX(Sheet3!$B$2:$B$8, MATCH(D441, Sheet3!$A$2:$A$8, 0))), "")</f>
        <v/>
      </c>
      <c r="F441" s="31"/>
      <c r="G441" s="45"/>
      <c r="H441" s="63" t="str">
        <f>IFERROR(INDEX(Sheet3!$F$2:$F$114, MATCH(G441, Sheet3!$E$2:$E$114, 0)), "")</f>
        <v/>
      </c>
      <c r="I441" s="32"/>
      <c r="J441" s="40" t="str">
        <f t="shared" ca="1" si="49"/>
        <v/>
      </c>
      <c r="K441" s="34"/>
      <c r="L441" s="59" t="str">
        <f t="shared" ca="1" si="52"/>
        <v/>
      </c>
      <c r="M441" s="34"/>
      <c r="N441" s="47" t="str">
        <f t="shared" ca="1" si="53"/>
        <v/>
      </c>
      <c r="O441" s="75"/>
      <c r="P441" s="75"/>
      <c r="Q441" s="47" t="str">
        <f t="shared" ca="1" si="54"/>
        <v/>
      </c>
      <c r="R441" s="34"/>
      <c r="S441" s="59" t="str">
        <f t="shared" ca="1" si="55"/>
        <v/>
      </c>
      <c r="T441" s="32"/>
      <c r="U441" s="33" t="str">
        <f t="shared" ca="1" si="56"/>
        <v/>
      </c>
      <c r="V441" s="34"/>
      <c r="W441" s="35"/>
      <c r="X441" s="36" t="str">
        <f t="shared" ca="1" si="50"/>
        <v/>
      </c>
      <c r="Y441" s="37"/>
      <c r="Z441" s="38" t="str">
        <f t="shared" si="51"/>
        <v/>
      </c>
    </row>
    <row r="442" spans="1:26" s="39" customFormat="1">
      <c r="A442" s="30">
        <v>439</v>
      </c>
      <c r="B442" s="31"/>
      <c r="C442" s="31"/>
      <c r="D442" s="44"/>
      <c r="E442" s="72" t="str">
        <f>IFERROR(IF(INDEX(Sheet3!$B$2:$B$8, MATCH(D442, Sheet3!$A$2:$A$8, 0)) = 0, "", INDEX(Sheet3!$B$2:$B$8, MATCH(D442, Sheet3!$A$2:$A$8, 0))), "")</f>
        <v/>
      </c>
      <c r="F442" s="31"/>
      <c r="G442" s="45"/>
      <c r="H442" s="63" t="str">
        <f>IFERROR(INDEX(Sheet3!$F$2:$F$114, MATCH(G442, Sheet3!$E$2:$E$114, 0)), "")</f>
        <v/>
      </c>
      <c r="I442" s="32"/>
      <c r="J442" s="40" t="str">
        <f t="shared" ca="1" si="49"/>
        <v/>
      </c>
      <c r="K442" s="34"/>
      <c r="L442" s="59" t="str">
        <f t="shared" ca="1" si="52"/>
        <v/>
      </c>
      <c r="M442" s="34"/>
      <c r="N442" s="47" t="str">
        <f t="shared" ca="1" si="53"/>
        <v/>
      </c>
      <c r="O442" s="75"/>
      <c r="P442" s="75"/>
      <c r="Q442" s="47" t="str">
        <f t="shared" ca="1" si="54"/>
        <v/>
      </c>
      <c r="R442" s="34"/>
      <c r="S442" s="59" t="str">
        <f t="shared" ca="1" si="55"/>
        <v/>
      </c>
      <c r="T442" s="32"/>
      <c r="U442" s="33" t="str">
        <f t="shared" ca="1" si="56"/>
        <v/>
      </c>
      <c r="V442" s="34"/>
      <c r="W442" s="35"/>
      <c r="X442" s="36" t="str">
        <f t="shared" ca="1" si="50"/>
        <v/>
      </c>
      <c r="Y442" s="37"/>
      <c r="Z442" s="38" t="str">
        <f t="shared" si="51"/>
        <v/>
      </c>
    </row>
    <row r="443" spans="1:26" s="39" customFormat="1">
      <c r="A443" s="30">
        <v>440</v>
      </c>
      <c r="B443" s="31"/>
      <c r="C443" s="31"/>
      <c r="D443" s="44"/>
      <c r="E443" s="72" t="str">
        <f>IFERROR(IF(INDEX(Sheet3!$B$2:$B$8, MATCH(D443, Sheet3!$A$2:$A$8, 0)) = 0, "", INDEX(Sheet3!$B$2:$B$8, MATCH(D443, Sheet3!$A$2:$A$8, 0))), "")</f>
        <v/>
      </c>
      <c r="F443" s="31"/>
      <c r="G443" s="45"/>
      <c r="H443" s="63" t="str">
        <f>IFERROR(INDEX(Sheet3!$F$2:$F$114, MATCH(G443, Sheet3!$E$2:$E$114, 0)), "")</f>
        <v/>
      </c>
      <c r="I443" s="32"/>
      <c r="J443" s="40" t="str">
        <f t="shared" ca="1" si="49"/>
        <v/>
      </c>
      <c r="K443" s="34"/>
      <c r="L443" s="59" t="str">
        <f t="shared" ca="1" si="52"/>
        <v/>
      </c>
      <c r="M443" s="34"/>
      <c r="N443" s="47" t="str">
        <f t="shared" ca="1" si="53"/>
        <v/>
      </c>
      <c r="O443" s="75"/>
      <c r="P443" s="75"/>
      <c r="Q443" s="47" t="str">
        <f t="shared" ca="1" si="54"/>
        <v/>
      </c>
      <c r="R443" s="34"/>
      <c r="S443" s="59" t="str">
        <f t="shared" ca="1" si="55"/>
        <v/>
      </c>
      <c r="T443" s="32"/>
      <c r="U443" s="33" t="str">
        <f t="shared" ca="1" si="56"/>
        <v/>
      </c>
      <c r="V443" s="34"/>
      <c r="W443" s="35"/>
      <c r="X443" s="36" t="str">
        <f t="shared" ca="1" si="50"/>
        <v/>
      </c>
      <c r="Y443" s="37"/>
      <c r="Z443" s="38" t="str">
        <f t="shared" si="51"/>
        <v/>
      </c>
    </row>
    <row r="444" spans="1:26" s="39" customFormat="1">
      <c r="A444" s="30">
        <v>441</v>
      </c>
      <c r="B444" s="31"/>
      <c r="C444" s="31"/>
      <c r="D444" s="44"/>
      <c r="E444" s="72" t="str">
        <f>IFERROR(IF(INDEX(Sheet3!$B$2:$B$8, MATCH(D444, Sheet3!$A$2:$A$8, 0)) = 0, "", INDEX(Sheet3!$B$2:$B$8, MATCH(D444, Sheet3!$A$2:$A$8, 0))), "")</f>
        <v/>
      </c>
      <c r="F444" s="31"/>
      <c r="G444" s="45"/>
      <c r="H444" s="63" t="str">
        <f>IFERROR(INDEX(Sheet3!$F$2:$F$114, MATCH(G444, Sheet3!$E$2:$E$114, 0)), "")</f>
        <v/>
      </c>
      <c r="I444" s="32"/>
      <c r="J444" s="40" t="str">
        <f t="shared" ca="1" si="49"/>
        <v/>
      </c>
      <c r="K444" s="34"/>
      <c r="L444" s="59" t="str">
        <f t="shared" ca="1" si="52"/>
        <v/>
      </c>
      <c r="M444" s="34"/>
      <c r="N444" s="47" t="str">
        <f t="shared" ca="1" si="53"/>
        <v/>
      </c>
      <c r="O444" s="75"/>
      <c r="P444" s="75"/>
      <c r="Q444" s="47" t="str">
        <f t="shared" ca="1" si="54"/>
        <v/>
      </c>
      <c r="R444" s="34"/>
      <c r="S444" s="59" t="str">
        <f t="shared" ca="1" si="55"/>
        <v/>
      </c>
      <c r="T444" s="32"/>
      <c r="U444" s="33" t="str">
        <f t="shared" ca="1" si="56"/>
        <v/>
      </c>
      <c r="V444" s="34"/>
      <c r="W444" s="35"/>
      <c r="X444" s="36" t="str">
        <f t="shared" ca="1" si="50"/>
        <v/>
      </c>
      <c r="Y444" s="37"/>
      <c r="Z444" s="38" t="str">
        <f t="shared" si="51"/>
        <v/>
      </c>
    </row>
    <row r="445" spans="1:26" s="39" customFormat="1">
      <c r="A445" s="30">
        <v>442</v>
      </c>
      <c r="B445" s="31"/>
      <c r="C445" s="31"/>
      <c r="D445" s="44"/>
      <c r="E445" s="72" t="str">
        <f>IFERROR(IF(INDEX(Sheet3!$B$2:$B$8, MATCH(D445, Sheet3!$A$2:$A$8, 0)) = 0, "", INDEX(Sheet3!$B$2:$B$8, MATCH(D445, Sheet3!$A$2:$A$8, 0))), "")</f>
        <v/>
      </c>
      <c r="F445" s="31"/>
      <c r="G445" s="45"/>
      <c r="H445" s="63" t="str">
        <f>IFERROR(INDEX(Sheet3!$F$2:$F$114, MATCH(G445, Sheet3!$E$2:$E$114, 0)), "")</f>
        <v/>
      </c>
      <c r="I445" s="32"/>
      <c r="J445" s="40" t="str">
        <f t="shared" ca="1" si="49"/>
        <v/>
      </c>
      <c r="K445" s="34"/>
      <c r="L445" s="59" t="str">
        <f t="shared" ca="1" si="52"/>
        <v/>
      </c>
      <c r="M445" s="34"/>
      <c r="N445" s="47" t="str">
        <f t="shared" ca="1" si="53"/>
        <v/>
      </c>
      <c r="O445" s="75"/>
      <c r="P445" s="75"/>
      <c r="Q445" s="47" t="str">
        <f t="shared" ca="1" si="54"/>
        <v/>
      </c>
      <c r="R445" s="34"/>
      <c r="S445" s="59" t="str">
        <f t="shared" ca="1" si="55"/>
        <v/>
      </c>
      <c r="T445" s="32"/>
      <c r="U445" s="33" t="str">
        <f t="shared" ca="1" si="56"/>
        <v/>
      </c>
      <c r="V445" s="34"/>
      <c r="W445" s="35"/>
      <c r="X445" s="36" t="str">
        <f t="shared" ca="1" si="50"/>
        <v/>
      </c>
      <c r="Y445" s="37"/>
      <c r="Z445" s="38" t="str">
        <f t="shared" si="51"/>
        <v/>
      </c>
    </row>
    <row r="446" spans="1:26" s="39" customFormat="1">
      <c r="A446" s="30">
        <v>443</v>
      </c>
      <c r="B446" s="31"/>
      <c r="C446" s="31"/>
      <c r="D446" s="44"/>
      <c r="E446" s="72" t="str">
        <f>IFERROR(IF(INDEX(Sheet3!$B$2:$B$8, MATCH(D446, Sheet3!$A$2:$A$8, 0)) = 0, "", INDEX(Sheet3!$B$2:$B$8, MATCH(D446, Sheet3!$A$2:$A$8, 0))), "")</f>
        <v/>
      </c>
      <c r="F446" s="31"/>
      <c r="G446" s="45"/>
      <c r="H446" s="63" t="str">
        <f>IFERROR(INDEX(Sheet3!$F$2:$F$114, MATCH(G446, Sheet3!$E$2:$E$114, 0)), "")</f>
        <v/>
      </c>
      <c r="I446" s="32"/>
      <c r="J446" s="40" t="str">
        <f t="shared" ca="1" si="49"/>
        <v/>
      </c>
      <c r="K446" s="34"/>
      <c r="L446" s="59" t="str">
        <f t="shared" ca="1" si="52"/>
        <v/>
      </c>
      <c r="M446" s="34"/>
      <c r="N446" s="47" t="str">
        <f t="shared" ca="1" si="53"/>
        <v/>
      </c>
      <c r="O446" s="75"/>
      <c r="P446" s="75"/>
      <c r="Q446" s="47" t="str">
        <f t="shared" ca="1" si="54"/>
        <v/>
      </c>
      <c r="R446" s="34"/>
      <c r="S446" s="59" t="str">
        <f t="shared" ca="1" si="55"/>
        <v/>
      </c>
      <c r="T446" s="32"/>
      <c r="U446" s="33" t="str">
        <f t="shared" ca="1" si="56"/>
        <v/>
      </c>
      <c r="V446" s="34"/>
      <c r="W446" s="35"/>
      <c r="X446" s="36" t="str">
        <f t="shared" ca="1" si="50"/>
        <v/>
      </c>
      <c r="Y446" s="37"/>
      <c r="Z446" s="38" t="str">
        <f t="shared" si="51"/>
        <v/>
      </c>
    </row>
    <row r="447" spans="1:26" s="39" customFormat="1">
      <c r="A447" s="30">
        <v>444</v>
      </c>
      <c r="B447" s="31"/>
      <c r="C447" s="31"/>
      <c r="D447" s="44"/>
      <c r="E447" s="72" t="str">
        <f>IFERROR(IF(INDEX(Sheet3!$B$2:$B$8, MATCH(D447, Sheet3!$A$2:$A$8, 0)) = 0, "", INDEX(Sheet3!$B$2:$B$8, MATCH(D447, Sheet3!$A$2:$A$8, 0))), "")</f>
        <v/>
      </c>
      <c r="F447" s="31"/>
      <c r="G447" s="45"/>
      <c r="H447" s="63" t="str">
        <f>IFERROR(INDEX(Sheet3!$F$2:$F$114, MATCH(G447, Sheet3!$E$2:$E$114, 0)), "")</f>
        <v/>
      </c>
      <c r="I447" s="32"/>
      <c r="J447" s="40" t="str">
        <f t="shared" ca="1" si="49"/>
        <v/>
      </c>
      <c r="K447" s="34"/>
      <c r="L447" s="59" t="str">
        <f t="shared" ca="1" si="52"/>
        <v/>
      </c>
      <c r="M447" s="34"/>
      <c r="N447" s="47" t="str">
        <f t="shared" ca="1" si="53"/>
        <v/>
      </c>
      <c r="O447" s="75"/>
      <c r="P447" s="75"/>
      <c r="Q447" s="47" t="str">
        <f t="shared" ca="1" si="54"/>
        <v/>
      </c>
      <c r="R447" s="34"/>
      <c r="S447" s="59" t="str">
        <f t="shared" ca="1" si="55"/>
        <v/>
      </c>
      <c r="T447" s="32"/>
      <c r="U447" s="33" t="str">
        <f t="shared" ca="1" si="56"/>
        <v/>
      </c>
      <c r="V447" s="34"/>
      <c r="W447" s="35"/>
      <c r="X447" s="36" t="str">
        <f t="shared" ca="1" si="50"/>
        <v/>
      </c>
      <c r="Y447" s="37"/>
      <c r="Z447" s="38" t="str">
        <f t="shared" si="51"/>
        <v/>
      </c>
    </row>
    <row r="448" spans="1:26" s="39" customFormat="1">
      <c r="A448" s="30">
        <v>445</v>
      </c>
      <c r="B448" s="31"/>
      <c r="C448" s="31"/>
      <c r="D448" s="44"/>
      <c r="E448" s="72" t="str">
        <f>IFERROR(IF(INDEX(Sheet3!$B$2:$B$8, MATCH(D448, Sheet3!$A$2:$A$8, 0)) = 0, "", INDEX(Sheet3!$B$2:$B$8, MATCH(D448, Sheet3!$A$2:$A$8, 0))), "")</f>
        <v/>
      </c>
      <c r="F448" s="31"/>
      <c r="G448" s="45"/>
      <c r="H448" s="63" t="str">
        <f>IFERROR(INDEX(Sheet3!$F$2:$F$114, MATCH(G448, Sheet3!$E$2:$E$114, 0)), "")</f>
        <v/>
      </c>
      <c r="I448" s="32"/>
      <c r="J448" s="40" t="str">
        <f t="shared" ca="1" si="49"/>
        <v/>
      </c>
      <c r="K448" s="34"/>
      <c r="L448" s="59" t="str">
        <f t="shared" ca="1" si="52"/>
        <v/>
      </c>
      <c r="M448" s="34"/>
      <c r="N448" s="47" t="str">
        <f t="shared" ca="1" si="53"/>
        <v/>
      </c>
      <c r="O448" s="75"/>
      <c r="P448" s="75"/>
      <c r="Q448" s="47" t="str">
        <f t="shared" ca="1" si="54"/>
        <v/>
      </c>
      <c r="R448" s="34"/>
      <c r="S448" s="59" t="str">
        <f t="shared" ca="1" si="55"/>
        <v/>
      </c>
      <c r="T448" s="32"/>
      <c r="U448" s="33" t="str">
        <f t="shared" ca="1" si="56"/>
        <v/>
      </c>
      <c r="V448" s="34"/>
      <c r="W448" s="35"/>
      <c r="X448" s="36" t="str">
        <f t="shared" ca="1" si="50"/>
        <v/>
      </c>
      <c r="Y448" s="37"/>
      <c r="Z448" s="38" t="str">
        <f t="shared" si="51"/>
        <v/>
      </c>
    </row>
    <row r="449" spans="1:26" s="39" customFormat="1">
      <c r="A449" s="30">
        <v>446</v>
      </c>
      <c r="B449" s="31"/>
      <c r="C449" s="31"/>
      <c r="D449" s="44"/>
      <c r="E449" s="72" t="str">
        <f>IFERROR(IF(INDEX(Sheet3!$B$2:$B$8, MATCH(D449, Sheet3!$A$2:$A$8, 0)) = 0, "", INDEX(Sheet3!$B$2:$B$8, MATCH(D449, Sheet3!$A$2:$A$8, 0))), "")</f>
        <v/>
      </c>
      <c r="F449" s="31"/>
      <c r="G449" s="45"/>
      <c r="H449" s="63" t="str">
        <f>IFERROR(INDEX(Sheet3!$F$2:$F$114, MATCH(G449, Sheet3!$E$2:$E$114, 0)), "")</f>
        <v/>
      </c>
      <c r="I449" s="32"/>
      <c r="J449" s="40" t="str">
        <f t="shared" ca="1" si="49"/>
        <v/>
      </c>
      <c r="K449" s="34"/>
      <c r="L449" s="59" t="str">
        <f t="shared" ca="1" si="52"/>
        <v/>
      </c>
      <c r="M449" s="34"/>
      <c r="N449" s="47" t="str">
        <f t="shared" ca="1" si="53"/>
        <v/>
      </c>
      <c r="O449" s="75"/>
      <c r="P449" s="75"/>
      <c r="Q449" s="47" t="str">
        <f t="shared" ca="1" si="54"/>
        <v/>
      </c>
      <c r="R449" s="34"/>
      <c r="S449" s="59" t="str">
        <f t="shared" ca="1" si="55"/>
        <v/>
      </c>
      <c r="T449" s="32"/>
      <c r="U449" s="33" t="str">
        <f t="shared" ca="1" si="56"/>
        <v/>
      </c>
      <c r="V449" s="34"/>
      <c r="W449" s="35"/>
      <c r="X449" s="36" t="str">
        <f t="shared" ca="1" si="50"/>
        <v/>
      </c>
      <c r="Y449" s="37"/>
      <c r="Z449" s="38" t="str">
        <f t="shared" si="51"/>
        <v/>
      </c>
    </row>
    <row r="450" spans="1:26" s="39" customFormat="1">
      <c r="A450" s="30">
        <v>447</v>
      </c>
      <c r="B450" s="31"/>
      <c r="C450" s="31"/>
      <c r="D450" s="44"/>
      <c r="E450" s="72" t="str">
        <f>IFERROR(IF(INDEX(Sheet3!$B$2:$B$8, MATCH(D450, Sheet3!$A$2:$A$8, 0)) = 0, "", INDEX(Sheet3!$B$2:$B$8, MATCH(D450, Sheet3!$A$2:$A$8, 0))), "")</f>
        <v/>
      </c>
      <c r="F450" s="31"/>
      <c r="G450" s="45"/>
      <c r="H450" s="63" t="str">
        <f>IFERROR(INDEX(Sheet3!$F$2:$F$114, MATCH(G450, Sheet3!$E$2:$E$114, 0)), "")</f>
        <v/>
      </c>
      <c r="I450" s="32"/>
      <c r="J450" s="40" t="str">
        <f t="shared" ca="1" si="49"/>
        <v/>
      </c>
      <c r="K450" s="34"/>
      <c r="L450" s="59" t="str">
        <f t="shared" ca="1" si="52"/>
        <v/>
      </c>
      <c r="M450" s="34"/>
      <c r="N450" s="47" t="str">
        <f t="shared" ca="1" si="53"/>
        <v/>
      </c>
      <c r="O450" s="75"/>
      <c r="P450" s="75"/>
      <c r="Q450" s="47" t="str">
        <f t="shared" ca="1" si="54"/>
        <v/>
      </c>
      <c r="R450" s="34"/>
      <c r="S450" s="59" t="str">
        <f t="shared" ca="1" si="55"/>
        <v/>
      </c>
      <c r="T450" s="32"/>
      <c r="U450" s="33" t="str">
        <f t="shared" ca="1" si="56"/>
        <v/>
      </c>
      <c r="V450" s="34"/>
      <c r="W450" s="35"/>
      <c r="X450" s="36" t="str">
        <f t="shared" ca="1" si="50"/>
        <v/>
      </c>
      <c r="Y450" s="37"/>
      <c r="Z450" s="38" t="str">
        <f t="shared" si="51"/>
        <v/>
      </c>
    </row>
    <row r="451" spans="1:26" s="39" customFormat="1">
      <c r="A451" s="30">
        <v>448</v>
      </c>
      <c r="B451" s="31"/>
      <c r="C451" s="31"/>
      <c r="D451" s="44"/>
      <c r="E451" s="72" t="str">
        <f>IFERROR(IF(INDEX(Sheet3!$B$2:$B$8, MATCH(D451, Sheet3!$A$2:$A$8, 0)) = 0, "", INDEX(Sheet3!$B$2:$B$8, MATCH(D451, Sheet3!$A$2:$A$8, 0))), "")</f>
        <v/>
      </c>
      <c r="F451" s="31"/>
      <c r="G451" s="45"/>
      <c r="H451" s="63" t="str">
        <f>IFERROR(INDEX(Sheet3!$F$2:$F$114, MATCH(G451, Sheet3!$E$2:$E$114, 0)), "")</f>
        <v/>
      </c>
      <c r="I451" s="32"/>
      <c r="J451" s="40" t="str">
        <f t="shared" ca="1" si="49"/>
        <v/>
      </c>
      <c r="K451" s="34"/>
      <c r="L451" s="59" t="str">
        <f t="shared" ca="1" si="52"/>
        <v/>
      </c>
      <c r="M451" s="34"/>
      <c r="N451" s="47" t="str">
        <f t="shared" ca="1" si="53"/>
        <v/>
      </c>
      <c r="O451" s="75"/>
      <c r="P451" s="75"/>
      <c r="Q451" s="47" t="str">
        <f t="shared" ca="1" si="54"/>
        <v/>
      </c>
      <c r="R451" s="34"/>
      <c r="S451" s="59" t="str">
        <f t="shared" ca="1" si="55"/>
        <v/>
      </c>
      <c r="T451" s="32"/>
      <c r="U451" s="33" t="str">
        <f t="shared" ca="1" si="56"/>
        <v/>
      </c>
      <c r="V451" s="34"/>
      <c r="W451" s="35"/>
      <c r="X451" s="36" t="str">
        <f t="shared" ca="1" si="50"/>
        <v/>
      </c>
      <c r="Y451" s="37"/>
      <c r="Z451" s="38" t="str">
        <f t="shared" si="51"/>
        <v/>
      </c>
    </row>
    <row r="452" spans="1:26" s="39" customFormat="1">
      <c r="A452" s="30">
        <v>449</v>
      </c>
      <c r="B452" s="31"/>
      <c r="C452" s="31"/>
      <c r="D452" s="44"/>
      <c r="E452" s="72" t="str">
        <f>IFERROR(IF(INDEX(Sheet3!$B$2:$B$8, MATCH(D452, Sheet3!$A$2:$A$8, 0)) = 0, "", INDEX(Sheet3!$B$2:$B$8, MATCH(D452, Sheet3!$A$2:$A$8, 0))), "")</f>
        <v/>
      </c>
      <c r="F452" s="31"/>
      <c r="G452" s="45"/>
      <c r="H452" s="63" t="str">
        <f>IFERROR(INDEX(Sheet3!$F$2:$F$114, MATCH(G452, Sheet3!$E$2:$E$114, 0)), "")</f>
        <v/>
      </c>
      <c r="I452" s="32"/>
      <c r="J452" s="40" t="str">
        <f t="shared" ca="1" si="49"/>
        <v/>
      </c>
      <c r="K452" s="34"/>
      <c r="L452" s="59" t="str">
        <f t="shared" ca="1" si="52"/>
        <v/>
      </c>
      <c r="M452" s="34"/>
      <c r="N452" s="47" t="str">
        <f t="shared" ca="1" si="53"/>
        <v/>
      </c>
      <c r="O452" s="75"/>
      <c r="P452" s="75"/>
      <c r="Q452" s="47" t="str">
        <f t="shared" ca="1" si="54"/>
        <v/>
      </c>
      <c r="R452" s="34"/>
      <c r="S452" s="59" t="str">
        <f t="shared" ca="1" si="55"/>
        <v/>
      </c>
      <c r="T452" s="32"/>
      <c r="U452" s="33" t="str">
        <f t="shared" ca="1" si="56"/>
        <v/>
      </c>
      <c r="V452" s="34"/>
      <c r="W452" s="35"/>
      <c r="X452" s="36" t="str">
        <f t="shared" ca="1" si="50"/>
        <v/>
      </c>
      <c r="Y452" s="37"/>
      <c r="Z452" s="38" t="str">
        <f t="shared" si="51"/>
        <v/>
      </c>
    </row>
    <row r="453" spans="1:26" s="39" customFormat="1">
      <c r="A453" s="30">
        <v>450</v>
      </c>
      <c r="B453" s="31"/>
      <c r="C453" s="31"/>
      <c r="D453" s="44"/>
      <c r="E453" s="72" t="str">
        <f>IFERROR(IF(INDEX(Sheet3!$B$2:$B$8, MATCH(D453, Sheet3!$A$2:$A$8, 0)) = 0, "", INDEX(Sheet3!$B$2:$B$8, MATCH(D453, Sheet3!$A$2:$A$8, 0))), "")</f>
        <v/>
      </c>
      <c r="F453" s="31"/>
      <c r="G453" s="45"/>
      <c r="H453" s="63" t="str">
        <f>IFERROR(INDEX(Sheet3!$F$2:$F$114, MATCH(G453, Sheet3!$E$2:$E$114, 0)), "")</f>
        <v/>
      </c>
      <c r="I453" s="32"/>
      <c r="J453" s="40" t="str">
        <f t="shared" ca="1" si="49"/>
        <v/>
      </c>
      <c r="K453" s="34"/>
      <c r="L453" s="59" t="str">
        <f t="shared" ca="1" si="52"/>
        <v/>
      </c>
      <c r="M453" s="34"/>
      <c r="N453" s="47" t="str">
        <f t="shared" ca="1" si="53"/>
        <v/>
      </c>
      <c r="O453" s="75"/>
      <c r="P453" s="75"/>
      <c r="Q453" s="47" t="str">
        <f t="shared" ca="1" si="54"/>
        <v/>
      </c>
      <c r="R453" s="34"/>
      <c r="S453" s="59" t="str">
        <f t="shared" ca="1" si="55"/>
        <v/>
      </c>
      <c r="T453" s="32"/>
      <c r="U453" s="33" t="str">
        <f t="shared" ca="1" si="56"/>
        <v/>
      </c>
      <c r="V453" s="34"/>
      <c r="W453" s="35"/>
      <c r="X453" s="36" t="str">
        <f t="shared" ca="1" si="50"/>
        <v/>
      </c>
      <c r="Y453" s="37"/>
      <c r="Z453" s="38" t="str">
        <f t="shared" si="51"/>
        <v/>
      </c>
    </row>
    <row r="454" spans="1:26" s="39" customFormat="1">
      <c r="A454" s="30">
        <v>451</v>
      </c>
      <c r="B454" s="31"/>
      <c r="C454" s="31"/>
      <c r="D454" s="44"/>
      <c r="E454" s="72" t="str">
        <f>IFERROR(IF(INDEX(Sheet3!$B$2:$B$8, MATCH(D454, Sheet3!$A$2:$A$8, 0)) = 0, "", INDEX(Sheet3!$B$2:$B$8, MATCH(D454, Sheet3!$A$2:$A$8, 0))), "")</f>
        <v/>
      </c>
      <c r="F454" s="31"/>
      <c r="G454" s="45"/>
      <c r="H454" s="63" t="str">
        <f>IFERROR(INDEX(Sheet3!$F$2:$F$114, MATCH(G454, Sheet3!$E$2:$E$114, 0)), "")</f>
        <v/>
      </c>
      <c r="I454" s="32"/>
      <c r="J454" s="40" t="str">
        <f t="shared" ref="J454:J517" ca="1" si="57">IF(I454="","",IF(Y454&lt;&gt;"",Y454-I454,TODAY()-I454))</f>
        <v/>
      </c>
      <c r="K454" s="34"/>
      <c r="L454" s="59" t="str">
        <f t="shared" ca="1" si="52"/>
        <v/>
      </c>
      <c r="M454" s="34"/>
      <c r="N454" s="47" t="str">
        <f t="shared" ca="1" si="53"/>
        <v/>
      </c>
      <c r="O454" s="75"/>
      <c r="P454" s="75"/>
      <c r="Q454" s="47" t="str">
        <f t="shared" ca="1" si="54"/>
        <v/>
      </c>
      <c r="R454" s="34"/>
      <c r="S454" s="59" t="str">
        <f t="shared" ca="1" si="55"/>
        <v/>
      </c>
      <c r="T454" s="32"/>
      <c r="U454" s="33" t="str">
        <f t="shared" ca="1" si="56"/>
        <v/>
      </c>
      <c r="V454" s="34"/>
      <c r="W454" s="35"/>
      <c r="X454" s="36" t="str">
        <f t="shared" ref="X454:X517" ca="1" si="58">IF(I454="","",IF(Y454&lt;&gt;"","Completed",IF(TODAY()&lt;V454,"Planned",IF(TODAY()=V454,"Due","Overdue"))))</f>
        <v/>
      </c>
      <c r="Y454" s="37"/>
      <c r="Z454" s="38" t="str">
        <f t="shared" ref="Z454:Z517" si="59">IF(Y454="","",IF(Y454&lt;=V454,1,0))</f>
        <v/>
      </c>
    </row>
    <row r="455" spans="1:26" s="39" customFormat="1">
      <c r="A455" s="30">
        <v>452</v>
      </c>
      <c r="B455" s="31"/>
      <c r="C455" s="31"/>
      <c r="D455" s="44"/>
      <c r="E455" s="72" t="str">
        <f>IFERROR(IF(INDEX(Sheet3!$B$2:$B$8, MATCH(D455, Sheet3!$A$2:$A$8, 0)) = 0, "", INDEX(Sheet3!$B$2:$B$8, MATCH(D455, Sheet3!$A$2:$A$8, 0))), "")</f>
        <v/>
      </c>
      <c r="F455" s="31"/>
      <c r="G455" s="45"/>
      <c r="H455" s="63" t="str">
        <f>IFERROR(INDEX(Sheet3!$F$2:$F$114, MATCH(G455, Sheet3!$E$2:$E$114, 0)), "")</f>
        <v/>
      </c>
      <c r="I455" s="32"/>
      <c r="J455" s="40" t="str">
        <f t="shared" ca="1" si="57"/>
        <v/>
      </c>
      <c r="K455" s="34"/>
      <c r="L455" s="59" t="str">
        <f t="shared" ref="L455:L518" ca="1" si="60">IF(K455&lt;&gt;"",K455-I455,IF(I455="","",TODAY()-I455))</f>
        <v/>
      </c>
      <c r="M455" s="34"/>
      <c r="N455" s="47" t="str">
        <f t="shared" ref="N455:N518" ca="1" si="61">IF(M455&lt;&gt;"",M455-K455,IF(K455="","",TODAY()-K455))</f>
        <v/>
      </c>
      <c r="O455" s="75"/>
      <c r="P455" s="75"/>
      <c r="Q455" s="47" t="str">
        <f t="shared" ref="Q455:Q518" ca="1" si="62">IF(P455&lt;&gt;"",P455-O455,IF(O455="","",TODAY()-O455))</f>
        <v/>
      </c>
      <c r="R455" s="34"/>
      <c r="S455" s="59" t="str">
        <f t="shared" ref="S455:S518" ca="1" si="63">IF(T455&lt;&gt;"",T455-R455,IF(R455="","",TODAY()-R455))</f>
        <v/>
      </c>
      <c r="T455" s="32"/>
      <c r="U455" s="33" t="str">
        <f t="shared" ca="1" si="56"/>
        <v/>
      </c>
      <c r="V455" s="34"/>
      <c r="W455" s="35"/>
      <c r="X455" s="36" t="str">
        <f t="shared" ca="1" si="58"/>
        <v/>
      </c>
      <c r="Y455" s="37"/>
      <c r="Z455" s="38" t="str">
        <f t="shared" si="59"/>
        <v/>
      </c>
    </row>
    <row r="456" spans="1:26" s="39" customFormat="1">
      <c r="A456" s="30">
        <v>453</v>
      </c>
      <c r="B456" s="31"/>
      <c r="C456" s="31"/>
      <c r="D456" s="44"/>
      <c r="E456" s="72" t="str">
        <f>IFERROR(IF(INDEX(Sheet3!$B$2:$B$8, MATCH(D456, Sheet3!$A$2:$A$8, 0)) = 0, "", INDEX(Sheet3!$B$2:$B$8, MATCH(D456, Sheet3!$A$2:$A$8, 0))), "")</f>
        <v/>
      </c>
      <c r="F456" s="31"/>
      <c r="G456" s="45"/>
      <c r="H456" s="63" t="str">
        <f>IFERROR(INDEX(Sheet3!$F$2:$F$114, MATCH(G456, Sheet3!$E$2:$E$114, 0)), "")</f>
        <v/>
      </c>
      <c r="I456" s="32"/>
      <c r="J456" s="40" t="str">
        <f t="shared" ca="1" si="57"/>
        <v/>
      </c>
      <c r="K456" s="34"/>
      <c r="L456" s="59" t="str">
        <f t="shared" ca="1" si="60"/>
        <v/>
      </c>
      <c r="M456" s="34"/>
      <c r="N456" s="47" t="str">
        <f t="shared" ca="1" si="61"/>
        <v/>
      </c>
      <c r="O456" s="75"/>
      <c r="P456" s="75"/>
      <c r="Q456" s="47" t="str">
        <f t="shared" ca="1" si="62"/>
        <v/>
      </c>
      <c r="R456" s="34"/>
      <c r="S456" s="59" t="str">
        <f t="shared" ca="1" si="63"/>
        <v/>
      </c>
      <c r="T456" s="32"/>
      <c r="U456" s="33" t="str">
        <f t="shared" ca="1" si="56"/>
        <v/>
      </c>
      <c r="V456" s="34"/>
      <c r="W456" s="35"/>
      <c r="X456" s="36" t="str">
        <f t="shared" ca="1" si="58"/>
        <v/>
      </c>
      <c r="Y456" s="37"/>
      <c r="Z456" s="38" t="str">
        <f t="shared" si="59"/>
        <v/>
      </c>
    </row>
    <row r="457" spans="1:26" s="39" customFormat="1">
      <c r="A457" s="30">
        <v>454</v>
      </c>
      <c r="B457" s="31"/>
      <c r="C457" s="31"/>
      <c r="D457" s="44"/>
      <c r="E457" s="72" t="str">
        <f>IFERROR(IF(INDEX(Sheet3!$B$2:$B$8, MATCH(D457, Sheet3!$A$2:$A$8, 0)) = 0, "", INDEX(Sheet3!$B$2:$B$8, MATCH(D457, Sheet3!$A$2:$A$8, 0))), "")</f>
        <v/>
      </c>
      <c r="F457" s="31"/>
      <c r="G457" s="45"/>
      <c r="H457" s="63" t="str">
        <f>IFERROR(INDEX(Sheet3!$F$2:$F$114, MATCH(G457, Sheet3!$E$2:$E$114, 0)), "")</f>
        <v/>
      </c>
      <c r="I457" s="32"/>
      <c r="J457" s="40" t="str">
        <f t="shared" ca="1" si="57"/>
        <v/>
      </c>
      <c r="K457" s="34"/>
      <c r="L457" s="59" t="str">
        <f t="shared" ca="1" si="60"/>
        <v/>
      </c>
      <c r="M457" s="34"/>
      <c r="N457" s="47" t="str">
        <f t="shared" ca="1" si="61"/>
        <v/>
      </c>
      <c r="O457" s="75"/>
      <c r="P457" s="75"/>
      <c r="Q457" s="47" t="str">
        <f t="shared" ca="1" si="62"/>
        <v/>
      </c>
      <c r="R457" s="34"/>
      <c r="S457" s="59" t="str">
        <f t="shared" ca="1" si="63"/>
        <v/>
      </c>
      <c r="T457" s="32"/>
      <c r="U457" s="33" t="str">
        <f t="shared" ca="1" si="56"/>
        <v/>
      </c>
      <c r="V457" s="34"/>
      <c r="W457" s="35"/>
      <c r="X457" s="36" t="str">
        <f t="shared" ca="1" si="58"/>
        <v/>
      </c>
      <c r="Y457" s="37"/>
      <c r="Z457" s="38" t="str">
        <f t="shared" si="59"/>
        <v/>
      </c>
    </row>
    <row r="458" spans="1:26" s="39" customFormat="1">
      <c r="A458" s="30">
        <v>455</v>
      </c>
      <c r="B458" s="31"/>
      <c r="C458" s="31"/>
      <c r="D458" s="44"/>
      <c r="E458" s="72" t="str">
        <f>IFERROR(IF(INDEX(Sheet3!$B$2:$B$8, MATCH(D458, Sheet3!$A$2:$A$8, 0)) = 0, "", INDEX(Sheet3!$B$2:$B$8, MATCH(D458, Sheet3!$A$2:$A$8, 0))), "")</f>
        <v/>
      </c>
      <c r="F458" s="31"/>
      <c r="G458" s="45"/>
      <c r="H458" s="63" t="str">
        <f>IFERROR(INDEX(Sheet3!$F$2:$F$114, MATCH(G458, Sheet3!$E$2:$E$114, 0)), "")</f>
        <v/>
      </c>
      <c r="I458" s="32"/>
      <c r="J458" s="40" t="str">
        <f t="shared" ca="1" si="57"/>
        <v/>
      </c>
      <c r="K458" s="34"/>
      <c r="L458" s="59" t="str">
        <f t="shared" ca="1" si="60"/>
        <v/>
      </c>
      <c r="M458" s="34"/>
      <c r="N458" s="47" t="str">
        <f t="shared" ca="1" si="61"/>
        <v/>
      </c>
      <c r="O458" s="75"/>
      <c r="P458" s="75"/>
      <c r="Q458" s="47" t="str">
        <f t="shared" ca="1" si="62"/>
        <v/>
      </c>
      <c r="R458" s="34"/>
      <c r="S458" s="59" t="str">
        <f t="shared" ca="1" si="63"/>
        <v/>
      </c>
      <c r="T458" s="32"/>
      <c r="U458" s="33" t="str">
        <f t="shared" ref="U458:U521" ca="1" si="64">IF(T458="","",IF(Y458&lt;&gt;"",Y458-T458,TODAY()-T458))</f>
        <v/>
      </c>
      <c r="V458" s="34"/>
      <c r="W458" s="35"/>
      <c r="X458" s="36" t="str">
        <f t="shared" ca="1" si="58"/>
        <v/>
      </c>
      <c r="Y458" s="37"/>
      <c r="Z458" s="38" t="str">
        <f t="shared" si="59"/>
        <v/>
      </c>
    </row>
    <row r="459" spans="1:26" s="39" customFormat="1">
      <c r="A459" s="30">
        <v>456</v>
      </c>
      <c r="B459" s="31"/>
      <c r="C459" s="31"/>
      <c r="D459" s="44"/>
      <c r="E459" s="72" t="str">
        <f>IFERROR(IF(INDEX(Sheet3!$B$2:$B$8, MATCH(D459, Sheet3!$A$2:$A$8, 0)) = 0, "", INDEX(Sheet3!$B$2:$B$8, MATCH(D459, Sheet3!$A$2:$A$8, 0))), "")</f>
        <v/>
      </c>
      <c r="F459" s="31"/>
      <c r="G459" s="45"/>
      <c r="H459" s="63" t="str">
        <f>IFERROR(INDEX(Sheet3!$F$2:$F$114, MATCH(G459, Sheet3!$E$2:$E$114, 0)), "")</f>
        <v/>
      </c>
      <c r="I459" s="32"/>
      <c r="J459" s="40" t="str">
        <f t="shared" ca="1" si="57"/>
        <v/>
      </c>
      <c r="K459" s="34"/>
      <c r="L459" s="59" t="str">
        <f t="shared" ca="1" si="60"/>
        <v/>
      </c>
      <c r="M459" s="34"/>
      <c r="N459" s="47" t="str">
        <f t="shared" ca="1" si="61"/>
        <v/>
      </c>
      <c r="O459" s="75"/>
      <c r="P459" s="75"/>
      <c r="Q459" s="47" t="str">
        <f t="shared" ca="1" si="62"/>
        <v/>
      </c>
      <c r="R459" s="34"/>
      <c r="S459" s="59" t="str">
        <f t="shared" ca="1" si="63"/>
        <v/>
      </c>
      <c r="T459" s="32"/>
      <c r="U459" s="33" t="str">
        <f t="shared" ca="1" si="64"/>
        <v/>
      </c>
      <c r="V459" s="34"/>
      <c r="W459" s="35"/>
      <c r="X459" s="36" t="str">
        <f t="shared" ca="1" si="58"/>
        <v/>
      </c>
      <c r="Y459" s="37"/>
      <c r="Z459" s="38" t="str">
        <f t="shared" si="59"/>
        <v/>
      </c>
    </row>
    <row r="460" spans="1:26" s="39" customFormat="1">
      <c r="A460" s="30">
        <v>457</v>
      </c>
      <c r="B460" s="31"/>
      <c r="C460" s="31"/>
      <c r="D460" s="44"/>
      <c r="E460" s="72" t="str">
        <f>IFERROR(IF(INDEX(Sheet3!$B$2:$B$8, MATCH(D460, Sheet3!$A$2:$A$8, 0)) = 0, "", INDEX(Sheet3!$B$2:$B$8, MATCH(D460, Sheet3!$A$2:$A$8, 0))), "")</f>
        <v/>
      </c>
      <c r="F460" s="31"/>
      <c r="G460" s="45"/>
      <c r="H460" s="63" t="str">
        <f>IFERROR(INDEX(Sheet3!$F$2:$F$114, MATCH(G460, Sheet3!$E$2:$E$114, 0)), "")</f>
        <v/>
      </c>
      <c r="I460" s="32"/>
      <c r="J460" s="40" t="str">
        <f t="shared" ca="1" si="57"/>
        <v/>
      </c>
      <c r="K460" s="34"/>
      <c r="L460" s="59" t="str">
        <f t="shared" ca="1" si="60"/>
        <v/>
      </c>
      <c r="M460" s="34"/>
      <c r="N460" s="47" t="str">
        <f t="shared" ca="1" si="61"/>
        <v/>
      </c>
      <c r="O460" s="75"/>
      <c r="P460" s="75"/>
      <c r="Q460" s="47" t="str">
        <f t="shared" ca="1" si="62"/>
        <v/>
      </c>
      <c r="R460" s="34"/>
      <c r="S460" s="59" t="str">
        <f t="shared" ca="1" si="63"/>
        <v/>
      </c>
      <c r="T460" s="32"/>
      <c r="U460" s="33" t="str">
        <f t="shared" ca="1" si="64"/>
        <v/>
      </c>
      <c r="V460" s="34"/>
      <c r="W460" s="35"/>
      <c r="X460" s="36" t="str">
        <f t="shared" ca="1" si="58"/>
        <v/>
      </c>
      <c r="Y460" s="37"/>
      <c r="Z460" s="38" t="str">
        <f t="shared" si="59"/>
        <v/>
      </c>
    </row>
    <row r="461" spans="1:26" s="39" customFormat="1">
      <c r="A461" s="30">
        <v>458</v>
      </c>
      <c r="B461" s="31"/>
      <c r="C461" s="31"/>
      <c r="D461" s="44"/>
      <c r="E461" s="72" t="str">
        <f>IFERROR(IF(INDEX(Sheet3!$B$2:$B$8, MATCH(D461, Sheet3!$A$2:$A$8, 0)) = 0, "", INDEX(Sheet3!$B$2:$B$8, MATCH(D461, Sheet3!$A$2:$A$8, 0))), "")</f>
        <v/>
      </c>
      <c r="F461" s="31"/>
      <c r="G461" s="45"/>
      <c r="H461" s="63" t="str">
        <f>IFERROR(INDEX(Sheet3!$F$2:$F$114, MATCH(G461, Sheet3!$E$2:$E$114, 0)), "")</f>
        <v/>
      </c>
      <c r="I461" s="32"/>
      <c r="J461" s="40" t="str">
        <f t="shared" ca="1" si="57"/>
        <v/>
      </c>
      <c r="K461" s="34"/>
      <c r="L461" s="59" t="str">
        <f t="shared" ca="1" si="60"/>
        <v/>
      </c>
      <c r="M461" s="34"/>
      <c r="N461" s="47" t="str">
        <f t="shared" ca="1" si="61"/>
        <v/>
      </c>
      <c r="O461" s="75"/>
      <c r="P461" s="75"/>
      <c r="Q461" s="47" t="str">
        <f t="shared" ca="1" si="62"/>
        <v/>
      </c>
      <c r="R461" s="34"/>
      <c r="S461" s="59" t="str">
        <f t="shared" ca="1" si="63"/>
        <v/>
      </c>
      <c r="T461" s="32"/>
      <c r="U461" s="33" t="str">
        <f t="shared" ca="1" si="64"/>
        <v/>
      </c>
      <c r="V461" s="34"/>
      <c r="W461" s="35"/>
      <c r="X461" s="36" t="str">
        <f t="shared" ca="1" si="58"/>
        <v/>
      </c>
      <c r="Y461" s="37"/>
      <c r="Z461" s="38" t="str">
        <f t="shared" si="59"/>
        <v/>
      </c>
    </row>
    <row r="462" spans="1:26" s="39" customFormat="1">
      <c r="A462" s="30">
        <v>459</v>
      </c>
      <c r="B462" s="31"/>
      <c r="C462" s="31"/>
      <c r="D462" s="44"/>
      <c r="E462" s="72" t="str">
        <f>IFERROR(IF(INDEX(Sheet3!$B$2:$B$8, MATCH(D462, Sheet3!$A$2:$A$8, 0)) = 0, "", INDEX(Sheet3!$B$2:$B$8, MATCH(D462, Sheet3!$A$2:$A$8, 0))), "")</f>
        <v/>
      </c>
      <c r="F462" s="31"/>
      <c r="G462" s="45"/>
      <c r="H462" s="63" t="str">
        <f>IFERROR(INDEX(Sheet3!$F$2:$F$114, MATCH(G462, Sheet3!$E$2:$E$114, 0)), "")</f>
        <v/>
      </c>
      <c r="I462" s="32"/>
      <c r="J462" s="40" t="str">
        <f t="shared" ca="1" si="57"/>
        <v/>
      </c>
      <c r="K462" s="34"/>
      <c r="L462" s="59" t="str">
        <f t="shared" ca="1" si="60"/>
        <v/>
      </c>
      <c r="M462" s="34"/>
      <c r="N462" s="47" t="str">
        <f t="shared" ca="1" si="61"/>
        <v/>
      </c>
      <c r="O462" s="75"/>
      <c r="P462" s="75"/>
      <c r="Q462" s="47" t="str">
        <f t="shared" ca="1" si="62"/>
        <v/>
      </c>
      <c r="R462" s="34"/>
      <c r="S462" s="59" t="str">
        <f t="shared" ca="1" si="63"/>
        <v/>
      </c>
      <c r="T462" s="32"/>
      <c r="U462" s="33" t="str">
        <f t="shared" ca="1" si="64"/>
        <v/>
      </c>
      <c r="V462" s="34"/>
      <c r="W462" s="35"/>
      <c r="X462" s="36" t="str">
        <f t="shared" ca="1" si="58"/>
        <v/>
      </c>
      <c r="Y462" s="37"/>
      <c r="Z462" s="38" t="str">
        <f t="shared" si="59"/>
        <v/>
      </c>
    </row>
    <row r="463" spans="1:26" s="39" customFormat="1">
      <c r="A463" s="30">
        <v>460</v>
      </c>
      <c r="B463" s="31"/>
      <c r="C463" s="31"/>
      <c r="D463" s="44"/>
      <c r="E463" s="72" t="str">
        <f>IFERROR(IF(INDEX(Sheet3!$B$2:$B$8, MATCH(D463, Sheet3!$A$2:$A$8, 0)) = 0, "", INDEX(Sheet3!$B$2:$B$8, MATCH(D463, Sheet3!$A$2:$A$8, 0))), "")</f>
        <v/>
      </c>
      <c r="F463" s="31"/>
      <c r="G463" s="45"/>
      <c r="H463" s="63" t="str">
        <f>IFERROR(INDEX(Sheet3!$F$2:$F$114, MATCH(G463, Sheet3!$E$2:$E$114, 0)), "")</f>
        <v/>
      </c>
      <c r="I463" s="32"/>
      <c r="J463" s="40" t="str">
        <f t="shared" ca="1" si="57"/>
        <v/>
      </c>
      <c r="K463" s="34"/>
      <c r="L463" s="59" t="str">
        <f t="shared" ca="1" si="60"/>
        <v/>
      </c>
      <c r="M463" s="34"/>
      <c r="N463" s="47" t="str">
        <f t="shared" ca="1" si="61"/>
        <v/>
      </c>
      <c r="O463" s="75"/>
      <c r="P463" s="75"/>
      <c r="Q463" s="47" t="str">
        <f t="shared" ca="1" si="62"/>
        <v/>
      </c>
      <c r="R463" s="34"/>
      <c r="S463" s="59" t="str">
        <f t="shared" ca="1" si="63"/>
        <v/>
      </c>
      <c r="T463" s="32"/>
      <c r="U463" s="33" t="str">
        <f t="shared" ca="1" si="64"/>
        <v/>
      </c>
      <c r="V463" s="34"/>
      <c r="W463" s="35"/>
      <c r="X463" s="36" t="str">
        <f t="shared" ca="1" si="58"/>
        <v/>
      </c>
      <c r="Y463" s="37"/>
      <c r="Z463" s="38" t="str">
        <f t="shared" si="59"/>
        <v/>
      </c>
    </row>
    <row r="464" spans="1:26" s="39" customFormat="1">
      <c r="A464" s="30">
        <v>461</v>
      </c>
      <c r="B464" s="31"/>
      <c r="C464" s="31"/>
      <c r="D464" s="44"/>
      <c r="E464" s="72" t="str">
        <f>IFERROR(IF(INDEX(Sheet3!$B$2:$B$8, MATCH(D464, Sheet3!$A$2:$A$8, 0)) = 0, "", INDEX(Sheet3!$B$2:$B$8, MATCH(D464, Sheet3!$A$2:$A$8, 0))), "")</f>
        <v/>
      </c>
      <c r="F464" s="31"/>
      <c r="G464" s="45"/>
      <c r="H464" s="63" t="str">
        <f>IFERROR(INDEX(Sheet3!$F$2:$F$114, MATCH(G464, Sheet3!$E$2:$E$114, 0)), "")</f>
        <v/>
      </c>
      <c r="I464" s="32"/>
      <c r="J464" s="40" t="str">
        <f t="shared" ca="1" si="57"/>
        <v/>
      </c>
      <c r="K464" s="34"/>
      <c r="L464" s="59" t="str">
        <f t="shared" ca="1" si="60"/>
        <v/>
      </c>
      <c r="M464" s="34"/>
      <c r="N464" s="47" t="str">
        <f t="shared" ca="1" si="61"/>
        <v/>
      </c>
      <c r="O464" s="75"/>
      <c r="P464" s="75"/>
      <c r="Q464" s="47" t="str">
        <f t="shared" ca="1" si="62"/>
        <v/>
      </c>
      <c r="R464" s="34"/>
      <c r="S464" s="59" t="str">
        <f t="shared" ca="1" si="63"/>
        <v/>
      </c>
      <c r="T464" s="32"/>
      <c r="U464" s="33" t="str">
        <f t="shared" ca="1" si="64"/>
        <v/>
      </c>
      <c r="V464" s="34"/>
      <c r="W464" s="35"/>
      <c r="X464" s="36" t="str">
        <f t="shared" ca="1" si="58"/>
        <v/>
      </c>
      <c r="Y464" s="37"/>
      <c r="Z464" s="38" t="str">
        <f t="shared" si="59"/>
        <v/>
      </c>
    </row>
    <row r="465" spans="1:26" s="39" customFormat="1">
      <c r="A465" s="30">
        <v>462</v>
      </c>
      <c r="B465" s="31"/>
      <c r="C465" s="31"/>
      <c r="D465" s="44"/>
      <c r="E465" s="72" t="str">
        <f>IFERROR(IF(INDEX(Sheet3!$B$2:$B$8, MATCH(D465, Sheet3!$A$2:$A$8, 0)) = 0, "", INDEX(Sheet3!$B$2:$B$8, MATCH(D465, Sheet3!$A$2:$A$8, 0))), "")</f>
        <v/>
      </c>
      <c r="F465" s="31"/>
      <c r="G465" s="45"/>
      <c r="H465" s="63" t="str">
        <f>IFERROR(INDEX(Sheet3!$F$2:$F$114, MATCH(G465, Sheet3!$E$2:$E$114, 0)), "")</f>
        <v/>
      </c>
      <c r="I465" s="32"/>
      <c r="J465" s="40" t="str">
        <f t="shared" ca="1" si="57"/>
        <v/>
      </c>
      <c r="K465" s="34"/>
      <c r="L465" s="59" t="str">
        <f t="shared" ca="1" si="60"/>
        <v/>
      </c>
      <c r="M465" s="34"/>
      <c r="N465" s="47" t="str">
        <f t="shared" ca="1" si="61"/>
        <v/>
      </c>
      <c r="O465" s="75"/>
      <c r="P465" s="75"/>
      <c r="Q465" s="47" t="str">
        <f t="shared" ca="1" si="62"/>
        <v/>
      </c>
      <c r="R465" s="34"/>
      <c r="S465" s="59" t="str">
        <f t="shared" ca="1" si="63"/>
        <v/>
      </c>
      <c r="T465" s="32"/>
      <c r="U465" s="33" t="str">
        <f t="shared" ca="1" si="64"/>
        <v/>
      </c>
      <c r="V465" s="34"/>
      <c r="W465" s="35"/>
      <c r="X465" s="36" t="str">
        <f t="shared" ca="1" si="58"/>
        <v/>
      </c>
      <c r="Y465" s="37"/>
      <c r="Z465" s="38" t="str">
        <f t="shared" si="59"/>
        <v/>
      </c>
    </row>
    <row r="466" spans="1:26" s="39" customFormat="1">
      <c r="A466" s="30">
        <v>463</v>
      </c>
      <c r="B466" s="31"/>
      <c r="C466" s="31"/>
      <c r="D466" s="44"/>
      <c r="E466" s="72" t="str">
        <f>IFERROR(IF(INDEX(Sheet3!$B$2:$B$8, MATCH(D466, Sheet3!$A$2:$A$8, 0)) = 0, "", INDEX(Sheet3!$B$2:$B$8, MATCH(D466, Sheet3!$A$2:$A$8, 0))), "")</f>
        <v/>
      </c>
      <c r="F466" s="31"/>
      <c r="G466" s="45"/>
      <c r="H466" s="63" t="str">
        <f>IFERROR(INDEX(Sheet3!$F$2:$F$114, MATCH(G466, Sheet3!$E$2:$E$114, 0)), "")</f>
        <v/>
      </c>
      <c r="I466" s="32"/>
      <c r="J466" s="40" t="str">
        <f t="shared" ca="1" si="57"/>
        <v/>
      </c>
      <c r="K466" s="34"/>
      <c r="L466" s="59" t="str">
        <f t="shared" ca="1" si="60"/>
        <v/>
      </c>
      <c r="M466" s="34"/>
      <c r="N466" s="47" t="str">
        <f t="shared" ca="1" si="61"/>
        <v/>
      </c>
      <c r="O466" s="75"/>
      <c r="P466" s="75"/>
      <c r="Q466" s="47" t="str">
        <f t="shared" ca="1" si="62"/>
        <v/>
      </c>
      <c r="R466" s="34"/>
      <c r="S466" s="59" t="str">
        <f t="shared" ca="1" si="63"/>
        <v/>
      </c>
      <c r="T466" s="32"/>
      <c r="U466" s="33" t="str">
        <f t="shared" ca="1" si="64"/>
        <v/>
      </c>
      <c r="V466" s="34"/>
      <c r="W466" s="35"/>
      <c r="X466" s="36" t="str">
        <f t="shared" ca="1" si="58"/>
        <v/>
      </c>
      <c r="Y466" s="37"/>
      <c r="Z466" s="38" t="str">
        <f t="shared" si="59"/>
        <v/>
      </c>
    </row>
    <row r="467" spans="1:26" s="39" customFormat="1">
      <c r="A467" s="30">
        <v>464</v>
      </c>
      <c r="B467" s="31"/>
      <c r="C467" s="31"/>
      <c r="D467" s="44"/>
      <c r="E467" s="72" t="str">
        <f>IFERROR(IF(INDEX(Sheet3!$B$2:$B$8, MATCH(D467, Sheet3!$A$2:$A$8, 0)) = 0, "", INDEX(Sheet3!$B$2:$B$8, MATCH(D467, Sheet3!$A$2:$A$8, 0))), "")</f>
        <v/>
      </c>
      <c r="F467" s="31"/>
      <c r="G467" s="45"/>
      <c r="H467" s="63" t="str">
        <f>IFERROR(INDEX(Sheet3!$F$2:$F$114, MATCH(G467, Sheet3!$E$2:$E$114, 0)), "")</f>
        <v/>
      </c>
      <c r="I467" s="32"/>
      <c r="J467" s="40" t="str">
        <f t="shared" ca="1" si="57"/>
        <v/>
      </c>
      <c r="K467" s="34"/>
      <c r="L467" s="59" t="str">
        <f t="shared" ca="1" si="60"/>
        <v/>
      </c>
      <c r="M467" s="34"/>
      <c r="N467" s="47" t="str">
        <f t="shared" ca="1" si="61"/>
        <v/>
      </c>
      <c r="O467" s="75"/>
      <c r="P467" s="75"/>
      <c r="Q467" s="47" t="str">
        <f t="shared" ca="1" si="62"/>
        <v/>
      </c>
      <c r="R467" s="34"/>
      <c r="S467" s="59" t="str">
        <f t="shared" ca="1" si="63"/>
        <v/>
      </c>
      <c r="T467" s="32"/>
      <c r="U467" s="33" t="str">
        <f t="shared" ca="1" si="64"/>
        <v/>
      </c>
      <c r="V467" s="34"/>
      <c r="W467" s="35"/>
      <c r="X467" s="36" t="str">
        <f t="shared" ca="1" si="58"/>
        <v/>
      </c>
      <c r="Y467" s="37"/>
      <c r="Z467" s="38" t="str">
        <f t="shared" si="59"/>
        <v/>
      </c>
    </row>
    <row r="468" spans="1:26" s="39" customFormat="1">
      <c r="A468" s="30">
        <v>465</v>
      </c>
      <c r="B468" s="31"/>
      <c r="C468" s="31"/>
      <c r="D468" s="44"/>
      <c r="E468" s="72" t="str">
        <f>IFERROR(IF(INDEX(Sheet3!$B$2:$B$8, MATCH(D468, Sheet3!$A$2:$A$8, 0)) = 0, "", INDEX(Sheet3!$B$2:$B$8, MATCH(D468, Sheet3!$A$2:$A$8, 0))), "")</f>
        <v/>
      </c>
      <c r="F468" s="31"/>
      <c r="G468" s="45"/>
      <c r="H468" s="63" t="str">
        <f>IFERROR(INDEX(Sheet3!$F$2:$F$114, MATCH(G468, Sheet3!$E$2:$E$114, 0)), "")</f>
        <v/>
      </c>
      <c r="I468" s="32"/>
      <c r="J468" s="40" t="str">
        <f t="shared" ca="1" si="57"/>
        <v/>
      </c>
      <c r="K468" s="34"/>
      <c r="L468" s="59" t="str">
        <f t="shared" ca="1" si="60"/>
        <v/>
      </c>
      <c r="M468" s="34"/>
      <c r="N468" s="47" t="str">
        <f t="shared" ca="1" si="61"/>
        <v/>
      </c>
      <c r="O468" s="75"/>
      <c r="P468" s="75"/>
      <c r="Q468" s="47" t="str">
        <f t="shared" ca="1" si="62"/>
        <v/>
      </c>
      <c r="R468" s="34"/>
      <c r="S468" s="59" t="str">
        <f t="shared" ca="1" si="63"/>
        <v/>
      </c>
      <c r="T468" s="32"/>
      <c r="U468" s="33" t="str">
        <f t="shared" ca="1" si="64"/>
        <v/>
      </c>
      <c r="V468" s="34"/>
      <c r="W468" s="35"/>
      <c r="X468" s="36" t="str">
        <f t="shared" ca="1" si="58"/>
        <v/>
      </c>
      <c r="Y468" s="37"/>
      <c r="Z468" s="38" t="str">
        <f t="shared" si="59"/>
        <v/>
      </c>
    </row>
    <row r="469" spans="1:26" s="39" customFormat="1">
      <c r="A469" s="30">
        <v>466</v>
      </c>
      <c r="B469" s="31"/>
      <c r="C469" s="31"/>
      <c r="D469" s="44"/>
      <c r="E469" s="72" t="str">
        <f>IFERROR(IF(INDEX(Sheet3!$B$2:$B$8, MATCH(D469, Sheet3!$A$2:$A$8, 0)) = 0, "", INDEX(Sheet3!$B$2:$B$8, MATCH(D469, Sheet3!$A$2:$A$8, 0))), "")</f>
        <v/>
      </c>
      <c r="F469" s="31"/>
      <c r="G469" s="45"/>
      <c r="H469" s="63" t="str">
        <f>IFERROR(INDEX(Sheet3!$F$2:$F$114, MATCH(G469, Sheet3!$E$2:$E$114, 0)), "")</f>
        <v/>
      </c>
      <c r="I469" s="32"/>
      <c r="J469" s="40" t="str">
        <f t="shared" ca="1" si="57"/>
        <v/>
      </c>
      <c r="K469" s="34"/>
      <c r="L469" s="59" t="str">
        <f t="shared" ca="1" si="60"/>
        <v/>
      </c>
      <c r="M469" s="34"/>
      <c r="N469" s="47" t="str">
        <f t="shared" ca="1" si="61"/>
        <v/>
      </c>
      <c r="O469" s="75"/>
      <c r="P469" s="75"/>
      <c r="Q469" s="47" t="str">
        <f t="shared" ca="1" si="62"/>
        <v/>
      </c>
      <c r="R469" s="34"/>
      <c r="S469" s="59" t="str">
        <f t="shared" ca="1" si="63"/>
        <v/>
      </c>
      <c r="T469" s="32"/>
      <c r="U469" s="33" t="str">
        <f t="shared" ca="1" si="64"/>
        <v/>
      </c>
      <c r="V469" s="34"/>
      <c r="W469" s="35"/>
      <c r="X469" s="36" t="str">
        <f t="shared" ca="1" si="58"/>
        <v/>
      </c>
      <c r="Y469" s="37"/>
      <c r="Z469" s="38" t="str">
        <f t="shared" si="59"/>
        <v/>
      </c>
    </row>
    <row r="470" spans="1:26" s="39" customFormat="1">
      <c r="A470" s="30">
        <v>467</v>
      </c>
      <c r="B470" s="31"/>
      <c r="C470" s="31"/>
      <c r="D470" s="44"/>
      <c r="E470" s="72" t="str">
        <f>IFERROR(IF(INDEX(Sheet3!$B$2:$B$8, MATCH(D470, Sheet3!$A$2:$A$8, 0)) = 0, "", INDEX(Sheet3!$B$2:$B$8, MATCH(D470, Sheet3!$A$2:$A$8, 0))), "")</f>
        <v/>
      </c>
      <c r="F470" s="31"/>
      <c r="G470" s="45"/>
      <c r="H470" s="63" t="str">
        <f>IFERROR(INDEX(Sheet3!$F$2:$F$114, MATCH(G470, Sheet3!$E$2:$E$114, 0)), "")</f>
        <v/>
      </c>
      <c r="I470" s="32"/>
      <c r="J470" s="40" t="str">
        <f t="shared" ca="1" si="57"/>
        <v/>
      </c>
      <c r="K470" s="34"/>
      <c r="L470" s="59" t="str">
        <f t="shared" ca="1" si="60"/>
        <v/>
      </c>
      <c r="M470" s="34"/>
      <c r="N470" s="47" t="str">
        <f t="shared" ca="1" si="61"/>
        <v/>
      </c>
      <c r="O470" s="75"/>
      <c r="P470" s="75"/>
      <c r="Q470" s="47" t="str">
        <f t="shared" ca="1" si="62"/>
        <v/>
      </c>
      <c r="R470" s="34"/>
      <c r="S470" s="59" t="str">
        <f t="shared" ca="1" si="63"/>
        <v/>
      </c>
      <c r="T470" s="32"/>
      <c r="U470" s="33" t="str">
        <f t="shared" ca="1" si="64"/>
        <v/>
      </c>
      <c r="V470" s="34"/>
      <c r="W470" s="35"/>
      <c r="X470" s="36" t="str">
        <f t="shared" ca="1" si="58"/>
        <v/>
      </c>
      <c r="Y470" s="37"/>
      <c r="Z470" s="38" t="str">
        <f t="shared" si="59"/>
        <v/>
      </c>
    </row>
    <row r="471" spans="1:26" s="39" customFormat="1">
      <c r="A471" s="30">
        <v>468</v>
      </c>
      <c r="B471" s="31"/>
      <c r="C471" s="31"/>
      <c r="D471" s="44"/>
      <c r="E471" s="72" t="str">
        <f>IFERROR(IF(INDEX(Sheet3!$B$2:$B$8, MATCH(D471, Sheet3!$A$2:$A$8, 0)) = 0, "", INDEX(Sheet3!$B$2:$B$8, MATCH(D471, Sheet3!$A$2:$A$8, 0))), "")</f>
        <v/>
      </c>
      <c r="F471" s="31"/>
      <c r="G471" s="45"/>
      <c r="H471" s="63" t="str">
        <f>IFERROR(INDEX(Sheet3!$F$2:$F$114, MATCH(G471, Sheet3!$E$2:$E$114, 0)), "")</f>
        <v/>
      </c>
      <c r="I471" s="32"/>
      <c r="J471" s="40" t="str">
        <f t="shared" ca="1" si="57"/>
        <v/>
      </c>
      <c r="K471" s="34"/>
      <c r="L471" s="59" t="str">
        <f t="shared" ca="1" si="60"/>
        <v/>
      </c>
      <c r="M471" s="34"/>
      <c r="N471" s="47" t="str">
        <f t="shared" ca="1" si="61"/>
        <v/>
      </c>
      <c r="O471" s="75"/>
      <c r="P471" s="75"/>
      <c r="Q471" s="47" t="str">
        <f t="shared" ca="1" si="62"/>
        <v/>
      </c>
      <c r="R471" s="34"/>
      <c r="S471" s="59" t="str">
        <f t="shared" ca="1" si="63"/>
        <v/>
      </c>
      <c r="T471" s="32"/>
      <c r="U471" s="33" t="str">
        <f t="shared" ca="1" si="64"/>
        <v/>
      </c>
      <c r="V471" s="34"/>
      <c r="W471" s="35"/>
      <c r="X471" s="36" t="str">
        <f t="shared" ca="1" si="58"/>
        <v/>
      </c>
      <c r="Y471" s="37"/>
      <c r="Z471" s="38" t="str">
        <f t="shared" si="59"/>
        <v/>
      </c>
    </row>
    <row r="472" spans="1:26" s="39" customFormat="1">
      <c r="A472" s="30">
        <v>469</v>
      </c>
      <c r="B472" s="31"/>
      <c r="C472" s="31"/>
      <c r="D472" s="44"/>
      <c r="E472" s="72" t="str">
        <f>IFERROR(IF(INDEX(Sheet3!$B$2:$B$8, MATCH(D472, Sheet3!$A$2:$A$8, 0)) = 0, "", INDEX(Sheet3!$B$2:$B$8, MATCH(D472, Sheet3!$A$2:$A$8, 0))), "")</f>
        <v/>
      </c>
      <c r="F472" s="31"/>
      <c r="G472" s="45"/>
      <c r="H472" s="63" t="str">
        <f>IFERROR(INDEX(Sheet3!$F$2:$F$114, MATCH(G472, Sheet3!$E$2:$E$114, 0)), "")</f>
        <v/>
      </c>
      <c r="I472" s="32"/>
      <c r="J472" s="40" t="str">
        <f t="shared" ca="1" si="57"/>
        <v/>
      </c>
      <c r="K472" s="34"/>
      <c r="L472" s="59" t="str">
        <f t="shared" ca="1" si="60"/>
        <v/>
      </c>
      <c r="M472" s="34"/>
      <c r="N472" s="47" t="str">
        <f t="shared" ca="1" si="61"/>
        <v/>
      </c>
      <c r="O472" s="75"/>
      <c r="P472" s="75"/>
      <c r="Q472" s="47" t="str">
        <f t="shared" ca="1" si="62"/>
        <v/>
      </c>
      <c r="R472" s="34"/>
      <c r="S472" s="59" t="str">
        <f t="shared" ca="1" si="63"/>
        <v/>
      </c>
      <c r="T472" s="32"/>
      <c r="U472" s="33" t="str">
        <f t="shared" ca="1" si="64"/>
        <v/>
      </c>
      <c r="V472" s="34"/>
      <c r="W472" s="35"/>
      <c r="X472" s="36" t="str">
        <f t="shared" ca="1" si="58"/>
        <v/>
      </c>
      <c r="Y472" s="37"/>
      <c r="Z472" s="38" t="str">
        <f t="shared" si="59"/>
        <v/>
      </c>
    </row>
    <row r="473" spans="1:26" s="39" customFormat="1">
      <c r="A473" s="30">
        <v>470</v>
      </c>
      <c r="B473" s="31"/>
      <c r="C473" s="31"/>
      <c r="D473" s="44"/>
      <c r="E473" s="72" t="str">
        <f>IFERROR(IF(INDEX(Sheet3!$B$2:$B$8, MATCH(D473, Sheet3!$A$2:$A$8, 0)) = 0, "", INDEX(Sheet3!$B$2:$B$8, MATCH(D473, Sheet3!$A$2:$A$8, 0))), "")</f>
        <v/>
      </c>
      <c r="F473" s="31"/>
      <c r="G473" s="45"/>
      <c r="H473" s="63" t="str">
        <f>IFERROR(INDEX(Sheet3!$F$2:$F$114, MATCH(G473, Sheet3!$E$2:$E$114, 0)), "")</f>
        <v/>
      </c>
      <c r="I473" s="32"/>
      <c r="J473" s="40" t="str">
        <f t="shared" ca="1" si="57"/>
        <v/>
      </c>
      <c r="K473" s="34"/>
      <c r="L473" s="59" t="str">
        <f t="shared" ca="1" si="60"/>
        <v/>
      </c>
      <c r="M473" s="34"/>
      <c r="N473" s="47" t="str">
        <f t="shared" ca="1" si="61"/>
        <v/>
      </c>
      <c r="O473" s="75"/>
      <c r="P473" s="75"/>
      <c r="Q473" s="47" t="str">
        <f t="shared" ca="1" si="62"/>
        <v/>
      </c>
      <c r="R473" s="34"/>
      <c r="S473" s="59" t="str">
        <f t="shared" ca="1" si="63"/>
        <v/>
      </c>
      <c r="T473" s="32"/>
      <c r="U473" s="33" t="str">
        <f t="shared" ca="1" si="64"/>
        <v/>
      </c>
      <c r="V473" s="34"/>
      <c r="W473" s="35"/>
      <c r="X473" s="36" t="str">
        <f t="shared" ca="1" si="58"/>
        <v/>
      </c>
      <c r="Y473" s="37"/>
      <c r="Z473" s="38" t="str">
        <f t="shared" si="59"/>
        <v/>
      </c>
    </row>
    <row r="474" spans="1:26" s="39" customFormat="1">
      <c r="A474" s="30">
        <v>471</v>
      </c>
      <c r="B474" s="31"/>
      <c r="C474" s="31"/>
      <c r="D474" s="44"/>
      <c r="E474" s="72" t="str">
        <f>IFERROR(IF(INDEX(Sheet3!$B$2:$B$8, MATCH(D474, Sheet3!$A$2:$A$8, 0)) = 0, "", INDEX(Sheet3!$B$2:$B$8, MATCH(D474, Sheet3!$A$2:$A$8, 0))), "")</f>
        <v/>
      </c>
      <c r="F474" s="31"/>
      <c r="G474" s="45"/>
      <c r="H474" s="63" t="str">
        <f>IFERROR(INDEX(Sheet3!$F$2:$F$114, MATCH(G474, Sheet3!$E$2:$E$114, 0)), "")</f>
        <v/>
      </c>
      <c r="I474" s="32"/>
      <c r="J474" s="40" t="str">
        <f t="shared" ca="1" si="57"/>
        <v/>
      </c>
      <c r="K474" s="34"/>
      <c r="L474" s="59" t="str">
        <f t="shared" ca="1" si="60"/>
        <v/>
      </c>
      <c r="M474" s="34"/>
      <c r="N474" s="47" t="str">
        <f t="shared" ca="1" si="61"/>
        <v/>
      </c>
      <c r="O474" s="75"/>
      <c r="P474" s="75"/>
      <c r="Q474" s="47" t="str">
        <f t="shared" ca="1" si="62"/>
        <v/>
      </c>
      <c r="R474" s="34"/>
      <c r="S474" s="59" t="str">
        <f t="shared" ca="1" si="63"/>
        <v/>
      </c>
      <c r="T474" s="32"/>
      <c r="U474" s="33" t="str">
        <f t="shared" ca="1" si="64"/>
        <v/>
      </c>
      <c r="V474" s="34"/>
      <c r="W474" s="35"/>
      <c r="X474" s="36" t="str">
        <f t="shared" ca="1" si="58"/>
        <v/>
      </c>
      <c r="Y474" s="37"/>
      <c r="Z474" s="38" t="str">
        <f t="shared" si="59"/>
        <v/>
      </c>
    </row>
    <row r="475" spans="1:26" s="39" customFormat="1">
      <c r="A475" s="30">
        <v>472</v>
      </c>
      <c r="B475" s="31"/>
      <c r="C475" s="31"/>
      <c r="D475" s="44"/>
      <c r="E475" s="72" t="str">
        <f>IFERROR(IF(INDEX(Sheet3!$B$2:$B$8, MATCH(D475, Sheet3!$A$2:$A$8, 0)) = 0, "", INDEX(Sheet3!$B$2:$B$8, MATCH(D475, Sheet3!$A$2:$A$8, 0))), "")</f>
        <v/>
      </c>
      <c r="F475" s="31"/>
      <c r="G475" s="45"/>
      <c r="H475" s="63" t="str">
        <f>IFERROR(INDEX(Sheet3!$F$2:$F$114, MATCH(G475, Sheet3!$E$2:$E$114, 0)), "")</f>
        <v/>
      </c>
      <c r="I475" s="32"/>
      <c r="J475" s="40" t="str">
        <f t="shared" ca="1" si="57"/>
        <v/>
      </c>
      <c r="K475" s="34"/>
      <c r="L475" s="59" t="str">
        <f t="shared" ca="1" si="60"/>
        <v/>
      </c>
      <c r="M475" s="34"/>
      <c r="N475" s="47" t="str">
        <f t="shared" ca="1" si="61"/>
        <v/>
      </c>
      <c r="O475" s="75"/>
      <c r="P475" s="75"/>
      <c r="Q475" s="47" t="str">
        <f t="shared" ca="1" si="62"/>
        <v/>
      </c>
      <c r="R475" s="34"/>
      <c r="S475" s="59" t="str">
        <f t="shared" ca="1" si="63"/>
        <v/>
      </c>
      <c r="T475" s="32"/>
      <c r="U475" s="33" t="str">
        <f t="shared" ca="1" si="64"/>
        <v/>
      </c>
      <c r="V475" s="34"/>
      <c r="W475" s="35"/>
      <c r="X475" s="36" t="str">
        <f t="shared" ca="1" si="58"/>
        <v/>
      </c>
      <c r="Y475" s="37"/>
      <c r="Z475" s="38" t="str">
        <f t="shared" si="59"/>
        <v/>
      </c>
    </row>
    <row r="476" spans="1:26" s="39" customFormat="1">
      <c r="A476" s="30">
        <v>473</v>
      </c>
      <c r="B476" s="31"/>
      <c r="C476" s="31"/>
      <c r="D476" s="44"/>
      <c r="E476" s="72" t="str">
        <f>IFERROR(IF(INDEX(Sheet3!$B$2:$B$8, MATCH(D476, Sheet3!$A$2:$A$8, 0)) = 0, "", INDEX(Sheet3!$B$2:$B$8, MATCH(D476, Sheet3!$A$2:$A$8, 0))), "")</f>
        <v/>
      </c>
      <c r="F476" s="31"/>
      <c r="G476" s="45"/>
      <c r="H476" s="63" t="str">
        <f>IFERROR(INDEX(Sheet3!$F$2:$F$114, MATCH(G476, Sheet3!$E$2:$E$114, 0)), "")</f>
        <v/>
      </c>
      <c r="I476" s="32"/>
      <c r="J476" s="40" t="str">
        <f t="shared" ca="1" si="57"/>
        <v/>
      </c>
      <c r="K476" s="34"/>
      <c r="L476" s="59" t="str">
        <f t="shared" ca="1" si="60"/>
        <v/>
      </c>
      <c r="M476" s="34"/>
      <c r="N476" s="47" t="str">
        <f t="shared" ca="1" si="61"/>
        <v/>
      </c>
      <c r="O476" s="75"/>
      <c r="P476" s="75"/>
      <c r="Q476" s="47" t="str">
        <f t="shared" ca="1" si="62"/>
        <v/>
      </c>
      <c r="R476" s="34"/>
      <c r="S476" s="59" t="str">
        <f t="shared" ca="1" si="63"/>
        <v/>
      </c>
      <c r="T476" s="32"/>
      <c r="U476" s="33" t="str">
        <f t="shared" ca="1" si="64"/>
        <v/>
      </c>
      <c r="V476" s="34"/>
      <c r="W476" s="35"/>
      <c r="X476" s="36" t="str">
        <f t="shared" ca="1" si="58"/>
        <v/>
      </c>
      <c r="Y476" s="37"/>
      <c r="Z476" s="38" t="str">
        <f t="shared" si="59"/>
        <v/>
      </c>
    </row>
    <row r="477" spans="1:26" s="39" customFormat="1">
      <c r="A477" s="30">
        <v>474</v>
      </c>
      <c r="B477" s="31"/>
      <c r="C477" s="31"/>
      <c r="D477" s="44"/>
      <c r="E477" s="72" t="str">
        <f>IFERROR(IF(INDEX(Sheet3!$B$2:$B$8, MATCH(D477, Sheet3!$A$2:$A$8, 0)) = 0, "", INDEX(Sheet3!$B$2:$B$8, MATCH(D477, Sheet3!$A$2:$A$8, 0))), "")</f>
        <v/>
      </c>
      <c r="F477" s="31"/>
      <c r="G477" s="45"/>
      <c r="H477" s="63" t="str">
        <f>IFERROR(INDEX(Sheet3!$F$2:$F$114, MATCH(G477, Sheet3!$E$2:$E$114, 0)), "")</f>
        <v/>
      </c>
      <c r="I477" s="32"/>
      <c r="J477" s="40" t="str">
        <f t="shared" ca="1" si="57"/>
        <v/>
      </c>
      <c r="K477" s="34"/>
      <c r="L477" s="59" t="str">
        <f t="shared" ca="1" si="60"/>
        <v/>
      </c>
      <c r="M477" s="34"/>
      <c r="N477" s="47" t="str">
        <f t="shared" ca="1" si="61"/>
        <v/>
      </c>
      <c r="O477" s="75"/>
      <c r="P477" s="75"/>
      <c r="Q477" s="47" t="str">
        <f t="shared" ca="1" si="62"/>
        <v/>
      </c>
      <c r="R477" s="34"/>
      <c r="S477" s="59" t="str">
        <f t="shared" ca="1" si="63"/>
        <v/>
      </c>
      <c r="T477" s="32"/>
      <c r="U477" s="33" t="str">
        <f t="shared" ca="1" si="64"/>
        <v/>
      </c>
      <c r="V477" s="34"/>
      <c r="W477" s="35"/>
      <c r="X477" s="36" t="str">
        <f t="shared" ca="1" si="58"/>
        <v/>
      </c>
      <c r="Y477" s="37"/>
      <c r="Z477" s="38" t="str">
        <f t="shared" si="59"/>
        <v/>
      </c>
    </row>
    <row r="478" spans="1:26" s="39" customFormat="1">
      <c r="A478" s="30">
        <v>475</v>
      </c>
      <c r="B478" s="31"/>
      <c r="C478" s="31"/>
      <c r="D478" s="44"/>
      <c r="E478" s="72" t="str">
        <f>IFERROR(IF(INDEX(Sheet3!$B$2:$B$8, MATCH(D478, Sheet3!$A$2:$A$8, 0)) = 0, "", INDEX(Sheet3!$B$2:$B$8, MATCH(D478, Sheet3!$A$2:$A$8, 0))), "")</f>
        <v/>
      </c>
      <c r="F478" s="31"/>
      <c r="G478" s="45"/>
      <c r="H478" s="63" t="str">
        <f>IFERROR(INDEX(Sheet3!$F$2:$F$114, MATCH(G478, Sheet3!$E$2:$E$114, 0)), "")</f>
        <v/>
      </c>
      <c r="I478" s="32"/>
      <c r="J478" s="40" t="str">
        <f t="shared" ca="1" si="57"/>
        <v/>
      </c>
      <c r="K478" s="34"/>
      <c r="L478" s="59" t="str">
        <f t="shared" ca="1" si="60"/>
        <v/>
      </c>
      <c r="M478" s="34"/>
      <c r="N478" s="47" t="str">
        <f t="shared" ca="1" si="61"/>
        <v/>
      </c>
      <c r="O478" s="75"/>
      <c r="P478" s="75"/>
      <c r="Q478" s="47" t="str">
        <f t="shared" ca="1" si="62"/>
        <v/>
      </c>
      <c r="R478" s="34"/>
      <c r="S478" s="59" t="str">
        <f t="shared" ca="1" si="63"/>
        <v/>
      </c>
      <c r="T478" s="32"/>
      <c r="U478" s="33" t="str">
        <f t="shared" ca="1" si="64"/>
        <v/>
      </c>
      <c r="V478" s="34"/>
      <c r="W478" s="35"/>
      <c r="X478" s="36" t="str">
        <f t="shared" ca="1" si="58"/>
        <v/>
      </c>
      <c r="Y478" s="37"/>
      <c r="Z478" s="38" t="str">
        <f t="shared" si="59"/>
        <v/>
      </c>
    </row>
    <row r="479" spans="1:26" s="39" customFormat="1">
      <c r="A479" s="30">
        <v>476</v>
      </c>
      <c r="B479" s="31"/>
      <c r="C479" s="31"/>
      <c r="D479" s="44"/>
      <c r="E479" s="72" t="str">
        <f>IFERROR(IF(INDEX(Sheet3!$B$2:$B$8, MATCH(D479, Sheet3!$A$2:$A$8, 0)) = 0, "", INDEX(Sheet3!$B$2:$B$8, MATCH(D479, Sheet3!$A$2:$A$8, 0))), "")</f>
        <v/>
      </c>
      <c r="F479" s="31"/>
      <c r="G479" s="45"/>
      <c r="H479" s="63" t="str">
        <f>IFERROR(INDEX(Sheet3!$F$2:$F$114, MATCH(G479, Sheet3!$E$2:$E$114, 0)), "")</f>
        <v/>
      </c>
      <c r="I479" s="32"/>
      <c r="J479" s="40" t="str">
        <f t="shared" ca="1" si="57"/>
        <v/>
      </c>
      <c r="K479" s="34"/>
      <c r="L479" s="59" t="str">
        <f t="shared" ca="1" si="60"/>
        <v/>
      </c>
      <c r="M479" s="34"/>
      <c r="N479" s="47" t="str">
        <f t="shared" ca="1" si="61"/>
        <v/>
      </c>
      <c r="O479" s="75"/>
      <c r="P479" s="75"/>
      <c r="Q479" s="47" t="str">
        <f t="shared" ca="1" si="62"/>
        <v/>
      </c>
      <c r="R479" s="34"/>
      <c r="S479" s="59" t="str">
        <f t="shared" ca="1" si="63"/>
        <v/>
      </c>
      <c r="T479" s="32"/>
      <c r="U479" s="33" t="str">
        <f t="shared" ca="1" si="64"/>
        <v/>
      </c>
      <c r="V479" s="34"/>
      <c r="W479" s="35"/>
      <c r="X479" s="36" t="str">
        <f t="shared" ca="1" si="58"/>
        <v/>
      </c>
      <c r="Y479" s="37"/>
      <c r="Z479" s="38" t="str">
        <f t="shared" si="59"/>
        <v/>
      </c>
    </row>
    <row r="480" spans="1:26" s="39" customFormat="1">
      <c r="A480" s="30">
        <v>477</v>
      </c>
      <c r="B480" s="31"/>
      <c r="C480" s="31"/>
      <c r="D480" s="44"/>
      <c r="E480" s="72" t="str">
        <f>IFERROR(IF(INDEX(Sheet3!$B$2:$B$8, MATCH(D480, Sheet3!$A$2:$A$8, 0)) = 0, "", INDEX(Sheet3!$B$2:$B$8, MATCH(D480, Sheet3!$A$2:$A$8, 0))), "")</f>
        <v/>
      </c>
      <c r="F480" s="31"/>
      <c r="G480" s="45"/>
      <c r="H480" s="63" t="str">
        <f>IFERROR(INDEX(Sheet3!$F$2:$F$114, MATCH(G480, Sheet3!$E$2:$E$114, 0)), "")</f>
        <v/>
      </c>
      <c r="I480" s="32"/>
      <c r="J480" s="40" t="str">
        <f t="shared" ca="1" si="57"/>
        <v/>
      </c>
      <c r="K480" s="34"/>
      <c r="L480" s="59" t="str">
        <f t="shared" ca="1" si="60"/>
        <v/>
      </c>
      <c r="M480" s="34"/>
      <c r="N480" s="47" t="str">
        <f t="shared" ca="1" si="61"/>
        <v/>
      </c>
      <c r="O480" s="75"/>
      <c r="P480" s="75"/>
      <c r="Q480" s="47" t="str">
        <f t="shared" ca="1" si="62"/>
        <v/>
      </c>
      <c r="R480" s="34"/>
      <c r="S480" s="59" t="str">
        <f t="shared" ca="1" si="63"/>
        <v/>
      </c>
      <c r="T480" s="32"/>
      <c r="U480" s="33" t="str">
        <f t="shared" ca="1" si="64"/>
        <v/>
      </c>
      <c r="V480" s="34"/>
      <c r="W480" s="35"/>
      <c r="X480" s="36" t="str">
        <f t="shared" ca="1" si="58"/>
        <v/>
      </c>
      <c r="Y480" s="37"/>
      <c r="Z480" s="38" t="str">
        <f t="shared" si="59"/>
        <v/>
      </c>
    </row>
    <row r="481" spans="1:26" s="39" customFormat="1">
      <c r="A481" s="30">
        <v>478</v>
      </c>
      <c r="B481" s="31"/>
      <c r="C481" s="31"/>
      <c r="D481" s="44"/>
      <c r="E481" s="72" t="str">
        <f>IFERROR(IF(INDEX(Sheet3!$B$2:$B$8, MATCH(D481, Sheet3!$A$2:$A$8, 0)) = 0, "", INDEX(Sheet3!$B$2:$B$8, MATCH(D481, Sheet3!$A$2:$A$8, 0))), "")</f>
        <v/>
      </c>
      <c r="F481" s="31"/>
      <c r="G481" s="45"/>
      <c r="H481" s="63" t="str">
        <f>IFERROR(INDEX(Sheet3!$F$2:$F$114, MATCH(G481, Sheet3!$E$2:$E$114, 0)), "")</f>
        <v/>
      </c>
      <c r="I481" s="32"/>
      <c r="J481" s="40" t="str">
        <f t="shared" ca="1" si="57"/>
        <v/>
      </c>
      <c r="K481" s="34"/>
      <c r="L481" s="59" t="str">
        <f t="shared" ca="1" si="60"/>
        <v/>
      </c>
      <c r="M481" s="34"/>
      <c r="N481" s="47" t="str">
        <f t="shared" ca="1" si="61"/>
        <v/>
      </c>
      <c r="O481" s="75"/>
      <c r="P481" s="75"/>
      <c r="Q481" s="47" t="str">
        <f t="shared" ca="1" si="62"/>
        <v/>
      </c>
      <c r="R481" s="34"/>
      <c r="S481" s="59" t="str">
        <f t="shared" ca="1" si="63"/>
        <v/>
      </c>
      <c r="T481" s="32"/>
      <c r="U481" s="33" t="str">
        <f t="shared" ca="1" si="64"/>
        <v/>
      </c>
      <c r="V481" s="34"/>
      <c r="W481" s="35"/>
      <c r="X481" s="36" t="str">
        <f t="shared" ca="1" si="58"/>
        <v/>
      </c>
      <c r="Y481" s="37"/>
      <c r="Z481" s="38" t="str">
        <f t="shared" si="59"/>
        <v/>
      </c>
    </row>
    <row r="482" spans="1:26" s="39" customFormat="1">
      <c r="A482" s="30">
        <v>479</v>
      </c>
      <c r="B482" s="31"/>
      <c r="C482" s="31"/>
      <c r="D482" s="44"/>
      <c r="E482" s="72" t="str">
        <f>IFERROR(IF(INDEX(Sheet3!$B$2:$B$8, MATCH(D482, Sheet3!$A$2:$A$8, 0)) = 0, "", INDEX(Sheet3!$B$2:$B$8, MATCH(D482, Sheet3!$A$2:$A$8, 0))), "")</f>
        <v/>
      </c>
      <c r="F482" s="31"/>
      <c r="G482" s="45"/>
      <c r="H482" s="63" t="str">
        <f>IFERROR(INDEX(Sheet3!$F$2:$F$114, MATCH(G482, Sheet3!$E$2:$E$114, 0)), "")</f>
        <v/>
      </c>
      <c r="I482" s="32"/>
      <c r="J482" s="40" t="str">
        <f t="shared" ca="1" si="57"/>
        <v/>
      </c>
      <c r="K482" s="34"/>
      <c r="L482" s="59" t="str">
        <f t="shared" ca="1" si="60"/>
        <v/>
      </c>
      <c r="M482" s="34"/>
      <c r="N482" s="47" t="str">
        <f t="shared" ca="1" si="61"/>
        <v/>
      </c>
      <c r="O482" s="75"/>
      <c r="P482" s="75"/>
      <c r="Q482" s="47" t="str">
        <f t="shared" ca="1" si="62"/>
        <v/>
      </c>
      <c r="R482" s="34"/>
      <c r="S482" s="59" t="str">
        <f t="shared" ca="1" si="63"/>
        <v/>
      </c>
      <c r="T482" s="32"/>
      <c r="U482" s="33" t="str">
        <f t="shared" ca="1" si="64"/>
        <v/>
      </c>
      <c r="V482" s="34"/>
      <c r="W482" s="35"/>
      <c r="X482" s="36" t="str">
        <f t="shared" ca="1" si="58"/>
        <v/>
      </c>
      <c r="Y482" s="37"/>
      <c r="Z482" s="38" t="str">
        <f t="shared" si="59"/>
        <v/>
      </c>
    </row>
    <row r="483" spans="1:26" s="39" customFormat="1">
      <c r="A483" s="30">
        <v>480</v>
      </c>
      <c r="B483" s="31"/>
      <c r="C483" s="31"/>
      <c r="D483" s="44"/>
      <c r="E483" s="72" t="str">
        <f>IFERROR(IF(INDEX(Sheet3!$B$2:$B$8, MATCH(D483, Sheet3!$A$2:$A$8, 0)) = 0, "", INDEX(Sheet3!$B$2:$B$8, MATCH(D483, Sheet3!$A$2:$A$8, 0))), "")</f>
        <v/>
      </c>
      <c r="F483" s="31"/>
      <c r="G483" s="45"/>
      <c r="H483" s="63" t="str">
        <f>IFERROR(INDEX(Sheet3!$F$2:$F$114, MATCH(G483, Sheet3!$E$2:$E$114, 0)), "")</f>
        <v/>
      </c>
      <c r="I483" s="32"/>
      <c r="J483" s="40" t="str">
        <f t="shared" ca="1" si="57"/>
        <v/>
      </c>
      <c r="K483" s="34"/>
      <c r="L483" s="59" t="str">
        <f t="shared" ca="1" si="60"/>
        <v/>
      </c>
      <c r="M483" s="34"/>
      <c r="N483" s="47" t="str">
        <f t="shared" ca="1" si="61"/>
        <v/>
      </c>
      <c r="O483" s="75"/>
      <c r="P483" s="75"/>
      <c r="Q483" s="47" t="str">
        <f t="shared" ca="1" si="62"/>
        <v/>
      </c>
      <c r="R483" s="34"/>
      <c r="S483" s="59" t="str">
        <f t="shared" ca="1" si="63"/>
        <v/>
      </c>
      <c r="T483" s="32"/>
      <c r="U483" s="33" t="str">
        <f t="shared" ca="1" si="64"/>
        <v/>
      </c>
      <c r="V483" s="34"/>
      <c r="W483" s="35"/>
      <c r="X483" s="36" t="str">
        <f t="shared" ca="1" si="58"/>
        <v/>
      </c>
      <c r="Y483" s="37"/>
      <c r="Z483" s="38" t="str">
        <f t="shared" si="59"/>
        <v/>
      </c>
    </row>
    <row r="484" spans="1:26" s="39" customFormat="1">
      <c r="A484" s="30">
        <v>481</v>
      </c>
      <c r="B484" s="31"/>
      <c r="C484" s="31"/>
      <c r="D484" s="44"/>
      <c r="E484" s="72" t="str">
        <f>IFERROR(IF(INDEX(Sheet3!$B$2:$B$8, MATCH(D484, Sheet3!$A$2:$A$8, 0)) = 0, "", INDEX(Sheet3!$B$2:$B$8, MATCH(D484, Sheet3!$A$2:$A$8, 0))), "")</f>
        <v/>
      </c>
      <c r="F484" s="31"/>
      <c r="G484" s="45"/>
      <c r="H484" s="63" t="str">
        <f>IFERROR(INDEX(Sheet3!$F$2:$F$114, MATCH(G484, Sheet3!$E$2:$E$114, 0)), "")</f>
        <v/>
      </c>
      <c r="I484" s="32"/>
      <c r="J484" s="40" t="str">
        <f t="shared" ca="1" si="57"/>
        <v/>
      </c>
      <c r="K484" s="34"/>
      <c r="L484" s="59" t="str">
        <f t="shared" ca="1" si="60"/>
        <v/>
      </c>
      <c r="M484" s="34"/>
      <c r="N484" s="47" t="str">
        <f t="shared" ca="1" si="61"/>
        <v/>
      </c>
      <c r="O484" s="75"/>
      <c r="P484" s="75"/>
      <c r="Q484" s="47" t="str">
        <f t="shared" ca="1" si="62"/>
        <v/>
      </c>
      <c r="R484" s="34"/>
      <c r="S484" s="59" t="str">
        <f t="shared" ca="1" si="63"/>
        <v/>
      </c>
      <c r="T484" s="32"/>
      <c r="U484" s="33" t="str">
        <f t="shared" ca="1" si="64"/>
        <v/>
      </c>
      <c r="V484" s="34"/>
      <c r="W484" s="35"/>
      <c r="X484" s="36" t="str">
        <f t="shared" ca="1" si="58"/>
        <v/>
      </c>
      <c r="Y484" s="37"/>
      <c r="Z484" s="38" t="str">
        <f t="shared" si="59"/>
        <v/>
      </c>
    </row>
    <row r="485" spans="1:26" s="39" customFormat="1">
      <c r="A485" s="30">
        <v>482</v>
      </c>
      <c r="B485" s="31"/>
      <c r="C485" s="31"/>
      <c r="D485" s="44"/>
      <c r="E485" s="72" t="str">
        <f>IFERROR(IF(INDEX(Sheet3!$B$2:$B$8, MATCH(D485, Sheet3!$A$2:$A$8, 0)) = 0, "", INDEX(Sheet3!$B$2:$B$8, MATCH(D485, Sheet3!$A$2:$A$8, 0))), "")</f>
        <v/>
      </c>
      <c r="F485" s="31"/>
      <c r="G485" s="45"/>
      <c r="H485" s="63" t="str">
        <f>IFERROR(INDEX(Sheet3!$F$2:$F$114, MATCH(G485, Sheet3!$E$2:$E$114, 0)), "")</f>
        <v/>
      </c>
      <c r="I485" s="32"/>
      <c r="J485" s="40" t="str">
        <f t="shared" ca="1" si="57"/>
        <v/>
      </c>
      <c r="K485" s="34"/>
      <c r="L485" s="59" t="str">
        <f t="shared" ca="1" si="60"/>
        <v/>
      </c>
      <c r="M485" s="34"/>
      <c r="N485" s="47" t="str">
        <f t="shared" ca="1" si="61"/>
        <v/>
      </c>
      <c r="O485" s="75"/>
      <c r="P485" s="75"/>
      <c r="Q485" s="47" t="str">
        <f t="shared" ca="1" si="62"/>
        <v/>
      </c>
      <c r="R485" s="34"/>
      <c r="S485" s="59" t="str">
        <f t="shared" ca="1" si="63"/>
        <v/>
      </c>
      <c r="T485" s="32"/>
      <c r="U485" s="33" t="str">
        <f t="shared" ca="1" si="64"/>
        <v/>
      </c>
      <c r="V485" s="34"/>
      <c r="W485" s="35"/>
      <c r="X485" s="36" t="str">
        <f t="shared" ca="1" si="58"/>
        <v/>
      </c>
      <c r="Y485" s="37"/>
      <c r="Z485" s="38" t="str">
        <f t="shared" si="59"/>
        <v/>
      </c>
    </row>
    <row r="486" spans="1:26" s="39" customFormat="1">
      <c r="A486" s="30">
        <v>483</v>
      </c>
      <c r="B486" s="31"/>
      <c r="C486" s="31"/>
      <c r="D486" s="44"/>
      <c r="E486" s="72" t="str">
        <f>IFERROR(IF(INDEX(Sheet3!$B$2:$B$8, MATCH(D486, Sheet3!$A$2:$A$8, 0)) = 0, "", INDEX(Sheet3!$B$2:$B$8, MATCH(D486, Sheet3!$A$2:$A$8, 0))), "")</f>
        <v/>
      </c>
      <c r="F486" s="31"/>
      <c r="G486" s="45"/>
      <c r="H486" s="63" t="str">
        <f>IFERROR(INDEX(Sheet3!$F$2:$F$114, MATCH(G486, Sheet3!$E$2:$E$114, 0)), "")</f>
        <v/>
      </c>
      <c r="I486" s="32"/>
      <c r="J486" s="40" t="str">
        <f t="shared" ca="1" si="57"/>
        <v/>
      </c>
      <c r="K486" s="34"/>
      <c r="L486" s="59" t="str">
        <f t="shared" ca="1" si="60"/>
        <v/>
      </c>
      <c r="M486" s="34"/>
      <c r="N486" s="47" t="str">
        <f t="shared" ca="1" si="61"/>
        <v/>
      </c>
      <c r="O486" s="75"/>
      <c r="P486" s="75"/>
      <c r="Q486" s="47" t="str">
        <f t="shared" ca="1" si="62"/>
        <v/>
      </c>
      <c r="R486" s="34"/>
      <c r="S486" s="59" t="str">
        <f t="shared" ca="1" si="63"/>
        <v/>
      </c>
      <c r="T486" s="32"/>
      <c r="U486" s="33" t="str">
        <f t="shared" ca="1" si="64"/>
        <v/>
      </c>
      <c r="V486" s="34"/>
      <c r="W486" s="35"/>
      <c r="X486" s="36" t="str">
        <f t="shared" ca="1" si="58"/>
        <v/>
      </c>
      <c r="Y486" s="37"/>
      <c r="Z486" s="38" t="str">
        <f t="shared" si="59"/>
        <v/>
      </c>
    </row>
    <row r="487" spans="1:26" s="39" customFormat="1">
      <c r="A487" s="30">
        <v>484</v>
      </c>
      <c r="B487" s="31"/>
      <c r="C487" s="31"/>
      <c r="D487" s="44"/>
      <c r="E487" s="72" t="str">
        <f>IFERROR(IF(INDEX(Sheet3!$B$2:$B$8, MATCH(D487, Sheet3!$A$2:$A$8, 0)) = 0, "", INDEX(Sheet3!$B$2:$B$8, MATCH(D487, Sheet3!$A$2:$A$8, 0))), "")</f>
        <v/>
      </c>
      <c r="F487" s="31"/>
      <c r="G487" s="45"/>
      <c r="H487" s="63" t="str">
        <f>IFERROR(INDEX(Sheet3!$F$2:$F$114, MATCH(G487, Sheet3!$E$2:$E$114, 0)), "")</f>
        <v/>
      </c>
      <c r="I487" s="32"/>
      <c r="J487" s="40" t="str">
        <f t="shared" ca="1" si="57"/>
        <v/>
      </c>
      <c r="K487" s="34"/>
      <c r="L487" s="59" t="str">
        <f t="shared" ca="1" si="60"/>
        <v/>
      </c>
      <c r="M487" s="34"/>
      <c r="N487" s="47" t="str">
        <f t="shared" ca="1" si="61"/>
        <v/>
      </c>
      <c r="O487" s="75"/>
      <c r="P487" s="75"/>
      <c r="Q487" s="47" t="str">
        <f t="shared" ca="1" si="62"/>
        <v/>
      </c>
      <c r="R487" s="34"/>
      <c r="S487" s="59" t="str">
        <f t="shared" ca="1" si="63"/>
        <v/>
      </c>
      <c r="T487" s="32"/>
      <c r="U487" s="33" t="str">
        <f t="shared" ca="1" si="64"/>
        <v/>
      </c>
      <c r="V487" s="34"/>
      <c r="W487" s="35"/>
      <c r="X487" s="36" t="str">
        <f t="shared" ca="1" si="58"/>
        <v/>
      </c>
      <c r="Y487" s="37"/>
      <c r="Z487" s="38" t="str">
        <f t="shared" si="59"/>
        <v/>
      </c>
    </row>
    <row r="488" spans="1:26" s="39" customFormat="1">
      <c r="A488" s="30">
        <v>485</v>
      </c>
      <c r="B488" s="31"/>
      <c r="C488" s="31"/>
      <c r="D488" s="44"/>
      <c r="E488" s="72" t="str">
        <f>IFERROR(IF(INDEX(Sheet3!$B$2:$B$8, MATCH(D488, Sheet3!$A$2:$A$8, 0)) = 0, "", INDEX(Sheet3!$B$2:$B$8, MATCH(D488, Sheet3!$A$2:$A$8, 0))), "")</f>
        <v/>
      </c>
      <c r="F488" s="31"/>
      <c r="G488" s="45"/>
      <c r="H488" s="63" t="str">
        <f>IFERROR(INDEX(Sheet3!$F$2:$F$114, MATCH(G488, Sheet3!$E$2:$E$114, 0)), "")</f>
        <v/>
      </c>
      <c r="I488" s="32"/>
      <c r="J488" s="40" t="str">
        <f t="shared" ca="1" si="57"/>
        <v/>
      </c>
      <c r="K488" s="34"/>
      <c r="L488" s="59" t="str">
        <f t="shared" ca="1" si="60"/>
        <v/>
      </c>
      <c r="M488" s="34"/>
      <c r="N488" s="47" t="str">
        <f t="shared" ca="1" si="61"/>
        <v/>
      </c>
      <c r="O488" s="75"/>
      <c r="P488" s="75"/>
      <c r="Q488" s="47" t="str">
        <f t="shared" ca="1" si="62"/>
        <v/>
      </c>
      <c r="R488" s="34"/>
      <c r="S488" s="59" t="str">
        <f t="shared" ca="1" si="63"/>
        <v/>
      </c>
      <c r="T488" s="32"/>
      <c r="U488" s="33" t="str">
        <f t="shared" ca="1" si="64"/>
        <v/>
      </c>
      <c r="V488" s="34"/>
      <c r="W488" s="35"/>
      <c r="X488" s="36" t="str">
        <f t="shared" ca="1" si="58"/>
        <v/>
      </c>
      <c r="Y488" s="37"/>
      <c r="Z488" s="38" t="str">
        <f t="shared" si="59"/>
        <v/>
      </c>
    </row>
    <row r="489" spans="1:26" s="39" customFormat="1">
      <c r="A489" s="30">
        <v>486</v>
      </c>
      <c r="B489" s="31"/>
      <c r="C489" s="31"/>
      <c r="D489" s="44"/>
      <c r="E489" s="72" t="str">
        <f>IFERROR(IF(INDEX(Sheet3!$B$2:$B$8, MATCH(D489, Sheet3!$A$2:$A$8, 0)) = 0, "", INDEX(Sheet3!$B$2:$B$8, MATCH(D489, Sheet3!$A$2:$A$8, 0))), "")</f>
        <v/>
      </c>
      <c r="F489" s="31"/>
      <c r="G489" s="45"/>
      <c r="H489" s="63" t="str">
        <f>IFERROR(INDEX(Sheet3!$F$2:$F$114, MATCH(G489, Sheet3!$E$2:$E$114, 0)), "")</f>
        <v/>
      </c>
      <c r="I489" s="32"/>
      <c r="J489" s="40" t="str">
        <f t="shared" ca="1" si="57"/>
        <v/>
      </c>
      <c r="K489" s="34"/>
      <c r="L489" s="59" t="str">
        <f t="shared" ca="1" si="60"/>
        <v/>
      </c>
      <c r="M489" s="34"/>
      <c r="N489" s="47" t="str">
        <f t="shared" ca="1" si="61"/>
        <v/>
      </c>
      <c r="O489" s="75"/>
      <c r="P489" s="75"/>
      <c r="Q489" s="47" t="str">
        <f t="shared" ca="1" si="62"/>
        <v/>
      </c>
      <c r="R489" s="34"/>
      <c r="S489" s="59" t="str">
        <f t="shared" ca="1" si="63"/>
        <v/>
      </c>
      <c r="T489" s="32"/>
      <c r="U489" s="33" t="str">
        <f t="shared" ca="1" si="64"/>
        <v/>
      </c>
      <c r="V489" s="34"/>
      <c r="W489" s="35"/>
      <c r="X489" s="36" t="str">
        <f t="shared" ca="1" si="58"/>
        <v/>
      </c>
      <c r="Y489" s="37"/>
      <c r="Z489" s="38" t="str">
        <f t="shared" si="59"/>
        <v/>
      </c>
    </row>
    <row r="490" spans="1:26" s="39" customFormat="1">
      <c r="A490" s="30">
        <v>487</v>
      </c>
      <c r="B490" s="31"/>
      <c r="C490" s="31"/>
      <c r="D490" s="44"/>
      <c r="E490" s="72" t="str">
        <f>IFERROR(IF(INDEX(Sheet3!$B$2:$B$8, MATCH(D490, Sheet3!$A$2:$A$8, 0)) = 0, "", INDEX(Sheet3!$B$2:$B$8, MATCH(D490, Sheet3!$A$2:$A$8, 0))), "")</f>
        <v/>
      </c>
      <c r="F490" s="31"/>
      <c r="G490" s="45"/>
      <c r="H490" s="63" t="str">
        <f>IFERROR(INDEX(Sheet3!$F$2:$F$114, MATCH(G490, Sheet3!$E$2:$E$114, 0)), "")</f>
        <v/>
      </c>
      <c r="I490" s="32"/>
      <c r="J490" s="40" t="str">
        <f t="shared" ca="1" si="57"/>
        <v/>
      </c>
      <c r="K490" s="34"/>
      <c r="L490" s="59" t="str">
        <f t="shared" ca="1" si="60"/>
        <v/>
      </c>
      <c r="M490" s="34"/>
      <c r="N490" s="47" t="str">
        <f t="shared" ca="1" si="61"/>
        <v/>
      </c>
      <c r="O490" s="75"/>
      <c r="P490" s="75"/>
      <c r="Q490" s="47" t="str">
        <f t="shared" ca="1" si="62"/>
        <v/>
      </c>
      <c r="R490" s="34"/>
      <c r="S490" s="59" t="str">
        <f t="shared" ca="1" si="63"/>
        <v/>
      </c>
      <c r="T490" s="32"/>
      <c r="U490" s="33" t="str">
        <f t="shared" ca="1" si="64"/>
        <v/>
      </c>
      <c r="V490" s="34"/>
      <c r="W490" s="35"/>
      <c r="X490" s="36" t="str">
        <f t="shared" ca="1" si="58"/>
        <v/>
      </c>
      <c r="Y490" s="37"/>
      <c r="Z490" s="38" t="str">
        <f t="shared" si="59"/>
        <v/>
      </c>
    </row>
    <row r="491" spans="1:26" s="39" customFormat="1">
      <c r="A491" s="30">
        <v>488</v>
      </c>
      <c r="B491" s="31"/>
      <c r="C491" s="31"/>
      <c r="D491" s="44"/>
      <c r="E491" s="72" t="str">
        <f>IFERROR(IF(INDEX(Sheet3!$B$2:$B$8, MATCH(D491, Sheet3!$A$2:$A$8, 0)) = 0, "", INDEX(Sheet3!$B$2:$B$8, MATCH(D491, Sheet3!$A$2:$A$8, 0))), "")</f>
        <v/>
      </c>
      <c r="F491" s="31"/>
      <c r="G491" s="45"/>
      <c r="H491" s="63" t="str">
        <f>IFERROR(INDEX(Sheet3!$F$2:$F$114, MATCH(G491, Sheet3!$E$2:$E$114, 0)), "")</f>
        <v/>
      </c>
      <c r="I491" s="32"/>
      <c r="J491" s="40" t="str">
        <f t="shared" ca="1" si="57"/>
        <v/>
      </c>
      <c r="K491" s="34"/>
      <c r="L491" s="59" t="str">
        <f t="shared" ca="1" si="60"/>
        <v/>
      </c>
      <c r="M491" s="34"/>
      <c r="N491" s="47" t="str">
        <f t="shared" ca="1" si="61"/>
        <v/>
      </c>
      <c r="O491" s="75"/>
      <c r="P491" s="75"/>
      <c r="Q491" s="47" t="str">
        <f t="shared" ca="1" si="62"/>
        <v/>
      </c>
      <c r="R491" s="34"/>
      <c r="S491" s="59" t="str">
        <f t="shared" ca="1" si="63"/>
        <v/>
      </c>
      <c r="T491" s="32"/>
      <c r="U491" s="33" t="str">
        <f t="shared" ca="1" si="64"/>
        <v/>
      </c>
      <c r="V491" s="34"/>
      <c r="W491" s="35"/>
      <c r="X491" s="36" t="str">
        <f t="shared" ca="1" si="58"/>
        <v/>
      </c>
      <c r="Y491" s="37"/>
      <c r="Z491" s="38" t="str">
        <f t="shared" si="59"/>
        <v/>
      </c>
    </row>
    <row r="492" spans="1:26" s="39" customFormat="1">
      <c r="A492" s="30">
        <v>489</v>
      </c>
      <c r="B492" s="31"/>
      <c r="C492" s="31"/>
      <c r="D492" s="44"/>
      <c r="E492" s="72" t="str">
        <f>IFERROR(IF(INDEX(Sheet3!$B$2:$B$8, MATCH(D492, Sheet3!$A$2:$A$8, 0)) = 0, "", INDEX(Sheet3!$B$2:$B$8, MATCH(D492, Sheet3!$A$2:$A$8, 0))), "")</f>
        <v/>
      </c>
      <c r="F492" s="31"/>
      <c r="G492" s="45"/>
      <c r="H492" s="63" t="str">
        <f>IFERROR(INDEX(Sheet3!$F$2:$F$114, MATCH(G492, Sheet3!$E$2:$E$114, 0)), "")</f>
        <v/>
      </c>
      <c r="I492" s="32"/>
      <c r="J492" s="40" t="str">
        <f t="shared" ca="1" si="57"/>
        <v/>
      </c>
      <c r="K492" s="34"/>
      <c r="L492" s="59" t="str">
        <f t="shared" ca="1" si="60"/>
        <v/>
      </c>
      <c r="M492" s="34"/>
      <c r="N492" s="47" t="str">
        <f t="shared" ca="1" si="61"/>
        <v/>
      </c>
      <c r="O492" s="75"/>
      <c r="P492" s="75"/>
      <c r="Q492" s="47" t="str">
        <f t="shared" ca="1" si="62"/>
        <v/>
      </c>
      <c r="R492" s="34"/>
      <c r="S492" s="59" t="str">
        <f t="shared" ca="1" si="63"/>
        <v/>
      </c>
      <c r="T492" s="32"/>
      <c r="U492" s="33" t="str">
        <f t="shared" ca="1" si="64"/>
        <v/>
      </c>
      <c r="V492" s="34"/>
      <c r="W492" s="35"/>
      <c r="X492" s="36" t="str">
        <f t="shared" ca="1" si="58"/>
        <v/>
      </c>
      <c r="Y492" s="37"/>
      <c r="Z492" s="38" t="str">
        <f t="shared" si="59"/>
        <v/>
      </c>
    </row>
    <row r="493" spans="1:26" s="39" customFormat="1">
      <c r="A493" s="30">
        <v>490</v>
      </c>
      <c r="B493" s="31"/>
      <c r="C493" s="31"/>
      <c r="D493" s="44"/>
      <c r="E493" s="72" t="str">
        <f>IFERROR(IF(INDEX(Sheet3!$B$2:$B$8, MATCH(D493, Sheet3!$A$2:$A$8, 0)) = 0, "", INDEX(Sheet3!$B$2:$B$8, MATCH(D493, Sheet3!$A$2:$A$8, 0))), "")</f>
        <v/>
      </c>
      <c r="F493" s="31"/>
      <c r="G493" s="45"/>
      <c r="H493" s="63" t="str">
        <f>IFERROR(INDEX(Sheet3!$F$2:$F$114, MATCH(G493, Sheet3!$E$2:$E$114, 0)), "")</f>
        <v/>
      </c>
      <c r="I493" s="32"/>
      <c r="J493" s="40" t="str">
        <f t="shared" ca="1" si="57"/>
        <v/>
      </c>
      <c r="K493" s="34"/>
      <c r="L493" s="59" t="str">
        <f t="shared" ca="1" si="60"/>
        <v/>
      </c>
      <c r="M493" s="34"/>
      <c r="N493" s="47" t="str">
        <f t="shared" ca="1" si="61"/>
        <v/>
      </c>
      <c r="O493" s="75"/>
      <c r="P493" s="75"/>
      <c r="Q493" s="47" t="str">
        <f t="shared" ca="1" si="62"/>
        <v/>
      </c>
      <c r="R493" s="34"/>
      <c r="S493" s="59" t="str">
        <f t="shared" ca="1" si="63"/>
        <v/>
      </c>
      <c r="T493" s="32"/>
      <c r="U493" s="33" t="str">
        <f t="shared" ca="1" si="64"/>
        <v/>
      </c>
      <c r="V493" s="34"/>
      <c r="W493" s="35"/>
      <c r="X493" s="36" t="str">
        <f t="shared" ca="1" si="58"/>
        <v/>
      </c>
      <c r="Y493" s="37"/>
      <c r="Z493" s="38" t="str">
        <f t="shared" si="59"/>
        <v/>
      </c>
    </row>
    <row r="494" spans="1:26" s="39" customFormat="1">
      <c r="A494" s="30">
        <v>491</v>
      </c>
      <c r="B494" s="31"/>
      <c r="C494" s="31"/>
      <c r="D494" s="44"/>
      <c r="E494" s="72" t="str">
        <f>IFERROR(IF(INDEX(Sheet3!$B$2:$B$8, MATCH(D494, Sheet3!$A$2:$A$8, 0)) = 0, "", INDEX(Sheet3!$B$2:$B$8, MATCH(D494, Sheet3!$A$2:$A$8, 0))), "")</f>
        <v/>
      </c>
      <c r="F494" s="31"/>
      <c r="G494" s="45"/>
      <c r="H494" s="63" t="str">
        <f>IFERROR(INDEX(Sheet3!$F$2:$F$114, MATCH(G494, Sheet3!$E$2:$E$114, 0)), "")</f>
        <v/>
      </c>
      <c r="I494" s="32"/>
      <c r="J494" s="40" t="str">
        <f t="shared" ca="1" si="57"/>
        <v/>
      </c>
      <c r="K494" s="34"/>
      <c r="L494" s="59" t="str">
        <f t="shared" ca="1" si="60"/>
        <v/>
      </c>
      <c r="M494" s="34"/>
      <c r="N494" s="47" t="str">
        <f t="shared" ca="1" si="61"/>
        <v/>
      </c>
      <c r="O494" s="75"/>
      <c r="P494" s="75"/>
      <c r="Q494" s="47" t="str">
        <f t="shared" ca="1" si="62"/>
        <v/>
      </c>
      <c r="R494" s="34"/>
      <c r="S494" s="59" t="str">
        <f t="shared" ca="1" si="63"/>
        <v/>
      </c>
      <c r="T494" s="32"/>
      <c r="U494" s="33" t="str">
        <f t="shared" ca="1" si="64"/>
        <v/>
      </c>
      <c r="V494" s="34"/>
      <c r="W494" s="35"/>
      <c r="X494" s="36" t="str">
        <f t="shared" ca="1" si="58"/>
        <v/>
      </c>
      <c r="Y494" s="37"/>
      <c r="Z494" s="38" t="str">
        <f t="shared" si="59"/>
        <v/>
      </c>
    </row>
    <row r="495" spans="1:26" s="39" customFormat="1">
      <c r="A495" s="30">
        <v>492</v>
      </c>
      <c r="B495" s="31"/>
      <c r="C495" s="31"/>
      <c r="D495" s="44"/>
      <c r="E495" s="72" t="str">
        <f>IFERROR(IF(INDEX(Sheet3!$B$2:$B$8, MATCH(D495, Sheet3!$A$2:$A$8, 0)) = 0, "", INDEX(Sheet3!$B$2:$B$8, MATCH(D495, Sheet3!$A$2:$A$8, 0))), "")</f>
        <v/>
      </c>
      <c r="F495" s="31"/>
      <c r="G495" s="45"/>
      <c r="H495" s="63" t="str">
        <f>IFERROR(INDEX(Sheet3!$F$2:$F$114, MATCH(G495, Sheet3!$E$2:$E$114, 0)), "")</f>
        <v/>
      </c>
      <c r="I495" s="32"/>
      <c r="J495" s="40" t="str">
        <f t="shared" ca="1" si="57"/>
        <v/>
      </c>
      <c r="K495" s="34"/>
      <c r="L495" s="59" t="str">
        <f t="shared" ca="1" si="60"/>
        <v/>
      </c>
      <c r="M495" s="34"/>
      <c r="N495" s="47" t="str">
        <f t="shared" ca="1" si="61"/>
        <v/>
      </c>
      <c r="O495" s="75"/>
      <c r="P495" s="75"/>
      <c r="Q495" s="47" t="str">
        <f t="shared" ca="1" si="62"/>
        <v/>
      </c>
      <c r="R495" s="34"/>
      <c r="S495" s="59" t="str">
        <f t="shared" ca="1" si="63"/>
        <v/>
      </c>
      <c r="T495" s="32"/>
      <c r="U495" s="33" t="str">
        <f t="shared" ca="1" si="64"/>
        <v/>
      </c>
      <c r="V495" s="34"/>
      <c r="W495" s="35"/>
      <c r="X495" s="36" t="str">
        <f t="shared" ca="1" si="58"/>
        <v/>
      </c>
      <c r="Y495" s="37"/>
      <c r="Z495" s="38" t="str">
        <f t="shared" si="59"/>
        <v/>
      </c>
    </row>
    <row r="496" spans="1:26" s="39" customFormat="1">
      <c r="A496" s="30">
        <v>493</v>
      </c>
      <c r="B496" s="31"/>
      <c r="C496" s="31"/>
      <c r="D496" s="44"/>
      <c r="E496" s="72" t="str">
        <f>IFERROR(IF(INDEX(Sheet3!$B$2:$B$8, MATCH(D496, Sheet3!$A$2:$A$8, 0)) = 0, "", INDEX(Sheet3!$B$2:$B$8, MATCH(D496, Sheet3!$A$2:$A$8, 0))), "")</f>
        <v/>
      </c>
      <c r="F496" s="31"/>
      <c r="G496" s="45"/>
      <c r="H496" s="63" t="str">
        <f>IFERROR(INDEX(Sheet3!$F$2:$F$114, MATCH(G496, Sheet3!$E$2:$E$114, 0)), "")</f>
        <v/>
      </c>
      <c r="I496" s="32"/>
      <c r="J496" s="40" t="str">
        <f t="shared" ca="1" si="57"/>
        <v/>
      </c>
      <c r="K496" s="34"/>
      <c r="L496" s="59" t="str">
        <f t="shared" ca="1" si="60"/>
        <v/>
      </c>
      <c r="M496" s="34"/>
      <c r="N496" s="47" t="str">
        <f t="shared" ca="1" si="61"/>
        <v/>
      </c>
      <c r="O496" s="75"/>
      <c r="P496" s="75"/>
      <c r="Q496" s="47" t="str">
        <f t="shared" ca="1" si="62"/>
        <v/>
      </c>
      <c r="R496" s="34"/>
      <c r="S496" s="59" t="str">
        <f t="shared" ca="1" si="63"/>
        <v/>
      </c>
      <c r="T496" s="32"/>
      <c r="U496" s="33" t="str">
        <f t="shared" ca="1" si="64"/>
        <v/>
      </c>
      <c r="V496" s="34"/>
      <c r="W496" s="35"/>
      <c r="X496" s="36" t="str">
        <f t="shared" ca="1" si="58"/>
        <v/>
      </c>
      <c r="Y496" s="37"/>
      <c r="Z496" s="38" t="str">
        <f t="shared" si="59"/>
        <v/>
      </c>
    </row>
    <row r="497" spans="1:26" s="39" customFormat="1">
      <c r="A497" s="30">
        <v>494</v>
      </c>
      <c r="B497" s="31"/>
      <c r="C497" s="31"/>
      <c r="D497" s="44"/>
      <c r="E497" s="72" t="str">
        <f>IFERROR(IF(INDEX(Sheet3!$B$2:$B$8, MATCH(D497, Sheet3!$A$2:$A$8, 0)) = 0, "", INDEX(Sheet3!$B$2:$B$8, MATCH(D497, Sheet3!$A$2:$A$8, 0))), "")</f>
        <v/>
      </c>
      <c r="F497" s="31"/>
      <c r="G497" s="45"/>
      <c r="H497" s="63" t="str">
        <f>IFERROR(INDEX(Sheet3!$F$2:$F$114, MATCH(G497, Sheet3!$E$2:$E$114, 0)), "")</f>
        <v/>
      </c>
      <c r="I497" s="32"/>
      <c r="J497" s="40" t="str">
        <f t="shared" ca="1" si="57"/>
        <v/>
      </c>
      <c r="K497" s="34"/>
      <c r="L497" s="59" t="str">
        <f t="shared" ca="1" si="60"/>
        <v/>
      </c>
      <c r="M497" s="34"/>
      <c r="N497" s="47" t="str">
        <f t="shared" ca="1" si="61"/>
        <v/>
      </c>
      <c r="O497" s="75"/>
      <c r="P497" s="75"/>
      <c r="Q497" s="47" t="str">
        <f t="shared" ca="1" si="62"/>
        <v/>
      </c>
      <c r="R497" s="34"/>
      <c r="S497" s="59" t="str">
        <f t="shared" ca="1" si="63"/>
        <v/>
      </c>
      <c r="T497" s="32"/>
      <c r="U497" s="33" t="str">
        <f t="shared" ca="1" si="64"/>
        <v/>
      </c>
      <c r="V497" s="34"/>
      <c r="W497" s="35"/>
      <c r="X497" s="36" t="str">
        <f t="shared" ca="1" si="58"/>
        <v/>
      </c>
      <c r="Y497" s="37"/>
      <c r="Z497" s="38" t="str">
        <f t="shared" si="59"/>
        <v/>
      </c>
    </row>
    <row r="498" spans="1:26" s="39" customFormat="1">
      <c r="A498" s="30">
        <v>495</v>
      </c>
      <c r="B498" s="31"/>
      <c r="C498" s="31"/>
      <c r="D498" s="44"/>
      <c r="E498" s="72" t="str">
        <f>IFERROR(IF(INDEX(Sheet3!$B$2:$B$8, MATCH(D498, Sheet3!$A$2:$A$8, 0)) = 0, "", INDEX(Sheet3!$B$2:$B$8, MATCH(D498, Sheet3!$A$2:$A$8, 0))), "")</f>
        <v/>
      </c>
      <c r="F498" s="31"/>
      <c r="G498" s="45"/>
      <c r="H498" s="63" t="str">
        <f>IFERROR(INDEX(Sheet3!$F$2:$F$114, MATCH(G498, Sheet3!$E$2:$E$114, 0)), "")</f>
        <v/>
      </c>
      <c r="I498" s="32"/>
      <c r="J498" s="40" t="str">
        <f t="shared" ca="1" si="57"/>
        <v/>
      </c>
      <c r="K498" s="34"/>
      <c r="L498" s="59" t="str">
        <f t="shared" ca="1" si="60"/>
        <v/>
      </c>
      <c r="M498" s="34"/>
      <c r="N498" s="47" t="str">
        <f t="shared" ca="1" si="61"/>
        <v/>
      </c>
      <c r="O498" s="75"/>
      <c r="P498" s="75"/>
      <c r="Q498" s="47" t="str">
        <f t="shared" ca="1" si="62"/>
        <v/>
      </c>
      <c r="R498" s="34"/>
      <c r="S498" s="59" t="str">
        <f t="shared" ca="1" si="63"/>
        <v/>
      </c>
      <c r="T498" s="32"/>
      <c r="U498" s="33" t="str">
        <f t="shared" ca="1" si="64"/>
        <v/>
      </c>
      <c r="V498" s="34"/>
      <c r="W498" s="35"/>
      <c r="X498" s="36" t="str">
        <f t="shared" ca="1" si="58"/>
        <v/>
      </c>
      <c r="Y498" s="37"/>
      <c r="Z498" s="38" t="str">
        <f t="shared" si="59"/>
        <v/>
      </c>
    </row>
    <row r="499" spans="1:26" s="39" customFormat="1">
      <c r="A499" s="30">
        <v>496</v>
      </c>
      <c r="B499" s="31"/>
      <c r="C499" s="31"/>
      <c r="D499" s="44"/>
      <c r="E499" s="72" t="str">
        <f>IFERROR(IF(INDEX(Sheet3!$B$2:$B$8, MATCH(D499, Sheet3!$A$2:$A$8, 0)) = 0, "", INDEX(Sheet3!$B$2:$B$8, MATCH(D499, Sheet3!$A$2:$A$8, 0))), "")</f>
        <v/>
      </c>
      <c r="F499" s="31"/>
      <c r="G499" s="45"/>
      <c r="H499" s="63" t="str">
        <f>IFERROR(INDEX(Sheet3!$F$2:$F$114, MATCH(G499, Sheet3!$E$2:$E$114, 0)), "")</f>
        <v/>
      </c>
      <c r="I499" s="32"/>
      <c r="J499" s="40" t="str">
        <f t="shared" ca="1" si="57"/>
        <v/>
      </c>
      <c r="K499" s="34"/>
      <c r="L499" s="59" t="str">
        <f t="shared" ca="1" si="60"/>
        <v/>
      </c>
      <c r="M499" s="34"/>
      <c r="N499" s="47" t="str">
        <f t="shared" ca="1" si="61"/>
        <v/>
      </c>
      <c r="O499" s="75"/>
      <c r="P499" s="75"/>
      <c r="Q499" s="47" t="str">
        <f t="shared" ca="1" si="62"/>
        <v/>
      </c>
      <c r="R499" s="34"/>
      <c r="S499" s="59" t="str">
        <f t="shared" ca="1" si="63"/>
        <v/>
      </c>
      <c r="T499" s="32"/>
      <c r="U499" s="33" t="str">
        <f t="shared" ca="1" si="64"/>
        <v/>
      </c>
      <c r="V499" s="34"/>
      <c r="W499" s="35"/>
      <c r="X499" s="36" t="str">
        <f t="shared" ca="1" si="58"/>
        <v/>
      </c>
      <c r="Y499" s="37"/>
      <c r="Z499" s="38" t="str">
        <f t="shared" si="59"/>
        <v/>
      </c>
    </row>
    <row r="500" spans="1:26" s="39" customFormat="1">
      <c r="A500" s="30">
        <v>497</v>
      </c>
      <c r="B500" s="31"/>
      <c r="C500" s="31"/>
      <c r="D500" s="44"/>
      <c r="E500" s="72" t="str">
        <f>IFERROR(IF(INDEX(Sheet3!$B$2:$B$8, MATCH(D500, Sheet3!$A$2:$A$8, 0)) = 0, "", INDEX(Sheet3!$B$2:$B$8, MATCH(D500, Sheet3!$A$2:$A$8, 0))), "")</f>
        <v/>
      </c>
      <c r="F500" s="31"/>
      <c r="G500" s="45"/>
      <c r="H500" s="63" t="str">
        <f>IFERROR(INDEX(Sheet3!$F$2:$F$114, MATCH(G500, Sheet3!$E$2:$E$114, 0)), "")</f>
        <v/>
      </c>
      <c r="I500" s="32"/>
      <c r="J500" s="40" t="str">
        <f t="shared" ca="1" si="57"/>
        <v/>
      </c>
      <c r="K500" s="34"/>
      <c r="L500" s="59" t="str">
        <f t="shared" ca="1" si="60"/>
        <v/>
      </c>
      <c r="M500" s="34"/>
      <c r="N500" s="47" t="str">
        <f t="shared" ca="1" si="61"/>
        <v/>
      </c>
      <c r="O500" s="75"/>
      <c r="P500" s="75"/>
      <c r="Q500" s="47" t="str">
        <f t="shared" ca="1" si="62"/>
        <v/>
      </c>
      <c r="R500" s="34"/>
      <c r="S500" s="59" t="str">
        <f t="shared" ca="1" si="63"/>
        <v/>
      </c>
      <c r="T500" s="32"/>
      <c r="U500" s="33" t="str">
        <f t="shared" ca="1" si="64"/>
        <v/>
      </c>
      <c r="V500" s="34"/>
      <c r="W500" s="35"/>
      <c r="X500" s="36" t="str">
        <f t="shared" ca="1" si="58"/>
        <v/>
      </c>
      <c r="Y500" s="37"/>
      <c r="Z500" s="38" t="str">
        <f t="shared" si="59"/>
        <v/>
      </c>
    </row>
    <row r="501" spans="1:26" s="39" customFormat="1">
      <c r="A501" s="30">
        <v>498</v>
      </c>
      <c r="B501" s="31"/>
      <c r="C501" s="31"/>
      <c r="D501" s="44"/>
      <c r="E501" s="72" t="str">
        <f>IFERROR(IF(INDEX(Sheet3!$B$2:$B$8, MATCH(D501, Sheet3!$A$2:$A$8, 0)) = 0, "", INDEX(Sheet3!$B$2:$B$8, MATCH(D501, Sheet3!$A$2:$A$8, 0))), "")</f>
        <v/>
      </c>
      <c r="F501" s="31"/>
      <c r="G501" s="45"/>
      <c r="H501" s="63" t="str">
        <f>IFERROR(INDEX(Sheet3!$F$2:$F$114, MATCH(G501, Sheet3!$E$2:$E$114, 0)), "")</f>
        <v/>
      </c>
      <c r="I501" s="32"/>
      <c r="J501" s="40" t="str">
        <f t="shared" ca="1" si="57"/>
        <v/>
      </c>
      <c r="K501" s="34"/>
      <c r="L501" s="59" t="str">
        <f t="shared" ca="1" si="60"/>
        <v/>
      </c>
      <c r="M501" s="34"/>
      <c r="N501" s="47" t="str">
        <f t="shared" ca="1" si="61"/>
        <v/>
      </c>
      <c r="O501" s="75"/>
      <c r="P501" s="75"/>
      <c r="Q501" s="47" t="str">
        <f t="shared" ca="1" si="62"/>
        <v/>
      </c>
      <c r="R501" s="34"/>
      <c r="S501" s="59" t="str">
        <f t="shared" ca="1" si="63"/>
        <v/>
      </c>
      <c r="T501" s="32"/>
      <c r="U501" s="33" t="str">
        <f t="shared" ca="1" si="64"/>
        <v/>
      </c>
      <c r="V501" s="34"/>
      <c r="W501" s="35"/>
      <c r="X501" s="36" t="str">
        <f t="shared" ca="1" si="58"/>
        <v/>
      </c>
      <c r="Y501" s="37"/>
      <c r="Z501" s="38" t="str">
        <f t="shared" si="59"/>
        <v/>
      </c>
    </row>
    <row r="502" spans="1:26" s="39" customFormat="1">
      <c r="A502" s="30">
        <v>499</v>
      </c>
      <c r="B502" s="31"/>
      <c r="C502" s="31"/>
      <c r="D502" s="44"/>
      <c r="E502" s="72" t="str">
        <f>IFERROR(IF(INDEX(Sheet3!$B$2:$B$8, MATCH(D502, Sheet3!$A$2:$A$8, 0)) = 0, "", INDEX(Sheet3!$B$2:$B$8, MATCH(D502, Sheet3!$A$2:$A$8, 0))), "")</f>
        <v/>
      </c>
      <c r="F502" s="31"/>
      <c r="G502" s="45"/>
      <c r="H502" s="63" t="str">
        <f>IFERROR(INDEX(Sheet3!$F$2:$F$114, MATCH(G502, Sheet3!$E$2:$E$114, 0)), "")</f>
        <v/>
      </c>
      <c r="I502" s="32"/>
      <c r="J502" s="40" t="str">
        <f t="shared" ca="1" si="57"/>
        <v/>
      </c>
      <c r="K502" s="34"/>
      <c r="L502" s="59" t="str">
        <f t="shared" ca="1" si="60"/>
        <v/>
      </c>
      <c r="M502" s="34"/>
      <c r="N502" s="47" t="str">
        <f t="shared" ca="1" si="61"/>
        <v/>
      </c>
      <c r="O502" s="75"/>
      <c r="P502" s="75"/>
      <c r="Q502" s="47" t="str">
        <f t="shared" ca="1" si="62"/>
        <v/>
      </c>
      <c r="R502" s="34"/>
      <c r="S502" s="59" t="str">
        <f t="shared" ca="1" si="63"/>
        <v/>
      </c>
      <c r="T502" s="32"/>
      <c r="U502" s="33" t="str">
        <f t="shared" ca="1" si="64"/>
        <v/>
      </c>
      <c r="V502" s="34"/>
      <c r="W502" s="35"/>
      <c r="X502" s="36" t="str">
        <f t="shared" ca="1" si="58"/>
        <v/>
      </c>
      <c r="Y502" s="37"/>
      <c r="Z502" s="38" t="str">
        <f t="shared" si="59"/>
        <v/>
      </c>
    </row>
    <row r="503" spans="1:26" s="39" customFormat="1">
      <c r="A503" s="30">
        <v>500</v>
      </c>
      <c r="B503" s="31"/>
      <c r="C503" s="31"/>
      <c r="D503" s="44"/>
      <c r="E503" s="72" t="str">
        <f>IFERROR(IF(INDEX(Sheet3!$B$2:$B$8, MATCH(D503, Sheet3!$A$2:$A$8, 0)) = 0, "", INDEX(Sheet3!$B$2:$B$8, MATCH(D503, Sheet3!$A$2:$A$8, 0))), "")</f>
        <v/>
      </c>
      <c r="F503" s="31"/>
      <c r="G503" s="45"/>
      <c r="H503" s="63" t="str">
        <f>IFERROR(INDEX(Sheet3!$F$2:$F$114, MATCH(G503, Sheet3!$E$2:$E$114, 0)), "")</f>
        <v/>
      </c>
      <c r="I503" s="32"/>
      <c r="J503" s="40" t="str">
        <f t="shared" ca="1" si="57"/>
        <v/>
      </c>
      <c r="K503" s="34"/>
      <c r="L503" s="59" t="str">
        <f t="shared" ca="1" si="60"/>
        <v/>
      </c>
      <c r="M503" s="34"/>
      <c r="N503" s="47" t="str">
        <f t="shared" ca="1" si="61"/>
        <v/>
      </c>
      <c r="O503" s="75"/>
      <c r="P503" s="75"/>
      <c r="Q503" s="47" t="str">
        <f t="shared" ca="1" si="62"/>
        <v/>
      </c>
      <c r="R503" s="34"/>
      <c r="S503" s="59" t="str">
        <f t="shared" ca="1" si="63"/>
        <v/>
      </c>
      <c r="T503" s="32"/>
      <c r="U503" s="33" t="str">
        <f t="shared" ca="1" si="64"/>
        <v/>
      </c>
      <c r="V503" s="34"/>
      <c r="W503" s="35"/>
      <c r="X503" s="36" t="str">
        <f t="shared" ca="1" si="58"/>
        <v/>
      </c>
      <c r="Y503" s="37"/>
      <c r="Z503" s="38" t="str">
        <f t="shared" si="59"/>
        <v/>
      </c>
    </row>
    <row r="504" spans="1:26" s="39" customFormat="1">
      <c r="A504" s="30">
        <v>501</v>
      </c>
      <c r="B504" s="31"/>
      <c r="C504" s="31"/>
      <c r="D504" s="44"/>
      <c r="E504" s="72" t="str">
        <f>IFERROR(IF(INDEX(Sheet3!$B$2:$B$8, MATCH(D504, Sheet3!$A$2:$A$8, 0)) = 0, "", INDEX(Sheet3!$B$2:$B$8, MATCH(D504, Sheet3!$A$2:$A$8, 0))), "")</f>
        <v/>
      </c>
      <c r="F504" s="31"/>
      <c r="G504" s="45"/>
      <c r="H504" s="63" t="str">
        <f>IFERROR(INDEX(Sheet3!$F$2:$F$114, MATCH(G504, Sheet3!$E$2:$E$114, 0)), "")</f>
        <v/>
      </c>
      <c r="I504" s="32"/>
      <c r="J504" s="40" t="str">
        <f t="shared" ca="1" si="57"/>
        <v/>
      </c>
      <c r="K504" s="34"/>
      <c r="L504" s="59" t="str">
        <f t="shared" ca="1" si="60"/>
        <v/>
      </c>
      <c r="M504" s="34"/>
      <c r="N504" s="47" t="str">
        <f t="shared" ca="1" si="61"/>
        <v/>
      </c>
      <c r="O504" s="75"/>
      <c r="P504" s="75"/>
      <c r="Q504" s="47" t="str">
        <f t="shared" ca="1" si="62"/>
        <v/>
      </c>
      <c r="R504" s="34"/>
      <c r="S504" s="59" t="str">
        <f t="shared" ca="1" si="63"/>
        <v/>
      </c>
      <c r="T504" s="32"/>
      <c r="U504" s="33" t="str">
        <f t="shared" ca="1" si="64"/>
        <v/>
      </c>
      <c r="V504" s="34"/>
      <c r="W504" s="35"/>
      <c r="X504" s="36" t="str">
        <f t="shared" ca="1" si="58"/>
        <v/>
      </c>
      <c r="Y504" s="37"/>
      <c r="Z504" s="38" t="str">
        <f t="shared" si="59"/>
        <v/>
      </c>
    </row>
    <row r="505" spans="1:26" s="39" customFormat="1">
      <c r="A505" s="30">
        <v>502</v>
      </c>
      <c r="B505" s="31"/>
      <c r="C505" s="31"/>
      <c r="D505" s="44"/>
      <c r="E505" s="72" t="str">
        <f>IFERROR(IF(INDEX(Sheet3!$B$2:$B$8, MATCH(D505, Sheet3!$A$2:$A$8, 0)) = 0, "", INDEX(Sheet3!$B$2:$B$8, MATCH(D505, Sheet3!$A$2:$A$8, 0))), "")</f>
        <v/>
      </c>
      <c r="F505" s="31"/>
      <c r="G505" s="45"/>
      <c r="H505" s="63" t="str">
        <f>IFERROR(INDEX(Sheet3!$F$2:$F$114, MATCH(G505, Sheet3!$E$2:$E$114, 0)), "")</f>
        <v/>
      </c>
      <c r="I505" s="32"/>
      <c r="J505" s="40" t="str">
        <f t="shared" ca="1" si="57"/>
        <v/>
      </c>
      <c r="K505" s="34"/>
      <c r="L505" s="59" t="str">
        <f t="shared" ca="1" si="60"/>
        <v/>
      </c>
      <c r="M505" s="34"/>
      <c r="N505" s="47" t="str">
        <f t="shared" ca="1" si="61"/>
        <v/>
      </c>
      <c r="O505" s="75"/>
      <c r="P505" s="75"/>
      <c r="Q505" s="47" t="str">
        <f t="shared" ca="1" si="62"/>
        <v/>
      </c>
      <c r="R505" s="34"/>
      <c r="S505" s="59" t="str">
        <f t="shared" ca="1" si="63"/>
        <v/>
      </c>
      <c r="T505" s="32"/>
      <c r="U505" s="33" t="str">
        <f t="shared" ca="1" si="64"/>
        <v/>
      </c>
      <c r="V505" s="34"/>
      <c r="W505" s="35"/>
      <c r="X505" s="36" t="str">
        <f t="shared" ca="1" si="58"/>
        <v/>
      </c>
      <c r="Y505" s="37"/>
      <c r="Z505" s="38" t="str">
        <f t="shared" si="59"/>
        <v/>
      </c>
    </row>
    <row r="506" spans="1:26" s="39" customFormat="1">
      <c r="A506" s="30">
        <v>503</v>
      </c>
      <c r="B506" s="31"/>
      <c r="C506" s="31"/>
      <c r="D506" s="44"/>
      <c r="E506" s="72" t="str">
        <f>IFERROR(IF(INDEX(Sheet3!$B$2:$B$8, MATCH(D506, Sheet3!$A$2:$A$8, 0)) = 0, "", INDEX(Sheet3!$B$2:$B$8, MATCH(D506, Sheet3!$A$2:$A$8, 0))), "")</f>
        <v/>
      </c>
      <c r="F506" s="31"/>
      <c r="G506" s="45"/>
      <c r="H506" s="63" t="str">
        <f>IFERROR(INDEX(Sheet3!$F$2:$F$114, MATCH(G506, Sheet3!$E$2:$E$114, 0)), "")</f>
        <v/>
      </c>
      <c r="I506" s="32"/>
      <c r="J506" s="40" t="str">
        <f t="shared" ca="1" si="57"/>
        <v/>
      </c>
      <c r="K506" s="34"/>
      <c r="L506" s="59" t="str">
        <f t="shared" ca="1" si="60"/>
        <v/>
      </c>
      <c r="M506" s="34"/>
      <c r="N506" s="47" t="str">
        <f t="shared" ca="1" si="61"/>
        <v/>
      </c>
      <c r="O506" s="75"/>
      <c r="P506" s="75"/>
      <c r="Q506" s="47" t="str">
        <f t="shared" ca="1" si="62"/>
        <v/>
      </c>
      <c r="R506" s="34"/>
      <c r="S506" s="59" t="str">
        <f t="shared" ca="1" si="63"/>
        <v/>
      </c>
      <c r="T506" s="32"/>
      <c r="U506" s="33" t="str">
        <f t="shared" ca="1" si="64"/>
        <v/>
      </c>
      <c r="V506" s="34"/>
      <c r="W506" s="35"/>
      <c r="X506" s="36" t="str">
        <f t="shared" ca="1" si="58"/>
        <v/>
      </c>
      <c r="Y506" s="37"/>
      <c r="Z506" s="38" t="str">
        <f t="shared" si="59"/>
        <v/>
      </c>
    </row>
    <row r="507" spans="1:26" s="39" customFormat="1">
      <c r="A507" s="30">
        <v>504</v>
      </c>
      <c r="B507" s="31"/>
      <c r="C507" s="31"/>
      <c r="D507" s="44"/>
      <c r="E507" s="72" t="str">
        <f>IFERROR(IF(INDEX(Sheet3!$B$2:$B$8, MATCH(D507, Sheet3!$A$2:$A$8, 0)) = 0, "", INDEX(Sheet3!$B$2:$B$8, MATCH(D507, Sheet3!$A$2:$A$8, 0))), "")</f>
        <v/>
      </c>
      <c r="F507" s="31"/>
      <c r="G507" s="45"/>
      <c r="H507" s="63" t="str">
        <f>IFERROR(INDEX(Sheet3!$F$2:$F$114, MATCH(G507, Sheet3!$E$2:$E$114, 0)), "")</f>
        <v/>
      </c>
      <c r="I507" s="32"/>
      <c r="J507" s="40" t="str">
        <f t="shared" ca="1" si="57"/>
        <v/>
      </c>
      <c r="K507" s="34"/>
      <c r="L507" s="59" t="str">
        <f t="shared" ca="1" si="60"/>
        <v/>
      </c>
      <c r="M507" s="34"/>
      <c r="N507" s="47" t="str">
        <f t="shared" ca="1" si="61"/>
        <v/>
      </c>
      <c r="O507" s="75"/>
      <c r="P507" s="75"/>
      <c r="Q507" s="47" t="str">
        <f t="shared" ca="1" si="62"/>
        <v/>
      </c>
      <c r="R507" s="34"/>
      <c r="S507" s="59" t="str">
        <f t="shared" ca="1" si="63"/>
        <v/>
      </c>
      <c r="T507" s="32"/>
      <c r="U507" s="33" t="str">
        <f t="shared" ca="1" si="64"/>
        <v/>
      </c>
      <c r="V507" s="34"/>
      <c r="W507" s="35"/>
      <c r="X507" s="36" t="str">
        <f t="shared" ca="1" si="58"/>
        <v/>
      </c>
      <c r="Y507" s="37"/>
      <c r="Z507" s="38" t="str">
        <f t="shared" si="59"/>
        <v/>
      </c>
    </row>
    <row r="508" spans="1:26" s="39" customFormat="1">
      <c r="A508" s="30">
        <v>505</v>
      </c>
      <c r="B508" s="31"/>
      <c r="C508" s="31"/>
      <c r="D508" s="44"/>
      <c r="E508" s="72" t="str">
        <f>IFERROR(IF(INDEX(Sheet3!$B$2:$B$8, MATCH(D508, Sheet3!$A$2:$A$8, 0)) = 0, "", INDEX(Sheet3!$B$2:$B$8, MATCH(D508, Sheet3!$A$2:$A$8, 0))), "")</f>
        <v/>
      </c>
      <c r="F508" s="31"/>
      <c r="G508" s="45"/>
      <c r="H508" s="63" t="str">
        <f>IFERROR(INDEX(Sheet3!$F$2:$F$114, MATCH(G508, Sheet3!$E$2:$E$114, 0)), "")</f>
        <v/>
      </c>
      <c r="I508" s="32"/>
      <c r="J508" s="40" t="str">
        <f t="shared" ca="1" si="57"/>
        <v/>
      </c>
      <c r="K508" s="34"/>
      <c r="L508" s="59" t="str">
        <f t="shared" ca="1" si="60"/>
        <v/>
      </c>
      <c r="M508" s="34"/>
      <c r="N508" s="47" t="str">
        <f t="shared" ca="1" si="61"/>
        <v/>
      </c>
      <c r="O508" s="75"/>
      <c r="P508" s="75"/>
      <c r="Q508" s="47" t="str">
        <f t="shared" ca="1" si="62"/>
        <v/>
      </c>
      <c r="R508" s="34"/>
      <c r="S508" s="59" t="str">
        <f t="shared" ca="1" si="63"/>
        <v/>
      </c>
      <c r="T508" s="32"/>
      <c r="U508" s="33" t="str">
        <f t="shared" ca="1" si="64"/>
        <v/>
      </c>
      <c r="V508" s="34"/>
      <c r="W508" s="35"/>
      <c r="X508" s="36" t="str">
        <f t="shared" ca="1" si="58"/>
        <v/>
      </c>
      <c r="Y508" s="37"/>
      <c r="Z508" s="38" t="str">
        <f t="shared" si="59"/>
        <v/>
      </c>
    </row>
    <row r="509" spans="1:26" s="39" customFormat="1">
      <c r="A509" s="30">
        <v>506</v>
      </c>
      <c r="B509" s="31"/>
      <c r="C509" s="31"/>
      <c r="D509" s="44"/>
      <c r="E509" s="72" t="str">
        <f>IFERROR(IF(INDEX(Sheet3!$B$2:$B$8, MATCH(D509, Sheet3!$A$2:$A$8, 0)) = 0, "", INDEX(Sheet3!$B$2:$B$8, MATCH(D509, Sheet3!$A$2:$A$8, 0))), "")</f>
        <v/>
      </c>
      <c r="F509" s="31"/>
      <c r="G509" s="45"/>
      <c r="H509" s="63" t="str">
        <f>IFERROR(INDEX(Sheet3!$F$2:$F$114, MATCH(G509, Sheet3!$E$2:$E$114, 0)), "")</f>
        <v/>
      </c>
      <c r="I509" s="32"/>
      <c r="J509" s="40" t="str">
        <f t="shared" ca="1" si="57"/>
        <v/>
      </c>
      <c r="K509" s="34"/>
      <c r="L509" s="59" t="str">
        <f t="shared" ca="1" si="60"/>
        <v/>
      </c>
      <c r="M509" s="34"/>
      <c r="N509" s="47" t="str">
        <f t="shared" ca="1" si="61"/>
        <v/>
      </c>
      <c r="O509" s="75"/>
      <c r="P509" s="75"/>
      <c r="Q509" s="47" t="str">
        <f t="shared" ca="1" si="62"/>
        <v/>
      </c>
      <c r="R509" s="34"/>
      <c r="S509" s="59" t="str">
        <f t="shared" ca="1" si="63"/>
        <v/>
      </c>
      <c r="T509" s="32"/>
      <c r="U509" s="33" t="str">
        <f t="shared" ca="1" si="64"/>
        <v/>
      </c>
      <c r="V509" s="34"/>
      <c r="W509" s="35"/>
      <c r="X509" s="36" t="str">
        <f t="shared" ca="1" si="58"/>
        <v/>
      </c>
      <c r="Y509" s="37"/>
      <c r="Z509" s="38" t="str">
        <f t="shared" si="59"/>
        <v/>
      </c>
    </row>
    <row r="510" spans="1:26" s="39" customFormat="1">
      <c r="A510" s="30">
        <v>507</v>
      </c>
      <c r="B510" s="31"/>
      <c r="C510" s="31"/>
      <c r="D510" s="44"/>
      <c r="E510" s="72" t="str">
        <f>IFERROR(IF(INDEX(Sheet3!$B$2:$B$8, MATCH(D510, Sheet3!$A$2:$A$8, 0)) = 0, "", INDEX(Sheet3!$B$2:$B$8, MATCH(D510, Sheet3!$A$2:$A$8, 0))), "")</f>
        <v/>
      </c>
      <c r="F510" s="31"/>
      <c r="G510" s="45"/>
      <c r="H510" s="63" t="str">
        <f>IFERROR(INDEX(Sheet3!$F$2:$F$114, MATCH(G510, Sheet3!$E$2:$E$114, 0)), "")</f>
        <v/>
      </c>
      <c r="I510" s="32"/>
      <c r="J510" s="40" t="str">
        <f t="shared" ca="1" si="57"/>
        <v/>
      </c>
      <c r="K510" s="34"/>
      <c r="L510" s="59" t="str">
        <f t="shared" ca="1" si="60"/>
        <v/>
      </c>
      <c r="M510" s="34"/>
      <c r="N510" s="47" t="str">
        <f t="shared" ca="1" si="61"/>
        <v/>
      </c>
      <c r="O510" s="75"/>
      <c r="P510" s="75"/>
      <c r="Q510" s="47" t="str">
        <f t="shared" ca="1" si="62"/>
        <v/>
      </c>
      <c r="R510" s="34"/>
      <c r="S510" s="59" t="str">
        <f t="shared" ca="1" si="63"/>
        <v/>
      </c>
      <c r="T510" s="32"/>
      <c r="U510" s="33" t="str">
        <f t="shared" ca="1" si="64"/>
        <v/>
      </c>
      <c r="V510" s="34"/>
      <c r="W510" s="35"/>
      <c r="X510" s="36" t="str">
        <f t="shared" ca="1" si="58"/>
        <v/>
      </c>
      <c r="Y510" s="37"/>
      <c r="Z510" s="38" t="str">
        <f t="shared" si="59"/>
        <v/>
      </c>
    </row>
    <row r="511" spans="1:26" s="39" customFormat="1">
      <c r="A511" s="30">
        <v>508</v>
      </c>
      <c r="B511" s="31"/>
      <c r="C511" s="31"/>
      <c r="D511" s="44"/>
      <c r="E511" s="72" t="str">
        <f>IFERROR(IF(INDEX(Sheet3!$B$2:$B$8, MATCH(D511, Sheet3!$A$2:$A$8, 0)) = 0, "", INDEX(Sheet3!$B$2:$B$8, MATCH(D511, Sheet3!$A$2:$A$8, 0))), "")</f>
        <v/>
      </c>
      <c r="F511" s="31"/>
      <c r="G511" s="45"/>
      <c r="H511" s="63" t="str">
        <f>IFERROR(INDEX(Sheet3!$F$2:$F$114, MATCH(G511, Sheet3!$E$2:$E$114, 0)), "")</f>
        <v/>
      </c>
      <c r="I511" s="32"/>
      <c r="J511" s="40" t="str">
        <f t="shared" ca="1" si="57"/>
        <v/>
      </c>
      <c r="K511" s="34"/>
      <c r="L511" s="59" t="str">
        <f t="shared" ca="1" si="60"/>
        <v/>
      </c>
      <c r="M511" s="34"/>
      <c r="N511" s="47" t="str">
        <f t="shared" ca="1" si="61"/>
        <v/>
      </c>
      <c r="O511" s="75"/>
      <c r="P511" s="75"/>
      <c r="Q511" s="47" t="str">
        <f t="shared" ca="1" si="62"/>
        <v/>
      </c>
      <c r="R511" s="34"/>
      <c r="S511" s="59" t="str">
        <f t="shared" ca="1" si="63"/>
        <v/>
      </c>
      <c r="T511" s="32"/>
      <c r="U511" s="33" t="str">
        <f t="shared" ca="1" si="64"/>
        <v/>
      </c>
      <c r="V511" s="34"/>
      <c r="W511" s="35"/>
      <c r="X511" s="36" t="str">
        <f t="shared" ca="1" si="58"/>
        <v/>
      </c>
      <c r="Y511" s="37"/>
      <c r="Z511" s="38" t="str">
        <f t="shared" si="59"/>
        <v/>
      </c>
    </row>
    <row r="512" spans="1:26" s="39" customFormat="1">
      <c r="A512" s="30">
        <v>509</v>
      </c>
      <c r="B512" s="31"/>
      <c r="C512" s="31"/>
      <c r="D512" s="44"/>
      <c r="E512" s="72" t="str">
        <f>IFERROR(IF(INDEX(Sheet3!$B$2:$B$8, MATCH(D512, Sheet3!$A$2:$A$8, 0)) = 0, "", INDEX(Sheet3!$B$2:$B$8, MATCH(D512, Sheet3!$A$2:$A$8, 0))), "")</f>
        <v/>
      </c>
      <c r="F512" s="31"/>
      <c r="G512" s="45"/>
      <c r="H512" s="63" t="str">
        <f>IFERROR(INDEX(Sheet3!$F$2:$F$114, MATCH(G512, Sheet3!$E$2:$E$114, 0)), "")</f>
        <v/>
      </c>
      <c r="I512" s="32"/>
      <c r="J512" s="40" t="str">
        <f t="shared" ca="1" si="57"/>
        <v/>
      </c>
      <c r="K512" s="34"/>
      <c r="L512" s="59" t="str">
        <f t="shared" ca="1" si="60"/>
        <v/>
      </c>
      <c r="M512" s="34"/>
      <c r="N512" s="47" t="str">
        <f t="shared" ca="1" si="61"/>
        <v/>
      </c>
      <c r="O512" s="75"/>
      <c r="P512" s="75"/>
      <c r="Q512" s="47" t="str">
        <f t="shared" ca="1" si="62"/>
        <v/>
      </c>
      <c r="R512" s="34"/>
      <c r="S512" s="59" t="str">
        <f t="shared" ca="1" si="63"/>
        <v/>
      </c>
      <c r="T512" s="32"/>
      <c r="U512" s="33" t="str">
        <f t="shared" ca="1" si="64"/>
        <v/>
      </c>
      <c r="V512" s="34"/>
      <c r="W512" s="35"/>
      <c r="X512" s="36" t="str">
        <f t="shared" ca="1" si="58"/>
        <v/>
      </c>
      <c r="Y512" s="37"/>
      <c r="Z512" s="38" t="str">
        <f t="shared" si="59"/>
        <v/>
      </c>
    </row>
    <row r="513" spans="1:26" s="39" customFormat="1">
      <c r="A513" s="30">
        <v>510</v>
      </c>
      <c r="B513" s="31"/>
      <c r="C513" s="31"/>
      <c r="D513" s="44"/>
      <c r="E513" s="72" t="str">
        <f>IFERROR(IF(INDEX(Sheet3!$B$2:$B$8, MATCH(D513, Sheet3!$A$2:$A$8, 0)) = 0, "", INDEX(Sheet3!$B$2:$B$8, MATCH(D513, Sheet3!$A$2:$A$8, 0))), "")</f>
        <v/>
      </c>
      <c r="F513" s="31"/>
      <c r="G513" s="45"/>
      <c r="H513" s="63" t="str">
        <f>IFERROR(INDEX(Sheet3!$F$2:$F$114, MATCH(G513, Sheet3!$E$2:$E$114, 0)), "")</f>
        <v/>
      </c>
      <c r="I513" s="32"/>
      <c r="J513" s="40" t="str">
        <f t="shared" ca="1" si="57"/>
        <v/>
      </c>
      <c r="K513" s="34"/>
      <c r="L513" s="59" t="str">
        <f t="shared" ca="1" si="60"/>
        <v/>
      </c>
      <c r="M513" s="34"/>
      <c r="N513" s="47" t="str">
        <f t="shared" ca="1" si="61"/>
        <v/>
      </c>
      <c r="O513" s="75"/>
      <c r="P513" s="75"/>
      <c r="Q513" s="47" t="str">
        <f t="shared" ca="1" si="62"/>
        <v/>
      </c>
      <c r="R513" s="34"/>
      <c r="S513" s="59" t="str">
        <f t="shared" ca="1" si="63"/>
        <v/>
      </c>
      <c r="T513" s="32"/>
      <c r="U513" s="33" t="str">
        <f t="shared" ca="1" si="64"/>
        <v/>
      </c>
      <c r="V513" s="34"/>
      <c r="W513" s="35"/>
      <c r="X513" s="36" t="str">
        <f t="shared" ca="1" si="58"/>
        <v/>
      </c>
      <c r="Y513" s="37"/>
      <c r="Z513" s="38" t="str">
        <f t="shared" si="59"/>
        <v/>
      </c>
    </row>
    <row r="514" spans="1:26" s="39" customFormat="1">
      <c r="A514" s="30">
        <v>511</v>
      </c>
      <c r="B514" s="31"/>
      <c r="C514" s="31"/>
      <c r="D514" s="44"/>
      <c r="E514" s="72" t="str">
        <f>IFERROR(IF(INDEX(Sheet3!$B$2:$B$8, MATCH(D514, Sheet3!$A$2:$A$8, 0)) = 0, "", INDEX(Sheet3!$B$2:$B$8, MATCH(D514, Sheet3!$A$2:$A$8, 0))), "")</f>
        <v/>
      </c>
      <c r="F514" s="31"/>
      <c r="G514" s="45"/>
      <c r="H514" s="63" t="str">
        <f>IFERROR(INDEX(Sheet3!$F$2:$F$114, MATCH(G514, Sheet3!$E$2:$E$114, 0)), "")</f>
        <v/>
      </c>
      <c r="I514" s="32"/>
      <c r="J514" s="40" t="str">
        <f t="shared" ca="1" si="57"/>
        <v/>
      </c>
      <c r="K514" s="34"/>
      <c r="L514" s="59" t="str">
        <f t="shared" ca="1" si="60"/>
        <v/>
      </c>
      <c r="M514" s="34"/>
      <c r="N514" s="47" t="str">
        <f t="shared" ca="1" si="61"/>
        <v/>
      </c>
      <c r="O514" s="75"/>
      <c r="P514" s="75"/>
      <c r="Q514" s="47" t="str">
        <f t="shared" ca="1" si="62"/>
        <v/>
      </c>
      <c r="R514" s="34"/>
      <c r="S514" s="59" t="str">
        <f t="shared" ca="1" si="63"/>
        <v/>
      </c>
      <c r="T514" s="32"/>
      <c r="U514" s="33" t="str">
        <f t="shared" ca="1" si="64"/>
        <v/>
      </c>
      <c r="V514" s="34"/>
      <c r="W514" s="35"/>
      <c r="X514" s="36" t="str">
        <f t="shared" ca="1" si="58"/>
        <v/>
      </c>
      <c r="Y514" s="37"/>
      <c r="Z514" s="38" t="str">
        <f t="shared" si="59"/>
        <v/>
      </c>
    </row>
    <row r="515" spans="1:26" s="39" customFormat="1">
      <c r="A515" s="30">
        <v>512</v>
      </c>
      <c r="B515" s="31"/>
      <c r="C515" s="31"/>
      <c r="D515" s="44"/>
      <c r="E515" s="72" t="str">
        <f>IFERROR(IF(INDEX(Sheet3!$B$2:$B$8, MATCH(D515, Sheet3!$A$2:$A$8, 0)) = 0, "", INDEX(Sheet3!$B$2:$B$8, MATCH(D515, Sheet3!$A$2:$A$8, 0))), "")</f>
        <v/>
      </c>
      <c r="F515" s="31"/>
      <c r="G515" s="45"/>
      <c r="H515" s="63" t="str">
        <f>IFERROR(INDEX(Sheet3!$F$2:$F$114, MATCH(G515, Sheet3!$E$2:$E$114, 0)), "")</f>
        <v/>
      </c>
      <c r="I515" s="32"/>
      <c r="J515" s="40" t="str">
        <f t="shared" ca="1" si="57"/>
        <v/>
      </c>
      <c r="K515" s="34"/>
      <c r="L515" s="59" t="str">
        <f t="shared" ca="1" si="60"/>
        <v/>
      </c>
      <c r="M515" s="34"/>
      <c r="N515" s="47" t="str">
        <f t="shared" ca="1" si="61"/>
        <v/>
      </c>
      <c r="O515" s="75"/>
      <c r="P515" s="75"/>
      <c r="Q515" s="47" t="str">
        <f t="shared" ca="1" si="62"/>
        <v/>
      </c>
      <c r="R515" s="34"/>
      <c r="S515" s="59" t="str">
        <f t="shared" ca="1" si="63"/>
        <v/>
      </c>
      <c r="T515" s="32"/>
      <c r="U515" s="33" t="str">
        <f t="shared" ca="1" si="64"/>
        <v/>
      </c>
      <c r="V515" s="34"/>
      <c r="W515" s="35"/>
      <c r="X515" s="36" t="str">
        <f t="shared" ca="1" si="58"/>
        <v/>
      </c>
      <c r="Y515" s="37"/>
      <c r="Z515" s="38" t="str">
        <f t="shared" si="59"/>
        <v/>
      </c>
    </row>
    <row r="516" spans="1:26" s="39" customFormat="1">
      <c r="A516" s="30">
        <v>513</v>
      </c>
      <c r="B516" s="31"/>
      <c r="C516" s="31"/>
      <c r="D516" s="44"/>
      <c r="E516" s="72" t="str">
        <f>IFERROR(IF(INDEX(Sheet3!$B$2:$B$8, MATCH(D516, Sheet3!$A$2:$A$8, 0)) = 0, "", INDEX(Sheet3!$B$2:$B$8, MATCH(D516, Sheet3!$A$2:$A$8, 0))), "")</f>
        <v/>
      </c>
      <c r="F516" s="31"/>
      <c r="G516" s="45"/>
      <c r="H516" s="63" t="str">
        <f>IFERROR(INDEX(Sheet3!$F$2:$F$114, MATCH(G516, Sheet3!$E$2:$E$114, 0)), "")</f>
        <v/>
      </c>
      <c r="I516" s="32"/>
      <c r="J516" s="40" t="str">
        <f t="shared" ca="1" si="57"/>
        <v/>
      </c>
      <c r="K516" s="34"/>
      <c r="L516" s="59" t="str">
        <f t="shared" ca="1" si="60"/>
        <v/>
      </c>
      <c r="M516" s="34"/>
      <c r="N516" s="47" t="str">
        <f t="shared" ca="1" si="61"/>
        <v/>
      </c>
      <c r="O516" s="75"/>
      <c r="P516" s="75"/>
      <c r="Q516" s="47" t="str">
        <f t="shared" ca="1" si="62"/>
        <v/>
      </c>
      <c r="R516" s="34"/>
      <c r="S516" s="59" t="str">
        <f t="shared" ca="1" si="63"/>
        <v/>
      </c>
      <c r="T516" s="32"/>
      <c r="U516" s="33" t="str">
        <f t="shared" ca="1" si="64"/>
        <v/>
      </c>
      <c r="V516" s="34"/>
      <c r="W516" s="35"/>
      <c r="X516" s="36" t="str">
        <f t="shared" ca="1" si="58"/>
        <v/>
      </c>
      <c r="Y516" s="37"/>
      <c r="Z516" s="38" t="str">
        <f t="shared" si="59"/>
        <v/>
      </c>
    </row>
    <row r="517" spans="1:26" s="39" customFormat="1">
      <c r="A517" s="30">
        <v>514</v>
      </c>
      <c r="B517" s="31"/>
      <c r="C517" s="31"/>
      <c r="D517" s="44"/>
      <c r="E517" s="72" t="str">
        <f>IFERROR(IF(INDEX(Sheet3!$B$2:$B$8, MATCH(D517, Sheet3!$A$2:$A$8, 0)) = 0, "", INDEX(Sheet3!$B$2:$B$8, MATCH(D517, Sheet3!$A$2:$A$8, 0))), "")</f>
        <v/>
      </c>
      <c r="F517" s="31"/>
      <c r="G517" s="45"/>
      <c r="H517" s="63" t="str">
        <f>IFERROR(INDEX(Sheet3!$F$2:$F$114, MATCH(G517, Sheet3!$E$2:$E$114, 0)), "")</f>
        <v/>
      </c>
      <c r="I517" s="32"/>
      <c r="J517" s="40" t="str">
        <f t="shared" ca="1" si="57"/>
        <v/>
      </c>
      <c r="K517" s="34"/>
      <c r="L517" s="59" t="str">
        <f t="shared" ca="1" si="60"/>
        <v/>
      </c>
      <c r="M517" s="34"/>
      <c r="N517" s="47" t="str">
        <f t="shared" ca="1" si="61"/>
        <v/>
      </c>
      <c r="O517" s="75"/>
      <c r="P517" s="75"/>
      <c r="Q517" s="47" t="str">
        <f t="shared" ca="1" si="62"/>
        <v/>
      </c>
      <c r="R517" s="34"/>
      <c r="S517" s="59" t="str">
        <f t="shared" ca="1" si="63"/>
        <v/>
      </c>
      <c r="T517" s="32"/>
      <c r="U517" s="33" t="str">
        <f t="shared" ca="1" si="64"/>
        <v/>
      </c>
      <c r="V517" s="34"/>
      <c r="W517" s="35"/>
      <c r="X517" s="36" t="str">
        <f t="shared" ca="1" si="58"/>
        <v/>
      </c>
      <c r="Y517" s="37"/>
      <c r="Z517" s="38" t="str">
        <f t="shared" si="59"/>
        <v/>
      </c>
    </row>
    <row r="518" spans="1:26" s="39" customFormat="1">
      <c r="A518" s="30">
        <v>515</v>
      </c>
      <c r="B518" s="31"/>
      <c r="C518" s="31"/>
      <c r="D518" s="44"/>
      <c r="E518" s="72" t="str">
        <f>IFERROR(IF(INDEX(Sheet3!$B$2:$B$8, MATCH(D518, Sheet3!$A$2:$A$8, 0)) = 0, "", INDEX(Sheet3!$B$2:$B$8, MATCH(D518, Sheet3!$A$2:$A$8, 0))), "")</f>
        <v/>
      </c>
      <c r="F518" s="31"/>
      <c r="G518" s="45"/>
      <c r="H518" s="63" t="str">
        <f>IFERROR(INDEX(Sheet3!$F$2:$F$114, MATCH(G518, Sheet3!$E$2:$E$114, 0)), "")</f>
        <v/>
      </c>
      <c r="I518" s="32"/>
      <c r="J518" s="40" t="str">
        <f t="shared" ref="J518:J581" ca="1" si="65">IF(I518="","",IF(Y518&lt;&gt;"",Y518-I518,TODAY()-I518))</f>
        <v/>
      </c>
      <c r="K518" s="34"/>
      <c r="L518" s="59" t="str">
        <f t="shared" ca="1" si="60"/>
        <v/>
      </c>
      <c r="M518" s="34"/>
      <c r="N518" s="47" t="str">
        <f t="shared" ca="1" si="61"/>
        <v/>
      </c>
      <c r="O518" s="75"/>
      <c r="P518" s="75"/>
      <c r="Q518" s="47" t="str">
        <f t="shared" ca="1" si="62"/>
        <v/>
      </c>
      <c r="R518" s="34"/>
      <c r="S518" s="59" t="str">
        <f t="shared" ca="1" si="63"/>
        <v/>
      </c>
      <c r="T518" s="32"/>
      <c r="U518" s="33" t="str">
        <f t="shared" ca="1" si="64"/>
        <v/>
      </c>
      <c r="V518" s="34"/>
      <c r="W518" s="35"/>
      <c r="X518" s="36" t="str">
        <f t="shared" ref="X518:X581" ca="1" si="66">IF(I518="","",IF(Y518&lt;&gt;"","Completed",IF(TODAY()&lt;V518,"Planned",IF(TODAY()=V518,"Due","Overdue"))))</f>
        <v/>
      </c>
      <c r="Y518" s="37"/>
      <c r="Z518" s="38" t="str">
        <f t="shared" ref="Z518:Z581" si="67">IF(Y518="","",IF(Y518&lt;=V518,1,0))</f>
        <v/>
      </c>
    </row>
    <row r="519" spans="1:26" s="39" customFormat="1">
      <c r="A519" s="30">
        <v>516</v>
      </c>
      <c r="B519" s="31"/>
      <c r="C519" s="31"/>
      <c r="D519" s="44"/>
      <c r="E519" s="72" t="str">
        <f>IFERROR(IF(INDEX(Sheet3!$B$2:$B$8, MATCH(D519, Sheet3!$A$2:$A$8, 0)) = 0, "", INDEX(Sheet3!$B$2:$B$8, MATCH(D519, Sheet3!$A$2:$A$8, 0))), "")</f>
        <v/>
      </c>
      <c r="F519" s="31"/>
      <c r="G519" s="45"/>
      <c r="H519" s="63" t="str">
        <f>IFERROR(INDEX(Sheet3!$F$2:$F$114, MATCH(G519, Sheet3!$E$2:$E$114, 0)), "")</f>
        <v/>
      </c>
      <c r="I519" s="32"/>
      <c r="J519" s="40" t="str">
        <f t="shared" ca="1" si="65"/>
        <v/>
      </c>
      <c r="K519" s="34"/>
      <c r="L519" s="59" t="str">
        <f t="shared" ref="L519:L582" ca="1" si="68">IF(K519&lt;&gt;"",K519-I519,IF(I519="","",TODAY()-I519))</f>
        <v/>
      </c>
      <c r="M519" s="34"/>
      <c r="N519" s="47" t="str">
        <f t="shared" ref="N519:N582" ca="1" si="69">IF(M519&lt;&gt;"",M519-K519,IF(K519="","",TODAY()-K519))</f>
        <v/>
      </c>
      <c r="O519" s="75"/>
      <c r="P519" s="75"/>
      <c r="Q519" s="47" t="str">
        <f t="shared" ref="Q519:Q582" ca="1" si="70">IF(P519&lt;&gt;"",P519-O519,IF(O519="","",TODAY()-O519))</f>
        <v/>
      </c>
      <c r="R519" s="34"/>
      <c r="S519" s="59" t="str">
        <f t="shared" ref="S519:S582" ca="1" si="71">IF(T519&lt;&gt;"",T519-R519,IF(R519="","",TODAY()-R519))</f>
        <v/>
      </c>
      <c r="T519" s="32"/>
      <c r="U519" s="33" t="str">
        <f t="shared" ca="1" si="64"/>
        <v/>
      </c>
      <c r="V519" s="34"/>
      <c r="W519" s="35"/>
      <c r="X519" s="36" t="str">
        <f t="shared" ca="1" si="66"/>
        <v/>
      </c>
      <c r="Y519" s="37"/>
      <c r="Z519" s="38" t="str">
        <f t="shared" si="67"/>
        <v/>
      </c>
    </row>
    <row r="520" spans="1:26" s="39" customFormat="1">
      <c r="A520" s="30">
        <v>517</v>
      </c>
      <c r="B520" s="31"/>
      <c r="C520" s="31"/>
      <c r="D520" s="44"/>
      <c r="E520" s="72" t="str">
        <f>IFERROR(IF(INDEX(Sheet3!$B$2:$B$8, MATCH(D520, Sheet3!$A$2:$A$8, 0)) = 0, "", INDEX(Sheet3!$B$2:$B$8, MATCH(D520, Sheet3!$A$2:$A$8, 0))), "")</f>
        <v/>
      </c>
      <c r="F520" s="31"/>
      <c r="G520" s="45"/>
      <c r="H520" s="63" t="str">
        <f>IFERROR(INDEX(Sheet3!$F$2:$F$114, MATCH(G520, Sheet3!$E$2:$E$114, 0)), "")</f>
        <v/>
      </c>
      <c r="I520" s="32"/>
      <c r="J520" s="40" t="str">
        <f t="shared" ca="1" si="65"/>
        <v/>
      </c>
      <c r="K520" s="34"/>
      <c r="L520" s="59" t="str">
        <f t="shared" ca="1" si="68"/>
        <v/>
      </c>
      <c r="M520" s="34"/>
      <c r="N520" s="47" t="str">
        <f t="shared" ca="1" si="69"/>
        <v/>
      </c>
      <c r="O520" s="75"/>
      <c r="P520" s="75"/>
      <c r="Q520" s="47" t="str">
        <f t="shared" ca="1" si="70"/>
        <v/>
      </c>
      <c r="R520" s="34"/>
      <c r="S520" s="59" t="str">
        <f t="shared" ca="1" si="71"/>
        <v/>
      </c>
      <c r="T520" s="32"/>
      <c r="U520" s="33" t="str">
        <f t="shared" ca="1" si="64"/>
        <v/>
      </c>
      <c r="V520" s="34"/>
      <c r="W520" s="35"/>
      <c r="X520" s="36" t="str">
        <f t="shared" ca="1" si="66"/>
        <v/>
      </c>
      <c r="Y520" s="37"/>
      <c r="Z520" s="38" t="str">
        <f t="shared" si="67"/>
        <v/>
      </c>
    </row>
    <row r="521" spans="1:26" s="39" customFormat="1">
      <c r="A521" s="30">
        <v>518</v>
      </c>
      <c r="B521" s="31"/>
      <c r="C521" s="31"/>
      <c r="D521" s="44"/>
      <c r="E521" s="72" t="str">
        <f>IFERROR(IF(INDEX(Sheet3!$B$2:$B$8, MATCH(D521, Sheet3!$A$2:$A$8, 0)) = 0, "", INDEX(Sheet3!$B$2:$B$8, MATCH(D521, Sheet3!$A$2:$A$8, 0))), "")</f>
        <v/>
      </c>
      <c r="F521" s="31"/>
      <c r="G521" s="45"/>
      <c r="H521" s="63" t="str">
        <f>IFERROR(INDEX(Sheet3!$F$2:$F$114, MATCH(G521, Sheet3!$E$2:$E$114, 0)), "")</f>
        <v/>
      </c>
      <c r="I521" s="32"/>
      <c r="J521" s="40" t="str">
        <f t="shared" ca="1" si="65"/>
        <v/>
      </c>
      <c r="K521" s="34"/>
      <c r="L521" s="59" t="str">
        <f t="shared" ca="1" si="68"/>
        <v/>
      </c>
      <c r="M521" s="34"/>
      <c r="N521" s="47" t="str">
        <f t="shared" ca="1" si="69"/>
        <v/>
      </c>
      <c r="O521" s="75"/>
      <c r="P521" s="75"/>
      <c r="Q521" s="47" t="str">
        <f t="shared" ca="1" si="70"/>
        <v/>
      </c>
      <c r="R521" s="34"/>
      <c r="S521" s="59" t="str">
        <f t="shared" ca="1" si="71"/>
        <v/>
      </c>
      <c r="T521" s="32"/>
      <c r="U521" s="33" t="str">
        <f t="shared" ca="1" si="64"/>
        <v/>
      </c>
      <c r="V521" s="34"/>
      <c r="W521" s="35"/>
      <c r="X521" s="36" t="str">
        <f t="shared" ca="1" si="66"/>
        <v/>
      </c>
      <c r="Y521" s="37"/>
      <c r="Z521" s="38" t="str">
        <f t="shared" si="67"/>
        <v/>
      </c>
    </row>
    <row r="522" spans="1:26" s="39" customFormat="1">
      <c r="A522" s="30">
        <v>519</v>
      </c>
      <c r="B522" s="31"/>
      <c r="C522" s="31"/>
      <c r="D522" s="44"/>
      <c r="E522" s="72" t="str">
        <f>IFERROR(IF(INDEX(Sheet3!$B$2:$B$8, MATCH(D522, Sheet3!$A$2:$A$8, 0)) = 0, "", INDEX(Sheet3!$B$2:$B$8, MATCH(D522, Sheet3!$A$2:$A$8, 0))), "")</f>
        <v/>
      </c>
      <c r="F522" s="31"/>
      <c r="G522" s="45"/>
      <c r="H522" s="63" t="str">
        <f>IFERROR(INDEX(Sheet3!$F$2:$F$114, MATCH(G522, Sheet3!$E$2:$E$114, 0)), "")</f>
        <v/>
      </c>
      <c r="I522" s="32"/>
      <c r="J522" s="40" t="str">
        <f t="shared" ca="1" si="65"/>
        <v/>
      </c>
      <c r="K522" s="34"/>
      <c r="L522" s="59" t="str">
        <f t="shared" ca="1" si="68"/>
        <v/>
      </c>
      <c r="M522" s="34"/>
      <c r="N522" s="47" t="str">
        <f t="shared" ca="1" si="69"/>
        <v/>
      </c>
      <c r="O522" s="75"/>
      <c r="P522" s="75"/>
      <c r="Q522" s="47" t="str">
        <f t="shared" ca="1" si="70"/>
        <v/>
      </c>
      <c r="R522" s="34"/>
      <c r="S522" s="59" t="str">
        <f t="shared" ca="1" si="71"/>
        <v/>
      </c>
      <c r="T522" s="32"/>
      <c r="U522" s="33" t="str">
        <f t="shared" ref="U522:U585" ca="1" si="72">IF(T522="","",IF(Y522&lt;&gt;"",Y522-T522,TODAY()-T522))</f>
        <v/>
      </c>
      <c r="V522" s="34"/>
      <c r="W522" s="35"/>
      <c r="X522" s="36" t="str">
        <f t="shared" ca="1" si="66"/>
        <v/>
      </c>
      <c r="Y522" s="37"/>
      <c r="Z522" s="38" t="str">
        <f t="shared" si="67"/>
        <v/>
      </c>
    </row>
    <row r="523" spans="1:26" s="39" customFormat="1">
      <c r="A523" s="30">
        <v>520</v>
      </c>
      <c r="B523" s="31"/>
      <c r="C523" s="31"/>
      <c r="D523" s="44"/>
      <c r="E523" s="72" t="str">
        <f>IFERROR(IF(INDEX(Sheet3!$B$2:$B$8, MATCH(D523, Sheet3!$A$2:$A$8, 0)) = 0, "", INDEX(Sheet3!$B$2:$B$8, MATCH(D523, Sheet3!$A$2:$A$8, 0))), "")</f>
        <v/>
      </c>
      <c r="F523" s="31"/>
      <c r="G523" s="45"/>
      <c r="H523" s="63" t="str">
        <f>IFERROR(INDEX(Sheet3!$F$2:$F$114, MATCH(G523, Sheet3!$E$2:$E$114, 0)), "")</f>
        <v/>
      </c>
      <c r="I523" s="32"/>
      <c r="J523" s="40" t="str">
        <f t="shared" ca="1" si="65"/>
        <v/>
      </c>
      <c r="K523" s="34"/>
      <c r="L523" s="59" t="str">
        <f t="shared" ca="1" si="68"/>
        <v/>
      </c>
      <c r="M523" s="34"/>
      <c r="N523" s="47" t="str">
        <f t="shared" ca="1" si="69"/>
        <v/>
      </c>
      <c r="O523" s="75"/>
      <c r="P523" s="75"/>
      <c r="Q523" s="47" t="str">
        <f t="shared" ca="1" si="70"/>
        <v/>
      </c>
      <c r="R523" s="34"/>
      <c r="S523" s="59" t="str">
        <f t="shared" ca="1" si="71"/>
        <v/>
      </c>
      <c r="T523" s="32"/>
      <c r="U523" s="33" t="str">
        <f t="shared" ca="1" si="72"/>
        <v/>
      </c>
      <c r="V523" s="34"/>
      <c r="W523" s="35"/>
      <c r="X523" s="36" t="str">
        <f t="shared" ca="1" si="66"/>
        <v/>
      </c>
      <c r="Y523" s="37"/>
      <c r="Z523" s="38" t="str">
        <f t="shared" si="67"/>
        <v/>
      </c>
    </row>
    <row r="524" spans="1:26" s="39" customFormat="1">
      <c r="A524" s="30">
        <v>521</v>
      </c>
      <c r="B524" s="31"/>
      <c r="C524" s="31"/>
      <c r="D524" s="44"/>
      <c r="E524" s="72" t="str">
        <f>IFERROR(IF(INDEX(Sheet3!$B$2:$B$8, MATCH(D524, Sheet3!$A$2:$A$8, 0)) = 0, "", INDEX(Sheet3!$B$2:$B$8, MATCH(D524, Sheet3!$A$2:$A$8, 0))), "")</f>
        <v/>
      </c>
      <c r="F524" s="31"/>
      <c r="G524" s="45"/>
      <c r="H524" s="63" t="str">
        <f>IFERROR(INDEX(Sheet3!$F$2:$F$114, MATCH(G524, Sheet3!$E$2:$E$114, 0)), "")</f>
        <v/>
      </c>
      <c r="I524" s="32"/>
      <c r="J524" s="40" t="str">
        <f t="shared" ca="1" si="65"/>
        <v/>
      </c>
      <c r="K524" s="34"/>
      <c r="L524" s="59" t="str">
        <f t="shared" ca="1" si="68"/>
        <v/>
      </c>
      <c r="M524" s="34"/>
      <c r="N524" s="47" t="str">
        <f t="shared" ca="1" si="69"/>
        <v/>
      </c>
      <c r="O524" s="75"/>
      <c r="P524" s="75"/>
      <c r="Q524" s="47" t="str">
        <f t="shared" ca="1" si="70"/>
        <v/>
      </c>
      <c r="R524" s="34"/>
      <c r="S524" s="59" t="str">
        <f t="shared" ca="1" si="71"/>
        <v/>
      </c>
      <c r="T524" s="32"/>
      <c r="U524" s="33" t="str">
        <f t="shared" ca="1" si="72"/>
        <v/>
      </c>
      <c r="V524" s="34"/>
      <c r="W524" s="35"/>
      <c r="X524" s="36" t="str">
        <f t="shared" ca="1" si="66"/>
        <v/>
      </c>
      <c r="Y524" s="37"/>
      <c r="Z524" s="38" t="str">
        <f t="shared" si="67"/>
        <v/>
      </c>
    </row>
    <row r="525" spans="1:26" s="39" customFormat="1">
      <c r="A525" s="30">
        <v>522</v>
      </c>
      <c r="B525" s="31"/>
      <c r="C525" s="31"/>
      <c r="D525" s="44"/>
      <c r="E525" s="72" t="str">
        <f>IFERROR(IF(INDEX(Sheet3!$B$2:$B$8, MATCH(D525, Sheet3!$A$2:$A$8, 0)) = 0, "", INDEX(Sheet3!$B$2:$B$8, MATCH(D525, Sheet3!$A$2:$A$8, 0))), "")</f>
        <v/>
      </c>
      <c r="F525" s="31"/>
      <c r="G525" s="45"/>
      <c r="H525" s="63" t="str">
        <f>IFERROR(INDEX(Sheet3!$F$2:$F$114, MATCH(G525, Sheet3!$E$2:$E$114, 0)), "")</f>
        <v/>
      </c>
      <c r="I525" s="32"/>
      <c r="J525" s="40" t="str">
        <f t="shared" ca="1" si="65"/>
        <v/>
      </c>
      <c r="K525" s="34"/>
      <c r="L525" s="59" t="str">
        <f t="shared" ca="1" si="68"/>
        <v/>
      </c>
      <c r="M525" s="34"/>
      <c r="N525" s="47" t="str">
        <f t="shared" ca="1" si="69"/>
        <v/>
      </c>
      <c r="O525" s="75"/>
      <c r="P525" s="75"/>
      <c r="Q525" s="47" t="str">
        <f t="shared" ca="1" si="70"/>
        <v/>
      </c>
      <c r="R525" s="34"/>
      <c r="S525" s="59" t="str">
        <f t="shared" ca="1" si="71"/>
        <v/>
      </c>
      <c r="T525" s="32"/>
      <c r="U525" s="33" t="str">
        <f t="shared" ca="1" si="72"/>
        <v/>
      </c>
      <c r="V525" s="34"/>
      <c r="W525" s="35"/>
      <c r="X525" s="36" t="str">
        <f t="shared" ca="1" si="66"/>
        <v/>
      </c>
      <c r="Y525" s="37"/>
      <c r="Z525" s="38" t="str">
        <f t="shared" si="67"/>
        <v/>
      </c>
    </row>
    <row r="526" spans="1:26" s="39" customFormat="1">
      <c r="A526" s="30">
        <v>523</v>
      </c>
      <c r="B526" s="31"/>
      <c r="C526" s="31"/>
      <c r="D526" s="44"/>
      <c r="E526" s="72" t="str">
        <f>IFERROR(IF(INDEX(Sheet3!$B$2:$B$8, MATCH(D526, Sheet3!$A$2:$A$8, 0)) = 0, "", INDEX(Sheet3!$B$2:$B$8, MATCH(D526, Sheet3!$A$2:$A$8, 0))), "")</f>
        <v/>
      </c>
      <c r="F526" s="31"/>
      <c r="G526" s="45"/>
      <c r="H526" s="63" t="str">
        <f>IFERROR(INDEX(Sheet3!$F$2:$F$114, MATCH(G526, Sheet3!$E$2:$E$114, 0)), "")</f>
        <v/>
      </c>
      <c r="I526" s="32"/>
      <c r="J526" s="40" t="str">
        <f t="shared" ca="1" si="65"/>
        <v/>
      </c>
      <c r="K526" s="34"/>
      <c r="L526" s="59" t="str">
        <f t="shared" ca="1" si="68"/>
        <v/>
      </c>
      <c r="M526" s="34"/>
      <c r="N526" s="47" t="str">
        <f t="shared" ca="1" si="69"/>
        <v/>
      </c>
      <c r="O526" s="75"/>
      <c r="P526" s="75"/>
      <c r="Q526" s="47" t="str">
        <f t="shared" ca="1" si="70"/>
        <v/>
      </c>
      <c r="R526" s="34"/>
      <c r="S526" s="59" t="str">
        <f t="shared" ca="1" si="71"/>
        <v/>
      </c>
      <c r="T526" s="32"/>
      <c r="U526" s="33" t="str">
        <f t="shared" ca="1" si="72"/>
        <v/>
      </c>
      <c r="V526" s="34"/>
      <c r="W526" s="35"/>
      <c r="X526" s="36" t="str">
        <f t="shared" ca="1" si="66"/>
        <v/>
      </c>
      <c r="Y526" s="37"/>
      <c r="Z526" s="38" t="str">
        <f t="shared" si="67"/>
        <v/>
      </c>
    </row>
    <row r="527" spans="1:26" s="39" customFormat="1">
      <c r="A527" s="30">
        <v>524</v>
      </c>
      <c r="B527" s="31"/>
      <c r="C527" s="31"/>
      <c r="D527" s="44"/>
      <c r="E527" s="72" t="str">
        <f>IFERROR(IF(INDEX(Sheet3!$B$2:$B$8, MATCH(D527, Sheet3!$A$2:$A$8, 0)) = 0, "", INDEX(Sheet3!$B$2:$B$8, MATCH(D527, Sheet3!$A$2:$A$8, 0))), "")</f>
        <v/>
      </c>
      <c r="F527" s="31"/>
      <c r="G527" s="45"/>
      <c r="H527" s="63" t="str">
        <f>IFERROR(INDEX(Sheet3!$F$2:$F$114, MATCH(G527, Sheet3!$E$2:$E$114, 0)), "")</f>
        <v/>
      </c>
      <c r="I527" s="32"/>
      <c r="J527" s="40" t="str">
        <f t="shared" ca="1" si="65"/>
        <v/>
      </c>
      <c r="K527" s="34"/>
      <c r="L527" s="59" t="str">
        <f t="shared" ca="1" si="68"/>
        <v/>
      </c>
      <c r="M527" s="34"/>
      <c r="N527" s="47" t="str">
        <f t="shared" ca="1" si="69"/>
        <v/>
      </c>
      <c r="O527" s="75"/>
      <c r="P527" s="75"/>
      <c r="Q527" s="47" t="str">
        <f t="shared" ca="1" si="70"/>
        <v/>
      </c>
      <c r="R527" s="34"/>
      <c r="S527" s="59" t="str">
        <f t="shared" ca="1" si="71"/>
        <v/>
      </c>
      <c r="T527" s="32"/>
      <c r="U527" s="33" t="str">
        <f t="shared" ca="1" si="72"/>
        <v/>
      </c>
      <c r="V527" s="34"/>
      <c r="W527" s="35"/>
      <c r="X527" s="36" t="str">
        <f t="shared" ca="1" si="66"/>
        <v/>
      </c>
      <c r="Y527" s="37"/>
      <c r="Z527" s="38" t="str">
        <f t="shared" si="67"/>
        <v/>
      </c>
    </row>
    <row r="528" spans="1:26" s="39" customFormat="1">
      <c r="A528" s="30">
        <v>525</v>
      </c>
      <c r="B528" s="31"/>
      <c r="C528" s="31"/>
      <c r="D528" s="44"/>
      <c r="E528" s="72" t="str">
        <f>IFERROR(IF(INDEX(Sheet3!$B$2:$B$8, MATCH(D528, Sheet3!$A$2:$A$8, 0)) = 0, "", INDEX(Sheet3!$B$2:$B$8, MATCH(D528, Sheet3!$A$2:$A$8, 0))), "")</f>
        <v/>
      </c>
      <c r="F528" s="31"/>
      <c r="G528" s="45"/>
      <c r="H528" s="63" t="str">
        <f>IFERROR(INDEX(Sheet3!$F$2:$F$114, MATCH(G528, Sheet3!$E$2:$E$114, 0)), "")</f>
        <v/>
      </c>
      <c r="I528" s="32"/>
      <c r="J528" s="40" t="str">
        <f t="shared" ca="1" si="65"/>
        <v/>
      </c>
      <c r="K528" s="34"/>
      <c r="L528" s="59" t="str">
        <f t="shared" ca="1" si="68"/>
        <v/>
      </c>
      <c r="M528" s="34"/>
      <c r="N528" s="47" t="str">
        <f t="shared" ca="1" si="69"/>
        <v/>
      </c>
      <c r="O528" s="75"/>
      <c r="P528" s="75"/>
      <c r="Q528" s="47" t="str">
        <f t="shared" ca="1" si="70"/>
        <v/>
      </c>
      <c r="R528" s="34"/>
      <c r="S528" s="59" t="str">
        <f t="shared" ca="1" si="71"/>
        <v/>
      </c>
      <c r="T528" s="32"/>
      <c r="U528" s="33" t="str">
        <f t="shared" ca="1" si="72"/>
        <v/>
      </c>
      <c r="V528" s="34"/>
      <c r="W528" s="35"/>
      <c r="X528" s="36" t="str">
        <f t="shared" ca="1" si="66"/>
        <v/>
      </c>
      <c r="Y528" s="37"/>
      <c r="Z528" s="38" t="str">
        <f t="shared" si="67"/>
        <v/>
      </c>
    </row>
    <row r="529" spans="1:26" s="39" customFormat="1">
      <c r="A529" s="30">
        <v>526</v>
      </c>
      <c r="B529" s="31"/>
      <c r="C529" s="31"/>
      <c r="D529" s="44"/>
      <c r="E529" s="72" t="str">
        <f>IFERROR(IF(INDEX(Sheet3!$B$2:$B$8, MATCH(D529, Sheet3!$A$2:$A$8, 0)) = 0, "", INDEX(Sheet3!$B$2:$B$8, MATCH(D529, Sheet3!$A$2:$A$8, 0))), "")</f>
        <v/>
      </c>
      <c r="F529" s="31"/>
      <c r="G529" s="45"/>
      <c r="H529" s="63" t="str">
        <f>IFERROR(INDEX(Sheet3!$F$2:$F$114, MATCH(G529, Sheet3!$E$2:$E$114, 0)), "")</f>
        <v/>
      </c>
      <c r="I529" s="32"/>
      <c r="J529" s="40" t="str">
        <f t="shared" ca="1" si="65"/>
        <v/>
      </c>
      <c r="K529" s="34"/>
      <c r="L529" s="59" t="str">
        <f t="shared" ca="1" si="68"/>
        <v/>
      </c>
      <c r="M529" s="34"/>
      <c r="N529" s="47" t="str">
        <f t="shared" ca="1" si="69"/>
        <v/>
      </c>
      <c r="O529" s="75"/>
      <c r="P529" s="75"/>
      <c r="Q529" s="47" t="str">
        <f t="shared" ca="1" si="70"/>
        <v/>
      </c>
      <c r="R529" s="34"/>
      <c r="S529" s="59" t="str">
        <f t="shared" ca="1" si="71"/>
        <v/>
      </c>
      <c r="T529" s="32"/>
      <c r="U529" s="33" t="str">
        <f t="shared" ca="1" si="72"/>
        <v/>
      </c>
      <c r="V529" s="34"/>
      <c r="W529" s="35"/>
      <c r="X529" s="36" t="str">
        <f t="shared" ca="1" si="66"/>
        <v/>
      </c>
      <c r="Y529" s="37"/>
      <c r="Z529" s="38" t="str">
        <f t="shared" si="67"/>
        <v/>
      </c>
    </row>
    <row r="530" spans="1:26" s="39" customFormat="1">
      <c r="A530" s="30">
        <v>527</v>
      </c>
      <c r="B530" s="31"/>
      <c r="C530" s="31"/>
      <c r="D530" s="44"/>
      <c r="E530" s="72" t="str">
        <f>IFERROR(IF(INDEX(Sheet3!$B$2:$B$8, MATCH(D530, Sheet3!$A$2:$A$8, 0)) = 0, "", INDEX(Sheet3!$B$2:$B$8, MATCH(D530, Sheet3!$A$2:$A$8, 0))), "")</f>
        <v/>
      </c>
      <c r="F530" s="31"/>
      <c r="G530" s="45"/>
      <c r="H530" s="63" t="str">
        <f>IFERROR(INDEX(Sheet3!$F$2:$F$114, MATCH(G530, Sheet3!$E$2:$E$114, 0)), "")</f>
        <v/>
      </c>
      <c r="I530" s="32"/>
      <c r="J530" s="40" t="str">
        <f t="shared" ca="1" si="65"/>
        <v/>
      </c>
      <c r="K530" s="34"/>
      <c r="L530" s="59" t="str">
        <f t="shared" ca="1" si="68"/>
        <v/>
      </c>
      <c r="M530" s="34"/>
      <c r="N530" s="47" t="str">
        <f t="shared" ca="1" si="69"/>
        <v/>
      </c>
      <c r="O530" s="75"/>
      <c r="P530" s="75"/>
      <c r="Q530" s="47" t="str">
        <f t="shared" ca="1" si="70"/>
        <v/>
      </c>
      <c r="R530" s="34"/>
      <c r="S530" s="59" t="str">
        <f t="shared" ca="1" si="71"/>
        <v/>
      </c>
      <c r="T530" s="32"/>
      <c r="U530" s="33" t="str">
        <f t="shared" ca="1" si="72"/>
        <v/>
      </c>
      <c r="V530" s="34"/>
      <c r="W530" s="35"/>
      <c r="X530" s="36" t="str">
        <f t="shared" ca="1" si="66"/>
        <v/>
      </c>
      <c r="Y530" s="37"/>
      <c r="Z530" s="38" t="str">
        <f t="shared" si="67"/>
        <v/>
      </c>
    </row>
    <row r="531" spans="1:26" s="39" customFormat="1">
      <c r="A531" s="30">
        <v>528</v>
      </c>
      <c r="B531" s="31"/>
      <c r="C531" s="31"/>
      <c r="D531" s="44"/>
      <c r="E531" s="72" t="str">
        <f>IFERROR(IF(INDEX(Sheet3!$B$2:$B$8, MATCH(D531, Sheet3!$A$2:$A$8, 0)) = 0, "", INDEX(Sheet3!$B$2:$B$8, MATCH(D531, Sheet3!$A$2:$A$8, 0))), "")</f>
        <v/>
      </c>
      <c r="F531" s="31"/>
      <c r="G531" s="45"/>
      <c r="H531" s="63" t="str">
        <f>IFERROR(INDEX(Sheet3!$F$2:$F$114, MATCH(G531, Sheet3!$E$2:$E$114, 0)), "")</f>
        <v/>
      </c>
      <c r="I531" s="32"/>
      <c r="J531" s="40" t="str">
        <f t="shared" ca="1" si="65"/>
        <v/>
      </c>
      <c r="K531" s="34"/>
      <c r="L531" s="59" t="str">
        <f t="shared" ca="1" si="68"/>
        <v/>
      </c>
      <c r="M531" s="34"/>
      <c r="N531" s="47" t="str">
        <f t="shared" ca="1" si="69"/>
        <v/>
      </c>
      <c r="O531" s="75"/>
      <c r="P531" s="75"/>
      <c r="Q531" s="47" t="str">
        <f t="shared" ca="1" si="70"/>
        <v/>
      </c>
      <c r="R531" s="34"/>
      <c r="S531" s="59" t="str">
        <f t="shared" ca="1" si="71"/>
        <v/>
      </c>
      <c r="T531" s="32"/>
      <c r="U531" s="33" t="str">
        <f t="shared" ca="1" si="72"/>
        <v/>
      </c>
      <c r="V531" s="34"/>
      <c r="W531" s="35"/>
      <c r="X531" s="36" t="str">
        <f t="shared" ca="1" si="66"/>
        <v/>
      </c>
      <c r="Y531" s="37"/>
      <c r="Z531" s="38" t="str">
        <f t="shared" si="67"/>
        <v/>
      </c>
    </row>
    <row r="532" spans="1:26" s="39" customFormat="1">
      <c r="A532" s="30">
        <v>529</v>
      </c>
      <c r="B532" s="31"/>
      <c r="C532" s="31"/>
      <c r="D532" s="44"/>
      <c r="E532" s="72" t="str">
        <f>IFERROR(IF(INDEX(Sheet3!$B$2:$B$8, MATCH(D532, Sheet3!$A$2:$A$8, 0)) = 0, "", INDEX(Sheet3!$B$2:$B$8, MATCH(D532, Sheet3!$A$2:$A$8, 0))), "")</f>
        <v/>
      </c>
      <c r="F532" s="31"/>
      <c r="G532" s="45"/>
      <c r="H532" s="63" t="str">
        <f>IFERROR(INDEX(Sheet3!$F$2:$F$114, MATCH(G532, Sheet3!$E$2:$E$114, 0)), "")</f>
        <v/>
      </c>
      <c r="I532" s="32"/>
      <c r="J532" s="40" t="str">
        <f t="shared" ca="1" si="65"/>
        <v/>
      </c>
      <c r="K532" s="34"/>
      <c r="L532" s="59" t="str">
        <f t="shared" ca="1" si="68"/>
        <v/>
      </c>
      <c r="M532" s="34"/>
      <c r="N532" s="47" t="str">
        <f t="shared" ca="1" si="69"/>
        <v/>
      </c>
      <c r="O532" s="75"/>
      <c r="P532" s="75"/>
      <c r="Q532" s="47" t="str">
        <f t="shared" ca="1" si="70"/>
        <v/>
      </c>
      <c r="R532" s="34"/>
      <c r="S532" s="59" t="str">
        <f t="shared" ca="1" si="71"/>
        <v/>
      </c>
      <c r="T532" s="32"/>
      <c r="U532" s="33" t="str">
        <f t="shared" ca="1" si="72"/>
        <v/>
      </c>
      <c r="V532" s="34"/>
      <c r="W532" s="35"/>
      <c r="X532" s="36" t="str">
        <f t="shared" ca="1" si="66"/>
        <v/>
      </c>
      <c r="Y532" s="37"/>
      <c r="Z532" s="38" t="str">
        <f t="shared" si="67"/>
        <v/>
      </c>
    </row>
    <row r="533" spans="1:26" s="39" customFormat="1">
      <c r="A533" s="30">
        <v>530</v>
      </c>
      <c r="B533" s="31"/>
      <c r="C533" s="31"/>
      <c r="D533" s="44"/>
      <c r="E533" s="72" t="str">
        <f>IFERROR(IF(INDEX(Sheet3!$B$2:$B$8, MATCH(D533, Sheet3!$A$2:$A$8, 0)) = 0, "", INDEX(Sheet3!$B$2:$B$8, MATCH(D533, Sheet3!$A$2:$A$8, 0))), "")</f>
        <v/>
      </c>
      <c r="F533" s="31"/>
      <c r="G533" s="45"/>
      <c r="H533" s="63" t="str">
        <f>IFERROR(INDEX(Sheet3!$F$2:$F$114, MATCH(G533, Sheet3!$E$2:$E$114, 0)), "")</f>
        <v/>
      </c>
      <c r="I533" s="32"/>
      <c r="J533" s="40" t="str">
        <f t="shared" ca="1" si="65"/>
        <v/>
      </c>
      <c r="K533" s="34"/>
      <c r="L533" s="59" t="str">
        <f t="shared" ca="1" si="68"/>
        <v/>
      </c>
      <c r="M533" s="34"/>
      <c r="N533" s="47" t="str">
        <f t="shared" ca="1" si="69"/>
        <v/>
      </c>
      <c r="O533" s="75"/>
      <c r="P533" s="75"/>
      <c r="Q533" s="47" t="str">
        <f t="shared" ca="1" si="70"/>
        <v/>
      </c>
      <c r="R533" s="34"/>
      <c r="S533" s="59" t="str">
        <f t="shared" ca="1" si="71"/>
        <v/>
      </c>
      <c r="T533" s="32"/>
      <c r="U533" s="33" t="str">
        <f t="shared" ca="1" si="72"/>
        <v/>
      </c>
      <c r="V533" s="34"/>
      <c r="W533" s="35"/>
      <c r="X533" s="36" t="str">
        <f t="shared" ca="1" si="66"/>
        <v/>
      </c>
      <c r="Y533" s="37"/>
      <c r="Z533" s="38" t="str">
        <f t="shared" si="67"/>
        <v/>
      </c>
    </row>
    <row r="534" spans="1:26" s="39" customFormat="1">
      <c r="A534" s="30">
        <v>531</v>
      </c>
      <c r="B534" s="31"/>
      <c r="C534" s="31"/>
      <c r="D534" s="44"/>
      <c r="E534" s="72" t="str">
        <f>IFERROR(IF(INDEX(Sheet3!$B$2:$B$8, MATCH(D534, Sheet3!$A$2:$A$8, 0)) = 0, "", INDEX(Sheet3!$B$2:$B$8, MATCH(D534, Sheet3!$A$2:$A$8, 0))), "")</f>
        <v/>
      </c>
      <c r="F534" s="31"/>
      <c r="G534" s="45"/>
      <c r="H534" s="63" t="str">
        <f>IFERROR(INDEX(Sheet3!$F$2:$F$114, MATCH(G534, Sheet3!$E$2:$E$114, 0)), "")</f>
        <v/>
      </c>
      <c r="I534" s="32"/>
      <c r="J534" s="40" t="str">
        <f t="shared" ca="1" si="65"/>
        <v/>
      </c>
      <c r="K534" s="34"/>
      <c r="L534" s="59" t="str">
        <f t="shared" ca="1" si="68"/>
        <v/>
      </c>
      <c r="M534" s="34"/>
      <c r="N534" s="47" t="str">
        <f t="shared" ca="1" si="69"/>
        <v/>
      </c>
      <c r="O534" s="75"/>
      <c r="P534" s="75"/>
      <c r="Q534" s="47" t="str">
        <f t="shared" ca="1" si="70"/>
        <v/>
      </c>
      <c r="R534" s="34"/>
      <c r="S534" s="59" t="str">
        <f t="shared" ca="1" si="71"/>
        <v/>
      </c>
      <c r="T534" s="32"/>
      <c r="U534" s="33" t="str">
        <f t="shared" ca="1" si="72"/>
        <v/>
      </c>
      <c r="V534" s="34"/>
      <c r="W534" s="35"/>
      <c r="X534" s="36" t="str">
        <f t="shared" ca="1" si="66"/>
        <v/>
      </c>
      <c r="Y534" s="37"/>
      <c r="Z534" s="38" t="str">
        <f t="shared" si="67"/>
        <v/>
      </c>
    </row>
    <row r="535" spans="1:26" s="39" customFormat="1">
      <c r="A535" s="30">
        <v>532</v>
      </c>
      <c r="B535" s="31"/>
      <c r="C535" s="31"/>
      <c r="D535" s="44"/>
      <c r="E535" s="72" t="str">
        <f>IFERROR(IF(INDEX(Sheet3!$B$2:$B$8, MATCH(D535, Sheet3!$A$2:$A$8, 0)) = 0, "", INDEX(Sheet3!$B$2:$B$8, MATCH(D535, Sheet3!$A$2:$A$8, 0))), "")</f>
        <v/>
      </c>
      <c r="F535" s="31"/>
      <c r="G535" s="45"/>
      <c r="H535" s="63" t="str">
        <f>IFERROR(INDEX(Sheet3!$F$2:$F$114, MATCH(G535, Sheet3!$E$2:$E$114, 0)), "")</f>
        <v/>
      </c>
      <c r="I535" s="32"/>
      <c r="J535" s="40" t="str">
        <f t="shared" ca="1" si="65"/>
        <v/>
      </c>
      <c r="K535" s="34"/>
      <c r="L535" s="59" t="str">
        <f t="shared" ca="1" si="68"/>
        <v/>
      </c>
      <c r="M535" s="34"/>
      <c r="N535" s="47" t="str">
        <f t="shared" ca="1" si="69"/>
        <v/>
      </c>
      <c r="O535" s="75"/>
      <c r="P535" s="75"/>
      <c r="Q535" s="47" t="str">
        <f t="shared" ca="1" si="70"/>
        <v/>
      </c>
      <c r="R535" s="34"/>
      <c r="S535" s="59" t="str">
        <f t="shared" ca="1" si="71"/>
        <v/>
      </c>
      <c r="T535" s="32"/>
      <c r="U535" s="33" t="str">
        <f t="shared" ca="1" si="72"/>
        <v/>
      </c>
      <c r="V535" s="34"/>
      <c r="W535" s="35"/>
      <c r="X535" s="36" t="str">
        <f t="shared" ca="1" si="66"/>
        <v/>
      </c>
      <c r="Y535" s="37"/>
      <c r="Z535" s="38" t="str">
        <f t="shared" si="67"/>
        <v/>
      </c>
    </row>
    <row r="536" spans="1:26" s="39" customFormat="1">
      <c r="A536" s="30">
        <v>533</v>
      </c>
      <c r="B536" s="31"/>
      <c r="C536" s="31"/>
      <c r="D536" s="44"/>
      <c r="E536" s="72" t="str">
        <f>IFERROR(IF(INDEX(Sheet3!$B$2:$B$8, MATCH(D536, Sheet3!$A$2:$A$8, 0)) = 0, "", INDEX(Sheet3!$B$2:$B$8, MATCH(D536, Sheet3!$A$2:$A$8, 0))), "")</f>
        <v/>
      </c>
      <c r="F536" s="31"/>
      <c r="G536" s="45"/>
      <c r="H536" s="63" t="str">
        <f>IFERROR(INDEX(Sheet3!$F$2:$F$114, MATCH(G536, Sheet3!$E$2:$E$114, 0)), "")</f>
        <v/>
      </c>
      <c r="I536" s="32"/>
      <c r="J536" s="40" t="str">
        <f t="shared" ca="1" si="65"/>
        <v/>
      </c>
      <c r="K536" s="34"/>
      <c r="L536" s="59" t="str">
        <f t="shared" ca="1" si="68"/>
        <v/>
      </c>
      <c r="M536" s="34"/>
      <c r="N536" s="47" t="str">
        <f t="shared" ca="1" si="69"/>
        <v/>
      </c>
      <c r="O536" s="75"/>
      <c r="P536" s="75"/>
      <c r="Q536" s="47" t="str">
        <f t="shared" ca="1" si="70"/>
        <v/>
      </c>
      <c r="R536" s="34"/>
      <c r="S536" s="59" t="str">
        <f t="shared" ca="1" si="71"/>
        <v/>
      </c>
      <c r="T536" s="32"/>
      <c r="U536" s="33" t="str">
        <f t="shared" ca="1" si="72"/>
        <v/>
      </c>
      <c r="V536" s="34"/>
      <c r="W536" s="35"/>
      <c r="X536" s="36" t="str">
        <f t="shared" ca="1" si="66"/>
        <v/>
      </c>
      <c r="Y536" s="37"/>
      <c r="Z536" s="38" t="str">
        <f t="shared" si="67"/>
        <v/>
      </c>
    </row>
    <row r="537" spans="1:26" s="39" customFormat="1">
      <c r="A537" s="30">
        <v>534</v>
      </c>
      <c r="B537" s="31"/>
      <c r="C537" s="31"/>
      <c r="D537" s="44"/>
      <c r="E537" s="72" t="str">
        <f>IFERROR(IF(INDEX(Sheet3!$B$2:$B$8, MATCH(D537, Sheet3!$A$2:$A$8, 0)) = 0, "", INDEX(Sheet3!$B$2:$B$8, MATCH(D537, Sheet3!$A$2:$A$8, 0))), "")</f>
        <v/>
      </c>
      <c r="F537" s="31"/>
      <c r="G537" s="45"/>
      <c r="H537" s="63" t="str">
        <f>IFERROR(INDEX(Sheet3!$F$2:$F$114, MATCH(G537, Sheet3!$E$2:$E$114, 0)), "")</f>
        <v/>
      </c>
      <c r="I537" s="32"/>
      <c r="J537" s="40" t="str">
        <f t="shared" ca="1" si="65"/>
        <v/>
      </c>
      <c r="K537" s="34"/>
      <c r="L537" s="59" t="str">
        <f t="shared" ca="1" si="68"/>
        <v/>
      </c>
      <c r="M537" s="34"/>
      <c r="N537" s="47" t="str">
        <f t="shared" ca="1" si="69"/>
        <v/>
      </c>
      <c r="O537" s="75"/>
      <c r="P537" s="75"/>
      <c r="Q537" s="47" t="str">
        <f t="shared" ca="1" si="70"/>
        <v/>
      </c>
      <c r="R537" s="34"/>
      <c r="S537" s="59" t="str">
        <f t="shared" ca="1" si="71"/>
        <v/>
      </c>
      <c r="T537" s="32"/>
      <c r="U537" s="33" t="str">
        <f t="shared" ca="1" si="72"/>
        <v/>
      </c>
      <c r="V537" s="34"/>
      <c r="W537" s="35"/>
      <c r="X537" s="36" t="str">
        <f t="shared" ca="1" si="66"/>
        <v/>
      </c>
      <c r="Y537" s="37"/>
      <c r="Z537" s="38" t="str">
        <f t="shared" si="67"/>
        <v/>
      </c>
    </row>
    <row r="538" spans="1:26" s="39" customFormat="1">
      <c r="A538" s="30">
        <v>535</v>
      </c>
      <c r="B538" s="31"/>
      <c r="C538" s="31"/>
      <c r="D538" s="44"/>
      <c r="E538" s="72" t="str">
        <f>IFERROR(IF(INDEX(Sheet3!$B$2:$B$8, MATCH(D538, Sheet3!$A$2:$A$8, 0)) = 0, "", INDEX(Sheet3!$B$2:$B$8, MATCH(D538, Sheet3!$A$2:$A$8, 0))), "")</f>
        <v/>
      </c>
      <c r="F538" s="31"/>
      <c r="G538" s="45"/>
      <c r="H538" s="63" t="str">
        <f>IFERROR(INDEX(Sheet3!$F$2:$F$114, MATCH(G538, Sheet3!$E$2:$E$114, 0)), "")</f>
        <v/>
      </c>
      <c r="I538" s="32"/>
      <c r="J538" s="40" t="str">
        <f t="shared" ca="1" si="65"/>
        <v/>
      </c>
      <c r="K538" s="34"/>
      <c r="L538" s="59" t="str">
        <f t="shared" ca="1" si="68"/>
        <v/>
      </c>
      <c r="M538" s="34"/>
      <c r="N538" s="47" t="str">
        <f t="shared" ca="1" si="69"/>
        <v/>
      </c>
      <c r="O538" s="75"/>
      <c r="P538" s="75"/>
      <c r="Q538" s="47" t="str">
        <f t="shared" ca="1" si="70"/>
        <v/>
      </c>
      <c r="R538" s="34"/>
      <c r="S538" s="59" t="str">
        <f t="shared" ca="1" si="71"/>
        <v/>
      </c>
      <c r="T538" s="32"/>
      <c r="U538" s="33" t="str">
        <f t="shared" ca="1" si="72"/>
        <v/>
      </c>
      <c r="V538" s="34"/>
      <c r="W538" s="35"/>
      <c r="X538" s="36" t="str">
        <f t="shared" ca="1" si="66"/>
        <v/>
      </c>
      <c r="Y538" s="37"/>
      <c r="Z538" s="38" t="str">
        <f t="shared" si="67"/>
        <v/>
      </c>
    </row>
    <row r="539" spans="1:26" s="39" customFormat="1">
      <c r="A539" s="30">
        <v>536</v>
      </c>
      <c r="B539" s="31"/>
      <c r="C539" s="31"/>
      <c r="D539" s="44"/>
      <c r="E539" s="72" t="str">
        <f>IFERROR(IF(INDEX(Sheet3!$B$2:$B$8, MATCH(D539, Sheet3!$A$2:$A$8, 0)) = 0, "", INDEX(Sheet3!$B$2:$B$8, MATCH(D539, Sheet3!$A$2:$A$8, 0))), "")</f>
        <v/>
      </c>
      <c r="F539" s="31"/>
      <c r="G539" s="45"/>
      <c r="H539" s="63" t="str">
        <f>IFERROR(INDEX(Sheet3!$F$2:$F$114, MATCH(G539, Sheet3!$E$2:$E$114, 0)), "")</f>
        <v/>
      </c>
      <c r="I539" s="32"/>
      <c r="J539" s="40" t="str">
        <f t="shared" ca="1" si="65"/>
        <v/>
      </c>
      <c r="K539" s="34"/>
      <c r="L539" s="59" t="str">
        <f t="shared" ca="1" si="68"/>
        <v/>
      </c>
      <c r="M539" s="34"/>
      <c r="N539" s="47" t="str">
        <f t="shared" ca="1" si="69"/>
        <v/>
      </c>
      <c r="O539" s="75"/>
      <c r="P539" s="75"/>
      <c r="Q539" s="47" t="str">
        <f t="shared" ca="1" si="70"/>
        <v/>
      </c>
      <c r="R539" s="34"/>
      <c r="S539" s="59" t="str">
        <f t="shared" ca="1" si="71"/>
        <v/>
      </c>
      <c r="T539" s="32"/>
      <c r="U539" s="33" t="str">
        <f t="shared" ca="1" si="72"/>
        <v/>
      </c>
      <c r="V539" s="34"/>
      <c r="W539" s="35"/>
      <c r="X539" s="36" t="str">
        <f t="shared" ca="1" si="66"/>
        <v/>
      </c>
      <c r="Y539" s="37"/>
      <c r="Z539" s="38" t="str">
        <f t="shared" si="67"/>
        <v/>
      </c>
    </row>
    <row r="540" spans="1:26" s="39" customFormat="1">
      <c r="A540" s="30">
        <v>537</v>
      </c>
      <c r="B540" s="31"/>
      <c r="C540" s="31"/>
      <c r="D540" s="44"/>
      <c r="E540" s="72" t="str">
        <f>IFERROR(IF(INDEX(Sheet3!$B$2:$B$8, MATCH(D540, Sheet3!$A$2:$A$8, 0)) = 0, "", INDEX(Sheet3!$B$2:$B$8, MATCH(D540, Sheet3!$A$2:$A$8, 0))), "")</f>
        <v/>
      </c>
      <c r="F540" s="31"/>
      <c r="G540" s="45"/>
      <c r="H540" s="63" t="str">
        <f>IFERROR(INDEX(Sheet3!$F$2:$F$114, MATCH(G540, Sheet3!$E$2:$E$114, 0)), "")</f>
        <v/>
      </c>
      <c r="I540" s="32"/>
      <c r="J540" s="40" t="str">
        <f t="shared" ca="1" si="65"/>
        <v/>
      </c>
      <c r="K540" s="34"/>
      <c r="L540" s="59" t="str">
        <f t="shared" ca="1" si="68"/>
        <v/>
      </c>
      <c r="M540" s="34"/>
      <c r="N540" s="47" t="str">
        <f t="shared" ca="1" si="69"/>
        <v/>
      </c>
      <c r="O540" s="75"/>
      <c r="P540" s="75"/>
      <c r="Q540" s="47" t="str">
        <f t="shared" ca="1" si="70"/>
        <v/>
      </c>
      <c r="R540" s="34"/>
      <c r="S540" s="59" t="str">
        <f t="shared" ca="1" si="71"/>
        <v/>
      </c>
      <c r="T540" s="32"/>
      <c r="U540" s="33" t="str">
        <f t="shared" ca="1" si="72"/>
        <v/>
      </c>
      <c r="V540" s="34"/>
      <c r="W540" s="35"/>
      <c r="X540" s="36" t="str">
        <f t="shared" ca="1" si="66"/>
        <v/>
      </c>
      <c r="Y540" s="37"/>
      <c r="Z540" s="38" t="str">
        <f t="shared" si="67"/>
        <v/>
      </c>
    </row>
    <row r="541" spans="1:26" s="39" customFormat="1">
      <c r="A541" s="30">
        <v>538</v>
      </c>
      <c r="B541" s="31"/>
      <c r="C541" s="31"/>
      <c r="D541" s="44"/>
      <c r="E541" s="72" t="str">
        <f>IFERROR(IF(INDEX(Sheet3!$B$2:$B$8, MATCH(D541, Sheet3!$A$2:$A$8, 0)) = 0, "", INDEX(Sheet3!$B$2:$B$8, MATCH(D541, Sheet3!$A$2:$A$8, 0))), "")</f>
        <v/>
      </c>
      <c r="F541" s="31"/>
      <c r="G541" s="45"/>
      <c r="H541" s="63" t="str">
        <f>IFERROR(INDEX(Sheet3!$F$2:$F$114, MATCH(G541, Sheet3!$E$2:$E$114, 0)), "")</f>
        <v/>
      </c>
      <c r="I541" s="32"/>
      <c r="J541" s="40" t="str">
        <f t="shared" ca="1" si="65"/>
        <v/>
      </c>
      <c r="K541" s="34"/>
      <c r="L541" s="59" t="str">
        <f t="shared" ca="1" si="68"/>
        <v/>
      </c>
      <c r="M541" s="34"/>
      <c r="N541" s="47" t="str">
        <f t="shared" ca="1" si="69"/>
        <v/>
      </c>
      <c r="O541" s="75"/>
      <c r="P541" s="75"/>
      <c r="Q541" s="47" t="str">
        <f t="shared" ca="1" si="70"/>
        <v/>
      </c>
      <c r="R541" s="34"/>
      <c r="S541" s="59" t="str">
        <f t="shared" ca="1" si="71"/>
        <v/>
      </c>
      <c r="T541" s="32"/>
      <c r="U541" s="33" t="str">
        <f t="shared" ca="1" si="72"/>
        <v/>
      </c>
      <c r="V541" s="34"/>
      <c r="W541" s="35"/>
      <c r="X541" s="36" t="str">
        <f t="shared" ca="1" si="66"/>
        <v/>
      </c>
      <c r="Y541" s="37"/>
      <c r="Z541" s="38" t="str">
        <f t="shared" si="67"/>
        <v/>
      </c>
    </row>
    <row r="542" spans="1:26" s="39" customFormat="1">
      <c r="A542" s="30">
        <v>539</v>
      </c>
      <c r="B542" s="31"/>
      <c r="C542" s="31"/>
      <c r="D542" s="44"/>
      <c r="E542" s="72" t="str">
        <f>IFERROR(IF(INDEX(Sheet3!$B$2:$B$8, MATCH(D542, Sheet3!$A$2:$A$8, 0)) = 0, "", INDEX(Sheet3!$B$2:$B$8, MATCH(D542, Sheet3!$A$2:$A$8, 0))), "")</f>
        <v/>
      </c>
      <c r="F542" s="31"/>
      <c r="G542" s="45"/>
      <c r="H542" s="63" t="str">
        <f>IFERROR(INDEX(Sheet3!$F$2:$F$114, MATCH(G542, Sheet3!$E$2:$E$114, 0)), "")</f>
        <v/>
      </c>
      <c r="I542" s="32"/>
      <c r="J542" s="40" t="str">
        <f t="shared" ca="1" si="65"/>
        <v/>
      </c>
      <c r="K542" s="34"/>
      <c r="L542" s="59" t="str">
        <f t="shared" ca="1" si="68"/>
        <v/>
      </c>
      <c r="M542" s="34"/>
      <c r="N542" s="47" t="str">
        <f t="shared" ca="1" si="69"/>
        <v/>
      </c>
      <c r="O542" s="75"/>
      <c r="P542" s="75"/>
      <c r="Q542" s="47" t="str">
        <f t="shared" ca="1" si="70"/>
        <v/>
      </c>
      <c r="R542" s="34"/>
      <c r="S542" s="59" t="str">
        <f t="shared" ca="1" si="71"/>
        <v/>
      </c>
      <c r="T542" s="32"/>
      <c r="U542" s="33" t="str">
        <f t="shared" ca="1" si="72"/>
        <v/>
      </c>
      <c r="V542" s="34"/>
      <c r="W542" s="35"/>
      <c r="X542" s="36" t="str">
        <f t="shared" ca="1" si="66"/>
        <v/>
      </c>
      <c r="Y542" s="37"/>
      <c r="Z542" s="38" t="str">
        <f t="shared" si="67"/>
        <v/>
      </c>
    </row>
    <row r="543" spans="1:26" s="39" customFormat="1">
      <c r="A543" s="30">
        <v>540</v>
      </c>
      <c r="B543" s="31"/>
      <c r="C543" s="31"/>
      <c r="D543" s="44"/>
      <c r="E543" s="72" t="str">
        <f>IFERROR(IF(INDEX(Sheet3!$B$2:$B$8, MATCH(D543, Sheet3!$A$2:$A$8, 0)) = 0, "", INDEX(Sheet3!$B$2:$B$8, MATCH(D543, Sheet3!$A$2:$A$8, 0))), "")</f>
        <v/>
      </c>
      <c r="F543" s="31"/>
      <c r="G543" s="45"/>
      <c r="H543" s="63" t="str">
        <f>IFERROR(INDEX(Sheet3!$F$2:$F$114, MATCH(G543, Sheet3!$E$2:$E$114, 0)), "")</f>
        <v/>
      </c>
      <c r="I543" s="32"/>
      <c r="J543" s="40" t="str">
        <f t="shared" ca="1" si="65"/>
        <v/>
      </c>
      <c r="K543" s="34"/>
      <c r="L543" s="59" t="str">
        <f t="shared" ca="1" si="68"/>
        <v/>
      </c>
      <c r="M543" s="34"/>
      <c r="N543" s="47" t="str">
        <f t="shared" ca="1" si="69"/>
        <v/>
      </c>
      <c r="O543" s="75"/>
      <c r="P543" s="75"/>
      <c r="Q543" s="47" t="str">
        <f t="shared" ca="1" si="70"/>
        <v/>
      </c>
      <c r="R543" s="34"/>
      <c r="S543" s="59" t="str">
        <f t="shared" ca="1" si="71"/>
        <v/>
      </c>
      <c r="T543" s="32"/>
      <c r="U543" s="33" t="str">
        <f t="shared" ca="1" si="72"/>
        <v/>
      </c>
      <c r="V543" s="34"/>
      <c r="W543" s="35"/>
      <c r="X543" s="36" t="str">
        <f t="shared" ca="1" si="66"/>
        <v/>
      </c>
      <c r="Y543" s="37"/>
      <c r="Z543" s="38" t="str">
        <f t="shared" si="67"/>
        <v/>
      </c>
    </row>
    <row r="544" spans="1:26" s="39" customFormat="1">
      <c r="A544" s="30">
        <v>541</v>
      </c>
      <c r="B544" s="31"/>
      <c r="C544" s="31"/>
      <c r="D544" s="44"/>
      <c r="E544" s="72" t="str">
        <f>IFERROR(IF(INDEX(Sheet3!$B$2:$B$8, MATCH(D544, Sheet3!$A$2:$A$8, 0)) = 0, "", INDEX(Sheet3!$B$2:$B$8, MATCH(D544, Sheet3!$A$2:$A$8, 0))), "")</f>
        <v/>
      </c>
      <c r="F544" s="31"/>
      <c r="G544" s="45"/>
      <c r="H544" s="63" t="str">
        <f>IFERROR(INDEX(Sheet3!$F$2:$F$114, MATCH(G544, Sheet3!$E$2:$E$114, 0)), "")</f>
        <v/>
      </c>
      <c r="I544" s="32"/>
      <c r="J544" s="40" t="str">
        <f t="shared" ca="1" si="65"/>
        <v/>
      </c>
      <c r="K544" s="34"/>
      <c r="L544" s="59" t="str">
        <f t="shared" ca="1" si="68"/>
        <v/>
      </c>
      <c r="M544" s="34"/>
      <c r="N544" s="47" t="str">
        <f t="shared" ca="1" si="69"/>
        <v/>
      </c>
      <c r="O544" s="75"/>
      <c r="P544" s="75"/>
      <c r="Q544" s="47" t="str">
        <f t="shared" ca="1" si="70"/>
        <v/>
      </c>
      <c r="R544" s="34"/>
      <c r="S544" s="59" t="str">
        <f t="shared" ca="1" si="71"/>
        <v/>
      </c>
      <c r="T544" s="32"/>
      <c r="U544" s="33" t="str">
        <f t="shared" ca="1" si="72"/>
        <v/>
      </c>
      <c r="V544" s="34"/>
      <c r="W544" s="35"/>
      <c r="X544" s="36" t="str">
        <f t="shared" ca="1" si="66"/>
        <v/>
      </c>
      <c r="Y544" s="37"/>
      <c r="Z544" s="38" t="str">
        <f t="shared" si="67"/>
        <v/>
      </c>
    </row>
    <row r="545" spans="1:26" s="39" customFormat="1">
      <c r="A545" s="30">
        <v>542</v>
      </c>
      <c r="B545" s="31"/>
      <c r="C545" s="31"/>
      <c r="D545" s="44"/>
      <c r="E545" s="72" t="str">
        <f>IFERROR(IF(INDEX(Sheet3!$B$2:$B$8, MATCH(D545, Sheet3!$A$2:$A$8, 0)) = 0, "", INDEX(Sheet3!$B$2:$B$8, MATCH(D545, Sheet3!$A$2:$A$8, 0))), "")</f>
        <v/>
      </c>
      <c r="F545" s="31"/>
      <c r="G545" s="45"/>
      <c r="H545" s="63" t="str">
        <f>IFERROR(INDEX(Sheet3!$F$2:$F$114, MATCH(G545, Sheet3!$E$2:$E$114, 0)), "")</f>
        <v/>
      </c>
      <c r="I545" s="32"/>
      <c r="J545" s="40" t="str">
        <f t="shared" ca="1" si="65"/>
        <v/>
      </c>
      <c r="K545" s="34"/>
      <c r="L545" s="59" t="str">
        <f t="shared" ca="1" si="68"/>
        <v/>
      </c>
      <c r="M545" s="34"/>
      <c r="N545" s="47" t="str">
        <f t="shared" ca="1" si="69"/>
        <v/>
      </c>
      <c r="O545" s="75"/>
      <c r="P545" s="75"/>
      <c r="Q545" s="47" t="str">
        <f t="shared" ca="1" si="70"/>
        <v/>
      </c>
      <c r="R545" s="34"/>
      <c r="S545" s="59" t="str">
        <f t="shared" ca="1" si="71"/>
        <v/>
      </c>
      <c r="T545" s="32"/>
      <c r="U545" s="33" t="str">
        <f t="shared" ca="1" si="72"/>
        <v/>
      </c>
      <c r="V545" s="34"/>
      <c r="W545" s="35"/>
      <c r="X545" s="36" t="str">
        <f t="shared" ca="1" si="66"/>
        <v/>
      </c>
      <c r="Y545" s="37"/>
      <c r="Z545" s="38" t="str">
        <f t="shared" si="67"/>
        <v/>
      </c>
    </row>
    <row r="546" spans="1:26" s="39" customFormat="1">
      <c r="A546" s="30">
        <v>543</v>
      </c>
      <c r="B546" s="31"/>
      <c r="C546" s="31"/>
      <c r="D546" s="44"/>
      <c r="E546" s="72" t="str">
        <f>IFERROR(IF(INDEX(Sheet3!$B$2:$B$8, MATCH(D546, Sheet3!$A$2:$A$8, 0)) = 0, "", INDEX(Sheet3!$B$2:$B$8, MATCH(D546, Sheet3!$A$2:$A$8, 0))), "")</f>
        <v/>
      </c>
      <c r="F546" s="31"/>
      <c r="G546" s="45"/>
      <c r="H546" s="63" t="str">
        <f>IFERROR(INDEX(Sheet3!$F$2:$F$114, MATCH(G546, Sheet3!$E$2:$E$114, 0)), "")</f>
        <v/>
      </c>
      <c r="I546" s="32"/>
      <c r="J546" s="40" t="str">
        <f t="shared" ca="1" si="65"/>
        <v/>
      </c>
      <c r="K546" s="34"/>
      <c r="L546" s="59" t="str">
        <f t="shared" ca="1" si="68"/>
        <v/>
      </c>
      <c r="M546" s="34"/>
      <c r="N546" s="47" t="str">
        <f t="shared" ca="1" si="69"/>
        <v/>
      </c>
      <c r="O546" s="75"/>
      <c r="P546" s="75"/>
      <c r="Q546" s="47" t="str">
        <f t="shared" ca="1" si="70"/>
        <v/>
      </c>
      <c r="R546" s="34"/>
      <c r="S546" s="59" t="str">
        <f t="shared" ca="1" si="71"/>
        <v/>
      </c>
      <c r="T546" s="32"/>
      <c r="U546" s="33" t="str">
        <f t="shared" ca="1" si="72"/>
        <v/>
      </c>
      <c r="V546" s="34"/>
      <c r="W546" s="35"/>
      <c r="X546" s="36" t="str">
        <f t="shared" ca="1" si="66"/>
        <v/>
      </c>
      <c r="Y546" s="37"/>
      <c r="Z546" s="38" t="str">
        <f t="shared" si="67"/>
        <v/>
      </c>
    </row>
    <row r="547" spans="1:26" s="39" customFormat="1">
      <c r="A547" s="30">
        <v>544</v>
      </c>
      <c r="B547" s="31"/>
      <c r="C547" s="31"/>
      <c r="D547" s="44"/>
      <c r="E547" s="72" t="str">
        <f>IFERROR(IF(INDEX(Sheet3!$B$2:$B$8, MATCH(D547, Sheet3!$A$2:$A$8, 0)) = 0, "", INDEX(Sheet3!$B$2:$B$8, MATCH(D547, Sheet3!$A$2:$A$8, 0))), "")</f>
        <v/>
      </c>
      <c r="F547" s="31"/>
      <c r="G547" s="45"/>
      <c r="H547" s="63" t="str">
        <f>IFERROR(INDEX(Sheet3!$F$2:$F$114, MATCH(G547, Sheet3!$E$2:$E$114, 0)), "")</f>
        <v/>
      </c>
      <c r="I547" s="32"/>
      <c r="J547" s="40" t="str">
        <f t="shared" ca="1" si="65"/>
        <v/>
      </c>
      <c r="K547" s="34"/>
      <c r="L547" s="59" t="str">
        <f t="shared" ca="1" si="68"/>
        <v/>
      </c>
      <c r="M547" s="34"/>
      <c r="N547" s="47" t="str">
        <f t="shared" ca="1" si="69"/>
        <v/>
      </c>
      <c r="O547" s="75"/>
      <c r="P547" s="75"/>
      <c r="Q547" s="47" t="str">
        <f t="shared" ca="1" si="70"/>
        <v/>
      </c>
      <c r="R547" s="34"/>
      <c r="S547" s="59" t="str">
        <f t="shared" ca="1" si="71"/>
        <v/>
      </c>
      <c r="T547" s="32"/>
      <c r="U547" s="33" t="str">
        <f t="shared" ca="1" si="72"/>
        <v/>
      </c>
      <c r="V547" s="34"/>
      <c r="W547" s="35"/>
      <c r="X547" s="36" t="str">
        <f t="shared" ca="1" si="66"/>
        <v/>
      </c>
      <c r="Y547" s="37"/>
      <c r="Z547" s="38" t="str">
        <f t="shared" si="67"/>
        <v/>
      </c>
    </row>
    <row r="548" spans="1:26" s="39" customFormat="1">
      <c r="A548" s="30">
        <v>545</v>
      </c>
      <c r="B548" s="31"/>
      <c r="C548" s="31"/>
      <c r="D548" s="44"/>
      <c r="E548" s="72" t="str">
        <f>IFERROR(IF(INDEX(Sheet3!$B$2:$B$8, MATCH(D548, Sheet3!$A$2:$A$8, 0)) = 0, "", INDEX(Sheet3!$B$2:$B$8, MATCH(D548, Sheet3!$A$2:$A$8, 0))), "")</f>
        <v/>
      </c>
      <c r="F548" s="31"/>
      <c r="G548" s="45"/>
      <c r="H548" s="63" t="str">
        <f>IFERROR(INDEX(Sheet3!$F$2:$F$114, MATCH(G548, Sheet3!$E$2:$E$114, 0)), "")</f>
        <v/>
      </c>
      <c r="I548" s="32"/>
      <c r="J548" s="40" t="str">
        <f t="shared" ca="1" si="65"/>
        <v/>
      </c>
      <c r="K548" s="34"/>
      <c r="L548" s="59" t="str">
        <f t="shared" ca="1" si="68"/>
        <v/>
      </c>
      <c r="M548" s="34"/>
      <c r="N548" s="47" t="str">
        <f t="shared" ca="1" si="69"/>
        <v/>
      </c>
      <c r="O548" s="75"/>
      <c r="P548" s="75"/>
      <c r="Q548" s="47" t="str">
        <f t="shared" ca="1" si="70"/>
        <v/>
      </c>
      <c r="R548" s="34"/>
      <c r="S548" s="59" t="str">
        <f t="shared" ca="1" si="71"/>
        <v/>
      </c>
      <c r="T548" s="32"/>
      <c r="U548" s="33" t="str">
        <f t="shared" ca="1" si="72"/>
        <v/>
      </c>
      <c r="V548" s="34"/>
      <c r="W548" s="35"/>
      <c r="X548" s="36" t="str">
        <f t="shared" ca="1" si="66"/>
        <v/>
      </c>
      <c r="Y548" s="37"/>
      <c r="Z548" s="38" t="str">
        <f t="shared" si="67"/>
        <v/>
      </c>
    </row>
    <row r="549" spans="1:26" s="39" customFormat="1">
      <c r="A549" s="30">
        <v>546</v>
      </c>
      <c r="B549" s="31"/>
      <c r="C549" s="31"/>
      <c r="D549" s="44"/>
      <c r="E549" s="72" t="str">
        <f>IFERROR(IF(INDEX(Sheet3!$B$2:$B$8, MATCH(D549, Sheet3!$A$2:$A$8, 0)) = 0, "", INDEX(Sheet3!$B$2:$B$8, MATCH(D549, Sheet3!$A$2:$A$8, 0))), "")</f>
        <v/>
      </c>
      <c r="F549" s="31"/>
      <c r="G549" s="45"/>
      <c r="H549" s="63" t="str">
        <f>IFERROR(INDEX(Sheet3!$F$2:$F$114, MATCH(G549, Sheet3!$E$2:$E$114, 0)), "")</f>
        <v/>
      </c>
      <c r="I549" s="32"/>
      <c r="J549" s="40" t="str">
        <f t="shared" ca="1" si="65"/>
        <v/>
      </c>
      <c r="K549" s="34"/>
      <c r="L549" s="59" t="str">
        <f t="shared" ca="1" si="68"/>
        <v/>
      </c>
      <c r="M549" s="34"/>
      <c r="N549" s="47" t="str">
        <f t="shared" ca="1" si="69"/>
        <v/>
      </c>
      <c r="O549" s="75"/>
      <c r="P549" s="75"/>
      <c r="Q549" s="47" t="str">
        <f t="shared" ca="1" si="70"/>
        <v/>
      </c>
      <c r="R549" s="34"/>
      <c r="S549" s="59" t="str">
        <f t="shared" ca="1" si="71"/>
        <v/>
      </c>
      <c r="T549" s="32"/>
      <c r="U549" s="33" t="str">
        <f t="shared" ca="1" si="72"/>
        <v/>
      </c>
      <c r="V549" s="34"/>
      <c r="W549" s="35"/>
      <c r="X549" s="36" t="str">
        <f t="shared" ca="1" si="66"/>
        <v/>
      </c>
      <c r="Y549" s="37"/>
      <c r="Z549" s="38" t="str">
        <f t="shared" si="67"/>
        <v/>
      </c>
    </row>
    <row r="550" spans="1:26" s="39" customFormat="1">
      <c r="A550" s="30">
        <v>547</v>
      </c>
      <c r="B550" s="31"/>
      <c r="C550" s="31"/>
      <c r="D550" s="44"/>
      <c r="E550" s="72" t="str">
        <f>IFERROR(IF(INDEX(Sheet3!$B$2:$B$8, MATCH(D550, Sheet3!$A$2:$A$8, 0)) = 0, "", INDEX(Sheet3!$B$2:$B$8, MATCH(D550, Sheet3!$A$2:$A$8, 0))), "")</f>
        <v/>
      </c>
      <c r="F550" s="31"/>
      <c r="G550" s="45"/>
      <c r="H550" s="63" t="str">
        <f>IFERROR(INDEX(Sheet3!$F$2:$F$114, MATCH(G550, Sheet3!$E$2:$E$114, 0)), "")</f>
        <v/>
      </c>
      <c r="I550" s="32"/>
      <c r="J550" s="40" t="str">
        <f t="shared" ca="1" si="65"/>
        <v/>
      </c>
      <c r="K550" s="34"/>
      <c r="L550" s="59" t="str">
        <f t="shared" ca="1" si="68"/>
        <v/>
      </c>
      <c r="M550" s="34"/>
      <c r="N550" s="47" t="str">
        <f t="shared" ca="1" si="69"/>
        <v/>
      </c>
      <c r="O550" s="75"/>
      <c r="P550" s="75"/>
      <c r="Q550" s="47" t="str">
        <f t="shared" ca="1" si="70"/>
        <v/>
      </c>
      <c r="R550" s="34"/>
      <c r="S550" s="59" t="str">
        <f t="shared" ca="1" si="71"/>
        <v/>
      </c>
      <c r="T550" s="32"/>
      <c r="U550" s="33" t="str">
        <f t="shared" ca="1" si="72"/>
        <v/>
      </c>
      <c r="V550" s="34"/>
      <c r="W550" s="35"/>
      <c r="X550" s="36" t="str">
        <f t="shared" ca="1" si="66"/>
        <v/>
      </c>
      <c r="Y550" s="37"/>
      <c r="Z550" s="38" t="str">
        <f t="shared" si="67"/>
        <v/>
      </c>
    </row>
    <row r="551" spans="1:26" s="39" customFormat="1">
      <c r="A551" s="30">
        <v>548</v>
      </c>
      <c r="B551" s="31"/>
      <c r="C551" s="31"/>
      <c r="D551" s="44"/>
      <c r="E551" s="72" t="str">
        <f>IFERROR(IF(INDEX(Sheet3!$B$2:$B$8, MATCH(D551, Sheet3!$A$2:$A$8, 0)) = 0, "", INDEX(Sheet3!$B$2:$B$8, MATCH(D551, Sheet3!$A$2:$A$8, 0))), "")</f>
        <v/>
      </c>
      <c r="F551" s="31"/>
      <c r="G551" s="45"/>
      <c r="H551" s="63" t="str">
        <f>IFERROR(INDEX(Sheet3!$F$2:$F$114, MATCH(G551, Sheet3!$E$2:$E$114, 0)), "")</f>
        <v/>
      </c>
      <c r="I551" s="32"/>
      <c r="J551" s="40" t="str">
        <f t="shared" ca="1" si="65"/>
        <v/>
      </c>
      <c r="K551" s="34"/>
      <c r="L551" s="59" t="str">
        <f t="shared" ca="1" si="68"/>
        <v/>
      </c>
      <c r="M551" s="34"/>
      <c r="N551" s="47" t="str">
        <f t="shared" ca="1" si="69"/>
        <v/>
      </c>
      <c r="O551" s="75"/>
      <c r="P551" s="75"/>
      <c r="Q551" s="47" t="str">
        <f t="shared" ca="1" si="70"/>
        <v/>
      </c>
      <c r="R551" s="34"/>
      <c r="S551" s="59" t="str">
        <f t="shared" ca="1" si="71"/>
        <v/>
      </c>
      <c r="T551" s="32"/>
      <c r="U551" s="33" t="str">
        <f t="shared" ca="1" si="72"/>
        <v/>
      </c>
      <c r="V551" s="34"/>
      <c r="W551" s="35"/>
      <c r="X551" s="36" t="str">
        <f t="shared" ca="1" si="66"/>
        <v/>
      </c>
      <c r="Y551" s="37"/>
      <c r="Z551" s="38" t="str">
        <f t="shared" si="67"/>
        <v/>
      </c>
    </row>
    <row r="552" spans="1:26" s="39" customFormat="1">
      <c r="A552" s="30">
        <v>549</v>
      </c>
      <c r="B552" s="31"/>
      <c r="C552" s="31"/>
      <c r="D552" s="44"/>
      <c r="E552" s="72" t="str">
        <f>IFERROR(IF(INDEX(Sheet3!$B$2:$B$8, MATCH(D552, Sheet3!$A$2:$A$8, 0)) = 0, "", INDEX(Sheet3!$B$2:$B$8, MATCH(D552, Sheet3!$A$2:$A$8, 0))), "")</f>
        <v/>
      </c>
      <c r="F552" s="31"/>
      <c r="G552" s="45"/>
      <c r="H552" s="63" t="str">
        <f>IFERROR(INDEX(Sheet3!$F$2:$F$114, MATCH(G552, Sheet3!$E$2:$E$114, 0)), "")</f>
        <v/>
      </c>
      <c r="I552" s="32"/>
      <c r="J552" s="40" t="str">
        <f t="shared" ca="1" si="65"/>
        <v/>
      </c>
      <c r="K552" s="34"/>
      <c r="L552" s="59" t="str">
        <f t="shared" ca="1" si="68"/>
        <v/>
      </c>
      <c r="M552" s="34"/>
      <c r="N552" s="47" t="str">
        <f t="shared" ca="1" si="69"/>
        <v/>
      </c>
      <c r="O552" s="75"/>
      <c r="P552" s="75"/>
      <c r="Q552" s="47" t="str">
        <f t="shared" ca="1" si="70"/>
        <v/>
      </c>
      <c r="R552" s="34"/>
      <c r="S552" s="59" t="str">
        <f t="shared" ca="1" si="71"/>
        <v/>
      </c>
      <c r="T552" s="32"/>
      <c r="U552" s="33" t="str">
        <f t="shared" ca="1" si="72"/>
        <v/>
      </c>
      <c r="V552" s="34"/>
      <c r="W552" s="35"/>
      <c r="X552" s="36" t="str">
        <f t="shared" ca="1" si="66"/>
        <v/>
      </c>
      <c r="Y552" s="37"/>
      <c r="Z552" s="38" t="str">
        <f t="shared" si="67"/>
        <v/>
      </c>
    </row>
    <row r="553" spans="1:26" s="39" customFormat="1">
      <c r="A553" s="30">
        <v>550</v>
      </c>
      <c r="B553" s="31"/>
      <c r="C553" s="31"/>
      <c r="D553" s="44"/>
      <c r="E553" s="72" t="str">
        <f>IFERROR(IF(INDEX(Sheet3!$B$2:$B$8, MATCH(D553, Sheet3!$A$2:$A$8, 0)) = 0, "", INDEX(Sheet3!$B$2:$B$8, MATCH(D553, Sheet3!$A$2:$A$8, 0))), "")</f>
        <v/>
      </c>
      <c r="F553" s="31"/>
      <c r="G553" s="45"/>
      <c r="H553" s="63" t="str">
        <f>IFERROR(INDEX(Sheet3!$F$2:$F$114, MATCH(G553, Sheet3!$E$2:$E$114, 0)), "")</f>
        <v/>
      </c>
      <c r="I553" s="32"/>
      <c r="J553" s="40" t="str">
        <f t="shared" ca="1" si="65"/>
        <v/>
      </c>
      <c r="K553" s="34"/>
      <c r="L553" s="59" t="str">
        <f t="shared" ca="1" si="68"/>
        <v/>
      </c>
      <c r="M553" s="34"/>
      <c r="N553" s="47" t="str">
        <f t="shared" ca="1" si="69"/>
        <v/>
      </c>
      <c r="O553" s="75"/>
      <c r="P553" s="75"/>
      <c r="Q553" s="47" t="str">
        <f t="shared" ca="1" si="70"/>
        <v/>
      </c>
      <c r="R553" s="34"/>
      <c r="S553" s="59" t="str">
        <f t="shared" ca="1" si="71"/>
        <v/>
      </c>
      <c r="T553" s="32"/>
      <c r="U553" s="33" t="str">
        <f t="shared" ca="1" si="72"/>
        <v/>
      </c>
      <c r="V553" s="34"/>
      <c r="W553" s="35"/>
      <c r="X553" s="36" t="str">
        <f t="shared" ca="1" si="66"/>
        <v/>
      </c>
      <c r="Y553" s="37"/>
      <c r="Z553" s="38" t="str">
        <f t="shared" si="67"/>
        <v/>
      </c>
    </row>
    <row r="554" spans="1:26" s="39" customFormat="1">
      <c r="A554" s="30">
        <v>551</v>
      </c>
      <c r="B554" s="31"/>
      <c r="C554" s="31"/>
      <c r="D554" s="44"/>
      <c r="E554" s="72" t="str">
        <f>IFERROR(IF(INDEX(Sheet3!$B$2:$B$8, MATCH(D554, Sheet3!$A$2:$A$8, 0)) = 0, "", INDEX(Sheet3!$B$2:$B$8, MATCH(D554, Sheet3!$A$2:$A$8, 0))), "")</f>
        <v/>
      </c>
      <c r="F554" s="31"/>
      <c r="G554" s="45"/>
      <c r="H554" s="63" t="str">
        <f>IFERROR(INDEX(Sheet3!$F$2:$F$114, MATCH(G554, Sheet3!$E$2:$E$114, 0)), "")</f>
        <v/>
      </c>
      <c r="I554" s="32"/>
      <c r="J554" s="40" t="str">
        <f t="shared" ca="1" si="65"/>
        <v/>
      </c>
      <c r="K554" s="34"/>
      <c r="L554" s="59" t="str">
        <f t="shared" ca="1" si="68"/>
        <v/>
      </c>
      <c r="M554" s="34"/>
      <c r="N554" s="47" t="str">
        <f t="shared" ca="1" si="69"/>
        <v/>
      </c>
      <c r="O554" s="75"/>
      <c r="P554" s="75"/>
      <c r="Q554" s="47" t="str">
        <f t="shared" ca="1" si="70"/>
        <v/>
      </c>
      <c r="R554" s="34"/>
      <c r="S554" s="59" t="str">
        <f t="shared" ca="1" si="71"/>
        <v/>
      </c>
      <c r="T554" s="32"/>
      <c r="U554" s="33" t="str">
        <f t="shared" ca="1" si="72"/>
        <v/>
      </c>
      <c r="V554" s="34"/>
      <c r="W554" s="35"/>
      <c r="X554" s="36" t="str">
        <f t="shared" ca="1" si="66"/>
        <v/>
      </c>
      <c r="Y554" s="37"/>
      <c r="Z554" s="38" t="str">
        <f t="shared" si="67"/>
        <v/>
      </c>
    </row>
    <row r="555" spans="1:26" s="39" customFormat="1">
      <c r="A555" s="30">
        <v>552</v>
      </c>
      <c r="B555" s="31"/>
      <c r="C555" s="31"/>
      <c r="D555" s="44"/>
      <c r="E555" s="72" t="str">
        <f>IFERROR(IF(INDEX(Sheet3!$B$2:$B$8, MATCH(D555, Sheet3!$A$2:$A$8, 0)) = 0, "", INDEX(Sheet3!$B$2:$B$8, MATCH(D555, Sheet3!$A$2:$A$8, 0))), "")</f>
        <v/>
      </c>
      <c r="F555" s="31"/>
      <c r="G555" s="45"/>
      <c r="H555" s="63" t="str">
        <f>IFERROR(INDEX(Sheet3!$F$2:$F$114, MATCH(G555, Sheet3!$E$2:$E$114, 0)), "")</f>
        <v/>
      </c>
      <c r="I555" s="32"/>
      <c r="J555" s="40" t="str">
        <f t="shared" ca="1" si="65"/>
        <v/>
      </c>
      <c r="K555" s="34"/>
      <c r="L555" s="59" t="str">
        <f t="shared" ca="1" si="68"/>
        <v/>
      </c>
      <c r="M555" s="34"/>
      <c r="N555" s="47" t="str">
        <f t="shared" ca="1" si="69"/>
        <v/>
      </c>
      <c r="O555" s="75"/>
      <c r="P555" s="75"/>
      <c r="Q555" s="47" t="str">
        <f t="shared" ca="1" si="70"/>
        <v/>
      </c>
      <c r="R555" s="34"/>
      <c r="S555" s="59" t="str">
        <f t="shared" ca="1" si="71"/>
        <v/>
      </c>
      <c r="T555" s="32"/>
      <c r="U555" s="33" t="str">
        <f t="shared" ca="1" si="72"/>
        <v/>
      </c>
      <c r="V555" s="34"/>
      <c r="W555" s="35"/>
      <c r="X555" s="36" t="str">
        <f t="shared" ca="1" si="66"/>
        <v/>
      </c>
      <c r="Y555" s="37"/>
      <c r="Z555" s="38" t="str">
        <f t="shared" si="67"/>
        <v/>
      </c>
    </row>
    <row r="556" spans="1:26" s="39" customFormat="1">
      <c r="A556" s="30">
        <v>553</v>
      </c>
      <c r="B556" s="31"/>
      <c r="C556" s="31"/>
      <c r="D556" s="44"/>
      <c r="E556" s="72" t="str">
        <f>IFERROR(IF(INDEX(Sheet3!$B$2:$B$8, MATCH(D556, Sheet3!$A$2:$A$8, 0)) = 0, "", INDEX(Sheet3!$B$2:$B$8, MATCH(D556, Sheet3!$A$2:$A$8, 0))), "")</f>
        <v/>
      </c>
      <c r="F556" s="31"/>
      <c r="G556" s="45"/>
      <c r="H556" s="63" t="str">
        <f>IFERROR(INDEX(Sheet3!$F$2:$F$114, MATCH(G556, Sheet3!$E$2:$E$114, 0)), "")</f>
        <v/>
      </c>
      <c r="I556" s="32"/>
      <c r="J556" s="40" t="str">
        <f t="shared" ca="1" si="65"/>
        <v/>
      </c>
      <c r="K556" s="34"/>
      <c r="L556" s="59" t="str">
        <f t="shared" ca="1" si="68"/>
        <v/>
      </c>
      <c r="M556" s="34"/>
      <c r="N556" s="47" t="str">
        <f t="shared" ca="1" si="69"/>
        <v/>
      </c>
      <c r="O556" s="75"/>
      <c r="P556" s="75"/>
      <c r="Q556" s="47" t="str">
        <f t="shared" ca="1" si="70"/>
        <v/>
      </c>
      <c r="R556" s="34"/>
      <c r="S556" s="59" t="str">
        <f t="shared" ca="1" si="71"/>
        <v/>
      </c>
      <c r="T556" s="32"/>
      <c r="U556" s="33" t="str">
        <f t="shared" ca="1" si="72"/>
        <v/>
      </c>
      <c r="V556" s="34"/>
      <c r="W556" s="35"/>
      <c r="X556" s="36" t="str">
        <f t="shared" ca="1" si="66"/>
        <v/>
      </c>
      <c r="Y556" s="37"/>
      <c r="Z556" s="38" t="str">
        <f t="shared" si="67"/>
        <v/>
      </c>
    </row>
    <row r="557" spans="1:26" s="39" customFormat="1">
      <c r="A557" s="30">
        <v>554</v>
      </c>
      <c r="B557" s="31"/>
      <c r="C557" s="31"/>
      <c r="D557" s="44"/>
      <c r="E557" s="72" t="str">
        <f>IFERROR(IF(INDEX(Sheet3!$B$2:$B$8, MATCH(D557, Sheet3!$A$2:$A$8, 0)) = 0, "", INDEX(Sheet3!$B$2:$B$8, MATCH(D557, Sheet3!$A$2:$A$8, 0))), "")</f>
        <v/>
      </c>
      <c r="F557" s="31"/>
      <c r="G557" s="45"/>
      <c r="H557" s="63" t="str">
        <f>IFERROR(INDEX(Sheet3!$F$2:$F$114, MATCH(G557, Sheet3!$E$2:$E$114, 0)), "")</f>
        <v/>
      </c>
      <c r="I557" s="32"/>
      <c r="J557" s="40" t="str">
        <f t="shared" ca="1" si="65"/>
        <v/>
      </c>
      <c r="K557" s="34"/>
      <c r="L557" s="59" t="str">
        <f t="shared" ca="1" si="68"/>
        <v/>
      </c>
      <c r="M557" s="34"/>
      <c r="N557" s="47" t="str">
        <f t="shared" ca="1" si="69"/>
        <v/>
      </c>
      <c r="O557" s="75"/>
      <c r="P557" s="75"/>
      <c r="Q557" s="47" t="str">
        <f t="shared" ca="1" si="70"/>
        <v/>
      </c>
      <c r="R557" s="34"/>
      <c r="S557" s="59" t="str">
        <f t="shared" ca="1" si="71"/>
        <v/>
      </c>
      <c r="T557" s="32"/>
      <c r="U557" s="33" t="str">
        <f t="shared" ca="1" si="72"/>
        <v/>
      </c>
      <c r="V557" s="34"/>
      <c r="W557" s="35"/>
      <c r="X557" s="36" t="str">
        <f t="shared" ca="1" si="66"/>
        <v/>
      </c>
      <c r="Y557" s="37"/>
      <c r="Z557" s="38" t="str">
        <f t="shared" si="67"/>
        <v/>
      </c>
    </row>
    <row r="558" spans="1:26" s="39" customFormat="1">
      <c r="A558" s="30">
        <v>555</v>
      </c>
      <c r="B558" s="31"/>
      <c r="C558" s="31"/>
      <c r="D558" s="44"/>
      <c r="E558" s="72" t="str">
        <f>IFERROR(IF(INDEX(Sheet3!$B$2:$B$8, MATCH(D558, Sheet3!$A$2:$A$8, 0)) = 0, "", INDEX(Sheet3!$B$2:$B$8, MATCH(D558, Sheet3!$A$2:$A$8, 0))), "")</f>
        <v/>
      </c>
      <c r="F558" s="31"/>
      <c r="G558" s="45"/>
      <c r="H558" s="63" t="str">
        <f>IFERROR(INDEX(Sheet3!$F$2:$F$114, MATCH(G558, Sheet3!$E$2:$E$114, 0)), "")</f>
        <v/>
      </c>
      <c r="I558" s="32"/>
      <c r="J558" s="40" t="str">
        <f t="shared" ca="1" si="65"/>
        <v/>
      </c>
      <c r="K558" s="34"/>
      <c r="L558" s="59" t="str">
        <f t="shared" ca="1" si="68"/>
        <v/>
      </c>
      <c r="M558" s="34"/>
      <c r="N558" s="47" t="str">
        <f t="shared" ca="1" si="69"/>
        <v/>
      </c>
      <c r="O558" s="75"/>
      <c r="P558" s="75"/>
      <c r="Q558" s="47" t="str">
        <f t="shared" ca="1" si="70"/>
        <v/>
      </c>
      <c r="R558" s="34"/>
      <c r="S558" s="59" t="str">
        <f t="shared" ca="1" si="71"/>
        <v/>
      </c>
      <c r="T558" s="32"/>
      <c r="U558" s="33" t="str">
        <f t="shared" ca="1" si="72"/>
        <v/>
      </c>
      <c r="V558" s="34"/>
      <c r="W558" s="35"/>
      <c r="X558" s="36" t="str">
        <f t="shared" ca="1" si="66"/>
        <v/>
      </c>
      <c r="Y558" s="37"/>
      <c r="Z558" s="38" t="str">
        <f t="shared" si="67"/>
        <v/>
      </c>
    </row>
    <row r="559" spans="1:26" s="39" customFormat="1">
      <c r="A559" s="30">
        <v>556</v>
      </c>
      <c r="B559" s="31"/>
      <c r="C559" s="31"/>
      <c r="D559" s="44"/>
      <c r="E559" s="72" t="str">
        <f>IFERROR(IF(INDEX(Sheet3!$B$2:$B$8, MATCH(D559, Sheet3!$A$2:$A$8, 0)) = 0, "", INDEX(Sheet3!$B$2:$B$8, MATCH(D559, Sheet3!$A$2:$A$8, 0))), "")</f>
        <v/>
      </c>
      <c r="F559" s="31"/>
      <c r="G559" s="45"/>
      <c r="H559" s="63" t="str">
        <f>IFERROR(INDEX(Sheet3!$F$2:$F$114, MATCH(G559, Sheet3!$E$2:$E$114, 0)), "")</f>
        <v/>
      </c>
      <c r="I559" s="32"/>
      <c r="J559" s="40" t="str">
        <f t="shared" ca="1" si="65"/>
        <v/>
      </c>
      <c r="K559" s="34"/>
      <c r="L559" s="59" t="str">
        <f t="shared" ca="1" si="68"/>
        <v/>
      </c>
      <c r="M559" s="34"/>
      <c r="N559" s="47" t="str">
        <f t="shared" ca="1" si="69"/>
        <v/>
      </c>
      <c r="O559" s="75"/>
      <c r="P559" s="75"/>
      <c r="Q559" s="47" t="str">
        <f t="shared" ca="1" si="70"/>
        <v/>
      </c>
      <c r="R559" s="34"/>
      <c r="S559" s="59" t="str">
        <f t="shared" ca="1" si="71"/>
        <v/>
      </c>
      <c r="T559" s="32"/>
      <c r="U559" s="33" t="str">
        <f t="shared" ca="1" si="72"/>
        <v/>
      </c>
      <c r="V559" s="34"/>
      <c r="W559" s="35"/>
      <c r="X559" s="36" t="str">
        <f t="shared" ca="1" si="66"/>
        <v/>
      </c>
      <c r="Y559" s="37"/>
      <c r="Z559" s="38" t="str">
        <f t="shared" si="67"/>
        <v/>
      </c>
    </row>
    <row r="560" spans="1:26" s="39" customFormat="1">
      <c r="A560" s="30">
        <v>557</v>
      </c>
      <c r="B560" s="31"/>
      <c r="C560" s="31"/>
      <c r="D560" s="44"/>
      <c r="E560" s="72" t="str">
        <f>IFERROR(IF(INDEX(Sheet3!$B$2:$B$8, MATCH(D560, Sheet3!$A$2:$A$8, 0)) = 0, "", INDEX(Sheet3!$B$2:$B$8, MATCH(D560, Sheet3!$A$2:$A$8, 0))), "")</f>
        <v/>
      </c>
      <c r="F560" s="31"/>
      <c r="G560" s="45"/>
      <c r="H560" s="63" t="str">
        <f>IFERROR(INDEX(Sheet3!$F$2:$F$114, MATCH(G560, Sheet3!$E$2:$E$114, 0)), "")</f>
        <v/>
      </c>
      <c r="I560" s="32"/>
      <c r="J560" s="40" t="str">
        <f t="shared" ca="1" si="65"/>
        <v/>
      </c>
      <c r="K560" s="34"/>
      <c r="L560" s="59" t="str">
        <f t="shared" ca="1" si="68"/>
        <v/>
      </c>
      <c r="M560" s="34"/>
      <c r="N560" s="47" t="str">
        <f t="shared" ca="1" si="69"/>
        <v/>
      </c>
      <c r="O560" s="75"/>
      <c r="P560" s="75"/>
      <c r="Q560" s="47" t="str">
        <f t="shared" ca="1" si="70"/>
        <v/>
      </c>
      <c r="R560" s="34"/>
      <c r="S560" s="59" t="str">
        <f t="shared" ca="1" si="71"/>
        <v/>
      </c>
      <c r="T560" s="32"/>
      <c r="U560" s="33" t="str">
        <f t="shared" ca="1" si="72"/>
        <v/>
      </c>
      <c r="V560" s="34"/>
      <c r="W560" s="35"/>
      <c r="X560" s="36" t="str">
        <f t="shared" ca="1" si="66"/>
        <v/>
      </c>
      <c r="Y560" s="37"/>
      <c r="Z560" s="38" t="str">
        <f t="shared" si="67"/>
        <v/>
      </c>
    </row>
    <row r="561" spans="1:26" s="39" customFormat="1">
      <c r="A561" s="30">
        <v>558</v>
      </c>
      <c r="B561" s="31"/>
      <c r="C561" s="31"/>
      <c r="D561" s="44"/>
      <c r="E561" s="72" t="str">
        <f>IFERROR(IF(INDEX(Sheet3!$B$2:$B$8, MATCH(D561, Sheet3!$A$2:$A$8, 0)) = 0, "", INDEX(Sheet3!$B$2:$B$8, MATCH(D561, Sheet3!$A$2:$A$8, 0))), "")</f>
        <v/>
      </c>
      <c r="F561" s="31"/>
      <c r="G561" s="45"/>
      <c r="H561" s="63" t="str">
        <f>IFERROR(INDEX(Sheet3!$F$2:$F$114, MATCH(G561, Sheet3!$E$2:$E$114, 0)), "")</f>
        <v/>
      </c>
      <c r="I561" s="32"/>
      <c r="J561" s="40" t="str">
        <f t="shared" ca="1" si="65"/>
        <v/>
      </c>
      <c r="K561" s="34"/>
      <c r="L561" s="59" t="str">
        <f t="shared" ca="1" si="68"/>
        <v/>
      </c>
      <c r="M561" s="34"/>
      <c r="N561" s="47" t="str">
        <f t="shared" ca="1" si="69"/>
        <v/>
      </c>
      <c r="O561" s="75"/>
      <c r="P561" s="75"/>
      <c r="Q561" s="47" t="str">
        <f t="shared" ca="1" si="70"/>
        <v/>
      </c>
      <c r="R561" s="34"/>
      <c r="S561" s="59" t="str">
        <f t="shared" ca="1" si="71"/>
        <v/>
      </c>
      <c r="T561" s="32"/>
      <c r="U561" s="33" t="str">
        <f t="shared" ca="1" si="72"/>
        <v/>
      </c>
      <c r="V561" s="34"/>
      <c r="W561" s="35"/>
      <c r="X561" s="36" t="str">
        <f t="shared" ca="1" si="66"/>
        <v/>
      </c>
      <c r="Y561" s="37"/>
      <c r="Z561" s="38" t="str">
        <f t="shared" si="67"/>
        <v/>
      </c>
    </row>
    <row r="562" spans="1:26" s="39" customFormat="1">
      <c r="A562" s="30">
        <v>559</v>
      </c>
      <c r="B562" s="31"/>
      <c r="C562" s="31"/>
      <c r="D562" s="44"/>
      <c r="E562" s="72" t="str">
        <f>IFERROR(IF(INDEX(Sheet3!$B$2:$B$8, MATCH(D562, Sheet3!$A$2:$A$8, 0)) = 0, "", INDEX(Sheet3!$B$2:$B$8, MATCH(D562, Sheet3!$A$2:$A$8, 0))), "")</f>
        <v/>
      </c>
      <c r="F562" s="31"/>
      <c r="G562" s="45"/>
      <c r="H562" s="63" t="str">
        <f>IFERROR(INDEX(Sheet3!$F$2:$F$114, MATCH(G562, Sheet3!$E$2:$E$114, 0)), "")</f>
        <v/>
      </c>
      <c r="I562" s="32"/>
      <c r="J562" s="40" t="str">
        <f t="shared" ca="1" si="65"/>
        <v/>
      </c>
      <c r="K562" s="34"/>
      <c r="L562" s="59" t="str">
        <f t="shared" ca="1" si="68"/>
        <v/>
      </c>
      <c r="M562" s="34"/>
      <c r="N562" s="47" t="str">
        <f t="shared" ca="1" si="69"/>
        <v/>
      </c>
      <c r="O562" s="75"/>
      <c r="P562" s="75"/>
      <c r="Q562" s="47" t="str">
        <f t="shared" ca="1" si="70"/>
        <v/>
      </c>
      <c r="R562" s="34"/>
      <c r="S562" s="59" t="str">
        <f t="shared" ca="1" si="71"/>
        <v/>
      </c>
      <c r="T562" s="32"/>
      <c r="U562" s="33" t="str">
        <f t="shared" ca="1" si="72"/>
        <v/>
      </c>
      <c r="V562" s="34"/>
      <c r="W562" s="35"/>
      <c r="X562" s="36" t="str">
        <f t="shared" ca="1" si="66"/>
        <v/>
      </c>
      <c r="Y562" s="37"/>
      <c r="Z562" s="38" t="str">
        <f t="shared" si="67"/>
        <v/>
      </c>
    </row>
    <row r="563" spans="1:26" s="39" customFormat="1">
      <c r="A563" s="30">
        <v>560</v>
      </c>
      <c r="B563" s="31"/>
      <c r="C563" s="31"/>
      <c r="D563" s="44"/>
      <c r="E563" s="72" t="str">
        <f>IFERROR(IF(INDEX(Sheet3!$B$2:$B$8, MATCH(D563, Sheet3!$A$2:$A$8, 0)) = 0, "", INDEX(Sheet3!$B$2:$B$8, MATCH(D563, Sheet3!$A$2:$A$8, 0))), "")</f>
        <v/>
      </c>
      <c r="F563" s="31"/>
      <c r="G563" s="45"/>
      <c r="H563" s="63" t="str">
        <f>IFERROR(INDEX(Sheet3!$F$2:$F$114, MATCH(G563, Sheet3!$E$2:$E$114, 0)), "")</f>
        <v/>
      </c>
      <c r="I563" s="32"/>
      <c r="J563" s="40" t="str">
        <f t="shared" ca="1" si="65"/>
        <v/>
      </c>
      <c r="K563" s="34"/>
      <c r="L563" s="59" t="str">
        <f t="shared" ca="1" si="68"/>
        <v/>
      </c>
      <c r="M563" s="34"/>
      <c r="N563" s="47" t="str">
        <f t="shared" ca="1" si="69"/>
        <v/>
      </c>
      <c r="O563" s="75"/>
      <c r="P563" s="75"/>
      <c r="Q563" s="47" t="str">
        <f t="shared" ca="1" si="70"/>
        <v/>
      </c>
      <c r="R563" s="34"/>
      <c r="S563" s="59" t="str">
        <f t="shared" ca="1" si="71"/>
        <v/>
      </c>
      <c r="T563" s="32"/>
      <c r="U563" s="33" t="str">
        <f t="shared" ca="1" si="72"/>
        <v/>
      </c>
      <c r="V563" s="34"/>
      <c r="W563" s="35"/>
      <c r="X563" s="36" t="str">
        <f t="shared" ca="1" si="66"/>
        <v/>
      </c>
      <c r="Y563" s="37"/>
      <c r="Z563" s="38" t="str">
        <f t="shared" si="67"/>
        <v/>
      </c>
    </row>
    <row r="564" spans="1:26" s="39" customFormat="1">
      <c r="A564" s="30">
        <v>561</v>
      </c>
      <c r="B564" s="31"/>
      <c r="C564" s="31"/>
      <c r="D564" s="44"/>
      <c r="E564" s="72" t="str">
        <f>IFERROR(IF(INDEX(Sheet3!$B$2:$B$8, MATCH(D564, Sheet3!$A$2:$A$8, 0)) = 0, "", INDEX(Sheet3!$B$2:$B$8, MATCH(D564, Sheet3!$A$2:$A$8, 0))), "")</f>
        <v/>
      </c>
      <c r="F564" s="31"/>
      <c r="G564" s="45"/>
      <c r="H564" s="63" t="str">
        <f>IFERROR(INDEX(Sheet3!$F$2:$F$114, MATCH(G564, Sheet3!$E$2:$E$114, 0)), "")</f>
        <v/>
      </c>
      <c r="I564" s="32"/>
      <c r="J564" s="40" t="str">
        <f t="shared" ca="1" si="65"/>
        <v/>
      </c>
      <c r="K564" s="34"/>
      <c r="L564" s="59" t="str">
        <f t="shared" ca="1" si="68"/>
        <v/>
      </c>
      <c r="M564" s="34"/>
      <c r="N564" s="47" t="str">
        <f t="shared" ca="1" si="69"/>
        <v/>
      </c>
      <c r="O564" s="75"/>
      <c r="P564" s="75"/>
      <c r="Q564" s="47" t="str">
        <f t="shared" ca="1" si="70"/>
        <v/>
      </c>
      <c r="R564" s="34"/>
      <c r="S564" s="59" t="str">
        <f t="shared" ca="1" si="71"/>
        <v/>
      </c>
      <c r="T564" s="32"/>
      <c r="U564" s="33" t="str">
        <f t="shared" ca="1" si="72"/>
        <v/>
      </c>
      <c r="V564" s="34"/>
      <c r="W564" s="35"/>
      <c r="X564" s="36" t="str">
        <f t="shared" ca="1" si="66"/>
        <v/>
      </c>
      <c r="Y564" s="37"/>
      <c r="Z564" s="38" t="str">
        <f t="shared" si="67"/>
        <v/>
      </c>
    </row>
    <row r="565" spans="1:26" s="39" customFormat="1">
      <c r="A565" s="30">
        <v>562</v>
      </c>
      <c r="B565" s="31"/>
      <c r="C565" s="31"/>
      <c r="D565" s="44"/>
      <c r="E565" s="72" t="str">
        <f>IFERROR(IF(INDEX(Sheet3!$B$2:$B$8, MATCH(D565, Sheet3!$A$2:$A$8, 0)) = 0, "", INDEX(Sheet3!$B$2:$B$8, MATCH(D565, Sheet3!$A$2:$A$8, 0))), "")</f>
        <v/>
      </c>
      <c r="F565" s="31"/>
      <c r="G565" s="45"/>
      <c r="H565" s="63" t="str">
        <f>IFERROR(INDEX(Sheet3!$F$2:$F$114, MATCH(G565, Sheet3!$E$2:$E$114, 0)), "")</f>
        <v/>
      </c>
      <c r="I565" s="32"/>
      <c r="J565" s="40" t="str">
        <f t="shared" ca="1" si="65"/>
        <v/>
      </c>
      <c r="K565" s="34"/>
      <c r="L565" s="59" t="str">
        <f t="shared" ca="1" si="68"/>
        <v/>
      </c>
      <c r="M565" s="34"/>
      <c r="N565" s="47" t="str">
        <f t="shared" ca="1" si="69"/>
        <v/>
      </c>
      <c r="O565" s="75"/>
      <c r="P565" s="75"/>
      <c r="Q565" s="47" t="str">
        <f t="shared" ca="1" si="70"/>
        <v/>
      </c>
      <c r="R565" s="34"/>
      <c r="S565" s="59" t="str">
        <f t="shared" ca="1" si="71"/>
        <v/>
      </c>
      <c r="T565" s="32"/>
      <c r="U565" s="33" t="str">
        <f t="shared" ca="1" si="72"/>
        <v/>
      </c>
      <c r="V565" s="34"/>
      <c r="W565" s="35"/>
      <c r="X565" s="36" t="str">
        <f t="shared" ca="1" si="66"/>
        <v/>
      </c>
      <c r="Y565" s="37"/>
      <c r="Z565" s="38" t="str">
        <f t="shared" si="67"/>
        <v/>
      </c>
    </row>
    <row r="566" spans="1:26" s="39" customFormat="1">
      <c r="A566" s="30">
        <v>563</v>
      </c>
      <c r="B566" s="31"/>
      <c r="C566" s="31"/>
      <c r="D566" s="44"/>
      <c r="E566" s="72" t="str">
        <f>IFERROR(IF(INDEX(Sheet3!$B$2:$B$8, MATCH(D566, Sheet3!$A$2:$A$8, 0)) = 0, "", INDEX(Sheet3!$B$2:$B$8, MATCH(D566, Sheet3!$A$2:$A$8, 0))), "")</f>
        <v/>
      </c>
      <c r="F566" s="31"/>
      <c r="G566" s="45"/>
      <c r="H566" s="63" t="str">
        <f>IFERROR(INDEX(Sheet3!$F$2:$F$114, MATCH(G566, Sheet3!$E$2:$E$114, 0)), "")</f>
        <v/>
      </c>
      <c r="I566" s="32"/>
      <c r="J566" s="40" t="str">
        <f t="shared" ca="1" si="65"/>
        <v/>
      </c>
      <c r="K566" s="34"/>
      <c r="L566" s="59" t="str">
        <f t="shared" ca="1" si="68"/>
        <v/>
      </c>
      <c r="M566" s="34"/>
      <c r="N566" s="47" t="str">
        <f t="shared" ca="1" si="69"/>
        <v/>
      </c>
      <c r="O566" s="75"/>
      <c r="P566" s="75"/>
      <c r="Q566" s="47" t="str">
        <f t="shared" ca="1" si="70"/>
        <v/>
      </c>
      <c r="R566" s="34"/>
      <c r="S566" s="59" t="str">
        <f t="shared" ca="1" si="71"/>
        <v/>
      </c>
      <c r="T566" s="32"/>
      <c r="U566" s="33" t="str">
        <f t="shared" ca="1" si="72"/>
        <v/>
      </c>
      <c r="V566" s="34"/>
      <c r="W566" s="35"/>
      <c r="X566" s="36" t="str">
        <f t="shared" ca="1" si="66"/>
        <v/>
      </c>
      <c r="Y566" s="37"/>
      <c r="Z566" s="38" t="str">
        <f t="shared" si="67"/>
        <v/>
      </c>
    </row>
    <row r="567" spans="1:26" s="39" customFormat="1">
      <c r="A567" s="30">
        <v>564</v>
      </c>
      <c r="B567" s="31"/>
      <c r="C567" s="31"/>
      <c r="D567" s="44"/>
      <c r="E567" s="72" t="str">
        <f>IFERROR(IF(INDEX(Sheet3!$B$2:$B$8, MATCH(D567, Sheet3!$A$2:$A$8, 0)) = 0, "", INDEX(Sheet3!$B$2:$B$8, MATCH(D567, Sheet3!$A$2:$A$8, 0))), "")</f>
        <v/>
      </c>
      <c r="F567" s="31"/>
      <c r="G567" s="45"/>
      <c r="H567" s="63" t="str">
        <f>IFERROR(INDEX(Sheet3!$F$2:$F$114, MATCH(G567, Sheet3!$E$2:$E$114, 0)), "")</f>
        <v/>
      </c>
      <c r="I567" s="32"/>
      <c r="J567" s="40" t="str">
        <f t="shared" ca="1" si="65"/>
        <v/>
      </c>
      <c r="K567" s="34"/>
      <c r="L567" s="59" t="str">
        <f t="shared" ca="1" si="68"/>
        <v/>
      </c>
      <c r="M567" s="34"/>
      <c r="N567" s="47" t="str">
        <f t="shared" ca="1" si="69"/>
        <v/>
      </c>
      <c r="O567" s="75"/>
      <c r="P567" s="75"/>
      <c r="Q567" s="47" t="str">
        <f t="shared" ca="1" si="70"/>
        <v/>
      </c>
      <c r="R567" s="34"/>
      <c r="S567" s="59" t="str">
        <f t="shared" ca="1" si="71"/>
        <v/>
      </c>
      <c r="T567" s="32"/>
      <c r="U567" s="33" t="str">
        <f t="shared" ca="1" si="72"/>
        <v/>
      </c>
      <c r="V567" s="34"/>
      <c r="W567" s="35"/>
      <c r="X567" s="36" t="str">
        <f t="shared" ca="1" si="66"/>
        <v/>
      </c>
      <c r="Y567" s="37"/>
      <c r="Z567" s="38" t="str">
        <f t="shared" si="67"/>
        <v/>
      </c>
    </row>
    <row r="568" spans="1:26" s="39" customFormat="1">
      <c r="A568" s="30">
        <v>565</v>
      </c>
      <c r="B568" s="31"/>
      <c r="C568" s="31"/>
      <c r="D568" s="44"/>
      <c r="E568" s="72" t="str">
        <f>IFERROR(IF(INDEX(Sheet3!$B$2:$B$8, MATCH(D568, Sheet3!$A$2:$A$8, 0)) = 0, "", INDEX(Sheet3!$B$2:$B$8, MATCH(D568, Sheet3!$A$2:$A$8, 0))), "")</f>
        <v/>
      </c>
      <c r="F568" s="31"/>
      <c r="G568" s="45"/>
      <c r="H568" s="63" t="str">
        <f>IFERROR(INDEX(Sheet3!$F$2:$F$114, MATCH(G568, Sheet3!$E$2:$E$114, 0)), "")</f>
        <v/>
      </c>
      <c r="I568" s="32"/>
      <c r="J568" s="40" t="str">
        <f t="shared" ca="1" si="65"/>
        <v/>
      </c>
      <c r="K568" s="34"/>
      <c r="L568" s="59" t="str">
        <f t="shared" ca="1" si="68"/>
        <v/>
      </c>
      <c r="M568" s="34"/>
      <c r="N568" s="47" t="str">
        <f t="shared" ca="1" si="69"/>
        <v/>
      </c>
      <c r="O568" s="75"/>
      <c r="P568" s="75"/>
      <c r="Q568" s="47" t="str">
        <f t="shared" ca="1" si="70"/>
        <v/>
      </c>
      <c r="R568" s="34"/>
      <c r="S568" s="59" t="str">
        <f t="shared" ca="1" si="71"/>
        <v/>
      </c>
      <c r="T568" s="32"/>
      <c r="U568" s="33" t="str">
        <f t="shared" ca="1" si="72"/>
        <v/>
      </c>
      <c r="V568" s="34"/>
      <c r="W568" s="35"/>
      <c r="X568" s="36" t="str">
        <f t="shared" ca="1" si="66"/>
        <v/>
      </c>
      <c r="Y568" s="37"/>
      <c r="Z568" s="38" t="str">
        <f t="shared" si="67"/>
        <v/>
      </c>
    </row>
    <row r="569" spans="1:26" s="39" customFormat="1">
      <c r="A569" s="30">
        <v>566</v>
      </c>
      <c r="B569" s="31"/>
      <c r="C569" s="31"/>
      <c r="D569" s="44"/>
      <c r="E569" s="72" t="str">
        <f>IFERROR(IF(INDEX(Sheet3!$B$2:$B$8, MATCH(D569, Sheet3!$A$2:$A$8, 0)) = 0, "", INDEX(Sheet3!$B$2:$B$8, MATCH(D569, Sheet3!$A$2:$A$8, 0))), "")</f>
        <v/>
      </c>
      <c r="F569" s="31"/>
      <c r="G569" s="45"/>
      <c r="H569" s="63" t="str">
        <f>IFERROR(INDEX(Sheet3!$F$2:$F$114, MATCH(G569, Sheet3!$E$2:$E$114, 0)), "")</f>
        <v/>
      </c>
      <c r="I569" s="32"/>
      <c r="J569" s="40" t="str">
        <f t="shared" ca="1" si="65"/>
        <v/>
      </c>
      <c r="K569" s="34"/>
      <c r="L569" s="59" t="str">
        <f t="shared" ca="1" si="68"/>
        <v/>
      </c>
      <c r="M569" s="34"/>
      <c r="N569" s="47" t="str">
        <f t="shared" ca="1" si="69"/>
        <v/>
      </c>
      <c r="O569" s="75"/>
      <c r="P569" s="75"/>
      <c r="Q569" s="47" t="str">
        <f t="shared" ca="1" si="70"/>
        <v/>
      </c>
      <c r="R569" s="34"/>
      <c r="S569" s="59" t="str">
        <f t="shared" ca="1" si="71"/>
        <v/>
      </c>
      <c r="T569" s="32"/>
      <c r="U569" s="33" t="str">
        <f t="shared" ca="1" si="72"/>
        <v/>
      </c>
      <c r="V569" s="34"/>
      <c r="W569" s="35"/>
      <c r="X569" s="36" t="str">
        <f t="shared" ca="1" si="66"/>
        <v/>
      </c>
      <c r="Y569" s="37"/>
      <c r="Z569" s="38" t="str">
        <f t="shared" si="67"/>
        <v/>
      </c>
    </row>
    <row r="570" spans="1:26" s="39" customFormat="1">
      <c r="A570" s="30">
        <v>567</v>
      </c>
      <c r="B570" s="31"/>
      <c r="C570" s="31"/>
      <c r="D570" s="44"/>
      <c r="E570" s="72" t="str">
        <f>IFERROR(IF(INDEX(Sheet3!$B$2:$B$8, MATCH(D570, Sheet3!$A$2:$A$8, 0)) = 0, "", INDEX(Sheet3!$B$2:$B$8, MATCH(D570, Sheet3!$A$2:$A$8, 0))), "")</f>
        <v/>
      </c>
      <c r="F570" s="31"/>
      <c r="G570" s="45"/>
      <c r="H570" s="63" t="str">
        <f>IFERROR(INDEX(Sheet3!$F$2:$F$114, MATCH(G570, Sheet3!$E$2:$E$114, 0)), "")</f>
        <v/>
      </c>
      <c r="I570" s="32"/>
      <c r="J570" s="40" t="str">
        <f t="shared" ca="1" si="65"/>
        <v/>
      </c>
      <c r="K570" s="34"/>
      <c r="L570" s="59" t="str">
        <f t="shared" ca="1" si="68"/>
        <v/>
      </c>
      <c r="M570" s="34"/>
      <c r="N570" s="47" t="str">
        <f t="shared" ca="1" si="69"/>
        <v/>
      </c>
      <c r="O570" s="75"/>
      <c r="P570" s="75"/>
      <c r="Q570" s="47" t="str">
        <f t="shared" ca="1" si="70"/>
        <v/>
      </c>
      <c r="R570" s="34"/>
      <c r="S570" s="59" t="str">
        <f t="shared" ca="1" si="71"/>
        <v/>
      </c>
      <c r="T570" s="32"/>
      <c r="U570" s="33" t="str">
        <f t="shared" ca="1" si="72"/>
        <v/>
      </c>
      <c r="V570" s="34"/>
      <c r="W570" s="35"/>
      <c r="X570" s="36" t="str">
        <f t="shared" ca="1" si="66"/>
        <v/>
      </c>
      <c r="Y570" s="37"/>
      <c r="Z570" s="38" t="str">
        <f t="shared" si="67"/>
        <v/>
      </c>
    </row>
    <row r="571" spans="1:26" s="39" customFormat="1">
      <c r="A571" s="30">
        <v>568</v>
      </c>
      <c r="B571" s="31"/>
      <c r="C571" s="31"/>
      <c r="D571" s="44"/>
      <c r="E571" s="72" t="str">
        <f>IFERROR(IF(INDEX(Sheet3!$B$2:$B$8, MATCH(D571, Sheet3!$A$2:$A$8, 0)) = 0, "", INDEX(Sheet3!$B$2:$B$8, MATCH(D571, Sheet3!$A$2:$A$8, 0))), "")</f>
        <v/>
      </c>
      <c r="F571" s="31"/>
      <c r="G571" s="45"/>
      <c r="H571" s="63" t="str">
        <f>IFERROR(INDEX(Sheet3!$F$2:$F$114, MATCH(G571, Sheet3!$E$2:$E$114, 0)), "")</f>
        <v/>
      </c>
      <c r="I571" s="32"/>
      <c r="J571" s="40" t="str">
        <f t="shared" ca="1" si="65"/>
        <v/>
      </c>
      <c r="K571" s="34"/>
      <c r="L571" s="59" t="str">
        <f t="shared" ca="1" si="68"/>
        <v/>
      </c>
      <c r="M571" s="34"/>
      <c r="N571" s="47" t="str">
        <f t="shared" ca="1" si="69"/>
        <v/>
      </c>
      <c r="O571" s="75"/>
      <c r="P571" s="75"/>
      <c r="Q571" s="47" t="str">
        <f t="shared" ca="1" si="70"/>
        <v/>
      </c>
      <c r="R571" s="34"/>
      <c r="S571" s="59" t="str">
        <f t="shared" ca="1" si="71"/>
        <v/>
      </c>
      <c r="T571" s="32"/>
      <c r="U571" s="33" t="str">
        <f t="shared" ca="1" si="72"/>
        <v/>
      </c>
      <c r="V571" s="34"/>
      <c r="W571" s="35"/>
      <c r="X571" s="36" t="str">
        <f t="shared" ca="1" si="66"/>
        <v/>
      </c>
      <c r="Y571" s="37"/>
      <c r="Z571" s="38" t="str">
        <f t="shared" si="67"/>
        <v/>
      </c>
    </row>
    <row r="572" spans="1:26" s="39" customFormat="1">
      <c r="A572" s="30">
        <v>569</v>
      </c>
      <c r="B572" s="31"/>
      <c r="C572" s="31"/>
      <c r="D572" s="44"/>
      <c r="E572" s="72" t="str">
        <f>IFERROR(IF(INDEX(Sheet3!$B$2:$B$8, MATCH(D572, Sheet3!$A$2:$A$8, 0)) = 0, "", INDEX(Sheet3!$B$2:$B$8, MATCH(D572, Sheet3!$A$2:$A$8, 0))), "")</f>
        <v/>
      </c>
      <c r="F572" s="31"/>
      <c r="G572" s="45"/>
      <c r="H572" s="63" t="str">
        <f>IFERROR(INDEX(Sheet3!$F$2:$F$114, MATCH(G572, Sheet3!$E$2:$E$114, 0)), "")</f>
        <v/>
      </c>
      <c r="I572" s="32"/>
      <c r="J572" s="40" t="str">
        <f t="shared" ca="1" si="65"/>
        <v/>
      </c>
      <c r="K572" s="34"/>
      <c r="L572" s="59" t="str">
        <f t="shared" ca="1" si="68"/>
        <v/>
      </c>
      <c r="M572" s="34"/>
      <c r="N572" s="47" t="str">
        <f t="shared" ca="1" si="69"/>
        <v/>
      </c>
      <c r="O572" s="75"/>
      <c r="P572" s="75"/>
      <c r="Q572" s="47" t="str">
        <f t="shared" ca="1" si="70"/>
        <v/>
      </c>
      <c r="R572" s="34"/>
      <c r="S572" s="59" t="str">
        <f t="shared" ca="1" si="71"/>
        <v/>
      </c>
      <c r="T572" s="32"/>
      <c r="U572" s="33" t="str">
        <f t="shared" ca="1" si="72"/>
        <v/>
      </c>
      <c r="V572" s="34"/>
      <c r="W572" s="35"/>
      <c r="X572" s="36" t="str">
        <f t="shared" ca="1" si="66"/>
        <v/>
      </c>
      <c r="Y572" s="37"/>
      <c r="Z572" s="38" t="str">
        <f t="shared" si="67"/>
        <v/>
      </c>
    </row>
    <row r="573" spans="1:26" s="39" customFormat="1">
      <c r="A573" s="30">
        <v>570</v>
      </c>
      <c r="B573" s="31"/>
      <c r="C573" s="31"/>
      <c r="D573" s="44"/>
      <c r="E573" s="72" t="str">
        <f>IFERROR(IF(INDEX(Sheet3!$B$2:$B$8, MATCH(D573, Sheet3!$A$2:$A$8, 0)) = 0, "", INDEX(Sheet3!$B$2:$B$8, MATCH(D573, Sheet3!$A$2:$A$8, 0))), "")</f>
        <v/>
      </c>
      <c r="F573" s="31"/>
      <c r="G573" s="45"/>
      <c r="H573" s="63" t="str">
        <f>IFERROR(INDEX(Sheet3!$F$2:$F$114, MATCH(G573, Sheet3!$E$2:$E$114, 0)), "")</f>
        <v/>
      </c>
      <c r="I573" s="32"/>
      <c r="J573" s="40" t="str">
        <f t="shared" ca="1" si="65"/>
        <v/>
      </c>
      <c r="K573" s="34"/>
      <c r="L573" s="59" t="str">
        <f t="shared" ca="1" si="68"/>
        <v/>
      </c>
      <c r="M573" s="34"/>
      <c r="N573" s="47" t="str">
        <f t="shared" ca="1" si="69"/>
        <v/>
      </c>
      <c r="O573" s="75"/>
      <c r="P573" s="75"/>
      <c r="Q573" s="47" t="str">
        <f t="shared" ca="1" si="70"/>
        <v/>
      </c>
      <c r="R573" s="34"/>
      <c r="S573" s="59" t="str">
        <f t="shared" ca="1" si="71"/>
        <v/>
      </c>
      <c r="T573" s="32"/>
      <c r="U573" s="33" t="str">
        <f t="shared" ca="1" si="72"/>
        <v/>
      </c>
      <c r="V573" s="34"/>
      <c r="W573" s="35"/>
      <c r="X573" s="36" t="str">
        <f t="shared" ca="1" si="66"/>
        <v/>
      </c>
      <c r="Y573" s="37"/>
      <c r="Z573" s="38" t="str">
        <f t="shared" si="67"/>
        <v/>
      </c>
    </row>
    <row r="574" spans="1:26" s="39" customFormat="1">
      <c r="A574" s="30">
        <v>571</v>
      </c>
      <c r="B574" s="31"/>
      <c r="C574" s="31"/>
      <c r="D574" s="44"/>
      <c r="E574" s="72" t="str">
        <f>IFERROR(IF(INDEX(Sheet3!$B$2:$B$8, MATCH(D574, Sheet3!$A$2:$A$8, 0)) = 0, "", INDEX(Sheet3!$B$2:$B$8, MATCH(D574, Sheet3!$A$2:$A$8, 0))), "")</f>
        <v/>
      </c>
      <c r="F574" s="31"/>
      <c r="G574" s="45"/>
      <c r="H574" s="63" t="str">
        <f>IFERROR(INDEX(Sheet3!$F$2:$F$114, MATCH(G574, Sheet3!$E$2:$E$114, 0)), "")</f>
        <v/>
      </c>
      <c r="I574" s="32"/>
      <c r="J574" s="40" t="str">
        <f t="shared" ca="1" si="65"/>
        <v/>
      </c>
      <c r="K574" s="34"/>
      <c r="L574" s="59" t="str">
        <f t="shared" ca="1" si="68"/>
        <v/>
      </c>
      <c r="M574" s="34"/>
      <c r="N574" s="47" t="str">
        <f t="shared" ca="1" si="69"/>
        <v/>
      </c>
      <c r="O574" s="75"/>
      <c r="P574" s="75"/>
      <c r="Q574" s="47" t="str">
        <f t="shared" ca="1" si="70"/>
        <v/>
      </c>
      <c r="R574" s="34"/>
      <c r="S574" s="59" t="str">
        <f t="shared" ca="1" si="71"/>
        <v/>
      </c>
      <c r="T574" s="32"/>
      <c r="U574" s="33" t="str">
        <f t="shared" ca="1" si="72"/>
        <v/>
      </c>
      <c r="V574" s="34"/>
      <c r="W574" s="35"/>
      <c r="X574" s="36" t="str">
        <f t="shared" ca="1" si="66"/>
        <v/>
      </c>
      <c r="Y574" s="37"/>
      <c r="Z574" s="38" t="str">
        <f t="shared" si="67"/>
        <v/>
      </c>
    </row>
    <row r="575" spans="1:26" s="39" customFormat="1">
      <c r="A575" s="30">
        <v>572</v>
      </c>
      <c r="B575" s="31"/>
      <c r="C575" s="31"/>
      <c r="D575" s="44"/>
      <c r="E575" s="72" t="str">
        <f>IFERROR(IF(INDEX(Sheet3!$B$2:$B$8, MATCH(D575, Sheet3!$A$2:$A$8, 0)) = 0, "", INDEX(Sheet3!$B$2:$B$8, MATCH(D575, Sheet3!$A$2:$A$8, 0))), "")</f>
        <v/>
      </c>
      <c r="F575" s="31"/>
      <c r="G575" s="45"/>
      <c r="H575" s="63" t="str">
        <f>IFERROR(INDEX(Sheet3!$F$2:$F$114, MATCH(G575, Sheet3!$E$2:$E$114, 0)), "")</f>
        <v/>
      </c>
      <c r="I575" s="32"/>
      <c r="J575" s="40" t="str">
        <f t="shared" ca="1" si="65"/>
        <v/>
      </c>
      <c r="K575" s="34"/>
      <c r="L575" s="59" t="str">
        <f t="shared" ca="1" si="68"/>
        <v/>
      </c>
      <c r="M575" s="34"/>
      <c r="N575" s="47" t="str">
        <f t="shared" ca="1" si="69"/>
        <v/>
      </c>
      <c r="O575" s="75"/>
      <c r="P575" s="75"/>
      <c r="Q575" s="47" t="str">
        <f t="shared" ca="1" si="70"/>
        <v/>
      </c>
      <c r="R575" s="34"/>
      <c r="S575" s="59" t="str">
        <f t="shared" ca="1" si="71"/>
        <v/>
      </c>
      <c r="T575" s="32"/>
      <c r="U575" s="33" t="str">
        <f t="shared" ca="1" si="72"/>
        <v/>
      </c>
      <c r="V575" s="34"/>
      <c r="W575" s="35"/>
      <c r="X575" s="36" t="str">
        <f t="shared" ca="1" si="66"/>
        <v/>
      </c>
      <c r="Y575" s="37"/>
      <c r="Z575" s="38" t="str">
        <f t="shared" si="67"/>
        <v/>
      </c>
    </row>
    <row r="576" spans="1:26" s="39" customFormat="1">
      <c r="A576" s="30">
        <v>573</v>
      </c>
      <c r="B576" s="31"/>
      <c r="C576" s="31"/>
      <c r="D576" s="44"/>
      <c r="E576" s="72" t="str">
        <f>IFERROR(IF(INDEX(Sheet3!$B$2:$B$8, MATCH(D576, Sheet3!$A$2:$A$8, 0)) = 0, "", INDEX(Sheet3!$B$2:$B$8, MATCH(D576, Sheet3!$A$2:$A$8, 0))), "")</f>
        <v/>
      </c>
      <c r="F576" s="31"/>
      <c r="G576" s="45"/>
      <c r="H576" s="63" t="str">
        <f>IFERROR(INDEX(Sheet3!$F$2:$F$114, MATCH(G576, Sheet3!$E$2:$E$114, 0)), "")</f>
        <v/>
      </c>
      <c r="I576" s="32"/>
      <c r="J576" s="40" t="str">
        <f t="shared" ca="1" si="65"/>
        <v/>
      </c>
      <c r="K576" s="34"/>
      <c r="L576" s="59" t="str">
        <f t="shared" ca="1" si="68"/>
        <v/>
      </c>
      <c r="M576" s="34"/>
      <c r="N576" s="47" t="str">
        <f t="shared" ca="1" si="69"/>
        <v/>
      </c>
      <c r="O576" s="75"/>
      <c r="P576" s="75"/>
      <c r="Q576" s="47" t="str">
        <f t="shared" ca="1" si="70"/>
        <v/>
      </c>
      <c r="R576" s="34"/>
      <c r="S576" s="59" t="str">
        <f t="shared" ca="1" si="71"/>
        <v/>
      </c>
      <c r="T576" s="32"/>
      <c r="U576" s="33" t="str">
        <f t="shared" ca="1" si="72"/>
        <v/>
      </c>
      <c r="V576" s="34"/>
      <c r="W576" s="35"/>
      <c r="X576" s="36" t="str">
        <f t="shared" ca="1" si="66"/>
        <v/>
      </c>
      <c r="Y576" s="37"/>
      <c r="Z576" s="38" t="str">
        <f t="shared" si="67"/>
        <v/>
      </c>
    </row>
    <row r="577" spans="1:26" s="39" customFormat="1">
      <c r="A577" s="30">
        <v>574</v>
      </c>
      <c r="B577" s="31"/>
      <c r="C577" s="31"/>
      <c r="D577" s="44"/>
      <c r="E577" s="72" t="str">
        <f>IFERROR(IF(INDEX(Sheet3!$B$2:$B$8, MATCH(D577, Sheet3!$A$2:$A$8, 0)) = 0, "", INDEX(Sheet3!$B$2:$B$8, MATCH(D577, Sheet3!$A$2:$A$8, 0))), "")</f>
        <v/>
      </c>
      <c r="F577" s="31"/>
      <c r="G577" s="45"/>
      <c r="H577" s="63" t="str">
        <f>IFERROR(INDEX(Sheet3!$F$2:$F$114, MATCH(G577, Sheet3!$E$2:$E$114, 0)), "")</f>
        <v/>
      </c>
      <c r="I577" s="32"/>
      <c r="J577" s="40" t="str">
        <f t="shared" ca="1" si="65"/>
        <v/>
      </c>
      <c r="K577" s="34"/>
      <c r="L577" s="59" t="str">
        <f t="shared" ca="1" si="68"/>
        <v/>
      </c>
      <c r="M577" s="34"/>
      <c r="N577" s="47" t="str">
        <f t="shared" ca="1" si="69"/>
        <v/>
      </c>
      <c r="O577" s="75"/>
      <c r="P577" s="75"/>
      <c r="Q577" s="47" t="str">
        <f t="shared" ca="1" si="70"/>
        <v/>
      </c>
      <c r="R577" s="34"/>
      <c r="S577" s="59" t="str">
        <f t="shared" ca="1" si="71"/>
        <v/>
      </c>
      <c r="T577" s="32"/>
      <c r="U577" s="33" t="str">
        <f t="shared" ca="1" si="72"/>
        <v/>
      </c>
      <c r="V577" s="34"/>
      <c r="W577" s="35"/>
      <c r="X577" s="36" t="str">
        <f t="shared" ca="1" si="66"/>
        <v/>
      </c>
      <c r="Y577" s="37"/>
      <c r="Z577" s="38" t="str">
        <f t="shared" si="67"/>
        <v/>
      </c>
    </row>
    <row r="578" spans="1:26" s="39" customFormat="1">
      <c r="A578" s="30">
        <v>575</v>
      </c>
      <c r="B578" s="31"/>
      <c r="C578" s="31"/>
      <c r="D578" s="44"/>
      <c r="E578" s="72" t="str">
        <f>IFERROR(IF(INDEX(Sheet3!$B$2:$B$8, MATCH(D578, Sheet3!$A$2:$A$8, 0)) = 0, "", INDEX(Sheet3!$B$2:$B$8, MATCH(D578, Sheet3!$A$2:$A$8, 0))), "")</f>
        <v/>
      </c>
      <c r="F578" s="31"/>
      <c r="G578" s="45"/>
      <c r="H578" s="63" t="str">
        <f>IFERROR(INDEX(Sheet3!$F$2:$F$114, MATCH(G578, Sheet3!$E$2:$E$114, 0)), "")</f>
        <v/>
      </c>
      <c r="I578" s="32"/>
      <c r="J578" s="40" t="str">
        <f t="shared" ca="1" si="65"/>
        <v/>
      </c>
      <c r="K578" s="34"/>
      <c r="L578" s="59" t="str">
        <f t="shared" ca="1" si="68"/>
        <v/>
      </c>
      <c r="M578" s="34"/>
      <c r="N578" s="47" t="str">
        <f t="shared" ca="1" si="69"/>
        <v/>
      </c>
      <c r="O578" s="75"/>
      <c r="P578" s="75"/>
      <c r="Q578" s="47" t="str">
        <f t="shared" ca="1" si="70"/>
        <v/>
      </c>
      <c r="R578" s="34"/>
      <c r="S578" s="59" t="str">
        <f t="shared" ca="1" si="71"/>
        <v/>
      </c>
      <c r="T578" s="32"/>
      <c r="U578" s="33" t="str">
        <f t="shared" ca="1" si="72"/>
        <v/>
      </c>
      <c r="V578" s="34"/>
      <c r="W578" s="35"/>
      <c r="X578" s="36" t="str">
        <f t="shared" ca="1" si="66"/>
        <v/>
      </c>
      <c r="Y578" s="37"/>
      <c r="Z578" s="38" t="str">
        <f t="shared" si="67"/>
        <v/>
      </c>
    </row>
    <row r="579" spans="1:26" s="39" customFormat="1">
      <c r="A579" s="30">
        <v>576</v>
      </c>
      <c r="B579" s="31"/>
      <c r="C579" s="31"/>
      <c r="D579" s="44"/>
      <c r="E579" s="72" t="str">
        <f>IFERROR(IF(INDEX(Sheet3!$B$2:$B$8, MATCH(D579, Sheet3!$A$2:$A$8, 0)) = 0, "", INDEX(Sheet3!$B$2:$B$8, MATCH(D579, Sheet3!$A$2:$A$8, 0))), "")</f>
        <v/>
      </c>
      <c r="F579" s="31"/>
      <c r="G579" s="45"/>
      <c r="H579" s="63" t="str">
        <f>IFERROR(INDEX(Sheet3!$F$2:$F$114, MATCH(G579, Sheet3!$E$2:$E$114, 0)), "")</f>
        <v/>
      </c>
      <c r="I579" s="32"/>
      <c r="J579" s="40" t="str">
        <f t="shared" ca="1" si="65"/>
        <v/>
      </c>
      <c r="K579" s="34"/>
      <c r="L579" s="59" t="str">
        <f t="shared" ca="1" si="68"/>
        <v/>
      </c>
      <c r="M579" s="34"/>
      <c r="N579" s="47" t="str">
        <f t="shared" ca="1" si="69"/>
        <v/>
      </c>
      <c r="O579" s="75"/>
      <c r="P579" s="75"/>
      <c r="Q579" s="47" t="str">
        <f t="shared" ca="1" si="70"/>
        <v/>
      </c>
      <c r="R579" s="34"/>
      <c r="S579" s="59" t="str">
        <f t="shared" ca="1" si="71"/>
        <v/>
      </c>
      <c r="T579" s="32"/>
      <c r="U579" s="33" t="str">
        <f t="shared" ca="1" si="72"/>
        <v/>
      </c>
      <c r="V579" s="34"/>
      <c r="W579" s="35"/>
      <c r="X579" s="36" t="str">
        <f t="shared" ca="1" si="66"/>
        <v/>
      </c>
      <c r="Y579" s="37"/>
      <c r="Z579" s="38" t="str">
        <f t="shared" si="67"/>
        <v/>
      </c>
    </row>
    <row r="580" spans="1:26" s="39" customFormat="1">
      <c r="A580" s="30">
        <v>577</v>
      </c>
      <c r="B580" s="31"/>
      <c r="C580" s="31"/>
      <c r="D580" s="44"/>
      <c r="E580" s="72" t="str">
        <f>IFERROR(IF(INDEX(Sheet3!$B$2:$B$8, MATCH(D580, Sheet3!$A$2:$A$8, 0)) = 0, "", INDEX(Sheet3!$B$2:$B$8, MATCH(D580, Sheet3!$A$2:$A$8, 0))), "")</f>
        <v/>
      </c>
      <c r="F580" s="31"/>
      <c r="G580" s="45"/>
      <c r="H580" s="63" t="str">
        <f>IFERROR(INDEX(Sheet3!$F$2:$F$114, MATCH(G580, Sheet3!$E$2:$E$114, 0)), "")</f>
        <v/>
      </c>
      <c r="I580" s="32"/>
      <c r="J580" s="40" t="str">
        <f t="shared" ca="1" si="65"/>
        <v/>
      </c>
      <c r="K580" s="34"/>
      <c r="L580" s="59" t="str">
        <f t="shared" ca="1" si="68"/>
        <v/>
      </c>
      <c r="M580" s="34"/>
      <c r="N580" s="47" t="str">
        <f t="shared" ca="1" si="69"/>
        <v/>
      </c>
      <c r="O580" s="75"/>
      <c r="P580" s="75"/>
      <c r="Q580" s="47" t="str">
        <f t="shared" ca="1" si="70"/>
        <v/>
      </c>
      <c r="R580" s="34"/>
      <c r="S580" s="59" t="str">
        <f t="shared" ca="1" si="71"/>
        <v/>
      </c>
      <c r="T580" s="32"/>
      <c r="U580" s="33" t="str">
        <f t="shared" ca="1" si="72"/>
        <v/>
      </c>
      <c r="V580" s="34"/>
      <c r="W580" s="35"/>
      <c r="X580" s="36" t="str">
        <f t="shared" ca="1" si="66"/>
        <v/>
      </c>
      <c r="Y580" s="37"/>
      <c r="Z580" s="38" t="str">
        <f t="shared" si="67"/>
        <v/>
      </c>
    </row>
    <row r="581" spans="1:26" s="39" customFormat="1">
      <c r="A581" s="30">
        <v>578</v>
      </c>
      <c r="B581" s="31"/>
      <c r="C581" s="31"/>
      <c r="D581" s="44"/>
      <c r="E581" s="72" t="str">
        <f>IFERROR(IF(INDEX(Sheet3!$B$2:$B$8, MATCH(D581, Sheet3!$A$2:$A$8, 0)) = 0, "", INDEX(Sheet3!$B$2:$B$8, MATCH(D581, Sheet3!$A$2:$A$8, 0))), "")</f>
        <v/>
      </c>
      <c r="F581" s="31"/>
      <c r="G581" s="45"/>
      <c r="H581" s="63" t="str">
        <f>IFERROR(INDEX(Sheet3!$F$2:$F$114, MATCH(G581, Sheet3!$E$2:$E$114, 0)), "")</f>
        <v/>
      </c>
      <c r="I581" s="32"/>
      <c r="J581" s="40" t="str">
        <f t="shared" ca="1" si="65"/>
        <v/>
      </c>
      <c r="K581" s="34"/>
      <c r="L581" s="59" t="str">
        <f t="shared" ca="1" si="68"/>
        <v/>
      </c>
      <c r="M581" s="34"/>
      <c r="N581" s="47" t="str">
        <f t="shared" ca="1" si="69"/>
        <v/>
      </c>
      <c r="O581" s="75"/>
      <c r="P581" s="75"/>
      <c r="Q581" s="47" t="str">
        <f t="shared" ca="1" si="70"/>
        <v/>
      </c>
      <c r="R581" s="34"/>
      <c r="S581" s="59" t="str">
        <f t="shared" ca="1" si="71"/>
        <v/>
      </c>
      <c r="T581" s="32"/>
      <c r="U581" s="33" t="str">
        <f t="shared" ca="1" si="72"/>
        <v/>
      </c>
      <c r="V581" s="34"/>
      <c r="W581" s="35"/>
      <c r="X581" s="36" t="str">
        <f t="shared" ca="1" si="66"/>
        <v/>
      </c>
      <c r="Y581" s="37"/>
      <c r="Z581" s="38" t="str">
        <f t="shared" si="67"/>
        <v/>
      </c>
    </row>
    <row r="582" spans="1:26" s="39" customFormat="1">
      <c r="A582" s="30">
        <v>579</v>
      </c>
      <c r="B582" s="31"/>
      <c r="C582" s="31"/>
      <c r="D582" s="44"/>
      <c r="E582" s="72" t="str">
        <f>IFERROR(IF(INDEX(Sheet3!$B$2:$B$8, MATCH(D582, Sheet3!$A$2:$A$8, 0)) = 0, "", INDEX(Sheet3!$B$2:$B$8, MATCH(D582, Sheet3!$A$2:$A$8, 0))), "")</f>
        <v/>
      </c>
      <c r="F582" s="31"/>
      <c r="G582" s="45"/>
      <c r="H582" s="63" t="str">
        <f>IFERROR(INDEX(Sheet3!$F$2:$F$114, MATCH(G582, Sheet3!$E$2:$E$114, 0)), "")</f>
        <v/>
      </c>
      <c r="I582" s="32"/>
      <c r="J582" s="40" t="str">
        <f t="shared" ref="J582:J645" ca="1" si="73">IF(I582="","",IF(Y582&lt;&gt;"",Y582-I582,TODAY()-I582))</f>
        <v/>
      </c>
      <c r="K582" s="34"/>
      <c r="L582" s="59" t="str">
        <f t="shared" ca="1" si="68"/>
        <v/>
      </c>
      <c r="M582" s="34"/>
      <c r="N582" s="47" t="str">
        <f t="shared" ca="1" si="69"/>
        <v/>
      </c>
      <c r="O582" s="75"/>
      <c r="P582" s="75"/>
      <c r="Q582" s="47" t="str">
        <f t="shared" ca="1" si="70"/>
        <v/>
      </c>
      <c r="R582" s="34"/>
      <c r="S582" s="59" t="str">
        <f t="shared" ca="1" si="71"/>
        <v/>
      </c>
      <c r="T582" s="32"/>
      <c r="U582" s="33" t="str">
        <f t="shared" ca="1" si="72"/>
        <v/>
      </c>
      <c r="V582" s="34"/>
      <c r="W582" s="35"/>
      <c r="X582" s="36" t="str">
        <f t="shared" ref="X582:X645" ca="1" si="74">IF(I582="","",IF(Y582&lt;&gt;"","Completed",IF(TODAY()&lt;V582,"Planned",IF(TODAY()=V582,"Due","Overdue"))))</f>
        <v/>
      </c>
      <c r="Y582" s="37"/>
      <c r="Z582" s="38" t="str">
        <f t="shared" ref="Z582:Z645" si="75">IF(Y582="","",IF(Y582&lt;=V582,1,0))</f>
        <v/>
      </c>
    </row>
    <row r="583" spans="1:26" s="39" customFormat="1">
      <c r="A583" s="30">
        <v>580</v>
      </c>
      <c r="B583" s="31"/>
      <c r="C583" s="31"/>
      <c r="D583" s="44"/>
      <c r="E583" s="72" t="str">
        <f>IFERROR(IF(INDEX(Sheet3!$B$2:$B$8, MATCH(D583, Sheet3!$A$2:$A$8, 0)) = 0, "", INDEX(Sheet3!$B$2:$B$8, MATCH(D583, Sheet3!$A$2:$A$8, 0))), "")</f>
        <v/>
      </c>
      <c r="F583" s="31"/>
      <c r="G583" s="45"/>
      <c r="H583" s="63" t="str">
        <f>IFERROR(INDEX(Sheet3!$F$2:$F$114, MATCH(G583, Sheet3!$E$2:$E$114, 0)), "")</f>
        <v/>
      </c>
      <c r="I583" s="32"/>
      <c r="J583" s="40" t="str">
        <f t="shared" ca="1" si="73"/>
        <v/>
      </c>
      <c r="K583" s="34"/>
      <c r="L583" s="59" t="str">
        <f t="shared" ref="L583:L646" ca="1" si="76">IF(K583&lt;&gt;"",K583-I583,IF(I583="","",TODAY()-I583))</f>
        <v/>
      </c>
      <c r="M583" s="34"/>
      <c r="N583" s="47" t="str">
        <f t="shared" ref="N583:N646" ca="1" si="77">IF(M583&lt;&gt;"",M583-K583,IF(K583="","",TODAY()-K583))</f>
        <v/>
      </c>
      <c r="O583" s="75"/>
      <c r="P583" s="75"/>
      <c r="Q583" s="47" t="str">
        <f t="shared" ref="Q583:Q646" ca="1" si="78">IF(P583&lt;&gt;"",P583-O583,IF(O583="","",TODAY()-O583))</f>
        <v/>
      </c>
      <c r="R583" s="34"/>
      <c r="S583" s="59" t="str">
        <f t="shared" ref="S583:S646" ca="1" si="79">IF(T583&lt;&gt;"",T583-R583,IF(R583="","",TODAY()-R583))</f>
        <v/>
      </c>
      <c r="T583" s="32"/>
      <c r="U583" s="33" t="str">
        <f t="shared" ca="1" si="72"/>
        <v/>
      </c>
      <c r="V583" s="34"/>
      <c r="W583" s="35"/>
      <c r="X583" s="36" t="str">
        <f t="shared" ca="1" si="74"/>
        <v/>
      </c>
      <c r="Y583" s="37"/>
      <c r="Z583" s="38" t="str">
        <f t="shared" si="75"/>
        <v/>
      </c>
    </row>
    <row r="584" spans="1:26" s="39" customFormat="1">
      <c r="A584" s="30">
        <v>581</v>
      </c>
      <c r="B584" s="31"/>
      <c r="C584" s="31"/>
      <c r="D584" s="44"/>
      <c r="E584" s="72" t="str">
        <f>IFERROR(IF(INDEX(Sheet3!$B$2:$B$8, MATCH(D584, Sheet3!$A$2:$A$8, 0)) = 0, "", INDEX(Sheet3!$B$2:$B$8, MATCH(D584, Sheet3!$A$2:$A$8, 0))), "")</f>
        <v/>
      </c>
      <c r="F584" s="31"/>
      <c r="G584" s="45"/>
      <c r="H584" s="63" t="str">
        <f>IFERROR(INDEX(Sheet3!$F$2:$F$114, MATCH(G584, Sheet3!$E$2:$E$114, 0)), "")</f>
        <v/>
      </c>
      <c r="I584" s="32"/>
      <c r="J584" s="40" t="str">
        <f t="shared" ca="1" si="73"/>
        <v/>
      </c>
      <c r="K584" s="34"/>
      <c r="L584" s="59" t="str">
        <f t="shared" ca="1" si="76"/>
        <v/>
      </c>
      <c r="M584" s="34"/>
      <c r="N584" s="47" t="str">
        <f t="shared" ca="1" si="77"/>
        <v/>
      </c>
      <c r="O584" s="75"/>
      <c r="P584" s="75"/>
      <c r="Q584" s="47" t="str">
        <f t="shared" ca="1" si="78"/>
        <v/>
      </c>
      <c r="R584" s="34"/>
      <c r="S584" s="59" t="str">
        <f t="shared" ca="1" si="79"/>
        <v/>
      </c>
      <c r="T584" s="32"/>
      <c r="U584" s="33" t="str">
        <f t="shared" ca="1" si="72"/>
        <v/>
      </c>
      <c r="V584" s="34"/>
      <c r="W584" s="35"/>
      <c r="X584" s="36" t="str">
        <f t="shared" ca="1" si="74"/>
        <v/>
      </c>
      <c r="Y584" s="37"/>
      <c r="Z584" s="38" t="str">
        <f t="shared" si="75"/>
        <v/>
      </c>
    </row>
    <row r="585" spans="1:26" s="39" customFormat="1">
      <c r="A585" s="30">
        <v>582</v>
      </c>
      <c r="B585" s="31"/>
      <c r="C585" s="31"/>
      <c r="D585" s="44"/>
      <c r="E585" s="72" t="str">
        <f>IFERROR(IF(INDEX(Sheet3!$B$2:$B$8, MATCH(D585, Sheet3!$A$2:$A$8, 0)) = 0, "", INDEX(Sheet3!$B$2:$B$8, MATCH(D585, Sheet3!$A$2:$A$8, 0))), "")</f>
        <v/>
      </c>
      <c r="F585" s="31"/>
      <c r="G585" s="45"/>
      <c r="H585" s="63" t="str">
        <f>IFERROR(INDEX(Sheet3!$F$2:$F$114, MATCH(G585, Sheet3!$E$2:$E$114, 0)), "")</f>
        <v/>
      </c>
      <c r="I585" s="32"/>
      <c r="J585" s="40" t="str">
        <f t="shared" ca="1" si="73"/>
        <v/>
      </c>
      <c r="K585" s="34"/>
      <c r="L585" s="59" t="str">
        <f t="shared" ca="1" si="76"/>
        <v/>
      </c>
      <c r="M585" s="34"/>
      <c r="N585" s="47" t="str">
        <f t="shared" ca="1" si="77"/>
        <v/>
      </c>
      <c r="O585" s="75"/>
      <c r="P585" s="75"/>
      <c r="Q585" s="47" t="str">
        <f t="shared" ca="1" si="78"/>
        <v/>
      </c>
      <c r="R585" s="34"/>
      <c r="S585" s="59" t="str">
        <f t="shared" ca="1" si="79"/>
        <v/>
      </c>
      <c r="T585" s="32"/>
      <c r="U585" s="33" t="str">
        <f t="shared" ca="1" si="72"/>
        <v/>
      </c>
      <c r="V585" s="34"/>
      <c r="W585" s="35"/>
      <c r="X585" s="36" t="str">
        <f t="shared" ca="1" si="74"/>
        <v/>
      </c>
      <c r="Y585" s="37"/>
      <c r="Z585" s="38" t="str">
        <f t="shared" si="75"/>
        <v/>
      </c>
    </row>
    <row r="586" spans="1:26" s="39" customFormat="1">
      <c r="A586" s="30">
        <v>583</v>
      </c>
      <c r="B586" s="31"/>
      <c r="C586" s="31"/>
      <c r="D586" s="44"/>
      <c r="E586" s="72" t="str">
        <f>IFERROR(IF(INDEX(Sheet3!$B$2:$B$8, MATCH(D586, Sheet3!$A$2:$A$8, 0)) = 0, "", INDEX(Sheet3!$B$2:$B$8, MATCH(D586, Sheet3!$A$2:$A$8, 0))), "")</f>
        <v/>
      </c>
      <c r="F586" s="31"/>
      <c r="G586" s="45"/>
      <c r="H586" s="63" t="str">
        <f>IFERROR(INDEX(Sheet3!$F$2:$F$114, MATCH(G586, Sheet3!$E$2:$E$114, 0)), "")</f>
        <v/>
      </c>
      <c r="I586" s="32"/>
      <c r="J586" s="40" t="str">
        <f t="shared" ca="1" si="73"/>
        <v/>
      </c>
      <c r="K586" s="34"/>
      <c r="L586" s="59" t="str">
        <f t="shared" ca="1" si="76"/>
        <v/>
      </c>
      <c r="M586" s="34"/>
      <c r="N586" s="47" t="str">
        <f t="shared" ca="1" si="77"/>
        <v/>
      </c>
      <c r="O586" s="75"/>
      <c r="P586" s="75"/>
      <c r="Q586" s="47" t="str">
        <f t="shared" ca="1" si="78"/>
        <v/>
      </c>
      <c r="R586" s="34"/>
      <c r="S586" s="59" t="str">
        <f t="shared" ca="1" si="79"/>
        <v/>
      </c>
      <c r="T586" s="32"/>
      <c r="U586" s="33" t="str">
        <f t="shared" ref="U586:U649" ca="1" si="80">IF(T586="","",IF(Y586&lt;&gt;"",Y586-T586,TODAY()-T586))</f>
        <v/>
      </c>
      <c r="V586" s="34"/>
      <c r="W586" s="35"/>
      <c r="X586" s="36" t="str">
        <f t="shared" ca="1" si="74"/>
        <v/>
      </c>
      <c r="Y586" s="37"/>
      <c r="Z586" s="38" t="str">
        <f t="shared" si="75"/>
        <v/>
      </c>
    </row>
    <row r="587" spans="1:26" s="39" customFormat="1">
      <c r="A587" s="30">
        <v>584</v>
      </c>
      <c r="B587" s="31"/>
      <c r="C587" s="31"/>
      <c r="D587" s="44"/>
      <c r="E587" s="72" t="str">
        <f>IFERROR(IF(INDEX(Sheet3!$B$2:$B$8, MATCH(D587, Sheet3!$A$2:$A$8, 0)) = 0, "", INDEX(Sheet3!$B$2:$B$8, MATCH(D587, Sheet3!$A$2:$A$8, 0))), "")</f>
        <v/>
      </c>
      <c r="F587" s="31"/>
      <c r="G587" s="45"/>
      <c r="H587" s="63" t="str">
        <f>IFERROR(INDEX(Sheet3!$F$2:$F$114, MATCH(G587, Sheet3!$E$2:$E$114, 0)), "")</f>
        <v/>
      </c>
      <c r="I587" s="32"/>
      <c r="J587" s="40" t="str">
        <f t="shared" ca="1" si="73"/>
        <v/>
      </c>
      <c r="K587" s="34"/>
      <c r="L587" s="59" t="str">
        <f t="shared" ca="1" si="76"/>
        <v/>
      </c>
      <c r="M587" s="34"/>
      <c r="N587" s="47" t="str">
        <f t="shared" ca="1" si="77"/>
        <v/>
      </c>
      <c r="O587" s="75"/>
      <c r="P587" s="75"/>
      <c r="Q587" s="47" t="str">
        <f t="shared" ca="1" si="78"/>
        <v/>
      </c>
      <c r="R587" s="34"/>
      <c r="S587" s="59" t="str">
        <f t="shared" ca="1" si="79"/>
        <v/>
      </c>
      <c r="T587" s="32"/>
      <c r="U587" s="33" t="str">
        <f t="shared" ca="1" si="80"/>
        <v/>
      </c>
      <c r="V587" s="34"/>
      <c r="W587" s="35"/>
      <c r="X587" s="36" t="str">
        <f t="shared" ca="1" si="74"/>
        <v/>
      </c>
      <c r="Y587" s="37"/>
      <c r="Z587" s="38" t="str">
        <f t="shared" si="75"/>
        <v/>
      </c>
    </row>
    <row r="588" spans="1:26" s="39" customFormat="1">
      <c r="A588" s="30">
        <v>585</v>
      </c>
      <c r="B588" s="31"/>
      <c r="C588" s="31"/>
      <c r="D588" s="44"/>
      <c r="E588" s="72" t="str">
        <f>IFERROR(IF(INDEX(Sheet3!$B$2:$B$8, MATCH(D588, Sheet3!$A$2:$A$8, 0)) = 0, "", INDEX(Sheet3!$B$2:$B$8, MATCH(D588, Sheet3!$A$2:$A$8, 0))), "")</f>
        <v/>
      </c>
      <c r="F588" s="31"/>
      <c r="G588" s="45"/>
      <c r="H588" s="63" t="str">
        <f>IFERROR(INDEX(Sheet3!$F$2:$F$114, MATCH(G588, Sheet3!$E$2:$E$114, 0)), "")</f>
        <v/>
      </c>
      <c r="I588" s="32"/>
      <c r="J588" s="40" t="str">
        <f t="shared" ca="1" si="73"/>
        <v/>
      </c>
      <c r="K588" s="34"/>
      <c r="L588" s="59" t="str">
        <f t="shared" ca="1" si="76"/>
        <v/>
      </c>
      <c r="M588" s="34"/>
      <c r="N588" s="47" t="str">
        <f t="shared" ca="1" si="77"/>
        <v/>
      </c>
      <c r="O588" s="75"/>
      <c r="P588" s="75"/>
      <c r="Q588" s="47" t="str">
        <f t="shared" ca="1" si="78"/>
        <v/>
      </c>
      <c r="R588" s="34"/>
      <c r="S588" s="59" t="str">
        <f t="shared" ca="1" si="79"/>
        <v/>
      </c>
      <c r="T588" s="32"/>
      <c r="U588" s="33" t="str">
        <f t="shared" ca="1" si="80"/>
        <v/>
      </c>
      <c r="V588" s="34"/>
      <c r="W588" s="35"/>
      <c r="X588" s="36" t="str">
        <f t="shared" ca="1" si="74"/>
        <v/>
      </c>
      <c r="Y588" s="37"/>
      <c r="Z588" s="38" t="str">
        <f t="shared" si="75"/>
        <v/>
      </c>
    </row>
    <row r="589" spans="1:26" s="39" customFormat="1">
      <c r="A589" s="30">
        <v>586</v>
      </c>
      <c r="B589" s="31"/>
      <c r="C589" s="31"/>
      <c r="D589" s="44"/>
      <c r="E589" s="72" t="str">
        <f>IFERROR(IF(INDEX(Sheet3!$B$2:$B$8, MATCH(D589, Sheet3!$A$2:$A$8, 0)) = 0, "", INDEX(Sheet3!$B$2:$B$8, MATCH(D589, Sheet3!$A$2:$A$8, 0))), "")</f>
        <v/>
      </c>
      <c r="F589" s="31"/>
      <c r="G589" s="45"/>
      <c r="H589" s="63" t="str">
        <f>IFERROR(INDEX(Sheet3!$F$2:$F$114, MATCH(G589, Sheet3!$E$2:$E$114, 0)), "")</f>
        <v/>
      </c>
      <c r="I589" s="32"/>
      <c r="J589" s="40" t="str">
        <f t="shared" ca="1" si="73"/>
        <v/>
      </c>
      <c r="K589" s="34"/>
      <c r="L589" s="59" t="str">
        <f t="shared" ca="1" si="76"/>
        <v/>
      </c>
      <c r="M589" s="34"/>
      <c r="N589" s="47" t="str">
        <f t="shared" ca="1" si="77"/>
        <v/>
      </c>
      <c r="O589" s="75"/>
      <c r="P589" s="75"/>
      <c r="Q589" s="47" t="str">
        <f t="shared" ca="1" si="78"/>
        <v/>
      </c>
      <c r="R589" s="34"/>
      <c r="S589" s="59" t="str">
        <f t="shared" ca="1" si="79"/>
        <v/>
      </c>
      <c r="T589" s="32"/>
      <c r="U589" s="33" t="str">
        <f t="shared" ca="1" si="80"/>
        <v/>
      </c>
      <c r="V589" s="34"/>
      <c r="W589" s="35"/>
      <c r="X589" s="36" t="str">
        <f t="shared" ca="1" si="74"/>
        <v/>
      </c>
      <c r="Y589" s="37"/>
      <c r="Z589" s="38" t="str">
        <f t="shared" si="75"/>
        <v/>
      </c>
    </row>
    <row r="590" spans="1:26" s="39" customFormat="1">
      <c r="A590" s="30">
        <v>587</v>
      </c>
      <c r="B590" s="31"/>
      <c r="C590" s="31"/>
      <c r="D590" s="44"/>
      <c r="E590" s="72" t="str">
        <f>IFERROR(IF(INDEX(Sheet3!$B$2:$B$8, MATCH(D590, Sheet3!$A$2:$A$8, 0)) = 0, "", INDEX(Sheet3!$B$2:$B$8, MATCH(D590, Sheet3!$A$2:$A$8, 0))), "")</f>
        <v/>
      </c>
      <c r="F590" s="31"/>
      <c r="G590" s="45"/>
      <c r="H590" s="63" t="str">
        <f>IFERROR(INDEX(Sheet3!$F$2:$F$114, MATCH(G590, Sheet3!$E$2:$E$114, 0)), "")</f>
        <v/>
      </c>
      <c r="I590" s="32"/>
      <c r="J590" s="40" t="str">
        <f t="shared" ca="1" si="73"/>
        <v/>
      </c>
      <c r="K590" s="34"/>
      <c r="L590" s="59" t="str">
        <f t="shared" ca="1" si="76"/>
        <v/>
      </c>
      <c r="M590" s="34"/>
      <c r="N590" s="47" t="str">
        <f t="shared" ca="1" si="77"/>
        <v/>
      </c>
      <c r="O590" s="75"/>
      <c r="P590" s="75"/>
      <c r="Q590" s="47" t="str">
        <f t="shared" ca="1" si="78"/>
        <v/>
      </c>
      <c r="R590" s="34"/>
      <c r="S590" s="59" t="str">
        <f t="shared" ca="1" si="79"/>
        <v/>
      </c>
      <c r="T590" s="32"/>
      <c r="U590" s="33" t="str">
        <f t="shared" ca="1" si="80"/>
        <v/>
      </c>
      <c r="V590" s="34"/>
      <c r="W590" s="35"/>
      <c r="X590" s="36" t="str">
        <f t="shared" ca="1" si="74"/>
        <v/>
      </c>
      <c r="Y590" s="37"/>
      <c r="Z590" s="38" t="str">
        <f t="shared" si="75"/>
        <v/>
      </c>
    </row>
    <row r="591" spans="1:26" s="39" customFormat="1">
      <c r="A591" s="30">
        <v>588</v>
      </c>
      <c r="B591" s="31"/>
      <c r="C591" s="31"/>
      <c r="D591" s="44"/>
      <c r="E591" s="72" t="str">
        <f>IFERROR(IF(INDEX(Sheet3!$B$2:$B$8, MATCH(D591, Sheet3!$A$2:$A$8, 0)) = 0, "", INDEX(Sheet3!$B$2:$B$8, MATCH(D591, Sheet3!$A$2:$A$8, 0))), "")</f>
        <v/>
      </c>
      <c r="F591" s="31"/>
      <c r="G591" s="45"/>
      <c r="H591" s="63" t="str">
        <f>IFERROR(INDEX(Sheet3!$F$2:$F$114, MATCH(G591, Sheet3!$E$2:$E$114, 0)), "")</f>
        <v/>
      </c>
      <c r="I591" s="32"/>
      <c r="J591" s="40" t="str">
        <f t="shared" ca="1" si="73"/>
        <v/>
      </c>
      <c r="K591" s="34"/>
      <c r="L591" s="59" t="str">
        <f t="shared" ca="1" si="76"/>
        <v/>
      </c>
      <c r="M591" s="34"/>
      <c r="N591" s="47" t="str">
        <f t="shared" ca="1" si="77"/>
        <v/>
      </c>
      <c r="O591" s="75"/>
      <c r="P591" s="75"/>
      <c r="Q591" s="47" t="str">
        <f t="shared" ca="1" si="78"/>
        <v/>
      </c>
      <c r="R591" s="34"/>
      <c r="S591" s="59" t="str">
        <f t="shared" ca="1" si="79"/>
        <v/>
      </c>
      <c r="T591" s="32"/>
      <c r="U591" s="33" t="str">
        <f t="shared" ca="1" si="80"/>
        <v/>
      </c>
      <c r="V591" s="34"/>
      <c r="W591" s="35"/>
      <c r="X591" s="36" t="str">
        <f t="shared" ca="1" si="74"/>
        <v/>
      </c>
      <c r="Y591" s="37"/>
      <c r="Z591" s="38" t="str">
        <f t="shared" si="75"/>
        <v/>
      </c>
    </row>
    <row r="592" spans="1:26" s="39" customFormat="1">
      <c r="A592" s="30">
        <v>589</v>
      </c>
      <c r="B592" s="31"/>
      <c r="C592" s="31"/>
      <c r="D592" s="44"/>
      <c r="E592" s="72" t="str">
        <f>IFERROR(IF(INDEX(Sheet3!$B$2:$B$8, MATCH(D592, Sheet3!$A$2:$A$8, 0)) = 0, "", INDEX(Sheet3!$B$2:$B$8, MATCH(D592, Sheet3!$A$2:$A$8, 0))), "")</f>
        <v/>
      </c>
      <c r="F592" s="31"/>
      <c r="G592" s="45"/>
      <c r="H592" s="63" t="str">
        <f>IFERROR(INDEX(Sheet3!$F$2:$F$114, MATCH(G592, Sheet3!$E$2:$E$114, 0)), "")</f>
        <v/>
      </c>
      <c r="I592" s="32"/>
      <c r="J592" s="40" t="str">
        <f t="shared" ca="1" si="73"/>
        <v/>
      </c>
      <c r="K592" s="34"/>
      <c r="L592" s="59" t="str">
        <f t="shared" ca="1" si="76"/>
        <v/>
      </c>
      <c r="M592" s="34"/>
      <c r="N592" s="47" t="str">
        <f t="shared" ca="1" si="77"/>
        <v/>
      </c>
      <c r="O592" s="75"/>
      <c r="P592" s="75"/>
      <c r="Q592" s="47" t="str">
        <f t="shared" ca="1" si="78"/>
        <v/>
      </c>
      <c r="R592" s="34"/>
      <c r="S592" s="59" t="str">
        <f t="shared" ca="1" si="79"/>
        <v/>
      </c>
      <c r="T592" s="32"/>
      <c r="U592" s="33" t="str">
        <f t="shared" ca="1" si="80"/>
        <v/>
      </c>
      <c r="V592" s="34"/>
      <c r="W592" s="35"/>
      <c r="X592" s="36" t="str">
        <f t="shared" ca="1" si="74"/>
        <v/>
      </c>
      <c r="Y592" s="37"/>
      <c r="Z592" s="38" t="str">
        <f t="shared" si="75"/>
        <v/>
      </c>
    </row>
    <row r="593" spans="1:26" s="39" customFormat="1">
      <c r="A593" s="30">
        <v>590</v>
      </c>
      <c r="B593" s="31"/>
      <c r="C593" s="31"/>
      <c r="D593" s="44"/>
      <c r="E593" s="72" t="str">
        <f>IFERROR(IF(INDEX(Sheet3!$B$2:$B$8, MATCH(D593, Sheet3!$A$2:$A$8, 0)) = 0, "", INDEX(Sheet3!$B$2:$B$8, MATCH(D593, Sheet3!$A$2:$A$8, 0))), "")</f>
        <v/>
      </c>
      <c r="F593" s="31"/>
      <c r="G593" s="45"/>
      <c r="H593" s="63" t="str">
        <f>IFERROR(INDEX(Sheet3!$F$2:$F$114, MATCH(G593, Sheet3!$E$2:$E$114, 0)), "")</f>
        <v/>
      </c>
      <c r="I593" s="32"/>
      <c r="J593" s="40" t="str">
        <f t="shared" ca="1" si="73"/>
        <v/>
      </c>
      <c r="K593" s="34"/>
      <c r="L593" s="59" t="str">
        <f t="shared" ca="1" si="76"/>
        <v/>
      </c>
      <c r="M593" s="34"/>
      <c r="N593" s="47" t="str">
        <f t="shared" ca="1" si="77"/>
        <v/>
      </c>
      <c r="O593" s="75"/>
      <c r="P593" s="75"/>
      <c r="Q593" s="47" t="str">
        <f t="shared" ca="1" si="78"/>
        <v/>
      </c>
      <c r="R593" s="34"/>
      <c r="S593" s="59" t="str">
        <f t="shared" ca="1" si="79"/>
        <v/>
      </c>
      <c r="T593" s="32"/>
      <c r="U593" s="33" t="str">
        <f t="shared" ca="1" si="80"/>
        <v/>
      </c>
      <c r="V593" s="34"/>
      <c r="W593" s="35"/>
      <c r="X593" s="36" t="str">
        <f t="shared" ca="1" si="74"/>
        <v/>
      </c>
      <c r="Y593" s="37"/>
      <c r="Z593" s="38" t="str">
        <f t="shared" si="75"/>
        <v/>
      </c>
    </row>
    <row r="594" spans="1:26" s="39" customFormat="1">
      <c r="A594" s="30">
        <v>591</v>
      </c>
      <c r="B594" s="31"/>
      <c r="C594" s="31"/>
      <c r="D594" s="44"/>
      <c r="E594" s="72" t="str">
        <f>IFERROR(IF(INDEX(Sheet3!$B$2:$B$8, MATCH(D594, Sheet3!$A$2:$A$8, 0)) = 0, "", INDEX(Sheet3!$B$2:$B$8, MATCH(D594, Sheet3!$A$2:$A$8, 0))), "")</f>
        <v/>
      </c>
      <c r="F594" s="31"/>
      <c r="G594" s="45"/>
      <c r="H594" s="63" t="str">
        <f>IFERROR(INDEX(Sheet3!$F$2:$F$114, MATCH(G594, Sheet3!$E$2:$E$114, 0)), "")</f>
        <v/>
      </c>
      <c r="I594" s="32"/>
      <c r="J594" s="40" t="str">
        <f t="shared" ca="1" si="73"/>
        <v/>
      </c>
      <c r="K594" s="34"/>
      <c r="L594" s="59" t="str">
        <f t="shared" ca="1" si="76"/>
        <v/>
      </c>
      <c r="M594" s="34"/>
      <c r="N594" s="47" t="str">
        <f t="shared" ca="1" si="77"/>
        <v/>
      </c>
      <c r="O594" s="75"/>
      <c r="P594" s="75"/>
      <c r="Q594" s="47" t="str">
        <f t="shared" ca="1" si="78"/>
        <v/>
      </c>
      <c r="R594" s="34"/>
      <c r="S594" s="59" t="str">
        <f t="shared" ca="1" si="79"/>
        <v/>
      </c>
      <c r="T594" s="32"/>
      <c r="U594" s="33" t="str">
        <f t="shared" ca="1" si="80"/>
        <v/>
      </c>
      <c r="V594" s="34"/>
      <c r="W594" s="35"/>
      <c r="X594" s="36" t="str">
        <f t="shared" ca="1" si="74"/>
        <v/>
      </c>
      <c r="Y594" s="37"/>
      <c r="Z594" s="38" t="str">
        <f t="shared" si="75"/>
        <v/>
      </c>
    </row>
    <row r="595" spans="1:26" s="39" customFormat="1">
      <c r="A595" s="30">
        <v>592</v>
      </c>
      <c r="B595" s="31"/>
      <c r="C595" s="31"/>
      <c r="D595" s="44"/>
      <c r="E595" s="72" t="str">
        <f>IFERROR(IF(INDEX(Sheet3!$B$2:$B$8, MATCH(D595, Sheet3!$A$2:$A$8, 0)) = 0, "", INDEX(Sheet3!$B$2:$B$8, MATCH(D595, Sheet3!$A$2:$A$8, 0))), "")</f>
        <v/>
      </c>
      <c r="F595" s="31"/>
      <c r="G595" s="45"/>
      <c r="H595" s="63" t="str">
        <f>IFERROR(INDEX(Sheet3!$F$2:$F$114, MATCH(G595, Sheet3!$E$2:$E$114, 0)), "")</f>
        <v/>
      </c>
      <c r="I595" s="32"/>
      <c r="J595" s="40" t="str">
        <f t="shared" ca="1" si="73"/>
        <v/>
      </c>
      <c r="K595" s="34"/>
      <c r="L595" s="59" t="str">
        <f t="shared" ca="1" si="76"/>
        <v/>
      </c>
      <c r="M595" s="34"/>
      <c r="N595" s="47" t="str">
        <f t="shared" ca="1" si="77"/>
        <v/>
      </c>
      <c r="O595" s="75"/>
      <c r="P595" s="75"/>
      <c r="Q595" s="47" t="str">
        <f t="shared" ca="1" si="78"/>
        <v/>
      </c>
      <c r="R595" s="34"/>
      <c r="S595" s="59" t="str">
        <f t="shared" ca="1" si="79"/>
        <v/>
      </c>
      <c r="T595" s="32"/>
      <c r="U595" s="33" t="str">
        <f t="shared" ca="1" si="80"/>
        <v/>
      </c>
      <c r="V595" s="34"/>
      <c r="W595" s="35"/>
      <c r="X595" s="36" t="str">
        <f t="shared" ca="1" si="74"/>
        <v/>
      </c>
      <c r="Y595" s="37"/>
      <c r="Z595" s="38" t="str">
        <f t="shared" si="75"/>
        <v/>
      </c>
    </row>
    <row r="596" spans="1:26" s="39" customFormat="1">
      <c r="A596" s="30">
        <v>593</v>
      </c>
      <c r="B596" s="31"/>
      <c r="C596" s="31"/>
      <c r="D596" s="44"/>
      <c r="E596" s="72" t="str">
        <f>IFERROR(IF(INDEX(Sheet3!$B$2:$B$8, MATCH(D596, Sheet3!$A$2:$A$8, 0)) = 0, "", INDEX(Sheet3!$B$2:$B$8, MATCH(D596, Sheet3!$A$2:$A$8, 0))), "")</f>
        <v/>
      </c>
      <c r="F596" s="31"/>
      <c r="G596" s="45"/>
      <c r="H596" s="63" t="str">
        <f>IFERROR(INDEX(Sheet3!$F$2:$F$114, MATCH(G596, Sheet3!$E$2:$E$114, 0)), "")</f>
        <v/>
      </c>
      <c r="I596" s="32"/>
      <c r="J596" s="40" t="str">
        <f t="shared" ca="1" si="73"/>
        <v/>
      </c>
      <c r="K596" s="34"/>
      <c r="L596" s="59" t="str">
        <f t="shared" ca="1" si="76"/>
        <v/>
      </c>
      <c r="M596" s="34"/>
      <c r="N596" s="47" t="str">
        <f t="shared" ca="1" si="77"/>
        <v/>
      </c>
      <c r="O596" s="75"/>
      <c r="P596" s="75"/>
      <c r="Q596" s="47" t="str">
        <f t="shared" ca="1" si="78"/>
        <v/>
      </c>
      <c r="R596" s="34"/>
      <c r="S596" s="59" t="str">
        <f t="shared" ca="1" si="79"/>
        <v/>
      </c>
      <c r="T596" s="32"/>
      <c r="U596" s="33" t="str">
        <f t="shared" ca="1" si="80"/>
        <v/>
      </c>
      <c r="V596" s="34"/>
      <c r="W596" s="35"/>
      <c r="X596" s="36" t="str">
        <f t="shared" ca="1" si="74"/>
        <v/>
      </c>
      <c r="Y596" s="37"/>
      <c r="Z596" s="38" t="str">
        <f t="shared" si="75"/>
        <v/>
      </c>
    </row>
    <row r="597" spans="1:26" s="39" customFormat="1">
      <c r="A597" s="30">
        <v>594</v>
      </c>
      <c r="B597" s="31"/>
      <c r="C597" s="31"/>
      <c r="D597" s="44"/>
      <c r="E597" s="72" t="str">
        <f>IFERROR(IF(INDEX(Sheet3!$B$2:$B$8, MATCH(D597, Sheet3!$A$2:$A$8, 0)) = 0, "", INDEX(Sheet3!$B$2:$B$8, MATCH(D597, Sheet3!$A$2:$A$8, 0))), "")</f>
        <v/>
      </c>
      <c r="F597" s="31"/>
      <c r="G597" s="45"/>
      <c r="H597" s="63" t="str">
        <f>IFERROR(INDEX(Sheet3!$F$2:$F$114, MATCH(G597, Sheet3!$E$2:$E$114, 0)), "")</f>
        <v/>
      </c>
      <c r="I597" s="32"/>
      <c r="J597" s="40" t="str">
        <f t="shared" ca="1" si="73"/>
        <v/>
      </c>
      <c r="K597" s="34"/>
      <c r="L597" s="59" t="str">
        <f t="shared" ca="1" si="76"/>
        <v/>
      </c>
      <c r="M597" s="34"/>
      <c r="N597" s="47" t="str">
        <f t="shared" ca="1" si="77"/>
        <v/>
      </c>
      <c r="O597" s="75"/>
      <c r="P597" s="75"/>
      <c r="Q597" s="47" t="str">
        <f t="shared" ca="1" si="78"/>
        <v/>
      </c>
      <c r="R597" s="34"/>
      <c r="S597" s="59" t="str">
        <f t="shared" ca="1" si="79"/>
        <v/>
      </c>
      <c r="T597" s="32"/>
      <c r="U597" s="33" t="str">
        <f t="shared" ca="1" si="80"/>
        <v/>
      </c>
      <c r="V597" s="34"/>
      <c r="W597" s="35"/>
      <c r="X597" s="36" t="str">
        <f t="shared" ca="1" si="74"/>
        <v/>
      </c>
      <c r="Y597" s="37"/>
      <c r="Z597" s="38" t="str">
        <f t="shared" si="75"/>
        <v/>
      </c>
    </row>
    <row r="598" spans="1:26" s="39" customFormat="1">
      <c r="A598" s="30">
        <v>595</v>
      </c>
      <c r="B598" s="31"/>
      <c r="C598" s="31"/>
      <c r="D598" s="44"/>
      <c r="E598" s="72" t="str">
        <f>IFERROR(IF(INDEX(Sheet3!$B$2:$B$8, MATCH(D598, Sheet3!$A$2:$A$8, 0)) = 0, "", INDEX(Sheet3!$B$2:$B$8, MATCH(D598, Sheet3!$A$2:$A$8, 0))), "")</f>
        <v/>
      </c>
      <c r="F598" s="31"/>
      <c r="G598" s="45"/>
      <c r="H598" s="63" t="str">
        <f>IFERROR(INDEX(Sheet3!$F$2:$F$114, MATCH(G598, Sheet3!$E$2:$E$114, 0)), "")</f>
        <v/>
      </c>
      <c r="I598" s="32"/>
      <c r="J598" s="40" t="str">
        <f t="shared" ca="1" si="73"/>
        <v/>
      </c>
      <c r="K598" s="34"/>
      <c r="L598" s="59" t="str">
        <f t="shared" ca="1" si="76"/>
        <v/>
      </c>
      <c r="M598" s="34"/>
      <c r="N598" s="47" t="str">
        <f t="shared" ca="1" si="77"/>
        <v/>
      </c>
      <c r="O598" s="75"/>
      <c r="P598" s="75"/>
      <c r="Q598" s="47" t="str">
        <f t="shared" ca="1" si="78"/>
        <v/>
      </c>
      <c r="R598" s="34"/>
      <c r="S598" s="59" t="str">
        <f t="shared" ca="1" si="79"/>
        <v/>
      </c>
      <c r="T598" s="32"/>
      <c r="U598" s="33" t="str">
        <f t="shared" ca="1" si="80"/>
        <v/>
      </c>
      <c r="V598" s="34"/>
      <c r="W598" s="35"/>
      <c r="X598" s="36" t="str">
        <f t="shared" ca="1" si="74"/>
        <v/>
      </c>
      <c r="Y598" s="37"/>
      <c r="Z598" s="38" t="str">
        <f t="shared" si="75"/>
        <v/>
      </c>
    </row>
    <row r="599" spans="1:26" s="39" customFormat="1">
      <c r="A599" s="30">
        <v>596</v>
      </c>
      <c r="B599" s="31"/>
      <c r="C599" s="31"/>
      <c r="D599" s="44"/>
      <c r="E599" s="72" t="str">
        <f>IFERROR(IF(INDEX(Sheet3!$B$2:$B$8, MATCH(D599, Sheet3!$A$2:$A$8, 0)) = 0, "", INDEX(Sheet3!$B$2:$B$8, MATCH(D599, Sheet3!$A$2:$A$8, 0))), "")</f>
        <v/>
      </c>
      <c r="F599" s="31"/>
      <c r="G599" s="45"/>
      <c r="H599" s="63" t="str">
        <f>IFERROR(INDEX(Sheet3!$F$2:$F$114, MATCH(G599, Sheet3!$E$2:$E$114, 0)), "")</f>
        <v/>
      </c>
      <c r="I599" s="32"/>
      <c r="J599" s="40" t="str">
        <f t="shared" ca="1" si="73"/>
        <v/>
      </c>
      <c r="K599" s="34"/>
      <c r="L599" s="59" t="str">
        <f t="shared" ca="1" si="76"/>
        <v/>
      </c>
      <c r="M599" s="34"/>
      <c r="N599" s="47" t="str">
        <f t="shared" ca="1" si="77"/>
        <v/>
      </c>
      <c r="O599" s="75"/>
      <c r="P599" s="75"/>
      <c r="Q599" s="47" t="str">
        <f t="shared" ca="1" si="78"/>
        <v/>
      </c>
      <c r="R599" s="34"/>
      <c r="S599" s="59" t="str">
        <f t="shared" ca="1" si="79"/>
        <v/>
      </c>
      <c r="T599" s="32"/>
      <c r="U599" s="33" t="str">
        <f t="shared" ca="1" si="80"/>
        <v/>
      </c>
      <c r="V599" s="34"/>
      <c r="W599" s="35"/>
      <c r="X599" s="36" t="str">
        <f t="shared" ca="1" si="74"/>
        <v/>
      </c>
      <c r="Y599" s="37"/>
      <c r="Z599" s="38" t="str">
        <f t="shared" si="75"/>
        <v/>
      </c>
    </row>
    <row r="600" spans="1:26" s="39" customFormat="1">
      <c r="A600" s="30">
        <v>597</v>
      </c>
      <c r="B600" s="31"/>
      <c r="C600" s="31"/>
      <c r="D600" s="44"/>
      <c r="E600" s="72" t="str">
        <f>IFERROR(IF(INDEX(Sheet3!$B$2:$B$8, MATCH(D600, Sheet3!$A$2:$A$8, 0)) = 0, "", INDEX(Sheet3!$B$2:$B$8, MATCH(D600, Sheet3!$A$2:$A$8, 0))), "")</f>
        <v/>
      </c>
      <c r="F600" s="31"/>
      <c r="G600" s="45"/>
      <c r="H600" s="63" t="str">
        <f>IFERROR(INDEX(Sheet3!$F$2:$F$114, MATCH(G600, Sheet3!$E$2:$E$114, 0)), "")</f>
        <v/>
      </c>
      <c r="I600" s="32"/>
      <c r="J600" s="40" t="str">
        <f t="shared" ca="1" si="73"/>
        <v/>
      </c>
      <c r="K600" s="34"/>
      <c r="L600" s="59" t="str">
        <f t="shared" ca="1" si="76"/>
        <v/>
      </c>
      <c r="M600" s="34"/>
      <c r="N600" s="47" t="str">
        <f t="shared" ca="1" si="77"/>
        <v/>
      </c>
      <c r="O600" s="75"/>
      <c r="P600" s="75"/>
      <c r="Q600" s="47" t="str">
        <f t="shared" ca="1" si="78"/>
        <v/>
      </c>
      <c r="R600" s="34"/>
      <c r="S600" s="59" t="str">
        <f t="shared" ca="1" si="79"/>
        <v/>
      </c>
      <c r="T600" s="32"/>
      <c r="U600" s="33" t="str">
        <f t="shared" ca="1" si="80"/>
        <v/>
      </c>
      <c r="V600" s="34"/>
      <c r="W600" s="35"/>
      <c r="X600" s="36" t="str">
        <f t="shared" ca="1" si="74"/>
        <v/>
      </c>
      <c r="Y600" s="37"/>
      <c r="Z600" s="38" t="str">
        <f t="shared" si="75"/>
        <v/>
      </c>
    </row>
    <row r="601" spans="1:26" s="39" customFormat="1">
      <c r="A601" s="30">
        <v>598</v>
      </c>
      <c r="B601" s="31"/>
      <c r="C601" s="31"/>
      <c r="D601" s="44"/>
      <c r="E601" s="72" t="str">
        <f>IFERROR(IF(INDEX(Sheet3!$B$2:$B$8, MATCH(D601, Sheet3!$A$2:$A$8, 0)) = 0, "", INDEX(Sheet3!$B$2:$B$8, MATCH(D601, Sheet3!$A$2:$A$8, 0))), "")</f>
        <v/>
      </c>
      <c r="F601" s="31"/>
      <c r="G601" s="45"/>
      <c r="H601" s="63" t="str">
        <f>IFERROR(INDEX(Sheet3!$F$2:$F$114, MATCH(G601, Sheet3!$E$2:$E$114, 0)), "")</f>
        <v/>
      </c>
      <c r="I601" s="32"/>
      <c r="J601" s="40" t="str">
        <f t="shared" ca="1" si="73"/>
        <v/>
      </c>
      <c r="K601" s="34"/>
      <c r="L601" s="59" t="str">
        <f t="shared" ca="1" si="76"/>
        <v/>
      </c>
      <c r="M601" s="34"/>
      <c r="N601" s="47" t="str">
        <f t="shared" ca="1" si="77"/>
        <v/>
      </c>
      <c r="O601" s="75"/>
      <c r="P601" s="75"/>
      <c r="Q601" s="47" t="str">
        <f t="shared" ca="1" si="78"/>
        <v/>
      </c>
      <c r="R601" s="34"/>
      <c r="S601" s="59" t="str">
        <f t="shared" ca="1" si="79"/>
        <v/>
      </c>
      <c r="T601" s="32"/>
      <c r="U601" s="33" t="str">
        <f t="shared" ca="1" si="80"/>
        <v/>
      </c>
      <c r="V601" s="34"/>
      <c r="W601" s="35"/>
      <c r="X601" s="36" t="str">
        <f t="shared" ca="1" si="74"/>
        <v/>
      </c>
      <c r="Y601" s="37"/>
      <c r="Z601" s="38" t="str">
        <f t="shared" si="75"/>
        <v/>
      </c>
    </row>
    <row r="602" spans="1:26" s="39" customFormat="1">
      <c r="A602" s="30">
        <v>599</v>
      </c>
      <c r="B602" s="31"/>
      <c r="C602" s="31"/>
      <c r="D602" s="44"/>
      <c r="E602" s="72" t="str">
        <f>IFERROR(IF(INDEX(Sheet3!$B$2:$B$8, MATCH(D602, Sheet3!$A$2:$A$8, 0)) = 0, "", INDEX(Sheet3!$B$2:$B$8, MATCH(D602, Sheet3!$A$2:$A$8, 0))), "")</f>
        <v/>
      </c>
      <c r="F602" s="31"/>
      <c r="G602" s="45"/>
      <c r="H602" s="63" t="str">
        <f>IFERROR(INDEX(Sheet3!$F$2:$F$114, MATCH(G602, Sheet3!$E$2:$E$114, 0)), "")</f>
        <v/>
      </c>
      <c r="I602" s="32"/>
      <c r="J602" s="40" t="str">
        <f t="shared" ca="1" si="73"/>
        <v/>
      </c>
      <c r="K602" s="34"/>
      <c r="L602" s="59" t="str">
        <f t="shared" ca="1" si="76"/>
        <v/>
      </c>
      <c r="M602" s="34"/>
      <c r="N602" s="47" t="str">
        <f t="shared" ca="1" si="77"/>
        <v/>
      </c>
      <c r="O602" s="75"/>
      <c r="P602" s="75"/>
      <c r="Q602" s="47" t="str">
        <f t="shared" ca="1" si="78"/>
        <v/>
      </c>
      <c r="R602" s="34"/>
      <c r="S602" s="59" t="str">
        <f t="shared" ca="1" si="79"/>
        <v/>
      </c>
      <c r="T602" s="32"/>
      <c r="U602" s="33" t="str">
        <f t="shared" ca="1" si="80"/>
        <v/>
      </c>
      <c r="V602" s="34"/>
      <c r="W602" s="35"/>
      <c r="X602" s="36" t="str">
        <f t="shared" ca="1" si="74"/>
        <v/>
      </c>
      <c r="Y602" s="37"/>
      <c r="Z602" s="38" t="str">
        <f t="shared" si="75"/>
        <v/>
      </c>
    </row>
    <row r="603" spans="1:26" s="39" customFormat="1">
      <c r="A603" s="30">
        <v>600</v>
      </c>
      <c r="B603" s="31"/>
      <c r="C603" s="31"/>
      <c r="D603" s="44"/>
      <c r="E603" s="72" t="str">
        <f>IFERROR(IF(INDEX(Sheet3!$B$2:$B$8, MATCH(D603, Sheet3!$A$2:$A$8, 0)) = 0, "", INDEX(Sheet3!$B$2:$B$8, MATCH(D603, Sheet3!$A$2:$A$8, 0))), "")</f>
        <v/>
      </c>
      <c r="F603" s="31"/>
      <c r="G603" s="45"/>
      <c r="H603" s="63" t="str">
        <f>IFERROR(INDEX(Sheet3!$F$2:$F$114, MATCH(G603, Sheet3!$E$2:$E$114, 0)), "")</f>
        <v/>
      </c>
      <c r="I603" s="32"/>
      <c r="J603" s="40" t="str">
        <f t="shared" ca="1" si="73"/>
        <v/>
      </c>
      <c r="K603" s="34"/>
      <c r="L603" s="59" t="str">
        <f t="shared" ca="1" si="76"/>
        <v/>
      </c>
      <c r="M603" s="34"/>
      <c r="N603" s="47" t="str">
        <f t="shared" ca="1" si="77"/>
        <v/>
      </c>
      <c r="O603" s="75"/>
      <c r="P603" s="75"/>
      <c r="Q603" s="47" t="str">
        <f t="shared" ca="1" si="78"/>
        <v/>
      </c>
      <c r="R603" s="34"/>
      <c r="S603" s="59" t="str">
        <f t="shared" ca="1" si="79"/>
        <v/>
      </c>
      <c r="T603" s="32"/>
      <c r="U603" s="33" t="str">
        <f t="shared" ca="1" si="80"/>
        <v/>
      </c>
      <c r="V603" s="34"/>
      <c r="W603" s="35"/>
      <c r="X603" s="36" t="str">
        <f t="shared" ca="1" si="74"/>
        <v/>
      </c>
      <c r="Y603" s="37"/>
      <c r="Z603" s="38" t="str">
        <f t="shared" si="75"/>
        <v/>
      </c>
    </row>
    <row r="604" spans="1:26" s="39" customFormat="1">
      <c r="A604" s="30">
        <v>601</v>
      </c>
      <c r="B604" s="31"/>
      <c r="C604" s="31"/>
      <c r="D604" s="44"/>
      <c r="E604" s="72" t="str">
        <f>IFERROR(IF(INDEX(Sheet3!$B$2:$B$8, MATCH(D604, Sheet3!$A$2:$A$8, 0)) = 0, "", INDEX(Sheet3!$B$2:$B$8, MATCH(D604, Sheet3!$A$2:$A$8, 0))), "")</f>
        <v/>
      </c>
      <c r="F604" s="31"/>
      <c r="G604" s="45"/>
      <c r="H604" s="63" t="str">
        <f>IFERROR(INDEX(Sheet3!$F$2:$F$114, MATCH(G604, Sheet3!$E$2:$E$114, 0)), "")</f>
        <v/>
      </c>
      <c r="I604" s="32"/>
      <c r="J604" s="40" t="str">
        <f t="shared" ca="1" si="73"/>
        <v/>
      </c>
      <c r="K604" s="34"/>
      <c r="L604" s="59" t="str">
        <f t="shared" ca="1" si="76"/>
        <v/>
      </c>
      <c r="M604" s="34"/>
      <c r="N604" s="47" t="str">
        <f t="shared" ca="1" si="77"/>
        <v/>
      </c>
      <c r="O604" s="75"/>
      <c r="P604" s="75"/>
      <c r="Q604" s="47" t="str">
        <f t="shared" ca="1" si="78"/>
        <v/>
      </c>
      <c r="R604" s="34"/>
      <c r="S604" s="59" t="str">
        <f t="shared" ca="1" si="79"/>
        <v/>
      </c>
      <c r="T604" s="32"/>
      <c r="U604" s="33" t="str">
        <f t="shared" ca="1" si="80"/>
        <v/>
      </c>
      <c r="V604" s="34"/>
      <c r="W604" s="35"/>
      <c r="X604" s="36" t="str">
        <f t="shared" ca="1" si="74"/>
        <v/>
      </c>
      <c r="Y604" s="37"/>
      <c r="Z604" s="38" t="str">
        <f t="shared" si="75"/>
        <v/>
      </c>
    </row>
    <row r="605" spans="1:26" s="39" customFormat="1">
      <c r="A605" s="30">
        <v>602</v>
      </c>
      <c r="B605" s="31"/>
      <c r="C605" s="31"/>
      <c r="D605" s="44"/>
      <c r="E605" s="72" t="str">
        <f>IFERROR(IF(INDEX(Sheet3!$B$2:$B$8, MATCH(D605, Sheet3!$A$2:$A$8, 0)) = 0, "", INDEX(Sheet3!$B$2:$B$8, MATCH(D605, Sheet3!$A$2:$A$8, 0))), "")</f>
        <v/>
      </c>
      <c r="F605" s="31"/>
      <c r="G605" s="45"/>
      <c r="H605" s="63" t="str">
        <f>IFERROR(INDEX(Sheet3!$F$2:$F$114, MATCH(G605, Sheet3!$E$2:$E$114, 0)), "")</f>
        <v/>
      </c>
      <c r="I605" s="32"/>
      <c r="J605" s="40" t="str">
        <f t="shared" ca="1" si="73"/>
        <v/>
      </c>
      <c r="K605" s="34"/>
      <c r="L605" s="59" t="str">
        <f t="shared" ca="1" si="76"/>
        <v/>
      </c>
      <c r="M605" s="34"/>
      <c r="N605" s="47" t="str">
        <f t="shared" ca="1" si="77"/>
        <v/>
      </c>
      <c r="O605" s="75"/>
      <c r="P605" s="75"/>
      <c r="Q605" s="47" t="str">
        <f t="shared" ca="1" si="78"/>
        <v/>
      </c>
      <c r="R605" s="34"/>
      <c r="S605" s="59" t="str">
        <f t="shared" ca="1" si="79"/>
        <v/>
      </c>
      <c r="T605" s="32"/>
      <c r="U605" s="33" t="str">
        <f t="shared" ca="1" si="80"/>
        <v/>
      </c>
      <c r="V605" s="34"/>
      <c r="W605" s="35"/>
      <c r="X605" s="36" t="str">
        <f t="shared" ca="1" si="74"/>
        <v/>
      </c>
      <c r="Y605" s="37"/>
      <c r="Z605" s="38" t="str">
        <f t="shared" si="75"/>
        <v/>
      </c>
    </row>
    <row r="606" spans="1:26" s="39" customFormat="1">
      <c r="A606" s="30">
        <v>603</v>
      </c>
      <c r="B606" s="31"/>
      <c r="C606" s="31"/>
      <c r="D606" s="44"/>
      <c r="E606" s="72" t="str">
        <f>IFERROR(IF(INDEX(Sheet3!$B$2:$B$8, MATCH(D606, Sheet3!$A$2:$A$8, 0)) = 0, "", INDEX(Sheet3!$B$2:$B$8, MATCH(D606, Sheet3!$A$2:$A$8, 0))), "")</f>
        <v/>
      </c>
      <c r="F606" s="31"/>
      <c r="G606" s="45"/>
      <c r="H606" s="63" t="str">
        <f>IFERROR(INDEX(Sheet3!$F$2:$F$114, MATCH(G606, Sheet3!$E$2:$E$114, 0)), "")</f>
        <v/>
      </c>
      <c r="I606" s="32"/>
      <c r="J606" s="40" t="str">
        <f t="shared" ca="1" si="73"/>
        <v/>
      </c>
      <c r="K606" s="34"/>
      <c r="L606" s="59" t="str">
        <f t="shared" ca="1" si="76"/>
        <v/>
      </c>
      <c r="M606" s="34"/>
      <c r="N606" s="47" t="str">
        <f t="shared" ca="1" si="77"/>
        <v/>
      </c>
      <c r="O606" s="75"/>
      <c r="P606" s="75"/>
      <c r="Q606" s="47" t="str">
        <f t="shared" ca="1" si="78"/>
        <v/>
      </c>
      <c r="R606" s="34"/>
      <c r="S606" s="59" t="str">
        <f t="shared" ca="1" si="79"/>
        <v/>
      </c>
      <c r="T606" s="32"/>
      <c r="U606" s="33" t="str">
        <f t="shared" ca="1" si="80"/>
        <v/>
      </c>
      <c r="V606" s="34"/>
      <c r="W606" s="35"/>
      <c r="X606" s="36" t="str">
        <f t="shared" ca="1" si="74"/>
        <v/>
      </c>
      <c r="Y606" s="37"/>
      <c r="Z606" s="38" t="str">
        <f t="shared" si="75"/>
        <v/>
      </c>
    </row>
    <row r="607" spans="1:26" s="39" customFormat="1">
      <c r="A607" s="30">
        <v>604</v>
      </c>
      <c r="B607" s="31"/>
      <c r="C607" s="31"/>
      <c r="D607" s="44"/>
      <c r="E607" s="72" t="str">
        <f>IFERROR(IF(INDEX(Sheet3!$B$2:$B$8, MATCH(D607, Sheet3!$A$2:$A$8, 0)) = 0, "", INDEX(Sheet3!$B$2:$B$8, MATCH(D607, Sheet3!$A$2:$A$8, 0))), "")</f>
        <v/>
      </c>
      <c r="F607" s="31"/>
      <c r="G607" s="45"/>
      <c r="H607" s="63" t="str">
        <f>IFERROR(INDEX(Sheet3!$F$2:$F$114, MATCH(G607, Sheet3!$E$2:$E$114, 0)), "")</f>
        <v/>
      </c>
      <c r="I607" s="32"/>
      <c r="J607" s="40" t="str">
        <f t="shared" ca="1" si="73"/>
        <v/>
      </c>
      <c r="K607" s="34"/>
      <c r="L607" s="59" t="str">
        <f t="shared" ca="1" si="76"/>
        <v/>
      </c>
      <c r="M607" s="34"/>
      <c r="N607" s="47" t="str">
        <f t="shared" ca="1" si="77"/>
        <v/>
      </c>
      <c r="O607" s="75"/>
      <c r="P607" s="75"/>
      <c r="Q607" s="47" t="str">
        <f t="shared" ca="1" si="78"/>
        <v/>
      </c>
      <c r="R607" s="34"/>
      <c r="S607" s="59" t="str">
        <f t="shared" ca="1" si="79"/>
        <v/>
      </c>
      <c r="T607" s="32"/>
      <c r="U607" s="33" t="str">
        <f t="shared" ca="1" si="80"/>
        <v/>
      </c>
      <c r="V607" s="34"/>
      <c r="W607" s="35"/>
      <c r="X607" s="36" t="str">
        <f t="shared" ca="1" si="74"/>
        <v/>
      </c>
      <c r="Y607" s="37"/>
      <c r="Z607" s="38" t="str">
        <f t="shared" si="75"/>
        <v/>
      </c>
    </row>
    <row r="608" spans="1:26" s="39" customFormat="1">
      <c r="A608" s="30">
        <v>605</v>
      </c>
      <c r="B608" s="31"/>
      <c r="C608" s="31"/>
      <c r="D608" s="44"/>
      <c r="E608" s="72" t="str">
        <f>IFERROR(IF(INDEX(Sheet3!$B$2:$B$8, MATCH(D608, Sheet3!$A$2:$A$8, 0)) = 0, "", INDEX(Sheet3!$B$2:$B$8, MATCH(D608, Sheet3!$A$2:$A$8, 0))), "")</f>
        <v/>
      </c>
      <c r="F608" s="31"/>
      <c r="G608" s="45"/>
      <c r="H608" s="63" t="str">
        <f>IFERROR(INDEX(Sheet3!$F$2:$F$114, MATCH(G608, Sheet3!$E$2:$E$114, 0)), "")</f>
        <v/>
      </c>
      <c r="I608" s="32"/>
      <c r="J608" s="40" t="str">
        <f t="shared" ca="1" si="73"/>
        <v/>
      </c>
      <c r="K608" s="34"/>
      <c r="L608" s="59" t="str">
        <f t="shared" ca="1" si="76"/>
        <v/>
      </c>
      <c r="M608" s="34"/>
      <c r="N608" s="47" t="str">
        <f t="shared" ca="1" si="77"/>
        <v/>
      </c>
      <c r="O608" s="75"/>
      <c r="P608" s="75"/>
      <c r="Q608" s="47" t="str">
        <f t="shared" ca="1" si="78"/>
        <v/>
      </c>
      <c r="R608" s="34"/>
      <c r="S608" s="59" t="str">
        <f t="shared" ca="1" si="79"/>
        <v/>
      </c>
      <c r="T608" s="32"/>
      <c r="U608" s="33" t="str">
        <f t="shared" ca="1" si="80"/>
        <v/>
      </c>
      <c r="V608" s="34"/>
      <c r="W608" s="35"/>
      <c r="X608" s="36" t="str">
        <f t="shared" ca="1" si="74"/>
        <v/>
      </c>
      <c r="Y608" s="37"/>
      <c r="Z608" s="38" t="str">
        <f t="shared" si="75"/>
        <v/>
      </c>
    </row>
    <row r="609" spans="1:26" s="39" customFormat="1">
      <c r="A609" s="30">
        <v>606</v>
      </c>
      <c r="B609" s="31"/>
      <c r="C609" s="31"/>
      <c r="D609" s="44"/>
      <c r="E609" s="72" t="str">
        <f>IFERROR(IF(INDEX(Sheet3!$B$2:$B$8, MATCH(D609, Sheet3!$A$2:$A$8, 0)) = 0, "", INDEX(Sheet3!$B$2:$B$8, MATCH(D609, Sheet3!$A$2:$A$8, 0))), "")</f>
        <v/>
      </c>
      <c r="F609" s="31"/>
      <c r="G609" s="45"/>
      <c r="H609" s="63" t="str">
        <f>IFERROR(INDEX(Sheet3!$F$2:$F$114, MATCH(G609, Sheet3!$E$2:$E$114, 0)), "")</f>
        <v/>
      </c>
      <c r="I609" s="32"/>
      <c r="J609" s="40" t="str">
        <f t="shared" ca="1" si="73"/>
        <v/>
      </c>
      <c r="K609" s="34"/>
      <c r="L609" s="59" t="str">
        <f t="shared" ca="1" si="76"/>
        <v/>
      </c>
      <c r="M609" s="34"/>
      <c r="N609" s="47" t="str">
        <f t="shared" ca="1" si="77"/>
        <v/>
      </c>
      <c r="O609" s="75"/>
      <c r="P609" s="75"/>
      <c r="Q609" s="47" t="str">
        <f t="shared" ca="1" si="78"/>
        <v/>
      </c>
      <c r="R609" s="34"/>
      <c r="S609" s="59" t="str">
        <f t="shared" ca="1" si="79"/>
        <v/>
      </c>
      <c r="T609" s="32"/>
      <c r="U609" s="33" t="str">
        <f t="shared" ca="1" si="80"/>
        <v/>
      </c>
      <c r="V609" s="34"/>
      <c r="W609" s="35"/>
      <c r="X609" s="36" t="str">
        <f t="shared" ca="1" si="74"/>
        <v/>
      </c>
      <c r="Y609" s="37"/>
      <c r="Z609" s="38" t="str">
        <f t="shared" si="75"/>
        <v/>
      </c>
    </row>
    <row r="610" spans="1:26" s="39" customFormat="1">
      <c r="A610" s="30">
        <v>607</v>
      </c>
      <c r="B610" s="31"/>
      <c r="C610" s="31"/>
      <c r="D610" s="44"/>
      <c r="E610" s="72" t="str">
        <f>IFERROR(IF(INDEX(Sheet3!$B$2:$B$8, MATCH(D610, Sheet3!$A$2:$A$8, 0)) = 0, "", INDEX(Sheet3!$B$2:$B$8, MATCH(D610, Sheet3!$A$2:$A$8, 0))), "")</f>
        <v/>
      </c>
      <c r="F610" s="31"/>
      <c r="G610" s="45"/>
      <c r="H610" s="63" t="str">
        <f>IFERROR(INDEX(Sheet3!$F$2:$F$114, MATCH(G610, Sheet3!$E$2:$E$114, 0)), "")</f>
        <v/>
      </c>
      <c r="I610" s="32"/>
      <c r="J610" s="40" t="str">
        <f t="shared" ca="1" si="73"/>
        <v/>
      </c>
      <c r="K610" s="34"/>
      <c r="L610" s="59" t="str">
        <f t="shared" ca="1" si="76"/>
        <v/>
      </c>
      <c r="M610" s="34"/>
      <c r="N610" s="47" t="str">
        <f t="shared" ca="1" si="77"/>
        <v/>
      </c>
      <c r="O610" s="75"/>
      <c r="P610" s="75"/>
      <c r="Q610" s="47" t="str">
        <f t="shared" ca="1" si="78"/>
        <v/>
      </c>
      <c r="R610" s="34"/>
      <c r="S610" s="59" t="str">
        <f t="shared" ca="1" si="79"/>
        <v/>
      </c>
      <c r="T610" s="32"/>
      <c r="U610" s="33" t="str">
        <f t="shared" ca="1" si="80"/>
        <v/>
      </c>
      <c r="V610" s="34"/>
      <c r="W610" s="35"/>
      <c r="X610" s="36" t="str">
        <f t="shared" ca="1" si="74"/>
        <v/>
      </c>
      <c r="Y610" s="37"/>
      <c r="Z610" s="38" t="str">
        <f t="shared" si="75"/>
        <v/>
      </c>
    </row>
    <row r="611" spans="1:26" s="39" customFormat="1">
      <c r="A611" s="30">
        <v>608</v>
      </c>
      <c r="B611" s="31"/>
      <c r="C611" s="31"/>
      <c r="D611" s="44"/>
      <c r="E611" s="72" t="str">
        <f>IFERROR(IF(INDEX(Sheet3!$B$2:$B$8, MATCH(D611, Sheet3!$A$2:$A$8, 0)) = 0, "", INDEX(Sheet3!$B$2:$B$8, MATCH(D611, Sheet3!$A$2:$A$8, 0))), "")</f>
        <v/>
      </c>
      <c r="F611" s="31"/>
      <c r="G611" s="45"/>
      <c r="H611" s="63" t="str">
        <f>IFERROR(INDEX(Sheet3!$F$2:$F$114, MATCH(G611, Sheet3!$E$2:$E$114, 0)), "")</f>
        <v/>
      </c>
      <c r="I611" s="32"/>
      <c r="J611" s="40" t="str">
        <f t="shared" ca="1" si="73"/>
        <v/>
      </c>
      <c r="K611" s="34"/>
      <c r="L611" s="59" t="str">
        <f t="shared" ca="1" si="76"/>
        <v/>
      </c>
      <c r="M611" s="34"/>
      <c r="N611" s="47" t="str">
        <f t="shared" ca="1" si="77"/>
        <v/>
      </c>
      <c r="O611" s="75"/>
      <c r="P611" s="75"/>
      <c r="Q611" s="47" t="str">
        <f t="shared" ca="1" si="78"/>
        <v/>
      </c>
      <c r="R611" s="34"/>
      <c r="S611" s="59" t="str">
        <f t="shared" ca="1" si="79"/>
        <v/>
      </c>
      <c r="T611" s="32"/>
      <c r="U611" s="33" t="str">
        <f t="shared" ca="1" si="80"/>
        <v/>
      </c>
      <c r="V611" s="34"/>
      <c r="W611" s="35"/>
      <c r="X611" s="36" t="str">
        <f t="shared" ca="1" si="74"/>
        <v/>
      </c>
      <c r="Y611" s="37"/>
      <c r="Z611" s="38" t="str">
        <f t="shared" si="75"/>
        <v/>
      </c>
    </row>
    <row r="612" spans="1:26" s="39" customFormat="1">
      <c r="A612" s="30">
        <v>609</v>
      </c>
      <c r="B612" s="31"/>
      <c r="C612" s="31"/>
      <c r="D612" s="44"/>
      <c r="E612" s="72" t="str">
        <f>IFERROR(IF(INDEX(Sheet3!$B$2:$B$8, MATCH(D612, Sheet3!$A$2:$A$8, 0)) = 0, "", INDEX(Sheet3!$B$2:$B$8, MATCH(D612, Sheet3!$A$2:$A$8, 0))), "")</f>
        <v/>
      </c>
      <c r="F612" s="31"/>
      <c r="G612" s="45"/>
      <c r="H612" s="63" t="str">
        <f>IFERROR(INDEX(Sheet3!$F$2:$F$114, MATCH(G612, Sheet3!$E$2:$E$114, 0)), "")</f>
        <v/>
      </c>
      <c r="I612" s="32"/>
      <c r="J612" s="40" t="str">
        <f t="shared" ca="1" si="73"/>
        <v/>
      </c>
      <c r="K612" s="34"/>
      <c r="L612" s="59" t="str">
        <f t="shared" ca="1" si="76"/>
        <v/>
      </c>
      <c r="M612" s="34"/>
      <c r="N612" s="47" t="str">
        <f t="shared" ca="1" si="77"/>
        <v/>
      </c>
      <c r="O612" s="75"/>
      <c r="P612" s="75"/>
      <c r="Q612" s="47" t="str">
        <f t="shared" ca="1" si="78"/>
        <v/>
      </c>
      <c r="R612" s="34"/>
      <c r="S612" s="59" t="str">
        <f t="shared" ca="1" si="79"/>
        <v/>
      </c>
      <c r="T612" s="32"/>
      <c r="U612" s="33" t="str">
        <f t="shared" ca="1" si="80"/>
        <v/>
      </c>
      <c r="V612" s="34"/>
      <c r="W612" s="35"/>
      <c r="X612" s="36" t="str">
        <f t="shared" ca="1" si="74"/>
        <v/>
      </c>
      <c r="Y612" s="37"/>
      <c r="Z612" s="38" t="str">
        <f t="shared" si="75"/>
        <v/>
      </c>
    </row>
    <row r="613" spans="1:26" s="39" customFormat="1">
      <c r="A613" s="30">
        <v>610</v>
      </c>
      <c r="B613" s="31"/>
      <c r="C613" s="31"/>
      <c r="D613" s="44"/>
      <c r="E613" s="72" t="str">
        <f>IFERROR(IF(INDEX(Sheet3!$B$2:$B$8, MATCH(D613, Sheet3!$A$2:$A$8, 0)) = 0, "", INDEX(Sheet3!$B$2:$B$8, MATCH(D613, Sheet3!$A$2:$A$8, 0))), "")</f>
        <v/>
      </c>
      <c r="F613" s="31"/>
      <c r="G613" s="45"/>
      <c r="H613" s="63" t="str">
        <f>IFERROR(INDEX(Sheet3!$F$2:$F$114, MATCH(G613, Sheet3!$E$2:$E$114, 0)), "")</f>
        <v/>
      </c>
      <c r="I613" s="32"/>
      <c r="J613" s="40" t="str">
        <f t="shared" ca="1" si="73"/>
        <v/>
      </c>
      <c r="K613" s="34"/>
      <c r="L613" s="59" t="str">
        <f t="shared" ca="1" si="76"/>
        <v/>
      </c>
      <c r="M613" s="34"/>
      <c r="N613" s="47" t="str">
        <f t="shared" ca="1" si="77"/>
        <v/>
      </c>
      <c r="O613" s="75"/>
      <c r="P613" s="75"/>
      <c r="Q613" s="47" t="str">
        <f t="shared" ca="1" si="78"/>
        <v/>
      </c>
      <c r="R613" s="34"/>
      <c r="S613" s="59" t="str">
        <f t="shared" ca="1" si="79"/>
        <v/>
      </c>
      <c r="T613" s="32"/>
      <c r="U613" s="33" t="str">
        <f t="shared" ca="1" si="80"/>
        <v/>
      </c>
      <c r="V613" s="34"/>
      <c r="W613" s="35"/>
      <c r="X613" s="36" t="str">
        <f t="shared" ca="1" si="74"/>
        <v/>
      </c>
      <c r="Y613" s="37"/>
      <c r="Z613" s="38" t="str">
        <f t="shared" si="75"/>
        <v/>
      </c>
    </row>
    <row r="614" spans="1:26" s="39" customFormat="1">
      <c r="A614" s="30">
        <v>611</v>
      </c>
      <c r="B614" s="31"/>
      <c r="C614" s="31"/>
      <c r="D614" s="44"/>
      <c r="E614" s="72" t="str">
        <f>IFERROR(IF(INDEX(Sheet3!$B$2:$B$8, MATCH(D614, Sheet3!$A$2:$A$8, 0)) = 0, "", INDEX(Sheet3!$B$2:$B$8, MATCH(D614, Sheet3!$A$2:$A$8, 0))), "")</f>
        <v/>
      </c>
      <c r="F614" s="31"/>
      <c r="G614" s="45"/>
      <c r="H614" s="63" t="str">
        <f>IFERROR(INDEX(Sheet3!$F$2:$F$114, MATCH(G614, Sheet3!$E$2:$E$114, 0)), "")</f>
        <v/>
      </c>
      <c r="I614" s="32"/>
      <c r="J614" s="40" t="str">
        <f t="shared" ca="1" si="73"/>
        <v/>
      </c>
      <c r="K614" s="34"/>
      <c r="L614" s="59" t="str">
        <f t="shared" ca="1" si="76"/>
        <v/>
      </c>
      <c r="M614" s="34"/>
      <c r="N614" s="47" t="str">
        <f t="shared" ca="1" si="77"/>
        <v/>
      </c>
      <c r="O614" s="75"/>
      <c r="P614" s="75"/>
      <c r="Q614" s="47" t="str">
        <f t="shared" ca="1" si="78"/>
        <v/>
      </c>
      <c r="R614" s="34"/>
      <c r="S614" s="59" t="str">
        <f t="shared" ca="1" si="79"/>
        <v/>
      </c>
      <c r="T614" s="32"/>
      <c r="U614" s="33" t="str">
        <f t="shared" ca="1" si="80"/>
        <v/>
      </c>
      <c r="V614" s="34"/>
      <c r="W614" s="35"/>
      <c r="X614" s="36" t="str">
        <f t="shared" ca="1" si="74"/>
        <v/>
      </c>
      <c r="Y614" s="37"/>
      <c r="Z614" s="38" t="str">
        <f t="shared" si="75"/>
        <v/>
      </c>
    </row>
    <row r="615" spans="1:26" s="39" customFormat="1">
      <c r="A615" s="30">
        <v>612</v>
      </c>
      <c r="B615" s="31"/>
      <c r="C615" s="31"/>
      <c r="D615" s="44"/>
      <c r="E615" s="72" t="str">
        <f>IFERROR(IF(INDEX(Sheet3!$B$2:$B$8, MATCH(D615, Sheet3!$A$2:$A$8, 0)) = 0, "", INDEX(Sheet3!$B$2:$B$8, MATCH(D615, Sheet3!$A$2:$A$8, 0))), "")</f>
        <v/>
      </c>
      <c r="F615" s="31"/>
      <c r="G615" s="45"/>
      <c r="H615" s="63" t="str">
        <f>IFERROR(INDEX(Sheet3!$F$2:$F$114, MATCH(G615, Sheet3!$E$2:$E$114, 0)), "")</f>
        <v/>
      </c>
      <c r="I615" s="32"/>
      <c r="J615" s="40" t="str">
        <f t="shared" ca="1" si="73"/>
        <v/>
      </c>
      <c r="K615" s="34"/>
      <c r="L615" s="59" t="str">
        <f t="shared" ca="1" si="76"/>
        <v/>
      </c>
      <c r="M615" s="34"/>
      <c r="N615" s="47" t="str">
        <f t="shared" ca="1" si="77"/>
        <v/>
      </c>
      <c r="O615" s="75"/>
      <c r="P615" s="75"/>
      <c r="Q615" s="47" t="str">
        <f t="shared" ca="1" si="78"/>
        <v/>
      </c>
      <c r="R615" s="34"/>
      <c r="S615" s="59" t="str">
        <f t="shared" ca="1" si="79"/>
        <v/>
      </c>
      <c r="T615" s="32"/>
      <c r="U615" s="33" t="str">
        <f t="shared" ca="1" si="80"/>
        <v/>
      </c>
      <c r="V615" s="34"/>
      <c r="W615" s="35"/>
      <c r="X615" s="36" t="str">
        <f t="shared" ca="1" si="74"/>
        <v/>
      </c>
      <c r="Y615" s="37"/>
      <c r="Z615" s="38" t="str">
        <f t="shared" si="75"/>
        <v/>
      </c>
    </row>
    <row r="616" spans="1:26" s="39" customFormat="1">
      <c r="A616" s="30">
        <v>613</v>
      </c>
      <c r="B616" s="31"/>
      <c r="C616" s="31"/>
      <c r="D616" s="44"/>
      <c r="E616" s="72" t="str">
        <f>IFERROR(IF(INDEX(Sheet3!$B$2:$B$8, MATCH(D616, Sheet3!$A$2:$A$8, 0)) = 0, "", INDEX(Sheet3!$B$2:$B$8, MATCH(D616, Sheet3!$A$2:$A$8, 0))), "")</f>
        <v/>
      </c>
      <c r="F616" s="31"/>
      <c r="G616" s="45"/>
      <c r="H616" s="63" t="str">
        <f>IFERROR(INDEX(Sheet3!$F$2:$F$114, MATCH(G616, Sheet3!$E$2:$E$114, 0)), "")</f>
        <v/>
      </c>
      <c r="I616" s="32"/>
      <c r="J616" s="40" t="str">
        <f t="shared" ca="1" si="73"/>
        <v/>
      </c>
      <c r="K616" s="34"/>
      <c r="L616" s="59" t="str">
        <f t="shared" ca="1" si="76"/>
        <v/>
      </c>
      <c r="M616" s="34"/>
      <c r="N616" s="47" t="str">
        <f t="shared" ca="1" si="77"/>
        <v/>
      </c>
      <c r="O616" s="75"/>
      <c r="P616" s="75"/>
      <c r="Q616" s="47" t="str">
        <f t="shared" ca="1" si="78"/>
        <v/>
      </c>
      <c r="R616" s="34"/>
      <c r="S616" s="59" t="str">
        <f t="shared" ca="1" si="79"/>
        <v/>
      </c>
      <c r="T616" s="32"/>
      <c r="U616" s="33" t="str">
        <f t="shared" ca="1" si="80"/>
        <v/>
      </c>
      <c r="V616" s="34"/>
      <c r="W616" s="35"/>
      <c r="X616" s="36" t="str">
        <f t="shared" ca="1" si="74"/>
        <v/>
      </c>
      <c r="Y616" s="37"/>
      <c r="Z616" s="38" t="str">
        <f t="shared" si="75"/>
        <v/>
      </c>
    </row>
    <row r="617" spans="1:26" s="39" customFormat="1">
      <c r="A617" s="30">
        <v>614</v>
      </c>
      <c r="B617" s="31"/>
      <c r="C617" s="31"/>
      <c r="D617" s="44"/>
      <c r="E617" s="72" t="str">
        <f>IFERROR(IF(INDEX(Sheet3!$B$2:$B$8, MATCH(D617, Sheet3!$A$2:$A$8, 0)) = 0, "", INDEX(Sheet3!$B$2:$B$8, MATCH(D617, Sheet3!$A$2:$A$8, 0))), "")</f>
        <v/>
      </c>
      <c r="F617" s="31"/>
      <c r="G617" s="45"/>
      <c r="H617" s="63" t="str">
        <f>IFERROR(INDEX(Sheet3!$F$2:$F$114, MATCH(G617, Sheet3!$E$2:$E$114, 0)), "")</f>
        <v/>
      </c>
      <c r="I617" s="32"/>
      <c r="J617" s="40" t="str">
        <f t="shared" ca="1" si="73"/>
        <v/>
      </c>
      <c r="K617" s="34"/>
      <c r="L617" s="59" t="str">
        <f t="shared" ca="1" si="76"/>
        <v/>
      </c>
      <c r="M617" s="34"/>
      <c r="N617" s="47" t="str">
        <f t="shared" ca="1" si="77"/>
        <v/>
      </c>
      <c r="O617" s="75"/>
      <c r="P617" s="75"/>
      <c r="Q617" s="47" t="str">
        <f t="shared" ca="1" si="78"/>
        <v/>
      </c>
      <c r="R617" s="34"/>
      <c r="S617" s="59" t="str">
        <f t="shared" ca="1" si="79"/>
        <v/>
      </c>
      <c r="T617" s="32"/>
      <c r="U617" s="33" t="str">
        <f t="shared" ca="1" si="80"/>
        <v/>
      </c>
      <c r="V617" s="34"/>
      <c r="W617" s="35"/>
      <c r="X617" s="36" t="str">
        <f t="shared" ca="1" si="74"/>
        <v/>
      </c>
      <c r="Y617" s="37"/>
      <c r="Z617" s="38" t="str">
        <f t="shared" si="75"/>
        <v/>
      </c>
    </row>
    <row r="618" spans="1:26" s="39" customFormat="1">
      <c r="A618" s="30">
        <v>615</v>
      </c>
      <c r="B618" s="31"/>
      <c r="C618" s="31"/>
      <c r="D618" s="44"/>
      <c r="E618" s="72" t="str">
        <f>IFERROR(IF(INDEX(Sheet3!$B$2:$B$8, MATCH(D618, Sheet3!$A$2:$A$8, 0)) = 0, "", INDEX(Sheet3!$B$2:$B$8, MATCH(D618, Sheet3!$A$2:$A$8, 0))), "")</f>
        <v/>
      </c>
      <c r="F618" s="31"/>
      <c r="G618" s="45"/>
      <c r="H618" s="63" t="str">
        <f>IFERROR(INDEX(Sheet3!$F$2:$F$114, MATCH(G618, Sheet3!$E$2:$E$114, 0)), "")</f>
        <v/>
      </c>
      <c r="I618" s="32"/>
      <c r="J618" s="40" t="str">
        <f t="shared" ca="1" si="73"/>
        <v/>
      </c>
      <c r="K618" s="34"/>
      <c r="L618" s="59" t="str">
        <f t="shared" ca="1" si="76"/>
        <v/>
      </c>
      <c r="M618" s="34"/>
      <c r="N618" s="47" t="str">
        <f t="shared" ca="1" si="77"/>
        <v/>
      </c>
      <c r="O618" s="75"/>
      <c r="P618" s="75"/>
      <c r="Q618" s="47" t="str">
        <f t="shared" ca="1" si="78"/>
        <v/>
      </c>
      <c r="R618" s="34"/>
      <c r="S618" s="59" t="str">
        <f t="shared" ca="1" si="79"/>
        <v/>
      </c>
      <c r="T618" s="32"/>
      <c r="U618" s="33" t="str">
        <f t="shared" ca="1" si="80"/>
        <v/>
      </c>
      <c r="V618" s="34"/>
      <c r="W618" s="35"/>
      <c r="X618" s="36" t="str">
        <f t="shared" ca="1" si="74"/>
        <v/>
      </c>
      <c r="Y618" s="37"/>
      <c r="Z618" s="38" t="str">
        <f t="shared" si="75"/>
        <v/>
      </c>
    </row>
    <row r="619" spans="1:26" s="39" customFormat="1">
      <c r="A619" s="30">
        <v>616</v>
      </c>
      <c r="B619" s="31"/>
      <c r="C619" s="31"/>
      <c r="D619" s="44"/>
      <c r="E619" s="72" t="str">
        <f>IFERROR(IF(INDEX(Sheet3!$B$2:$B$8, MATCH(D619, Sheet3!$A$2:$A$8, 0)) = 0, "", INDEX(Sheet3!$B$2:$B$8, MATCH(D619, Sheet3!$A$2:$A$8, 0))), "")</f>
        <v/>
      </c>
      <c r="F619" s="31"/>
      <c r="G619" s="45"/>
      <c r="H619" s="63" t="str">
        <f>IFERROR(INDEX(Sheet3!$F$2:$F$114, MATCH(G619, Sheet3!$E$2:$E$114, 0)), "")</f>
        <v/>
      </c>
      <c r="I619" s="32"/>
      <c r="J619" s="40" t="str">
        <f t="shared" ca="1" si="73"/>
        <v/>
      </c>
      <c r="K619" s="34"/>
      <c r="L619" s="59" t="str">
        <f t="shared" ca="1" si="76"/>
        <v/>
      </c>
      <c r="M619" s="34"/>
      <c r="N619" s="47" t="str">
        <f t="shared" ca="1" si="77"/>
        <v/>
      </c>
      <c r="O619" s="75"/>
      <c r="P619" s="75"/>
      <c r="Q619" s="47" t="str">
        <f t="shared" ca="1" si="78"/>
        <v/>
      </c>
      <c r="R619" s="34"/>
      <c r="S619" s="59" t="str">
        <f t="shared" ca="1" si="79"/>
        <v/>
      </c>
      <c r="T619" s="32"/>
      <c r="U619" s="33" t="str">
        <f t="shared" ca="1" si="80"/>
        <v/>
      </c>
      <c r="V619" s="34"/>
      <c r="W619" s="35"/>
      <c r="X619" s="36" t="str">
        <f t="shared" ca="1" si="74"/>
        <v/>
      </c>
      <c r="Y619" s="37"/>
      <c r="Z619" s="38" t="str">
        <f t="shared" si="75"/>
        <v/>
      </c>
    </row>
    <row r="620" spans="1:26" s="39" customFormat="1">
      <c r="A620" s="30">
        <v>617</v>
      </c>
      <c r="B620" s="31"/>
      <c r="C620" s="31"/>
      <c r="D620" s="44"/>
      <c r="E620" s="72" t="str">
        <f>IFERROR(IF(INDEX(Sheet3!$B$2:$B$8, MATCH(D620, Sheet3!$A$2:$A$8, 0)) = 0, "", INDEX(Sheet3!$B$2:$B$8, MATCH(D620, Sheet3!$A$2:$A$8, 0))), "")</f>
        <v/>
      </c>
      <c r="F620" s="31"/>
      <c r="G620" s="45"/>
      <c r="H620" s="63" t="str">
        <f>IFERROR(INDEX(Sheet3!$F$2:$F$114, MATCH(G620, Sheet3!$E$2:$E$114, 0)), "")</f>
        <v/>
      </c>
      <c r="I620" s="32"/>
      <c r="J620" s="40" t="str">
        <f t="shared" ca="1" si="73"/>
        <v/>
      </c>
      <c r="K620" s="34"/>
      <c r="L620" s="59" t="str">
        <f t="shared" ca="1" si="76"/>
        <v/>
      </c>
      <c r="M620" s="34"/>
      <c r="N620" s="47" t="str">
        <f t="shared" ca="1" si="77"/>
        <v/>
      </c>
      <c r="O620" s="75"/>
      <c r="P620" s="75"/>
      <c r="Q620" s="47" t="str">
        <f t="shared" ca="1" si="78"/>
        <v/>
      </c>
      <c r="R620" s="34"/>
      <c r="S620" s="59" t="str">
        <f t="shared" ca="1" si="79"/>
        <v/>
      </c>
      <c r="T620" s="32"/>
      <c r="U620" s="33" t="str">
        <f t="shared" ca="1" si="80"/>
        <v/>
      </c>
      <c r="V620" s="34"/>
      <c r="W620" s="35"/>
      <c r="X620" s="36" t="str">
        <f t="shared" ca="1" si="74"/>
        <v/>
      </c>
      <c r="Y620" s="37"/>
      <c r="Z620" s="38" t="str">
        <f t="shared" si="75"/>
        <v/>
      </c>
    </row>
    <row r="621" spans="1:26" s="39" customFormat="1">
      <c r="A621" s="30">
        <v>618</v>
      </c>
      <c r="B621" s="31"/>
      <c r="C621" s="31"/>
      <c r="D621" s="44"/>
      <c r="E621" s="72" t="str">
        <f>IFERROR(IF(INDEX(Sheet3!$B$2:$B$8, MATCH(D621, Sheet3!$A$2:$A$8, 0)) = 0, "", INDEX(Sheet3!$B$2:$B$8, MATCH(D621, Sheet3!$A$2:$A$8, 0))), "")</f>
        <v/>
      </c>
      <c r="F621" s="31"/>
      <c r="G621" s="45"/>
      <c r="H621" s="63" t="str">
        <f>IFERROR(INDEX(Sheet3!$F$2:$F$114, MATCH(G621, Sheet3!$E$2:$E$114, 0)), "")</f>
        <v/>
      </c>
      <c r="I621" s="32"/>
      <c r="J621" s="40" t="str">
        <f t="shared" ca="1" si="73"/>
        <v/>
      </c>
      <c r="K621" s="34"/>
      <c r="L621" s="59" t="str">
        <f t="shared" ca="1" si="76"/>
        <v/>
      </c>
      <c r="M621" s="34"/>
      <c r="N621" s="47" t="str">
        <f t="shared" ca="1" si="77"/>
        <v/>
      </c>
      <c r="O621" s="75"/>
      <c r="P621" s="75"/>
      <c r="Q621" s="47" t="str">
        <f t="shared" ca="1" si="78"/>
        <v/>
      </c>
      <c r="R621" s="34"/>
      <c r="S621" s="59" t="str">
        <f t="shared" ca="1" si="79"/>
        <v/>
      </c>
      <c r="T621" s="32"/>
      <c r="U621" s="33" t="str">
        <f t="shared" ca="1" si="80"/>
        <v/>
      </c>
      <c r="V621" s="34"/>
      <c r="W621" s="35"/>
      <c r="X621" s="36" t="str">
        <f t="shared" ca="1" si="74"/>
        <v/>
      </c>
      <c r="Y621" s="37"/>
      <c r="Z621" s="38" t="str">
        <f t="shared" si="75"/>
        <v/>
      </c>
    </row>
    <row r="622" spans="1:26" s="39" customFormat="1">
      <c r="A622" s="30">
        <v>619</v>
      </c>
      <c r="B622" s="31"/>
      <c r="C622" s="31"/>
      <c r="D622" s="44"/>
      <c r="E622" s="72" t="str">
        <f>IFERROR(IF(INDEX(Sheet3!$B$2:$B$8, MATCH(D622, Sheet3!$A$2:$A$8, 0)) = 0, "", INDEX(Sheet3!$B$2:$B$8, MATCH(D622, Sheet3!$A$2:$A$8, 0))), "")</f>
        <v/>
      </c>
      <c r="F622" s="31"/>
      <c r="G622" s="45"/>
      <c r="H622" s="63" t="str">
        <f>IFERROR(INDEX(Sheet3!$F$2:$F$114, MATCH(G622, Sheet3!$E$2:$E$114, 0)), "")</f>
        <v/>
      </c>
      <c r="I622" s="32"/>
      <c r="J622" s="40" t="str">
        <f t="shared" ca="1" si="73"/>
        <v/>
      </c>
      <c r="K622" s="34"/>
      <c r="L622" s="59" t="str">
        <f t="shared" ca="1" si="76"/>
        <v/>
      </c>
      <c r="M622" s="34"/>
      <c r="N622" s="47" t="str">
        <f t="shared" ca="1" si="77"/>
        <v/>
      </c>
      <c r="O622" s="75"/>
      <c r="P622" s="75"/>
      <c r="Q622" s="47" t="str">
        <f t="shared" ca="1" si="78"/>
        <v/>
      </c>
      <c r="R622" s="34"/>
      <c r="S622" s="59" t="str">
        <f t="shared" ca="1" si="79"/>
        <v/>
      </c>
      <c r="T622" s="32"/>
      <c r="U622" s="33" t="str">
        <f t="shared" ca="1" si="80"/>
        <v/>
      </c>
      <c r="V622" s="34"/>
      <c r="W622" s="35"/>
      <c r="X622" s="36" t="str">
        <f t="shared" ca="1" si="74"/>
        <v/>
      </c>
      <c r="Y622" s="37"/>
      <c r="Z622" s="38" t="str">
        <f t="shared" si="75"/>
        <v/>
      </c>
    </row>
    <row r="623" spans="1:26" s="39" customFormat="1">
      <c r="A623" s="30">
        <v>620</v>
      </c>
      <c r="B623" s="31"/>
      <c r="C623" s="31"/>
      <c r="D623" s="44"/>
      <c r="E623" s="72" t="str">
        <f>IFERROR(IF(INDEX(Sheet3!$B$2:$B$8, MATCH(D623, Sheet3!$A$2:$A$8, 0)) = 0, "", INDEX(Sheet3!$B$2:$B$8, MATCH(D623, Sheet3!$A$2:$A$8, 0))), "")</f>
        <v/>
      </c>
      <c r="F623" s="31"/>
      <c r="G623" s="45"/>
      <c r="H623" s="63" t="str">
        <f>IFERROR(INDEX(Sheet3!$F$2:$F$114, MATCH(G623, Sheet3!$E$2:$E$114, 0)), "")</f>
        <v/>
      </c>
      <c r="I623" s="32"/>
      <c r="J623" s="40" t="str">
        <f t="shared" ca="1" si="73"/>
        <v/>
      </c>
      <c r="K623" s="34"/>
      <c r="L623" s="59" t="str">
        <f t="shared" ca="1" si="76"/>
        <v/>
      </c>
      <c r="M623" s="34"/>
      <c r="N623" s="47" t="str">
        <f t="shared" ca="1" si="77"/>
        <v/>
      </c>
      <c r="O623" s="75"/>
      <c r="P623" s="75"/>
      <c r="Q623" s="47" t="str">
        <f t="shared" ca="1" si="78"/>
        <v/>
      </c>
      <c r="R623" s="34"/>
      <c r="S623" s="59" t="str">
        <f t="shared" ca="1" si="79"/>
        <v/>
      </c>
      <c r="T623" s="32"/>
      <c r="U623" s="33" t="str">
        <f t="shared" ca="1" si="80"/>
        <v/>
      </c>
      <c r="V623" s="34"/>
      <c r="W623" s="35"/>
      <c r="X623" s="36" t="str">
        <f t="shared" ca="1" si="74"/>
        <v/>
      </c>
      <c r="Y623" s="37"/>
      <c r="Z623" s="38" t="str">
        <f t="shared" si="75"/>
        <v/>
      </c>
    </row>
    <row r="624" spans="1:26" s="39" customFormat="1">
      <c r="A624" s="30">
        <v>621</v>
      </c>
      <c r="B624" s="31"/>
      <c r="C624" s="31"/>
      <c r="D624" s="44"/>
      <c r="E624" s="72" t="str">
        <f>IFERROR(IF(INDEX(Sheet3!$B$2:$B$8, MATCH(D624, Sheet3!$A$2:$A$8, 0)) = 0, "", INDEX(Sheet3!$B$2:$B$8, MATCH(D624, Sheet3!$A$2:$A$8, 0))), "")</f>
        <v/>
      </c>
      <c r="F624" s="31"/>
      <c r="G624" s="45"/>
      <c r="H624" s="63" t="str">
        <f>IFERROR(INDEX(Sheet3!$F$2:$F$114, MATCH(G624, Sheet3!$E$2:$E$114, 0)), "")</f>
        <v/>
      </c>
      <c r="I624" s="32"/>
      <c r="J624" s="40" t="str">
        <f t="shared" ca="1" si="73"/>
        <v/>
      </c>
      <c r="K624" s="34"/>
      <c r="L624" s="59" t="str">
        <f t="shared" ca="1" si="76"/>
        <v/>
      </c>
      <c r="M624" s="34"/>
      <c r="N624" s="47" t="str">
        <f t="shared" ca="1" si="77"/>
        <v/>
      </c>
      <c r="O624" s="75"/>
      <c r="P624" s="75"/>
      <c r="Q624" s="47" t="str">
        <f t="shared" ca="1" si="78"/>
        <v/>
      </c>
      <c r="R624" s="34"/>
      <c r="S624" s="59" t="str">
        <f t="shared" ca="1" si="79"/>
        <v/>
      </c>
      <c r="T624" s="32"/>
      <c r="U624" s="33" t="str">
        <f t="shared" ca="1" si="80"/>
        <v/>
      </c>
      <c r="V624" s="34"/>
      <c r="W624" s="35"/>
      <c r="X624" s="36" t="str">
        <f t="shared" ca="1" si="74"/>
        <v/>
      </c>
      <c r="Y624" s="37"/>
      <c r="Z624" s="38" t="str">
        <f t="shared" si="75"/>
        <v/>
      </c>
    </row>
    <row r="625" spans="1:26" s="39" customFormat="1">
      <c r="A625" s="30">
        <v>622</v>
      </c>
      <c r="B625" s="31"/>
      <c r="C625" s="31"/>
      <c r="D625" s="44"/>
      <c r="E625" s="72" t="str">
        <f>IFERROR(IF(INDEX(Sheet3!$B$2:$B$8, MATCH(D625, Sheet3!$A$2:$A$8, 0)) = 0, "", INDEX(Sheet3!$B$2:$B$8, MATCH(D625, Sheet3!$A$2:$A$8, 0))), "")</f>
        <v/>
      </c>
      <c r="F625" s="31"/>
      <c r="G625" s="45"/>
      <c r="H625" s="63" t="str">
        <f>IFERROR(INDEX(Sheet3!$F$2:$F$114, MATCH(G625, Sheet3!$E$2:$E$114, 0)), "")</f>
        <v/>
      </c>
      <c r="I625" s="32"/>
      <c r="J625" s="40" t="str">
        <f t="shared" ca="1" si="73"/>
        <v/>
      </c>
      <c r="K625" s="34"/>
      <c r="L625" s="59" t="str">
        <f t="shared" ca="1" si="76"/>
        <v/>
      </c>
      <c r="M625" s="34"/>
      <c r="N625" s="47" t="str">
        <f t="shared" ca="1" si="77"/>
        <v/>
      </c>
      <c r="O625" s="75"/>
      <c r="P625" s="75"/>
      <c r="Q625" s="47" t="str">
        <f t="shared" ca="1" si="78"/>
        <v/>
      </c>
      <c r="R625" s="34"/>
      <c r="S625" s="59" t="str">
        <f t="shared" ca="1" si="79"/>
        <v/>
      </c>
      <c r="T625" s="32"/>
      <c r="U625" s="33" t="str">
        <f t="shared" ca="1" si="80"/>
        <v/>
      </c>
      <c r="V625" s="34"/>
      <c r="W625" s="35"/>
      <c r="X625" s="36" t="str">
        <f t="shared" ca="1" si="74"/>
        <v/>
      </c>
      <c r="Y625" s="37"/>
      <c r="Z625" s="38" t="str">
        <f t="shared" si="75"/>
        <v/>
      </c>
    </row>
    <row r="626" spans="1:26" s="39" customFormat="1">
      <c r="A626" s="30">
        <v>623</v>
      </c>
      <c r="B626" s="31"/>
      <c r="C626" s="31"/>
      <c r="D626" s="44"/>
      <c r="E626" s="72" t="str">
        <f>IFERROR(IF(INDEX(Sheet3!$B$2:$B$8, MATCH(D626, Sheet3!$A$2:$A$8, 0)) = 0, "", INDEX(Sheet3!$B$2:$B$8, MATCH(D626, Sheet3!$A$2:$A$8, 0))), "")</f>
        <v/>
      </c>
      <c r="F626" s="31"/>
      <c r="G626" s="45"/>
      <c r="H626" s="63" t="str">
        <f>IFERROR(INDEX(Sheet3!$F$2:$F$114, MATCH(G626, Sheet3!$E$2:$E$114, 0)), "")</f>
        <v/>
      </c>
      <c r="I626" s="32"/>
      <c r="J626" s="40" t="str">
        <f t="shared" ca="1" si="73"/>
        <v/>
      </c>
      <c r="K626" s="34"/>
      <c r="L626" s="59" t="str">
        <f t="shared" ca="1" si="76"/>
        <v/>
      </c>
      <c r="M626" s="34"/>
      <c r="N626" s="47" t="str">
        <f t="shared" ca="1" si="77"/>
        <v/>
      </c>
      <c r="O626" s="75"/>
      <c r="P626" s="75"/>
      <c r="Q626" s="47" t="str">
        <f t="shared" ca="1" si="78"/>
        <v/>
      </c>
      <c r="R626" s="34"/>
      <c r="S626" s="59" t="str">
        <f t="shared" ca="1" si="79"/>
        <v/>
      </c>
      <c r="T626" s="32"/>
      <c r="U626" s="33" t="str">
        <f t="shared" ca="1" si="80"/>
        <v/>
      </c>
      <c r="V626" s="34"/>
      <c r="W626" s="35"/>
      <c r="X626" s="36" t="str">
        <f t="shared" ca="1" si="74"/>
        <v/>
      </c>
      <c r="Y626" s="37"/>
      <c r="Z626" s="38" t="str">
        <f t="shared" si="75"/>
        <v/>
      </c>
    </row>
    <row r="627" spans="1:26" s="39" customFormat="1">
      <c r="A627" s="30">
        <v>624</v>
      </c>
      <c r="B627" s="31"/>
      <c r="C627" s="31"/>
      <c r="D627" s="44"/>
      <c r="E627" s="72" t="str">
        <f>IFERROR(IF(INDEX(Sheet3!$B$2:$B$8, MATCH(D627, Sheet3!$A$2:$A$8, 0)) = 0, "", INDEX(Sheet3!$B$2:$B$8, MATCH(D627, Sheet3!$A$2:$A$8, 0))), "")</f>
        <v/>
      </c>
      <c r="F627" s="31"/>
      <c r="G627" s="45"/>
      <c r="H627" s="63" t="str">
        <f>IFERROR(INDEX(Sheet3!$F$2:$F$114, MATCH(G627, Sheet3!$E$2:$E$114, 0)), "")</f>
        <v/>
      </c>
      <c r="I627" s="32"/>
      <c r="J627" s="40" t="str">
        <f t="shared" ca="1" si="73"/>
        <v/>
      </c>
      <c r="K627" s="34"/>
      <c r="L627" s="59" t="str">
        <f t="shared" ca="1" si="76"/>
        <v/>
      </c>
      <c r="M627" s="34"/>
      <c r="N627" s="47" t="str">
        <f t="shared" ca="1" si="77"/>
        <v/>
      </c>
      <c r="O627" s="75"/>
      <c r="P627" s="75"/>
      <c r="Q627" s="47" t="str">
        <f t="shared" ca="1" si="78"/>
        <v/>
      </c>
      <c r="R627" s="34"/>
      <c r="S627" s="59" t="str">
        <f t="shared" ca="1" si="79"/>
        <v/>
      </c>
      <c r="T627" s="32"/>
      <c r="U627" s="33" t="str">
        <f t="shared" ca="1" si="80"/>
        <v/>
      </c>
      <c r="V627" s="34"/>
      <c r="W627" s="35"/>
      <c r="X627" s="36" t="str">
        <f t="shared" ca="1" si="74"/>
        <v/>
      </c>
      <c r="Y627" s="37"/>
      <c r="Z627" s="38" t="str">
        <f t="shared" si="75"/>
        <v/>
      </c>
    </row>
    <row r="628" spans="1:26" s="39" customFormat="1">
      <c r="A628" s="30">
        <v>625</v>
      </c>
      <c r="B628" s="31"/>
      <c r="C628" s="31"/>
      <c r="D628" s="44"/>
      <c r="E628" s="72" t="str">
        <f>IFERROR(IF(INDEX(Sheet3!$B$2:$B$8, MATCH(D628, Sheet3!$A$2:$A$8, 0)) = 0, "", INDEX(Sheet3!$B$2:$B$8, MATCH(D628, Sheet3!$A$2:$A$8, 0))), "")</f>
        <v/>
      </c>
      <c r="F628" s="31"/>
      <c r="G628" s="45"/>
      <c r="H628" s="63" t="str">
        <f>IFERROR(INDEX(Sheet3!$F$2:$F$114, MATCH(G628, Sheet3!$E$2:$E$114, 0)), "")</f>
        <v/>
      </c>
      <c r="I628" s="32"/>
      <c r="J628" s="40" t="str">
        <f t="shared" ca="1" si="73"/>
        <v/>
      </c>
      <c r="K628" s="34"/>
      <c r="L628" s="59" t="str">
        <f t="shared" ca="1" si="76"/>
        <v/>
      </c>
      <c r="M628" s="34"/>
      <c r="N628" s="47" t="str">
        <f t="shared" ca="1" si="77"/>
        <v/>
      </c>
      <c r="O628" s="75"/>
      <c r="P628" s="75"/>
      <c r="Q628" s="47" t="str">
        <f t="shared" ca="1" si="78"/>
        <v/>
      </c>
      <c r="R628" s="34"/>
      <c r="S628" s="59" t="str">
        <f t="shared" ca="1" si="79"/>
        <v/>
      </c>
      <c r="T628" s="32"/>
      <c r="U628" s="33" t="str">
        <f t="shared" ca="1" si="80"/>
        <v/>
      </c>
      <c r="V628" s="34"/>
      <c r="W628" s="35"/>
      <c r="X628" s="36" t="str">
        <f t="shared" ca="1" si="74"/>
        <v/>
      </c>
      <c r="Y628" s="37"/>
      <c r="Z628" s="38" t="str">
        <f t="shared" si="75"/>
        <v/>
      </c>
    </row>
    <row r="629" spans="1:26" s="39" customFormat="1">
      <c r="A629" s="30">
        <v>626</v>
      </c>
      <c r="B629" s="31"/>
      <c r="C629" s="31"/>
      <c r="D629" s="44"/>
      <c r="E629" s="72" t="str">
        <f>IFERROR(IF(INDEX(Sheet3!$B$2:$B$8, MATCH(D629, Sheet3!$A$2:$A$8, 0)) = 0, "", INDEX(Sheet3!$B$2:$B$8, MATCH(D629, Sheet3!$A$2:$A$8, 0))), "")</f>
        <v/>
      </c>
      <c r="F629" s="31"/>
      <c r="G629" s="45"/>
      <c r="H629" s="63" t="str">
        <f>IFERROR(INDEX(Sheet3!$F$2:$F$114, MATCH(G629, Sheet3!$E$2:$E$114, 0)), "")</f>
        <v/>
      </c>
      <c r="I629" s="32"/>
      <c r="J629" s="40" t="str">
        <f t="shared" ca="1" si="73"/>
        <v/>
      </c>
      <c r="K629" s="34"/>
      <c r="L629" s="59" t="str">
        <f t="shared" ca="1" si="76"/>
        <v/>
      </c>
      <c r="M629" s="34"/>
      <c r="N629" s="47" t="str">
        <f t="shared" ca="1" si="77"/>
        <v/>
      </c>
      <c r="O629" s="75"/>
      <c r="P629" s="75"/>
      <c r="Q629" s="47" t="str">
        <f t="shared" ca="1" si="78"/>
        <v/>
      </c>
      <c r="R629" s="34"/>
      <c r="S629" s="59" t="str">
        <f t="shared" ca="1" si="79"/>
        <v/>
      </c>
      <c r="T629" s="32"/>
      <c r="U629" s="33" t="str">
        <f t="shared" ca="1" si="80"/>
        <v/>
      </c>
      <c r="V629" s="34"/>
      <c r="W629" s="35"/>
      <c r="X629" s="36" t="str">
        <f t="shared" ca="1" si="74"/>
        <v/>
      </c>
      <c r="Y629" s="37"/>
      <c r="Z629" s="38" t="str">
        <f t="shared" si="75"/>
        <v/>
      </c>
    </row>
    <row r="630" spans="1:26" s="39" customFormat="1">
      <c r="A630" s="30">
        <v>627</v>
      </c>
      <c r="B630" s="31"/>
      <c r="C630" s="31"/>
      <c r="D630" s="44"/>
      <c r="E630" s="72" t="str">
        <f>IFERROR(IF(INDEX(Sheet3!$B$2:$B$8, MATCH(D630, Sheet3!$A$2:$A$8, 0)) = 0, "", INDEX(Sheet3!$B$2:$B$8, MATCH(D630, Sheet3!$A$2:$A$8, 0))), "")</f>
        <v/>
      </c>
      <c r="F630" s="31"/>
      <c r="G630" s="45"/>
      <c r="H630" s="63" t="str">
        <f>IFERROR(INDEX(Sheet3!$F$2:$F$114, MATCH(G630, Sheet3!$E$2:$E$114, 0)), "")</f>
        <v/>
      </c>
      <c r="I630" s="32"/>
      <c r="J630" s="40" t="str">
        <f t="shared" ca="1" si="73"/>
        <v/>
      </c>
      <c r="K630" s="34"/>
      <c r="L630" s="59" t="str">
        <f t="shared" ca="1" si="76"/>
        <v/>
      </c>
      <c r="M630" s="34"/>
      <c r="N630" s="47" t="str">
        <f t="shared" ca="1" si="77"/>
        <v/>
      </c>
      <c r="O630" s="75"/>
      <c r="P630" s="75"/>
      <c r="Q630" s="47" t="str">
        <f t="shared" ca="1" si="78"/>
        <v/>
      </c>
      <c r="R630" s="34"/>
      <c r="S630" s="59" t="str">
        <f t="shared" ca="1" si="79"/>
        <v/>
      </c>
      <c r="T630" s="32"/>
      <c r="U630" s="33" t="str">
        <f t="shared" ca="1" si="80"/>
        <v/>
      </c>
      <c r="V630" s="34"/>
      <c r="W630" s="35"/>
      <c r="X630" s="36" t="str">
        <f t="shared" ca="1" si="74"/>
        <v/>
      </c>
      <c r="Y630" s="37"/>
      <c r="Z630" s="38" t="str">
        <f t="shared" si="75"/>
        <v/>
      </c>
    </row>
    <row r="631" spans="1:26" s="39" customFormat="1">
      <c r="A631" s="30">
        <v>628</v>
      </c>
      <c r="B631" s="31"/>
      <c r="C631" s="31"/>
      <c r="D631" s="44"/>
      <c r="E631" s="72" t="str">
        <f>IFERROR(IF(INDEX(Sheet3!$B$2:$B$8, MATCH(D631, Sheet3!$A$2:$A$8, 0)) = 0, "", INDEX(Sheet3!$B$2:$B$8, MATCH(D631, Sheet3!$A$2:$A$8, 0))), "")</f>
        <v/>
      </c>
      <c r="F631" s="31"/>
      <c r="G631" s="45"/>
      <c r="H631" s="63" t="str">
        <f>IFERROR(INDEX(Sheet3!$F$2:$F$114, MATCH(G631, Sheet3!$E$2:$E$114, 0)), "")</f>
        <v/>
      </c>
      <c r="I631" s="32"/>
      <c r="J631" s="40" t="str">
        <f t="shared" ca="1" si="73"/>
        <v/>
      </c>
      <c r="K631" s="34"/>
      <c r="L631" s="59" t="str">
        <f t="shared" ca="1" si="76"/>
        <v/>
      </c>
      <c r="M631" s="34"/>
      <c r="N631" s="47" t="str">
        <f t="shared" ca="1" si="77"/>
        <v/>
      </c>
      <c r="O631" s="75"/>
      <c r="P631" s="75"/>
      <c r="Q631" s="47" t="str">
        <f t="shared" ca="1" si="78"/>
        <v/>
      </c>
      <c r="R631" s="34"/>
      <c r="S631" s="59" t="str">
        <f t="shared" ca="1" si="79"/>
        <v/>
      </c>
      <c r="T631" s="32"/>
      <c r="U631" s="33" t="str">
        <f t="shared" ca="1" si="80"/>
        <v/>
      </c>
      <c r="V631" s="34"/>
      <c r="W631" s="35"/>
      <c r="X631" s="36" t="str">
        <f t="shared" ca="1" si="74"/>
        <v/>
      </c>
      <c r="Y631" s="37"/>
      <c r="Z631" s="38" t="str">
        <f t="shared" si="75"/>
        <v/>
      </c>
    </row>
    <row r="632" spans="1:26" s="39" customFormat="1">
      <c r="A632" s="30">
        <v>629</v>
      </c>
      <c r="B632" s="31"/>
      <c r="C632" s="31"/>
      <c r="D632" s="44"/>
      <c r="E632" s="72" t="str">
        <f>IFERROR(IF(INDEX(Sheet3!$B$2:$B$8, MATCH(D632, Sheet3!$A$2:$A$8, 0)) = 0, "", INDEX(Sheet3!$B$2:$B$8, MATCH(D632, Sheet3!$A$2:$A$8, 0))), "")</f>
        <v/>
      </c>
      <c r="F632" s="31"/>
      <c r="G632" s="45"/>
      <c r="H632" s="63" t="str">
        <f>IFERROR(INDEX(Sheet3!$F$2:$F$114, MATCH(G632, Sheet3!$E$2:$E$114, 0)), "")</f>
        <v/>
      </c>
      <c r="I632" s="32"/>
      <c r="J632" s="40" t="str">
        <f t="shared" ca="1" si="73"/>
        <v/>
      </c>
      <c r="K632" s="34"/>
      <c r="L632" s="59" t="str">
        <f t="shared" ca="1" si="76"/>
        <v/>
      </c>
      <c r="M632" s="34"/>
      <c r="N632" s="47" t="str">
        <f t="shared" ca="1" si="77"/>
        <v/>
      </c>
      <c r="O632" s="75"/>
      <c r="P632" s="75"/>
      <c r="Q632" s="47" t="str">
        <f t="shared" ca="1" si="78"/>
        <v/>
      </c>
      <c r="R632" s="34"/>
      <c r="S632" s="59" t="str">
        <f t="shared" ca="1" si="79"/>
        <v/>
      </c>
      <c r="T632" s="32"/>
      <c r="U632" s="33" t="str">
        <f t="shared" ca="1" si="80"/>
        <v/>
      </c>
      <c r="V632" s="34"/>
      <c r="W632" s="35"/>
      <c r="X632" s="36" t="str">
        <f t="shared" ca="1" si="74"/>
        <v/>
      </c>
      <c r="Y632" s="37"/>
      <c r="Z632" s="38" t="str">
        <f t="shared" si="75"/>
        <v/>
      </c>
    </row>
    <row r="633" spans="1:26" s="39" customFormat="1">
      <c r="A633" s="30">
        <v>630</v>
      </c>
      <c r="B633" s="31"/>
      <c r="C633" s="31"/>
      <c r="D633" s="44"/>
      <c r="E633" s="72" t="str">
        <f>IFERROR(IF(INDEX(Sheet3!$B$2:$B$8, MATCH(D633, Sheet3!$A$2:$A$8, 0)) = 0, "", INDEX(Sheet3!$B$2:$B$8, MATCH(D633, Sheet3!$A$2:$A$8, 0))), "")</f>
        <v/>
      </c>
      <c r="F633" s="31"/>
      <c r="G633" s="45"/>
      <c r="H633" s="63" t="str">
        <f>IFERROR(INDEX(Sheet3!$F$2:$F$114, MATCH(G633, Sheet3!$E$2:$E$114, 0)), "")</f>
        <v/>
      </c>
      <c r="I633" s="32"/>
      <c r="J633" s="40" t="str">
        <f t="shared" ca="1" si="73"/>
        <v/>
      </c>
      <c r="K633" s="34"/>
      <c r="L633" s="59" t="str">
        <f t="shared" ca="1" si="76"/>
        <v/>
      </c>
      <c r="M633" s="34"/>
      <c r="N633" s="47" t="str">
        <f t="shared" ca="1" si="77"/>
        <v/>
      </c>
      <c r="O633" s="75"/>
      <c r="P633" s="75"/>
      <c r="Q633" s="47" t="str">
        <f t="shared" ca="1" si="78"/>
        <v/>
      </c>
      <c r="R633" s="34"/>
      <c r="S633" s="59" t="str">
        <f t="shared" ca="1" si="79"/>
        <v/>
      </c>
      <c r="T633" s="32"/>
      <c r="U633" s="33" t="str">
        <f t="shared" ca="1" si="80"/>
        <v/>
      </c>
      <c r="V633" s="34"/>
      <c r="W633" s="35"/>
      <c r="X633" s="36" t="str">
        <f t="shared" ca="1" si="74"/>
        <v/>
      </c>
      <c r="Y633" s="37"/>
      <c r="Z633" s="38" t="str">
        <f t="shared" si="75"/>
        <v/>
      </c>
    </row>
    <row r="634" spans="1:26" s="39" customFormat="1">
      <c r="A634" s="30">
        <v>631</v>
      </c>
      <c r="B634" s="31"/>
      <c r="C634" s="31"/>
      <c r="D634" s="44"/>
      <c r="E634" s="72" t="str">
        <f>IFERROR(IF(INDEX(Sheet3!$B$2:$B$8, MATCH(D634, Sheet3!$A$2:$A$8, 0)) = 0, "", INDEX(Sheet3!$B$2:$B$8, MATCH(D634, Sheet3!$A$2:$A$8, 0))), "")</f>
        <v/>
      </c>
      <c r="F634" s="31"/>
      <c r="G634" s="45"/>
      <c r="H634" s="63" t="str">
        <f>IFERROR(INDEX(Sheet3!$F$2:$F$114, MATCH(G634, Sheet3!$E$2:$E$114, 0)), "")</f>
        <v/>
      </c>
      <c r="I634" s="32"/>
      <c r="J634" s="40" t="str">
        <f t="shared" ca="1" si="73"/>
        <v/>
      </c>
      <c r="K634" s="34"/>
      <c r="L634" s="59" t="str">
        <f t="shared" ca="1" si="76"/>
        <v/>
      </c>
      <c r="M634" s="34"/>
      <c r="N634" s="47" t="str">
        <f t="shared" ca="1" si="77"/>
        <v/>
      </c>
      <c r="O634" s="75"/>
      <c r="P634" s="75"/>
      <c r="Q634" s="47" t="str">
        <f t="shared" ca="1" si="78"/>
        <v/>
      </c>
      <c r="R634" s="34"/>
      <c r="S634" s="59" t="str">
        <f t="shared" ca="1" si="79"/>
        <v/>
      </c>
      <c r="T634" s="32"/>
      <c r="U634" s="33" t="str">
        <f t="shared" ca="1" si="80"/>
        <v/>
      </c>
      <c r="V634" s="34"/>
      <c r="W634" s="35"/>
      <c r="X634" s="36" t="str">
        <f t="shared" ca="1" si="74"/>
        <v/>
      </c>
      <c r="Y634" s="37"/>
      <c r="Z634" s="38" t="str">
        <f t="shared" si="75"/>
        <v/>
      </c>
    </row>
    <row r="635" spans="1:26" s="39" customFormat="1">
      <c r="A635" s="30">
        <v>632</v>
      </c>
      <c r="B635" s="31"/>
      <c r="C635" s="31"/>
      <c r="D635" s="44"/>
      <c r="E635" s="72" t="str">
        <f>IFERROR(IF(INDEX(Sheet3!$B$2:$B$8, MATCH(D635, Sheet3!$A$2:$A$8, 0)) = 0, "", INDEX(Sheet3!$B$2:$B$8, MATCH(D635, Sheet3!$A$2:$A$8, 0))), "")</f>
        <v/>
      </c>
      <c r="F635" s="31"/>
      <c r="G635" s="45"/>
      <c r="H635" s="63" t="str">
        <f>IFERROR(INDEX(Sheet3!$F$2:$F$114, MATCH(G635, Sheet3!$E$2:$E$114, 0)), "")</f>
        <v/>
      </c>
      <c r="I635" s="32"/>
      <c r="J635" s="40" t="str">
        <f t="shared" ca="1" si="73"/>
        <v/>
      </c>
      <c r="K635" s="34"/>
      <c r="L635" s="59" t="str">
        <f t="shared" ca="1" si="76"/>
        <v/>
      </c>
      <c r="M635" s="34"/>
      <c r="N635" s="47" t="str">
        <f t="shared" ca="1" si="77"/>
        <v/>
      </c>
      <c r="O635" s="75"/>
      <c r="P635" s="75"/>
      <c r="Q635" s="47" t="str">
        <f t="shared" ca="1" si="78"/>
        <v/>
      </c>
      <c r="R635" s="34"/>
      <c r="S635" s="59" t="str">
        <f t="shared" ca="1" si="79"/>
        <v/>
      </c>
      <c r="T635" s="32"/>
      <c r="U635" s="33" t="str">
        <f t="shared" ca="1" si="80"/>
        <v/>
      </c>
      <c r="V635" s="34"/>
      <c r="W635" s="35"/>
      <c r="X635" s="36" t="str">
        <f t="shared" ca="1" si="74"/>
        <v/>
      </c>
      <c r="Y635" s="37"/>
      <c r="Z635" s="38" t="str">
        <f t="shared" si="75"/>
        <v/>
      </c>
    </row>
    <row r="636" spans="1:26" s="39" customFormat="1">
      <c r="A636" s="30">
        <v>633</v>
      </c>
      <c r="B636" s="31"/>
      <c r="C636" s="31"/>
      <c r="D636" s="44"/>
      <c r="E636" s="72" t="str">
        <f>IFERROR(IF(INDEX(Sheet3!$B$2:$B$8, MATCH(D636, Sheet3!$A$2:$A$8, 0)) = 0, "", INDEX(Sheet3!$B$2:$B$8, MATCH(D636, Sheet3!$A$2:$A$8, 0))), "")</f>
        <v/>
      </c>
      <c r="F636" s="31"/>
      <c r="G636" s="45"/>
      <c r="H636" s="63" t="str">
        <f>IFERROR(INDEX(Sheet3!$F$2:$F$114, MATCH(G636, Sheet3!$E$2:$E$114, 0)), "")</f>
        <v/>
      </c>
      <c r="I636" s="32"/>
      <c r="J636" s="40" t="str">
        <f t="shared" ca="1" si="73"/>
        <v/>
      </c>
      <c r="K636" s="34"/>
      <c r="L636" s="59" t="str">
        <f t="shared" ca="1" si="76"/>
        <v/>
      </c>
      <c r="M636" s="34"/>
      <c r="N636" s="47" t="str">
        <f t="shared" ca="1" si="77"/>
        <v/>
      </c>
      <c r="O636" s="75"/>
      <c r="P636" s="75"/>
      <c r="Q636" s="47" t="str">
        <f t="shared" ca="1" si="78"/>
        <v/>
      </c>
      <c r="R636" s="34"/>
      <c r="S636" s="59" t="str">
        <f t="shared" ca="1" si="79"/>
        <v/>
      </c>
      <c r="T636" s="32"/>
      <c r="U636" s="33" t="str">
        <f t="shared" ca="1" si="80"/>
        <v/>
      </c>
      <c r="V636" s="34"/>
      <c r="W636" s="35"/>
      <c r="X636" s="36" t="str">
        <f t="shared" ca="1" si="74"/>
        <v/>
      </c>
      <c r="Y636" s="37"/>
      <c r="Z636" s="38" t="str">
        <f t="shared" si="75"/>
        <v/>
      </c>
    </row>
    <row r="637" spans="1:26" s="39" customFormat="1">
      <c r="A637" s="30">
        <v>634</v>
      </c>
      <c r="B637" s="31"/>
      <c r="C637" s="31"/>
      <c r="D637" s="44"/>
      <c r="E637" s="72" t="str">
        <f>IFERROR(IF(INDEX(Sheet3!$B$2:$B$8, MATCH(D637, Sheet3!$A$2:$A$8, 0)) = 0, "", INDEX(Sheet3!$B$2:$B$8, MATCH(D637, Sheet3!$A$2:$A$8, 0))), "")</f>
        <v/>
      </c>
      <c r="F637" s="31"/>
      <c r="G637" s="45"/>
      <c r="H637" s="63" t="str">
        <f>IFERROR(INDEX(Sheet3!$F$2:$F$114, MATCH(G637, Sheet3!$E$2:$E$114, 0)), "")</f>
        <v/>
      </c>
      <c r="I637" s="32"/>
      <c r="J637" s="40" t="str">
        <f t="shared" ca="1" si="73"/>
        <v/>
      </c>
      <c r="K637" s="34"/>
      <c r="L637" s="59" t="str">
        <f t="shared" ca="1" si="76"/>
        <v/>
      </c>
      <c r="M637" s="34"/>
      <c r="N637" s="47" t="str">
        <f t="shared" ca="1" si="77"/>
        <v/>
      </c>
      <c r="O637" s="75"/>
      <c r="P637" s="75"/>
      <c r="Q637" s="47" t="str">
        <f t="shared" ca="1" si="78"/>
        <v/>
      </c>
      <c r="R637" s="34"/>
      <c r="S637" s="59" t="str">
        <f t="shared" ca="1" si="79"/>
        <v/>
      </c>
      <c r="T637" s="32"/>
      <c r="U637" s="33" t="str">
        <f t="shared" ca="1" si="80"/>
        <v/>
      </c>
      <c r="V637" s="34"/>
      <c r="W637" s="35"/>
      <c r="X637" s="36" t="str">
        <f t="shared" ca="1" si="74"/>
        <v/>
      </c>
      <c r="Y637" s="37"/>
      <c r="Z637" s="38" t="str">
        <f t="shared" si="75"/>
        <v/>
      </c>
    </row>
    <row r="638" spans="1:26" s="39" customFormat="1">
      <c r="A638" s="30">
        <v>635</v>
      </c>
      <c r="B638" s="31"/>
      <c r="C638" s="31"/>
      <c r="D638" s="44"/>
      <c r="E638" s="72" t="str">
        <f>IFERROR(IF(INDEX(Sheet3!$B$2:$B$8, MATCH(D638, Sheet3!$A$2:$A$8, 0)) = 0, "", INDEX(Sheet3!$B$2:$B$8, MATCH(D638, Sheet3!$A$2:$A$8, 0))), "")</f>
        <v/>
      </c>
      <c r="F638" s="31"/>
      <c r="G638" s="45"/>
      <c r="H638" s="63" t="str">
        <f>IFERROR(INDEX(Sheet3!$F$2:$F$114, MATCH(G638, Sheet3!$E$2:$E$114, 0)), "")</f>
        <v/>
      </c>
      <c r="I638" s="32"/>
      <c r="J638" s="40" t="str">
        <f t="shared" ca="1" si="73"/>
        <v/>
      </c>
      <c r="K638" s="34"/>
      <c r="L638" s="59" t="str">
        <f t="shared" ca="1" si="76"/>
        <v/>
      </c>
      <c r="M638" s="34"/>
      <c r="N638" s="47" t="str">
        <f t="shared" ca="1" si="77"/>
        <v/>
      </c>
      <c r="O638" s="75"/>
      <c r="P638" s="75"/>
      <c r="Q638" s="47" t="str">
        <f t="shared" ca="1" si="78"/>
        <v/>
      </c>
      <c r="R638" s="34"/>
      <c r="S638" s="59" t="str">
        <f t="shared" ca="1" si="79"/>
        <v/>
      </c>
      <c r="T638" s="32"/>
      <c r="U638" s="33" t="str">
        <f t="shared" ca="1" si="80"/>
        <v/>
      </c>
      <c r="V638" s="34"/>
      <c r="W638" s="35"/>
      <c r="X638" s="36" t="str">
        <f t="shared" ca="1" si="74"/>
        <v/>
      </c>
      <c r="Y638" s="37"/>
      <c r="Z638" s="38" t="str">
        <f t="shared" si="75"/>
        <v/>
      </c>
    </row>
    <row r="639" spans="1:26" s="39" customFormat="1">
      <c r="A639" s="30">
        <v>636</v>
      </c>
      <c r="B639" s="31"/>
      <c r="C639" s="31"/>
      <c r="D639" s="44"/>
      <c r="E639" s="72" t="str">
        <f>IFERROR(IF(INDEX(Sheet3!$B$2:$B$8, MATCH(D639, Sheet3!$A$2:$A$8, 0)) = 0, "", INDEX(Sheet3!$B$2:$B$8, MATCH(D639, Sheet3!$A$2:$A$8, 0))), "")</f>
        <v/>
      </c>
      <c r="F639" s="31"/>
      <c r="G639" s="45"/>
      <c r="H639" s="63" t="str">
        <f>IFERROR(INDEX(Sheet3!$F$2:$F$114, MATCH(G639, Sheet3!$E$2:$E$114, 0)), "")</f>
        <v/>
      </c>
      <c r="I639" s="32"/>
      <c r="J639" s="40" t="str">
        <f t="shared" ca="1" si="73"/>
        <v/>
      </c>
      <c r="K639" s="34"/>
      <c r="L639" s="59" t="str">
        <f t="shared" ca="1" si="76"/>
        <v/>
      </c>
      <c r="M639" s="34"/>
      <c r="N639" s="47" t="str">
        <f t="shared" ca="1" si="77"/>
        <v/>
      </c>
      <c r="O639" s="75"/>
      <c r="P639" s="75"/>
      <c r="Q639" s="47" t="str">
        <f t="shared" ca="1" si="78"/>
        <v/>
      </c>
      <c r="R639" s="34"/>
      <c r="S639" s="59" t="str">
        <f t="shared" ca="1" si="79"/>
        <v/>
      </c>
      <c r="T639" s="32"/>
      <c r="U639" s="33" t="str">
        <f t="shared" ca="1" si="80"/>
        <v/>
      </c>
      <c r="V639" s="34"/>
      <c r="W639" s="35"/>
      <c r="X639" s="36" t="str">
        <f t="shared" ca="1" si="74"/>
        <v/>
      </c>
      <c r="Y639" s="37"/>
      <c r="Z639" s="38" t="str">
        <f t="shared" si="75"/>
        <v/>
      </c>
    </row>
    <row r="640" spans="1:26" s="39" customFormat="1">
      <c r="A640" s="30">
        <v>637</v>
      </c>
      <c r="B640" s="31"/>
      <c r="C640" s="31"/>
      <c r="D640" s="44"/>
      <c r="E640" s="72" t="str">
        <f>IFERROR(IF(INDEX(Sheet3!$B$2:$B$8, MATCH(D640, Sheet3!$A$2:$A$8, 0)) = 0, "", INDEX(Sheet3!$B$2:$B$8, MATCH(D640, Sheet3!$A$2:$A$8, 0))), "")</f>
        <v/>
      </c>
      <c r="F640" s="31"/>
      <c r="G640" s="45"/>
      <c r="H640" s="63" t="str">
        <f>IFERROR(INDEX(Sheet3!$F$2:$F$114, MATCH(G640, Sheet3!$E$2:$E$114, 0)), "")</f>
        <v/>
      </c>
      <c r="I640" s="32"/>
      <c r="J640" s="40" t="str">
        <f t="shared" ca="1" si="73"/>
        <v/>
      </c>
      <c r="K640" s="34"/>
      <c r="L640" s="59" t="str">
        <f t="shared" ca="1" si="76"/>
        <v/>
      </c>
      <c r="M640" s="34"/>
      <c r="N640" s="47" t="str">
        <f t="shared" ca="1" si="77"/>
        <v/>
      </c>
      <c r="O640" s="75"/>
      <c r="P640" s="75"/>
      <c r="Q640" s="47" t="str">
        <f t="shared" ca="1" si="78"/>
        <v/>
      </c>
      <c r="R640" s="34"/>
      <c r="S640" s="59" t="str">
        <f t="shared" ca="1" si="79"/>
        <v/>
      </c>
      <c r="T640" s="32"/>
      <c r="U640" s="33" t="str">
        <f t="shared" ca="1" si="80"/>
        <v/>
      </c>
      <c r="V640" s="34"/>
      <c r="W640" s="35"/>
      <c r="X640" s="36" t="str">
        <f t="shared" ca="1" si="74"/>
        <v/>
      </c>
      <c r="Y640" s="37"/>
      <c r="Z640" s="38" t="str">
        <f t="shared" si="75"/>
        <v/>
      </c>
    </row>
    <row r="641" spans="1:26" s="39" customFormat="1">
      <c r="A641" s="30">
        <v>638</v>
      </c>
      <c r="B641" s="31"/>
      <c r="C641" s="31"/>
      <c r="D641" s="44"/>
      <c r="E641" s="72" t="str">
        <f>IFERROR(IF(INDEX(Sheet3!$B$2:$B$8, MATCH(D641, Sheet3!$A$2:$A$8, 0)) = 0, "", INDEX(Sheet3!$B$2:$B$8, MATCH(D641, Sheet3!$A$2:$A$8, 0))), "")</f>
        <v/>
      </c>
      <c r="F641" s="31"/>
      <c r="G641" s="45"/>
      <c r="H641" s="63" t="str">
        <f>IFERROR(INDEX(Sheet3!$F$2:$F$114, MATCH(G641, Sheet3!$E$2:$E$114, 0)), "")</f>
        <v/>
      </c>
      <c r="I641" s="32"/>
      <c r="J641" s="40" t="str">
        <f t="shared" ca="1" si="73"/>
        <v/>
      </c>
      <c r="K641" s="34"/>
      <c r="L641" s="59" t="str">
        <f t="shared" ca="1" si="76"/>
        <v/>
      </c>
      <c r="M641" s="34"/>
      <c r="N641" s="47" t="str">
        <f t="shared" ca="1" si="77"/>
        <v/>
      </c>
      <c r="O641" s="75"/>
      <c r="P641" s="75"/>
      <c r="Q641" s="47" t="str">
        <f t="shared" ca="1" si="78"/>
        <v/>
      </c>
      <c r="R641" s="34"/>
      <c r="S641" s="59" t="str">
        <f t="shared" ca="1" si="79"/>
        <v/>
      </c>
      <c r="T641" s="32"/>
      <c r="U641" s="33" t="str">
        <f t="shared" ca="1" si="80"/>
        <v/>
      </c>
      <c r="V641" s="34"/>
      <c r="W641" s="35"/>
      <c r="X641" s="36" t="str">
        <f t="shared" ca="1" si="74"/>
        <v/>
      </c>
      <c r="Y641" s="37"/>
      <c r="Z641" s="38" t="str">
        <f t="shared" si="75"/>
        <v/>
      </c>
    </row>
    <row r="642" spans="1:26" s="39" customFormat="1">
      <c r="A642" s="30">
        <v>639</v>
      </c>
      <c r="B642" s="31"/>
      <c r="C642" s="31"/>
      <c r="D642" s="44"/>
      <c r="E642" s="72" t="str">
        <f>IFERROR(IF(INDEX(Sheet3!$B$2:$B$8, MATCH(D642, Sheet3!$A$2:$A$8, 0)) = 0, "", INDEX(Sheet3!$B$2:$B$8, MATCH(D642, Sheet3!$A$2:$A$8, 0))), "")</f>
        <v/>
      </c>
      <c r="F642" s="31"/>
      <c r="G642" s="45"/>
      <c r="H642" s="63" t="str">
        <f>IFERROR(INDEX(Sheet3!$F$2:$F$114, MATCH(G642, Sheet3!$E$2:$E$114, 0)), "")</f>
        <v/>
      </c>
      <c r="I642" s="32"/>
      <c r="J642" s="40" t="str">
        <f t="shared" ca="1" si="73"/>
        <v/>
      </c>
      <c r="K642" s="34"/>
      <c r="L642" s="59" t="str">
        <f t="shared" ca="1" si="76"/>
        <v/>
      </c>
      <c r="M642" s="34"/>
      <c r="N642" s="47" t="str">
        <f t="shared" ca="1" si="77"/>
        <v/>
      </c>
      <c r="O642" s="75"/>
      <c r="P642" s="75"/>
      <c r="Q642" s="47" t="str">
        <f t="shared" ca="1" si="78"/>
        <v/>
      </c>
      <c r="R642" s="34"/>
      <c r="S642" s="59" t="str">
        <f t="shared" ca="1" si="79"/>
        <v/>
      </c>
      <c r="T642" s="32"/>
      <c r="U642" s="33" t="str">
        <f t="shared" ca="1" si="80"/>
        <v/>
      </c>
      <c r="V642" s="34"/>
      <c r="W642" s="35"/>
      <c r="X642" s="36" t="str">
        <f t="shared" ca="1" si="74"/>
        <v/>
      </c>
      <c r="Y642" s="37"/>
      <c r="Z642" s="38" t="str">
        <f t="shared" si="75"/>
        <v/>
      </c>
    </row>
    <row r="643" spans="1:26" s="39" customFormat="1">
      <c r="A643" s="30">
        <v>640</v>
      </c>
      <c r="B643" s="31"/>
      <c r="C643" s="31"/>
      <c r="D643" s="44"/>
      <c r="E643" s="72" t="str">
        <f>IFERROR(IF(INDEX(Sheet3!$B$2:$B$8, MATCH(D643, Sheet3!$A$2:$A$8, 0)) = 0, "", INDEX(Sheet3!$B$2:$B$8, MATCH(D643, Sheet3!$A$2:$A$8, 0))), "")</f>
        <v/>
      </c>
      <c r="F643" s="31"/>
      <c r="G643" s="45"/>
      <c r="H643" s="63" t="str">
        <f>IFERROR(INDEX(Sheet3!$F$2:$F$114, MATCH(G643, Sheet3!$E$2:$E$114, 0)), "")</f>
        <v/>
      </c>
      <c r="I643" s="32"/>
      <c r="J643" s="40" t="str">
        <f t="shared" ca="1" si="73"/>
        <v/>
      </c>
      <c r="K643" s="34"/>
      <c r="L643" s="59" t="str">
        <f t="shared" ca="1" si="76"/>
        <v/>
      </c>
      <c r="M643" s="34"/>
      <c r="N643" s="47" t="str">
        <f t="shared" ca="1" si="77"/>
        <v/>
      </c>
      <c r="O643" s="75"/>
      <c r="P643" s="75"/>
      <c r="Q643" s="47" t="str">
        <f t="shared" ca="1" si="78"/>
        <v/>
      </c>
      <c r="R643" s="34"/>
      <c r="S643" s="59" t="str">
        <f t="shared" ca="1" si="79"/>
        <v/>
      </c>
      <c r="T643" s="32"/>
      <c r="U643" s="33" t="str">
        <f t="shared" ca="1" si="80"/>
        <v/>
      </c>
      <c r="V643" s="34"/>
      <c r="W643" s="35"/>
      <c r="X643" s="36" t="str">
        <f t="shared" ca="1" si="74"/>
        <v/>
      </c>
      <c r="Y643" s="37"/>
      <c r="Z643" s="38" t="str">
        <f t="shared" si="75"/>
        <v/>
      </c>
    </row>
    <row r="644" spans="1:26" s="39" customFormat="1">
      <c r="A644" s="30">
        <v>641</v>
      </c>
      <c r="B644" s="31"/>
      <c r="C644" s="31"/>
      <c r="D644" s="44"/>
      <c r="E644" s="72" t="str">
        <f>IFERROR(IF(INDEX(Sheet3!$B$2:$B$8, MATCH(D644, Sheet3!$A$2:$A$8, 0)) = 0, "", INDEX(Sheet3!$B$2:$B$8, MATCH(D644, Sheet3!$A$2:$A$8, 0))), "")</f>
        <v/>
      </c>
      <c r="F644" s="31"/>
      <c r="G644" s="45"/>
      <c r="H644" s="63" t="str">
        <f>IFERROR(INDEX(Sheet3!$F$2:$F$114, MATCH(G644, Sheet3!$E$2:$E$114, 0)), "")</f>
        <v/>
      </c>
      <c r="I644" s="32"/>
      <c r="J644" s="40" t="str">
        <f t="shared" ca="1" si="73"/>
        <v/>
      </c>
      <c r="K644" s="34"/>
      <c r="L644" s="59" t="str">
        <f t="shared" ca="1" si="76"/>
        <v/>
      </c>
      <c r="M644" s="34"/>
      <c r="N644" s="47" t="str">
        <f t="shared" ca="1" si="77"/>
        <v/>
      </c>
      <c r="O644" s="75"/>
      <c r="P644" s="75"/>
      <c r="Q644" s="47" t="str">
        <f t="shared" ca="1" si="78"/>
        <v/>
      </c>
      <c r="R644" s="34"/>
      <c r="S644" s="59" t="str">
        <f t="shared" ca="1" si="79"/>
        <v/>
      </c>
      <c r="T644" s="32"/>
      <c r="U644" s="33" t="str">
        <f t="shared" ca="1" si="80"/>
        <v/>
      </c>
      <c r="V644" s="34"/>
      <c r="W644" s="35"/>
      <c r="X644" s="36" t="str">
        <f t="shared" ca="1" si="74"/>
        <v/>
      </c>
      <c r="Y644" s="37"/>
      <c r="Z644" s="38" t="str">
        <f t="shared" si="75"/>
        <v/>
      </c>
    </row>
    <row r="645" spans="1:26" s="39" customFormat="1">
      <c r="A645" s="30">
        <v>642</v>
      </c>
      <c r="B645" s="31"/>
      <c r="C645" s="31"/>
      <c r="D645" s="44"/>
      <c r="E645" s="72" t="str">
        <f>IFERROR(IF(INDEX(Sheet3!$B$2:$B$8, MATCH(D645, Sheet3!$A$2:$A$8, 0)) = 0, "", INDEX(Sheet3!$B$2:$B$8, MATCH(D645, Sheet3!$A$2:$A$8, 0))), "")</f>
        <v/>
      </c>
      <c r="F645" s="31"/>
      <c r="G645" s="45"/>
      <c r="H645" s="63" t="str">
        <f>IFERROR(INDEX(Sheet3!$F$2:$F$114, MATCH(G645, Sheet3!$E$2:$E$114, 0)), "")</f>
        <v/>
      </c>
      <c r="I645" s="32"/>
      <c r="J645" s="40" t="str">
        <f t="shared" ca="1" si="73"/>
        <v/>
      </c>
      <c r="K645" s="34"/>
      <c r="L645" s="59" t="str">
        <f t="shared" ca="1" si="76"/>
        <v/>
      </c>
      <c r="M645" s="34"/>
      <c r="N645" s="47" t="str">
        <f t="shared" ca="1" si="77"/>
        <v/>
      </c>
      <c r="O645" s="75"/>
      <c r="P645" s="75"/>
      <c r="Q645" s="47" t="str">
        <f t="shared" ca="1" si="78"/>
        <v/>
      </c>
      <c r="R645" s="34"/>
      <c r="S645" s="59" t="str">
        <f t="shared" ca="1" si="79"/>
        <v/>
      </c>
      <c r="T645" s="32"/>
      <c r="U645" s="33" t="str">
        <f t="shared" ca="1" si="80"/>
        <v/>
      </c>
      <c r="V645" s="34"/>
      <c r="W645" s="35"/>
      <c r="X645" s="36" t="str">
        <f t="shared" ca="1" si="74"/>
        <v/>
      </c>
      <c r="Y645" s="37"/>
      <c r="Z645" s="38" t="str">
        <f t="shared" si="75"/>
        <v/>
      </c>
    </row>
    <row r="646" spans="1:26" s="39" customFormat="1">
      <c r="A646" s="30">
        <v>643</v>
      </c>
      <c r="B646" s="31"/>
      <c r="C646" s="31"/>
      <c r="D646" s="44"/>
      <c r="E646" s="72" t="str">
        <f>IFERROR(IF(INDEX(Sheet3!$B$2:$B$8, MATCH(D646, Sheet3!$A$2:$A$8, 0)) = 0, "", INDEX(Sheet3!$B$2:$B$8, MATCH(D646, Sheet3!$A$2:$A$8, 0))), "")</f>
        <v/>
      </c>
      <c r="F646" s="31"/>
      <c r="G646" s="45"/>
      <c r="H646" s="63" t="str">
        <f>IFERROR(INDEX(Sheet3!$F$2:$F$114, MATCH(G646, Sheet3!$E$2:$E$114, 0)), "")</f>
        <v/>
      </c>
      <c r="I646" s="32"/>
      <c r="J646" s="40" t="str">
        <f t="shared" ref="J646:J709" ca="1" si="81">IF(I646="","",IF(Y646&lt;&gt;"",Y646-I646,TODAY()-I646))</f>
        <v/>
      </c>
      <c r="K646" s="34"/>
      <c r="L646" s="59" t="str">
        <f t="shared" ca="1" si="76"/>
        <v/>
      </c>
      <c r="M646" s="34"/>
      <c r="N646" s="47" t="str">
        <f t="shared" ca="1" si="77"/>
        <v/>
      </c>
      <c r="O646" s="75"/>
      <c r="P646" s="75"/>
      <c r="Q646" s="47" t="str">
        <f t="shared" ca="1" si="78"/>
        <v/>
      </c>
      <c r="R646" s="34"/>
      <c r="S646" s="59" t="str">
        <f t="shared" ca="1" si="79"/>
        <v/>
      </c>
      <c r="T646" s="32"/>
      <c r="U646" s="33" t="str">
        <f t="shared" ca="1" si="80"/>
        <v/>
      </c>
      <c r="V646" s="34"/>
      <c r="W646" s="35"/>
      <c r="X646" s="36" t="str">
        <f t="shared" ref="X646:X709" ca="1" si="82">IF(I646="","",IF(Y646&lt;&gt;"","Completed",IF(TODAY()&lt;V646,"Planned",IF(TODAY()=V646,"Due","Overdue"))))</f>
        <v/>
      </c>
      <c r="Y646" s="37"/>
      <c r="Z646" s="38" t="str">
        <f t="shared" ref="Z646:Z709" si="83">IF(Y646="","",IF(Y646&lt;=V646,1,0))</f>
        <v/>
      </c>
    </row>
    <row r="647" spans="1:26" s="39" customFormat="1">
      <c r="A647" s="30">
        <v>644</v>
      </c>
      <c r="B647" s="31"/>
      <c r="C647" s="31"/>
      <c r="D647" s="44"/>
      <c r="E647" s="72" t="str">
        <f>IFERROR(IF(INDEX(Sheet3!$B$2:$B$8, MATCH(D647, Sheet3!$A$2:$A$8, 0)) = 0, "", INDEX(Sheet3!$B$2:$B$8, MATCH(D647, Sheet3!$A$2:$A$8, 0))), "")</f>
        <v/>
      </c>
      <c r="F647" s="31"/>
      <c r="G647" s="45"/>
      <c r="H647" s="63" t="str">
        <f>IFERROR(INDEX(Sheet3!$F$2:$F$114, MATCH(G647, Sheet3!$E$2:$E$114, 0)), "")</f>
        <v/>
      </c>
      <c r="I647" s="32"/>
      <c r="J647" s="40" t="str">
        <f t="shared" ca="1" si="81"/>
        <v/>
      </c>
      <c r="K647" s="34"/>
      <c r="L647" s="59" t="str">
        <f t="shared" ref="L647:L710" ca="1" si="84">IF(K647&lt;&gt;"",K647-I647,IF(I647="","",TODAY()-I647))</f>
        <v/>
      </c>
      <c r="M647" s="34"/>
      <c r="N647" s="47" t="str">
        <f t="shared" ref="N647:N710" ca="1" si="85">IF(M647&lt;&gt;"",M647-K647,IF(K647="","",TODAY()-K647))</f>
        <v/>
      </c>
      <c r="O647" s="75"/>
      <c r="P647" s="75"/>
      <c r="Q647" s="47" t="str">
        <f t="shared" ref="Q647:Q710" ca="1" si="86">IF(P647&lt;&gt;"",P647-O647,IF(O647="","",TODAY()-O647))</f>
        <v/>
      </c>
      <c r="R647" s="34"/>
      <c r="S647" s="59" t="str">
        <f t="shared" ref="S647:S710" ca="1" si="87">IF(T647&lt;&gt;"",T647-R647,IF(R647="","",TODAY()-R647))</f>
        <v/>
      </c>
      <c r="T647" s="32"/>
      <c r="U647" s="33" t="str">
        <f t="shared" ca="1" si="80"/>
        <v/>
      </c>
      <c r="V647" s="34"/>
      <c r="W647" s="35"/>
      <c r="X647" s="36" t="str">
        <f t="shared" ca="1" si="82"/>
        <v/>
      </c>
      <c r="Y647" s="37"/>
      <c r="Z647" s="38" t="str">
        <f t="shared" si="83"/>
        <v/>
      </c>
    </row>
    <row r="648" spans="1:26" s="39" customFormat="1">
      <c r="A648" s="30">
        <v>645</v>
      </c>
      <c r="B648" s="31"/>
      <c r="C648" s="31"/>
      <c r="D648" s="44"/>
      <c r="E648" s="72" t="str">
        <f>IFERROR(IF(INDEX(Sheet3!$B$2:$B$8, MATCH(D648, Sheet3!$A$2:$A$8, 0)) = 0, "", INDEX(Sheet3!$B$2:$B$8, MATCH(D648, Sheet3!$A$2:$A$8, 0))), "")</f>
        <v/>
      </c>
      <c r="F648" s="31"/>
      <c r="G648" s="45"/>
      <c r="H648" s="63" t="str">
        <f>IFERROR(INDEX(Sheet3!$F$2:$F$114, MATCH(G648, Sheet3!$E$2:$E$114, 0)), "")</f>
        <v/>
      </c>
      <c r="I648" s="32"/>
      <c r="J648" s="40" t="str">
        <f t="shared" ca="1" si="81"/>
        <v/>
      </c>
      <c r="K648" s="34"/>
      <c r="L648" s="59" t="str">
        <f t="shared" ca="1" si="84"/>
        <v/>
      </c>
      <c r="M648" s="34"/>
      <c r="N648" s="47" t="str">
        <f t="shared" ca="1" si="85"/>
        <v/>
      </c>
      <c r="O648" s="75"/>
      <c r="P648" s="75"/>
      <c r="Q648" s="47" t="str">
        <f t="shared" ca="1" si="86"/>
        <v/>
      </c>
      <c r="R648" s="34"/>
      <c r="S648" s="59" t="str">
        <f t="shared" ca="1" si="87"/>
        <v/>
      </c>
      <c r="T648" s="32"/>
      <c r="U648" s="33" t="str">
        <f t="shared" ca="1" si="80"/>
        <v/>
      </c>
      <c r="V648" s="34"/>
      <c r="W648" s="35"/>
      <c r="X648" s="36" t="str">
        <f t="shared" ca="1" si="82"/>
        <v/>
      </c>
      <c r="Y648" s="37"/>
      <c r="Z648" s="38" t="str">
        <f t="shared" si="83"/>
        <v/>
      </c>
    </row>
    <row r="649" spans="1:26" s="39" customFormat="1">
      <c r="A649" s="30">
        <v>646</v>
      </c>
      <c r="B649" s="31"/>
      <c r="C649" s="31"/>
      <c r="D649" s="44"/>
      <c r="E649" s="72" t="str">
        <f>IFERROR(IF(INDEX(Sheet3!$B$2:$B$8, MATCH(D649, Sheet3!$A$2:$A$8, 0)) = 0, "", INDEX(Sheet3!$B$2:$B$8, MATCH(D649, Sheet3!$A$2:$A$8, 0))), "")</f>
        <v/>
      </c>
      <c r="F649" s="31"/>
      <c r="G649" s="45"/>
      <c r="H649" s="63" t="str">
        <f>IFERROR(INDEX(Sheet3!$F$2:$F$114, MATCH(G649, Sheet3!$E$2:$E$114, 0)), "")</f>
        <v/>
      </c>
      <c r="I649" s="32"/>
      <c r="J649" s="40" t="str">
        <f t="shared" ca="1" si="81"/>
        <v/>
      </c>
      <c r="K649" s="34"/>
      <c r="L649" s="59" t="str">
        <f t="shared" ca="1" si="84"/>
        <v/>
      </c>
      <c r="M649" s="34"/>
      <c r="N649" s="47" t="str">
        <f t="shared" ca="1" si="85"/>
        <v/>
      </c>
      <c r="O649" s="75"/>
      <c r="P649" s="75"/>
      <c r="Q649" s="47" t="str">
        <f t="shared" ca="1" si="86"/>
        <v/>
      </c>
      <c r="R649" s="34"/>
      <c r="S649" s="59" t="str">
        <f t="shared" ca="1" si="87"/>
        <v/>
      </c>
      <c r="T649" s="32"/>
      <c r="U649" s="33" t="str">
        <f t="shared" ca="1" si="80"/>
        <v/>
      </c>
      <c r="V649" s="34"/>
      <c r="W649" s="35"/>
      <c r="X649" s="36" t="str">
        <f t="shared" ca="1" si="82"/>
        <v/>
      </c>
      <c r="Y649" s="37"/>
      <c r="Z649" s="38" t="str">
        <f t="shared" si="83"/>
        <v/>
      </c>
    </row>
    <row r="650" spans="1:26" s="39" customFormat="1">
      <c r="A650" s="30">
        <v>647</v>
      </c>
      <c r="B650" s="31"/>
      <c r="C650" s="31"/>
      <c r="D650" s="44"/>
      <c r="E650" s="72" t="str">
        <f>IFERROR(IF(INDEX(Sheet3!$B$2:$B$8, MATCH(D650, Sheet3!$A$2:$A$8, 0)) = 0, "", INDEX(Sheet3!$B$2:$B$8, MATCH(D650, Sheet3!$A$2:$A$8, 0))), "")</f>
        <v/>
      </c>
      <c r="F650" s="31"/>
      <c r="G650" s="45"/>
      <c r="H650" s="63" t="str">
        <f>IFERROR(INDEX(Sheet3!$F$2:$F$114, MATCH(G650, Sheet3!$E$2:$E$114, 0)), "")</f>
        <v/>
      </c>
      <c r="I650" s="32"/>
      <c r="J650" s="40" t="str">
        <f t="shared" ca="1" si="81"/>
        <v/>
      </c>
      <c r="K650" s="34"/>
      <c r="L650" s="59" t="str">
        <f t="shared" ca="1" si="84"/>
        <v/>
      </c>
      <c r="M650" s="34"/>
      <c r="N650" s="47" t="str">
        <f t="shared" ca="1" si="85"/>
        <v/>
      </c>
      <c r="O650" s="75"/>
      <c r="P650" s="75"/>
      <c r="Q650" s="47" t="str">
        <f t="shared" ca="1" si="86"/>
        <v/>
      </c>
      <c r="R650" s="34"/>
      <c r="S650" s="59" t="str">
        <f t="shared" ca="1" si="87"/>
        <v/>
      </c>
      <c r="T650" s="32"/>
      <c r="U650" s="33" t="str">
        <f t="shared" ref="U650:U713" ca="1" si="88">IF(T650="","",IF(Y650&lt;&gt;"",Y650-T650,TODAY()-T650))</f>
        <v/>
      </c>
      <c r="V650" s="34"/>
      <c r="W650" s="35"/>
      <c r="X650" s="36" t="str">
        <f t="shared" ca="1" si="82"/>
        <v/>
      </c>
      <c r="Y650" s="37"/>
      <c r="Z650" s="38" t="str">
        <f t="shared" si="83"/>
        <v/>
      </c>
    </row>
    <row r="651" spans="1:26" s="39" customFormat="1">
      <c r="A651" s="30">
        <v>648</v>
      </c>
      <c r="B651" s="31"/>
      <c r="C651" s="31"/>
      <c r="D651" s="44"/>
      <c r="E651" s="72" t="str">
        <f>IFERROR(IF(INDEX(Sheet3!$B$2:$B$8, MATCH(D651, Sheet3!$A$2:$A$8, 0)) = 0, "", INDEX(Sheet3!$B$2:$B$8, MATCH(D651, Sheet3!$A$2:$A$8, 0))), "")</f>
        <v/>
      </c>
      <c r="F651" s="31"/>
      <c r="G651" s="45"/>
      <c r="H651" s="63" t="str">
        <f>IFERROR(INDEX(Sheet3!$F$2:$F$114, MATCH(G651, Sheet3!$E$2:$E$114, 0)), "")</f>
        <v/>
      </c>
      <c r="I651" s="32"/>
      <c r="J651" s="40" t="str">
        <f t="shared" ca="1" si="81"/>
        <v/>
      </c>
      <c r="K651" s="34"/>
      <c r="L651" s="59" t="str">
        <f t="shared" ca="1" si="84"/>
        <v/>
      </c>
      <c r="M651" s="34"/>
      <c r="N651" s="47" t="str">
        <f t="shared" ca="1" si="85"/>
        <v/>
      </c>
      <c r="O651" s="75"/>
      <c r="P651" s="75"/>
      <c r="Q651" s="47" t="str">
        <f t="shared" ca="1" si="86"/>
        <v/>
      </c>
      <c r="R651" s="34"/>
      <c r="S651" s="59" t="str">
        <f t="shared" ca="1" si="87"/>
        <v/>
      </c>
      <c r="T651" s="32"/>
      <c r="U651" s="33" t="str">
        <f t="shared" ca="1" si="88"/>
        <v/>
      </c>
      <c r="V651" s="34"/>
      <c r="W651" s="35"/>
      <c r="X651" s="36" t="str">
        <f t="shared" ca="1" si="82"/>
        <v/>
      </c>
      <c r="Y651" s="37"/>
      <c r="Z651" s="38" t="str">
        <f t="shared" si="83"/>
        <v/>
      </c>
    </row>
    <row r="652" spans="1:26" s="39" customFormat="1">
      <c r="A652" s="30">
        <v>649</v>
      </c>
      <c r="B652" s="31"/>
      <c r="C652" s="31"/>
      <c r="D652" s="44"/>
      <c r="E652" s="72" t="str">
        <f>IFERROR(IF(INDEX(Sheet3!$B$2:$B$8, MATCH(D652, Sheet3!$A$2:$A$8, 0)) = 0, "", INDEX(Sheet3!$B$2:$B$8, MATCH(D652, Sheet3!$A$2:$A$8, 0))), "")</f>
        <v/>
      </c>
      <c r="F652" s="31"/>
      <c r="G652" s="45"/>
      <c r="H652" s="63" t="str">
        <f>IFERROR(INDEX(Sheet3!$F$2:$F$114, MATCH(G652, Sheet3!$E$2:$E$114, 0)), "")</f>
        <v/>
      </c>
      <c r="I652" s="32"/>
      <c r="J652" s="40" t="str">
        <f t="shared" ca="1" si="81"/>
        <v/>
      </c>
      <c r="K652" s="34"/>
      <c r="L652" s="59" t="str">
        <f t="shared" ca="1" si="84"/>
        <v/>
      </c>
      <c r="M652" s="34"/>
      <c r="N652" s="47" t="str">
        <f t="shared" ca="1" si="85"/>
        <v/>
      </c>
      <c r="O652" s="75"/>
      <c r="P652" s="75"/>
      <c r="Q652" s="47" t="str">
        <f t="shared" ca="1" si="86"/>
        <v/>
      </c>
      <c r="R652" s="34"/>
      <c r="S652" s="59" t="str">
        <f t="shared" ca="1" si="87"/>
        <v/>
      </c>
      <c r="T652" s="32"/>
      <c r="U652" s="33" t="str">
        <f t="shared" ca="1" si="88"/>
        <v/>
      </c>
      <c r="V652" s="34"/>
      <c r="W652" s="35"/>
      <c r="X652" s="36" t="str">
        <f t="shared" ca="1" si="82"/>
        <v/>
      </c>
      <c r="Y652" s="37"/>
      <c r="Z652" s="38" t="str">
        <f t="shared" si="83"/>
        <v/>
      </c>
    </row>
    <row r="653" spans="1:26" s="39" customFormat="1">
      <c r="A653" s="30">
        <v>650</v>
      </c>
      <c r="B653" s="31"/>
      <c r="C653" s="31"/>
      <c r="D653" s="44"/>
      <c r="E653" s="72" t="str">
        <f>IFERROR(IF(INDEX(Sheet3!$B$2:$B$8, MATCH(D653, Sheet3!$A$2:$A$8, 0)) = 0, "", INDEX(Sheet3!$B$2:$B$8, MATCH(D653, Sheet3!$A$2:$A$8, 0))), "")</f>
        <v/>
      </c>
      <c r="F653" s="31"/>
      <c r="G653" s="45"/>
      <c r="H653" s="63" t="str">
        <f>IFERROR(INDEX(Sheet3!$F$2:$F$114, MATCH(G653, Sheet3!$E$2:$E$114, 0)), "")</f>
        <v/>
      </c>
      <c r="I653" s="32"/>
      <c r="J653" s="40" t="str">
        <f t="shared" ca="1" si="81"/>
        <v/>
      </c>
      <c r="K653" s="34"/>
      <c r="L653" s="59" t="str">
        <f t="shared" ca="1" si="84"/>
        <v/>
      </c>
      <c r="M653" s="34"/>
      <c r="N653" s="47" t="str">
        <f t="shared" ca="1" si="85"/>
        <v/>
      </c>
      <c r="O653" s="75"/>
      <c r="P653" s="75"/>
      <c r="Q653" s="47" t="str">
        <f t="shared" ca="1" si="86"/>
        <v/>
      </c>
      <c r="R653" s="34"/>
      <c r="S653" s="59" t="str">
        <f t="shared" ca="1" si="87"/>
        <v/>
      </c>
      <c r="T653" s="32"/>
      <c r="U653" s="33" t="str">
        <f t="shared" ca="1" si="88"/>
        <v/>
      </c>
      <c r="V653" s="34"/>
      <c r="W653" s="35"/>
      <c r="X653" s="36" t="str">
        <f t="shared" ca="1" si="82"/>
        <v/>
      </c>
      <c r="Y653" s="37"/>
      <c r="Z653" s="38" t="str">
        <f t="shared" si="83"/>
        <v/>
      </c>
    </row>
    <row r="654" spans="1:26" s="39" customFormat="1">
      <c r="A654" s="30">
        <v>651</v>
      </c>
      <c r="B654" s="31"/>
      <c r="C654" s="31"/>
      <c r="D654" s="44"/>
      <c r="E654" s="72" t="str">
        <f>IFERROR(IF(INDEX(Sheet3!$B$2:$B$8, MATCH(D654, Sheet3!$A$2:$A$8, 0)) = 0, "", INDEX(Sheet3!$B$2:$B$8, MATCH(D654, Sheet3!$A$2:$A$8, 0))), "")</f>
        <v/>
      </c>
      <c r="F654" s="31"/>
      <c r="G654" s="45"/>
      <c r="H654" s="63" t="str">
        <f>IFERROR(INDEX(Sheet3!$F$2:$F$114, MATCH(G654, Sheet3!$E$2:$E$114, 0)), "")</f>
        <v/>
      </c>
      <c r="I654" s="32"/>
      <c r="J654" s="40" t="str">
        <f t="shared" ca="1" si="81"/>
        <v/>
      </c>
      <c r="K654" s="34"/>
      <c r="L654" s="59" t="str">
        <f t="shared" ca="1" si="84"/>
        <v/>
      </c>
      <c r="M654" s="34"/>
      <c r="N654" s="47" t="str">
        <f t="shared" ca="1" si="85"/>
        <v/>
      </c>
      <c r="O654" s="75"/>
      <c r="P654" s="75"/>
      <c r="Q654" s="47" t="str">
        <f t="shared" ca="1" si="86"/>
        <v/>
      </c>
      <c r="R654" s="34"/>
      <c r="S654" s="59" t="str">
        <f t="shared" ca="1" si="87"/>
        <v/>
      </c>
      <c r="T654" s="32"/>
      <c r="U654" s="33" t="str">
        <f t="shared" ca="1" si="88"/>
        <v/>
      </c>
      <c r="V654" s="34"/>
      <c r="W654" s="35"/>
      <c r="X654" s="36" t="str">
        <f t="shared" ca="1" si="82"/>
        <v/>
      </c>
      <c r="Y654" s="37"/>
      <c r="Z654" s="38" t="str">
        <f t="shared" si="83"/>
        <v/>
      </c>
    </row>
    <row r="655" spans="1:26" s="39" customFormat="1">
      <c r="A655" s="30">
        <v>652</v>
      </c>
      <c r="B655" s="31"/>
      <c r="C655" s="31"/>
      <c r="D655" s="44"/>
      <c r="E655" s="72" t="str">
        <f>IFERROR(IF(INDEX(Sheet3!$B$2:$B$8, MATCH(D655, Sheet3!$A$2:$A$8, 0)) = 0, "", INDEX(Sheet3!$B$2:$B$8, MATCH(D655, Sheet3!$A$2:$A$8, 0))), "")</f>
        <v/>
      </c>
      <c r="F655" s="31"/>
      <c r="G655" s="45"/>
      <c r="H655" s="63" t="str">
        <f>IFERROR(INDEX(Sheet3!$F$2:$F$114, MATCH(G655, Sheet3!$E$2:$E$114, 0)), "")</f>
        <v/>
      </c>
      <c r="I655" s="32"/>
      <c r="J655" s="40" t="str">
        <f t="shared" ca="1" si="81"/>
        <v/>
      </c>
      <c r="K655" s="34"/>
      <c r="L655" s="59" t="str">
        <f t="shared" ca="1" si="84"/>
        <v/>
      </c>
      <c r="M655" s="34"/>
      <c r="N655" s="47" t="str">
        <f t="shared" ca="1" si="85"/>
        <v/>
      </c>
      <c r="O655" s="75"/>
      <c r="P655" s="75"/>
      <c r="Q655" s="47" t="str">
        <f t="shared" ca="1" si="86"/>
        <v/>
      </c>
      <c r="R655" s="34"/>
      <c r="S655" s="59" t="str">
        <f t="shared" ca="1" si="87"/>
        <v/>
      </c>
      <c r="T655" s="32"/>
      <c r="U655" s="33" t="str">
        <f t="shared" ca="1" si="88"/>
        <v/>
      </c>
      <c r="V655" s="34"/>
      <c r="W655" s="35"/>
      <c r="X655" s="36" t="str">
        <f t="shared" ca="1" si="82"/>
        <v/>
      </c>
      <c r="Y655" s="37"/>
      <c r="Z655" s="38" t="str">
        <f t="shared" si="83"/>
        <v/>
      </c>
    </row>
    <row r="656" spans="1:26" s="39" customFormat="1">
      <c r="A656" s="30">
        <v>653</v>
      </c>
      <c r="B656" s="31"/>
      <c r="C656" s="31"/>
      <c r="D656" s="44"/>
      <c r="E656" s="72" t="str">
        <f>IFERROR(IF(INDEX(Sheet3!$B$2:$B$8, MATCH(D656, Sheet3!$A$2:$A$8, 0)) = 0, "", INDEX(Sheet3!$B$2:$B$8, MATCH(D656, Sheet3!$A$2:$A$8, 0))), "")</f>
        <v/>
      </c>
      <c r="F656" s="31"/>
      <c r="G656" s="45"/>
      <c r="H656" s="63" t="str">
        <f>IFERROR(INDEX(Sheet3!$F$2:$F$114, MATCH(G656, Sheet3!$E$2:$E$114, 0)), "")</f>
        <v/>
      </c>
      <c r="I656" s="32"/>
      <c r="J656" s="40" t="str">
        <f t="shared" ca="1" si="81"/>
        <v/>
      </c>
      <c r="K656" s="34"/>
      <c r="L656" s="59" t="str">
        <f t="shared" ca="1" si="84"/>
        <v/>
      </c>
      <c r="M656" s="34"/>
      <c r="N656" s="47" t="str">
        <f t="shared" ca="1" si="85"/>
        <v/>
      </c>
      <c r="O656" s="75"/>
      <c r="P656" s="75"/>
      <c r="Q656" s="47" t="str">
        <f t="shared" ca="1" si="86"/>
        <v/>
      </c>
      <c r="R656" s="34"/>
      <c r="S656" s="59" t="str">
        <f t="shared" ca="1" si="87"/>
        <v/>
      </c>
      <c r="T656" s="32"/>
      <c r="U656" s="33" t="str">
        <f t="shared" ca="1" si="88"/>
        <v/>
      </c>
      <c r="V656" s="34"/>
      <c r="W656" s="35"/>
      <c r="X656" s="36" t="str">
        <f t="shared" ca="1" si="82"/>
        <v/>
      </c>
      <c r="Y656" s="37"/>
      <c r="Z656" s="38" t="str">
        <f t="shared" si="83"/>
        <v/>
      </c>
    </row>
    <row r="657" spans="1:26" s="39" customFormat="1">
      <c r="A657" s="30">
        <v>654</v>
      </c>
      <c r="B657" s="31"/>
      <c r="C657" s="31"/>
      <c r="D657" s="44"/>
      <c r="E657" s="72" t="str">
        <f>IFERROR(IF(INDEX(Sheet3!$B$2:$B$8, MATCH(D657, Sheet3!$A$2:$A$8, 0)) = 0, "", INDEX(Sheet3!$B$2:$B$8, MATCH(D657, Sheet3!$A$2:$A$8, 0))), "")</f>
        <v/>
      </c>
      <c r="F657" s="31"/>
      <c r="G657" s="45"/>
      <c r="H657" s="63" t="str">
        <f>IFERROR(INDEX(Sheet3!$F$2:$F$114, MATCH(G657, Sheet3!$E$2:$E$114, 0)), "")</f>
        <v/>
      </c>
      <c r="I657" s="32"/>
      <c r="J657" s="40" t="str">
        <f t="shared" ca="1" si="81"/>
        <v/>
      </c>
      <c r="K657" s="34"/>
      <c r="L657" s="59" t="str">
        <f t="shared" ca="1" si="84"/>
        <v/>
      </c>
      <c r="M657" s="34"/>
      <c r="N657" s="47" t="str">
        <f t="shared" ca="1" si="85"/>
        <v/>
      </c>
      <c r="O657" s="75"/>
      <c r="P657" s="75"/>
      <c r="Q657" s="47" t="str">
        <f t="shared" ca="1" si="86"/>
        <v/>
      </c>
      <c r="R657" s="34"/>
      <c r="S657" s="59" t="str">
        <f t="shared" ca="1" si="87"/>
        <v/>
      </c>
      <c r="T657" s="32"/>
      <c r="U657" s="33" t="str">
        <f t="shared" ca="1" si="88"/>
        <v/>
      </c>
      <c r="V657" s="34"/>
      <c r="W657" s="35"/>
      <c r="X657" s="36" t="str">
        <f t="shared" ca="1" si="82"/>
        <v/>
      </c>
      <c r="Y657" s="37"/>
      <c r="Z657" s="38" t="str">
        <f t="shared" si="83"/>
        <v/>
      </c>
    </row>
    <row r="658" spans="1:26" s="39" customFormat="1">
      <c r="A658" s="30">
        <v>655</v>
      </c>
      <c r="B658" s="31"/>
      <c r="C658" s="31"/>
      <c r="D658" s="44"/>
      <c r="E658" s="72" t="str">
        <f>IFERROR(IF(INDEX(Sheet3!$B$2:$B$8, MATCH(D658, Sheet3!$A$2:$A$8, 0)) = 0, "", INDEX(Sheet3!$B$2:$B$8, MATCH(D658, Sheet3!$A$2:$A$8, 0))), "")</f>
        <v/>
      </c>
      <c r="F658" s="31"/>
      <c r="G658" s="45"/>
      <c r="H658" s="63" t="str">
        <f>IFERROR(INDEX(Sheet3!$F$2:$F$114, MATCH(G658, Sheet3!$E$2:$E$114, 0)), "")</f>
        <v/>
      </c>
      <c r="I658" s="32"/>
      <c r="J658" s="40" t="str">
        <f t="shared" ca="1" si="81"/>
        <v/>
      </c>
      <c r="K658" s="34"/>
      <c r="L658" s="59" t="str">
        <f t="shared" ca="1" si="84"/>
        <v/>
      </c>
      <c r="M658" s="34"/>
      <c r="N658" s="47" t="str">
        <f t="shared" ca="1" si="85"/>
        <v/>
      </c>
      <c r="O658" s="75"/>
      <c r="P658" s="75"/>
      <c r="Q658" s="47" t="str">
        <f t="shared" ca="1" si="86"/>
        <v/>
      </c>
      <c r="R658" s="34"/>
      <c r="S658" s="59" t="str">
        <f t="shared" ca="1" si="87"/>
        <v/>
      </c>
      <c r="T658" s="32"/>
      <c r="U658" s="33" t="str">
        <f t="shared" ca="1" si="88"/>
        <v/>
      </c>
      <c r="V658" s="34"/>
      <c r="W658" s="35"/>
      <c r="X658" s="36" t="str">
        <f t="shared" ca="1" si="82"/>
        <v/>
      </c>
      <c r="Y658" s="37"/>
      <c r="Z658" s="38" t="str">
        <f t="shared" si="83"/>
        <v/>
      </c>
    </row>
    <row r="659" spans="1:26" s="39" customFormat="1">
      <c r="A659" s="30">
        <v>656</v>
      </c>
      <c r="B659" s="31"/>
      <c r="C659" s="31"/>
      <c r="D659" s="44"/>
      <c r="E659" s="72" t="str">
        <f>IFERROR(IF(INDEX(Sheet3!$B$2:$B$8, MATCH(D659, Sheet3!$A$2:$A$8, 0)) = 0, "", INDEX(Sheet3!$B$2:$B$8, MATCH(D659, Sheet3!$A$2:$A$8, 0))), "")</f>
        <v/>
      </c>
      <c r="F659" s="31"/>
      <c r="G659" s="45"/>
      <c r="H659" s="63" t="str">
        <f>IFERROR(INDEX(Sheet3!$F$2:$F$114, MATCH(G659, Sheet3!$E$2:$E$114, 0)), "")</f>
        <v/>
      </c>
      <c r="I659" s="32"/>
      <c r="J659" s="40" t="str">
        <f t="shared" ca="1" si="81"/>
        <v/>
      </c>
      <c r="K659" s="34"/>
      <c r="L659" s="59" t="str">
        <f t="shared" ca="1" si="84"/>
        <v/>
      </c>
      <c r="M659" s="34"/>
      <c r="N659" s="47" t="str">
        <f t="shared" ca="1" si="85"/>
        <v/>
      </c>
      <c r="O659" s="75"/>
      <c r="P659" s="75"/>
      <c r="Q659" s="47" t="str">
        <f t="shared" ca="1" si="86"/>
        <v/>
      </c>
      <c r="R659" s="34"/>
      <c r="S659" s="59" t="str">
        <f t="shared" ca="1" si="87"/>
        <v/>
      </c>
      <c r="T659" s="32"/>
      <c r="U659" s="33" t="str">
        <f t="shared" ca="1" si="88"/>
        <v/>
      </c>
      <c r="V659" s="34"/>
      <c r="W659" s="35"/>
      <c r="X659" s="36" t="str">
        <f t="shared" ca="1" si="82"/>
        <v/>
      </c>
      <c r="Y659" s="37"/>
      <c r="Z659" s="38" t="str">
        <f t="shared" si="83"/>
        <v/>
      </c>
    </row>
    <row r="660" spans="1:26" s="39" customFormat="1">
      <c r="A660" s="30">
        <v>657</v>
      </c>
      <c r="B660" s="31"/>
      <c r="C660" s="31"/>
      <c r="D660" s="44"/>
      <c r="E660" s="72" t="str">
        <f>IFERROR(IF(INDEX(Sheet3!$B$2:$B$8, MATCH(D660, Sheet3!$A$2:$A$8, 0)) = 0, "", INDEX(Sheet3!$B$2:$B$8, MATCH(D660, Sheet3!$A$2:$A$8, 0))), "")</f>
        <v/>
      </c>
      <c r="F660" s="31"/>
      <c r="G660" s="45"/>
      <c r="H660" s="63" t="str">
        <f>IFERROR(INDEX(Sheet3!$F$2:$F$114, MATCH(G660, Sheet3!$E$2:$E$114, 0)), "")</f>
        <v/>
      </c>
      <c r="I660" s="32"/>
      <c r="J660" s="40" t="str">
        <f t="shared" ca="1" si="81"/>
        <v/>
      </c>
      <c r="K660" s="34"/>
      <c r="L660" s="59" t="str">
        <f t="shared" ca="1" si="84"/>
        <v/>
      </c>
      <c r="M660" s="34"/>
      <c r="N660" s="47" t="str">
        <f t="shared" ca="1" si="85"/>
        <v/>
      </c>
      <c r="O660" s="75"/>
      <c r="P660" s="75"/>
      <c r="Q660" s="47" t="str">
        <f t="shared" ca="1" si="86"/>
        <v/>
      </c>
      <c r="R660" s="34"/>
      <c r="S660" s="59" t="str">
        <f t="shared" ca="1" si="87"/>
        <v/>
      </c>
      <c r="T660" s="32"/>
      <c r="U660" s="33" t="str">
        <f t="shared" ca="1" si="88"/>
        <v/>
      </c>
      <c r="V660" s="34"/>
      <c r="W660" s="35"/>
      <c r="X660" s="36" t="str">
        <f t="shared" ca="1" si="82"/>
        <v/>
      </c>
      <c r="Y660" s="37"/>
      <c r="Z660" s="38" t="str">
        <f t="shared" si="83"/>
        <v/>
      </c>
    </row>
    <row r="661" spans="1:26" s="39" customFormat="1">
      <c r="A661" s="30">
        <v>658</v>
      </c>
      <c r="B661" s="31"/>
      <c r="C661" s="31"/>
      <c r="D661" s="44"/>
      <c r="E661" s="72" t="str">
        <f>IFERROR(IF(INDEX(Sheet3!$B$2:$B$8, MATCH(D661, Sheet3!$A$2:$A$8, 0)) = 0, "", INDEX(Sheet3!$B$2:$B$8, MATCH(D661, Sheet3!$A$2:$A$8, 0))), "")</f>
        <v/>
      </c>
      <c r="F661" s="31"/>
      <c r="G661" s="45"/>
      <c r="H661" s="63" t="str">
        <f>IFERROR(INDEX(Sheet3!$F$2:$F$114, MATCH(G661, Sheet3!$E$2:$E$114, 0)), "")</f>
        <v/>
      </c>
      <c r="I661" s="32"/>
      <c r="J661" s="40" t="str">
        <f t="shared" ca="1" si="81"/>
        <v/>
      </c>
      <c r="K661" s="34"/>
      <c r="L661" s="59" t="str">
        <f t="shared" ca="1" si="84"/>
        <v/>
      </c>
      <c r="M661" s="34"/>
      <c r="N661" s="47" t="str">
        <f t="shared" ca="1" si="85"/>
        <v/>
      </c>
      <c r="O661" s="75"/>
      <c r="P661" s="75"/>
      <c r="Q661" s="47" t="str">
        <f t="shared" ca="1" si="86"/>
        <v/>
      </c>
      <c r="R661" s="34"/>
      <c r="S661" s="59" t="str">
        <f t="shared" ca="1" si="87"/>
        <v/>
      </c>
      <c r="T661" s="32"/>
      <c r="U661" s="33" t="str">
        <f t="shared" ca="1" si="88"/>
        <v/>
      </c>
      <c r="V661" s="34"/>
      <c r="W661" s="35"/>
      <c r="X661" s="36" t="str">
        <f t="shared" ca="1" si="82"/>
        <v/>
      </c>
      <c r="Y661" s="37"/>
      <c r="Z661" s="38" t="str">
        <f t="shared" si="83"/>
        <v/>
      </c>
    </row>
    <row r="662" spans="1:26" s="39" customFormat="1">
      <c r="A662" s="30">
        <v>659</v>
      </c>
      <c r="B662" s="31"/>
      <c r="C662" s="31"/>
      <c r="D662" s="44"/>
      <c r="E662" s="72" t="str">
        <f>IFERROR(IF(INDEX(Sheet3!$B$2:$B$8, MATCH(D662, Sheet3!$A$2:$A$8, 0)) = 0, "", INDEX(Sheet3!$B$2:$B$8, MATCH(D662, Sheet3!$A$2:$A$8, 0))), "")</f>
        <v/>
      </c>
      <c r="F662" s="31"/>
      <c r="G662" s="45"/>
      <c r="H662" s="63" t="str">
        <f>IFERROR(INDEX(Sheet3!$F$2:$F$114, MATCH(G662, Sheet3!$E$2:$E$114, 0)), "")</f>
        <v/>
      </c>
      <c r="I662" s="32"/>
      <c r="J662" s="40" t="str">
        <f t="shared" ca="1" si="81"/>
        <v/>
      </c>
      <c r="K662" s="34"/>
      <c r="L662" s="59" t="str">
        <f t="shared" ca="1" si="84"/>
        <v/>
      </c>
      <c r="M662" s="34"/>
      <c r="N662" s="47" t="str">
        <f t="shared" ca="1" si="85"/>
        <v/>
      </c>
      <c r="O662" s="75"/>
      <c r="P662" s="75"/>
      <c r="Q662" s="47" t="str">
        <f t="shared" ca="1" si="86"/>
        <v/>
      </c>
      <c r="R662" s="34"/>
      <c r="S662" s="59" t="str">
        <f t="shared" ca="1" si="87"/>
        <v/>
      </c>
      <c r="T662" s="32"/>
      <c r="U662" s="33" t="str">
        <f t="shared" ca="1" si="88"/>
        <v/>
      </c>
      <c r="V662" s="34"/>
      <c r="W662" s="35"/>
      <c r="X662" s="36" t="str">
        <f t="shared" ca="1" si="82"/>
        <v/>
      </c>
      <c r="Y662" s="37"/>
      <c r="Z662" s="38" t="str">
        <f t="shared" si="83"/>
        <v/>
      </c>
    </row>
    <row r="663" spans="1:26" s="39" customFormat="1">
      <c r="A663" s="30">
        <v>660</v>
      </c>
      <c r="B663" s="31"/>
      <c r="C663" s="31"/>
      <c r="D663" s="44"/>
      <c r="E663" s="72" t="str">
        <f>IFERROR(IF(INDEX(Sheet3!$B$2:$B$8, MATCH(D663, Sheet3!$A$2:$A$8, 0)) = 0, "", INDEX(Sheet3!$B$2:$B$8, MATCH(D663, Sheet3!$A$2:$A$8, 0))), "")</f>
        <v/>
      </c>
      <c r="F663" s="31"/>
      <c r="G663" s="45"/>
      <c r="H663" s="63" t="str">
        <f>IFERROR(INDEX(Sheet3!$F$2:$F$114, MATCH(G663, Sheet3!$E$2:$E$114, 0)), "")</f>
        <v/>
      </c>
      <c r="I663" s="32"/>
      <c r="J663" s="40" t="str">
        <f t="shared" ca="1" si="81"/>
        <v/>
      </c>
      <c r="K663" s="34"/>
      <c r="L663" s="59" t="str">
        <f t="shared" ca="1" si="84"/>
        <v/>
      </c>
      <c r="M663" s="34"/>
      <c r="N663" s="47" t="str">
        <f t="shared" ca="1" si="85"/>
        <v/>
      </c>
      <c r="O663" s="75"/>
      <c r="P663" s="75"/>
      <c r="Q663" s="47" t="str">
        <f t="shared" ca="1" si="86"/>
        <v/>
      </c>
      <c r="R663" s="34"/>
      <c r="S663" s="59" t="str">
        <f t="shared" ca="1" si="87"/>
        <v/>
      </c>
      <c r="T663" s="32"/>
      <c r="U663" s="33" t="str">
        <f t="shared" ca="1" si="88"/>
        <v/>
      </c>
      <c r="V663" s="34"/>
      <c r="W663" s="35"/>
      <c r="X663" s="36" t="str">
        <f t="shared" ca="1" si="82"/>
        <v/>
      </c>
      <c r="Y663" s="37"/>
      <c r="Z663" s="38" t="str">
        <f t="shared" si="83"/>
        <v/>
      </c>
    </row>
    <row r="664" spans="1:26" s="39" customFormat="1">
      <c r="A664" s="30">
        <v>661</v>
      </c>
      <c r="B664" s="31"/>
      <c r="C664" s="31"/>
      <c r="D664" s="44"/>
      <c r="E664" s="72" t="str">
        <f>IFERROR(IF(INDEX(Sheet3!$B$2:$B$8, MATCH(D664, Sheet3!$A$2:$A$8, 0)) = 0, "", INDEX(Sheet3!$B$2:$B$8, MATCH(D664, Sheet3!$A$2:$A$8, 0))), "")</f>
        <v/>
      </c>
      <c r="F664" s="31"/>
      <c r="G664" s="45"/>
      <c r="H664" s="63" t="str">
        <f>IFERROR(INDEX(Sheet3!$F$2:$F$114, MATCH(G664, Sheet3!$E$2:$E$114, 0)), "")</f>
        <v/>
      </c>
      <c r="I664" s="32"/>
      <c r="J664" s="40" t="str">
        <f t="shared" ca="1" si="81"/>
        <v/>
      </c>
      <c r="K664" s="34"/>
      <c r="L664" s="59" t="str">
        <f t="shared" ca="1" si="84"/>
        <v/>
      </c>
      <c r="M664" s="34"/>
      <c r="N664" s="47" t="str">
        <f t="shared" ca="1" si="85"/>
        <v/>
      </c>
      <c r="O664" s="75"/>
      <c r="P664" s="75"/>
      <c r="Q664" s="47" t="str">
        <f t="shared" ca="1" si="86"/>
        <v/>
      </c>
      <c r="R664" s="34"/>
      <c r="S664" s="59" t="str">
        <f t="shared" ca="1" si="87"/>
        <v/>
      </c>
      <c r="T664" s="32"/>
      <c r="U664" s="33" t="str">
        <f t="shared" ca="1" si="88"/>
        <v/>
      </c>
      <c r="V664" s="34"/>
      <c r="W664" s="35"/>
      <c r="X664" s="36" t="str">
        <f t="shared" ca="1" si="82"/>
        <v/>
      </c>
      <c r="Y664" s="37"/>
      <c r="Z664" s="38" t="str">
        <f t="shared" si="83"/>
        <v/>
      </c>
    </row>
    <row r="665" spans="1:26" s="39" customFormat="1">
      <c r="A665" s="30">
        <v>662</v>
      </c>
      <c r="B665" s="31"/>
      <c r="C665" s="31"/>
      <c r="D665" s="44"/>
      <c r="E665" s="72" t="str">
        <f>IFERROR(IF(INDEX(Sheet3!$B$2:$B$8, MATCH(D665, Sheet3!$A$2:$A$8, 0)) = 0, "", INDEX(Sheet3!$B$2:$B$8, MATCH(D665, Sheet3!$A$2:$A$8, 0))), "")</f>
        <v/>
      </c>
      <c r="F665" s="31"/>
      <c r="G665" s="45"/>
      <c r="H665" s="63" t="str">
        <f>IFERROR(INDEX(Sheet3!$F$2:$F$114, MATCH(G665, Sheet3!$E$2:$E$114, 0)), "")</f>
        <v/>
      </c>
      <c r="I665" s="32"/>
      <c r="J665" s="40" t="str">
        <f t="shared" ca="1" si="81"/>
        <v/>
      </c>
      <c r="K665" s="34"/>
      <c r="L665" s="59" t="str">
        <f t="shared" ca="1" si="84"/>
        <v/>
      </c>
      <c r="M665" s="34"/>
      <c r="N665" s="47" t="str">
        <f t="shared" ca="1" si="85"/>
        <v/>
      </c>
      <c r="O665" s="75"/>
      <c r="P665" s="75"/>
      <c r="Q665" s="47" t="str">
        <f t="shared" ca="1" si="86"/>
        <v/>
      </c>
      <c r="R665" s="34"/>
      <c r="S665" s="59" t="str">
        <f t="shared" ca="1" si="87"/>
        <v/>
      </c>
      <c r="T665" s="32"/>
      <c r="U665" s="33" t="str">
        <f t="shared" ca="1" si="88"/>
        <v/>
      </c>
      <c r="V665" s="34"/>
      <c r="W665" s="35"/>
      <c r="X665" s="36" t="str">
        <f t="shared" ca="1" si="82"/>
        <v/>
      </c>
      <c r="Y665" s="37"/>
      <c r="Z665" s="38" t="str">
        <f t="shared" si="83"/>
        <v/>
      </c>
    </row>
    <row r="666" spans="1:26" s="39" customFormat="1">
      <c r="A666" s="30">
        <v>663</v>
      </c>
      <c r="B666" s="31"/>
      <c r="C666" s="31"/>
      <c r="D666" s="44"/>
      <c r="E666" s="72" t="str">
        <f>IFERROR(IF(INDEX(Sheet3!$B$2:$B$8, MATCH(D666, Sheet3!$A$2:$A$8, 0)) = 0, "", INDEX(Sheet3!$B$2:$B$8, MATCH(D666, Sheet3!$A$2:$A$8, 0))), "")</f>
        <v/>
      </c>
      <c r="F666" s="31"/>
      <c r="G666" s="45"/>
      <c r="H666" s="63" t="str">
        <f>IFERROR(INDEX(Sheet3!$F$2:$F$114, MATCH(G666, Sheet3!$E$2:$E$114, 0)), "")</f>
        <v/>
      </c>
      <c r="I666" s="32"/>
      <c r="J666" s="40" t="str">
        <f t="shared" ca="1" si="81"/>
        <v/>
      </c>
      <c r="K666" s="34"/>
      <c r="L666" s="59" t="str">
        <f t="shared" ca="1" si="84"/>
        <v/>
      </c>
      <c r="M666" s="34"/>
      <c r="N666" s="47" t="str">
        <f t="shared" ca="1" si="85"/>
        <v/>
      </c>
      <c r="O666" s="75"/>
      <c r="P666" s="75"/>
      <c r="Q666" s="47" t="str">
        <f t="shared" ca="1" si="86"/>
        <v/>
      </c>
      <c r="R666" s="34"/>
      <c r="S666" s="59" t="str">
        <f t="shared" ca="1" si="87"/>
        <v/>
      </c>
      <c r="T666" s="32"/>
      <c r="U666" s="33" t="str">
        <f t="shared" ca="1" si="88"/>
        <v/>
      </c>
      <c r="V666" s="34"/>
      <c r="W666" s="35"/>
      <c r="X666" s="36" t="str">
        <f t="shared" ca="1" si="82"/>
        <v/>
      </c>
      <c r="Y666" s="37"/>
      <c r="Z666" s="38" t="str">
        <f t="shared" si="83"/>
        <v/>
      </c>
    </row>
    <row r="667" spans="1:26" s="39" customFormat="1">
      <c r="A667" s="30">
        <v>664</v>
      </c>
      <c r="B667" s="31"/>
      <c r="C667" s="31"/>
      <c r="D667" s="44"/>
      <c r="E667" s="72" t="str">
        <f>IFERROR(IF(INDEX(Sheet3!$B$2:$B$8, MATCH(D667, Sheet3!$A$2:$A$8, 0)) = 0, "", INDEX(Sheet3!$B$2:$B$8, MATCH(D667, Sheet3!$A$2:$A$8, 0))), "")</f>
        <v/>
      </c>
      <c r="F667" s="31"/>
      <c r="G667" s="45"/>
      <c r="H667" s="63" t="str">
        <f>IFERROR(INDEX(Sheet3!$F$2:$F$114, MATCH(G667, Sheet3!$E$2:$E$114, 0)), "")</f>
        <v/>
      </c>
      <c r="I667" s="32"/>
      <c r="J667" s="40" t="str">
        <f t="shared" ca="1" si="81"/>
        <v/>
      </c>
      <c r="K667" s="34"/>
      <c r="L667" s="59" t="str">
        <f t="shared" ca="1" si="84"/>
        <v/>
      </c>
      <c r="M667" s="34"/>
      <c r="N667" s="47" t="str">
        <f t="shared" ca="1" si="85"/>
        <v/>
      </c>
      <c r="O667" s="75"/>
      <c r="P667" s="75"/>
      <c r="Q667" s="47" t="str">
        <f t="shared" ca="1" si="86"/>
        <v/>
      </c>
      <c r="R667" s="34"/>
      <c r="S667" s="59" t="str">
        <f t="shared" ca="1" si="87"/>
        <v/>
      </c>
      <c r="T667" s="32"/>
      <c r="U667" s="33" t="str">
        <f t="shared" ca="1" si="88"/>
        <v/>
      </c>
      <c r="V667" s="34"/>
      <c r="W667" s="35"/>
      <c r="X667" s="36" t="str">
        <f t="shared" ca="1" si="82"/>
        <v/>
      </c>
      <c r="Y667" s="37"/>
      <c r="Z667" s="38" t="str">
        <f t="shared" si="83"/>
        <v/>
      </c>
    </row>
    <row r="668" spans="1:26" s="39" customFormat="1">
      <c r="A668" s="30">
        <v>665</v>
      </c>
      <c r="B668" s="31"/>
      <c r="C668" s="31"/>
      <c r="D668" s="44"/>
      <c r="E668" s="72" t="str">
        <f>IFERROR(IF(INDEX(Sheet3!$B$2:$B$8, MATCH(D668, Sheet3!$A$2:$A$8, 0)) = 0, "", INDEX(Sheet3!$B$2:$B$8, MATCH(D668, Sheet3!$A$2:$A$8, 0))), "")</f>
        <v/>
      </c>
      <c r="F668" s="31"/>
      <c r="G668" s="45"/>
      <c r="H668" s="63" t="str">
        <f>IFERROR(INDEX(Sheet3!$F$2:$F$114, MATCH(G668, Sheet3!$E$2:$E$114, 0)), "")</f>
        <v/>
      </c>
      <c r="I668" s="32"/>
      <c r="J668" s="40" t="str">
        <f t="shared" ca="1" si="81"/>
        <v/>
      </c>
      <c r="K668" s="34"/>
      <c r="L668" s="59" t="str">
        <f t="shared" ca="1" si="84"/>
        <v/>
      </c>
      <c r="M668" s="34"/>
      <c r="N668" s="47" t="str">
        <f t="shared" ca="1" si="85"/>
        <v/>
      </c>
      <c r="O668" s="75"/>
      <c r="P668" s="75"/>
      <c r="Q668" s="47" t="str">
        <f t="shared" ca="1" si="86"/>
        <v/>
      </c>
      <c r="R668" s="34"/>
      <c r="S668" s="59" t="str">
        <f t="shared" ca="1" si="87"/>
        <v/>
      </c>
      <c r="T668" s="32"/>
      <c r="U668" s="33" t="str">
        <f t="shared" ca="1" si="88"/>
        <v/>
      </c>
      <c r="V668" s="34"/>
      <c r="W668" s="35"/>
      <c r="X668" s="36" t="str">
        <f t="shared" ca="1" si="82"/>
        <v/>
      </c>
      <c r="Y668" s="37"/>
      <c r="Z668" s="38" t="str">
        <f t="shared" si="83"/>
        <v/>
      </c>
    </row>
    <row r="669" spans="1:26" s="39" customFormat="1">
      <c r="A669" s="30">
        <v>666</v>
      </c>
      <c r="B669" s="31"/>
      <c r="C669" s="31"/>
      <c r="D669" s="44"/>
      <c r="E669" s="72" t="str">
        <f>IFERROR(IF(INDEX(Sheet3!$B$2:$B$8, MATCH(D669, Sheet3!$A$2:$A$8, 0)) = 0, "", INDEX(Sheet3!$B$2:$B$8, MATCH(D669, Sheet3!$A$2:$A$8, 0))), "")</f>
        <v/>
      </c>
      <c r="F669" s="31"/>
      <c r="G669" s="45"/>
      <c r="H669" s="63" t="str">
        <f>IFERROR(INDEX(Sheet3!$F$2:$F$114, MATCH(G669, Sheet3!$E$2:$E$114, 0)), "")</f>
        <v/>
      </c>
      <c r="I669" s="32"/>
      <c r="J669" s="40" t="str">
        <f t="shared" ca="1" si="81"/>
        <v/>
      </c>
      <c r="K669" s="34"/>
      <c r="L669" s="59" t="str">
        <f t="shared" ca="1" si="84"/>
        <v/>
      </c>
      <c r="M669" s="34"/>
      <c r="N669" s="47" t="str">
        <f t="shared" ca="1" si="85"/>
        <v/>
      </c>
      <c r="O669" s="75"/>
      <c r="P669" s="75"/>
      <c r="Q669" s="47" t="str">
        <f t="shared" ca="1" si="86"/>
        <v/>
      </c>
      <c r="R669" s="34"/>
      <c r="S669" s="59" t="str">
        <f t="shared" ca="1" si="87"/>
        <v/>
      </c>
      <c r="T669" s="32"/>
      <c r="U669" s="33" t="str">
        <f t="shared" ca="1" si="88"/>
        <v/>
      </c>
      <c r="V669" s="34"/>
      <c r="W669" s="35"/>
      <c r="X669" s="36" t="str">
        <f t="shared" ca="1" si="82"/>
        <v/>
      </c>
      <c r="Y669" s="37"/>
      <c r="Z669" s="38" t="str">
        <f t="shared" si="83"/>
        <v/>
      </c>
    </row>
    <row r="670" spans="1:26" s="39" customFormat="1">
      <c r="A670" s="30">
        <v>667</v>
      </c>
      <c r="B670" s="31"/>
      <c r="C670" s="31"/>
      <c r="D670" s="44"/>
      <c r="E670" s="72" t="str">
        <f>IFERROR(IF(INDEX(Sheet3!$B$2:$B$8, MATCH(D670, Sheet3!$A$2:$A$8, 0)) = 0, "", INDEX(Sheet3!$B$2:$B$8, MATCH(D670, Sheet3!$A$2:$A$8, 0))), "")</f>
        <v/>
      </c>
      <c r="F670" s="31"/>
      <c r="G670" s="45"/>
      <c r="H670" s="63" t="str">
        <f>IFERROR(INDEX(Sheet3!$F$2:$F$114, MATCH(G670, Sheet3!$E$2:$E$114, 0)), "")</f>
        <v/>
      </c>
      <c r="I670" s="32"/>
      <c r="J670" s="40" t="str">
        <f t="shared" ca="1" si="81"/>
        <v/>
      </c>
      <c r="K670" s="34"/>
      <c r="L670" s="59" t="str">
        <f t="shared" ca="1" si="84"/>
        <v/>
      </c>
      <c r="M670" s="34"/>
      <c r="N670" s="47" t="str">
        <f t="shared" ca="1" si="85"/>
        <v/>
      </c>
      <c r="O670" s="75"/>
      <c r="P670" s="75"/>
      <c r="Q670" s="47" t="str">
        <f t="shared" ca="1" si="86"/>
        <v/>
      </c>
      <c r="R670" s="34"/>
      <c r="S670" s="59" t="str">
        <f t="shared" ca="1" si="87"/>
        <v/>
      </c>
      <c r="T670" s="32"/>
      <c r="U670" s="33" t="str">
        <f t="shared" ca="1" si="88"/>
        <v/>
      </c>
      <c r="V670" s="34"/>
      <c r="W670" s="35"/>
      <c r="X670" s="36" t="str">
        <f t="shared" ca="1" si="82"/>
        <v/>
      </c>
      <c r="Y670" s="37"/>
      <c r="Z670" s="38" t="str">
        <f t="shared" si="83"/>
        <v/>
      </c>
    </row>
    <row r="671" spans="1:26" s="39" customFormat="1">
      <c r="A671" s="30">
        <v>668</v>
      </c>
      <c r="B671" s="31"/>
      <c r="C671" s="31"/>
      <c r="D671" s="44"/>
      <c r="E671" s="72" t="str">
        <f>IFERROR(IF(INDEX(Sheet3!$B$2:$B$8, MATCH(D671, Sheet3!$A$2:$A$8, 0)) = 0, "", INDEX(Sheet3!$B$2:$B$8, MATCH(D671, Sheet3!$A$2:$A$8, 0))), "")</f>
        <v/>
      </c>
      <c r="F671" s="31"/>
      <c r="G671" s="45"/>
      <c r="H671" s="63" t="str">
        <f>IFERROR(INDEX(Sheet3!$F$2:$F$114, MATCH(G671, Sheet3!$E$2:$E$114, 0)), "")</f>
        <v/>
      </c>
      <c r="I671" s="32"/>
      <c r="J671" s="40" t="str">
        <f t="shared" ca="1" si="81"/>
        <v/>
      </c>
      <c r="K671" s="34"/>
      <c r="L671" s="59" t="str">
        <f t="shared" ca="1" si="84"/>
        <v/>
      </c>
      <c r="M671" s="34"/>
      <c r="N671" s="47" t="str">
        <f t="shared" ca="1" si="85"/>
        <v/>
      </c>
      <c r="O671" s="75"/>
      <c r="P671" s="75"/>
      <c r="Q671" s="47" t="str">
        <f t="shared" ca="1" si="86"/>
        <v/>
      </c>
      <c r="R671" s="34"/>
      <c r="S671" s="59" t="str">
        <f t="shared" ca="1" si="87"/>
        <v/>
      </c>
      <c r="T671" s="32"/>
      <c r="U671" s="33" t="str">
        <f t="shared" ca="1" si="88"/>
        <v/>
      </c>
      <c r="V671" s="34"/>
      <c r="W671" s="35"/>
      <c r="X671" s="36" t="str">
        <f t="shared" ca="1" si="82"/>
        <v/>
      </c>
      <c r="Y671" s="37"/>
      <c r="Z671" s="38" t="str">
        <f t="shared" si="83"/>
        <v/>
      </c>
    </row>
    <row r="672" spans="1:26" s="39" customFormat="1">
      <c r="A672" s="30">
        <v>669</v>
      </c>
      <c r="B672" s="31"/>
      <c r="C672" s="31"/>
      <c r="D672" s="44"/>
      <c r="E672" s="72" t="str">
        <f>IFERROR(IF(INDEX(Sheet3!$B$2:$B$8, MATCH(D672, Sheet3!$A$2:$A$8, 0)) = 0, "", INDEX(Sheet3!$B$2:$B$8, MATCH(D672, Sheet3!$A$2:$A$8, 0))), "")</f>
        <v/>
      </c>
      <c r="F672" s="31"/>
      <c r="G672" s="45"/>
      <c r="H672" s="63" t="str">
        <f>IFERROR(INDEX(Sheet3!$F$2:$F$114, MATCH(G672, Sheet3!$E$2:$E$114, 0)), "")</f>
        <v/>
      </c>
      <c r="I672" s="32"/>
      <c r="J672" s="40" t="str">
        <f t="shared" ca="1" si="81"/>
        <v/>
      </c>
      <c r="K672" s="34"/>
      <c r="L672" s="59" t="str">
        <f t="shared" ca="1" si="84"/>
        <v/>
      </c>
      <c r="M672" s="34"/>
      <c r="N672" s="47" t="str">
        <f t="shared" ca="1" si="85"/>
        <v/>
      </c>
      <c r="O672" s="75"/>
      <c r="P672" s="75"/>
      <c r="Q672" s="47" t="str">
        <f t="shared" ca="1" si="86"/>
        <v/>
      </c>
      <c r="R672" s="34"/>
      <c r="S672" s="59" t="str">
        <f t="shared" ca="1" si="87"/>
        <v/>
      </c>
      <c r="T672" s="32"/>
      <c r="U672" s="33" t="str">
        <f t="shared" ca="1" si="88"/>
        <v/>
      </c>
      <c r="V672" s="34"/>
      <c r="W672" s="35"/>
      <c r="X672" s="36" t="str">
        <f t="shared" ca="1" si="82"/>
        <v/>
      </c>
      <c r="Y672" s="37"/>
      <c r="Z672" s="38" t="str">
        <f t="shared" si="83"/>
        <v/>
      </c>
    </row>
    <row r="673" spans="1:26" s="39" customFormat="1">
      <c r="A673" s="30">
        <v>670</v>
      </c>
      <c r="B673" s="31"/>
      <c r="C673" s="31"/>
      <c r="D673" s="44"/>
      <c r="E673" s="72" t="str">
        <f>IFERROR(IF(INDEX(Sheet3!$B$2:$B$8, MATCH(D673, Sheet3!$A$2:$A$8, 0)) = 0, "", INDEX(Sheet3!$B$2:$B$8, MATCH(D673, Sheet3!$A$2:$A$8, 0))), "")</f>
        <v/>
      </c>
      <c r="F673" s="31"/>
      <c r="G673" s="45"/>
      <c r="H673" s="63" t="str">
        <f>IFERROR(INDEX(Sheet3!$F$2:$F$114, MATCH(G673, Sheet3!$E$2:$E$114, 0)), "")</f>
        <v/>
      </c>
      <c r="I673" s="32"/>
      <c r="J673" s="40" t="str">
        <f t="shared" ca="1" si="81"/>
        <v/>
      </c>
      <c r="K673" s="34"/>
      <c r="L673" s="59" t="str">
        <f t="shared" ca="1" si="84"/>
        <v/>
      </c>
      <c r="M673" s="34"/>
      <c r="N673" s="47" t="str">
        <f t="shared" ca="1" si="85"/>
        <v/>
      </c>
      <c r="O673" s="75"/>
      <c r="P673" s="75"/>
      <c r="Q673" s="47" t="str">
        <f t="shared" ca="1" si="86"/>
        <v/>
      </c>
      <c r="R673" s="34"/>
      <c r="S673" s="59" t="str">
        <f t="shared" ca="1" si="87"/>
        <v/>
      </c>
      <c r="T673" s="32"/>
      <c r="U673" s="33" t="str">
        <f t="shared" ca="1" si="88"/>
        <v/>
      </c>
      <c r="V673" s="34"/>
      <c r="W673" s="35"/>
      <c r="X673" s="36" t="str">
        <f t="shared" ca="1" si="82"/>
        <v/>
      </c>
      <c r="Y673" s="37"/>
      <c r="Z673" s="38" t="str">
        <f t="shared" si="83"/>
        <v/>
      </c>
    </row>
    <row r="674" spans="1:26" s="39" customFormat="1">
      <c r="A674" s="30">
        <v>671</v>
      </c>
      <c r="B674" s="31"/>
      <c r="C674" s="31"/>
      <c r="D674" s="44"/>
      <c r="E674" s="72" t="str">
        <f>IFERROR(IF(INDEX(Sheet3!$B$2:$B$8, MATCH(D674, Sheet3!$A$2:$A$8, 0)) = 0, "", INDEX(Sheet3!$B$2:$B$8, MATCH(D674, Sheet3!$A$2:$A$8, 0))), "")</f>
        <v/>
      </c>
      <c r="F674" s="31"/>
      <c r="G674" s="45"/>
      <c r="H674" s="63" t="str">
        <f>IFERROR(INDEX(Sheet3!$F$2:$F$114, MATCH(G674, Sheet3!$E$2:$E$114, 0)), "")</f>
        <v/>
      </c>
      <c r="I674" s="32"/>
      <c r="J674" s="40" t="str">
        <f t="shared" ca="1" si="81"/>
        <v/>
      </c>
      <c r="K674" s="34"/>
      <c r="L674" s="59" t="str">
        <f t="shared" ca="1" si="84"/>
        <v/>
      </c>
      <c r="M674" s="34"/>
      <c r="N674" s="47" t="str">
        <f t="shared" ca="1" si="85"/>
        <v/>
      </c>
      <c r="O674" s="75"/>
      <c r="P674" s="75"/>
      <c r="Q674" s="47" t="str">
        <f t="shared" ca="1" si="86"/>
        <v/>
      </c>
      <c r="R674" s="34"/>
      <c r="S674" s="59" t="str">
        <f t="shared" ca="1" si="87"/>
        <v/>
      </c>
      <c r="T674" s="32"/>
      <c r="U674" s="33" t="str">
        <f t="shared" ca="1" si="88"/>
        <v/>
      </c>
      <c r="V674" s="34"/>
      <c r="W674" s="35"/>
      <c r="X674" s="36" t="str">
        <f t="shared" ca="1" si="82"/>
        <v/>
      </c>
      <c r="Y674" s="37"/>
      <c r="Z674" s="38" t="str">
        <f t="shared" si="83"/>
        <v/>
      </c>
    </row>
    <row r="675" spans="1:26" s="39" customFormat="1">
      <c r="A675" s="30">
        <v>672</v>
      </c>
      <c r="B675" s="31"/>
      <c r="C675" s="31"/>
      <c r="D675" s="44"/>
      <c r="E675" s="72" t="str">
        <f>IFERROR(IF(INDEX(Sheet3!$B$2:$B$8, MATCH(D675, Sheet3!$A$2:$A$8, 0)) = 0, "", INDEX(Sheet3!$B$2:$B$8, MATCH(D675, Sheet3!$A$2:$A$8, 0))), "")</f>
        <v/>
      </c>
      <c r="F675" s="31"/>
      <c r="G675" s="45"/>
      <c r="H675" s="63" t="str">
        <f>IFERROR(INDEX(Sheet3!$F$2:$F$114, MATCH(G675, Sheet3!$E$2:$E$114, 0)), "")</f>
        <v/>
      </c>
      <c r="I675" s="32"/>
      <c r="J675" s="40" t="str">
        <f t="shared" ca="1" si="81"/>
        <v/>
      </c>
      <c r="K675" s="34"/>
      <c r="L675" s="59" t="str">
        <f t="shared" ca="1" si="84"/>
        <v/>
      </c>
      <c r="M675" s="34"/>
      <c r="N675" s="47" t="str">
        <f t="shared" ca="1" si="85"/>
        <v/>
      </c>
      <c r="O675" s="75"/>
      <c r="P675" s="75"/>
      <c r="Q675" s="47" t="str">
        <f t="shared" ca="1" si="86"/>
        <v/>
      </c>
      <c r="R675" s="34"/>
      <c r="S675" s="59" t="str">
        <f t="shared" ca="1" si="87"/>
        <v/>
      </c>
      <c r="T675" s="32"/>
      <c r="U675" s="33" t="str">
        <f t="shared" ca="1" si="88"/>
        <v/>
      </c>
      <c r="V675" s="34"/>
      <c r="W675" s="35"/>
      <c r="X675" s="36" t="str">
        <f t="shared" ca="1" si="82"/>
        <v/>
      </c>
      <c r="Y675" s="37"/>
      <c r="Z675" s="38" t="str">
        <f t="shared" si="83"/>
        <v/>
      </c>
    </row>
    <row r="676" spans="1:26" s="39" customFormat="1">
      <c r="A676" s="30">
        <v>673</v>
      </c>
      <c r="B676" s="31"/>
      <c r="C676" s="31"/>
      <c r="D676" s="44"/>
      <c r="E676" s="72" t="str">
        <f>IFERROR(IF(INDEX(Sheet3!$B$2:$B$8, MATCH(D676, Sheet3!$A$2:$A$8, 0)) = 0, "", INDEX(Sheet3!$B$2:$B$8, MATCH(D676, Sheet3!$A$2:$A$8, 0))), "")</f>
        <v/>
      </c>
      <c r="F676" s="31"/>
      <c r="G676" s="45"/>
      <c r="H676" s="63" t="str">
        <f>IFERROR(INDEX(Sheet3!$F$2:$F$114, MATCH(G676, Sheet3!$E$2:$E$114, 0)), "")</f>
        <v/>
      </c>
      <c r="I676" s="32"/>
      <c r="J676" s="40" t="str">
        <f t="shared" ca="1" si="81"/>
        <v/>
      </c>
      <c r="K676" s="34"/>
      <c r="L676" s="59" t="str">
        <f t="shared" ca="1" si="84"/>
        <v/>
      </c>
      <c r="M676" s="34"/>
      <c r="N676" s="47" t="str">
        <f t="shared" ca="1" si="85"/>
        <v/>
      </c>
      <c r="O676" s="75"/>
      <c r="P676" s="75"/>
      <c r="Q676" s="47" t="str">
        <f t="shared" ca="1" si="86"/>
        <v/>
      </c>
      <c r="R676" s="34"/>
      <c r="S676" s="59" t="str">
        <f t="shared" ca="1" si="87"/>
        <v/>
      </c>
      <c r="T676" s="32"/>
      <c r="U676" s="33" t="str">
        <f t="shared" ca="1" si="88"/>
        <v/>
      </c>
      <c r="V676" s="34"/>
      <c r="W676" s="35"/>
      <c r="X676" s="36" t="str">
        <f t="shared" ca="1" si="82"/>
        <v/>
      </c>
      <c r="Y676" s="37"/>
      <c r="Z676" s="38" t="str">
        <f t="shared" si="83"/>
        <v/>
      </c>
    </row>
    <row r="677" spans="1:26" s="39" customFormat="1">
      <c r="A677" s="30">
        <v>674</v>
      </c>
      <c r="B677" s="31"/>
      <c r="C677" s="31"/>
      <c r="D677" s="44"/>
      <c r="E677" s="72" t="str">
        <f>IFERROR(IF(INDEX(Sheet3!$B$2:$B$8, MATCH(D677, Sheet3!$A$2:$A$8, 0)) = 0, "", INDEX(Sheet3!$B$2:$B$8, MATCH(D677, Sheet3!$A$2:$A$8, 0))), "")</f>
        <v/>
      </c>
      <c r="F677" s="31"/>
      <c r="G677" s="45"/>
      <c r="H677" s="63" t="str">
        <f>IFERROR(INDEX(Sheet3!$F$2:$F$114, MATCH(G677, Sheet3!$E$2:$E$114, 0)), "")</f>
        <v/>
      </c>
      <c r="I677" s="32"/>
      <c r="J677" s="40" t="str">
        <f t="shared" ca="1" si="81"/>
        <v/>
      </c>
      <c r="K677" s="34"/>
      <c r="L677" s="59" t="str">
        <f t="shared" ca="1" si="84"/>
        <v/>
      </c>
      <c r="M677" s="34"/>
      <c r="N677" s="47" t="str">
        <f t="shared" ca="1" si="85"/>
        <v/>
      </c>
      <c r="O677" s="75"/>
      <c r="P677" s="75"/>
      <c r="Q677" s="47" t="str">
        <f t="shared" ca="1" si="86"/>
        <v/>
      </c>
      <c r="R677" s="34"/>
      <c r="S677" s="59" t="str">
        <f t="shared" ca="1" si="87"/>
        <v/>
      </c>
      <c r="T677" s="32"/>
      <c r="U677" s="33" t="str">
        <f t="shared" ca="1" si="88"/>
        <v/>
      </c>
      <c r="V677" s="34"/>
      <c r="W677" s="35"/>
      <c r="X677" s="36" t="str">
        <f t="shared" ca="1" si="82"/>
        <v/>
      </c>
      <c r="Y677" s="37"/>
      <c r="Z677" s="38" t="str">
        <f t="shared" si="83"/>
        <v/>
      </c>
    </row>
    <row r="678" spans="1:26" s="39" customFormat="1">
      <c r="A678" s="30">
        <v>675</v>
      </c>
      <c r="B678" s="31"/>
      <c r="C678" s="31"/>
      <c r="D678" s="44"/>
      <c r="E678" s="72" t="str">
        <f>IFERROR(IF(INDEX(Sheet3!$B$2:$B$8, MATCH(D678, Sheet3!$A$2:$A$8, 0)) = 0, "", INDEX(Sheet3!$B$2:$B$8, MATCH(D678, Sheet3!$A$2:$A$8, 0))), "")</f>
        <v/>
      </c>
      <c r="F678" s="31"/>
      <c r="G678" s="45"/>
      <c r="H678" s="63" t="str">
        <f>IFERROR(INDEX(Sheet3!$F$2:$F$114, MATCH(G678, Sheet3!$E$2:$E$114, 0)), "")</f>
        <v/>
      </c>
      <c r="I678" s="32"/>
      <c r="J678" s="40" t="str">
        <f t="shared" ca="1" si="81"/>
        <v/>
      </c>
      <c r="K678" s="34"/>
      <c r="L678" s="59" t="str">
        <f t="shared" ca="1" si="84"/>
        <v/>
      </c>
      <c r="M678" s="34"/>
      <c r="N678" s="47" t="str">
        <f t="shared" ca="1" si="85"/>
        <v/>
      </c>
      <c r="O678" s="75"/>
      <c r="P678" s="75"/>
      <c r="Q678" s="47" t="str">
        <f t="shared" ca="1" si="86"/>
        <v/>
      </c>
      <c r="R678" s="34"/>
      <c r="S678" s="59" t="str">
        <f t="shared" ca="1" si="87"/>
        <v/>
      </c>
      <c r="T678" s="32"/>
      <c r="U678" s="33" t="str">
        <f t="shared" ca="1" si="88"/>
        <v/>
      </c>
      <c r="V678" s="34"/>
      <c r="W678" s="35"/>
      <c r="X678" s="36" t="str">
        <f t="shared" ca="1" si="82"/>
        <v/>
      </c>
      <c r="Y678" s="37"/>
      <c r="Z678" s="38" t="str">
        <f t="shared" si="83"/>
        <v/>
      </c>
    </row>
    <row r="679" spans="1:26" s="39" customFormat="1">
      <c r="A679" s="30">
        <v>676</v>
      </c>
      <c r="B679" s="31"/>
      <c r="C679" s="31"/>
      <c r="D679" s="44"/>
      <c r="E679" s="72" t="str">
        <f>IFERROR(IF(INDEX(Sheet3!$B$2:$B$8, MATCH(D679, Sheet3!$A$2:$A$8, 0)) = 0, "", INDEX(Sheet3!$B$2:$B$8, MATCH(D679, Sheet3!$A$2:$A$8, 0))), "")</f>
        <v/>
      </c>
      <c r="F679" s="31"/>
      <c r="G679" s="45"/>
      <c r="H679" s="63" t="str">
        <f>IFERROR(INDEX(Sheet3!$F$2:$F$114, MATCH(G679, Sheet3!$E$2:$E$114, 0)), "")</f>
        <v/>
      </c>
      <c r="I679" s="32"/>
      <c r="J679" s="40" t="str">
        <f t="shared" ca="1" si="81"/>
        <v/>
      </c>
      <c r="K679" s="34"/>
      <c r="L679" s="59" t="str">
        <f t="shared" ca="1" si="84"/>
        <v/>
      </c>
      <c r="M679" s="34"/>
      <c r="N679" s="47" t="str">
        <f t="shared" ca="1" si="85"/>
        <v/>
      </c>
      <c r="O679" s="75"/>
      <c r="P679" s="75"/>
      <c r="Q679" s="47" t="str">
        <f t="shared" ca="1" si="86"/>
        <v/>
      </c>
      <c r="R679" s="34"/>
      <c r="S679" s="59" t="str">
        <f t="shared" ca="1" si="87"/>
        <v/>
      </c>
      <c r="T679" s="32"/>
      <c r="U679" s="33" t="str">
        <f t="shared" ca="1" si="88"/>
        <v/>
      </c>
      <c r="V679" s="34"/>
      <c r="W679" s="35"/>
      <c r="X679" s="36" t="str">
        <f t="shared" ca="1" si="82"/>
        <v/>
      </c>
      <c r="Y679" s="37"/>
      <c r="Z679" s="38" t="str">
        <f t="shared" si="83"/>
        <v/>
      </c>
    </row>
    <row r="680" spans="1:26" s="39" customFormat="1">
      <c r="A680" s="30">
        <v>677</v>
      </c>
      <c r="B680" s="31"/>
      <c r="C680" s="31"/>
      <c r="D680" s="44"/>
      <c r="E680" s="72" t="str">
        <f>IFERROR(IF(INDEX(Sheet3!$B$2:$B$8, MATCH(D680, Sheet3!$A$2:$A$8, 0)) = 0, "", INDEX(Sheet3!$B$2:$B$8, MATCH(D680, Sheet3!$A$2:$A$8, 0))), "")</f>
        <v/>
      </c>
      <c r="F680" s="31"/>
      <c r="G680" s="45"/>
      <c r="H680" s="63" t="str">
        <f>IFERROR(INDEX(Sheet3!$F$2:$F$114, MATCH(G680, Sheet3!$E$2:$E$114, 0)), "")</f>
        <v/>
      </c>
      <c r="I680" s="32"/>
      <c r="J680" s="40" t="str">
        <f t="shared" ca="1" si="81"/>
        <v/>
      </c>
      <c r="K680" s="34"/>
      <c r="L680" s="59" t="str">
        <f t="shared" ca="1" si="84"/>
        <v/>
      </c>
      <c r="M680" s="34"/>
      <c r="N680" s="47" t="str">
        <f t="shared" ca="1" si="85"/>
        <v/>
      </c>
      <c r="O680" s="75"/>
      <c r="P680" s="75"/>
      <c r="Q680" s="47" t="str">
        <f t="shared" ca="1" si="86"/>
        <v/>
      </c>
      <c r="R680" s="34"/>
      <c r="S680" s="59" t="str">
        <f t="shared" ca="1" si="87"/>
        <v/>
      </c>
      <c r="T680" s="32"/>
      <c r="U680" s="33" t="str">
        <f t="shared" ca="1" si="88"/>
        <v/>
      </c>
      <c r="V680" s="34"/>
      <c r="W680" s="35"/>
      <c r="X680" s="36" t="str">
        <f t="shared" ca="1" si="82"/>
        <v/>
      </c>
      <c r="Y680" s="37"/>
      <c r="Z680" s="38" t="str">
        <f t="shared" si="83"/>
        <v/>
      </c>
    </row>
    <row r="681" spans="1:26" s="39" customFormat="1">
      <c r="A681" s="30">
        <v>678</v>
      </c>
      <c r="B681" s="31"/>
      <c r="C681" s="31"/>
      <c r="D681" s="44"/>
      <c r="E681" s="72" t="str">
        <f>IFERROR(IF(INDEX(Sheet3!$B$2:$B$8, MATCH(D681, Sheet3!$A$2:$A$8, 0)) = 0, "", INDEX(Sheet3!$B$2:$B$8, MATCH(D681, Sheet3!$A$2:$A$8, 0))), "")</f>
        <v/>
      </c>
      <c r="F681" s="31"/>
      <c r="G681" s="45"/>
      <c r="H681" s="63" t="str">
        <f>IFERROR(INDEX(Sheet3!$F$2:$F$114, MATCH(G681, Sheet3!$E$2:$E$114, 0)), "")</f>
        <v/>
      </c>
      <c r="I681" s="32"/>
      <c r="J681" s="40" t="str">
        <f t="shared" ca="1" si="81"/>
        <v/>
      </c>
      <c r="K681" s="34"/>
      <c r="L681" s="59" t="str">
        <f t="shared" ca="1" si="84"/>
        <v/>
      </c>
      <c r="M681" s="34"/>
      <c r="N681" s="47" t="str">
        <f t="shared" ca="1" si="85"/>
        <v/>
      </c>
      <c r="O681" s="75"/>
      <c r="P681" s="75"/>
      <c r="Q681" s="47" t="str">
        <f t="shared" ca="1" si="86"/>
        <v/>
      </c>
      <c r="R681" s="34"/>
      <c r="S681" s="59" t="str">
        <f t="shared" ca="1" si="87"/>
        <v/>
      </c>
      <c r="T681" s="32"/>
      <c r="U681" s="33" t="str">
        <f t="shared" ca="1" si="88"/>
        <v/>
      </c>
      <c r="V681" s="34"/>
      <c r="W681" s="35"/>
      <c r="X681" s="36" t="str">
        <f t="shared" ca="1" si="82"/>
        <v/>
      </c>
      <c r="Y681" s="37"/>
      <c r="Z681" s="38" t="str">
        <f t="shared" si="83"/>
        <v/>
      </c>
    </row>
    <row r="682" spans="1:26" s="39" customFormat="1">
      <c r="A682" s="30">
        <v>679</v>
      </c>
      <c r="B682" s="31"/>
      <c r="C682" s="31"/>
      <c r="D682" s="44"/>
      <c r="E682" s="72" t="str">
        <f>IFERROR(IF(INDEX(Sheet3!$B$2:$B$8, MATCH(D682, Sheet3!$A$2:$A$8, 0)) = 0, "", INDEX(Sheet3!$B$2:$B$8, MATCH(D682, Sheet3!$A$2:$A$8, 0))), "")</f>
        <v/>
      </c>
      <c r="F682" s="31"/>
      <c r="G682" s="45"/>
      <c r="H682" s="63" t="str">
        <f>IFERROR(INDEX(Sheet3!$F$2:$F$114, MATCH(G682, Sheet3!$E$2:$E$114, 0)), "")</f>
        <v/>
      </c>
      <c r="I682" s="32"/>
      <c r="J682" s="40" t="str">
        <f t="shared" ca="1" si="81"/>
        <v/>
      </c>
      <c r="K682" s="34"/>
      <c r="L682" s="59" t="str">
        <f t="shared" ca="1" si="84"/>
        <v/>
      </c>
      <c r="M682" s="34"/>
      <c r="N682" s="47" t="str">
        <f t="shared" ca="1" si="85"/>
        <v/>
      </c>
      <c r="O682" s="75"/>
      <c r="P682" s="75"/>
      <c r="Q682" s="47" t="str">
        <f t="shared" ca="1" si="86"/>
        <v/>
      </c>
      <c r="R682" s="34"/>
      <c r="S682" s="59" t="str">
        <f t="shared" ca="1" si="87"/>
        <v/>
      </c>
      <c r="T682" s="32"/>
      <c r="U682" s="33" t="str">
        <f t="shared" ca="1" si="88"/>
        <v/>
      </c>
      <c r="V682" s="34"/>
      <c r="W682" s="35"/>
      <c r="X682" s="36" t="str">
        <f t="shared" ca="1" si="82"/>
        <v/>
      </c>
      <c r="Y682" s="37"/>
      <c r="Z682" s="38" t="str">
        <f t="shared" si="83"/>
        <v/>
      </c>
    </row>
    <row r="683" spans="1:26" s="39" customFormat="1">
      <c r="A683" s="30">
        <v>680</v>
      </c>
      <c r="B683" s="31"/>
      <c r="C683" s="31"/>
      <c r="D683" s="44"/>
      <c r="E683" s="72" t="str">
        <f>IFERROR(IF(INDEX(Sheet3!$B$2:$B$8, MATCH(D683, Sheet3!$A$2:$A$8, 0)) = 0, "", INDEX(Sheet3!$B$2:$B$8, MATCH(D683, Sheet3!$A$2:$A$8, 0))), "")</f>
        <v/>
      </c>
      <c r="F683" s="31"/>
      <c r="G683" s="45"/>
      <c r="H683" s="63" t="str">
        <f>IFERROR(INDEX(Sheet3!$F$2:$F$114, MATCH(G683, Sheet3!$E$2:$E$114, 0)), "")</f>
        <v/>
      </c>
      <c r="I683" s="32"/>
      <c r="J683" s="40" t="str">
        <f t="shared" ca="1" si="81"/>
        <v/>
      </c>
      <c r="K683" s="34"/>
      <c r="L683" s="59" t="str">
        <f t="shared" ca="1" si="84"/>
        <v/>
      </c>
      <c r="M683" s="34"/>
      <c r="N683" s="47" t="str">
        <f t="shared" ca="1" si="85"/>
        <v/>
      </c>
      <c r="O683" s="75"/>
      <c r="P683" s="75"/>
      <c r="Q683" s="47" t="str">
        <f t="shared" ca="1" si="86"/>
        <v/>
      </c>
      <c r="R683" s="34"/>
      <c r="S683" s="59" t="str">
        <f t="shared" ca="1" si="87"/>
        <v/>
      </c>
      <c r="T683" s="32"/>
      <c r="U683" s="33" t="str">
        <f t="shared" ca="1" si="88"/>
        <v/>
      </c>
      <c r="V683" s="34"/>
      <c r="W683" s="35"/>
      <c r="X683" s="36" t="str">
        <f t="shared" ca="1" si="82"/>
        <v/>
      </c>
      <c r="Y683" s="37"/>
      <c r="Z683" s="38" t="str">
        <f t="shared" si="83"/>
        <v/>
      </c>
    </row>
    <row r="684" spans="1:26" s="39" customFormat="1">
      <c r="A684" s="30">
        <v>681</v>
      </c>
      <c r="B684" s="31"/>
      <c r="C684" s="31"/>
      <c r="D684" s="44"/>
      <c r="E684" s="72" t="str">
        <f>IFERROR(IF(INDEX(Sheet3!$B$2:$B$8, MATCH(D684, Sheet3!$A$2:$A$8, 0)) = 0, "", INDEX(Sheet3!$B$2:$B$8, MATCH(D684, Sheet3!$A$2:$A$8, 0))), "")</f>
        <v/>
      </c>
      <c r="F684" s="31"/>
      <c r="G684" s="45"/>
      <c r="H684" s="63" t="str">
        <f>IFERROR(INDEX(Sheet3!$F$2:$F$114, MATCH(G684, Sheet3!$E$2:$E$114, 0)), "")</f>
        <v/>
      </c>
      <c r="I684" s="32"/>
      <c r="J684" s="40" t="str">
        <f t="shared" ca="1" si="81"/>
        <v/>
      </c>
      <c r="K684" s="34"/>
      <c r="L684" s="59" t="str">
        <f t="shared" ca="1" si="84"/>
        <v/>
      </c>
      <c r="M684" s="34"/>
      <c r="N684" s="47" t="str">
        <f t="shared" ca="1" si="85"/>
        <v/>
      </c>
      <c r="O684" s="75"/>
      <c r="P684" s="75"/>
      <c r="Q684" s="47" t="str">
        <f t="shared" ca="1" si="86"/>
        <v/>
      </c>
      <c r="R684" s="34"/>
      <c r="S684" s="59" t="str">
        <f t="shared" ca="1" si="87"/>
        <v/>
      </c>
      <c r="T684" s="32"/>
      <c r="U684" s="33" t="str">
        <f t="shared" ca="1" si="88"/>
        <v/>
      </c>
      <c r="V684" s="34"/>
      <c r="W684" s="35"/>
      <c r="X684" s="36" t="str">
        <f t="shared" ca="1" si="82"/>
        <v/>
      </c>
      <c r="Y684" s="37"/>
      <c r="Z684" s="38" t="str">
        <f t="shared" si="83"/>
        <v/>
      </c>
    </row>
    <row r="685" spans="1:26" s="39" customFormat="1">
      <c r="A685" s="30">
        <v>682</v>
      </c>
      <c r="B685" s="31"/>
      <c r="C685" s="31"/>
      <c r="D685" s="44"/>
      <c r="E685" s="72" t="str">
        <f>IFERROR(IF(INDEX(Sheet3!$B$2:$B$8, MATCH(D685, Sheet3!$A$2:$A$8, 0)) = 0, "", INDEX(Sheet3!$B$2:$B$8, MATCH(D685, Sheet3!$A$2:$A$8, 0))), "")</f>
        <v/>
      </c>
      <c r="F685" s="31"/>
      <c r="G685" s="45"/>
      <c r="H685" s="63" t="str">
        <f>IFERROR(INDEX(Sheet3!$F$2:$F$114, MATCH(G685, Sheet3!$E$2:$E$114, 0)), "")</f>
        <v/>
      </c>
      <c r="I685" s="32"/>
      <c r="J685" s="40" t="str">
        <f t="shared" ca="1" si="81"/>
        <v/>
      </c>
      <c r="K685" s="34"/>
      <c r="L685" s="59" t="str">
        <f t="shared" ca="1" si="84"/>
        <v/>
      </c>
      <c r="M685" s="34"/>
      <c r="N685" s="47" t="str">
        <f t="shared" ca="1" si="85"/>
        <v/>
      </c>
      <c r="O685" s="75"/>
      <c r="P685" s="75"/>
      <c r="Q685" s="47" t="str">
        <f t="shared" ca="1" si="86"/>
        <v/>
      </c>
      <c r="R685" s="34"/>
      <c r="S685" s="59" t="str">
        <f t="shared" ca="1" si="87"/>
        <v/>
      </c>
      <c r="T685" s="32"/>
      <c r="U685" s="33" t="str">
        <f t="shared" ca="1" si="88"/>
        <v/>
      </c>
      <c r="V685" s="34"/>
      <c r="W685" s="35"/>
      <c r="X685" s="36" t="str">
        <f t="shared" ca="1" si="82"/>
        <v/>
      </c>
      <c r="Y685" s="37"/>
      <c r="Z685" s="38" t="str">
        <f t="shared" si="83"/>
        <v/>
      </c>
    </row>
    <row r="686" spans="1:26" s="39" customFormat="1">
      <c r="A686" s="30">
        <v>683</v>
      </c>
      <c r="B686" s="31"/>
      <c r="C686" s="31"/>
      <c r="D686" s="44"/>
      <c r="E686" s="72" t="str">
        <f>IFERROR(IF(INDEX(Sheet3!$B$2:$B$8, MATCH(D686, Sheet3!$A$2:$A$8, 0)) = 0, "", INDEX(Sheet3!$B$2:$B$8, MATCH(D686, Sheet3!$A$2:$A$8, 0))), "")</f>
        <v/>
      </c>
      <c r="F686" s="31"/>
      <c r="G686" s="45"/>
      <c r="H686" s="63" t="str">
        <f>IFERROR(INDEX(Sheet3!$F$2:$F$114, MATCH(G686, Sheet3!$E$2:$E$114, 0)), "")</f>
        <v/>
      </c>
      <c r="I686" s="32"/>
      <c r="J686" s="40" t="str">
        <f t="shared" ca="1" si="81"/>
        <v/>
      </c>
      <c r="K686" s="34"/>
      <c r="L686" s="59" t="str">
        <f t="shared" ca="1" si="84"/>
        <v/>
      </c>
      <c r="M686" s="34"/>
      <c r="N686" s="47" t="str">
        <f t="shared" ca="1" si="85"/>
        <v/>
      </c>
      <c r="O686" s="75"/>
      <c r="P686" s="75"/>
      <c r="Q686" s="47" t="str">
        <f t="shared" ca="1" si="86"/>
        <v/>
      </c>
      <c r="R686" s="34"/>
      <c r="S686" s="59" t="str">
        <f t="shared" ca="1" si="87"/>
        <v/>
      </c>
      <c r="T686" s="32"/>
      <c r="U686" s="33" t="str">
        <f t="shared" ca="1" si="88"/>
        <v/>
      </c>
      <c r="V686" s="34"/>
      <c r="W686" s="35"/>
      <c r="X686" s="36" t="str">
        <f t="shared" ca="1" si="82"/>
        <v/>
      </c>
      <c r="Y686" s="37"/>
      <c r="Z686" s="38" t="str">
        <f t="shared" si="83"/>
        <v/>
      </c>
    </row>
    <row r="687" spans="1:26" s="39" customFormat="1">
      <c r="A687" s="30">
        <v>684</v>
      </c>
      <c r="B687" s="31"/>
      <c r="C687" s="31"/>
      <c r="D687" s="44"/>
      <c r="E687" s="72" t="str">
        <f>IFERROR(IF(INDEX(Sheet3!$B$2:$B$8, MATCH(D687, Sheet3!$A$2:$A$8, 0)) = 0, "", INDEX(Sheet3!$B$2:$B$8, MATCH(D687, Sheet3!$A$2:$A$8, 0))), "")</f>
        <v/>
      </c>
      <c r="F687" s="31"/>
      <c r="G687" s="45"/>
      <c r="H687" s="63" t="str">
        <f>IFERROR(INDEX(Sheet3!$F$2:$F$114, MATCH(G687, Sheet3!$E$2:$E$114, 0)), "")</f>
        <v/>
      </c>
      <c r="I687" s="32"/>
      <c r="J687" s="40" t="str">
        <f t="shared" ca="1" si="81"/>
        <v/>
      </c>
      <c r="K687" s="34"/>
      <c r="L687" s="59" t="str">
        <f t="shared" ca="1" si="84"/>
        <v/>
      </c>
      <c r="M687" s="34"/>
      <c r="N687" s="47" t="str">
        <f t="shared" ca="1" si="85"/>
        <v/>
      </c>
      <c r="O687" s="75"/>
      <c r="P687" s="75"/>
      <c r="Q687" s="47" t="str">
        <f t="shared" ca="1" si="86"/>
        <v/>
      </c>
      <c r="R687" s="34"/>
      <c r="S687" s="59" t="str">
        <f t="shared" ca="1" si="87"/>
        <v/>
      </c>
      <c r="T687" s="32"/>
      <c r="U687" s="33" t="str">
        <f t="shared" ca="1" si="88"/>
        <v/>
      </c>
      <c r="V687" s="34"/>
      <c r="W687" s="35"/>
      <c r="X687" s="36" t="str">
        <f t="shared" ca="1" si="82"/>
        <v/>
      </c>
      <c r="Y687" s="37"/>
      <c r="Z687" s="38" t="str">
        <f t="shared" si="83"/>
        <v/>
      </c>
    </row>
    <row r="688" spans="1:26" s="39" customFormat="1">
      <c r="A688" s="30">
        <v>685</v>
      </c>
      <c r="B688" s="31"/>
      <c r="C688" s="31"/>
      <c r="D688" s="44"/>
      <c r="E688" s="72" t="str">
        <f>IFERROR(IF(INDEX(Sheet3!$B$2:$B$8, MATCH(D688, Sheet3!$A$2:$A$8, 0)) = 0, "", INDEX(Sheet3!$B$2:$B$8, MATCH(D688, Sheet3!$A$2:$A$8, 0))), "")</f>
        <v/>
      </c>
      <c r="F688" s="31"/>
      <c r="G688" s="45"/>
      <c r="H688" s="63" t="str">
        <f>IFERROR(INDEX(Sheet3!$F$2:$F$114, MATCH(G688, Sheet3!$E$2:$E$114, 0)), "")</f>
        <v/>
      </c>
      <c r="I688" s="32"/>
      <c r="J688" s="40" t="str">
        <f t="shared" ca="1" si="81"/>
        <v/>
      </c>
      <c r="K688" s="34"/>
      <c r="L688" s="59" t="str">
        <f t="shared" ca="1" si="84"/>
        <v/>
      </c>
      <c r="M688" s="34"/>
      <c r="N688" s="47" t="str">
        <f t="shared" ca="1" si="85"/>
        <v/>
      </c>
      <c r="O688" s="75"/>
      <c r="P688" s="75"/>
      <c r="Q688" s="47" t="str">
        <f t="shared" ca="1" si="86"/>
        <v/>
      </c>
      <c r="R688" s="34"/>
      <c r="S688" s="59" t="str">
        <f t="shared" ca="1" si="87"/>
        <v/>
      </c>
      <c r="T688" s="32"/>
      <c r="U688" s="33" t="str">
        <f t="shared" ca="1" si="88"/>
        <v/>
      </c>
      <c r="V688" s="34"/>
      <c r="W688" s="35"/>
      <c r="X688" s="36" t="str">
        <f t="shared" ca="1" si="82"/>
        <v/>
      </c>
      <c r="Y688" s="37"/>
      <c r="Z688" s="38" t="str">
        <f t="shared" si="83"/>
        <v/>
      </c>
    </row>
    <row r="689" spans="1:26" s="39" customFormat="1">
      <c r="A689" s="30">
        <v>686</v>
      </c>
      <c r="B689" s="31"/>
      <c r="C689" s="31"/>
      <c r="D689" s="44"/>
      <c r="E689" s="72" t="str">
        <f>IFERROR(IF(INDEX(Sheet3!$B$2:$B$8, MATCH(D689, Sheet3!$A$2:$A$8, 0)) = 0, "", INDEX(Sheet3!$B$2:$B$8, MATCH(D689, Sheet3!$A$2:$A$8, 0))), "")</f>
        <v/>
      </c>
      <c r="F689" s="31"/>
      <c r="G689" s="45"/>
      <c r="H689" s="63" t="str">
        <f>IFERROR(INDEX(Sheet3!$F$2:$F$114, MATCH(G689, Sheet3!$E$2:$E$114, 0)), "")</f>
        <v/>
      </c>
      <c r="I689" s="32"/>
      <c r="J689" s="40" t="str">
        <f t="shared" ca="1" si="81"/>
        <v/>
      </c>
      <c r="K689" s="34"/>
      <c r="L689" s="59" t="str">
        <f t="shared" ca="1" si="84"/>
        <v/>
      </c>
      <c r="M689" s="34"/>
      <c r="N689" s="47" t="str">
        <f t="shared" ca="1" si="85"/>
        <v/>
      </c>
      <c r="O689" s="75"/>
      <c r="P689" s="75"/>
      <c r="Q689" s="47" t="str">
        <f t="shared" ca="1" si="86"/>
        <v/>
      </c>
      <c r="R689" s="34"/>
      <c r="S689" s="59" t="str">
        <f t="shared" ca="1" si="87"/>
        <v/>
      </c>
      <c r="T689" s="32"/>
      <c r="U689" s="33" t="str">
        <f t="shared" ca="1" si="88"/>
        <v/>
      </c>
      <c r="V689" s="34"/>
      <c r="W689" s="35"/>
      <c r="X689" s="36" t="str">
        <f t="shared" ca="1" si="82"/>
        <v/>
      </c>
      <c r="Y689" s="37"/>
      <c r="Z689" s="38" t="str">
        <f t="shared" si="83"/>
        <v/>
      </c>
    </row>
    <row r="690" spans="1:26" s="39" customFormat="1">
      <c r="A690" s="30">
        <v>687</v>
      </c>
      <c r="B690" s="31"/>
      <c r="C690" s="31"/>
      <c r="D690" s="44"/>
      <c r="E690" s="72" t="str">
        <f>IFERROR(IF(INDEX(Sheet3!$B$2:$B$8, MATCH(D690, Sheet3!$A$2:$A$8, 0)) = 0, "", INDEX(Sheet3!$B$2:$B$8, MATCH(D690, Sheet3!$A$2:$A$8, 0))), "")</f>
        <v/>
      </c>
      <c r="F690" s="31"/>
      <c r="G690" s="45"/>
      <c r="H690" s="63" t="str">
        <f>IFERROR(INDEX(Sheet3!$F$2:$F$114, MATCH(G690, Sheet3!$E$2:$E$114, 0)), "")</f>
        <v/>
      </c>
      <c r="I690" s="32"/>
      <c r="J690" s="40" t="str">
        <f t="shared" ca="1" si="81"/>
        <v/>
      </c>
      <c r="K690" s="34"/>
      <c r="L690" s="59" t="str">
        <f t="shared" ca="1" si="84"/>
        <v/>
      </c>
      <c r="M690" s="34"/>
      <c r="N690" s="47" t="str">
        <f t="shared" ca="1" si="85"/>
        <v/>
      </c>
      <c r="O690" s="75"/>
      <c r="P690" s="75"/>
      <c r="Q690" s="47" t="str">
        <f t="shared" ca="1" si="86"/>
        <v/>
      </c>
      <c r="R690" s="34"/>
      <c r="S690" s="59" t="str">
        <f t="shared" ca="1" si="87"/>
        <v/>
      </c>
      <c r="T690" s="32"/>
      <c r="U690" s="33" t="str">
        <f t="shared" ca="1" si="88"/>
        <v/>
      </c>
      <c r="V690" s="34"/>
      <c r="W690" s="35"/>
      <c r="X690" s="36" t="str">
        <f t="shared" ca="1" si="82"/>
        <v/>
      </c>
      <c r="Y690" s="37"/>
      <c r="Z690" s="38" t="str">
        <f t="shared" si="83"/>
        <v/>
      </c>
    </row>
    <row r="691" spans="1:26" s="39" customFormat="1">
      <c r="A691" s="30">
        <v>688</v>
      </c>
      <c r="B691" s="31"/>
      <c r="C691" s="31"/>
      <c r="D691" s="44"/>
      <c r="E691" s="72" t="str">
        <f>IFERROR(IF(INDEX(Sheet3!$B$2:$B$8, MATCH(D691, Sheet3!$A$2:$A$8, 0)) = 0, "", INDEX(Sheet3!$B$2:$B$8, MATCH(D691, Sheet3!$A$2:$A$8, 0))), "")</f>
        <v/>
      </c>
      <c r="F691" s="31"/>
      <c r="G691" s="45"/>
      <c r="H691" s="63" t="str">
        <f>IFERROR(INDEX(Sheet3!$F$2:$F$114, MATCH(G691, Sheet3!$E$2:$E$114, 0)), "")</f>
        <v/>
      </c>
      <c r="I691" s="32"/>
      <c r="J691" s="40" t="str">
        <f t="shared" ca="1" si="81"/>
        <v/>
      </c>
      <c r="K691" s="34"/>
      <c r="L691" s="59" t="str">
        <f t="shared" ca="1" si="84"/>
        <v/>
      </c>
      <c r="M691" s="34"/>
      <c r="N691" s="47" t="str">
        <f t="shared" ca="1" si="85"/>
        <v/>
      </c>
      <c r="O691" s="75"/>
      <c r="P691" s="75"/>
      <c r="Q691" s="47" t="str">
        <f t="shared" ca="1" si="86"/>
        <v/>
      </c>
      <c r="R691" s="34"/>
      <c r="S691" s="59" t="str">
        <f t="shared" ca="1" si="87"/>
        <v/>
      </c>
      <c r="T691" s="32"/>
      <c r="U691" s="33" t="str">
        <f t="shared" ca="1" si="88"/>
        <v/>
      </c>
      <c r="V691" s="34"/>
      <c r="W691" s="35"/>
      <c r="X691" s="36" t="str">
        <f t="shared" ca="1" si="82"/>
        <v/>
      </c>
      <c r="Y691" s="37"/>
      <c r="Z691" s="38" t="str">
        <f t="shared" si="83"/>
        <v/>
      </c>
    </row>
    <row r="692" spans="1:26" s="39" customFormat="1">
      <c r="A692" s="30">
        <v>689</v>
      </c>
      <c r="B692" s="31"/>
      <c r="C692" s="31"/>
      <c r="D692" s="44"/>
      <c r="E692" s="72" t="str">
        <f>IFERROR(IF(INDEX(Sheet3!$B$2:$B$8, MATCH(D692, Sheet3!$A$2:$A$8, 0)) = 0, "", INDEX(Sheet3!$B$2:$B$8, MATCH(D692, Sheet3!$A$2:$A$8, 0))), "")</f>
        <v/>
      </c>
      <c r="F692" s="31"/>
      <c r="G692" s="45"/>
      <c r="H692" s="63" t="str">
        <f>IFERROR(INDEX(Sheet3!$F$2:$F$114, MATCH(G692, Sheet3!$E$2:$E$114, 0)), "")</f>
        <v/>
      </c>
      <c r="I692" s="32"/>
      <c r="J692" s="40" t="str">
        <f t="shared" ca="1" si="81"/>
        <v/>
      </c>
      <c r="K692" s="34"/>
      <c r="L692" s="59" t="str">
        <f t="shared" ca="1" si="84"/>
        <v/>
      </c>
      <c r="M692" s="34"/>
      <c r="N692" s="47" t="str">
        <f t="shared" ca="1" si="85"/>
        <v/>
      </c>
      <c r="O692" s="75"/>
      <c r="P692" s="75"/>
      <c r="Q692" s="47" t="str">
        <f t="shared" ca="1" si="86"/>
        <v/>
      </c>
      <c r="R692" s="34"/>
      <c r="S692" s="59" t="str">
        <f t="shared" ca="1" si="87"/>
        <v/>
      </c>
      <c r="T692" s="32"/>
      <c r="U692" s="33" t="str">
        <f t="shared" ca="1" si="88"/>
        <v/>
      </c>
      <c r="V692" s="34"/>
      <c r="W692" s="35"/>
      <c r="X692" s="36" t="str">
        <f t="shared" ca="1" si="82"/>
        <v/>
      </c>
      <c r="Y692" s="37"/>
      <c r="Z692" s="38" t="str">
        <f t="shared" si="83"/>
        <v/>
      </c>
    </row>
    <row r="693" spans="1:26" s="39" customFormat="1">
      <c r="A693" s="30">
        <v>690</v>
      </c>
      <c r="B693" s="31"/>
      <c r="C693" s="31"/>
      <c r="D693" s="44"/>
      <c r="E693" s="72" t="str">
        <f>IFERROR(IF(INDEX(Sheet3!$B$2:$B$8, MATCH(D693, Sheet3!$A$2:$A$8, 0)) = 0, "", INDEX(Sheet3!$B$2:$B$8, MATCH(D693, Sheet3!$A$2:$A$8, 0))), "")</f>
        <v/>
      </c>
      <c r="F693" s="31"/>
      <c r="G693" s="45"/>
      <c r="H693" s="63" t="str">
        <f>IFERROR(INDEX(Sheet3!$F$2:$F$114, MATCH(G693, Sheet3!$E$2:$E$114, 0)), "")</f>
        <v/>
      </c>
      <c r="I693" s="32"/>
      <c r="J693" s="40" t="str">
        <f t="shared" ca="1" si="81"/>
        <v/>
      </c>
      <c r="K693" s="34"/>
      <c r="L693" s="59" t="str">
        <f t="shared" ca="1" si="84"/>
        <v/>
      </c>
      <c r="M693" s="34"/>
      <c r="N693" s="47" t="str">
        <f t="shared" ca="1" si="85"/>
        <v/>
      </c>
      <c r="O693" s="75"/>
      <c r="P693" s="75"/>
      <c r="Q693" s="47" t="str">
        <f t="shared" ca="1" si="86"/>
        <v/>
      </c>
      <c r="R693" s="34"/>
      <c r="S693" s="59" t="str">
        <f t="shared" ca="1" si="87"/>
        <v/>
      </c>
      <c r="T693" s="32"/>
      <c r="U693" s="33" t="str">
        <f t="shared" ca="1" si="88"/>
        <v/>
      </c>
      <c r="V693" s="34"/>
      <c r="W693" s="35"/>
      <c r="X693" s="36" t="str">
        <f t="shared" ca="1" si="82"/>
        <v/>
      </c>
      <c r="Y693" s="37"/>
      <c r="Z693" s="38" t="str">
        <f t="shared" si="83"/>
        <v/>
      </c>
    </row>
    <row r="694" spans="1:26" s="39" customFormat="1">
      <c r="A694" s="30">
        <v>691</v>
      </c>
      <c r="B694" s="31"/>
      <c r="C694" s="31"/>
      <c r="D694" s="44"/>
      <c r="E694" s="72" t="str">
        <f>IFERROR(IF(INDEX(Sheet3!$B$2:$B$8, MATCH(D694, Sheet3!$A$2:$A$8, 0)) = 0, "", INDEX(Sheet3!$B$2:$B$8, MATCH(D694, Sheet3!$A$2:$A$8, 0))), "")</f>
        <v/>
      </c>
      <c r="F694" s="31"/>
      <c r="G694" s="45"/>
      <c r="H694" s="63" t="str">
        <f>IFERROR(INDEX(Sheet3!$F$2:$F$114, MATCH(G694, Sheet3!$E$2:$E$114, 0)), "")</f>
        <v/>
      </c>
      <c r="I694" s="32"/>
      <c r="J694" s="40" t="str">
        <f t="shared" ca="1" si="81"/>
        <v/>
      </c>
      <c r="K694" s="34"/>
      <c r="L694" s="59" t="str">
        <f t="shared" ca="1" si="84"/>
        <v/>
      </c>
      <c r="M694" s="34"/>
      <c r="N694" s="47" t="str">
        <f t="shared" ca="1" si="85"/>
        <v/>
      </c>
      <c r="O694" s="75"/>
      <c r="P694" s="75"/>
      <c r="Q694" s="47" t="str">
        <f t="shared" ca="1" si="86"/>
        <v/>
      </c>
      <c r="R694" s="34"/>
      <c r="S694" s="59" t="str">
        <f t="shared" ca="1" si="87"/>
        <v/>
      </c>
      <c r="T694" s="32"/>
      <c r="U694" s="33" t="str">
        <f t="shared" ca="1" si="88"/>
        <v/>
      </c>
      <c r="V694" s="34"/>
      <c r="W694" s="35"/>
      <c r="X694" s="36" t="str">
        <f t="shared" ca="1" si="82"/>
        <v/>
      </c>
      <c r="Y694" s="37"/>
      <c r="Z694" s="38" t="str">
        <f t="shared" si="83"/>
        <v/>
      </c>
    </row>
    <row r="695" spans="1:26" s="39" customFormat="1">
      <c r="A695" s="30">
        <v>692</v>
      </c>
      <c r="B695" s="31"/>
      <c r="C695" s="31"/>
      <c r="D695" s="44"/>
      <c r="E695" s="72" t="str">
        <f>IFERROR(IF(INDEX(Sheet3!$B$2:$B$8, MATCH(D695, Sheet3!$A$2:$A$8, 0)) = 0, "", INDEX(Sheet3!$B$2:$B$8, MATCH(D695, Sheet3!$A$2:$A$8, 0))), "")</f>
        <v/>
      </c>
      <c r="F695" s="31"/>
      <c r="G695" s="45"/>
      <c r="H695" s="63" t="str">
        <f>IFERROR(INDEX(Sheet3!$F$2:$F$114, MATCH(G695, Sheet3!$E$2:$E$114, 0)), "")</f>
        <v/>
      </c>
      <c r="I695" s="32"/>
      <c r="J695" s="40" t="str">
        <f t="shared" ca="1" si="81"/>
        <v/>
      </c>
      <c r="K695" s="34"/>
      <c r="L695" s="59" t="str">
        <f t="shared" ca="1" si="84"/>
        <v/>
      </c>
      <c r="M695" s="34"/>
      <c r="N695" s="47" t="str">
        <f t="shared" ca="1" si="85"/>
        <v/>
      </c>
      <c r="O695" s="75"/>
      <c r="P695" s="75"/>
      <c r="Q695" s="47" t="str">
        <f t="shared" ca="1" si="86"/>
        <v/>
      </c>
      <c r="R695" s="34"/>
      <c r="S695" s="59" t="str">
        <f t="shared" ca="1" si="87"/>
        <v/>
      </c>
      <c r="T695" s="32"/>
      <c r="U695" s="33" t="str">
        <f t="shared" ca="1" si="88"/>
        <v/>
      </c>
      <c r="V695" s="34"/>
      <c r="W695" s="35"/>
      <c r="X695" s="36" t="str">
        <f t="shared" ca="1" si="82"/>
        <v/>
      </c>
      <c r="Y695" s="37"/>
      <c r="Z695" s="38" t="str">
        <f t="shared" si="83"/>
        <v/>
      </c>
    </row>
    <row r="696" spans="1:26" s="39" customFormat="1">
      <c r="A696" s="30">
        <v>693</v>
      </c>
      <c r="B696" s="31"/>
      <c r="C696" s="31"/>
      <c r="D696" s="44"/>
      <c r="E696" s="72" t="str">
        <f>IFERROR(IF(INDEX(Sheet3!$B$2:$B$8, MATCH(D696, Sheet3!$A$2:$A$8, 0)) = 0, "", INDEX(Sheet3!$B$2:$B$8, MATCH(D696, Sheet3!$A$2:$A$8, 0))), "")</f>
        <v/>
      </c>
      <c r="F696" s="31"/>
      <c r="G696" s="45"/>
      <c r="H696" s="63" t="str">
        <f>IFERROR(INDEX(Sheet3!$F$2:$F$114, MATCH(G696, Sheet3!$E$2:$E$114, 0)), "")</f>
        <v/>
      </c>
      <c r="I696" s="32"/>
      <c r="J696" s="40" t="str">
        <f t="shared" ca="1" si="81"/>
        <v/>
      </c>
      <c r="K696" s="34"/>
      <c r="L696" s="59" t="str">
        <f t="shared" ca="1" si="84"/>
        <v/>
      </c>
      <c r="M696" s="34"/>
      <c r="N696" s="47" t="str">
        <f t="shared" ca="1" si="85"/>
        <v/>
      </c>
      <c r="O696" s="75"/>
      <c r="P696" s="75"/>
      <c r="Q696" s="47" t="str">
        <f t="shared" ca="1" si="86"/>
        <v/>
      </c>
      <c r="R696" s="34"/>
      <c r="S696" s="59" t="str">
        <f t="shared" ca="1" si="87"/>
        <v/>
      </c>
      <c r="T696" s="32"/>
      <c r="U696" s="33" t="str">
        <f t="shared" ca="1" si="88"/>
        <v/>
      </c>
      <c r="V696" s="34"/>
      <c r="W696" s="35"/>
      <c r="X696" s="36" t="str">
        <f t="shared" ca="1" si="82"/>
        <v/>
      </c>
      <c r="Y696" s="37"/>
      <c r="Z696" s="38" t="str">
        <f t="shared" si="83"/>
        <v/>
      </c>
    </row>
    <row r="697" spans="1:26" s="39" customFormat="1">
      <c r="A697" s="30">
        <v>694</v>
      </c>
      <c r="B697" s="31"/>
      <c r="C697" s="31"/>
      <c r="D697" s="44"/>
      <c r="E697" s="72" t="str">
        <f>IFERROR(IF(INDEX(Sheet3!$B$2:$B$8, MATCH(D697, Sheet3!$A$2:$A$8, 0)) = 0, "", INDEX(Sheet3!$B$2:$B$8, MATCH(D697, Sheet3!$A$2:$A$8, 0))), "")</f>
        <v/>
      </c>
      <c r="F697" s="31"/>
      <c r="G697" s="45"/>
      <c r="H697" s="63" t="str">
        <f>IFERROR(INDEX(Sheet3!$F$2:$F$114, MATCH(G697, Sheet3!$E$2:$E$114, 0)), "")</f>
        <v/>
      </c>
      <c r="I697" s="32"/>
      <c r="J697" s="40" t="str">
        <f t="shared" ca="1" si="81"/>
        <v/>
      </c>
      <c r="K697" s="34"/>
      <c r="L697" s="59" t="str">
        <f t="shared" ca="1" si="84"/>
        <v/>
      </c>
      <c r="M697" s="34"/>
      <c r="N697" s="47" t="str">
        <f t="shared" ca="1" si="85"/>
        <v/>
      </c>
      <c r="O697" s="75"/>
      <c r="P697" s="75"/>
      <c r="Q697" s="47" t="str">
        <f t="shared" ca="1" si="86"/>
        <v/>
      </c>
      <c r="R697" s="34"/>
      <c r="S697" s="59" t="str">
        <f t="shared" ca="1" si="87"/>
        <v/>
      </c>
      <c r="T697" s="32"/>
      <c r="U697" s="33" t="str">
        <f t="shared" ca="1" si="88"/>
        <v/>
      </c>
      <c r="V697" s="34"/>
      <c r="W697" s="35"/>
      <c r="X697" s="36" t="str">
        <f t="shared" ca="1" si="82"/>
        <v/>
      </c>
      <c r="Y697" s="37"/>
      <c r="Z697" s="38" t="str">
        <f t="shared" si="83"/>
        <v/>
      </c>
    </row>
    <row r="698" spans="1:26" s="39" customFormat="1">
      <c r="A698" s="30">
        <v>695</v>
      </c>
      <c r="B698" s="31"/>
      <c r="C698" s="31"/>
      <c r="D698" s="44"/>
      <c r="E698" s="72" t="str">
        <f>IFERROR(IF(INDEX(Sheet3!$B$2:$B$8, MATCH(D698, Sheet3!$A$2:$A$8, 0)) = 0, "", INDEX(Sheet3!$B$2:$B$8, MATCH(D698, Sheet3!$A$2:$A$8, 0))), "")</f>
        <v/>
      </c>
      <c r="F698" s="31"/>
      <c r="G698" s="45"/>
      <c r="H698" s="63" t="str">
        <f>IFERROR(INDEX(Sheet3!$F$2:$F$114, MATCH(G698, Sheet3!$E$2:$E$114, 0)), "")</f>
        <v/>
      </c>
      <c r="I698" s="32"/>
      <c r="J698" s="40" t="str">
        <f t="shared" ca="1" si="81"/>
        <v/>
      </c>
      <c r="K698" s="34"/>
      <c r="L698" s="59" t="str">
        <f t="shared" ca="1" si="84"/>
        <v/>
      </c>
      <c r="M698" s="34"/>
      <c r="N698" s="47" t="str">
        <f t="shared" ca="1" si="85"/>
        <v/>
      </c>
      <c r="O698" s="75"/>
      <c r="P698" s="75"/>
      <c r="Q698" s="47" t="str">
        <f t="shared" ca="1" si="86"/>
        <v/>
      </c>
      <c r="R698" s="34"/>
      <c r="S698" s="59" t="str">
        <f t="shared" ca="1" si="87"/>
        <v/>
      </c>
      <c r="T698" s="32"/>
      <c r="U698" s="33" t="str">
        <f t="shared" ca="1" si="88"/>
        <v/>
      </c>
      <c r="V698" s="34"/>
      <c r="W698" s="35"/>
      <c r="X698" s="36" t="str">
        <f t="shared" ca="1" si="82"/>
        <v/>
      </c>
      <c r="Y698" s="37"/>
      <c r="Z698" s="38" t="str">
        <f t="shared" si="83"/>
        <v/>
      </c>
    </row>
    <row r="699" spans="1:26" s="39" customFormat="1">
      <c r="A699" s="30">
        <v>696</v>
      </c>
      <c r="B699" s="31"/>
      <c r="C699" s="31"/>
      <c r="D699" s="44"/>
      <c r="E699" s="72" t="str">
        <f>IFERROR(IF(INDEX(Sheet3!$B$2:$B$8, MATCH(D699, Sheet3!$A$2:$A$8, 0)) = 0, "", INDEX(Sheet3!$B$2:$B$8, MATCH(D699, Sheet3!$A$2:$A$8, 0))), "")</f>
        <v/>
      </c>
      <c r="F699" s="31"/>
      <c r="G699" s="45"/>
      <c r="H699" s="63" t="str">
        <f>IFERROR(INDEX(Sheet3!$F$2:$F$114, MATCH(G699, Sheet3!$E$2:$E$114, 0)), "")</f>
        <v/>
      </c>
      <c r="I699" s="32"/>
      <c r="J699" s="40" t="str">
        <f t="shared" ca="1" si="81"/>
        <v/>
      </c>
      <c r="K699" s="34"/>
      <c r="L699" s="59" t="str">
        <f t="shared" ca="1" si="84"/>
        <v/>
      </c>
      <c r="M699" s="34"/>
      <c r="N699" s="47" t="str">
        <f t="shared" ca="1" si="85"/>
        <v/>
      </c>
      <c r="O699" s="75"/>
      <c r="P699" s="75"/>
      <c r="Q699" s="47" t="str">
        <f t="shared" ca="1" si="86"/>
        <v/>
      </c>
      <c r="R699" s="34"/>
      <c r="S699" s="59" t="str">
        <f t="shared" ca="1" si="87"/>
        <v/>
      </c>
      <c r="T699" s="32"/>
      <c r="U699" s="33" t="str">
        <f t="shared" ca="1" si="88"/>
        <v/>
      </c>
      <c r="V699" s="34"/>
      <c r="W699" s="35"/>
      <c r="X699" s="36" t="str">
        <f t="shared" ca="1" si="82"/>
        <v/>
      </c>
      <c r="Y699" s="37"/>
      <c r="Z699" s="38" t="str">
        <f t="shared" si="83"/>
        <v/>
      </c>
    </row>
    <row r="700" spans="1:26" s="39" customFormat="1">
      <c r="A700" s="30">
        <v>697</v>
      </c>
      <c r="B700" s="31"/>
      <c r="C700" s="31"/>
      <c r="D700" s="44"/>
      <c r="E700" s="72" t="str">
        <f>IFERROR(IF(INDEX(Sheet3!$B$2:$B$8, MATCH(D700, Sheet3!$A$2:$A$8, 0)) = 0, "", INDEX(Sheet3!$B$2:$B$8, MATCH(D700, Sheet3!$A$2:$A$8, 0))), "")</f>
        <v/>
      </c>
      <c r="F700" s="31"/>
      <c r="G700" s="45"/>
      <c r="H700" s="63" t="str">
        <f>IFERROR(INDEX(Sheet3!$F$2:$F$114, MATCH(G700, Sheet3!$E$2:$E$114, 0)), "")</f>
        <v/>
      </c>
      <c r="I700" s="32"/>
      <c r="J700" s="40" t="str">
        <f t="shared" ca="1" si="81"/>
        <v/>
      </c>
      <c r="K700" s="34"/>
      <c r="L700" s="59" t="str">
        <f t="shared" ca="1" si="84"/>
        <v/>
      </c>
      <c r="M700" s="34"/>
      <c r="N700" s="47" t="str">
        <f t="shared" ca="1" si="85"/>
        <v/>
      </c>
      <c r="O700" s="75"/>
      <c r="P700" s="75"/>
      <c r="Q700" s="47" t="str">
        <f t="shared" ca="1" si="86"/>
        <v/>
      </c>
      <c r="R700" s="34"/>
      <c r="S700" s="59" t="str">
        <f t="shared" ca="1" si="87"/>
        <v/>
      </c>
      <c r="T700" s="32"/>
      <c r="U700" s="33" t="str">
        <f t="shared" ca="1" si="88"/>
        <v/>
      </c>
      <c r="V700" s="34"/>
      <c r="W700" s="35"/>
      <c r="X700" s="36" t="str">
        <f t="shared" ca="1" si="82"/>
        <v/>
      </c>
      <c r="Y700" s="37"/>
      <c r="Z700" s="38" t="str">
        <f t="shared" si="83"/>
        <v/>
      </c>
    </row>
    <row r="701" spans="1:26" s="39" customFormat="1">
      <c r="A701" s="30">
        <v>698</v>
      </c>
      <c r="B701" s="31"/>
      <c r="C701" s="31"/>
      <c r="D701" s="44"/>
      <c r="E701" s="72" t="str">
        <f>IFERROR(IF(INDEX(Sheet3!$B$2:$B$8, MATCH(D701, Sheet3!$A$2:$A$8, 0)) = 0, "", INDEX(Sheet3!$B$2:$B$8, MATCH(D701, Sheet3!$A$2:$A$8, 0))), "")</f>
        <v/>
      </c>
      <c r="F701" s="31"/>
      <c r="G701" s="45"/>
      <c r="H701" s="63" t="str">
        <f>IFERROR(INDEX(Sheet3!$F$2:$F$114, MATCH(G701, Sheet3!$E$2:$E$114, 0)), "")</f>
        <v/>
      </c>
      <c r="I701" s="32"/>
      <c r="J701" s="40" t="str">
        <f t="shared" ca="1" si="81"/>
        <v/>
      </c>
      <c r="K701" s="34"/>
      <c r="L701" s="59" t="str">
        <f t="shared" ca="1" si="84"/>
        <v/>
      </c>
      <c r="M701" s="34"/>
      <c r="N701" s="47" t="str">
        <f t="shared" ca="1" si="85"/>
        <v/>
      </c>
      <c r="O701" s="75"/>
      <c r="P701" s="75"/>
      <c r="Q701" s="47" t="str">
        <f t="shared" ca="1" si="86"/>
        <v/>
      </c>
      <c r="R701" s="34"/>
      <c r="S701" s="59" t="str">
        <f t="shared" ca="1" si="87"/>
        <v/>
      </c>
      <c r="T701" s="32"/>
      <c r="U701" s="33" t="str">
        <f t="shared" ca="1" si="88"/>
        <v/>
      </c>
      <c r="V701" s="34"/>
      <c r="W701" s="35"/>
      <c r="X701" s="36" t="str">
        <f t="shared" ca="1" si="82"/>
        <v/>
      </c>
      <c r="Y701" s="37"/>
      <c r="Z701" s="38" t="str">
        <f t="shared" si="83"/>
        <v/>
      </c>
    </row>
    <row r="702" spans="1:26" s="39" customFormat="1">
      <c r="A702" s="30">
        <v>699</v>
      </c>
      <c r="B702" s="31"/>
      <c r="C702" s="31"/>
      <c r="D702" s="44"/>
      <c r="E702" s="72" t="str">
        <f>IFERROR(IF(INDEX(Sheet3!$B$2:$B$8, MATCH(D702, Sheet3!$A$2:$A$8, 0)) = 0, "", INDEX(Sheet3!$B$2:$B$8, MATCH(D702, Sheet3!$A$2:$A$8, 0))), "")</f>
        <v/>
      </c>
      <c r="F702" s="31"/>
      <c r="G702" s="45"/>
      <c r="H702" s="63" t="str">
        <f>IFERROR(INDEX(Sheet3!$F$2:$F$114, MATCH(G702, Sheet3!$E$2:$E$114, 0)), "")</f>
        <v/>
      </c>
      <c r="I702" s="32"/>
      <c r="J702" s="40" t="str">
        <f t="shared" ca="1" si="81"/>
        <v/>
      </c>
      <c r="K702" s="34"/>
      <c r="L702" s="59" t="str">
        <f t="shared" ca="1" si="84"/>
        <v/>
      </c>
      <c r="M702" s="34"/>
      <c r="N702" s="47" t="str">
        <f t="shared" ca="1" si="85"/>
        <v/>
      </c>
      <c r="O702" s="75"/>
      <c r="P702" s="75"/>
      <c r="Q702" s="47" t="str">
        <f t="shared" ca="1" si="86"/>
        <v/>
      </c>
      <c r="R702" s="34"/>
      <c r="S702" s="59" t="str">
        <f t="shared" ca="1" si="87"/>
        <v/>
      </c>
      <c r="T702" s="32"/>
      <c r="U702" s="33" t="str">
        <f t="shared" ca="1" si="88"/>
        <v/>
      </c>
      <c r="V702" s="34"/>
      <c r="W702" s="35"/>
      <c r="X702" s="36" t="str">
        <f t="shared" ca="1" si="82"/>
        <v/>
      </c>
      <c r="Y702" s="37"/>
      <c r="Z702" s="38" t="str">
        <f t="shared" si="83"/>
        <v/>
      </c>
    </row>
    <row r="703" spans="1:26" s="39" customFormat="1">
      <c r="A703" s="30">
        <v>700</v>
      </c>
      <c r="B703" s="31"/>
      <c r="C703" s="31"/>
      <c r="D703" s="44"/>
      <c r="E703" s="72" t="str">
        <f>IFERROR(IF(INDEX(Sheet3!$B$2:$B$8, MATCH(D703, Sheet3!$A$2:$A$8, 0)) = 0, "", INDEX(Sheet3!$B$2:$B$8, MATCH(D703, Sheet3!$A$2:$A$8, 0))), "")</f>
        <v/>
      </c>
      <c r="F703" s="31"/>
      <c r="G703" s="45"/>
      <c r="H703" s="63" t="str">
        <f>IFERROR(INDEX(Sheet3!$F$2:$F$114, MATCH(G703, Sheet3!$E$2:$E$114, 0)), "")</f>
        <v/>
      </c>
      <c r="I703" s="32"/>
      <c r="J703" s="40" t="str">
        <f t="shared" ca="1" si="81"/>
        <v/>
      </c>
      <c r="K703" s="34"/>
      <c r="L703" s="59" t="str">
        <f t="shared" ca="1" si="84"/>
        <v/>
      </c>
      <c r="M703" s="34"/>
      <c r="N703" s="47" t="str">
        <f t="shared" ca="1" si="85"/>
        <v/>
      </c>
      <c r="O703" s="75"/>
      <c r="P703" s="75"/>
      <c r="Q703" s="47" t="str">
        <f t="shared" ca="1" si="86"/>
        <v/>
      </c>
      <c r="R703" s="34"/>
      <c r="S703" s="59" t="str">
        <f t="shared" ca="1" si="87"/>
        <v/>
      </c>
      <c r="T703" s="32"/>
      <c r="U703" s="33" t="str">
        <f t="shared" ca="1" si="88"/>
        <v/>
      </c>
      <c r="V703" s="34"/>
      <c r="W703" s="35"/>
      <c r="X703" s="36" t="str">
        <f t="shared" ca="1" si="82"/>
        <v/>
      </c>
      <c r="Y703" s="37"/>
      <c r="Z703" s="38" t="str">
        <f t="shared" si="83"/>
        <v/>
      </c>
    </row>
    <row r="704" spans="1:26" s="39" customFormat="1">
      <c r="A704" s="30">
        <v>701</v>
      </c>
      <c r="B704" s="31"/>
      <c r="C704" s="31"/>
      <c r="D704" s="44"/>
      <c r="E704" s="72" t="str">
        <f>IFERROR(IF(INDEX(Sheet3!$B$2:$B$8, MATCH(D704, Sheet3!$A$2:$A$8, 0)) = 0, "", INDEX(Sheet3!$B$2:$B$8, MATCH(D704, Sheet3!$A$2:$A$8, 0))), "")</f>
        <v/>
      </c>
      <c r="F704" s="31"/>
      <c r="G704" s="45"/>
      <c r="H704" s="63" t="str">
        <f>IFERROR(INDEX(Sheet3!$F$2:$F$114, MATCH(G704, Sheet3!$E$2:$E$114, 0)), "")</f>
        <v/>
      </c>
      <c r="I704" s="32"/>
      <c r="J704" s="40" t="str">
        <f t="shared" ca="1" si="81"/>
        <v/>
      </c>
      <c r="K704" s="34"/>
      <c r="L704" s="59" t="str">
        <f t="shared" ca="1" si="84"/>
        <v/>
      </c>
      <c r="M704" s="34"/>
      <c r="N704" s="47" t="str">
        <f t="shared" ca="1" si="85"/>
        <v/>
      </c>
      <c r="O704" s="75"/>
      <c r="P704" s="75"/>
      <c r="Q704" s="47" t="str">
        <f t="shared" ca="1" si="86"/>
        <v/>
      </c>
      <c r="R704" s="34"/>
      <c r="S704" s="59" t="str">
        <f t="shared" ca="1" si="87"/>
        <v/>
      </c>
      <c r="T704" s="32"/>
      <c r="U704" s="33" t="str">
        <f t="shared" ca="1" si="88"/>
        <v/>
      </c>
      <c r="V704" s="34"/>
      <c r="W704" s="35"/>
      <c r="X704" s="36" t="str">
        <f t="shared" ca="1" si="82"/>
        <v/>
      </c>
      <c r="Y704" s="37"/>
      <c r="Z704" s="38" t="str">
        <f t="shared" si="83"/>
        <v/>
      </c>
    </row>
    <row r="705" spans="1:26" s="39" customFormat="1">
      <c r="A705" s="30">
        <v>702</v>
      </c>
      <c r="B705" s="31"/>
      <c r="C705" s="31"/>
      <c r="D705" s="44"/>
      <c r="E705" s="72" t="str">
        <f>IFERROR(IF(INDEX(Sheet3!$B$2:$B$8, MATCH(D705, Sheet3!$A$2:$A$8, 0)) = 0, "", INDEX(Sheet3!$B$2:$B$8, MATCH(D705, Sheet3!$A$2:$A$8, 0))), "")</f>
        <v/>
      </c>
      <c r="F705" s="31"/>
      <c r="G705" s="45"/>
      <c r="H705" s="63" t="str">
        <f>IFERROR(INDEX(Sheet3!$F$2:$F$114, MATCH(G705, Sheet3!$E$2:$E$114, 0)), "")</f>
        <v/>
      </c>
      <c r="I705" s="32"/>
      <c r="J705" s="40" t="str">
        <f t="shared" ca="1" si="81"/>
        <v/>
      </c>
      <c r="K705" s="34"/>
      <c r="L705" s="59" t="str">
        <f t="shared" ca="1" si="84"/>
        <v/>
      </c>
      <c r="M705" s="34"/>
      <c r="N705" s="47" t="str">
        <f t="shared" ca="1" si="85"/>
        <v/>
      </c>
      <c r="O705" s="75"/>
      <c r="P705" s="75"/>
      <c r="Q705" s="47" t="str">
        <f t="shared" ca="1" si="86"/>
        <v/>
      </c>
      <c r="R705" s="34"/>
      <c r="S705" s="59" t="str">
        <f t="shared" ca="1" si="87"/>
        <v/>
      </c>
      <c r="T705" s="32"/>
      <c r="U705" s="33" t="str">
        <f t="shared" ca="1" si="88"/>
        <v/>
      </c>
      <c r="V705" s="34"/>
      <c r="W705" s="35"/>
      <c r="X705" s="36" t="str">
        <f t="shared" ca="1" si="82"/>
        <v/>
      </c>
      <c r="Y705" s="37"/>
      <c r="Z705" s="38" t="str">
        <f t="shared" si="83"/>
        <v/>
      </c>
    </row>
    <row r="706" spans="1:26" s="39" customFormat="1">
      <c r="A706" s="30">
        <v>703</v>
      </c>
      <c r="B706" s="31"/>
      <c r="C706" s="31"/>
      <c r="D706" s="44"/>
      <c r="E706" s="72" t="str">
        <f>IFERROR(IF(INDEX(Sheet3!$B$2:$B$8, MATCH(D706, Sheet3!$A$2:$A$8, 0)) = 0, "", INDEX(Sheet3!$B$2:$B$8, MATCH(D706, Sheet3!$A$2:$A$8, 0))), "")</f>
        <v/>
      </c>
      <c r="F706" s="31"/>
      <c r="G706" s="45"/>
      <c r="H706" s="63" t="str">
        <f>IFERROR(INDEX(Sheet3!$F$2:$F$114, MATCH(G706, Sheet3!$E$2:$E$114, 0)), "")</f>
        <v/>
      </c>
      <c r="I706" s="32"/>
      <c r="J706" s="40" t="str">
        <f t="shared" ca="1" si="81"/>
        <v/>
      </c>
      <c r="K706" s="34"/>
      <c r="L706" s="59" t="str">
        <f t="shared" ca="1" si="84"/>
        <v/>
      </c>
      <c r="M706" s="34"/>
      <c r="N706" s="47" t="str">
        <f t="shared" ca="1" si="85"/>
        <v/>
      </c>
      <c r="O706" s="75"/>
      <c r="P706" s="75"/>
      <c r="Q706" s="47" t="str">
        <f t="shared" ca="1" si="86"/>
        <v/>
      </c>
      <c r="R706" s="34"/>
      <c r="S706" s="59" t="str">
        <f t="shared" ca="1" si="87"/>
        <v/>
      </c>
      <c r="T706" s="32"/>
      <c r="U706" s="33" t="str">
        <f t="shared" ca="1" si="88"/>
        <v/>
      </c>
      <c r="V706" s="34"/>
      <c r="W706" s="35"/>
      <c r="X706" s="36" t="str">
        <f t="shared" ca="1" si="82"/>
        <v/>
      </c>
      <c r="Y706" s="37"/>
      <c r="Z706" s="38" t="str">
        <f t="shared" si="83"/>
        <v/>
      </c>
    </row>
    <row r="707" spans="1:26" s="39" customFormat="1">
      <c r="A707" s="30">
        <v>704</v>
      </c>
      <c r="B707" s="31"/>
      <c r="C707" s="31"/>
      <c r="D707" s="44"/>
      <c r="E707" s="72" t="str">
        <f>IFERROR(IF(INDEX(Sheet3!$B$2:$B$8, MATCH(D707, Sheet3!$A$2:$A$8, 0)) = 0, "", INDEX(Sheet3!$B$2:$B$8, MATCH(D707, Sheet3!$A$2:$A$8, 0))), "")</f>
        <v/>
      </c>
      <c r="F707" s="31"/>
      <c r="G707" s="45"/>
      <c r="H707" s="63" t="str">
        <f>IFERROR(INDEX(Sheet3!$F$2:$F$114, MATCH(G707, Sheet3!$E$2:$E$114, 0)), "")</f>
        <v/>
      </c>
      <c r="I707" s="32"/>
      <c r="J707" s="40" t="str">
        <f t="shared" ca="1" si="81"/>
        <v/>
      </c>
      <c r="K707" s="34"/>
      <c r="L707" s="59" t="str">
        <f t="shared" ca="1" si="84"/>
        <v/>
      </c>
      <c r="M707" s="34"/>
      <c r="N707" s="47" t="str">
        <f t="shared" ca="1" si="85"/>
        <v/>
      </c>
      <c r="O707" s="75"/>
      <c r="P707" s="75"/>
      <c r="Q707" s="47" t="str">
        <f t="shared" ca="1" si="86"/>
        <v/>
      </c>
      <c r="R707" s="34"/>
      <c r="S707" s="59" t="str">
        <f t="shared" ca="1" si="87"/>
        <v/>
      </c>
      <c r="T707" s="32"/>
      <c r="U707" s="33" t="str">
        <f t="shared" ca="1" si="88"/>
        <v/>
      </c>
      <c r="V707" s="34"/>
      <c r="W707" s="35"/>
      <c r="X707" s="36" t="str">
        <f t="shared" ca="1" si="82"/>
        <v/>
      </c>
      <c r="Y707" s="37"/>
      <c r="Z707" s="38" t="str">
        <f t="shared" si="83"/>
        <v/>
      </c>
    </row>
    <row r="708" spans="1:26" s="39" customFormat="1">
      <c r="A708" s="30">
        <v>705</v>
      </c>
      <c r="B708" s="31"/>
      <c r="C708" s="31"/>
      <c r="D708" s="44"/>
      <c r="E708" s="72" t="str">
        <f>IFERROR(IF(INDEX(Sheet3!$B$2:$B$8, MATCH(D708, Sheet3!$A$2:$A$8, 0)) = 0, "", INDEX(Sheet3!$B$2:$B$8, MATCH(D708, Sheet3!$A$2:$A$8, 0))), "")</f>
        <v/>
      </c>
      <c r="F708" s="31"/>
      <c r="G708" s="45"/>
      <c r="H708" s="63" t="str">
        <f>IFERROR(INDEX(Sheet3!$F$2:$F$114, MATCH(G708, Sheet3!$E$2:$E$114, 0)), "")</f>
        <v/>
      </c>
      <c r="I708" s="32"/>
      <c r="J708" s="40" t="str">
        <f t="shared" ca="1" si="81"/>
        <v/>
      </c>
      <c r="K708" s="34"/>
      <c r="L708" s="59" t="str">
        <f t="shared" ca="1" si="84"/>
        <v/>
      </c>
      <c r="M708" s="34"/>
      <c r="N708" s="47" t="str">
        <f t="shared" ca="1" si="85"/>
        <v/>
      </c>
      <c r="O708" s="75"/>
      <c r="P708" s="75"/>
      <c r="Q708" s="47" t="str">
        <f t="shared" ca="1" si="86"/>
        <v/>
      </c>
      <c r="R708" s="34"/>
      <c r="S708" s="59" t="str">
        <f t="shared" ca="1" si="87"/>
        <v/>
      </c>
      <c r="T708" s="32"/>
      <c r="U708" s="33" t="str">
        <f t="shared" ca="1" si="88"/>
        <v/>
      </c>
      <c r="V708" s="34"/>
      <c r="W708" s="35"/>
      <c r="X708" s="36" t="str">
        <f t="shared" ca="1" si="82"/>
        <v/>
      </c>
      <c r="Y708" s="37"/>
      <c r="Z708" s="38" t="str">
        <f t="shared" si="83"/>
        <v/>
      </c>
    </row>
    <row r="709" spans="1:26" s="39" customFormat="1">
      <c r="A709" s="30">
        <v>706</v>
      </c>
      <c r="B709" s="31"/>
      <c r="C709" s="31"/>
      <c r="D709" s="44"/>
      <c r="E709" s="72" t="str">
        <f>IFERROR(IF(INDEX(Sheet3!$B$2:$B$8, MATCH(D709, Sheet3!$A$2:$A$8, 0)) = 0, "", INDEX(Sheet3!$B$2:$B$8, MATCH(D709, Sheet3!$A$2:$A$8, 0))), "")</f>
        <v/>
      </c>
      <c r="F709" s="31"/>
      <c r="G709" s="45"/>
      <c r="H709" s="63" t="str">
        <f>IFERROR(INDEX(Sheet3!$F$2:$F$114, MATCH(G709, Sheet3!$E$2:$E$114, 0)), "")</f>
        <v/>
      </c>
      <c r="I709" s="32"/>
      <c r="J709" s="40" t="str">
        <f t="shared" ca="1" si="81"/>
        <v/>
      </c>
      <c r="K709" s="34"/>
      <c r="L709" s="59" t="str">
        <f t="shared" ca="1" si="84"/>
        <v/>
      </c>
      <c r="M709" s="34"/>
      <c r="N709" s="47" t="str">
        <f t="shared" ca="1" si="85"/>
        <v/>
      </c>
      <c r="O709" s="75"/>
      <c r="P709" s="75"/>
      <c r="Q709" s="47" t="str">
        <f t="shared" ca="1" si="86"/>
        <v/>
      </c>
      <c r="R709" s="34"/>
      <c r="S709" s="59" t="str">
        <f t="shared" ca="1" si="87"/>
        <v/>
      </c>
      <c r="T709" s="32"/>
      <c r="U709" s="33" t="str">
        <f t="shared" ca="1" si="88"/>
        <v/>
      </c>
      <c r="V709" s="34"/>
      <c r="W709" s="35"/>
      <c r="X709" s="36" t="str">
        <f t="shared" ca="1" si="82"/>
        <v/>
      </c>
      <c r="Y709" s="37"/>
      <c r="Z709" s="38" t="str">
        <f t="shared" si="83"/>
        <v/>
      </c>
    </row>
    <row r="710" spans="1:26" s="39" customFormat="1">
      <c r="A710" s="30">
        <v>707</v>
      </c>
      <c r="B710" s="31"/>
      <c r="C710" s="31"/>
      <c r="D710" s="44"/>
      <c r="E710" s="72" t="str">
        <f>IFERROR(IF(INDEX(Sheet3!$B$2:$B$8, MATCH(D710, Sheet3!$A$2:$A$8, 0)) = 0, "", INDEX(Sheet3!$B$2:$B$8, MATCH(D710, Sheet3!$A$2:$A$8, 0))), "")</f>
        <v/>
      </c>
      <c r="F710" s="31"/>
      <c r="G710" s="45"/>
      <c r="H710" s="63" t="str">
        <f>IFERROR(INDEX(Sheet3!$F$2:$F$114, MATCH(G710, Sheet3!$E$2:$E$114, 0)), "")</f>
        <v/>
      </c>
      <c r="I710" s="32"/>
      <c r="J710" s="40" t="str">
        <f t="shared" ref="J710:J773" ca="1" si="89">IF(I710="","",IF(Y710&lt;&gt;"",Y710-I710,TODAY()-I710))</f>
        <v/>
      </c>
      <c r="K710" s="34"/>
      <c r="L710" s="59" t="str">
        <f t="shared" ca="1" si="84"/>
        <v/>
      </c>
      <c r="M710" s="34"/>
      <c r="N710" s="47" t="str">
        <f t="shared" ca="1" si="85"/>
        <v/>
      </c>
      <c r="O710" s="75"/>
      <c r="P710" s="75"/>
      <c r="Q710" s="47" t="str">
        <f t="shared" ca="1" si="86"/>
        <v/>
      </c>
      <c r="R710" s="34"/>
      <c r="S710" s="59" t="str">
        <f t="shared" ca="1" si="87"/>
        <v/>
      </c>
      <c r="T710" s="32"/>
      <c r="U710" s="33" t="str">
        <f t="shared" ca="1" si="88"/>
        <v/>
      </c>
      <c r="V710" s="34"/>
      <c r="W710" s="35"/>
      <c r="X710" s="36" t="str">
        <f t="shared" ref="X710:X773" ca="1" si="90">IF(I710="","",IF(Y710&lt;&gt;"","Completed",IF(TODAY()&lt;V710,"Planned",IF(TODAY()=V710,"Due","Overdue"))))</f>
        <v/>
      </c>
      <c r="Y710" s="37"/>
      <c r="Z710" s="38" t="str">
        <f t="shared" ref="Z710:Z773" si="91">IF(Y710="","",IF(Y710&lt;=V710,1,0))</f>
        <v/>
      </c>
    </row>
    <row r="711" spans="1:26" s="39" customFormat="1">
      <c r="A711" s="30">
        <v>708</v>
      </c>
      <c r="B711" s="31"/>
      <c r="C711" s="31"/>
      <c r="D711" s="44"/>
      <c r="E711" s="72" t="str">
        <f>IFERROR(IF(INDEX(Sheet3!$B$2:$B$8, MATCH(D711, Sheet3!$A$2:$A$8, 0)) = 0, "", INDEX(Sheet3!$B$2:$B$8, MATCH(D711, Sheet3!$A$2:$A$8, 0))), "")</f>
        <v/>
      </c>
      <c r="F711" s="31"/>
      <c r="G711" s="45"/>
      <c r="H711" s="63" t="str">
        <f>IFERROR(INDEX(Sheet3!$F$2:$F$114, MATCH(G711, Sheet3!$E$2:$E$114, 0)), "")</f>
        <v/>
      </c>
      <c r="I711" s="32"/>
      <c r="J711" s="40" t="str">
        <f t="shared" ca="1" si="89"/>
        <v/>
      </c>
      <c r="K711" s="34"/>
      <c r="L711" s="59" t="str">
        <f t="shared" ref="L711:L774" ca="1" si="92">IF(K711&lt;&gt;"",K711-I711,IF(I711="","",TODAY()-I711))</f>
        <v/>
      </c>
      <c r="M711" s="34"/>
      <c r="N711" s="47" t="str">
        <f t="shared" ref="N711:N774" ca="1" si="93">IF(M711&lt;&gt;"",M711-K711,IF(K711="","",TODAY()-K711))</f>
        <v/>
      </c>
      <c r="O711" s="75"/>
      <c r="P711" s="75"/>
      <c r="Q711" s="47" t="str">
        <f t="shared" ref="Q711:Q774" ca="1" si="94">IF(P711&lt;&gt;"",P711-O711,IF(O711="","",TODAY()-O711))</f>
        <v/>
      </c>
      <c r="R711" s="34"/>
      <c r="S711" s="59" t="str">
        <f t="shared" ref="S711:S774" ca="1" si="95">IF(T711&lt;&gt;"",T711-R711,IF(R711="","",TODAY()-R711))</f>
        <v/>
      </c>
      <c r="T711" s="32"/>
      <c r="U711" s="33" t="str">
        <f t="shared" ca="1" si="88"/>
        <v/>
      </c>
      <c r="V711" s="34"/>
      <c r="W711" s="35"/>
      <c r="X711" s="36" t="str">
        <f t="shared" ca="1" si="90"/>
        <v/>
      </c>
      <c r="Y711" s="37"/>
      <c r="Z711" s="38" t="str">
        <f t="shared" si="91"/>
        <v/>
      </c>
    </row>
    <row r="712" spans="1:26" s="39" customFormat="1">
      <c r="A712" s="30">
        <v>709</v>
      </c>
      <c r="B712" s="31"/>
      <c r="C712" s="31"/>
      <c r="D712" s="44"/>
      <c r="E712" s="72" t="str">
        <f>IFERROR(IF(INDEX(Sheet3!$B$2:$B$8, MATCH(D712, Sheet3!$A$2:$A$8, 0)) = 0, "", INDEX(Sheet3!$B$2:$B$8, MATCH(D712, Sheet3!$A$2:$A$8, 0))), "")</f>
        <v/>
      </c>
      <c r="F712" s="31"/>
      <c r="G712" s="45"/>
      <c r="H712" s="63" t="str">
        <f>IFERROR(INDEX(Sheet3!$F$2:$F$114, MATCH(G712, Sheet3!$E$2:$E$114, 0)), "")</f>
        <v/>
      </c>
      <c r="I712" s="32"/>
      <c r="J712" s="40" t="str">
        <f t="shared" ca="1" si="89"/>
        <v/>
      </c>
      <c r="K712" s="34"/>
      <c r="L712" s="59" t="str">
        <f t="shared" ca="1" si="92"/>
        <v/>
      </c>
      <c r="M712" s="34"/>
      <c r="N712" s="47" t="str">
        <f t="shared" ca="1" si="93"/>
        <v/>
      </c>
      <c r="O712" s="75"/>
      <c r="P712" s="75"/>
      <c r="Q712" s="47" t="str">
        <f t="shared" ca="1" si="94"/>
        <v/>
      </c>
      <c r="R712" s="34"/>
      <c r="S712" s="59" t="str">
        <f t="shared" ca="1" si="95"/>
        <v/>
      </c>
      <c r="T712" s="32"/>
      <c r="U712" s="33" t="str">
        <f t="shared" ca="1" si="88"/>
        <v/>
      </c>
      <c r="V712" s="34"/>
      <c r="W712" s="35"/>
      <c r="X712" s="36" t="str">
        <f t="shared" ca="1" si="90"/>
        <v/>
      </c>
      <c r="Y712" s="37"/>
      <c r="Z712" s="38" t="str">
        <f t="shared" si="91"/>
        <v/>
      </c>
    </row>
    <row r="713" spans="1:26" s="39" customFormat="1">
      <c r="A713" s="30">
        <v>710</v>
      </c>
      <c r="B713" s="31"/>
      <c r="C713" s="31"/>
      <c r="D713" s="44"/>
      <c r="E713" s="72" t="str">
        <f>IFERROR(IF(INDEX(Sheet3!$B$2:$B$8, MATCH(D713, Sheet3!$A$2:$A$8, 0)) = 0, "", INDEX(Sheet3!$B$2:$B$8, MATCH(D713, Sheet3!$A$2:$A$8, 0))), "")</f>
        <v/>
      </c>
      <c r="F713" s="31"/>
      <c r="G713" s="45"/>
      <c r="H713" s="63" t="str">
        <f>IFERROR(INDEX(Sheet3!$F$2:$F$114, MATCH(G713, Sheet3!$E$2:$E$114, 0)), "")</f>
        <v/>
      </c>
      <c r="I713" s="32"/>
      <c r="J713" s="40" t="str">
        <f t="shared" ca="1" si="89"/>
        <v/>
      </c>
      <c r="K713" s="34"/>
      <c r="L713" s="59" t="str">
        <f t="shared" ca="1" si="92"/>
        <v/>
      </c>
      <c r="M713" s="34"/>
      <c r="N713" s="47" t="str">
        <f t="shared" ca="1" si="93"/>
        <v/>
      </c>
      <c r="O713" s="75"/>
      <c r="P713" s="75"/>
      <c r="Q713" s="47" t="str">
        <f t="shared" ca="1" si="94"/>
        <v/>
      </c>
      <c r="R713" s="34"/>
      <c r="S713" s="59" t="str">
        <f t="shared" ca="1" si="95"/>
        <v/>
      </c>
      <c r="T713" s="32"/>
      <c r="U713" s="33" t="str">
        <f t="shared" ca="1" si="88"/>
        <v/>
      </c>
      <c r="V713" s="34"/>
      <c r="W713" s="35"/>
      <c r="X713" s="36" t="str">
        <f t="shared" ca="1" si="90"/>
        <v/>
      </c>
      <c r="Y713" s="37"/>
      <c r="Z713" s="38" t="str">
        <f t="shared" si="91"/>
        <v/>
      </c>
    </row>
    <row r="714" spans="1:26" s="39" customFormat="1">
      <c r="A714" s="30">
        <v>711</v>
      </c>
      <c r="B714" s="31"/>
      <c r="C714" s="31"/>
      <c r="D714" s="44"/>
      <c r="E714" s="72" t="str">
        <f>IFERROR(IF(INDEX(Sheet3!$B$2:$B$8, MATCH(D714, Sheet3!$A$2:$A$8, 0)) = 0, "", INDEX(Sheet3!$B$2:$B$8, MATCH(D714, Sheet3!$A$2:$A$8, 0))), "")</f>
        <v/>
      </c>
      <c r="F714" s="31"/>
      <c r="G714" s="45"/>
      <c r="H714" s="63" t="str">
        <f>IFERROR(INDEX(Sheet3!$F$2:$F$114, MATCH(G714, Sheet3!$E$2:$E$114, 0)), "")</f>
        <v/>
      </c>
      <c r="I714" s="32"/>
      <c r="J714" s="40" t="str">
        <f t="shared" ca="1" si="89"/>
        <v/>
      </c>
      <c r="K714" s="34"/>
      <c r="L714" s="59" t="str">
        <f t="shared" ca="1" si="92"/>
        <v/>
      </c>
      <c r="M714" s="34"/>
      <c r="N714" s="47" t="str">
        <f t="shared" ca="1" si="93"/>
        <v/>
      </c>
      <c r="O714" s="75"/>
      <c r="P714" s="75"/>
      <c r="Q714" s="47" t="str">
        <f t="shared" ca="1" si="94"/>
        <v/>
      </c>
      <c r="R714" s="34"/>
      <c r="S714" s="59" t="str">
        <f t="shared" ca="1" si="95"/>
        <v/>
      </c>
      <c r="T714" s="32"/>
      <c r="U714" s="33" t="str">
        <f t="shared" ref="U714:U777" ca="1" si="96">IF(T714="","",IF(Y714&lt;&gt;"",Y714-T714,TODAY()-T714))</f>
        <v/>
      </c>
      <c r="V714" s="34"/>
      <c r="W714" s="35"/>
      <c r="X714" s="36" t="str">
        <f t="shared" ca="1" si="90"/>
        <v/>
      </c>
      <c r="Y714" s="37"/>
      <c r="Z714" s="38" t="str">
        <f t="shared" si="91"/>
        <v/>
      </c>
    </row>
    <row r="715" spans="1:26" s="39" customFormat="1">
      <c r="A715" s="30">
        <v>712</v>
      </c>
      <c r="B715" s="31"/>
      <c r="C715" s="31"/>
      <c r="D715" s="44"/>
      <c r="E715" s="72" t="str">
        <f>IFERROR(IF(INDEX(Sheet3!$B$2:$B$8, MATCH(D715, Sheet3!$A$2:$A$8, 0)) = 0, "", INDEX(Sheet3!$B$2:$B$8, MATCH(D715, Sheet3!$A$2:$A$8, 0))), "")</f>
        <v/>
      </c>
      <c r="F715" s="31"/>
      <c r="G715" s="45"/>
      <c r="H715" s="63" t="str">
        <f>IFERROR(INDEX(Sheet3!$F$2:$F$114, MATCH(G715, Sheet3!$E$2:$E$114, 0)), "")</f>
        <v/>
      </c>
      <c r="I715" s="32"/>
      <c r="J715" s="40" t="str">
        <f t="shared" ca="1" si="89"/>
        <v/>
      </c>
      <c r="K715" s="34"/>
      <c r="L715" s="59" t="str">
        <f t="shared" ca="1" si="92"/>
        <v/>
      </c>
      <c r="M715" s="34"/>
      <c r="N715" s="47" t="str">
        <f t="shared" ca="1" si="93"/>
        <v/>
      </c>
      <c r="O715" s="75"/>
      <c r="P715" s="75"/>
      <c r="Q715" s="47" t="str">
        <f t="shared" ca="1" si="94"/>
        <v/>
      </c>
      <c r="R715" s="34"/>
      <c r="S715" s="59" t="str">
        <f t="shared" ca="1" si="95"/>
        <v/>
      </c>
      <c r="T715" s="32"/>
      <c r="U715" s="33" t="str">
        <f t="shared" ca="1" si="96"/>
        <v/>
      </c>
      <c r="V715" s="34"/>
      <c r="W715" s="35"/>
      <c r="X715" s="36" t="str">
        <f t="shared" ca="1" si="90"/>
        <v/>
      </c>
      <c r="Y715" s="37"/>
      <c r="Z715" s="38" t="str">
        <f t="shared" si="91"/>
        <v/>
      </c>
    </row>
    <row r="716" spans="1:26" s="39" customFormat="1">
      <c r="A716" s="30">
        <v>713</v>
      </c>
      <c r="B716" s="31"/>
      <c r="C716" s="31"/>
      <c r="D716" s="44"/>
      <c r="E716" s="72" t="str">
        <f>IFERROR(IF(INDEX(Sheet3!$B$2:$B$8, MATCH(D716, Sheet3!$A$2:$A$8, 0)) = 0, "", INDEX(Sheet3!$B$2:$B$8, MATCH(D716, Sheet3!$A$2:$A$8, 0))), "")</f>
        <v/>
      </c>
      <c r="F716" s="31"/>
      <c r="G716" s="45"/>
      <c r="H716" s="63" t="str">
        <f>IFERROR(INDEX(Sheet3!$F$2:$F$114, MATCH(G716, Sheet3!$E$2:$E$114, 0)), "")</f>
        <v/>
      </c>
      <c r="I716" s="32"/>
      <c r="J716" s="40" t="str">
        <f t="shared" ca="1" si="89"/>
        <v/>
      </c>
      <c r="K716" s="34"/>
      <c r="L716" s="59" t="str">
        <f t="shared" ca="1" si="92"/>
        <v/>
      </c>
      <c r="M716" s="34"/>
      <c r="N716" s="47" t="str">
        <f t="shared" ca="1" si="93"/>
        <v/>
      </c>
      <c r="O716" s="75"/>
      <c r="P716" s="75"/>
      <c r="Q716" s="47" t="str">
        <f t="shared" ca="1" si="94"/>
        <v/>
      </c>
      <c r="R716" s="34"/>
      <c r="S716" s="59" t="str">
        <f t="shared" ca="1" si="95"/>
        <v/>
      </c>
      <c r="T716" s="32"/>
      <c r="U716" s="33" t="str">
        <f t="shared" ca="1" si="96"/>
        <v/>
      </c>
      <c r="V716" s="34"/>
      <c r="W716" s="35"/>
      <c r="X716" s="36" t="str">
        <f t="shared" ca="1" si="90"/>
        <v/>
      </c>
      <c r="Y716" s="37"/>
      <c r="Z716" s="38" t="str">
        <f t="shared" si="91"/>
        <v/>
      </c>
    </row>
    <row r="717" spans="1:26" s="39" customFormat="1">
      <c r="A717" s="30">
        <v>714</v>
      </c>
      <c r="B717" s="31"/>
      <c r="C717" s="31"/>
      <c r="D717" s="44"/>
      <c r="E717" s="72" t="str">
        <f>IFERROR(IF(INDEX(Sheet3!$B$2:$B$8, MATCH(D717, Sheet3!$A$2:$A$8, 0)) = 0, "", INDEX(Sheet3!$B$2:$B$8, MATCH(D717, Sheet3!$A$2:$A$8, 0))), "")</f>
        <v/>
      </c>
      <c r="F717" s="31"/>
      <c r="G717" s="45"/>
      <c r="H717" s="63" t="str">
        <f>IFERROR(INDEX(Sheet3!$F$2:$F$114, MATCH(G717, Sheet3!$E$2:$E$114, 0)), "")</f>
        <v/>
      </c>
      <c r="I717" s="32"/>
      <c r="J717" s="40" t="str">
        <f t="shared" ca="1" si="89"/>
        <v/>
      </c>
      <c r="K717" s="34"/>
      <c r="L717" s="59" t="str">
        <f t="shared" ca="1" si="92"/>
        <v/>
      </c>
      <c r="M717" s="34"/>
      <c r="N717" s="47" t="str">
        <f t="shared" ca="1" si="93"/>
        <v/>
      </c>
      <c r="O717" s="75"/>
      <c r="P717" s="75"/>
      <c r="Q717" s="47" t="str">
        <f t="shared" ca="1" si="94"/>
        <v/>
      </c>
      <c r="R717" s="34"/>
      <c r="S717" s="59" t="str">
        <f t="shared" ca="1" si="95"/>
        <v/>
      </c>
      <c r="T717" s="32"/>
      <c r="U717" s="33" t="str">
        <f t="shared" ca="1" si="96"/>
        <v/>
      </c>
      <c r="V717" s="34"/>
      <c r="W717" s="35"/>
      <c r="X717" s="36" t="str">
        <f t="shared" ca="1" si="90"/>
        <v/>
      </c>
      <c r="Y717" s="37"/>
      <c r="Z717" s="38" t="str">
        <f t="shared" si="91"/>
        <v/>
      </c>
    </row>
    <row r="718" spans="1:26" s="39" customFormat="1">
      <c r="A718" s="30">
        <v>715</v>
      </c>
      <c r="B718" s="31"/>
      <c r="C718" s="31"/>
      <c r="D718" s="44"/>
      <c r="E718" s="72" t="str">
        <f>IFERROR(IF(INDEX(Sheet3!$B$2:$B$8, MATCH(D718, Sheet3!$A$2:$A$8, 0)) = 0, "", INDEX(Sheet3!$B$2:$B$8, MATCH(D718, Sheet3!$A$2:$A$8, 0))), "")</f>
        <v/>
      </c>
      <c r="F718" s="31"/>
      <c r="G718" s="45"/>
      <c r="H718" s="63" t="str">
        <f>IFERROR(INDEX(Sheet3!$F$2:$F$114, MATCH(G718, Sheet3!$E$2:$E$114, 0)), "")</f>
        <v/>
      </c>
      <c r="I718" s="32"/>
      <c r="J718" s="40" t="str">
        <f t="shared" ca="1" si="89"/>
        <v/>
      </c>
      <c r="K718" s="34"/>
      <c r="L718" s="59" t="str">
        <f t="shared" ca="1" si="92"/>
        <v/>
      </c>
      <c r="M718" s="34"/>
      <c r="N718" s="47" t="str">
        <f t="shared" ca="1" si="93"/>
        <v/>
      </c>
      <c r="O718" s="75"/>
      <c r="P718" s="75"/>
      <c r="Q718" s="47" t="str">
        <f t="shared" ca="1" si="94"/>
        <v/>
      </c>
      <c r="R718" s="34"/>
      <c r="S718" s="59" t="str">
        <f t="shared" ca="1" si="95"/>
        <v/>
      </c>
      <c r="T718" s="32"/>
      <c r="U718" s="33" t="str">
        <f t="shared" ca="1" si="96"/>
        <v/>
      </c>
      <c r="V718" s="34"/>
      <c r="W718" s="35"/>
      <c r="X718" s="36" t="str">
        <f t="shared" ca="1" si="90"/>
        <v/>
      </c>
      <c r="Y718" s="37"/>
      <c r="Z718" s="38" t="str">
        <f t="shared" si="91"/>
        <v/>
      </c>
    </row>
    <row r="719" spans="1:26" s="39" customFormat="1">
      <c r="A719" s="30">
        <v>716</v>
      </c>
      <c r="B719" s="31"/>
      <c r="C719" s="31"/>
      <c r="D719" s="44"/>
      <c r="E719" s="72" t="str">
        <f>IFERROR(IF(INDEX(Sheet3!$B$2:$B$8, MATCH(D719, Sheet3!$A$2:$A$8, 0)) = 0, "", INDEX(Sheet3!$B$2:$B$8, MATCH(D719, Sheet3!$A$2:$A$8, 0))), "")</f>
        <v/>
      </c>
      <c r="F719" s="31"/>
      <c r="G719" s="45"/>
      <c r="H719" s="63" t="str">
        <f>IFERROR(INDEX(Sheet3!$F$2:$F$114, MATCH(G719, Sheet3!$E$2:$E$114, 0)), "")</f>
        <v/>
      </c>
      <c r="I719" s="32"/>
      <c r="J719" s="40" t="str">
        <f t="shared" ca="1" si="89"/>
        <v/>
      </c>
      <c r="K719" s="34"/>
      <c r="L719" s="59" t="str">
        <f t="shared" ca="1" si="92"/>
        <v/>
      </c>
      <c r="M719" s="34"/>
      <c r="N719" s="47" t="str">
        <f t="shared" ca="1" si="93"/>
        <v/>
      </c>
      <c r="O719" s="75"/>
      <c r="P719" s="75"/>
      <c r="Q719" s="47" t="str">
        <f t="shared" ca="1" si="94"/>
        <v/>
      </c>
      <c r="R719" s="34"/>
      <c r="S719" s="59" t="str">
        <f t="shared" ca="1" si="95"/>
        <v/>
      </c>
      <c r="T719" s="32"/>
      <c r="U719" s="33" t="str">
        <f t="shared" ca="1" si="96"/>
        <v/>
      </c>
      <c r="V719" s="34"/>
      <c r="W719" s="35"/>
      <c r="X719" s="36" t="str">
        <f t="shared" ca="1" si="90"/>
        <v/>
      </c>
      <c r="Y719" s="37"/>
      <c r="Z719" s="38" t="str">
        <f t="shared" si="91"/>
        <v/>
      </c>
    </row>
    <row r="720" spans="1:26" s="39" customFormat="1">
      <c r="A720" s="30">
        <v>717</v>
      </c>
      <c r="B720" s="31"/>
      <c r="C720" s="31"/>
      <c r="D720" s="44"/>
      <c r="E720" s="72" t="str">
        <f>IFERROR(IF(INDEX(Sheet3!$B$2:$B$8, MATCH(D720, Sheet3!$A$2:$A$8, 0)) = 0, "", INDEX(Sheet3!$B$2:$B$8, MATCH(D720, Sheet3!$A$2:$A$8, 0))), "")</f>
        <v/>
      </c>
      <c r="F720" s="31"/>
      <c r="G720" s="45"/>
      <c r="H720" s="63" t="str">
        <f>IFERROR(INDEX(Sheet3!$F$2:$F$114, MATCH(G720, Sheet3!$E$2:$E$114, 0)), "")</f>
        <v/>
      </c>
      <c r="I720" s="32"/>
      <c r="J720" s="40" t="str">
        <f t="shared" ca="1" si="89"/>
        <v/>
      </c>
      <c r="K720" s="34"/>
      <c r="L720" s="59" t="str">
        <f t="shared" ca="1" si="92"/>
        <v/>
      </c>
      <c r="M720" s="34"/>
      <c r="N720" s="47" t="str">
        <f t="shared" ca="1" si="93"/>
        <v/>
      </c>
      <c r="O720" s="75"/>
      <c r="P720" s="75"/>
      <c r="Q720" s="47" t="str">
        <f t="shared" ca="1" si="94"/>
        <v/>
      </c>
      <c r="R720" s="34"/>
      <c r="S720" s="59" t="str">
        <f t="shared" ca="1" si="95"/>
        <v/>
      </c>
      <c r="T720" s="32"/>
      <c r="U720" s="33" t="str">
        <f t="shared" ca="1" si="96"/>
        <v/>
      </c>
      <c r="V720" s="34"/>
      <c r="W720" s="35"/>
      <c r="X720" s="36" t="str">
        <f t="shared" ca="1" si="90"/>
        <v/>
      </c>
      <c r="Y720" s="37"/>
      <c r="Z720" s="38" t="str">
        <f t="shared" si="91"/>
        <v/>
      </c>
    </row>
    <row r="721" spans="1:26" s="39" customFormat="1">
      <c r="A721" s="30">
        <v>718</v>
      </c>
      <c r="B721" s="31"/>
      <c r="C721" s="31"/>
      <c r="D721" s="44"/>
      <c r="E721" s="72" t="str">
        <f>IFERROR(IF(INDEX(Sheet3!$B$2:$B$8, MATCH(D721, Sheet3!$A$2:$A$8, 0)) = 0, "", INDEX(Sheet3!$B$2:$B$8, MATCH(D721, Sheet3!$A$2:$A$8, 0))), "")</f>
        <v/>
      </c>
      <c r="F721" s="31"/>
      <c r="G721" s="45"/>
      <c r="H721" s="63" t="str">
        <f>IFERROR(INDEX(Sheet3!$F$2:$F$114, MATCH(G721, Sheet3!$E$2:$E$114, 0)), "")</f>
        <v/>
      </c>
      <c r="I721" s="32"/>
      <c r="J721" s="40" t="str">
        <f t="shared" ca="1" si="89"/>
        <v/>
      </c>
      <c r="K721" s="34"/>
      <c r="L721" s="59" t="str">
        <f t="shared" ca="1" si="92"/>
        <v/>
      </c>
      <c r="M721" s="34"/>
      <c r="N721" s="47" t="str">
        <f t="shared" ca="1" si="93"/>
        <v/>
      </c>
      <c r="O721" s="75"/>
      <c r="P721" s="75"/>
      <c r="Q721" s="47" t="str">
        <f t="shared" ca="1" si="94"/>
        <v/>
      </c>
      <c r="R721" s="34"/>
      <c r="S721" s="59" t="str">
        <f t="shared" ca="1" si="95"/>
        <v/>
      </c>
      <c r="T721" s="32"/>
      <c r="U721" s="33" t="str">
        <f t="shared" ca="1" si="96"/>
        <v/>
      </c>
      <c r="V721" s="34"/>
      <c r="W721" s="35"/>
      <c r="X721" s="36" t="str">
        <f t="shared" ca="1" si="90"/>
        <v/>
      </c>
      <c r="Y721" s="37"/>
      <c r="Z721" s="38" t="str">
        <f t="shared" si="91"/>
        <v/>
      </c>
    </row>
    <row r="722" spans="1:26" s="39" customFormat="1">
      <c r="A722" s="30">
        <v>719</v>
      </c>
      <c r="B722" s="31"/>
      <c r="C722" s="31"/>
      <c r="D722" s="44"/>
      <c r="E722" s="72" t="str">
        <f>IFERROR(IF(INDEX(Sheet3!$B$2:$B$8, MATCH(D722, Sheet3!$A$2:$A$8, 0)) = 0, "", INDEX(Sheet3!$B$2:$B$8, MATCH(D722, Sheet3!$A$2:$A$8, 0))), "")</f>
        <v/>
      </c>
      <c r="F722" s="31"/>
      <c r="G722" s="45"/>
      <c r="H722" s="63" t="str">
        <f>IFERROR(INDEX(Sheet3!$F$2:$F$114, MATCH(G722, Sheet3!$E$2:$E$114, 0)), "")</f>
        <v/>
      </c>
      <c r="I722" s="32"/>
      <c r="J722" s="40" t="str">
        <f t="shared" ca="1" si="89"/>
        <v/>
      </c>
      <c r="K722" s="34"/>
      <c r="L722" s="59" t="str">
        <f t="shared" ca="1" si="92"/>
        <v/>
      </c>
      <c r="M722" s="34"/>
      <c r="N722" s="47" t="str">
        <f t="shared" ca="1" si="93"/>
        <v/>
      </c>
      <c r="O722" s="75"/>
      <c r="P722" s="75"/>
      <c r="Q722" s="47" t="str">
        <f t="shared" ca="1" si="94"/>
        <v/>
      </c>
      <c r="R722" s="34"/>
      <c r="S722" s="59" t="str">
        <f t="shared" ca="1" si="95"/>
        <v/>
      </c>
      <c r="T722" s="32"/>
      <c r="U722" s="33" t="str">
        <f t="shared" ca="1" si="96"/>
        <v/>
      </c>
      <c r="V722" s="34"/>
      <c r="W722" s="35"/>
      <c r="X722" s="36" t="str">
        <f t="shared" ca="1" si="90"/>
        <v/>
      </c>
      <c r="Y722" s="37"/>
      <c r="Z722" s="38" t="str">
        <f t="shared" si="91"/>
        <v/>
      </c>
    </row>
    <row r="723" spans="1:26" s="39" customFormat="1">
      <c r="A723" s="30">
        <v>720</v>
      </c>
      <c r="B723" s="31"/>
      <c r="C723" s="31"/>
      <c r="D723" s="44"/>
      <c r="E723" s="72" t="str">
        <f>IFERROR(IF(INDEX(Sheet3!$B$2:$B$8, MATCH(D723, Sheet3!$A$2:$A$8, 0)) = 0, "", INDEX(Sheet3!$B$2:$B$8, MATCH(D723, Sheet3!$A$2:$A$8, 0))), "")</f>
        <v/>
      </c>
      <c r="F723" s="31"/>
      <c r="G723" s="45"/>
      <c r="H723" s="63" t="str">
        <f>IFERROR(INDEX(Sheet3!$F$2:$F$114, MATCH(G723, Sheet3!$E$2:$E$114, 0)), "")</f>
        <v/>
      </c>
      <c r="I723" s="32"/>
      <c r="J723" s="40" t="str">
        <f t="shared" ca="1" si="89"/>
        <v/>
      </c>
      <c r="K723" s="34"/>
      <c r="L723" s="59" t="str">
        <f t="shared" ca="1" si="92"/>
        <v/>
      </c>
      <c r="M723" s="34"/>
      <c r="N723" s="47" t="str">
        <f t="shared" ca="1" si="93"/>
        <v/>
      </c>
      <c r="O723" s="75"/>
      <c r="P723" s="75"/>
      <c r="Q723" s="47" t="str">
        <f t="shared" ca="1" si="94"/>
        <v/>
      </c>
      <c r="R723" s="34"/>
      <c r="S723" s="59" t="str">
        <f t="shared" ca="1" si="95"/>
        <v/>
      </c>
      <c r="T723" s="32"/>
      <c r="U723" s="33" t="str">
        <f t="shared" ca="1" si="96"/>
        <v/>
      </c>
      <c r="V723" s="34"/>
      <c r="W723" s="35"/>
      <c r="X723" s="36" t="str">
        <f t="shared" ca="1" si="90"/>
        <v/>
      </c>
      <c r="Y723" s="37"/>
      <c r="Z723" s="38" t="str">
        <f t="shared" si="91"/>
        <v/>
      </c>
    </row>
    <row r="724" spans="1:26" s="39" customFormat="1">
      <c r="A724" s="30">
        <v>721</v>
      </c>
      <c r="B724" s="31"/>
      <c r="C724" s="31"/>
      <c r="D724" s="44"/>
      <c r="E724" s="72" t="str">
        <f>IFERROR(IF(INDEX(Sheet3!$B$2:$B$8, MATCH(D724, Sheet3!$A$2:$A$8, 0)) = 0, "", INDEX(Sheet3!$B$2:$B$8, MATCH(D724, Sheet3!$A$2:$A$8, 0))), "")</f>
        <v/>
      </c>
      <c r="F724" s="31"/>
      <c r="G724" s="45"/>
      <c r="H724" s="63" t="str">
        <f>IFERROR(INDEX(Sheet3!$F$2:$F$114, MATCH(G724, Sheet3!$E$2:$E$114, 0)), "")</f>
        <v/>
      </c>
      <c r="I724" s="32"/>
      <c r="J724" s="40" t="str">
        <f t="shared" ca="1" si="89"/>
        <v/>
      </c>
      <c r="K724" s="34"/>
      <c r="L724" s="59" t="str">
        <f t="shared" ca="1" si="92"/>
        <v/>
      </c>
      <c r="M724" s="34"/>
      <c r="N724" s="47" t="str">
        <f t="shared" ca="1" si="93"/>
        <v/>
      </c>
      <c r="O724" s="75"/>
      <c r="P724" s="75"/>
      <c r="Q724" s="47" t="str">
        <f t="shared" ca="1" si="94"/>
        <v/>
      </c>
      <c r="R724" s="34"/>
      <c r="S724" s="59" t="str">
        <f t="shared" ca="1" si="95"/>
        <v/>
      </c>
      <c r="T724" s="32"/>
      <c r="U724" s="33" t="str">
        <f t="shared" ca="1" si="96"/>
        <v/>
      </c>
      <c r="V724" s="34"/>
      <c r="W724" s="35"/>
      <c r="X724" s="36" t="str">
        <f t="shared" ca="1" si="90"/>
        <v/>
      </c>
      <c r="Y724" s="37"/>
      <c r="Z724" s="38" t="str">
        <f t="shared" si="91"/>
        <v/>
      </c>
    </row>
    <row r="725" spans="1:26" s="39" customFormat="1">
      <c r="A725" s="30">
        <v>722</v>
      </c>
      <c r="B725" s="31"/>
      <c r="C725" s="31"/>
      <c r="D725" s="44"/>
      <c r="E725" s="72" t="str">
        <f>IFERROR(IF(INDEX(Sheet3!$B$2:$B$8, MATCH(D725, Sheet3!$A$2:$A$8, 0)) = 0, "", INDEX(Sheet3!$B$2:$B$8, MATCH(D725, Sheet3!$A$2:$A$8, 0))), "")</f>
        <v/>
      </c>
      <c r="F725" s="31"/>
      <c r="G725" s="45"/>
      <c r="H725" s="63" t="str">
        <f>IFERROR(INDEX(Sheet3!$F$2:$F$114, MATCH(G725, Sheet3!$E$2:$E$114, 0)), "")</f>
        <v/>
      </c>
      <c r="I725" s="32"/>
      <c r="J725" s="40" t="str">
        <f t="shared" ca="1" si="89"/>
        <v/>
      </c>
      <c r="K725" s="34"/>
      <c r="L725" s="59" t="str">
        <f t="shared" ca="1" si="92"/>
        <v/>
      </c>
      <c r="M725" s="34"/>
      <c r="N725" s="47" t="str">
        <f t="shared" ca="1" si="93"/>
        <v/>
      </c>
      <c r="O725" s="75"/>
      <c r="P725" s="75"/>
      <c r="Q725" s="47" t="str">
        <f t="shared" ca="1" si="94"/>
        <v/>
      </c>
      <c r="R725" s="34"/>
      <c r="S725" s="59" t="str">
        <f t="shared" ca="1" si="95"/>
        <v/>
      </c>
      <c r="T725" s="32"/>
      <c r="U725" s="33" t="str">
        <f t="shared" ca="1" si="96"/>
        <v/>
      </c>
      <c r="V725" s="34"/>
      <c r="W725" s="35"/>
      <c r="X725" s="36" t="str">
        <f t="shared" ca="1" si="90"/>
        <v/>
      </c>
      <c r="Y725" s="37"/>
      <c r="Z725" s="38" t="str">
        <f t="shared" si="91"/>
        <v/>
      </c>
    </row>
    <row r="726" spans="1:26" s="39" customFormat="1">
      <c r="A726" s="30">
        <v>723</v>
      </c>
      <c r="B726" s="31"/>
      <c r="C726" s="31"/>
      <c r="D726" s="44"/>
      <c r="E726" s="72" t="str">
        <f>IFERROR(IF(INDEX(Sheet3!$B$2:$B$8, MATCH(D726, Sheet3!$A$2:$A$8, 0)) = 0, "", INDEX(Sheet3!$B$2:$B$8, MATCH(D726, Sheet3!$A$2:$A$8, 0))), "")</f>
        <v/>
      </c>
      <c r="F726" s="31"/>
      <c r="G726" s="45"/>
      <c r="H726" s="63" t="str">
        <f>IFERROR(INDEX(Sheet3!$F$2:$F$114, MATCH(G726, Sheet3!$E$2:$E$114, 0)), "")</f>
        <v/>
      </c>
      <c r="I726" s="32"/>
      <c r="J726" s="40" t="str">
        <f t="shared" ca="1" si="89"/>
        <v/>
      </c>
      <c r="K726" s="34"/>
      <c r="L726" s="59" t="str">
        <f t="shared" ca="1" si="92"/>
        <v/>
      </c>
      <c r="M726" s="34"/>
      <c r="N726" s="47" t="str">
        <f t="shared" ca="1" si="93"/>
        <v/>
      </c>
      <c r="O726" s="75"/>
      <c r="P726" s="75"/>
      <c r="Q726" s="47" t="str">
        <f t="shared" ca="1" si="94"/>
        <v/>
      </c>
      <c r="R726" s="34"/>
      <c r="S726" s="59" t="str">
        <f t="shared" ca="1" si="95"/>
        <v/>
      </c>
      <c r="T726" s="32"/>
      <c r="U726" s="33" t="str">
        <f t="shared" ca="1" si="96"/>
        <v/>
      </c>
      <c r="V726" s="34"/>
      <c r="W726" s="35"/>
      <c r="X726" s="36" t="str">
        <f t="shared" ca="1" si="90"/>
        <v/>
      </c>
      <c r="Y726" s="37"/>
      <c r="Z726" s="38" t="str">
        <f t="shared" si="91"/>
        <v/>
      </c>
    </row>
    <row r="727" spans="1:26" s="39" customFormat="1">
      <c r="A727" s="30">
        <v>724</v>
      </c>
      <c r="B727" s="31"/>
      <c r="C727" s="31"/>
      <c r="D727" s="44"/>
      <c r="E727" s="72" t="str">
        <f>IFERROR(IF(INDEX(Sheet3!$B$2:$B$8, MATCH(D727, Sheet3!$A$2:$A$8, 0)) = 0, "", INDEX(Sheet3!$B$2:$B$8, MATCH(D727, Sheet3!$A$2:$A$8, 0))), "")</f>
        <v/>
      </c>
      <c r="F727" s="31"/>
      <c r="G727" s="45"/>
      <c r="H727" s="63" t="str">
        <f>IFERROR(INDEX(Sheet3!$F$2:$F$114, MATCH(G727, Sheet3!$E$2:$E$114, 0)), "")</f>
        <v/>
      </c>
      <c r="I727" s="32"/>
      <c r="J727" s="40" t="str">
        <f t="shared" ca="1" si="89"/>
        <v/>
      </c>
      <c r="K727" s="34"/>
      <c r="L727" s="59" t="str">
        <f t="shared" ca="1" si="92"/>
        <v/>
      </c>
      <c r="M727" s="34"/>
      <c r="N727" s="47" t="str">
        <f t="shared" ca="1" si="93"/>
        <v/>
      </c>
      <c r="O727" s="75"/>
      <c r="P727" s="75"/>
      <c r="Q727" s="47" t="str">
        <f t="shared" ca="1" si="94"/>
        <v/>
      </c>
      <c r="R727" s="34"/>
      <c r="S727" s="59" t="str">
        <f t="shared" ca="1" si="95"/>
        <v/>
      </c>
      <c r="T727" s="32"/>
      <c r="U727" s="33" t="str">
        <f t="shared" ca="1" si="96"/>
        <v/>
      </c>
      <c r="V727" s="34"/>
      <c r="W727" s="35"/>
      <c r="X727" s="36" t="str">
        <f t="shared" ca="1" si="90"/>
        <v/>
      </c>
      <c r="Y727" s="37"/>
      <c r="Z727" s="38" t="str">
        <f t="shared" si="91"/>
        <v/>
      </c>
    </row>
    <row r="728" spans="1:26" s="39" customFormat="1">
      <c r="A728" s="30">
        <v>725</v>
      </c>
      <c r="B728" s="31"/>
      <c r="C728" s="31"/>
      <c r="D728" s="44"/>
      <c r="E728" s="72" t="str">
        <f>IFERROR(IF(INDEX(Sheet3!$B$2:$B$8, MATCH(D728, Sheet3!$A$2:$A$8, 0)) = 0, "", INDEX(Sheet3!$B$2:$B$8, MATCH(D728, Sheet3!$A$2:$A$8, 0))), "")</f>
        <v/>
      </c>
      <c r="F728" s="31"/>
      <c r="G728" s="45"/>
      <c r="H728" s="63" t="str">
        <f>IFERROR(INDEX(Sheet3!$F$2:$F$114, MATCH(G728, Sheet3!$E$2:$E$114, 0)), "")</f>
        <v/>
      </c>
      <c r="I728" s="32"/>
      <c r="J728" s="40" t="str">
        <f t="shared" ca="1" si="89"/>
        <v/>
      </c>
      <c r="K728" s="34"/>
      <c r="L728" s="59" t="str">
        <f t="shared" ca="1" si="92"/>
        <v/>
      </c>
      <c r="M728" s="34"/>
      <c r="N728" s="47" t="str">
        <f t="shared" ca="1" si="93"/>
        <v/>
      </c>
      <c r="O728" s="75"/>
      <c r="P728" s="75"/>
      <c r="Q728" s="47" t="str">
        <f t="shared" ca="1" si="94"/>
        <v/>
      </c>
      <c r="R728" s="34"/>
      <c r="S728" s="59" t="str">
        <f t="shared" ca="1" si="95"/>
        <v/>
      </c>
      <c r="T728" s="32"/>
      <c r="U728" s="33" t="str">
        <f t="shared" ca="1" si="96"/>
        <v/>
      </c>
      <c r="V728" s="34"/>
      <c r="W728" s="35"/>
      <c r="X728" s="36" t="str">
        <f t="shared" ca="1" si="90"/>
        <v/>
      </c>
      <c r="Y728" s="37"/>
      <c r="Z728" s="38" t="str">
        <f t="shared" si="91"/>
        <v/>
      </c>
    </row>
    <row r="729" spans="1:26" s="39" customFormat="1">
      <c r="A729" s="30">
        <v>726</v>
      </c>
      <c r="B729" s="31"/>
      <c r="C729" s="31"/>
      <c r="D729" s="44"/>
      <c r="E729" s="72" t="str">
        <f>IFERROR(IF(INDEX(Sheet3!$B$2:$B$8, MATCH(D729, Sheet3!$A$2:$A$8, 0)) = 0, "", INDEX(Sheet3!$B$2:$B$8, MATCH(D729, Sheet3!$A$2:$A$8, 0))), "")</f>
        <v/>
      </c>
      <c r="F729" s="31"/>
      <c r="G729" s="45"/>
      <c r="H729" s="63" t="str">
        <f>IFERROR(INDEX(Sheet3!$F$2:$F$114, MATCH(G729, Sheet3!$E$2:$E$114, 0)), "")</f>
        <v/>
      </c>
      <c r="I729" s="32"/>
      <c r="J729" s="40" t="str">
        <f t="shared" ca="1" si="89"/>
        <v/>
      </c>
      <c r="K729" s="34"/>
      <c r="L729" s="59" t="str">
        <f t="shared" ca="1" si="92"/>
        <v/>
      </c>
      <c r="M729" s="34"/>
      <c r="N729" s="47" t="str">
        <f t="shared" ca="1" si="93"/>
        <v/>
      </c>
      <c r="O729" s="75"/>
      <c r="P729" s="75"/>
      <c r="Q729" s="47" t="str">
        <f t="shared" ca="1" si="94"/>
        <v/>
      </c>
      <c r="R729" s="34"/>
      <c r="S729" s="59" t="str">
        <f t="shared" ca="1" si="95"/>
        <v/>
      </c>
      <c r="T729" s="32"/>
      <c r="U729" s="33" t="str">
        <f t="shared" ca="1" si="96"/>
        <v/>
      </c>
      <c r="V729" s="34"/>
      <c r="W729" s="35"/>
      <c r="X729" s="36" t="str">
        <f t="shared" ca="1" si="90"/>
        <v/>
      </c>
      <c r="Y729" s="37"/>
      <c r="Z729" s="38" t="str">
        <f t="shared" si="91"/>
        <v/>
      </c>
    </row>
    <row r="730" spans="1:26" s="39" customFormat="1">
      <c r="A730" s="30">
        <v>727</v>
      </c>
      <c r="B730" s="31"/>
      <c r="C730" s="31"/>
      <c r="D730" s="44"/>
      <c r="E730" s="72" t="str">
        <f>IFERROR(IF(INDEX(Sheet3!$B$2:$B$8, MATCH(D730, Sheet3!$A$2:$A$8, 0)) = 0, "", INDEX(Sheet3!$B$2:$B$8, MATCH(D730, Sheet3!$A$2:$A$8, 0))), "")</f>
        <v/>
      </c>
      <c r="F730" s="31"/>
      <c r="G730" s="45"/>
      <c r="H730" s="63" t="str">
        <f>IFERROR(INDEX(Sheet3!$F$2:$F$114, MATCH(G730, Sheet3!$E$2:$E$114, 0)), "")</f>
        <v/>
      </c>
      <c r="I730" s="32"/>
      <c r="J730" s="40" t="str">
        <f t="shared" ca="1" si="89"/>
        <v/>
      </c>
      <c r="K730" s="34"/>
      <c r="L730" s="59" t="str">
        <f t="shared" ca="1" si="92"/>
        <v/>
      </c>
      <c r="M730" s="34"/>
      <c r="N730" s="47" t="str">
        <f t="shared" ca="1" si="93"/>
        <v/>
      </c>
      <c r="O730" s="75"/>
      <c r="P730" s="75"/>
      <c r="Q730" s="47" t="str">
        <f t="shared" ca="1" si="94"/>
        <v/>
      </c>
      <c r="R730" s="34"/>
      <c r="S730" s="59" t="str">
        <f t="shared" ca="1" si="95"/>
        <v/>
      </c>
      <c r="T730" s="32"/>
      <c r="U730" s="33" t="str">
        <f t="shared" ca="1" si="96"/>
        <v/>
      </c>
      <c r="V730" s="34"/>
      <c r="W730" s="35"/>
      <c r="X730" s="36" t="str">
        <f t="shared" ca="1" si="90"/>
        <v/>
      </c>
      <c r="Y730" s="37"/>
      <c r="Z730" s="38" t="str">
        <f t="shared" si="91"/>
        <v/>
      </c>
    </row>
    <row r="731" spans="1:26" s="39" customFormat="1">
      <c r="A731" s="30">
        <v>728</v>
      </c>
      <c r="B731" s="31"/>
      <c r="C731" s="31"/>
      <c r="D731" s="44"/>
      <c r="E731" s="72" t="str">
        <f>IFERROR(IF(INDEX(Sheet3!$B$2:$B$8, MATCH(D731, Sheet3!$A$2:$A$8, 0)) = 0, "", INDEX(Sheet3!$B$2:$B$8, MATCH(D731, Sheet3!$A$2:$A$8, 0))), "")</f>
        <v/>
      </c>
      <c r="F731" s="31"/>
      <c r="G731" s="45"/>
      <c r="H731" s="63" t="str">
        <f>IFERROR(INDEX(Sheet3!$F$2:$F$114, MATCH(G731, Sheet3!$E$2:$E$114, 0)), "")</f>
        <v/>
      </c>
      <c r="I731" s="32"/>
      <c r="J731" s="40" t="str">
        <f t="shared" ca="1" si="89"/>
        <v/>
      </c>
      <c r="K731" s="34"/>
      <c r="L731" s="59" t="str">
        <f t="shared" ca="1" si="92"/>
        <v/>
      </c>
      <c r="M731" s="34"/>
      <c r="N731" s="47" t="str">
        <f t="shared" ca="1" si="93"/>
        <v/>
      </c>
      <c r="O731" s="75"/>
      <c r="P731" s="75"/>
      <c r="Q731" s="47" t="str">
        <f t="shared" ca="1" si="94"/>
        <v/>
      </c>
      <c r="R731" s="34"/>
      <c r="S731" s="59" t="str">
        <f t="shared" ca="1" si="95"/>
        <v/>
      </c>
      <c r="T731" s="32"/>
      <c r="U731" s="33" t="str">
        <f t="shared" ca="1" si="96"/>
        <v/>
      </c>
      <c r="V731" s="34"/>
      <c r="W731" s="35"/>
      <c r="X731" s="36" t="str">
        <f t="shared" ca="1" si="90"/>
        <v/>
      </c>
      <c r="Y731" s="37"/>
      <c r="Z731" s="38" t="str">
        <f t="shared" si="91"/>
        <v/>
      </c>
    </row>
    <row r="732" spans="1:26" s="39" customFormat="1">
      <c r="A732" s="30">
        <v>729</v>
      </c>
      <c r="B732" s="31"/>
      <c r="C732" s="31"/>
      <c r="D732" s="44"/>
      <c r="E732" s="72" t="str">
        <f>IFERROR(IF(INDEX(Sheet3!$B$2:$B$8, MATCH(D732, Sheet3!$A$2:$A$8, 0)) = 0, "", INDEX(Sheet3!$B$2:$B$8, MATCH(D732, Sheet3!$A$2:$A$8, 0))), "")</f>
        <v/>
      </c>
      <c r="F732" s="31"/>
      <c r="G732" s="45"/>
      <c r="H732" s="63" t="str">
        <f>IFERROR(INDEX(Sheet3!$F$2:$F$114, MATCH(G732, Sheet3!$E$2:$E$114, 0)), "")</f>
        <v/>
      </c>
      <c r="I732" s="32"/>
      <c r="J732" s="40" t="str">
        <f t="shared" ca="1" si="89"/>
        <v/>
      </c>
      <c r="K732" s="34"/>
      <c r="L732" s="59" t="str">
        <f t="shared" ca="1" si="92"/>
        <v/>
      </c>
      <c r="M732" s="34"/>
      <c r="N732" s="47" t="str">
        <f t="shared" ca="1" si="93"/>
        <v/>
      </c>
      <c r="O732" s="75"/>
      <c r="P732" s="75"/>
      <c r="Q732" s="47" t="str">
        <f t="shared" ca="1" si="94"/>
        <v/>
      </c>
      <c r="R732" s="34"/>
      <c r="S732" s="59" t="str">
        <f t="shared" ca="1" si="95"/>
        <v/>
      </c>
      <c r="T732" s="32"/>
      <c r="U732" s="33" t="str">
        <f t="shared" ca="1" si="96"/>
        <v/>
      </c>
      <c r="V732" s="34"/>
      <c r="W732" s="35"/>
      <c r="X732" s="36" t="str">
        <f t="shared" ca="1" si="90"/>
        <v/>
      </c>
      <c r="Y732" s="37"/>
      <c r="Z732" s="38" t="str">
        <f t="shared" si="91"/>
        <v/>
      </c>
    </row>
    <row r="733" spans="1:26" s="39" customFormat="1">
      <c r="A733" s="30">
        <v>730</v>
      </c>
      <c r="B733" s="31"/>
      <c r="C733" s="31"/>
      <c r="D733" s="44"/>
      <c r="E733" s="72" t="str">
        <f>IFERROR(IF(INDEX(Sheet3!$B$2:$B$8, MATCH(D733, Sheet3!$A$2:$A$8, 0)) = 0, "", INDEX(Sheet3!$B$2:$B$8, MATCH(D733, Sheet3!$A$2:$A$8, 0))), "")</f>
        <v/>
      </c>
      <c r="F733" s="31"/>
      <c r="G733" s="45"/>
      <c r="H733" s="63" t="str">
        <f>IFERROR(INDEX(Sheet3!$F$2:$F$114, MATCH(G733, Sheet3!$E$2:$E$114, 0)), "")</f>
        <v/>
      </c>
      <c r="I733" s="32"/>
      <c r="J733" s="40" t="str">
        <f t="shared" ca="1" si="89"/>
        <v/>
      </c>
      <c r="K733" s="34"/>
      <c r="L733" s="59" t="str">
        <f t="shared" ca="1" si="92"/>
        <v/>
      </c>
      <c r="M733" s="34"/>
      <c r="N733" s="47" t="str">
        <f t="shared" ca="1" si="93"/>
        <v/>
      </c>
      <c r="O733" s="75"/>
      <c r="P733" s="75"/>
      <c r="Q733" s="47" t="str">
        <f t="shared" ca="1" si="94"/>
        <v/>
      </c>
      <c r="R733" s="34"/>
      <c r="S733" s="59" t="str">
        <f t="shared" ca="1" si="95"/>
        <v/>
      </c>
      <c r="T733" s="32"/>
      <c r="U733" s="33" t="str">
        <f t="shared" ca="1" si="96"/>
        <v/>
      </c>
      <c r="V733" s="34"/>
      <c r="W733" s="35"/>
      <c r="X733" s="36" t="str">
        <f t="shared" ca="1" si="90"/>
        <v/>
      </c>
      <c r="Y733" s="37"/>
      <c r="Z733" s="38" t="str">
        <f t="shared" si="91"/>
        <v/>
      </c>
    </row>
    <row r="734" spans="1:26" s="39" customFormat="1">
      <c r="A734" s="30">
        <v>731</v>
      </c>
      <c r="B734" s="31"/>
      <c r="C734" s="31"/>
      <c r="D734" s="44"/>
      <c r="E734" s="72" t="str">
        <f>IFERROR(IF(INDEX(Sheet3!$B$2:$B$8, MATCH(D734, Sheet3!$A$2:$A$8, 0)) = 0, "", INDEX(Sheet3!$B$2:$B$8, MATCH(D734, Sheet3!$A$2:$A$8, 0))), "")</f>
        <v/>
      </c>
      <c r="F734" s="31"/>
      <c r="G734" s="45"/>
      <c r="H734" s="63" t="str">
        <f>IFERROR(INDEX(Sheet3!$F$2:$F$114, MATCH(G734, Sheet3!$E$2:$E$114, 0)), "")</f>
        <v/>
      </c>
      <c r="I734" s="32"/>
      <c r="J734" s="40" t="str">
        <f t="shared" ca="1" si="89"/>
        <v/>
      </c>
      <c r="K734" s="34"/>
      <c r="L734" s="59" t="str">
        <f t="shared" ca="1" si="92"/>
        <v/>
      </c>
      <c r="M734" s="34"/>
      <c r="N734" s="47" t="str">
        <f t="shared" ca="1" si="93"/>
        <v/>
      </c>
      <c r="O734" s="75"/>
      <c r="P734" s="75"/>
      <c r="Q734" s="47" t="str">
        <f t="shared" ca="1" si="94"/>
        <v/>
      </c>
      <c r="R734" s="34"/>
      <c r="S734" s="59" t="str">
        <f t="shared" ca="1" si="95"/>
        <v/>
      </c>
      <c r="T734" s="32"/>
      <c r="U734" s="33" t="str">
        <f t="shared" ca="1" si="96"/>
        <v/>
      </c>
      <c r="V734" s="34"/>
      <c r="W734" s="35"/>
      <c r="X734" s="36" t="str">
        <f t="shared" ca="1" si="90"/>
        <v/>
      </c>
      <c r="Y734" s="37"/>
      <c r="Z734" s="38" t="str">
        <f t="shared" si="91"/>
        <v/>
      </c>
    </row>
    <row r="735" spans="1:26" s="39" customFormat="1">
      <c r="A735" s="30">
        <v>732</v>
      </c>
      <c r="B735" s="31"/>
      <c r="C735" s="31"/>
      <c r="D735" s="44"/>
      <c r="E735" s="72" t="str">
        <f>IFERROR(IF(INDEX(Sheet3!$B$2:$B$8, MATCH(D735, Sheet3!$A$2:$A$8, 0)) = 0, "", INDEX(Sheet3!$B$2:$B$8, MATCH(D735, Sheet3!$A$2:$A$8, 0))), "")</f>
        <v/>
      </c>
      <c r="F735" s="31"/>
      <c r="G735" s="45"/>
      <c r="H735" s="63" t="str">
        <f>IFERROR(INDEX(Sheet3!$F$2:$F$114, MATCH(G735, Sheet3!$E$2:$E$114, 0)), "")</f>
        <v/>
      </c>
      <c r="I735" s="32"/>
      <c r="J735" s="40" t="str">
        <f t="shared" ca="1" si="89"/>
        <v/>
      </c>
      <c r="K735" s="34"/>
      <c r="L735" s="59" t="str">
        <f t="shared" ca="1" si="92"/>
        <v/>
      </c>
      <c r="M735" s="34"/>
      <c r="N735" s="47" t="str">
        <f t="shared" ca="1" si="93"/>
        <v/>
      </c>
      <c r="O735" s="75"/>
      <c r="P735" s="75"/>
      <c r="Q735" s="47" t="str">
        <f t="shared" ca="1" si="94"/>
        <v/>
      </c>
      <c r="R735" s="34"/>
      <c r="S735" s="59" t="str">
        <f t="shared" ca="1" si="95"/>
        <v/>
      </c>
      <c r="T735" s="32"/>
      <c r="U735" s="33" t="str">
        <f t="shared" ca="1" si="96"/>
        <v/>
      </c>
      <c r="V735" s="34"/>
      <c r="W735" s="35"/>
      <c r="X735" s="36" t="str">
        <f t="shared" ca="1" si="90"/>
        <v/>
      </c>
      <c r="Y735" s="37"/>
      <c r="Z735" s="38" t="str">
        <f t="shared" si="91"/>
        <v/>
      </c>
    </row>
    <row r="736" spans="1:26" s="39" customFormat="1">
      <c r="A736" s="30">
        <v>733</v>
      </c>
      <c r="B736" s="31"/>
      <c r="C736" s="31"/>
      <c r="D736" s="44"/>
      <c r="E736" s="72" t="str">
        <f>IFERROR(IF(INDEX(Sheet3!$B$2:$B$8, MATCH(D736, Sheet3!$A$2:$A$8, 0)) = 0, "", INDEX(Sheet3!$B$2:$B$8, MATCH(D736, Sheet3!$A$2:$A$8, 0))), "")</f>
        <v/>
      </c>
      <c r="F736" s="31"/>
      <c r="G736" s="45"/>
      <c r="H736" s="63" t="str">
        <f>IFERROR(INDEX(Sheet3!$F$2:$F$114, MATCH(G736, Sheet3!$E$2:$E$114, 0)), "")</f>
        <v/>
      </c>
      <c r="I736" s="32"/>
      <c r="J736" s="40" t="str">
        <f t="shared" ca="1" si="89"/>
        <v/>
      </c>
      <c r="K736" s="34"/>
      <c r="L736" s="59" t="str">
        <f t="shared" ca="1" si="92"/>
        <v/>
      </c>
      <c r="M736" s="34"/>
      <c r="N736" s="47" t="str">
        <f t="shared" ca="1" si="93"/>
        <v/>
      </c>
      <c r="O736" s="75"/>
      <c r="P736" s="75"/>
      <c r="Q736" s="47" t="str">
        <f t="shared" ca="1" si="94"/>
        <v/>
      </c>
      <c r="R736" s="34"/>
      <c r="S736" s="59" t="str">
        <f t="shared" ca="1" si="95"/>
        <v/>
      </c>
      <c r="T736" s="32"/>
      <c r="U736" s="33" t="str">
        <f t="shared" ca="1" si="96"/>
        <v/>
      </c>
      <c r="V736" s="34"/>
      <c r="W736" s="35"/>
      <c r="X736" s="36" t="str">
        <f t="shared" ca="1" si="90"/>
        <v/>
      </c>
      <c r="Y736" s="37"/>
      <c r="Z736" s="38" t="str">
        <f t="shared" si="91"/>
        <v/>
      </c>
    </row>
    <row r="737" spans="1:26" s="39" customFormat="1">
      <c r="A737" s="30">
        <v>734</v>
      </c>
      <c r="B737" s="31"/>
      <c r="C737" s="31"/>
      <c r="D737" s="44"/>
      <c r="E737" s="72" t="str">
        <f>IFERROR(IF(INDEX(Sheet3!$B$2:$B$8, MATCH(D737, Sheet3!$A$2:$A$8, 0)) = 0, "", INDEX(Sheet3!$B$2:$B$8, MATCH(D737, Sheet3!$A$2:$A$8, 0))), "")</f>
        <v/>
      </c>
      <c r="F737" s="31"/>
      <c r="G737" s="45"/>
      <c r="H737" s="63" t="str">
        <f>IFERROR(INDEX(Sheet3!$F$2:$F$114, MATCH(G737, Sheet3!$E$2:$E$114, 0)), "")</f>
        <v/>
      </c>
      <c r="I737" s="32"/>
      <c r="J737" s="40" t="str">
        <f t="shared" ca="1" si="89"/>
        <v/>
      </c>
      <c r="K737" s="34"/>
      <c r="L737" s="59" t="str">
        <f t="shared" ca="1" si="92"/>
        <v/>
      </c>
      <c r="M737" s="34"/>
      <c r="N737" s="47" t="str">
        <f t="shared" ca="1" si="93"/>
        <v/>
      </c>
      <c r="O737" s="75"/>
      <c r="P737" s="75"/>
      <c r="Q737" s="47" t="str">
        <f t="shared" ca="1" si="94"/>
        <v/>
      </c>
      <c r="R737" s="34"/>
      <c r="S737" s="59" t="str">
        <f t="shared" ca="1" si="95"/>
        <v/>
      </c>
      <c r="T737" s="32"/>
      <c r="U737" s="33" t="str">
        <f t="shared" ca="1" si="96"/>
        <v/>
      </c>
      <c r="V737" s="34"/>
      <c r="W737" s="35"/>
      <c r="X737" s="36" t="str">
        <f t="shared" ca="1" si="90"/>
        <v/>
      </c>
      <c r="Y737" s="37"/>
      <c r="Z737" s="38" t="str">
        <f t="shared" si="91"/>
        <v/>
      </c>
    </row>
    <row r="738" spans="1:26" s="39" customFormat="1">
      <c r="A738" s="30">
        <v>735</v>
      </c>
      <c r="B738" s="31"/>
      <c r="C738" s="31"/>
      <c r="D738" s="44"/>
      <c r="E738" s="72" t="str">
        <f>IFERROR(IF(INDEX(Sheet3!$B$2:$B$8, MATCH(D738, Sheet3!$A$2:$A$8, 0)) = 0, "", INDEX(Sheet3!$B$2:$B$8, MATCH(D738, Sheet3!$A$2:$A$8, 0))), "")</f>
        <v/>
      </c>
      <c r="F738" s="31"/>
      <c r="G738" s="45"/>
      <c r="H738" s="63" t="str">
        <f>IFERROR(INDEX(Sheet3!$F$2:$F$114, MATCH(G738, Sheet3!$E$2:$E$114, 0)), "")</f>
        <v/>
      </c>
      <c r="I738" s="32"/>
      <c r="J738" s="40" t="str">
        <f t="shared" ca="1" si="89"/>
        <v/>
      </c>
      <c r="K738" s="34"/>
      <c r="L738" s="59" t="str">
        <f t="shared" ca="1" si="92"/>
        <v/>
      </c>
      <c r="M738" s="34"/>
      <c r="N738" s="47" t="str">
        <f t="shared" ca="1" si="93"/>
        <v/>
      </c>
      <c r="O738" s="75"/>
      <c r="P738" s="75"/>
      <c r="Q738" s="47" t="str">
        <f t="shared" ca="1" si="94"/>
        <v/>
      </c>
      <c r="R738" s="34"/>
      <c r="S738" s="59" t="str">
        <f t="shared" ca="1" si="95"/>
        <v/>
      </c>
      <c r="T738" s="32"/>
      <c r="U738" s="33" t="str">
        <f t="shared" ca="1" si="96"/>
        <v/>
      </c>
      <c r="V738" s="34"/>
      <c r="W738" s="35"/>
      <c r="X738" s="36" t="str">
        <f t="shared" ca="1" si="90"/>
        <v/>
      </c>
      <c r="Y738" s="37"/>
      <c r="Z738" s="38" t="str">
        <f t="shared" si="91"/>
        <v/>
      </c>
    </row>
    <row r="739" spans="1:26" s="39" customFormat="1">
      <c r="A739" s="30">
        <v>736</v>
      </c>
      <c r="B739" s="31"/>
      <c r="C739" s="31"/>
      <c r="D739" s="44"/>
      <c r="E739" s="72" t="str">
        <f>IFERROR(IF(INDEX(Sheet3!$B$2:$B$8, MATCH(D739, Sheet3!$A$2:$A$8, 0)) = 0, "", INDEX(Sheet3!$B$2:$B$8, MATCH(D739, Sheet3!$A$2:$A$8, 0))), "")</f>
        <v/>
      </c>
      <c r="F739" s="31"/>
      <c r="G739" s="45"/>
      <c r="H739" s="63" t="str">
        <f>IFERROR(INDEX(Sheet3!$F$2:$F$114, MATCH(G739, Sheet3!$E$2:$E$114, 0)), "")</f>
        <v/>
      </c>
      <c r="I739" s="32"/>
      <c r="J739" s="40" t="str">
        <f t="shared" ca="1" si="89"/>
        <v/>
      </c>
      <c r="K739" s="34"/>
      <c r="L739" s="59" t="str">
        <f t="shared" ca="1" si="92"/>
        <v/>
      </c>
      <c r="M739" s="34"/>
      <c r="N739" s="47" t="str">
        <f t="shared" ca="1" si="93"/>
        <v/>
      </c>
      <c r="O739" s="75"/>
      <c r="P739" s="75"/>
      <c r="Q739" s="47" t="str">
        <f t="shared" ca="1" si="94"/>
        <v/>
      </c>
      <c r="R739" s="34"/>
      <c r="S739" s="59" t="str">
        <f t="shared" ca="1" si="95"/>
        <v/>
      </c>
      <c r="T739" s="32"/>
      <c r="U739" s="33" t="str">
        <f t="shared" ca="1" si="96"/>
        <v/>
      </c>
      <c r="V739" s="34"/>
      <c r="W739" s="35"/>
      <c r="X739" s="36" t="str">
        <f t="shared" ca="1" si="90"/>
        <v/>
      </c>
      <c r="Y739" s="37"/>
      <c r="Z739" s="38" t="str">
        <f t="shared" si="91"/>
        <v/>
      </c>
    </row>
    <row r="740" spans="1:26" s="39" customFormat="1">
      <c r="A740" s="30">
        <v>737</v>
      </c>
      <c r="B740" s="31"/>
      <c r="C740" s="31"/>
      <c r="D740" s="44"/>
      <c r="E740" s="72" t="str">
        <f>IFERROR(IF(INDEX(Sheet3!$B$2:$B$8, MATCH(D740, Sheet3!$A$2:$A$8, 0)) = 0, "", INDEX(Sheet3!$B$2:$B$8, MATCH(D740, Sheet3!$A$2:$A$8, 0))), "")</f>
        <v/>
      </c>
      <c r="F740" s="31"/>
      <c r="G740" s="45"/>
      <c r="H740" s="63" t="str">
        <f>IFERROR(INDEX(Sheet3!$F$2:$F$114, MATCH(G740, Sheet3!$E$2:$E$114, 0)), "")</f>
        <v/>
      </c>
      <c r="I740" s="32"/>
      <c r="J740" s="40" t="str">
        <f t="shared" ca="1" si="89"/>
        <v/>
      </c>
      <c r="K740" s="34"/>
      <c r="L740" s="59" t="str">
        <f t="shared" ca="1" si="92"/>
        <v/>
      </c>
      <c r="M740" s="34"/>
      <c r="N740" s="47" t="str">
        <f t="shared" ca="1" si="93"/>
        <v/>
      </c>
      <c r="O740" s="75"/>
      <c r="P740" s="75"/>
      <c r="Q740" s="47" t="str">
        <f t="shared" ca="1" si="94"/>
        <v/>
      </c>
      <c r="R740" s="34"/>
      <c r="S740" s="59" t="str">
        <f t="shared" ca="1" si="95"/>
        <v/>
      </c>
      <c r="T740" s="32"/>
      <c r="U740" s="33" t="str">
        <f t="shared" ca="1" si="96"/>
        <v/>
      </c>
      <c r="V740" s="34"/>
      <c r="W740" s="35"/>
      <c r="X740" s="36" t="str">
        <f t="shared" ca="1" si="90"/>
        <v/>
      </c>
      <c r="Y740" s="37"/>
      <c r="Z740" s="38" t="str">
        <f t="shared" si="91"/>
        <v/>
      </c>
    </row>
    <row r="741" spans="1:26" s="39" customFormat="1">
      <c r="A741" s="30">
        <v>738</v>
      </c>
      <c r="B741" s="31"/>
      <c r="C741" s="31"/>
      <c r="D741" s="44"/>
      <c r="E741" s="72" t="str">
        <f>IFERROR(IF(INDEX(Sheet3!$B$2:$B$8, MATCH(D741, Sheet3!$A$2:$A$8, 0)) = 0, "", INDEX(Sheet3!$B$2:$B$8, MATCH(D741, Sheet3!$A$2:$A$8, 0))), "")</f>
        <v/>
      </c>
      <c r="F741" s="31"/>
      <c r="G741" s="45"/>
      <c r="H741" s="63" t="str">
        <f>IFERROR(INDEX(Sheet3!$F$2:$F$114, MATCH(G741, Sheet3!$E$2:$E$114, 0)), "")</f>
        <v/>
      </c>
      <c r="I741" s="32"/>
      <c r="J741" s="40" t="str">
        <f t="shared" ca="1" si="89"/>
        <v/>
      </c>
      <c r="K741" s="34"/>
      <c r="L741" s="59" t="str">
        <f t="shared" ca="1" si="92"/>
        <v/>
      </c>
      <c r="M741" s="34"/>
      <c r="N741" s="47" t="str">
        <f t="shared" ca="1" si="93"/>
        <v/>
      </c>
      <c r="O741" s="75"/>
      <c r="P741" s="75"/>
      <c r="Q741" s="47" t="str">
        <f t="shared" ca="1" si="94"/>
        <v/>
      </c>
      <c r="R741" s="34"/>
      <c r="S741" s="59" t="str">
        <f t="shared" ca="1" si="95"/>
        <v/>
      </c>
      <c r="T741" s="32"/>
      <c r="U741" s="33" t="str">
        <f t="shared" ca="1" si="96"/>
        <v/>
      </c>
      <c r="V741" s="34"/>
      <c r="W741" s="35"/>
      <c r="X741" s="36" t="str">
        <f t="shared" ca="1" si="90"/>
        <v/>
      </c>
      <c r="Y741" s="37"/>
      <c r="Z741" s="38" t="str">
        <f t="shared" si="91"/>
        <v/>
      </c>
    </row>
    <row r="742" spans="1:26" s="39" customFormat="1">
      <c r="A742" s="30">
        <v>739</v>
      </c>
      <c r="B742" s="31"/>
      <c r="C742" s="31"/>
      <c r="D742" s="44"/>
      <c r="E742" s="72" t="str">
        <f>IFERROR(IF(INDEX(Sheet3!$B$2:$B$8, MATCH(D742, Sheet3!$A$2:$A$8, 0)) = 0, "", INDEX(Sheet3!$B$2:$B$8, MATCH(D742, Sheet3!$A$2:$A$8, 0))), "")</f>
        <v/>
      </c>
      <c r="F742" s="31"/>
      <c r="G742" s="45"/>
      <c r="H742" s="63" t="str">
        <f>IFERROR(INDEX(Sheet3!$F$2:$F$114, MATCH(G742, Sheet3!$E$2:$E$114, 0)), "")</f>
        <v/>
      </c>
      <c r="I742" s="32"/>
      <c r="J742" s="40" t="str">
        <f t="shared" ca="1" si="89"/>
        <v/>
      </c>
      <c r="K742" s="34"/>
      <c r="L742" s="59" t="str">
        <f t="shared" ca="1" si="92"/>
        <v/>
      </c>
      <c r="M742" s="34"/>
      <c r="N742" s="47" t="str">
        <f t="shared" ca="1" si="93"/>
        <v/>
      </c>
      <c r="O742" s="75"/>
      <c r="P742" s="75"/>
      <c r="Q742" s="47" t="str">
        <f t="shared" ca="1" si="94"/>
        <v/>
      </c>
      <c r="R742" s="34"/>
      <c r="S742" s="59" t="str">
        <f t="shared" ca="1" si="95"/>
        <v/>
      </c>
      <c r="T742" s="32"/>
      <c r="U742" s="33" t="str">
        <f t="shared" ca="1" si="96"/>
        <v/>
      </c>
      <c r="V742" s="34"/>
      <c r="W742" s="35"/>
      <c r="X742" s="36" t="str">
        <f t="shared" ca="1" si="90"/>
        <v/>
      </c>
      <c r="Y742" s="37"/>
      <c r="Z742" s="38" t="str">
        <f t="shared" si="91"/>
        <v/>
      </c>
    </row>
    <row r="743" spans="1:26" s="39" customFormat="1">
      <c r="A743" s="30">
        <v>740</v>
      </c>
      <c r="B743" s="31"/>
      <c r="C743" s="31"/>
      <c r="D743" s="44"/>
      <c r="E743" s="72" t="str">
        <f>IFERROR(IF(INDEX(Sheet3!$B$2:$B$8, MATCH(D743, Sheet3!$A$2:$A$8, 0)) = 0, "", INDEX(Sheet3!$B$2:$B$8, MATCH(D743, Sheet3!$A$2:$A$8, 0))), "")</f>
        <v/>
      </c>
      <c r="F743" s="31"/>
      <c r="G743" s="45"/>
      <c r="H743" s="63" t="str">
        <f>IFERROR(INDEX(Sheet3!$F$2:$F$114, MATCH(G743, Sheet3!$E$2:$E$114, 0)), "")</f>
        <v/>
      </c>
      <c r="I743" s="32"/>
      <c r="J743" s="40" t="str">
        <f t="shared" ca="1" si="89"/>
        <v/>
      </c>
      <c r="K743" s="34"/>
      <c r="L743" s="59" t="str">
        <f t="shared" ca="1" si="92"/>
        <v/>
      </c>
      <c r="M743" s="34"/>
      <c r="N743" s="47" t="str">
        <f t="shared" ca="1" si="93"/>
        <v/>
      </c>
      <c r="O743" s="75"/>
      <c r="P743" s="75"/>
      <c r="Q743" s="47" t="str">
        <f t="shared" ca="1" si="94"/>
        <v/>
      </c>
      <c r="R743" s="34"/>
      <c r="S743" s="59" t="str">
        <f t="shared" ca="1" si="95"/>
        <v/>
      </c>
      <c r="T743" s="32"/>
      <c r="U743" s="33" t="str">
        <f t="shared" ca="1" si="96"/>
        <v/>
      </c>
      <c r="V743" s="34"/>
      <c r="W743" s="35"/>
      <c r="X743" s="36" t="str">
        <f t="shared" ca="1" si="90"/>
        <v/>
      </c>
      <c r="Y743" s="37"/>
      <c r="Z743" s="38" t="str">
        <f t="shared" si="91"/>
        <v/>
      </c>
    </row>
    <row r="744" spans="1:26" s="39" customFormat="1">
      <c r="A744" s="30">
        <v>741</v>
      </c>
      <c r="B744" s="31"/>
      <c r="C744" s="31"/>
      <c r="D744" s="44"/>
      <c r="E744" s="72" t="str">
        <f>IFERROR(IF(INDEX(Sheet3!$B$2:$B$8, MATCH(D744, Sheet3!$A$2:$A$8, 0)) = 0, "", INDEX(Sheet3!$B$2:$B$8, MATCH(D744, Sheet3!$A$2:$A$8, 0))), "")</f>
        <v/>
      </c>
      <c r="F744" s="31"/>
      <c r="G744" s="45"/>
      <c r="H744" s="63" t="str">
        <f>IFERROR(INDEX(Sheet3!$F$2:$F$114, MATCH(G744, Sheet3!$E$2:$E$114, 0)), "")</f>
        <v/>
      </c>
      <c r="I744" s="32"/>
      <c r="J744" s="40" t="str">
        <f t="shared" ca="1" si="89"/>
        <v/>
      </c>
      <c r="K744" s="34"/>
      <c r="L744" s="59" t="str">
        <f t="shared" ca="1" si="92"/>
        <v/>
      </c>
      <c r="M744" s="34"/>
      <c r="N744" s="47" t="str">
        <f t="shared" ca="1" si="93"/>
        <v/>
      </c>
      <c r="O744" s="75"/>
      <c r="P744" s="75"/>
      <c r="Q744" s="47" t="str">
        <f t="shared" ca="1" si="94"/>
        <v/>
      </c>
      <c r="R744" s="34"/>
      <c r="S744" s="59" t="str">
        <f t="shared" ca="1" si="95"/>
        <v/>
      </c>
      <c r="T744" s="32"/>
      <c r="U744" s="33" t="str">
        <f t="shared" ca="1" si="96"/>
        <v/>
      </c>
      <c r="V744" s="34"/>
      <c r="W744" s="35"/>
      <c r="X744" s="36" t="str">
        <f t="shared" ca="1" si="90"/>
        <v/>
      </c>
      <c r="Y744" s="37"/>
      <c r="Z744" s="38" t="str">
        <f t="shared" si="91"/>
        <v/>
      </c>
    </row>
    <row r="745" spans="1:26" s="39" customFormat="1">
      <c r="A745" s="30">
        <v>742</v>
      </c>
      <c r="B745" s="31"/>
      <c r="C745" s="31"/>
      <c r="D745" s="44"/>
      <c r="E745" s="72" t="str">
        <f>IFERROR(IF(INDEX(Sheet3!$B$2:$B$8, MATCH(D745, Sheet3!$A$2:$A$8, 0)) = 0, "", INDEX(Sheet3!$B$2:$B$8, MATCH(D745, Sheet3!$A$2:$A$8, 0))), "")</f>
        <v/>
      </c>
      <c r="F745" s="31"/>
      <c r="G745" s="45"/>
      <c r="H745" s="63" t="str">
        <f>IFERROR(INDEX(Sheet3!$F$2:$F$114, MATCH(G745, Sheet3!$E$2:$E$114, 0)), "")</f>
        <v/>
      </c>
      <c r="I745" s="32"/>
      <c r="J745" s="40" t="str">
        <f t="shared" ca="1" si="89"/>
        <v/>
      </c>
      <c r="K745" s="34"/>
      <c r="L745" s="59" t="str">
        <f t="shared" ca="1" si="92"/>
        <v/>
      </c>
      <c r="M745" s="34"/>
      <c r="N745" s="47" t="str">
        <f t="shared" ca="1" si="93"/>
        <v/>
      </c>
      <c r="O745" s="75"/>
      <c r="P745" s="75"/>
      <c r="Q745" s="47" t="str">
        <f t="shared" ca="1" si="94"/>
        <v/>
      </c>
      <c r="R745" s="34"/>
      <c r="S745" s="59" t="str">
        <f t="shared" ca="1" si="95"/>
        <v/>
      </c>
      <c r="T745" s="32"/>
      <c r="U745" s="33" t="str">
        <f t="shared" ca="1" si="96"/>
        <v/>
      </c>
      <c r="V745" s="34"/>
      <c r="W745" s="35"/>
      <c r="X745" s="36" t="str">
        <f t="shared" ca="1" si="90"/>
        <v/>
      </c>
      <c r="Y745" s="37"/>
      <c r="Z745" s="38" t="str">
        <f t="shared" si="91"/>
        <v/>
      </c>
    </row>
    <row r="746" spans="1:26" s="39" customFormat="1">
      <c r="A746" s="30">
        <v>743</v>
      </c>
      <c r="B746" s="31"/>
      <c r="C746" s="31"/>
      <c r="D746" s="44"/>
      <c r="E746" s="72" t="str">
        <f>IFERROR(IF(INDEX(Sheet3!$B$2:$B$8, MATCH(D746, Sheet3!$A$2:$A$8, 0)) = 0, "", INDEX(Sheet3!$B$2:$B$8, MATCH(D746, Sheet3!$A$2:$A$8, 0))), "")</f>
        <v/>
      </c>
      <c r="F746" s="31"/>
      <c r="G746" s="45"/>
      <c r="H746" s="63" t="str">
        <f>IFERROR(INDEX(Sheet3!$F$2:$F$114, MATCH(G746, Sheet3!$E$2:$E$114, 0)), "")</f>
        <v/>
      </c>
      <c r="I746" s="32"/>
      <c r="J746" s="40" t="str">
        <f t="shared" ca="1" si="89"/>
        <v/>
      </c>
      <c r="K746" s="34"/>
      <c r="L746" s="59" t="str">
        <f t="shared" ca="1" si="92"/>
        <v/>
      </c>
      <c r="M746" s="34"/>
      <c r="N746" s="47" t="str">
        <f t="shared" ca="1" si="93"/>
        <v/>
      </c>
      <c r="O746" s="75"/>
      <c r="P746" s="75"/>
      <c r="Q746" s="47" t="str">
        <f t="shared" ca="1" si="94"/>
        <v/>
      </c>
      <c r="R746" s="34"/>
      <c r="S746" s="59" t="str">
        <f t="shared" ca="1" si="95"/>
        <v/>
      </c>
      <c r="T746" s="32"/>
      <c r="U746" s="33" t="str">
        <f t="shared" ca="1" si="96"/>
        <v/>
      </c>
      <c r="V746" s="34"/>
      <c r="W746" s="35"/>
      <c r="X746" s="36" t="str">
        <f t="shared" ca="1" si="90"/>
        <v/>
      </c>
      <c r="Y746" s="37"/>
      <c r="Z746" s="38" t="str">
        <f t="shared" si="91"/>
        <v/>
      </c>
    </row>
    <row r="747" spans="1:26" s="39" customFormat="1">
      <c r="A747" s="30">
        <v>744</v>
      </c>
      <c r="B747" s="31"/>
      <c r="C747" s="31"/>
      <c r="D747" s="44"/>
      <c r="E747" s="72" t="str">
        <f>IFERROR(IF(INDEX(Sheet3!$B$2:$B$8, MATCH(D747, Sheet3!$A$2:$A$8, 0)) = 0, "", INDEX(Sheet3!$B$2:$B$8, MATCH(D747, Sheet3!$A$2:$A$8, 0))), "")</f>
        <v/>
      </c>
      <c r="F747" s="31"/>
      <c r="G747" s="45"/>
      <c r="H747" s="63" t="str">
        <f>IFERROR(INDEX(Sheet3!$F$2:$F$114, MATCH(G747, Sheet3!$E$2:$E$114, 0)), "")</f>
        <v/>
      </c>
      <c r="I747" s="32"/>
      <c r="J747" s="40" t="str">
        <f t="shared" ca="1" si="89"/>
        <v/>
      </c>
      <c r="K747" s="34"/>
      <c r="L747" s="59" t="str">
        <f t="shared" ca="1" si="92"/>
        <v/>
      </c>
      <c r="M747" s="34"/>
      <c r="N747" s="47" t="str">
        <f t="shared" ca="1" si="93"/>
        <v/>
      </c>
      <c r="O747" s="75"/>
      <c r="P747" s="75"/>
      <c r="Q747" s="47" t="str">
        <f t="shared" ca="1" si="94"/>
        <v/>
      </c>
      <c r="R747" s="34"/>
      <c r="S747" s="59" t="str">
        <f t="shared" ca="1" si="95"/>
        <v/>
      </c>
      <c r="T747" s="32"/>
      <c r="U747" s="33" t="str">
        <f t="shared" ca="1" si="96"/>
        <v/>
      </c>
      <c r="V747" s="34"/>
      <c r="W747" s="35"/>
      <c r="X747" s="36" t="str">
        <f t="shared" ca="1" si="90"/>
        <v/>
      </c>
      <c r="Y747" s="37"/>
      <c r="Z747" s="38" t="str">
        <f t="shared" si="91"/>
        <v/>
      </c>
    </row>
    <row r="748" spans="1:26" s="39" customFormat="1">
      <c r="A748" s="30">
        <v>745</v>
      </c>
      <c r="B748" s="31"/>
      <c r="C748" s="31"/>
      <c r="D748" s="44"/>
      <c r="E748" s="72" t="str">
        <f>IFERROR(IF(INDEX(Sheet3!$B$2:$B$8, MATCH(D748, Sheet3!$A$2:$A$8, 0)) = 0, "", INDEX(Sheet3!$B$2:$B$8, MATCH(D748, Sheet3!$A$2:$A$8, 0))), "")</f>
        <v/>
      </c>
      <c r="F748" s="31"/>
      <c r="G748" s="45"/>
      <c r="H748" s="63" t="str">
        <f>IFERROR(INDEX(Sheet3!$F$2:$F$114, MATCH(G748, Sheet3!$E$2:$E$114, 0)), "")</f>
        <v/>
      </c>
      <c r="I748" s="32"/>
      <c r="J748" s="40" t="str">
        <f t="shared" ca="1" si="89"/>
        <v/>
      </c>
      <c r="K748" s="34"/>
      <c r="L748" s="59" t="str">
        <f t="shared" ca="1" si="92"/>
        <v/>
      </c>
      <c r="M748" s="34"/>
      <c r="N748" s="47" t="str">
        <f t="shared" ca="1" si="93"/>
        <v/>
      </c>
      <c r="O748" s="75"/>
      <c r="P748" s="75"/>
      <c r="Q748" s="47" t="str">
        <f t="shared" ca="1" si="94"/>
        <v/>
      </c>
      <c r="R748" s="34"/>
      <c r="S748" s="59" t="str">
        <f t="shared" ca="1" si="95"/>
        <v/>
      </c>
      <c r="T748" s="32"/>
      <c r="U748" s="33" t="str">
        <f t="shared" ca="1" si="96"/>
        <v/>
      </c>
      <c r="V748" s="34"/>
      <c r="W748" s="35"/>
      <c r="X748" s="36" t="str">
        <f t="shared" ca="1" si="90"/>
        <v/>
      </c>
      <c r="Y748" s="37"/>
      <c r="Z748" s="38" t="str">
        <f t="shared" si="91"/>
        <v/>
      </c>
    </row>
    <row r="749" spans="1:26" s="39" customFormat="1">
      <c r="A749" s="30">
        <v>746</v>
      </c>
      <c r="B749" s="31"/>
      <c r="C749" s="31"/>
      <c r="D749" s="44"/>
      <c r="E749" s="72" t="str">
        <f>IFERROR(IF(INDEX(Sheet3!$B$2:$B$8, MATCH(D749, Sheet3!$A$2:$A$8, 0)) = 0, "", INDEX(Sheet3!$B$2:$B$8, MATCH(D749, Sheet3!$A$2:$A$8, 0))), "")</f>
        <v/>
      </c>
      <c r="F749" s="31"/>
      <c r="G749" s="45"/>
      <c r="H749" s="63" t="str">
        <f>IFERROR(INDEX(Sheet3!$F$2:$F$114, MATCH(G749, Sheet3!$E$2:$E$114, 0)), "")</f>
        <v/>
      </c>
      <c r="I749" s="32"/>
      <c r="J749" s="40" t="str">
        <f t="shared" ca="1" si="89"/>
        <v/>
      </c>
      <c r="K749" s="34"/>
      <c r="L749" s="59" t="str">
        <f t="shared" ca="1" si="92"/>
        <v/>
      </c>
      <c r="M749" s="34"/>
      <c r="N749" s="47" t="str">
        <f t="shared" ca="1" si="93"/>
        <v/>
      </c>
      <c r="O749" s="75"/>
      <c r="P749" s="75"/>
      <c r="Q749" s="47" t="str">
        <f t="shared" ca="1" si="94"/>
        <v/>
      </c>
      <c r="R749" s="34"/>
      <c r="S749" s="59" t="str">
        <f t="shared" ca="1" si="95"/>
        <v/>
      </c>
      <c r="T749" s="32"/>
      <c r="U749" s="33" t="str">
        <f t="shared" ca="1" si="96"/>
        <v/>
      </c>
      <c r="V749" s="34"/>
      <c r="W749" s="35"/>
      <c r="X749" s="36" t="str">
        <f t="shared" ca="1" si="90"/>
        <v/>
      </c>
      <c r="Y749" s="37"/>
      <c r="Z749" s="38" t="str">
        <f t="shared" si="91"/>
        <v/>
      </c>
    </row>
    <row r="750" spans="1:26" s="39" customFormat="1">
      <c r="A750" s="30">
        <v>747</v>
      </c>
      <c r="B750" s="31"/>
      <c r="C750" s="31"/>
      <c r="D750" s="44"/>
      <c r="E750" s="72" t="str">
        <f>IFERROR(IF(INDEX(Sheet3!$B$2:$B$8, MATCH(D750, Sheet3!$A$2:$A$8, 0)) = 0, "", INDEX(Sheet3!$B$2:$B$8, MATCH(D750, Sheet3!$A$2:$A$8, 0))), "")</f>
        <v/>
      </c>
      <c r="F750" s="31"/>
      <c r="G750" s="45"/>
      <c r="H750" s="63" t="str">
        <f>IFERROR(INDEX(Sheet3!$F$2:$F$114, MATCH(G750, Sheet3!$E$2:$E$114, 0)), "")</f>
        <v/>
      </c>
      <c r="I750" s="32"/>
      <c r="J750" s="40" t="str">
        <f t="shared" ca="1" si="89"/>
        <v/>
      </c>
      <c r="K750" s="34"/>
      <c r="L750" s="59" t="str">
        <f t="shared" ca="1" si="92"/>
        <v/>
      </c>
      <c r="M750" s="34"/>
      <c r="N750" s="47" t="str">
        <f t="shared" ca="1" si="93"/>
        <v/>
      </c>
      <c r="O750" s="75"/>
      <c r="P750" s="75"/>
      <c r="Q750" s="47" t="str">
        <f t="shared" ca="1" si="94"/>
        <v/>
      </c>
      <c r="R750" s="34"/>
      <c r="S750" s="59" t="str">
        <f t="shared" ca="1" si="95"/>
        <v/>
      </c>
      <c r="T750" s="32"/>
      <c r="U750" s="33" t="str">
        <f t="shared" ca="1" si="96"/>
        <v/>
      </c>
      <c r="V750" s="34"/>
      <c r="W750" s="35"/>
      <c r="X750" s="36" t="str">
        <f t="shared" ca="1" si="90"/>
        <v/>
      </c>
      <c r="Y750" s="37"/>
      <c r="Z750" s="38" t="str">
        <f t="shared" si="91"/>
        <v/>
      </c>
    </row>
    <row r="751" spans="1:26" s="39" customFormat="1">
      <c r="A751" s="30">
        <v>748</v>
      </c>
      <c r="B751" s="31"/>
      <c r="C751" s="31"/>
      <c r="D751" s="44"/>
      <c r="E751" s="72" t="str">
        <f>IFERROR(IF(INDEX(Sheet3!$B$2:$B$8, MATCH(D751, Sheet3!$A$2:$A$8, 0)) = 0, "", INDEX(Sheet3!$B$2:$B$8, MATCH(D751, Sheet3!$A$2:$A$8, 0))), "")</f>
        <v/>
      </c>
      <c r="F751" s="31"/>
      <c r="G751" s="45"/>
      <c r="H751" s="63" t="str">
        <f>IFERROR(INDEX(Sheet3!$F$2:$F$114, MATCH(G751, Sheet3!$E$2:$E$114, 0)), "")</f>
        <v/>
      </c>
      <c r="I751" s="32"/>
      <c r="J751" s="40" t="str">
        <f t="shared" ca="1" si="89"/>
        <v/>
      </c>
      <c r="K751" s="34"/>
      <c r="L751" s="59" t="str">
        <f t="shared" ca="1" si="92"/>
        <v/>
      </c>
      <c r="M751" s="34"/>
      <c r="N751" s="47" t="str">
        <f t="shared" ca="1" si="93"/>
        <v/>
      </c>
      <c r="O751" s="75"/>
      <c r="P751" s="75"/>
      <c r="Q751" s="47" t="str">
        <f t="shared" ca="1" si="94"/>
        <v/>
      </c>
      <c r="R751" s="34"/>
      <c r="S751" s="59" t="str">
        <f t="shared" ca="1" si="95"/>
        <v/>
      </c>
      <c r="T751" s="32"/>
      <c r="U751" s="33" t="str">
        <f t="shared" ca="1" si="96"/>
        <v/>
      </c>
      <c r="V751" s="34"/>
      <c r="W751" s="35"/>
      <c r="X751" s="36" t="str">
        <f t="shared" ca="1" si="90"/>
        <v/>
      </c>
      <c r="Y751" s="37"/>
      <c r="Z751" s="38" t="str">
        <f t="shared" si="91"/>
        <v/>
      </c>
    </row>
    <row r="752" spans="1:26" s="39" customFormat="1">
      <c r="A752" s="30">
        <v>749</v>
      </c>
      <c r="B752" s="31"/>
      <c r="C752" s="31"/>
      <c r="D752" s="44"/>
      <c r="E752" s="72" t="str">
        <f>IFERROR(IF(INDEX(Sheet3!$B$2:$B$8, MATCH(D752, Sheet3!$A$2:$A$8, 0)) = 0, "", INDEX(Sheet3!$B$2:$B$8, MATCH(D752, Sheet3!$A$2:$A$8, 0))), "")</f>
        <v/>
      </c>
      <c r="F752" s="31"/>
      <c r="G752" s="45"/>
      <c r="H752" s="63" t="str">
        <f>IFERROR(INDEX(Sheet3!$F$2:$F$114, MATCH(G752, Sheet3!$E$2:$E$114, 0)), "")</f>
        <v/>
      </c>
      <c r="I752" s="32"/>
      <c r="J752" s="40" t="str">
        <f t="shared" ca="1" si="89"/>
        <v/>
      </c>
      <c r="K752" s="34"/>
      <c r="L752" s="59" t="str">
        <f t="shared" ca="1" si="92"/>
        <v/>
      </c>
      <c r="M752" s="34"/>
      <c r="N752" s="47" t="str">
        <f t="shared" ca="1" si="93"/>
        <v/>
      </c>
      <c r="O752" s="75"/>
      <c r="P752" s="75"/>
      <c r="Q752" s="47" t="str">
        <f t="shared" ca="1" si="94"/>
        <v/>
      </c>
      <c r="R752" s="34"/>
      <c r="S752" s="59" t="str">
        <f t="shared" ca="1" si="95"/>
        <v/>
      </c>
      <c r="T752" s="32"/>
      <c r="U752" s="33" t="str">
        <f t="shared" ca="1" si="96"/>
        <v/>
      </c>
      <c r="V752" s="34"/>
      <c r="W752" s="35"/>
      <c r="X752" s="36" t="str">
        <f t="shared" ca="1" si="90"/>
        <v/>
      </c>
      <c r="Y752" s="37"/>
      <c r="Z752" s="38" t="str">
        <f t="shared" si="91"/>
        <v/>
      </c>
    </row>
    <row r="753" spans="1:26" s="39" customFormat="1">
      <c r="A753" s="30">
        <v>750</v>
      </c>
      <c r="B753" s="31"/>
      <c r="C753" s="31"/>
      <c r="D753" s="44"/>
      <c r="E753" s="72" t="str">
        <f>IFERROR(IF(INDEX(Sheet3!$B$2:$B$8, MATCH(D753, Sheet3!$A$2:$A$8, 0)) = 0, "", INDEX(Sheet3!$B$2:$B$8, MATCH(D753, Sheet3!$A$2:$A$8, 0))), "")</f>
        <v/>
      </c>
      <c r="F753" s="31"/>
      <c r="G753" s="45"/>
      <c r="H753" s="63" t="str">
        <f>IFERROR(INDEX(Sheet3!$F$2:$F$114, MATCH(G753, Sheet3!$E$2:$E$114, 0)), "")</f>
        <v/>
      </c>
      <c r="I753" s="32"/>
      <c r="J753" s="40" t="str">
        <f t="shared" ca="1" si="89"/>
        <v/>
      </c>
      <c r="K753" s="34"/>
      <c r="L753" s="59" t="str">
        <f t="shared" ca="1" si="92"/>
        <v/>
      </c>
      <c r="M753" s="34"/>
      <c r="N753" s="47" t="str">
        <f t="shared" ca="1" si="93"/>
        <v/>
      </c>
      <c r="O753" s="75"/>
      <c r="P753" s="75"/>
      <c r="Q753" s="47" t="str">
        <f t="shared" ca="1" si="94"/>
        <v/>
      </c>
      <c r="R753" s="34"/>
      <c r="S753" s="59" t="str">
        <f t="shared" ca="1" si="95"/>
        <v/>
      </c>
      <c r="T753" s="32"/>
      <c r="U753" s="33" t="str">
        <f t="shared" ca="1" si="96"/>
        <v/>
      </c>
      <c r="V753" s="34"/>
      <c r="W753" s="35"/>
      <c r="X753" s="36" t="str">
        <f t="shared" ca="1" si="90"/>
        <v/>
      </c>
      <c r="Y753" s="37"/>
      <c r="Z753" s="38" t="str">
        <f t="shared" si="91"/>
        <v/>
      </c>
    </row>
    <row r="754" spans="1:26" s="39" customFormat="1">
      <c r="A754" s="30">
        <v>751</v>
      </c>
      <c r="B754" s="31"/>
      <c r="C754" s="31"/>
      <c r="D754" s="44"/>
      <c r="E754" s="72" t="str">
        <f>IFERROR(IF(INDEX(Sheet3!$B$2:$B$8, MATCH(D754, Sheet3!$A$2:$A$8, 0)) = 0, "", INDEX(Sheet3!$B$2:$B$8, MATCH(D754, Sheet3!$A$2:$A$8, 0))), "")</f>
        <v/>
      </c>
      <c r="F754" s="31"/>
      <c r="G754" s="45"/>
      <c r="H754" s="63" t="str">
        <f>IFERROR(INDEX(Sheet3!$F$2:$F$114, MATCH(G754, Sheet3!$E$2:$E$114, 0)), "")</f>
        <v/>
      </c>
      <c r="I754" s="32"/>
      <c r="J754" s="40" t="str">
        <f t="shared" ca="1" si="89"/>
        <v/>
      </c>
      <c r="K754" s="34"/>
      <c r="L754" s="59" t="str">
        <f t="shared" ca="1" si="92"/>
        <v/>
      </c>
      <c r="M754" s="34"/>
      <c r="N754" s="47" t="str">
        <f t="shared" ca="1" si="93"/>
        <v/>
      </c>
      <c r="O754" s="75"/>
      <c r="P754" s="75"/>
      <c r="Q754" s="47" t="str">
        <f t="shared" ca="1" si="94"/>
        <v/>
      </c>
      <c r="R754" s="34"/>
      <c r="S754" s="59" t="str">
        <f t="shared" ca="1" si="95"/>
        <v/>
      </c>
      <c r="T754" s="32"/>
      <c r="U754" s="33" t="str">
        <f t="shared" ca="1" si="96"/>
        <v/>
      </c>
      <c r="V754" s="34"/>
      <c r="W754" s="35"/>
      <c r="X754" s="36" t="str">
        <f t="shared" ca="1" si="90"/>
        <v/>
      </c>
      <c r="Y754" s="37"/>
      <c r="Z754" s="38" t="str">
        <f t="shared" si="91"/>
        <v/>
      </c>
    </row>
    <row r="755" spans="1:26" s="39" customFormat="1">
      <c r="A755" s="30">
        <v>752</v>
      </c>
      <c r="B755" s="31"/>
      <c r="C755" s="31"/>
      <c r="D755" s="44"/>
      <c r="E755" s="72" t="str">
        <f>IFERROR(IF(INDEX(Sheet3!$B$2:$B$8, MATCH(D755, Sheet3!$A$2:$A$8, 0)) = 0, "", INDEX(Sheet3!$B$2:$B$8, MATCH(D755, Sheet3!$A$2:$A$8, 0))), "")</f>
        <v/>
      </c>
      <c r="F755" s="31"/>
      <c r="G755" s="45"/>
      <c r="H755" s="63" t="str">
        <f>IFERROR(INDEX(Sheet3!$F$2:$F$114, MATCH(G755, Sheet3!$E$2:$E$114, 0)), "")</f>
        <v/>
      </c>
      <c r="I755" s="32"/>
      <c r="J755" s="40" t="str">
        <f t="shared" ca="1" si="89"/>
        <v/>
      </c>
      <c r="K755" s="34"/>
      <c r="L755" s="59" t="str">
        <f t="shared" ca="1" si="92"/>
        <v/>
      </c>
      <c r="M755" s="34"/>
      <c r="N755" s="47" t="str">
        <f t="shared" ca="1" si="93"/>
        <v/>
      </c>
      <c r="O755" s="75"/>
      <c r="P755" s="75"/>
      <c r="Q755" s="47" t="str">
        <f t="shared" ca="1" si="94"/>
        <v/>
      </c>
      <c r="R755" s="34"/>
      <c r="S755" s="59" t="str">
        <f t="shared" ca="1" si="95"/>
        <v/>
      </c>
      <c r="T755" s="32"/>
      <c r="U755" s="33" t="str">
        <f t="shared" ca="1" si="96"/>
        <v/>
      </c>
      <c r="V755" s="34"/>
      <c r="W755" s="35"/>
      <c r="X755" s="36" t="str">
        <f t="shared" ca="1" si="90"/>
        <v/>
      </c>
      <c r="Y755" s="37"/>
      <c r="Z755" s="38" t="str">
        <f t="shared" si="91"/>
        <v/>
      </c>
    </row>
    <row r="756" spans="1:26" s="39" customFormat="1">
      <c r="A756" s="30">
        <v>753</v>
      </c>
      <c r="B756" s="31"/>
      <c r="C756" s="31"/>
      <c r="D756" s="44"/>
      <c r="E756" s="72" t="str">
        <f>IFERROR(IF(INDEX(Sheet3!$B$2:$B$8, MATCH(D756, Sheet3!$A$2:$A$8, 0)) = 0, "", INDEX(Sheet3!$B$2:$B$8, MATCH(D756, Sheet3!$A$2:$A$8, 0))), "")</f>
        <v/>
      </c>
      <c r="F756" s="31"/>
      <c r="G756" s="45"/>
      <c r="H756" s="63" t="str">
        <f>IFERROR(INDEX(Sheet3!$F$2:$F$114, MATCH(G756, Sheet3!$E$2:$E$114, 0)), "")</f>
        <v/>
      </c>
      <c r="I756" s="32"/>
      <c r="J756" s="40" t="str">
        <f t="shared" ca="1" si="89"/>
        <v/>
      </c>
      <c r="K756" s="34"/>
      <c r="L756" s="59" t="str">
        <f t="shared" ca="1" si="92"/>
        <v/>
      </c>
      <c r="M756" s="34"/>
      <c r="N756" s="47" t="str">
        <f t="shared" ca="1" si="93"/>
        <v/>
      </c>
      <c r="O756" s="75"/>
      <c r="P756" s="75"/>
      <c r="Q756" s="47" t="str">
        <f t="shared" ca="1" si="94"/>
        <v/>
      </c>
      <c r="R756" s="34"/>
      <c r="S756" s="59" t="str">
        <f t="shared" ca="1" si="95"/>
        <v/>
      </c>
      <c r="T756" s="32"/>
      <c r="U756" s="33" t="str">
        <f t="shared" ca="1" si="96"/>
        <v/>
      </c>
      <c r="V756" s="34"/>
      <c r="W756" s="35"/>
      <c r="X756" s="36" t="str">
        <f t="shared" ca="1" si="90"/>
        <v/>
      </c>
      <c r="Y756" s="37"/>
      <c r="Z756" s="38" t="str">
        <f t="shared" si="91"/>
        <v/>
      </c>
    </row>
    <row r="757" spans="1:26" s="39" customFormat="1">
      <c r="A757" s="30">
        <v>754</v>
      </c>
      <c r="B757" s="31"/>
      <c r="C757" s="31"/>
      <c r="D757" s="44"/>
      <c r="E757" s="72" t="str">
        <f>IFERROR(IF(INDEX(Sheet3!$B$2:$B$8, MATCH(D757, Sheet3!$A$2:$A$8, 0)) = 0, "", INDEX(Sheet3!$B$2:$B$8, MATCH(D757, Sheet3!$A$2:$A$8, 0))), "")</f>
        <v/>
      </c>
      <c r="F757" s="31"/>
      <c r="G757" s="45"/>
      <c r="H757" s="63" t="str">
        <f>IFERROR(INDEX(Sheet3!$F$2:$F$114, MATCH(G757, Sheet3!$E$2:$E$114, 0)), "")</f>
        <v/>
      </c>
      <c r="I757" s="32"/>
      <c r="J757" s="40" t="str">
        <f t="shared" ca="1" si="89"/>
        <v/>
      </c>
      <c r="K757" s="34"/>
      <c r="L757" s="59" t="str">
        <f t="shared" ca="1" si="92"/>
        <v/>
      </c>
      <c r="M757" s="34"/>
      <c r="N757" s="47" t="str">
        <f t="shared" ca="1" si="93"/>
        <v/>
      </c>
      <c r="O757" s="75"/>
      <c r="P757" s="75"/>
      <c r="Q757" s="47" t="str">
        <f t="shared" ca="1" si="94"/>
        <v/>
      </c>
      <c r="R757" s="34"/>
      <c r="S757" s="59" t="str">
        <f t="shared" ca="1" si="95"/>
        <v/>
      </c>
      <c r="T757" s="32"/>
      <c r="U757" s="33" t="str">
        <f t="shared" ca="1" si="96"/>
        <v/>
      </c>
      <c r="V757" s="34"/>
      <c r="W757" s="35"/>
      <c r="X757" s="36" t="str">
        <f t="shared" ca="1" si="90"/>
        <v/>
      </c>
      <c r="Y757" s="37"/>
      <c r="Z757" s="38" t="str">
        <f t="shared" si="91"/>
        <v/>
      </c>
    </row>
    <row r="758" spans="1:26" s="39" customFormat="1">
      <c r="A758" s="30">
        <v>755</v>
      </c>
      <c r="B758" s="31"/>
      <c r="C758" s="31"/>
      <c r="D758" s="44"/>
      <c r="E758" s="72" t="str">
        <f>IFERROR(IF(INDEX(Sheet3!$B$2:$B$8, MATCH(D758, Sheet3!$A$2:$A$8, 0)) = 0, "", INDEX(Sheet3!$B$2:$B$8, MATCH(D758, Sheet3!$A$2:$A$8, 0))), "")</f>
        <v/>
      </c>
      <c r="F758" s="31"/>
      <c r="G758" s="45"/>
      <c r="H758" s="63" t="str">
        <f>IFERROR(INDEX(Sheet3!$F$2:$F$114, MATCH(G758, Sheet3!$E$2:$E$114, 0)), "")</f>
        <v/>
      </c>
      <c r="I758" s="32"/>
      <c r="J758" s="40" t="str">
        <f t="shared" ca="1" si="89"/>
        <v/>
      </c>
      <c r="K758" s="34"/>
      <c r="L758" s="59" t="str">
        <f t="shared" ca="1" si="92"/>
        <v/>
      </c>
      <c r="M758" s="34"/>
      <c r="N758" s="47" t="str">
        <f t="shared" ca="1" si="93"/>
        <v/>
      </c>
      <c r="O758" s="75"/>
      <c r="P758" s="75"/>
      <c r="Q758" s="47" t="str">
        <f t="shared" ca="1" si="94"/>
        <v/>
      </c>
      <c r="R758" s="34"/>
      <c r="S758" s="59" t="str">
        <f t="shared" ca="1" si="95"/>
        <v/>
      </c>
      <c r="T758" s="32"/>
      <c r="U758" s="33" t="str">
        <f t="shared" ca="1" si="96"/>
        <v/>
      </c>
      <c r="V758" s="34"/>
      <c r="W758" s="35"/>
      <c r="X758" s="36" t="str">
        <f t="shared" ca="1" si="90"/>
        <v/>
      </c>
      <c r="Y758" s="37"/>
      <c r="Z758" s="38" t="str">
        <f t="shared" si="91"/>
        <v/>
      </c>
    </row>
    <row r="759" spans="1:26" s="39" customFormat="1">
      <c r="A759" s="30">
        <v>756</v>
      </c>
      <c r="B759" s="31"/>
      <c r="C759" s="31"/>
      <c r="D759" s="44"/>
      <c r="E759" s="72" t="str">
        <f>IFERROR(IF(INDEX(Sheet3!$B$2:$B$8, MATCH(D759, Sheet3!$A$2:$A$8, 0)) = 0, "", INDEX(Sheet3!$B$2:$B$8, MATCH(D759, Sheet3!$A$2:$A$8, 0))), "")</f>
        <v/>
      </c>
      <c r="F759" s="31"/>
      <c r="G759" s="45"/>
      <c r="H759" s="63" t="str">
        <f>IFERROR(INDEX(Sheet3!$F$2:$F$114, MATCH(G759, Sheet3!$E$2:$E$114, 0)), "")</f>
        <v/>
      </c>
      <c r="I759" s="32"/>
      <c r="J759" s="40" t="str">
        <f t="shared" ca="1" si="89"/>
        <v/>
      </c>
      <c r="K759" s="34"/>
      <c r="L759" s="59" t="str">
        <f t="shared" ca="1" si="92"/>
        <v/>
      </c>
      <c r="M759" s="34"/>
      <c r="N759" s="47" t="str">
        <f t="shared" ca="1" si="93"/>
        <v/>
      </c>
      <c r="O759" s="75"/>
      <c r="P759" s="75"/>
      <c r="Q759" s="47" t="str">
        <f t="shared" ca="1" si="94"/>
        <v/>
      </c>
      <c r="R759" s="34"/>
      <c r="S759" s="59" t="str">
        <f t="shared" ca="1" si="95"/>
        <v/>
      </c>
      <c r="T759" s="32"/>
      <c r="U759" s="33" t="str">
        <f t="shared" ca="1" si="96"/>
        <v/>
      </c>
      <c r="V759" s="34"/>
      <c r="W759" s="35"/>
      <c r="X759" s="36" t="str">
        <f t="shared" ca="1" si="90"/>
        <v/>
      </c>
      <c r="Y759" s="37"/>
      <c r="Z759" s="38" t="str">
        <f t="shared" si="91"/>
        <v/>
      </c>
    </row>
    <row r="760" spans="1:26" s="39" customFormat="1">
      <c r="A760" s="30">
        <v>757</v>
      </c>
      <c r="B760" s="31"/>
      <c r="C760" s="31"/>
      <c r="D760" s="44"/>
      <c r="E760" s="72" t="str">
        <f>IFERROR(IF(INDEX(Sheet3!$B$2:$B$8, MATCH(D760, Sheet3!$A$2:$A$8, 0)) = 0, "", INDEX(Sheet3!$B$2:$B$8, MATCH(D760, Sheet3!$A$2:$A$8, 0))), "")</f>
        <v/>
      </c>
      <c r="F760" s="31"/>
      <c r="G760" s="45"/>
      <c r="H760" s="63" t="str">
        <f>IFERROR(INDEX(Sheet3!$F$2:$F$114, MATCH(G760, Sheet3!$E$2:$E$114, 0)), "")</f>
        <v/>
      </c>
      <c r="I760" s="32"/>
      <c r="J760" s="40" t="str">
        <f t="shared" ca="1" si="89"/>
        <v/>
      </c>
      <c r="K760" s="34"/>
      <c r="L760" s="59" t="str">
        <f t="shared" ca="1" si="92"/>
        <v/>
      </c>
      <c r="M760" s="34"/>
      <c r="N760" s="47" t="str">
        <f t="shared" ca="1" si="93"/>
        <v/>
      </c>
      <c r="O760" s="75"/>
      <c r="P760" s="75"/>
      <c r="Q760" s="47" t="str">
        <f t="shared" ca="1" si="94"/>
        <v/>
      </c>
      <c r="R760" s="34"/>
      <c r="S760" s="59" t="str">
        <f t="shared" ca="1" si="95"/>
        <v/>
      </c>
      <c r="T760" s="32"/>
      <c r="U760" s="33" t="str">
        <f t="shared" ca="1" si="96"/>
        <v/>
      </c>
      <c r="V760" s="34"/>
      <c r="W760" s="35"/>
      <c r="X760" s="36" t="str">
        <f t="shared" ca="1" si="90"/>
        <v/>
      </c>
      <c r="Y760" s="37"/>
      <c r="Z760" s="38" t="str">
        <f t="shared" si="91"/>
        <v/>
      </c>
    </row>
    <row r="761" spans="1:26" s="39" customFormat="1">
      <c r="A761" s="30">
        <v>758</v>
      </c>
      <c r="B761" s="31"/>
      <c r="C761" s="31"/>
      <c r="D761" s="44"/>
      <c r="E761" s="72" t="str">
        <f>IFERROR(IF(INDEX(Sheet3!$B$2:$B$8, MATCH(D761, Sheet3!$A$2:$A$8, 0)) = 0, "", INDEX(Sheet3!$B$2:$B$8, MATCH(D761, Sheet3!$A$2:$A$8, 0))), "")</f>
        <v/>
      </c>
      <c r="F761" s="31"/>
      <c r="G761" s="45"/>
      <c r="H761" s="63" t="str">
        <f>IFERROR(INDEX(Sheet3!$F$2:$F$114, MATCH(G761, Sheet3!$E$2:$E$114, 0)), "")</f>
        <v/>
      </c>
      <c r="I761" s="32"/>
      <c r="J761" s="40" t="str">
        <f t="shared" ca="1" si="89"/>
        <v/>
      </c>
      <c r="K761" s="34"/>
      <c r="L761" s="59" t="str">
        <f t="shared" ca="1" si="92"/>
        <v/>
      </c>
      <c r="M761" s="34"/>
      <c r="N761" s="47" t="str">
        <f t="shared" ca="1" si="93"/>
        <v/>
      </c>
      <c r="O761" s="75"/>
      <c r="P761" s="75"/>
      <c r="Q761" s="47" t="str">
        <f t="shared" ca="1" si="94"/>
        <v/>
      </c>
      <c r="R761" s="34"/>
      <c r="S761" s="59" t="str">
        <f t="shared" ca="1" si="95"/>
        <v/>
      </c>
      <c r="T761" s="32"/>
      <c r="U761" s="33" t="str">
        <f t="shared" ca="1" si="96"/>
        <v/>
      </c>
      <c r="V761" s="34"/>
      <c r="W761" s="35"/>
      <c r="X761" s="36" t="str">
        <f t="shared" ca="1" si="90"/>
        <v/>
      </c>
      <c r="Y761" s="37"/>
      <c r="Z761" s="38" t="str">
        <f t="shared" si="91"/>
        <v/>
      </c>
    </row>
    <row r="762" spans="1:26" s="39" customFormat="1">
      <c r="A762" s="30">
        <v>759</v>
      </c>
      <c r="B762" s="31"/>
      <c r="C762" s="31"/>
      <c r="D762" s="44"/>
      <c r="E762" s="72" t="str">
        <f>IFERROR(IF(INDEX(Sheet3!$B$2:$B$8, MATCH(D762, Sheet3!$A$2:$A$8, 0)) = 0, "", INDEX(Sheet3!$B$2:$B$8, MATCH(D762, Sheet3!$A$2:$A$8, 0))), "")</f>
        <v/>
      </c>
      <c r="F762" s="31"/>
      <c r="G762" s="45"/>
      <c r="H762" s="63" t="str">
        <f>IFERROR(INDEX(Sheet3!$F$2:$F$114, MATCH(G762, Sheet3!$E$2:$E$114, 0)), "")</f>
        <v/>
      </c>
      <c r="I762" s="32"/>
      <c r="J762" s="40" t="str">
        <f t="shared" ca="1" si="89"/>
        <v/>
      </c>
      <c r="K762" s="34"/>
      <c r="L762" s="59" t="str">
        <f t="shared" ca="1" si="92"/>
        <v/>
      </c>
      <c r="M762" s="34"/>
      <c r="N762" s="47" t="str">
        <f t="shared" ca="1" si="93"/>
        <v/>
      </c>
      <c r="O762" s="75"/>
      <c r="P762" s="75"/>
      <c r="Q762" s="47" t="str">
        <f t="shared" ca="1" si="94"/>
        <v/>
      </c>
      <c r="R762" s="34"/>
      <c r="S762" s="59" t="str">
        <f t="shared" ca="1" si="95"/>
        <v/>
      </c>
      <c r="T762" s="32"/>
      <c r="U762" s="33" t="str">
        <f t="shared" ca="1" si="96"/>
        <v/>
      </c>
      <c r="V762" s="34"/>
      <c r="W762" s="35"/>
      <c r="X762" s="36" t="str">
        <f t="shared" ca="1" si="90"/>
        <v/>
      </c>
      <c r="Y762" s="37"/>
      <c r="Z762" s="38" t="str">
        <f t="shared" si="91"/>
        <v/>
      </c>
    </row>
    <row r="763" spans="1:26" s="39" customFormat="1">
      <c r="A763" s="30">
        <v>760</v>
      </c>
      <c r="B763" s="31"/>
      <c r="C763" s="31"/>
      <c r="D763" s="44"/>
      <c r="E763" s="72" t="str">
        <f>IFERROR(IF(INDEX(Sheet3!$B$2:$B$8, MATCH(D763, Sheet3!$A$2:$A$8, 0)) = 0, "", INDEX(Sheet3!$B$2:$B$8, MATCH(D763, Sheet3!$A$2:$A$8, 0))), "")</f>
        <v/>
      </c>
      <c r="F763" s="31"/>
      <c r="G763" s="45"/>
      <c r="H763" s="63" t="str">
        <f>IFERROR(INDEX(Sheet3!$F$2:$F$114, MATCH(G763, Sheet3!$E$2:$E$114, 0)), "")</f>
        <v/>
      </c>
      <c r="I763" s="32"/>
      <c r="J763" s="40" t="str">
        <f t="shared" ca="1" si="89"/>
        <v/>
      </c>
      <c r="K763" s="34"/>
      <c r="L763" s="59" t="str">
        <f t="shared" ca="1" si="92"/>
        <v/>
      </c>
      <c r="M763" s="34"/>
      <c r="N763" s="47" t="str">
        <f t="shared" ca="1" si="93"/>
        <v/>
      </c>
      <c r="O763" s="75"/>
      <c r="P763" s="75"/>
      <c r="Q763" s="47" t="str">
        <f t="shared" ca="1" si="94"/>
        <v/>
      </c>
      <c r="R763" s="34"/>
      <c r="S763" s="59" t="str">
        <f t="shared" ca="1" si="95"/>
        <v/>
      </c>
      <c r="T763" s="32"/>
      <c r="U763" s="33" t="str">
        <f t="shared" ca="1" si="96"/>
        <v/>
      </c>
      <c r="V763" s="34"/>
      <c r="W763" s="35"/>
      <c r="X763" s="36" t="str">
        <f t="shared" ca="1" si="90"/>
        <v/>
      </c>
      <c r="Y763" s="37"/>
      <c r="Z763" s="38" t="str">
        <f t="shared" si="91"/>
        <v/>
      </c>
    </row>
    <row r="764" spans="1:26" s="39" customFormat="1">
      <c r="A764" s="30">
        <v>761</v>
      </c>
      <c r="B764" s="31"/>
      <c r="C764" s="31"/>
      <c r="D764" s="44"/>
      <c r="E764" s="72" t="str">
        <f>IFERROR(IF(INDEX(Sheet3!$B$2:$B$8, MATCH(D764, Sheet3!$A$2:$A$8, 0)) = 0, "", INDEX(Sheet3!$B$2:$B$8, MATCH(D764, Sheet3!$A$2:$A$8, 0))), "")</f>
        <v/>
      </c>
      <c r="F764" s="31"/>
      <c r="G764" s="45"/>
      <c r="H764" s="63" t="str">
        <f>IFERROR(INDEX(Sheet3!$F$2:$F$114, MATCH(G764, Sheet3!$E$2:$E$114, 0)), "")</f>
        <v/>
      </c>
      <c r="I764" s="32"/>
      <c r="J764" s="40" t="str">
        <f t="shared" ca="1" si="89"/>
        <v/>
      </c>
      <c r="K764" s="34"/>
      <c r="L764" s="59" t="str">
        <f t="shared" ca="1" si="92"/>
        <v/>
      </c>
      <c r="M764" s="34"/>
      <c r="N764" s="47" t="str">
        <f t="shared" ca="1" si="93"/>
        <v/>
      </c>
      <c r="O764" s="75"/>
      <c r="P764" s="75"/>
      <c r="Q764" s="47" t="str">
        <f t="shared" ca="1" si="94"/>
        <v/>
      </c>
      <c r="R764" s="34"/>
      <c r="S764" s="59" t="str">
        <f t="shared" ca="1" si="95"/>
        <v/>
      </c>
      <c r="T764" s="32"/>
      <c r="U764" s="33" t="str">
        <f t="shared" ca="1" si="96"/>
        <v/>
      </c>
      <c r="V764" s="34"/>
      <c r="W764" s="35"/>
      <c r="X764" s="36" t="str">
        <f t="shared" ca="1" si="90"/>
        <v/>
      </c>
      <c r="Y764" s="37"/>
      <c r="Z764" s="38" t="str">
        <f t="shared" si="91"/>
        <v/>
      </c>
    </row>
    <row r="765" spans="1:26" s="39" customFormat="1">
      <c r="A765" s="30">
        <v>762</v>
      </c>
      <c r="B765" s="31"/>
      <c r="C765" s="31"/>
      <c r="D765" s="44"/>
      <c r="E765" s="72" t="str">
        <f>IFERROR(IF(INDEX(Sheet3!$B$2:$B$8, MATCH(D765, Sheet3!$A$2:$A$8, 0)) = 0, "", INDEX(Sheet3!$B$2:$B$8, MATCH(D765, Sheet3!$A$2:$A$8, 0))), "")</f>
        <v/>
      </c>
      <c r="F765" s="31"/>
      <c r="G765" s="45"/>
      <c r="H765" s="63" t="str">
        <f>IFERROR(INDEX(Sheet3!$F$2:$F$114, MATCH(G765, Sheet3!$E$2:$E$114, 0)), "")</f>
        <v/>
      </c>
      <c r="I765" s="32"/>
      <c r="J765" s="40" t="str">
        <f t="shared" ca="1" si="89"/>
        <v/>
      </c>
      <c r="K765" s="34"/>
      <c r="L765" s="59" t="str">
        <f t="shared" ca="1" si="92"/>
        <v/>
      </c>
      <c r="M765" s="34"/>
      <c r="N765" s="47" t="str">
        <f t="shared" ca="1" si="93"/>
        <v/>
      </c>
      <c r="O765" s="75"/>
      <c r="P765" s="75"/>
      <c r="Q765" s="47" t="str">
        <f t="shared" ca="1" si="94"/>
        <v/>
      </c>
      <c r="R765" s="34"/>
      <c r="S765" s="59" t="str">
        <f t="shared" ca="1" si="95"/>
        <v/>
      </c>
      <c r="T765" s="32"/>
      <c r="U765" s="33" t="str">
        <f t="shared" ca="1" si="96"/>
        <v/>
      </c>
      <c r="V765" s="34"/>
      <c r="W765" s="35"/>
      <c r="X765" s="36" t="str">
        <f t="shared" ca="1" si="90"/>
        <v/>
      </c>
      <c r="Y765" s="37"/>
      <c r="Z765" s="38" t="str">
        <f t="shared" si="91"/>
        <v/>
      </c>
    </row>
    <row r="766" spans="1:26" s="39" customFormat="1">
      <c r="A766" s="30">
        <v>763</v>
      </c>
      <c r="B766" s="31"/>
      <c r="C766" s="31"/>
      <c r="D766" s="44"/>
      <c r="E766" s="72" t="str">
        <f>IFERROR(IF(INDEX(Sheet3!$B$2:$B$8, MATCH(D766, Sheet3!$A$2:$A$8, 0)) = 0, "", INDEX(Sheet3!$B$2:$B$8, MATCH(D766, Sheet3!$A$2:$A$8, 0))), "")</f>
        <v/>
      </c>
      <c r="F766" s="31"/>
      <c r="G766" s="45"/>
      <c r="H766" s="63" t="str">
        <f>IFERROR(INDEX(Sheet3!$F$2:$F$114, MATCH(G766, Sheet3!$E$2:$E$114, 0)), "")</f>
        <v/>
      </c>
      <c r="I766" s="32"/>
      <c r="J766" s="40" t="str">
        <f t="shared" ca="1" si="89"/>
        <v/>
      </c>
      <c r="K766" s="34"/>
      <c r="L766" s="59" t="str">
        <f t="shared" ca="1" si="92"/>
        <v/>
      </c>
      <c r="M766" s="34"/>
      <c r="N766" s="47" t="str">
        <f t="shared" ca="1" si="93"/>
        <v/>
      </c>
      <c r="O766" s="75"/>
      <c r="P766" s="75"/>
      <c r="Q766" s="47" t="str">
        <f t="shared" ca="1" si="94"/>
        <v/>
      </c>
      <c r="R766" s="34"/>
      <c r="S766" s="59" t="str">
        <f t="shared" ca="1" si="95"/>
        <v/>
      </c>
      <c r="T766" s="32"/>
      <c r="U766" s="33" t="str">
        <f t="shared" ca="1" si="96"/>
        <v/>
      </c>
      <c r="V766" s="34"/>
      <c r="W766" s="35"/>
      <c r="X766" s="36" t="str">
        <f t="shared" ca="1" si="90"/>
        <v/>
      </c>
      <c r="Y766" s="37"/>
      <c r="Z766" s="38" t="str">
        <f t="shared" si="91"/>
        <v/>
      </c>
    </row>
    <row r="767" spans="1:26" s="39" customFormat="1">
      <c r="A767" s="30">
        <v>764</v>
      </c>
      <c r="B767" s="31"/>
      <c r="C767" s="31"/>
      <c r="D767" s="44"/>
      <c r="E767" s="72" t="str">
        <f>IFERROR(IF(INDEX(Sheet3!$B$2:$B$8, MATCH(D767, Sheet3!$A$2:$A$8, 0)) = 0, "", INDEX(Sheet3!$B$2:$B$8, MATCH(D767, Sheet3!$A$2:$A$8, 0))), "")</f>
        <v/>
      </c>
      <c r="F767" s="31"/>
      <c r="G767" s="45"/>
      <c r="H767" s="63" t="str">
        <f>IFERROR(INDEX(Sheet3!$F$2:$F$114, MATCH(G767, Sheet3!$E$2:$E$114, 0)), "")</f>
        <v/>
      </c>
      <c r="I767" s="32"/>
      <c r="J767" s="40" t="str">
        <f t="shared" ca="1" si="89"/>
        <v/>
      </c>
      <c r="K767" s="34"/>
      <c r="L767" s="59" t="str">
        <f t="shared" ca="1" si="92"/>
        <v/>
      </c>
      <c r="M767" s="34"/>
      <c r="N767" s="47" t="str">
        <f t="shared" ca="1" si="93"/>
        <v/>
      </c>
      <c r="O767" s="75"/>
      <c r="P767" s="75"/>
      <c r="Q767" s="47" t="str">
        <f t="shared" ca="1" si="94"/>
        <v/>
      </c>
      <c r="R767" s="34"/>
      <c r="S767" s="59" t="str">
        <f t="shared" ca="1" si="95"/>
        <v/>
      </c>
      <c r="T767" s="32"/>
      <c r="U767" s="33" t="str">
        <f t="shared" ca="1" si="96"/>
        <v/>
      </c>
      <c r="V767" s="34"/>
      <c r="W767" s="35"/>
      <c r="X767" s="36" t="str">
        <f t="shared" ca="1" si="90"/>
        <v/>
      </c>
      <c r="Y767" s="37"/>
      <c r="Z767" s="38" t="str">
        <f t="shared" si="91"/>
        <v/>
      </c>
    </row>
    <row r="768" spans="1:26" s="39" customFormat="1">
      <c r="A768" s="30">
        <v>765</v>
      </c>
      <c r="B768" s="31"/>
      <c r="C768" s="31"/>
      <c r="D768" s="44"/>
      <c r="E768" s="72" t="str">
        <f>IFERROR(IF(INDEX(Sheet3!$B$2:$B$8, MATCH(D768, Sheet3!$A$2:$A$8, 0)) = 0, "", INDEX(Sheet3!$B$2:$B$8, MATCH(D768, Sheet3!$A$2:$A$8, 0))), "")</f>
        <v/>
      </c>
      <c r="F768" s="31"/>
      <c r="G768" s="45"/>
      <c r="H768" s="63" t="str">
        <f>IFERROR(INDEX(Sheet3!$F$2:$F$114, MATCH(G768, Sheet3!$E$2:$E$114, 0)), "")</f>
        <v/>
      </c>
      <c r="I768" s="32"/>
      <c r="J768" s="40" t="str">
        <f t="shared" ca="1" si="89"/>
        <v/>
      </c>
      <c r="K768" s="34"/>
      <c r="L768" s="59" t="str">
        <f t="shared" ca="1" si="92"/>
        <v/>
      </c>
      <c r="M768" s="34"/>
      <c r="N768" s="47" t="str">
        <f t="shared" ca="1" si="93"/>
        <v/>
      </c>
      <c r="O768" s="75"/>
      <c r="P768" s="75"/>
      <c r="Q768" s="47" t="str">
        <f t="shared" ca="1" si="94"/>
        <v/>
      </c>
      <c r="R768" s="34"/>
      <c r="S768" s="59" t="str">
        <f t="shared" ca="1" si="95"/>
        <v/>
      </c>
      <c r="T768" s="32"/>
      <c r="U768" s="33" t="str">
        <f t="shared" ca="1" si="96"/>
        <v/>
      </c>
      <c r="V768" s="34"/>
      <c r="W768" s="35"/>
      <c r="X768" s="36" t="str">
        <f t="shared" ca="1" si="90"/>
        <v/>
      </c>
      <c r="Y768" s="37"/>
      <c r="Z768" s="38" t="str">
        <f t="shared" si="91"/>
        <v/>
      </c>
    </row>
    <row r="769" spans="1:26" s="39" customFormat="1">
      <c r="A769" s="30">
        <v>766</v>
      </c>
      <c r="B769" s="31"/>
      <c r="C769" s="31"/>
      <c r="D769" s="44"/>
      <c r="E769" s="72" t="str">
        <f>IFERROR(IF(INDEX(Sheet3!$B$2:$B$8, MATCH(D769, Sheet3!$A$2:$A$8, 0)) = 0, "", INDEX(Sheet3!$B$2:$B$8, MATCH(D769, Sheet3!$A$2:$A$8, 0))), "")</f>
        <v/>
      </c>
      <c r="F769" s="31"/>
      <c r="G769" s="45"/>
      <c r="H769" s="63" t="str">
        <f>IFERROR(INDEX(Sheet3!$F$2:$F$114, MATCH(G769, Sheet3!$E$2:$E$114, 0)), "")</f>
        <v/>
      </c>
      <c r="I769" s="32"/>
      <c r="J769" s="40" t="str">
        <f t="shared" ca="1" si="89"/>
        <v/>
      </c>
      <c r="K769" s="34"/>
      <c r="L769" s="59" t="str">
        <f t="shared" ca="1" si="92"/>
        <v/>
      </c>
      <c r="M769" s="34"/>
      <c r="N769" s="47" t="str">
        <f t="shared" ca="1" si="93"/>
        <v/>
      </c>
      <c r="O769" s="75"/>
      <c r="P769" s="75"/>
      <c r="Q769" s="47" t="str">
        <f t="shared" ca="1" si="94"/>
        <v/>
      </c>
      <c r="R769" s="34"/>
      <c r="S769" s="59" t="str">
        <f t="shared" ca="1" si="95"/>
        <v/>
      </c>
      <c r="T769" s="32"/>
      <c r="U769" s="33" t="str">
        <f t="shared" ca="1" si="96"/>
        <v/>
      </c>
      <c r="V769" s="34"/>
      <c r="W769" s="35"/>
      <c r="X769" s="36" t="str">
        <f t="shared" ca="1" si="90"/>
        <v/>
      </c>
      <c r="Y769" s="37"/>
      <c r="Z769" s="38" t="str">
        <f t="shared" si="91"/>
        <v/>
      </c>
    </row>
    <row r="770" spans="1:26" s="39" customFormat="1">
      <c r="A770" s="30">
        <v>767</v>
      </c>
      <c r="B770" s="31"/>
      <c r="C770" s="31"/>
      <c r="D770" s="44"/>
      <c r="E770" s="72" t="str">
        <f>IFERROR(IF(INDEX(Sheet3!$B$2:$B$8, MATCH(D770, Sheet3!$A$2:$A$8, 0)) = 0, "", INDEX(Sheet3!$B$2:$B$8, MATCH(D770, Sheet3!$A$2:$A$8, 0))), "")</f>
        <v/>
      </c>
      <c r="F770" s="31"/>
      <c r="G770" s="45"/>
      <c r="H770" s="63" t="str">
        <f>IFERROR(INDEX(Sheet3!$F$2:$F$114, MATCH(G770, Sheet3!$E$2:$E$114, 0)), "")</f>
        <v/>
      </c>
      <c r="I770" s="32"/>
      <c r="J770" s="40" t="str">
        <f t="shared" ca="1" si="89"/>
        <v/>
      </c>
      <c r="K770" s="34"/>
      <c r="L770" s="59" t="str">
        <f t="shared" ca="1" si="92"/>
        <v/>
      </c>
      <c r="M770" s="34"/>
      <c r="N770" s="47" t="str">
        <f t="shared" ca="1" si="93"/>
        <v/>
      </c>
      <c r="O770" s="75"/>
      <c r="P770" s="75"/>
      <c r="Q770" s="47" t="str">
        <f t="shared" ca="1" si="94"/>
        <v/>
      </c>
      <c r="R770" s="34"/>
      <c r="S770" s="59" t="str">
        <f t="shared" ca="1" si="95"/>
        <v/>
      </c>
      <c r="T770" s="32"/>
      <c r="U770" s="33" t="str">
        <f t="shared" ca="1" si="96"/>
        <v/>
      </c>
      <c r="V770" s="34"/>
      <c r="W770" s="35"/>
      <c r="X770" s="36" t="str">
        <f t="shared" ca="1" si="90"/>
        <v/>
      </c>
      <c r="Y770" s="37"/>
      <c r="Z770" s="38" t="str">
        <f t="shared" si="91"/>
        <v/>
      </c>
    </row>
    <row r="771" spans="1:26" s="39" customFormat="1">
      <c r="A771" s="30">
        <v>768</v>
      </c>
      <c r="B771" s="31"/>
      <c r="C771" s="31"/>
      <c r="D771" s="44"/>
      <c r="E771" s="72" t="str">
        <f>IFERROR(IF(INDEX(Sheet3!$B$2:$B$8, MATCH(D771, Sheet3!$A$2:$A$8, 0)) = 0, "", INDEX(Sheet3!$B$2:$B$8, MATCH(D771, Sheet3!$A$2:$A$8, 0))), "")</f>
        <v/>
      </c>
      <c r="F771" s="31"/>
      <c r="G771" s="45"/>
      <c r="H771" s="63" t="str">
        <f>IFERROR(INDEX(Sheet3!$F$2:$F$114, MATCH(G771, Sheet3!$E$2:$E$114, 0)), "")</f>
        <v/>
      </c>
      <c r="I771" s="32"/>
      <c r="J771" s="40" t="str">
        <f t="shared" ca="1" si="89"/>
        <v/>
      </c>
      <c r="K771" s="34"/>
      <c r="L771" s="59" t="str">
        <f t="shared" ca="1" si="92"/>
        <v/>
      </c>
      <c r="M771" s="34"/>
      <c r="N771" s="47" t="str">
        <f t="shared" ca="1" si="93"/>
        <v/>
      </c>
      <c r="O771" s="75"/>
      <c r="P771" s="75"/>
      <c r="Q771" s="47" t="str">
        <f t="shared" ca="1" si="94"/>
        <v/>
      </c>
      <c r="R771" s="34"/>
      <c r="S771" s="59" t="str">
        <f t="shared" ca="1" si="95"/>
        <v/>
      </c>
      <c r="T771" s="32"/>
      <c r="U771" s="33" t="str">
        <f t="shared" ca="1" si="96"/>
        <v/>
      </c>
      <c r="V771" s="34"/>
      <c r="W771" s="35"/>
      <c r="X771" s="36" t="str">
        <f t="shared" ca="1" si="90"/>
        <v/>
      </c>
      <c r="Y771" s="37"/>
      <c r="Z771" s="38" t="str">
        <f t="shared" si="91"/>
        <v/>
      </c>
    </row>
    <row r="772" spans="1:26" s="39" customFormat="1">
      <c r="A772" s="30">
        <v>769</v>
      </c>
      <c r="B772" s="31"/>
      <c r="C772" s="31"/>
      <c r="D772" s="44"/>
      <c r="E772" s="72" t="str">
        <f>IFERROR(IF(INDEX(Sheet3!$B$2:$B$8, MATCH(D772, Sheet3!$A$2:$A$8, 0)) = 0, "", INDEX(Sheet3!$B$2:$B$8, MATCH(D772, Sheet3!$A$2:$A$8, 0))), "")</f>
        <v/>
      </c>
      <c r="F772" s="31"/>
      <c r="G772" s="45"/>
      <c r="H772" s="63" t="str">
        <f>IFERROR(INDEX(Sheet3!$F$2:$F$114, MATCH(G772, Sheet3!$E$2:$E$114, 0)), "")</f>
        <v/>
      </c>
      <c r="I772" s="32"/>
      <c r="J772" s="40" t="str">
        <f t="shared" ca="1" si="89"/>
        <v/>
      </c>
      <c r="K772" s="34"/>
      <c r="L772" s="59" t="str">
        <f t="shared" ca="1" si="92"/>
        <v/>
      </c>
      <c r="M772" s="34"/>
      <c r="N772" s="47" t="str">
        <f t="shared" ca="1" si="93"/>
        <v/>
      </c>
      <c r="O772" s="75"/>
      <c r="P772" s="75"/>
      <c r="Q772" s="47" t="str">
        <f t="shared" ca="1" si="94"/>
        <v/>
      </c>
      <c r="R772" s="34"/>
      <c r="S772" s="59" t="str">
        <f t="shared" ca="1" si="95"/>
        <v/>
      </c>
      <c r="T772" s="32"/>
      <c r="U772" s="33" t="str">
        <f t="shared" ca="1" si="96"/>
        <v/>
      </c>
      <c r="V772" s="34"/>
      <c r="W772" s="35"/>
      <c r="X772" s="36" t="str">
        <f t="shared" ca="1" si="90"/>
        <v/>
      </c>
      <c r="Y772" s="37"/>
      <c r="Z772" s="38" t="str">
        <f t="shared" si="91"/>
        <v/>
      </c>
    </row>
    <row r="773" spans="1:26" s="39" customFormat="1">
      <c r="A773" s="30">
        <v>770</v>
      </c>
      <c r="B773" s="31"/>
      <c r="C773" s="31"/>
      <c r="D773" s="44"/>
      <c r="E773" s="72" t="str">
        <f>IFERROR(IF(INDEX(Sheet3!$B$2:$B$8, MATCH(D773, Sheet3!$A$2:$A$8, 0)) = 0, "", INDEX(Sheet3!$B$2:$B$8, MATCH(D773, Sheet3!$A$2:$A$8, 0))), "")</f>
        <v/>
      </c>
      <c r="F773" s="31"/>
      <c r="G773" s="45"/>
      <c r="H773" s="63" t="str">
        <f>IFERROR(INDEX(Sheet3!$F$2:$F$114, MATCH(G773, Sheet3!$E$2:$E$114, 0)), "")</f>
        <v/>
      </c>
      <c r="I773" s="32"/>
      <c r="J773" s="40" t="str">
        <f t="shared" ca="1" si="89"/>
        <v/>
      </c>
      <c r="K773" s="34"/>
      <c r="L773" s="59" t="str">
        <f t="shared" ca="1" si="92"/>
        <v/>
      </c>
      <c r="M773" s="34"/>
      <c r="N773" s="47" t="str">
        <f t="shared" ca="1" si="93"/>
        <v/>
      </c>
      <c r="O773" s="75"/>
      <c r="P773" s="75"/>
      <c r="Q773" s="47" t="str">
        <f t="shared" ca="1" si="94"/>
        <v/>
      </c>
      <c r="R773" s="34"/>
      <c r="S773" s="59" t="str">
        <f t="shared" ca="1" si="95"/>
        <v/>
      </c>
      <c r="T773" s="32"/>
      <c r="U773" s="33" t="str">
        <f t="shared" ca="1" si="96"/>
        <v/>
      </c>
      <c r="V773" s="34"/>
      <c r="W773" s="35"/>
      <c r="X773" s="36" t="str">
        <f t="shared" ca="1" si="90"/>
        <v/>
      </c>
      <c r="Y773" s="37"/>
      <c r="Z773" s="38" t="str">
        <f t="shared" si="91"/>
        <v/>
      </c>
    </row>
    <row r="774" spans="1:26" s="39" customFormat="1">
      <c r="A774" s="30">
        <v>771</v>
      </c>
      <c r="B774" s="31"/>
      <c r="C774" s="31"/>
      <c r="D774" s="44"/>
      <c r="E774" s="72" t="str">
        <f>IFERROR(IF(INDEX(Sheet3!$B$2:$B$8, MATCH(D774, Sheet3!$A$2:$A$8, 0)) = 0, "", INDEX(Sheet3!$B$2:$B$8, MATCH(D774, Sheet3!$A$2:$A$8, 0))), "")</f>
        <v/>
      </c>
      <c r="F774" s="31"/>
      <c r="G774" s="45"/>
      <c r="H774" s="63" t="str">
        <f>IFERROR(INDEX(Sheet3!$F$2:$F$114, MATCH(G774, Sheet3!$E$2:$E$114, 0)), "")</f>
        <v/>
      </c>
      <c r="I774" s="32"/>
      <c r="J774" s="40" t="str">
        <f t="shared" ref="J774:J837" ca="1" si="97">IF(I774="","",IF(Y774&lt;&gt;"",Y774-I774,TODAY()-I774))</f>
        <v/>
      </c>
      <c r="K774" s="34"/>
      <c r="L774" s="59" t="str">
        <f t="shared" ca="1" si="92"/>
        <v/>
      </c>
      <c r="M774" s="34"/>
      <c r="N774" s="47" t="str">
        <f t="shared" ca="1" si="93"/>
        <v/>
      </c>
      <c r="O774" s="75"/>
      <c r="P774" s="75"/>
      <c r="Q774" s="47" t="str">
        <f t="shared" ca="1" si="94"/>
        <v/>
      </c>
      <c r="R774" s="34"/>
      <c r="S774" s="59" t="str">
        <f t="shared" ca="1" si="95"/>
        <v/>
      </c>
      <c r="T774" s="32"/>
      <c r="U774" s="33" t="str">
        <f t="shared" ca="1" si="96"/>
        <v/>
      </c>
      <c r="V774" s="34"/>
      <c r="W774" s="35"/>
      <c r="X774" s="36" t="str">
        <f t="shared" ref="X774:X837" ca="1" si="98">IF(I774="","",IF(Y774&lt;&gt;"","Completed",IF(TODAY()&lt;V774,"Planned",IF(TODAY()=V774,"Due","Overdue"))))</f>
        <v/>
      </c>
      <c r="Y774" s="37"/>
      <c r="Z774" s="38" t="str">
        <f t="shared" ref="Z774:Z837" si="99">IF(Y774="","",IF(Y774&lt;=V774,1,0))</f>
        <v/>
      </c>
    </row>
    <row r="775" spans="1:26" s="39" customFormat="1">
      <c r="A775" s="30">
        <v>772</v>
      </c>
      <c r="B775" s="31"/>
      <c r="C775" s="31"/>
      <c r="D775" s="44"/>
      <c r="E775" s="72" t="str">
        <f>IFERROR(IF(INDEX(Sheet3!$B$2:$B$8, MATCH(D775, Sheet3!$A$2:$A$8, 0)) = 0, "", INDEX(Sheet3!$B$2:$B$8, MATCH(D775, Sheet3!$A$2:$A$8, 0))), "")</f>
        <v/>
      </c>
      <c r="F775" s="31"/>
      <c r="G775" s="45"/>
      <c r="H775" s="63" t="str">
        <f>IFERROR(INDEX(Sheet3!$F$2:$F$114, MATCH(G775, Sheet3!$E$2:$E$114, 0)), "")</f>
        <v/>
      </c>
      <c r="I775" s="32"/>
      <c r="J775" s="40" t="str">
        <f t="shared" ca="1" si="97"/>
        <v/>
      </c>
      <c r="K775" s="34"/>
      <c r="L775" s="59" t="str">
        <f t="shared" ref="L775:L838" ca="1" si="100">IF(K775&lt;&gt;"",K775-I775,IF(I775="","",TODAY()-I775))</f>
        <v/>
      </c>
      <c r="M775" s="34"/>
      <c r="N775" s="47" t="str">
        <f t="shared" ref="N775:N838" ca="1" si="101">IF(M775&lt;&gt;"",M775-K775,IF(K775="","",TODAY()-K775))</f>
        <v/>
      </c>
      <c r="O775" s="75"/>
      <c r="P775" s="75"/>
      <c r="Q775" s="47" t="str">
        <f t="shared" ref="Q775:Q838" ca="1" si="102">IF(P775&lt;&gt;"",P775-O775,IF(O775="","",TODAY()-O775))</f>
        <v/>
      </c>
      <c r="R775" s="34"/>
      <c r="S775" s="59" t="str">
        <f t="shared" ref="S775:S838" ca="1" si="103">IF(T775&lt;&gt;"",T775-R775,IF(R775="","",TODAY()-R775))</f>
        <v/>
      </c>
      <c r="T775" s="32"/>
      <c r="U775" s="33" t="str">
        <f t="shared" ca="1" si="96"/>
        <v/>
      </c>
      <c r="V775" s="34"/>
      <c r="W775" s="35"/>
      <c r="X775" s="36" t="str">
        <f t="shared" ca="1" si="98"/>
        <v/>
      </c>
      <c r="Y775" s="37"/>
      <c r="Z775" s="38" t="str">
        <f t="shared" si="99"/>
        <v/>
      </c>
    </row>
    <row r="776" spans="1:26" s="39" customFormat="1">
      <c r="A776" s="30">
        <v>773</v>
      </c>
      <c r="B776" s="31"/>
      <c r="C776" s="31"/>
      <c r="D776" s="44"/>
      <c r="E776" s="72" t="str">
        <f>IFERROR(IF(INDEX(Sheet3!$B$2:$B$8, MATCH(D776, Sheet3!$A$2:$A$8, 0)) = 0, "", INDEX(Sheet3!$B$2:$B$8, MATCH(D776, Sheet3!$A$2:$A$8, 0))), "")</f>
        <v/>
      </c>
      <c r="F776" s="31"/>
      <c r="G776" s="45"/>
      <c r="H776" s="63" t="str">
        <f>IFERROR(INDEX(Sheet3!$F$2:$F$114, MATCH(G776, Sheet3!$E$2:$E$114, 0)), "")</f>
        <v/>
      </c>
      <c r="I776" s="32"/>
      <c r="J776" s="40" t="str">
        <f t="shared" ca="1" si="97"/>
        <v/>
      </c>
      <c r="K776" s="34"/>
      <c r="L776" s="59" t="str">
        <f t="shared" ca="1" si="100"/>
        <v/>
      </c>
      <c r="M776" s="34"/>
      <c r="N776" s="47" t="str">
        <f t="shared" ca="1" si="101"/>
        <v/>
      </c>
      <c r="O776" s="75"/>
      <c r="P776" s="75"/>
      <c r="Q776" s="47" t="str">
        <f t="shared" ca="1" si="102"/>
        <v/>
      </c>
      <c r="R776" s="34"/>
      <c r="S776" s="59" t="str">
        <f t="shared" ca="1" si="103"/>
        <v/>
      </c>
      <c r="T776" s="32"/>
      <c r="U776" s="33" t="str">
        <f t="shared" ca="1" si="96"/>
        <v/>
      </c>
      <c r="V776" s="34"/>
      <c r="W776" s="35"/>
      <c r="X776" s="36" t="str">
        <f t="shared" ca="1" si="98"/>
        <v/>
      </c>
      <c r="Y776" s="37"/>
      <c r="Z776" s="38" t="str">
        <f t="shared" si="99"/>
        <v/>
      </c>
    </row>
    <row r="777" spans="1:26" s="39" customFormat="1">
      <c r="A777" s="30">
        <v>774</v>
      </c>
      <c r="B777" s="31"/>
      <c r="C777" s="31"/>
      <c r="D777" s="44"/>
      <c r="E777" s="72" t="str">
        <f>IFERROR(IF(INDEX(Sheet3!$B$2:$B$8, MATCH(D777, Sheet3!$A$2:$A$8, 0)) = 0, "", INDEX(Sheet3!$B$2:$B$8, MATCH(D777, Sheet3!$A$2:$A$8, 0))), "")</f>
        <v/>
      </c>
      <c r="F777" s="31"/>
      <c r="G777" s="45"/>
      <c r="H777" s="63" t="str">
        <f>IFERROR(INDEX(Sheet3!$F$2:$F$114, MATCH(G777, Sheet3!$E$2:$E$114, 0)), "")</f>
        <v/>
      </c>
      <c r="I777" s="32"/>
      <c r="J777" s="40" t="str">
        <f t="shared" ca="1" si="97"/>
        <v/>
      </c>
      <c r="K777" s="34"/>
      <c r="L777" s="59" t="str">
        <f t="shared" ca="1" si="100"/>
        <v/>
      </c>
      <c r="M777" s="34"/>
      <c r="N777" s="47" t="str">
        <f t="shared" ca="1" si="101"/>
        <v/>
      </c>
      <c r="O777" s="75"/>
      <c r="P777" s="75"/>
      <c r="Q777" s="47" t="str">
        <f t="shared" ca="1" si="102"/>
        <v/>
      </c>
      <c r="R777" s="34"/>
      <c r="S777" s="59" t="str">
        <f t="shared" ca="1" si="103"/>
        <v/>
      </c>
      <c r="T777" s="32"/>
      <c r="U777" s="33" t="str">
        <f t="shared" ca="1" si="96"/>
        <v/>
      </c>
      <c r="V777" s="34"/>
      <c r="W777" s="35"/>
      <c r="X777" s="36" t="str">
        <f t="shared" ca="1" si="98"/>
        <v/>
      </c>
      <c r="Y777" s="37"/>
      <c r="Z777" s="38" t="str">
        <f t="shared" si="99"/>
        <v/>
      </c>
    </row>
    <row r="778" spans="1:26" s="39" customFormat="1">
      <c r="A778" s="30">
        <v>775</v>
      </c>
      <c r="B778" s="31"/>
      <c r="C778" s="31"/>
      <c r="D778" s="44"/>
      <c r="E778" s="72" t="str">
        <f>IFERROR(IF(INDEX(Sheet3!$B$2:$B$8, MATCH(D778, Sheet3!$A$2:$A$8, 0)) = 0, "", INDEX(Sheet3!$B$2:$B$8, MATCH(D778, Sheet3!$A$2:$A$8, 0))), "")</f>
        <v/>
      </c>
      <c r="F778" s="31"/>
      <c r="G778" s="45"/>
      <c r="H778" s="63" t="str">
        <f>IFERROR(INDEX(Sheet3!$F$2:$F$114, MATCH(G778, Sheet3!$E$2:$E$114, 0)), "")</f>
        <v/>
      </c>
      <c r="I778" s="32"/>
      <c r="J778" s="40" t="str">
        <f t="shared" ca="1" si="97"/>
        <v/>
      </c>
      <c r="K778" s="34"/>
      <c r="L778" s="59" t="str">
        <f t="shared" ca="1" si="100"/>
        <v/>
      </c>
      <c r="M778" s="34"/>
      <c r="N778" s="47" t="str">
        <f t="shared" ca="1" si="101"/>
        <v/>
      </c>
      <c r="O778" s="75"/>
      <c r="P778" s="75"/>
      <c r="Q778" s="47" t="str">
        <f t="shared" ca="1" si="102"/>
        <v/>
      </c>
      <c r="R778" s="34"/>
      <c r="S778" s="59" t="str">
        <f t="shared" ca="1" si="103"/>
        <v/>
      </c>
      <c r="T778" s="32"/>
      <c r="U778" s="33" t="str">
        <f t="shared" ref="U778:U841" ca="1" si="104">IF(T778="","",IF(Y778&lt;&gt;"",Y778-T778,TODAY()-T778))</f>
        <v/>
      </c>
      <c r="V778" s="34"/>
      <c r="W778" s="35"/>
      <c r="X778" s="36" t="str">
        <f t="shared" ca="1" si="98"/>
        <v/>
      </c>
      <c r="Y778" s="37"/>
      <c r="Z778" s="38" t="str">
        <f t="shared" si="99"/>
        <v/>
      </c>
    </row>
    <row r="779" spans="1:26" s="39" customFormat="1">
      <c r="A779" s="30">
        <v>776</v>
      </c>
      <c r="B779" s="31"/>
      <c r="C779" s="31"/>
      <c r="D779" s="44"/>
      <c r="E779" s="72" t="str">
        <f>IFERROR(IF(INDEX(Sheet3!$B$2:$B$8, MATCH(D779, Sheet3!$A$2:$A$8, 0)) = 0, "", INDEX(Sheet3!$B$2:$B$8, MATCH(D779, Sheet3!$A$2:$A$8, 0))), "")</f>
        <v/>
      </c>
      <c r="F779" s="31"/>
      <c r="G779" s="45"/>
      <c r="H779" s="63" t="str">
        <f>IFERROR(INDEX(Sheet3!$F$2:$F$114, MATCH(G779, Sheet3!$E$2:$E$114, 0)), "")</f>
        <v/>
      </c>
      <c r="I779" s="32"/>
      <c r="J779" s="40" t="str">
        <f t="shared" ca="1" si="97"/>
        <v/>
      </c>
      <c r="K779" s="34"/>
      <c r="L779" s="59" t="str">
        <f t="shared" ca="1" si="100"/>
        <v/>
      </c>
      <c r="M779" s="34"/>
      <c r="N779" s="47" t="str">
        <f t="shared" ca="1" si="101"/>
        <v/>
      </c>
      <c r="O779" s="75"/>
      <c r="P779" s="75"/>
      <c r="Q779" s="47" t="str">
        <f t="shared" ca="1" si="102"/>
        <v/>
      </c>
      <c r="R779" s="34"/>
      <c r="S779" s="59" t="str">
        <f t="shared" ca="1" si="103"/>
        <v/>
      </c>
      <c r="T779" s="32"/>
      <c r="U779" s="33" t="str">
        <f t="shared" ca="1" si="104"/>
        <v/>
      </c>
      <c r="V779" s="34"/>
      <c r="W779" s="35"/>
      <c r="X779" s="36" t="str">
        <f t="shared" ca="1" si="98"/>
        <v/>
      </c>
      <c r="Y779" s="37"/>
      <c r="Z779" s="38" t="str">
        <f t="shared" si="99"/>
        <v/>
      </c>
    </row>
    <row r="780" spans="1:26" s="39" customFormat="1">
      <c r="A780" s="30">
        <v>777</v>
      </c>
      <c r="B780" s="31"/>
      <c r="C780" s="31"/>
      <c r="D780" s="44"/>
      <c r="E780" s="72" t="str">
        <f>IFERROR(IF(INDEX(Sheet3!$B$2:$B$8, MATCH(D780, Sheet3!$A$2:$A$8, 0)) = 0, "", INDEX(Sheet3!$B$2:$B$8, MATCH(D780, Sheet3!$A$2:$A$8, 0))), "")</f>
        <v/>
      </c>
      <c r="F780" s="31"/>
      <c r="G780" s="45"/>
      <c r="H780" s="63" t="str">
        <f>IFERROR(INDEX(Sheet3!$F$2:$F$114, MATCH(G780, Sheet3!$E$2:$E$114, 0)), "")</f>
        <v/>
      </c>
      <c r="I780" s="32"/>
      <c r="J780" s="40" t="str">
        <f t="shared" ca="1" si="97"/>
        <v/>
      </c>
      <c r="K780" s="34"/>
      <c r="L780" s="59" t="str">
        <f t="shared" ca="1" si="100"/>
        <v/>
      </c>
      <c r="M780" s="34"/>
      <c r="N780" s="47" t="str">
        <f t="shared" ca="1" si="101"/>
        <v/>
      </c>
      <c r="O780" s="75"/>
      <c r="P780" s="75"/>
      <c r="Q780" s="47" t="str">
        <f t="shared" ca="1" si="102"/>
        <v/>
      </c>
      <c r="R780" s="34"/>
      <c r="S780" s="59" t="str">
        <f t="shared" ca="1" si="103"/>
        <v/>
      </c>
      <c r="T780" s="32"/>
      <c r="U780" s="33" t="str">
        <f t="shared" ca="1" si="104"/>
        <v/>
      </c>
      <c r="V780" s="34"/>
      <c r="W780" s="35"/>
      <c r="X780" s="36" t="str">
        <f t="shared" ca="1" si="98"/>
        <v/>
      </c>
      <c r="Y780" s="37"/>
      <c r="Z780" s="38" t="str">
        <f t="shared" si="99"/>
        <v/>
      </c>
    </row>
    <row r="781" spans="1:26" s="39" customFormat="1">
      <c r="A781" s="30">
        <v>778</v>
      </c>
      <c r="B781" s="31"/>
      <c r="C781" s="31"/>
      <c r="D781" s="44"/>
      <c r="E781" s="72" t="str">
        <f>IFERROR(IF(INDEX(Sheet3!$B$2:$B$8, MATCH(D781, Sheet3!$A$2:$A$8, 0)) = 0, "", INDEX(Sheet3!$B$2:$B$8, MATCH(D781, Sheet3!$A$2:$A$8, 0))), "")</f>
        <v/>
      </c>
      <c r="F781" s="31"/>
      <c r="G781" s="45"/>
      <c r="H781" s="63" t="str">
        <f>IFERROR(INDEX(Sheet3!$F$2:$F$114, MATCH(G781, Sheet3!$E$2:$E$114, 0)), "")</f>
        <v/>
      </c>
      <c r="I781" s="32"/>
      <c r="J781" s="40" t="str">
        <f t="shared" ca="1" si="97"/>
        <v/>
      </c>
      <c r="K781" s="34"/>
      <c r="L781" s="59" t="str">
        <f t="shared" ca="1" si="100"/>
        <v/>
      </c>
      <c r="M781" s="34"/>
      <c r="N781" s="47" t="str">
        <f t="shared" ca="1" si="101"/>
        <v/>
      </c>
      <c r="O781" s="75"/>
      <c r="P781" s="75"/>
      <c r="Q781" s="47" t="str">
        <f t="shared" ca="1" si="102"/>
        <v/>
      </c>
      <c r="R781" s="34"/>
      <c r="S781" s="59" t="str">
        <f t="shared" ca="1" si="103"/>
        <v/>
      </c>
      <c r="T781" s="32"/>
      <c r="U781" s="33" t="str">
        <f t="shared" ca="1" si="104"/>
        <v/>
      </c>
      <c r="V781" s="34"/>
      <c r="W781" s="35"/>
      <c r="X781" s="36" t="str">
        <f t="shared" ca="1" si="98"/>
        <v/>
      </c>
      <c r="Y781" s="37"/>
      <c r="Z781" s="38" t="str">
        <f t="shared" si="99"/>
        <v/>
      </c>
    </row>
    <row r="782" spans="1:26" s="39" customFormat="1">
      <c r="A782" s="30">
        <v>779</v>
      </c>
      <c r="B782" s="31"/>
      <c r="C782" s="31"/>
      <c r="D782" s="44"/>
      <c r="E782" s="72" t="str">
        <f>IFERROR(IF(INDEX(Sheet3!$B$2:$B$8, MATCH(D782, Sheet3!$A$2:$A$8, 0)) = 0, "", INDEX(Sheet3!$B$2:$B$8, MATCH(D782, Sheet3!$A$2:$A$8, 0))), "")</f>
        <v/>
      </c>
      <c r="F782" s="31"/>
      <c r="G782" s="45"/>
      <c r="H782" s="63" t="str">
        <f>IFERROR(INDEX(Sheet3!$F$2:$F$114, MATCH(G782, Sheet3!$E$2:$E$114, 0)), "")</f>
        <v/>
      </c>
      <c r="I782" s="32"/>
      <c r="J782" s="40" t="str">
        <f t="shared" ca="1" si="97"/>
        <v/>
      </c>
      <c r="K782" s="34"/>
      <c r="L782" s="59" t="str">
        <f t="shared" ca="1" si="100"/>
        <v/>
      </c>
      <c r="M782" s="34"/>
      <c r="N782" s="47" t="str">
        <f t="shared" ca="1" si="101"/>
        <v/>
      </c>
      <c r="O782" s="75"/>
      <c r="P782" s="75"/>
      <c r="Q782" s="47" t="str">
        <f t="shared" ca="1" si="102"/>
        <v/>
      </c>
      <c r="R782" s="34"/>
      <c r="S782" s="59" t="str">
        <f t="shared" ca="1" si="103"/>
        <v/>
      </c>
      <c r="T782" s="32"/>
      <c r="U782" s="33" t="str">
        <f t="shared" ca="1" si="104"/>
        <v/>
      </c>
      <c r="V782" s="34"/>
      <c r="W782" s="35"/>
      <c r="X782" s="36" t="str">
        <f t="shared" ca="1" si="98"/>
        <v/>
      </c>
      <c r="Y782" s="37"/>
      <c r="Z782" s="38" t="str">
        <f t="shared" si="99"/>
        <v/>
      </c>
    </row>
    <row r="783" spans="1:26" s="39" customFormat="1">
      <c r="A783" s="30">
        <v>780</v>
      </c>
      <c r="B783" s="31"/>
      <c r="C783" s="31"/>
      <c r="D783" s="44"/>
      <c r="E783" s="72" t="str">
        <f>IFERROR(IF(INDEX(Sheet3!$B$2:$B$8, MATCH(D783, Sheet3!$A$2:$A$8, 0)) = 0, "", INDEX(Sheet3!$B$2:$B$8, MATCH(D783, Sheet3!$A$2:$A$8, 0))), "")</f>
        <v/>
      </c>
      <c r="F783" s="31"/>
      <c r="G783" s="45"/>
      <c r="H783" s="63" t="str">
        <f>IFERROR(INDEX(Sheet3!$F$2:$F$114, MATCH(G783, Sheet3!$E$2:$E$114, 0)), "")</f>
        <v/>
      </c>
      <c r="I783" s="32"/>
      <c r="J783" s="40" t="str">
        <f t="shared" ca="1" si="97"/>
        <v/>
      </c>
      <c r="K783" s="34"/>
      <c r="L783" s="59" t="str">
        <f t="shared" ca="1" si="100"/>
        <v/>
      </c>
      <c r="M783" s="34"/>
      <c r="N783" s="47" t="str">
        <f t="shared" ca="1" si="101"/>
        <v/>
      </c>
      <c r="O783" s="75"/>
      <c r="P783" s="75"/>
      <c r="Q783" s="47" t="str">
        <f t="shared" ca="1" si="102"/>
        <v/>
      </c>
      <c r="R783" s="34"/>
      <c r="S783" s="59" t="str">
        <f t="shared" ca="1" si="103"/>
        <v/>
      </c>
      <c r="T783" s="32"/>
      <c r="U783" s="33" t="str">
        <f t="shared" ca="1" si="104"/>
        <v/>
      </c>
      <c r="V783" s="34"/>
      <c r="W783" s="35"/>
      <c r="X783" s="36" t="str">
        <f t="shared" ca="1" si="98"/>
        <v/>
      </c>
      <c r="Y783" s="37"/>
      <c r="Z783" s="38" t="str">
        <f t="shared" si="99"/>
        <v/>
      </c>
    </row>
    <row r="784" spans="1:26" s="39" customFormat="1">
      <c r="A784" s="30">
        <v>781</v>
      </c>
      <c r="B784" s="31"/>
      <c r="C784" s="31"/>
      <c r="D784" s="44"/>
      <c r="E784" s="72" t="str">
        <f>IFERROR(IF(INDEX(Sheet3!$B$2:$B$8, MATCH(D784, Sheet3!$A$2:$A$8, 0)) = 0, "", INDEX(Sheet3!$B$2:$B$8, MATCH(D784, Sheet3!$A$2:$A$8, 0))), "")</f>
        <v/>
      </c>
      <c r="F784" s="31"/>
      <c r="G784" s="45"/>
      <c r="H784" s="63" t="str">
        <f>IFERROR(INDEX(Sheet3!$F$2:$F$114, MATCH(G784, Sheet3!$E$2:$E$114, 0)), "")</f>
        <v/>
      </c>
      <c r="I784" s="32"/>
      <c r="J784" s="40" t="str">
        <f t="shared" ca="1" si="97"/>
        <v/>
      </c>
      <c r="K784" s="34"/>
      <c r="L784" s="59" t="str">
        <f t="shared" ca="1" si="100"/>
        <v/>
      </c>
      <c r="M784" s="34"/>
      <c r="N784" s="47" t="str">
        <f t="shared" ca="1" si="101"/>
        <v/>
      </c>
      <c r="O784" s="75"/>
      <c r="P784" s="75"/>
      <c r="Q784" s="47" t="str">
        <f t="shared" ca="1" si="102"/>
        <v/>
      </c>
      <c r="R784" s="34"/>
      <c r="S784" s="59" t="str">
        <f t="shared" ca="1" si="103"/>
        <v/>
      </c>
      <c r="T784" s="32"/>
      <c r="U784" s="33" t="str">
        <f t="shared" ca="1" si="104"/>
        <v/>
      </c>
      <c r="V784" s="34"/>
      <c r="W784" s="35"/>
      <c r="X784" s="36" t="str">
        <f t="shared" ca="1" si="98"/>
        <v/>
      </c>
      <c r="Y784" s="37"/>
      <c r="Z784" s="38" t="str">
        <f t="shared" si="99"/>
        <v/>
      </c>
    </row>
    <row r="785" spans="1:26" s="39" customFormat="1">
      <c r="A785" s="30">
        <v>782</v>
      </c>
      <c r="B785" s="31"/>
      <c r="C785" s="31"/>
      <c r="D785" s="44"/>
      <c r="E785" s="72" t="str">
        <f>IFERROR(IF(INDEX(Sheet3!$B$2:$B$8, MATCH(D785, Sheet3!$A$2:$A$8, 0)) = 0, "", INDEX(Sheet3!$B$2:$B$8, MATCH(D785, Sheet3!$A$2:$A$8, 0))), "")</f>
        <v/>
      </c>
      <c r="F785" s="31"/>
      <c r="G785" s="45"/>
      <c r="H785" s="63" t="str">
        <f>IFERROR(INDEX(Sheet3!$F$2:$F$114, MATCH(G785, Sheet3!$E$2:$E$114, 0)), "")</f>
        <v/>
      </c>
      <c r="I785" s="32"/>
      <c r="J785" s="40" t="str">
        <f t="shared" ca="1" si="97"/>
        <v/>
      </c>
      <c r="K785" s="34"/>
      <c r="L785" s="59" t="str">
        <f t="shared" ca="1" si="100"/>
        <v/>
      </c>
      <c r="M785" s="34"/>
      <c r="N785" s="47" t="str">
        <f t="shared" ca="1" si="101"/>
        <v/>
      </c>
      <c r="O785" s="75"/>
      <c r="P785" s="75"/>
      <c r="Q785" s="47" t="str">
        <f t="shared" ca="1" si="102"/>
        <v/>
      </c>
      <c r="R785" s="34"/>
      <c r="S785" s="59" t="str">
        <f t="shared" ca="1" si="103"/>
        <v/>
      </c>
      <c r="T785" s="32"/>
      <c r="U785" s="33" t="str">
        <f t="shared" ca="1" si="104"/>
        <v/>
      </c>
      <c r="V785" s="34"/>
      <c r="W785" s="35"/>
      <c r="X785" s="36" t="str">
        <f t="shared" ca="1" si="98"/>
        <v/>
      </c>
      <c r="Y785" s="37"/>
      <c r="Z785" s="38" t="str">
        <f t="shared" si="99"/>
        <v/>
      </c>
    </row>
    <row r="786" spans="1:26" s="39" customFormat="1">
      <c r="A786" s="30">
        <v>783</v>
      </c>
      <c r="B786" s="31"/>
      <c r="C786" s="31"/>
      <c r="D786" s="44"/>
      <c r="E786" s="72" t="str">
        <f>IFERROR(IF(INDEX(Sheet3!$B$2:$B$8, MATCH(D786, Sheet3!$A$2:$A$8, 0)) = 0, "", INDEX(Sheet3!$B$2:$B$8, MATCH(D786, Sheet3!$A$2:$A$8, 0))), "")</f>
        <v/>
      </c>
      <c r="F786" s="31"/>
      <c r="G786" s="45"/>
      <c r="H786" s="63" t="str">
        <f>IFERROR(INDEX(Sheet3!$F$2:$F$114, MATCH(G786, Sheet3!$E$2:$E$114, 0)), "")</f>
        <v/>
      </c>
      <c r="I786" s="32"/>
      <c r="J786" s="40" t="str">
        <f t="shared" ca="1" si="97"/>
        <v/>
      </c>
      <c r="K786" s="34"/>
      <c r="L786" s="59" t="str">
        <f t="shared" ca="1" si="100"/>
        <v/>
      </c>
      <c r="M786" s="34"/>
      <c r="N786" s="47" t="str">
        <f t="shared" ca="1" si="101"/>
        <v/>
      </c>
      <c r="O786" s="75"/>
      <c r="P786" s="75"/>
      <c r="Q786" s="47" t="str">
        <f t="shared" ca="1" si="102"/>
        <v/>
      </c>
      <c r="R786" s="34"/>
      <c r="S786" s="59" t="str">
        <f t="shared" ca="1" si="103"/>
        <v/>
      </c>
      <c r="T786" s="32"/>
      <c r="U786" s="33" t="str">
        <f t="shared" ca="1" si="104"/>
        <v/>
      </c>
      <c r="V786" s="34"/>
      <c r="W786" s="35"/>
      <c r="X786" s="36" t="str">
        <f t="shared" ca="1" si="98"/>
        <v/>
      </c>
      <c r="Y786" s="37"/>
      <c r="Z786" s="38" t="str">
        <f t="shared" si="99"/>
        <v/>
      </c>
    </row>
    <row r="787" spans="1:26" s="39" customFormat="1">
      <c r="A787" s="30">
        <v>784</v>
      </c>
      <c r="B787" s="31"/>
      <c r="C787" s="31"/>
      <c r="D787" s="44"/>
      <c r="E787" s="72" t="str">
        <f>IFERROR(IF(INDEX(Sheet3!$B$2:$B$8, MATCH(D787, Sheet3!$A$2:$A$8, 0)) = 0, "", INDEX(Sheet3!$B$2:$B$8, MATCH(D787, Sheet3!$A$2:$A$8, 0))), "")</f>
        <v/>
      </c>
      <c r="F787" s="31"/>
      <c r="G787" s="45"/>
      <c r="H787" s="63" t="str">
        <f>IFERROR(INDEX(Sheet3!$F$2:$F$114, MATCH(G787, Sheet3!$E$2:$E$114, 0)), "")</f>
        <v/>
      </c>
      <c r="I787" s="32"/>
      <c r="J787" s="40" t="str">
        <f t="shared" ca="1" si="97"/>
        <v/>
      </c>
      <c r="K787" s="34"/>
      <c r="L787" s="59" t="str">
        <f t="shared" ca="1" si="100"/>
        <v/>
      </c>
      <c r="M787" s="34"/>
      <c r="N787" s="47" t="str">
        <f t="shared" ca="1" si="101"/>
        <v/>
      </c>
      <c r="O787" s="75"/>
      <c r="P787" s="75"/>
      <c r="Q787" s="47" t="str">
        <f t="shared" ca="1" si="102"/>
        <v/>
      </c>
      <c r="R787" s="34"/>
      <c r="S787" s="59" t="str">
        <f t="shared" ca="1" si="103"/>
        <v/>
      </c>
      <c r="T787" s="32"/>
      <c r="U787" s="33" t="str">
        <f t="shared" ca="1" si="104"/>
        <v/>
      </c>
      <c r="V787" s="34"/>
      <c r="W787" s="35"/>
      <c r="X787" s="36" t="str">
        <f t="shared" ca="1" si="98"/>
        <v/>
      </c>
      <c r="Y787" s="37"/>
      <c r="Z787" s="38" t="str">
        <f t="shared" si="99"/>
        <v/>
      </c>
    </row>
    <row r="788" spans="1:26" s="39" customFormat="1">
      <c r="A788" s="30">
        <v>785</v>
      </c>
      <c r="B788" s="31"/>
      <c r="C788" s="31"/>
      <c r="D788" s="44"/>
      <c r="E788" s="72" t="str">
        <f>IFERROR(IF(INDEX(Sheet3!$B$2:$B$8, MATCH(D788, Sheet3!$A$2:$A$8, 0)) = 0, "", INDEX(Sheet3!$B$2:$B$8, MATCH(D788, Sheet3!$A$2:$A$8, 0))), "")</f>
        <v/>
      </c>
      <c r="F788" s="31"/>
      <c r="G788" s="45"/>
      <c r="H788" s="63" t="str">
        <f>IFERROR(INDEX(Sheet3!$F$2:$F$114, MATCH(G788, Sheet3!$E$2:$E$114, 0)), "")</f>
        <v/>
      </c>
      <c r="I788" s="32"/>
      <c r="J788" s="40" t="str">
        <f t="shared" ca="1" si="97"/>
        <v/>
      </c>
      <c r="K788" s="34"/>
      <c r="L788" s="59" t="str">
        <f t="shared" ca="1" si="100"/>
        <v/>
      </c>
      <c r="M788" s="34"/>
      <c r="N788" s="47" t="str">
        <f t="shared" ca="1" si="101"/>
        <v/>
      </c>
      <c r="O788" s="75"/>
      <c r="P788" s="75"/>
      <c r="Q788" s="47" t="str">
        <f t="shared" ca="1" si="102"/>
        <v/>
      </c>
      <c r="R788" s="34"/>
      <c r="S788" s="59" t="str">
        <f t="shared" ca="1" si="103"/>
        <v/>
      </c>
      <c r="T788" s="32"/>
      <c r="U788" s="33" t="str">
        <f t="shared" ca="1" si="104"/>
        <v/>
      </c>
      <c r="V788" s="34"/>
      <c r="W788" s="35"/>
      <c r="X788" s="36" t="str">
        <f t="shared" ca="1" si="98"/>
        <v/>
      </c>
      <c r="Y788" s="37"/>
      <c r="Z788" s="38" t="str">
        <f t="shared" si="99"/>
        <v/>
      </c>
    </row>
    <row r="789" spans="1:26" s="39" customFormat="1">
      <c r="A789" s="30">
        <v>786</v>
      </c>
      <c r="B789" s="31"/>
      <c r="C789" s="31"/>
      <c r="D789" s="44"/>
      <c r="E789" s="72" t="str">
        <f>IFERROR(IF(INDEX(Sheet3!$B$2:$B$8, MATCH(D789, Sheet3!$A$2:$A$8, 0)) = 0, "", INDEX(Sheet3!$B$2:$B$8, MATCH(D789, Sheet3!$A$2:$A$8, 0))), "")</f>
        <v/>
      </c>
      <c r="F789" s="31"/>
      <c r="G789" s="45"/>
      <c r="H789" s="63" t="str">
        <f>IFERROR(INDEX(Sheet3!$F$2:$F$114, MATCH(G789, Sheet3!$E$2:$E$114, 0)), "")</f>
        <v/>
      </c>
      <c r="I789" s="32"/>
      <c r="J789" s="40" t="str">
        <f t="shared" ca="1" si="97"/>
        <v/>
      </c>
      <c r="K789" s="34"/>
      <c r="L789" s="59" t="str">
        <f t="shared" ca="1" si="100"/>
        <v/>
      </c>
      <c r="M789" s="34"/>
      <c r="N789" s="47" t="str">
        <f t="shared" ca="1" si="101"/>
        <v/>
      </c>
      <c r="O789" s="75"/>
      <c r="P789" s="75"/>
      <c r="Q789" s="47" t="str">
        <f t="shared" ca="1" si="102"/>
        <v/>
      </c>
      <c r="R789" s="34"/>
      <c r="S789" s="59" t="str">
        <f t="shared" ca="1" si="103"/>
        <v/>
      </c>
      <c r="T789" s="32"/>
      <c r="U789" s="33" t="str">
        <f t="shared" ca="1" si="104"/>
        <v/>
      </c>
      <c r="V789" s="34"/>
      <c r="W789" s="35"/>
      <c r="X789" s="36" t="str">
        <f t="shared" ca="1" si="98"/>
        <v/>
      </c>
      <c r="Y789" s="37"/>
      <c r="Z789" s="38" t="str">
        <f t="shared" si="99"/>
        <v/>
      </c>
    </row>
    <row r="790" spans="1:26" s="39" customFormat="1">
      <c r="A790" s="30">
        <v>787</v>
      </c>
      <c r="B790" s="31"/>
      <c r="C790" s="31"/>
      <c r="D790" s="44"/>
      <c r="E790" s="72" t="str">
        <f>IFERROR(IF(INDEX(Sheet3!$B$2:$B$8, MATCH(D790, Sheet3!$A$2:$A$8, 0)) = 0, "", INDEX(Sheet3!$B$2:$B$8, MATCH(D790, Sheet3!$A$2:$A$8, 0))), "")</f>
        <v/>
      </c>
      <c r="F790" s="31"/>
      <c r="G790" s="45"/>
      <c r="H790" s="63" t="str">
        <f>IFERROR(INDEX(Sheet3!$F$2:$F$114, MATCH(G790, Sheet3!$E$2:$E$114, 0)), "")</f>
        <v/>
      </c>
      <c r="I790" s="32"/>
      <c r="J790" s="40" t="str">
        <f t="shared" ca="1" si="97"/>
        <v/>
      </c>
      <c r="K790" s="34"/>
      <c r="L790" s="59" t="str">
        <f t="shared" ca="1" si="100"/>
        <v/>
      </c>
      <c r="M790" s="34"/>
      <c r="N790" s="47" t="str">
        <f t="shared" ca="1" si="101"/>
        <v/>
      </c>
      <c r="O790" s="75"/>
      <c r="P790" s="75"/>
      <c r="Q790" s="47" t="str">
        <f t="shared" ca="1" si="102"/>
        <v/>
      </c>
      <c r="R790" s="34"/>
      <c r="S790" s="59" t="str">
        <f t="shared" ca="1" si="103"/>
        <v/>
      </c>
      <c r="T790" s="32"/>
      <c r="U790" s="33" t="str">
        <f t="shared" ca="1" si="104"/>
        <v/>
      </c>
      <c r="V790" s="34"/>
      <c r="W790" s="35"/>
      <c r="X790" s="36" t="str">
        <f t="shared" ca="1" si="98"/>
        <v/>
      </c>
      <c r="Y790" s="37"/>
      <c r="Z790" s="38" t="str">
        <f t="shared" si="99"/>
        <v/>
      </c>
    </row>
    <row r="791" spans="1:26" s="39" customFormat="1">
      <c r="A791" s="30">
        <v>788</v>
      </c>
      <c r="B791" s="31"/>
      <c r="C791" s="31"/>
      <c r="D791" s="44"/>
      <c r="E791" s="72" t="str">
        <f>IFERROR(IF(INDEX(Sheet3!$B$2:$B$8, MATCH(D791, Sheet3!$A$2:$A$8, 0)) = 0, "", INDEX(Sheet3!$B$2:$B$8, MATCH(D791, Sheet3!$A$2:$A$8, 0))), "")</f>
        <v/>
      </c>
      <c r="F791" s="31"/>
      <c r="G791" s="45"/>
      <c r="H791" s="63" t="str">
        <f>IFERROR(INDEX(Sheet3!$F$2:$F$114, MATCH(G791, Sheet3!$E$2:$E$114, 0)), "")</f>
        <v/>
      </c>
      <c r="I791" s="32"/>
      <c r="J791" s="40" t="str">
        <f t="shared" ca="1" si="97"/>
        <v/>
      </c>
      <c r="K791" s="34"/>
      <c r="L791" s="59" t="str">
        <f t="shared" ca="1" si="100"/>
        <v/>
      </c>
      <c r="M791" s="34"/>
      <c r="N791" s="47" t="str">
        <f t="shared" ca="1" si="101"/>
        <v/>
      </c>
      <c r="O791" s="75"/>
      <c r="P791" s="75"/>
      <c r="Q791" s="47" t="str">
        <f t="shared" ca="1" si="102"/>
        <v/>
      </c>
      <c r="R791" s="34"/>
      <c r="S791" s="59" t="str">
        <f t="shared" ca="1" si="103"/>
        <v/>
      </c>
      <c r="T791" s="32"/>
      <c r="U791" s="33" t="str">
        <f t="shared" ca="1" si="104"/>
        <v/>
      </c>
      <c r="V791" s="34"/>
      <c r="W791" s="35"/>
      <c r="X791" s="36" t="str">
        <f t="shared" ca="1" si="98"/>
        <v/>
      </c>
      <c r="Y791" s="37"/>
      <c r="Z791" s="38" t="str">
        <f t="shared" si="99"/>
        <v/>
      </c>
    </row>
    <row r="792" spans="1:26" s="39" customFormat="1">
      <c r="A792" s="30">
        <v>789</v>
      </c>
      <c r="B792" s="31"/>
      <c r="C792" s="31"/>
      <c r="D792" s="44"/>
      <c r="E792" s="72" t="str">
        <f>IFERROR(IF(INDEX(Sheet3!$B$2:$B$8, MATCH(D792, Sheet3!$A$2:$A$8, 0)) = 0, "", INDEX(Sheet3!$B$2:$B$8, MATCH(D792, Sheet3!$A$2:$A$8, 0))), "")</f>
        <v/>
      </c>
      <c r="F792" s="31"/>
      <c r="G792" s="45"/>
      <c r="H792" s="63" t="str">
        <f>IFERROR(INDEX(Sheet3!$F$2:$F$114, MATCH(G792, Sheet3!$E$2:$E$114, 0)), "")</f>
        <v/>
      </c>
      <c r="I792" s="32"/>
      <c r="J792" s="40" t="str">
        <f t="shared" ca="1" si="97"/>
        <v/>
      </c>
      <c r="K792" s="34"/>
      <c r="L792" s="59" t="str">
        <f t="shared" ca="1" si="100"/>
        <v/>
      </c>
      <c r="M792" s="34"/>
      <c r="N792" s="47" t="str">
        <f t="shared" ca="1" si="101"/>
        <v/>
      </c>
      <c r="O792" s="75"/>
      <c r="P792" s="75"/>
      <c r="Q792" s="47" t="str">
        <f t="shared" ca="1" si="102"/>
        <v/>
      </c>
      <c r="R792" s="34"/>
      <c r="S792" s="59" t="str">
        <f t="shared" ca="1" si="103"/>
        <v/>
      </c>
      <c r="T792" s="32"/>
      <c r="U792" s="33" t="str">
        <f t="shared" ca="1" si="104"/>
        <v/>
      </c>
      <c r="V792" s="34"/>
      <c r="W792" s="35"/>
      <c r="X792" s="36" t="str">
        <f t="shared" ca="1" si="98"/>
        <v/>
      </c>
      <c r="Y792" s="37"/>
      <c r="Z792" s="38" t="str">
        <f t="shared" si="99"/>
        <v/>
      </c>
    </row>
    <row r="793" spans="1:26" s="39" customFormat="1">
      <c r="A793" s="30">
        <v>790</v>
      </c>
      <c r="B793" s="31"/>
      <c r="C793" s="31"/>
      <c r="D793" s="44"/>
      <c r="E793" s="72" t="str">
        <f>IFERROR(IF(INDEX(Sheet3!$B$2:$B$8, MATCH(D793, Sheet3!$A$2:$A$8, 0)) = 0, "", INDEX(Sheet3!$B$2:$B$8, MATCH(D793, Sheet3!$A$2:$A$8, 0))), "")</f>
        <v/>
      </c>
      <c r="F793" s="31"/>
      <c r="G793" s="45"/>
      <c r="H793" s="63" t="str">
        <f>IFERROR(INDEX(Sheet3!$F$2:$F$114, MATCH(G793, Sheet3!$E$2:$E$114, 0)), "")</f>
        <v/>
      </c>
      <c r="I793" s="32"/>
      <c r="J793" s="40" t="str">
        <f t="shared" ca="1" si="97"/>
        <v/>
      </c>
      <c r="K793" s="34"/>
      <c r="L793" s="59" t="str">
        <f t="shared" ca="1" si="100"/>
        <v/>
      </c>
      <c r="M793" s="34"/>
      <c r="N793" s="47" t="str">
        <f t="shared" ca="1" si="101"/>
        <v/>
      </c>
      <c r="O793" s="75"/>
      <c r="P793" s="75"/>
      <c r="Q793" s="47" t="str">
        <f t="shared" ca="1" si="102"/>
        <v/>
      </c>
      <c r="R793" s="34"/>
      <c r="S793" s="59" t="str">
        <f t="shared" ca="1" si="103"/>
        <v/>
      </c>
      <c r="T793" s="32"/>
      <c r="U793" s="33" t="str">
        <f t="shared" ca="1" si="104"/>
        <v/>
      </c>
      <c r="V793" s="34"/>
      <c r="W793" s="35"/>
      <c r="X793" s="36" t="str">
        <f t="shared" ca="1" si="98"/>
        <v/>
      </c>
      <c r="Y793" s="37"/>
      <c r="Z793" s="38" t="str">
        <f t="shared" si="99"/>
        <v/>
      </c>
    </row>
    <row r="794" spans="1:26" s="39" customFormat="1">
      <c r="A794" s="30">
        <v>791</v>
      </c>
      <c r="B794" s="31"/>
      <c r="C794" s="31"/>
      <c r="D794" s="44"/>
      <c r="E794" s="72" t="str">
        <f>IFERROR(IF(INDEX(Sheet3!$B$2:$B$8, MATCH(D794, Sheet3!$A$2:$A$8, 0)) = 0, "", INDEX(Sheet3!$B$2:$B$8, MATCH(D794, Sheet3!$A$2:$A$8, 0))), "")</f>
        <v/>
      </c>
      <c r="F794" s="31"/>
      <c r="G794" s="45"/>
      <c r="H794" s="63" t="str">
        <f>IFERROR(INDEX(Sheet3!$F$2:$F$114, MATCH(G794, Sheet3!$E$2:$E$114, 0)), "")</f>
        <v/>
      </c>
      <c r="I794" s="32"/>
      <c r="J794" s="40" t="str">
        <f t="shared" ca="1" si="97"/>
        <v/>
      </c>
      <c r="K794" s="34"/>
      <c r="L794" s="59" t="str">
        <f t="shared" ca="1" si="100"/>
        <v/>
      </c>
      <c r="M794" s="34"/>
      <c r="N794" s="47" t="str">
        <f t="shared" ca="1" si="101"/>
        <v/>
      </c>
      <c r="O794" s="75"/>
      <c r="P794" s="75"/>
      <c r="Q794" s="47" t="str">
        <f t="shared" ca="1" si="102"/>
        <v/>
      </c>
      <c r="R794" s="34"/>
      <c r="S794" s="59" t="str">
        <f t="shared" ca="1" si="103"/>
        <v/>
      </c>
      <c r="T794" s="32"/>
      <c r="U794" s="33" t="str">
        <f t="shared" ca="1" si="104"/>
        <v/>
      </c>
      <c r="V794" s="34"/>
      <c r="W794" s="35"/>
      <c r="X794" s="36" t="str">
        <f t="shared" ca="1" si="98"/>
        <v/>
      </c>
      <c r="Y794" s="37"/>
      <c r="Z794" s="38" t="str">
        <f t="shared" si="99"/>
        <v/>
      </c>
    </row>
    <row r="795" spans="1:26" s="39" customFormat="1">
      <c r="A795" s="30">
        <v>792</v>
      </c>
      <c r="B795" s="31"/>
      <c r="C795" s="31"/>
      <c r="D795" s="44"/>
      <c r="E795" s="72" t="str">
        <f>IFERROR(IF(INDEX(Sheet3!$B$2:$B$8, MATCH(D795, Sheet3!$A$2:$A$8, 0)) = 0, "", INDEX(Sheet3!$B$2:$B$8, MATCH(D795, Sheet3!$A$2:$A$8, 0))), "")</f>
        <v/>
      </c>
      <c r="F795" s="31"/>
      <c r="G795" s="45"/>
      <c r="H795" s="63" t="str">
        <f>IFERROR(INDEX(Sheet3!$F$2:$F$114, MATCH(G795, Sheet3!$E$2:$E$114, 0)), "")</f>
        <v/>
      </c>
      <c r="I795" s="32"/>
      <c r="J795" s="40" t="str">
        <f t="shared" ca="1" si="97"/>
        <v/>
      </c>
      <c r="K795" s="34"/>
      <c r="L795" s="59" t="str">
        <f t="shared" ca="1" si="100"/>
        <v/>
      </c>
      <c r="M795" s="34"/>
      <c r="N795" s="47" t="str">
        <f t="shared" ca="1" si="101"/>
        <v/>
      </c>
      <c r="O795" s="75"/>
      <c r="P795" s="75"/>
      <c r="Q795" s="47" t="str">
        <f t="shared" ca="1" si="102"/>
        <v/>
      </c>
      <c r="R795" s="34"/>
      <c r="S795" s="59" t="str">
        <f t="shared" ca="1" si="103"/>
        <v/>
      </c>
      <c r="T795" s="32"/>
      <c r="U795" s="33" t="str">
        <f t="shared" ca="1" si="104"/>
        <v/>
      </c>
      <c r="V795" s="34"/>
      <c r="W795" s="35"/>
      <c r="X795" s="36" t="str">
        <f t="shared" ca="1" si="98"/>
        <v/>
      </c>
      <c r="Y795" s="37"/>
      <c r="Z795" s="38" t="str">
        <f t="shared" si="99"/>
        <v/>
      </c>
    </row>
    <row r="796" spans="1:26" s="39" customFormat="1">
      <c r="A796" s="30">
        <v>793</v>
      </c>
      <c r="B796" s="31"/>
      <c r="C796" s="31"/>
      <c r="D796" s="44"/>
      <c r="E796" s="72" t="str">
        <f>IFERROR(IF(INDEX(Sheet3!$B$2:$B$8, MATCH(D796, Sheet3!$A$2:$A$8, 0)) = 0, "", INDEX(Sheet3!$B$2:$B$8, MATCH(D796, Sheet3!$A$2:$A$8, 0))), "")</f>
        <v/>
      </c>
      <c r="F796" s="31"/>
      <c r="G796" s="45"/>
      <c r="H796" s="63" t="str">
        <f>IFERROR(INDEX(Sheet3!$F$2:$F$114, MATCH(G796, Sheet3!$E$2:$E$114, 0)), "")</f>
        <v/>
      </c>
      <c r="I796" s="32"/>
      <c r="J796" s="40" t="str">
        <f t="shared" ca="1" si="97"/>
        <v/>
      </c>
      <c r="K796" s="34"/>
      <c r="L796" s="59" t="str">
        <f t="shared" ca="1" si="100"/>
        <v/>
      </c>
      <c r="M796" s="34"/>
      <c r="N796" s="47" t="str">
        <f t="shared" ca="1" si="101"/>
        <v/>
      </c>
      <c r="O796" s="75"/>
      <c r="P796" s="75"/>
      <c r="Q796" s="47" t="str">
        <f t="shared" ca="1" si="102"/>
        <v/>
      </c>
      <c r="R796" s="34"/>
      <c r="S796" s="59" t="str">
        <f t="shared" ca="1" si="103"/>
        <v/>
      </c>
      <c r="T796" s="32"/>
      <c r="U796" s="33" t="str">
        <f t="shared" ca="1" si="104"/>
        <v/>
      </c>
      <c r="V796" s="34"/>
      <c r="W796" s="35"/>
      <c r="X796" s="36" t="str">
        <f t="shared" ca="1" si="98"/>
        <v/>
      </c>
      <c r="Y796" s="37"/>
      <c r="Z796" s="38" t="str">
        <f t="shared" si="99"/>
        <v/>
      </c>
    </row>
    <row r="797" spans="1:26" s="39" customFormat="1">
      <c r="A797" s="30">
        <v>794</v>
      </c>
      <c r="B797" s="31"/>
      <c r="C797" s="31"/>
      <c r="D797" s="44"/>
      <c r="E797" s="72" t="str">
        <f>IFERROR(IF(INDEX(Sheet3!$B$2:$B$8, MATCH(D797, Sheet3!$A$2:$A$8, 0)) = 0, "", INDEX(Sheet3!$B$2:$B$8, MATCH(D797, Sheet3!$A$2:$A$8, 0))), "")</f>
        <v/>
      </c>
      <c r="F797" s="31"/>
      <c r="G797" s="45"/>
      <c r="H797" s="63" t="str">
        <f>IFERROR(INDEX(Sheet3!$F$2:$F$114, MATCH(G797, Sheet3!$E$2:$E$114, 0)), "")</f>
        <v/>
      </c>
      <c r="I797" s="32"/>
      <c r="J797" s="40" t="str">
        <f t="shared" ca="1" si="97"/>
        <v/>
      </c>
      <c r="K797" s="34"/>
      <c r="L797" s="59" t="str">
        <f t="shared" ca="1" si="100"/>
        <v/>
      </c>
      <c r="M797" s="34"/>
      <c r="N797" s="47" t="str">
        <f t="shared" ca="1" si="101"/>
        <v/>
      </c>
      <c r="O797" s="75"/>
      <c r="P797" s="75"/>
      <c r="Q797" s="47" t="str">
        <f t="shared" ca="1" si="102"/>
        <v/>
      </c>
      <c r="R797" s="34"/>
      <c r="S797" s="59" t="str">
        <f t="shared" ca="1" si="103"/>
        <v/>
      </c>
      <c r="T797" s="32"/>
      <c r="U797" s="33" t="str">
        <f t="shared" ca="1" si="104"/>
        <v/>
      </c>
      <c r="V797" s="34"/>
      <c r="W797" s="35"/>
      <c r="X797" s="36" t="str">
        <f t="shared" ca="1" si="98"/>
        <v/>
      </c>
      <c r="Y797" s="37"/>
      <c r="Z797" s="38" t="str">
        <f t="shared" si="99"/>
        <v/>
      </c>
    </row>
    <row r="798" spans="1:26" s="39" customFormat="1">
      <c r="A798" s="30">
        <v>795</v>
      </c>
      <c r="B798" s="31"/>
      <c r="C798" s="31"/>
      <c r="D798" s="44"/>
      <c r="E798" s="72" t="str">
        <f>IFERROR(IF(INDEX(Sheet3!$B$2:$B$8, MATCH(D798, Sheet3!$A$2:$A$8, 0)) = 0, "", INDEX(Sheet3!$B$2:$B$8, MATCH(D798, Sheet3!$A$2:$A$8, 0))), "")</f>
        <v/>
      </c>
      <c r="F798" s="31"/>
      <c r="G798" s="45"/>
      <c r="H798" s="63" t="str">
        <f>IFERROR(INDEX(Sheet3!$F$2:$F$114, MATCH(G798, Sheet3!$E$2:$E$114, 0)), "")</f>
        <v/>
      </c>
      <c r="I798" s="32"/>
      <c r="J798" s="40" t="str">
        <f t="shared" ca="1" si="97"/>
        <v/>
      </c>
      <c r="K798" s="34"/>
      <c r="L798" s="59" t="str">
        <f t="shared" ca="1" si="100"/>
        <v/>
      </c>
      <c r="M798" s="34"/>
      <c r="N798" s="47" t="str">
        <f t="shared" ca="1" si="101"/>
        <v/>
      </c>
      <c r="O798" s="75"/>
      <c r="P798" s="75"/>
      <c r="Q798" s="47" t="str">
        <f t="shared" ca="1" si="102"/>
        <v/>
      </c>
      <c r="R798" s="34"/>
      <c r="S798" s="59" t="str">
        <f t="shared" ca="1" si="103"/>
        <v/>
      </c>
      <c r="T798" s="32"/>
      <c r="U798" s="33" t="str">
        <f t="shared" ca="1" si="104"/>
        <v/>
      </c>
      <c r="V798" s="34"/>
      <c r="W798" s="35"/>
      <c r="X798" s="36" t="str">
        <f t="shared" ca="1" si="98"/>
        <v/>
      </c>
      <c r="Y798" s="37"/>
      <c r="Z798" s="38" t="str">
        <f t="shared" si="99"/>
        <v/>
      </c>
    </row>
    <row r="799" spans="1:26" s="39" customFormat="1">
      <c r="A799" s="30">
        <v>796</v>
      </c>
      <c r="B799" s="31"/>
      <c r="C799" s="31"/>
      <c r="D799" s="44"/>
      <c r="E799" s="72" t="str">
        <f>IFERROR(IF(INDEX(Sheet3!$B$2:$B$8, MATCH(D799, Sheet3!$A$2:$A$8, 0)) = 0, "", INDEX(Sheet3!$B$2:$B$8, MATCH(D799, Sheet3!$A$2:$A$8, 0))), "")</f>
        <v/>
      </c>
      <c r="F799" s="31"/>
      <c r="G799" s="45"/>
      <c r="H799" s="63" t="str">
        <f>IFERROR(INDEX(Sheet3!$F$2:$F$114, MATCH(G799, Sheet3!$E$2:$E$114, 0)), "")</f>
        <v/>
      </c>
      <c r="I799" s="32"/>
      <c r="J799" s="40" t="str">
        <f t="shared" ca="1" si="97"/>
        <v/>
      </c>
      <c r="K799" s="34"/>
      <c r="L799" s="59" t="str">
        <f t="shared" ca="1" si="100"/>
        <v/>
      </c>
      <c r="M799" s="34"/>
      <c r="N799" s="47" t="str">
        <f t="shared" ca="1" si="101"/>
        <v/>
      </c>
      <c r="O799" s="75"/>
      <c r="P799" s="75"/>
      <c r="Q799" s="47" t="str">
        <f t="shared" ca="1" si="102"/>
        <v/>
      </c>
      <c r="R799" s="34"/>
      <c r="S799" s="59" t="str">
        <f t="shared" ca="1" si="103"/>
        <v/>
      </c>
      <c r="T799" s="32"/>
      <c r="U799" s="33" t="str">
        <f t="shared" ca="1" si="104"/>
        <v/>
      </c>
      <c r="V799" s="34"/>
      <c r="W799" s="35"/>
      <c r="X799" s="36" t="str">
        <f t="shared" ca="1" si="98"/>
        <v/>
      </c>
      <c r="Y799" s="37"/>
      <c r="Z799" s="38" t="str">
        <f t="shared" si="99"/>
        <v/>
      </c>
    </row>
    <row r="800" spans="1:26" s="39" customFormat="1">
      <c r="A800" s="30">
        <v>797</v>
      </c>
      <c r="B800" s="31"/>
      <c r="C800" s="31"/>
      <c r="D800" s="44"/>
      <c r="E800" s="72" t="str">
        <f>IFERROR(IF(INDEX(Sheet3!$B$2:$B$8, MATCH(D800, Sheet3!$A$2:$A$8, 0)) = 0, "", INDEX(Sheet3!$B$2:$B$8, MATCH(D800, Sheet3!$A$2:$A$8, 0))), "")</f>
        <v/>
      </c>
      <c r="F800" s="31"/>
      <c r="G800" s="45"/>
      <c r="H800" s="63" t="str">
        <f>IFERROR(INDEX(Sheet3!$F$2:$F$114, MATCH(G800, Sheet3!$E$2:$E$114, 0)), "")</f>
        <v/>
      </c>
      <c r="I800" s="32"/>
      <c r="J800" s="40" t="str">
        <f t="shared" ca="1" si="97"/>
        <v/>
      </c>
      <c r="K800" s="34"/>
      <c r="L800" s="59" t="str">
        <f t="shared" ca="1" si="100"/>
        <v/>
      </c>
      <c r="M800" s="34"/>
      <c r="N800" s="47" t="str">
        <f t="shared" ca="1" si="101"/>
        <v/>
      </c>
      <c r="O800" s="75"/>
      <c r="P800" s="75"/>
      <c r="Q800" s="47" t="str">
        <f t="shared" ca="1" si="102"/>
        <v/>
      </c>
      <c r="R800" s="34"/>
      <c r="S800" s="59" t="str">
        <f t="shared" ca="1" si="103"/>
        <v/>
      </c>
      <c r="T800" s="32"/>
      <c r="U800" s="33" t="str">
        <f t="shared" ca="1" si="104"/>
        <v/>
      </c>
      <c r="V800" s="34"/>
      <c r="W800" s="35"/>
      <c r="X800" s="36" t="str">
        <f t="shared" ca="1" si="98"/>
        <v/>
      </c>
      <c r="Y800" s="37"/>
      <c r="Z800" s="38" t="str">
        <f t="shared" si="99"/>
        <v/>
      </c>
    </row>
    <row r="801" spans="1:26" s="39" customFormat="1">
      <c r="A801" s="30">
        <v>798</v>
      </c>
      <c r="B801" s="31"/>
      <c r="C801" s="31"/>
      <c r="D801" s="44"/>
      <c r="E801" s="72" t="str">
        <f>IFERROR(IF(INDEX(Sheet3!$B$2:$B$8, MATCH(D801, Sheet3!$A$2:$A$8, 0)) = 0, "", INDEX(Sheet3!$B$2:$B$8, MATCH(D801, Sheet3!$A$2:$A$8, 0))), "")</f>
        <v/>
      </c>
      <c r="F801" s="31"/>
      <c r="G801" s="45"/>
      <c r="H801" s="63" t="str">
        <f>IFERROR(INDEX(Sheet3!$F$2:$F$114, MATCH(G801, Sheet3!$E$2:$E$114, 0)), "")</f>
        <v/>
      </c>
      <c r="I801" s="32"/>
      <c r="J801" s="40" t="str">
        <f t="shared" ca="1" si="97"/>
        <v/>
      </c>
      <c r="K801" s="34"/>
      <c r="L801" s="59" t="str">
        <f t="shared" ca="1" si="100"/>
        <v/>
      </c>
      <c r="M801" s="34"/>
      <c r="N801" s="47" t="str">
        <f t="shared" ca="1" si="101"/>
        <v/>
      </c>
      <c r="O801" s="75"/>
      <c r="P801" s="75"/>
      <c r="Q801" s="47" t="str">
        <f t="shared" ca="1" si="102"/>
        <v/>
      </c>
      <c r="R801" s="34"/>
      <c r="S801" s="59" t="str">
        <f t="shared" ca="1" si="103"/>
        <v/>
      </c>
      <c r="T801" s="32"/>
      <c r="U801" s="33" t="str">
        <f t="shared" ca="1" si="104"/>
        <v/>
      </c>
      <c r="V801" s="34"/>
      <c r="W801" s="35"/>
      <c r="X801" s="36" t="str">
        <f t="shared" ca="1" si="98"/>
        <v/>
      </c>
      <c r="Y801" s="37"/>
      <c r="Z801" s="38" t="str">
        <f t="shared" si="99"/>
        <v/>
      </c>
    </row>
    <row r="802" spans="1:26" s="39" customFormat="1">
      <c r="A802" s="30">
        <v>799</v>
      </c>
      <c r="B802" s="31"/>
      <c r="C802" s="31"/>
      <c r="D802" s="44"/>
      <c r="E802" s="72" t="str">
        <f>IFERROR(IF(INDEX(Sheet3!$B$2:$B$8, MATCH(D802, Sheet3!$A$2:$A$8, 0)) = 0, "", INDEX(Sheet3!$B$2:$B$8, MATCH(D802, Sheet3!$A$2:$A$8, 0))), "")</f>
        <v/>
      </c>
      <c r="F802" s="31"/>
      <c r="G802" s="45"/>
      <c r="H802" s="63" t="str">
        <f>IFERROR(INDEX(Sheet3!$F$2:$F$114, MATCH(G802, Sheet3!$E$2:$E$114, 0)), "")</f>
        <v/>
      </c>
      <c r="I802" s="32"/>
      <c r="J802" s="40" t="str">
        <f t="shared" ca="1" si="97"/>
        <v/>
      </c>
      <c r="K802" s="34"/>
      <c r="L802" s="59" t="str">
        <f t="shared" ca="1" si="100"/>
        <v/>
      </c>
      <c r="M802" s="34"/>
      <c r="N802" s="47" t="str">
        <f t="shared" ca="1" si="101"/>
        <v/>
      </c>
      <c r="O802" s="75"/>
      <c r="P802" s="75"/>
      <c r="Q802" s="47" t="str">
        <f t="shared" ca="1" si="102"/>
        <v/>
      </c>
      <c r="R802" s="34"/>
      <c r="S802" s="59" t="str">
        <f t="shared" ca="1" si="103"/>
        <v/>
      </c>
      <c r="T802" s="32"/>
      <c r="U802" s="33" t="str">
        <f t="shared" ca="1" si="104"/>
        <v/>
      </c>
      <c r="V802" s="34"/>
      <c r="W802" s="35"/>
      <c r="X802" s="36" t="str">
        <f t="shared" ca="1" si="98"/>
        <v/>
      </c>
      <c r="Y802" s="37"/>
      <c r="Z802" s="38" t="str">
        <f t="shared" si="99"/>
        <v/>
      </c>
    </row>
    <row r="803" spans="1:26" s="39" customFormat="1">
      <c r="A803" s="30">
        <v>800</v>
      </c>
      <c r="B803" s="31"/>
      <c r="C803" s="31"/>
      <c r="D803" s="44"/>
      <c r="E803" s="72" t="str">
        <f>IFERROR(IF(INDEX(Sheet3!$B$2:$B$8, MATCH(D803, Sheet3!$A$2:$A$8, 0)) = 0, "", INDEX(Sheet3!$B$2:$B$8, MATCH(D803, Sheet3!$A$2:$A$8, 0))), "")</f>
        <v/>
      </c>
      <c r="F803" s="31"/>
      <c r="G803" s="45"/>
      <c r="H803" s="63" t="str">
        <f>IFERROR(INDEX(Sheet3!$F$2:$F$114, MATCH(G803, Sheet3!$E$2:$E$114, 0)), "")</f>
        <v/>
      </c>
      <c r="I803" s="32"/>
      <c r="J803" s="40" t="str">
        <f t="shared" ca="1" si="97"/>
        <v/>
      </c>
      <c r="K803" s="34"/>
      <c r="L803" s="59" t="str">
        <f t="shared" ca="1" si="100"/>
        <v/>
      </c>
      <c r="M803" s="34"/>
      <c r="N803" s="47" t="str">
        <f t="shared" ca="1" si="101"/>
        <v/>
      </c>
      <c r="O803" s="75"/>
      <c r="P803" s="75"/>
      <c r="Q803" s="47" t="str">
        <f t="shared" ca="1" si="102"/>
        <v/>
      </c>
      <c r="R803" s="34"/>
      <c r="S803" s="59" t="str">
        <f t="shared" ca="1" si="103"/>
        <v/>
      </c>
      <c r="T803" s="32"/>
      <c r="U803" s="33" t="str">
        <f t="shared" ca="1" si="104"/>
        <v/>
      </c>
      <c r="V803" s="34"/>
      <c r="W803" s="35"/>
      <c r="X803" s="36" t="str">
        <f t="shared" ca="1" si="98"/>
        <v/>
      </c>
      <c r="Y803" s="37"/>
      <c r="Z803" s="38" t="str">
        <f t="shared" si="99"/>
        <v/>
      </c>
    </row>
    <row r="804" spans="1:26" s="39" customFormat="1">
      <c r="A804" s="30">
        <v>801</v>
      </c>
      <c r="B804" s="31"/>
      <c r="C804" s="31"/>
      <c r="D804" s="44"/>
      <c r="E804" s="72" t="str">
        <f>IFERROR(IF(INDEX(Sheet3!$B$2:$B$8, MATCH(D804, Sheet3!$A$2:$A$8, 0)) = 0, "", INDEX(Sheet3!$B$2:$B$8, MATCH(D804, Sheet3!$A$2:$A$8, 0))), "")</f>
        <v/>
      </c>
      <c r="F804" s="31"/>
      <c r="G804" s="45"/>
      <c r="H804" s="63" t="str">
        <f>IFERROR(INDEX(Sheet3!$F$2:$F$114, MATCH(G804, Sheet3!$E$2:$E$114, 0)), "")</f>
        <v/>
      </c>
      <c r="I804" s="32"/>
      <c r="J804" s="40" t="str">
        <f t="shared" ca="1" si="97"/>
        <v/>
      </c>
      <c r="K804" s="34"/>
      <c r="L804" s="59" t="str">
        <f t="shared" ca="1" si="100"/>
        <v/>
      </c>
      <c r="M804" s="34"/>
      <c r="N804" s="47" t="str">
        <f t="shared" ca="1" si="101"/>
        <v/>
      </c>
      <c r="O804" s="75"/>
      <c r="P804" s="75"/>
      <c r="Q804" s="47" t="str">
        <f t="shared" ca="1" si="102"/>
        <v/>
      </c>
      <c r="R804" s="34"/>
      <c r="S804" s="59" t="str">
        <f t="shared" ca="1" si="103"/>
        <v/>
      </c>
      <c r="T804" s="32"/>
      <c r="U804" s="33" t="str">
        <f t="shared" ca="1" si="104"/>
        <v/>
      </c>
      <c r="V804" s="34"/>
      <c r="W804" s="35"/>
      <c r="X804" s="36" t="str">
        <f t="shared" ca="1" si="98"/>
        <v/>
      </c>
      <c r="Y804" s="37"/>
      <c r="Z804" s="38" t="str">
        <f t="shared" si="99"/>
        <v/>
      </c>
    </row>
    <row r="805" spans="1:26" s="39" customFormat="1">
      <c r="A805" s="30">
        <v>802</v>
      </c>
      <c r="B805" s="31"/>
      <c r="C805" s="31"/>
      <c r="D805" s="44"/>
      <c r="E805" s="72" t="str">
        <f>IFERROR(IF(INDEX(Sheet3!$B$2:$B$8, MATCH(D805, Sheet3!$A$2:$A$8, 0)) = 0, "", INDEX(Sheet3!$B$2:$B$8, MATCH(D805, Sheet3!$A$2:$A$8, 0))), "")</f>
        <v/>
      </c>
      <c r="F805" s="31"/>
      <c r="G805" s="45"/>
      <c r="H805" s="63" t="str">
        <f>IFERROR(INDEX(Sheet3!$F$2:$F$114, MATCH(G805, Sheet3!$E$2:$E$114, 0)), "")</f>
        <v/>
      </c>
      <c r="I805" s="32"/>
      <c r="J805" s="40" t="str">
        <f t="shared" ca="1" si="97"/>
        <v/>
      </c>
      <c r="K805" s="34"/>
      <c r="L805" s="59" t="str">
        <f t="shared" ca="1" si="100"/>
        <v/>
      </c>
      <c r="M805" s="34"/>
      <c r="N805" s="47" t="str">
        <f t="shared" ca="1" si="101"/>
        <v/>
      </c>
      <c r="O805" s="75"/>
      <c r="P805" s="75"/>
      <c r="Q805" s="47" t="str">
        <f t="shared" ca="1" si="102"/>
        <v/>
      </c>
      <c r="R805" s="34"/>
      <c r="S805" s="59" t="str">
        <f t="shared" ca="1" si="103"/>
        <v/>
      </c>
      <c r="T805" s="32"/>
      <c r="U805" s="33" t="str">
        <f t="shared" ca="1" si="104"/>
        <v/>
      </c>
      <c r="V805" s="34"/>
      <c r="W805" s="35"/>
      <c r="X805" s="36" t="str">
        <f t="shared" ca="1" si="98"/>
        <v/>
      </c>
      <c r="Y805" s="37"/>
      <c r="Z805" s="38" t="str">
        <f t="shared" si="99"/>
        <v/>
      </c>
    </row>
    <row r="806" spans="1:26" s="39" customFormat="1">
      <c r="A806" s="30">
        <v>803</v>
      </c>
      <c r="B806" s="31"/>
      <c r="C806" s="31"/>
      <c r="D806" s="44"/>
      <c r="E806" s="72" t="str">
        <f>IFERROR(IF(INDEX(Sheet3!$B$2:$B$8, MATCH(D806, Sheet3!$A$2:$A$8, 0)) = 0, "", INDEX(Sheet3!$B$2:$B$8, MATCH(D806, Sheet3!$A$2:$A$8, 0))), "")</f>
        <v/>
      </c>
      <c r="F806" s="31"/>
      <c r="G806" s="45"/>
      <c r="H806" s="63" t="str">
        <f>IFERROR(INDEX(Sheet3!$F$2:$F$114, MATCH(G806, Sheet3!$E$2:$E$114, 0)), "")</f>
        <v/>
      </c>
      <c r="I806" s="32"/>
      <c r="J806" s="40" t="str">
        <f t="shared" ca="1" si="97"/>
        <v/>
      </c>
      <c r="K806" s="34"/>
      <c r="L806" s="59" t="str">
        <f t="shared" ca="1" si="100"/>
        <v/>
      </c>
      <c r="M806" s="34"/>
      <c r="N806" s="47" t="str">
        <f t="shared" ca="1" si="101"/>
        <v/>
      </c>
      <c r="O806" s="75"/>
      <c r="P806" s="75"/>
      <c r="Q806" s="47" t="str">
        <f t="shared" ca="1" si="102"/>
        <v/>
      </c>
      <c r="R806" s="34"/>
      <c r="S806" s="59" t="str">
        <f t="shared" ca="1" si="103"/>
        <v/>
      </c>
      <c r="T806" s="32"/>
      <c r="U806" s="33" t="str">
        <f t="shared" ca="1" si="104"/>
        <v/>
      </c>
      <c r="V806" s="34"/>
      <c r="W806" s="35"/>
      <c r="X806" s="36" t="str">
        <f t="shared" ca="1" si="98"/>
        <v/>
      </c>
      <c r="Y806" s="37"/>
      <c r="Z806" s="38" t="str">
        <f t="shared" si="99"/>
        <v/>
      </c>
    </row>
    <row r="807" spans="1:26" s="39" customFormat="1">
      <c r="A807" s="30">
        <v>804</v>
      </c>
      <c r="B807" s="31"/>
      <c r="C807" s="31"/>
      <c r="D807" s="44"/>
      <c r="E807" s="72" t="str">
        <f>IFERROR(IF(INDEX(Sheet3!$B$2:$B$8, MATCH(D807, Sheet3!$A$2:$A$8, 0)) = 0, "", INDEX(Sheet3!$B$2:$B$8, MATCH(D807, Sheet3!$A$2:$A$8, 0))), "")</f>
        <v/>
      </c>
      <c r="F807" s="31"/>
      <c r="G807" s="45"/>
      <c r="H807" s="63" t="str">
        <f>IFERROR(INDEX(Sheet3!$F$2:$F$114, MATCH(G807, Sheet3!$E$2:$E$114, 0)), "")</f>
        <v/>
      </c>
      <c r="I807" s="32"/>
      <c r="J807" s="40" t="str">
        <f t="shared" ca="1" si="97"/>
        <v/>
      </c>
      <c r="K807" s="34"/>
      <c r="L807" s="59" t="str">
        <f t="shared" ca="1" si="100"/>
        <v/>
      </c>
      <c r="M807" s="34"/>
      <c r="N807" s="47" t="str">
        <f t="shared" ca="1" si="101"/>
        <v/>
      </c>
      <c r="O807" s="75"/>
      <c r="P807" s="75"/>
      <c r="Q807" s="47" t="str">
        <f t="shared" ca="1" si="102"/>
        <v/>
      </c>
      <c r="R807" s="34"/>
      <c r="S807" s="59" t="str">
        <f t="shared" ca="1" si="103"/>
        <v/>
      </c>
      <c r="T807" s="32"/>
      <c r="U807" s="33" t="str">
        <f t="shared" ca="1" si="104"/>
        <v/>
      </c>
      <c r="V807" s="34"/>
      <c r="W807" s="35"/>
      <c r="X807" s="36" t="str">
        <f t="shared" ca="1" si="98"/>
        <v/>
      </c>
      <c r="Y807" s="37"/>
      <c r="Z807" s="38" t="str">
        <f t="shared" si="99"/>
        <v/>
      </c>
    </row>
    <row r="808" spans="1:26" s="39" customFormat="1">
      <c r="A808" s="30">
        <v>805</v>
      </c>
      <c r="B808" s="31"/>
      <c r="C808" s="31"/>
      <c r="D808" s="44"/>
      <c r="E808" s="72" t="str">
        <f>IFERROR(IF(INDEX(Sheet3!$B$2:$B$8, MATCH(D808, Sheet3!$A$2:$A$8, 0)) = 0, "", INDEX(Sheet3!$B$2:$B$8, MATCH(D808, Sheet3!$A$2:$A$8, 0))), "")</f>
        <v/>
      </c>
      <c r="F808" s="31"/>
      <c r="G808" s="45"/>
      <c r="H808" s="63" t="str">
        <f>IFERROR(INDEX(Sheet3!$F$2:$F$114, MATCH(G808, Sheet3!$E$2:$E$114, 0)), "")</f>
        <v/>
      </c>
      <c r="I808" s="32"/>
      <c r="J808" s="40" t="str">
        <f t="shared" ca="1" si="97"/>
        <v/>
      </c>
      <c r="K808" s="34"/>
      <c r="L808" s="59" t="str">
        <f t="shared" ca="1" si="100"/>
        <v/>
      </c>
      <c r="M808" s="34"/>
      <c r="N808" s="47" t="str">
        <f t="shared" ca="1" si="101"/>
        <v/>
      </c>
      <c r="O808" s="75"/>
      <c r="P808" s="75"/>
      <c r="Q808" s="47" t="str">
        <f t="shared" ca="1" si="102"/>
        <v/>
      </c>
      <c r="R808" s="34"/>
      <c r="S808" s="59" t="str">
        <f t="shared" ca="1" si="103"/>
        <v/>
      </c>
      <c r="T808" s="32"/>
      <c r="U808" s="33" t="str">
        <f t="shared" ca="1" si="104"/>
        <v/>
      </c>
      <c r="V808" s="34"/>
      <c r="W808" s="35"/>
      <c r="X808" s="36" t="str">
        <f t="shared" ca="1" si="98"/>
        <v/>
      </c>
      <c r="Y808" s="37"/>
      <c r="Z808" s="38" t="str">
        <f t="shared" si="99"/>
        <v/>
      </c>
    </row>
    <row r="809" spans="1:26" s="39" customFormat="1">
      <c r="A809" s="30">
        <v>806</v>
      </c>
      <c r="B809" s="31"/>
      <c r="C809" s="31"/>
      <c r="D809" s="44"/>
      <c r="E809" s="72" t="str">
        <f>IFERROR(IF(INDEX(Sheet3!$B$2:$B$8, MATCH(D809, Sheet3!$A$2:$A$8, 0)) = 0, "", INDEX(Sheet3!$B$2:$B$8, MATCH(D809, Sheet3!$A$2:$A$8, 0))), "")</f>
        <v/>
      </c>
      <c r="F809" s="31"/>
      <c r="G809" s="45"/>
      <c r="H809" s="63" t="str">
        <f>IFERROR(INDEX(Sheet3!$F$2:$F$114, MATCH(G809, Sheet3!$E$2:$E$114, 0)), "")</f>
        <v/>
      </c>
      <c r="I809" s="32"/>
      <c r="J809" s="40" t="str">
        <f t="shared" ca="1" si="97"/>
        <v/>
      </c>
      <c r="K809" s="34"/>
      <c r="L809" s="59" t="str">
        <f t="shared" ca="1" si="100"/>
        <v/>
      </c>
      <c r="M809" s="34"/>
      <c r="N809" s="47" t="str">
        <f t="shared" ca="1" si="101"/>
        <v/>
      </c>
      <c r="O809" s="75"/>
      <c r="P809" s="75"/>
      <c r="Q809" s="47" t="str">
        <f t="shared" ca="1" si="102"/>
        <v/>
      </c>
      <c r="R809" s="34"/>
      <c r="S809" s="59" t="str">
        <f t="shared" ca="1" si="103"/>
        <v/>
      </c>
      <c r="T809" s="32"/>
      <c r="U809" s="33" t="str">
        <f t="shared" ca="1" si="104"/>
        <v/>
      </c>
      <c r="V809" s="34"/>
      <c r="W809" s="35"/>
      <c r="X809" s="36" t="str">
        <f t="shared" ca="1" si="98"/>
        <v/>
      </c>
      <c r="Y809" s="37"/>
      <c r="Z809" s="38" t="str">
        <f t="shared" si="99"/>
        <v/>
      </c>
    </row>
    <row r="810" spans="1:26" s="39" customFormat="1">
      <c r="A810" s="30">
        <v>807</v>
      </c>
      <c r="B810" s="31"/>
      <c r="C810" s="31"/>
      <c r="D810" s="44"/>
      <c r="E810" s="72" t="str">
        <f>IFERROR(IF(INDEX(Sheet3!$B$2:$B$8, MATCH(D810, Sheet3!$A$2:$A$8, 0)) = 0, "", INDEX(Sheet3!$B$2:$B$8, MATCH(D810, Sheet3!$A$2:$A$8, 0))), "")</f>
        <v/>
      </c>
      <c r="F810" s="31"/>
      <c r="G810" s="45"/>
      <c r="H810" s="63" t="str">
        <f>IFERROR(INDEX(Sheet3!$F$2:$F$114, MATCH(G810, Sheet3!$E$2:$E$114, 0)), "")</f>
        <v/>
      </c>
      <c r="I810" s="32"/>
      <c r="J810" s="40" t="str">
        <f t="shared" ca="1" si="97"/>
        <v/>
      </c>
      <c r="K810" s="34"/>
      <c r="L810" s="59" t="str">
        <f t="shared" ca="1" si="100"/>
        <v/>
      </c>
      <c r="M810" s="34"/>
      <c r="N810" s="47" t="str">
        <f t="shared" ca="1" si="101"/>
        <v/>
      </c>
      <c r="O810" s="75"/>
      <c r="P810" s="75"/>
      <c r="Q810" s="47" t="str">
        <f t="shared" ca="1" si="102"/>
        <v/>
      </c>
      <c r="R810" s="34"/>
      <c r="S810" s="59" t="str">
        <f t="shared" ca="1" si="103"/>
        <v/>
      </c>
      <c r="T810" s="32"/>
      <c r="U810" s="33" t="str">
        <f t="shared" ca="1" si="104"/>
        <v/>
      </c>
      <c r="V810" s="34"/>
      <c r="W810" s="35"/>
      <c r="X810" s="36" t="str">
        <f t="shared" ca="1" si="98"/>
        <v/>
      </c>
      <c r="Y810" s="37"/>
      <c r="Z810" s="38" t="str">
        <f t="shared" si="99"/>
        <v/>
      </c>
    </row>
    <row r="811" spans="1:26" s="39" customFormat="1">
      <c r="A811" s="30">
        <v>808</v>
      </c>
      <c r="B811" s="31"/>
      <c r="C811" s="31"/>
      <c r="D811" s="44"/>
      <c r="E811" s="72" t="str">
        <f>IFERROR(IF(INDEX(Sheet3!$B$2:$B$8, MATCH(D811, Sheet3!$A$2:$A$8, 0)) = 0, "", INDEX(Sheet3!$B$2:$B$8, MATCH(D811, Sheet3!$A$2:$A$8, 0))), "")</f>
        <v/>
      </c>
      <c r="F811" s="31"/>
      <c r="G811" s="45"/>
      <c r="H811" s="63" t="str">
        <f>IFERROR(INDEX(Sheet3!$F$2:$F$114, MATCH(G811, Sheet3!$E$2:$E$114, 0)), "")</f>
        <v/>
      </c>
      <c r="I811" s="32"/>
      <c r="J811" s="40" t="str">
        <f t="shared" ca="1" si="97"/>
        <v/>
      </c>
      <c r="K811" s="34"/>
      <c r="L811" s="59" t="str">
        <f t="shared" ca="1" si="100"/>
        <v/>
      </c>
      <c r="M811" s="34"/>
      <c r="N811" s="47" t="str">
        <f t="shared" ca="1" si="101"/>
        <v/>
      </c>
      <c r="O811" s="75"/>
      <c r="P811" s="75"/>
      <c r="Q811" s="47" t="str">
        <f t="shared" ca="1" si="102"/>
        <v/>
      </c>
      <c r="R811" s="34"/>
      <c r="S811" s="59" t="str">
        <f t="shared" ca="1" si="103"/>
        <v/>
      </c>
      <c r="T811" s="32"/>
      <c r="U811" s="33" t="str">
        <f t="shared" ca="1" si="104"/>
        <v/>
      </c>
      <c r="V811" s="34"/>
      <c r="W811" s="35"/>
      <c r="X811" s="36" t="str">
        <f t="shared" ca="1" si="98"/>
        <v/>
      </c>
      <c r="Y811" s="37"/>
      <c r="Z811" s="38" t="str">
        <f t="shared" si="99"/>
        <v/>
      </c>
    </row>
    <row r="812" spans="1:26" s="39" customFormat="1">
      <c r="A812" s="30">
        <v>809</v>
      </c>
      <c r="B812" s="31"/>
      <c r="C812" s="31"/>
      <c r="D812" s="44"/>
      <c r="E812" s="72" t="str">
        <f>IFERROR(IF(INDEX(Sheet3!$B$2:$B$8, MATCH(D812, Sheet3!$A$2:$A$8, 0)) = 0, "", INDEX(Sheet3!$B$2:$B$8, MATCH(D812, Sheet3!$A$2:$A$8, 0))), "")</f>
        <v/>
      </c>
      <c r="F812" s="31"/>
      <c r="G812" s="45"/>
      <c r="H812" s="63" t="str">
        <f>IFERROR(INDEX(Sheet3!$F$2:$F$114, MATCH(G812, Sheet3!$E$2:$E$114, 0)), "")</f>
        <v/>
      </c>
      <c r="I812" s="32"/>
      <c r="J812" s="40" t="str">
        <f t="shared" ca="1" si="97"/>
        <v/>
      </c>
      <c r="K812" s="34"/>
      <c r="L812" s="59" t="str">
        <f t="shared" ca="1" si="100"/>
        <v/>
      </c>
      <c r="M812" s="34"/>
      <c r="N812" s="47" t="str">
        <f t="shared" ca="1" si="101"/>
        <v/>
      </c>
      <c r="O812" s="75"/>
      <c r="P812" s="75"/>
      <c r="Q812" s="47" t="str">
        <f t="shared" ca="1" si="102"/>
        <v/>
      </c>
      <c r="R812" s="34"/>
      <c r="S812" s="59" t="str">
        <f t="shared" ca="1" si="103"/>
        <v/>
      </c>
      <c r="T812" s="32"/>
      <c r="U812" s="33" t="str">
        <f t="shared" ca="1" si="104"/>
        <v/>
      </c>
      <c r="V812" s="34"/>
      <c r="W812" s="35"/>
      <c r="X812" s="36" t="str">
        <f t="shared" ca="1" si="98"/>
        <v/>
      </c>
      <c r="Y812" s="37"/>
      <c r="Z812" s="38" t="str">
        <f t="shared" si="99"/>
        <v/>
      </c>
    </row>
    <row r="813" spans="1:26" s="39" customFormat="1">
      <c r="A813" s="30">
        <v>810</v>
      </c>
      <c r="B813" s="31"/>
      <c r="C813" s="31"/>
      <c r="D813" s="44"/>
      <c r="E813" s="72" t="str">
        <f>IFERROR(IF(INDEX(Sheet3!$B$2:$B$8, MATCH(D813, Sheet3!$A$2:$A$8, 0)) = 0, "", INDEX(Sheet3!$B$2:$B$8, MATCH(D813, Sheet3!$A$2:$A$8, 0))), "")</f>
        <v/>
      </c>
      <c r="F813" s="31"/>
      <c r="G813" s="45"/>
      <c r="H813" s="63" t="str">
        <f>IFERROR(INDEX(Sheet3!$F$2:$F$114, MATCH(G813, Sheet3!$E$2:$E$114, 0)), "")</f>
        <v/>
      </c>
      <c r="I813" s="32"/>
      <c r="J813" s="40" t="str">
        <f t="shared" ca="1" si="97"/>
        <v/>
      </c>
      <c r="K813" s="34"/>
      <c r="L813" s="59" t="str">
        <f t="shared" ca="1" si="100"/>
        <v/>
      </c>
      <c r="M813" s="34"/>
      <c r="N813" s="47" t="str">
        <f t="shared" ca="1" si="101"/>
        <v/>
      </c>
      <c r="O813" s="75"/>
      <c r="P813" s="75"/>
      <c r="Q813" s="47" t="str">
        <f t="shared" ca="1" si="102"/>
        <v/>
      </c>
      <c r="R813" s="34"/>
      <c r="S813" s="59" t="str">
        <f t="shared" ca="1" si="103"/>
        <v/>
      </c>
      <c r="T813" s="32"/>
      <c r="U813" s="33" t="str">
        <f t="shared" ca="1" si="104"/>
        <v/>
      </c>
      <c r="V813" s="34"/>
      <c r="W813" s="35"/>
      <c r="X813" s="36" t="str">
        <f t="shared" ca="1" si="98"/>
        <v/>
      </c>
      <c r="Y813" s="37"/>
      <c r="Z813" s="38" t="str">
        <f t="shared" si="99"/>
        <v/>
      </c>
    </row>
    <row r="814" spans="1:26" s="39" customFormat="1">
      <c r="A814" s="30">
        <v>811</v>
      </c>
      <c r="B814" s="31"/>
      <c r="C814" s="31"/>
      <c r="D814" s="44"/>
      <c r="E814" s="72" t="str">
        <f>IFERROR(IF(INDEX(Sheet3!$B$2:$B$8, MATCH(D814, Sheet3!$A$2:$A$8, 0)) = 0, "", INDEX(Sheet3!$B$2:$B$8, MATCH(D814, Sheet3!$A$2:$A$8, 0))), "")</f>
        <v/>
      </c>
      <c r="F814" s="31"/>
      <c r="G814" s="45"/>
      <c r="H814" s="63" t="str">
        <f>IFERROR(INDEX(Sheet3!$F$2:$F$114, MATCH(G814, Sheet3!$E$2:$E$114, 0)), "")</f>
        <v/>
      </c>
      <c r="I814" s="32"/>
      <c r="J814" s="40" t="str">
        <f t="shared" ca="1" si="97"/>
        <v/>
      </c>
      <c r="K814" s="34"/>
      <c r="L814" s="59" t="str">
        <f t="shared" ca="1" si="100"/>
        <v/>
      </c>
      <c r="M814" s="34"/>
      <c r="N814" s="47" t="str">
        <f t="shared" ca="1" si="101"/>
        <v/>
      </c>
      <c r="O814" s="75"/>
      <c r="P814" s="75"/>
      <c r="Q814" s="47" t="str">
        <f t="shared" ca="1" si="102"/>
        <v/>
      </c>
      <c r="R814" s="34"/>
      <c r="S814" s="59" t="str">
        <f t="shared" ca="1" si="103"/>
        <v/>
      </c>
      <c r="T814" s="32"/>
      <c r="U814" s="33" t="str">
        <f t="shared" ca="1" si="104"/>
        <v/>
      </c>
      <c r="V814" s="34"/>
      <c r="W814" s="35"/>
      <c r="X814" s="36" t="str">
        <f t="shared" ca="1" si="98"/>
        <v/>
      </c>
      <c r="Y814" s="37"/>
      <c r="Z814" s="38" t="str">
        <f t="shared" si="99"/>
        <v/>
      </c>
    </row>
    <row r="815" spans="1:26" s="39" customFormat="1">
      <c r="A815" s="30">
        <v>812</v>
      </c>
      <c r="B815" s="31"/>
      <c r="C815" s="31"/>
      <c r="D815" s="44"/>
      <c r="E815" s="72" t="str">
        <f>IFERROR(IF(INDEX(Sheet3!$B$2:$B$8, MATCH(D815, Sheet3!$A$2:$A$8, 0)) = 0, "", INDEX(Sheet3!$B$2:$B$8, MATCH(D815, Sheet3!$A$2:$A$8, 0))), "")</f>
        <v/>
      </c>
      <c r="F815" s="31"/>
      <c r="G815" s="45"/>
      <c r="H815" s="63" t="str">
        <f>IFERROR(INDEX(Sheet3!$F$2:$F$114, MATCH(G815, Sheet3!$E$2:$E$114, 0)), "")</f>
        <v/>
      </c>
      <c r="I815" s="32"/>
      <c r="J815" s="40" t="str">
        <f t="shared" ca="1" si="97"/>
        <v/>
      </c>
      <c r="K815" s="34"/>
      <c r="L815" s="59" t="str">
        <f t="shared" ca="1" si="100"/>
        <v/>
      </c>
      <c r="M815" s="34"/>
      <c r="N815" s="47" t="str">
        <f t="shared" ca="1" si="101"/>
        <v/>
      </c>
      <c r="O815" s="75"/>
      <c r="P815" s="75"/>
      <c r="Q815" s="47" t="str">
        <f t="shared" ca="1" si="102"/>
        <v/>
      </c>
      <c r="R815" s="34"/>
      <c r="S815" s="59" t="str">
        <f t="shared" ca="1" si="103"/>
        <v/>
      </c>
      <c r="T815" s="32"/>
      <c r="U815" s="33" t="str">
        <f t="shared" ca="1" si="104"/>
        <v/>
      </c>
      <c r="V815" s="34"/>
      <c r="W815" s="35"/>
      <c r="X815" s="36" t="str">
        <f t="shared" ca="1" si="98"/>
        <v/>
      </c>
      <c r="Y815" s="37"/>
      <c r="Z815" s="38" t="str">
        <f t="shared" si="99"/>
        <v/>
      </c>
    </row>
    <row r="816" spans="1:26" s="39" customFormat="1">
      <c r="A816" s="30">
        <v>813</v>
      </c>
      <c r="B816" s="31"/>
      <c r="C816" s="31"/>
      <c r="D816" s="44"/>
      <c r="E816" s="72" t="str">
        <f>IFERROR(IF(INDEX(Sheet3!$B$2:$B$8, MATCH(D816, Sheet3!$A$2:$A$8, 0)) = 0, "", INDEX(Sheet3!$B$2:$B$8, MATCH(D816, Sheet3!$A$2:$A$8, 0))), "")</f>
        <v/>
      </c>
      <c r="F816" s="31"/>
      <c r="G816" s="45"/>
      <c r="H816" s="63" t="str">
        <f>IFERROR(INDEX(Sheet3!$F$2:$F$114, MATCH(G816, Sheet3!$E$2:$E$114, 0)), "")</f>
        <v/>
      </c>
      <c r="I816" s="32"/>
      <c r="J816" s="40" t="str">
        <f t="shared" ca="1" si="97"/>
        <v/>
      </c>
      <c r="K816" s="34"/>
      <c r="L816" s="59" t="str">
        <f t="shared" ca="1" si="100"/>
        <v/>
      </c>
      <c r="M816" s="34"/>
      <c r="N816" s="47" t="str">
        <f t="shared" ca="1" si="101"/>
        <v/>
      </c>
      <c r="O816" s="75"/>
      <c r="P816" s="75"/>
      <c r="Q816" s="47" t="str">
        <f t="shared" ca="1" si="102"/>
        <v/>
      </c>
      <c r="R816" s="34"/>
      <c r="S816" s="59" t="str">
        <f t="shared" ca="1" si="103"/>
        <v/>
      </c>
      <c r="T816" s="32"/>
      <c r="U816" s="33" t="str">
        <f t="shared" ca="1" si="104"/>
        <v/>
      </c>
      <c r="V816" s="34"/>
      <c r="W816" s="35"/>
      <c r="X816" s="36" t="str">
        <f t="shared" ca="1" si="98"/>
        <v/>
      </c>
      <c r="Y816" s="37"/>
      <c r="Z816" s="38" t="str">
        <f t="shared" si="99"/>
        <v/>
      </c>
    </row>
    <row r="817" spans="1:26" s="39" customFormat="1">
      <c r="A817" s="30">
        <v>814</v>
      </c>
      <c r="B817" s="31"/>
      <c r="C817" s="31"/>
      <c r="D817" s="44"/>
      <c r="E817" s="72" t="str">
        <f>IFERROR(IF(INDEX(Sheet3!$B$2:$B$8, MATCH(D817, Sheet3!$A$2:$A$8, 0)) = 0, "", INDEX(Sheet3!$B$2:$B$8, MATCH(D817, Sheet3!$A$2:$A$8, 0))), "")</f>
        <v/>
      </c>
      <c r="F817" s="31"/>
      <c r="G817" s="45"/>
      <c r="H817" s="63" t="str">
        <f>IFERROR(INDEX(Sheet3!$F$2:$F$114, MATCH(G817, Sheet3!$E$2:$E$114, 0)), "")</f>
        <v/>
      </c>
      <c r="I817" s="32"/>
      <c r="J817" s="40" t="str">
        <f t="shared" ca="1" si="97"/>
        <v/>
      </c>
      <c r="K817" s="34"/>
      <c r="L817" s="59" t="str">
        <f t="shared" ca="1" si="100"/>
        <v/>
      </c>
      <c r="M817" s="34"/>
      <c r="N817" s="47" t="str">
        <f t="shared" ca="1" si="101"/>
        <v/>
      </c>
      <c r="O817" s="75"/>
      <c r="P817" s="75"/>
      <c r="Q817" s="47" t="str">
        <f t="shared" ca="1" si="102"/>
        <v/>
      </c>
      <c r="R817" s="34"/>
      <c r="S817" s="59" t="str">
        <f t="shared" ca="1" si="103"/>
        <v/>
      </c>
      <c r="T817" s="32"/>
      <c r="U817" s="33" t="str">
        <f t="shared" ca="1" si="104"/>
        <v/>
      </c>
      <c r="V817" s="34"/>
      <c r="W817" s="35"/>
      <c r="X817" s="36" t="str">
        <f t="shared" ca="1" si="98"/>
        <v/>
      </c>
      <c r="Y817" s="37"/>
      <c r="Z817" s="38" t="str">
        <f t="shared" si="99"/>
        <v/>
      </c>
    </row>
    <row r="818" spans="1:26" s="39" customFormat="1">
      <c r="A818" s="30">
        <v>815</v>
      </c>
      <c r="B818" s="31"/>
      <c r="C818" s="31"/>
      <c r="D818" s="44"/>
      <c r="E818" s="72" t="str">
        <f>IFERROR(IF(INDEX(Sheet3!$B$2:$B$8, MATCH(D818, Sheet3!$A$2:$A$8, 0)) = 0, "", INDEX(Sheet3!$B$2:$B$8, MATCH(D818, Sheet3!$A$2:$A$8, 0))), "")</f>
        <v/>
      </c>
      <c r="F818" s="31"/>
      <c r="G818" s="45"/>
      <c r="H818" s="63" t="str">
        <f>IFERROR(INDEX(Sheet3!$F$2:$F$114, MATCH(G818, Sheet3!$E$2:$E$114, 0)), "")</f>
        <v/>
      </c>
      <c r="I818" s="32"/>
      <c r="J818" s="40" t="str">
        <f t="shared" ca="1" si="97"/>
        <v/>
      </c>
      <c r="K818" s="34"/>
      <c r="L818" s="59" t="str">
        <f t="shared" ca="1" si="100"/>
        <v/>
      </c>
      <c r="M818" s="34"/>
      <c r="N818" s="47" t="str">
        <f t="shared" ca="1" si="101"/>
        <v/>
      </c>
      <c r="O818" s="75"/>
      <c r="P818" s="75"/>
      <c r="Q818" s="47" t="str">
        <f t="shared" ca="1" si="102"/>
        <v/>
      </c>
      <c r="R818" s="34"/>
      <c r="S818" s="59" t="str">
        <f t="shared" ca="1" si="103"/>
        <v/>
      </c>
      <c r="T818" s="32"/>
      <c r="U818" s="33" t="str">
        <f t="shared" ca="1" si="104"/>
        <v/>
      </c>
      <c r="V818" s="34"/>
      <c r="W818" s="35"/>
      <c r="X818" s="36" t="str">
        <f t="shared" ca="1" si="98"/>
        <v/>
      </c>
      <c r="Y818" s="37"/>
      <c r="Z818" s="38" t="str">
        <f t="shared" si="99"/>
        <v/>
      </c>
    </row>
    <row r="819" spans="1:26" s="39" customFormat="1">
      <c r="A819" s="30">
        <v>816</v>
      </c>
      <c r="B819" s="31"/>
      <c r="C819" s="31"/>
      <c r="D819" s="44"/>
      <c r="E819" s="72" t="str">
        <f>IFERROR(IF(INDEX(Sheet3!$B$2:$B$8, MATCH(D819, Sheet3!$A$2:$A$8, 0)) = 0, "", INDEX(Sheet3!$B$2:$B$8, MATCH(D819, Sheet3!$A$2:$A$8, 0))), "")</f>
        <v/>
      </c>
      <c r="F819" s="31"/>
      <c r="G819" s="45"/>
      <c r="H819" s="63" t="str">
        <f>IFERROR(INDEX(Sheet3!$F$2:$F$114, MATCH(G819, Sheet3!$E$2:$E$114, 0)), "")</f>
        <v/>
      </c>
      <c r="I819" s="32"/>
      <c r="J819" s="40" t="str">
        <f t="shared" ca="1" si="97"/>
        <v/>
      </c>
      <c r="K819" s="34"/>
      <c r="L819" s="59" t="str">
        <f t="shared" ca="1" si="100"/>
        <v/>
      </c>
      <c r="M819" s="34"/>
      <c r="N819" s="47" t="str">
        <f t="shared" ca="1" si="101"/>
        <v/>
      </c>
      <c r="O819" s="75"/>
      <c r="P819" s="75"/>
      <c r="Q819" s="47" t="str">
        <f t="shared" ca="1" si="102"/>
        <v/>
      </c>
      <c r="R819" s="34"/>
      <c r="S819" s="59" t="str">
        <f t="shared" ca="1" si="103"/>
        <v/>
      </c>
      <c r="T819" s="32"/>
      <c r="U819" s="33" t="str">
        <f t="shared" ca="1" si="104"/>
        <v/>
      </c>
      <c r="V819" s="34"/>
      <c r="W819" s="35"/>
      <c r="X819" s="36" t="str">
        <f t="shared" ca="1" si="98"/>
        <v/>
      </c>
      <c r="Y819" s="37"/>
      <c r="Z819" s="38" t="str">
        <f t="shared" si="99"/>
        <v/>
      </c>
    </row>
    <row r="820" spans="1:26" s="39" customFormat="1">
      <c r="A820" s="30">
        <v>817</v>
      </c>
      <c r="B820" s="31"/>
      <c r="C820" s="31"/>
      <c r="D820" s="44"/>
      <c r="E820" s="72" t="str">
        <f>IFERROR(IF(INDEX(Sheet3!$B$2:$B$8, MATCH(D820, Sheet3!$A$2:$A$8, 0)) = 0, "", INDEX(Sheet3!$B$2:$B$8, MATCH(D820, Sheet3!$A$2:$A$8, 0))), "")</f>
        <v/>
      </c>
      <c r="F820" s="31"/>
      <c r="G820" s="45"/>
      <c r="H820" s="63" t="str">
        <f>IFERROR(INDEX(Sheet3!$F$2:$F$114, MATCH(G820, Sheet3!$E$2:$E$114, 0)), "")</f>
        <v/>
      </c>
      <c r="I820" s="32"/>
      <c r="J820" s="40" t="str">
        <f t="shared" ca="1" si="97"/>
        <v/>
      </c>
      <c r="K820" s="34"/>
      <c r="L820" s="59" t="str">
        <f t="shared" ca="1" si="100"/>
        <v/>
      </c>
      <c r="M820" s="34"/>
      <c r="N820" s="47" t="str">
        <f t="shared" ca="1" si="101"/>
        <v/>
      </c>
      <c r="O820" s="75"/>
      <c r="P820" s="75"/>
      <c r="Q820" s="47" t="str">
        <f t="shared" ca="1" si="102"/>
        <v/>
      </c>
      <c r="R820" s="34"/>
      <c r="S820" s="59" t="str">
        <f t="shared" ca="1" si="103"/>
        <v/>
      </c>
      <c r="T820" s="32"/>
      <c r="U820" s="33" t="str">
        <f t="shared" ca="1" si="104"/>
        <v/>
      </c>
      <c r="V820" s="34"/>
      <c r="W820" s="35"/>
      <c r="X820" s="36" t="str">
        <f t="shared" ca="1" si="98"/>
        <v/>
      </c>
      <c r="Y820" s="37"/>
      <c r="Z820" s="38" t="str">
        <f t="shared" si="99"/>
        <v/>
      </c>
    </row>
    <row r="821" spans="1:26" s="39" customFormat="1">
      <c r="A821" s="30">
        <v>818</v>
      </c>
      <c r="B821" s="31"/>
      <c r="C821" s="31"/>
      <c r="D821" s="44"/>
      <c r="E821" s="72" t="str">
        <f>IFERROR(IF(INDEX(Sheet3!$B$2:$B$8, MATCH(D821, Sheet3!$A$2:$A$8, 0)) = 0, "", INDEX(Sheet3!$B$2:$B$8, MATCH(D821, Sheet3!$A$2:$A$8, 0))), "")</f>
        <v/>
      </c>
      <c r="F821" s="31"/>
      <c r="G821" s="45"/>
      <c r="H821" s="63" t="str">
        <f>IFERROR(INDEX(Sheet3!$F$2:$F$114, MATCH(G821, Sheet3!$E$2:$E$114, 0)), "")</f>
        <v/>
      </c>
      <c r="I821" s="32"/>
      <c r="J821" s="40" t="str">
        <f t="shared" ca="1" si="97"/>
        <v/>
      </c>
      <c r="K821" s="34"/>
      <c r="L821" s="59" t="str">
        <f t="shared" ca="1" si="100"/>
        <v/>
      </c>
      <c r="M821" s="34"/>
      <c r="N821" s="47" t="str">
        <f t="shared" ca="1" si="101"/>
        <v/>
      </c>
      <c r="O821" s="75"/>
      <c r="P821" s="75"/>
      <c r="Q821" s="47" t="str">
        <f t="shared" ca="1" si="102"/>
        <v/>
      </c>
      <c r="R821" s="34"/>
      <c r="S821" s="59" t="str">
        <f t="shared" ca="1" si="103"/>
        <v/>
      </c>
      <c r="T821" s="32"/>
      <c r="U821" s="33" t="str">
        <f t="shared" ca="1" si="104"/>
        <v/>
      </c>
      <c r="V821" s="34"/>
      <c r="W821" s="35"/>
      <c r="X821" s="36" t="str">
        <f t="shared" ca="1" si="98"/>
        <v/>
      </c>
      <c r="Y821" s="37"/>
      <c r="Z821" s="38" t="str">
        <f t="shared" si="99"/>
        <v/>
      </c>
    </row>
    <row r="822" spans="1:26" s="39" customFormat="1">
      <c r="A822" s="30">
        <v>819</v>
      </c>
      <c r="B822" s="31"/>
      <c r="C822" s="31"/>
      <c r="D822" s="44"/>
      <c r="E822" s="72" t="str">
        <f>IFERROR(IF(INDEX(Sheet3!$B$2:$B$8, MATCH(D822, Sheet3!$A$2:$A$8, 0)) = 0, "", INDEX(Sheet3!$B$2:$B$8, MATCH(D822, Sheet3!$A$2:$A$8, 0))), "")</f>
        <v/>
      </c>
      <c r="F822" s="31"/>
      <c r="G822" s="45"/>
      <c r="H822" s="63" t="str">
        <f>IFERROR(INDEX(Sheet3!$F$2:$F$114, MATCH(G822, Sheet3!$E$2:$E$114, 0)), "")</f>
        <v/>
      </c>
      <c r="I822" s="32"/>
      <c r="J822" s="40" t="str">
        <f t="shared" ca="1" si="97"/>
        <v/>
      </c>
      <c r="K822" s="34"/>
      <c r="L822" s="59" t="str">
        <f t="shared" ca="1" si="100"/>
        <v/>
      </c>
      <c r="M822" s="34"/>
      <c r="N822" s="47" t="str">
        <f t="shared" ca="1" si="101"/>
        <v/>
      </c>
      <c r="O822" s="75"/>
      <c r="P822" s="75"/>
      <c r="Q822" s="47" t="str">
        <f t="shared" ca="1" si="102"/>
        <v/>
      </c>
      <c r="R822" s="34"/>
      <c r="S822" s="59" t="str">
        <f t="shared" ca="1" si="103"/>
        <v/>
      </c>
      <c r="T822" s="32"/>
      <c r="U822" s="33" t="str">
        <f t="shared" ca="1" si="104"/>
        <v/>
      </c>
      <c r="V822" s="34"/>
      <c r="W822" s="35"/>
      <c r="X822" s="36" t="str">
        <f t="shared" ca="1" si="98"/>
        <v/>
      </c>
      <c r="Y822" s="37"/>
      <c r="Z822" s="38" t="str">
        <f t="shared" si="99"/>
        <v/>
      </c>
    </row>
    <row r="823" spans="1:26" s="39" customFormat="1">
      <c r="A823" s="30">
        <v>820</v>
      </c>
      <c r="B823" s="31"/>
      <c r="C823" s="31"/>
      <c r="D823" s="44"/>
      <c r="E823" s="72" t="str">
        <f>IFERROR(IF(INDEX(Sheet3!$B$2:$B$8, MATCH(D823, Sheet3!$A$2:$A$8, 0)) = 0, "", INDEX(Sheet3!$B$2:$B$8, MATCH(D823, Sheet3!$A$2:$A$8, 0))), "")</f>
        <v/>
      </c>
      <c r="F823" s="31"/>
      <c r="G823" s="45"/>
      <c r="H823" s="63" t="str">
        <f>IFERROR(INDEX(Sheet3!$F$2:$F$114, MATCH(G823, Sheet3!$E$2:$E$114, 0)), "")</f>
        <v/>
      </c>
      <c r="I823" s="32"/>
      <c r="J823" s="40" t="str">
        <f t="shared" ca="1" si="97"/>
        <v/>
      </c>
      <c r="K823" s="34"/>
      <c r="L823" s="59" t="str">
        <f t="shared" ca="1" si="100"/>
        <v/>
      </c>
      <c r="M823" s="34"/>
      <c r="N823" s="47" t="str">
        <f t="shared" ca="1" si="101"/>
        <v/>
      </c>
      <c r="O823" s="75"/>
      <c r="P823" s="75"/>
      <c r="Q823" s="47" t="str">
        <f t="shared" ca="1" si="102"/>
        <v/>
      </c>
      <c r="R823" s="34"/>
      <c r="S823" s="59" t="str">
        <f t="shared" ca="1" si="103"/>
        <v/>
      </c>
      <c r="T823" s="32"/>
      <c r="U823" s="33" t="str">
        <f t="shared" ca="1" si="104"/>
        <v/>
      </c>
      <c r="V823" s="34"/>
      <c r="W823" s="35"/>
      <c r="X823" s="36" t="str">
        <f t="shared" ca="1" si="98"/>
        <v/>
      </c>
      <c r="Y823" s="37"/>
      <c r="Z823" s="38" t="str">
        <f t="shared" si="99"/>
        <v/>
      </c>
    </row>
    <row r="824" spans="1:26" s="39" customFormat="1">
      <c r="A824" s="30">
        <v>821</v>
      </c>
      <c r="B824" s="31"/>
      <c r="C824" s="31"/>
      <c r="D824" s="44"/>
      <c r="E824" s="72" t="str">
        <f>IFERROR(IF(INDEX(Sheet3!$B$2:$B$8, MATCH(D824, Sheet3!$A$2:$A$8, 0)) = 0, "", INDEX(Sheet3!$B$2:$B$8, MATCH(D824, Sheet3!$A$2:$A$8, 0))), "")</f>
        <v/>
      </c>
      <c r="F824" s="31"/>
      <c r="G824" s="45"/>
      <c r="H824" s="63" t="str">
        <f>IFERROR(INDEX(Sheet3!$F$2:$F$114, MATCH(G824, Sheet3!$E$2:$E$114, 0)), "")</f>
        <v/>
      </c>
      <c r="I824" s="32"/>
      <c r="J824" s="40" t="str">
        <f t="shared" ca="1" si="97"/>
        <v/>
      </c>
      <c r="K824" s="34"/>
      <c r="L824" s="59" t="str">
        <f t="shared" ca="1" si="100"/>
        <v/>
      </c>
      <c r="M824" s="34"/>
      <c r="N824" s="47" t="str">
        <f t="shared" ca="1" si="101"/>
        <v/>
      </c>
      <c r="O824" s="75"/>
      <c r="P824" s="75"/>
      <c r="Q824" s="47" t="str">
        <f t="shared" ca="1" si="102"/>
        <v/>
      </c>
      <c r="R824" s="34"/>
      <c r="S824" s="59" t="str">
        <f t="shared" ca="1" si="103"/>
        <v/>
      </c>
      <c r="T824" s="32"/>
      <c r="U824" s="33" t="str">
        <f t="shared" ca="1" si="104"/>
        <v/>
      </c>
      <c r="V824" s="34"/>
      <c r="W824" s="35"/>
      <c r="X824" s="36" t="str">
        <f t="shared" ca="1" si="98"/>
        <v/>
      </c>
      <c r="Y824" s="37"/>
      <c r="Z824" s="38" t="str">
        <f t="shared" si="99"/>
        <v/>
      </c>
    </row>
    <row r="825" spans="1:26" s="39" customFormat="1">
      <c r="A825" s="30">
        <v>822</v>
      </c>
      <c r="B825" s="31"/>
      <c r="C825" s="31"/>
      <c r="D825" s="44"/>
      <c r="E825" s="72" t="str">
        <f>IFERROR(IF(INDEX(Sheet3!$B$2:$B$8, MATCH(D825, Sheet3!$A$2:$A$8, 0)) = 0, "", INDEX(Sheet3!$B$2:$B$8, MATCH(D825, Sheet3!$A$2:$A$8, 0))), "")</f>
        <v/>
      </c>
      <c r="F825" s="31"/>
      <c r="G825" s="45"/>
      <c r="H825" s="63" t="str">
        <f>IFERROR(INDEX(Sheet3!$F$2:$F$114, MATCH(G825, Sheet3!$E$2:$E$114, 0)), "")</f>
        <v/>
      </c>
      <c r="I825" s="32"/>
      <c r="J825" s="40" t="str">
        <f t="shared" ca="1" si="97"/>
        <v/>
      </c>
      <c r="K825" s="34"/>
      <c r="L825" s="59" t="str">
        <f t="shared" ca="1" si="100"/>
        <v/>
      </c>
      <c r="M825" s="34"/>
      <c r="N825" s="47" t="str">
        <f t="shared" ca="1" si="101"/>
        <v/>
      </c>
      <c r="O825" s="75"/>
      <c r="P825" s="75"/>
      <c r="Q825" s="47" t="str">
        <f t="shared" ca="1" si="102"/>
        <v/>
      </c>
      <c r="R825" s="34"/>
      <c r="S825" s="59" t="str">
        <f t="shared" ca="1" si="103"/>
        <v/>
      </c>
      <c r="T825" s="32"/>
      <c r="U825" s="33" t="str">
        <f t="shared" ca="1" si="104"/>
        <v/>
      </c>
      <c r="V825" s="34"/>
      <c r="W825" s="35"/>
      <c r="X825" s="36" t="str">
        <f t="shared" ca="1" si="98"/>
        <v/>
      </c>
      <c r="Y825" s="37"/>
      <c r="Z825" s="38" t="str">
        <f t="shared" si="99"/>
        <v/>
      </c>
    </row>
    <row r="826" spans="1:26" s="39" customFormat="1">
      <c r="A826" s="30">
        <v>823</v>
      </c>
      <c r="B826" s="31"/>
      <c r="C826" s="31"/>
      <c r="D826" s="44"/>
      <c r="E826" s="72" t="str">
        <f>IFERROR(IF(INDEX(Sheet3!$B$2:$B$8, MATCH(D826, Sheet3!$A$2:$A$8, 0)) = 0, "", INDEX(Sheet3!$B$2:$B$8, MATCH(D826, Sheet3!$A$2:$A$8, 0))), "")</f>
        <v/>
      </c>
      <c r="F826" s="31"/>
      <c r="G826" s="45"/>
      <c r="H826" s="63" t="str">
        <f>IFERROR(INDEX(Sheet3!$F$2:$F$114, MATCH(G826, Sheet3!$E$2:$E$114, 0)), "")</f>
        <v/>
      </c>
      <c r="I826" s="32"/>
      <c r="J826" s="40" t="str">
        <f t="shared" ca="1" si="97"/>
        <v/>
      </c>
      <c r="K826" s="34"/>
      <c r="L826" s="59" t="str">
        <f t="shared" ca="1" si="100"/>
        <v/>
      </c>
      <c r="M826" s="34"/>
      <c r="N826" s="47" t="str">
        <f t="shared" ca="1" si="101"/>
        <v/>
      </c>
      <c r="O826" s="75"/>
      <c r="P826" s="75"/>
      <c r="Q826" s="47" t="str">
        <f t="shared" ca="1" si="102"/>
        <v/>
      </c>
      <c r="R826" s="34"/>
      <c r="S826" s="59" t="str">
        <f t="shared" ca="1" si="103"/>
        <v/>
      </c>
      <c r="T826" s="32"/>
      <c r="U826" s="33" t="str">
        <f t="shared" ca="1" si="104"/>
        <v/>
      </c>
      <c r="V826" s="34"/>
      <c r="W826" s="35"/>
      <c r="X826" s="36" t="str">
        <f t="shared" ca="1" si="98"/>
        <v/>
      </c>
      <c r="Y826" s="37"/>
      <c r="Z826" s="38" t="str">
        <f t="shared" si="99"/>
        <v/>
      </c>
    </row>
    <row r="827" spans="1:26" s="39" customFormat="1">
      <c r="A827" s="30">
        <v>824</v>
      </c>
      <c r="B827" s="31"/>
      <c r="C827" s="31"/>
      <c r="D827" s="44"/>
      <c r="E827" s="72" t="str">
        <f>IFERROR(IF(INDEX(Sheet3!$B$2:$B$8, MATCH(D827, Sheet3!$A$2:$A$8, 0)) = 0, "", INDEX(Sheet3!$B$2:$B$8, MATCH(D827, Sheet3!$A$2:$A$8, 0))), "")</f>
        <v/>
      </c>
      <c r="F827" s="31"/>
      <c r="G827" s="45"/>
      <c r="H827" s="63" t="str">
        <f>IFERROR(INDEX(Sheet3!$F$2:$F$114, MATCH(G827, Sheet3!$E$2:$E$114, 0)), "")</f>
        <v/>
      </c>
      <c r="I827" s="32"/>
      <c r="J827" s="40" t="str">
        <f t="shared" ca="1" si="97"/>
        <v/>
      </c>
      <c r="K827" s="34"/>
      <c r="L827" s="59" t="str">
        <f t="shared" ca="1" si="100"/>
        <v/>
      </c>
      <c r="M827" s="34"/>
      <c r="N827" s="47" t="str">
        <f t="shared" ca="1" si="101"/>
        <v/>
      </c>
      <c r="O827" s="75"/>
      <c r="P827" s="75"/>
      <c r="Q827" s="47" t="str">
        <f t="shared" ca="1" si="102"/>
        <v/>
      </c>
      <c r="R827" s="34"/>
      <c r="S827" s="59" t="str">
        <f t="shared" ca="1" si="103"/>
        <v/>
      </c>
      <c r="T827" s="32"/>
      <c r="U827" s="33" t="str">
        <f t="shared" ca="1" si="104"/>
        <v/>
      </c>
      <c r="V827" s="34"/>
      <c r="W827" s="35"/>
      <c r="X827" s="36" t="str">
        <f t="shared" ca="1" si="98"/>
        <v/>
      </c>
      <c r="Y827" s="37"/>
      <c r="Z827" s="38" t="str">
        <f t="shared" si="99"/>
        <v/>
      </c>
    </row>
    <row r="828" spans="1:26" s="39" customFormat="1">
      <c r="A828" s="30">
        <v>825</v>
      </c>
      <c r="B828" s="31"/>
      <c r="C828" s="31"/>
      <c r="D828" s="44"/>
      <c r="E828" s="72" t="str">
        <f>IFERROR(IF(INDEX(Sheet3!$B$2:$B$8, MATCH(D828, Sheet3!$A$2:$A$8, 0)) = 0, "", INDEX(Sheet3!$B$2:$B$8, MATCH(D828, Sheet3!$A$2:$A$8, 0))), "")</f>
        <v/>
      </c>
      <c r="F828" s="31"/>
      <c r="G828" s="45"/>
      <c r="H828" s="63" t="str">
        <f>IFERROR(INDEX(Sheet3!$F$2:$F$114, MATCH(G828, Sheet3!$E$2:$E$114, 0)), "")</f>
        <v/>
      </c>
      <c r="I828" s="32"/>
      <c r="J828" s="40" t="str">
        <f t="shared" ca="1" si="97"/>
        <v/>
      </c>
      <c r="K828" s="34"/>
      <c r="L828" s="59" t="str">
        <f t="shared" ca="1" si="100"/>
        <v/>
      </c>
      <c r="M828" s="34"/>
      <c r="N828" s="47" t="str">
        <f t="shared" ca="1" si="101"/>
        <v/>
      </c>
      <c r="O828" s="75"/>
      <c r="P828" s="75"/>
      <c r="Q828" s="47" t="str">
        <f t="shared" ca="1" si="102"/>
        <v/>
      </c>
      <c r="R828" s="34"/>
      <c r="S828" s="59" t="str">
        <f t="shared" ca="1" si="103"/>
        <v/>
      </c>
      <c r="T828" s="32"/>
      <c r="U828" s="33" t="str">
        <f t="shared" ca="1" si="104"/>
        <v/>
      </c>
      <c r="V828" s="34"/>
      <c r="W828" s="35"/>
      <c r="X828" s="36" t="str">
        <f t="shared" ca="1" si="98"/>
        <v/>
      </c>
      <c r="Y828" s="37"/>
      <c r="Z828" s="38" t="str">
        <f t="shared" si="99"/>
        <v/>
      </c>
    </row>
    <row r="829" spans="1:26" s="39" customFormat="1">
      <c r="A829" s="30">
        <v>826</v>
      </c>
      <c r="B829" s="31"/>
      <c r="C829" s="31"/>
      <c r="D829" s="44"/>
      <c r="E829" s="72" t="str">
        <f>IFERROR(IF(INDEX(Sheet3!$B$2:$B$8, MATCH(D829, Sheet3!$A$2:$A$8, 0)) = 0, "", INDEX(Sheet3!$B$2:$B$8, MATCH(D829, Sheet3!$A$2:$A$8, 0))), "")</f>
        <v/>
      </c>
      <c r="F829" s="31"/>
      <c r="G829" s="45"/>
      <c r="H829" s="63" t="str">
        <f>IFERROR(INDEX(Sheet3!$F$2:$F$114, MATCH(G829, Sheet3!$E$2:$E$114, 0)), "")</f>
        <v/>
      </c>
      <c r="I829" s="32"/>
      <c r="J829" s="40" t="str">
        <f t="shared" ca="1" si="97"/>
        <v/>
      </c>
      <c r="K829" s="34"/>
      <c r="L829" s="59" t="str">
        <f t="shared" ca="1" si="100"/>
        <v/>
      </c>
      <c r="M829" s="34"/>
      <c r="N829" s="47" t="str">
        <f t="shared" ca="1" si="101"/>
        <v/>
      </c>
      <c r="O829" s="75"/>
      <c r="P829" s="75"/>
      <c r="Q829" s="47" t="str">
        <f t="shared" ca="1" si="102"/>
        <v/>
      </c>
      <c r="R829" s="34"/>
      <c r="S829" s="59" t="str">
        <f t="shared" ca="1" si="103"/>
        <v/>
      </c>
      <c r="T829" s="32"/>
      <c r="U829" s="33" t="str">
        <f t="shared" ca="1" si="104"/>
        <v/>
      </c>
      <c r="V829" s="34"/>
      <c r="W829" s="35"/>
      <c r="X829" s="36" t="str">
        <f t="shared" ca="1" si="98"/>
        <v/>
      </c>
      <c r="Y829" s="37"/>
      <c r="Z829" s="38" t="str">
        <f t="shared" si="99"/>
        <v/>
      </c>
    </row>
    <row r="830" spans="1:26" s="39" customFormat="1">
      <c r="A830" s="30">
        <v>827</v>
      </c>
      <c r="B830" s="31"/>
      <c r="C830" s="31"/>
      <c r="D830" s="44"/>
      <c r="E830" s="72" t="str">
        <f>IFERROR(IF(INDEX(Sheet3!$B$2:$B$8, MATCH(D830, Sheet3!$A$2:$A$8, 0)) = 0, "", INDEX(Sheet3!$B$2:$B$8, MATCH(D830, Sheet3!$A$2:$A$8, 0))), "")</f>
        <v/>
      </c>
      <c r="F830" s="31"/>
      <c r="G830" s="45"/>
      <c r="H830" s="63" t="str">
        <f>IFERROR(INDEX(Sheet3!$F$2:$F$114, MATCH(G830, Sheet3!$E$2:$E$114, 0)), "")</f>
        <v/>
      </c>
      <c r="I830" s="32"/>
      <c r="J830" s="40" t="str">
        <f t="shared" ca="1" si="97"/>
        <v/>
      </c>
      <c r="K830" s="34"/>
      <c r="L830" s="59" t="str">
        <f t="shared" ca="1" si="100"/>
        <v/>
      </c>
      <c r="M830" s="34"/>
      <c r="N830" s="47" t="str">
        <f t="shared" ca="1" si="101"/>
        <v/>
      </c>
      <c r="O830" s="75"/>
      <c r="P830" s="75"/>
      <c r="Q830" s="47" t="str">
        <f t="shared" ca="1" si="102"/>
        <v/>
      </c>
      <c r="R830" s="34"/>
      <c r="S830" s="59" t="str">
        <f t="shared" ca="1" si="103"/>
        <v/>
      </c>
      <c r="T830" s="32"/>
      <c r="U830" s="33" t="str">
        <f t="shared" ca="1" si="104"/>
        <v/>
      </c>
      <c r="V830" s="34"/>
      <c r="W830" s="35"/>
      <c r="X830" s="36" t="str">
        <f t="shared" ca="1" si="98"/>
        <v/>
      </c>
      <c r="Y830" s="37"/>
      <c r="Z830" s="38" t="str">
        <f t="shared" si="99"/>
        <v/>
      </c>
    </row>
    <row r="831" spans="1:26" s="39" customFormat="1">
      <c r="A831" s="30">
        <v>828</v>
      </c>
      <c r="B831" s="31"/>
      <c r="C831" s="31"/>
      <c r="D831" s="44"/>
      <c r="E831" s="72" t="str">
        <f>IFERROR(IF(INDEX(Sheet3!$B$2:$B$8, MATCH(D831, Sheet3!$A$2:$A$8, 0)) = 0, "", INDEX(Sheet3!$B$2:$B$8, MATCH(D831, Sheet3!$A$2:$A$8, 0))), "")</f>
        <v/>
      </c>
      <c r="F831" s="31"/>
      <c r="G831" s="45"/>
      <c r="H831" s="63" t="str">
        <f>IFERROR(INDEX(Sheet3!$F$2:$F$114, MATCH(G831, Sheet3!$E$2:$E$114, 0)), "")</f>
        <v/>
      </c>
      <c r="I831" s="32"/>
      <c r="J831" s="40" t="str">
        <f t="shared" ca="1" si="97"/>
        <v/>
      </c>
      <c r="K831" s="34"/>
      <c r="L831" s="59" t="str">
        <f t="shared" ca="1" si="100"/>
        <v/>
      </c>
      <c r="M831" s="34"/>
      <c r="N831" s="47" t="str">
        <f t="shared" ca="1" si="101"/>
        <v/>
      </c>
      <c r="O831" s="75"/>
      <c r="P831" s="75"/>
      <c r="Q831" s="47" t="str">
        <f t="shared" ca="1" si="102"/>
        <v/>
      </c>
      <c r="R831" s="34"/>
      <c r="S831" s="59" t="str">
        <f t="shared" ca="1" si="103"/>
        <v/>
      </c>
      <c r="T831" s="32"/>
      <c r="U831" s="33" t="str">
        <f t="shared" ca="1" si="104"/>
        <v/>
      </c>
      <c r="V831" s="34"/>
      <c r="W831" s="35"/>
      <c r="X831" s="36" t="str">
        <f t="shared" ca="1" si="98"/>
        <v/>
      </c>
      <c r="Y831" s="37"/>
      <c r="Z831" s="38" t="str">
        <f t="shared" si="99"/>
        <v/>
      </c>
    </row>
    <row r="832" spans="1:26" s="39" customFormat="1">
      <c r="A832" s="30">
        <v>829</v>
      </c>
      <c r="B832" s="31"/>
      <c r="C832" s="31"/>
      <c r="D832" s="44"/>
      <c r="E832" s="72" t="str">
        <f>IFERROR(IF(INDEX(Sheet3!$B$2:$B$8, MATCH(D832, Sheet3!$A$2:$A$8, 0)) = 0, "", INDEX(Sheet3!$B$2:$B$8, MATCH(D832, Sheet3!$A$2:$A$8, 0))), "")</f>
        <v/>
      </c>
      <c r="F832" s="31"/>
      <c r="G832" s="45"/>
      <c r="H832" s="63" t="str">
        <f>IFERROR(INDEX(Sheet3!$F$2:$F$114, MATCH(G832, Sheet3!$E$2:$E$114, 0)), "")</f>
        <v/>
      </c>
      <c r="I832" s="32"/>
      <c r="J832" s="40" t="str">
        <f t="shared" ca="1" si="97"/>
        <v/>
      </c>
      <c r="K832" s="34"/>
      <c r="L832" s="59" t="str">
        <f t="shared" ca="1" si="100"/>
        <v/>
      </c>
      <c r="M832" s="34"/>
      <c r="N832" s="47" t="str">
        <f t="shared" ca="1" si="101"/>
        <v/>
      </c>
      <c r="O832" s="75"/>
      <c r="P832" s="75"/>
      <c r="Q832" s="47" t="str">
        <f t="shared" ca="1" si="102"/>
        <v/>
      </c>
      <c r="R832" s="34"/>
      <c r="S832" s="59" t="str">
        <f t="shared" ca="1" si="103"/>
        <v/>
      </c>
      <c r="T832" s="32"/>
      <c r="U832" s="33" t="str">
        <f t="shared" ca="1" si="104"/>
        <v/>
      </c>
      <c r="V832" s="34"/>
      <c r="W832" s="35"/>
      <c r="X832" s="36" t="str">
        <f t="shared" ca="1" si="98"/>
        <v/>
      </c>
      <c r="Y832" s="37"/>
      <c r="Z832" s="38" t="str">
        <f t="shared" si="99"/>
        <v/>
      </c>
    </row>
    <row r="833" spans="1:26" s="39" customFormat="1">
      <c r="A833" s="30">
        <v>830</v>
      </c>
      <c r="B833" s="31"/>
      <c r="C833" s="31"/>
      <c r="D833" s="44"/>
      <c r="E833" s="72" t="str">
        <f>IFERROR(IF(INDEX(Sheet3!$B$2:$B$8, MATCH(D833, Sheet3!$A$2:$A$8, 0)) = 0, "", INDEX(Sheet3!$B$2:$B$8, MATCH(D833, Sheet3!$A$2:$A$8, 0))), "")</f>
        <v/>
      </c>
      <c r="F833" s="31"/>
      <c r="G833" s="45"/>
      <c r="H833" s="63" t="str">
        <f>IFERROR(INDEX(Sheet3!$F$2:$F$114, MATCH(G833, Sheet3!$E$2:$E$114, 0)), "")</f>
        <v/>
      </c>
      <c r="I833" s="32"/>
      <c r="J833" s="40" t="str">
        <f t="shared" ca="1" si="97"/>
        <v/>
      </c>
      <c r="K833" s="34"/>
      <c r="L833" s="59" t="str">
        <f t="shared" ca="1" si="100"/>
        <v/>
      </c>
      <c r="M833" s="34"/>
      <c r="N833" s="47" t="str">
        <f t="shared" ca="1" si="101"/>
        <v/>
      </c>
      <c r="O833" s="75"/>
      <c r="P833" s="75"/>
      <c r="Q833" s="47" t="str">
        <f t="shared" ca="1" si="102"/>
        <v/>
      </c>
      <c r="R833" s="34"/>
      <c r="S833" s="59" t="str">
        <f t="shared" ca="1" si="103"/>
        <v/>
      </c>
      <c r="T833" s="32"/>
      <c r="U833" s="33" t="str">
        <f t="shared" ca="1" si="104"/>
        <v/>
      </c>
      <c r="V833" s="34"/>
      <c r="W833" s="35"/>
      <c r="X833" s="36" t="str">
        <f t="shared" ca="1" si="98"/>
        <v/>
      </c>
      <c r="Y833" s="37"/>
      <c r="Z833" s="38" t="str">
        <f t="shared" si="99"/>
        <v/>
      </c>
    </row>
    <row r="834" spans="1:26" s="39" customFormat="1">
      <c r="A834" s="30">
        <v>831</v>
      </c>
      <c r="B834" s="31"/>
      <c r="C834" s="31"/>
      <c r="D834" s="44"/>
      <c r="E834" s="72" t="str">
        <f>IFERROR(IF(INDEX(Sheet3!$B$2:$B$8, MATCH(D834, Sheet3!$A$2:$A$8, 0)) = 0, "", INDEX(Sheet3!$B$2:$B$8, MATCH(D834, Sheet3!$A$2:$A$8, 0))), "")</f>
        <v/>
      </c>
      <c r="F834" s="31"/>
      <c r="G834" s="45"/>
      <c r="H834" s="63" t="str">
        <f>IFERROR(INDEX(Sheet3!$F$2:$F$114, MATCH(G834, Sheet3!$E$2:$E$114, 0)), "")</f>
        <v/>
      </c>
      <c r="I834" s="32"/>
      <c r="J834" s="40" t="str">
        <f t="shared" ca="1" si="97"/>
        <v/>
      </c>
      <c r="K834" s="34"/>
      <c r="L834" s="59" t="str">
        <f t="shared" ca="1" si="100"/>
        <v/>
      </c>
      <c r="M834" s="34"/>
      <c r="N834" s="47" t="str">
        <f t="shared" ca="1" si="101"/>
        <v/>
      </c>
      <c r="O834" s="75"/>
      <c r="P834" s="75"/>
      <c r="Q834" s="47" t="str">
        <f t="shared" ca="1" si="102"/>
        <v/>
      </c>
      <c r="R834" s="34"/>
      <c r="S834" s="59" t="str">
        <f t="shared" ca="1" si="103"/>
        <v/>
      </c>
      <c r="T834" s="32"/>
      <c r="U834" s="33" t="str">
        <f t="shared" ca="1" si="104"/>
        <v/>
      </c>
      <c r="V834" s="34"/>
      <c r="W834" s="35"/>
      <c r="X834" s="36" t="str">
        <f t="shared" ca="1" si="98"/>
        <v/>
      </c>
      <c r="Y834" s="37"/>
      <c r="Z834" s="38" t="str">
        <f t="shared" si="99"/>
        <v/>
      </c>
    </row>
    <row r="835" spans="1:26" s="39" customFormat="1">
      <c r="A835" s="30">
        <v>832</v>
      </c>
      <c r="B835" s="31"/>
      <c r="C835" s="31"/>
      <c r="D835" s="44"/>
      <c r="E835" s="72" t="str">
        <f>IFERROR(IF(INDEX(Sheet3!$B$2:$B$8, MATCH(D835, Sheet3!$A$2:$A$8, 0)) = 0, "", INDEX(Sheet3!$B$2:$B$8, MATCH(D835, Sheet3!$A$2:$A$8, 0))), "")</f>
        <v/>
      </c>
      <c r="F835" s="31"/>
      <c r="G835" s="45"/>
      <c r="H835" s="63" t="str">
        <f>IFERROR(INDEX(Sheet3!$F$2:$F$114, MATCH(G835, Sheet3!$E$2:$E$114, 0)), "")</f>
        <v/>
      </c>
      <c r="I835" s="32"/>
      <c r="J835" s="40" t="str">
        <f t="shared" ca="1" si="97"/>
        <v/>
      </c>
      <c r="K835" s="34"/>
      <c r="L835" s="59" t="str">
        <f t="shared" ca="1" si="100"/>
        <v/>
      </c>
      <c r="M835" s="34"/>
      <c r="N835" s="47" t="str">
        <f t="shared" ca="1" si="101"/>
        <v/>
      </c>
      <c r="O835" s="75"/>
      <c r="P835" s="75"/>
      <c r="Q835" s="47" t="str">
        <f t="shared" ca="1" si="102"/>
        <v/>
      </c>
      <c r="R835" s="34"/>
      <c r="S835" s="59" t="str">
        <f t="shared" ca="1" si="103"/>
        <v/>
      </c>
      <c r="T835" s="32"/>
      <c r="U835" s="33" t="str">
        <f t="shared" ca="1" si="104"/>
        <v/>
      </c>
      <c r="V835" s="34"/>
      <c r="W835" s="35"/>
      <c r="X835" s="36" t="str">
        <f t="shared" ca="1" si="98"/>
        <v/>
      </c>
      <c r="Y835" s="37"/>
      <c r="Z835" s="38" t="str">
        <f t="shared" si="99"/>
        <v/>
      </c>
    </row>
    <row r="836" spans="1:26" s="39" customFormat="1">
      <c r="A836" s="30">
        <v>833</v>
      </c>
      <c r="B836" s="31"/>
      <c r="C836" s="31"/>
      <c r="D836" s="44"/>
      <c r="E836" s="72" t="str">
        <f>IFERROR(IF(INDEX(Sheet3!$B$2:$B$8, MATCH(D836, Sheet3!$A$2:$A$8, 0)) = 0, "", INDEX(Sheet3!$B$2:$B$8, MATCH(D836, Sheet3!$A$2:$A$8, 0))), "")</f>
        <v/>
      </c>
      <c r="F836" s="31"/>
      <c r="G836" s="45"/>
      <c r="H836" s="63" t="str">
        <f>IFERROR(INDEX(Sheet3!$F$2:$F$114, MATCH(G836, Sheet3!$E$2:$E$114, 0)), "")</f>
        <v/>
      </c>
      <c r="I836" s="32"/>
      <c r="J836" s="40" t="str">
        <f t="shared" ca="1" si="97"/>
        <v/>
      </c>
      <c r="K836" s="34"/>
      <c r="L836" s="59" t="str">
        <f t="shared" ca="1" si="100"/>
        <v/>
      </c>
      <c r="M836" s="34"/>
      <c r="N836" s="47" t="str">
        <f t="shared" ca="1" si="101"/>
        <v/>
      </c>
      <c r="O836" s="75"/>
      <c r="P836" s="75"/>
      <c r="Q836" s="47" t="str">
        <f t="shared" ca="1" si="102"/>
        <v/>
      </c>
      <c r="R836" s="34"/>
      <c r="S836" s="59" t="str">
        <f t="shared" ca="1" si="103"/>
        <v/>
      </c>
      <c r="T836" s="32"/>
      <c r="U836" s="33" t="str">
        <f t="shared" ca="1" si="104"/>
        <v/>
      </c>
      <c r="V836" s="34"/>
      <c r="W836" s="35"/>
      <c r="X836" s="36" t="str">
        <f t="shared" ca="1" si="98"/>
        <v/>
      </c>
      <c r="Y836" s="37"/>
      <c r="Z836" s="38" t="str">
        <f t="shared" si="99"/>
        <v/>
      </c>
    </row>
    <row r="837" spans="1:26" s="39" customFormat="1">
      <c r="A837" s="30">
        <v>834</v>
      </c>
      <c r="B837" s="31"/>
      <c r="C837" s="31"/>
      <c r="D837" s="44"/>
      <c r="E837" s="72" t="str">
        <f>IFERROR(IF(INDEX(Sheet3!$B$2:$B$8, MATCH(D837, Sheet3!$A$2:$A$8, 0)) = 0, "", INDEX(Sheet3!$B$2:$B$8, MATCH(D837, Sheet3!$A$2:$A$8, 0))), "")</f>
        <v/>
      </c>
      <c r="F837" s="31"/>
      <c r="G837" s="45"/>
      <c r="H837" s="63" t="str">
        <f>IFERROR(INDEX(Sheet3!$F$2:$F$114, MATCH(G837, Sheet3!$E$2:$E$114, 0)), "")</f>
        <v/>
      </c>
      <c r="I837" s="32"/>
      <c r="J837" s="40" t="str">
        <f t="shared" ca="1" si="97"/>
        <v/>
      </c>
      <c r="K837" s="34"/>
      <c r="L837" s="59" t="str">
        <f t="shared" ca="1" si="100"/>
        <v/>
      </c>
      <c r="M837" s="34"/>
      <c r="N837" s="47" t="str">
        <f t="shared" ca="1" si="101"/>
        <v/>
      </c>
      <c r="O837" s="75"/>
      <c r="P837" s="75"/>
      <c r="Q837" s="47" t="str">
        <f t="shared" ca="1" si="102"/>
        <v/>
      </c>
      <c r="R837" s="34"/>
      <c r="S837" s="59" t="str">
        <f t="shared" ca="1" si="103"/>
        <v/>
      </c>
      <c r="T837" s="32"/>
      <c r="U837" s="33" t="str">
        <f t="shared" ca="1" si="104"/>
        <v/>
      </c>
      <c r="V837" s="34"/>
      <c r="W837" s="35"/>
      <c r="X837" s="36" t="str">
        <f t="shared" ca="1" si="98"/>
        <v/>
      </c>
      <c r="Y837" s="37"/>
      <c r="Z837" s="38" t="str">
        <f t="shared" si="99"/>
        <v/>
      </c>
    </row>
    <row r="838" spans="1:26" s="39" customFormat="1">
      <c r="A838" s="30">
        <v>835</v>
      </c>
      <c r="B838" s="31"/>
      <c r="C838" s="31"/>
      <c r="D838" s="44"/>
      <c r="E838" s="72" t="str">
        <f>IFERROR(IF(INDEX(Sheet3!$B$2:$B$8, MATCH(D838, Sheet3!$A$2:$A$8, 0)) = 0, "", INDEX(Sheet3!$B$2:$B$8, MATCH(D838, Sheet3!$A$2:$A$8, 0))), "")</f>
        <v/>
      </c>
      <c r="F838" s="31"/>
      <c r="G838" s="45"/>
      <c r="H838" s="63" t="str">
        <f>IFERROR(INDEX(Sheet3!$F$2:$F$114, MATCH(G838, Sheet3!$E$2:$E$114, 0)), "")</f>
        <v/>
      </c>
      <c r="I838" s="32"/>
      <c r="J838" s="40" t="str">
        <f t="shared" ref="J838:J901" ca="1" si="105">IF(I838="","",IF(Y838&lt;&gt;"",Y838-I838,TODAY()-I838))</f>
        <v/>
      </c>
      <c r="K838" s="34"/>
      <c r="L838" s="59" t="str">
        <f t="shared" ca="1" si="100"/>
        <v/>
      </c>
      <c r="M838" s="34"/>
      <c r="N838" s="47" t="str">
        <f t="shared" ca="1" si="101"/>
        <v/>
      </c>
      <c r="O838" s="75"/>
      <c r="P838" s="75"/>
      <c r="Q838" s="47" t="str">
        <f t="shared" ca="1" si="102"/>
        <v/>
      </c>
      <c r="R838" s="34"/>
      <c r="S838" s="59" t="str">
        <f t="shared" ca="1" si="103"/>
        <v/>
      </c>
      <c r="T838" s="32"/>
      <c r="U838" s="33" t="str">
        <f t="shared" ca="1" si="104"/>
        <v/>
      </c>
      <c r="V838" s="34"/>
      <c r="W838" s="35"/>
      <c r="X838" s="36" t="str">
        <f t="shared" ref="X838:X901" ca="1" si="106">IF(I838="","",IF(Y838&lt;&gt;"","Completed",IF(TODAY()&lt;V838,"Planned",IF(TODAY()=V838,"Due","Overdue"))))</f>
        <v/>
      </c>
      <c r="Y838" s="37"/>
      <c r="Z838" s="38" t="str">
        <f t="shared" ref="Z838:Z901" si="107">IF(Y838="","",IF(Y838&lt;=V838,1,0))</f>
        <v/>
      </c>
    </row>
    <row r="839" spans="1:26" s="39" customFormat="1">
      <c r="A839" s="30">
        <v>836</v>
      </c>
      <c r="B839" s="31"/>
      <c r="C839" s="31"/>
      <c r="D839" s="44"/>
      <c r="E839" s="72" t="str">
        <f>IFERROR(IF(INDEX(Sheet3!$B$2:$B$8, MATCH(D839, Sheet3!$A$2:$A$8, 0)) = 0, "", INDEX(Sheet3!$B$2:$B$8, MATCH(D839, Sheet3!$A$2:$A$8, 0))), "")</f>
        <v/>
      </c>
      <c r="F839" s="31"/>
      <c r="G839" s="45"/>
      <c r="H839" s="63" t="str">
        <f>IFERROR(INDEX(Sheet3!$F$2:$F$114, MATCH(G839, Sheet3!$E$2:$E$114, 0)), "")</f>
        <v/>
      </c>
      <c r="I839" s="32"/>
      <c r="J839" s="40" t="str">
        <f t="shared" ca="1" si="105"/>
        <v/>
      </c>
      <c r="K839" s="34"/>
      <c r="L839" s="59" t="str">
        <f t="shared" ref="L839:L902" ca="1" si="108">IF(K839&lt;&gt;"",K839-I839,IF(I839="","",TODAY()-I839))</f>
        <v/>
      </c>
      <c r="M839" s="34"/>
      <c r="N839" s="47" t="str">
        <f t="shared" ref="N839:N902" ca="1" si="109">IF(M839&lt;&gt;"",M839-K839,IF(K839="","",TODAY()-K839))</f>
        <v/>
      </c>
      <c r="O839" s="75"/>
      <c r="P839" s="75"/>
      <c r="Q839" s="47" t="str">
        <f t="shared" ref="Q839:Q902" ca="1" si="110">IF(P839&lt;&gt;"",P839-O839,IF(O839="","",TODAY()-O839))</f>
        <v/>
      </c>
      <c r="R839" s="34"/>
      <c r="S839" s="59" t="str">
        <f t="shared" ref="S839:S902" ca="1" si="111">IF(T839&lt;&gt;"",T839-R839,IF(R839="","",TODAY()-R839))</f>
        <v/>
      </c>
      <c r="T839" s="32"/>
      <c r="U839" s="33" t="str">
        <f t="shared" ca="1" si="104"/>
        <v/>
      </c>
      <c r="V839" s="34"/>
      <c r="W839" s="35"/>
      <c r="X839" s="36" t="str">
        <f t="shared" ca="1" si="106"/>
        <v/>
      </c>
      <c r="Y839" s="37"/>
      <c r="Z839" s="38" t="str">
        <f t="shared" si="107"/>
        <v/>
      </c>
    </row>
    <row r="840" spans="1:26" s="39" customFormat="1">
      <c r="A840" s="30">
        <v>837</v>
      </c>
      <c r="B840" s="31"/>
      <c r="C840" s="31"/>
      <c r="D840" s="44"/>
      <c r="E840" s="72" t="str">
        <f>IFERROR(IF(INDEX(Sheet3!$B$2:$B$8, MATCH(D840, Sheet3!$A$2:$A$8, 0)) = 0, "", INDEX(Sheet3!$B$2:$B$8, MATCH(D840, Sheet3!$A$2:$A$8, 0))), "")</f>
        <v/>
      </c>
      <c r="F840" s="31"/>
      <c r="G840" s="45"/>
      <c r="H840" s="63" t="str">
        <f>IFERROR(INDEX(Sheet3!$F$2:$F$114, MATCH(G840, Sheet3!$E$2:$E$114, 0)), "")</f>
        <v/>
      </c>
      <c r="I840" s="32"/>
      <c r="J840" s="40" t="str">
        <f t="shared" ca="1" si="105"/>
        <v/>
      </c>
      <c r="K840" s="34"/>
      <c r="L840" s="59" t="str">
        <f t="shared" ca="1" si="108"/>
        <v/>
      </c>
      <c r="M840" s="34"/>
      <c r="N840" s="47" t="str">
        <f t="shared" ca="1" si="109"/>
        <v/>
      </c>
      <c r="O840" s="75"/>
      <c r="P840" s="75"/>
      <c r="Q840" s="47" t="str">
        <f t="shared" ca="1" si="110"/>
        <v/>
      </c>
      <c r="R840" s="34"/>
      <c r="S840" s="59" t="str">
        <f t="shared" ca="1" si="111"/>
        <v/>
      </c>
      <c r="T840" s="32"/>
      <c r="U840" s="33" t="str">
        <f t="shared" ca="1" si="104"/>
        <v/>
      </c>
      <c r="V840" s="34"/>
      <c r="W840" s="35"/>
      <c r="X840" s="36" t="str">
        <f t="shared" ca="1" si="106"/>
        <v/>
      </c>
      <c r="Y840" s="37"/>
      <c r="Z840" s="38" t="str">
        <f t="shared" si="107"/>
        <v/>
      </c>
    </row>
    <row r="841" spans="1:26" s="39" customFormat="1">
      <c r="A841" s="30">
        <v>838</v>
      </c>
      <c r="B841" s="31"/>
      <c r="C841" s="31"/>
      <c r="D841" s="44"/>
      <c r="E841" s="72" t="str">
        <f>IFERROR(IF(INDEX(Sheet3!$B$2:$B$8, MATCH(D841, Sheet3!$A$2:$A$8, 0)) = 0, "", INDEX(Sheet3!$B$2:$B$8, MATCH(D841, Sheet3!$A$2:$A$8, 0))), "")</f>
        <v/>
      </c>
      <c r="F841" s="31"/>
      <c r="G841" s="45"/>
      <c r="H841" s="63" t="str">
        <f>IFERROR(INDEX(Sheet3!$F$2:$F$114, MATCH(G841, Sheet3!$E$2:$E$114, 0)), "")</f>
        <v/>
      </c>
      <c r="I841" s="32"/>
      <c r="J841" s="40" t="str">
        <f t="shared" ca="1" si="105"/>
        <v/>
      </c>
      <c r="K841" s="34"/>
      <c r="L841" s="59" t="str">
        <f t="shared" ca="1" si="108"/>
        <v/>
      </c>
      <c r="M841" s="34"/>
      <c r="N841" s="47" t="str">
        <f t="shared" ca="1" si="109"/>
        <v/>
      </c>
      <c r="O841" s="75"/>
      <c r="P841" s="75"/>
      <c r="Q841" s="47" t="str">
        <f t="shared" ca="1" si="110"/>
        <v/>
      </c>
      <c r="R841" s="34"/>
      <c r="S841" s="59" t="str">
        <f t="shared" ca="1" si="111"/>
        <v/>
      </c>
      <c r="T841" s="32"/>
      <c r="U841" s="33" t="str">
        <f t="shared" ca="1" si="104"/>
        <v/>
      </c>
      <c r="V841" s="34"/>
      <c r="W841" s="35"/>
      <c r="X841" s="36" t="str">
        <f t="shared" ca="1" si="106"/>
        <v/>
      </c>
      <c r="Y841" s="37"/>
      <c r="Z841" s="38" t="str">
        <f t="shared" si="107"/>
        <v/>
      </c>
    </row>
    <row r="842" spans="1:26" s="39" customFormat="1">
      <c r="A842" s="30">
        <v>839</v>
      </c>
      <c r="B842" s="31"/>
      <c r="C842" s="31"/>
      <c r="D842" s="44"/>
      <c r="E842" s="72" t="str">
        <f>IFERROR(IF(INDEX(Sheet3!$B$2:$B$8, MATCH(D842, Sheet3!$A$2:$A$8, 0)) = 0, "", INDEX(Sheet3!$B$2:$B$8, MATCH(D842, Sheet3!$A$2:$A$8, 0))), "")</f>
        <v/>
      </c>
      <c r="F842" s="31"/>
      <c r="G842" s="45"/>
      <c r="H842" s="63" t="str">
        <f>IFERROR(INDEX(Sheet3!$F$2:$F$114, MATCH(G842, Sheet3!$E$2:$E$114, 0)), "")</f>
        <v/>
      </c>
      <c r="I842" s="32"/>
      <c r="J842" s="40" t="str">
        <f t="shared" ca="1" si="105"/>
        <v/>
      </c>
      <c r="K842" s="34"/>
      <c r="L842" s="59" t="str">
        <f t="shared" ca="1" si="108"/>
        <v/>
      </c>
      <c r="M842" s="34"/>
      <c r="N842" s="47" t="str">
        <f t="shared" ca="1" si="109"/>
        <v/>
      </c>
      <c r="O842" s="75"/>
      <c r="P842" s="75"/>
      <c r="Q842" s="47" t="str">
        <f t="shared" ca="1" si="110"/>
        <v/>
      </c>
      <c r="R842" s="34"/>
      <c r="S842" s="59" t="str">
        <f t="shared" ca="1" si="111"/>
        <v/>
      </c>
      <c r="T842" s="32"/>
      <c r="U842" s="33" t="str">
        <f t="shared" ref="U842:U905" ca="1" si="112">IF(T842="","",IF(Y842&lt;&gt;"",Y842-T842,TODAY()-T842))</f>
        <v/>
      </c>
      <c r="V842" s="34"/>
      <c r="W842" s="35"/>
      <c r="X842" s="36" t="str">
        <f t="shared" ca="1" si="106"/>
        <v/>
      </c>
      <c r="Y842" s="37"/>
      <c r="Z842" s="38" t="str">
        <f t="shared" si="107"/>
        <v/>
      </c>
    </row>
    <row r="843" spans="1:26" s="39" customFormat="1">
      <c r="A843" s="30">
        <v>840</v>
      </c>
      <c r="B843" s="31"/>
      <c r="C843" s="31"/>
      <c r="D843" s="44"/>
      <c r="E843" s="72" t="str">
        <f>IFERROR(IF(INDEX(Sheet3!$B$2:$B$8, MATCH(D843, Sheet3!$A$2:$A$8, 0)) = 0, "", INDEX(Sheet3!$B$2:$B$8, MATCH(D843, Sheet3!$A$2:$A$8, 0))), "")</f>
        <v/>
      </c>
      <c r="F843" s="31"/>
      <c r="G843" s="45"/>
      <c r="H843" s="63" t="str">
        <f>IFERROR(INDEX(Sheet3!$F$2:$F$114, MATCH(G843, Sheet3!$E$2:$E$114, 0)), "")</f>
        <v/>
      </c>
      <c r="I843" s="32"/>
      <c r="J843" s="40" t="str">
        <f t="shared" ca="1" si="105"/>
        <v/>
      </c>
      <c r="K843" s="34"/>
      <c r="L843" s="59" t="str">
        <f t="shared" ca="1" si="108"/>
        <v/>
      </c>
      <c r="M843" s="34"/>
      <c r="N843" s="47" t="str">
        <f t="shared" ca="1" si="109"/>
        <v/>
      </c>
      <c r="O843" s="75"/>
      <c r="P843" s="75"/>
      <c r="Q843" s="47" t="str">
        <f t="shared" ca="1" si="110"/>
        <v/>
      </c>
      <c r="R843" s="34"/>
      <c r="S843" s="59" t="str">
        <f t="shared" ca="1" si="111"/>
        <v/>
      </c>
      <c r="T843" s="32"/>
      <c r="U843" s="33" t="str">
        <f t="shared" ca="1" si="112"/>
        <v/>
      </c>
      <c r="V843" s="34"/>
      <c r="W843" s="35"/>
      <c r="X843" s="36" t="str">
        <f t="shared" ca="1" si="106"/>
        <v/>
      </c>
      <c r="Y843" s="37"/>
      <c r="Z843" s="38" t="str">
        <f t="shared" si="107"/>
        <v/>
      </c>
    </row>
    <row r="844" spans="1:26" s="39" customFormat="1">
      <c r="A844" s="30">
        <v>841</v>
      </c>
      <c r="B844" s="31"/>
      <c r="C844" s="31"/>
      <c r="D844" s="44"/>
      <c r="E844" s="72" t="str">
        <f>IFERROR(IF(INDEX(Sheet3!$B$2:$B$8, MATCH(D844, Sheet3!$A$2:$A$8, 0)) = 0, "", INDEX(Sheet3!$B$2:$B$8, MATCH(D844, Sheet3!$A$2:$A$8, 0))), "")</f>
        <v/>
      </c>
      <c r="F844" s="31"/>
      <c r="G844" s="45"/>
      <c r="H844" s="63" t="str">
        <f>IFERROR(INDEX(Sheet3!$F$2:$F$114, MATCH(G844, Sheet3!$E$2:$E$114, 0)), "")</f>
        <v/>
      </c>
      <c r="I844" s="32"/>
      <c r="J844" s="40" t="str">
        <f t="shared" ca="1" si="105"/>
        <v/>
      </c>
      <c r="K844" s="34"/>
      <c r="L844" s="59" t="str">
        <f t="shared" ca="1" si="108"/>
        <v/>
      </c>
      <c r="M844" s="34"/>
      <c r="N844" s="47" t="str">
        <f t="shared" ca="1" si="109"/>
        <v/>
      </c>
      <c r="O844" s="75"/>
      <c r="P844" s="75"/>
      <c r="Q844" s="47" t="str">
        <f t="shared" ca="1" si="110"/>
        <v/>
      </c>
      <c r="R844" s="34"/>
      <c r="S844" s="59" t="str">
        <f t="shared" ca="1" si="111"/>
        <v/>
      </c>
      <c r="T844" s="32"/>
      <c r="U844" s="33" t="str">
        <f t="shared" ca="1" si="112"/>
        <v/>
      </c>
      <c r="V844" s="34"/>
      <c r="W844" s="35"/>
      <c r="X844" s="36" t="str">
        <f t="shared" ca="1" si="106"/>
        <v/>
      </c>
      <c r="Y844" s="37"/>
      <c r="Z844" s="38" t="str">
        <f t="shared" si="107"/>
        <v/>
      </c>
    </row>
    <row r="845" spans="1:26" s="39" customFormat="1">
      <c r="A845" s="30">
        <v>842</v>
      </c>
      <c r="B845" s="31"/>
      <c r="C845" s="31"/>
      <c r="D845" s="44"/>
      <c r="E845" s="72" t="str">
        <f>IFERROR(IF(INDEX(Sheet3!$B$2:$B$8, MATCH(D845, Sheet3!$A$2:$A$8, 0)) = 0, "", INDEX(Sheet3!$B$2:$B$8, MATCH(D845, Sheet3!$A$2:$A$8, 0))), "")</f>
        <v/>
      </c>
      <c r="F845" s="31"/>
      <c r="G845" s="45"/>
      <c r="H845" s="63" t="str">
        <f>IFERROR(INDEX(Sheet3!$F$2:$F$114, MATCH(G845, Sheet3!$E$2:$E$114, 0)), "")</f>
        <v/>
      </c>
      <c r="I845" s="32"/>
      <c r="J845" s="40" t="str">
        <f t="shared" ca="1" si="105"/>
        <v/>
      </c>
      <c r="K845" s="34"/>
      <c r="L845" s="59" t="str">
        <f t="shared" ca="1" si="108"/>
        <v/>
      </c>
      <c r="M845" s="34"/>
      <c r="N845" s="47" t="str">
        <f t="shared" ca="1" si="109"/>
        <v/>
      </c>
      <c r="O845" s="75"/>
      <c r="P845" s="75"/>
      <c r="Q845" s="47" t="str">
        <f t="shared" ca="1" si="110"/>
        <v/>
      </c>
      <c r="R845" s="34"/>
      <c r="S845" s="59" t="str">
        <f t="shared" ca="1" si="111"/>
        <v/>
      </c>
      <c r="T845" s="32"/>
      <c r="U845" s="33" t="str">
        <f t="shared" ca="1" si="112"/>
        <v/>
      </c>
      <c r="V845" s="34"/>
      <c r="W845" s="35"/>
      <c r="X845" s="36" t="str">
        <f t="shared" ca="1" si="106"/>
        <v/>
      </c>
      <c r="Y845" s="37"/>
      <c r="Z845" s="38" t="str">
        <f t="shared" si="107"/>
        <v/>
      </c>
    </row>
    <row r="846" spans="1:26" s="39" customFormat="1">
      <c r="A846" s="30">
        <v>843</v>
      </c>
      <c r="B846" s="31"/>
      <c r="C846" s="31"/>
      <c r="D846" s="44"/>
      <c r="E846" s="72" t="str">
        <f>IFERROR(IF(INDEX(Sheet3!$B$2:$B$8, MATCH(D846, Sheet3!$A$2:$A$8, 0)) = 0, "", INDEX(Sheet3!$B$2:$B$8, MATCH(D846, Sheet3!$A$2:$A$8, 0))), "")</f>
        <v/>
      </c>
      <c r="F846" s="31"/>
      <c r="G846" s="45"/>
      <c r="H846" s="63" t="str">
        <f>IFERROR(INDEX(Sheet3!$F$2:$F$114, MATCH(G846, Sheet3!$E$2:$E$114, 0)), "")</f>
        <v/>
      </c>
      <c r="I846" s="32"/>
      <c r="J846" s="40" t="str">
        <f t="shared" ca="1" si="105"/>
        <v/>
      </c>
      <c r="K846" s="34"/>
      <c r="L846" s="59" t="str">
        <f t="shared" ca="1" si="108"/>
        <v/>
      </c>
      <c r="M846" s="34"/>
      <c r="N846" s="47" t="str">
        <f t="shared" ca="1" si="109"/>
        <v/>
      </c>
      <c r="O846" s="75"/>
      <c r="P846" s="75"/>
      <c r="Q846" s="47" t="str">
        <f t="shared" ca="1" si="110"/>
        <v/>
      </c>
      <c r="R846" s="34"/>
      <c r="S846" s="59" t="str">
        <f t="shared" ca="1" si="111"/>
        <v/>
      </c>
      <c r="T846" s="32"/>
      <c r="U846" s="33" t="str">
        <f t="shared" ca="1" si="112"/>
        <v/>
      </c>
      <c r="V846" s="34"/>
      <c r="W846" s="35"/>
      <c r="X846" s="36" t="str">
        <f t="shared" ca="1" si="106"/>
        <v/>
      </c>
      <c r="Y846" s="37"/>
      <c r="Z846" s="38" t="str">
        <f t="shared" si="107"/>
        <v/>
      </c>
    </row>
    <row r="847" spans="1:26" s="39" customFormat="1">
      <c r="A847" s="30">
        <v>844</v>
      </c>
      <c r="B847" s="31"/>
      <c r="C847" s="31"/>
      <c r="D847" s="44"/>
      <c r="E847" s="72" t="str">
        <f>IFERROR(IF(INDEX(Sheet3!$B$2:$B$8, MATCH(D847, Sheet3!$A$2:$A$8, 0)) = 0, "", INDEX(Sheet3!$B$2:$B$8, MATCH(D847, Sheet3!$A$2:$A$8, 0))), "")</f>
        <v/>
      </c>
      <c r="F847" s="31"/>
      <c r="G847" s="45"/>
      <c r="H847" s="63" t="str">
        <f>IFERROR(INDEX(Sheet3!$F$2:$F$114, MATCH(G847, Sheet3!$E$2:$E$114, 0)), "")</f>
        <v/>
      </c>
      <c r="I847" s="32"/>
      <c r="J847" s="40" t="str">
        <f t="shared" ca="1" si="105"/>
        <v/>
      </c>
      <c r="K847" s="34"/>
      <c r="L847" s="59" t="str">
        <f t="shared" ca="1" si="108"/>
        <v/>
      </c>
      <c r="M847" s="34"/>
      <c r="N847" s="47" t="str">
        <f t="shared" ca="1" si="109"/>
        <v/>
      </c>
      <c r="O847" s="75"/>
      <c r="P847" s="75"/>
      <c r="Q847" s="47" t="str">
        <f t="shared" ca="1" si="110"/>
        <v/>
      </c>
      <c r="R847" s="34"/>
      <c r="S847" s="59" t="str">
        <f t="shared" ca="1" si="111"/>
        <v/>
      </c>
      <c r="T847" s="32"/>
      <c r="U847" s="33" t="str">
        <f t="shared" ca="1" si="112"/>
        <v/>
      </c>
      <c r="V847" s="34"/>
      <c r="W847" s="35"/>
      <c r="X847" s="36" t="str">
        <f t="shared" ca="1" si="106"/>
        <v/>
      </c>
      <c r="Y847" s="37"/>
      <c r="Z847" s="38" t="str">
        <f t="shared" si="107"/>
        <v/>
      </c>
    </row>
    <row r="848" spans="1:26" s="39" customFormat="1">
      <c r="A848" s="30">
        <v>845</v>
      </c>
      <c r="B848" s="31"/>
      <c r="C848" s="31"/>
      <c r="D848" s="44"/>
      <c r="E848" s="72" t="str">
        <f>IFERROR(IF(INDEX(Sheet3!$B$2:$B$8, MATCH(D848, Sheet3!$A$2:$A$8, 0)) = 0, "", INDEX(Sheet3!$B$2:$B$8, MATCH(D848, Sheet3!$A$2:$A$8, 0))), "")</f>
        <v/>
      </c>
      <c r="F848" s="31"/>
      <c r="G848" s="45"/>
      <c r="H848" s="63" t="str">
        <f>IFERROR(INDEX(Sheet3!$F$2:$F$114, MATCH(G848, Sheet3!$E$2:$E$114, 0)), "")</f>
        <v/>
      </c>
      <c r="I848" s="32"/>
      <c r="J848" s="40" t="str">
        <f t="shared" ca="1" si="105"/>
        <v/>
      </c>
      <c r="K848" s="34"/>
      <c r="L848" s="59" t="str">
        <f t="shared" ca="1" si="108"/>
        <v/>
      </c>
      <c r="M848" s="34"/>
      <c r="N848" s="47" t="str">
        <f t="shared" ca="1" si="109"/>
        <v/>
      </c>
      <c r="O848" s="75"/>
      <c r="P848" s="75"/>
      <c r="Q848" s="47" t="str">
        <f t="shared" ca="1" si="110"/>
        <v/>
      </c>
      <c r="R848" s="34"/>
      <c r="S848" s="59" t="str">
        <f t="shared" ca="1" si="111"/>
        <v/>
      </c>
      <c r="T848" s="32"/>
      <c r="U848" s="33" t="str">
        <f t="shared" ca="1" si="112"/>
        <v/>
      </c>
      <c r="V848" s="34"/>
      <c r="W848" s="35"/>
      <c r="X848" s="36" t="str">
        <f t="shared" ca="1" si="106"/>
        <v/>
      </c>
      <c r="Y848" s="37"/>
      <c r="Z848" s="38" t="str">
        <f t="shared" si="107"/>
        <v/>
      </c>
    </row>
    <row r="849" spans="1:26" s="39" customFormat="1">
      <c r="A849" s="30">
        <v>846</v>
      </c>
      <c r="B849" s="31"/>
      <c r="C849" s="31"/>
      <c r="D849" s="44"/>
      <c r="E849" s="72" t="str">
        <f>IFERROR(IF(INDEX(Sheet3!$B$2:$B$8, MATCH(D849, Sheet3!$A$2:$A$8, 0)) = 0, "", INDEX(Sheet3!$B$2:$B$8, MATCH(D849, Sheet3!$A$2:$A$8, 0))), "")</f>
        <v/>
      </c>
      <c r="F849" s="31"/>
      <c r="G849" s="45"/>
      <c r="H849" s="63" t="str">
        <f>IFERROR(INDEX(Sheet3!$F$2:$F$114, MATCH(G849, Sheet3!$E$2:$E$114, 0)), "")</f>
        <v/>
      </c>
      <c r="I849" s="32"/>
      <c r="J849" s="40" t="str">
        <f t="shared" ca="1" si="105"/>
        <v/>
      </c>
      <c r="K849" s="34"/>
      <c r="L849" s="59" t="str">
        <f t="shared" ca="1" si="108"/>
        <v/>
      </c>
      <c r="M849" s="34"/>
      <c r="N849" s="47" t="str">
        <f t="shared" ca="1" si="109"/>
        <v/>
      </c>
      <c r="O849" s="75"/>
      <c r="P849" s="75"/>
      <c r="Q849" s="47" t="str">
        <f t="shared" ca="1" si="110"/>
        <v/>
      </c>
      <c r="R849" s="34"/>
      <c r="S849" s="59" t="str">
        <f t="shared" ca="1" si="111"/>
        <v/>
      </c>
      <c r="T849" s="32"/>
      <c r="U849" s="33" t="str">
        <f t="shared" ca="1" si="112"/>
        <v/>
      </c>
      <c r="V849" s="34"/>
      <c r="W849" s="35"/>
      <c r="X849" s="36" t="str">
        <f t="shared" ca="1" si="106"/>
        <v/>
      </c>
      <c r="Y849" s="37"/>
      <c r="Z849" s="38" t="str">
        <f t="shared" si="107"/>
        <v/>
      </c>
    </row>
    <row r="850" spans="1:26" s="39" customFormat="1">
      <c r="A850" s="30">
        <v>847</v>
      </c>
      <c r="B850" s="31"/>
      <c r="C850" s="31"/>
      <c r="D850" s="44"/>
      <c r="E850" s="72" t="str">
        <f>IFERROR(IF(INDEX(Sheet3!$B$2:$B$8, MATCH(D850, Sheet3!$A$2:$A$8, 0)) = 0, "", INDEX(Sheet3!$B$2:$B$8, MATCH(D850, Sheet3!$A$2:$A$8, 0))), "")</f>
        <v/>
      </c>
      <c r="F850" s="31"/>
      <c r="G850" s="45"/>
      <c r="H850" s="63" t="str">
        <f>IFERROR(INDEX(Sheet3!$F$2:$F$114, MATCH(G850, Sheet3!$E$2:$E$114, 0)), "")</f>
        <v/>
      </c>
      <c r="I850" s="32"/>
      <c r="J850" s="40" t="str">
        <f t="shared" ca="1" si="105"/>
        <v/>
      </c>
      <c r="K850" s="34"/>
      <c r="L850" s="59" t="str">
        <f t="shared" ca="1" si="108"/>
        <v/>
      </c>
      <c r="M850" s="34"/>
      <c r="N850" s="47" t="str">
        <f t="shared" ca="1" si="109"/>
        <v/>
      </c>
      <c r="O850" s="75"/>
      <c r="P850" s="75"/>
      <c r="Q850" s="47" t="str">
        <f t="shared" ca="1" si="110"/>
        <v/>
      </c>
      <c r="R850" s="34"/>
      <c r="S850" s="59" t="str">
        <f t="shared" ca="1" si="111"/>
        <v/>
      </c>
      <c r="T850" s="32"/>
      <c r="U850" s="33" t="str">
        <f t="shared" ca="1" si="112"/>
        <v/>
      </c>
      <c r="V850" s="34"/>
      <c r="W850" s="35"/>
      <c r="X850" s="36" t="str">
        <f t="shared" ca="1" si="106"/>
        <v/>
      </c>
      <c r="Y850" s="37"/>
      <c r="Z850" s="38" t="str">
        <f t="shared" si="107"/>
        <v/>
      </c>
    </row>
    <row r="851" spans="1:26" s="39" customFormat="1">
      <c r="A851" s="30">
        <v>848</v>
      </c>
      <c r="B851" s="31"/>
      <c r="C851" s="31"/>
      <c r="D851" s="44"/>
      <c r="E851" s="72" t="str">
        <f>IFERROR(IF(INDEX(Sheet3!$B$2:$B$8, MATCH(D851, Sheet3!$A$2:$A$8, 0)) = 0, "", INDEX(Sheet3!$B$2:$B$8, MATCH(D851, Sheet3!$A$2:$A$8, 0))), "")</f>
        <v/>
      </c>
      <c r="F851" s="31"/>
      <c r="G851" s="45"/>
      <c r="H851" s="63" t="str">
        <f>IFERROR(INDEX(Sheet3!$F$2:$F$114, MATCH(G851, Sheet3!$E$2:$E$114, 0)), "")</f>
        <v/>
      </c>
      <c r="I851" s="32"/>
      <c r="J851" s="40" t="str">
        <f t="shared" ca="1" si="105"/>
        <v/>
      </c>
      <c r="K851" s="34"/>
      <c r="L851" s="59" t="str">
        <f t="shared" ca="1" si="108"/>
        <v/>
      </c>
      <c r="M851" s="34"/>
      <c r="N851" s="47" t="str">
        <f t="shared" ca="1" si="109"/>
        <v/>
      </c>
      <c r="O851" s="75"/>
      <c r="P851" s="75"/>
      <c r="Q851" s="47" t="str">
        <f t="shared" ca="1" si="110"/>
        <v/>
      </c>
      <c r="R851" s="34"/>
      <c r="S851" s="59" t="str">
        <f t="shared" ca="1" si="111"/>
        <v/>
      </c>
      <c r="T851" s="32"/>
      <c r="U851" s="33" t="str">
        <f t="shared" ca="1" si="112"/>
        <v/>
      </c>
      <c r="V851" s="34"/>
      <c r="W851" s="35"/>
      <c r="X851" s="36" t="str">
        <f t="shared" ca="1" si="106"/>
        <v/>
      </c>
      <c r="Y851" s="37"/>
      <c r="Z851" s="38" t="str">
        <f t="shared" si="107"/>
        <v/>
      </c>
    </row>
    <row r="852" spans="1:26" s="39" customFormat="1">
      <c r="A852" s="30">
        <v>849</v>
      </c>
      <c r="B852" s="31"/>
      <c r="C852" s="31"/>
      <c r="D852" s="44"/>
      <c r="E852" s="72" t="str">
        <f>IFERROR(IF(INDEX(Sheet3!$B$2:$B$8, MATCH(D852, Sheet3!$A$2:$A$8, 0)) = 0, "", INDEX(Sheet3!$B$2:$B$8, MATCH(D852, Sheet3!$A$2:$A$8, 0))), "")</f>
        <v/>
      </c>
      <c r="F852" s="31"/>
      <c r="G852" s="45"/>
      <c r="H852" s="63" t="str">
        <f>IFERROR(INDEX(Sheet3!$F$2:$F$114, MATCH(G852, Sheet3!$E$2:$E$114, 0)), "")</f>
        <v/>
      </c>
      <c r="I852" s="32"/>
      <c r="J852" s="40" t="str">
        <f t="shared" ca="1" si="105"/>
        <v/>
      </c>
      <c r="K852" s="34"/>
      <c r="L852" s="59" t="str">
        <f t="shared" ca="1" si="108"/>
        <v/>
      </c>
      <c r="M852" s="34"/>
      <c r="N852" s="47" t="str">
        <f t="shared" ca="1" si="109"/>
        <v/>
      </c>
      <c r="O852" s="75"/>
      <c r="P852" s="75"/>
      <c r="Q852" s="47" t="str">
        <f t="shared" ca="1" si="110"/>
        <v/>
      </c>
      <c r="R852" s="34"/>
      <c r="S852" s="59" t="str">
        <f t="shared" ca="1" si="111"/>
        <v/>
      </c>
      <c r="T852" s="32"/>
      <c r="U852" s="33" t="str">
        <f t="shared" ca="1" si="112"/>
        <v/>
      </c>
      <c r="V852" s="34"/>
      <c r="W852" s="35"/>
      <c r="X852" s="36" t="str">
        <f t="shared" ca="1" si="106"/>
        <v/>
      </c>
      <c r="Y852" s="37"/>
      <c r="Z852" s="38" t="str">
        <f t="shared" si="107"/>
        <v/>
      </c>
    </row>
    <row r="853" spans="1:26" s="39" customFormat="1">
      <c r="A853" s="30">
        <v>850</v>
      </c>
      <c r="B853" s="31"/>
      <c r="C853" s="31"/>
      <c r="D853" s="44"/>
      <c r="E853" s="72" t="str">
        <f>IFERROR(IF(INDEX(Sheet3!$B$2:$B$8, MATCH(D853, Sheet3!$A$2:$A$8, 0)) = 0, "", INDEX(Sheet3!$B$2:$B$8, MATCH(D853, Sheet3!$A$2:$A$8, 0))), "")</f>
        <v/>
      </c>
      <c r="F853" s="31"/>
      <c r="G853" s="45"/>
      <c r="H853" s="63" t="str">
        <f>IFERROR(INDEX(Sheet3!$F$2:$F$114, MATCH(G853, Sheet3!$E$2:$E$114, 0)), "")</f>
        <v/>
      </c>
      <c r="I853" s="32"/>
      <c r="J853" s="40" t="str">
        <f t="shared" ca="1" si="105"/>
        <v/>
      </c>
      <c r="K853" s="34"/>
      <c r="L853" s="59" t="str">
        <f t="shared" ca="1" si="108"/>
        <v/>
      </c>
      <c r="M853" s="34"/>
      <c r="N853" s="47" t="str">
        <f t="shared" ca="1" si="109"/>
        <v/>
      </c>
      <c r="O853" s="75"/>
      <c r="P853" s="75"/>
      <c r="Q853" s="47" t="str">
        <f t="shared" ca="1" si="110"/>
        <v/>
      </c>
      <c r="R853" s="34"/>
      <c r="S853" s="59" t="str">
        <f t="shared" ca="1" si="111"/>
        <v/>
      </c>
      <c r="T853" s="32"/>
      <c r="U853" s="33" t="str">
        <f t="shared" ca="1" si="112"/>
        <v/>
      </c>
      <c r="V853" s="34"/>
      <c r="W853" s="35"/>
      <c r="X853" s="36" t="str">
        <f t="shared" ca="1" si="106"/>
        <v/>
      </c>
      <c r="Y853" s="37"/>
      <c r="Z853" s="38" t="str">
        <f t="shared" si="107"/>
        <v/>
      </c>
    </row>
    <row r="854" spans="1:26" s="39" customFormat="1">
      <c r="A854" s="30">
        <v>851</v>
      </c>
      <c r="B854" s="31"/>
      <c r="C854" s="31"/>
      <c r="D854" s="44"/>
      <c r="E854" s="72" t="str">
        <f>IFERROR(IF(INDEX(Sheet3!$B$2:$B$8, MATCH(D854, Sheet3!$A$2:$A$8, 0)) = 0, "", INDEX(Sheet3!$B$2:$B$8, MATCH(D854, Sheet3!$A$2:$A$8, 0))), "")</f>
        <v/>
      </c>
      <c r="F854" s="31"/>
      <c r="G854" s="45"/>
      <c r="H854" s="63" t="str">
        <f>IFERROR(INDEX(Sheet3!$F$2:$F$114, MATCH(G854, Sheet3!$E$2:$E$114, 0)), "")</f>
        <v/>
      </c>
      <c r="I854" s="32"/>
      <c r="J854" s="40" t="str">
        <f t="shared" ca="1" si="105"/>
        <v/>
      </c>
      <c r="K854" s="34"/>
      <c r="L854" s="59" t="str">
        <f t="shared" ca="1" si="108"/>
        <v/>
      </c>
      <c r="M854" s="34"/>
      <c r="N854" s="47" t="str">
        <f t="shared" ca="1" si="109"/>
        <v/>
      </c>
      <c r="O854" s="75"/>
      <c r="P854" s="75"/>
      <c r="Q854" s="47" t="str">
        <f t="shared" ca="1" si="110"/>
        <v/>
      </c>
      <c r="R854" s="34"/>
      <c r="S854" s="59" t="str">
        <f t="shared" ca="1" si="111"/>
        <v/>
      </c>
      <c r="T854" s="32"/>
      <c r="U854" s="33" t="str">
        <f t="shared" ca="1" si="112"/>
        <v/>
      </c>
      <c r="V854" s="34"/>
      <c r="W854" s="35"/>
      <c r="X854" s="36" t="str">
        <f t="shared" ca="1" si="106"/>
        <v/>
      </c>
      <c r="Y854" s="37"/>
      <c r="Z854" s="38" t="str">
        <f t="shared" si="107"/>
        <v/>
      </c>
    </row>
    <row r="855" spans="1:26" s="39" customFormat="1">
      <c r="A855" s="30">
        <v>852</v>
      </c>
      <c r="B855" s="31"/>
      <c r="C855" s="31"/>
      <c r="D855" s="44"/>
      <c r="E855" s="72" t="str">
        <f>IFERROR(IF(INDEX(Sheet3!$B$2:$B$8, MATCH(D855, Sheet3!$A$2:$A$8, 0)) = 0, "", INDEX(Sheet3!$B$2:$B$8, MATCH(D855, Sheet3!$A$2:$A$8, 0))), "")</f>
        <v/>
      </c>
      <c r="F855" s="31"/>
      <c r="G855" s="45"/>
      <c r="H855" s="63" t="str">
        <f>IFERROR(INDEX(Sheet3!$F$2:$F$114, MATCH(G855, Sheet3!$E$2:$E$114, 0)), "")</f>
        <v/>
      </c>
      <c r="I855" s="32"/>
      <c r="J855" s="40" t="str">
        <f t="shared" ca="1" si="105"/>
        <v/>
      </c>
      <c r="K855" s="34"/>
      <c r="L855" s="59" t="str">
        <f t="shared" ca="1" si="108"/>
        <v/>
      </c>
      <c r="M855" s="34"/>
      <c r="N855" s="47" t="str">
        <f t="shared" ca="1" si="109"/>
        <v/>
      </c>
      <c r="O855" s="75"/>
      <c r="P855" s="75"/>
      <c r="Q855" s="47" t="str">
        <f t="shared" ca="1" si="110"/>
        <v/>
      </c>
      <c r="R855" s="34"/>
      <c r="S855" s="59" t="str">
        <f t="shared" ca="1" si="111"/>
        <v/>
      </c>
      <c r="T855" s="32"/>
      <c r="U855" s="33" t="str">
        <f t="shared" ca="1" si="112"/>
        <v/>
      </c>
      <c r="V855" s="34"/>
      <c r="W855" s="35"/>
      <c r="X855" s="36" t="str">
        <f t="shared" ca="1" si="106"/>
        <v/>
      </c>
      <c r="Y855" s="37"/>
      <c r="Z855" s="38" t="str">
        <f t="shared" si="107"/>
        <v/>
      </c>
    </row>
    <row r="856" spans="1:26" s="39" customFormat="1">
      <c r="A856" s="30">
        <v>853</v>
      </c>
      <c r="B856" s="31"/>
      <c r="C856" s="31"/>
      <c r="D856" s="44"/>
      <c r="E856" s="72" t="str">
        <f>IFERROR(IF(INDEX(Sheet3!$B$2:$B$8, MATCH(D856, Sheet3!$A$2:$A$8, 0)) = 0, "", INDEX(Sheet3!$B$2:$B$8, MATCH(D856, Sheet3!$A$2:$A$8, 0))), "")</f>
        <v/>
      </c>
      <c r="F856" s="31"/>
      <c r="G856" s="45"/>
      <c r="H856" s="63" t="str">
        <f>IFERROR(INDEX(Sheet3!$F$2:$F$114, MATCH(G856, Sheet3!$E$2:$E$114, 0)), "")</f>
        <v/>
      </c>
      <c r="I856" s="32"/>
      <c r="J856" s="40" t="str">
        <f t="shared" ca="1" si="105"/>
        <v/>
      </c>
      <c r="K856" s="34"/>
      <c r="L856" s="59" t="str">
        <f t="shared" ca="1" si="108"/>
        <v/>
      </c>
      <c r="M856" s="34"/>
      <c r="N856" s="47" t="str">
        <f t="shared" ca="1" si="109"/>
        <v/>
      </c>
      <c r="O856" s="75"/>
      <c r="P856" s="75"/>
      <c r="Q856" s="47" t="str">
        <f t="shared" ca="1" si="110"/>
        <v/>
      </c>
      <c r="R856" s="34"/>
      <c r="S856" s="59" t="str">
        <f t="shared" ca="1" si="111"/>
        <v/>
      </c>
      <c r="T856" s="32"/>
      <c r="U856" s="33" t="str">
        <f t="shared" ca="1" si="112"/>
        <v/>
      </c>
      <c r="V856" s="34"/>
      <c r="W856" s="35"/>
      <c r="X856" s="36" t="str">
        <f t="shared" ca="1" si="106"/>
        <v/>
      </c>
      <c r="Y856" s="37"/>
      <c r="Z856" s="38" t="str">
        <f t="shared" si="107"/>
        <v/>
      </c>
    </row>
    <row r="857" spans="1:26" s="39" customFormat="1">
      <c r="A857" s="30">
        <v>854</v>
      </c>
      <c r="B857" s="31"/>
      <c r="C857" s="31"/>
      <c r="D857" s="44"/>
      <c r="E857" s="72" t="str">
        <f>IFERROR(IF(INDEX(Sheet3!$B$2:$B$8, MATCH(D857, Sheet3!$A$2:$A$8, 0)) = 0, "", INDEX(Sheet3!$B$2:$B$8, MATCH(D857, Sheet3!$A$2:$A$8, 0))), "")</f>
        <v/>
      </c>
      <c r="F857" s="31"/>
      <c r="G857" s="45"/>
      <c r="H857" s="63" t="str">
        <f>IFERROR(INDEX(Sheet3!$F$2:$F$114, MATCH(G857, Sheet3!$E$2:$E$114, 0)), "")</f>
        <v/>
      </c>
      <c r="I857" s="32"/>
      <c r="J857" s="40" t="str">
        <f t="shared" ca="1" si="105"/>
        <v/>
      </c>
      <c r="K857" s="34"/>
      <c r="L857" s="59" t="str">
        <f t="shared" ca="1" si="108"/>
        <v/>
      </c>
      <c r="M857" s="34"/>
      <c r="N857" s="47" t="str">
        <f t="shared" ca="1" si="109"/>
        <v/>
      </c>
      <c r="O857" s="75"/>
      <c r="P857" s="75"/>
      <c r="Q857" s="47" t="str">
        <f t="shared" ca="1" si="110"/>
        <v/>
      </c>
      <c r="R857" s="34"/>
      <c r="S857" s="59" t="str">
        <f t="shared" ca="1" si="111"/>
        <v/>
      </c>
      <c r="T857" s="32"/>
      <c r="U857" s="33" t="str">
        <f t="shared" ca="1" si="112"/>
        <v/>
      </c>
      <c r="V857" s="34"/>
      <c r="W857" s="35"/>
      <c r="X857" s="36" t="str">
        <f t="shared" ca="1" si="106"/>
        <v/>
      </c>
      <c r="Y857" s="37"/>
      <c r="Z857" s="38" t="str">
        <f t="shared" si="107"/>
        <v/>
      </c>
    </row>
    <row r="858" spans="1:26" s="39" customFormat="1">
      <c r="A858" s="30">
        <v>855</v>
      </c>
      <c r="B858" s="31"/>
      <c r="C858" s="31"/>
      <c r="D858" s="44"/>
      <c r="E858" s="72" t="str">
        <f>IFERROR(IF(INDEX(Sheet3!$B$2:$B$8, MATCH(D858, Sheet3!$A$2:$A$8, 0)) = 0, "", INDEX(Sheet3!$B$2:$B$8, MATCH(D858, Sheet3!$A$2:$A$8, 0))), "")</f>
        <v/>
      </c>
      <c r="F858" s="31"/>
      <c r="G858" s="45"/>
      <c r="H858" s="63" t="str">
        <f>IFERROR(INDEX(Sheet3!$F$2:$F$114, MATCH(G858, Sheet3!$E$2:$E$114, 0)), "")</f>
        <v/>
      </c>
      <c r="I858" s="32"/>
      <c r="J858" s="40" t="str">
        <f t="shared" ca="1" si="105"/>
        <v/>
      </c>
      <c r="K858" s="34"/>
      <c r="L858" s="59" t="str">
        <f t="shared" ca="1" si="108"/>
        <v/>
      </c>
      <c r="M858" s="34"/>
      <c r="N858" s="47" t="str">
        <f t="shared" ca="1" si="109"/>
        <v/>
      </c>
      <c r="O858" s="75"/>
      <c r="P858" s="75"/>
      <c r="Q858" s="47" t="str">
        <f t="shared" ca="1" si="110"/>
        <v/>
      </c>
      <c r="R858" s="34"/>
      <c r="S858" s="59" t="str">
        <f t="shared" ca="1" si="111"/>
        <v/>
      </c>
      <c r="T858" s="32"/>
      <c r="U858" s="33" t="str">
        <f t="shared" ca="1" si="112"/>
        <v/>
      </c>
      <c r="V858" s="34"/>
      <c r="W858" s="35"/>
      <c r="X858" s="36" t="str">
        <f t="shared" ca="1" si="106"/>
        <v/>
      </c>
      <c r="Y858" s="37"/>
      <c r="Z858" s="38" t="str">
        <f t="shared" si="107"/>
        <v/>
      </c>
    </row>
    <row r="859" spans="1:26" s="39" customFormat="1">
      <c r="A859" s="30">
        <v>856</v>
      </c>
      <c r="B859" s="31"/>
      <c r="C859" s="31"/>
      <c r="D859" s="44"/>
      <c r="E859" s="72" t="str">
        <f>IFERROR(IF(INDEX(Sheet3!$B$2:$B$8, MATCH(D859, Sheet3!$A$2:$A$8, 0)) = 0, "", INDEX(Sheet3!$B$2:$B$8, MATCH(D859, Sheet3!$A$2:$A$8, 0))), "")</f>
        <v/>
      </c>
      <c r="F859" s="31"/>
      <c r="G859" s="45"/>
      <c r="H859" s="63" t="str">
        <f>IFERROR(INDEX(Sheet3!$F$2:$F$114, MATCH(G859, Sheet3!$E$2:$E$114, 0)), "")</f>
        <v/>
      </c>
      <c r="I859" s="32"/>
      <c r="J859" s="40" t="str">
        <f t="shared" ca="1" si="105"/>
        <v/>
      </c>
      <c r="K859" s="34"/>
      <c r="L859" s="59" t="str">
        <f t="shared" ca="1" si="108"/>
        <v/>
      </c>
      <c r="M859" s="34"/>
      <c r="N859" s="47" t="str">
        <f t="shared" ca="1" si="109"/>
        <v/>
      </c>
      <c r="O859" s="75"/>
      <c r="P859" s="75"/>
      <c r="Q859" s="47" t="str">
        <f t="shared" ca="1" si="110"/>
        <v/>
      </c>
      <c r="R859" s="34"/>
      <c r="S859" s="59" t="str">
        <f t="shared" ca="1" si="111"/>
        <v/>
      </c>
      <c r="T859" s="32"/>
      <c r="U859" s="33" t="str">
        <f t="shared" ca="1" si="112"/>
        <v/>
      </c>
      <c r="V859" s="34"/>
      <c r="W859" s="35"/>
      <c r="X859" s="36" t="str">
        <f t="shared" ca="1" si="106"/>
        <v/>
      </c>
      <c r="Y859" s="37"/>
      <c r="Z859" s="38" t="str">
        <f t="shared" si="107"/>
        <v/>
      </c>
    </row>
    <row r="860" spans="1:26" s="39" customFormat="1">
      <c r="A860" s="30">
        <v>857</v>
      </c>
      <c r="B860" s="31"/>
      <c r="C860" s="31"/>
      <c r="D860" s="44"/>
      <c r="E860" s="72" t="str">
        <f>IFERROR(IF(INDEX(Sheet3!$B$2:$B$8, MATCH(D860, Sheet3!$A$2:$A$8, 0)) = 0, "", INDEX(Sheet3!$B$2:$B$8, MATCH(D860, Sheet3!$A$2:$A$8, 0))), "")</f>
        <v/>
      </c>
      <c r="F860" s="31"/>
      <c r="G860" s="45"/>
      <c r="H860" s="63" t="str">
        <f>IFERROR(INDEX(Sheet3!$F$2:$F$114, MATCH(G860, Sheet3!$E$2:$E$114, 0)), "")</f>
        <v/>
      </c>
      <c r="I860" s="32"/>
      <c r="J860" s="40" t="str">
        <f t="shared" ca="1" si="105"/>
        <v/>
      </c>
      <c r="K860" s="34"/>
      <c r="L860" s="59" t="str">
        <f t="shared" ca="1" si="108"/>
        <v/>
      </c>
      <c r="M860" s="34"/>
      <c r="N860" s="47" t="str">
        <f t="shared" ca="1" si="109"/>
        <v/>
      </c>
      <c r="O860" s="75"/>
      <c r="P860" s="75"/>
      <c r="Q860" s="47" t="str">
        <f t="shared" ca="1" si="110"/>
        <v/>
      </c>
      <c r="R860" s="34"/>
      <c r="S860" s="59" t="str">
        <f t="shared" ca="1" si="111"/>
        <v/>
      </c>
      <c r="T860" s="32"/>
      <c r="U860" s="33" t="str">
        <f t="shared" ca="1" si="112"/>
        <v/>
      </c>
      <c r="V860" s="34"/>
      <c r="W860" s="35"/>
      <c r="X860" s="36" t="str">
        <f t="shared" ca="1" si="106"/>
        <v/>
      </c>
      <c r="Y860" s="37"/>
      <c r="Z860" s="38" t="str">
        <f t="shared" si="107"/>
        <v/>
      </c>
    </row>
    <row r="861" spans="1:26" s="39" customFormat="1">
      <c r="A861" s="30">
        <v>858</v>
      </c>
      <c r="B861" s="31"/>
      <c r="C861" s="31"/>
      <c r="D861" s="44"/>
      <c r="E861" s="72" t="str">
        <f>IFERROR(IF(INDEX(Sheet3!$B$2:$B$8, MATCH(D861, Sheet3!$A$2:$A$8, 0)) = 0, "", INDEX(Sheet3!$B$2:$B$8, MATCH(D861, Sheet3!$A$2:$A$8, 0))), "")</f>
        <v/>
      </c>
      <c r="F861" s="31"/>
      <c r="G861" s="45"/>
      <c r="H861" s="63" t="str">
        <f>IFERROR(INDEX(Sheet3!$F$2:$F$114, MATCH(G861, Sheet3!$E$2:$E$114, 0)), "")</f>
        <v/>
      </c>
      <c r="I861" s="32"/>
      <c r="J861" s="40" t="str">
        <f t="shared" ca="1" si="105"/>
        <v/>
      </c>
      <c r="K861" s="34"/>
      <c r="L861" s="59" t="str">
        <f t="shared" ca="1" si="108"/>
        <v/>
      </c>
      <c r="M861" s="34"/>
      <c r="N861" s="47" t="str">
        <f t="shared" ca="1" si="109"/>
        <v/>
      </c>
      <c r="O861" s="75"/>
      <c r="P861" s="75"/>
      <c r="Q861" s="47" t="str">
        <f t="shared" ca="1" si="110"/>
        <v/>
      </c>
      <c r="R861" s="34"/>
      <c r="S861" s="59" t="str">
        <f t="shared" ca="1" si="111"/>
        <v/>
      </c>
      <c r="T861" s="32"/>
      <c r="U861" s="33" t="str">
        <f t="shared" ca="1" si="112"/>
        <v/>
      </c>
      <c r="V861" s="34"/>
      <c r="W861" s="35"/>
      <c r="X861" s="36" t="str">
        <f t="shared" ca="1" si="106"/>
        <v/>
      </c>
      <c r="Y861" s="37"/>
      <c r="Z861" s="38" t="str">
        <f t="shared" si="107"/>
        <v/>
      </c>
    </row>
    <row r="862" spans="1:26" s="39" customFormat="1">
      <c r="A862" s="30">
        <v>859</v>
      </c>
      <c r="B862" s="31"/>
      <c r="C862" s="31"/>
      <c r="D862" s="44"/>
      <c r="E862" s="72" t="str">
        <f>IFERROR(IF(INDEX(Sheet3!$B$2:$B$8, MATCH(D862, Sheet3!$A$2:$A$8, 0)) = 0, "", INDEX(Sheet3!$B$2:$B$8, MATCH(D862, Sheet3!$A$2:$A$8, 0))), "")</f>
        <v/>
      </c>
      <c r="F862" s="31"/>
      <c r="G862" s="45"/>
      <c r="H862" s="63" t="str">
        <f>IFERROR(INDEX(Sheet3!$F$2:$F$114, MATCH(G862, Sheet3!$E$2:$E$114, 0)), "")</f>
        <v/>
      </c>
      <c r="I862" s="32"/>
      <c r="J862" s="40" t="str">
        <f t="shared" ca="1" si="105"/>
        <v/>
      </c>
      <c r="K862" s="34"/>
      <c r="L862" s="59" t="str">
        <f t="shared" ca="1" si="108"/>
        <v/>
      </c>
      <c r="M862" s="34"/>
      <c r="N862" s="47" t="str">
        <f t="shared" ca="1" si="109"/>
        <v/>
      </c>
      <c r="O862" s="75"/>
      <c r="P862" s="75"/>
      <c r="Q862" s="47" t="str">
        <f t="shared" ca="1" si="110"/>
        <v/>
      </c>
      <c r="R862" s="34"/>
      <c r="S862" s="59" t="str">
        <f t="shared" ca="1" si="111"/>
        <v/>
      </c>
      <c r="T862" s="32"/>
      <c r="U862" s="33" t="str">
        <f t="shared" ca="1" si="112"/>
        <v/>
      </c>
      <c r="V862" s="34"/>
      <c r="W862" s="35"/>
      <c r="X862" s="36" t="str">
        <f t="shared" ca="1" si="106"/>
        <v/>
      </c>
      <c r="Y862" s="37"/>
      <c r="Z862" s="38" t="str">
        <f t="shared" si="107"/>
        <v/>
      </c>
    </row>
    <row r="863" spans="1:26" s="39" customFormat="1">
      <c r="A863" s="30">
        <v>860</v>
      </c>
      <c r="B863" s="31"/>
      <c r="C863" s="31"/>
      <c r="D863" s="44"/>
      <c r="E863" s="72" t="str">
        <f>IFERROR(IF(INDEX(Sheet3!$B$2:$B$8, MATCH(D863, Sheet3!$A$2:$A$8, 0)) = 0, "", INDEX(Sheet3!$B$2:$B$8, MATCH(D863, Sheet3!$A$2:$A$8, 0))), "")</f>
        <v/>
      </c>
      <c r="F863" s="31"/>
      <c r="G863" s="45"/>
      <c r="H863" s="63" t="str">
        <f>IFERROR(INDEX(Sheet3!$F$2:$F$114, MATCH(G863, Sheet3!$E$2:$E$114, 0)), "")</f>
        <v/>
      </c>
      <c r="I863" s="32"/>
      <c r="J863" s="40" t="str">
        <f t="shared" ca="1" si="105"/>
        <v/>
      </c>
      <c r="K863" s="34"/>
      <c r="L863" s="59" t="str">
        <f t="shared" ca="1" si="108"/>
        <v/>
      </c>
      <c r="M863" s="34"/>
      <c r="N863" s="47" t="str">
        <f t="shared" ca="1" si="109"/>
        <v/>
      </c>
      <c r="O863" s="75"/>
      <c r="P863" s="75"/>
      <c r="Q863" s="47" t="str">
        <f t="shared" ca="1" si="110"/>
        <v/>
      </c>
      <c r="R863" s="34"/>
      <c r="S863" s="59" t="str">
        <f t="shared" ca="1" si="111"/>
        <v/>
      </c>
      <c r="T863" s="32"/>
      <c r="U863" s="33" t="str">
        <f t="shared" ca="1" si="112"/>
        <v/>
      </c>
      <c r="V863" s="34"/>
      <c r="W863" s="35"/>
      <c r="X863" s="36" t="str">
        <f t="shared" ca="1" si="106"/>
        <v/>
      </c>
      <c r="Y863" s="37"/>
      <c r="Z863" s="38" t="str">
        <f t="shared" si="107"/>
        <v/>
      </c>
    </row>
    <row r="864" spans="1:26" s="39" customFormat="1">
      <c r="A864" s="30">
        <v>861</v>
      </c>
      <c r="B864" s="31"/>
      <c r="C864" s="31"/>
      <c r="D864" s="44"/>
      <c r="E864" s="72" t="str">
        <f>IFERROR(IF(INDEX(Sheet3!$B$2:$B$8, MATCH(D864, Sheet3!$A$2:$A$8, 0)) = 0, "", INDEX(Sheet3!$B$2:$B$8, MATCH(D864, Sheet3!$A$2:$A$8, 0))), "")</f>
        <v/>
      </c>
      <c r="F864" s="31"/>
      <c r="G864" s="45"/>
      <c r="H864" s="63" t="str">
        <f>IFERROR(INDEX(Sheet3!$F$2:$F$114, MATCH(G864, Sheet3!$E$2:$E$114, 0)), "")</f>
        <v/>
      </c>
      <c r="I864" s="32"/>
      <c r="J864" s="40" t="str">
        <f t="shared" ca="1" si="105"/>
        <v/>
      </c>
      <c r="K864" s="34"/>
      <c r="L864" s="59" t="str">
        <f t="shared" ca="1" si="108"/>
        <v/>
      </c>
      <c r="M864" s="34"/>
      <c r="N864" s="47" t="str">
        <f t="shared" ca="1" si="109"/>
        <v/>
      </c>
      <c r="O864" s="75"/>
      <c r="P864" s="75"/>
      <c r="Q864" s="47" t="str">
        <f t="shared" ca="1" si="110"/>
        <v/>
      </c>
      <c r="R864" s="34"/>
      <c r="S864" s="59" t="str">
        <f t="shared" ca="1" si="111"/>
        <v/>
      </c>
      <c r="T864" s="32"/>
      <c r="U864" s="33" t="str">
        <f t="shared" ca="1" si="112"/>
        <v/>
      </c>
      <c r="V864" s="34"/>
      <c r="W864" s="35"/>
      <c r="X864" s="36" t="str">
        <f t="shared" ca="1" si="106"/>
        <v/>
      </c>
      <c r="Y864" s="37"/>
      <c r="Z864" s="38" t="str">
        <f t="shared" si="107"/>
        <v/>
      </c>
    </row>
    <row r="865" spans="1:26" s="39" customFormat="1">
      <c r="A865" s="30">
        <v>862</v>
      </c>
      <c r="B865" s="31"/>
      <c r="C865" s="31"/>
      <c r="D865" s="44"/>
      <c r="E865" s="72" t="str">
        <f>IFERROR(IF(INDEX(Sheet3!$B$2:$B$8, MATCH(D865, Sheet3!$A$2:$A$8, 0)) = 0, "", INDEX(Sheet3!$B$2:$B$8, MATCH(D865, Sheet3!$A$2:$A$8, 0))), "")</f>
        <v/>
      </c>
      <c r="F865" s="31"/>
      <c r="G865" s="45"/>
      <c r="H865" s="63" t="str">
        <f>IFERROR(INDEX(Sheet3!$F$2:$F$114, MATCH(G865, Sheet3!$E$2:$E$114, 0)), "")</f>
        <v/>
      </c>
      <c r="I865" s="32"/>
      <c r="J865" s="40" t="str">
        <f t="shared" ca="1" si="105"/>
        <v/>
      </c>
      <c r="K865" s="34"/>
      <c r="L865" s="59" t="str">
        <f t="shared" ca="1" si="108"/>
        <v/>
      </c>
      <c r="M865" s="34"/>
      <c r="N865" s="47" t="str">
        <f t="shared" ca="1" si="109"/>
        <v/>
      </c>
      <c r="O865" s="75"/>
      <c r="P865" s="75"/>
      <c r="Q865" s="47" t="str">
        <f t="shared" ca="1" si="110"/>
        <v/>
      </c>
      <c r="R865" s="34"/>
      <c r="S865" s="59" t="str">
        <f t="shared" ca="1" si="111"/>
        <v/>
      </c>
      <c r="T865" s="32"/>
      <c r="U865" s="33" t="str">
        <f t="shared" ca="1" si="112"/>
        <v/>
      </c>
      <c r="V865" s="34"/>
      <c r="W865" s="35"/>
      <c r="X865" s="36" t="str">
        <f t="shared" ca="1" si="106"/>
        <v/>
      </c>
      <c r="Y865" s="37"/>
      <c r="Z865" s="38" t="str">
        <f t="shared" si="107"/>
        <v/>
      </c>
    </row>
    <row r="866" spans="1:26" s="39" customFormat="1">
      <c r="A866" s="30">
        <v>863</v>
      </c>
      <c r="B866" s="31"/>
      <c r="C866" s="31"/>
      <c r="D866" s="44"/>
      <c r="E866" s="72" t="str">
        <f>IFERROR(IF(INDEX(Sheet3!$B$2:$B$8, MATCH(D866, Sheet3!$A$2:$A$8, 0)) = 0, "", INDEX(Sheet3!$B$2:$B$8, MATCH(D866, Sheet3!$A$2:$A$8, 0))), "")</f>
        <v/>
      </c>
      <c r="F866" s="31"/>
      <c r="G866" s="45"/>
      <c r="H866" s="63" t="str">
        <f>IFERROR(INDEX(Sheet3!$F$2:$F$114, MATCH(G866, Sheet3!$E$2:$E$114, 0)), "")</f>
        <v/>
      </c>
      <c r="I866" s="32"/>
      <c r="J866" s="40" t="str">
        <f t="shared" ca="1" si="105"/>
        <v/>
      </c>
      <c r="K866" s="34"/>
      <c r="L866" s="59" t="str">
        <f t="shared" ca="1" si="108"/>
        <v/>
      </c>
      <c r="M866" s="34"/>
      <c r="N866" s="47" t="str">
        <f t="shared" ca="1" si="109"/>
        <v/>
      </c>
      <c r="O866" s="75"/>
      <c r="P866" s="75"/>
      <c r="Q866" s="47" t="str">
        <f t="shared" ca="1" si="110"/>
        <v/>
      </c>
      <c r="R866" s="34"/>
      <c r="S866" s="59" t="str">
        <f t="shared" ca="1" si="111"/>
        <v/>
      </c>
      <c r="T866" s="32"/>
      <c r="U866" s="33" t="str">
        <f t="shared" ca="1" si="112"/>
        <v/>
      </c>
      <c r="V866" s="34"/>
      <c r="W866" s="35"/>
      <c r="X866" s="36" t="str">
        <f t="shared" ca="1" si="106"/>
        <v/>
      </c>
      <c r="Y866" s="37"/>
      <c r="Z866" s="38" t="str">
        <f t="shared" si="107"/>
        <v/>
      </c>
    </row>
    <row r="867" spans="1:26" s="39" customFormat="1">
      <c r="A867" s="30">
        <v>864</v>
      </c>
      <c r="B867" s="31"/>
      <c r="C867" s="31"/>
      <c r="D867" s="44"/>
      <c r="E867" s="72" t="str">
        <f>IFERROR(IF(INDEX(Sheet3!$B$2:$B$8, MATCH(D867, Sheet3!$A$2:$A$8, 0)) = 0, "", INDEX(Sheet3!$B$2:$B$8, MATCH(D867, Sheet3!$A$2:$A$8, 0))), "")</f>
        <v/>
      </c>
      <c r="F867" s="31"/>
      <c r="G867" s="45"/>
      <c r="H867" s="63" t="str">
        <f>IFERROR(INDEX(Sheet3!$F$2:$F$114, MATCH(G867, Sheet3!$E$2:$E$114, 0)), "")</f>
        <v/>
      </c>
      <c r="I867" s="32"/>
      <c r="J867" s="40" t="str">
        <f t="shared" ca="1" si="105"/>
        <v/>
      </c>
      <c r="K867" s="34"/>
      <c r="L867" s="59" t="str">
        <f t="shared" ca="1" si="108"/>
        <v/>
      </c>
      <c r="M867" s="34"/>
      <c r="N867" s="47" t="str">
        <f t="shared" ca="1" si="109"/>
        <v/>
      </c>
      <c r="O867" s="75"/>
      <c r="P867" s="75"/>
      <c r="Q867" s="47" t="str">
        <f t="shared" ca="1" si="110"/>
        <v/>
      </c>
      <c r="R867" s="34"/>
      <c r="S867" s="59" t="str">
        <f t="shared" ca="1" si="111"/>
        <v/>
      </c>
      <c r="T867" s="32"/>
      <c r="U867" s="33" t="str">
        <f t="shared" ca="1" si="112"/>
        <v/>
      </c>
      <c r="V867" s="34"/>
      <c r="W867" s="35"/>
      <c r="X867" s="36" t="str">
        <f t="shared" ca="1" si="106"/>
        <v/>
      </c>
      <c r="Y867" s="37"/>
      <c r="Z867" s="38" t="str">
        <f t="shared" si="107"/>
        <v/>
      </c>
    </row>
    <row r="868" spans="1:26" s="39" customFormat="1">
      <c r="A868" s="30">
        <v>865</v>
      </c>
      <c r="B868" s="31"/>
      <c r="C868" s="31"/>
      <c r="D868" s="44"/>
      <c r="E868" s="72" t="str">
        <f>IFERROR(IF(INDEX(Sheet3!$B$2:$B$8, MATCH(D868, Sheet3!$A$2:$A$8, 0)) = 0, "", INDEX(Sheet3!$B$2:$B$8, MATCH(D868, Sheet3!$A$2:$A$8, 0))), "")</f>
        <v/>
      </c>
      <c r="F868" s="31"/>
      <c r="G868" s="45"/>
      <c r="H868" s="63" t="str">
        <f>IFERROR(INDEX(Sheet3!$F$2:$F$114, MATCH(G868, Sheet3!$E$2:$E$114, 0)), "")</f>
        <v/>
      </c>
      <c r="I868" s="32"/>
      <c r="J868" s="40" t="str">
        <f t="shared" ca="1" si="105"/>
        <v/>
      </c>
      <c r="K868" s="34"/>
      <c r="L868" s="59" t="str">
        <f t="shared" ca="1" si="108"/>
        <v/>
      </c>
      <c r="M868" s="34"/>
      <c r="N868" s="47" t="str">
        <f t="shared" ca="1" si="109"/>
        <v/>
      </c>
      <c r="O868" s="75"/>
      <c r="P868" s="75"/>
      <c r="Q868" s="47" t="str">
        <f t="shared" ca="1" si="110"/>
        <v/>
      </c>
      <c r="R868" s="34"/>
      <c r="S868" s="59" t="str">
        <f t="shared" ca="1" si="111"/>
        <v/>
      </c>
      <c r="T868" s="32"/>
      <c r="U868" s="33" t="str">
        <f t="shared" ca="1" si="112"/>
        <v/>
      </c>
      <c r="V868" s="34"/>
      <c r="W868" s="35"/>
      <c r="X868" s="36" t="str">
        <f t="shared" ca="1" si="106"/>
        <v/>
      </c>
      <c r="Y868" s="37"/>
      <c r="Z868" s="38" t="str">
        <f t="shared" si="107"/>
        <v/>
      </c>
    </row>
    <row r="869" spans="1:26" s="39" customFormat="1">
      <c r="A869" s="30">
        <v>866</v>
      </c>
      <c r="B869" s="31"/>
      <c r="C869" s="31"/>
      <c r="D869" s="44"/>
      <c r="E869" s="72" t="str">
        <f>IFERROR(IF(INDEX(Sheet3!$B$2:$B$8, MATCH(D869, Sheet3!$A$2:$A$8, 0)) = 0, "", INDEX(Sheet3!$B$2:$B$8, MATCH(D869, Sheet3!$A$2:$A$8, 0))), "")</f>
        <v/>
      </c>
      <c r="F869" s="31"/>
      <c r="G869" s="45"/>
      <c r="H869" s="63" t="str">
        <f>IFERROR(INDEX(Sheet3!$F$2:$F$114, MATCH(G869, Sheet3!$E$2:$E$114, 0)), "")</f>
        <v/>
      </c>
      <c r="I869" s="32"/>
      <c r="J869" s="40" t="str">
        <f t="shared" ca="1" si="105"/>
        <v/>
      </c>
      <c r="K869" s="34"/>
      <c r="L869" s="59" t="str">
        <f t="shared" ca="1" si="108"/>
        <v/>
      </c>
      <c r="M869" s="34"/>
      <c r="N869" s="47" t="str">
        <f t="shared" ca="1" si="109"/>
        <v/>
      </c>
      <c r="O869" s="75"/>
      <c r="P869" s="75"/>
      <c r="Q869" s="47" t="str">
        <f t="shared" ca="1" si="110"/>
        <v/>
      </c>
      <c r="R869" s="34"/>
      <c r="S869" s="59" t="str">
        <f t="shared" ca="1" si="111"/>
        <v/>
      </c>
      <c r="T869" s="32"/>
      <c r="U869" s="33" t="str">
        <f t="shared" ca="1" si="112"/>
        <v/>
      </c>
      <c r="V869" s="34"/>
      <c r="W869" s="35"/>
      <c r="X869" s="36" t="str">
        <f t="shared" ca="1" si="106"/>
        <v/>
      </c>
      <c r="Y869" s="37"/>
      <c r="Z869" s="38" t="str">
        <f t="shared" si="107"/>
        <v/>
      </c>
    </row>
    <row r="870" spans="1:26" s="39" customFormat="1">
      <c r="A870" s="30">
        <v>867</v>
      </c>
      <c r="B870" s="31"/>
      <c r="C870" s="31"/>
      <c r="D870" s="44"/>
      <c r="E870" s="72" t="str">
        <f>IFERROR(IF(INDEX(Sheet3!$B$2:$B$8, MATCH(D870, Sheet3!$A$2:$A$8, 0)) = 0, "", INDEX(Sheet3!$B$2:$B$8, MATCH(D870, Sheet3!$A$2:$A$8, 0))), "")</f>
        <v/>
      </c>
      <c r="F870" s="31"/>
      <c r="G870" s="45"/>
      <c r="H870" s="63" t="str">
        <f>IFERROR(INDEX(Sheet3!$F$2:$F$114, MATCH(G870, Sheet3!$E$2:$E$114, 0)), "")</f>
        <v/>
      </c>
      <c r="I870" s="32"/>
      <c r="J870" s="40" t="str">
        <f t="shared" ca="1" si="105"/>
        <v/>
      </c>
      <c r="K870" s="34"/>
      <c r="L870" s="59" t="str">
        <f t="shared" ca="1" si="108"/>
        <v/>
      </c>
      <c r="M870" s="34"/>
      <c r="N870" s="47" t="str">
        <f t="shared" ca="1" si="109"/>
        <v/>
      </c>
      <c r="O870" s="75"/>
      <c r="P870" s="75"/>
      <c r="Q870" s="47" t="str">
        <f t="shared" ca="1" si="110"/>
        <v/>
      </c>
      <c r="R870" s="34"/>
      <c r="S870" s="59" t="str">
        <f t="shared" ca="1" si="111"/>
        <v/>
      </c>
      <c r="T870" s="32"/>
      <c r="U870" s="33" t="str">
        <f t="shared" ca="1" si="112"/>
        <v/>
      </c>
      <c r="V870" s="34"/>
      <c r="W870" s="35"/>
      <c r="X870" s="36" t="str">
        <f t="shared" ca="1" si="106"/>
        <v/>
      </c>
      <c r="Y870" s="37"/>
      <c r="Z870" s="38" t="str">
        <f t="shared" si="107"/>
        <v/>
      </c>
    </row>
    <row r="871" spans="1:26" s="39" customFormat="1">
      <c r="A871" s="30">
        <v>868</v>
      </c>
      <c r="B871" s="31"/>
      <c r="C871" s="31"/>
      <c r="D871" s="44"/>
      <c r="E871" s="72" t="str">
        <f>IFERROR(IF(INDEX(Sheet3!$B$2:$B$8, MATCH(D871, Sheet3!$A$2:$A$8, 0)) = 0, "", INDEX(Sheet3!$B$2:$B$8, MATCH(D871, Sheet3!$A$2:$A$8, 0))), "")</f>
        <v/>
      </c>
      <c r="F871" s="31"/>
      <c r="G871" s="45"/>
      <c r="H871" s="63" t="str">
        <f>IFERROR(INDEX(Sheet3!$F$2:$F$114, MATCH(G871, Sheet3!$E$2:$E$114, 0)), "")</f>
        <v/>
      </c>
      <c r="I871" s="32"/>
      <c r="J871" s="40" t="str">
        <f t="shared" ca="1" si="105"/>
        <v/>
      </c>
      <c r="K871" s="34"/>
      <c r="L871" s="59" t="str">
        <f t="shared" ca="1" si="108"/>
        <v/>
      </c>
      <c r="M871" s="34"/>
      <c r="N871" s="47" t="str">
        <f t="shared" ca="1" si="109"/>
        <v/>
      </c>
      <c r="O871" s="75"/>
      <c r="P871" s="75"/>
      <c r="Q871" s="47" t="str">
        <f t="shared" ca="1" si="110"/>
        <v/>
      </c>
      <c r="R871" s="34"/>
      <c r="S871" s="59" t="str">
        <f t="shared" ca="1" si="111"/>
        <v/>
      </c>
      <c r="T871" s="32"/>
      <c r="U871" s="33" t="str">
        <f t="shared" ca="1" si="112"/>
        <v/>
      </c>
      <c r="V871" s="34"/>
      <c r="W871" s="35"/>
      <c r="X871" s="36" t="str">
        <f t="shared" ca="1" si="106"/>
        <v/>
      </c>
      <c r="Y871" s="37"/>
      <c r="Z871" s="38" t="str">
        <f t="shared" si="107"/>
        <v/>
      </c>
    </row>
    <row r="872" spans="1:26" s="39" customFormat="1">
      <c r="A872" s="30">
        <v>869</v>
      </c>
      <c r="B872" s="31"/>
      <c r="C872" s="31"/>
      <c r="D872" s="44"/>
      <c r="E872" s="72" t="str">
        <f>IFERROR(IF(INDEX(Sheet3!$B$2:$B$8, MATCH(D872, Sheet3!$A$2:$A$8, 0)) = 0, "", INDEX(Sheet3!$B$2:$B$8, MATCH(D872, Sheet3!$A$2:$A$8, 0))), "")</f>
        <v/>
      </c>
      <c r="F872" s="31"/>
      <c r="G872" s="45"/>
      <c r="H872" s="63" t="str">
        <f>IFERROR(INDEX(Sheet3!$F$2:$F$114, MATCH(G872, Sheet3!$E$2:$E$114, 0)), "")</f>
        <v/>
      </c>
      <c r="I872" s="32"/>
      <c r="J872" s="40" t="str">
        <f t="shared" ca="1" si="105"/>
        <v/>
      </c>
      <c r="K872" s="34"/>
      <c r="L872" s="59" t="str">
        <f t="shared" ca="1" si="108"/>
        <v/>
      </c>
      <c r="M872" s="34"/>
      <c r="N872" s="47" t="str">
        <f t="shared" ca="1" si="109"/>
        <v/>
      </c>
      <c r="O872" s="75"/>
      <c r="P872" s="75"/>
      <c r="Q872" s="47" t="str">
        <f t="shared" ca="1" si="110"/>
        <v/>
      </c>
      <c r="R872" s="34"/>
      <c r="S872" s="59" t="str">
        <f t="shared" ca="1" si="111"/>
        <v/>
      </c>
      <c r="T872" s="32"/>
      <c r="U872" s="33" t="str">
        <f t="shared" ca="1" si="112"/>
        <v/>
      </c>
      <c r="V872" s="34"/>
      <c r="W872" s="35"/>
      <c r="X872" s="36" t="str">
        <f t="shared" ca="1" si="106"/>
        <v/>
      </c>
      <c r="Y872" s="37"/>
      <c r="Z872" s="38" t="str">
        <f t="shared" si="107"/>
        <v/>
      </c>
    </row>
    <row r="873" spans="1:26" s="39" customFormat="1">
      <c r="A873" s="30">
        <v>870</v>
      </c>
      <c r="B873" s="31"/>
      <c r="C873" s="31"/>
      <c r="D873" s="44"/>
      <c r="E873" s="72" t="str">
        <f>IFERROR(IF(INDEX(Sheet3!$B$2:$B$8, MATCH(D873, Sheet3!$A$2:$A$8, 0)) = 0, "", INDEX(Sheet3!$B$2:$B$8, MATCH(D873, Sheet3!$A$2:$A$8, 0))), "")</f>
        <v/>
      </c>
      <c r="F873" s="31"/>
      <c r="G873" s="45"/>
      <c r="H873" s="63" t="str">
        <f>IFERROR(INDEX(Sheet3!$F$2:$F$114, MATCH(G873, Sheet3!$E$2:$E$114, 0)), "")</f>
        <v/>
      </c>
      <c r="I873" s="32"/>
      <c r="J873" s="40" t="str">
        <f t="shared" ca="1" si="105"/>
        <v/>
      </c>
      <c r="K873" s="34"/>
      <c r="L873" s="59" t="str">
        <f t="shared" ca="1" si="108"/>
        <v/>
      </c>
      <c r="M873" s="34"/>
      <c r="N873" s="47" t="str">
        <f t="shared" ca="1" si="109"/>
        <v/>
      </c>
      <c r="O873" s="75"/>
      <c r="P873" s="75"/>
      <c r="Q873" s="47" t="str">
        <f t="shared" ca="1" si="110"/>
        <v/>
      </c>
      <c r="R873" s="34"/>
      <c r="S873" s="59" t="str">
        <f t="shared" ca="1" si="111"/>
        <v/>
      </c>
      <c r="T873" s="32"/>
      <c r="U873" s="33" t="str">
        <f t="shared" ca="1" si="112"/>
        <v/>
      </c>
      <c r="V873" s="34"/>
      <c r="W873" s="35"/>
      <c r="X873" s="36" t="str">
        <f t="shared" ca="1" si="106"/>
        <v/>
      </c>
      <c r="Y873" s="37"/>
      <c r="Z873" s="38" t="str">
        <f t="shared" si="107"/>
        <v/>
      </c>
    </row>
    <row r="874" spans="1:26" s="39" customFormat="1">
      <c r="A874" s="30">
        <v>871</v>
      </c>
      <c r="B874" s="31"/>
      <c r="C874" s="31"/>
      <c r="D874" s="44"/>
      <c r="E874" s="72" t="str">
        <f>IFERROR(IF(INDEX(Sheet3!$B$2:$B$8, MATCH(D874, Sheet3!$A$2:$A$8, 0)) = 0, "", INDEX(Sheet3!$B$2:$B$8, MATCH(D874, Sheet3!$A$2:$A$8, 0))), "")</f>
        <v/>
      </c>
      <c r="F874" s="31"/>
      <c r="G874" s="45"/>
      <c r="H874" s="63" t="str">
        <f>IFERROR(INDEX(Sheet3!$F$2:$F$114, MATCH(G874, Sheet3!$E$2:$E$114, 0)), "")</f>
        <v/>
      </c>
      <c r="I874" s="32"/>
      <c r="J874" s="40" t="str">
        <f t="shared" ca="1" si="105"/>
        <v/>
      </c>
      <c r="K874" s="34"/>
      <c r="L874" s="59" t="str">
        <f t="shared" ca="1" si="108"/>
        <v/>
      </c>
      <c r="M874" s="34"/>
      <c r="N874" s="47" t="str">
        <f t="shared" ca="1" si="109"/>
        <v/>
      </c>
      <c r="O874" s="75"/>
      <c r="P874" s="75"/>
      <c r="Q874" s="47" t="str">
        <f t="shared" ca="1" si="110"/>
        <v/>
      </c>
      <c r="R874" s="34"/>
      <c r="S874" s="59" t="str">
        <f t="shared" ca="1" si="111"/>
        <v/>
      </c>
      <c r="T874" s="32"/>
      <c r="U874" s="33" t="str">
        <f t="shared" ca="1" si="112"/>
        <v/>
      </c>
      <c r="V874" s="34"/>
      <c r="W874" s="35"/>
      <c r="X874" s="36" t="str">
        <f t="shared" ca="1" si="106"/>
        <v/>
      </c>
      <c r="Y874" s="37"/>
      <c r="Z874" s="38" t="str">
        <f t="shared" si="107"/>
        <v/>
      </c>
    </row>
    <row r="875" spans="1:26" s="39" customFormat="1">
      <c r="A875" s="30">
        <v>872</v>
      </c>
      <c r="B875" s="31"/>
      <c r="C875" s="31"/>
      <c r="D875" s="44"/>
      <c r="E875" s="72" t="str">
        <f>IFERROR(IF(INDEX(Sheet3!$B$2:$B$8, MATCH(D875, Sheet3!$A$2:$A$8, 0)) = 0, "", INDEX(Sheet3!$B$2:$B$8, MATCH(D875, Sheet3!$A$2:$A$8, 0))), "")</f>
        <v/>
      </c>
      <c r="F875" s="31"/>
      <c r="G875" s="45"/>
      <c r="H875" s="63" t="str">
        <f>IFERROR(INDEX(Sheet3!$F$2:$F$114, MATCH(G875, Sheet3!$E$2:$E$114, 0)), "")</f>
        <v/>
      </c>
      <c r="I875" s="32"/>
      <c r="J875" s="40" t="str">
        <f t="shared" ca="1" si="105"/>
        <v/>
      </c>
      <c r="K875" s="34"/>
      <c r="L875" s="59" t="str">
        <f t="shared" ca="1" si="108"/>
        <v/>
      </c>
      <c r="M875" s="34"/>
      <c r="N875" s="47" t="str">
        <f t="shared" ca="1" si="109"/>
        <v/>
      </c>
      <c r="O875" s="75"/>
      <c r="P875" s="75"/>
      <c r="Q875" s="47" t="str">
        <f t="shared" ca="1" si="110"/>
        <v/>
      </c>
      <c r="R875" s="34"/>
      <c r="S875" s="59" t="str">
        <f t="shared" ca="1" si="111"/>
        <v/>
      </c>
      <c r="T875" s="32"/>
      <c r="U875" s="33" t="str">
        <f t="shared" ca="1" si="112"/>
        <v/>
      </c>
      <c r="V875" s="34"/>
      <c r="W875" s="35"/>
      <c r="X875" s="36" t="str">
        <f t="shared" ca="1" si="106"/>
        <v/>
      </c>
      <c r="Y875" s="37"/>
      <c r="Z875" s="38" t="str">
        <f t="shared" si="107"/>
        <v/>
      </c>
    </row>
    <row r="876" spans="1:26" s="39" customFormat="1">
      <c r="A876" s="30">
        <v>873</v>
      </c>
      <c r="B876" s="31"/>
      <c r="C876" s="31"/>
      <c r="D876" s="44"/>
      <c r="E876" s="72" t="str">
        <f>IFERROR(IF(INDEX(Sheet3!$B$2:$B$8, MATCH(D876, Sheet3!$A$2:$A$8, 0)) = 0, "", INDEX(Sheet3!$B$2:$B$8, MATCH(D876, Sheet3!$A$2:$A$8, 0))), "")</f>
        <v/>
      </c>
      <c r="F876" s="31"/>
      <c r="G876" s="45"/>
      <c r="H876" s="63" t="str">
        <f>IFERROR(INDEX(Sheet3!$F$2:$F$114, MATCH(G876, Sheet3!$E$2:$E$114, 0)), "")</f>
        <v/>
      </c>
      <c r="I876" s="32"/>
      <c r="J876" s="40" t="str">
        <f t="shared" ca="1" si="105"/>
        <v/>
      </c>
      <c r="K876" s="34"/>
      <c r="L876" s="59" t="str">
        <f t="shared" ca="1" si="108"/>
        <v/>
      </c>
      <c r="M876" s="34"/>
      <c r="N876" s="47" t="str">
        <f t="shared" ca="1" si="109"/>
        <v/>
      </c>
      <c r="O876" s="75"/>
      <c r="P876" s="75"/>
      <c r="Q876" s="47" t="str">
        <f t="shared" ca="1" si="110"/>
        <v/>
      </c>
      <c r="R876" s="34"/>
      <c r="S876" s="59" t="str">
        <f t="shared" ca="1" si="111"/>
        <v/>
      </c>
      <c r="T876" s="32"/>
      <c r="U876" s="33" t="str">
        <f t="shared" ca="1" si="112"/>
        <v/>
      </c>
      <c r="V876" s="34"/>
      <c r="W876" s="35"/>
      <c r="X876" s="36" t="str">
        <f t="shared" ca="1" si="106"/>
        <v/>
      </c>
      <c r="Y876" s="37"/>
      <c r="Z876" s="38" t="str">
        <f t="shared" si="107"/>
        <v/>
      </c>
    </row>
    <row r="877" spans="1:26" s="39" customFormat="1">
      <c r="A877" s="30">
        <v>874</v>
      </c>
      <c r="B877" s="31"/>
      <c r="C877" s="31"/>
      <c r="D877" s="44"/>
      <c r="E877" s="72" t="str">
        <f>IFERROR(IF(INDEX(Sheet3!$B$2:$B$8, MATCH(D877, Sheet3!$A$2:$A$8, 0)) = 0, "", INDEX(Sheet3!$B$2:$B$8, MATCH(D877, Sheet3!$A$2:$A$8, 0))), "")</f>
        <v/>
      </c>
      <c r="F877" s="31"/>
      <c r="G877" s="45"/>
      <c r="H877" s="63" t="str">
        <f>IFERROR(INDEX(Sheet3!$F$2:$F$114, MATCH(G877, Sheet3!$E$2:$E$114, 0)), "")</f>
        <v/>
      </c>
      <c r="I877" s="32"/>
      <c r="J877" s="40" t="str">
        <f t="shared" ca="1" si="105"/>
        <v/>
      </c>
      <c r="K877" s="34"/>
      <c r="L877" s="59" t="str">
        <f t="shared" ca="1" si="108"/>
        <v/>
      </c>
      <c r="M877" s="34"/>
      <c r="N877" s="47" t="str">
        <f t="shared" ca="1" si="109"/>
        <v/>
      </c>
      <c r="O877" s="75"/>
      <c r="P877" s="75"/>
      <c r="Q877" s="47" t="str">
        <f t="shared" ca="1" si="110"/>
        <v/>
      </c>
      <c r="R877" s="34"/>
      <c r="S877" s="59" t="str">
        <f t="shared" ca="1" si="111"/>
        <v/>
      </c>
      <c r="T877" s="32"/>
      <c r="U877" s="33" t="str">
        <f t="shared" ca="1" si="112"/>
        <v/>
      </c>
      <c r="V877" s="34"/>
      <c r="W877" s="35"/>
      <c r="X877" s="36" t="str">
        <f t="shared" ca="1" si="106"/>
        <v/>
      </c>
      <c r="Y877" s="37"/>
      <c r="Z877" s="38" t="str">
        <f t="shared" si="107"/>
        <v/>
      </c>
    </row>
    <row r="878" spans="1:26" s="39" customFormat="1">
      <c r="A878" s="30">
        <v>875</v>
      </c>
      <c r="B878" s="31"/>
      <c r="C878" s="31"/>
      <c r="D878" s="44"/>
      <c r="E878" s="72" t="str">
        <f>IFERROR(IF(INDEX(Sheet3!$B$2:$B$8, MATCH(D878, Sheet3!$A$2:$A$8, 0)) = 0, "", INDEX(Sheet3!$B$2:$B$8, MATCH(D878, Sheet3!$A$2:$A$8, 0))), "")</f>
        <v/>
      </c>
      <c r="F878" s="31"/>
      <c r="G878" s="45"/>
      <c r="H878" s="63" t="str">
        <f>IFERROR(INDEX(Sheet3!$F$2:$F$114, MATCH(G878, Sheet3!$E$2:$E$114, 0)), "")</f>
        <v/>
      </c>
      <c r="I878" s="32"/>
      <c r="J878" s="40" t="str">
        <f t="shared" ca="1" si="105"/>
        <v/>
      </c>
      <c r="K878" s="34"/>
      <c r="L878" s="59" t="str">
        <f t="shared" ca="1" si="108"/>
        <v/>
      </c>
      <c r="M878" s="34"/>
      <c r="N878" s="47" t="str">
        <f t="shared" ca="1" si="109"/>
        <v/>
      </c>
      <c r="O878" s="75"/>
      <c r="P878" s="75"/>
      <c r="Q878" s="47" t="str">
        <f t="shared" ca="1" si="110"/>
        <v/>
      </c>
      <c r="R878" s="34"/>
      <c r="S878" s="59" t="str">
        <f t="shared" ca="1" si="111"/>
        <v/>
      </c>
      <c r="T878" s="32"/>
      <c r="U878" s="33" t="str">
        <f t="shared" ca="1" si="112"/>
        <v/>
      </c>
      <c r="V878" s="34"/>
      <c r="W878" s="35"/>
      <c r="X878" s="36" t="str">
        <f t="shared" ca="1" si="106"/>
        <v/>
      </c>
      <c r="Y878" s="37"/>
      <c r="Z878" s="38" t="str">
        <f t="shared" si="107"/>
        <v/>
      </c>
    </row>
    <row r="879" spans="1:26" s="39" customFormat="1">
      <c r="A879" s="30">
        <v>876</v>
      </c>
      <c r="B879" s="31"/>
      <c r="C879" s="31"/>
      <c r="D879" s="44"/>
      <c r="E879" s="72" t="str">
        <f>IFERROR(IF(INDEX(Sheet3!$B$2:$B$8, MATCH(D879, Sheet3!$A$2:$A$8, 0)) = 0, "", INDEX(Sheet3!$B$2:$B$8, MATCH(D879, Sheet3!$A$2:$A$8, 0))), "")</f>
        <v/>
      </c>
      <c r="F879" s="31"/>
      <c r="G879" s="45"/>
      <c r="H879" s="63" t="str">
        <f>IFERROR(INDEX(Sheet3!$F$2:$F$114, MATCH(G879, Sheet3!$E$2:$E$114, 0)), "")</f>
        <v/>
      </c>
      <c r="I879" s="32"/>
      <c r="J879" s="40" t="str">
        <f t="shared" ca="1" si="105"/>
        <v/>
      </c>
      <c r="K879" s="34"/>
      <c r="L879" s="59" t="str">
        <f t="shared" ca="1" si="108"/>
        <v/>
      </c>
      <c r="M879" s="34"/>
      <c r="N879" s="47" t="str">
        <f t="shared" ca="1" si="109"/>
        <v/>
      </c>
      <c r="O879" s="75"/>
      <c r="P879" s="75"/>
      <c r="Q879" s="47" t="str">
        <f t="shared" ca="1" si="110"/>
        <v/>
      </c>
      <c r="R879" s="34"/>
      <c r="S879" s="59" t="str">
        <f t="shared" ca="1" si="111"/>
        <v/>
      </c>
      <c r="T879" s="32"/>
      <c r="U879" s="33" t="str">
        <f t="shared" ca="1" si="112"/>
        <v/>
      </c>
      <c r="V879" s="34"/>
      <c r="W879" s="35"/>
      <c r="X879" s="36" t="str">
        <f t="shared" ca="1" si="106"/>
        <v/>
      </c>
      <c r="Y879" s="37"/>
      <c r="Z879" s="38" t="str">
        <f t="shared" si="107"/>
        <v/>
      </c>
    </row>
    <row r="880" spans="1:26" s="39" customFormat="1">
      <c r="A880" s="30">
        <v>877</v>
      </c>
      <c r="B880" s="31"/>
      <c r="C880" s="31"/>
      <c r="D880" s="44"/>
      <c r="E880" s="72" t="str">
        <f>IFERROR(IF(INDEX(Sheet3!$B$2:$B$8, MATCH(D880, Sheet3!$A$2:$A$8, 0)) = 0, "", INDEX(Sheet3!$B$2:$B$8, MATCH(D880, Sheet3!$A$2:$A$8, 0))), "")</f>
        <v/>
      </c>
      <c r="F880" s="31"/>
      <c r="G880" s="45"/>
      <c r="H880" s="63" t="str">
        <f>IFERROR(INDEX(Sheet3!$F$2:$F$114, MATCH(G880, Sheet3!$E$2:$E$114, 0)), "")</f>
        <v/>
      </c>
      <c r="I880" s="32"/>
      <c r="J880" s="40" t="str">
        <f t="shared" ca="1" si="105"/>
        <v/>
      </c>
      <c r="K880" s="34"/>
      <c r="L880" s="59" t="str">
        <f t="shared" ca="1" si="108"/>
        <v/>
      </c>
      <c r="M880" s="34"/>
      <c r="N880" s="47" t="str">
        <f t="shared" ca="1" si="109"/>
        <v/>
      </c>
      <c r="O880" s="75"/>
      <c r="P880" s="75"/>
      <c r="Q880" s="47" t="str">
        <f t="shared" ca="1" si="110"/>
        <v/>
      </c>
      <c r="R880" s="34"/>
      <c r="S880" s="59" t="str">
        <f t="shared" ca="1" si="111"/>
        <v/>
      </c>
      <c r="T880" s="32"/>
      <c r="U880" s="33" t="str">
        <f t="shared" ca="1" si="112"/>
        <v/>
      </c>
      <c r="V880" s="34"/>
      <c r="W880" s="35"/>
      <c r="X880" s="36" t="str">
        <f t="shared" ca="1" si="106"/>
        <v/>
      </c>
      <c r="Y880" s="37"/>
      <c r="Z880" s="38" t="str">
        <f t="shared" si="107"/>
        <v/>
      </c>
    </row>
    <row r="881" spans="1:26" s="39" customFormat="1">
      <c r="A881" s="30">
        <v>878</v>
      </c>
      <c r="B881" s="31"/>
      <c r="C881" s="31"/>
      <c r="D881" s="44"/>
      <c r="E881" s="72" t="str">
        <f>IFERROR(IF(INDEX(Sheet3!$B$2:$B$8, MATCH(D881, Sheet3!$A$2:$A$8, 0)) = 0, "", INDEX(Sheet3!$B$2:$B$8, MATCH(D881, Sheet3!$A$2:$A$8, 0))), "")</f>
        <v/>
      </c>
      <c r="F881" s="31"/>
      <c r="G881" s="45"/>
      <c r="H881" s="63" t="str">
        <f>IFERROR(INDEX(Sheet3!$F$2:$F$114, MATCH(G881, Sheet3!$E$2:$E$114, 0)), "")</f>
        <v/>
      </c>
      <c r="I881" s="32"/>
      <c r="J881" s="40" t="str">
        <f t="shared" ca="1" si="105"/>
        <v/>
      </c>
      <c r="K881" s="34"/>
      <c r="L881" s="59" t="str">
        <f t="shared" ca="1" si="108"/>
        <v/>
      </c>
      <c r="M881" s="34"/>
      <c r="N881" s="47" t="str">
        <f t="shared" ca="1" si="109"/>
        <v/>
      </c>
      <c r="O881" s="75"/>
      <c r="P881" s="75"/>
      <c r="Q881" s="47" t="str">
        <f t="shared" ca="1" si="110"/>
        <v/>
      </c>
      <c r="R881" s="34"/>
      <c r="S881" s="59" t="str">
        <f t="shared" ca="1" si="111"/>
        <v/>
      </c>
      <c r="T881" s="32"/>
      <c r="U881" s="33" t="str">
        <f t="shared" ca="1" si="112"/>
        <v/>
      </c>
      <c r="V881" s="34"/>
      <c r="W881" s="35"/>
      <c r="X881" s="36" t="str">
        <f t="shared" ca="1" si="106"/>
        <v/>
      </c>
      <c r="Y881" s="37"/>
      <c r="Z881" s="38" t="str">
        <f t="shared" si="107"/>
        <v/>
      </c>
    </row>
    <row r="882" spans="1:26" s="39" customFormat="1">
      <c r="A882" s="30">
        <v>879</v>
      </c>
      <c r="B882" s="31"/>
      <c r="C882" s="31"/>
      <c r="D882" s="44"/>
      <c r="E882" s="72" t="str">
        <f>IFERROR(IF(INDEX(Sheet3!$B$2:$B$8, MATCH(D882, Sheet3!$A$2:$A$8, 0)) = 0, "", INDEX(Sheet3!$B$2:$B$8, MATCH(D882, Sheet3!$A$2:$A$8, 0))), "")</f>
        <v/>
      </c>
      <c r="F882" s="31"/>
      <c r="G882" s="45"/>
      <c r="H882" s="63" t="str">
        <f>IFERROR(INDEX(Sheet3!$F$2:$F$114, MATCH(G882, Sheet3!$E$2:$E$114, 0)), "")</f>
        <v/>
      </c>
      <c r="I882" s="32"/>
      <c r="J882" s="40" t="str">
        <f t="shared" ca="1" si="105"/>
        <v/>
      </c>
      <c r="K882" s="34"/>
      <c r="L882" s="59" t="str">
        <f t="shared" ca="1" si="108"/>
        <v/>
      </c>
      <c r="M882" s="34"/>
      <c r="N882" s="47" t="str">
        <f t="shared" ca="1" si="109"/>
        <v/>
      </c>
      <c r="O882" s="75"/>
      <c r="P882" s="75"/>
      <c r="Q882" s="47" t="str">
        <f t="shared" ca="1" si="110"/>
        <v/>
      </c>
      <c r="R882" s="34"/>
      <c r="S882" s="59" t="str">
        <f t="shared" ca="1" si="111"/>
        <v/>
      </c>
      <c r="T882" s="32"/>
      <c r="U882" s="33" t="str">
        <f t="shared" ca="1" si="112"/>
        <v/>
      </c>
      <c r="V882" s="34"/>
      <c r="W882" s="35"/>
      <c r="X882" s="36" t="str">
        <f t="shared" ca="1" si="106"/>
        <v/>
      </c>
      <c r="Y882" s="37"/>
      <c r="Z882" s="38" t="str">
        <f t="shared" si="107"/>
        <v/>
      </c>
    </row>
    <row r="883" spans="1:26" s="39" customFormat="1">
      <c r="A883" s="30">
        <v>880</v>
      </c>
      <c r="B883" s="31"/>
      <c r="C883" s="31"/>
      <c r="D883" s="44"/>
      <c r="E883" s="72" t="str">
        <f>IFERROR(IF(INDEX(Sheet3!$B$2:$B$8, MATCH(D883, Sheet3!$A$2:$A$8, 0)) = 0, "", INDEX(Sheet3!$B$2:$B$8, MATCH(D883, Sheet3!$A$2:$A$8, 0))), "")</f>
        <v/>
      </c>
      <c r="F883" s="31"/>
      <c r="G883" s="45"/>
      <c r="H883" s="63" t="str">
        <f>IFERROR(INDEX(Sheet3!$F$2:$F$114, MATCH(G883, Sheet3!$E$2:$E$114, 0)), "")</f>
        <v/>
      </c>
      <c r="I883" s="32"/>
      <c r="J883" s="40" t="str">
        <f t="shared" ca="1" si="105"/>
        <v/>
      </c>
      <c r="K883" s="34"/>
      <c r="L883" s="59" t="str">
        <f t="shared" ca="1" si="108"/>
        <v/>
      </c>
      <c r="M883" s="34"/>
      <c r="N883" s="47" t="str">
        <f t="shared" ca="1" si="109"/>
        <v/>
      </c>
      <c r="O883" s="75"/>
      <c r="P883" s="75"/>
      <c r="Q883" s="47" t="str">
        <f t="shared" ca="1" si="110"/>
        <v/>
      </c>
      <c r="R883" s="34"/>
      <c r="S883" s="59" t="str">
        <f t="shared" ca="1" si="111"/>
        <v/>
      </c>
      <c r="T883" s="32"/>
      <c r="U883" s="33" t="str">
        <f t="shared" ca="1" si="112"/>
        <v/>
      </c>
      <c r="V883" s="34"/>
      <c r="W883" s="35"/>
      <c r="X883" s="36" t="str">
        <f t="shared" ca="1" si="106"/>
        <v/>
      </c>
      <c r="Y883" s="37"/>
      <c r="Z883" s="38" t="str">
        <f t="shared" si="107"/>
        <v/>
      </c>
    </row>
    <row r="884" spans="1:26" s="39" customFormat="1">
      <c r="A884" s="30">
        <v>881</v>
      </c>
      <c r="B884" s="31"/>
      <c r="C884" s="31"/>
      <c r="D884" s="44"/>
      <c r="E884" s="72" t="str">
        <f>IFERROR(IF(INDEX(Sheet3!$B$2:$B$8, MATCH(D884, Sheet3!$A$2:$A$8, 0)) = 0, "", INDEX(Sheet3!$B$2:$B$8, MATCH(D884, Sheet3!$A$2:$A$8, 0))), "")</f>
        <v/>
      </c>
      <c r="F884" s="31"/>
      <c r="G884" s="45"/>
      <c r="H884" s="63" t="str">
        <f>IFERROR(INDEX(Sheet3!$F$2:$F$114, MATCH(G884, Sheet3!$E$2:$E$114, 0)), "")</f>
        <v/>
      </c>
      <c r="I884" s="32"/>
      <c r="J884" s="40" t="str">
        <f t="shared" ca="1" si="105"/>
        <v/>
      </c>
      <c r="K884" s="34"/>
      <c r="L884" s="59" t="str">
        <f t="shared" ca="1" si="108"/>
        <v/>
      </c>
      <c r="M884" s="34"/>
      <c r="N884" s="47" t="str">
        <f t="shared" ca="1" si="109"/>
        <v/>
      </c>
      <c r="O884" s="75"/>
      <c r="P884" s="75"/>
      <c r="Q884" s="47" t="str">
        <f t="shared" ca="1" si="110"/>
        <v/>
      </c>
      <c r="R884" s="34"/>
      <c r="S884" s="59" t="str">
        <f t="shared" ca="1" si="111"/>
        <v/>
      </c>
      <c r="T884" s="32"/>
      <c r="U884" s="33" t="str">
        <f t="shared" ca="1" si="112"/>
        <v/>
      </c>
      <c r="V884" s="34"/>
      <c r="W884" s="35"/>
      <c r="X884" s="36" t="str">
        <f t="shared" ca="1" si="106"/>
        <v/>
      </c>
      <c r="Y884" s="37"/>
      <c r="Z884" s="38" t="str">
        <f t="shared" si="107"/>
        <v/>
      </c>
    </row>
    <row r="885" spans="1:26" s="39" customFormat="1">
      <c r="A885" s="30">
        <v>882</v>
      </c>
      <c r="B885" s="31"/>
      <c r="C885" s="31"/>
      <c r="D885" s="44"/>
      <c r="E885" s="72" t="str">
        <f>IFERROR(IF(INDEX(Sheet3!$B$2:$B$8, MATCH(D885, Sheet3!$A$2:$A$8, 0)) = 0, "", INDEX(Sheet3!$B$2:$B$8, MATCH(D885, Sheet3!$A$2:$A$8, 0))), "")</f>
        <v/>
      </c>
      <c r="F885" s="31"/>
      <c r="G885" s="45"/>
      <c r="H885" s="63" t="str">
        <f>IFERROR(INDEX(Sheet3!$F$2:$F$114, MATCH(G885, Sheet3!$E$2:$E$114, 0)), "")</f>
        <v/>
      </c>
      <c r="I885" s="32"/>
      <c r="J885" s="40" t="str">
        <f t="shared" ca="1" si="105"/>
        <v/>
      </c>
      <c r="K885" s="34"/>
      <c r="L885" s="59" t="str">
        <f t="shared" ca="1" si="108"/>
        <v/>
      </c>
      <c r="M885" s="34"/>
      <c r="N885" s="47" t="str">
        <f t="shared" ca="1" si="109"/>
        <v/>
      </c>
      <c r="O885" s="75"/>
      <c r="P885" s="75"/>
      <c r="Q885" s="47" t="str">
        <f t="shared" ca="1" si="110"/>
        <v/>
      </c>
      <c r="R885" s="34"/>
      <c r="S885" s="59" t="str">
        <f t="shared" ca="1" si="111"/>
        <v/>
      </c>
      <c r="T885" s="32"/>
      <c r="U885" s="33" t="str">
        <f t="shared" ca="1" si="112"/>
        <v/>
      </c>
      <c r="V885" s="34"/>
      <c r="W885" s="35"/>
      <c r="X885" s="36" t="str">
        <f t="shared" ca="1" si="106"/>
        <v/>
      </c>
      <c r="Y885" s="37"/>
      <c r="Z885" s="38" t="str">
        <f t="shared" si="107"/>
        <v/>
      </c>
    </row>
    <row r="886" spans="1:26" s="39" customFormat="1">
      <c r="A886" s="30">
        <v>883</v>
      </c>
      <c r="B886" s="31"/>
      <c r="C886" s="31"/>
      <c r="D886" s="44"/>
      <c r="E886" s="72" t="str">
        <f>IFERROR(IF(INDEX(Sheet3!$B$2:$B$8, MATCH(D886, Sheet3!$A$2:$A$8, 0)) = 0, "", INDEX(Sheet3!$B$2:$B$8, MATCH(D886, Sheet3!$A$2:$A$8, 0))), "")</f>
        <v/>
      </c>
      <c r="F886" s="31"/>
      <c r="G886" s="45"/>
      <c r="H886" s="63" t="str">
        <f>IFERROR(INDEX(Sheet3!$F$2:$F$114, MATCH(G886, Sheet3!$E$2:$E$114, 0)), "")</f>
        <v/>
      </c>
      <c r="I886" s="32"/>
      <c r="J886" s="40" t="str">
        <f t="shared" ca="1" si="105"/>
        <v/>
      </c>
      <c r="K886" s="34"/>
      <c r="L886" s="59" t="str">
        <f t="shared" ca="1" si="108"/>
        <v/>
      </c>
      <c r="M886" s="34"/>
      <c r="N886" s="47" t="str">
        <f t="shared" ca="1" si="109"/>
        <v/>
      </c>
      <c r="O886" s="75"/>
      <c r="P886" s="75"/>
      <c r="Q886" s="47" t="str">
        <f t="shared" ca="1" si="110"/>
        <v/>
      </c>
      <c r="R886" s="34"/>
      <c r="S886" s="59" t="str">
        <f t="shared" ca="1" si="111"/>
        <v/>
      </c>
      <c r="T886" s="32"/>
      <c r="U886" s="33" t="str">
        <f t="shared" ca="1" si="112"/>
        <v/>
      </c>
      <c r="V886" s="34"/>
      <c r="W886" s="35"/>
      <c r="X886" s="36" t="str">
        <f t="shared" ca="1" si="106"/>
        <v/>
      </c>
      <c r="Y886" s="37"/>
      <c r="Z886" s="38" t="str">
        <f t="shared" si="107"/>
        <v/>
      </c>
    </row>
    <row r="887" spans="1:26" s="39" customFormat="1">
      <c r="A887" s="30">
        <v>884</v>
      </c>
      <c r="B887" s="31"/>
      <c r="C887" s="31"/>
      <c r="D887" s="44"/>
      <c r="E887" s="72" t="str">
        <f>IFERROR(IF(INDEX(Sheet3!$B$2:$B$8, MATCH(D887, Sheet3!$A$2:$A$8, 0)) = 0, "", INDEX(Sheet3!$B$2:$B$8, MATCH(D887, Sheet3!$A$2:$A$8, 0))), "")</f>
        <v/>
      </c>
      <c r="F887" s="31"/>
      <c r="G887" s="45"/>
      <c r="H887" s="63" t="str">
        <f>IFERROR(INDEX(Sheet3!$F$2:$F$114, MATCH(G887, Sheet3!$E$2:$E$114, 0)), "")</f>
        <v/>
      </c>
      <c r="I887" s="32"/>
      <c r="J887" s="40" t="str">
        <f t="shared" ca="1" si="105"/>
        <v/>
      </c>
      <c r="K887" s="34"/>
      <c r="L887" s="59" t="str">
        <f t="shared" ca="1" si="108"/>
        <v/>
      </c>
      <c r="M887" s="34"/>
      <c r="N887" s="47" t="str">
        <f t="shared" ca="1" si="109"/>
        <v/>
      </c>
      <c r="O887" s="75"/>
      <c r="P887" s="75"/>
      <c r="Q887" s="47" t="str">
        <f t="shared" ca="1" si="110"/>
        <v/>
      </c>
      <c r="R887" s="34"/>
      <c r="S887" s="59" t="str">
        <f t="shared" ca="1" si="111"/>
        <v/>
      </c>
      <c r="T887" s="32"/>
      <c r="U887" s="33" t="str">
        <f t="shared" ca="1" si="112"/>
        <v/>
      </c>
      <c r="V887" s="34"/>
      <c r="W887" s="35"/>
      <c r="X887" s="36" t="str">
        <f t="shared" ca="1" si="106"/>
        <v/>
      </c>
      <c r="Y887" s="37"/>
      <c r="Z887" s="38" t="str">
        <f t="shared" si="107"/>
        <v/>
      </c>
    </row>
    <row r="888" spans="1:26" s="39" customFormat="1">
      <c r="A888" s="30">
        <v>885</v>
      </c>
      <c r="B888" s="31"/>
      <c r="C888" s="31"/>
      <c r="D888" s="44"/>
      <c r="E888" s="72" t="str">
        <f>IFERROR(IF(INDEX(Sheet3!$B$2:$B$8, MATCH(D888, Sheet3!$A$2:$A$8, 0)) = 0, "", INDEX(Sheet3!$B$2:$B$8, MATCH(D888, Sheet3!$A$2:$A$8, 0))), "")</f>
        <v/>
      </c>
      <c r="F888" s="31"/>
      <c r="G888" s="45"/>
      <c r="H888" s="63" t="str">
        <f>IFERROR(INDEX(Sheet3!$F$2:$F$114, MATCH(G888, Sheet3!$E$2:$E$114, 0)), "")</f>
        <v/>
      </c>
      <c r="I888" s="32"/>
      <c r="J888" s="40" t="str">
        <f t="shared" ca="1" si="105"/>
        <v/>
      </c>
      <c r="K888" s="34"/>
      <c r="L888" s="59" t="str">
        <f t="shared" ca="1" si="108"/>
        <v/>
      </c>
      <c r="M888" s="34"/>
      <c r="N888" s="47" t="str">
        <f t="shared" ca="1" si="109"/>
        <v/>
      </c>
      <c r="O888" s="75"/>
      <c r="P888" s="75"/>
      <c r="Q888" s="47" t="str">
        <f t="shared" ca="1" si="110"/>
        <v/>
      </c>
      <c r="R888" s="34"/>
      <c r="S888" s="59" t="str">
        <f t="shared" ca="1" si="111"/>
        <v/>
      </c>
      <c r="T888" s="32"/>
      <c r="U888" s="33" t="str">
        <f t="shared" ca="1" si="112"/>
        <v/>
      </c>
      <c r="V888" s="34"/>
      <c r="W888" s="35"/>
      <c r="X888" s="36" t="str">
        <f t="shared" ca="1" si="106"/>
        <v/>
      </c>
      <c r="Y888" s="37"/>
      <c r="Z888" s="38" t="str">
        <f t="shared" si="107"/>
        <v/>
      </c>
    </row>
    <row r="889" spans="1:26" s="39" customFormat="1">
      <c r="A889" s="30">
        <v>886</v>
      </c>
      <c r="B889" s="31"/>
      <c r="C889" s="31"/>
      <c r="D889" s="44"/>
      <c r="E889" s="72" t="str">
        <f>IFERROR(IF(INDEX(Sheet3!$B$2:$B$8, MATCH(D889, Sheet3!$A$2:$A$8, 0)) = 0, "", INDEX(Sheet3!$B$2:$B$8, MATCH(D889, Sheet3!$A$2:$A$8, 0))), "")</f>
        <v/>
      </c>
      <c r="F889" s="31"/>
      <c r="G889" s="45"/>
      <c r="H889" s="63" t="str">
        <f>IFERROR(INDEX(Sheet3!$F$2:$F$114, MATCH(G889, Sheet3!$E$2:$E$114, 0)), "")</f>
        <v/>
      </c>
      <c r="I889" s="32"/>
      <c r="J889" s="40" t="str">
        <f t="shared" ca="1" si="105"/>
        <v/>
      </c>
      <c r="K889" s="34"/>
      <c r="L889" s="59" t="str">
        <f t="shared" ca="1" si="108"/>
        <v/>
      </c>
      <c r="M889" s="34"/>
      <c r="N889" s="47" t="str">
        <f t="shared" ca="1" si="109"/>
        <v/>
      </c>
      <c r="O889" s="75"/>
      <c r="P889" s="75"/>
      <c r="Q889" s="47" t="str">
        <f t="shared" ca="1" si="110"/>
        <v/>
      </c>
      <c r="R889" s="34"/>
      <c r="S889" s="59" t="str">
        <f t="shared" ca="1" si="111"/>
        <v/>
      </c>
      <c r="T889" s="32"/>
      <c r="U889" s="33" t="str">
        <f t="shared" ca="1" si="112"/>
        <v/>
      </c>
      <c r="V889" s="34"/>
      <c r="W889" s="35"/>
      <c r="X889" s="36" t="str">
        <f t="shared" ca="1" si="106"/>
        <v/>
      </c>
      <c r="Y889" s="37"/>
      <c r="Z889" s="38" t="str">
        <f t="shared" si="107"/>
        <v/>
      </c>
    </row>
    <row r="890" spans="1:26" s="39" customFormat="1">
      <c r="A890" s="30">
        <v>887</v>
      </c>
      <c r="B890" s="31"/>
      <c r="C890" s="31"/>
      <c r="D890" s="44"/>
      <c r="E890" s="72" t="str">
        <f>IFERROR(IF(INDEX(Sheet3!$B$2:$B$8, MATCH(D890, Sheet3!$A$2:$A$8, 0)) = 0, "", INDEX(Sheet3!$B$2:$B$8, MATCH(D890, Sheet3!$A$2:$A$8, 0))), "")</f>
        <v/>
      </c>
      <c r="F890" s="31"/>
      <c r="G890" s="45"/>
      <c r="H890" s="63" t="str">
        <f>IFERROR(INDEX(Sheet3!$F$2:$F$114, MATCH(G890, Sheet3!$E$2:$E$114, 0)), "")</f>
        <v/>
      </c>
      <c r="I890" s="32"/>
      <c r="J890" s="40" t="str">
        <f t="shared" ca="1" si="105"/>
        <v/>
      </c>
      <c r="K890" s="34"/>
      <c r="L890" s="59" t="str">
        <f t="shared" ca="1" si="108"/>
        <v/>
      </c>
      <c r="M890" s="34"/>
      <c r="N890" s="47" t="str">
        <f t="shared" ca="1" si="109"/>
        <v/>
      </c>
      <c r="O890" s="75"/>
      <c r="P890" s="75"/>
      <c r="Q890" s="47" t="str">
        <f t="shared" ca="1" si="110"/>
        <v/>
      </c>
      <c r="R890" s="34"/>
      <c r="S890" s="59" t="str">
        <f t="shared" ca="1" si="111"/>
        <v/>
      </c>
      <c r="T890" s="32"/>
      <c r="U890" s="33" t="str">
        <f t="shared" ca="1" si="112"/>
        <v/>
      </c>
      <c r="V890" s="34"/>
      <c r="W890" s="35"/>
      <c r="X890" s="36" t="str">
        <f t="shared" ca="1" si="106"/>
        <v/>
      </c>
      <c r="Y890" s="37"/>
      <c r="Z890" s="38" t="str">
        <f t="shared" si="107"/>
        <v/>
      </c>
    </row>
    <row r="891" spans="1:26" s="39" customFormat="1">
      <c r="A891" s="30">
        <v>888</v>
      </c>
      <c r="B891" s="31"/>
      <c r="C891" s="31"/>
      <c r="D891" s="44"/>
      <c r="E891" s="72" t="str">
        <f>IFERROR(IF(INDEX(Sheet3!$B$2:$B$8, MATCH(D891, Sheet3!$A$2:$A$8, 0)) = 0, "", INDEX(Sheet3!$B$2:$B$8, MATCH(D891, Sheet3!$A$2:$A$8, 0))), "")</f>
        <v/>
      </c>
      <c r="F891" s="31"/>
      <c r="G891" s="45"/>
      <c r="H891" s="63" t="str">
        <f>IFERROR(INDEX(Sheet3!$F$2:$F$114, MATCH(G891, Sheet3!$E$2:$E$114, 0)), "")</f>
        <v/>
      </c>
      <c r="I891" s="32"/>
      <c r="J891" s="40" t="str">
        <f t="shared" ca="1" si="105"/>
        <v/>
      </c>
      <c r="K891" s="34"/>
      <c r="L891" s="59" t="str">
        <f t="shared" ca="1" si="108"/>
        <v/>
      </c>
      <c r="M891" s="34"/>
      <c r="N891" s="47" t="str">
        <f t="shared" ca="1" si="109"/>
        <v/>
      </c>
      <c r="O891" s="75"/>
      <c r="P891" s="75"/>
      <c r="Q891" s="47" t="str">
        <f t="shared" ca="1" si="110"/>
        <v/>
      </c>
      <c r="R891" s="34"/>
      <c r="S891" s="59" t="str">
        <f t="shared" ca="1" si="111"/>
        <v/>
      </c>
      <c r="T891" s="32"/>
      <c r="U891" s="33" t="str">
        <f t="shared" ca="1" si="112"/>
        <v/>
      </c>
      <c r="V891" s="34"/>
      <c r="W891" s="35"/>
      <c r="X891" s="36" t="str">
        <f t="shared" ca="1" si="106"/>
        <v/>
      </c>
      <c r="Y891" s="37"/>
      <c r="Z891" s="38" t="str">
        <f t="shared" si="107"/>
        <v/>
      </c>
    </row>
    <row r="892" spans="1:26" s="39" customFormat="1">
      <c r="A892" s="30">
        <v>889</v>
      </c>
      <c r="B892" s="31"/>
      <c r="C892" s="31"/>
      <c r="D892" s="44"/>
      <c r="E892" s="72" t="str">
        <f>IFERROR(IF(INDEX(Sheet3!$B$2:$B$8, MATCH(D892, Sheet3!$A$2:$A$8, 0)) = 0, "", INDEX(Sheet3!$B$2:$B$8, MATCH(D892, Sheet3!$A$2:$A$8, 0))), "")</f>
        <v/>
      </c>
      <c r="F892" s="31"/>
      <c r="G892" s="45"/>
      <c r="H892" s="63" t="str">
        <f>IFERROR(INDEX(Sheet3!$F$2:$F$114, MATCH(G892, Sheet3!$E$2:$E$114, 0)), "")</f>
        <v/>
      </c>
      <c r="I892" s="32"/>
      <c r="J892" s="40" t="str">
        <f t="shared" ca="1" si="105"/>
        <v/>
      </c>
      <c r="K892" s="34"/>
      <c r="L892" s="59" t="str">
        <f t="shared" ca="1" si="108"/>
        <v/>
      </c>
      <c r="M892" s="34"/>
      <c r="N892" s="47" t="str">
        <f t="shared" ca="1" si="109"/>
        <v/>
      </c>
      <c r="O892" s="75"/>
      <c r="P892" s="75"/>
      <c r="Q892" s="47" t="str">
        <f t="shared" ca="1" si="110"/>
        <v/>
      </c>
      <c r="R892" s="34"/>
      <c r="S892" s="59" t="str">
        <f t="shared" ca="1" si="111"/>
        <v/>
      </c>
      <c r="T892" s="32"/>
      <c r="U892" s="33" t="str">
        <f t="shared" ca="1" si="112"/>
        <v/>
      </c>
      <c r="V892" s="34"/>
      <c r="W892" s="35"/>
      <c r="X892" s="36" t="str">
        <f t="shared" ca="1" si="106"/>
        <v/>
      </c>
      <c r="Y892" s="37"/>
      <c r="Z892" s="38" t="str">
        <f t="shared" si="107"/>
        <v/>
      </c>
    </row>
    <row r="893" spans="1:26" s="39" customFormat="1">
      <c r="A893" s="30">
        <v>890</v>
      </c>
      <c r="B893" s="31"/>
      <c r="C893" s="31"/>
      <c r="D893" s="44"/>
      <c r="E893" s="72" t="str">
        <f>IFERROR(IF(INDEX(Sheet3!$B$2:$B$8, MATCH(D893, Sheet3!$A$2:$A$8, 0)) = 0, "", INDEX(Sheet3!$B$2:$B$8, MATCH(D893, Sheet3!$A$2:$A$8, 0))), "")</f>
        <v/>
      </c>
      <c r="F893" s="31"/>
      <c r="G893" s="45"/>
      <c r="H893" s="63" t="str">
        <f>IFERROR(INDEX(Sheet3!$F$2:$F$114, MATCH(G893, Sheet3!$E$2:$E$114, 0)), "")</f>
        <v/>
      </c>
      <c r="I893" s="32"/>
      <c r="J893" s="40" t="str">
        <f t="shared" ca="1" si="105"/>
        <v/>
      </c>
      <c r="K893" s="34"/>
      <c r="L893" s="59" t="str">
        <f t="shared" ca="1" si="108"/>
        <v/>
      </c>
      <c r="M893" s="34"/>
      <c r="N893" s="47" t="str">
        <f t="shared" ca="1" si="109"/>
        <v/>
      </c>
      <c r="O893" s="75"/>
      <c r="P893" s="75"/>
      <c r="Q893" s="47" t="str">
        <f t="shared" ca="1" si="110"/>
        <v/>
      </c>
      <c r="R893" s="34"/>
      <c r="S893" s="59" t="str">
        <f t="shared" ca="1" si="111"/>
        <v/>
      </c>
      <c r="T893" s="32"/>
      <c r="U893" s="33" t="str">
        <f t="shared" ca="1" si="112"/>
        <v/>
      </c>
      <c r="V893" s="34"/>
      <c r="W893" s="35"/>
      <c r="X893" s="36" t="str">
        <f t="shared" ca="1" si="106"/>
        <v/>
      </c>
      <c r="Y893" s="37"/>
      <c r="Z893" s="38" t="str">
        <f t="shared" si="107"/>
        <v/>
      </c>
    </row>
    <row r="894" spans="1:26" s="39" customFormat="1">
      <c r="A894" s="30">
        <v>891</v>
      </c>
      <c r="B894" s="31"/>
      <c r="C894" s="31"/>
      <c r="D894" s="44"/>
      <c r="E894" s="72" t="str">
        <f>IFERROR(IF(INDEX(Sheet3!$B$2:$B$8, MATCH(D894, Sheet3!$A$2:$A$8, 0)) = 0, "", INDEX(Sheet3!$B$2:$B$8, MATCH(D894, Sheet3!$A$2:$A$8, 0))), "")</f>
        <v/>
      </c>
      <c r="F894" s="31"/>
      <c r="G894" s="45"/>
      <c r="H894" s="63" t="str">
        <f>IFERROR(INDEX(Sheet3!$F$2:$F$114, MATCH(G894, Sheet3!$E$2:$E$114, 0)), "")</f>
        <v/>
      </c>
      <c r="I894" s="32"/>
      <c r="J894" s="40" t="str">
        <f t="shared" ca="1" si="105"/>
        <v/>
      </c>
      <c r="K894" s="34"/>
      <c r="L894" s="59" t="str">
        <f t="shared" ca="1" si="108"/>
        <v/>
      </c>
      <c r="M894" s="34"/>
      <c r="N894" s="47" t="str">
        <f t="shared" ca="1" si="109"/>
        <v/>
      </c>
      <c r="O894" s="75"/>
      <c r="P894" s="75"/>
      <c r="Q894" s="47" t="str">
        <f t="shared" ca="1" si="110"/>
        <v/>
      </c>
      <c r="R894" s="34"/>
      <c r="S894" s="59" t="str">
        <f t="shared" ca="1" si="111"/>
        <v/>
      </c>
      <c r="T894" s="32"/>
      <c r="U894" s="33" t="str">
        <f t="shared" ca="1" si="112"/>
        <v/>
      </c>
      <c r="V894" s="34"/>
      <c r="W894" s="35"/>
      <c r="X894" s="36" t="str">
        <f t="shared" ca="1" si="106"/>
        <v/>
      </c>
      <c r="Y894" s="37"/>
      <c r="Z894" s="38" t="str">
        <f t="shared" si="107"/>
        <v/>
      </c>
    </row>
    <row r="895" spans="1:26" s="39" customFormat="1">
      <c r="A895" s="30">
        <v>892</v>
      </c>
      <c r="B895" s="31"/>
      <c r="C895" s="31"/>
      <c r="D895" s="44"/>
      <c r="E895" s="72" t="str">
        <f>IFERROR(IF(INDEX(Sheet3!$B$2:$B$8, MATCH(D895, Sheet3!$A$2:$A$8, 0)) = 0, "", INDEX(Sheet3!$B$2:$B$8, MATCH(D895, Sheet3!$A$2:$A$8, 0))), "")</f>
        <v/>
      </c>
      <c r="F895" s="31"/>
      <c r="G895" s="45"/>
      <c r="H895" s="63" t="str">
        <f>IFERROR(INDEX(Sheet3!$F$2:$F$114, MATCH(G895, Sheet3!$E$2:$E$114, 0)), "")</f>
        <v/>
      </c>
      <c r="I895" s="32"/>
      <c r="J895" s="40" t="str">
        <f t="shared" ca="1" si="105"/>
        <v/>
      </c>
      <c r="K895" s="34"/>
      <c r="L895" s="59" t="str">
        <f t="shared" ca="1" si="108"/>
        <v/>
      </c>
      <c r="M895" s="34"/>
      <c r="N895" s="47" t="str">
        <f t="shared" ca="1" si="109"/>
        <v/>
      </c>
      <c r="O895" s="75"/>
      <c r="P895" s="75"/>
      <c r="Q895" s="47" t="str">
        <f t="shared" ca="1" si="110"/>
        <v/>
      </c>
      <c r="R895" s="34"/>
      <c r="S895" s="59" t="str">
        <f t="shared" ca="1" si="111"/>
        <v/>
      </c>
      <c r="T895" s="32"/>
      <c r="U895" s="33" t="str">
        <f t="shared" ca="1" si="112"/>
        <v/>
      </c>
      <c r="V895" s="34"/>
      <c r="W895" s="35"/>
      <c r="X895" s="36" t="str">
        <f t="shared" ca="1" si="106"/>
        <v/>
      </c>
      <c r="Y895" s="37"/>
      <c r="Z895" s="38" t="str">
        <f t="shared" si="107"/>
        <v/>
      </c>
    </row>
    <row r="896" spans="1:26" s="39" customFormat="1">
      <c r="A896" s="30">
        <v>893</v>
      </c>
      <c r="B896" s="31"/>
      <c r="C896" s="31"/>
      <c r="D896" s="44"/>
      <c r="E896" s="72" t="str">
        <f>IFERROR(IF(INDEX(Sheet3!$B$2:$B$8, MATCH(D896, Sheet3!$A$2:$A$8, 0)) = 0, "", INDEX(Sheet3!$B$2:$B$8, MATCH(D896, Sheet3!$A$2:$A$8, 0))), "")</f>
        <v/>
      </c>
      <c r="F896" s="31"/>
      <c r="G896" s="45"/>
      <c r="H896" s="63" t="str">
        <f>IFERROR(INDEX(Sheet3!$F$2:$F$114, MATCH(G896, Sheet3!$E$2:$E$114, 0)), "")</f>
        <v/>
      </c>
      <c r="I896" s="32"/>
      <c r="J896" s="40" t="str">
        <f t="shared" ca="1" si="105"/>
        <v/>
      </c>
      <c r="K896" s="34"/>
      <c r="L896" s="59" t="str">
        <f t="shared" ca="1" si="108"/>
        <v/>
      </c>
      <c r="M896" s="34"/>
      <c r="N896" s="47" t="str">
        <f t="shared" ca="1" si="109"/>
        <v/>
      </c>
      <c r="O896" s="75"/>
      <c r="P896" s="75"/>
      <c r="Q896" s="47" t="str">
        <f t="shared" ca="1" si="110"/>
        <v/>
      </c>
      <c r="R896" s="34"/>
      <c r="S896" s="59" t="str">
        <f t="shared" ca="1" si="111"/>
        <v/>
      </c>
      <c r="T896" s="32"/>
      <c r="U896" s="33" t="str">
        <f t="shared" ca="1" si="112"/>
        <v/>
      </c>
      <c r="V896" s="34"/>
      <c r="W896" s="35"/>
      <c r="X896" s="36" t="str">
        <f t="shared" ca="1" si="106"/>
        <v/>
      </c>
      <c r="Y896" s="37"/>
      <c r="Z896" s="38" t="str">
        <f t="shared" si="107"/>
        <v/>
      </c>
    </row>
    <row r="897" spans="1:26" s="39" customFormat="1">
      <c r="A897" s="30">
        <v>894</v>
      </c>
      <c r="B897" s="31"/>
      <c r="C897" s="31"/>
      <c r="D897" s="44"/>
      <c r="E897" s="72" t="str">
        <f>IFERROR(IF(INDEX(Sheet3!$B$2:$B$8, MATCH(D897, Sheet3!$A$2:$A$8, 0)) = 0, "", INDEX(Sheet3!$B$2:$B$8, MATCH(D897, Sheet3!$A$2:$A$8, 0))), "")</f>
        <v/>
      </c>
      <c r="F897" s="31"/>
      <c r="G897" s="45"/>
      <c r="H897" s="63" t="str">
        <f>IFERROR(INDEX(Sheet3!$F$2:$F$114, MATCH(G897, Sheet3!$E$2:$E$114, 0)), "")</f>
        <v/>
      </c>
      <c r="I897" s="32"/>
      <c r="J897" s="40" t="str">
        <f t="shared" ca="1" si="105"/>
        <v/>
      </c>
      <c r="K897" s="34"/>
      <c r="L897" s="59" t="str">
        <f t="shared" ca="1" si="108"/>
        <v/>
      </c>
      <c r="M897" s="34"/>
      <c r="N897" s="47" t="str">
        <f t="shared" ca="1" si="109"/>
        <v/>
      </c>
      <c r="O897" s="75"/>
      <c r="P897" s="75"/>
      <c r="Q897" s="47" t="str">
        <f t="shared" ca="1" si="110"/>
        <v/>
      </c>
      <c r="R897" s="34"/>
      <c r="S897" s="59" t="str">
        <f t="shared" ca="1" si="111"/>
        <v/>
      </c>
      <c r="T897" s="32"/>
      <c r="U897" s="33" t="str">
        <f t="shared" ca="1" si="112"/>
        <v/>
      </c>
      <c r="V897" s="34"/>
      <c r="W897" s="35"/>
      <c r="X897" s="36" t="str">
        <f t="shared" ca="1" si="106"/>
        <v/>
      </c>
      <c r="Y897" s="37"/>
      <c r="Z897" s="38" t="str">
        <f t="shared" si="107"/>
        <v/>
      </c>
    </row>
    <row r="898" spans="1:26" s="39" customFormat="1">
      <c r="A898" s="30">
        <v>895</v>
      </c>
      <c r="B898" s="31"/>
      <c r="C898" s="31"/>
      <c r="D898" s="44"/>
      <c r="E898" s="72" t="str">
        <f>IFERROR(IF(INDEX(Sheet3!$B$2:$B$8, MATCH(D898, Sheet3!$A$2:$A$8, 0)) = 0, "", INDEX(Sheet3!$B$2:$B$8, MATCH(D898, Sheet3!$A$2:$A$8, 0))), "")</f>
        <v/>
      </c>
      <c r="F898" s="31"/>
      <c r="G898" s="45"/>
      <c r="H898" s="63" t="str">
        <f>IFERROR(INDEX(Sheet3!$F$2:$F$114, MATCH(G898, Sheet3!$E$2:$E$114, 0)), "")</f>
        <v/>
      </c>
      <c r="I898" s="32"/>
      <c r="J898" s="40" t="str">
        <f t="shared" ca="1" si="105"/>
        <v/>
      </c>
      <c r="K898" s="34"/>
      <c r="L898" s="59" t="str">
        <f t="shared" ca="1" si="108"/>
        <v/>
      </c>
      <c r="M898" s="34"/>
      <c r="N898" s="47" t="str">
        <f t="shared" ca="1" si="109"/>
        <v/>
      </c>
      <c r="O898" s="75"/>
      <c r="P898" s="75"/>
      <c r="Q898" s="47" t="str">
        <f t="shared" ca="1" si="110"/>
        <v/>
      </c>
      <c r="R898" s="34"/>
      <c r="S898" s="59" t="str">
        <f t="shared" ca="1" si="111"/>
        <v/>
      </c>
      <c r="T898" s="32"/>
      <c r="U898" s="33" t="str">
        <f t="shared" ca="1" si="112"/>
        <v/>
      </c>
      <c r="V898" s="34"/>
      <c r="W898" s="35"/>
      <c r="X898" s="36" t="str">
        <f t="shared" ca="1" si="106"/>
        <v/>
      </c>
      <c r="Y898" s="37"/>
      <c r="Z898" s="38" t="str">
        <f t="shared" si="107"/>
        <v/>
      </c>
    </row>
    <row r="899" spans="1:26" s="39" customFormat="1">
      <c r="A899" s="30">
        <v>896</v>
      </c>
      <c r="B899" s="31"/>
      <c r="C899" s="31"/>
      <c r="D899" s="44"/>
      <c r="E899" s="72" t="str">
        <f>IFERROR(IF(INDEX(Sheet3!$B$2:$B$8, MATCH(D899, Sheet3!$A$2:$A$8, 0)) = 0, "", INDEX(Sheet3!$B$2:$B$8, MATCH(D899, Sheet3!$A$2:$A$8, 0))), "")</f>
        <v/>
      </c>
      <c r="F899" s="31"/>
      <c r="G899" s="45"/>
      <c r="H899" s="63" t="str">
        <f>IFERROR(INDEX(Sheet3!$F$2:$F$114, MATCH(G899, Sheet3!$E$2:$E$114, 0)), "")</f>
        <v/>
      </c>
      <c r="I899" s="32"/>
      <c r="J899" s="40" t="str">
        <f t="shared" ca="1" si="105"/>
        <v/>
      </c>
      <c r="K899" s="34"/>
      <c r="L899" s="59" t="str">
        <f t="shared" ca="1" si="108"/>
        <v/>
      </c>
      <c r="M899" s="34"/>
      <c r="N899" s="47" t="str">
        <f t="shared" ca="1" si="109"/>
        <v/>
      </c>
      <c r="O899" s="75"/>
      <c r="P899" s="75"/>
      <c r="Q899" s="47" t="str">
        <f t="shared" ca="1" si="110"/>
        <v/>
      </c>
      <c r="R899" s="34"/>
      <c r="S899" s="59" t="str">
        <f t="shared" ca="1" si="111"/>
        <v/>
      </c>
      <c r="T899" s="32"/>
      <c r="U899" s="33" t="str">
        <f t="shared" ca="1" si="112"/>
        <v/>
      </c>
      <c r="V899" s="34"/>
      <c r="W899" s="35"/>
      <c r="X899" s="36" t="str">
        <f t="shared" ca="1" si="106"/>
        <v/>
      </c>
      <c r="Y899" s="37"/>
      <c r="Z899" s="38" t="str">
        <f t="shared" si="107"/>
        <v/>
      </c>
    </row>
    <row r="900" spans="1:26" s="39" customFormat="1">
      <c r="A900" s="30">
        <v>897</v>
      </c>
      <c r="B900" s="31"/>
      <c r="C900" s="31"/>
      <c r="D900" s="44"/>
      <c r="E900" s="72" t="str">
        <f>IFERROR(IF(INDEX(Sheet3!$B$2:$B$8, MATCH(D900, Sheet3!$A$2:$A$8, 0)) = 0, "", INDEX(Sheet3!$B$2:$B$8, MATCH(D900, Sheet3!$A$2:$A$8, 0))), "")</f>
        <v/>
      </c>
      <c r="F900" s="31"/>
      <c r="G900" s="45"/>
      <c r="H900" s="63" t="str">
        <f>IFERROR(INDEX(Sheet3!$F$2:$F$114, MATCH(G900, Sheet3!$E$2:$E$114, 0)), "")</f>
        <v/>
      </c>
      <c r="I900" s="32"/>
      <c r="J900" s="40" t="str">
        <f t="shared" ca="1" si="105"/>
        <v/>
      </c>
      <c r="K900" s="34"/>
      <c r="L900" s="59" t="str">
        <f t="shared" ca="1" si="108"/>
        <v/>
      </c>
      <c r="M900" s="34"/>
      <c r="N900" s="47" t="str">
        <f t="shared" ca="1" si="109"/>
        <v/>
      </c>
      <c r="O900" s="75"/>
      <c r="P900" s="75"/>
      <c r="Q900" s="47" t="str">
        <f t="shared" ca="1" si="110"/>
        <v/>
      </c>
      <c r="R900" s="34"/>
      <c r="S900" s="59" t="str">
        <f t="shared" ca="1" si="111"/>
        <v/>
      </c>
      <c r="T900" s="32"/>
      <c r="U900" s="33" t="str">
        <f t="shared" ca="1" si="112"/>
        <v/>
      </c>
      <c r="V900" s="34"/>
      <c r="W900" s="35"/>
      <c r="X900" s="36" t="str">
        <f t="shared" ca="1" si="106"/>
        <v/>
      </c>
      <c r="Y900" s="37"/>
      <c r="Z900" s="38" t="str">
        <f t="shared" si="107"/>
        <v/>
      </c>
    </row>
    <row r="901" spans="1:26" s="39" customFormat="1">
      <c r="A901" s="30">
        <v>898</v>
      </c>
      <c r="B901" s="31"/>
      <c r="C901" s="31"/>
      <c r="D901" s="44"/>
      <c r="E901" s="72" t="str">
        <f>IFERROR(IF(INDEX(Sheet3!$B$2:$B$8, MATCH(D901, Sheet3!$A$2:$A$8, 0)) = 0, "", INDEX(Sheet3!$B$2:$B$8, MATCH(D901, Sheet3!$A$2:$A$8, 0))), "")</f>
        <v/>
      </c>
      <c r="F901" s="31"/>
      <c r="G901" s="45"/>
      <c r="H901" s="63" t="str">
        <f>IFERROR(INDEX(Sheet3!$F$2:$F$114, MATCH(G901, Sheet3!$E$2:$E$114, 0)), "")</f>
        <v/>
      </c>
      <c r="I901" s="32"/>
      <c r="J901" s="40" t="str">
        <f t="shared" ca="1" si="105"/>
        <v/>
      </c>
      <c r="K901" s="34"/>
      <c r="L901" s="59" t="str">
        <f t="shared" ca="1" si="108"/>
        <v/>
      </c>
      <c r="M901" s="34"/>
      <c r="N901" s="47" t="str">
        <f t="shared" ca="1" si="109"/>
        <v/>
      </c>
      <c r="O901" s="75"/>
      <c r="P901" s="75"/>
      <c r="Q901" s="47" t="str">
        <f t="shared" ca="1" si="110"/>
        <v/>
      </c>
      <c r="R901" s="34"/>
      <c r="S901" s="59" t="str">
        <f t="shared" ca="1" si="111"/>
        <v/>
      </c>
      <c r="T901" s="32"/>
      <c r="U901" s="33" t="str">
        <f t="shared" ca="1" si="112"/>
        <v/>
      </c>
      <c r="V901" s="34"/>
      <c r="W901" s="35"/>
      <c r="X901" s="36" t="str">
        <f t="shared" ca="1" si="106"/>
        <v/>
      </c>
      <c r="Y901" s="37"/>
      <c r="Z901" s="38" t="str">
        <f t="shared" si="107"/>
        <v/>
      </c>
    </row>
    <row r="902" spans="1:26" s="39" customFormat="1">
      <c r="A902" s="30">
        <v>899</v>
      </c>
      <c r="B902" s="31"/>
      <c r="C902" s="31"/>
      <c r="D902" s="44"/>
      <c r="E902" s="72" t="str">
        <f>IFERROR(IF(INDEX(Sheet3!$B$2:$B$8, MATCH(D902, Sheet3!$A$2:$A$8, 0)) = 0, "", INDEX(Sheet3!$B$2:$B$8, MATCH(D902, Sheet3!$A$2:$A$8, 0))), "")</f>
        <v/>
      </c>
      <c r="F902" s="31"/>
      <c r="G902" s="45"/>
      <c r="H902" s="63" t="str">
        <f>IFERROR(INDEX(Sheet3!$F$2:$F$114, MATCH(G902, Sheet3!$E$2:$E$114, 0)), "")</f>
        <v/>
      </c>
      <c r="I902" s="32"/>
      <c r="J902" s="40" t="str">
        <f t="shared" ref="J902:J965" ca="1" si="113">IF(I902="","",IF(Y902&lt;&gt;"",Y902-I902,TODAY()-I902))</f>
        <v/>
      </c>
      <c r="K902" s="34"/>
      <c r="L902" s="59" t="str">
        <f t="shared" ca="1" si="108"/>
        <v/>
      </c>
      <c r="M902" s="34"/>
      <c r="N902" s="47" t="str">
        <f t="shared" ca="1" si="109"/>
        <v/>
      </c>
      <c r="O902" s="75"/>
      <c r="P902" s="75"/>
      <c r="Q902" s="47" t="str">
        <f t="shared" ca="1" si="110"/>
        <v/>
      </c>
      <c r="R902" s="34"/>
      <c r="S902" s="59" t="str">
        <f t="shared" ca="1" si="111"/>
        <v/>
      </c>
      <c r="T902" s="32"/>
      <c r="U902" s="33" t="str">
        <f t="shared" ca="1" si="112"/>
        <v/>
      </c>
      <c r="V902" s="34"/>
      <c r="W902" s="35"/>
      <c r="X902" s="36" t="str">
        <f t="shared" ref="X902:X965" ca="1" si="114">IF(I902="","",IF(Y902&lt;&gt;"","Completed",IF(TODAY()&lt;V902,"Planned",IF(TODAY()=V902,"Due","Overdue"))))</f>
        <v/>
      </c>
      <c r="Y902" s="37"/>
      <c r="Z902" s="38" t="str">
        <f t="shared" ref="Z902:Z965" si="115">IF(Y902="","",IF(Y902&lt;=V902,1,0))</f>
        <v/>
      </c>
    </row>
    <row r="903" spans="1:26" s="39" customFormat="1">
      <c r="A903" s="30">
        <v>900</v>
      </c>
      <c r="B903" s="31"/>
      <c r="C903" s="31"/>
      <c r="D903" s="44"/>
      <c r="E903" s="72" t="str">
        <f>IFERROR(IF(INDEX(Sheet3!$B$2:$B$8, MATCH(D903, Sheet3!$A$2:$A$8, 0)) = 0, "", INDEX(Sheet3!$B$2:$B$8, MATCH(D903, Sheet3!$A$2:$A$8, 0))), "")</f>
        <v/>
      </c>
      <c r="F903" s="31"/>
      <c r="G903" s="45"/>
      <c r="H903" s="63" t="str">
        <f>IFERROR(INDEX(Sheet3!$F$2:$F$114, MATCH(G903, Sheet3!$E$2:$E$114, 0)), "")</f>
        <v/>
      </c>
      <c r="I903" s="32"/>
      <c r="J903" s="40" t="str">
        <f t="shared" ca="1" si="113"/>
        <v/>
      </c>
      <c r="K903" s="34"/>
      <c r="L903" s="59" t="str">
        <f t="shared" ref="L903:L966" ca="1" si="116">IF(K903&lt;&gt;"",K903-I903,IF(I903="","",TODAY()-I903))</f>
        <v/>
      </c>
      <c r="M903" s="34"/>
      <c r="N903" s="47" t="str">
        <f t="shared" ref="N903:N966" ca="1" si="117">IF(M903&lt;&gt;"",M903-K903,IF(K903="","",TODAY()-K903))</f>
        <v/>
      </c>
      <c r="O903" s="75"/>
      <c r="P903" s="75"/>
      <c r="Q903" s="47" t="str">
        <f t="shared" ref="Q903:Q966" ca="1" si="118">IF(P903&lt;&gt;"",P903-O903,IF(O903="","",TODAY()-O903))</f>
        <v/>
      </c>
      <c r="R903" s="34"/>
      <c r="S903" s="59" t="str">
        <f t="shared" ref="S903:S966" ca="1" si="119">IF(T903&lt;&gt;"",T903-R903,IF(R903="","",TODAY()-R903))</f>
        <v/>
      </c>
      <c r="T903" s="32"/>
      <c r="U903" s="33" t="str">
        <f t="shared" ca="1" si="112"/>
        <v/>
      </c>
      <c r="V903" s="34"/>
      <c r="W903" s="35"/>
      <c r="X903" s="36" t="str">
        <f t="shared" ca="1" si="114"/>
        <v/>
      </c>
      <c r="Y903" s="37"/>
      <c r="Z903" s="38" t="str">
        <f t="shared" si="115"/>
        <v/>
      </c>
    </row>
    <row r="904" spans="1:26" s="39" customFormat="1">
      <c r="A904" s="30">
        <v>901</v>
      </c>
      <c r="B904" s="31"/>
      <c r="C904" s="31"/>
      <c r="D904" s="44"/>
      <c r="E904" s="72" t="str">
        <f>IFERROR(IF(INDEX(Sheet3!$B$2:$B$8, MATCH(D904, Sheet3!$A$2:$A$8, 0)) = 0, "", INDEX(Sheet3!$B$2:$B$8, MATCH(D904, Sheet3!$A$2:$A$8, 0))), "")</f>
        <v/>
      </c>
      <c r="F904" s="31"/>
      <c r="G904" s="45"/>
      <c r="H904" s="63" t="str">
        <f>IFERROR(INDEX(Sheet3!$F$2:$F$114, MATCH(G904, Sheet3!$E$2:$E$114, 0)), "")</f>
        <v/>
      </c>
      <c r="I904" s="32"/>
      <c r="J904" s="40" t="str">
        <f t="shared" ca="1" si="113"/>
        <v/>
      </c>
      <c r="K904" s="34"/>
      <c r="L904" s="59" t="str">
        <f t="shared" ca="1" si="116"/>
        <v/>
      </c>
      <c r="M904" s="34"/>
      <c r="N904" s="47" t="str">
        <f t="shared" ca="1" si="117"/>
        <v/>
      </c>
      <c r="O904" s="75"/>
      <c r="P904" s="75"/>
      <c r="Q904" s="47" t="str">
        <f t="shared" ca="1" si="118"/>
        <v/>
      </c>
      <c r="R904" s="34"/>
      <c r="S904" s="59" t="str">
        <f t="shared" ca="1" si="119"/>
        <v/>
      </c>
      <c r="T904" s="32"/>
      <c r="U904" s="33" t="str">
        <f t="shared" ca="1" si="112"/>
        <v/>
      </c>
      <c r="V904" s="34"/>
      <c r="W904" s="35"/>
      <c r="X904" s="36" t="str">
        <f t="shared" ca="1" si="114"/>
        <v/>
      </c>
      <c r="Y904" s="37"/>
      <c r="Z904" s="38" t="str">
        <f t="shared" si="115"/>
        <v/>
      </c>
    </row>
    <row r="905" spans="1:26" s="39" customFormat="1">
      <c r="A905" s="30">
        <v>902</v>
      </c>
      <c r="B905" s="31"/>
      <c r="C905" s="31"/>
      <c r="D905" s="44"/>
      <c r="E905" s="72" t="str">
        <f>IFERROR(IF(INDEX(Sheet3!$B$2:$B$8, MATCH(D905, Sheet3!$A$2:$A$8, 0)) = 0, "", INDEX(Sheet3!$B$2:$B$8, MATCH(D905, Sheet3!$A$2:$A$8, 0))), "")</f>
        <v/>
      </c>
      <c r="F905" s="31"/>
      <c r="G905" s="45"/>
      <c r="H905" s="63" t="str">
        <f>IFERROR(INDEX(Sheet3!$F$2:$F$114, MATCH(G905, Sheet3!$E$2:$E$114, 0)), "")</f>
        <v/>
      </c>
      <c r="I905" s="32"/>
      <c r="J905" s="40" t="str">
        <f t="shared" ca="1" si="113"/>
        <v/>
      </c>
      <c r="K905" s="34"/>
      <c r="L905" s="59" t="str">
        <f t="shared" ca="1" si="116"/>
        <v/>
      </c>
      <c r="M905" s="34"/>
      <c r="N905" s="47" t="str">
        <f t="shared" ca="1" si="117"/>
        <v/>
      </c>
      <c r="O905" s="75"/>
      <c r="P905" s="75"/>
      <c r="Q905" s="47" t="str">
        <f t="shared" ca="1" si="118"/>
        <v/>
      </c>
      <c r="R905" s="34"/>
      <c r="S905" s="59" t="str">
        <f t="shared" ca="1" si="119"/>
        <v/>
      </c>
      <c r="T905" s="32"/>
      <c r="U905" s="33" t="str">
        <f t="shared" ca="1" si="112"/>
        <v/>
      </c>
      <c r="V905" s="34"/>
      <c r="W905" s="35"/>
      <c r="X905" s="36" t="str">
        <f t="shared" ca="1" si="114"/>
        <v/>
      </c>
      <c r="Y905" s="37"/>
      <c r="Z905" s="38" t="str">
        <f t="shared" si="115"/>
        <v/>
      </c>
    </row>
    <row r="906" spans="1:26" s="39" customFormat="1">
      <c r="A906" s="30">
        <v>903</v>
      </c>
      <c r="B906" s="31"/>
      <c r="C906" s="31"/>
      <c r="D906" s="44"/>
      <c r="E906" s="72" t="str">
        <f>IFERROR(IF(INDEX(Sheet3!$B$2:$B$8, MATCH(D906, Sheet3!$A$2:$A$8, 0)) = 0, "", INDEX(Sheet3!$B$2:$B$8, MATCH(D906, Sheet3!$A$2:$A$8, 0))), "")</f>
        <v/>
      </c>
      <c r="F906" s="31"/>
      <c r="G906" s="45"/>
      <c r="H906" s="63" t="str">
        <f>IFERROR(INDEX(Sheet3!$F$2:$F$114, MATCH(G906, Sheet3!$E$2:$E$114, 0)), "")</f>
        <v/>
      </c>
      <c r="I906" s="32"/>
      <c r="J906" s="40" t="str">
        <f t="shared" ca="1" si="113"/>
        <v/>
      </c>
      <c r="K906" s="34"/>
      <c r="L906" s="59" t="str">
        <f t="shared" ca="1" si="116"/>
        <v/>
      </c>
      <c r="M906" s="34"/>
      <c r="N906" s="47" t="str">
        <f t="shared" ca="1" si="117"/>
        <v/>
      </c>
      <c r="O906" s="75"/>
      <c r="P906" s="75"/>
      <c r="Q906" s="47" t="str">
        <f t="shared" ca="1" si="118"/>
        <v/>
      </c>
      <c r="R906" s="34"/>
      <c r="S906" s="59" t="str">
        <f t="shared" ca="1" si="119"/>
        <v/>
      </c>
      <c r="T906" s="32"/>
      <c r="U906" s="33" t="str">
        <f t="shared" ref="U906:U969" ca="1" si="120">IF(T906="","",IF(Y906&lt;&gt;"",Y906-T906,TODAY()-T906))</f>
        <v/>
      </c>
      <c r="V906" s="34"/>
      <c r="W906" s="35"/>
      <c r="X906" s="36" t="str">
        <f t="shared" ca="1" si="114"/>
        <v/>
      </c>
      <c r="Y906" s="37"/>
      <c r="Z906" s="38" t="str">
        <f t="shared" si="115"/>
        <v/>
      </c>
    </row>
    <row r="907" spans="1:26" s="39" customFormat="1">
      <c r="A907" s="30">
        <v>904</v>
      </c>
      <c r="B907" s="31"/>
      <c r="C907" s="31"/>
      <c r="D907" s="44"/>
      <c r="E907" s="72" t="str">
        <f>IFERROR(IF(INDEX(Sheet3!$B$2:$B$8, MATCH(D907, Sheet3!$A$2:$A$8, 0)) = 0, "", INDEX(Sheet3!$B$2:$B$8, MATCH(D907, Sheet3!$A$2:$A$8, 0))), "")</f>
        <v/>
      </c>
      <c r="F907" s="31"/>
      <c r="G907" s="45"/>
      <c r="H907" s="63" t="str">
        <f>IFERROR(INDEX(Sheet3!$F$2:$F$114, MATCH(G907, Sheet3!$E$2:$E$114, 0)), "")</f>
        <v/>
      </c>
      <c r="I907" s="32"/>
      <c r="J907" s="40" t="str">
        <f t="shared" ca="1" si="113"/>
        <v/>
      </c>
      <c r="K907" s="34"/>
      <c r="L907" s="59" t="str">
        <f t="shared" ca="1" si="116"/>
        <v/>
      </c>
      <c r="M907" s="34"/>
      <c r="N907" s="47" t="str">
        <f t="shared" ca="1" si="117"/>
        <v/>
      </c>
      <c r="O907" s="75"/>
      <c r="P907" s="75"/>
      <c r="Q907" s="47" t="str">
        <f t="shared" ca="1" si="118"/>
        <v/>
      </c>
      <c r="R907" s="34"/>
      <c r="S907" s="59" t="str">
        <f t="shared" ca="1" si="119"/>
        <v/>
      </c>
      <c r="T907" s="32"/>
      <c r="U907" s="33" t="str">
        <f t="shared" ca="1" si="120"/>
        <v/>
      </c>
      <c r="V907" s="34"/>
      <c r="W907" s="35"/>
      <c r="X907" s="36" t="str">
        <f t="shared" ca="1" si="114"/>
        <v/>
      </c>
      <c r="Y907" s="37"/>
      <c r="Z907" s="38" t="str">
        <f t="shared" si="115"/>
        <v/>
      </c>
    </row>
    <row r="908" spans="1:26" s="39" customFormat="1">
      <c r="A908" s="30">
        <v>905</v>
      </c>
      <c r="B908" s="31"/>
      <c r="C908" s="31"/>
      <c r="D908" s="44"/>
      <c r="E908" s="72" t="str">
        <f>IFERROR(IF(INDEX(Sheet3!$B$2:$B$8, MATCH(D908, Sheet3!$A$2:$A$8, 0)) = 0, "", INDEX(Sheet3!$B$2:$B$8, MATCH(D908, Sheet3!$A$2:$A$8, 0))), "")</f>
        <v/>
      </c>
      <c r="F908" s="31"/>
      <c r="G908" s="45"/>
      <c r="H908" s="63" t="str">
        <f>IFERROR(INDEX(Sheet3!$F$2:$F$114, MATCH(G908, Sheet3!$E$2:$E$114, 0)), "")</f>
        <v/>
      </c>
      <c r="I908" s="32"/>
      <c r="J908" s="40" t="str">
        <f t="shared" ca="1" si="113"/>
        <v/>
      </c>
      <c r="K908" s="34"/>
      <c r="L908" s="59" t="str">
        <f t="shared" ca="1" si="116"/>
        <v/>
      </c>
      <c r="M908" s="34"/>
      <c r="N908" s="47" t="str">
        <f t="shared" ca="1" si="117"/>
        <v/>
      </c>
      <c r="O908" s="75"/>
      <c r="P908" s="75"/>
      <c r="Q908" s="47" t="str">
        <f t="shared" ca="1" si="118"/>
        <v/>
      </c>
      <c r="R908" s="34"/>
      <c r="S908" s="59" t="str">
        <f t="shared" ca="1" si="119"/>
        <v/>
      </c>
      <c r="T908" s="32"/>
      <c r="U908" s="33" t="str">
        <f t="shared" ca="1" si="120"/>
        <v/>
      </c>
      <c r="V908" s="34"/>
      <c r="W908" s="35"/>
      <c r="X908" s="36" t="str">
        <f t="shared" ca="1" si="114"/>
        <v/>
      </c>
      <c r="Y908" s="37"/>
      <c r="Z908" s="38" t="str">
        <f t="shared" si="115"/>
        <v/>
      </c>
    </row>
    <row r="909" spans="1:26" s="39" customFormat="1">
      <c r="A909" s="30">
        <v>906</v>
      </c>
      <c r="B909" s="31"/>
      <c r="C909" s="31"/>
      <c r="D909" s="44"/>
      <c r="E909" s="72" t="str">
        <f>IFERROR(IF(INDEX(Sheet3!$B$2:$B$8, MATCH(D909, Sheet3!$A$2:$A$8, 0)) = 0, "", INDEX(Sheet3!$B$2:$B$8, MATCH(D909, Sheet3!$A$2:$A$8, 0))), "")</f>
        <v/>
      </c>
      <c r="F909" s="31"/>
      <c r="G909" s="45"/>
      <c r="H909" s="63" t="str">
        <f>IFERROR(INDEX(Sheet3!$F$2:$F$114, MATCH(G909, Sheet3!$E$2:$E$114, 0)), "")</f>
        <v/>
      </c>
      <c r="I909" s="32"/>
      <c r="J909" s="40" t="str">
        <f t="shared" ca="1" si="113"/>
        <v/>
      </c>
      <c r="K909" s="34"/>
      <c r="L909" s="59" t="str">
        <f t="shared" ca="1" si="116"/>
        <v/>
      </c>
      <c r="M909" s="34"/>
      <c r="N909" s="47" t="str">
        <f t="shared" ca="1" si="117"/>
        <v/>
      </c>
      <c r="O909" s="75"/>
      <c r="P909" s="75"/>
      <c r="Q909" s="47" t="str">
        <f t="shared" ca="1" si="118"/>
        <v/>
      </c>
      <c r="R909" s="34"/>
      <c r="S909" s="59" t="str">
        <f t="shared" ca="1" si="119"/>
        <v/>
      </c>
      <c r="T909" s="32"/>
      <c r="U909" s="33" t="str">
        <f t="shared" ca="1" si="120"/>
        <v/>
      </c>
      <c r="V909" s="34"/>
      <c r="W909" s="35"/>
      <c r="X909" s="36" t="str">
        <f t="shared" ca="1" si="114"/>
        <v/>
      </c>
      <c r="Y909" s="37"/>
      <c r="Z909" s="38" t="str">
        <f t="shared" si="115"/>
        <v/>
      </c>
    </row>
    <row r="910" spans="1:26" s="39" customFormat="1">
      <c r="A910" s="30">
        <v>907</v>
      </c>
      <c r="B910" s="31"/>
      <c r="C910" s="31"/>
      <c r="D910" s="44"/>
      <c r="E910" s="72" t="str">
        <f>IFERROR(IF(INDEX(Sheet3!$B$2:$B$8, MATCH(D910, Sheet3!$A$2:$A$8, 0)) = 0, "", INDEX(Sheet3!$B$2:$B$8, MATCH(D910, Sheet3!$A$2:$A$8, 0))), "")</f>
        <v/>
      </c>
      <c r="F910" s="31"/>
      <c r="G910" s="45"/>
      <c r="H910" s="63" t="str">
        <f>IFERROR(INDEX(Sheet3!$F$2:$F$114, MATCH(G910, Sheet3!$E$2:$E$114, 0)), "")</f>
        <v/>
      </c>
      <c r="I910" s="32"/>
      <c r="J910" s="40" t="str">
        <f t="shared" ca="1" si="113"/>
        <v/>
      </c>
      <c r="K910" s="34"/>
      <c r="L910" s="59" t="str">
        <f t="shared" ca="1" si="116"/>
        <v/>
      </c>
      <c r="M910" s="34"/>
      <c r="N910" s="47" t="str">
        <f t="shared" ca="1" si="117"/>
        <v/>
      </c>
      <c r="O910" s="75"/>
      <c r="P910" s="75"/>
      <c r="Q910" s="47" t="str">
        <f t="shared" ca="1" si="118"/>
        <v/>
      </c>
      <c r="R910" s="34"/>
      <c r="S910" s="59" t="str">
        <f t="shared" ca="1" si="119"/>
        <v/>
      </c>
      <c r="T910" s="32"/>
      <c r="U910" s="33" t="str">
        <f t="shared" ca="1" si="120"/>
        <v/>
      </c>
      <c r="V910" s="34"/>
      <c r="W910" s="35"/>
      <c r="X910" s="36" t="str">
        <f t="shared" ca="1" si="114"/>
        <v/>
      </c>
      <c r="Y910" s="37"/>
      <c r="Z910" s="38" t="str">
        <f t="shared" si="115"/>
        <v/>
      </c>
    </row>
    <row r="911" spans="1:26" s="39" customFormat="1">
      <c r="A911" s="30">
        <v>908</v>
      </c>
      <c r="B911" s="31"/>
      <c r="C911" s="31"/>
      <c r="D911" s="44"/>
      <c r="E911" s="72" t="str">
        <f>IFERROR(IF(INDEX(Sheet3!$B$2:$B$8, MATCH(D911, Sheet3!$A$2:$A$8, 0)) = 0, "", INDEX(Sheet3!$B$2:$B$8, MATCH(D911, Sheet3!$A$2:$A$8, 0))), "")</f>
        <v/>
      </c>
      <c r="F911" s="31"/>
      <c r="G911" s="45"/>
      <c r="H911" s="63" t="str">
        <f>IFERROR(INDEX(Sheet3!$F$2:$F$114, MATCH(G911, Sheet3!$E$2:$E$114, 0)), "")</f>
        <v/>
      </c>
      <c r="I911" s="32"/>
      <c r="J911" s="40" t="str">
        <f t="shared" ca="1" si="113"/>
        <v/>
      </c>
      <c r="K911" s="34"/>
      <c r="L911" s="59" t="str">
        <f t="shared" ca="1" si="116"/>
        <v/>
      </c>
      <c r="M911" s="34"/>
      <c r="N911" s="47" t="str">
        <f t="shared" ca="1" si="117"/>
        <v/>
      </c>
      <c r="O911" s="75"/>
      <c r="P911" s="75"/>
      <c r="Q911" s="47" t="str">
        <f t="shared" ca="1" si="118"/>
        <v/>
      </c>
      <c r="R911" s="34"/>
      <c r="S911" s="59" t="str">
        <f t="shared" ca="1" si="119"/>
        <v/>
      </c>
      <c r="T911" s="32"/>
      <c r="U911" s="33" t="str">
        <f t="shared" ca="1" si="120"/>
        <v/>
      </c>
      <c r="V911" s="34"/>
      <c r="W911" s="35"/>
      <c r="X911" s="36" t="str">
        <f t="shared" ca="1" si="114"/>
        <v/>
      </c>
      <c r="Y911" s="37"/>
      <c r="Z911" s="38" t="str">
        <f t="shared" si="115"/>
        <v/>
      </c>
    </row>
    <row r="912" spans="1:26" s="39" customFormat="1">
      <c r="A912" s="30">
        <v>909</v>
      </c>
      <c r="B912" s="31"/>
      <c r="C912" s="31"/>
      <c r="D912" s="44"/>
      <c r="E912" s="72" t="str">
        <f>IFERROR(IF(INDEX(Sheet3!$B$2:$B$8, MATCH(D912, Sheet3!$A$2:$A$8, 0)) = 0, "", INDEX(Sheet3!$B$2:$B$8, MATCH(D912, Sheet3!$A$2:$A$8, 0))), "")</f>
        <v/>
      </c>
      <c r="F912" s="31"/>
      <c r="G912" s="45"/>
      <c r="H912" s="63" t="str">
        <f>IFERROR(INDEX(Sheet3!$F$2:$F$114, MATCH(G912, Sheet3!$E$2:$E$114, 0)), "")</f>
        <v/>
      </c>
      <c r="I912" s="32"/>
      <c r="J912" s="40" t="str">
        <f t="shared" ca="1" si="113"/>
        <v/>
      </c>
      <c r="K912" s="34"/>
      <c r="L912" s="59" t="str">
        <f t="shared" ca="1" si="116"/>
        <v/>
      </c>
      <c r="M912" s="34"/>
      <c r="N912" s="47" t="str">
        <f t="shared" ca="1" si="117"/>
        <v/>
      </c>
      <c r="O912" s="75"/>
      <c r="P912" s="75"/>
      <c r="Q912" s="47" t="str">
        <f t="shared" ca="1" si="118"/>
        <v/>
      </c>
      <c r="R912" s="34"/>
      <c r="S912" s="59" t="str">
        <f t="shared" ca="1" si="119"/>
        <v/>
      </c>
      <c r="T912" s="32"/>
      <c r="U912" s="33" t="str">
        <f t="shared" ca="1" si="120"/>
        <v/>
      </c>
      <c r="V912" s="34"/>
      <c r="W912" s="35"/>
      <c r="X912" s="36" t="str">
        <f t="shared" ca="1" si="114"/>
        <v/>
      </c>
      <c r="Y912" s="37"/>
      <c r="Z912" s="38" t="str">
        <f t="shared" si="115"/>
        <v/>
      </c>
    </row>
    <row r="913" spans="1:26" s="39" customFormat="1">
      <c r="A913" s="30">
        <v>910</v>
      </c>
      <c r="B913" s="31"/>
      <c r="C913" s="31"/>
      <c r="D913" s="44"/>
      <c r="E913" s="72" t="str">
        <f>IFERROR(IF(INDEX(Sheet3!$B$2:$B$8, MATCH(D913, Sheet3!$A$2:$A$8, 0)) = 0, "", INDEX(Sheet3!$B$2:$B$8, MATCH(D913, Sheet3!$A$2:$A$8, 0))), "")</f>
        <v/>
      </c>
      <c r="F913" s="31"/>
      <c r="G913" s="45"/>
      <c r="H913" s="63" t="str">
        <f>IFERROR(INDEX(Sheet3!$F$2:$F$114, MATCH(G913, Sheet3!$E$2:$E$114, 0)), "")</f>
        <v/>
      </c>
      <c r="I913" s="32"/>
      <c r="J913" s="40" t="str">
        <f t="shared" ca="1" si="113"/>
        <v/>
      </c>
      <c r="K913" s="34"/>
      <c r="L913" s="59" t="str">
        <f t="shared" ca="1" si="116"/>
        <v/>
      </c>
      <c r="M913" s="34"/>
      <c r="N913" s="47" t="str">
        <f t="shared" ca="1" si="117"/>
        <v/>
      </c>
      <c r="O913" s="75"/>
      <c r="P913" s="75"/>
      <c r="Q913" s="47" t="str">
        <f t="shared" ca="1" si="118"/>
        <v/>
      </c>
      <c r="R913" s="34"/>
      <c r="S913" s="59" t="str">
        <f t="shared" ca="1" si="119"/>
        <v/>
      </c>
      <c r="T913" s="32"/>
      <c r="U913" s="33" t="str">
        <f t="shared" ca="1" si="120"/>
        <v/>
      </c>
      <c r="V913" s="34"/>
      <c r="W913" s="35"/>
      <c r="X913" s="36" t="str">
        <f t="shared" ca="1" si="114"/>
        <v/>
      </c>
      <c r="Y913" s="37"/>
      <c r="Z913" s="38" t="str">
        <f t="shared" si="115"/>
        <v/>
      </c>
    </row>
    <row r="914" spans="1:26" s="39" customFormat="1">
      <c r="A914" s="30">
        <v>911</v>
      </c>
      <c r="B914" s="31"/>
      <c r="C914" s="31"/>
      <c r="D914" s="44"/>
      <c r="E914" s="72" t="str">
        <f>IFERROR(IF(INDEX(Sheet3!$B$2:$B$8, MATCH(D914, Sheet3!$A$2:$A$8, 0)) = 0, "", INDEX(Sheet3!$B$2:$B$8, MATCH(D914, Sheet3!$A$2:$A$8, 0))), "")</f>
        <v/>
      </c>
      <c r="F914" s="31"/>
      <c r="G914" s="45"/>
      <c r="H914" s="63" t="str">
        <f>IFERROR(INDEX(Sheet3!$F$2:$F$114, MATCH(G914, Sheet3!$E$2:$E$114, 0)), "")</f>
        <v/>
      </c>
      <c r="I914" s="32"/>
      <c r="J914" s="40" t="str">
        <f t="shared" ca="1" si="113"/>
        <v/>
      </c>
      <c r="K914" s="34"/>
      <c r="L914" s="59" t="str">
        <f t="shared" ca="1" si="116"/>
        <v/>
      </c>
      <c r="M914" s="34"/>
      <c r="N914" s="47" t="str">
        <f t="shared" ca="1" si="117"/>
        <v/>
      </c>
      <c r="O914" s="75"/>
      <c r="P914" s="75"/>
      <c r="Q914" s="47" t="str">
        <f t="shared" ca="1" si="118"/>
        <v/>
      </c>
      <c r="R914" s="34"/>
      <c r="S914" s="59" t="str">
        <f t="shared" ca="1" si="119"/>
        <v/>
      </c>
      <c r="T914" s="32"/>
      <c r="U914" s="33" t="str">
        <f t="shared" ca="1" si="120"/>
        <v/>
      </c>
      <c r="V914" s="34"/>
      <c r="W914" s="35"/>
      <c r="X914" s="36" t="str">
        <f t="shared" ca="1" si="114"/>
        <v/>
      </c>
      <c r="Y914" s="37"/>
      <c r="Z914" s="38" t="str">
        <f t="shared" si="115"/>
        <v/>
      </c>
    </row>
    <row r="915" spans="1:26" s="39" customFormat="1">
      <c r="A915" s="30">
        <v>912</v>
      </c>
      <c r="B915" s="31"/>
      <c r="C915" s="31"/>
      <c r="D915" s="44"/>
      <c r="E915" s="72" t="str">
        <f>IFERROR(IF(INDEX(Sheet3!$B$2:$B$8, MATCH(D915, Sheet3!$A$2:$A$8, 0)) = 0, "", INDEX(Sheet3!$B$2:$B$8, MATCH(D915, Sheet3!$A$2:$A$8, 0))), "")</f>
        <v/>
      </c>
      <c r="F915" s="31"/>
      <c r="G915" s="45"/>
      <c r="H915" s="63" t="str">
        <f>IFERROR(INDEX(Sheet3!$F$2:$F$114, MATCH(G915, Sheet3!$E$2:$E$114, 0)), "")</f>
        <v/>
      </c>
      <c r="I915" s="32"/>
      <c r="J915" s="40" t="str">
        <f t="shared" ca="1" si="113"/>
        <v/>
      </c>
      <c r="K915" s="34"/>
      <c r="L915" s="59" t="str">
        <f t="shared" ca="1" si="116"/>
        <v/>
      </c>
      <c r="M915" s="34"/>
      <c r="N915" s="47" t="str">
        <f t="shared" ca="1" si="117"/>
        <v/>
      </c>
      <c r="O915" s="75"/>
      <c r="P915" s="75"/>
      <c r="Q915" s="47" t="str">
        <f t="shared" ca="1" si="118"/>
        <v/>
      </c>
      <c r="R915" s="34"/>
      <c r="S915" s="59" t="str">
        <f t="shared" ca="1" si="119"/>
        <v/>
      </c>
      <c r="T915" s="32"/>
      <c r="U915" s="33" t="str">
        <f t="shared" ca="1" si="120"/>
        <v/>
      </c>
      <c r="V915" s="34"/>
      <c r="W915" s="35"/>
      <c r="X915" s="36" t="str">
        <f t="shared" ca="1" si="114"/>
        <v/>
      </c>
      <c r="Y915" s="37"/>
      <c r="Z915" s="38" t="str">
        <f t="shared" si="115"/>
        <v/>
      </c>
    </row>
    <row r="916" spans="1:26" s="39" customFormat="1">
      <c r="A916" s="30">
        <v>913</v>
      </c>
      <c r="B916" s="31"/>
      <c r="C916" s="31"/>
      <c r="D916" s="44"/>
      <c r="E916" s="72" t="str">
        <f>IFERROR(IF(INDEX(Sheet3!$B$2:$B$8, MATCH(D916, Sheet3!$A$2:$A$8, 0)) = 0, "", INDEX(Sheet3!$B$2:$B$8, MATCH(D916, Sheet3!$A$2:$A$8, 0))), "")</f>
        <v/>
      </c>
      <c r="F916" s="31"/>
      <c r="G916" s="45"/>
      <c r="H916" s="63" t="str">
        <f>IFERROR(INDEX(Sheet3!$F$2:$F$114, MATCH(G916, Sheet3!$E$2:$E$114, 0)), "")</f>
        <v/>
      </c>
      <c r="I916" s="32"/>
      <c r="J916" s="40" t="str">
        <f t="shared" ca="1" si="113"/>
        <v/>
      </c>
      <c r="K916" s="34"/>
      <c r="L916" s="59" t="str">
        <f t="shared" ca="1" si="116"/>
        <v/>
      </c>
      <c r="M916" s="34"/>
      <c r="N916" s="47" t="str">
        <f t="shared" ca="1" si="117"/>
        <v/>
      </c>
      <c r="O916" s="75"/>
      <c r="P916" s="75"/>
      <c r="Q916" s="47" t="str">
        <f t="shared" ca="1" si="118"/>
        <v/>
      </c>
      <c r="R916" s="34"/>
      <c r="S916" s="59" t="str">
        <f t="shared" ca="1" si="119"/>
        <v/>
      </c>
      <c r="T916" s="32"/>
      <c r="U916" s="33" t="str">
        <f t="shared" ca="1" si="120"/>
        <v/>
      </c>
      <c r="V916" s="34"/>
      <c r="W916" s="35"/>
      <c r="X916" s="36" t="str">
        <f t="shared" ca="1" si="114"/>
        <v/>
      </c>
      <c r="Y916" s="37"/>
      <c r="Z916" s="38" t="str">
        <f t="shared" si="115"/>
        <v/>
      </c>
    </row>
    <row r="917" spans="1:26" s="39" customFormat="1">
      <c r="A917" s="30">
        <v>914</v>
      </c>
      <c r="B917" s="31"/>
      <c r="C917" s="31"/>
      <c r="D917" s="44"/>
      <c r="E917" s="72" t="str">
        <f>IFERROR(IF(INDEX(Sheet3!$B$2:$B$8, MATCH(D917, Sheet3!$A$2:$A$8, 0)) = 0, "", INDEX(Sheet3!$B$2:$B$8, MATCH(D917, Sheet3!$A$2:$A$8, 0))), "")</f>
        <v/>
      </c>
      <c r="F917" s="31"/>
      <c r="G917" s="45"/>
      <c r="H917" s="63" t="str">
        <f>IFERROR(INDEX(Sheet3!$F$2:$F$114, MATCH(G917, Sheet3!$E$2:$E$114, 0)), "")</f>
        <v/>
      </c>
      <c r="I917" s="32"/>
      <c r="J917" s="40" t="str">
        <f t="shared" ca="1" si="113"/>
        <v/>
      </c>
      <c r="K917" s="34"/>
      <c r="L917" s="59" t="str">
        <f t="shared" ca="1" si="116"/>
        <v/>
      </c>
      <c r="M917" s="34"/>
      <c r="N917" s="47" t="str">
        <f t="shared" ca="1" si="117"/>
        <v/>
      </c>
      <c r="O917" s="75"/>
      <c r="P917" s="75"/>
      <c r="Q917" s="47" t="str">
        <f t="shared" ca="1" si="118"/>
        <v/>
      </c>
      <c r="R917" s="34"/>
      <c r="S917" s="59" t="str">
        <f t="shared" ca="1" si="119"/>
        <v/>
      </c>
      <c r="T917" s="32"/>
      <c r="U917" s="33" t="str">
        <f t="shared" ca="1" si="120"/>
        <v/>
      </c>
      <c r="V917" s="34"/>
      <c r="W917" s="35"/>
      <c r="X917" s="36" t="str">
        <f t="shared" ca="1" si="114"/>
        <v/>
      </c>
      <c r="Y917" s="37"/>
      <c r="Z917" s="38" t="str">
        <f t="shared" si="115"/>
        <v/>
      </c>
    </row>
    <row r="918" spans="1:26" s="39" customFormat="1">
      <c r="A918" s="30">
        <v>915</v>
      </c>
      <c r="B918" s="31"/>
      <c r="C918" s="31"/>
      <c r="D918" s="44"/>
      <c r="E918" s="72" t="str">
        <f>IFERROR(IF(INDEX(Sheet3!$B$2:$B$8, MATCH(D918, Sheet3!$A$2:$A$8, 0)) = 0, "", INDEX(Sheet3!$B$2:$B$8, MATCH(D918, Sheet3!$A$2:$A$8, 0))), "")</f>
        <v/>
      </c>
      <c r="F918" s="31"/>
      <c r="G918" s="45"/>
      <c r="H918" s="63" t="str">
        <f>IFERROR(INDEX(Sheet3!$F$2:$F$114, MATCH(G918, Sheet3!$E$2:$E$114, 0)), "")</f>
        <v/>
      </c>
      <c r="I918" s="32"/>
      <c r="J918" s="40" t="str">
        <f t="shared" ca="1" si="113"/>
        <v/>
      </c>
      <c r="K918" s="34"/>
      <c r="L918" s="59" t="str">
        <f t="shared" ca="1" si="116"/>
        <v/>
      </c>
      <c r="M918" s="34"/>
      <c r="N918" s="47" t="str">
        <f t="shared" ca="1" si="117"/>
        <v/>
      </c>
      <c r="O918" s="75"/>
      <c r="P918" s="75"/>
      <c r="Q918" s="47" t="str">
        <f t="shared" ca="1" si="118"/>
        <v/>
      </c>
      <c r="R918" s="34"/>
      <c r="S918" s="59" t="str">
        <f t="shared" ca="1" si="119"/>
        <v/>
      </c>
      <c r="T918" s="32"/>
      <c r="U918" s="33" t="str">
        <f t="shared" ca="1" si="120"/>
        <v/>
      </c>
      <c r="V918" s="34"/>
      <c r="W918" s="35"/>
      <c r="X918" s="36" t="str">
        <f t="shared" ca="1" si="114"/>
        <v/>
      </c>
      <c r="Y918" s="37"/>
      <c r="Z918" s="38" t="str">
        <f t="shared" si="115"/>
        <v/>
      </c>
    </row>
    <row r="919" spans="1:26" s="39" customFormat="1">
      <c r="A919" s="30">
        <v>916</v>
      </c>
      <c r="B919" s="31"/>
      <c r="C919" s="31"/>
      <c r="D919" s="44"/>
      <c r="E919" s="72" t="str">
        <f>IFERROR(IF(INDEX(Sheet3!$B$2:$B$8, MATCH(D919, Sheet3!$A$2:$A$8, 0)) = 0, "", INDEX(Sheet3!$B$2:$B$8, MATCH(D919, Sheet3!$A$2:$A$8, 0))), "")</f>
        <v/>
      </c>
      <c r="F919" s="31"/>
      <c r="G919" s="45"/>
      <c r="H919" s="63" t="str">
        <f>IFERROR(INDEX(Sheet3!$F$2:$F$114, MATCH(G919, Sheet3!$E$2:$E$114, 0)), "")</f>
        <v/>
      </c>
      <c r="I919" s="32"/>
      <c r="J919" s="40" t="str">
        <f t="shared" ca="1" si="113"/>
        <v/>
      </c>
      <c r="K919" s="34"/>
      <c r="L919" s="59" t="str">
        <f t="shared" ca="1" si="116"/>
        <v/>
      </c>
      <c r="M919" s="34"/>
      <c r="N919" s="47" t="str">
        <f t="shared" ca="1" si="117"/>
        <v/>
      </c>
      <c r="O919" s="75"/>
      <c r="P919" s="75"/>
      <c r="Q919" s="47" t="str">
        <f t="shared" ca="1" si="118"/>
        <v/>
      </c>
      <c r="R919" s="34"/>
      <c r="S919" s="59" t="str">
        <f t="shared" ca="1" si="119"/>
        <v/>
      </c>
      <c r="T919" s="32"/>
      <c r="U919" s="33" t="str">
        <f t="shared" ca="1" si="120"/>
        <v/>
      </c>
      <c r="V919" s="34"/>
      <c r="W919" s="35"/>
      <c r="X919" s="36" t="str">
        <f t="shared" ca="1" si="114"/>
        <v/>
      </c>
      <c r="Y919" s="37"/>
      <c r="Z919" s="38" t="str">
        <f t="shared" si="115"/>
        <v/>
      </c>
    </row>
    <row r="920" spans="1:26" s="39" customFormat="1">
      <c r="A920" s="30">
        <v>917</v>
      </c>
      <c r="B920" s="31"/>
      <c r="C920" s="31"/>
      <c r="D920" s="44"/>
      <c r="E920" s="72" t="str">
        <f>IFERROR(IF(INDEX(Sheet3!$B$2:$B$8, MATCH(D920, Sheet3!$A$2:$A$8, 0)) = 0, "", INDEX(Sheet3!$B$2:$B$8, MATCH(D920, Sheet3!$A$2:$A$8, 0))), "")</f>
        <v/>
      </c>
      <c r="F920" s="31"/>
      <c r="G920" s="45"/>
      <c r="H920" s="63" t="str">
        <f>IFERROR(INDEX(Sheet3!$F$2:$F$114, MATCH(G920, Sheet3!$E$2:$E$114, 0)), "")</f>
        <v/>
      </c>
      <c r="I920" s="32"/>
      <c r="J920" s="40" t="str">
        <f t="shared" ca="1" si="113"/>
        <v/>
      </c>
      <c r="K920" s="34"/>
      <c r="L920" s="59" t="str">
        <f t="shared" ca="1" si="116"/>
        <v/>
      </c>
      <c r="M920" s="34"/>
      <c r="N920" s="47" t="str">
        <f t="shared" ca="1" si="117"/>
        <v/>
      </c>
      <c r="O920" s="75"/>
      <c r="P920" s="75"/>
      <c r="Q920" s="47" t="str">
        <f t="shared" ca="1" si="118"/>
        <v/>
      </c>
      <c r="R920" s="34"/>
      <c r="S920" s="59" t="str">
        <f t="shared" ca="1" si="119"/>
        <v/>
      </c>
      <c r="T920" s="32"/>
      <c r="U920" s="33" t="str">
        <f t="shared" ca="1" si="120"/>
        <v/>
      </c>
      <c r="V920" s="34"/>
      <c r="W920" s="35"/>
      <c r="X920" s="36" t="str">
        <f t="shared" ca="1" si="114"/>
        <v/>
      </c>
      <c r="Y920" s="37"/>
      <c r="Z920" s="38" t="str">
        <f t="shared" si="115"/>
        <v/>
      </c>
    </row>
    <row r="921" spans="1:26" s="39" customFormat="1">
      <c r="A921" s="30">
        <v>918</v>
      </c>
      <c r="B921" s="31"/>
      <c r="C921" s="31"/>
      <c r="D921" s="44"/>
      <c r="E921" s="72" t="str">
        <f>IFERROR(IF(INDEX(Sheet3!$B$2:$B$8, MATCH(D921, Sheet3!$A$2:$A$8, 0)) = 0, "", INDEX(Sheet3!$B$2:$B$8, MATCH(D921, Sheet3!$A$2:$A$8, 0))), "")</f>
        <v/>
      </c>
      <c r="F921" s="31"/>
      <c r="G921" s="45"/>
      <c r="H921" s="63" t="str">
        <f>IFERROR(INDEX(Sheet3!$F$2:$F$114, MATCH(G921, Sheet3!$E$2:$E$114, 0)), "")</f>
        <v/>
      </c>
      <c r="I921" s="32"/>
      <c r="J921" s="40" t="str">
        <f t="shared" ca="1" si="113"/>
        <v/>
      </c>
      <c r="K921" s="34"/>
      <c r="L921" s="59" t="str">
        <f t="shared" ca="1" si="116"/>
        <v/>
      </c>
      <c r="M921" s="34"/>
      <c r="N921" s="47" t="str">
        <f t="shared" ca="1" si="117"/>
        <v/>
      </c>
      <c r="O921" s="75"/>
      <c r="P921" s="75"/>
      <c r="Q921" s="47" t="str">
        <f t="shared" ca="1" si="118"/>
        <v/>
      </c>
      <c r="R921" s="34"/>
      <c r="S921" s="59" t="str">
        <f t="shared" ca="1" si="119"/>
        <v/>
      </c>
      <c r="T921" s="32"/>
      <c r="U921" s="33" t="str">
        <f t="shared" ca="1" si="120"/>
        <v/>
      </c>
      <c r="V921" s="34"/>
      <c r="W921" s="35"/>
      <c r="X921" s="36" t="str">
        <f t="shared" ca="1" si="114"/>
        <v/>
      </c>
      <c r="Y921" s="37"/>
      <c r="Z921" s="38" t="str">
        <f t="shared" si="115"/>
        <v/>
      </c>
    </row>
    <row r="922" spans="1:26" s="39" customFormat="1">
      <c r="A922" s="30">
        <v>919</v>
      </c>
      <c r="B922" s="31"/>
      <c r="C922" s="31"/>
      <c r="D922" s="44"/>
      <c r="E922" s="72" t="str">
        <f>IFERROR(IF(INDEX(Sheet3!$B$2:$B$8, MATCH(D922, Sheet3!$A$2:$A$8, 0)) = 0, "", INDEX(Sheet3!$B$2:$B$8, MATCH(D922, Sheet3!$A$2:$A$8, 0))), "")</f>
        <v/>
      </c>
      <c r="F922" s="31"/>
      <c r="G922" s="45"/>
      <c r="H922" s="63" t="str">
        <f>IFERROR(INDEX(Sheet3!$F$2:$F$114, MATCH(G922, Sheet3!$E$2:$E$114, 0)), "")</f>
        <v/>
      </c>
      <c r="I922" s="32"/>
      <c r="J922" s="40" t="str">
        <f t="shared" ca="1" si="113"/>
        <v/>
      </c>
      <c r="K922" s="34"/>
      <c r="L922" s="59" t="str">
        <f t="shared" ca="1" si="116"/>
        <v/>
      </c>
      <c r="M922" s="34"/>
      <c r="N922" s="47" t="str">
        <f t="shared" ca="1" si="117"/>
        <v/>
      </c>
      <c r="O922" s="75"/>
      <c r="P922" s="75"/>
      <c r="Q922" s="47" t="str">
        <f t="shared" ca="1" si="118"/>
        <v/>
      </c>
      <c r="R922" s="34"/>
      <c r="S922" s="59" t="str">
        <f t="shared" ca="1" si="119"/>
        <v/>
      </c>
      <c r="T922" s="32"/>
      <c r="U922" s="33" t="str">
        <f t="shared" ca="1" si="120"/>
        <v/>
      </c>
      <c r="V922" s="34"/>
      <c r="W922" s="35"/>
      <c r="X922" s="36" t="str">
        <f t="shared" ca="1" si="114"/>
        <v/>
      </c>
      <c r="Y922" s="37"/>
      <c r="Z922" s="38" t="str">
        <f t="shared" si="115"/>
        <v/>
      </c>
    </row>
    <row r="923" spans="1:26" s="39" customFormat="1">
      <c r="A923" s="30">
        <v>920</v>
      </c>
      <c r="B923" s="31"/>
      <c r="C923" s="31"/>
      <c r="D923" s="44"/>
      <c r="E923" s="72" t="str">
        <f>IFERROR(IF(INDEX(Sheet3!$B$2:$B$8, MATCH(D923, Sheet3!$A$2:$A$8, 0)) = 0, "", INDEX(Sheet3!$B$2:$B$8, MATCH(D923, Sheet3!$A$2:$A$8, 0))), "")</f>
        <v/>
      </c>
      <c r="F923" s="31"/>
      <c r="G923" s="45"/>
      <c r="H923" s="63" t="str">
        <f>IFERROR(INDEX(Sheet3!$F$2:$F$114, MATCH(G923, Sheet3!$E$2:$E$114, 0)), "")</f>
        <v/>
      </c>
      <c r="I923" s="32"/>
      <c r="J923" s="40" t="str">
        <f t="shared" ca="1" si="113"/>
        <v/>
      </c>
      <c r="K923" s="34"/>
      <c r="L923" s="59" t="str">
        <f t="shared" ca="1" si="116"/>
        <v/>
      </c>
      <c r="M923" s="34"/>
      <c r="N923" s="47" t="str">
        <f t="shared" ca="1" si="117"/>
        <v/>
      </c>
      <c r="O923" s="75"/>
      <c r="P923" s="75"/>
      <c r="Q923" s="47" t="str">
        <f t="shared" ca="1" si="118"/>
        <v/>
      </c>
      <c r="R923" s="34"/>
      <c r="S923" s="59" t="str">
        <f t="shared" ca="1" si="119"/>
        <v/>
      </c>
      <c r="T923" s="32"/>
      <c r="U923" s="33" t="str">
        <f t="shared" ca="1" si="120"/>
        <v/>
      </c>
      <c r="V923" s="34"/>
      <c r="W923" s="35"/>
      <c r="X923" s="36" t="str">
        <f t="shared" ca="1" si="114"/>
        <v/>
      </c>
      <c r="Y923" s="37"/>
      <c r="Z923" s="38" t="str">
        <f t="shared" si="115"/>
        <v/>
      </c>
    </row>
    <row r="924" spans="1:26" s="39" customFormat="1">
      <c r="A924" s="30">
        <v>921</v>
      </c>
      <c r="B924" s="31"/>
      <c r="C924" s="31"/>
      <c r="D924" s="44"/>
      <c r="E924" s="72" t="str">
        <f>IFERROR(IF(INDEX(Sheet3!$B$2:$B$8, MATCH(D924, Sheet3!$A$2:$A$8, 0)) = 0, "", INDEX(Sheet3!$B$2:$B$8, MATCH(D924, Sheet3!$A$2:$A$8, 0))), "")</f>
        <v/>
      </c>
      <c r="F924" s="31"/>
      <c r="G924" s="45"/>
      <c r="H924" s="63" t="str">
        <f>IFERROR(INDEX(Sheet3!$F$2:$F$114, MATCH(G924, Sheet3!$E$2:$E$114, 0)), "")</f>
        <v/>
      </c>
      <c r="I924" s="32"/>
      <c r="J924" s="40" t="str">
        <f t="shared" ca="1" si="113"/>
        <v/>
      </c>
      <c r="K924" s="34"/>
      <c r="L924" s="59" t="str">
        <f t="shared" ca="1" si="116"/>
        <v/>
      </c>
      <c r="M924" s="34"/>
      <c r="N924" s="47" t="str">
        <f t="shared" ca="1" si="117"/>
        <v/>
      </c>
      <c r="O924" s="75"/>
      <c r="P924" s="75"/>
      <c r="Q924" s="47" t="str">
        <f t="shared" ca="1" si="118"/>
        <v/>
      </c>
      <c r="R924" s="34"/>
      <c r="S924" s="59" t="str">
        <f t="shared" ca="1" si="119"/>
        <v/>
      </c>
      <c r="T924" s="32"/>
      <c r="U924" s="33" t="str">
        <f t="shared" ca="1" si="120"/>
        <v/>
      </c>
      <c r="V924" s="34"/>
      <c r="W924" s="35"/>
      <c r="X924" s="36" t="str">
        <f t="shared" ca="1" si="114"/>
        <v/>
      </c>
      <c r="Y924" s="37"/>
      <c r="Z924" s="38" t="str">
        <f t="shared" si="115"/>
        <v/>
      </c>
    </row>
    <row r="925" spans="1:26" s="39" customFormat="1">
      <c r="A925" s="30">
        <v>922</v>
      </c>
      <c r="B925" s="31"/>
      <c r="C925" s="31"/>
      <c r="D925" s="44"/>
      <c r="E925" s="72" t="str">
        <f>IFERROR(IF(INDEX(Sheet3!$B$2:$B$8, MATCH(D925, Sheet3!$A$2:$A$8, 0)) = 0, "", INDEX(Sheet3!$B$2:$B$8, MATCH(D925, Sheet3!$A$2:$A$8, 0))), "")</f>
        <v/>
      </c>
      <c r="F925" s="31"/>
      <c r="G925" s="45"/>
      <c r="H925" s="63" t="str">
        <f>IFERROR(INDEX(Sheet3!$F$2:$F$114, MATCH(G925, Sheet3!$E$2:$E$114, 0)), "")</f>
        <v/>
      </c>
      <c r="I925" s="32"/>
      <c r="J925" s="40" t="str">
        <f t="shared" ca="1" si="113"/>
        <v/>
      </c>
      <c r="K925" s="34"/>
      <c r="L925" s="59" t="str">
        <f t="shared" ca="1" si="116"/>
        <v/>
      </c>
      <c r="M925" s="34"/>
      <c r="N925" s="47" t="str">
        <f t="shared" ca="1" si="117"/>
        <v/>
      </c>
      <c r="O925" s="75"/>
      <c r="P925" s="75"/>
      <c r="Q925" s="47" t="str">
        <f t="shared" ca="1" si="118"/>
        <v/>
      </c>
      <c r="R925" s="34"/>
      <c r="S925" s="59" t="str">
        <f t="shared" ca="1" si="119"/>
        <v/>
      </c>
      <c r="T925" s="32"/>
      <c r="U925" s="33" t="str">
        <f t="shared" ca="1" si="120"/>
        <v/>
      </c>
      <c r="V925" s="34"/>
      <c r="W925" s="35"/>
      <c r="X925" s="36" t="str">
        <f t="shared" ca="1" si="114"/>
        <v/>
      </c>
      <c r="Y925" s="37"/>
      <c r="Z925" s="38" t="str">
        <f t="shared" si="115"/>
        <v/>
      </c>
    </row>
    <row r="926" spans="1:26" s="39" customFormat="1">
      <c r="A926" s="30">
        <v>923</v>
      </c>
      <c r="B926" s="31"/>
      <c r="C926" s="31"/>
      <c r="D926" s="44"/>
      <c r="E926" s="72" t="str">
        <f>IFERROR(IF(INDEX(Sheet3!$B$2:$B$8, MATCH(D926, Sheet3!$A$2:$A$8, 0)) = 0, "", INDEX(Sheet3!$B$2:$B$8, MATCH(D926, Sheet3!$A$2:$A$8, 0))), "")</f>
        <v/>
      </c>
      <c r="F926" s="31"/>
      <c r="G926" s="45"/>
      <c r="H926" s="63" t="str">
        <f>IFERROR(INDEX(Sheet3!$F$2:$F$114, MATCH(G926, Sheet3!$E$2:$E$114, 0)), "")</f>
        <v/>
      </c>
      <c r="I926" s="32"/>
      <c r="J926" s="40" t="str">
        <f t="shared" ca="1" si="113"/>
        <v/>
      </c>
      <c r="K926" s="34"/>
      <c r="L926" s="59" t="str">
        <f t="shared" ca="1" si="116"/>
        <v/>
      </c>
      <c r="M926" s="34"/>
      <c r="N926" s="47" t="str">
        <f t="shared" ca="1" si="117"/>
        <v/>
      </c>
      <c r="O926" s="75"/>
      <c r="P926" s="75"/>
      <c r="Q926" s="47" t="str">
        <f t="shared" ca="1" si="118"/>
        <v/>
      </c>
      <c r="R926" s="34"/>
      <c r="S926" s="59" t="str">
        <f t="shared" ca="1" si="119"/>
        <v/>
      </c>
      <c r="T926" s="32"/>
      <c r="U926" s="33" t="str">
        <f t="shared" ca="1" si="120"/>
        <v/>
      </c>
      <c r="V926" s="34"/>
      <c r="W926" s="35"/>
      <c r="X926" s="36" t="str">
        <f t="shared" ca="1" si="114"/>
        <v/>
      </c>
      <c r="Y926" s="37"/>
      <c r="Z926" s="38" t="str">
        <f t="shared" si="115"/>
        <v/>
      </c>
    </row>
    <row r="927" spans="1:26" s="39" customFormat="1">
      <c r="A927" s="30">
        <v>924</v>
      </c>
      <c r="B927" s="31"/>
      <c r="C927" s="31"/>
      <c r="D927" s="44"/>
      <c r="E927" s="72" t="str">
        <f>IFERROR(IF(INDEX(Sheet3!$B$2:$B$8, MATCH(D927, Sheet3!$A$2:$A$8, 0)) = 0, "", INDEX(Sheet3!$B$2:$B$8, MATCH(D927, Sheet3!$A$2:$A$8, 0))), "")</f>
        <v/>
      </c>
      <c r="F927" s="31"/>
      <c r="G927" s="45"/>
      <c r="H927" s="63" t="str">
        <f>IFERROR(INDEX(Sheet3!$F$2:$F$114, MATCH(G927, Sheet3!$E$2:$E$114, 0)), "")</f>
        <v/>
      </c>
      <c r="I927" s="32"/>
      <c r="J927" s="40" t="str">
        <f t="shared" ca="1" si="113"/>
        <v/>
      </c>
      <c r="K927" s="34"/>
      <c r="L927" s="59" t="str">
        <f t="shared" ca="1" si="116"/>
        <v/>
      </c>
      <c r="M927" s="34"/>
      <c r="N927" s="47" t="str">
        <f t="shared" ca="1" si="117"/>
        <v/>
      </c>
      <c r="O927" s="75"/>
      <c r="P927" s="75"/>
      <c r="Q927" s="47" t="str">
        <f t="shared" ca="1" si="118"/>
        <v/>
      </c>
      <c r="R927" s="34"/>
      <c r="S927" s="59" t="str">
        <f t="shared" ca="1" si="119"/>
        <v/>
      </c>
      <c r="T927" s="32"/>
      <c r="U927" s="33" t="str">
        <f t="shared" ca="1" si="120"/>
        <v/>
      </c>
      <c r="V927" s="34"/>
      <c r="W927" s="35"/>
      <c r="X927" s="36" t="str">
        <f t="shared" ca="1" si="114"/>
        <v/>
      </c>
      <c r="Y927" s="37"/>
      <c r="Z927" s="38" t="str">
        <f t="shared" si="115"/>
        <v/>
      </c>
    </row>
    <row r="928" spans="1:26" s="39" customFormat="1">
      <c r="A928" s="30">
        <v>925</v>
      </c>
      <c r="B928" s="31"/>
      <c r="C928" s="31"/>
      <c r="D928" s="44"/>
      <c r="E928" s="72" t="str">
        <f>IFERROR(IF(INDEX(Sheet3!$B$2:$B$8, MATCH(D928, Sheet3!$A$2:$A$8, 0)) = 0, "", INDEX(Sheet3!$B$2:$B$8, MATCH(D928, Sheet3!$A$2:$A$8, 0))), "")</f>
        <v/>
      </c>
      <c r="F928" s="31"/>
      <c r="G928" s="45"/>
      <c r="H928" s="63" t="str">
        <f>IFERROR(INDEX(Sheet3!$F$2:$F$114, MATCH(G928, Sheet3!$E$2:$E$114, 0)), "")</f>
        <v/>
      </c>
      <c r="I928" s="32"/>
      <c r="J928" s="40" t="str">
        <f t="shared" ca="1" si="113"/>
        <v/>
      </c>
      <c r="K928" s="34"/>
      <c r="L928" s="59" t="str">
        <f t="shared" ca="1" si="116"/>
        <v/>
      </c>
      <c r="M928" s="34"/>
      <c r="N928" s="47" t="str">
        <f t="shared" ca="1" si="117"/>
        <v/>
      </c>
      <c r="O928" s="75"/>
      <c r="P928" s="75"/>
      <c r="Q928" s="47" t="str">
        <f t="shared" ca="1" si="118"/>
        <v/>
      </c>
      <c r="R928" s="34"/>
      <c r="S928" s="59" t="str">
        <f t="shared" ca="1" si="119"/>
        <v/>
      </c>
      <c r="T928" s="32"/>
      <c r="U928" s="33" t="str">
        <f t="shared" ca="1" si="120"/>
        <v/>
      </c>
      <c r="V928" s="34"/>
      <c r="W928" s="35"/>
      <c r="X928" s="36" t="str">
        <f t="shared" ca="1" si="114"/>
        <v/>
      </c>
      <c r="Y928" s="37"/>
      <c r="Z928" s="38" t="str">
        <f t="shared" si="115"/>
        <v/>
      </c>
    </row>
    <row r="929" spans="1:26" s="39" customFormat="1">
      <c r="A929" s="30">
        <v>926</v>
      </c>
      <c r="B929" s="31"/>
      <c r="C929" s="31"/>
      <c r="D929" s="44"/>
      <c r="E929" s="72" t="str">
        <f>IFERROR(IF(INDEX(Sheet3!$B$2:$B$8, MATCH(D929, Sheet3!$A$2:$A$8, 0)) = 0, "", INDEX(Sheet3!$B$2:$B$8, MATCH(D929, Sheet3!$A$2:$A$8, 0))), "")</f>
        <v/>
      </c>
      <c r="F929" s="31"/>
      <c r="G929" s="45"/>
      <c r="H929" s="63" t="str">
        <f>IFERROR(INDEX(Sheet3!$F$2:$F$114, MATCH(G929, Sheet3!$E$2:$E$114, 0)), "")</f>
        <v/>
      </c>
      <c r="I929" s="32"/>
      <c r="J929" s="40" t="str">
        <f t="shared" ca="1" si="113"/>
        <v/>
      </c>
      <c r="K929" s="34"/>
      <c r="L929" s="59" t="str">
        <f t="shared" ca="1" si="116"/>
        <v/>
      </c>
      <c r="M929" s="34"/>
      <c r="N929" s="47" t="str">
        <f t="shared" ca="1" si="117"/>
        <v/>
      </c>
      <c r="O929" s="75"/>
      <c r="P929" s="75"/>
      <c r="Q929" s="47" t="str">
        <f t="shared" ca="1" si="118"/>
        <v/>
      </c>
      <c r="R929" s="34"/>
      <c r="S929" s="59" t="str">
        <f t="shared" ca="1" si="119"/>
        <v/>
      </c>
      <c r="T929" s="32"/>
      <c r="U929" s="33" t="str">
        <f t="shared" ca="1" si="120"/>
        <v/>
      </c>
      <c r="V929" s="34"/>
      <c r="W929" s="35"/>
      <c r="X929" s="36" t="str">
        <f t="shared" ca="1" si="114"/>
        <v/>
      </c>
      <c r="Y929" s="37"/>
      <c r="Z929" s="38" t="str">
        <f t="shared" si="115"/>
        <v/>
      </c>
    </row>
    <row r="930" spans="1:26" s="39" customFormat="1">
      <c r="A930" s="30">
        <v>927</v>
      </c>
      <c r="B930" s="31"/>
      <c r="C930" s="31"/>
      <c r="D930" s="44"/>
      <c r="E930" s="72" t="str">
        <f>IFERROR(IF(INDEX(Sheet3!$B$2:$B$8, MATCH(D930, Sheet3!$A$2:$A$8, 0)) = 0, "", INDEX(Sheet3!$B$2:$B$8, MATCH(D930, Sheet3!$A$2:$A$8, 0))), "")</f>
        <v/>
      </c>
      <c r="F930" s="31"/>
      <c r="G930" s="45"/>
      <c r="H930" s="63" t="str">
        <f>IFERROR(INDEX(Sheet3!$F$2:$F$114, MATCH(G930, Sheet3!$E$2:$E$114, 0)), "")</f>
        <v/>
      </c>
      <c r="I930" s="32"/>
      <c r="J930" s="40" t="str">
        <f t="shared" ca="1" si="113"/>
        <v/>
      </c>
      <c r="K930" s="34"/>
      <c r="L930" s="59" t="str">
        <f t="shared" ca="1" si="116"/>
        <v/>
      </c>
      <c r="M930" s="34"/>
      <c r="N930" s="47" t="str">
        <f t="shared" ca="1" si="117"/>
        <v/>
      </c>
      <c r="O930" s="75"/>
      <c r="P930" s="75"/>
      <c r="Q930" s="47" t="str">
        <f t="shared" ca="1" si="118"/>
        <v/>
      </c>
      <c r="R930" s="34"/>
      <c r="S930" s="59" t="str">
        <f t="shared" ca="1" si="119"/>
        <v/>
      </c>
      <c r="T930" s="32"/>
      <c r="U930" s="33" t="str">
        <f t="shared" ca="1" si="120"/>
        <v/>
      </c>
      <c r="V930" s="34"/>
      <c r="W930" s="35"/>
      <c r="X930" s="36" t="str">
        <f t="shared" ca="1" si="114"/>
        <v/>
      </c>
      <c r="Y930" s="37"/>
      <c r="Z930" s="38" t="str">
        <f t="shared" si="115"/>
        <v/>
      </c>
    </row>
    <row r="931" spans="1:26" s="39" customFormat="1">
      <c r="A931" s="30">
        <v>928</v>
      </c>
      <c r="B931" s="31"/>
      <c r="C931" s="31"/>
      <c r="D931" s="44"/>
      <c r="E931" s="72" t="str">
        <f>IFERROR(IF(INDEX(Sheet3!$B$2:$B$8, MATCH(D931, Sheet3!$A$2:$A$8, 0)) = 0, "", INDEX(Sheet3!$B$2:$B$8, MATCH(D931, Sheet3!$A$2:$A$8, 0))), "")</f>
        <v/>
      </c>
      <c r="F931" s="31"/>
      <c r="G931" s="45"/>
      <c r="H931" s="63" t="str">
        <f>IFERROR(INDEX(Sheet3!$F$2:$F$114, MATCH(G931, Sheet3!$E$2:$E$114, 0)), "")</f>
        <v/>
      </c>
      <c r="I931" s="32"/>
      <c r="J931" s="40" t="str">
        <f t="shared" ca="1" si="113"/>
        <v/>
      </c>
      <c r="K931" s="34"/>
      <c r="L931" s="59" t="str">
        <f t="shared" ca="1" si="116"/>
        <v/>
      </c>
      <c r="M931" s="34"/>
      <c r="N931" s="47" t="str">
        <f t="shared" ca="1" si="117"/>
        <v/>
      </c>
      <c r="O931" s="75"/>
      <c r="P931" s="75"/>
      <c r="Q931" s="47" t="str">
        <f t="shared" ca="1" si="118"/>
        <v/>
      </c>
      <c r="R931" s="34"/>
      <c r="S931" s="59" t="str">
        <f t="shared" ca="1" si="119"/>
        <v/>
      </c>
      <c r="T931" s="32"/>
      <c r="U931" s="33" t="str">
        <f t="shared" ca="1" si="120"/>
        <v/>
      </c>
      <c r="V931" s="34"/>
      <c r="W931" s="35"/>
      <c r="X931" s="36" t="str">
        <f t="shared" ca="1" si="114"/>
        <v/>
      </c>
      <c r="Y931" s="37"/>
      <c r="Z931" s="38" t="str">
        <f t="shared" si="115"/>
        <v/>
      </c>
    </row>
    <row r="932" spans="1:26" s="39" customFormat="1">
      <c r="A932" s="30">
        <v>929</v>
      </c>
      <c r="B932" s="31"/>
      <c r="C932" s="31"/>
      <c r="D932" s="44"/>
      <c r="E932" s="72" t="str">
        <f>IFERROR(IF(INDEX(Sheet3!$B$2:$B$8, MATCH(D932, Sheet3!$A$2:$A$8, 0)) = 0, "", INDEX(Sheet3!$B$2:$B$8, MATCH(D932, Sheet3!$A$2:$A$8, 0))), "")</f>
        <v/>
      </c>
      <c r="F932" s="31"/>
      <c r="G932" s="45"/>
      <c r="H932" s="63" t="str">
        <f>IFERROR(INDEX(Sheet3!$F$2:$F$114, MATCH(G932, Sheet3!$E$2:$E$114, 0)), "")</f>
        <v/>
      </c>
      <c r="I932" s="32"/>
      <c r="J932" s="40" t="str">
        <f t="shared" ca="1" si="113"/>
        <v/>
      </c>
      <c r="K932" s="34"/>
      <c r="L932" s="59" t="str">
        <f t="shared" ca="1" si="116"/>
        <v/>
      </c>
      <c r="M932" s="34"/>
      <c r="N932" s="47" t="str">
        <f t="shared" ca="1" si="117"/>
        <v/>
      </c>
      <c r="O932" s="75"/>
      <c r="P932" s="75"/>
      <c r="Q932" s="47" t="str">
        <f t="shared" ca="1" si="118"/>
        <v/>
      </c>
      <c r="R932" s="34"/>
      <c r="S932" s="59" t="str">
        <f t="shared" ca="1" si="119"/>
        <v/>
      </c>
      <c r="T932" s="32"/>
      <c r="U932" s="33" t="str">
        <f t="shared" ca="1" si="120"/>
        <v/>
      </c>
      <c r="V932" s="34"/>
      <c r="W932" s="35"/>
      <c r="X932" s="36" t="str">
        <f t="shared" ca="1" si="114"/>
        <v/>
      </c>
      <c r="Y932" s="37"/>
      <c r="Z932" s="38" t="str">
        <f t="shared" si="115"/>
        <v/>
      </c>
    </row>
    <row r="933" spans="1:26" s="39" customFormat="1">
      <c r="A933" s="30">
        <v>930</v>
      </c>
      <c r="B933" s="31"/>
      <c r="C933" s="31"/>
      <c r="D933" s="44"/>
      <c r="E933" s="72" t="str">
        <f>IFERROR(IF(INDEX(Sheet3!$B$2:$B$8, MATCH(D933, Sheet3!$A$2:$A$8, 0)) = 0, "", INDEX(Sheet3!$B$2:$B$8, MATCH(D933, Sheet3!$A$2:$A$8, 0))), "")</f>
        <v/>
      </c>
      <c r="F933" s="31"/>
      <c r="G933" s="45"/>
      <c r="H933" s="63" t="str">
        <f>IFERROR(INDEX(Sheet3!$F$2:$F$114, MATCH(G933, Sheet3!$E$2:$E$114, 0)), "")</f>
        <v/>
      </c>
      <c r="I933" s="32"/>
      <c r="J933" s="40" t="str">
        <f t="shared" ca="1" si="113"/>
        <v/>
      </c>
      <c r="K933" s="34"/>
      <c r="L933" s="59" t="str">
        <f t="shared" ca="1" si="116"/>
        <v/>
      </c>
      <c r="M933" s="34"/>
      <c r="N933" s="47" t="str">
        <f t="shared" ca="1" si="117"/>
        <v/>
      </c>
      <c r="O933" s="75"/>
      <c r="P933" s="75"/>
      <c r="Q933" s="47" t="str">
        <f t="shared" ca="1" si="118"/>
        <v/>
      </c>
      <c r="R933" s="34"/>
      <c r="S933" s="59" t="str">
        <f t="shared" ca="1" si="119"/>
        <v/>
      </c>
      <c r="T933" s="32"/>
      <c r="U933" s="33" t="str">
        <f t="shared" ca="1" si="120"/>
        <v/>
      </c>
      <c r="V933" s="34"/>
      <c r="W933" s="35"/>
      <c r="X933" s="36" t="str">
        <f t="shared" ca="1" si="114"/>
        <v/>
      </c>
      <c r="Y933" s="37"/>
      <c r="Z933" s="38" t="str">
        <f t="shared" si="115"/>
        <v/>
      </c>
    </row>
    <row r="934" spans="1:26" s="39" customFormat="1">
      <c r="A934" s="30">
        <v>931</v>
      </c>
      <c r="B934" s="31"/>
      <c r="C934" s="31"/>
      <c r="D934" s="44"/>
      <c r="E934" s="72" t="str">
        <f>IFERROR(IF(INDEX(Sheet3!$B$2:$B$8, MATCH(D934, Sheet3!$A$2:$A$8, 0)) = 0, "", INDEX(Sheet3!$B$2:$B$8, MATCH(D934, Sheet3!$A$2:$A$8, 0))), "")</f>
        <v/>
      </c>
      <c r="F934" s="31"/>
      <c r="G934" s="45"/>
      <c r="H934" s="63" t="str">
        <f>IFERROR(INDEX(Sheet3!$F$2:$F$114, MATCH(G934, Sheet3!$E$2:$E$114, 0)), "")</f>
        <v/>
      </c>
      <c r="I934" s="32"/>
      <c r="J934" s="40" t="str">
        <f t="shared" ca="1" si="113"/>
        <v/>
      </c>
      <c r="K934" s="34"/>
      <c r="L934" s="59" t="str">
        <f t="shared" ca="1" si="116"/>
        <v/>
      </c>
      <c r="M934" s="34"/>
      <c r="N934" s="47" t="str">
        <f t="shared" ca="1" si="117"/>
        <v/>
      </c>
      <c r="O934" s="75"/>
      <c r="P934" s="75"/>
      <c r="Q934" s="47" t="str">
        <f t="shared" ca="1" si="118"/>
        <v/>
      </c>
      <c r="R934" s="34"/>
      <c r="S934" s="59" t="str">
        <f t="shared" ca="1" si="119"/>
        <v/>
      </c>
      <c r="T934" s="32"/>
      <c r="U934" s="33" t="str">
        <f t="shared" ca="1" si="120"/>
        <v/>
      </c>
      <c r="V934" s="34"/>
      <c r="W934" s="35"/>
      <c r="X934" s="36" t="str">
        <f t="shared" ca="1" si="114"/>
        <v/>
      </c>
      <c r="Y934" s="37"/>
      <c r="Z934" s="38" t="str">
        <f t="shared" si="115"/>
        <v/>
      </c>
    </row>
    <row r="935" spans="1:26" s="39" customFormat="1">
      <c r="A935" s="30">
        <v>932</v>
      </c>
      <c r="B935" s="31"/>
      <c r="C935" s="31"/>
      <c r="D935" s="44"/>
      <c r="E935" s="72" t="str">
        <f>IFERROR(IF(INDEX(Sheet3!$B$2:$B$8, MATCH(D935, Sheet3!$A$2:$A$8, 0)) = 0, "", INDEX(Sheet3!$B$2:$B$8, MATCH(D935, Sheet3!$A$2:$A$8, 0))), "")</f>
        <v/>
      </c>
      <c r="F935" s="31"/>
      <c r="G935" s="45"/>
      <c r="H935" s="63" t="str">
        <f>IFERROR(INDEX(Sheet3!$F$2:$F$114, MATCH(G935, Sheet3!$E$2:$E$114, 0)), "")</f>
        <v/>
      </c>
      <c r="I935" s="32"/>
      <c r="J935" s="40" t="str">
        <f t="shared" ca="1" si="113"/>
        <v/>
      </c>
      <c r="K935" s="34"/>
      <c r="L935" s="59" t="str">
        <f t="shared" ca="1" si="116"/>
        <v/>
      </c>
      <c r="M935" s="34"/>
      <c r="N935" s="47" t="str">
        <f t="shared" ca="1" si="117"/>
        <v/>
      </c>
      <c r="O935" s="75"/>
      <c r="P935" s="75"/>
      <c r="Q935" s="47" t="str">
        <f t="shared" ca="1" si="118"/>
        <v/>
      </c>
      <c r="R935" s="34"/>
      <c r="S935" s="59" t="str">
        <f t="shared" ca="1" si="119"/>
        <v/>
      </c>
      <c r="T935" s="32"/>
      <c r="U935" s="33" t="str">
        <f t="shared" ca="1" si="120"/>
        <v/>
      </c>
      <c r="V935" s="34"/>
      <c r="W935" s="35"/>
      <c r="X935" s="36" t="str">
        <f t="shared" ca="1" si="114"/>
        <v/>
      </c>
      <c r="Y935" s="37"/>
      <c r="Z935" s="38" t="str">
        <f t="shared" si="115"/>
        <v/>
      </c>
    </row>
    <row r="936" spans="1:26" s="39" customFormat="1">
      <c r="A936" s="30">
        <v>933</v>
      </c>
      <c r="B936" s="31"/>
      <c r="C936" s="31"/>
      <c r="D936" s="44"/>
      <c r="E936" s="72" t="str">
        <f>IFERROR(IF(INDEX(Sheet3!$B$2:$B$8, MATCH(D936, Sheet3!$A$2:$A$8, 0)) = 0, "", INDEX(Sheet3!$B$2:$B$8, MATCH(D936, Sheet3!$A$2:$A$8, 0))), "")</f>
        <v/>
      </c>
      <c r="F936" s="31"/>
      <c r="G936" s="45"/>
      <c r="H936" s="63" t="str">
        <f>IFERROR(INDEX(Sheet3!$F$2:$F$114, MATCH(G936, Sheet3!$E$2:$E$114, 0)), "")</f>
        <v/>
      </c>
      <c r="I936" s="32"/>
      <c r="J936" s="40" t="str">
        <f t="shared" ca="1" si="113"/>
        <v/>
      </c>
      <c r="K936" s="34"/>
      <c r="L936" s="59" t="str">
        <f t="shared" ca="1" si="116"/>
        <v/>
      </c>
      <c r="M936" s="34"/>
      <c r="N936" s="47" t="str">
        <f t="shared" ca="1" si="117"/>
        <v/>
      </c>
      <c r="O936" s="75"/>
      <c r="P936" s="75"/>
      <c r="Q936" s="47" t="str">
        <f t="shared" ca="1" si="118"/>
        <v/>
      </c>
      <c r="R936" s="34"/>
      <c r="S936" s="59" t="str">
        <f t="shared" ca="1" si="119"/>
        <v/>
      </c>
      <c r="T936" s="32"/>
      <c r="U936" s="33" t="str">
        <f t="shared" ca="1" si="120"/>
        <v/>
      </c>
      <c r="V936" s="34"/>
      <c r="W936" s="35"/>
      <c r="X936" s="36" t="str">
        <f t="shared" ca="1" si="114"/>
        <v/>
      </c>
      <c r="Y936" s="37"/>
      <c r="Z936" s="38" t="str">
        <f t="shared" si="115"/>
        <v/>
      </c>
    </row>
    <row r="937" spans="1:26" s="39" customFormat="1">
      <c r="A937" s="30">
        <v>934</v>
      </c>
      <c r="B937" s="31"/>
      <c r="C937" s="31"/>
      <c r="D937" s="44"/>
      <c r="E937" s="72" t="str">
        <f>IFERROR(IF(INDEX(Sheet3!$B$2:$B$8, MATCH(D937, Sheet3!$A$2:$A$8, 0)) = 0, "", INDEX(Sheet3!$B$2:$B$8, MATCH(D937, Sheet3!$A$2:$A$8, 0))), "")</f>
        <v/>
      </c>
      <c r="F937" s="31"/>
      <c r="G937" s="45"/>
      <c r="H937" s="63" t="str">
        <f>IFERROR(INDEX(Sheet3!$F$2:$F$114, MATCH(G937, Sheet3!$E$2:$E$114, 0)), "")</f>
        <v/>
      </c>
      <c r="I937" s="32"/>
      <c r="J937" s="40" t="str">
        <f t="shared" ca="1" si="113"/>
        <v/>
      </c>
      <c r="K937" s="34"/>
      <c r="L937" s="59" t="str">
        <f t="shared" ca="1" si="116"/>
        <v/>
      </c>
      <c r="M937" s="34"/>
      <c r="N937" s="47" t="str">
        <f t="shared" ca="1" si="117"/>
        <v/>
      </c>
      <c r="O937" s="75"/>
      <c r="P937" s="75"/>
      <c r="Q937" s="47" t="str">
        <f t="shared" ca="1" si="118"/>
        <v/>
      </c>
      <c r="R937" s="34"/>
      <c r="S937" s="59" t="str">
        <f t="shared" ca="1" si="119"/>
        <v/>
      </c>
      <c r="T937" s="32"/>
      <c r="U937" s="33" t="str">
        <f t="shared" ca="1" si="120"/>
        <v/>
      </c>
      <c r="V937" s="34"/>
      <c r="W937" s="35"/>
      <c r="X937" s="36" t="str">
        <f t="shared" ca="1" si="114"/>
        <v/>
      </c>
      <c r="Y937" s="37"/>
      <c r="Z937" s="38" t="str">
        <f t="shared" si="115"/>
        <v/>
      </c>
    </row>
    <row r="938" spans="1:26" s="39" customFormat="1">
      <c r="A938" s="30">
        <v>935</v>
      </c>
      <c r="B938" s="31"/>
      <c r="C938" s="31"/>
      <c r="D938" s="44"/>
      <c r="E938" s="72" t="str">
        <f>IFERROR(IF(INDEX(Sheet3!$B$2:$B$8, MATCH(D938, Sheet3!$A$2:$A$8, 0)) = 0, "", INDEX(Sheet3!$B$2:$B$8, MATCH(D938, Sheet3!$A$2:$A$8, 0))), "")</f>
        <v/>
      </c>
      <c r="F938" s="31"/>
      <c r="G938" s="45"/>
      <c r="H938" s="63" t="str">
        <f>IFERROR(INDEX(Sheet3!$F$2:$F$114, MATCH(G938, Sheet3!$E$2:$E$114, 0)), "")</f>
        <v/>
      </c>
      <c r="I938" s="32"/>
      <c r="J938" s="40" t="str">
        <f t="shared" ca="1" si="113"/>
        <v/>
      </c>
      <c r="K938" s="34"/>
      <c r="L938" s="59" t="str">
        <f t="shared" ca="1" si="116"/>
        <v/>
      </c>
      <c r="M938" s="34"/>
      <c r="N938" s="47" t="str">
        <f t="shared" ca="1" si="117"/>
        <v/>
      </c>
      <c r="O938" s="75"/>
      <c r="P938" s="75"/>
      <c r="Q938" s="47" t="str">
        <f t="shared" ca="1" si="118"/>
        <v/>
      </c>
      <c r="R938" s="34"/>
      <c r="S938" s="59" t="str">
        <f t="shared" ca="1" si="119"/>
        <v/>
      </c>
      <c r="T938" s="32"/>
      <c r="U938" s="33" t="str">
        <f t="shared" ca="1" si="120"/>
        <v/>
      </c>
      <c r="V938" s="34"/>
      <c r="W938" s="35"/>
      <c r="X938" s="36" t="str">
        <f t="shared" ca="1" si="114"/>
        <v/>
      </c>
      <c r="Y938" s="37"/>
      <c r="Z938" s="38" t="str">
        <f t="shared" si="115"/>
        <v/>
      </c>
    </row>
    <row r="939" spans="1:26" s="39" customFormat="1">
      <c r="A939" s="30">
        <v>936</v>
      </c>
      <c r="B939" s="31"/>
      <c r="C939" s="31"/>
      <c r="D939" s="44"/>
      <c r="E939" s="72" t="str">
        <f>IFERROR(IF(INDEX(Sheet3!$B$2:$B$8, MATCH(D939, Sheet3!$A$2:$A$8, 0)) = 0, "", INDEX(Sheet3!$B$2:$B$8, MATCH(D939, Sheet3!$A$2:$A$8, 0))), "")</f>
        <v/>
      </c>
      <c r="F939" s="31"/>
      <c r="G939" s="45"/>
      <c r="H939" s="63" t="str">
        <f>IFERROR(INDEX(Sheet3!$F$2:$F$114, MATCH(G939, Sheet3!$E$2:$E$114, 0)), "")</f>
        <v/>
      </c>
      <c r="I939" s="32"/>
      <c r="J939" s="40" t="str">
        <f t="shared" ca="1" si="113"/>
        <v/>
      </c>
      <c r="K939" s="34"/>
      <c r="L939" s="59" t="str">
        <f t="shared" ca="1" si="116"/>
        <v/>
      </c>
      <c r="M939" s="34"/>
      <c r="N939" s="47" t="str">
        <f t="shared" ca="1" si="117"/>
        <v/>
      </c>
      <c r="O939" s="75"/>
      <c r="P939" s="75"/>
      <c r="Q939" s="47" t="str">
        <f t="shared" ca="1" si="118"/>
        <v/>
      </c>
      <c r="R939" s="34"/>
      <c r="S939" s="59" t="str">
        <f t="shared" ca="1" si="119"/>
        <v/>
      </c>
      <c r="T939" s="32"/>
      <c r="U939" s="33" t="str">
        <f t="shared" ca="1" si="120"/>
        <v/>
      </c>
      <c r="V939" s="34"/>
      <c r="W939" s="35"/>
      <c r="X939" s="36" t="str">
        <f t="shared" ca="1" si="114"/>
        <v/>
      </c>
      <c r="Y939" s="37"/>
      <c r="Z939" s="38" t="str">
        <f t="shared" si="115"/>
        <v/>
      </c>
    </row>
    <row r="940" spans="1:26" s="39" customFormat="1">
      <c r="A940" s="30">
        <v>937</v>
      </c>
      <c r="B940" s="31"/>
      <c r="C940" s="31"/>
      <c r="D940" s="44"/>
      <c r="E940" s="72" t="str">
        <f>IFERROR(IF(INDEX(Sheet3!$B$2:$B$8, MATCH(D940, Sheet3!$A$2:$A$8, 0)) = 0, "", INDEX(Sheet3!$B$2:$B$8, MATCH(D940, Sheet3!$A$2:$A$8, 0))), "")</f>
        <v/>
      </c>
      <c r="F940" s="31"/>
      <c r="G940" s="45"/>
      <c r="H940" s="63" t="str">
        <f>IFERROR(INDEX(Sheet3!$F$2:$F$114, MATCH(G940, Sheet3!$E$2:$E$114, 0)), "")</f>
        <v/>
      </c>
      <c r="I940" s="32"/>
      <c r="J940" s="40" t="str">
        <f t="shared" ca="1" si="113"/>
        <v/>
      </c>
      <c r="K940" s="34"/>
      <c r="L940" s="59" t="str">
        <f t="shared" ca="1" si="116"/>
        <v/>
      </c>
      <c r="M940" s="34"/>
      <c r="N940" s="47" t="str">
        <f t="shared" ca="1" si="117"/>
        <v/>
      </c>
      <c r="O940" s="75"/>
      <c r="P940" s="75"/>
      <c r="Q940" s="47" t="str">
        <f t="shared" ca="1" si="118"/>
        <v/>
      </c>
      <c r="R940" s="34"/>
      <c r="S940" s="59" t="str">
        <f t="shared" ca="1" si="119"/>
        <v/>
      </c>
      <c r="T940" s="32"/>
      <c r="U940" s="33" t="str">
        <f t="shared" ca="1" si="120"/>
        <v/>
      </c>
      <c r="V940" s="34"/>
      <c r="W940" s="35"/>
      <c r="X940" s="36" t="str">
        <f t="shared" ca="1" si="114"/>
        <v/>
      </c>
      <c r="Y940" s="37"/>
      <c r="Z940" s="38" t="str">
        <f t="shared" si="115"/>
        <v/>
      </c>
    </row>
    <row r="941" spans="1:26" s="39" customFormat="1">
      <c r="A941" s="30">
        <v>938</v>
      </c>
      <c r="B941" s="31"/>
      <c r="C941" s="31"/>
      <c r="D941" s="44"/>
      <c r="E941" s="72" t="str">
        <f>IFERROR(IF(INDEX(Sheet3!$B$2:$B$8, MATCH(D941, Sheet3!$A$2:$A$8, 0)) = 0, "", INDEX(Sheet3!$B$2:$B$8, MATCH(D941, Sheet3!$A$2:$A$8, 0))), "")</f>
        <v/>
      </c>
      <c r="F941" s="31"/>
      <c r="G941" s="45"/>
      <c r="H941" s="63" t="str">
        <f>IFERROR(INDEX(Sheet3!$F$2:$F$114, MATCH(G941, Sheet3!$E$2:$E$114, 0)), "")</f>
        <v/>
      </c>
      <c r="I941" s="32"/>
      <c r="J941" s="40" t="str">
        <f t="shared" ca="1" si="113"/>
        <v/>
      </c>
      <c r="K941" s="34"/>
      <c r="L941" s="59" t="str">
        <f t="shared" ca="1" si="116"/>
        <v/>
      </c>
      <c r="M941" s="34"/>
      <c r="N941" s="47" t="str">
        <f t="shared" ca="1" si="117"/>
        <v/>
      </c>
      <c r="O941" s="75"/>
      <c r="P941" s="75"/>
      <c r="Q941" s="47" t="str">
        <f t="shared" ca="1" si="118"/>
        <v/>
      </c>
      <c r="R941" s="34"/>
      <c r="S941" s="59" t="str">
        <f t="shared" ca="1" si="119"/>
        <v/>
      </c>
      <c r="T941" s="32"/>
      <c r="U941" s="33" t="str">
        <f t="shared" ca="1" si="120"/>
        <v/>
      </c>
      <c r="V941" s="34"/>
      <c r="W941" s="35"/>
      <c r="X941" s="36" t="str">
        <f t="shared" ca="1" si="114"/>
        <v/>
      </c>
      <c r="Y941" s="37"/>
      <c r="Z941" s="38" t="str">
        <f t="shared" si="115"/>
        <v/>
      </c>
    </row>
    <row r="942" spans="1:26" s="39" customFormat="1">
      <c r="A942" s="30">
        <v>939</v>
      </c>
      <c r="B942" s="31"/>
      <c r="C942" s="31"/>
      <c r="D942" s="44"/>
      <c r="E942" s="72" t="str">
        <f>IFERROR(IF(INDEX(Sheet3!$B$2:$B$8, MATCH(D942, Sheet3!$A$2:$A$8, 0)) = 0, "", INDEX(Sheet3!$B$2:$B$8, MATCH(D942, Sheet3!$A$2:$A$8, 0))), "")</f>
        <v/>
      </c>
      <c r="F942" s="31"/>
      <c r="G942" s="45"/>
      <c r="H942" s="63" t="str">
        <f>IFERROR(INDEX(Sheet3!$F$2:$F$114, MATCH(G942, Sheet3!$E$2:$E$114, 0)), "")</f>
        <v/>
      </c>
      <c r="I942" s="32"/>
      <c r="J942" s="40" t="str">
        <f t="shared" ca="1" si="113"/>
        <v/>
      </c>
      <c r="K942" s="34"/>
      <c r="L942" s="59" t="str">
        <f t="shared" ca="1" si="116"/>
        <v/>
      </c>
      <c r="M942" s="34"/>
      <c r="N942" s="47" t="str">
        <f t="shared" ca="1" si="117"/>
        <v/>
      </c>
      <c r="O942" s="75"/>
      <c r="P942" s="75"/>
      <c r="Q942" s="47" t="str">
        <f t="shared" ca="1" si="118"/>
        <v/>
      </c>
      <c r="R942" s="34"/>
      <c r="S942" s="59" t="str">
        <f t="shared" ca="1" si="119"/>
        <v/>
      </c>
      <c r="T942" s="32"/>
      <c r="U942" s="33" t="str">
        <f t="shared" ca="1" si="120"/>
        <v/>
      </c>
      <c r="V942" s="34"/>
      <c r="W942" s="35"/>
      <c r="X942" s="36" t="str">
        <f t="shared" ca="1" si="114"/>
        <v/>
      </c>
      <c r="Y942" s="37"/>
      <c r="Z942" s="38" t="str">
        <f t="shared" si="115"/>
        <v/>
      </c>
    </row>
    <row r="943" spans="1:26" s="39" customFormat="1">
      <c r="A943" s="30">
        <v>940</v>
      </c>
      <c r="B943" s="31"/>
      <c r="C943" s="31"/>
      <c r="D943" s="44"/>
      <c r="E943" s="72" t="str">
        <f>IFERROR(IF(INDEX(Sheet3!$B$2:$B$8, MATCH(D943, Sheet3!$A$2:$A$8, 0)) = 0, "", INDEX(Sheet3!$B$2:$B$8, MATCH(D943, Sheet3!$A$2:$A$8, 0))), "")</f>
        <v/>
      </c>
      <c r="F943" s="31"/>
      <c r="G943" s="45"/>
      <c r="H943" s="63" t="str">
        <f>IFERROR(INDEX(Sheet3!$F$2:$F$114, MATCH(G943, Sheet3!$E$2:$E$114, 0)), "")</f>
        <v/>
      </c>
      <c r="I943" s="32"/>
      <c r="J943" s="40" t="str">
        <f t="shared" ca="1" si="113"/>
        <v/>
      </c>
      <c r="K943" s="34"/>
      <c r="L943" s="59" t="str">
        <f t="shared" ca="1" si="116"/>
        <v/>
      </c>
      <c r="M943" s="34"/>
      <c r="N943" s="47" t="str">
        <f t="shared" ca="1" si="117"/>
        <v/>
      </c>
      <c r="O943" s="75"/>
      <c r="P943" s="75"/>
      <c r="Q943" s="47" t="str">
        <f t="shared" ca="1" si="118"/>
        <v/>
      </c>
      <c r="R943" s="34"/>
      <c r="S943" s="59" t="str">
        <f t="shared" ca="1" si="119"/>
        <v/>
      </c>
      <c r="T943" s="32"/>
      <c r="U943" s="33" t="str">
        <f t="shared" ca="1" si="120"/>
        <v/>
      </c>
      <c r="V943" s="34"/>
      <c r="W943" s="35"/>
      <c r="X943" s="36" t="str">
        <f t="shared" ca="1" si="114"/>
        <v/>
      </c>
      <c r="Y943" s="37"/>
      <c r="Z943" s="38" t="str">
        <f t="shared" si="115"/>
        <v/>
      </c>
    </row>
    <row r="944" spans="1:26" s="39" customFormat="1">
      <c r="A944" s="30">
        <v>941</v>
      </c>
      <c r="B944" s="31"/>
      <c r="C944" s="31"/>
      <c r="D944" s="44"/>
      <c r="E944" s="72" t="str">
        <f>IFERROR(IF(INDEX(Sheet3!$B$2:$B$8, MATCH(D944, Sheet3!$A$2:$A$8, 0)) = 0, "", INDEX(Sheet3!$B$2:$B$8, MATCH(D944, Sheet3!$A$2:$A$8, 0))), "")</f>
        <v/>
      </c>
      <c r="F944" s="31"/>
      <c r="G944" s="45"/>
      <c r="H944" s="63" t="str">
        <f>IFERROR(INDEX(Sheet3!$F$2:$F$114, MATCH(G944, Sheet3!$E$2:$E$114, 0)), "")</f>
        <v/>
      </c>
      <c r="I944" s="32"/>
      <c r="J944" s="40" t="str">
        <f t="shared" ca="1" si="113"/>
        <v/>
      </c>
      <c r="K944" s="34"/>
      <c r="L944" s="59" t="str">
        <f t="shared" ca="1" si="116"/>
        <v/>
      </c>
      <c r="M944" s="34"/>
      <c r="N944" s="47" t="str">
        <f t="shared" ca="1" si="117"/>
        <v/>
      </c>
      <c r="O944" s="75"/>
      <c r="P944" s="75"/>
      <c r="Q944" s="47" t="str">
        <f t="shared" ca="1" si="118"/>
        <v/>
      </c>
      <c r="R944" s="34"/>
      <c r="S944" s="59" t="str">
        <f t="shared" ca="1" si="119"/>
        <v/>
      </c>
      <c r="T944" s="32"/>
      <c r="U944" s="33" t="str">
        <f t="shared" ca="1" si="120"/>
        <v/>
      </c>
      <c r="V944" s="34"/>
      <c r="W944" s="35"/>
      <c r="X944" s="36" t="str">
        <f t="shared" ca="1" si="114"/>
        <v/>
      </c>
      <c r="Y944" s="37"/>
      <c r="Z944" s="38" t="str">
        <f t="shared" si="115"/>
        <v/>
      </c>
    </row>
    <row r="945" spans="1:26" s="39" customFormat="1">
      <c r="A945" s="30">
        <v>942</v>
      </c>
      <c r="B945" s="31"/>
      <c r="C945" s="31"/>
      <c r="D945" s="44"/>
      <c r="E945" s="72" t="str">
        <f>IFERROR(IF(INDEX(Sheet3!$B$2:$B$8, MATCH(D945, Sheet3!$A$2:$A$8, 0)) = 0, "", INDEX(Sheet3!$B$2:$B$8, MATCH(D945, Sheet3!$A$2:$A$8, 0))), "")</f>
        <v/>
      </c>
      <c r="F945" s="31"/>
      <c r="G945" s="45"/>
      <c r="H945" s="63" t="str">
        <f>IFERROR(INDEX(Sheet3!$F$2:$F$114, MATCH(G945, Sheet3!$E$2:$E$114, 0)), "")</f>
        <v/>
      </c>
      <c r="I945" s="32"/>
      <c r="J945" s="40" t="str">
        <f t="shared" ca="1" si="113"/>
        <v/>
      </c>
      <c r="K945" s="34"/>
      <c r="L945" s="59" t="str">
        <f t="shared" ca="1" si="116"/>
        <v/>
      </c>
      <c r="M945" s="34"/>
      <c r="N945" s="47" t="str">
        <f t="shared" ca="1" si="117"/>
        <v/>
      </c>
      <c r="O945" s="75"/>
      <c r="P945" s="75"/>
      <c r="Q945" s="47" t="str">
        <f t="shared" ca="1" si="118"/>
        <v/>
      </c>
      <c r="R945" s="34"/>
      <c r="S945" s="59" t="str">
        <f t="shared" ca="1" si="119"/>
        <v/>
      </c>
      <c r="T945" s="32"/>
      <c r="U945" s="33" t="str">
        <f t="shared" ca="1" si="120"/>
        <v/>
      </c>
      <c r="V945" s="34"/>
      <c r="W945" s="35"/>
      <c r="X945" s="36" t="str">
        <f t="shared" ca="1" si="114"/>
        <v/>
      </c>
      <c r="Y945" s="37"/>
      <c r="Z945" s="38" t="str">
        <f t="shared" si="115"/>
        <v/>
      </c>
    </row>
    <row r="946" spans="1:26" s="39" customFormat="1">
      <c r="A946" s="30">
        <v>943</v>
      </c>
      <c r="B946" s="31"/>
      <c r="C946" s="31"/>
      <c r="D946" s="44"/>
      <c r="E946" s="72" t="str">
        <f>IFERROR(IF(INDEX(Sheet3!$B$2:$B$8, MATCH(D946, Sheet3!$A$2:$A$8, 0)) = 0, "", INDEX(Sheet3!$B$2:$B$8, MATCH(D946, Sheet3!$A$2:$A$8, 0))), "")</f>
        <v/>
      </c>
      <c r="F946" s="31"/>
      <c r="G946" s="45"/>
      <c r="H946" s="63" t="str">
        <f>IFERROR(INDEX(Sheet3!$F$2:$F$114, MATCH(G946, Sheet3!$E$2:$E$114, 0)), "")</f>
        <v/>
      </c>
      <c r="I946" s="32"/>
      <c r="J946" s="40" t="str">
        <f t="shared" ca="1" si="113"/>
        <v/>
      </c>
      <c r="K946" s="34"/>
      <c r="L946" s="59" t="str">
        <f t="shared" ca="1" si="116"/>
        <v/>
      </c>
      <c r="M946" s="34"/>
      <c r="N946" s="47" t="str">
        <f t="shared" ca="1" si="117"/>
        <v/>
      </c>
      <c r="O946" s="75"/>
      <c r="P946" s="75"/>
      <c r="Q946" s="47" t="str">
        <f t="shared" ca="1" si="118"/>
        <v/>
      </c>
      <c r="R946" s="34"/>
      <c r="S946" s="59" t="str">
        <f t="shared" ca="1" si="119"/>
        <v/>
      </c>
      <c r="T946" s="32"/>
      <c r="U946" s="33" t="str">
        <f t="shared" ca="1" si="120"/>
        <v/>
      </c>
      <c r="V946" s="34"/>
      <c r="W946" s="35"/>
      <c r="X946" s="36" t="str">
        <f t="shared" ca="1" si="114"/>
        <v/>
      </c>
      <c r="Y946" s="37"/>
      <c r="Z946" s="38" t="str">
        <f t="shared" si="115"/>
        <v/>
      </c>
    </row>
    <row r="947" spans="1:26" s="39" customFormat="1">
      <c r="A947" s="30">
        <v>944</v>
      </c>
      <c r="B947" s="31"/>
      <c r="C947" s="31"/>
      <c r="D947" s="44"/>
      <c r="E947" s="72" t="str">
        <f>IFERROR(IF(INDEX(Sheet3!$B$2:$B$8, MATCH(D947, Sheet3!$A$2:$A$8, 0)) = 0, "", INDEX(Sheet3!$B$2:$B$8, MATCH(D947, Sheet3!$A$2:$A$8, 0))), "")</f>
        <v/>
      </c>
      <c r="F947" s="31"/>
      <c r="G947" s="45"/>
      <c r="H947" s="63" t="str">
        <f>IFERROR(INDEX(Sheet3!$F$2:$F$114, MATCH(G947, Sheet3!$E$2:$E$114, 0)), "")</f>
        <v/>
      </c>
      <c r="I947" s="32"/>
      <c r="J947" s="40" t="str">
        <f t="shared" ca="1" si="113"/>
        <v/>
      </c>
      <c r="K947" s="34"/>
      <c r="L947" s="59" t="str">
        <f t="shared" ca="1" si="116"/>
        <v/>
      </c>
      <c r="M947" s="34"/>
      <c r="N947" s="47" t="str">
        <f t="shared" ca="1" si="117"/>
        <v/>
      </c>
      <c r="O947" s="75"/>
      <c r="P947" s="75"/>
      <c r="Q947" s="47" t="str">
        <f t="shared" ca="1" si="118"/>
        <v/>
      </c>
      <c r="R947" s="34"/>
      <c r="S947" s="59" t="str">
        <f t="shared" ca="1" si="119"/>
        <v/>
      </c>
      <c r="T947" s="32"/>
      <c r="U947" s="33" t="str">
        <f t="shared" ca="1" si="120"/>
        <v/>
      </c>
      <c r="V947" s="34"/>
      <c r="W947" s="35"/>
      <c r="X947" s="36" t="str">
        <f t="shared" ca="1" si="114"/>
        <v/>
      </c>
      <c r="Y947" s="37"/>
      <c r="Z947" s="38" t="str">
        <f t="shared" si="115"/>
        <v/>
      </c>
    </row>
    <row r="948" spans="1:26" s="39" customFormat="1">
      <c r="A948" s="30">
        <v>945</v>
      </c>
      <c r="B948" s="31"/>
      <c r="C948" s="31"/>
      <c r="D948" s="44"/>
      <c r="E948" s="72" t="str">
        <f>IFERROR(IF(INDEX(Sheet3!$B$2:$B$8, MATCH(D948, Sheet3!$A$2:$A$8, 0)) = 0, "", INDEX(Sheet3!$B$2:$B$8, MATCH(D948, Sheet3!$A$2:$A$8, 0))), "")</f>
        <v/>
      </c>
      <c r="F948" s="31"/>
      <c r="G948" s="45"/>
      <c r="H948" s="63" t="str">
        <f>IFERROR(INDEX(Sheet3!$F$2:$F$114, MATCH(G948, Sheet3!$E$2:$E$114, 0)), "")</f>
        <v/>
      </c>
      <c r="I948" s="32"/>
      <c r="J948" s="40" t="str">
        <f t="shared" ca="1" si="113"/>
        <v/>
      </c>
      <c r="K948" s="34"/>
      <c r="L948" s="59" t="str">
        <f t="shared" ca="1" si="116"/>
        <v/>
      </c>
      <c r="M948" s="34"/>
      <c r="N948" s="47" t="str">
        <f t="shared" ca="1" si="117"/>
        <v/>
      </c>
      <c r="O948" s="75"/>
      <c r="P948" s="75"/>
      <c r="Q948" s="47" t="str">
        <f t="shared" ca="1" si="118"/>
        <v/>
      </c>
      <c r="R948" s="34"/>
      <c r="S948" s="59" t="str">
        <f t="shared" ca="1" si="119"/>
        <v/>
      </c>
      <c r="T948" s="32"/>
      <c r="U948" s="33" t="str">
        <f t="shared" ca="1" si="120"/>
        <v/>
      </c>
      <c r="V948" s="34"/>
      <c r="W948" s="35"/>
      <c r="X948" s="36" t="str">
        <f t="shared" ca="1" si="114"/>
        <v/>
      </c>
      <c r="Y948" s="37"/>
      <c r="Z948" s="38" t="str">
        <f t="shared" si="115"/>
        <v/>
      </c>
    </row>
    <row r="949" spans="1:26" s="39" customFormat="1">
      <c r="A949" s="30">
        <v>946</v>
      </c>
      <c r="B949" s="31"/>
      <c r="C949" s="31"/>
      <c r="D949" s="44"/>
      <c r="E949" s="72" t="str">
        <f>IFERROR(IF(INDEX(Sheet3!$B$2:$B$8, MATCH(D949, Sheet3!$A$2:$A$8, 0)) = 0, "", INDEX(Sheet3!$B$2:$B$8, MATCH(D949, Sheet3!$A$2:$A$8, 0))), "")</f>
        <v/>
      </c>
      <c r="F949" s="31"/>
      <c r="G949" s="45"/>
      <c r="H949" s="63" t="str">
        <f>IFERROR(INDEX(Sheet3!$F$2:$F$114, MATCH(G949, Sheet3!$E$2:$E$114, 0)), "")</f>
        <v/>
      </c>
      <c r="I949" s="32"/>
      <c r="J949" s="40" t="str">
        <f t="shared" ca="1" si="113"/>
        <v/>
      </c>
      <c r="K949" s="34"/>
      <c r="L949" s="59" t="str">
        <f t="shared" ca="1" si="116"/>
        <v/>
      </c>
      <c r="M949" s="34"/>
      <c r="N949" s="47" t="str">
        <f t="shared" ca="1" si="117"/>
        <v/>
      </c>
      <c r="O949" s="75"/>
      <c r="P949" s="75"/>
      <c r="Q949" s="47" t="str">
        <f t="shared" ca="1" si="118"/>
        <v/>
      </c>
      <c r="R949" s="34"/>
      <c r="S949" s="59" t="str">
        <f t="shared" ca="1" si="119"/>
        <v/>
      </c>
      <c r="T949" s="32"/>
      <c r="U949" s="33" t="str">
        <f t="shared" ca="1" si="120"/>
        <v/>
      </c>
      <c r="V949" s="34"/>
      <c r="W949" s="35"/>
      <c r="X949" s="36" t="str">
        <f t="shared" ca="1" si="114"/>
        <v/>
      </c>
      <c r="Y949" s="37"/>
      <c r="Z949" s="38" t="str">
        <f t="shared" si="115"/>
        <v/>
      </c>
    </row>
    <row r="950" spans="1:26" s="39" customFormat="1">
      <c r="A950" s="30">
        <v>947</v>
      </c>
      <c r="B950" s="31"/>
      <c r="C950" s="31"/>
      <c r="D950" s="44"/>
      <c r="E950" s="72" t="str">
        <f>IFERROR(IF(INDEX(Sheet3!$B$2:$B$8, MATCH(D950, Sheet3!$A$2:$A$8, 0)) = 0, "", INDEX(Sheet3!$B$2:$B$8, MATCH(D950, Sheet3!$A$2:$A$8, 0))), "")</f>
        <v/>
      </c>
      <c r="F950" s="31"/>
      <c r="G950" s="45"/>
      <c r="H950" s="63" t="str">
        <f>IFERROR(INDEX(Sheet3!$F$2:$F$114, MATCH(G950, Sheet3!$E$2:$E$114, 0)), "")</f>
        <v/>
      </c>
      <c r="I950" s="32"/>
      <c r="J950" s="40" t="str">
        <f t="shared" ca="1" si="113"/>
        <v/>
      </c>
      <c r="K950" s="34"/>
      <c r="L950" s="59" t="str">
        <f t="shared" ca="1" si="116"/>
        <v/>
      </c>
      <c r="M950" s="34"/>
      <c r="N950" s="47" t="str">
        <f t="shared" ca="1" si="117"/>
        <v/>
      </c>
      <c r="O950" s="75"/>
      <c r="P950" s="75"/>
      <c r="Q950" s="47" t="str">
        <f t="shared" ca="1" si="118"/>
        <v/>
      </c>
      <c r="R950" s="34"/>
      <c r="S950" s="59" t="str">
        <f t="shared" ca="1" si="119"/>
        <v/>
      </c>
      <c r="T950" s="32"/>
      <c r="U950" s="33" t="str">
        <f t="shared" ca="1" si="120"/>
        <v/>
      </c>
      <c r="V950" s="34"/>
      <c r="W950" s="35"/>
      <c r="X950" s="36" t="str">
        <f t="shared" ca="1" si="114"/>
        <v/>
      </c>
      <c r="Y950" s="37"/>
      <c r="Z950" s="38" t="str">
        <f t="shared" si="115"/>
        <v/>
      </c>
    </row>
    <row r="951" spans="1:26" s="39" customFormat="1">
      <c r="A951" s="30">
        <v>948</v>
      </c>
      <c r="B951" s="31"/>
      <c r="C951" s="31"/>
      <c r="D951" s="44"/>
      <c r="E951" s="72" t="str">
        <f>IFERROR(IF(INDEX(Sheet3!$B$2:$B$8, MATCH(D951, Sheet3!$A$2:$A$8, 0)) = 0, "", INDEX(Sheet3!$B$2:$B$8, MATCH(D951, Sheet3!$A$2:$A$8, 0))), "")</f>
        <v/>
      </c>
      <c r="F951" s="31"/>
      <c r="G951" s="45"/>
      <c r="H951" s="63" t="str">
        <f>IFERROR(INDEX(Sheet3!$F$2:$F$114, MATCH(G951, Sheet3!$E$2:$E$114, 0)), "")</f>
        <v/>
      </c>
      <c r="I951" s="32"/>
      <c r="J951" s="40" t="str">
        <f t="shared" ca="1" si="113"/>
        <v/>
      </c>
      <c r="K951" s="34"/>
      <c r="L951" s="59" t="str">
        <f t="shared" ca="1" si="116"/>
        <v/>
      </c>
      <c r="M951" s="34"/>
      <c r="N951" s="47" t="str">
        <f t="shared" ca="1" si="117"/>
        <v/>
      </c>
      <c r="O951" s="75"/>
      <c r="P951" s="75"/>
      <c r="Q951" s="47" t="str">
        <f t="shared" ca="1" si="118"/>
        <v/>
      </c>
      <c r="R951" s="34"/>
      <c r="S951" s="59" t="str">
        <f t="shared" ca="1" si="119"/>
        <v/>
      </c>
      <c r="T951" s="32"/>
      <c r="U951" s="33" t="str">
        <f t="shared" ca="1" si="120"/>
        <v/>
      </c>
      <c r="V951" s="34"/>
      <c r="W951" s="35"/>
      <c r="X951" s="36" t="str">
        <f t="shared" ca="1" si="114"/>
        <v/>
      </c>
      <c r="Y951" s="37"/>
      <c r="Z951" s="38" t="str">
        <f t="shared" si="115"/>
        <v/>
      </c>
    </row>
    <row r="952" spans="1:26" s="39" customFormat="1">
      <c r="A952" s="30">
        <v>949</v>
      </c>
      <c r="B952" s="31"/>
      <c r="C952" s="31"/>
      <c r="D952" s="44"/>
      <c r="E952" s="72" t="str">
        <f>IFERROR(IF(INDEX(Sheet3!$B$2:$B$8, MATCH(D952, Sheet3!$A$2:$A$8, 0)) = 0, "", INDEX(Sheet3!$B$2:$B$8, MATCH(D952, Sheet3!$A$2:$A$8, 0))), "")</f>
        <v/>
      </c>
      <c r="F952" s="31"/>
      <c r="G952" s="45"/>
      <c r="H952" s="63" t="str">
        <f>IFERROR(INDEX(Sheet3!$F$2:$F$114, MATCH(G952, Sheet3!$E$2:$E$114, 0)), "")</f>
        <v/>
      </c>
      <c r="I952" s="32"/>
      <c r="J952" s="40" t="str">
        <f t="shared" ca="1" si="113"/>
        <v/>
      </c>
      <c r="K952" s="34"/>
      <c r="L952" s="59" t="str">
        <f t="shared" ca="1" si="116"/>
        <v/>
      </c>
      <c r="M952" s="34"/>
      <c r="N952" s="47" t="str">
        <f t="shared" ca="1" si="117"/>
        <v/>
      </c>
      <c r="O952" s="75"/>
      <c r="P952" s="75"/>
      <c r="Q952" s="47" t="str">
        <f t="shared" ca="1" si="118"/>
        <v/>
      </c>
      <c r="R952" s="34"/>
      <c r="S952" s="59" t="str">
        <f t="shared" ca="1" si="119"/>
        <v/>
      </c>
      <c r="T952" s="32"/>
      <c r="U952" s="33" t="str">
        <f t="shared" ca="1" si="120"/>
        <v/>
      </c>
      <c r="V952" s="34"/>
      <c r="W952" s="35"/>
      <c r="X952" s="36" t="str">
        <f t="shared" ca="1" si="114"/>
        <v/>
      </c>
      <c r="Y952" s="37"/>
      <c r="Z952" s="38" t="str">
        <f t="shared" si="115"/>
        <v/>
      </c>
    </row>
    <row r="953" spans="1:26" s="39" customFormat="1">
      <c r="A953" s="30">
        <v>950</v>
      </c>
      <c r="B953" s="31"/>
      <c r="C953" s="31"/>
      <c r="D953" s="44"/>
      <c r="E953" s="72" t="str">
        <f>IFERROR(IF(INDEX(Sheet3!$B$2:$B$8, MATCH(D953, Sheet3!$A$2:$A$8, 0)) = 0, "", INDEX(Sheet3!$B$2:$B$8, MATCH(D953, Sheet3!$A$2:$A$8, 0))), "")</f>
        <v/>
      </c>
      <c r="F953" s="31"/>
      <c r="G953" s="45"/>
      <c r="H953" s="63" t="str">
        <f>IFERROR(INDEX(Sheet3!$F$2:$F$114, MATCH(G953, Sheet3!$E$2:$E$114, 0)), "")</f>
        <v/>
      </c>
      <c r="I953" s="32"/>
      <c r="J953" s="40" t="str">
        <f t="shared" ca="1" si="113"/>
        <v/>
      </c>
      <c r="K953" s="34"/>
      <c r="L953" s="59" t="str">
        <f t="shared" ca="1" si="116"/>
        <v/>
      </c>
      <c r="M953" s="34"/>
      <c r="N953" s="47" t="str">
        <f t="shared" ca="1" si="117"/>
        <v/>
      </c>
      <c r="O953" s="75"/>
      <c r="P953" s="75"/>
      <c r="Q953" s="47" t="str">
        <f t="shared" ca="1" si="118"/>
        <v/>
      </c>
      <c r="R953" s="34"/>
      <c r="S953" s="59" t="str">
        <f t="shared" ca="1" si="119"/>
        <v/>
      </c>
      <c r="T953" s="32"/>
      <c r="U953" s="33" t="str">
        <f t="shared" ca="1" si="120"/>
        <v/>
      </c>
      <c r="V953" s="34"/>
      <c r="W953" s="35"/>
      <c r="X953" s="36" t="str">
        <f t="shared" ca="1" si="114"/>
        <v/>
      </c>
      <c r="Y953" s="37"/>
      <c r="Z953" s="38" t="str">
        <f t="shared" si="115"/>
        <v/>
      </c>
    </row>
    <row r="954" spans="1:26" s="39" customFormat="1">
      <c r="A954" s="30">
        <v>951</v>
      </c>
      <c r="B954" s="31"/>
      <c r="C954" s="31"/>
      <c r="D954" s="44"/>
      <c r="E954" s="72" t="str">
        <f>IFERROR(IF(INDEX(Sheet3!$B$2:$B$8, MATCH(D954, Sheet3!$A$2:$A$8, 0)) = 0, "", INDEX(Sheet3!$B$2:$B$8, MATCH(D954, Sheet3!$A$2:$A$8, 0))), "")</f>
        <v/>
      </c>
      <c r="F954" s="31"/>
      <c r="G954" s="45"/>
      <c r="H954" s="63" t="str">
        <f>IFERROR(INDEX(Sheet3!$F$2:$F$114, MATCH(G954, Sheet3!$E$2:$E$114, 0)), "")</f>
        <v/>
      </c>
      <c r="I954" s="32"/>
      <c r="J954" s="40" t="str">
        <f t="shared" ca="1" si="113"/>
        <v/>
      </c>
      <c r="K954" s="34"/>
      <c r="L954" s="59" t="str">
        <f t="shared" ca="1" si="116"/>
        <v/>
      </c>
      <c r="M954" s="34"/>
      <c r="N954" s="47" t="str">
        <f t="shared" ca="1" si="117"/>
        <v/>
      </c>
      <c r="O954" s="75"/>
      <c r="P954" s="75"/>
      <c r="Q954" s="47" t="str">
        <f t="shared" ca="1" si="118"/>
        <v/>
      </c>
      <c r="R954" s="34"/>
      <c r="S954" s="59" t="str">
        <f t="shared" ca="1" si="119"/>
        <v/>
      </c>
      <c r="T954" s="32"/>
      <c r="U954" s="33" t="str">
        <f t="shared" ca="1" si="120"/>
        <v/>
      </c>
      <c r="V954" s="34"/>
      <c r="W954" s="35"/>
      <c r="X954" s="36" t="str">
        <f t="shared" ca="1" si="114"/>
        <v/>
      </c>
      <c r="Y954" s="37"/>
      <c r="Z954" s="38" t="str">
        <f t="shared" si="115"/>
        <v/>
      </c>
    </row>
    <row r="955" spans="1:26" s="39" customFormat="1">
      <c r="A955" s="30">
        <v>952</v>
      </c>
      <c r="B955" s="31"/>
      <c r="C955" s="31"/>
      <c r="D955" s="44"/>
      <c r="E955" s="72" t="str">
        <f>IFERROR(IF(INDEX(Sheet3!$B$2:$B$8, MATCH(D955, Sheet3!$A$2:$A$8, 0)) = 0, "", INDEX(Sheet3!$B$2:$B$8, MATCH(D955, Sheet3!$A$2:$A$8, 0))), "")</f>
        <v/>
      </c>
      <c r="F955" s="31"/>
      <c r="G955" s="45"/>
      <c r="H955" s="63" t="str">
        <f>IFERROR(INDEX(Sheet3!$F$2:$F$114, MATCH(G955, Sheet3!$E$2:$E$114, 0)), "")</f>
        <v/>
      </c>
      <c r="I955" s="32"/>
      <c r="J955" s="40" t="str">
        <f t="shared" ca="1" si="113"/>
        <v/>
      </c>
      <c r="K955" s="34"/>
      <c r="L955" s="59" t="str">
        <f t="shared" ca="1" si="116"/>
        <v/>
      </c>
      <c r="M955" s="34"/>
      <c r="N955" s="47" t="str">
        <f t="shared" ca="1" si="117"/>
        <v/>
      </c>
      <c r="O955" s="75"/>
      <c r="P955" s="75"/>
      <c r="Q955" s="47" t="str">
        <f t="shared" ca="1" si="118"/>
        <v/>
      </c>
      <c r="R955" s="34"/>
      <c r="S955" s="59" t="str">
        <f t="shared" ca="1" si="119"/>
        <v/>
      </c>
      <c r="T955" s="32"/>
      <c r="U955" s="33" t="str">
        <f t="shared" ca="1" si="120"/>
        <v/>
      </c>
      <c r="V955" s="34"/>
      <c r="W955" s="35"/>
      <c r="X955" s="36" t="str">
        <f t="shared" ca="1" si="114"/>
        <v/>
      </c>
      <c r="Y955" s="37"/>
      <c r="Z955" s="38" t="str">
        <f t="shared" si="115"/>
        <v/>
      </c>
    </row>
    <row r="956" spans="1:26" s="39" customFormat="1">
      <c r="A956" s="30">
        <v>953</v>
      </c>
      <c r="B956" s="31"/>
      <c r="C956" s="31"/>
      <c r="D956" s="44"/>
      <c r="E956" s="72" t="str">
        <f>IFERROR(IF(INDEX(Sheet3!$B$2:$B$8, MATCH(D956, Sheet3!$A$2:$A$8, 0)) = 0, "", INDEX(Sheet3!$B$2:$B$8, MATCH(D956, Sheet3!$A$2:$A$8, 0))), "")</f>
        <v/>
      </c>
      <c r="F956" s="31"/>
      <c r="G956" s="45"/>
      <c r="H956" s="63" t="str">
        <f>IFERROR(INDEX(Sheet3!$F$2:$F$114, MATCH(G956, Sheet3!$E$2:$E$114, 0)), "")</f>
        <v/>
      </c>
      <c r="I956" s="32"/>
      <c r="J956" s="40" t="str">
        <f t="shared" ca="1" si="113"/>
        <v/>
      </c>
      <c r="K956" s="34"/>
      <c r="L956" s="59" t="str">
        <f t="shared" ca="1" si="116"/>
        <v/>
      </c>
      <c r="M956" s="34"/>
      <c r="N956" s="47" t="str">
        <f t="shared" ca="1" si="117"/>
        <v/>
      </c>
      <c r="O956" s="75"/>
      <c r="P956" s="75"/>
      <c r="Q956" s="47" t="str">
        <f t="shared" ca="1" si="118"/>
        <v/>
      </c>
      <c r="R956" s="34"/>
      <c r="S956" s="59" t="str">
        <f t="shared" ca="1" si="119"/>
        <v/>
      </c>
      <c r="T956" s="32"/>
      <c r="U956" s="33" t="str">
        <f t="shared" ca="1" si="120"/>
        <v/>
      </c>
      <c r="V956" s="34"/>
      <c r="W956" s="35"/>
      <c r="X956" s="36" t="str">
        <f t="shared" ca="1" si="114"/>
        <v/>
      </c>
      <c r="Y956" s="37"/>
      <c r="Z956" s="38" t="str">
        <f t="shared" si="115"/>
        <v/>
      </c>
    </row>
    <row r="957" spans="1:26" s="39" customFormat="1">
      <c r="A957" s="30">
        <v>954</v>
      </c>
      <c r="B957" s="31"/>
      <c r="C957" s="31"/>
      <c r="D957" s="44"/>
      <c r="E957" s="72" t="str">
        <f>IFERROR(IF(INDEX(Sheet3!$B$2:$B$8, MATCH(D957, Sheet3!$A$2:$A$8, 0)) = 0, "", INDEX(Sheet3!$B$2:$B$8, MATCH(D957, Sheet3!$A$2:$A$8, 0))), "")</f>
        <v/>
      </c>
      <c r="F957" s="31"/>
      <c r="G957" s="45"/>
      <c r="H957" s="63" t="str">
        <f>IFERROR(INDEX(Sheet3!$F$2:$F$114, MATCH(G957, Sheet3!$E$2:$E$114, 0)), "")</f>
        <v/>
      </c>
      <c r="I957" s="32"/>
      <c r="J957" s="40" t="str">
        <f t="shared" ca="1" si="113"/>
        <v/>
      </c>
      <c r="K957" s="34"/>
      <c r="L957" s="59" t="str">
        <f t="shared" ca="1" si="116"/>
        <v/>
      </c>
      <c r="M957" s="34"/>
      <c r="N957" s="47" t="str">
        <f t="shared" ca="1" si="117"/>
        <v/>
      </c>
      <c r="O957" s="75"/>
      <c r="P957" s="75"/>
      <c r="Q957" s="47" t="str">
        <f t="shared" ca="1" si="118"/>
        <v/>
      </c>
      <c r="R957" s="34"/>
      <c r="S957" s="59" t="str">
        <f t="shared" ca="1" si="119"/>
        <v/>
      </c>
      <c r="T957" s="32"/>
      <c r="U957" s="33" t="str">
        <f t="shared" ca="1" si="120"/>
        <v/>
      </c>
      <c r="V957" s="34"/>
      <c r="W957" s="35"/>
      <c r="X957" s="36" t="str">
        <f t="shared" ca="1" si="114"/>
        <v/>
      </c>
      <c r="Y957" s="37"/>
      <c r="Z957" s="38" t="str">
        <f t="shared" si="115"/>
        <v/>
      </c>
    </row>
    <row r="958" spans="1:26" s="39" customFormat="1">
      <c r="A958" s="30">
        <v>955</v>
      </c>
      <c r="B958" s="31"/>
      <c r="C958" s="31"/>
      <c r="D958" s="44"/>
      <c r="E958" s="72" t="str">
        <f>IFERROR(IF(INDEX(Sheet3!$B$2:$B$8, MATCH(D958, Sheet3!$A$2:$A$8, 0)) = 0, "", INDEX(Sheet3!$B$2:$B$8, MATCH(D958, Sheet3!$A$2:$A$8, 0))), "")</f>
        <v/>
      </c>
      <c r="F958" s="31"/>
      <c r="G958" s="45"/>
      <c r="H958" s="63" t="str">
        <f>IFERROR(INDEX(Sheet3!$F$2:$F$114, MATCH(G958, Sheet3!$E$2:$E$114, 0)), "")</f>
        <v/>
      </c>
      <c r="I958" s="32"/>
      <c r="J958" s="40" t="str">
        <f t="shared" ca="1" si="113"/>
        <v/>
      </c>
      <c r="K958" s="34"/>
      <c r="L958" s="59" t="str">
        <f t="shared" ca="1" si="116"/>
        <v/>
      </c>
      <c r="M958" s="34"/>
      <c r="N958" s="47" t="str">
        <f t="shared" ca="1" si="117"/>
        <v/>
      </c>
      <c r="O958" s="75"/>
      <c r="P958" s="75"/>
      <c r="Q958" s="47" t="str">
        <f t="shared" ca="1" si="118"/>
        <v/>
      </c>
      <c r="R958" s="34"/>
      <c r="S958" s="59" t="str">
        <f t="shared" ca="1" si="119"/>
        <v/>
      </c>
      <c r="T958" s="32"/>
      <c r="U958" s="33" t="str">
        <f t="shared" ca="1" si="120"/>
        <v/>
      </c>
      <c r="V958" s="34"/>
      <c r="W958" s="35"/>
      <c r="X958" s="36" t="str">
        <f t="shared" ca="1" si="114"/>
        <v/>
      </c>
      <c r="Y958" s="37"/>
      <c r="Z958" s="38" t="str">
        <f t="shared" si="115"/>
        <v/>
      </c>
    </row>
    <row r="959" spans="1:26" s="39" customFormat="1">
      <c r="A959" s="30">
        <v>956</v>
      </c>
      <c r="B959" s="31"/>
      <c r="C959" s="31"/>
      <c r="D959" s="44"/>
      <c r="E959" s="72" t="str">
        <f>IFERROR(IF(INDEX(Sheet3!$B$2:$B$8, MATCH(D959, Sheet3!$A$2:$A$8, 0)) = 0, "", INDEX(Sheet3!$B$2:$B$8, MATCH(D959, Sheet3!$A$2:$A$8, 0))), "")</f>
        <v/>
      </c>
      <c r="F959" s="31"/>
      <c r="G959" s="45"/>
      <c r="H959" s="63" t="str">
        <f>IFERROR(INDEX(Sheet3!$F$2:$F$114, MATCH(G959, Sheet3!$E$2:$E$114, 0)), "")</f>
        <v/>
      </c>
      <c r="I959" s="32"/>
      <c r="J959" s="40" t="str">
        <f t="shared" ca="1" si="113"/>
        <v/>
      </c>
      <c r="K959" s="34"/>
      <c r="L959" s="59" t="str">
        <f t="shared" ca="1" si="116"/>
        <v/>
      </c>
      <c r="M959" s="34"/>
      <c r="N959" s="47" t="str">
        <f t="shared" ca="1" si="117"/>
        <v/>
      </c>
      <c r="O959" s="75"/>
      <c r="P959" s="75"/>
      <c r="Q959" s="47" t="str">
        <f t="shared" ca="1" si="118"/>
        <v/>
      </c>
      <c r="R959" s="34"/>
      <c r="S959" s="59" t="str">
        <f t="shared" ca="1" si="119"/>
        <v/>
      </c>
      <c r="T959" s="32"/>
      <c r="U959" s="33" t="str">
        <f t="shared" ca="1" si="120"/>
        <v/>
      </c>
      <c r="V959" s="34"/>
      <c r="W959" s="35"/>
      <c r="X959" s="36" t="str">
        <f t="shared" ca="1" si="114"/>
        <v/>
      </c>
      <c r="Y959" s="37"/>
      <c r="Z959" s="38" t="str">
        <f t="shared" si="115"/>
        <v/>
      </c>
    </row>
    <row r="960" spans="1:26" s="39" customFormat="1">
      <c r="A960" s="30">
        <v>957</v>
      </c>
      <c r="B960" s="31"/>
      <c r="C960" s="31"/>
      <c r="D960" s="44"/>
      <c r="E960" s="72" t="str">
        <f>IFERROR(IF(INDEX(Sheet3!$B$2:$B$8, MATCH(D960, Sheet3!$A$2:$A$8, 0)) = 0, "", INDEX(Sheet3!$B$2:$B$8, MATCH(D960, Sheet3!$A$2:$A$8, 0))), "")</f>
        <v/>
      </c>
      <c r="F960" s="31"/>
      <c r="G960" s="45"/>
      <c r="H960" s="63" t="str">
        <f>IFERROR(INDEX(Sheet3!$F$2:$F$114, MATCH(G960, Sheet3!$E$2:$E$114, 0)), "")</f>
        <v/>
      </c>
      <c r="I960" s="32"/>
      <c r="J960" s="40" t="str">
        <f t="shared" ca="1" si="113"/>
        <v/>
      </c>
      <c r="K960" s="34"/>
      <c r="L960" s="59" t="str">
        <f t="shared" ca="1" si="116"/>
        <v/>
      </c>
      <c r="M960" s="34"/>
      <c r="N960" s="47" t="str">
        <f t="shared" ca="1" si="117"/>
        <v/>
      </c>
      <c r="O960" s="75"/>
      <c r="P960" s="75"/>
      <c r="Q960" s="47" t="str">
        <f t="shared" ca="1" si="118"/>
        <v/>
      </c>
      <c r="R960" s="34"/>
      <c r="S960" s="59" t="str">
        <f t="shared" ca="1" si="119"/>
        <v/>
      </c>
      <c r="T960" s="32"/>
      <c r="U960" s="33" t="str">
        <f t="shared" ca="1" si="120"/>
        <v/>
      </c>
      <c r="V960" s="34"/>
      <c r="W960" s="35"/>
      <c r="X960" s="36" t="str">
        <f t="shared" ca="1" si="114"/>
        <v/>
      </c>
      <c r="Y960" s="37"/>
      <c r="Z960" s="38" t="str">
        <f t="shared" si="115"/>
        <v/>
      </c>
    </row>
    <row r="961" spans="1:26" s="39" customFormat="1">
      <c r="A961" s="30">
        <v>958</v>
      </c>
      <c r="B961" s="31"/>
      <c r="C961" s="31"/>
      <c r="D961" s="44"/>
      <c r="E961" s="72" t="str">
        <f>IFERROR(IF(INDEX(Sheet3!$B$2:$B$8, MATCH(D961, Sheet3!$A$2:$A$8, 0)) = 0, "", INDEX(Sheet3!$B$2:$B$8, MATCH(D961, Sheet3!$A$2:$A$8, 0))), "")</f>
        <v/>
      </c>
      <c r="F961" s="31"/>
      <c r="G961" s="45"/>
      <c r="H961" s="63" t="str">
        <f>IFERROR(INDEX(Sheet3!$F$2:$F$114, MATCH(G961, Sheet3!$E$2:$E$114, 0)), "")</f>
        <v/>
      </c>
      <c r="I961" s="32"/>
      <c r="J961" s="40" t="str">
        <f t="shared" ca="1" si="113"/>
        <v/>
      </c>
      <c r="K961" s="34"/>
      <c r="L961" s="59" t="str">
        <f t="shared" ca="1" si="116"/>
        <v/>
      </c>
      <c r="M961" s="34"/>
      <c r="N961" s="47" t="str">
        <f t="shared" ca="1" si="117"/>
        <v/>
      </c>
      <c r="O961" s="75"/>
      <c r="P961" s="75"/>
      <c r="Q961" s="47" t="str">
        <f t="shared" ca="1" si="118"/>
        <v/>
      </c>
      <c r="R961" s="34"/>
      <c r="S961" s="59" t="str">
        <f t="shared" ca="1" si="119"/>
        <v/>
      </c>
      <c r="T961" s="32"/>
      <c r="U961" s="33" t="str">
        <f t="shared" ca="1" si="120"/>
        <v/>
      </c>
      <c r="V961" s="34"/>
      <c r="W961" s="35"/>
      <c r="X961" s="36" t="str">
        <f t="shared" ca="1" si="114"/>
        <v/>
      </c>
      <c r="Y961" s="37"/>
      <c r="Z961" s="38" t="str">
        <f t="shared" si="115"/>
        <v/>
      </c>
    </row>
    <row r="962" spans="1:26" s="39" customFormat="1">
      <c r="A962" s="30">
        <v>959</v>
      </c>
      <c r="B962" s="31"/>
      <c r="C962" s="31"/>
      <c r="D962" s="44"/>
      <c r="E962" s="72" t="str">
        <f>IFERROR(IF(INDEX(Sheet3!$B$2:$B$8, MATCH(D962, Sheet3!$A$2:$A$8, 0)) = 0, "", INDEX(Sheet3!$B$2:$B$8, MATCH(D962, Sheet3!$A$2:$A$8, 0))), "")</f>
        <v/>
      </c>
      <c r="F962" s="31"/>
      <c r="G962" s="45"/>
      <c r="H962" s="63" t="str">
        <f>IFERROR(INDEX(Sheet3!$F$2:$F$114, MATCH(G962, Sheet3!$E$2:$E$114, 0)), "")</f>
        <v/>
      </c>
      <c r="I962" s="32"/>
      <c r="J962" s="40" t="str">
        <f t="shared" ca="1" si="113"/>
        <v/>
      </c>
      <c r="K962" s="34"/>
      <c r="L962" s="59" t="str">
        <f t="shared" ca="1" si="116"/>
        <v/>
      </c>
      <c r="M962" s="34"/>
      <c r="N962" s="47" t="str">
        <f t="shared" ca="1" si="117"/>
        <v/>
      </c>
      <c r="O962" s="75"/>
      <c r="P962" s="75"/>
      <c r="Q962" s="47" t="str">
        <f t="shared" ca="1" si="118"/>
        <v/>
      </c>
      <c r="R962" s="34"/>
      <c r="S962" s="59" t="str">
        <f t="shared" ca="1" si="119"/>
        <v/>
      </c>
      <c r="T962" s="32"/>
      <c r="U962" s="33" t="str">
        <f t="shared" ca="1" si="120"/>
        <v/>
      </c>
      <c r="V962" s="34"/>
      <c r="W962" s="35"/>
      <c r="X962" s="36" t="str">
        <f t="shared" ca="1" si="114"/>
        <v/>
      </c>
      <c r="Y962" s="37"/>
      <c r="Z962" s="38" t="str">
        <f t="shared" si="115"/>
        <v/>
      </c>
    </row>
    <row r="963" spans="1:26" s="39" customFormat="1">
      <c r="A963" s="30">
        <v>960</v>
      </c>
      <c r="B963" s="31"/>
      <c r="C963" s="31"/>
      <c r="D963" s="44"/>
      <c r="E963" s="72" t="str">
        <f>IFERROR(IF(INDEX(Sheet3!$B$2:$B$8, MATCH(D963, Sheet3!$A$2:$A$8, 0)) = 0, "", INDEX(Sheet3!$B$2:$B$8, MATCH(D963, Sheet3!$A$2:$A$8, 0))), "")</f>
        <v/>
      </c>
      <c r="F963" s="31"/>
      <c r="G963" s="45"/>
      <c r="H963" s="63" t="str">
        <f>IFERROR(INDEX(Sheet3!$F$2:$F$114, MATCH(G963, Sheet3!$E$2:$E$114, 0)), "")</f>
        <v/>
      </c>
      <c r="I963" s="32"/>
      <c r="J963" s="40" t="str">
        <f t="shared" ca="1" si="113"/>
        <v/>
      </c>
      <c r="K963" s="34"/>
      <c r="L963" s="59" t="str">
        <f t="shared" ca="1" si="116"/>
        <v/>
      </c>
      <c r="M963" s="34"/>
      <c r="N963" s="47" t="str">
        <f t="shared" ca="1" si="117"/>
        <v/>
      </c>
      <c r="O963" s="75"/>
      <c r="P963" s="75"/>
      <c r="Q963" s="47" t="str">
        <f t="shared" ca="1" si="118"/>
        <v/>
      </c>
      <c r="R963" s="34"/>
      <c r="S963" s="59" t="str">
        <f t="shared" ca="1" si="119"/>
        <v/>
      </c>
      <c r="T963" s="32"/>
      <c r="U963" s="33" t="str">
        <f t="shared" ca="1" si="120"/>
        <v/>
      </c>
      <c r="V963" s="34"/>
      <c r="W963" s="35"/>
      <c r="X963" s="36" t="str">
        <f t="shared" ca="1" si="114"/>
        <v/>
      </c>
      <c r="Y963" s="37"/>
      <c r="Z963" s="38" t="str">
        <f t="shared" si="115"/>
        <v/>
      </c>
    </row>
    <row r="964" spans="1:26" s="39" customFormat="1">
      <c r="A964" s="30">
        <v>961</v>
      </c>
      <c r="B964" s="31"/>
      <c r="C964" s="31"/>
      <c r="D964" s="44"/>
      <c r="E964" s="72" t="str">
        <f>IFERROR(IF(INDEX(Sheet3!$B$2:$B$8, MATCH(D964, Sheet3!$A$2:$A$8, 0)) = 0, "", INDEX(Sheet3!$B$2:$B$8, MATCH(D964, Sheet3!$A$2:$A$8, 0))), "")</f>
        <v/>
      </c>
      <c r="F964" s="31"/>
      <c r="G964" s="45"/>
      <c r="H964" s="63" t="str">
        <f>IFERROR(INDEX(Sheet3!$F$2:$F$114, MATCH(G964, Sheet3!$E$2:$E$114, 0)), "")</f>
        <v/>
      </c>
      <c r="I964" s="32"/>
      <c r="J964" s="40" t="str">
        <f t="shared" ca="1" si="113"/>
        <v/>
      </c>
      <c r="K964" s="34"/>
      <c r="L964" s="59" t="str">
        <f t="shared" ca="1" si="116"/>
        <v/>
      </c>
      <c r="M964" s="34"/>
      <c r="N964" s="47" t="str">
        <f t="shared" ca="1" si="117"/>
        <v/>
      </c>
      <c r="O964" s="75"/>
      <c r="P964" s="75"/>
      <c r="Q964" s="47" t="str">
        <f t="shared" ca="1" si="118"/>
        <v/>
      </c>
      <c r="R964" s="34"/>
      <c r="S964" s="59" t="str">
        <f t="shared" ca="1" si="119"/>
        <v/>
      </c>
      <c r="T964" s="32"/>
      <c r="U964" s="33" t="str">
        <f t="shared" ca="1" si="120"/>
        <v/>
      </c>
      <c r="V964" s="34"/>
      <c r="W964" s="35"/>
      <c r="X964" s="36" t="str">
        <f t="shared" ca="1" si="114"/>
        <v/>
      </c>
      <c r="Y964" s="37"/>
      <c r="Z964" s="38" t="str">
        <f t="shared" si="115"/>
        <v/>
      </c>
    </row>
    <row r="965" spans="1:26" s="39" customFormat="1">
      <c r="A965" s="30">
        <v>962</v>
      </c>
      <c r="B965" s="31"/>
      <c r="C965" s="31"/>
      <c r="D965" s="44"/>
      <c r="E965" s="72" t="str">
        <f>IFERROR(IF(INDEX(Sheet3!$B$2:$B$8, MATCH(D965, Sheet3!$A$2:$A$8, 0)) = 0, "", INDEX(Sheet3!$B$2:$B$8, MATCH(D965, Sheet3!$A$2:$A$8, 0))), "")</f>
        <v/>
      </c>
      <c r="F965" s="31"/>
      <c r="G965" s="45"/>
      <c r="H965" s="63" t="str">
        <f>IFERROR(INDEX(Sheet3!$F$2:$F$114, MATCH(G965, Sheet3!$E$2:$E$114, 0)), "")</f>
        <v/>
      </c>
      <c r="I965" s="32"/>
      <c r="J965" s="40" t="str">
        <f t="shared" ca="1" si="113"/>
        <v/>
      </c>
      <c r="K965" s="34"/>
      <c r="L965" s="59" t="str">
        <f t="shared" ca="1" si="116"/>
        <v/>
      </c>
      <c r="M965" s="34"/>
      <c r="N965" s="47" t="str">
        <f t="shared" ca="1" si="117"/>
        <v/>
      </c>
      <c r="O965" s="75"/>
      <c r="P965" s="75"/>
      <c r="Q965" s="47" t="str">
        <f t="shared" ca="1" si="118"/>
        <v/>
      </c>
      <c r="R965" s="34"/>
      <c r="S965" s="59" t="str">
        <f t="shared" ca="1" si="119"/>
        <v/>
      </c>
      <c r="T965" s="32"/>
      <c r="U965" s="33" t="str">
        <f t="shared" ca="1" si="120"/>
        <v/>
      </c>
      <c r="V965" s="34"/>
      <c r="W965" s="35"/>
      <c r="X965" s="36" t="str">
        <f t="shared" ca="1" si="114"/>
        <v/>
      </c>
      <c r="Y965" s="37"/>
      <c r="Z965" s="38" t="str">
        <f t="shared" si="115"/>
        <v/>
      </c>
    </row>
    <row r="966" spans="1:26" s="39" customFormat="1">
      <c r="A966" s="30">
        <v>963</v>
      </c>
      <c r="B966" s="31"/>
      <c r="C966" s="31"/>
      <c r="D966" s="44"/>
      <c r="E966" s="72" t="str">
        <f>IFERROR(IF(INDEX(Sheet3!$B$2:$B$8, MATCH(D966, Sheet3!$A$2:$A$8, 0)) = 0, "", INDEX(Sheet3!$B$2:$B$8, MATCH(D966, Sheet3!$A$2:$A$8, 0))), "")</f>
        <v/>
      </c>
      <c r="F966" s="31"/>
      <c r="G966" s="45"/>
      <c r="H966" s="63" t="str">
        <f>IFERROR(INDEX(Sheet3!$F$2:$F$114, MATCH(G966, Sheet3!$E$2:$E$114, 0)), "")</f>
        <v/>
      </c>
      <c r="I966" s="32"/>
      <c r="J966" s="40" t="str">
        <f t="shared" ref="J966:J1017" ca="1" si="121">IF(I966="","",IF(Y966&lt;&gt;"",Y966-I966,TODAY()-I966))</f>
        <v/>
      </c>
      <c r="K966" s="34"/>
      <c r="L966" s="59" t="str">
        <f t="shared" ca="1" si="116"/>
        <v/>
      </c>
      <c r="M966" s="34"/>
      <c r="N966" s="47" t="str">
        <f t="shared" ca="1" si="117"/>
        <v/>
      </c>
      <c r="O966" s="75"/>
      <c r="P966" s="75"/>
      <c r="Q966" s="47" t="str">
        <f t="shared" ca="1" si="118"/>
        <v/>
      </c>
      <c r="R966" s="34"/>
      <c r="S966" s="59" t="str">
        <f t="shared" ca="1" si="119"/>
        <v/>
      </c>
      <c r="T966" s="32"/>
      <c r="U966" s="33" t="str">
        <f t="shared" ca="1" si="120"/>
        <v/>
      </c>
      <c r="V966" s="34"/>
      <c r="W966" s="35"/>
      <c r="X966" s="36" t="str">
        <f t="shared" ref="X966:X1017" ca="1" si="122">IF(I966="","",IF(Y966&lt;&gt;"","Completed",IF(TODAY()&lt;V966,"Planned",IF(TODAY()=V966,"Due","Overdue"))))</f>
        <v/>
      </c>
      <c r="Y966" s="37"/>
      <c r="Z966" s="38" t="str">
        <f t="shared" ref="Z966:Z1017" si="123">IF(Y966="","",IF(Y966&lt;=V966,1,0))</f>
        <v/>
      </c>
    </row>
    <row r="967" spans="1:26" s="39" customFormat="1">
      <c r="A967" s="30">
        <v>964</v>
      </c>
      <c r="B967" s="31"/>
      <c r="C967" s="31"/>
      <c r="D967" s="44"/>
      <c r="E967" s="72" t="str">
        <f>IFERROR(IF(INDEX(Sheet3!$B$2:$B$8, MATCH(D967, Sheet3!$A$2:$A$8, 0)) = 0, "", INDEX(Sheet3!$B$2:$B$8, MATCH(D967, Sheet3!$A$2:$A$8, 0))), "")</f>
        <v/>
      </c>
      <c r="F967" s="31"/>
      <c r="G967" s="45"/>
      <c r="H967" s="63" t="str">
        <f>IFERROR(INDEX(Sheet3!$F$2:$F$114, MATCH(G967, Sheet3!$E$2:$E$114, 0)), "")</f>
        <v/>
      </c>
      <c r="I967" s="32"/>
      <c r="J967" s="40" t="str">
        <f t="shared" ca="1" si="121"/>
        <v/>
      </c>
      <c r="K967" s="34"/>
      <c r="L967" s="59" t="str">
        <f t="shared" ref="L967:L1017" ca="1" si="124">IF(K967&lt;&gt;"",K967-I967,IF(I967="","",TODAY()-I967))</f>
        <v/>
      </c>
      <c r="M967" s="34"/>
      <c r="N967" s="47" t="str">
        <f t="shared" ref="N967:N1017" ca="1" si="125">IF(M967&lt;&gt;"",M967-K967,IF(K967="","",TODAY()-K967))</f>
        <v/>
      </c>
      <c r="O967" s="75"/>
      <c r="P967" s="75"/>
      <c r="Q967" s="47" t="str">
        <f t="shared" ref="Q967:Q1017" ca="1" si="126">IF(P967&lt;&gt;"",P967-O967,IF(O967="","",TODAY()-O967))</f>
        <v/>
      </c>
      <c r="R967" s="34"/>
      <c r="S967" s="59" t="str">
        <f t="shared" ref="S967:S1017" ca="1" si="127">IF(T967&lt;&gt;"",T967-R967,IF(R967="","",TODAY()-R967))</f>
        <v/>
      </c>
      <c r="T967" s="32"/>
      <c r="U967" s="33" t="str">
        <f t="shared" ca="1" si="120"/>
        <v/>
      </c>
      <c r="V967" s="34"/>
      <c r="W967" s="35"/>
      <c r="X967" s="36" t="str">
        <f t="shared" ca="1" si="122"/>
        <v/>
      </c>
      <c r="Y967" s="37"/>
      <c r="Z967" s="38" t="str">
        <f t="shared" si="123"/>
        <v/>
      </c>
    </row>
    <row r="968" spans="1:26" s="39" customFormat="1">
      <c r="A968" s="30">
        <v>965</v>
      </c>
      <c r="B968" s="31"/>
      <c r="C968" s="31"/>
      <c r="D968" s="44"/>
      <c r="E968" s="72" t="str">
        <f>IFERROR(IF(INDEX(Sheet3!$B$2:$B$8, MATCH(D968, Sheet3!$A$2:$A$8, 0)) = 0, "", INDEX(Sheet3!$B$2:$B$8, MATCH(D968, Sheet3!$A$2:$A$8, 0))), "")</f>
        <v/>
      </c>
      <c r="F968" s="31"/>
      <c r="G968" s="45"/>
      <c r="H968" s="63" t="str">
        <f>IFERROR(INDEX(Sheet3!$F$2:$F$114, MATCH(G968, Sheet3!$E$2:$E$114, 0)), "")</f>
        <v/>
      </c>
      <c r="I968" s="32"/>
      <c r="J968" s="40" t="str">
        <f t="shared" ca="1" si="121"/>
        <v/>
      </c>
      <c r="K968" s="34"/>
      <c r="L968" s="59" t="str">
        <f t="shared" ca="1" si="124"/>
        <v/>
      </c>
      <c r="M968" s="34"/>
      <c r="N968" s="47" t="str">
        <f t="shared" ca="1" si="125"/>
        <v/>
      </c>
      <c r="O968" s="75"/>
      <c r="P968" s="75"/>
      <c r="Q968" s="47" t="str">
        <f t="shared" ca="1" si="126"/>
        <v/>
      </c>
      <c r="R968" s="34"/>
      <c r="S968" s="59" t="str">
        <f t="shared" ca="1" si="127"/>
        <v/>
      </c>
      <c r="T968" s="32"/>
      <c r="U968" s="33" t="str">
        <f t="shared" ca="1" si="120"/>
        <v/>
      </c>
      <c r="V968" s="34"/>
      <c r="W968" s="35"/>
      <c r="X968" s="36" t="str">
        <f t="shared" ca="1" si="122"/>
        <v/>
      </c>
      <c r="Y968" s="37"/>
      <c r="Z968" s="38" t="str">
        <f t="shared" si="123"/>
        <v/>
      </c>
    </row>
    <row r="969" spans="1:26" s="39" customFormat="1">
      <c r="A969" s="30">
        <v>966</v>
      </c>
      <c r="B969" s="31"/>
      <c r="C969" s="31"/>
      <c r="D969" s="44"/>
      <c r="E969" s="72" t="str">
        <f>IFERROR(IF(INDEX(Sheet3!$B$2:$B$8, MATCH(D969, Sheet3!$A$2:$A$8, 0)) = 0, "", INDEX(Sheet3!$B$2:$B$8, MATCH(D969, Sheet3!$A$2:$A$8, 0))), "")</f>
        <v/>
      </c>
      <c r="F969" s="31"/>
      <c r="G969" s="45"/>
      <c r="H969" s="63" t="str">
        <f>IFERROR(INDEX(Sheet3!$F$2:$F$114, MATCH(G969, Sheet3!$E$2:$E$114, 0)), "")</f>
        <v/>
      </c>
      <c r="I969" s="32"/>
      <c r="J969" s="40" t="str">
        <f t="shared" ca="1" si="121"/>
        <v/>
      </c>
      <c r="K969" s="34"/>
      <c r="L969" s="59" t="str">
        <f t="shared" ca="1" si="124"/>
        <v/>
      </c>
      <c r="M969" s="34"/>
      <c r="N969" s="47" t="str">
        <f t="shared" ca="1" si="125"/>
        <v/>
      </c>
      <c r="O969" s="75"/>
      <c r="P969" s="75"/>
      <c r="Q969" s="47" t="str">
        <f t="shared" ca="1" si="126"/>
        <v/>
      </c>
      <c r="R969" s="34"/>
      <c r="S969" s="59" t="str">
        <f t="shared" ca="1" si="127"/>
        <v/>
      </c>
      <c r="T969" s="32"/>
      <c r="U969" s="33" t="str">
        <f t="shared" ca="1" si="120"/>
        <v/>
      </c>
      <c r="V969" s="34"/>
      <c r="W969" s="35"/>
      <c r="X969" s="36" t="str">
        <f t="shared" ca="1" si="122"/>
        <v/>
      </c>
      <c r="Y969" s="37"/>
      <c r="Z969" s="38" t="str">
        <f t="shared" si="123"/>
        <v/>
      </c>
    </row>
    <row r="970" spans="1:26" s="39" customFormat="1">
      <c r="A970" s="30">
        <v>967</v>
      </c>
      <c r="B970" s="31"/>
      <c r="C970" s="31"/>
      <c r="D970" s="44"/>
      <c r="E970" s="72" t="str">
        <f>IFERROR(IF(INDEX(Sheet3!$B$2:$B$8, MATCH(D970, Sheet3!$A$2:$A$8, 0)) = 0, "", INDEX(Sheet3!$B$2:$B$8, MATCH(D970, Sheet3!$A$2:$A$8, 0))), "")</f>
        <v/>
      </c>
      <c r="F970" s="31"/>
      <c r="G970" s="45"/>
      <c r="H970" s="63" t="str">
        <f>IFERROR(INDEX(Sheet3!$F$2:$F$114, MATCH(G970, Sheet3!$E$2:$E$114, 0)), "")</f>
        <v/>
      </c>
      <c r="I970" s="32"/>
      <c r="J970" s="40" t="str">
        <f t="shared" ca="1" si="121"/>
        <v/>
      </c>
      <c r="K970" s="34"/>
      <c r="L970" s="59" t="str">
        <f t="shared" ca="1" si="124"/>
        <v/>
      </c>
      <c r="M970" s="34"/>
      <c r="N970" s="47" t="str">
        <f t="shared" ca="1" si="125"/>
        <v/>
      </c>
      <c r="O970" s="75"/>
      <c r="P970" s="75"/>
      <c r="Q970" s="47" t="str">
        <f t="shared" ca="1" si="126"/>
        <v/>
      </c>
      <c r="R970" s="34"/>
      <c r="S970" s="59" t="str">
        <f t="shared" ca="1" si="127"/>
        <v/>
      </c>
      <c r="T970" s="32"/>
      <c r="U970" s="33" t="str">
        <f t="shared" ref="U970:U1017" ca="1" si="128">IF(T970="","",IF(Y970&lt;&gt;"",Y970-T970,TODAY()-T970))</f>
        <v/>
      </c>
      <c r="V970" s="34"/>
      <c r="W970" s="35"/>
      <c r="X970" s="36" t="str">
        <f t="shared" ca="1" si="122"/>
        <v/>
      </c>
      <c r="Y970" s="37"/>
      <c r="Z970" s="38" t="str">
        <f t="shared" si="123"/>
        <v/>
      </c>
    </row>
    <row r="971" spans="1:26" s="39" customFormat="1">
      <c r="A971" s="30">
        <v>968</v>
      </c>
      <c r="B971" s="31"/>
      <c r="C971" s="31"/>
      <c r="D971" s="44"/>
      <c r="E971" s="72" t="str">
        <f>IFERROR(IF(INDEX(Sheet3!$B$2:$B$8, MATCH(D971, Sheet3!$A$2:$A$8, 0)) = 0, "", INDEX(Sheet3!$B$2:$B$8, MATCH(D971, Sheet3!$A$2:$A$8, 0))), "")</f>
        <v/>
      </c>
      <c r="F971" s="31"/>
      <c r="G971" s="45"/>
      <c r="H971" s="63" t="str">
        <f>IFERROR(INDEX(Sheet3!$F$2:$F$114, MATCH(G971, Sheet3!$E$2:$E$114, 0)), "")</f>
        <v/>
      </c>
      <c r="I971" s="32"/>
      <c r="J971" s="40" t="str">
        <f t="shared" ca="1" si="121"/>
        <v/>
      </c>
      <c r="K971" s="34"/>
      <c r="L971" s="59" t="str">
        <f t="shared" ca="1" si="124"/>
        <v/>
      </c>
      <c r="M971" s="34"/>
      <c r="N971" s="47" t="str">
        <f t="shared" ca="1" si="125"/>
        <v/>
      </c>
      <c r="O971" s="75"/>
      <c r="P971" s="75"/>
      <c r="Q971" s="47" t="str">
        <f t="shared" ca="1" si="126"/>
        <v/>
      </c>
      <c r="R971" s="34"/>
      <c r="S971" s="59" t="str">
        <f t="shared" ca="1" si="127"/>
        <v/>
      </c>
      <c r="T971" s="32"/>
      <c r="U971" s="33" t="str">
        <f t="shared" ca="1" si="128"/>
        <v/>
      </c>
      <c r="V971" s="34"/>
      <c r="W971" s="35"/>
      <c r="X971" s="36" t="str">
        <f t="shared" ca="1" si="122"/>
        <v/>
      </c>
      <c r="Y971" s="37"/>
      <c r="Z971" s="38" t="str">
        <f t="shared" si="123"/>
        <v/>
      </c>
    </row>
    <row r="972" spans="1:26" s="39" customFormat="1">
      <c r="A972" s="30">
        <v>969</v>
      </c>
      <c r="B972" s="31"/>
      <c r="C972" s="31"/>
      <c r="D972" s="44"/>
      <c r="E972" s="72" t="str">
        <f>IFERROR(IF(INDEX(Sheet3!$B$2:$B$8, MATCH(D972, Sheet3!$A$2:$A$8, 0)) = 0, "", INDEX(Sheet3!$B$2:$B$8, MATCH(D972, Sheet3!$A$2:$A$8, 0))), "")</f>
        <v/>
      </c>
      <c r="F972" s="31"/>
      <c r="G972" s="45"/>
      <c r="H972" s="63" t="str">
        <f>IFERROR(INDEX(Sheet3!$F$2:$F$114, MATCH(G972, Sheet3!$E$2:$E$114, 0)), "")</f>
        <v/>
      </c>
      <c r="I972" s="32"/>
      <c r="J972" s="40" t="str">
        <f t="shared" ca="1" si="121"/>
        <v/>
      </c>
      <c r="K972" s="34"/>
      <c r="L972" s="59" t="str">
        <f t="shared" ca="1" si="124"/>
        <v/>
      </c>
      <c r="M972" s="34"/>
      <c r="N972" s="47" t="str">
        <f t="shared" ca="1" si="125"/>
        <v/>
      </c>
      <c r="O972" s="75"/>
      <c r="P972" s="75"/>
      <c r="Q972" s="47" t="str">
        <f t="shared" ca="1" si="126"/>
        <v/>
      </c>
      <c r="R972" s="34"/>
      <c r="S972" s="59" t="str">
        <f t="shared" ca="1" si="127"/>
        <v/>
      </c>
      <c r="T972" s="32"/>
      <c r="U972" s="33" t="str">
        <f t="shared" ca="1" si="128"/>
        <v/>
      </c>
      <c r="V972" s="34"/>
      <c r="W972" s="35"/>
      <c r="X972" s="36" t="str">
        <f t="shared" ca="1" si="122"/>
        <v/>
      </c>
      <c r="Y972" s="37"/>
      <c r="Z972" s="38" t="str">
        <f t="shared" si="123"/>
        <v/>
      </c>
    </row>
    <row r="973" spans="1:26" s="39" customFormat="1">
      <c r="A973" s="30">
        <v>970</v>
      </c>
      <c r="B973" s="31"/>
      <c r="C973" s="31"/>
      <c r="D973" s="44"/>
      <c r="E973" s="72" t="str">
        <f>IFERROR(IF(INDEX(Sheet3!$B$2:$B$8, MATCH(D973, Sheet3!$A$2:$A$8, 0)) = 0, "", INDEX(Sheet3!$B$2:$B$8, MATCH(D973, Sheet3!$A$2:$A$8, 0))), "")</f>
        <v/>
      </c>
      <c r="F973" s="31"/>
      <c r="G973" s="45"/>
      <c r="H973" s="63" t="str">
        <f>IFERROR(INDEX(Sheet3!$F$2:$F$114, MATCH(G973, Sheet3!$E$2:$E$114, 0)), "")</f>
        <v/>
      </c>
      <c r="I973" s="32"/>
      <c r="J973" s="40" t="str">
        <f t="shared" ca="1" si="121"/>
        <v/>
      </c>
      <c r="K973" s="34"/>
      <c r="L973" s="59" t="str">
        <f t="shared" ca="1" si="124"/>
        <v/>
      </c>
      <c r="M973" s="34"/>
      <c r="N973" s="47" t="str">
        <f t="shared" ca="1" si="125"/>
        <v/>
      </c>
      <c r="O973" s="75"/>
      <c r="P973" s="75"/>
      <c r="Q973" s="47" t="str">
        <f t="shared" ca="1" si="126"/>
        <v/>
      </c>
      <c r="R973" s="34"/>
      <c r="S973" s="59" t="str">
        <f t="shared" ca="1" si="127"/>
        <v/>
      </c>
      <c r="T973" s="32"/>
      <c r="U973" s="33" t="str">
        <f t="shared" ca="1" si="128"/>
        <v/>
      </c>
      <c r="V973" s="34"/>
      <c r="W973" s="35"/>
      <c r="X973" s="36" t="str">
        <f t="shared" ca="1" si="122"/>
        <v/>
      </c>
      <c r="Y973" s="37"/>
      <c r="Z973" s="38" t="str">
        <f t="shared" si="123"/>
        <v/>
      </c>
    </row>
    <row r="974" spans="1:26" s="39" customFormat="1">
      <c r="A974" s="30">
        <v>971</v>
      </c>
      <c r="B974" s="31"/>
      <c r="C974" s="31"/>
      <c r="D974" s="44"/>
      <c r="E974" s="72" t="str">
        <f>IFERROR(IF(INDEX(Sheet3!$B$2:$B$8, MATCH(D974, Sheet3!$A$2:$A$8, 0)) = 0, "", INDEX(Sheet3!$B$2:$B$8, MATCH(D974, Sheet3!$A$2:$A$8, 0))), "")</f>
        <v/>
      </c>
      <c r="F974" s="31"/>
      <c r="G974" s="45"/>
      <c r="H974" s="63" t="str">
        <f>IFERROR(INDEX(Sheet3!$F$2:$F$114, MATCH(G974, Sheet3!$E$2:$E$114, 0)), "")</f>
        <v/>
      </c>
      <c r="I974" s="32"/>
      <c r="J974" s="40" t="str">
        <f t="shared" ca="1" si="121"/>
        <v/>
      </c>
      <c r="K974" s="34"/>
      <c r="L974" s="59" t="str">
        <f t="shared" ca="1" si="124"/>
        <v/>
      </c>
      <c r="M974" s="34"/>
      <c r="N974" s="47" t="str">
        <f t="shared" ca="1" si="125"/>
        <v/>
      </c>
      <c r="O974" s="75"/>
      <c r="P974" s="75"/>
      <c r="Q974" s="47" t="str">
        <f t="shared" ca="1" si="126"/>
        <v/>
      </c>
      <c r="R974" s="34"/>
      <c r="S974" s="59" t="str">
        <f t="shared" ca="1" si="127"/>
        <v/>
      </c>
      <c r="T974" s="32"/>
      <c r="U974" s="33" t="str">
        <f t="shared" ca="1" si="128"/>
        <v/>
      </c>
      <c r="V974" s="34"/>
      <c r="W974" s="35"/>
      <c r="X974" s="36" t="str">
        <f t="shared" ca="1" si="122"/>
        <v/>
      </c>
      <c r="Y974" s="37"/>
      <c r="Z974" s="38" t="str">
        <f t="shared" si="123"/>
        <v/>
      </c>
    </row>
    <row r="975" spans="1:26" s="39" customFormat="1">
      <c r="A975" s="30">
        <v>972</v>
      </c>
      <c r="B975" s="31"/>
      <c r="C975" s="31"/>
      <c r="D975" s="44"/>
      <c r="E975" s="72" t="str">
        <f>IFERROR(IF(INDEX(Sheet3!$B$2:$B$8, MATCH(D975, Sheet3!$A$2:$A$8, 0)) = 0, "", INDEX(Sheet3!$B$2:$B$8, MATCH(D975, Sheet3!$A$2:$A$8, 0))), "")</f>
        <v/>
      </c>
      <c r="F975" s="31"/>
      <c r="G975" s="45"/>
      <c r="H975" s="63" t="str">
        <f>IFERROR(INDEX(Sheet3!$F$2:$F$114, MATCH(G975, Sheet3!$E$2:$E$114, 0)), "")</f>
        <v/>
      </c>
      <c r="I975" s="32"/>
      <c r="J975" s="40" t="str">
        <f t="shared" ca="1" si="121"/>
        <v/>
      </c>
      <c r="K975" s="34"/>
      <c r="L975" s="59" t="str">
        <f t="shared" ca="1" si="124"/>
        <v/>
      </c>
      <c r="M975" s="34"/>
      <c r="N975" s="47" t="str">
        <f t="shared" ca="1" si="125"/>
        <v/>
      </c>
      <c r="O975" s="75"/>
      <c r="P975" s="75"/>
      <c r="Q975" s="47" t="str">
        <f t="shared" ca="1" si="126"/>
        <v/>
      </c>
      <c r="R975" s="34"/>
      <c r="S975" s="59" t="str">
        <f t="shared" ca="1" si="127"/>
        <v/>
      </c>
      <c r="T975" s="32"/>
      <c r="U975" s="33" t="str">
        <f t="shared" ca="1" si="128"/>
        <v/>
      </c>
      <c r="V975" s="34"/>
      <c r="W975" s="35"/>
      <c r="X975" s="36" t="str">
        <f t="shared" ca="1" si="122"/>
        <v/>
      </c>
      <c r="Y975" s="37"/>
      <c r="Z975" s="38" t="str">
        <f t="shared" si="123"/>
        <v/>
      </c>
    </row>
    <row r="976" spans="1:26" s="39" customFormat="1">
      <c r="A976" s="30">
        <v>973</v>
      </c>
      <c r="B976" s="31"/>
      <c r="C976" s="31"/>
      <c r="D976" s="44"/>
      <c r="E976" s="72" t="str">
        <f>IFERROR(IF(INDEX(Sheet3!$B$2:$B$8, MATCH(D976, Sheet3!$A$2:$A$8, 0)) = 0, "", INDEX(Sheet3!$B$2:$B$8, MATCH(D976, Sheet3!$A$2:$A$8, 0))), "")</f>
        <v/>
      </c>
      <c r="F976" s="31"/>
      <c r="G976" s="45"/>
      <c r="H976" s="63" t="str">
        <f>IFERROR(INDEX(Sheet3!$F$2:$F$114, MATCH(G976, Sheet3!$E$2:$E$114, 0)), "")</f>
        <v/>
      </c>
      <c r="I976" s="32"/>
      <c r="J976" s="40" t="str">
        <f t="shared" ca="1" si="121"/>
        <v/>
      </c>
      <c r="K976" s="34"/>
      <c r="L976" s="59" t="str">
        <f t="shared" ca="1" si="124"/>
        <v/>
      </c>
      <c r="M976" s="34"/>
      <c r="N976" s="47" t="str">
        <f t="shared" ca="1" si="125"/>
        <v/>
      </c>
      <c r="O976" s="75"/>
      <c r="P976" s="75"/>
      <c r="Q976" s="47" t="str">
        <f t="shared" ca="1" si="126"/>
        <v/>
      </c>
      <c r="R976" s="34"/>
      <c r="S976" s="59" t="str">
        <f t="shared" ca="1" si="127"/>
        <v/>
      </c>
      <c r="T976" s="32"/>
      <c r="U976" s="33" t="str">
        <f t="shared" ca="1" si="128"/>
        <v/>
      </c>
      <c r="V976" s="34"/>
      <c r="W976" s="35"/>
      <c r="X976" s="36" t="str">
        <f t="shared" ca="1" si="122"/>
        <v/>
      </c>
      <c r="Y976" s="37"/>
      <c r="Z976" s="38" t="str">
        <f t="shared" si="123"/>
        <v/>
      </c>
    </row>
    <row r="977" spans="1:26" s="39" customFormat="1">
      <c r="A977" s="30">
        <v>974</v>
      </c>
      <c r="B977" s="31"/>
      <c r="C977" s="31"/>
      <c r="D977" s="44"/>
      <c r="E977" s="72" t="str">
        <f>IFERROR(IF(INDEX(Sheet3!$B$2:$B$8, MATCH(D977, Sheet3!$A$2:$A$8, 0)) = 0, "", INDEX(Sheet3!$B$2:$B$8, MATCH(D977, Sheet3!$A$2:$A$8, 0))), "")</f>
        <v/>
      </c>
      <c r="F977" s="31"/>
      <c r="G977" s="45"/>
      <c r="H977" s="63" t="str">
        <f>IFERROR(INDEX(Sheet3!$F$2:$F$114, MATCH(G977, Sheet3!$E$2:$E$114, 0)), "")</f>
        <v/>
      </c>
      <c r="I977" s="32"/>
      <c r="J977" s="40" t="str">
        <f t="shared" ca="1" si="121"/>
        <v/>
      </c>
      <c r="K977" s="34"/>
      <c r="L977" s="59" t="str">
        <f t="shared" ca="1" si="124"/>
        <v/>
      </c>
      <c r="M977" s="34"/>
      <c r="N977" s="47" t="str">
        <f t="shared" ca="1" si="125"/>
        <v/>
      </c>
      <c r="O977" s="75"/>
      <c r="P977" s="75"/>
      <c r="Q977" s="47" t="str">
        <f t="shared" ca="1" si="126"/>
        <v/>
      </c>
      <c r="R977" s="34"/>
      <c r="S977" s="59" t="str">
        <f t="shared" ca="1" si="127"/>
        <v/>
      </c>
      <c r="T977" s="32"/>
      <c r="U977" s="33" t="str">
        <f t="shared" ca="1" si="128"/>
        <v/>
      </c>
      <c r="V977" s="34"/>
      <c r="W977" s="35"/>
      <c r="X977" s="36" t="str">
        <f t="shared" ca="1" si="122"/>
        <v/>
      </c>
      <c r="Y977" s="37"/>
      <c r="Z977" s="38" t="str">
        <f t="shared" si="123"/>
        <v/>
      </c>
    </row>
    <row r="978" spans="1:26" s="39" customFormat="1">
      <c r="A978" s="30">
        <v>975</v>
      </c>
      <c r="B978" s="31"/>
      <c r="C978" s="31"/>
      <c r="D978" s="44"/>
      <c r="E978" s="72" t="str">
        <f>IFERROR(IF(INDEX(Sheet3!$B$2:$B$8, MATCH(D978, Sheet3!$A$2:$A$8, 0)) = 0, "", INDEX(Sheet3!$B$2:$B$8, MATCH(D978, Sheet3!$A$2:$A$8, 0))), "")</f>
        <v/>
      </c>
      <c r="F978" s="31"/>
      <c r="G978" s="45"/>
      <c r="H978" s="63" t="str">
        <f>IFERROR(INDEX(Sheet3!$F$2:$F$114, MATCH(G978, Sheet3!$E$2:$E$114, 0)), "")</f>
        <v/>
      </c>
      <c r="I978" s="32"/>
      <c r="J978" s="40" t="str">
        <f t="shared" ca="1" si="121"/>
        <v/>
      </c>
      <c r="K978" s="34"/>
      <c r="L978" s="59" t="str">
        <f t="shared" ca="1" si="124"/>
        <v/>
      </c>
      <c r="M978" s="34"/>
      <c r="N978" s="47" t="str">
        <f t="shared" ca="1" si="125"/>
        <v/>
      </c>
      <c r="O978" s="75"/>
      <c r="P978" s="75"/>
      <c r="Q978" s="47" t="str">
        <f t="shared" ca="1" si="126"/>
        <v/>
      </c>
      <c r="R978" s="34"/>
      <c r="S978" s="59" t="str">
        <f t="shared" ca="1" si="127"/>
        <v/>
      </c>
      <c r="T978" s="32"/>
      <c r="U978" s="33" t="str">
        <f t="shared" ca="1" si="128"/>
        <v/>
      </c>
      <c r="V978" s="34"/>
      <c r="W978" s="35"/>
      <c r="X978" s="36" t="str">
        <f t="shared" ca="1" si="122"/>
        <v/>
      </c>
      <c r="Y978" s="37"/>
      <c r="Z978" s="38" t="str">
        <f t="shared" si="123"/>
        <v/>
      </c>
    </row>
    <row r="979" spans="1:26" s="39" customFormat="1">
      <c r="A979" s="30">
        <v>976</v>
      </c>
      <c r="B979" s="31"/>
      <c r="C979" s="31"/>
      <c r="D979" s="44"/>
      <c r="E979" s="72" t="str">
        <f>IFERROR(IF(INDEX(Sheet3!$B$2:$B$8, MATCH(D979, Sheet3!$A$2:$A$8, 0)) = 0, "", INDEX(Sheet3!$B$2:$B$8, MATCH(D979, Sheet3!$A$2:$A$8, 0))), "")</f>
        <v/>
      </c>
      <c r="F979" s="31"/>
      <c r="G979" s="45"/>
      <c r="H979" s="63" t="str">
        <f>IFERROR(INDEX(Sheet3!$F$2:$F$114, MATCH(G979, Sheet3!$E$2:$E$114, 0)), "")</f>
        <v/>
      </c>
      <c r="I979" s="32"/>
      <c r="J979" s="40" t="str">
        <f t="shared" ca="1" si="121"/>
        <v/>
      </c>
      <c r="K979" s="34"/>
      <c r="L979" s="59" t="str">
        <f t="shared" ca="1" si="124"/>
        <v/>
      </c>
      <c r="M979" s="34"/>
      <c r="N979" s="47" t="str">
        <f t="shared" ca="1" si="125"/>
        <v/>
      </c>
      <c r="O979" s="75"/>
      <c r="P979" s="75"/>
      <c r="Q979" s="47" t="str">
        <f t="shared" ca="1" si="126"/>
        <v/>
      </c>
      <c r="R979" s="34"/>
      <c r="S979" s="59" t="str">
        <f t="shared" ca="1" si="127"/>
        <v/>
      </c>
      <c r="T979" s="32"/>
      <c r="U979" s="33" t="str">
        <f t="shared" ca="1" si="128"/>
        <v/>
      </c>
      <c r="V979" s="34"/>
      <c r="W979" s="35"/>
      <c r="X979" s="36" t="str">
        <f t="shared" ca="1" si="122"/>
        <v/>
      </c>
      <c r="Y979" s="37"/>
      <c r="Z979" s="38" t="str">
        <f t="shared" si="123"/>
        <v/>
      </c>
    </row>
    <row r="980" spans="1:26" s="39" customFormat="1">
      <c r="A980" s="30">
        <v>977</v>
      </c>
      <c r="B980" s="31"/>
      <c r="C980" s="31"/>
      <c r="D980" s="44"/>
      <c r="E980" s="72" t="str">
        <f>IFERROR(IF(INDEX(Sheet3!$B$2:$B$8, MATCH(D980, Sheet3!$A$2:$A$8, 0)) = 0, "", INDEX(Sheet3!$B$2:$B$8, MATCH(D980, Sheet3!$A$2:$A$8, 0))), "")</f>
        <v/>
      </c>
      <c r="F980" s="31"/>
      <c r="G980" s="45"/>
      <c r="H980" s="63" t="str">
        <f>IFERROR(INDEX(Sheet3!$F$2:$F$114, MATCH(G980, Sheet3!$E$2:$E$114, 0)), "")</f>
        <v/>
      </c>
      <c r="I980" s="32"/>
      <c r="J980" s="40" t="str">
        <f t="shared" ca="1" si="121"/>
        <v/>
      </c>
      <c r="K980" s="34"/>
      <c r="L980" s="59" t="str">
        <f t="shared" ca="1" si="124"/>
        <v/>
      </c>
      <c r="M980" s="34"/>
      <c r="N980" s="47" t="str">
        <f t="shared" ca="1" si="125"/>
        <v/>
      </c>
      <c r="O980" s="75"/>
      <c r="P980" s="75"/>
      <c r="Q980" s="47" t="str">
        <f t="shared" ca="1" si="126"/>
        <v/>
      </c>
      <c r="R980" s="34"/>
      <c r="S980" s="59" t="str">
        <f t="shared" ca="1" si="127"/>
        <v/>
      </c>
      <c r="T980" s="32"/>
      <c r="U980" s="33" t="str">
        <f t="shared" ca="1" si="128"/>
        <v/>
      </c>
      <c r="V980" s="34"/>
      <c r="W980" s="35"/>
      <c r="X980" s="36" t="str">
        <f t="shared" ca="1" si="122"/>
        <v/>
      </c>
      <c r="Y980" s="37"/>
      <c r="Z980" s="38" t="str">
        <f t="shared" si="123"/>
        <v/>
      </c>
    </row>
    <row r="981" spans="1:26" s="39" customFormat="1">
      <c r="A981" s="30">
        <v>978</v>
      </c>
      <c r="B981" s="31"/>
      <c r="C981" s="31"/>
      <c r="D981" s="44"/>
      <c r="E981" s="72" t="str">
        <f>IFERROR(IF(INDEX(Sheet3!$B$2:$B$8, MATCH(D981, Sheet3!$A$2:$A$8, 0)) = 0, "", INDEX(Sheet3!$B$2:$B$8, MATCH(D981, Sheet3!$A$2:$A$8, 0))), "")</f>
        <v/>
      </c>
      <c r="F981" s="31"/>
      <c r="G981" s="45"/>
      <c r="H981" s="63" t="str">
        <f>IFERROR(INDEX(Sheet3!$F$2:$F$114, MATCH(G981, Sheet3!$E$2:$E$114, 0)), "")</f>
        <v/>
      </c>
      <c r="I981" s="32"/>
      <c r="J981" s="40" t="str">
        <f t="shared" ca="1" si="121"/>
        <v/>
      </c>
      <c r="K981" s="34"/>
      <c r="L981" s="59" t="str">
        <f t="shared" ca="1" si="124"/>
        <v/>
      </c>
      <c r="M981" s="34"/>
      <c r="N981" s="47" t="str">
        <f t="shared" ca="1" si="125"/>
        <v/>
      </c>
      <c r="O981" s="75"/>
      <c r="P981" s="75"/>
      <c r="Q981" s="47" t="str">
        <f t="shared" ca="1" si="126"/>
        <v/>
      </c>
      <c r="R981" s="34"/>
      <c r="S981" s="59" t="str">
        <f t="shared" ca="1" si="127"/>
        <v/>
      </c>
      <c r="T981" s="32"/>
      <c r="U981" s="33" t="str">
        <f t="shared" ca="1" si="128"/>
        <v/>
      </c>
      <c r="V981" s="34"/>
      <c r="W981" s="35"/>
      <c r="X981" s="36" t="str">
        <f t="shared" ca="1" si="122"/>
        <v/>
      </c>
      <c r="Y981" s="37"/>
      <c r="Z981" s="38" t="str">
        <f t="shared" si="123"/>
        <v/>
      </c>
    </row>
    <row r="982" spans="1:26" s="39" customFormat="1">
      <c r="A982" s="30">
        <v>979</v>
      </c>
      <c r="B982" s="31"/>
      <c r="C982" s="31"/>
      <c r="D982" s="44"/>
      <c r="E982" s="72" t="str">
        <f>IFERROR(IF(INDEX(Sheet3!$B$2:$B$8, MATCH(D982, Sheet3!$A$2:$A$8, 0)) = 0, "", INDEX(Sheet3!$B$2:$B$8, MATCH(D982, Sheet3!$A$2:$A$8, 0))), "")</f>
        <v/>
      </c>
      <c r="F982" s="31"/>
      <c r="G982" s="45"/>
      <c r="H982" s="63" t="str">
        <f>IFERROR(INDEX(Sheet3!$F$2:$F$114, MATCH(G982, Sheet3!$E$2:$E$114, 0)), "")</f>
        <v/>
      </c>
      <c r="I982" s="32"/>
      <c r="J982" s="40" t="str">
        <f t="shared" ca="1" si="121"/>
        <v/>
      </c>
      <c r="K982" s="34"/>
      <c r="L982" s="59" t="str">
        <f t="shared" ca="1" si="124"/>
        <v/>
      </c>
      <c r="M982" s="34"/>
      <c r="N982" s="47" t="str">
        <f t="shared" ca="1" si="125"/>
        <v/>
      </c>
      <c r="O982" s="75"/>
      <c r="P982" s="75"/>
      <c r="Q982" s="47" t="str">
        <f t="shared" ca="1" si="126"/>
        <v/>
      </c>
      <c r="R982" s="34"/>
      <c r="S982" s="59" t="str">
        <f t="shared" ca="1" si="127"/>
        <v/>
      </c>
      <c r="T982" s="32"/>
      <c r="U982" s="33" t="str">
        <f t="shared" ca="1" si="128"/>
        <v/>
      </c>
      <c r="V982" s="34"/>
      <c r="W982" s="35"/>
      <c r="X982" s="36" t="str">
        <f t="shared" ca="1" si="122"/>
        <v/>
      </c>
      <c r="Y982" s="37"/>
      <c r="Z982" s="38" t="str">
        <f t="shared" si="123"/>
        <v/>
      </c>
    </row>
    <row r="983" spans="1:26" s="39" customFormat="1">
      <c r="A983" s="30">
        <v>980</v>
      </c>
      <c r="B983" s="31"/>
      <c r="C983" s="31"/>
      <c r="D983" s="44"/>
      <c r="E983" s="72" t="str">
        <f>IFERROR(IF(INDEX(Sheet3!$B$2:$B$8, MATCH(D983, Sheet3!$A$2:$A$8, 0)) = 0, "", INDEX(Sheet3!$B$2:$B$8, MATCH(D983, Sheet3!$A$2:$A$8, 0))), "")</f>
        <v/>
      </c>
      <c r="F983" s="31"/>
      <c r="G983" s="45"/>
      <c r="H983" s="63" t="str">
        <f>IFERROR(INDEX(Sheet3!$F$2:$F$114, MATCH(G983, Sheet3!$E$2:$E$114, 0)), "")</f>
        <v/>
      </c>
      <c r="I983" s="32"/>
      <c r="J983" s="40" t="str">
        <f t="shared" ca="1" si="121"/>
        <v/>
      </c>
      <c r="K983" s="34"/>
      <c r="L983" s="59" t="str">
        <f t="shared" ca="1" si="124"/>
        <v/>
      </c>
      <c r="M983" s="34"/>
      <c r="N983" s="47" t="str">
        <f t="shared" ca="1" si="125"/>
        <v/>
      </c>
      <c r="O983" s="75"/>
      <c r="P983" s="75"/>
      <c r="Q983" s="47" t="str">
        <f t="shared" ca="1" si="126"/>
        <v/>
      </c>
      <c r="R983" s="34"/>
      <c r="S983" s="59" t="str">
        <f t="shared" ca="1" si="127"/>
        <v/>
      </c>
      <c r="T983" s="32"/>
      <c r="U983" s="33" t="str">
        <f t="shared" ca="1" si="128"/>
        <v/>
      </c>
      <c r="V983" s="34"/>
      <c r="W983" s="35"/>
      <c r="X983" s="36" t="str">
        <f t="shared" ca="1" si="122"/>
        <v/>
      </c>
      <c r="Y983" s="37"/>
      <c r="Z983" s="38" t="str">
        <f t="shared" si="123"/>
        <v/>
      </c>
    </row>
    <row r="984" spans="1:26" s="39" customFormat="1">
      <c r="A984" s="30">
        <v>981</v>
      </c>
      <c r="B984" s="31"/>
      <c r="C984" s="31"/>
      <c r="D984" s="44"/>
      <c r="E984" s="72" t="str">
        <f>IFERROR(IF(INDEX(Sheet3!$B$2:$B$8, MATCH(D984, Sheet3!$A$2:$A$8, 0)) = 0, "", INDEX(Sheet3!$B$2:$B$8, MATCH(D984, Sheet3!$A$2:$A$8, 0))), "")</f>
        <v/>
      </c>
      <c r="F984" s="31"/>
      <c r="G984" s="45"/>
      <c r="H984" s="63" t="str">
        <f>IFERROR(INDEX(Sheet3!$F$2:$F$114, MATCH(G984, Sheet3!$E$2:$E$114, 0)), "")</f>
        <v/>
      </c>
      <c r="I984" s="32"/>
      <c r="J984" s="40" t="str">
        <f t="shared" ca="1" si="121"/>
        <v/>
      </c>
      <c r="K984" s="34"/>
      <c r="L984" s="59" t="str">
        <f t="shared" ca="1" si="124"/>
        <v/>
      </c>
      <c r="M984" s="34"/>
      <c r="N984" s="47" t="str">
        <f t="shared" ca="1" si="125"/>
        <v/>
      </c>
      <c r="O984" s="75"/>
      <c r="P984" s="75"/>
      <c r="Q984" s="47" t="str">
        <f t="shared" ca="1" si="126"/>
        <v/>
      </c>
      <c r="R984" s="34"/>
      <c r="S984" s="59" t="str">
        <f t="shared" ca="1" si="127"/>
        <v/>
      </c>
      <c r="T984" s="32"/>
      <c r="U984" s="33" t="str">
        <f t="shared" ca="1" si="128"/>
        <v/>
      </c>
      <c r="V984" s="34"/>
      <c r="W984" s="35"/>
      <c r="X984" s="36" t="str">
        <f t="shared" ca="1" si="122"/>
        <v/>
      </c>
      <c r="Y984" s="37"/>
      <c r="Z984" s="38" t="str">
        <f t="shared" si="123"/>
        <v/>
      </c>
    </row>
    <row r="985" spans="1:26" s="39" customFormat="1">
      <c r="A985" s="30">
        <v>982</v>
      </c>
      <c r="B985" s="31"/>
      <c r="C985" s="31"/>
      <c r="D985" s="44"/>
      <c r="E985" s="72" t="str">
        <f>IFERROR(IF(INDEX(Sheet3!$B$2:$B$8, MATCH(D985, Sheet3!$A$2:$A$8, 0)) = 0, "", INDEX(Sheet3!$B$2:$B$8, MATCH(D985, Sheet3!$A$2:$A$8, 0))), "")</f>
        <v/>
      </c>
      <c r="F985" s="31"/>
      <c r="G985" s="45"/>
      <c r="H985" s="63" t="str">
        <f>IFERROR(INDEX(Sheet3!$F$2:$F$114, MATCH(G985, Sheet3!$E$2:$E$114, 0)), "")</f>
        <v/>
      </c>
      <c r="I985" s="32"/>
      <c r="J985" s="40" t="str">
        <f t="shared" ca="1" si="121"/>
        <v/>
      </c>
      <c r="K985" s="34"/>
      <c r="L985" s="59" t="str">
        <f t="shared" ca="1" si="124"/>
        <v/>
      </c>
      <c r="M985" s="34"/>
      <c r="N985" s="47" t="str">
        <f t="shared" ca="1" si="125"/>
        <v/>
      </c>
      <c r="O985" s="75"/>
      <c r="P985" s="75"/>
      <c r="Q985" s="47" t="str">
        <f t="shared" ca="1" si="126"/>
        <v/>
      </c>
      <c r="R985" s="34"/>
      <c r="S985" s="59" t="str">
        <f t="shared" ca="1" si="127"/>
        <v/>
      </c>
      <c r="T985" s="32"/>
      <c r="U985" s="33" t="str">
        <f t="shared" ca="1" si="128"/>
        <v/>
      </c>
      <c r="V985" s="34"/>
      <c r="W985" s="35"/>
      <c r="X985" s="36" t="str">
        <f t="shared" ca="1" si="122"/>
        <v/>
      </c>
      <c r="Y985" s="37"/>
      <c r="Z985" s="38" t="str">
        <f t="shared" si="123"/>
        <v/>
      </c>
    </row>
    <row r="986" spans="1:26" s="39" customFormat="1">
      <c r="A986" s="30">
        <v>983</v>
      </c>
      <c r="B986" s="31"/>
      <c r="C986" s="31"/>
      <c r="D986" s="44"/>
      <c r="E986" s="72" t="str">
        <f>IFERROR(IF(INDEX(Sheet3!$B$2:$B$8, MATCH(D986, Sheet3!$A$2:$A$8, 0)) = 0, "", INDEX(Sheet3!$B$2:$B$8, MATCH(D986, Sheet3!$A$2:$A$8, 0))), "")</f>
        <v/>
      </c>
      <c r="F986" s="31"/>
      <c r="G986" s="45"/>
      <c r="H986" s="63" t="str">
        <f>IFERROR(INDEX(Sheet3!$F$2:$F$114, MATCH(G986, Sheet3!$E$2:$E$114, 0)), "")</f>
        <v/>
      </c>
      <c r="I986" s="32"/>
      <c r="J986" s="40" t="str">
        <f t="shared" ca="1" si="121"/>
        <v/>
      </c>
      <c r="K986" s="34"/>
      <c r="L986" s="59" t="str">
        <f t="shared" ca="1" si="124"/>
        <v/>
      </c>
      <c r="M986" s="34"/>
      <c r="N986" s="47" t="str">
        <f t="shared" ca="1" si="125"/>
        <v/>
      </c>
      <c r="O986" s="75"/>
      <c r="P986" s="75"/>
      <c r="Q986" s="47" t="str">
        <f t="shared" ca="1" si="126"/>
        <v/>
      </c>
      <c r="R986" s="34"/>
      <c r="S986" s="59" t="str">
        <f t="shared" ca="1" si="127"/>
        <v/>
      </c>
      <c r="T986" s="32"/>
      <c r="U986" s="33" t="str">
        <f t="shared" ca="1" si="128"/>
        <v/>
      </c>
      <c r="V986" s="34"/>
      <c r="W986" s="35"/>
      <c r="X986" s="36" t="str">
        <f t="shared" ca="1" si="122"/>
        <v/>
      </c>
      <c r="Y986" s="37"/>
      <c r="Z986" s="38" t="str">
        <f t="shared" si="123"/>
        <v/>
      </c>
    </row>
    <row r="987" spans="1:26" s="39" customFormat="1">
      <c r="A987" s="30">
        <v>984</v>
      </c>
      <c r="B987" s="31"/>
      <c r="C987" s="31"/>
      <c r="D987" s="44"/>
      <c r="E987" s="72" t="str">
        <f>IFERROR(IF(INDEX(Sheet3!$B$2:$B$8, MATCH(D987, Sheet3!$A$2:$A$8, 0)) = 0, "", INDEX(Sheet3!$B$2:$B$8, MATCH(D987, Sheet3!$A$2:$A$8, 0))), "")</f>
        <v/>
      </c>
      <c r="F987" s="31"/>
      <c r="G987" s="45"/>
      <c r="H987" s="63" t="str">
        <f>IFERROR(INDEX(Sheet3!$F$2:$F$114, MATCH(G987, Sheet3!$E$2:$E$114, 0)), "")</f>
        <v/>
      </c>
      <c r="I987" s="32"/>
      <c r="J987" s="40" t="str">
        <f t="shared" ca="1" si="121"/>
        <v/>
      </c>
      <c r="K987" s="34"/>
      <c r="L987" s="59" t="str">
        <f t="shared" ca="1" si="124"/>
        <v/>
      </c>
      <c r="M987" s="34"/>
      <c r="N987" s="47" t="str">
        <f t="shared" ca="1" si="125"/>
        <v/>
      </c>
      <c r="O987" s="75"/>
      <c r="P987" s="75"/>
      <c r="Q987" s="47" t="str">
        <f t="shared" ca="1" si="126"/>
        <v/>
      </c>
      <c r="R987" s="34"/>
      <c r="S987" s="59" t="str">
        <f t="shared" ca="1" si="127"/>
        <v/>
      </c>
      <c r="T987" s="32"/>
      <c r="U987" s="33" t="str">
        <f t="shared" ca="1" si="128"/>
        <v/>
      </c>
      <c r="V987" s="34"/>
      <c r="W987" s="35"/>
      <c r="X987" s="36" t="str">
        <f t="shared" ca="1" si="122"/>
        <v/>
      </c>
      <c r="Y987" s="37"/>
      <c r="Z987" s="38" t="str">
        <f t="shared" si="123"/>
        <v/>
      </c>
    </row>
    <row r="988" spans="1:26" s="39" customFormat="1">
      <c r="A988" s="30">
        <v>985</v>
      </c>
      <c r="B988" s="31"/>
      <c r="C988" s="31"/>
      <c r="D988" s="44"/>
      <c r="E988" s="72" t="str">
        <f>IFERROR(IF(INDEX(Sheet3!$B$2:$B$8, MATCH(D988, Sheet3!$A$2:$A$8, 0)) = 0, "", INDEX(Sheet3!$B$2:$B$8, MATCH(D988, Sheet3!$A$2:$A$8, 0))), "")</f>
        <v/>
      </c>
      <c r="F988" s="31"/>
      <c r="G988" s="45"/>
      <c r="H988" s="63" t="str">
        <f>IFERROR(INDEX(Sheet3!$F$2:$F$114, MATCH(G988, Sheet3!$E$2:$E$114, 0)), "")</f>
        <v/>
      </c>
      <c r="I988" s="32"/>
      <c r="J988" s="40" t="str">
        <f t="shared" ca="1" si="121"/>
        <v/>
      </c>
      <c r="K988" s="34"/>
      <c r="L988" s="59" t="str">
        <f t="shared" ca="1" si="124"/>
        <v/>
      </c>
      <c r="M988" s="34"/>
      <c r="N988" s="47" t="str">
        <f t="shared" ca="1" si="125"/>
        <v/>
      </c>
      <c r="O988" s="75"/>
      <c r="P988" s="75"/>
      <c r="Q988" s="47" t="str">
        <f t="shared" ca="1" si="126"/>
        <v/>
      </c>
      <c r="R988" s="34"/>
      <c r="S988" s="59" t="str">
        <f t="shared" ca="1" si="127"/>
        <v/>
      </c>
      <c r="T988" s="32"/>
      <c r="U988" s="33" t="str">
        <f t="shared" ca="1" si="128"/>
        <v/>
      </c>
      <c r="V988" s="34"/>
      <c r="W988" s="35"/>
      <c r="X988" s="36" t="str">
        <f t="shared" ca="1" si="122"/>
        <v/>
      </c>
      <c r="Y988" s="37"/>
      <c r="Z988" s="38" t="str">
        <f t="shared" si="123"/>
        <v/>
      </c>
    </row>
    <row r="989" spans="1:26" s="39" customFormat="1">
      <c r="A989" s="30">
        <v>986</v>
      </c>
      <c r="B989" s="31"/>
      <c r="C989" s="31"/>
      <c r="D989" s="44"/>
      <c r="E989" s="72" t="str">
        <f>IFERROR(IF(INDEX(Sheet3!$B$2:$B$8, MATCH(D989, Sheet3!$A$2:$A$8, 0)) = 0, "", INDEX(Sheet3!$B$2:$B$8, MATCH(D989, Sheet3!$A$2:$A$8, 0))), "")</f>
        <v/>
      </c>
      <c r="F989" s="31"/>
      <c r="G989" s="45"/>
      <c r="H989" s="63" t="str">
        <f>IFERROR(INDEX(Sheet3!$F$2:$F$114, MATCH(G989, Sheet3!$E$2:$E$114, 0)), "")</f>
        <v/>
      </c>
      <c r="I989" s="32"/>
      <c r="J989" s="40" t="str">
        <f t="shared" ca="1" si="121"/>
        <v/>
      </c>
      <c r="K989" s="34"/>
      <c r="L989" s="59" t="str">
        <f t="shared" ca="1" si="124"/>
        <v/>
      </c>
      <c r="M989" s="34"/>
      <c r="N989" s="47" t="str">
        <f t="shared" ca="1" si="125"/>
        <v/>
      </c>
      <c r="O989" s="75"/>
      <c r="P989" s="75"/>
      <c r="Q989" s="47" t="str">
        <f t="shared" ca="1" si="126"/>
        <v/>
      </c>
      <c r="R989" s="34"/>
      <c r="S989" s="59" t="str">
        <f t="shared" ca="1" si="127"/>
        <v/>
      </c>
      <c r="T989" s="32"/>
      <c r="U989" s="33" t="str">
        <f t="shared" ca="1" si="128"/>
        <v/>
      </c>
      <c r="V989" s="34"/>
      <c r="W989" s="35"/>
      <c r="X989" s="36" t="str">
        <f t="shared" ca="1" si="122"/>
        <v/>
      </c>
      <c r="Y989" s="37"/>
      <c r="Z989" s="38" t="str">
        <f t="shared" si="123"/>
        <v/>
      </c>
    </row>
    <row r="990" spans="1:26" s="39" customFormat="1">
      <c r="A990" s="30">
        <v>987</v>
      </c>
      <c r="B990" s="31"/>
      <c r="C990" s="31"/>
      <c r="D990" s="44"/>
      <c r="E990" s="72" t="str">
        <f>IFERROR(IF(INDEX(Sheet3!$B$2:$B$8, MATCH(D990, Sheet3!$A$2:$A$8, 0)) = 0, "", INDEX(Sheet3!$B$2:$B$8, MATCH(D990, Sheet3!$A$2:$A$8, 0))), "")</f>
        <v/>
      </c>
      <c r="F990" s="31"/>
      <c r="G990" s="45"/>
      <c r="H990" s="63" t="str">
        <f>IFERROR(INDEX(Sheet3!$F$2:$F$114, MATCH(G990, Sheet3!$E$2:$E$114, 0)), "")</f>
        <v/>
      </c>
      <c r="I990" s="32"/>
      <c r="J990" s="40" t="str">
        <f t="shared" ca="1" si="121"/>
        <v/>
      </c>
      <c r="K990" s="34"/>
      <c r="L990" s="59" t="str">
        <f t="shared" ca="1" si="124"/>
        <v/>
      </c>
      <c r="M990" s="34"/>
      <c r="N990" s="47" t="str">
        <f t="shared" ca="1" si="125"/>
        <v/>
      </c>
      <c r="O990" s="75"/>
      <c r="P990" s="75"/>
      <c r="Q990" s="47" t="str">
        <f t="shared" ca="1" si="126"/>
        <v/>
      </c>
      <c r="R990" s="34"/>
      <c r="S990" s="59" t="str">
        <f t="shared" ca="1" si="127"/>
        <v/>
      </c>
      <c r="T990" s="32"/>
      <c r="U990" s="33" t="str">
        <f t="shared" ca="1" si="128"/>
        <v/>
      </c>
      <c r="V990" s="34"/>
      <c r="W990" s="35"/>
      <c r="X990" s="36" t="str">
        <f t="shared" ca="1" si="122"/>
        <v/>
      </c>
      <c r="Y990" s="37"/>
      <c r="Z990" s="38" t="str">
        <f t="shared" si="123"/>
        <v/>
      </c>
    </row>
    <row r="991" spans="1:26" s="39" customFormat="1">
      <c r="A991" s="30">
        <v>988</v>
      </c>
      <c r="B991" s="31"/>
      <c r="C991" s="31"/>
      <c r="D991" s="44"/>
      <c r="E991" s="72" t="str">
        <f>IFERROR(IF(INDEX(Sheet3!$B$2:$B$8, MATCH(D991, Sheet3!$A$2:$A$8, 0)) = 0, "", INDEX(Sheet3!$B$2:$B$8, MATCH(D991, Sheet3!$A$2:$A$8, 0))), "")</f>
        <v/>
      </c>
      <c r="F991" s="31"/>
      <c r="G991" s="45"/>
      <c r="H991" s="63" t="str">
        <f>IFERROR(INDEX(Sheet3!$F$2:$F$114, MATCH(G991, Sheet3!$E$2:$E$114, 0)), "")</f>
        <v/>
      </c>
      <c r="I991" s="32"/>
      <c r="J991" s="40" t="str">
        <f t="shared" ca="1" si="121"/>
        <v/>
      </c>
      <c r="K991" s="34"/>
      <c r="L991" s="59" t="str">
        <f t="shared" ca="1" si="124"/>
        <v/>
      </c>
      <c r="M991" s="34"/>
      <c r="N991" s="47" t="str">
        <f t="shared" ca="1" si="125"/>
        <v/>
      </c>
      <c r="O991" s="75"/>
      <c r="P991" s="75"/>
      <c r="Q991" s="47" t="str">
        <f t="shared" ca="1" si="126"/>
        <v/>
      </c>
      <c r="R991" s="34"/>
      <c r="S991" s="59" t="str">
        <f t="shared" ca="1" si="127"/>
        <v/>
      </c>
      <c r="T991" s="32"/>
      <c r="U991" s="33" t="str">
        <f t="shared" ca="1" si="128"/>
        <v/>
      </c>
      <c r="V991" s="34"/>
      <c r="W991" s="35"/>
      <c r="X991" s="36" t="str">
        <f t="shared" ca="1" si="122"/>
        <v/>
      </c>
      <c r="Y991" s="37"/>
      <c r="Z991" s="38" t="str">
        <f t="shared" si="123"/>
        <v/>
      </c>
    </row>
    <row r="992" spans="1:26" s="39" customFormat="1">
      <c r="A992" s="30">
        <v>989</v>
      </c>
      <c r="B992" s="31"/>
      <c r="C992" s="31"/>
      <c r="D992" s="44"/>
      <c r="E992" s="72" t="str">
        <f>IFERROR(IF(INDEX(Sheet3!$B$2:$B$8, MATCH(D992, Sheet3!$A$2:$A$8, 0)) = 0, "", INDEX(Sheet3!$B$2:$B$8, MATCH(D992, Sheet3!$A$2:$A$8, 0))), "")</f>
        <v/>
      </c>
      <c r="F992" s="31"/>
      <c r="G992" s="45"/>
      <c r="H992" s="63" t="str">
        <f>IFERROR(INDEX(Sheet3!$F$2:$F$114, MATCH(G992, Sheet3!$E$2:$E$114, 0)), "")</f>
        <v/>
      </c>
      <c r="I992" s="32"/>
      <c r="J992" s="40" t="str">
        <f t="shared" ca="1" si="121"/>
        <v/>
      </c>
      <c r="K992" s="34"/>
      <c r="L992" s="59" t="str">
        <f t="shared" ca="1" si="124"/>
        <v/>
      </c>
      <c r="M992" s="34"/>
      <c r="N992" s="47" t="str">
        <f t="shared" ca="1" si="125"/>
        <v/>
      </c>
      <c r="O992" s="75"/>
      <c r="P992" s="75"/>
      <c r="Q992" s="47" t="str">
        <f t="shared" ca="1" si="126"/>
        <v/>
      </c>
      <c r="R992" s="34"/>
      <c r="S992" s="59" t="str">
        <f t="shared" ca="1" si="127"/>
        <v/>
      </c>
      <c r="T992" s="32"/>
      <c r="U992" s="33" t="str">
        <f t="shared" ca="1" si="128"/>
        <v/>
      </c>
      <c r="V992" s="34"/>
      <c r="W992" s="35"/>
      <c r="X992" s="36" t="str">
        <f t="shared" ca="1" si="122"/>
        <v/>
      </c>
      <c r="Y992" s="37"/>
      <c r="Z992" s="38" t="str">
        <f t="shared" si="123"/>
        <v/>
      </c>
    </row>
    <row r="993" spans="1:26" s="39" customFormat="1">
      <c r="A993" s="30">
        <v>990</v>
      </c>
      <c r="B993" s="31"/>
      <c r="C993" s="31"/>
      <c r="D993" s="44"/>
      <c r="E993" s="72" t="str">
        <f>IFERROR(IF(INDEX(Sheet3!$B$2:$B$8, MATCH(D993, Sheet3!$A$2:$A$8, 0)) = 0, "", INDEX(Sheet3!$B$2:$B$8, MATCH(D993, Sheet3!$A$2:$A$8, 0))), "")</f>
        <v/>
      </c>
      <c r="F993" s="31"/>
      <c r="G993" s="45"/>
      <c r="H993" s="63" t="str">
        <f>IFERROR(INDEX(Sheet3!$F$2:$F$114, MATCH(G993, Sheet3!$E$2:$E$114, 0)), "")</f>
        <v/>
      </c>
      <c r="I993" s="32"/>
      <c r="J993" s="40" t="str">
        <f t="shared" ca="1" si="121"/>
        <v/>
      </c>
      <c r="K993" s="34"/>
      <c r="L993" s="59" t="str">
        <f t="shared" ca="1" si="124"/>
        <v/>
      </c>
      <c r="M993" s="34"/>
      <c r="N993" s="47" t="str">
        <f t="shared" ca="1" si="125"/>
        <v/>
      </c>
      <c r="O993" s="75"/>
      <c r="P993" s="75"/>
      <c r="Q993" s="47" t="str">
        <f t="shared" ca="1" si="126"/>
        <v/>
      </c>
      <c r="R993" s="34"/>
      <c r="S993" s="59" t="str">
        <f t="shared" ca="1" si="127"/>
        <v/>
      </c>
      <c r="T993" s="32"/>
      <c r="U993" s="33" t="str">
        <f t="shared" ca="1" si="128"/>
        <v/>
      </c>
      <c r="V993" s="34"/>
      <c r="W993" s="35"/>
      <c r="X993" s="36" t="str">
        <f t="shared" ca="1" si="122"/>
        <v/>
      </c>
      <c r="Y993" s="37"/>
      <c r="Z993" s="38" t="str">
        <f t="shared" si="123"/>
        <v/>
      </c>
    </row>
    <row r="994" spans="1:26" s="39" customFormat="1">
      <c r="A994" s="30">
        <v>991</v>
      </c>
      <c r="B994" s="31"/>
      <c r="C994" s="31"/>
      <c r="D994" s="44"/>
      <c r="E994" s="72" t="str">
        <f>IFERROR(IF(INDEX(Sheet3!$B$2:$B$8, MATCH(D994, Sheet3!$A$2:$A$8, 0)) = 0, "", INDEX(Sheet3!$B$2:$B$8, MATCH(D994, Sheet3!$A$2:$A$8, 0))), "")</f>
        <v/>
      </c>
      <c r="F994" s="31"/>
      <c r="G994" s="45"/>
      <c r="H994" s="63" t="str">
        <f>IFERROR(INDEX(Sheet3!$F$2:$F$114, MATCH(G994, Sheet3!$E$2:$E$114, 0)), "")</f>
        <v/>
      </c>
      <c r="I994" s="32"/>
      <c r="J994" s="40" t="str">
        <f t="shared" ca="1" si="121"/>
        <v/>
      </c>
      <c r="K994" s="34"/>
      <c r="L994" s="59" t="str">
        <f t="shared" ca="1" si="124"/>
        <v/>
      </c>
      <c r="M994" s="34"/>
      <c r="N994" s="47" t="str">
        <f t="shared" ca="1" si="125"/>
        <v/>
      </c>
      <c r="O994" s="75"/>
      <c r="P994" s="75"/>
      <c r="Q994" s="47" t="str">
        <f t="shared" ca="1" si="126"/>
        <v/>
      </c>
      <c r="R994" s="34"/>
      <c r="S994" s="59" t="str">
        <f t="shared" ca="1" si="127"/>
        <v/>
      </c>
      <c r="T994" s="32"/>
      <c r="U994" s="33" t="str">
        <f t="shared" ca="1" si="128"/>
        <v/>
      </c>
      <c r="V994" s="34"/>
      <c r="W994" s="35"/>
      <c r="X994" s="36" t="str">
        <f t="shared" ca="1" si="122"/>
        <v/>
      </c>
      <c r="Y994" s="37"/>
      <c r="Z994" s="38" t="str">
        <f t="shared" si="123"/>
        <v/>
      </c>
    </row>
    <row r="995" spans="1:26" s="39" customFormat="1">
      <c r="A995" s="30">
        <v>992</v>
      </c>
      <c r="B995" s="31"/>
      <c r="C995" s="31"/>
      <c r="D995" s="44"/>
      <c r="E995" s="72" t="str">
        <f>IFERROR(IF(INDEX(Sheet3!$B$2:$B$8, MATCH(D995, Sheet3!$A$2:$A$8, 0)) = 0, "", INDEX(Sheet3!$B$2:$B$8, MATCH(D995, Sheet3!$A$2:$A$8, 0))), "")</f>
        <v/>
      </c>
      <c r="F995" s="31"/>
      <c r="G995" s="45"/>
      <c r="H995" s="63" t="str">
        <f>IFERROR(INDEX(Sheet3!$F$2:$F$114, MATCH(G995, Sheet3!$E$2:$E$114, 0)), "")</f>
        <v/>
      </c>
      <c r="I995" s="32"/>
      <c r="J995" s="40" t="str">
        <f t="shared" ca="1" si="121"/>
        <v/>
      </c>
      <c r="K995" s="34"/>
      <c r="L995" s="59" t="str">
        <f t="shared" ca="1" si="124"/>
        <v/>
      </c>
      <c r="M995" s="34"/>
      <c r="N995" s="47" t="str">
        <f t="shared" ca="1" si="125"/>
        <v/>
      </c>
      <c r="O995" s="75"/>
      <c r="P995" s="75"/>
      <c r="Q995" s="47" t="str">
        <f t="shared" ca="1" si="126"/>
        <v/>
      </c>
      <c r="R995" s="34"/>
      <c r="S995" s="59" t="str">
        <f t="shared" ca="1" si="127"/>
        <v/>
      </c>
      <c r="T995" s="32"/>
      <c r="U995" s="33" t="str">
        <f t="shared" ca="1" si="128"/>
        <v/>
      </c>
      <c r="V995" s="34"/>
      <c r="W995" s="35"/>
      <c r="X995" s="36" t="str">
        <f t="shared" ca="1" si="122"/>
        <v/>
      </c>
      <c r="Y995" s="37"/>
      <c r="Z995" s="38" t="str">
        <f t="shared" si="123"/>
        <v/>
      </c>
    </row>
    <row r="996" spans="1:26" s="39" customFormat="1">
      <c r="A996" s="30">
        <v>993</v>
      </c>
      <c r="B996" s="31"/>
      <c r="C996" s="31"/>
      <c r="D996" s="44"/>
      <c r="E996" s="72" t="str">
        <f>IFERROR(IF(INDEX(Sheet3!$B$2:$B$8, MATCH(D996, Sheet3!$A$2:$A$8, 0)) = 0, "", INDEX(Sheet3!$B$2:$B$8, MATCH(D996, Sheet3!$A$2:$A$8, 0))), "")</f>
        <v/>
      </c>
      <c r="F996" s="31"/>
      <c r="G996" s="45"/>
      <c r="H996" s="63" t="str">
        <f>IFERROR(INDEX(Sheet3!$F$2:$F$114, MATCH(G996, Sheet3!$E$2:$E$114, 0)), "")</f>
        <v/>
      </c>
      <c r="I996" s="32"/>
      <c r="J996" s="40" t="str">
        <f t="shared" ca="1" si="121"/>
        <v/>
      </c>
      <c r="K996" s="34"/>
      <c r="L996" s="59" t="str">
        <f t="shared" ca="1" si="124"/>
        <v/>
      </c>
      <c r="M996" s="34"/>
      <c r="N996" s="47" t="str">
        <f t="shared" ca="1" si="125"/>
        <v/>
      </c>
      <c r="O996" s="75"/>
      <c r="P996" s="75"/>
      <c r="Q996" s="47" t="str">
        <f t="shared" ca="1" si="126"/>
        <v/>
      </c>
      <c r="R996" s="34"/>
      <c r="S996" s="59" t="str">
        <f t="shared" ca="1" si="127"/>
        <v/>
      </c>
      <c r="T996" s="32"/>
      <c r="U996" s="33" t="str">
        <f t="shared" ca="1" si="128"/>
        <v/>
      </c>
      <c r="V996" s="34"/>
      <c r="W996" s="35"/>
      <c r="X996" s="36" t="str">
        <f t="shared" ca="1" si="122"/>
        <v/>
      </c>
      <c r="Y996" s="37"/>
      <c r="Z996" s="38" t="str">
        <f t="shared" si="123"/>
        <v/>
      </c>
    </row>
    <row r="997" spans="1:26" s="39" customFormat="1">
      <c r="A997" s="30">
        <v>994</v>
      </c>
      <c r="B997" s="31"/>
      <c r="C997" s="31"/>
      <c r="D997" s="44"/>
      <c r="E997" s="72" t="str">
        <f>IFERROR(IF(INDEX(Sheet3!$B$2:$B$8, MATCH(D997, Sheet3!$A$2:$A$8, 0)) = 0, "", INDEX(Sheet3!$B$2:$B$8, MATCH(D997, Sheet3!$A$2:$A$8, 0))), "")</f>
        <v/>
      </c>
      <c r="F997" s="31"/>
      <c r="G997" s="45"/>
      <c r="H997" s="63" t="str">
        <f>IFERROR(INDEX(Sheet3!$F$2:$F$114, MATCH(G997, Sheet3!$E$2:$E$114, 0)), "")</f>
        <v/>
      </c>
      <c r="I997" s="32"/>
      <c r="J997" s="40" t="str">
        <f t="shared" ca="1" si="121"/>
        <v/>
      </c>
      <c r="K997" s="34"/>
      <c r="L997" s="59" t="str">
        <f t="shared" ca="1" si="124"/>
        <v/>
      </c>
      <c r="M997" s="34"/>
      <c r="N997" s="47" t="str">
        <f t="shared" ca="1" si="125"/>
        <v/>
      </c>
      <c r="O997" s="75"/>
      <c r="P997" s="75"/>
      <c r="Q997" s="47" t="str">
        <f t="shared" ca="1" si="126"/>
        <v/>
      </c>
      <c r="R997" s="34"/>
      <c r="S997" s="59" t="str">
        <f t="shared" ca="1" si="127"/>
        <v/>
      </c>
      <c r="T997" s="32"/>
      <c r="U997" s="33" t="str">
        <f t="shared" ca="1" si="128"/>
        <v/>
      </c>
      <c r="V997" s="34"/>
      <c r="W997" s="35"/>
      <c r="X997" s="36" t="str">
        <f t="shared" ca="1" si="122"/>
        <v/>
      </c>
      <c r="Y997" s="37"/>
      <c r="Z997" s="38" t="str">
        <f t="shared" si="123"/>
        <v/>
      </c>
    </row>
    <row r="998" spans="1:26" s="39" customFormat="1">
      <c r="A998" s="30">
        <v>995</v>
      </c>
      <c r="B998" s="31"/>
      <c r="C998" s="31"/>
      <c r="D998" s="44"/>
      <c r="E998" s="72" t="str">
        <f>IFERROR(IF(INDEX(Sheet3!$B$2:$B$8, MATCH(D998, Sheet3!$A$2:$A$8, 0)) = 0, "", INDEX(Sheet3!$B$2:$B$8, MATCH(D998, Sheet3!$A$2:$A$8, 0))), "")</f>
        <v/>
      </c>
      <c r="F998" s="31"/>
      <c r="G998" s="45"/>
      <c r="H998" s="63" t="str">
        <f>IFERROR(INDEX(Sheet3!$F$2:$F$114, MATCH(G998, Sheet3!$E$2:$E$114, 0)), "")</f>
        <v/>
      </c>
      <c r="I998" s="32"/>
      <c r="J998" s="40" t="str">
        <f t="shared" ca="1" si="121"/>
        <v/>
      </c>
      <c r="K998" s="34"/>
      <c r="L998" s="59" t="str">
        <f t="shared" ca="1" si="124"/>
        <v/>
      </c>
      <c r="M998" s="34"/>
      <c r="N998" s="47" t="str">
        <f t="shared" ca="1" si="125"/>
        <v/>
      </c>
      <c r="O998" s="75"/>
      <c r="P998" s="75"/>
      <c r="Q998" s="47" t="str">
        <f t="shared" ca="1" si="126"/>
        <v/>
      </c>
      <c r="R998" s="34"/>
      <c r="S998" s="59" t="str">
        <f t="shared" ca="1" si="127"/>
        <v/>
      </c>
      <c r="T998" s="32"/>
      <c r="U998" s="33" t="str">
        <f t="shared" ca="1" si="128"/>
        <v/>
      </c>
      <c r="V998" s="34"/>
      <c r="W998" s="35"/>
      <c r="X998" s="36" t="str">
        <f t="shared" ca="1" si="122"/>
        <v/>
      </c>
      <c r="Y998" s="37"/>
      <c r="Z998" s="38" t="str">
        <f t="shared" si="123"/>
        <v/>
      </c>
    </row>
    <row r="999" spans="1:26" s="39" customFormat="1">
      <c r="A999" s="30">
        <v>996</v>
      </c>
      <c r="B999" s="31"/>
      <c r="C999" s="31"/>
      <c r="D999" s="44"/>
      <c r="E999" s="72" t="str">
        <f>IFERROR(IF(INDEX(Sheet3!$B$2:$B$8, MATCH(D999, Sheet3!$A$2:$A$8, 0)) = 0, "", INDEX(Sheet3!$B$2:$B$8, MATCH(D999, Sheet3!$A$2:$A$8, 0))), "")</f>
        <v/>
      </c>
      <c r="F999" s="31"/>
      <c r="G999" s="45"/>
      <c r="H999" s="63" t="str">
        <f>IFERROR(INDEX(Sheet3!$F$2:$F$114, MATCH(G999, Sheet3!$E$2:$E$114, 0)), "")</f>
        <v/>
      </c>
      <c r="I999" s="32"/>
      <c r="J999" s="40" t="str">
        <f t="shared" ca="1" si="121"/>
        <v/>
      </c>
      <c r="K999" s="34"/>
      <c r="L999" s="59" t="str">
        <f t="shared" ca="1" si="124"/>
        <v/>
      </c>
      <c r="M999" s="34"/>
      <c r="N999" s="47" t="str">
        <f t="shared" ca="1" si="125"/>
        <v/>
      </c>
      <c r="O999" s="75"/>
      <c r="P999" s="75"/>
      <c r="Q999" s="47" t="str">
        <f t="shared" ca="1" si="126"/>
        <v/>
      </c>
      <c r="R999" s="34"/>
      <c r="S999" s="59" t="str">
        <f t="shared" ca="1" si="127"/>
        <v/>
      </c>
      <c r="T999" s="32"/>
      <c r="U999" s="33" t="str">
        <f t="shared" ca="1" si="128"/>
        <v/>
      </c>
      <c r="V999" s="34"/>
      <c r="W999" s="35"/>
      <c r="X999" s="36" t="str">
        <f t="shared" ca="1" si="122"/>
        <v/>
      </c>
      <c r="Y999" s="37"/>
      <c r="Z999" s="38" t="str">
        <f t="shared" si="123"/>
        <v/>
      </c>
    </row>
    <row r="1000" spans="1:26" s="39" customFormat="1">
      <c r="A1000" s="30">
        <v>997</v>
      </c>
      <c r="B1000" s="31"/>
      <c r="C1000" s="31"/>
      <c r="D1000" s="44"/>
      <c r="E1000" s="72" t="str">
        <f>IFERROR(IF(INDEX(Sheet3!$B$2:$B$8, MATCH(D1000, Sheet3!$A$2:$A$8, 0)) = 0, "", INDEX(Sheet3!$B$2:$B$8, MATCH(D1000, Sheet3!$A$2:$A$8, 0))), "")</f>
        <v/>
      </c>
      <c r="F1000" s="31"/>
      <c r="G1000" s="45"/>
      <c r="H1000" s="63" t="str">
        <f>IFERROR(INDEX(Sheet3!$F$2:$F$114, MATCH(G1000, Sheet3!$E$2:$E$114, 0)), "")</f>
        <v/>
      </c>
      <c r="I1000" s="32"/>
      <c r="J1000" s="40" t="str">
        <f t="shared" ca="1" si="121"/>
        <v/>
      </c>
      <c r="K1000" s="34"/>
      <c r="L1000" s="59" t="str">
        <f t="shared" ca="1" si="124"/>
        <v/>
      </c>
      <c r="M1000" s="34"/>
      <c r="N1000" s="47" t="str">
        <f t="shared" ca="1" si="125"/>
        <v/>
      </c>
      <c r="O1000" s="75"/>
      <c r="P1000" s="75"/>
      <c r="Q1000" s="47" t="str">
        <f t="shared" ca="1" si="126"/>
        <v/>
      </c>
      <c r="R1000" s="34"/>
      <c r="S1000" s="59" t="str">
        <f t="shared" ca="1" si="127"/>
        <v/>
      </c>
      <c r="T1000" s="32"/>
      <c r="U1000" s="33" t="str">
        <f t="shared" ca="1" si="128"/>
        <v/>
      </c>
      <c r="V1000" s="34"/>
      <c r="W1000" s="35"/>
      <c r="X1000" s="36" t="str">
        <f t="shared" ca="1" si="122"/>
        <v/>
      </c>
      <c r="Y1000" s="37"/>
      <c r="Z1000" s="38" t="str">
        <f t="shared" si="123"/>
        <v/>
      </c>
    </row>
    <row r="1001" spans="1:26" s="39" customFormat="1">
      <c r="A1001" s="30">
        <v>998</v>
      </c>
      <c r="B1001" s="31"/>
      <c r="C1001" s="31"/>
      <c r="D1001" s="44"/>
      <c r="E1001" s="72" t="str">
        <f>IFERROR(IF(INDEX(Sheet3!$B$2:$B$8, MATCH(D1001, Sheet3!$A$2:$A$8, 0)) = 0, "", INDEX(Sheet3!$B$2:$B$8, MATCH(D1001, Sheet3!$A$2:$A$8, 0))), "")</f>
        <v/>
      </c>
      <c r="F1001" s="31"/>
      <c r="G1001" s="45"/>
      <c r="H1001" s="63" t="str">
        <f>IFERROR(INDEX(Sheet3!$F$2:$F$114, MATCH(G1001, Sheet3!$E$2:$E$114, 0)), "")</f>
        <v/>
      </c>
      <c r="I1001" s="32"/>
      <c r="J1001" s="40" t="str">
        <f t="shared" ca="1" si="121"/>
        <v/>
      </c>
      <c r="K1001" s="34"/>
      <c r="L1001" s="59" t="str">
        <f t="shared" ca="1" si="124"/>
        <v/>
      </c>
      <c r="M1001" s="34"/>
      <c r="N1001" s="47" t="str">
        <f t="shared" ca="1" si="125"/>
        <v/>
      </c>
      <c r="O1001" s="75"/>
      <c r="P1001" s="75"/>
      <c r="Q1001" s="47" t="str">
        <f t="shared" ca="1" si="126"/>
        <v/>
      </c>
      <c r="R1001" s="34"/>
      <c r="S1001" s="59" t="str">
        <f t="shared" ca="1" si="127"/>
        <v/>
      </c>
      <c r="T1001" s="32"/>
      <c r="U1001" s="33" t="str">
        <f t="shared" ca="1" si="128"/>
        <v/>
      </c>
      <c r="V1001" s="34"/>
      <c r="W1001" s="35"/>
      <c r="X1001" s="36" t="str">
        <f t="shared" ca="1" si="122"/>
        <v/>
      </c>
      <c r="Y1001" s="37"/>
      <c r="Z1001" s="38" t="str">
        <f t="shared" si="123"/>
        <v/>
      </c>
    </row>
    <row r="1002" spans="1:26" s="39" customFormat="1">
      <c r="A1002" s="30">
        <v>999</v>
      </c>
      <c r="B1002" s="31"/>
      <c r="C1002" s="31"/>
      <c r="D1002" s="44"/>
      <c r="E1002" s="72" t="str">
        <f>IFERROR(IF(INDEX(Sheet3!$B$2:$B$8, MATCH(D1002, Sheet3!$A$2:$A$8, 0)) = 0, "", INDEX(Sheet3!$B$2:$B$8, MATCH(D1002, Sheet3!$A$2:$A$8, 0))), "")</f>
        <v/>
      </c>
      <c r="F1002" s="31"/>
      <c r="G1002" s="45"/>
      <c r="H1002" s="63" t="str">
        <f>IFERROR(INDEX(Sheet3!$F$2:$F$114, MATCH(G1002, Sheet3!$E$2:$E$114, 0)), "")</f>
        <v/>
      </c>
      <c r="I1002" s="32"/>
      <c r="J1002" s="40" t="str">
        <f t="shared" ca="1" si="121"/>
        <v/>
      </c>
      <c r="K1002" s="34"/>
      <c r="L1002" s="59" t="str">
        <f t="shared" ca="1" si="124"/>
        <v/>
      </c>
      <c r="M1002" s="34"/>
      <c r="N1002" s="47" t="str">
        <f t="shared" ca="1" si="125"/>
        <v/>
      </c>
      <c r="O1002" s="75"/>
      <c r="P1002" s="75"/>
      <c r="Q1002" s="47" t="str">
        <f t="shared" ca="1" si="126"/>
        <v/>
      </c>
      <c r="R1002" s="34"/>
      <c r="S1002" s="59" t="str">
        <f t="shared" ca="1" si="127"/>
        <v/>
      </c>
      <c r="T1002" s="32"/>
      <c r="U1002" s="33" t="str">
        <f t="shared" ca="1" si="128"/>
        <v/>
      </c>
      <c r="V1002" s="34"/>
      <c r="W1002" s="35"/>
      <c r="X1002" s="36" t="str">
        <f t="shared" ca="1" si="122"/>
        <v/>
      </c>
      <c r="Y1002" s="37"/>
      <c r="Z1002" s="38" t="str">
        <f t="shared" si="123"/>
        <v/>
      </c>
    </row>
    <row r="1003" spans="1:26" s="39" customFormat="1">
      <c r="A1003" s="30">
        <v>1000</v>
      </c>
      <c r="B1003" s="31"/>
      <c r="C1003" s="31"/>
      <c r="D1003" s="44"/>
      <c r="E1003" s="72" t="str">
        <f>IFERROR(IF(INDEX(Sheet3!$B$2:$B$8, MATCH(D1003, Sheet3!$A$2:$A$8, 0)) = 0, "", INDEX(Sheet3!$B$2:$B$8, MATCH(D1003, Sheet3!$A$2:$A$8, 0))), "")</f>
        <v/>
      </c>
      <c r="F1003" s="31"/>
      <c r="G1003" s="45"/>
      <c r="H1003" s="63" t="str">
        <f>IFERROR(INDEX(Sheet3!$F$2:$F$114, MATCH(G1003, Sheet3!$E$2:$E$114, 0)), "")</f>
        <v/>
      </c>
      <c r="I1003" s="32"/>
      <c r="J1003" s="40" t="str">
        <f t="shared" ca="1" si="121"/>
        <v/>
      </c>
      <c r="K1003" s="34"/>
      <c r="L1003" s="59" t="str">
        <f t="shared" ca="1" si="124"/>
        <v/>
      </c>
      <c r="M1003" s="34"/>
      <c r="N1003" s="47" t="str">
        <f t="shared" ca="1" si="125"/>
        <v/>
      </c>
      <c r="O1003" s="75"/>
      <c r="P1003" s="75"/>
      <c r="Q1003" s="47" t="str">
        <f t="shared" ca="1" si="126"/>
        <v/>
      </c>
      <c r="R1003" s="34"/>
      <c r="S1003" s="59" t="str">
        <f t="shared" ca="1" si="127"/>
        <v/>
      </c>
      <c r="T1003" s="32"/>
      <c r="U1003" s="33" t="str">
        <f t="shared" ca="1" si="128"/>
        <v/>
      </c>
      <c r="V1003" s="34"/>
      <c r="W1003" s="35"/>
      <c r="X1003" s="36" t="str">
        <f t="shared" ca="1" si="122"/>
        <v/>
      </c>
      <c r="Y1003" s="37"/>
      <c r="Z1003" s="38" t="str">
        <f t="shared" si="123"/>
        <v/>
      </c>
    </row>
    <row r="1004" spans="1:26" s="39" customFormat="1">
      <c r="A1004" s="30">
        <v>1001</v>
      </c>
      <c r="B1004" s="31"/>
      <c r="C1004" s="31"/>
      <c r="D1004" s="44"/>
      <c r="E1004" s="72" t="str">
        <f>IFERROR(IF(INDEX(Sheet3!$B$2:$B$8, MATCH(D1004, Sheet3!$A$2:$A$8, 0)) = 0, "", INDEX(Sheet3!$B$2:$B$8, MATCH(D1004, Sheet3!$A$2:$A$8, 0))), "")</f>
        <v/>
      </c>
      <c r="F1004" s="31"/>
      <c r="G1004" s="45"/>
      <c r="H1004" s="63" t="str">
        <f>IFERROR(INDEX(Sheet3!$F$2:$F$114, MATCH(G1004, Sheet3!$E$2:$E$114, 0)), "")</f>
        <v/>
      </c>
      <c r="I1004" s="32"/>
      <c r="J1004" s="40" t="str">
        <f t="shared" ca="1" si="121"/>
        <v/>
      </c>
      <c r="K1004" s="34"/>
      <c r="L1004" s="59" t="str">
        <f t="shared" ca="1" si="124"/>
        <v/>
      </c>
      <c r="M1004" s="34"/>
      <c r="N1004" s="47" t="str">
        <f t="shared" ca="1" si="125"/>
        <v/>
      </c>
      <c r="O1004" s="75"/>
      <c r="P1004" s="75"/>
      <c r="Q1004" s="47" t="str">
        <f t="shared" ca="1" si="126"/>
        <v/>
      </c>
      <c r="R1004" s="34"/>
      <c r="S1004" s="59" t="str">
        <f t="shared" ca="1" si="127"/>
        <v/>
      </c>
      <c r="T1004" s="32"/>
      <c r="U1004" s="33" t="str">
        <f t="shared" ca="1" si="128"/>
        <v/>
      </c>
      <c r="V1004" s="34"/>
      <c r="W1004" s="35"/>
      <c r="X1004" s="36" t="str">
        <f t="shared" ca="1" si="122"/>
        <v/>
      </c>
      <c r="Y1004" s="37"/>
      <c r="Z1004" s="38" t="str">
        <f t="shared" si="123"/>
        <v/>
      </c>
    </row>
    <row r="1005" spans="1:26" s="39" customFormat="1">
      <c r="A1005" s="30">
        <v>1002</v>
      </c>
      <c r="B1005" s="31"/>
      <c r="C1005" s="31"/>
      <c r="D1005" s="44"/>
      <c r="E1005" s="72" t="str">
        <f>IFERROR(IF(INDEX(Sheet3!$B$2:$B$8, MATCH(D1005, Sheet3!$A$2:$A$8, 0)) = 0, "", INDEX(Sheet3!$B$2:$B$8, MATCH(D1005, Sheet3!$A$2:$A$8, 0))), "")</f>
        <v/>
      </c>
      <c r="F1005" s="31"/>
      <c r="G1005" s="45"/>
      <c r="H1005" s="63" t="str">
        <f>IFERROR(INDEX(Sheet3!$F$2:$F$114, MATCH(G1005, Sheet3!$E$2:$E$114, 0)), "")</f>
        <v/>
      </c>
      <c r="I1005" s="32"/>
      <c r="J1005" s="40" t="str">
        <f t="shared" ca="1" si="121"/>
        <v/>
      </c>
      <c r="K1005" s="34"/>
      <c r="L1005" s="59" t="str">
        <f t="shared" ca="1" si="124"/>
        <v/>
      </c>
      <c r="M1005" s="34"/>
      <c r="N1005" s="47" t="str">
        <f t="shared" ca="1" si="125"/>
        <v/>
      </c>
      <c r="O1005" s="75"/>
      <c r="P1005" s="75"/>
      <c r="Q1005" s="47" t="str">
        <f t="shared" ca="1" si="126"/>
        <v/>
      </c>
      <c r="R1005" s="34"/>
      <c r="S1005" s="59" t="str">
        <f t="shared" ca="1" si="127"/>
        <v/>
      </c>
      <c r="T1005" s="32"/>
      <c r="U1005" s="33" t="str">
        <f t="shared" ca="1" si="128"/>
        <v/>
      </c>
      <c r="V1005" s="34"/>
      <c r="W1005" s="35"/>
      <c r="X1005" s="36" t="str">
        <f t="shared" ca="1" si="122"/>
        <v/>
      </c>
      <c r="Y1005" s="37"/>
      <c r="Z1005" s="38" t="str">
        <f t="shared" si="123"/>
        <v/>
      </c>
    </row>
    <row r="1006" spans="1:26" s="39" customFormat="1">
      <c r="A1006" s="30">
        <v>1003</v>
      </c>
      <c r="B1006" s="31"/>
      <c r="C1006" s="31"/>
      <c r="D1006" s="44"/>
      <c r="E1006" s="72" t="str">
        <f>IFERROR(IF(INDEX(Sheet3!$B$2:$B$8, MATCH(D1006, Sheet3!$A$2:$A$8, 0)) = 0, "", INDEX(Sheet3!$B$2:$B$8, MATCH(D1006, Sheet3!$A$2:$A$8, 0))), "")</f>
        <v/>
      </c>
      <c r="F1006" s="31"/>
      <c r="G1006" s="45"/>
      <c r="H1006" s="63" t="str">
        <f>IFERROR(INDEX(Sheet3!$F$2:$F$114, MATCH(G1006, Sheet3!$E$2:$E$114, 0)), "")</f>
        <v/>
      </c>
      <c r="I1006" s="32"/>
      <c r="J1006" s="40" t="str">
        <f t="shared" ca="1" si="121"/>
        <v/>
      </c>
      <c r="K1006" s="34"/>
      <c r="L1006" s="59" t="str">
        <f t="shared" ca="1" si="124"/>
        <v/>
      </c>
      <c r="M1006" s="34"/>
      <c r="N1006" s="47" t="str">
        <f t="shared" ca="1" si="125"/>
        <v/>
      </c>
      <c r="O1006" s="75"/>
      <c r="P1006" s="75"/>
      <c r="Q1006" s="47" t="str">
        <f t="shared" ca="1" si="126"/>
        <v/>
      </c>
      <c r="R1006" s="34"/>
      <c r="S1006" s="59" t="str">
        <f t="shared" ca="1" si="127"/>
        <v/>
      </c>
      <c r="T1006" s="32"/>
      <c r="U1006" s="33" t="str">
        <f t="shared" ca="1" si="128"/>
        <v/>
      </c>
      <c r="V1006" s="34"/>
      <c r="W1006" s="35"/>
      <c r="X1006" s="36" t="str">
        <f t="shared" ca="1" si="122"/>
        <v/>
      </c>
      <c r="Y1006" s="37"/>
      <c r="Z1006" s="38" t="str">
        <f t="shared" si="123"/>
        <v/>
      </c>
    </row>
    <row r="1007" spans="1:26" s="39" customFormat="1">
      <c r="A1007" s="30">
        <v>1004</v>
      </c>
      <c r="B1007" s="31"/>
      <c r="C1007" s="31"/>
      <c r="D1007" s="44"/>
      <c r="E1007" s="72" t="str">
        <f>IFERROR(IF(INDEX(Sheet3!$B$2:$B$8, MATCH(D1007, Sheet3!$A$2:$A$8, 0)) = 0, "", INDEX(Sheet3!$B$2:$B$8, MATCH(D1007, Sheet3!$A$2:$A$8, 0))), "")</f>
        <v/>
      </c>
      <c r="F1007" s="31"/>
      <c r="G1007" s="45"/>
      <c r="H1007" s="63" t="str">
        <f>IFERROR(INDEX(Sheet3!$F$2:$F$114, MATCH(G1007, Sheet3!$E$2:$E$114, 0)), "")</f>
        <v/>
      </c>
      <c r="I1007" s="32"/>
      <c r="J1007" s="40" t="str">
        <f t="shared" ca="1" si="121"/>
        <v/>
      </c>
      <c r="K1007" s="34"/>
      <c r="L1007" s="59" t="str">
        <f t="shared" ca="1" si="124"/>
        <v/>
      </c>
      <c r="M1007" s="34"/>
      <c r="N1007" s="47" t="str">
        <f t="shared" ca="1" si="125"/>
        <v/>
      </c>
      <c r="O1007" s="75"/>
      <c r="P1007" s="75"/>
      <c r="Q1007" s="47" t="str">
        <f t="shared" ca="1" si="126"/>
        <v/>
      </c>
      <c r="R1007" s="34"/>
      <c r="S1007" s="59" t="str">
        <f t="shared" ca="1" si="127"/>
        <v/>
      </c>
      <c r="T1007" s="32"/>
      <c r="U1007" s="33" t="str">
        <f t="shared" ca="1" si="128"/>
        <v/>
      </c>
      <c r="V1007" s="34"/>
      <c r="W1007" s="35"/>
      <c r="X1007" s="36" t="str">
        <f t="shared" ca="1" si="122"/>
        <v/>
      </c>
      <c r="Y1007" s="37"/>
      <c r="Z1007" s="38" t="str">
        <f t="shared" si="123"/>
        <v/>
      </c>
    </row>
    <row r="1008" spans="1:26" s="39" customFormat="1">
      <c r="A1008" s="30">
        <v>1005</v>
      </c>
      <c r="B1008" s="31"/>
      <c r="C1008" s="31"/>
      <c r="D1008" s="44"/>
      <c r="E1008" s="72" t="str">
        <f>IFERROR(IF(INDEX(Sheet3!$B$2:$B$8, MATCH(D1008, Sheet3!$A$2:$A$8, 0)) = 0, "", INDEX(Sheet3!$B$2:$B$8, MATCH(D1008, Sheet3!$A$2:$A$8, 0))), "")</f>
        <v/>
      </c>
      <c r="F1008" s="31"/>
      <c r="G1008" s="45"/>
      <c r="H1008" s="63" t="str">
        <f>IFERROR(INDEX(Sheet3!$F$2:$F$114, MATCH(G1008, Sheet3!$E$2:$E$114, 0)), "")</f>
        <v/>
      </c>
      <c r="I1008" s="32"/>
      <c r="J1008" s="40" t="str">
        <f t="shared" ca="1" si="121"/>
        <v/>
      </c>
      <c r="K1008" s="34"/>
      <c r="L1008" s="59" t="str">
        <f t="shared" ca="1" si="124"/>
        <v/>
      </c>
      <c r="M1008" s="34"/>
      <c r="N1008" s="47" t="str">
        <f t="shared" ca="1" si="125"/>
        <v/>
      </c>
      <c r="O1008" s="75"/>
      <c r="P1008" s="75"/>
      <c r="Q1008" s="47" t="str">
        <f t="shared" ca="1" si="126"/>
        <v/>
      </c>
      <c r="R1008" s="34"/>
      <c r="S1008" s="59" t="str">
        <f t="shared" ca="1" si="127"/>
        <v/>
      </c>
      <c r="T1008" s="32"/>
      <c r="U1008" s="33" t="str">
        <f t="shared" ca="1" si="128"/>
        <v/>
      </c>
      <c r="V1008" s="34"/>
      <c r="W1008" s="35"/>
      <c r="X1008" s="36" t="str">
        <f t="shared" ca="1" si="122"/>
        <v/>
      </c>
      <c r="Y1008" s="37"/>
      <c r="Z1008" s="38" t="str">
        <f t="shared" si="123"/>
        <v/>
      </c>
    </row>
    <row r="1009" spans="1:26" s="39" customFormat="1">
      <c r="A1009" s="30">
        <v>1006</v>
      </c>
      <c r="B1009" s="31"/>
      <c r="C1009" s="31"/>
      <c r="D1009" s="44"/>
      <c r="E1009" s="72" t="str">
        <f>IFERROR(IF(INDEX(Sheet3!$B$2:$B$8, MATCH(D1009, Sheet3!$A$2:$A$8, 0)) = 0, "", INDEX(Sheet3!$B$2:$B$8, MATCH(D1009, Sheet3!$A$2:$A$8, 0))), "")</f>
        <v/>
      </c>
      <c r="F1009" s="31"/>
      <c r="G1009" s="45"/>
      <c r="H1009" s="63" t="str">
        <f>IFERROR(INDEX(Sheet3!$F$2:$F$114, MATCH(G1009, Sheet3!$E$2:$E$114, 0)), "")</f>
        <v/>
      </c>
      <c r="I1009" s="32"/>
      <c r="J1009" s="40" t="str">
        <f t="shared" ca="1" si="121"/>
        <v/>
      </c>
      <c r="K1009" s="34"/>
      <c r="L1009" s="59" t="str">
        <f t="shared" ca="1" si="124"/>
        <v/>
      </c>
      <c r="M1009" s="34"/>
      <c r="N1009" s="47" t="str">
        <f t="shared" ca="1" si="125"/>
        <v/>
      </c>
      <c r="O1009" s="75"/>
      <c r="P1009" s="75"/>
      <c r="Q1009" s="47" t="str">
        <f t="shared" ca="1" si="126"/>
        <v/>
      </c>
      <c r="R1009" s="34"/>
      <c r="S1009" s="59" t="str">
        <f t="shared" ca="1" si="127"/>
        <v/>
      </c>
      <c r="T1009" s="32"/>
      <c r="U1009" s="33" t="str">
        <f t="shared" ca="1" si="128"/>
        <v/>
      </c>
      <c r="V1009" s="34"/>
      <c r="W1009" s="35"/>
      <c r="X1009" s="36" t="str">
        <f t="shared" ca="1" si="122"/>
        <v/>
      </c>
      <c r="Y1009" s="37"/>
      <c r="Z1009" s="38" t="str">
        <f t="shared" si="123"/>
        <v/>
      </c>
    </row>
    <row r="1010" spans="1:26" s="39" customFormat="1">
      <c r="A1010" s="30">
        <v>1007</v>
      </c>
      <c r="B1010" s="31"/>
      <c r="C1010" s="31"/>
      <c r="D1010" s="44"/>
      <c r="E1010" s="72" t="str">
        <f>IFERROR(IF(INDEX(Sheet3!$B$2:$B$8, MATCH(D1010, Sheet3!$A$2:$A$8, 0)) = 0, "", INDEX(Sheet3!$B$2:$B$8, MATCH(D1010, Sheet3!$A$2:$A$8, 0))), "")</f>
        <v/>
      </c>
      <c r="F1010" s="31"/>
      <c r="G1010" s="45"/>
      <c r="H1010" s="63" t="str">
        <f>IFERROR(INDEX(Sheet3!$F$2:$F$114, MATCH(G1010, Sheet3!$E$2:$E$114, 0)), "")</f>
        <v/>
      </c>
      <c r="I1010" s="32"/>
      <c r="J1010" s="40" t="str">
        <f t="shared" ca="1" si="121"/>
        <v/>
      </c>
      <c r="K1010" s="34"/>
      <c r="L1010" s="59" t="str">
        <f t="shared" ca="1" si="124"/>
        <v/>
      </c>
      <c r="M1010" s="34"/>
      <c r="N1010" s="47" t="str">
        <f t="shared" ca="1" si="125"/>
        <v/>
      </c>
      <c r="O1010" s="75"/>
      <c r="P1010" s="75"/>
      <c r="Q1010" s="47" t="str">
        <f t="shared" ca="1" si="126"/>
        <v/>
      </c>
      <c r="R1010" s="34"/>
      <c r="S1010" s="59" t="str">
        <f t="shared" ca="1" si="127"/>
        <v/>
      </c>
      <c r="T1010" s="32"/>
      <c r="U1010" s="33" t="str">
        <f t="shared" ca="1" si="128"/>
        <v/>
      </c>
      <c r="V1010" s="34"/>
      <c r="W1010" s="35"/>
      <c r="X1010" s="36" t="str">
        <f t="shared" ca="1" si="122"/>
        <v/>
      </c>
      <c r="Y1010" s="37"/>
      <c r="Z1010" s="38" t="str">
        <f t="shared" si="123"/>
        <v/>
      </c>
    </row>
    <row r="1011" spans="1:26" s="39" customFormat="1">
      <c r="A1011" s="30">
        <v>1008</v>
      </c>
      <c r="B1011" s="31"/>
      <c r="C1011" s="31"/>
      <c r="D1011" s="44"/>
      <c r="E1011" s="72" t="str">
        <f>IFERROR(IF(INDEX(Sheet3!$B$2:$B$8, MATCH(D1011, Sheet3!$A$2:$A$8, 0)) = 0, "", INDEX(Sheet3!$B$2:$B$8, MATCH(D1011, Sheet3!$A$2:$A$8, 0))), "")</f>
        <v/>
      </c>
      <c r="F1011" s="31"/>
      <c r="G1011" s="45"/>
      <c r="H1011" s="63" t="str">
        <f>IFERROR(INDEX(Sheet3!$F$2:$F$114, MATCH(G1011, Sheet3!$E$2:$E$114, 0)), "")</f>
        <v/>
      </c>
      <c r="I1011" s="32"/>
      <c r="J1011" s="40" t="str">
        <f t="shared" ca="1" si="121"/>
        <v/>
      </c>
      <c r="K1011" s="34"/>
      <c r="L1011" s="59" t="str">
        <f t="shared" ca="1" si="124"/>
        <v/>
      </c>
      <c r="M1011" s="34"/>
      <c r="N1011" s="47" t="str">
        <f t="shared" ca="1" si="125"/>
        <v/>
      </c>
      <c r="O1011" s="75"/>
      <c r="P1011" s="75"/>
      <c r="Q1011" s="47" t="str">
        <f t="shared" ca="1" si="126"/>
        <v/>
      </c>
      <c r="R1011" s="34"/>
      <c r="S1011" s="59" t="str">
        <f t="shared" ca="1" si="127"/>
        <v/>
      </c>
      <c r="T1011" s="32"/>
      <c r="U1011" s="33" t="str">
        <f t="shared" ca="1" si="128"/>
        <v/>
      </c>
      <c r="V1011" s="34"/>
      <c r="W1011" s="35"/>
      <c r="X1011" s="36" t="str">
        <f t="shared" ca="1" si="122"/>
        <v/>
      </c>
      <c r="Y1011" s="37"/>
      <c r="Z1011" s="38" t="str">
        <f t="shared" si="123"/>
        <v/>
      </c>
    </row>
    <row r="1012" spans="1:26" s="39" customFormat="1">
      <c r="A1012" s="30">
        <v>1009</v>
      </c>
      <c r="B1012" s="31"/>
      <c r="C1012" s="31"/>
      <c r="D1012" s="44"/>
      <c r="E1012" s="72" t="str">
        <f>IFERROR(IF(INDEX(Sheet3!$B$2:$B$8, MATCH(D1012, Sheet3!$A$2:$A$8, 0)) = 0, "", INDEX(Sheet3!$B$2:$B$8, MATCH(D1012, Sheet3!$A$2:$A$8, 0))), "")</f>
        <v/>
      </c>
      <c r="F1012" s="31"/>
      <c r="G1012" s="45"/>
      <c r="H1012" s="63" t="str">
        <f>IFERROR(INDEX(Sheet3!$F$2:$F$114, MATCH(G1012, Sheet3!$E$2:$E$114, 0)), "")</f>
        <v/>
      </c>
      <c r="I1012" s="32"/>
      <c r="J1012" s="40" t="str">
        <f t="shared" ca="1" si="121"/>
        <v/>
      </c>
      <c r="K1012" s="34"/>
      <c r="L1012" s="59" t="str">
        <f t="shared" ca="1" si="124"/>
        <v/>
      </c>
      <c r="M1012" s="34"/>
      <c r="N1012" s="47" t="str">
        <f t="shared" ca="1" si="125"/>
        <v/>
      </c>
      <c r="O1012" s="75"/>
      <c r="P1012" s="75"/>
      <c r="Q1012" s="47" t="str">
        <f t="shared" ca="1" si="126"/>
        <v/>
      </c>
      <c r="R1012" s="34"/>
      <c r="S1012" s="59" t="str">
        <f t="shared" ca="1" si="127"/>
        <v/>
      </c>
      <c r="T1012" s="32"/>
      <c r="U1012" s="33" t="str">
        <f t="shared" ca="1" si="128"/>
        <v/>
      </c>
      <c r="V1012" s="34"/>
      <c r="W1012" s="35"/>
      <c r="X1012" s="36" t="str">
        <f t="shared" ca="1" si="122"/>
        <v/>
      </c>
      <c r="Y1012" s="37"/>
      <c r="Z1012" s="38" t="str">
        <f t="shared" si="123"/>
        <v/>
      </c>
    </row>
    <row r="1013" spans="1:26" s="39" customFormat="1">
      <c r="A1013" s="30">
        <v>1010</v>
      </c>
      <c r="B1013" s="31"/>
      <c r="C1013" s="31"/>
      <c r="D1013" s="44"/>
      <c r="E1013" s="72" t="str">
        <f>IFERROR(IF(INDEX(Sheet3!$B$2:$B$8, MATCH(D1013, Sheet3!$A$2:$A$8, 0)) = 0, "", INDEX(Sheet3!$B$2:$B$8, MATCH(D1013, Sheet3!$A$2:$A$8, 0))), "")</f>
        <v/>
      </c>
      <c r="F1013" s="31"/>
      <c r="G1013" s="45"/>
      <c r="H1013" s="63" t="str">
        <f>IFERROR(INDEX(Sheet3!$F$2:$F$114, MATCH(G1013, Sheet3!$E$2:$E$114, 0)), "")</f>
        <v/>
      </c>
      <c r="I1013" s="32"/>
      <c r="J1013" s="40" t="str">
        <f t="shared" ca="1" si="121"/>
        <v/>
      </c>
      <c r="K1013" s="34"/>
      <c r="L1013" s="59" t="str">
        <f t="shared" ca="1" si="124"/>
        <v/>
      </c>
      <c r="M1013" s="34"/>
      <c r="N1013" s="47" t="str">
        <f t="shared" ca="1" si="125"/>
        <v/>
      </c>
      <c r="O1013" s="75"/>
      <c r="P1013" s="75"/>
      <c r="Q1013" s="47" t="str">
        <f t="shared" ca="1" si="126"/>
        <v/>
      </c>
      <c r="R1013" s="34"/>
      <c r="S1013" s="59" t="str">
        <f t="shared" ca="1" si="127"/>
        <v/>
      </c>
      <c r="T1013" s="32"/>
      <c r="U1013" s="33" t="str">
        <f t="shared" ca="1" si="128"/>
        <v/>
      </c>
      <c r="V1013" s="34"/>
      <c r="W1013" s="35"/>
      <c r="X1013" s="36" t="str">
        <f t="shared" ca="1" si="122"/>
        <v/>
      </c>
      <c r="Y1013" s="37"/>
      <c r="Z1013" s="38" t="str">
        <f t="shared" si="123"/>
        <v/>
      </c>
    </row>
    <row r="1014" spans="1:26" s="39" customFormat="1">
      <c r="A1014" s="30">
        <v>1011</v>
      </c>
      <c r="B1014" s="31"/>
      <c r="C1014" s="31"/>
      <c r="D1014" s="44"/>
      <c r="E1014" s="72" t="str">
        <f>IFERROR(IF(INDEX(Sheet3!$B$2:$B$8, MATCH(D1014, Sheet3!$A$2:$A$8, 0)) = 0, "", INDEX(Sheet3!$B$2:$B$8, MATCH(D1014, Sheet3!$A$2:$A$8, 0))), "")</f>
        <v/>
      </c>
      <c r="F1014" s="31"/>
      <c r="G1014" s="45"/>
      <c r="H1014" s="63" t="str">
        <f>IFERROR(INDEX(Sheet3!$F$2:$F$114, MATCH(G1014, Sheet3!$E$2:$E$114, 0)), "")</f>
        <v/>
      </c>
      <c r="I1014" s="32"/>
      <c r="J1014" s="40" t="str">
        <f t="shared" ca="1" si="121"/>
        <v/>
      </c>
      <c r="K1014" s="34"/>
      <c r="L1014" s="59" t="str">
        <f t="shared" ca="1" si="124"/>
        <v/>
      </c>
      <c r="M1014" s="34"/>
      <c r="N1014" s="47" t="str">
        <f t="shared" ca="1" si="125"/>
        <v/>
      </c>
      <c r="O1014" s="75"/>
      <c r="P1014" s="75"/>
      <c r="Q1014" s="47" t="str">
        <f t="shared" ca="1" si="126"/>
        <v/>
      </c>
      <c r="R1014" s="34"/>
      <c r="S1014" s="59" t="str">
        <f t="shared" ca="1" si="127"/>
        <v/>
      </c>
      <c r="T1014" s="32"/>
      <c r="U1014" s="33" t="str">
        <f t="shared" ca="1" si="128"/>
        <v/>
      </c>
      <c r="V1014" s="34"/>
      <c r="W1014" s="35"/>
      <c r="X1014" s="36" t="str">
        <f t="shared" ca="1" si="122"/>
        <v/>
      </c>
      <c r="Y1014" s="37"/>
      <c r="Z1014" s="38" t="str">
        <f t="shared" si="123"/>
        <v/>
      </c>
    </row>
    <row r="1015" spans="1:26" s="39" customFormat="1">
      <c r="A1015" s="30">
        <v>1012</v>
      </c>
      <c r="B1015" s="31"/>
      <c r="C1015" s="31"/>
      <c r="D1015" s="44"/>
      <c r="E1015" s="72" t="str">
        <f>IFERROR(IF(INDEX(Sheet3!$B$2:$B$8, MATCH(D1015, Sheet3!$A$2:$A$8, 0)) = 0, "", INDEX(Sheet3!$B$2:$B$8, MATCH(D1015, Sheet3!$A$2:$A$8, 0))), "")</f>
        <v/>
      </c>
      <c r="F1015" s="31"/>
      <c r="G1015" s="45"/>
      <c r="H1015" s="63" t="str">
        <f>IFERROR(INDEX(Sheet3!$F$2:$F$114, MATCH(G1015, Sheet3!$E$2:$E$114, 0)), "")</f>
        <v/>
      </c>
      <c r="I1015" s="32"/>
      <c r="J1015" s="40" t="str">
        <f t="shared" ca="1" si="121"/>
        <v/>
      </c>
      <c r="K1015" s="34"/>
      <c r="L1015" s="59" t="str">
        <f t="shared" ca="1" si="124"/>
        <v/>
      </c>
      <c r="M1015" s="34"/>
      <c r="N1015" s="47" t="str">
        <f t="shared" ca="1" si="125"/>
        <v/>
      </c>
      <c r="O1015" s="75"/>
      <c r="P1015" s="75"/>
      <c r="Q1015" s="47" t="str">
        <f t="shared" ca="1" si="126"/>
        <v/>
      </c>
      <c r="R1015" s="34"/>
      <c r="S1015" s="59" t="str">
        <f t="shared" ca="1" si="127"/>
        <v/>
      </c>
      <c r="T1015" s="32"/>
      <c r="U1015" s="33" t="str">
        <f t="shared" ca="1" si="128"/>
        <v/>
      </c>
      <c r="V1015" s="34"/>
      <c r="W1015" s="35"/>
      <c r="X1015" s="36" t="str">
        <f t="shared" ca="1" si="122"/>
        <v/>
      </c>
      <c r="Y1015" s="37"/>
      <c r="Z1015" s="38" t="str">
        <f t="shared" si="123"/>
        <v/>
      </c>
    </row>
    <row r="1016" spans="1:26" s="39" customFormat="1">
      <c r="A1016" s="30">
        <v>1013</v>
      </c>
      <c r="B1016" s="31"/>
      <c r="C1016" s="31"/>
      <c r="D1016" s="44"/>
      <c r="E1016" s="72" t="str">
        <f>IFERROR(IF(INDEX(Sheet3!$B$2:$B$8, MATCH(D1016, Sheet3!$A$2:$A$8, 0)) = 0, "", INDEX(Sheet3!$B$2:$B$8, MATCH(D1016, Sheet3!$A$2:$A$8, 0))), "")</f>
        <v/>
      </c>
      <c r="F1016" s="31"/>
      <c r="G1016" s="45"/>
      <c r="H1016" s="63" t="str">
        <f>IFERROR(INDEX(Sheet3!$F$2:$F$114, MATCH(G1016, Sheet3!$E$2:$E$114, 0)), "")</f>
        <v/>
      </c>
      <c r="I1016" s="32"/>
      <c r="J1016" s="40" t="str">
        <f t="shared" ca="1" si="121"/>
        <v/>
      </c>
      <c r="K1016" s="34"/>
      <c r="L1016" s="59" t="str">
        <f t="shared" ca="1" si="124"/>
        <v/>
      </c>
      <c r="M1016" s="34"/>
      <c r="N1016" s="47" t="str">
        <f t="shared" ca="1" si="125"/>
        <v/>
      </c>
      <c r="O1016" s="75"/>
      <c r="P1016" s="75"/>
      <c r="Q1016" s="47" t="str">
        <f t="shared" ca="1" si="126"/>
        <v/>
      </c>
      <c r="R1016" s="34"/>
      <c r="S1016" s="59" t="str">
        <f t="shared" ca="1" si="127"/>
        <v/>
      </c>
      <c r="T1016" s="32"/>
      <c r="U1016" s="33" t="str">
        <f t="shared" ca="1" si="128"/>
        <v/>
      </c>
      <c r="V1016" s="34"/>
      <c r="W1016" s="35"/>
      <c r="X1016" s="36" t="str">
        <f t="shared" ca="1" si="122"/>
        <v/>
      </c>
      <c r="Y1016" s="37"/>
      <c r="Z1016" s="38" t="str">
        <f t="shared" si="123"/>
        <v/>
      </c>
    </row>
    <row r="1017" spans="1:26" s="39" customFormat="1">
      <c r="A1017" s="30">
        <v>1014</v>
      </c>
      <c r="B1017" s="31"/>
      <c r="C1017" s="31"/>
      <c r="D1017" s="44" t="s">
        <v>39</v>
      </c>
      <c r="E1017" s="72" t="str">
        <f>IFERROR(IF(INDEX(Sheet3!$B$2:$B$8, MATCH(D1017, Sheet3!$A$2:$A$8, 0)) = 0, "", INDEX(Sheet3!$B$2:$B$8, MATCH(D1017, Sheet3!$A$2:$A$8, 0))), "")</f>
        <v/>
      </c>
      <c r="F1017" s="31"/>
      <c r="G1017" s="45"/>
      <c r="H1017" s="63" t="str">
        <f>IFERROR(INDEX(Sheet3!$F$2:$F$114, MATCH(G1017, Sheet3!$E$2:$E$114, 0)), "")</f>
        <v/>
      </c>
      <c r="I1017" s="32"/>
      <c r="J1017" s="40" t="str">
        <f t="shared" ca="1" si="121"/>
        <v/>
      </c>
      <c r="K1017" s="34"/>
      <c r="L1017" s="59" t="str">
        <f t="shared" ca="1" si="124"/>
        <v/>
      </c>
      <c r="M1017" s="34"/>
      <c r="N1017" s="47" t="str">
        <f t="shared" ca="1" si="125"/>
        <v/>
      </c>
      <c r="O1017" s="75"/>
      <c r="P1017" s="75"/>
      <c r="Q1017" s="47" t="str">
        <f t="shared" ca="1" si="126"/>
        <v/>
      </c>
      <c r="R1017" s="34"/>
      <c r="S1017" s="59" t="str">
        <f t="shared" ca="1" si="127"/>
        <v/>
      </c>
      <c r="T1017" s="32"/>
      <c r="U1017" s="33" t="str">
        <f t="shared" ca="1" si="128"/>
        <v/>
      </c>
      <c r="V1017" s="34"/>
      <c r="W1017" s="35"/>
      <c r="X1017" s="36" t="str">
        <f t="shared" ca="1" si="122"/>
        <v/>
      </c>
      <c r="Y1017" s="37"/>
      <c r="Z1017" s="38" t="str">
        <f t="shared" si="123"/>
        <v/>
      </c>
    </row>
  </sheetData>
  <sheetProtection algorithmName="SHA-512" hashValue="3BfyKyNhFjuBafQ+jCY3psF7VqQjvXsfkcePG1NixqwDXvoAahREgXYZ9hKFEFXUuCvYvEgAwD1L+F8P6TkvAw==" saltValue="1b9+b9WQGy24YRr/FW9mHA==" spinCount="100000" sheet="1" objects="1" scenarios="1" selectLockedCells="1"/>
  <autoFilter ref="A5:Z1017" xr:uid="{00000000-0009-0000-0000-000000000000}"/>
  <pageMargins left="0.7" right="0.7" top="0.75" bottom="0.75" header="0.511811023622047" footer="0.511811023622047"/>
  <pageSetup scale="52" orientation="landscape" horizontalDpi="300" verticalDpi="300" r:id="rId1"/>
  <rowBreaks count="2" manualBreakCount="2">
    <brk id="94" max="16383" man="1"/>
    <brk id="150" max="16383" man="1"/>
  </rowBreaks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F599751D-2B2F-4616-A95F-34740892E82E}">
            <x14:iconSet iconSet="4TrafficLight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TrafficLights1" iconId="0"/>
              <x14:cfIcon iconSet="3TrafficLights1" iconId="1"/>
              <x14:cfIcon iconSet="3TrafficLights1" iconId="2"/>
              <x14:cfIcon iconSet="4RedToBlack" iconId="1"/>
            </x14:iconSet>
          </x14:cfRule>
          <xm:sqref>X1:X48 X51:X1048576</xm:sqref>
        </x14:conditionalFormatting>
        <x14:conditionalFormatting xmlns:xm="http://schemas.microsoft.com/office/excel/2006/main">
          <x14:cfRule type="iconSet" priority="2" id="{F4A2DC7D-BB80-4003-9D50-B2F5CD16AD83}">
            <x14:iconSet iconSet="4TrafficLight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TrafficLights1" iconId="0"/>
              <x14:cfIcon iconSet="3TrafficLights1" iconId="1"/>
              <x14:cfIcon iconSet="3TrafficLights1" iconId="2"/>
              <x14:cfIcon iconSet="4RedToBlack" iconId="1"/>
            </x14:iconSet>
          </x14:cfRule>
          <xm:sqref>X49</xm:sqref>
        </x14:conditionalFormatting>
        <x14:conditionalFormatting xmlns:xm="http://schemas.microsoft.com/office/excel/2006/main">
          <x14:cfRule type="iconSet" priority="3" id="{6DA0E47D-CB07-42E7-BFD2-9B7240C29E5B}">
            <x14:iconSet iconSet="4TrafficLight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TrafficLights1" iconId="0"/>
              <x14:cfIcon iconSet="3TrafficLights1" iconId="1"/>
              <x14:cfIcon iconSet="3TrafficLights1" iconId="2"/>
              <x14:cfIcon iconSet="4RedToBlack" iconId="1"/>
            </x14:iconSet>
          </x14:cfRule>
          <xm:sqref>X50</xm:sqref>
        </x14:conditionalFormatting>
        <x14:conditionalFormatting xmlns:xm="http://schemas.microsoft.com/office/excel/2006/main">
          <x14:cfRule type="iconSet" priority="4" id="{9AC3121A-D8CE-43E9-85BF-36D0EDFC138E}">
            <x14:iconSet iconSet="4TrafficLights" showValue="0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TrafficLights1" iconId="1"/>
              <x14:cfIcon iconSet="3Symbols2" iconId="0"/>
              <x14:cfIcon iconSet="3Symbols2" iconId="2"/>
            </x14:iconSet>
          </x14:cfRule>
          <xm:sqref>Z6:Z1017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F1B84363-857D-4A1F-A0F0-E78ED1D700FD}">
          <x14:formula1>
            <xm:f>Sheet3!$E$2:$E$114</xm:f>
          </x14:formula1>
          <xm:sqref>G6:G1017</xm:sqref>
        </x14:dataValidation>
        <x14:dataValidation type="list" allowBlank="1" showInputMessage="1" showErrorMessage="1" xr:uid="{2564249B-4EF7-44EB-9400-68172B2B8864}">
          <x14:formula1>
            <xm:f>Sheet3!$D$2:$D$187</xm:f>
          </x14:formula1>
          <xm:sqref>C1:C1048576</xm:sqref>
        </x14:dataValidation>
        <x14:dataValidation type="list" allowBlank="1" showInputMessage="1" showErrorMessage="1" xr:uid="{792535E5-AC48-49C5-A531-BEFEABC454B8}">
          <x14:formula1>
            <xm:f>Sheet3!$A$2:$A$8</xm:f>
          </x14:formula1>
          <xm:sqref>D6:D1017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AC416-0D07-4B13-AA08-A72236D1E49C}">
  <sheetPr filterMode="1"/>
  <dimension ref="A1:AMU1017"/>
  <sheetViews>
    <sheetView zoomScaleNormal="100" workbookViewId="0">
      <pane ySplit="5" topLeftCell="C6" activePane="bottomLeft" state="frozen"/>
      <selection pane="bottomLeft" activeCell="C1" sqref="C1"/>
      <selection activeCell="C1" sqref="C1"/>
    </sheetView>
  </sheetViews>
  <sheetFormatPr defaultColWidth="4.28515625" defaultRowHeight="16.5"/>
  <cols>
    <col min="1" max="1" width="5" style="1" customWidth="1"/>
    <col min="2" max="2" width="40.7109375" style="2" customWidth="1"/>
    <col min="3" max="3" width="11.42578125" style="2" customWidth="1"/>
    <col min="4" max="4" width="15" style="2" customWidth="1"/>
    <col min="5" max="5" width="13.42578125" style="73" customWidth="1"/>
    <col min="6" max="6" width="12.85546875" style="2" customWidth="1"/>
    <col min="7" max="7" width="19.42578125" style="3" customWidth="1"/>
    <col min="8" max="8" width="12.85546875" style="68" customWidth="1"/>
    <col min="9" max="9" width="15" style="4" customWidth="1"/>
    <col min="10" max="10" width="14.140625" style="1" customWidth="1"/>
    <col min="11" max="11" width="14.140625" style="6" customWidth="1"/>
    <col min="12" max="12" width="14.140625" style="1" customWidth="1"/>
    <col min="13" max="13" width="14.140625" style="6" customWidth="1"/>
    <col min="14" max="14" width="14.140625" style="1" customWidth="1"/>
    <col min="15" max="16" width="14.140625" style="60" customWidth="1"/>
    <col min="17" max="17" width="14.140625" style="1" customWidth="1"/>
    <col min="18" max="18" width="14.140625" style="6" customWidth="1"/>
    <col min="19" max="19" width="14.140625" style="1" customWidth="1"/>
    <col min="20" max="20" width="12.7109375" style="5" customWidth="1"/>
    <col min="21" max="21" width="8" style="1" customWidth="1"/>
    <col min="22" max="22" width="16.85546875" style="6" customWidth="1"/>
    <col min="23" max="23" width="10.5703125" style="7" customWidth="1"/>
    <col min="24" max="24" width="10.85546875" style="8" customWidth="1"/>
    <col min="25" max="25" width="17.42578125" style="6" customWidth="1"/>
    <col min="26" max="26" width="10.85546875" style="9" customWidth="1"/>
    <col min="27" max="27" width="4.28515625" style="10"/>
    <col min="28" max="28" width="25" style="10" bestFit="1" customWidth="1"/>
    <col min="29" max="29" width="21.85546875" style="10" bestFit="1" customWidth="1"/>
    <col min="30" max="30" width="11.140625" style="10" bestFit="1" customWidth="1"/>
    <col min="31" max="31" width="15.7109375" style="10" bestFit="1" customWidth="1"/>
    <col min="32" max="38" width="4.28515625" style="10"/>
    <col min="39" max="39" width="7.28515625" style="10" customWidth="1"/>
    <col min="40" max="94" width="4.28515625" style="10"/>
    <col min="95" max="1035" width="4.28515625" style="4"/>
  </cols>
  <sheetData>
    <row r="1" spans="1:94" s="11" customFormat="1">
      <c r="B1" s="12" t="s">
        <v>0</v>
      </c>
      <c r="C1" s="12"/>
      <c r="D1" s="12"/>
      <c r="E1" s="69"/>
      <c r="F1" s="12"/>
      <c r="G1" s="13"/>
      <c r="H1" s="65"/>
      <c r="V1" s="1"/>
      <c r="X1" s="14"/>
      <c r="Z1" s="15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  <c r="BS1" s="16"/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P1" s="16"/>
    </row>
    <row r="2" spans="1:94" s="11" customFormat="1">
      <c r="B2" s="17" t="s">
        <v>1</v>
      </c>
      <c r="C2" s="17"/>
      <c r="D2" s="17"/>
      <c r="E2" s="70"/>
      <c r="F2" s="17"/>
      <c r="G2" s="18"/>
      <c r="H2" s="66"/>
      <c r="V2" s="1"/>
      <c r="X2" s="14"/>
      <c r="Z2" s="15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6"/>
      <c r="CH2" s="16"/>
      <c r="CI2" s="16"/>
      <c r="CJ2" s="16"/>
      <c r="CK2" s="16"/>
      <c r="CL2" s="16"/>
      <c r="CM2" s="16"/>
      <c r="CN2" s="16"/>
      <c r="CO2" s="16"/>
      <c r="CP2" s="16"/>
    </row>
    <row r="3" spans="1:94" s="11" customFormat="1">
      <c r="B3" s="17" t="s">
        <v>2</v>
      </c>
      <c r="C3" s="17"/>
      <c r="D3" s="17"/>
      <c r="E3" s="70"/>
      <c r="F3" s="17"/>
      <c r="G3" s="18"/>
      <c r="H3" s="66"/>
      <c r="V3" s="1"/>
      <c r="X3" s="14"/>
      <c r="Z3" s="15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</row>
    <row r="4" spans="1:94" s="19" customFormat="1" ht="9" customHeight="1" thickBot="1">
      <c r="B4" s="12"/>
      <c r="C4" s="12"/>
      <c r="D4" s="12"/>
      <c r="E4" s="69"/>
      <c r="F4" s="12"/>
      <c r="G4" s="13"/>
      <c r="H4" s="65"/>
      <c r="V4" s="20"/>
      <c r="X4" s="21"/>
      <c r="Z4" s="22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</row>
    <row r="5" spans="1:94" s="29" customFormat="1" ht="72.75" customHeight="1">
      <c r="A5" s="24" t="s">
        <v>3</v>
      </c>
      <c r="B5" s="25" t="s">
        <v>4</v>
      </c>
      <c r="C5" s="25" t="s">
        <v>5</v>
      </c>
      <c r="D5" s="25" t="s">
        <v>6</v>
      </c>
      <c r="E5" s="71" t="s">
        <v>7</v>
      </c>
      <c r="F5" s="25" t="s">
        <v>8</v>
      </c>
      <c r="G5" s="26" t="s">
        <v>9</v>
      </c>
      <c r="H5" s="67" t="s">
        <v>10</v>
      </c>
      <c r="I5" s="25" t="s">
        <v>11</v>
      </c>
      <c r="J5" s="25" t="s">
        <v>12</v>
      </c>
      <c r="K5" s="25" t="s">
        <v>13</v>
      </c>
      <c r="L5" s="25" t="s">
        <v>14</v>
      </c>
      <c r="M5" s="25" t="s">
        <v>15</v>
      </c>
      <c r="N5" s="25" t="s">
        <v>16</v>
      </c>
      <c r="O5" s="25" t="s">
        <v>17</v>
      </c>
      <c r="P5" s="25" t="s">
        <v>18</v>
      </c>
      <c r="Q5" s="25" t="s">
        <v>19</v>
      </c>
      <c r="R5" s="25" t="s">
        <v>20</v>
      </c>
      <c r="S5" s="25" t="s">
        <v>21</v>
      </c>
      <c r="T5" s="25" t="s">
        <v>22</v>
      </c>
      <c r="U5" s="25" t="s">
        <v>23</v>
      </c>
      <c r="V5" s="27" t="s">
        <v>24</v>
      </c>
      <c r="W5" s="54" t="s">
        <v>25</v>
      </c>
      <c r="X5" s="55" t="s">
        <v>26</v>
      </c>
      <c r="Y5" s="53" t="s">
        <v>27</v>
      </c>
      <c r="Z5" s="58" t="s">
        <v>28</v>
      </c>
      <c r="AA5" s="28" t="s">
        <v>29</v>
      </c>
      <c r="AB5" s="28"/>
      <c r="AC5" s="28"/>
      <c r="AD5" s="28"/>
      <c r="AE5" s="28"/>
      <c r="AF5" s="28"/>
      <c r="AG5" s="28"/>
      <c r="AH5" s="28"/>
      <c r="AI5" s="28"/>
      <c r="AJ5" s="28"/>
      <c r="AK5" s="28"/>
      <c r="AL5" s="28"/>
      <c r="AM5" s="28"/>
      <c r="AN5" s="28"/>
      <c r="AO5" s="28"/>
      <c r="AP5" s="28"/>
      <c r="AQ5" s="28"/>
      <c r="AR5" s="28"/>
      <c r="AS5" s="28"/>
      <c r="AT5" s="28"/>
      <c r="AU5" s="28"/>
      <c r="AV5" s="28"/>
      <c r="AW5" s="28"/>
      <c r="AX5" s="28"/>
      <c r="AY5" s="28"/>
      <c r="AZ5" s="28"/>
      <c r="BA5" s="28"/>
      <c r="BB5" s="28"/>
      <c r="BC5" s="28"/>
      <c r="BD5" s="28"/>
      <c r="BE5" s="28"/>
      <c r="BF5" s="28"/>
      <c r="BG5" s="28"/>
      <c r="BH5" s="28"/>
      <c r="BI5" s="28"/>
      <c r="BJ5" s="28"/>
      <c r="BK5" s="28"/>
      <c r="BL5" s="28"/>
      <c r="BM5" s="28"/>
      <c r="BN5" s="28"/>
      <c r="BO5" s="28"/>
      <c r="BP5" s="28"/>
      <c r="BQ5" s="28"/>
      <c r="BR5" s="28"/>
      <c r="BS5" s="28"/>
      <c r="BT5" s="28"/>
      <c r="BU5" s="28"/>
      <c r="BV5" s="28"/>
      <c r="BW5" s="28"/>
      <c r="BX5" s="28"/>
      <c r="BY5" s="28"/>
      <c r="BZ5" s="28"/>
      <c r="CA5" s="28"/>
      <c r="CB5" s="28"/>
      <c r="CC5" s="28"/>
      <c r="CD5" s="28"/>
      <c r="CE5" s="28"/>
      <c r="CF5" s="28"/>
      <c r="CG5" s="28"/>
      <c r="CH5" s="28"/>
      <c r="CI5" s="28"/>
      <c r="CJ5" s="28"/>
      <c r="CK5" s="28"/>
      <c r="CL5" s="28"/>
      <c r="CM5" s="28"/>
      <c r="CN5" s="28"/>
      <c r="CO5" s="28"/>
      <c r="CP5" s="28"/>
    </row>
    <row r="6" spans="1:94" s="39" customFormat="1" ht="15">
      <c r="A6" s="30">
        <v>1</v>
      </c>
      <c r="B6" s="44" t="s">
        <v>452</v>
      </c>
      <c r="C6" s="44" t="s">
        <v>165</v>
      </c>
      <c r="D6" s="44" t="s">
        <v>32</v>
      </c>
      <c r="E6" s="72" t="str">
        <f>IFERROR(IF(INDEX(Sheet3!$B$2:$B$8, MATCH(D6, Sheet3!$A$2:$A$8, 0)) = 0, "", INDEX(Sheet3!$B$2:$B$8, MATCH(D6, Sheet3!$A$2:$A$8, 0))), "")</f>
        <v>Breakdown</v>
      </c>
      <c r="F6" s="44" t="s">
        <v>453</v>
      </c>
      <c r="G6" s="45" t="s">
        <v>56</v>
      </c>
      <c r="H6" s="63" t="str">
        <f>IFERROR(INDEX(Sheet3!$F$2:$F$114, MATCH(G6, Sheet3!$E$2:$E$114, 0)), "")</f>
        <v>PLUMBING</v>
      </c>
      <c r="I6" s="46">
        <v>45474</v>
      </c>
      <c r="J6" s="47">
        <f t="shared" ref="J6:J69" ca="1" si="0">IF(I6="","",IF(Y6&lt;&gt;"",Y6-I6,TODAY()-I6))</f>
        <v>14</v>
      </c>
      <c r="K6" s="48">
        <v>45474</v>
      </c>
      <c r="L6" s="59">
        <f ca="1">IF(K6&lt;&gt;"",K6-I6,IF(I6="","",TODAY()-I6))</f>
        <v>0</v>
      </c>
      <c r="M6" s="48"/>
      <c r="N6" s="47">
        <f ca="1">IF(M6&lt;&gt;"",M6-K6,IF(K6="","",TODAY()-K6))</f>
        <v>262</v>
      </c>
      <c r="O6" s="74"/>
      <c r="P6" s="48"/>
      <c r="Q6" s="47">
        <f ca="1">TODAY() - P6</f>
        <v>45736</v>
      </c>
      <c r="R6" s="48"/>
      <c r="S6" s="59" t="str">
        <f ca="1">IF(T6&lt;&gt;"",T6-R6,IF(R6="","",TODAY()-R6))</f>
        <v/>
      </c>
      <c r="T6" s="46"/>
      <c r="U6" s="47" t="str">
        <f t="shared" ref="U6:U48" ca="1" si="1">IF(T6="","",IF(Y6&lt;&gt;"",Y6-T6,TODAY()-T6))</f>
        <v/>
      </c>
      <c r="V6" s="48"/>
      <c r="W6" s="49"/>
      <c r="X6" s="50" t="str">
        <f t="shared" ref="X6:X69" ca="1" si="2">IF(I6="","",IF(Y6&lt;&gt;"","Completed",IF(TODAY()&lt;V6,"Planned",IF(TODAY()=V6,"Due","Overdue"))))</f>
        <v>Completed</v>
      </c>
      <c r="Y6" s="51">
        <v>45488</v>
      </c>
      <c r="Z6" s="52">
        <f t="shared" ref="Z6:Z69" si="3">IF(Y6="","",IF(Y6&lt;=V6,1,0))</f>
        <v>0</v>
      </c>
    </row>
    <row r="7" spans="1:94" s="39" customFormat="1" hidden="1">
      <c r="A7" s="30">
        <v>2</v>
      </c>
      <c r="B7" s="31" t="s">
        <v>454</v>
      </c>
      <c r="C7" s="31" t="s">
        <v>151</v>
      </c>
      <c r="D7" s="44" t="s">
        <v>59</v>
      </c>
      <c r="E7" s="72" t="str">
        <f>IFERROR(IF(INDEX(Sheet3!$B$2:$B$8, MATCH(D7, Sheet3!$A$2:$A$8, 0)) = 0, "", INDEX(Sheet3!$B$2:$B$8, MATCH(D7, Sheet3!$A$2:$A$8, 0))), "")</f>
        <v>Preventive</v>
      </c>
      <c r="F7" s="31" t="s">
        <v>455</v>
      </c>
      <c r="G7" s="45" t="s">
        <v>115</v>
      </c>
      <c r="H7" s="63" t="str">
        <f>IFERROR(INDEX(Sheet3!$F$2:$F$114, MATCH(G7, Sheet3!$E$2:$E$114, 0)), "")</f>
        <v>HVAC</v>
      </c>
      <c r="I7" s="32">
        <v>45474</v>
      </c>
      <c r="J7" s="33">
        <f t="shared" ca="1" si="0"/>
        <v>262</v>
      </c>
      <c r="K7" s="34">
        <v>45475</v>
      </c>
      <c r="L7" s="59">
        <f t="shared" ref="L7:L70" ca="1" si="4">IF(K7&lt;&gt;"",K7-I7,IF(I7="","",TODAY()-I7))</f>
        <v>1</v>
      </c>
      <c r="M7" s="34"/>
      <c r="N7" s="47">
        <f t="shared" ref="N7:N70" ca="1" si="5">IF(M7&lt;&gt;"",M7-K7,IF(K7="","",TODAY()-K7))</f>
        <v>261</v>
      </c>
      <c r="O7" s="75"/>
      <c r="P7" s="75"/>
      <c r="Q7" s="47" t="str">
        <f t="shared" ref="Q7:Q70" ca="1" si="6">IF(P7&lt;&gt;"",P7-O7,IF(O7="","",TODAY()-O7))</f>
        <v/>
      </c>
      <c r="R7" s="34"/>
      <c r="S7" s="59" t="str">
        <f t="shared" ref="S7:S70" ca="1" si="7">IF(T7&lt;&gt;"",T7-R7,IF(R7="","",TODAY()-R7))</f>
        <v/>
      </c>
      <c r="T7" s="32"/>
      <c r="U7" s="33" t="str">
        <f t="shared" ca="1" si="1"/>
        <v/>
      </c>
      <c r="V7" s="34"/>
      <c r="W7" s="35"/>
      <c r="X7" s="36" t="str">
        <f t="shared" ca="1" si="2"/>
        <v>Overdue</v>
      </c>
      <c r="Y7" s="37"/>
      <c r="Z7" s="38" t="str">
        <f t="shared" si="3"/>
        <v/>
      </c>
      <c r="AI7" s="39" t="s">
        <v>39</v>
      </c>
    </row>
    <row r="8" spans="1:94" s="39" customFormat="1">
      <c r="A8" s="30">
        <v>3</v>
      </c>
      <c r="B8" s="31" t="s">
        <v>456</v>
      </c>
      <c r="C8" s="31" t="s">
        <v>151</v>
      </c>
      <c r="D8" s="44" t="s">
        <v>32</v>
      </c>
      <c r="E8" s="72" t="str">
        <f>IFERROR(IF(INDEX(Sheet3!$B$2:$B$8, MATCH(D8, Sheet3!$A$2:$A$8, 0)) = 0, "", INDEX(Sheet3!$B$2:$B$8, MATCH(D8, Sheet3!$A$2:$A$8, 0))), "")</f>
        <v>Breakdown</v>
      </c>
      <c r="F8" s="31" t="s">
        <v>457</v>
      </c>
      <c r="G8" s="45" t="s">
        <v>84</v>
      </c>
      <c r="H8" s="63" t="str">
        <f>IFERROR(INDEX(Sheet3!$F$2:$F$114, MATCH(G8, Sheet3!$E$2:$E$114, 0)), "")</f>
        <v>OTHERS</v>
      </c>
      <c r="I8" s="32">
        <v>45474</v>
      </c>
      <c r="J8" s="33">
        <f t="shared" ca="1" si="0"/>
        <v>0</v>
      </c>
      <c r="K8" s="34">
        <v>45476</v>
      </c>
      <c r="L8" s="59">
        <f t="shared" ca="1" si="4"/>
        <v>2</v>
      </c>
      <c r="M8" s="34"/>
      <c r="N8" s="47">
        <f t="shared" ca="1" si="5"/>
        <v>260</v>
      </c>
      <c r="O8" s="75"/>
      <c r="P8" s="75"/>
      <c r="Q8" s="47" t="str">
        <f t="shared" ca="1" si="6"/>
        <v/>
      </c>
      <c r="R8" s="34"/>
      <c r="S8" s="59" t="str">
        <f t="shared" ca="1" si="7"/>
        <v/>
      </c>
      <c r="T8" s="32"/>
      <c r="U8" s="33" t="str">
        <f t="shared" ca="1" si="1"/>
        <v/>
      </c>
      <c r="V8" s="34"/>
      <c r="W8" s="35"/>
      <c r="X8" s="36" t="str">
        <f t="shared" ca="1" si="2"/>
        <v>Completed</v>
      </c>
      <c r="Y8" s="37">
        <v>45474</v>
      </c>
      <c r="Z8" s="38">
        <f t="shared" si="3"/>
        <v>0</v>
      </c>
      <c r="AB8" s="41"/>
      <c r="AC8" s="41"/>
      <c r="AD8" s="41"/>
      <c r="AE8" s="41"/>
    </row>
    <row r="9" spans="1:94" s="39" customFormat="1" hidden="1">
      <c r="A9" s="30">
        <v>4</v>
      </c>
      <c r="B9" s="31" t="s">
        <v>200</v>
      </c>
      <c r="C9" s="31" t="s">
        <v>458</v>
      </c>
      <c r="D9" s="44" t="s">
        <v>59</v>
      </c>
      <c r="E9" s="72" t="str">
        <f>IFERROR(IF(INDEX(Sheet3!$B$2:$B$8, MATCH(D9, Sheet3!$A$2:$A$8, 0)) = 0, "", INDEX(Sheet3!$B$2:$B$8, MATCH(D9, Sheet3!$A$2:$A$8, 0))), "")</f>
        <v>Preventive</v>
      </c>
      <c r="F9" s="31" t="s">
        <v>249</v>
      </c>
      <c r="G9" s="45" t="s">
        <v>202</v>
      </c>
      <c r="H9" s="63" t="str">
        <f>IFERROR(INDEX(Sheet3!$F$2:$F$114, MATCH(G9, Sheet3!$E$2:$E$114, 0)), "")</f>
        <v>GENERATOR</v>
      </c>
      <c r="I9" s="32">
        <v>45474</v>
      </c>
      <c r="J9" s="33">
        <f t="shared" ca="1" si="0"/>
        <v>262</v>
      </c>
      <c r="K9" s="34">
        <v>45477</v>
      </c>
      <c r="L9" s="59">
        <f t="shared" ca="1" si="4"/>
        <v>3</v>
      </c>
      <c r="M9" s="34"/>
      <c r="N9" s="47">
        <f t="shared" ca="1" si="5"/>
        <v>259</v>
      </c>
      <c r="O9" s="75"/>
      <c r="P9" s="75"/>
      <c r="Q9" s="47" t="str">
        <f t="shared" ca="1" si="6"/>
        <v/>
      </c>
      <c r="R9" s="34"/>
      <c r="S9" s="59" t="str">
        <f t="shared" ca="1" si="7"/>
        <v/>
      </c>
      <c r="T9" s="32"/>
      <c r="U9" s="33" t="str">
        <f t="shared" ca="1" si="1"/>
        <v/>
      </c>
      <c r="V9" s="34"/>
      <c r="W9" s="35"/>
      <c r="X9" s="36" t="str">
        <f t="shared" ca="1" si="2"/>
        <v>Overdue</v>
      </c>
      <c r="Y9" s="37"/>
      <c r="Z9" s="38" t="str">
        <f t="shared" si="3"/>
        <v/>
      </c>
      <c r="AB9" s="41"/>
      <c r="AC9" s="41"/>
      <c r="AD9" s="41"/>
      <c r="AE9" s="41"/>
    </row>
    <row r="10" spans="1:94" s="39" customFormat="1" hidden="1">
      <c r="A10" s="30">
        <v>5</v>
      </c>
      <c r="B10" s="31" t="s">
        <v>459</v>
      </c>
      <c r="C10" s="31" t="s">
        <v>169</v>
      </c>
      <c r="D10" s="44" t="s">
        <v>42</v>
      </c>
      <c r="E10" s="72" t="str">
        <f>IFERROR(IF(INDEX(Sheet3!$B$2:$B$8, MATCH(D10, Sheet3!$A$2:$A$8, 0)) = 0, "", INDEX(Sheet3!$B$2:$B$8, MATCH(D10, Sheet3!$A$2:$A$8, 0))), "")</f>
        <v>Corrective</v>
      </c>
      <c r="F10" s="31" t="s">
        <v>460</v>
      </c>
      <c r="G10" s="45" t="s">
        <v>84</v>
      </c>
      <c r="H10" s="63" t="str">
        <f>IFERROR(INDEX(Sheet3!$F$2:$F$114, MATCH(G10, Sheet3!$E$2:$E$114, 0)), "")</f>
        <v>OTHERS</v>
      </c>
      <c r="I10" s="32">
        <v>45474</v>
      </c>
      <c r="J10" s="33">
        <f t="shared" ca="1" si="0"/>
        <v>262</v>
      </c>
      <c r="K10" s="34">
        <v>45478</v>
      </c>
      <c r="L10" s="59">
        <f t="shared" ca="1" si="4"/>
        <v>4</v>
      </c>
      <c r="M10" s="34"/>
      <c r="N10" s="47">
        <f t="shared" ca="1" si="5"/>
        <v>258</v>
      </c>
      <c r="O10" s="75"/>
      <c r="P10" s="75"/>
      <c r="Q10" s="47" t="str">
        <f t="shared" ca="1" si="6"/>
        <v/>
      </c>
      <c r="R10" s="34"/>
      <c r="S10" s="59" t="str">
        <f t="shared" ca="1" si="7"/>
        <v/>
      </c>
      <c r="T10" s="32"/>
      <c r="U10" s="33" t="str">
        <f t="shared" ca="1" si="1"/>
        <v/>
      </c>
      <c r="V10" s="34"/>
      <c r="W10" s="35"/>
      <c r="X10" s="36" t="str">
        <f t="shared" ca="1" si="2"/>
        <v>Overdue</v>
      </c>
      <c r="Y10" s="37"/>
      <c r="Z10" s="38" t="str">
        <f t="shared" si="3"/>
        <v/>
      </c>
      <c r="AB10" s="41"/>
      <c r="AC10" s="41"/>
      <c r="AD10"/>
      <c r="AE10" s="41"/>
    </row>
    <row r="11" spans="1:94" s="39" customFormat="1" hidden="1">
      <c r="A11" s="30">
        <v>6</v>
      </c>
      <c r="B11" s="31" t="s">
        <v>461</v>
      </c>
      <c r="C11" s="31" t="s">
        <v>207</v>
      </c>
      <c r="D11" s="44" t="s">
        <v>32</v>
      </c>
      <c r="E11" s="72" t="str">
        <f>IFERROR(IF(INDEX(Sheet3!$B$2:$B$8, MATCH(D11, Sheet3!$A$2:$A$8, 0)) = 0, "", INDEX(Sheet3!$B$2:$B$8, MATCH(D11, Sheet3!$A$2:$A$8, 0))), "")</f>
        <v>Breakdown</v>
      </c>
      <c r="F11" s="31" t="s">
        <v>333</v>
      </c>
      <c r="G11" s="45" t="s">
        <v>97</v>
      </c>
      <c r="H11" s="63" t="str">
        <f>IFERROR(INDEX(Sheet3!$F$2:$F$114, MATCH(G11, Sheet3!$E$2:$E$114, 0)), "")</f>
        <v>HVAC</v>
      </c>
      <c r="I11" s="32">
        <v>45474</v>
      </c>
      <c r="J11" s="33">
        <f t="shared" ca="1" si="0"/>
        <v>262</v>
      </c>
      <c r="K11" s="34">
        <v>45479</v>
      </c>
      <c r="L11" s="59">
        <f t="shared" ca="1" si="4"/>
        <v>5</v>
      </c>
      <c r="M11" s="34"/>
      <c r="N11" s="47">
        <f t="shared" ca="1" si="5"/>
        <v>257</v>
      </c>
      <c r="O11" s="75"/>
      <c r="P11" s="75"/>
      <c r="Q11" s="47" t="str">
        <f t="shared" ca="1" si="6"/>
        <v/>
      </c>
      <c r="R11" s="34"/>
      <c r="S11" s="59" t="str">
        <f t="shared" ca="1" si="7"/>
        <v/>
      </c>
      <c r="T11" s="32"/>
      <c r="U11" s="33" t="str">
        <f t="shared" ca="1" si="1"/>
        <v/>
      </c>
      <c r="V11" s="34"/>
      <c r="W11" s="35"/>
      <c r="X11" s="36" t="str">
        <f t="shared" ca="1" si="2"/>
        <v>Overdue</v>
      </c>
      <c r="Y11" s="37"/>
      <c r="Z11" s="38" t="str">
        <f t="shared" si="3"/>
        <v/>
      </c>
      <c r="AB11" s="41"/>
      <c r="AC11" s="41"/>
      <c r="AD11"/>
      <c r="AE11" s="41"/>
    </row>
    <row r="12" spans="1:94" s="39" customFormat="1" hidden="1">
      <c r="A12" s="30">
        <v>7</v>
      </c>
      <c r="B12" s="31" t="s">
        <v>462</v>
      </c>
      <c r="C12" s="31" t="s">
        <v>53</v>
      </c>
      <c r="D12" s="44" t="s">
        <v>32</v>
      </c>
      <c r="E12" s="72" t="str">
        <f>IFERROR(IF(INDEX(Sheet3!$B$2:$B$8, MATCH(D12, Sheet3!$A$2:$A$8, 0)) = 0, "", INDEX(Sheet3!$B$2:$B$8, MATCH(D12, Sheet3!$A$2:$A$8, 0))), "")</f>
        <v>Breakdown</v>
      </c>
      <c r="F12" s="31" t="s">
        <v>295</v>
      </c>
      <c r="G12" s="45" t="s">
        <v>84</v>
      </c>
      <c r="H12" s="63" t="str">
        <f>IFERROR(INDEX(Sheet3!$F$2:$F$114, MATCH(G12, Sheet3!$E$2:$E$114, 0)), "")</f>
        <v>OTHERS</v>
      </c>
      <c r="I12" s="32">
        <v>45474</v>
      </c>
      <c r="J12" s="33">
        <f t="shared" ca="1" si="0"/>
        <v>262</v>
      </c>
      <c r="K12" s="34">
        <v>45480</v>
      </c>
      <c r="L12" s="59">
        <f t="shared" ca="1" si="4"/>
        <v>6</v>
      </c>
      <c r="M12" s="34"/>
      <c r="N12" s="47">
        <f t="shared" ca="1" si="5"/>
        <v>256</v>
      </c>
      <c r="O12" s="75"/>
      <c r="P12" s="75"/>
      <c r="Q12" s="47" t="str">
        <f t="shared" ca="1" si="6"/>
        <v/>
      </c>
      <c r="R12" s="34"/>
      <c r="S12" s="59" t="str">
        <f t="shared" ca="1" si="7"/>
        <v/>
      </c>
      <c r="T12" s="32"/>
      <c r="U12" s="33" t="str">
        <f t="shared" ca="1" si="1"/>
        <v/>
      </c>
      <c r="V12" s="34"/>
      <c r="W12" s="35"/>
      <c r="X12" s="36" t="str">
        <f t="shared" ca="1" si="2"/>
        <v>Overdue</v>
      </c>
      <c r="Y12" s="37"/>
      <c r="Z12" s="38" t="str">
        <f t="shared" si="3"/>
        <v/>
      </c>
      <c r="AB12" s="41"/>
      <c r="AC12" s="41"/>
      <c r="AD12"/>
      <c r="AE12"/>
    </row>
    <row r="13" spans="1:94" s="39" customFormat="1">
      <c r="A13" s="30">
        <v>8</v>
      </c>
      <c r="B13" s="31" t="s">
        <v>463</v>
      </c>
      <c r="C13" s="31" t="s">
        <v>156</v>
      </c>
      <c r="D13" s="44" t="s">
        <v>32</v>
      </c>
      <c r="E13" s="72" t="str">
        <f>IFERROR(IF(INDEX(Sheet3!$B$2:$B$8, MATCH(D13, Sheet3!$A$2:$A$8, 0)) = 0, "", INDEX(Sheet3!$B$2:$B$8, MATCH(D13, Sheet3!$A$2:$A$8, 0))), "")</f>
        <v>Breakdown</v>
      </c>
      <c r="F13" s="31" t="s">
        <v>453</v>
      </c>
      <c r="G13" s="45" t="s">
        <v>84</v>
      </c>
      <c r="H13" s="63" t="str">
        <f>IFERROR(INDEX(Sheet3!$F$2:$F$114, MATCH(G13, Sheet3!$E$2:$E$114, 0)), "")</f>
        <v>OTHERS</v>
      </c>
      <c r="I13" s="32">
        <v>45474</v>
      </c>
      <c r="J13" s="33">
        <f t="shared" ca="1" si="0"/>
        <v>9</v>
      </c>
      <c r="K13" s="34">
        <v>45481</v>
      </c>
      <c r="L13" s="59">
        <f t="shared" ca="1" si="4"/>
        <v>7</v>
      </c>
      <c r="M13" s="34"/>
      <c r="N13" s="47">
        <f t="shared" ca="1" si="5"/>
        <v>255</v>
      </c>
      <c r="O13" s="75"/>
      <c r="P13" s="75"/>
      <c r="Q13" s="47" t="str">
        <f t="shared" ca="1" si="6"/>
        <v/>
      </c>
      <c r="R13" s="34"/>
      <c r="S13" s="59" t="str">
        <f t="shared" ca="1" si="7"/>
        <v/>
      </c>
      <c r="T13" s="32"/>
      <c r="U13" s="33" t="str">
        <f t="shared" ca="1" si="1"/>
        <v/>
      </c>
      <c r="V13" s="34"/>
      <c r="W13" s="35"/>
      <c r="X13" s="36" t="str">
        <f t="shared" ca="1" si="2"/>
        <v>Completed</v>
      </c>
      <c r="Y13" s="37">
        <v>45483</v>
      </c>
      <c r="Z13" s="38">
        <f t="shared" si="3"/>
        <v>0</v>
      </c>
      <c r="AB13" s="41"/>
      <c r="AC13" s="41"/>
      <c r="AD13"/>
      <c r="AE13"/>
    </row>
    <row r="14" spans="1:94" s="39" customFormat="1" hidden="1">
      <c r="A14" s="30">
        <v>9</v>
      </c>
      <c r="B14" s="31" t="s">
        <v>464</v>
      </c>
      <c r="C14" s="31" t="s">
        <v>259</v>
      </c>
      <c r="D14" s="44" t="s">
        <v>32</v>
      </c>
      <c r="E14" s="72" t="str">
        <f>IFERROR(IF(INDEX(Sheet3!$B$2:$B$8, MATCH(D14, Sheet3!$A$2:$A$8, 0)) = 0, "", INDEX(Sheet3!$B$2:$B$8, MATCH(D14, Sheet3!$A$2:$A$8, 0))), "")</f>
        <v>Breakdown</v>
      </c>
      <c r="F14" s="31" t="s">
        <v>465</v>
      </c>
      <c r="G14" s="45" t="s">
        <v>84</v>
      </c>
      <c r="H14" s="63" t="str">
        <f>IFERROR(INDEX(Sheet3!$F$2:$F$114, MATCH(G14, Sheet3!$E$2:$E$114, 0)), "")</f>
        <v>OTHERS</v>
      </c>
      <c r="I14" s="32">
        <v>45474</v>
      </c>
      <c r="J14" s="33">
        <f t="shared" ca="1" si="0"/>
        <v>262</v>
      </c>
      <c r="K14" s="34">
        <v>45482</v>
      </c>
      <c r="L14" s="59">
        <f t="shared" ca="1" si="4"/>
        <v>8</v>
      </c>
      <c r="M14" s="34"/>
      <c r="N14" s="47">
        <f t="shared" ca="1" si="5"/>
        <v>254</v>
      </c>
      <c r="O14" s="75"/>
      <c r="P14" s="75"/>
      <c r="Q14" s="47" t="str">
        <f t="shared" ca="1" si="6"/>
        <v/>
      </c>
      <c r="R14" s="34"/>
      <c r="S14" s="59" t="str">
        <f t="shared" ca="1" si="7"/>
        <v/>
      </c>
      <c r="T14" s="32"/>
      <c r="U14" s="33" t="str">
        <f t="shared" ca="1" si="1"/>
        <v/>
      </c>
      <c r="V14" s="34"/>
      <c r="W14" s="35"/>
      <c r="X14" s="36" t="str">
        <f t="shared" ca="1" si="2"/>
        <v>Overdue</v>
      </c>
      <c r="Y14" s="37"/>
      <c r="Z14" s="38" t="str">
        <f t="shared" si="3"/>
        <v/>
      </c>
      <c r="AB14" s="41"/>
      <c r="AC14" s="41"/>
      <c r="AD14"/>
      <c r="AE14"/>
    </row>
    <row r="15" spans="1:94" s="39" customFormat="1" hidden="1">
      <c r="A15" s="30">
        <v>10</v>
      </c>
      <c r="B15" s="31" t="s">
        <v>466</v>
      </c>
      <c r="C15" s="31" t="s">
        <v>156</v>
      </c>
      <c r="D15" s="44" t="s">
        <v>32</v>
      </c>
      <c r="E15" s="72" t="str">
        <f>IFERROR(IF(INDEX(Sheet3!$B$2:$B$8, MATCH(D15, Sheet3!$A$2:$A$8, 0)) = 0, "", INDEX(Sheet3!$B$2:$B$8, MATCH(D15, Sheet3!$A$2:$A$8, 0))), "")</f>
        <v>Breakdown</v>
      </c>
      <c r="F15" s="31" t="s">
        <v>467</v>
      </c>
      <c r="G15" s="45" t="s">
        <v>84</v>
      </c>
      <c r="H15" s="63" t="str">
        <f>IFERROR(INDEX(Sheet3!$F$2:$F$114, MATCH(G15, Sheet3!$E$2:$E$114, 0)), "")</f>
        <v>OTHERS</v>
      </c>
      <c r="I15" s="32">
        <v>45474</v>
      </c>
      <c r="J15" s="33">
        <f t="shared" ca="1" si="0"/>
        <v>262</v>
      </c>
      <c r="K15" s="34">
        <v>45483</v>
      </c>
      <c r="L15" s="59">
        <f t="shared" ca="1" si="4"/>
        <v>9</v>
      </c>
      <c r="M15" s="34"/>
      <c r="N15" s="47">
        <f t="shared" ca="1" si="5"/>
        <v>253</v>
      </c>
      <c r="O15" s="75"/>
      <c r="P15" s="75"/>
      <c r="Q15" s="47" t="str">
        <f t="shared" ca="1" si="6"/>
        <v/>
      </c>
      <c r="R15" s="34"/>
      <c r="S15" s="59" t="str">
        <f t="shared" ca="1" si="7"/>
        <v/>
      </c>
      <c r="T15" s="32"/>
      <c r="U15" s="33" t="str">
        <f t="shared" ca="1" si="1"/>
        <v/>
      </c>
      <c r="V15" s="34"/>
      <c r="W15" s="35"/>
      <c r="X15" s="36" t="str">
        <f t="shared" ca="1" si="2"/>
        <v>Overdue</v>
      </c>
      <c r="Y15" s="37"/>
      <c r="Z15" s="38" t="str">
        <f t="shared" si="3"/>
        <v/>
      </c>
      <c r="AB15" s="41"/>
      <c r="AC15" s="41"/>
      <c r="AD15"/>
      <c r="AE15"/>
    </row>
    <row r="16" spans="1:94" s="39" customFormat="1" hidden="1">
      <c r="A16" s="30">
        <v>12</v>
      </c>
      <c r="B16" s="31" t="s">
        <v>468</v>
      </c>
      <c r="C16" s="31" t="s">
        <v>147</v>
      </c>
      <c r="D16" s="44" t="s">
        <v>54</v>
      </c>
      <c r="E16" s="72" t="str">
        <f>IFERROR(IF(INDEX(Sheet3!$B$2:$B$8, MATCH(D16, Sheet3!$A$2:$A$8, 0)) = 0, "", INDEX(Sheet3!$B$2:$B$8, MATCH(D16, Sheet3!$A$2:$A$8, 0))), "")</f>
        <v>Breakdown</v>
      </c>
      <c r="F16" s="31" t="s">
        <v>226</v>
      </c>
      <c r="G16" s="45" t="s">
        <v>104</v>
      </c>
      <c r="H16" s="63" t="str">
        <f>IFERROR(INDEX(Sheet3!$F$2:$F$114, MATCH(G16, Sheet3!$E$2:$E$114, 0)), "")</f>
        <v>HVAC</v>
      </c>
      <c r="I16" s="32">
        <v>45474</v>
      </c>
      <c r="J16" s="33">
        <f t="shared" ca="1" si="0"/>
        <v>262</v>
      </c>
      <c r="K16" s="34">
        <v>45484</v>
      </c>
      <c r="L16" s="59">
        <f t="shared" ca="1" si="4"/>
        <v>10</v>
      </c>
      <c r="M16" s="34"/>
      <c r="N16" s="47">
        <f t="shared" ca="1" si="5"/>
        <v>252</v>
      </c>
      <c r="O16" s="75"/>
      <c r="P16" s="75"/>
      <c r="Q16" s="47" t="str">
        <f t="shared" ca="1" si="6"/>
        <v/>
      </c>
      <c r="R16" s="34"/>
      <c r="S16" s="59" t="str">
        <f t="shared" ca="1" si="7"/>
        <v/>
      </c>
      <c r="T16" s="32"/>
      <c r="U16" s="33" t="str">
        <f t="shared" ca="1" si="1"/>
        <v/>
      </c>
      <c r="V16" s="34">
        <v>45489</v>
      </c>
      <c r="W16" s="35"/>
      <c r="X16" s="36" t="str">
        <f t="shared" ca="1" si="2"/>
        <v>Overdue</v>
      </c>
      <c r="Y16" s="37"/>
      <c r="Z16" s="38" t="str">
        <f t="shared" si="3"/>
        <v/>
      </c>
      <c r="AB16" s="41"/>
      <c r="AC16" s="41"/>
      <c r="AD16"/>
      <c r="AE16"/>
    </row>
    <row r="17" spans="1:31" s="39" customFormat="1" hidden="1">
      <c r="A17" s="30">
        <v>13</v>
      </c>
      <c r="B17" s="31" t="s">
        <v>469</v>
      </c>
      <c r="C17" s="31" t="s">
        <v>147</v>
      </c>
      <c r="D17" s="44" t="s">
        <v>32</v>
      </c>
      <c r="E17" s="72" t="str">
        <f>IFERROR(IF(INDEX(Sheet3!$B$2:$B$8, MATCH(D17, Sheet3!$A$2:$A$8, 0)) = 0, "", INDEX(Sheet3!$B$2:$B$8, MATCH(D17, Sheet3!$A$2:$A$8, 0))), "")</f>
        <v>Breakdown</v>
      </c>
      <c r="F17" s="31" t="s">
        <v>134</v>
      </c>
      <c r="G17" s="45" t="s">
        <v>205</v>
      </c>
      <c r="H17" s="63" t="str">
        <f>IFERROR(INDEX(Sheet3!$F$2:$F$114, MATCH(G17, Sheet3!$E$2:$E$114, 0)), "")</f>
        <v>KITCHEN_EQUIPMENT</v>
      </c>
      <c r="I17" s="32">
        <v>45474</v>
      </c>
      <c r="J17" s="33">
        <f t="shared" ca="1" si="0"/>
        <v>262</v>
      </c>
      <c r="K17" s="34">
        <v>45485</v>
      </c>
      <c r="L17" s="59">
        <f t="shared" ca="1" si="4"/>
        <v>11</v>
      </c>
      <c r="M17" s="34"/>
      <c r="N17" s="47">
        <f t="shared" ca="1" si="5"/>
        <v>251</v>
      </c>
      <c r="O17" s="75"/>
      <c r="P17" s="75"/>
      <c r="Q17" s="47" t="str">
        <f t="shared" ca="1" si="6"/>
        <v/>
      </c>
      <c r="R17" s="34"/>
      <c r="S17" s="59" t="str">
        <f t="shared" ca="1" si="7"/>
        <v/>
      </c>
      <c r="T17" s="32"/>
      <c r="U17" s="33" t="str">
        <f t="shared" ca="1" si="1"/>
        <v/>
      </c>
      <c r="V17" s="34"/>
      <c r="W17" s="35"/>
      <c r="X17" s="36" t="str">
        <f t="shared" ca="1" si="2"/>
        <v>Overdue</v>
      </c>
      <c r="Y17" s="37"/>
      <c r="Z17" s="38" t="str">
        <f t="shared" si="3"/>
        <v/>
      </c>
      <c r="AB17" s="41"/>
      <c r="AC17" s="41"/>
      <c r="AD17"/>
      <c r="AE17"/>
    </row>
    <row r="18" spans="1:31" s="39" customFormat="1" hidden="1">
      <c r="A18" s="30">
        <v>14</v>
      </c>
      <c r="B18" s="31" t="s">
        <v>470</v>
      </c>
      <c r="C18" s="31" t="s">
        <v>384</v>
      </c>
      <c r="D18" s="44" t="s">
        <v>32</v>
      </c>
      <c r="E18" s="72" t="str">
        <f>IFERROR(IF(INDEX(Sheet3!$B$2:$B$8, MATCH(D18, Sheet3!$A$2:$A$8, 0)) = 0, "", INDEX(Sheet3!$B$2:$B$8, MATCH(D18, Sheet3!$A$2:$A$8, 0))), "")</f>
        <v>Breakdown</v>
      </c>
      <c r="F18" s="31" t="s">
        <v>212</v>
      </c>
      <c r="G18" s="45" t="s">
        <v>84</v>
      </c>
      <c r="H18" s="63" t="str">
        <f>IFERROR(INDEX(Sheet3!$F$2:$F$114, MATCH(G18, Sheet3!$E$2:$E$114, 0)), "")</f>
        <v>OTHERS</v>
      </c>
      <c r="I18" s="32">
        <v>45474</v>
      </c>
      <c r="J18" s="33">
        <f t="shared" ca="1" si="0"/>
        <v>262</v>
      </c>
      <c r="K18" s="34">
        <v>45486</v>
      </c>
      <c r="L18" s="59">
        <f t="shared" ca="1" si="4"/>
        <v>12</v>
      </c>
      <c r="M18" s="34"/>
      <c r="N18" s="47">
        <f t="shared" ca="1" si="5"/>
        <v>250</v>
      </c>
      <c r="O18" s="75"/>
      <c r="P18" s="75"/>
      <c r="Q18" s="47" t="str">
        <f t="shared" ca="1" si="6"/>
        <v/>
      </c>
      <c r="R18" s="34"/>
      <c r="S18" s="59" t="str">
        <f t="shared" ca="1" si="7"/>
        <v/>
      </c>
      <c r="T18" s="32"/>
      <c r="U18" s="33" t="str">
        <f t="shared" ca="1" si="1"/>
        <v/>
      </c>
      <c r="V18" s="34"/>
      <c r="W18" s="35"/>
      <c r="X18" s="36" t="str">
        <f t="shared" ca="1" si="2"/>
        <v>Overdue</v>
      </c>
      <c r="Y18" s="37"/>
      <c r="Z18" s="38" t="str">
        <f t="shared" si="3"/>
        <v/>
      </c>
      <c r="AB18" s="41"/>
      <c r="AC18" s="41"/>
      <c r="AD18"/>
      <c r="AE18"/>
    </row>
    <row r="19" spans="1:31" s="39" customFormat="1" hidden="1">
      <c r="A19" s="30">
        <v>15</v>
      </c>
      <c r="B19" s="31" t="s">
        <v>471</v>
      </c>
      <c r="C19" s="31" t="s">
        <v>281</v>
      </c>
      <c r="D19" s="44" t="s">
        <v>32</v>
      </c>
      <c r="E19" s="72" t="str">
        <f>IFERROR(IF(INDEX(Sheet3!$B$2:$B$8, MATCH(D19, Sheet3!$A$2:$A$8, 0)) = 0, "", INDEX(Sheet3!$B$2:$B$8, MATCH(D19, Sheet3!$A$2:$A$8, 0))), "")</f>
        <v>Breakdown</v>
      </c>
      <c r="F19" s="31" t="s">
        <v>282</v>
      </c>
      <c r="G19" s="45" t="s">
        <v>472</v>
      </c>
      <c r="H19" s="63" t="str">
        <f>IFERROR(INDEX(Sheet3!$F$2:$F$114, MATCH(G19, Sheet3!$E$2:$E$114, 0)), "")</f>
        <v>ELECTRICAL</v>
      </c>
      <c r="I19" s="32">
        <v>45474</v>
      </c>
      <c r="J19" s="33">
        <f t="shared" ca="1" si="0"/>
        <v>262</v>
      </c>
      <c r="K19" s="34">
        <v>45487</v>
      </c>
      <c r="L19" s="59">
        <f t="shared" ca="1" si="4"/>
        <v>13</v>
      </c>
      <c r="M19" s="34"/>
      <c r="N19" s="47">
        <f t="shared" ca="1" si="5"/>
        <v>249</v>
      </c>
      <c r="O19" s="75"/>
      <c r="P19" s="75"/>
      <c r="Q19" s="47" t="str">
        <f t="shared" ca="1" si="6"/>
        <v/>
      </c>
      <c r="R19" s="34"/>
      <c r="S19" s="59" t="str">
        <f t="shared" ca="1" si="7"/>
        <v/>
      </c>
      <c r="T19" s="32"/>
      <c r="U19" s="33" t="str">
        <f t="shared" ca="1" si="1"/>
        <v/>
      </c>
      <c r="V19" s="34"/>
      <c r="W19" s="35"/>
      <c r="X19" s="36" t="str">
        <f t="shared" ca="1" si="2"/>
        <v>Overdue</v>
      </c>
      <c r="Y19" s="37"/>
      <c r="Z19" s="38" t="str">
        <f t="shared" si="3"/>
        <v/>
      </c>
      <c r="AB19" s="41"/>
      <c r="AC19" s="41"/>
      <c r="AD19"/>
      <c r="AE19"/>
    </row>
    <row r="20" spans="1:31" s="39" customFormat="1" hidden="1">
      <c r="A20" s="30">
        <v>16</v>
      </c>
      <c r="B20" s="31" t="s">
        <v>473</v>
      </c>
      <c r="C20" s="31" t="s">
        <v>323</v>
      </c>
      <c r="D20" s="44" t="s">
        <v>32</v>
      </c>
      <c r="E20" s="72" t="str">
        <f>IFERROR(IF(INDEX(Sheet3!$B$2:$B$8, MATCH(D20, Sheet3!$A$2:$A$8, 0)) = 0, "", INDEX(Sheet3!$B$2:$B$8, MATCH(D20, Sheet3!$A$2:$A$8, 0))), "")</f>
        <v>Breakdown</v>
      </c>
      <c r="F20" s="31" t="s">
        <v>474</v>
      </c>
      <c r="G20" s="45" t="s">
        <v>48</v>
      </c>
      <c r="H20" s="63" t="str">
        <f>IFERROR(INDEX(Sheet3!$F$2:$F$114, MATCH(G20, Sheet3!$E$2:$E$114, 0)), "")</f>
        <v>BUILDING</v>
      </c>
      <c r="I20" s="32">
        <v>45478</v>
      </c>
      <c r="J20" s="33">
        <f t="shared" ca="1" si="0"/>
        <v>258</v>
      </c>
      <c r="K20" s="34">
        <v>45488</v>
      </c>
      <c r="L20" s="59">
        <f t="shared" ca="1" si="4"/>
        <v>10</v>
      </c>
      <c r="M20" s="34"/>
      <c r="N20" s="47">
        <f t="shared" ca="1" si="5"/>
        <v>248</v>
      </c>
      <c r="O20" s="75"/>
      <c r="P20" s="75"/>
      <c r="Q20" s="47" t="str">
        <f t="shared" ca="1" si="6"/>
        <v/>
      </c>
      <c r="R20" s="34"/>
      <c r="S20" s="59" t="str">
        <f t="shared" ca="1" si="7"/>
        <v/>
      </c>
      <c r="T20" s="32"/>
      <c r="U20" s="33" t="str">
        <f t="shared" ca="1" si="1"/>
        <v/>
      </c>
      <c r="V20" s="34"/>
      <c r="W20" s="35">
        <v>90000</v>
      </c>
      <c r="X20" s="36" t="str">
        <f t="shared" ca="1" si="2"/>
        <v>Overdue</v>
      </c>
      <c r="Y20" s="37"/>
      <c r="Z20" s="38" t="str">
        <f t="shared" si="3"/>
        <v/>
      </c>
      <c r="AB20" s="41"/>
      <c r="AC20" s="41"/>
      <c r="AD20"/>
      <c r="AE20"/>
    </row>
    <row r="21" spans="1:31" s="39" customFormat="1" hidden="1">
      <c r="A21" s="30">
        <v>17</v>
      </c>
      <c r="B21" s="31" t="s">
        <v>475</v>
      </c>
      <c r="C21" s="31" t="s">
        <v>165</v>
      </c>
      <c r="D21" s="44" t="s">
        <v>476</v>
      </c>
      <c r="E21" s="72" t="str">
        <f>IFERROR(IF(INDEX(Sheet3!$B$2:$B$8, MATCH(D21, Sheet3!$A$2:$A$8, 0)) = 0, "", INDEX(Sheet3!$B$2:$B$8, MATCH(D21, Sheet3!$A$2:$A$8, 0))), "")</f>
        <v>Breakdown</v>
      </c>
      <c r="F21" s="31" t="s">
        <v>453</v>
      </c>
      <c r="G21" s="45" t="s">
        <v>84</v>
      </c>
      <c r="H21" s="63" t="str">
        <f>IFERROR(INDEX(Sheet3!$F$2:$F$114, MATCH(G21, Sheet3!$E$2:$E$114, 0)), "")</f>
        <v>OTHERS</v>
      </c>
      <c r="I21" s="32">
        <v>45477</v>
      </c>
      <c r="J21" s="33">
        <f t="shared" ca="1" si="0"/>
        <v>259</v>
      </c>
      <c r="K21" s="34">
        <v>45477</v>
      </c>
      <c r="L21" s="59">
        <f t="shared" ca="1" si="4"/>
        <v>0</v>
      </c>
      <c r="M21" s="34"/>
      <c r="N21" s="47">
        <f t="shared" ca="1" si="5"/>
        <v>259</v>
      </c>
      <c r="O21" s="75"/>
      <c r="P21" s="75"/>
      <c r="Q21" s="47" t="str">
        <f t="shared" ca="1" si="6"/>
        <v/>
      </c>
      <c r="R21" s="34"/>
      <c r="S21" s="59" t="str">
        <f t="shared" ca="1" si="7"/>
        <v/>
      </c>
      <c r="T21" s="32"/>
      <c r="U21" s="33" t="str">
        <f t="shared" ca="1" si="1"/>
        <v/>
      </c>
      <c r="V21" s="34"/>
      <c r="W21" s="35"/>
      <c r="X21" s="36" t="str">
        <f t="shared" ca="1" si="2"/>
        <v>Overdue</v>
      </c>
      <c r="Y21" s="37"/>
      <c r="Z21" s="38" t="str">
        <f t="shared" si="3"/>
        <v/>
      </c>
      <c r="AB21" s="41"/>
      <c r="AC21" s="41"/>
      <c r="AD21"/>
      <c r="AE21"/>
    </row>
    <row r="22" spans="1:31" s="39" customFormat="1" hidden="1">
      <c r="A22" s="30">
        <v>18</v>
      </c>
      <c r="B22" s="31" t="s">
        <v>477</v>
      </c>
      <c r="C22" s="31" t="s">
        <v>165</v>
      </c>
      <c r="D22" s="44" t="s">
        <v>59</v>
      </c>
      <c r="E22" s="72" t="str">
        <f>IFERROR(IF(INDEX(Sheet3!$B$2:$B$8, MATCH(D22, Sheet3!$A$2:$A$8, 0)) = 0, "", INDEX(Sheet3!$B$2:$B$8, MATCH(D22, Sheet3!$A$2:$A$8, 0))), "")</f>
        <v>Preventive</v>
      </c>
      <c r="F22" s="31" t="s">
        <v>324</v>
      </c>
      <c r="G22" s="45" t="s">
        <v>61</v>
      </c>
      <c r="H22" s="63" t="str">
        <f>IFERROR(INDEX(Sheet3!$F$2:$F$114, MATCH(G22, Sheet3!$E$2:$E$114, 0)), "")</f>
        <v>HVAC</v>
      </c>
      <c r="I22" s="32">
        <v>45480</v>
      </c>
      <c r="J22" s="33">
        <f t="shared" ca="1" si="0"/>
        <v>256</v>
      </c>
      <c r="K22" s="34">
        <v>45480</v>
      </c>
      <c r="L22" s="59">
        <f t="shared" ca="1" si="4"/>
        <v>0</v>
      </c>
      <c r="M22" s="34"/>
      <c r="N22" s="47">
        <f t="shared" ca="1" si="5"/>
        <v>256</v>
      </c>
      <c r="O22" s="75"/>
      <c r="P22" s="75"/>
      <c r="Q22" s="47" t="str">
        <f t="shared" ca="1" si="6"/>
        <v/>
      </c>
      <c r="R22" s="34"/>
      <c r="S22" s="59">
        <f t="shared" ca="1" si="7"/>
        <v>45480</v>
      </c>
      <c r="T22" s="32">
        <v>45480</v>
      </c>
      <c r="U22" s="33">
        <f t="shared" ca="1" si="1"/>
        <v>256</v>
      </c>
      <c r="V22" s="34">
        <v>45481</v>
      </c>
      <c r="W22" s="35"/>
      <c r="X22" s="36" t="str">
        <f t="shared" ca="1" si="2"/>
        <v>Overdue</v>
      </c>
      <c r="Y22" s="37"/>
      <c r="Z22" s="38" t="str">
        <f t="shared" si="3"/>
        <v/>
      </c>
      <c r="AB22" s="41"/>
      <c r="AC22" s="41"/>
      <c r="AD22"/>
      <c r="AE22"/>
    </row>
    <row r="23" spans="1:31" s="39" customFormat="1" hidden="1">
      <c r="A23" s="30">
        <v>19</v>
      </c>
      <c r="B23" s="31" t="s">
        <v>478</v>
      </c>
      <c r="C23" s="31" t="s">
        <v>479</v>
      </c>
      <c r="D23" s="44" t="s">
        <v>54</v>
      </c>
      <c r="E23" s="72" t="str">
        <f>IFERROR(IF(INDEX(Sheet3!$B$2:$B$8, MATCH(D23, Sheet3!$A$2:$A$8, 0)) = 0, "", INDEX(Sheet3!$B$2:$B$8, MATCH(D23, Sheet3!$A$2:$A$8, 0))), "")</f>
        <v>Breakdown</v>
      </c>
      <c r="F23" s="31" t="s">
        <v>324</v>
      </c>
      <c r="G23" s="45" t="s">
        <v>97</v>
      </c>
      <c r="H23" s="63" t="str">
        <f>IFERROR(INDEX(Sheet3!$F$2:$F$114, MATCH(G23, Sheet3!$E$2:$E$114, 0)), "")</f>
        <v>HVAC</v>
      </c>
      <c r="I23" s="32">
        <v>45480</v>
      </c>
      <c r="J23" s="33">
        <f t="shared" ca="1" si="0"/>
        <v>256</v>
      </c>
      <c r="K23" s="34">
        <v>45480</v>
      </c>
      <c r="L23" s="59">
        <f t="shared" ca="1" si="4"/>
        <v>0</v>
      </c>
      <c r="M23" s="34"/>
      <c r="N23" s="47">
        <f t="shared" ca="1" si="5"/>
        <v>256</v>
      </c>
      <c r="O23" s="75"/>
      <c r="P23" s="75"/>
      <c r="Q23" s="47" t="str">
        <f t="shared" ca="1" si="6"/>
        <v/>
      </c>
      <c r="R23" s="34"/>
      <c r="S23" s="59" t="str">
        <f t="shared" ca="1" si="7"/>
        <v/>
      </c>
      <c r="T23" s="32"/>
      <c r="U23" s="33" t="str">
        <f t="shared" ca="1" si="1"/>
        <v/>
      </c>
      <c r="V23" s="34"/>
      <c r="W23" s="35"/>
      <c r="X23" s="36" t="str">
        <f t="shared" ca="1" si="2"/>
        <v>Overdue</v>
      </c>
      <c r="Y23" s="37"/>
      <c r="Z23" s="38" t="str">
        <f t="shared" si="3"/>
        <v/>
      </c>
    </row>
    <row r="24" spans="1:31" s="39" customFormat="1" hidden="1">
      <c r="A24" s="30">
        <v>20</v>
      </c>
      <c r="B24" s="31" t="s">
        <v>480</v>
      </c>
      <c r="C24" s="31" t="s">
        <v>187</v>
      </c>
      <c r="D24" s="44" t="s">
        <v>32</v>
      </c>
      <c r="E24" s="72" t="str">
        <f>IFERROR(IF(INDEX(Sheet3!$B$2:$B$8, MATCH(D24, Sheet3!$A$2:$A$8, 0)) = 0, "", INDEX(Sheet3!$B$2:$B$8, MATCH(D24, Sheet3!$A$2:$A$8, 0))), "")</f>
        <v>Breakdown</v>
      </c>
      <c r="F24" s="31" t="s">
        <v>481</v>
      </c>
      <c r="G24" s="45" t="s">
        <v>84</v>
      </c>
      <c r="H24" s="63" t="str">
        <f>IFERROR(INDEX(Sheet3!$F$2:$F$114, MATCH(G24, Sheet3!$E$2:$E$114, 0)), "")</f>
        <v>OTHERS</v>
      </c>
      <c r="I24" s="32">
        <v>45481</v>
      </c>
      <c r="J24" s="33">
        <f t="shared" ca="1" si="0"/>
        <v>255</v>
      </c>
      <c r="K24" s="34">
        <v>45481</v>
      </c>
      <c r="L24" s="59">
        <f t="shared" ca="1" si="4"/>
        <v>0</v>
      </c>
      <c r="M24" s="34"/>
      <c r="N24" s="47">
        <f t="shared" ca="1" si="5"/>
        <v>255</v>
      </c>
      <c r="O24" s="75"/>
      <c r="P24" s="75"/>
      <c r="Q24" s="47" t="str">
        <f t="shared" ca="1" si="6"/>
        <v/>
      </c>
      <c r="R24" s="34"/>
      <c r="S24" s="59" t="str">
        <f t="shared" ca="1" si="7"/>
        <v/>
      </c>
      <c r="T24" s="32"/>
      <c r="U24" s="33" t="str">
        <f t="shared" ca="1" si="1"/>
        <v/>
      </c>
      <c r="V24" s="34"/>
      <c r="W24" s="35"/>
      <c r="X24" s="36" t="str">
        <f t="shared" ca="1" si="2"/>
        <v>Overdue</v>
      </c>
      <c r="Y24" s="37"/>
      <c r="Z24" s="38" t="str">
        <f t="shared" si="3"/>
        <v/>
      </c>
    </row>
    <row r="25" spans="1:31" s="39" customFormat="1" hidden="1">
      <c r="A25" s="30">
        <v>21</v>
      </c>
      <c r="B25" s="31" t="s">
        <v>482</v>
      </c>
      <c r="C25" s="31" t="s">
        <v>63</v>
      </c>
      <c r="D25" s="44" t="s">
        <v>32</v>
      </c>
      <c r="E25" s="72" t="str">
        <f>IFERROR(IF(INDEX(Sheet3!$B$2:$B$8, MATCH(D25, Sheet3!$A$2:$A$8, 0)) = 0, "", INDEX(Sheet3!$B$2:$B$8, MATCH(D25, Sheet3!$A$2:$A$8, 0))), "")</f>
        <v>Breakdown</v>
      </c>
      <c r="F25" s="31" t="s">
        <v>481</v>
      </c>
      <c r="G25" s="45" t="s">
        <v>84</v>
      </c>
      <c r="H25" s="63" t="str">
        <f>IFERROR(INDEX(Sheet3!$F$2:$F$114, MATCH(G25, Sheet3!$E$2:$E$114, 0)), "")</f>
        <v>OTHERS</v>
      </c>
      <c r="I25" s="32">
        <v>45481</v>
      </c>
      <c r="J25" s="33">
        <f t="shared" ca="1" si="0"/>
        <v>255</v>
      </c>
      <c r="K25" s="34">
        <v>45481</v>
      </c>
      <c r="L25" s="59">
        <f t="shared" ca="1" si="4"/>
        <v>0</v>
      </c>
      <c r="M25" s="34">
        <v>45481</v>
      </c>
      <c r="N25" s="47">
        <f t="shared" ca="1" si="5"/>
        <v>0</v>
      </c>
      <c r="O25" s="75">
        <v>45482</v>
      </c>
      <c r="P25" s="75">
        <v>45484</v>
      </c>
      <c r="Q25" s="47">
        <f t="shared" ca="1" si="6"/>
        <v>2</v>
      </c>
      <c r="R25" s="34">
        <v>45484</v>
      </c>
      <c r="S25" s="59">
        <f t="shared" ca="1" si="7"/>
        <v>0</v>
      </c>
      <c r="T25" s="32">
        <v>45484</v>
      </c>
      <c r="U25" s="33">
        <f t="shared" ca="1" si="1"/>
        <v>252</v>
      </c>
      <c r="V25" s="34"/>
      <c r="W25" s="35"/>
      <c r="X25" s="36" t="str">
        <f t="shared" ca="1" si="2"/>
        <v>Overdue</v>
      </c>
      <c r="Y25" s="37"/>
      <c r="Z25" s="38" t="str">
        <f t="shared" si="3"/>
        <v/>
      </c>
    </row>
    <row r="26" spans="1:31" s="39" customFormat="1" hidden="1">
      <c r="A26" s="30">
        <v>22</v>
      </c>
      <c r="B26" s="31" t="s">
        <v>483</v>
      </c>
      <c r="C26" s="31" t="s">
        <v>78</v>
      </c>
      <c r="D26" s="44" t="s">
        <v>42</v>
      </c>
      <c r="E26" s="72" t="str">
        <f>IFERROR(IF(INDEX(Sheet3!$B$2:$B$8, MATCH(D26, Sheet3!$A$2:$A$8, 0)) = 0, "", INDEX(Sheet3!$B$2:$B$8, MATCH(D26, Sheet3!$A$2:$A$8, 0))), "")</f>
        <v>Corrective</v>
      </c>
      <c r="F26" s="31" t="s">
        <v>134</v>
      </c>
      <c r="G26" s="45" t="s">
        <v>185</v>
      </c>
      <c r="H26" s="63" t="str">
        <f>IFERROR(INDEX(Sheet3!$F$2:$F$114, MATCH(G26, Sheet3!$E$2:$E$114, 0)), "")</f>
        <v>KITCHEN_EQUIPMENT</v>
      </c>
      <c r="I26" s="32">
        <v>45481</v>
      </c>
      <c r="J26" s="33">
        <f t="shared" ca="1" si="0"/>
        <v>255</v>
      </c>
      <c r="K26" s="34">
        <v>45481</v>
      </c>
      <c r="L26" s="59">
        <f t="shared" ca="1" si="4"/>
        <v>0</v>
      </c>
      <c r="M26" s="34"/>
      <c r="N26" s="47">
        <f t="shared" ca="1" si="5"/>
        <v>255</v>
      </c>
      <c r="O26" s="75"/>
      <c r="P26" s="75"/>
      <c r="Q26" s="47" t="str">
        <f t="shared" ca="1" si="6"/>
        <v/>
      </c>
      <c r="R26" s="34"/>
      <c r="S26" s="59" t="str">
        <f t="shared" ca="1" si="7"/>
        <v/>
      </c>
      <c r="T26" s="32"/>
      <c r="U26" s="33" t="str">
        <f t="shared" ca="1" si="1"/>
        <v/>
      </c>
      <c r="V26" s="34"/>
      <c r="W26" s="35"/>
      <c r="X26" s="36" t="str">
        <f t="shared" ca="1" si="2"/>
        <v>Overdue</v>
      </c>
      <c r="Y26" s="37"/>
      <c r="Z26" s="38" t="str">
        <f t="shared" si="3"/>
        <v/>
      </c>
    </row>
    <row r="27" spans="1:31" s="39" customFormat="1" hidden="1">
      <c r="A27" s="30">
        <v>23</v>
      </c>
      <c r="B27" s="31" t="s">
        <v>484</v>
      </c>
      <c r="C27" s="31" t="s">
        <v>151</v>
      </c>
      <c r="D27" s="44" t="s">
        <v>32</v>
      </c>
      <c r="E27" s="72" t="str">
        <f>IFERROR(IF(INDEX(Sheet3!$B$2:$B$8, MATCH(D27, Sheet3!$A$2:$A$8, 0)) = 0, "", INDEX(Sheet3!$B$2:$B$8, MATCH(D27, Sheet3!$A$2:$A$8, 0))), "")</f>
        <v>Breakdown</v>
      </c>
      <c r="F27" s="31" t="s">
        <v>453</v>
      </c>
      <c r="G27" s="45" t="s">
        <v>84</v>
      </c>
      <c r="H27" s="63" t="str">
        <f>IFERROR(INDEX(Sheet3!$F$2:$F$114, MATCH(G27, Sheet3!$E$2:$E$114, 0)), "")</f>
        <v>OTHERS</v>
      </c>
      <c r="I27" s="32">
        <v>45482</v>
      </c>
      <c r="J27" s="33">
        <f t="shared" ca="1" si="0"/>
        <v>254</v>
      </c>
      <c r="K27" s="34">
        <v>45482</v>
      </c>
      <c r="L27" s="59">
        <f t="shared" ca="1" si="4"/>
        <v>0</v>
      </c>
      <c r="M27" s="34"/>
      <c r="N27" s="47">
        <f t="shared" ca="1" si="5"/>
        <v>254</v>
      </c>
      <c r="O27" s="75"/>
      <c r="P27" s="75"/>
      <c r="Q27" s="47" t="str">
        <f t="shared" ca="1" si="6"/>
        <v/>
      </c>
      <c r="R27" s="34"/>
      <c r="S27" s="59" t="str">
        <f t="shared" ca="1" si="7"/>
        <v/>
      </c>
      <c r="T27" s="32"/>
      <c r="U27" s="33" t="str">
        <f t="shared" ca="1" si="1"/>
        <v/>
      </c>
      <c r="V27" s="34"/>
      <c r="W27" s="35"/>
      <c r="X27" s="36" t="str">
        <f t="shared" ca="1" si="2"/>
        <v>Overdue</v>
      </c>
      <c r="Y27" s="37"/>
      <c r="Z27" s="38" t="str">
        <f t="shared" si="3"/>
        <v/>
      </c>
    </row>
    <row r="28" spans="1:31" s="39" customFormat="1" hidden="1">
      <c r="A28" s="30">
        <v>24</v>
      </c>
      <c r="B28" s="31" t="s">
        <v>485</v>
      </c>
      <c r="C28" s="31" t="s">
        <v>53</v>
      </c>
      <c r="D28" s="44" t="s">
        <v>32</v>
      </c>
      <c r="E28" s="72" t="str">
        <f>IFERROR(IF(INDEX(Sheet3!$B$2:$B$8, MATCH(D28, Sheet3!$A$2:$A$8, 0)) = 0, "", INDEX(Sheet3!$B$2:$B$8, MATCH(D28, Sheet3!$A$2:$A$8, 0))), "")</f>
        <v>Breakdown</v>
      </c>
      <c r="F28" s="31" t="s">
        <v>134</v>
      </c>
      <c r="G28" s="45" t="s">
        <v>122</v>
      </c>
      <c r="H28" s="63" t="str">
        <f>IFERROR(INDEX(Sheet3!$F$2:$F$114, MATCH(G28, Sheet3!$E$2:$E$114, 0)), "")</f>
        <v>KITCHEN_EQUIPMENT</v>
      </c>
      <c r="I28" s="32">
        <v>45474</v>
      </c>
      <c r="J28" s="33">
        <f t="shared" ca="1" si="0"/>
        <v>262</v>
      </c>
      <c r="K28" s="34">
        <v>45474</v>
      </c>
      <c r="L28" s="59">
        <f t="shared" ca="1" si="4"/>
        <v>0</v>
      </c>
      <c r="M28" s="34"/>
      <c r="N28" s="47">
        <f t="shared" ca="1" si="5"/>
        <v>262</v>
      </c>
      <c r="O28" s="75"/>
      <c r="P28" s="75"/>
      <c r="Q28" s="47" t="str">
        <f t="shared" ca="1" si="6"/>
        <v/>
      </c>
      <c r="R28" s="34"/>
      <c r="S28" s="59" t="str">
        <f t="shared" ca="1" si="7"/>
        <v/>
      </c>
      <c r="T28" s="32"/>
      <c r="U28" s="33" t="str">
        <f t="shared" ca="1" si="1"/>
        <v/>
      </c>
      <c r="V28" s="34"/>
      <c r="W28" s="35"/>
      <c r="X28" s="36" t="str">
        <f t="shared" ca="1" si="2"/>
        <v>Overdue</v>
      </c>
      <c r="Y28" s="37"/>
      <c r="Z28" s="38" t="str">
        <f t="shared" si="3"/>
        <v/>
      </c>
    </row>
    <row r="29" spans="1:31" s="39" customFormat="1" hidden="1">
      <c r="A29" s="30">
        <v>25</v>
      </c>
      <c r="B29" s="31" t="s">
        <v>486</v>
      </c>
      <c r="C29" s="31" t="s">
        <v>487</v>
      </c>
      <c r="D29" s="44" t="s">
        <v>59</v>
      </c>
      <c r="E29" s="72" t="str">
        <f>IFERROR(IF(INDEX(Sheet3!$B$2:$B$8, MATCH(D29, Sheet3!$A$2:$A$8, 0)) = 0, "", INDEX(Sheet3!$B$2:$B$8, MATCH(D29, Sheet3!$A$2:$A$8, 0))), "")</f>
        <v>Preventive</v>
      </c>
      <c r="F29" s="31" t="s">
        <v>333</v>
      </c>
      <c r="G29" s="45" t="s">
        <v>104</v>
      </c>
      <c r="H29" s="63" t="str">
        <f>IFERROR(INDEX(Sheet3!$F$2:$F$114, MATCH(G29, Sheet3!$E$2:$E$114, 0)), "")</f>
        <v>HVAC</v>
      </c>
      <c r="I29" s="32">
        <v>45475</v>
      </c>
      <c r="J29" s="33">
        <f t="shared" ca="1" si="0"/>
        <v>261</v>
      </c>
      <c r="K29" s="34">
        <v>45475</v>
      </c>
      <c r="L29" s="59">
        <f t="shared" ca="1" si="4"/>
        <v>0</v>
      </c>
      <c r="M29" s="34"/>
      <c r="N29" s="47">
        <f t="shared" ca="1" si="5"/>
        <v>261</v>
      </c>
      <c r="O29" s="75"/>
      <c r="P29" s="75"/>
      <c r="Q29" s="47" t="str">
        <f t="shared" ca="1" si="6"/>
        <v/>
      </c>
      <c r="R29" s="34"/>
      <c r="S29" s="59" t="str">
        <f t="shared" ca="1" si="7"/>
        <v/>
      </c>
      <c r="T29" s="32"/>
      <c r="U29" s="33" t="str">
        <f t="shared" ca="1" si="1"/>
        <v/>
      </c>
      <c r="V29" s="34"/>
      <c r="W29" s="35"/>
      <c r="X29" s="36" t="str">
        <f t="shared" ca="1" si="2"/>
        <v>Overdue</v>
      </c>
      <c r="Y29" s="37"/>
      <c r="Z29" s="38" t="str">
        <f t="shared" si="3"/>
        <v/>
      </c>
    </row>
    <row r="30" spans="1:31" s="39" customFormat="1" hidden="1">
      <c r="A30" s="30">
        <v>26</v>
      </c>
      <c r="B30" s="31" t="s">
        <v>488</v>
      </c>
      <c r="C30" s="31" t="s">
        <v>117</v>
      </c>
      <c r="D30" s="44" t="s">
        <v>32</v>
      </c>
      <c r="E30" s="72" t="str">
        <f>IFERROR(IF(INDEX(Sheet3!$B$2:$B$8, MATCH(D30, Sheet3!$A$2:$A$8, 0)) = 0, "", INDEX(Sheet3!$B$2:$B$8, MATCH(D30, Sheet3!$A$2:$A$8, 0))), "")</f>
        <v>Breakdown</v>
      </c>
      <c r="F30" s="31" t="s">
        <v>489</v>
      </c>
      <c r="G30" s="45" t="s">
        <v>158</v>
      </c>
      <c r="H30" s="63" t="str">
        <f>IFERROR(INDEX(Sheet3!$F$2:$F$114, MATCH(G30, Sheet3!$E$2:$E$114, 0)), "")</f>
        <v>INVERTER</v>
      </c>
      <c r="I30" s="32">
        <v>45475</v>
      </c>
      <c r="J30" s="33">
        <f t="shared" ca="1" si="0"/>
        <v>261</v>
      </c>
      <c r="K30" s="34">
        <v>45475</v>
      </c>
      <c r="L30" s="59">
        <f t="shared" ca="1" si="4"/>
        <v>0</v>
      </c>
      <c r="M30" s="34"/>
      <c r="N30" s="47">
        <f t="shared" ca="1" si="5"/>
        <v>261</v>
      </c>
      <c r="O30" s="75"/>
      <c r="P30" s="75"/>
      <c r="Q30" s="47" t="str">
        <f t="shared" ca="1" si="6"/>
        <v/>
      </c>
      <c r="R30" s="34"/>
      <c r="S30" s="59" t="str">
        <f t="shared" ca="1" si="7"/>
        <v/>
      </c>
      <c r="T30" s="32"/>
      <c r="U30" s="33" t="str">
        <f t="shared" ca="1" si="1"/>
        <v/>
      </c>
      <c r="V30" s="34"/>
      <c r="W30" s="35"/>
      <c r="X30" s="36" t="str">
        <f t="shared" ca="1" si="2"/>
        <v>Overdue</v>
      </c>
      <c r="Y30" s="37"/>
      <c r="Z30" s="38" t="str">
        <f t="shared" si="3"/>
        <v/>
      </c>
    </row>
    <row r="31" spans="1:31" s="39" customFormat="1" hidden="1">
      <c r="A31" s="30">
        <v>28</v>
      </c>
      <c r="B31" s="31" t="s">
        <v>490</v>
      </c>
      <c r="C31" s="31" t="s">
        <v>356</v>
      </c>
      <c r="D31" s="44" t="s">
        <v>32</v>
      </c>
      <c r="E31" s="72" t="str">
        <f>IFERROR(IF(INDEX(Sheet3!$B$2:$B$8, MATCH(D31, Sheet3!$A$2:$A$8, 0)) = 0, "", INDEX(Sheet3!$B$2:$B$8, MATCH(D31, Sheet3!$A$2:$A$8, 0))), "")</f>
        <v>Breakdown</v>
      </c>
      <c r="F31" s="31" t="s">
        <v>324</v>
      </c>
      <c r="G31" s="45" t="s">
        <v>84</v>
      </c>
      <c r="H31" s="63" t="str">
        <f>IFERROR(INDEX(Sheet3!$F$2:$F$114, MATCH(G31, Sheet3!$E$2:$E$114, 0)), "")</f>
        <v>OTHERS</v>
      </c>
      <c r="I31" s="32">
        <v>45475</v>
      </c>
      <c r="J31" s="33">
        <f t="shared" ca="1" si="0"/>
        <v>261</v>
      </c>
      <c r="K31" s="34">
        <v>45475</v>
      </c>
      <c r="L31" s="59">
        <f t="shared" ca="1" si="4"/>
        <v>0</v>
      </c>
      <c r="M31" s="34"/>
      <c r="N31" s="47">
        <f t="shared" ca="1" si="5"/>
        <v>261</v>
      </c>
      <c r="O31" s="75"/>
      <c r="P31" s="75"/>
      <c r="Q31" s="47" t="str">
        <f t="shared" ca="1" si="6"/>
        <v/>
      </c>
      <c r="R31" s="34"/>
      <c r="S31" s="59" t="str">
        <f t="shared" ca="1" si="7"/>
        <v/>
      </c>
      <c r="T31" s="32"/>
      <c r="U31" s="33" t="str">
        <f t="shared" ca="1" si="1"/>
        <v/>
      </c>
      <c r="V31" s="34"/>
      <c r="W31" s="35"/>
      <c r="X31" s="36" t="str">
        <f t="shared" ca="1" si="2"/>
        <v>Overdue</v>
      </c>
      <c r="Y31" s="37"/>
      <c r="Z31" s="38" t="str">
        <f t="shared" si="3"/>
        <v/>
      </c>
    </row>
    <row r="32" spans="1:31" s="39" customFormat="1" hidden="1">
      <c r="A32" s="30">
        <v>29</v>
      </c>
      <c r="B32" s="31" t="s">
        <v>491</v>
      </c>
      <c r="C32" s="31" t="s">
        <v>492</v>
      </c>
      <c r="D32" s="44" t="s">
        <v>59</v>
      </c>
      <c r="E32" s="72" t="str">
        <f>IFERROR(IF(INDEX(Sheet3!$B$2:$B$8, MATCH(D32, Sheet3!$A$2:$A$8, 0)) = 0, "", INDEX(Sheet3!$B$2:$B$8, MATCH(D32, Sheet3!$A$2:$A$8, 0))), "")</f>
        <v>Preventive</v>
      </c>
      <c r="F32" s="31" t="s">
        <v>249</v>
      </c>
      <c r="G32" s="45" t="s">
        <v>202</v>
      </c>
      <c r="H32" s="63" t="str">
        <f>IFERROR(INDEX(Sheet3!$F$2:$F$114, MATCH(G32, Sheet3!$E$2:$E$114, 0)), "")</f>
        <v>GENERATOR</v>
      </c>
      <c r="I32" s="32">
        <v>45475</v>
      </c>
      <c r="J32" s="33">
        <f t="shared" ca="1" si="0"/>
        <v>261</v>
      </c>
      <c r="K32" s="34">
        <v>45475</v>
      </c>
      <c r="L32" s="59">
        <f t="shared" ca="1" si="4"/>
        <v>0</v>
      </c>
      <c r="M32" s="34"/>
      <c r="N32" s="47">
        <f t="shared" ca="1" si="5"/>
        <v>261</v>
      </c>
      <c r="O32" s="75"/>
      <c r="P32" s="75"/>
      <c r="Q32" s="47" t="str">
        <f t="shared" ca="1" si="6"/>
        <v/>
      </c>
      <c r="R32" s="34"/>
      <c r="S32" s="59" t="str">
        <f t="shared" ca="1" si="7"/>
        <v/>
      </c>
      <c r="T32" s="32"/>
      <c r="U32" s="33" t="str">
        <f t="shared" ca="1" si="1"/>
        <v/>
      </c>
      <c r="V32" s="34"/>
      <c r="W32" s="35"/>
      <c r="X32" s="36" t="str">
        <f t="shared" ca="1" si="2"/>
        <v>Overdue</v>
      </c>
      <c r="Y32" s="37"/>
      <c r="Z32" s="38" t="str">
        <f t="shared" si="3"/>
        <v/>
      </c>
    </row>
    <row r="33" spans="1:26" s="39" customFormat="1" hidden="1">
      <c r="A33" s="30">
        <v>30</v>
      </c>
      <c r="B33" s="31" t="s">
        <v>461</v>
      </c>
      <c r="C33" s="31" t="s">
        <v>151</v>
      </c>
      <c r="D33" s="44" t="s">
        <v>32</v>
      </c>
      <c r="E33" s="72" t="str">
        <f>IFERROR(IF(INDEX(Sheet3!$B$2:$B$8, MATCH(D33, Sheet3!$A$2:$A$8, 0)) = 0, "", INDEX(Sheet3!$B$2:$B$8, MATCH(D33, Sheet3!$A$2:$A$8, 0))), "")</f>
        <v>Breakdown</v>
      </c>
      <c r="F33" s="31" t="s">
        <v>324</v>
      </c>
      <c r="G33" s="45" t="s">
        <v>97</v>
      </c>
      <c r="H33" s="63" t="str">
        <f>IFERROR(INDEX(Sheet3!$F$2:$F$114, MATCH(G33, Sheet3!$E$2:$E$114, 0)), "")</f>
        <v>HVAC</v>
      </c>
      <c r="I33" s="32">
        <v>45475</v>
      </c>
      <c r="J33" s="33">
        <f t="shared" ca="1" si="0"/>
        <v>261</v>
      </c>
      <c r="K33" s="34">
        <v>45475</v>
      </c>
      <c r="L33" s="59">
        <f t="shared" ca="1" si="4"/>
        <v>0</v>
      </c>
      <c r="M33" s="34"/>
      <c r="N33" s="47">
        <f t="shared" ca="1" si="5"/>
        <v>261</v>
      </c>
      <c r="O33" s="75"/>
      <c r="P33" s="75"/>
      <c r="Q33" s="47" t="str">
        <f t="shared" ca="1" si="6"/>
        <v/>
      </c>
      <c r="R33" s="34"/>
      <c r="S33" s="59" t="str">
        <f t="shared" ca="1" si="7"/>
        <v/>
      </c>
      <c r="T33" s="32"/>
      <c r="U33" s="33" t="str">
        <f t="shared" ca="1" si="1"/>
        <v/>
      </c>
      <c r="V33" s="34"/>
      <c r="W33" s="35"/>
      <c r="X33" s="36" t="str">
        <f t="shared" ca="1" si="2"/>
        <v>Overdue</v>
      </c>
      <c r="Y33" s="37"/>
      <c r="Z33" s="38" t="str">
        <f t="shared" si="3"/>
        <v/>
      </c>
    </row>
    <row r="34" spans="1:26" s="39" customFormat="1" hidden="1">
      <c r="A34" s="30">
        <v>31</v>
      </c>
      <c r="B34" s="31" t="s">
        <v>493</v>
      </c>
      <c r="C34" s="31" t="s">
        <v>310</v>
      </c>
      <c r="D34" s="44" t="s">
        <v>32</v>
      </c>
      <c r="E34" s="72" t="str">
        <f>IFERROR(IF(INDEX(Sheet3!$B$2:$B$8, MATCH(D34, Sheet3!$A$2:$A$8, 0)) = 0, "", INDEX(Sheet3!$B$2:$B$8, MATCH(D34, Sheet3!$A$2:$A$8, 0))), "")</f>
        <v>Breakdown</v>
      </c>
      <c r="F34" s="31" t="s">
        <v>494</v>
      </c>
      <c r="G34" s="45" t="s">
        <v>38</v>
      </c>
      <c r="H34" s="63" t="str">
        <f>IFERROR(INDEX(Sheet3!$F$2:$F$114, MATCH(G34, Sheet3!$E$2:$E$114, 0)), "")</f>
        <v>BUILDING</v>
      </c>
      <c r="I34" s="32">
        <v>45475</v>
      </c>
      <c r="J34" s="33">
        <f t="shared" ca="1" si="0"/>
        <v>261</v>
      </c>
      <c r="K34" s="34">
        <v>45475</v>
      </c>
      <c r="L34" s="59">
        <f t="shared" ca="1" si="4"/>
        <v>0</v>
      </c>
      <c r="M34" s="34"/>
      <c r="N34" s="47">
        <f t="shared" ca="1" si="5"/>
        <v>261</v>
      </c>
      <c r="O34" s="75"/>
      <c r="P34" s="75"/>
      <c r="Q34" s="47" t="str">
        <f t="shared" ca="1" si="6"/>
        <v/>
      </c>
      <c r="R34" s="34"/>
      <c r="S34" s="59" t="str">
        <f t="shared" ca="1" si="7"/>
        <v/>
      </c>
      <c r="T34" s="32"/>
      <c r="U34" s="33" t="str">
        <f t="shared" ca="1" si="1"/>
        <v/>
      </c>
      <c r="V34" s="34"/>
      <c r="W34" s="35"/>
      <c r="X34" s="36" t="str">
        <f t="shared" ca="1" si="2"/>
        <v>Overdue</v>
      </c>
      <c r="Y34" s="37"/>
      <c r="Z34" s="38" t="str">
        <f t="shared" si="3"/>
        <v/>
      </c>
    </row>
    <row r="35" spans="1:26" s="39" customFormat="1" hidden="1">
      <c r="A35" s="30">
        <v>32</v>
      </c>
      <c r="B35" s="31" t="s">
        <v>495</v>
      </c>
      <c r="C35" s="31" t="s">
        <v>137</v>
      </c>
      <c r="D35" s="44" t="s">
        <v>32</v>
      </c>
      <c r="E35" s="72" t="str">
        <f>IFERROR(IF(INDEX(Sheet3!$B$2:$B$8, MATCH(D35, Sheet3!$A$2:$A$8, 0)) = 0, "", INDEX(Sheet3!$B$2:$B$8, MATCH(D35, Sheet3!$A$2:$A$8, 0))), "")</f>
        <v>Breakdown</v>
      </c>
      <c r="F35" s="31" t="s">
        <v>51</v>
      </c>
      <c r="G35" s="45" t="s">
        <v>56</v>
      </c>
      <c r="H35" s="63" t="str">
        <f>IFERROR(INDEX(Sheet3!$F$2:$F$114, MATCH(G35, Sheet3!$E$2:$E$114, 0)), "")</f>
        <v>PLUMBING</v>
      </c>
      <c r="I35" s="32">
        <v>45480</v>
      </c>
      <c r="J35" s="33">
        <f t="shared" ca="1" si="0"/>
        <v>256</v>
      </c>
      <c r="K35" s="34">
        <v>45475</v>
      </c>
      <c r="L35" s="59">
        <f t="shared" ca="1" si="4"/>
        <v>-5</v>
      </c>
      <c r="M35" s="34"/>
      <c r="N35" s="47">
        <f t="shared" ca="1" si="5"/>
        <v>261</v>
      </c>
      <c r="O35" s="75"/>
      <c r="P35" s="75"/>
      <c r="Q35" s="47" t="str">
        <f t="shared" ca="1" si="6"/>
        <v/>
      </c>
      <c r="R35" s="34"/>
      <c r="S35" s="59" t="str">
        <f t="shared" ca="1" si="7"/>
        <v/>
      </c>
      <c r="T35" s="32"/>
      <c r="U35" s="33" t="str">
        <f t="shared" ca="1" si="1"/>
        <v/>
      </c>
      <c r="V35" s="34"/>
      <c r="W35" s="35"/>
      <c r="X35" s="36" t="str">
        <f t="shared" ca="1" si="2"/>
        <v>Overdue</v>
      </c>
      <c r="Y35" s="37"/>
      <c r="Z35" s="38" t="str">
        <f t="shared" si="3"/>
        <v/>
      </c>
    </row>
    <row r="36" spans="1:26" s="39" customFormat="1" hidden="1">
      <c r="A36" s="30">
        <v>33</v>
      </c>
      <c r="B36" s="31" t="s">
        <v>496</v>
      </c>
      <c r="C36" s="31" t="s">
        <v>63</v>
      </c>
      <c r="D36" s="44" t="s">
        <v>32</v>
      </c>
      <c r="E36" s="72" t="str">
        <f>IFERROR(IF(INDEX(Sheet3!$B$2:$B$8, MATCH(D36, Sheet3!$A$2:$A$8, 0)) = 0, "", INDEX(Sheet3!$B$2:$B$8, MATCH(D36, Sheet3!$A$2:$A$8, 0))), "")</f>
        <v>Breakdown</v>
      </c>
      <c r="F36" s="31" t="s">
        <v>497</v>
      </c>
      <c r="G36" s="45" t="s">
        <v>311</v>
      </c>
      <c r="H36" s="63" t="str">
        <f>IFERROR(INDEX(Sheet3!$F$2:$F$114, MATCH(G36, Sheet3!$E$2:$E$114, 0)), "")</f>
        <v>KITCHEN_EQUIPMENT</v>
      </c>
      <c r="I36" s="32">
        <v>45475</v>
      </c>
      <c r="J36" s="33">
        <f t="shared" ca="1" si="0"/>
        <v>261</v>
      </c>
      <c r="K36" s="34">
        <v>45475</v>
      </c>
      <c r="L36" s="59">
        <f t="shared" ca="1" si="4"/>
        <v>0</v>
      </c>
      <c r="M36" s="34"/>
      <c r="N36" s="47">
        <f t="shared" ca="1" si="5"/>
        <v>261</v>
      </c>
      <c r="O36" s="75"/>
      <c r="P36" s="75"/>
      <c r="Q36" s="47" t="str">
        <f t="shared" ca="1" si="6"/>
        <v/>
      </c>
      <c r="R36" s="34"/>
      <c r="S36" s="59" t="str">
        <f t="shared" ca="1" si="7"/>
        <v/>
      </c>
      <c r="T36" s="32"/>
      <c r="U36" s="33" t="str">
        <f t="shared" ca="1" si="1"/>
        <v/>
      </c>
      <c r="V36" s="34"/>
      <c r="W36" s="35"/>
      <c r="X36" s="36" t="str">
        <f t="shared" ca="1" si="2"/>
        <v>Overdue</v>
      </c>
      <c r="Y36" s="37"/>
      <c r="Z36" s="38" t="str">
        <f t="shared" si="3"/>
        <v/>
      </c>
    </row>
    <row r="37" spans="1:26" s="39" customFormat="1" hidden="1">
      <c r="A37" s="30">
        <v>34</v>
      </c>
      <c r="B37" s="31" t="s">
        <v>498</v>
      </c>
      <c r="C37" s="31" t="s">
        <v>228</v>
      </c>
      <c r="D37" s="44" t="s">
        <v>59</v>
      </c>
      <c r="E37" s="72" t="str">
        <f>IFERROR(IF(INDEX(Sheet3!$B$2:$B$8, MATCH(D37, Sheet3!$A$2:$A$8, 0)) = 0, "", INDEX(Sheet3!$B$2:$B$8, MATCH(D37, Sheet3!$A$2:$A$8, 0))), "")</f>
        <v>Preventive</v>
      </c>
      <c r="F37" s="31" t="s">
        <v>249</v>
      </c>
      <c r="G37" s="45" t="s">
        <v>202</v>
      </c>
      <c r="H37" s="63" t="str">
        <f>IFERROR(INDEX(Sheet3!$F$2:$F$114, MATCH(G37, Sheet3!$E$2:$E$114, 0)), "")</f>
        <v>GENERATOR</v>
      </c>
      <c r="I37" s="32">
        <v>45475</v>
      </c>
      <c r="J37" s="33">
        <f t="shared" ca="1" si="0"/>
        <v>261</v>
      </c>
      <c r="K37" s="34">
        <v>45475</v>
      </c>
      <c r="L37" s="59">
        <f t="shared" ca="1" si="4"/>
        <v>0</v>
      </c>
      <c r="M37" s="34"/>
      <c r="N37" s="47">
        <f t="shared" ca="1" si="5"/>
        <v>261</v>
      </c>
      <c r="O37" s="75"/>
      <c r="P37" s="75"/>
      <c r="Q37" s="47" t="str">
        <f t="shared" ca="1" si="6"/>
        <v/>
      </c>
      <c r="R37" s="34"/>
      <c r="S37" s="59" t="str">
        <f t="shared" ca="1" si="7"/>
        <v/>
      </c>
      <c r="T37" s="32"/>
      <c r="U37" s="33" t="str">
        <f t="shared" ca="1" si="1"/>
        <v/>
      </c>
      <c r="V37" s="34"/>
      <c r="W37" s="35"/>
      <c r="X37" s="36" t="str">
        <f t="shared" ca="1" si="2"/>
        <v>Overdue</v>
      </c>
      <c r="Y37" s="37"/>
      <c r="Z37" s="38" t="str">
        <f t="shared" si="3"/>
        <v/>
      </c>
    </row>
    <row r="38" spans="1:26" s="39" customFormat="1" hidden="1">
      <c r="A38" s="30">
        <v>35</v>
      </c>
      <c r="B38" s="31" t="s">
        <v>288</v>
      </c>
      <c r="C38" s="31" t="s">
        <v>101</v>
      </c>
      <c r="D38" s="44" t="s">
        <v>32</v>
      </c>
      <c r="E38" s="72" t="str">
        <f>IFERROR(IF(INDEX(Sheet3!$B$2:$B$8, MATCH(D38, Sheet3!$A$2:$A$8, 0)) = 0, "", INDEX(Sheet3!$B$2:$B$8, MATCH(D38, Sheet3!$A$2:$A$8, 0))), "")</f>
        <v>Breakdown</v>
      </c>
      <c r="F38" s="31" t="s">
        <v>499</v>
      </c>
      <c r="G38" s="45" t="s">
        <v>158</v>
      </c>
      <c r="H38" s="63" t="str">
        <f>IFERROR(INDEX(Sheet3!$F$2:$F$114, MATCH(G38, Sheet3!$E$2:$E$114, 0)), "")</f>
        <v>INVERTER</v>
      </c>
      <c r="I38" s="32">
        <v>45474</v>
      </c>
      <c r="J38" s="33">
        <f t="shared" ca="1" si="0"/>
        <v>262</v>
      </c>
      <c r="K38" s="34">
        <v>45475</v>
      </c>
      <c r="L38" s="59">
        <f t="shared" ca="1" si="4"/>
        <v>1</v>
      </c>
      <c r="M38" s="34"/>
      <c r="N38" s="47">
        <f t="shared" ca="1" si="5"/>
        <v>261</v>
      </c>
      <c r="O38" s="75"/>
      <c r="P38" s="75"/>
      <c r="Q38" s="47" t="str">
        <f t="shared" ca="1" si="6"/>
        <v/>
      </c>
      <c r="R38" s="34"/>
      <c r="S38" s="59" t="str">
        <f t="shared" ca="1" si="7"/>
        <v/>
      </c>
      <c r="T38" s="32"/>
      <c r="U38" s="33" t="str">
        <f t="shared" ca="1" si="1"/>
        <v/>
      </c>
      <c r="V38" s="34"/>
      <c r="W38" s="35"/>
      <c r="X38" s="36" t="str">
        <f t="shared" ca="1" si="2"/>
        <v>Overdue</v>
      </c>
      <c r="Y38" s="37"/>
      <c r="Z38" s="38" t="str">
        <f t="shared" si="3"/>
        <v/>
      </c>
    </row>
    <row r="39" spans="1:26" s="39" customFormat="1" hidden="1">
      <c r="A39" s="30">
        <v>36</v>
      </c>
      <c r="B39" s="31" t="s">
        <v>500</v>
      </c>
      <c r="C39" s="31" t="s">
        <v>78</v>
      </c>
      <c r="D39" s="44" t="s">
        <v>32</v>
      </c>
      <c r="E39" s="72" t="str">
        <f>IFERROR(IF(INDEX(Sheet3!$B$2:$B$8, MATCH(D39, Sheet3!$A$2:$A$8, 0)) = 0, "", INDEX(Sheet3!$B$2:$B$8, MATCH(D39, Sheet3!$A$2:$A$8, 0))), "")</f>
        <v>Breakdown</v>
      </c>
      <c r="F39" s="31" t="s">
        <v>134</v>
      </c>
      <c r="G39" s="45" t="s">
        <v>97</v>
      </c>
      <c r="H39" s="63" t="str">
        <f>IFERROR(INDEX(Sheet3!$F$2:$F$114, MATCH(G39, Sheet3!$E$2:$E$114, 0)), "")</f>
        <v>HVAC</v>
      </c>
      <c r="I39" s="32">
        <v>45474</v>
      </c>
      <c r="J39" s="33">
        <f t="shared" ca="1" si="0"/>
        <v>262</v>
      </c>
      <c r="K39" s="34">
        <v>45475</v>
      </c>
      <c r="L39" s="59">
        <f t="shared" ca="1" si="4"/>
        <v>1</v>
      </c>
      <c r="M39" s="34"/>
      <c r="N39" s="47">
        <f t="shared" ca="1" si="5"/>
        <v>261</v>
      </c>
      <c r="O39" s="75"/>
      <c r="P39" s="75"/>
      <c r="Q39" s="47" t="str">
        <f t="shared" ca="1" si="6"/>
        <v/>
      </c>
      <c r="R39" s="34"/>
      <c r="S39" s="59" t="str">
        <f t="shared" ca="1" si="7"/>
        <v/>
      </c>
      <c r="T39" s="32"/>
      <c r="U39" s="33" t="str">
        <f t="shared" ca="1" si="1"/>
        <v/>
      </c>
      <c r="V39" s="34"/>
      <c r="W39" s="35"/>
      <c r="X39" s="36" t="str">
        <f t="shared" ca="1" si="2"/>
        <v>Overdue</v>
      </c>
      <c r="Y39" s="37"/>
      <c r="Z39" s="38" t="str">
        <f t="shared" si="3"/>
        <v/>
      </c>
    </row>
    <row r="40" spans="1:26" s="39" customFormat="1" ht="28.5">
      <c r="A40" s="30">
        <v>37</v>
      </c>
      <c r="B40" s="31" t="s">
        <v>501</v>
      </c>
      <c r="C40" s="31" t="s">
        <v>53</v>
      </c>
      <c r="D40" s="44" t="s">
        <v>32</v>
      </c>
      <c r="E40" s="72" t="str">
        <f>IFERROR(IF(INDEX(Sheet3!$B$2:$B$8, MATCH(D40, Sheet3!$A$2:$A$8, 0)) = 0, "", INDEX(Sheet3!$B$2:$B$8, MATCH(D40, Sheet3!$A$2:$A$8, 0))), "")</f>
        <v>Breakdown</v>
      </c>
      <c r="F40" s="31" t="s">
        <v>55</v>
      </c>
      <c r="G40" s="45" t="s">
        <v>115</v>
      </c>
      <c r="H40" s="63" t="str">
        <f>IFERROR(INDEX(Sheet3!$F$2:$F$114, MATCH(G40, Sheet3!$E$2:$E$114, 0)), "")</f>
        <v>HVAC</v>
      </c>
      <c r="I40" s="32">
        <v>45474</v>
      </c>
      <c r="J40" s="33">
        <f t="shared" ca="1" si="0"/>
        <v>1</v>
      </c>
      <c r="K40" s="34">
        <v>45475</v>
      </c>
      <c r="L40" s="59">
        <f t="shared" ca="1" si="4"/>
        <v>1</v>
      </c>
      <c r="M40" s="34"/>
      <c r="N40" s="47">
        <f t="shared" ca="1" si="5"/>
        <v>261</v>
      </c>
      <c r="O40" s="75"/>
      <c r="P40" s="75"/>
      <c r="Q40" s="47" t="str">
        <f t="shared" ca="1" si="6"/>
        <v/>
      </c>
      <c r="R40" s="34"/>
      <c r="S40" s="59" t="str">
        <f t="shared" ca="1" si="7"/>
        <v/>
      </c>
      <c r="T40" s="32"/>
      <c r="U40" s="33" t="str">
        <f t="shared" ca="1" si="1"/>
        <v/>
      </c>
      <c r="V40" s="34"/>
      <c r="W40" s="35"/>
      <c r="X40" s="36" t="str">
        <f t="shared" ca="1" si="2"/>
        <v>Completed</v>
      </c>
      <c r="Y40" s="37">
        <v>45475</v>
      </c>
      <c r="Z40" s="38">
        <f t="shared" si="3"/>
        <v>0</v>
      </c>
    </row>
    <row r="41" spans="1:26" s="39" customFormat="1" hidden="1">
      <c r="A41" s="30">
        <v>38</v>
      </c>
      <c r="B41" s="31" t="s">
        <v>502</v>
      </c>
      <c r="C41" s="31" t="s">
        <v>503</v>
      </c>
      <c r="D41" s="44" t="s">
        <v>32</v>
      </c>
      <c r="E41" s="72" t="str">
        <f>IFERROR(IF(INDEX(Sheet3!$B$2:$B$8, MATCH(D41, Sheet3!$A$2:$A$8, 0)) = 0, "", INDEX(Sheet3!$B$2:$B$8, MATCH(D41, Sheet3!$A$2:$A$8, 0))), "")</f>
        <v>Breakdown</v>
      </c>
      <c r="F41" s="31" t="s">
        <v>253</v>
      </c>
      <c r="G41" s="45" t="s">
        <v>279</v>
      </c>
      <c r="H41" s="63" t="str">
        <f>IFERROR(INDEX(Sheet3!$F$2:$F$114, MATCH(G41, Sheet3!$E$2:$E$114, 0)), "")</f>
        <v>BUILDING</v>
      </c>
      <c r="I41" s="32">
        <v>45474</v>
      </c>
      <c r="J41" s="33">
        <f t="shared" ca="1" si="0"/>
        <v>262</v>
      </c>
      <c r="K41" s="34">
        <v>45475</v>
      </c>
      <c r="L41" s="59">
        <f t="shared" ca="1" si="4"/>
        <v>1</v>
      </c>
      <c r="M41" s="34"/>
      <c r="N41" s="47">
        <f t="shared" ca="1" si="5"/>
        <v>261</v>
      </c>
      <c r="O41" s="75"/>
      <c r="P41" s="75">
        <v>45478</v>
      </c>
      <c r="Q41" s="47">
        <f t="shared" ca="1" si="6"/>
        <v>45478</v>
      </c>
      <c r="R41" s="34"/>
      <c r="S41" s="59" t="str">
        <f t="shared" ca="1" si="7"/>
        <v/>
      </c>
      <c r="T41" s="32"/>
      <c r="U41" s="33" t="str">
        <f t="shared" ca="1" si="1"/>
        <v/>
      </c>
      <c r="V41" s="34"/>
      <c r="W41" s="35">
        <v>1620000</v>
      </c>
      <c r="X41" s="36" t="str">
        <f t="shared" ca="1" si="2"/>
        <v>Overdue</v>
      </c>
      <c r="Y41" s="37"/>
      <c r="Z41" s="38" t="str">
        <f t="shared" si="3"/>
        <v/>
      </c>
    </row>
    <row r="42" spans="1:26" s="39" customFormat="1" ht="38.25">
      <c r="A42" s="30">
        <v>39</v>
      </c>
      <c r="B42" s="31" t="s">
        <v>504</v>
      </c>
      <c r="C42" s="31" t="s">
        <v>83</v>
      </c>
      <c r="D42" s="44" t="s">
        <v>32</v>
      </c>
      <c r="E42" s="72" t="str">
        <f>IFERROR(IF(INDEX(Sheet3!$B$2:$B$8, MATCH(D42, Sheet3!$A$2:$A$8, 0)) = 0, "", INDEX(Sheet3!$B$2:$B$8, MATCH(D42, Sheet3!$A$2:$A$8, 0))), "")</f>
        <v>Breakdown</v>
      </c>
      <c r="F42" s="31" t="s">
        <v>505</v>
      </c>
      <c r="G42" s="45" t="s">
        <v>279</v>
      </c>
      <c r="H42" s="63" t="str">
        <f>IFERROR(INDEX(Sheet3!$F$2:$F$114, MATCH(G42, Sheet3!$E$2:$E$114, 0)), "")</f>
        <v>BUILDING</v>
      </c>
      <c r="I42" s="32">
        <v>45475</v>
      </c>
      <c r="J42" s="33">
        <f t="shared" ca="1" si="0"/>
        <v>2</v>
      </c>
      <c r="K42" s="34">
        <v>45475</v>
      </c>
      <c r="L42" s="59">
        <f t="shared" ca="1" si="4"/>
        <v>0</v>
      </c>
      <c r="M42" s="34"/>
      <c r="N42" s="47">
        <f t="shared" ca="1" si="5"/>
        <v>261</v>
      </c>
      <c r="O42" s="75"/>
      <c r="P42" s="75"/>
      <c r="Q42" s="47" t="str">
        <f t="shared" ca="1" si="6"/>
        <v/>
      </c>
      <c r="R42" s="34"/>
      <c r="S42" s="59" t="str">
        <f t="shared" ca="1" si="7"/>
        <v/>
      </c>
      <c r="T42" s="32"/>
      <c r="U42" s="33" t="str">
        <f t="shared" ca="1" si="1"/>
        <v/>
      </c>
      <c r="V42" s="34"/>
      <c r="W42" s="35"/>
      <c r="X42" s="36" t="str">
        <f t="shared" ca="1" si="2"/>
        <v>Completed</v>
      </c>
      <c r="Y42" s="37">
        <v>45477</v>
      </c>
      <c r="Z42" s="38">
        <f t="shared" si="3"/>
        <v>0</v>
      </c>
    </row>
    <row r="43" spans="1:26" s="39" customFormat="1" hidden="1">
      <c r="A43" s="30">
        <v>40</v>
      </c>
      <c r="B43" s="31" t="s">
        <v>506</v>
      </c>
      <c r="C43" s="31" t="s">
        <v>507</v>
      </c>
      <c r="D43" s="44" t="s">
        <v>32</v>
      </c>
      <c r="E43" s="72" t="str">
        <f>IFERROR(IF(INDEX(Sheet3!$B$2:$B$8, MATCH(D43, Sheet3!$A$2:$A$8, 0)) = 0, "", INDEX(Sheet3!$B$2:$B$8, MATCH(D43, Sheet3!$A$2:$A$8, 0))), "")</f>
        <v>Breakdown</v>
      </c>
      <c r="F43" s="31" t="s">
        <v>333</v>
      </c>
      <c r="G43" s="45" t="s">
        <v>61</v>
      </c>
      <c r="H43" s="63" t="str">
        <f>IFERROR(INDEX(Sheet3!$F$2:$F$114, MATCH(G43, Sheet3!$E$2:$E$114, 0)), "")</f>
        <v>HVAC</v>
      </c>
      <c r="I43" s="32">
        <v>45475</v>
      </c>
      <c r="J43" s="33">
        <f t="shared" ca="1" si="0"/>
        <v>261</v>
      </c>
      <c r="K43" s="34">
        <v>45475</v>
      </c>
      <c r="L43" s="59">
        <f t="shared" ca="1" si="4"/>
        <v>0</v>
      </c>
      <c r="M43" s="34"/>
      <c r="N43" s="47">
        <f t="shared" ca="1" si="5"/>
        <v>261</v>
      </c>
      <c r="O43" s="75"/>
      <c r="P43" s="75"/>
      <c r="Q43" s="47" t="str">
        <f t="shared" ca="1" si="6"/>
        <v/>
      </c>
      <c r="R43" s="34"/>
      <c r="S43" s="59" t="str">
        <f t="shared" ca="1" si="7"/>
        <v/>
      </c>
      <c r="T43" s="32"/>
      <c r="U43" s="33" t="str">
        <f t="shared" ca="1" si="1"/>
        <v/>
      </c>
      <c r="V43" s="34"/>
      <c r="W43" s="35"/>
      <c r="X43" s="36" t="str">
        <f t="shared" ca="1" si="2"/>
        <v>Overdue</v>
      </c>
      <c r="Y43" s="37"/>
      <c r="Z43" s="38" t="str">
        <f t="shared" si="3"/>
        <v/>
      </c>
    </row>
    <row r="44" spans="1:26" s="39" customFormat="1" hidden="1">
      <c r="A44" s="30">
        <v>41</v>
      </c>
      <c r="B44" s="31" t="s">
        <v>508</v>
      </c>
      <c r="C44" s="31" t="s">
        <v>306</v>
      </c>
      <c r="D44" s="44" t="s">
        <v>32</v>
      </c>
      <c r="E44" s="72" t="str">
        <f>IFERROR(IF(INDEX(Sheet3!$B$2:$B$8, MATCH(D44, Sheet3!$A$2:$A$8, 0)) = 0, "", INDEX(Sheet3!$B$2:$B$8, MATCH(D44, Sheet3!$A$2:$A$8, 0))), "")</f>
        <v>Breakdown</v>
      </c>
      <c r="F44" s="31" t="s">
        <v>494</v>
      </c>
      <c r="G44" s="45" t="s">
        <v>84</v>
      </c>
      <c r="H44" s="63" t="str">
        <f>IFERROR(INDEX(Sheet3!$F$2:$F$114, MATCH(G44, Sheet3!$E$2:$E$114, 0)), "")</f>
        <v>OTHERS</v>
      </c>
      <c r="I44" s="32">
        <v>45475</v>
      </c>
      <c r="J44" s="33">
        <f t="shared" ca="1" si="0"/>
        <v>261</v>
      </c>
      <c r="K44" s="34">
        <v>45475</v>
      </c>
      <c r="L44" s="59">
        <f t="shared" ca="1" si="4"/>
        <v>0</v>
      </c>
      <c r="M44" s="34"/>
      <c r="N44" s="47">
        <f t="shared" ca="1" si="5"/>
        <v>261</v>
      </c>
      <c r="O44" s="75"/>
      <c r="P44" s="75"/>
      <c r="Q44" s="47" t="str">
        <f t="shared" ca="1" si="6"/>
        <v/>
      </c>
      <c r="R44" s="34"/>
      <c r="S44" s="59" t="str">
        <f t="shared" ca="1" si="7"/>
        <v/>
      </c>
      <c r="T44" s="32"/>
      <c r="U44" s="33" t="str">
        <f t="shared" ca="1" si="1"/>
        <v/>
      </c>
      <c r="V44" s="34"/>
      <c r="W44" s="35"/>
      <c r="X44" s="36" t="str">
        <f t="shared" ca="1" si="2"/>
        <v>Overdue</v>
      </c>
      <c r="Y44" s="37"/>
      <c r="Z44" s="38" t="str">
        <f t="shared" si="3"/>
        <v/>
      </c>
    </row>
    <row r="45" spans="1:26" s="39" customFormat="1" hidden="1">
      <c r="A45" s="30">
        <v>42</v>
      </c>
      <c r="B45" s="31" t="s">
        <v>509</v>
      </c>
      <c r="C45" s="31" t="s">
        <v>211</v>
      </c>
      <c r="D45" s="44" t="s">
        <v>32</v>
      </c>
      <c r="E45" s="72" t="str">
        <f>IFERROR(IF(INDEX(Sheet3!$B$2:$B$8, MATCH(D45, Sheet3!$A$2:$A$8, 0)) = 0, "", INDEX(Sheet3!$B$2:$B$8, MATCH(D45, Sheet3!$A$2:$A$8, 0))), "")</f>
        <v>Breakdown</v>
      </c>
      <c r="F45" s="31" t="s">
        <v>497</v>
      </c>
      <c r="G45" s="45" t="s">
        <v>122</v>
      </c>
      <c r="H45" s="63" t="str">
        <f>IFERROR(INDEX(Sheet3!$F$2:$F$114, MATCH(G45, Sheet3!$E$2:$E$114, 0)), "")</f>
        <v>KITCHEN_EQUIPMENT</v>
      </c>
      <c r="I45" s="32">
        <v>45475</v>
      </c>
      <c r="J45" s="33">
        <f t="shared" ca="1" si="0"/>
        <v>261</v>
      </c>
      <c r="K45" s="34">
        <v>45475</v>
      </c>
      <c r="L45" s="59">
        <f t="shared" ca="1" si="4"/>
        <v>0</v>
      </c>
      <c r="M45" s="34"/>
      <c r="N45" s="47">
        <f t="shared" ca="1" si="5"/>
        <v>261</v>
      </c>
      <c r="O45" s="75"/>
      <c r="P45" s="75"/>
      <c r="Q45" s="47" t="str">
        <f t="shared" ca="1" si="6"/>
        <v/>
      </c>
      <c r="R45" s="34"/>
      <c r="S45" s="59" t="str">
        <f t="shared" ca="1" si="7"/>
        <v/>
      </c>
      <c r="T45" s="32"/>
      <c r="U45" s="33" t="str">
        <f t="shared" ca="1" si="1"/>
        <v/>
      </c>
      <c r="V45" s="34"/>
      <c r="W45" s="35"/>
      <c r="X45" s="36" t="str">
        <f t="shared" ca="1" si="2"/>
        <v>Overdue</v>
      </c>
      <c r="Y45" s="37"/>
      <c r="Z45" s="38" t="str">
        <f t="shared" si="3"/>
        <v/>
      </c>
    </row>
    <row r="46" spans="1:26" s="39" customFormat="1" ht="26.25">
      <c r="A46" s="30">
        <v>43</v>
      </c>
      <c r="B46" s="31" t="s">
        <v>510</v>
      </c>
      <c r="C46" s="31" t="s">
        <v>71</v>
      </c>
      <c r="D46" s="44" t="s">
        <v>32</v>
      </c>
      <c r="E46" s="72" t="str">
        <f>IFERROR(IF(INDEX(Sheet3!$B$2:$B$8, MATCH(D46, Sheet3!$A$2:$A$8, 0)) = 0, "", INDEX(Sheet3!$B$2:$B$8, MATCH(D46, Sheet3!$A$2:$A$8, 0))), "")</f>
        <v>Breakdown</v>
      </c>
      <c r="F46" s="31" t="s">
        <v>511</v>
      </c>
      <c r="G46" s="45" t="s">
        <v>84</v>
      </c>
      <c r="H46" s="63" t="str">
        <f>IFERROR(INDEX(Sheet3!$F$2:$F$114, MATCH(G46, Sheet3!$E$2:$E$114, 0)), "")</f>
        <v>OTHERS</v>
      </c>
      <c r="I46" s="32">
        <v>45475</v>
      </c>
      <c r="J46" s="33">
        <f t="shared" ca="1" si="0"/>
        <v>1</v>
      </c>
      <c r="K46" s="34">
        <v>45475</v>
      </c>
      <c r="L46" s="59">
        <f t="shared" ca="1" si="4"/>
        <v>0</v>
      </c>
      <c r="M46" s="34"/>
      <c r="N46" s="47">
        <f t="shared" ca="1" si="5"/>
        <v>261</v>
      </c>
      <c r="O46" s="75"/>
      <c r="P46" s="75"/>
      <c r="Q46" s="47" t="str">
        <f t="shared" ca="1" si="6"/>
        <v/>
      </c>
      <c r="R46" s="34"/>
      <c r="S46" s="59" t="str">
        <f t="shared" ca="1" si="7"/>
        <v/>
      </c>
      <c r="T46" s="32"/>
      <c r="U46" s="33" t="str">
        <f t="shared" ca="1" si="1"/>
        <v/>
      </c>
      <c r="V46" s="34"/>
      <c r="W46" s="35"/>
      <c r="X46" s="36" t="str">
        <f t="shared" ca="1" si="2"/>
        <v>Completed</v>
      </c>
      <c r="Y46" s="37">
        <v>45476</v>
      </c>
      <c r="Z46" s="38">
        <f t="shared" si="3"/>
        <v>0</v>
      </c>
    </row>
    <row r="47" spans="1:26" s="39" customFormat="1" hidden="1">
      <c r="A47" s="30">
        <v>44</v>
      </c>
      <c r="B47" s="31" t="s">
        <v>464</v>
      </c>
      <c r="C47" s="31" t="s">
        <v>259</v>
      </c>
      <c r="D47" s="44" t="s">
        <v>32</v>
      </c>
      <c r="E47" s="72" t="str">
        <f>IFERROR(IF(INDEX(Sheet3!$B$2:$B$8, MATCH(D47, Sheet3!$A$2:$A$8, 0)) = 0, "", INDEX(Sheet3!$B$2:$B$8, MATCH(D47, Sheet3!$A$2:$A$8, 0))), "")</f>
        <v>Breakdown</v>
      </c>
      <c r="F47" s="31" t="s">
        <v>465</v>
      </c>
      <c r="G47" s="45" t="s">
        <v>84</v>
      </c>
      <c r="H47" s="63" t="str">
        <f>IFERROR(INDEX(Sheet3!$F$2:$F$114, MATCH(G47, Sheet3!$E$2:$E$114, 0)), "")</f>
        <v>OTHERS</v>
      </c>
      <c r="I47" s="32">
        <v>45475</v>
      </c>
      <c r="J47" s="33">
        <f t="shared" ca="1" si="0"/>
        <v>261</v>
      </c>
      <c r="K47" s="34">
        <v>45475</v>
      </c>
      <c r="L47" s="59">
        <f t="shared" ca="1" si="4"/>
        <v>0</v>
      </c>
      <c r="M47" s="34">
        <v>45479</v>
      </c>
      <c r="N47" s="47">
        <f t="shared" ca="1" si="5"/>
        <v>4</v>
      </c>
      <c r="O47" s="75"/>
      <c r="P47" s="75"/>
      <c r="Q47" s="47" t="str">
        <f t="shared" ca="1" si="6"/>
        <v/>
      </c>
      <c r="R47" s="34"/>
      <c r="S47" s="59" t="str">
        <f t="shared" ca="1" si="7"/>
        <v/>
      </c>
      <c r="T47" s="32"/>
      <c r="U47" s="33" t="str">
        <f t="shared" ca="1" si="1"/>
        <v/>
      </c>
      <c r="V47" s="34"/>
      <c r="W47" s="35"/>
      <c r="X47" s="36" t="str">
        <f t="shared" ca="1" si="2"/>
        <v>Overdue</v>
      </c>
      <c r="Y47" s="37"/>
      <c r="Z47" s="38" t="str">
        <f t="shared" si="3"/>
        <v/>
      </c>
    </row>
    <row r="48" spans="1:26" s="39" customFormat="1" ht="26.25">
      <c r="A48" s="30">
        <v>45</v>
      </c>
      <c r="B48" s="31" t="s">
        <v>512</v>
      </c>
      <c r="C48" s="31" t="s">
        <v>137</v>
      </c>
      <c r="D48" s="44" t="s">
        <v>32</v>
      </c>
      <c r="E48" s="72" t="str">
        <f>IFERROR(IF(INDEX(Sheet3!$B$2:$B$8, MATCH(D48, Sheet3!$A$2:$A$8, 0)) = 0, "", INDEX(Sheet3!$B$2:$B$8, MATCH(D48, Sheet3!$A$2:$A$8, 0))), "")</f>
        <v>Breakdown</v>
      </c>
      <c r="F48" s="31" t="s">
        <v>37</v>
      </c>
      <c r="G48" s="45" t="s">
        <v>84</v>
      </c>
      <c r="H48" s="63" t="str">
        <f>IFERROR(INDEX(Sheet3!$F$2:$F$114, MATCH(G48, Sheet3!$E$2:$E$114, 0)), "")</f>
        <v>OTHERS</v>
      </c>
      <c r="I48" s="32">
        <v>45475</v>
      </c>
      <c r="J48" s="33">
        <f t="shared" ca="1" si="0"/>
        <v>41</v>
      </c>
      <c r="K48" s="34">
        <v>45475</v>
      </c>
      <c r="L48" s="59">
        <f t="shared" ca="1" si="4"/>
        <v>0</v>
      </c>
      <c r="M48" s="34">
        <v>45478</v>
      </c>
      <c r="N48" s="47">
        <f t="shared" ca="1" si="5"/>
        <v>3</v>
      </c>
      <c r="O48" s="75">
        <v>45483</v>
      </c>
      <c r="P48" s="75">
        <v>45483</v>
      </c>
      <c r="Q48" s="47">
        <f t="shared" ca="1" si="6"/>
        <v>0</v>
      </c>
      <c r="R48" s="34">
        <v>45483</v>
      </c>
      <c r="S48" s="59">
        <f t="shared" ca="1" si="7"/>
        <v>0</v>
      </c>
      <c r="T48" s="32">
        <v>45483</v>
      </c>
      <c r="U48" s="33">
        <f t="shared" ca="1" si="1"/>
        <v>33</v>
      </c>
      <c r="V48" s="34"/>
      <c r="W48" s="35"/>
      <c r="X48" s="36" t="str">
        <f t="shared" ca="1" si="2"/>
        <v>Completed</v>
      </c>
      <c r="Y48" s="37">
        <v>45516</v>
      </c>
      <c r="Z48" s="38">
        <f t="shared" si="3"/>
        <v>0</v>
      </c>
    </row>
    <row r="49" spans="1:26" s="39" customFormat="1" hidden="1">
      <c r="A49" s="30">
        <v>46</v>
      </c>
      <c r="B49" s="31" t="s">
        <v>513</v>
      </c>
      <c r="C49" s="31" t="s">
        <v>209</v>
      </c>
      <c r="D49" s="44" t="s">
        <v>32</v>
      </c>
      <c r="E49" s="72" t="str">
        <f>IFERROR(IF(INDEX(Sheet3!$B$2:$B$8, MATCH(D49, Sheet3!$A$2:$A$8, 0)) = 0, "", INDEX(Sheet3!$B$2:$B$8, MATCH(D49, Sheet3!$A$2:$A$8, 0))), "")</f>
        <v>Breakdown</v>
      </c>
      <c r="F49" s="31" t="s">
        <v>514</v>
      </c>
      <c r="G49" s="45" t="s">
        <v>61</v>
      </c>
      <c r="H49" s="63" t="str">
        <f>IFERROR(INDEX(Sheet3!$F$2:$F$114, MATCH(G49, Sheet3!$E$2:$E$114, 0)), "")</f>
        <v>HVAC</v>
      </c>
      <c r="I49" s="32">
        <v>45475</v>
      </c>
      <c r="J49" s="33">
        <f t="shared" ca="1" si="0"/>
        <v>261</v>
      </c>
      <c r="K49" s="34">
        <v>45475</v>
      </c>
      <c r="L49" s="59">
        <f t="shared" ca="1" si="4"/>
        <v>0</v>
      </c>
      <c r="M49" s="34"/>
      <c r="N49" s="47">
        <f t="shared" ca="1" si="5"/>
        <v>261</v>
      </c>
      <c r="O49" s="75"/>
      <c r="P49" s="75"/>
      <c r="Q49" s="47" t="str">
        <f t="shared" ca="1" si="6"/>
        <v/>
      </c>
      <c r="R49" s="34"/>
      <c r="S49" s="59" t="str">
        <f t="shared" ca="1" si="7"/>
        <v/>
      </c>
      <c r="T49" s="32"/>
      <c r="U49" s="33"/>
      <c r="V49" s="34"/>
      <c r="W49" s="35"/>
      <c r="X49" s="36" t="str">
        <f t="shared" ca="1" si="2"/>
        <v>Overdue</v>
      </c>
      <c r="Y49" s="37"/>
      <c r="Z49" s="38" t="str">
        <f t="shared" si="3"/>
        <v/>
      </c>
    </row>
    <row r="50" spans="1:26" s="39" customFormat="1" hidden="1">
      <c r="A50" s="30">
        <v>47</v>
      </c>
      <c r="B50" s="31" t="s">
        <v>513</v>
      </c>
      <c r="C50" s="31" t="s">
        <v>234</v>
      </c>
      <c r="D50" s="44" t="s">
        <v>32</v>
      </c>
      <c r="E50" s="72" t="str">
        <f>IFERROR(IF(INDEX(Sheet3!$B$2:$B$8, MATCH(D50, Sheet3!$A$2:$A$8, 0)) = 0, "", INDEX(Sheet3!$B$2:$B$8, MATCH(D50, Sheet3!$A$2:$A$8, 0))), "")</f>
        <v>Breakdown</v>
      </c>
      <c r="F50" s="31" t="s">
        <v>324</v>
      </c>
      <c r="G50" s="45" t="s">
        <v>61</v>
      </c>
      <c r="H50" s="63" t="str">
        <f>IFERROR(INDEX(Sheet3!$F$2:$F$114, MATCH(G50, Sheet3!$E$2:$E$114, 0)), "")</f>
        <v>HVAC</v>
      </c>
      <c r="I50" s="32">
        <v>45475</v>
      </c>
      <c r="J50" s="33">
        <f t="shared" ca="1" si="0"/>
        <v>261</v>
      </c>
      <c r="K50" s="34">
        <v>45475</v>
      </c>
      <c r="L50" s="59">
        <f t="shared" ca="1" si="4"/>
        <v>0</v>
      </c>
      <c r="M50" s="34"/>
      <c r="N50" s="47">
        <f t="shared" ca="1" si="5"/>
        <v>261</v>
      </c>
      <c r="O50" s="75"/>
      <c r="P50" s="75"/>
      <c r="Q50" s="47" t="str">
        <f t="shared" ca="1" si="6"/>
        <v/>
      </c>
      <c r="R50" s="34"/>
      <c r="S50" s="59" t="str">
        <f t="shared" ca="1" si="7"/>
        <v/>
      </c>
      <c r="T50" s="32"/>
      <c r="U50" s="33"/>
      <c r="V50" s="34"/>
      <c r="W50" s="35"/>
      <c r="X50" s="36" t="str">
        <f t="shared" ca="1" si="2"/>
        <v>Overdue</v>
      </c>
      <c r="Y50" s="37"/>
      <c r="Z50" s="38" t="str">
        <f t="shared" si="3"/>
        <v/>
      </c>
    </row>
    <row r="51" spans="1:26" s="39" customFormat="1">
      <c r="A51" s="30">
        <v>48</v>
      </c>
      <c r="B51" s="31" t="s">
        <v>515</v>
      </c>
      <c r="C51" s="31" t="s">
        <v>243</v>
      </c>
      <c r="D51" s="44" t="s">
        <v>32</v>
      </c>
      <c r="E51" s="72" t="str">
        <f>IFERROR(IF(INDEX(Sheet3!$B$2:$B$8, MATCH(D51, Sheet3!$A$2:$A$8, 0)) = 0, "", INDEX(Sheet3!$B$2:$B$8, MATCH(D51, Sheet3!$A$2:$A$8, 0))), "")</f>
        <v>Breakdown</v>
      </c>
      <c r="F51" s="31" t="s">
        <v>212</v>
      </c>
      <c r="G51" s="45" t="s">
        <v>84</v>
      </c>
      <c r="H51" s="63" t="str">
        <f>IFERROR(INDEX(Sheet3!$F$2:$F$114, MATCH(G51, Sheet3!$E$2:$E$114, 0)), "")</f>
        <v>OTHERS</v>
      </c>
      <c r="I51" s="32">
        <v>45475</v>
      </c>
      <c r="J51" s="33">
        <f t="shared" ca="1" si="0"/>
        <v>2</v>
      </c>
      <c r="K51" s="34">
        <v>45475</v>
      </c>
      <c r="L51" s="59">
        <f t="shared" ca="1" si="4"/>
        <v>0</v>
      </c>
      <c r="M51" s="34"/>
      <c r="N51" s="47">
        <f t="shared" ca="1" si="5"/>
        <v>261</v>
      </c>
      <c r="O51" s="75"/>
      <c r="P51" s="75"/>
      <c r="Q51" s="47" t="str">
        <f t="shared" ca="1" si="6"/>
        <v/>
      </c>
      <c r="R51" s="34"/>
      <c r="S51" s="59" t="str">
        <f t="shared" ca="1" si="7"/>
        <v/>
      </c>
      <c r="T51" s="32"/>
      <c r="U51" s="33" t="str">
        <f t="shared" ref="U51:U72" ca="1" si="8">IF(T51="","",IF(Y51&lt;&gt;"",Y51-T51,TODAY()-T51))</f>
        <v/>
      </c>
      <c r="V51" s="34"/>
      <c r="W51" s="35"/>
      <c r="X51" s="36" t="str">
        <f t="shared" ca="1" si="2"/>
        <v>Completed</v>
      </c>
      <c r="Y51" s="37">
        <v>45477</v>
      </c>
      <c r="Z51" s="38">
        <f t="shared" si="3"/>
        <v>0</v>
      </c>
    </row>
    <row r="52" spans="1:26" s="39" customFormat="1" hidden="1">
      <c r="A52" s="30">
        <v>49</v>
      </c>
      <c r="B52" s="31" t="s">
        <v>495</v>
      </c>
      <c r="C52" s="31" t="s">
        <v>209</v>
      </c>
      <c r="D52" s="44" t="s">
        <v>32</v>
      </c>
      <c r="E52" s="72" t="str">
        <f>IFERROR(IF(INDEX(Sheet3!$B$2:$B$8, MATCH(D52, Sheet3!$A$2:$A$8, 0)) = 0, "", INDEX(Sheet3!$B$2:$B$8, MATCH(D52, Sheet3!$A$2:$A$8, 0))), "")</f>
        <v>Breakdown</v>
      </c>
      <c r="F52" s="31" t="s">
        <v>253</v>
      </c>
      <c r="G52" s="45" t="s">
        <v>56</v>
      </c>
      <c r="H52" s="63" t="str">
        <f>IFERROR(INDEX(Sheet3!$F$2:$F$114, MATCH(G52, Sheet3!$E$2:$E$114, 0)), "")</f>
        <v>PLUMBING</v>
      </c>
      <c r="I52" s="32">
        <v>45475</v>
      </c>
      <c r="J52" s="33">
        <f t="shared" ca="1" si="0"/>
        <v>261</v>
      </c>
      <c r="K52" s="34">
        <v>45475</v>
      </c>
      <c r="L52" s="59">
        <f t="shared" ca="1" si="4"/>
        <v>0</v>
      </c>
      <c r="M52" s="34"/>
      <c r="N52" s="47">
        <f t="shared" ca="1" si="5"/>
        <v>261</v>
      </c>
      <c r="O52" s="75"/>
      <c r="P52" s="75"/>
      <c r="Q52" s="47" t="str">
        <f t="shared" ca="1" si="6"/>
        <v/>
      </c>
      <c r="R52" s="34"/>
      <c r="S52" s="59" t="str">
        <f t="shared" ca="1" si="7"/>
        <v/>
      </c>
      <c r="T52" s="32"/>
      <c r="U52" s="33" t="str">
        <f t="shared" ca="1" si="8"/>
        <v/>
      </c>
      <c r="V52" s="34"/>
      <c r="W52" s="35"/>
      <c r="X52" s="36" t="str">
        <f t="shared" ca="1" si="2"/>
        <v>Overdue</v>
      </c>
      <c r="Y52" s="37"/>
      <c r="Z52" s="38" t="str">
        <f t="shared" si="3"/>
        <v/>
      </c>
    </row>
    <row r="53" spans="1:26" s="39" customFormat="1" hidden="1">
      <c r="A53" s="30">
        <v>50</v>
      </c>
      <c r="B53" s="31" t="s">
        <v>516</v>
      </c>
      <c r="C53" s="31" t="s">
        <v>95</v>
      </c>
      <c r="D53" s="44" t="s">
        <v>32</v>
      </c>
      <c r="E53" s="72" t="str">
        <f>IFERROR(IF(INDEX(Sheet3!$B$2:$B$8, MATCH(D53, Sheet3!$A$2:$A$8, 0)) = 0, "", INDEX(Sheet3!$B$2:$B$8, MATCH(D53, Sheet3!$A$2:$A$8, 0))), "")</f>
        <v>Breakdown</v>
      </c>
      <c r="F53" s="76">
        <v>45475</v>
      </c>
      <c r="G53" s="45" t="s">
        <v>84</v>
      </c>
      <c r="H53" s="63" t="str">
        <f>IFERROR(INDEX(Sheet3!$F$2:$F$114, MATCH(G53, Sheet3!$E$2:$E$114, 0)), "")</f>
        <v>OTHERS</v>
      </c>
      <c r="I53" s="32">
        <v>45475</v>
      </c>
      <c r="J53" s="33">
        <f t="shared" ca="1" si="0"/>
        <v>261</v>
      </c>
      <c r="K53" s="34">
        <v>45475</v>
      </c>
      <c r="L53" s="59">
        <f t="shared" ca="1" si="4"/>
        <v>0</v>
      </c>
      <c r="M53" s="34"/>
      <c r="N53" s="47">
        <f t="shared" ca="1" si="5"/>
        <v>261</v>
      </c>
      <c r="O53" s="75"/>
      <c r="P53" s="75"/>
      <c r="Q53" s="47" t="str">
        <f t="shared" ca="1" si="6"/>
        <v/>
      </c>
      <c r="R53" s="34"/>
      <c r="S53" s="59" t="str">
        <f t="shared" ca="1" si="7"/>
        <v/>
      </c>
      <c r="T53" s="32"/>
      <c r="U53" s="33" t="str">
        <f t="shared" ca="1" si="8"/>
        <v/>
      </c>
      <c r="V53" s="34"/>
      <c r="W53" s="35"/>
      <c r="X53" s="36" t="str">
        <f t="shared" ca="1" si="2"/>
        <v>Overdue</v>
      </c>
      <c r="Y53" s="37"/>
      <c r="Z53" s="38" t="str">
        <f t="shared" si="3"/>
        <v/>
      </c>
    </row>
    <row r="54" spans="1:26" s="39" customFormat="1" ht="26.25">
      <c r="A54" s="30">
        <v>51</v>
      </c>
      <c r="B54" s="31" t="s">
        <v>517</v>
      </c>
      <c r="C54" s="31" t="s">
        <v>66</v>
      </c>
      <c r="D54" s="44" t="s">
        <v>32</v>
      </c>
      <c r="E54" s="72" t="str">
        <f>IFERROR(IF(INDEX(Sheet3!$B$2:$B$8, MATCH(D54, Sheet3!$A$2:$A$8, 0)) = 0, "", INDEX(Sheet3!$B$2:$B$8, MATCH(D54, Sheet3!$A$2:$A$8, 0))), "")</f>
        <v>Breakdown</v>
      </c>
      <c r="F54" s="31" t="s">
        <v>518</v>
      </c>
      <c r="G54" s="45" t="s">
        <v>84</v>
      </c>
      <c r="H54" s="63" t="str">
        <f>IFERROR(INDEX(Sheet3!$F$2:$F$114, MATCH(G54, Sheet3!$E$2:$E$114, 0)), "")</f>
        <v>OTHERS</v>
      </c>
      <c r="I54" s="32">
        <v>45475</v>
      </c>
      <c r="J54" s="33">
        <f t="shared" ca="1" si="0"/>
        <v>0</v>
      </c>
      <c r="K54" s="34">
        <v>45475</v>
      </c>
      <c r="L54" s="59">
        <f t="shared" ca="1" si="4"/>
        <v>0</v>
      </c>
      <c r="M54" s="34"/>
      <c r="N54" s="47">
        <f t="shared" ca="1" si="5"/>
        <v>261</v>
      </c>
      <c r="O54" s="75"/>
      <c r="P54" s="75"/>
      <c r="Q54" s="47" t="str">
        <f t="shared" ca="1" si="6"/>
        <v/>
      </c>
      <c r="R54" s="34"/>
      <c r="S54" s="59" t="str">
        <f t="shared" ca="1" si="7"/>
        <v/>
      </c>
      <c r="T54" s="32"/>
      <c r="U54" s="33" t="str">
        <f t="shared" ca="1" si="8"/>
        <v/>
      </c>
      <c r="V54" s="34"/>
      <c r="W54" s="35"/>
      <c r="X54" s="36" t="str">
        <f t="shared" ca="1" si="2"/>
        <v>Completed</v>
      </c>
      <c r="Y54" s="37">
        <v>45475</v>
      </c>
      <c r="Z54" s="38">
        <f t="shared" si="3"/>
        <v>0</v>
      </c>
    </row>
    <row r="55" spans="1:26" s="39" customFormat="1" hidden="1">
      <c r="A55" s="30">
        <v>52</v>
      </c>
      <c r="B55" s="31" t="s">
        <v>519</v>
      </c>
      <c r="C55" s="31" t="s">
        <v>95</v>
      </c>
      <c r="D55" s="44" t="s">
        <v>32</v>
      </c>
      <c r="E55" s="72" t="str">
        <f>IFERROR(IF(INDEX(Sheet3!$B$2:$B$8, MATCH(D55, Sheet3!$A$2:$A$8, 0)) = 0, "", INDEX(Sheet3!$B$2:$B$8, MATCH(D55, Sheet3!$A$2:$A$8, 0))), "")</f>
        <v>Breakdown</v>
      </c>
      <c r="F55" s="31" t="s">
        <v>295</v>
      </c>
      <c r="G55" s="45" t="s">
        <v>84</v>
      </c>
      <c r="H55" s="63" t="str">
        <f>IFERROR(INDEX(Sheet3!$F$2:$F$114, MATCH(G55, Sheet3!$E$2:$E$114, 0)), "")</f>
        <v>OTHERS</v>
      </c>
      <c r="I55" s="32">
        <v>45475</v>
      </c>
      <c r="J55" s="33">
        <f t="shared" ca="1" si="0"/>
        <v>261</v>
      </c>
      <c r="K55" s="34">
        <v>45475</v>
      </c>
      <c r="L55" s="59">
        <f t="shared" ca="1" si="4"/>
        <v>0</v>
      </c>
      <c r="M55" s="34"/>
      <c r="N55" s="47">
        <f t="shared" ca="1" si="5"/>
        <v>261</v>
      </c>
      <c r="O55" s="75"/>
      <c r="P55" s="75"/>
      <c r="Q55" s="47" t="str">
        <f t="shared" ca="1" si="6"/>
        <v/>
      </c>
      <c r="R55" s="34"/>
      <c r="S55" s="59" t="str">
        <f t="shared" ca="1" si="7"/>
        <v/>
      </c>
      <c r="T55" s="32"/>
      <c r="U55" s="33" t="str">
        <f t="shared" ca="1" si="8"/>
        <v/>
      </c>
      <c r="V55" s="34"/>
      <c r="W55" s="35"/>
      <c r="X55" s="36" t="str">
        <f t="shared" ca="1" si="2"/>
        <v>Overdue</v>
      </c>
      <c r="Y55" s="37"/>
      <c r="Z55" s="38" t="str">
        <f t="shared" si="3"/>
        <v/>
      </c>
    </row>
    <row r="56" spans="1:26" s="39" customFormat="1" hidden="1">
      <c r="A56" s="30">
        <v>53</v>
      </c>
      <c r="B56" s="31" t="s">
        <v>520</v>
      </c>
      <c r="C56" s="31" t="s">
        <v>234</v>
      </c>
      <c r="D56" s="44" t="s">
        <v>32</v>
      </c>
      <c r="E56" s="72" t="str">
        <f>IFERROR(IF(INDEX(Sheet3!$B$2:$B$8, MATCH(D56, Sheet3!$A$2:$A$8, 0)) = 0, "", INDEX(Sheet3!$B$2:$B$8, MATCH(D56, Sheet3!$A$2:$A$8, 0))), "")</f>
        <v>Breakdown</v>
      </c>
      <c r="F56" s="31" t="s">
        <v>134</v>
      </c>
      <c r="G56" s="45" t="s">
        <v>521</v>
      </c>
      <c r="H56" s="63" t="str">
        <f>IFERROR(INDEX(Sheet3!$F$2:$F$114, MATCH(G56, Sheet3!$E$2:$E$114, 0)), "")</f>
        <v>HVAC</v>
      </c>
      <c r="I56" s="32">
        <v>45475</v>
      </c>
      <c r="J56" s="33">
        <f t="shared" ca="1" si="0"/>
        <v>261</v>
      </c>
      <c r="K56" s="34">
        <v>45475</v>
      </c>
      <c r="L56" s="59">
        <f t="shared" ca="1" si="4"/>
        <v>0</v>
      </c>
      <c r="M56" s="34"/>
      <c r="N56" s="47">
        <f t="shared" ca="1" si="5"/>
        <v>261</v>
      </c>
      <c r="O56" s="75"/>
      <c r="P56" s="75"/>
      <c r="Q56" s="47" t="str">
        <f t="shared" ca="1" si="6"/>
        <v/>
      </c>
      <c r="R56" s="34"/>
      <c r="S56" s="59" t="str">
        <f t="shared" ca="1" si="7"/>
        <v/>
      </c>
      <c r="T56" s="32"/>
      <c r="U56" s="33" t="str">
        <f t="shared" ca="1" si="8"/>
        <v/>
      </c>
      <c r="V56" s="34"/>
      <c r="W56" s="35"/>
      <c r="X56" s="36" t="str">
        <f t="shared" ca="1" si="2"/>
        <v>Overdue</v>
      </c>
      <c r="Y56" s="37"/>
      <c r="Z56" s="38" t="str">
        <f t="shared" si="3"/>
        <v/>
      </c>
    </row>
    <row r="57" spans="1:26" s="39" customFormat="1" hidden="1">
      <c r="A57" s="30">
        <v>54</v>
      </c>
      <c r="B57" s="31" t="s">
        <v>200</v>
      </c>
      <c r="C57" s="31" t="s">
        <v>147</v>
      </c>
      <c r="D57" s="44" t="s">
        <v>59</v>
      </c>
      <c r="E57" s="72" t="str">
        <f>IFERROR(IF(INDEX(Sheet3!$B$2:$B$8, MATCH(D57, Sheet3!$A$2:$A$8, 0)) = 0, "", INDEX(Sheet3!$B$2:$B$8, MATCH(D57, Sheet3!$A$2:$A$8, 0))), "")</f>
        <v>Preventive</v>
      </c>
      <c r="F57" s="31" t="s">
        <v>249</v>
      </c>
      <c r="G57" s="45" t="s">
        <v>202</v>
      </c>
      <c r="H57" s="63" t="str">
        <f>IFERROR(INDEX(Sheet3!$F$2:$F$114, MATCH(G57, Sheet3!$E$2:$E$114, 0)), "")</f>
        <v>GENERATOR</v>
      </c>
      <c r="I57" s="32">
        <v>45475</v>
      </c>
      <c r="J57" s="33">
        <f t="shared" ca="1" si="0"/>
        <v>261</v>
      </c>
      <c r="K57" s="34">
        <v>45475</v>
      </c>
      <c r="L57" s="59">
        <f t="shared" ca="1" si="4"/>
        <v>0</v>
      </c>
      <c r="M57" s="34"/>
      <c r="N57" s="47">
        <f t="shared" ca="1" si="5"/>
        <v>261</v>
      </c>
      <c r="O57" s="75"/>
      <c r="P57" s="75"/>
      <c r="Q57" s="47" t="str">
        <f t="shared" ca="1" si="6"/>
        <v/>
      </c>
      <c r="R57" s="34"/>
      <c r="S57" s="59" t="str">
        <f t="shared" ca="1" si="7"/>
        <v/>
      </c>
      <c r="T57" s="32"/>
      <c r="U57" s="33" t="str">
        <f t="shared" ca="1" si="8"/>
        <v/>
      </c>
      <c r="V57" s="34"/>
      <c r="W57" s="35"/>
      <c r="X57" s="36" t="str">
        <f t="shared" ca="1" si="2"/>
        <v>Overdue</v>
      </c>
      <c r="Y57" s="37"/>
      <c r="Z57" s="38" t="str">
        <f t="shared" si="3"/>
        <v/>
      </c>
    </row>
    <row r="58" spans="1:26" s="39" customFormat="1" hidden="1">
      <c r="A58" s="30">
        <v>55</v>
      </c>
      <c r="B58" s="31" t="s">
        <v>522</v>
      </c>
      <c r="C58" s="31" t="s">
        <v>523</v>
      </c>
      <c r="D58" s="44" t="s">
        <v>32</v>
      </c>
      <c r="E58" s="72" t="str">
        <f>IFERROR(IF(INDEX(Sheet3!$B$2:$B$8, MATCH(D58, Sheet3!$A$2:$A$8, 0)) = 0, "", INDEX(Sheet3!$B$2:$B$8, MATCH(D58, Sheet3!$A$2:$A$8, 0))), "")</f>
        <v>Breakdown</v>
      </c>
      <c r="F58" s="31" t="s">
        <v>333</v>
      </c>
      <c r="G58" s="45" t="s">
        <v>84</v>
      </c>
      <c r="H58" s="63" t="str">
        <f>IFERROR(INDEX(Sheet3!$F$2:$F$114, MATCH(G58, Sheet3!$E$2:$E$114, 0)), "")</f>
        <v>OTHERS</v>
      </c>
      <c r="I58" s="32">
        <v>45475</v>
      </c>
      <c r="J58" s="33">
        <f t="shared" ca="1" si="0"/>
        <v>261</v>
      </c>
      <c r="K58" s="34">
        <v>45475</v>
      </c>
      <c r="L58" s="59">
        <f t="shared" ca="1" si="4"/>
        <v>0</v>
      </c>
      <c r="M58" s="34">
        <v>45518</v>
      </c>
      <c r="N58" s="47">
        <f t="shared" ca="1" si="5"/>
        <v>43</v>
      </c>
      <c r="O58" s="75">
        <v>45518</v>
      </c>
      <c r="P58" s="75">
        <v>45518</v>
      </c>
      <c r="Q58" s="47">
        <f t="shared" ca="1" si="6"/>
        <v>0</v>
      </c>
      <c r="R58" s="34"/>
      <c r="S58" s="59" t="str">
        <f t="shared" ca="1" si="7"/>
        <v/>
      </c>
      <c r="T58" s="32"/>
      <c r="U58" s="33" t="str">
        <f t="shared" ca="1" si="8"/>
        <v/>
      </c>
      <c r="V58" s="34"/>
      <c r="W58" s="35">
        <v>190000</v>
      </c>
      <c r="X58" s="36" t="str">
        <f t="shared" ca="1" si="2"/>
        <v>Overdue</v>
      </c>
      <c r="Y58" s="37"/>
      <c r="Z58" s="38" t="str">
        <f t="shared" si="3"/>
        <v/>
      </c>
    </row>
    <row r="59" spans="1:26" s="39" customFormat="1" hidden="1">
      <c r="A59" s="30">
        <v>56</v>
      </c>
      <c r="B59" s="31" t="s">
        <v>522</v>
      </c>
      <c r="C59" s="31" t="s">
        <v>524</v>
      </c>
      <c r="D59" s="44" t="s">
        <v>32</v>
      </c>
      <c r="E59" s="72" t="str">
        <f>IFERROR(IF(INDEX(Sheet3!$B$2:$B$8, MATCH(D59, Sheet3!$A$2:$A$8, 0)) = 0, "", INDEX(Sheet3!$B$2:$B$8, MATCH(D59, Sheet3!$A$2:$A$8, 0))), "")</f>
        <v>Breakdown</v>
      </c>
      <c r="F59" s="31" t="s">
        <v>333</v>
      </c>
      <c r="G59" s="45" t="s">
        <v>84</v>
      </c>
      <c r="H59" s="63" t="str">
        <f>IFERROR(INDEX(Sheet3!$F$2:$F$114, MATCH(G59, Sheet3!$E$2:$E$114, 0)), "")</f>
        <v>OTHERS</v>
      </c>
      <c r="I59" s="32">
        <v>45475</v>
      </c>
      <c r="J59" s="33">
        <f t="shared" ca="1" si="0"/>
        <v>261</v>
      </c>
      <c r="K59" s="34">
        <v>45475</v>
      </c>
      <c r="L59" s="59">
        <f t="shared" ca="1" si="4"/>
        <v>0</v>
      </c>
      <c r="M59" s="34"/>
      <c r="N59" s="47">
        <f t="shared" ca="1" si="5"/>
        <v>261</v>
      </c>
      <c r="O59" s="75"/>
      <c r="P59" s="75"/>
      <c r="Q59" s="47" t="str">
        <f t="shared" ca="1" si="6"/>
        <v/>
      </c>
      <c r="R59" s="34"/>
      <c r="S59" s="59" t="str">
        <f t="shared" ca="1" si="7"/>
        <v/>
      </c>
      <c r="T59" s="32"/>
      <c r="U59" s="33" t="str">
        <f t="shared" ca="1" si="8"/>
        <v/>
      </c>
      <c r="V59" s="34"/>
      <c r="W59" s="35"/>
      <c r="X59" s="36" t="str">
        <f t="shared" ca="1" si="2"/>
        <v>Overdue</v>
      </c>
      <c r="Y59" s="37"/>
      <c r="Z59" s="38" t="str">
        <f t="shared" si="3"/>
        <v/>
      </c>
    </row>
    <row r="60" spans="1:26" s="39" customFormat="1" hidden="1">
      <c r="A60" s="30">
        <v>57</v>
      </c>
      <c r="B60" s="31" t="s">
        <v>522</v>
      </c>
      <c r="C60" s="31" t="s">
        <v>228</v>
      </c>
      <c r="D60" s="44" t="s">
        <v>32</v>
      </c>
      <c r="E60" s="72" t="str">
        <f>IFERROR(IF(INDEX(Sheet3!$B$2:$B$8, MATCH(D60, Sheet3!$A$2:$A$8, 0)) = 0, "", INDEX(Sheet3!$B$2:$B$8, MATCH(D60, Sheet3!$A$2:$A$8, 0))), "")</f>
        <v>Breakdown</v>
      </c>
      <c r="F60" s="31" t="s">
        <v>333</v>
      </c>
      <c r="G60" s="45" t="s">
        <v>84</v>
      </c>
      <c r="H60" s="63" t="str">
        <f>IFERROR(INDEX(Sheet3!$F$2:$F$114, MATCH(G60, Sheet3!$E$2:$E$114, 0)), "")</f>
        <v>OTHERS</v>
      </c>
      <c r="I60" s="32">
        <v>45475</v>
      </c>
      <c r="J60" s="33">
        <f t="shared" ca="1" si="0"/>
        <v>261</v>
      </c>
      <c r="K60" s="34">
        <v>45475</v>
      </c>
      <c r="L60" s="59">
        <f t="shared" ca="1" si="4"/>
        <v>0</v>
      </c>
      <c r="M60" s="34"/>
      <c r="N60" s="47">
        <f t="shared" ca="1" si="5"/>
        <v>261</v>
      </c>
      <c r="O60" s="75"/>
      <c r="P60" s="75"/>
      <c r="Q60" s="47" t="str">
        <f t="shared" ca="1" si="6"/>
        <v/>
      </c>
      <c r="R60" s="34"/>
      <c r="S60" s="59" t="str">
        <f t="shared" ca="1" si="7"/>
        <v/>
      </c>
      <c r="T60" s="32"/>
      <c r="U60" s="33" t="str">
        <f t="shared" ca="1" si="8"/>
        <v/>
      </c>
      <c r="V60" s="34"/>
      <c r="W60" s="35"/>
      <c r="X60" s="36" t="str">
        <f t="shared" ca="1" si="2"/>
        <v>Overdue</v>
      </c>
      <c r="Y60" s="37"/>
      <c r="Z60" s="38" t="str">
        <f t="shared" si="3"/>
        <v/>
      </c>
    </row>
    <row r="61" spans="1:26" s="39" customFormat="1" hidden="1">
      <c r="A61" s="30">
        <v>58</v>
      </c>
      <c r="B61" s="31" t="s">
        <v>522</v>
      </c>
      <c r="C61" s="31" t="s">
        <v>507</v>
      </c>
      <c r="D61" s="44" t="s">
        <v>32</v>
      </c>
      <c r="E61" s="72" t="str">
        <f>IFERROR(IF(INDEX(Sheet3!$B$2:$B$8, MATCH(D61, Sheet3!$A$2:$A$8, 0)) = 0, "", INDEX(Sheet3!$B$2:$B$8, MATCH(D61, Sheet3!$A$2:$A$8, 0))), "")</f>
        <v>Breakdown</v>
      </c>
      <c r="F61" s="31" t="s">
        <v>333</v>
      </c>
      <c r="G61" s="45" t="s">
        <v>84</v>
      </c>
      <c r="H61" s="63" t="str">
        <f>IFERROR(INDEX(Sheet3!$F$2:$F$114, MATCH(G61, Sheet3!$E$2:$E$114, 0)), "")</f>
        <v>OTHERS</v>
      </c>
      <c r="I61" s="32">
        <v>45475</v>
      </c>
      <c r="J61" s="33">
        <f t="shared" ca="1" si="0"/>
        <v>261</v>
      </c>
      <c r="K61" s="34">
        <v>45475</v>
      </c>
      <c r="L61" s="59">
        <f t="shared" ca="1" si="4"/>
        <v>0</v>
      </c>
      <c r="M61" s="34"/>
      <c r="N61" s="47">
        <f t="shared" ca="1" si="5"/>
        <v>261</v>
      </c>
      <c r="O61" s="75"/>
      <c r="P61" s="75"/>
      <c r="Q61" s="47" t="str">
        <f t="shared" ca="1" si="6"/>
        <v/>
      </c>
      <c r="R61" s="34"/>
      <c r="S61" s="59" t="str">
        <f t="shared" ca="1" si="7"/>
        <v/>
      </c>
      <c r="T61" s="32"/>
      <c r="U61" s="33" t="str">
        <f t="shared" ca="1" si="8"/>
        <v/>
      </c>
      <c r="V61" s="34"/>
      <c r="W61" s="35"/>
      <c r="X61" s="36" t="str">
        <f t="shared" ca="1" si="2"/>
        <v>Overdue</v>
      </c>
      <c r="Y61" s="37"/>
      <c r="Z61" s="38" t="str">
        <f t="shared" si="3"/>
        <v/>
      </c>
    </row>
    <row r="62" spans="1:26" s="39" customFormat="1" hidden="1">
      <c r="A62" s="30">
        <v>59</v>
      </c>
      <c r="B62" s="31" t="s">
        <v>522</v>
      </c>
      <c r="C62" s="31" t="s">
        <v>349</v>
      </c>
      <c r="D62" s="44" t="s">
        <v>32</v>
      </c>
      <c r="E62" s="72" t="str">
        <f>IFERROR(IF(INDEX(Sheet3!$B$2:$B$8, MATCH(D62, Sheet3!$A$2:$A$8, 0)) = 0, "", INDEX(Sheet3!$B$2:$B$8, MATCH(D62, Sheet3!$A$2:$A$8, 0))), "")</f>
        <v>Breakdown</v>
      </c>
      <c r="F62" s="31" t="s">
        <v>333</v>
      </c>
      <c r="G62" s="45" t="s">
        <v>84</v>
      </c>
      <c r="H62" s="63" t="str">
        <f>IFERROR(INDEX(Sheet3!$F$2:$F$114, MATCH(G62, Sheet3!$E$2:$E$114, 0)), "")</f>
        <v>OTHERS</v>
      </c>
      <c r="I62" s="32">
        <v>45475</v>
      </c>
      <c r="J62" s="33">
        <f t="shared" ca="1" si="0"/>
        <v>261</v>
      </c>
      <c r="K62" s="34">
        <v>45475</v>
      </c>
      <c r="L62" s="59">
        <f t="shared" ca="1" si="4"/>
        <v>0</v>
      </c>
      <c r="M62" s="34"/>
      <c r="N62" s="47">
        <f t="shared" ca="1" si="5"/>
        <v>261</v>
      </c>
      <c r="O62" s="75"/>
      <c r="P62" s="75"/>
      <c r="Q62" s="47" t="str">
        <f t="shared" ca="1" si="6"/>
        <v/>
      </c>
      <c r="R62" s="34"/>
      <c r="S62" s="59" t="str">
        <f t="shared" ca="1" si="7"/>
        <v/>
      </c>
      <c r="T62" s="32"/>
      <c r="U62" s="33" t="str">
        <f t="shared" ca="1" si="8"/>
        <v/>
      </c>
      <c r="V62" s="34"/>
      <c r="W62" s="35"/>
      <c r="X62" s="36" t="str">
        <f t="shared" ca="1" si="2"/>
        <v>Overdue</v>
      </c>
      <c r="Y62" s="37"/>
      <c r="Z62" s="38" t="str">
        <f t="shared" si="3"/>
        <v/>
      </c>
    </row>
    <row r="63" spans="1:26" s="39" customFormat="1" hidden="1">
      <c r="A63" s="30">
        <v>60</v>
      </c>
      <c r="B63" s="31" t="s">
        <v>522</v>
      </c>
      <c r="C63" s="31" t="s">
        <v>525</v>
      </c>
      <c r="D63" s="44" t="s">
        <v>32</v>
      </c>
      <c r="E63" s="72" t="str">
        <f>IFERROR(IF(INDEX(Sheet3!$B$2:$B$8, MATCH(D63, Sheet3!$A$2:$A$8, 0)) = 0, "", INDEX(Sheet3!$B$2:$B$8, MATCH(D63, Sheet3!$A$2:$A$8, 0))), "")</f>
        <v>Breakdown</v>
      </c>
      <c r="F63" s="31" t="s">
        <v>333</v>
      </c>
      <c r="G63" s="45" t="s">
        <v>84</v>
      </c>
      <c r="H63" s="63" t="str">
        <f>IFERROR(INDEX(Sheet3!$F$2:$F$114, MATCH(G63, Sheet3!$E$2:$E$114, 0)), "")</f>
        <v>OTHERS</v>
      </c>
      <c r="I63" s="32">
        <v>45475</v>
      </c>
      <c r="J63" s="33">
        <f t="shared" ca="1" si="0"/>
        <v>261</v>
      </c>
      <c r="K63" s="34">
        <v>45475</v>
      </c>
      <c r="L63" s="59">
        <f t="shared" ca="1" si="4"/>
        <v>0</v>
      </c>
      <c r="M63" s="34"/>
      <c r="N63" s="47">
        <f t="shared" ca="1" si="5"/>
        <v>261</v>
      </c>
      <c r="O63" s="75"/>
      <c r="P63" s="75"/>
      <c r="Q63" s="47" t="str">
        <f t="shared" ca="1" si="6"/>
        <v/>
      </c>
      <c r="R63" s="34"/>
      <c r="S63" s="59" t="str">
        <f t="shared" ca="1" si="7"/>
        <v/>
      </c>
      <c r="T63" s="32"/>
      <c r="U63" s="33" t="str">
        <f t="shared" ca="1" si="8"/>
        <v/>
      </c>
      <c r="V63" s="34"/>
      <c r="W63" s="35"/>
      <c r="X63" s="36" t="str">
        <f t="shared" ca="1" si="2"/>
        <v>Overdue</v>
      </c>
      <c r="Y63" s="37"/>
      <c r="Z63" s="38" t="str">
        <f t="shared" si="3"/>
        <v/>
      </c>
    </row>
    <row r="64" spans="1:26" s="39" customFormat="1" hidden="1">
      <c r="A64" s="30">
        <v>61</v>
      </c>
      <c r="B64" s="31" t="s">
        <v>522</v>
      </c>
      <c r="C64" s="31" t="s">
        <v>526</v>
      </c>
      <c r="D64" s="44" t="s">
        <v>32</v>
      </c>
      <c r="E64" s="72" t="str">
        <f>IFERROR(IF(INDEX(Sheet3!$B$2:$B$8, MATCH(D64, Sheet3!$A$2:$A$8, 0)) = 0, "", INDEX(Sheet3!$B$2:$B$8, MATCH(D64, Sheet3!$A$2:$A$8, 0))), "")</f>
        <v>Breakdown</v>
      </c>
      <c r="F64" s="31" t="s">
        <v>333</v>
      </c>
      <c r="G64" s="45" t="s">
        <v>84</v>
      </c>
      <c r="H64" s="63" t="str">
        <f>IFERROR(INDEX(Sheet3!$F$2:$F$114, MATCH(G64, Sheet3!$E$2:$E$114, 0)), "")</f>
        <v>OTHERS</v>
      </c>
      <c r="I64" s="32">
        <v>45475</v>
      </c>
      <c r="J64" s="33">
        <f t="shared" ca="1" si="0"/>
        <v>261</v>
      </c>
      <c r="K64" s="34">
        <v>45475</v>
      </c>
      <c r="L64" s="59">
        <f t="shared" ca="1" si="4"/>
        <v>0</v>
      </c>
      <c r="M64" s="34"/>
      <c r="N64" s="47">
        <f t="shared" ca="1" si="5"/>
        <v>261</v>
      </c>
      <c r="O64" s="75"/>
      <c r="P64" s="75"/>
      <c r="Q64" s="47" t="str">
        <f t="shared" ca="1" si="6"/>
        <v/>
      </c>
      <c r="R64" s="34"/>
      <c r="S64" s="59" t="str">
        <f t="shared" ca="1" si="7"/>
        <v/>
      </c>
      <c r="T64" s="32"/>
      <c r="U64" s="33" t="str">
        <f t="shared" ca="1" si="8"/>
        <v/>
      </c>
      <c r="V64" s="34"/>
      <c r="W64" s="35"/>
      <c r="X64" s="36" t="str">
        <f t="shared" ca="1" si="2"/>
        <v>Overdue</v>
      </c>
      <c r="Y64" s="37"/>
      <c r="Z64" s="38" t="str">
        <f t="shared" si="3"/>
        <v/>
      </c>
    </row>
    <row r="65" spans="1:26" s="39" customFormat="1" hidden="1">
      <c r="A65" s="30">
        <v>62</v>
      </c>
      <c r="B65" s="31" t="s">
        <v>208</v>
      </c>
      <c r="C65" s="31" t="s">
        <v>492</v>
      </c>
      <c r="D65" s="44" t="s">
        <v>59</v>
      </c>
      <c r="E65" s="72" t="str">
        <f>IFERROR(IF(INDEX(Sheet3!$B$2:$B$8, MATCH(D65, Sheet3!$A$2:$A$8, 0)) = 0, "", INDEX(Sheet3!$B$2:$B$8, MATCH(D65, Sheet3!$A$2:$A$8, 0))), "")</f>
        <v>Preventive</v>
      </c>
      <c r="F65" s="31" t="s">
        <v>527</v>
      </c>
      <c r="G65" s="45" t="s">
        <v>202</v>
      </c>
      <c r="H65" s="63" t="str">
        <f>IFERROR(INDEX(Sheet3!$F$2:$F$114, MATCH(G65, Sheet3!$E$2:$E$114, 0)), "")</f>
        <v>GENERATOR</v>
      </c>
      <c r="I65" s="32">
        <v>45475</v>
      </c>
      <c r="J65" s="33">
        <f t="shared" ca="1" si="0"/>
        <v>261</v>
      </c>
      <c r="K65" s="34">
        <v>45475</v>
      </c>
      <c r="L65" s="59">
        <f t="shared" ca="1" si="4"/>
        <v>0</v>
      </c>
      <c r="M65" s="34"/>
      <c r="N65" s="47">
        <f t="shared" ca="1" si="5"/>
        <v>261</v>
      </c>
      <c r="O65" s="75"/>
      <c r="P65" s="75"/>
      <c r="Q65" s="47" t="str">
        <f t="shared" ca="1" si="6"/>
        <v/>
      </c>
      <c r="R65" s="34"/>
      <c r="S65" s="59" t="str">
        <f t="shared" ca="1" si="7"/>
        <v/>
      </c>
      <c r="T65" s="32"/>
      <c r="U65" s="33" t="str">
        <f t="shared" ca="1" si="8"/>
        <v/>
      </c>
      <c r="V65" s="34"/>
      <c r="W65" s="35"/>
      <c r="X65" s="36" t="str">
        <f t="shared" ca="1" si="2"/>
        <v>Overdue</v>
      </c>
      <c r="Y65" s="37"/>
      <c r="Z65" s="38" t="str">
        <f t="shared" si="3"/>
        <v/>
      </c>
    </row>
    <row r="66" spans="1:26" s="39" customFormat="1">
      <c r="A66" s="30">
        <v>63</v>
      </c>
      <c r="B66" s="31" t="s">
        <v>528</v>
      </c>
      <c r="C66" s="31" t="s">
        <v>165</v>
      </c>
      <c r="D66" s="44" t="s">
        <v>32</v>
      </c>
      <c r="E66" s="72" t="str">
        <f>IFERROR(IF(INDEX(Sheet3!$B$2:$B$8, MATCH(D66, Sheet3!$A$2:$A$8, 0)) = 0, "", INDEX(Sheet3!$B$2:$B$8, MATCH(D66, Sheet3!$A$2:$A$8, 0))), "")</f>
        <v>Breakdown</v>
      </c>
      <c r="F66" s="31" t="s">
        <v>529</v>
      </c>
      <c r="G66" s="45" t="s">
        <v>84</v>
      </c>
      <c r="H66" s="63" t="str">
        <f>IFERROR(INDEX(Sheet3!$F$2:$F$114, MATCH(G66, Sheet3!$E$2:$E$114, 0)), "")</f>
        <v>OTHERS</v>
      </c>
      <c r="I66" s="32">
        <v>45475</v>
      </c>
      <c r="J66" s="33">
        <f t="shared" ca="1" si="0"/>
        <v>-117</v>
      </c>
      <c r="K66" s="34">
        <v>45475</v>
      </c>
      <c r="L66" s="59">
        <f t="shared" ca="1" si="4"/>
        <v>0</v>
      </c>
      <c r="M66" s="34"/>
      <c r="N66" s="47">
        <f t="shared" ca="1" si="5"/>
        <v>261</v>
      </c>
      <c r="O66" s="75"/>
      <c r="P66" s="75"/>
      <c r="Q66" s="47" t="str">
        <f t="shared" ca="1" si="6"/>
        <v/>
      </c>
      <c r="R66" s="34"/>
      <c r="S66" s="59" t="str">
        <f t="shared" ca="1" si="7"/>
        <v/>
      </c>
      <c r="T66" s="32"/>
      <c r="U66" s="33" t="str">
        <f t="shared" ca="1" si="8"/>
        <v/>
      </c>
      <c r="V66" s="34"/>
      <c r="W66" s="35"/>
      <c r="X66" s="36" t="str">
        <f t="shared" ca="1" si="2"/>
        <v>Completed</v>
      </c>
      <c r="Y66" s="37">
        <v>45358</v>
      </c>
      <c r="Z66" s="38">
        <f t="shared" si="3"/>
        <v>0</v>
      </c>
    </row>
    <row r="67" spans="1:26" s="39" customFormat="1" hidden="1">
      <c r="A67" s="30">
        <v>64</v>
      </c>
      <c r="B67" s="31" t="s">
        <v>530</v>
      </c>
      <c r="C67" s="31" t="s">
        <v>31</v>
      </c>
      <c r="D67" s="44" t="s">
        <v>32</v>
      </c>
      <c r="E67" s="72" t="str">
        <f>IFERROR(IF(INDEX(Sheet3!$B$2:$B$8, MATCH(D67, Sheet3!$A$2:$A$8, 0)) = 0, "", INDEX(Sheet3!$B$2:$B$8, MATCH(D67, Sheet3!$A$2:$A$8, 0))), "")</f>
        <v>Breakdown</v>
      </c>
      <c r="F67" s="31" t="s">
        <v>33</v>
      </c>
      <c r="G67" s="45" t="s">
        <v>38</v>
      </c>
      <c r="H67" s="63" t="str">
        <f>IFERROR(INDEX(Sheet3!$F$2:$F$114, MATCH(G67, Sheet3!$E$2:$E$114, 0)), "")</f>
        <v>BUILDING</v>
      </c>
      <c r="I67" s="32">
        <v>45475</v>
      </c>
      <c r="J67" s="33">
        <f t="shared" ca="1" si="0"/>
        <v>261</v>
      </c>
      <c r="K67" s="34">
        <v>45475</v>
      </c>
      <c r="L67" s="59">
        <f t="shared" ca="1" si="4"/>
        <v>0</v>
      </c>
      <c r="M67" s="34"/>
      <c r="N67" s="47">
        <f t="shared" ca="1" si="5"/>
        <v>261</v>
      </c>
      <c r="O67" s="75"/>
      <c r="P67" s="75"/>
      <c r="Q67" s="47" t="str">
        <f t="shared" ca="1" si="6"/>
        <v/>
      </c>
      <c r="R67" s="34"/>
      <c r="S67" s="59" t="str">
        <f t="shared" ca="1" si="7"/>
        <v/>
      </c>
      <c r="T67" s="32"/>
      <c r="U67" s="33" t="str">
        <f t="shared" ca="1" si="8"/>
        <v/>
      </c>
      <c r="V67" s="34"/>
      <c r="W67" s="35"/>
      <c r="X67" s="36" t="str">
        <f t="shared" ca="1" si="2"/>
        <v>Overdue</v>
      </c>
      <c r="Y67" s="37"/>
      <c r="Z67" s="38" t="str">
        <f t="shared" si="3"/>
        <v/>
      </c>
    </row>
    <row r="68" spans="1:26" s="39" customFormat="1" hidden="1">
      <c r="A68" s="30">
        <v>65</v>
      </c>
      <c r="B68" s="31" t="s">
        <v>200</v>
      </c>
      <c r="C68" s="31" t="s">
        <v>86</v>
      </c>
      <c r="D68" s="44" t="s">
        <v>32</v>
      </c>
      <c r="E68" s="72" t="str">
        <f>IFERROR(IF(INDEX(Sheet3!$B$2:$B$8, MATCH(D68, Sheet3!$A$2:$A$8, 0)) = 0, "", INDEX(Sheet3!$B$2:$B$8, MATCH(D68, Sheet3!$A$2:$A$8, 0))), "")</f>
        <v>Breakdown</v>
      </c>
      <c r="F68" s="31" t="s">
        <v>249</v>
      </c>
      <c r="G68" s="45" t="s">
        <v>202</v>
      </c>
      <c r="H68" s="63" t="str">
        <f>IFERROR(INDEX(Sheet3!$F$2:$F$114, MATCH(G68, Sheet3!$E$2:$E$114, 0)), "")</f>
        <v>GENERATOR</v>
      </c>
      <c r="I68" s="32">
        <v>45475</v>
      </c>
      <c r="J68" s="33">
        <f t="shared" ca="1" si="0"/>
        <v>261</v>
      </c>
      <c r="K68" s="34">
        <v>45475</v>
      </c>
      <c r="L68" s="59">
        <f t="shared" ca="1" si="4"/>
        <v>0</v>
      </c>
      <c r="M68" s="34"/>
      <c r="N68" s="47">
        <f t="shared" ca="1" si="5"/>
        <v>261</v>
      </c>
      <c r="O68" s="75"/>
      <c r="P68" s="75"/>
      <c r="Q68" s="47" t="str">
        <f t="shared" ca="1" si="6"/>
        <v/>
      </c>
      <c r="R68" s="34"/>
      <c r="S68" s="59" t="str">
        <f t="shared" ca="1" si="7"/>
        <v/>
      </c>
      <c r="T68" s="32"/>
      <c r="U68" s="33" t="str">
        <f t="shared" ca="1" si="8"/>
        <v/>
      </c>
      <c r="V68" s="34"/>
      <c r="W68" s="35"/>
      <c r="X68" s="36" t="str">
        <f t="shared" ca="1" si="2"/>
        <v>Overdue</v>
      </c>
      <c r="Y68" s="37"/>
      <c r="Z68" s="38" t="str">
        <f t="shared" si="3"/>
        <v/>
      </c>
    </row>
    <row r="69" spans="1:26" s="39" customFormat="1" hidden="1">
      <c r="A69" s="30">
        <v>66</v>
      </c>
      <c r="B69" s="31" t="s">
        <v>531</v>
      </c>
      <c r="C69" s="31" t="s">
        <v>211</v>
      </c>
      <c r="D69" s="44" t="s">
        <v>32</v>
      </c>
      <c r="E69" s="72" t="str">
        <f>IFERROR(IF(INDEX(Sheet3!$B$2:$B$8, MATCH(D69, Sheet3!$A$2:$A$8, 0)) = 0, "", INDEX(Sheet3!$B$2:$B$8, MATCH(D69, Sheet3!$A$2:$A$8, 0))), "")</f>
        <v>Breakdown</v>
      </c>
      <c r="F69" s="31" t="s">
        <v>532</v>
      </c>
      <c r="G69" s="45" t="s">
        <v>61</v>
      </c>
      <c r="H69" s="63" t="str">
        <f>IFERROR(INDEX(Sheet3!$F$2:$F$114, MATCH(G69, Sheet3!$E$2:$E$114, 0)), "")</f>
        <v>HVAC</v>
      </c>
      <c r="I69" s="32">
        <v>45475</v>
      </c>
      <c r="J69" s="33">
        <f t="shared" ca="1" si="0"/>
        <v>261</v>
      </c>
      <c r="K69" s="34">
        <v>45476</v>
      </c>
      <c r="L69" s="59">
        <f t="shared" ca="1" si="4"/>
        <v>1</v>
      </c>
      <c r="M69" s="34"/>
      <c r="N69" s="47">
        <f t="shared" ca="1" si="5"/>
        <v>260</v>
      </c>
      <c r="O69" s="75"/>
      <c r="P69" s="75"/>
      <c r="Q69" s="47" t="str">
        <f t="shared" ca="1" si="6"/>
        <v/>
      </c>
      <c r="R69" s="34"/>
      <c r="S69" s="59" t="str">
        <f t="shared" ca="1" si="7"/>
        <v/>
      </c>
      <c r="T69" s="32"/>
      <c r="U69" s="33" t="str">
        <f t="shared" ca="1" si="8"/>
        <v/>
      </c>
      <c r="V69" s="34"/>
      <c r="W69" s="35"/>
      <c r="X69" s="36" t="str">
        <f t="shared" ca="1" si="2"/>
        <v>Overdue</v>
      </c>
      <c r="Y69" s="37"/>
      <c r="Z69" s="38" t="str">
        <f t="shared" si="3"/>
        <v/>
      </c>
    </row>
    <row r="70" spans="1:26" s="39" customFormat="1" hidden="1">
      <c r="A70" s="30">
        <v>67</v>
      </c>
      <c r="B70" s="31" t="s">
        <v>533</v>
      </c>
      <c r="C70" s="31" t="s">
        <v>137</v>
      </c>
      <c r="D70" s="44" t="s">
        <v>32</v>
      </c>
      <c r="E70" s="72" t="str">
        <f>IFERROR(IF(INDEX(Sheet3!$B$2:$B$8, MATCH(D70, Sheet3!$A$2:$A$8, 0)) = 0, "", INDEX(Sheet3!$B$2:$B$8, MATCH(D70, Sheet3!$A$2:$A$8, 0))), "")</f>
        <v>Breakdown</v>
      </c>
      <c r="F70" s="31" t="s">
        <v>55</v>
      </c>
      <c r="G70" s="45" t="s">
        <v>534</v>
      </c>
      <c r="H70" s="63" t="str">
        <f>IFERROR(INDEX(Sheet3!$F$2:$F$114, MATCH(G70, Sheet3!$E$2:$E$114, 0)), "")</f>
        <v>ELECTRICAL</v>
      </c>
      <c r="I70" s="32">
        <v>45476</v>
      </c>
      <c r="J70" s="33">
        <f t="shared" ref="J70:J133" ca="1" si="9">IF(I70="","",IF(Y70&lt;&gt;"",Y70-I70,TODAY()-I70))</f>
        <v>260</v>
      </c>
      <c r="K70" s="34">
        <v>45476</v>
      </c>
      <c r="L70" s="59">
        <f t="shared" ca="1" si="4"/>
        <v>0</v>
      </c>
      <c r="M70" s="34"/>
      <c r="N70" s="47">
        <f t="shared" ca="1" si="5"/>
        <v>260</v>
      </c>
      <c r="O70" s="75"/>
      <c r="P70" s="75"/>
      <c r="Q70" s="47" t="str">
        <f t="shared" ca="1" si="6"/>
        <v/>
      </c>
      <c r="R70" s="34"/>
      <c r="S70" s="59" t="str">
        <f t="shared" ca="1" si="7"/>
        <v/>
      </c>
      <c r="T70" s="32"/>
      <c r="U70" s="33" t="str">
        <f t="shared" ca="1" si="8"/>
        <v/>
      </c>
      <c r="V70" s="34"/>
      <c r="W70" s="35"/>
      <c r="X70" s="36" t="str">
        <f t="shared" ref="X70:X133" ca="1" si="10">IF(I70="","",IF(Y70&lt;&gt;"","Completed",IF(TODAY()&lt;V70,"Planned",IF(TODAY()=V70,"Due","Overdue"))))</f>
        <v>Overdue</v>
      </c>
      <c r="Y70" s="37"/>
      <c r="Z70" s="38" t="str">
        <f t="shared" ref="Z70:Z133" si="11">IF(Y70="","",IF(Y70&lt;=V70,1,0))</f>
        <v/>
      </c>
    </row>
    <row r="71" spans="1:26" s="39" customFormat="1" hidden="1">
      <c r="A71" s="30">
        <v>68</v>
      </c>
      <c r="B71" s="31" t="s">
        <v>535</v>
      </c>
      <c r="C71" s="31" t="s">
        <v>323</v>
      </c>
      <c r="D71" s="44" t="s">
        <v>32</v>
      </c>
      <c r="E71" s="72" t="str">
        <f>IFERROR(IF(INDEX(Sheet3!$B$2:$B$8, MATCH(D71, Sheet3!$A$2:$A$8, 0)) = 0, "", INDEX(Sheet3!$B$2:$B$8, MATCH(D71, Sheet3!$A$2:$A$8, 0))), "")</f>
        <v>Breakdown</v>
      </c>
      <c r="F71" s="31" t="s">
        <v>295</v>
      </c>
      <c r="G71" s="45" t="s">
        <v>279</v>
      </c>
      <c r="H71" s="63" t="str">
        <f>IFERROR(INDEX(Sheet3!$F$2:$F$114, MATCH(G71, Sheet3!$E$2:$E$114, 0)), "")</f>
        <v>BUILDING</v>
      </c>
      <c r="I71" s="32">
        <v>45476</v>
      </c>
      <c r="J71" s="33">
        <f t="shared" ca="1" si="9"/>
        <v>260</v>
      </c>
      <c r="K71" s="34">
        <v>45476</v>
      </c>
      <c r="L71" s="59">
        <f t="shared" ref="L71:L134" ca="1" si="12">IF(K71&lt;&gt;"",K71-I71,IF(I71="","",TODAY()-I71))</f>
        <v>0</v>
      </c>
      <c r="M71" s="34"/>
      <c r="N71" s="47">
        <f t="shared" ref="N71:N134" ca="1" si="13">IF(M71&lt;&gt;"",M71-K71,IF(K71="","",TODAY()-K71))</f>
        <v>260</v>
      </c>
      <c r="O71" s="75"/>
      <c r="P71" s="75"/>
      <c r="Q71" s="47" t="str">
        <f t="shared" ref="Q71:Q134" ca="1" si="14">IF(P71&lt;&gt;"",P71-O71,IF(O71="","",TODAY()-O71))</f>
        <v/>
      </c>
      <c r="R71" s="34"/>
      <c r="S71" s="59" t="str">
        <f t="shared" ref="S71:S134" ca="1" si="15">IF(T71&lt;&gt;"",T71-R71,IF(R71="","",TODAY()-R71))</f>
        <v/>
      </c>
      <c r="T71" s="32"/>
      <c r="U71" s="33" t="str">
        <f t="shared" ca="1" si="8"/>
        <v/>
      </c>
      <c r="V71" s="34"/>
      <c r="W71" s="35"/>
      <c r="X71" s="36" t="str">
        <f t="shared" ca="1" si="10"/>
        <v>Overdue</v>
      </c>
      <c r="Y71" s="37"/>
      <c r="Z71" s="38" t="str">
        <f t="shared" si="11"/>
        <v/>
      </c>
    </row>
    <row r="72" spans="1:26" s="39" customFormat="1" hidden="1">
      <c r="A72" s="30">
        <v>69</v>
      </c>
      <c r="B72" s="31" t="s">
        <v>536</v>
      </c>
      <c r="C72" s="31" t="s">
        <v>323</v>
      </c>
      <c r="D72" s="44" t="s">
        <v>32</v>
      </c>
      <c r="E72" s="72" t="str">
        <f>IFERROR(IF(INDEX(Sheet3!$B$2:$B$8, MATCH(D72, Sheet3!$A$2:$A$8, 0)) = 0, "", INDEX(Sheet3!$B$2:$B$8, MATCH(D72, Sheet3!$A$2:$A$8, 0))), "")</f>
        <v>Breakdown</v>
      </c>
      <c r="F72" s="31" t="s">
        <v>51</v>
      </c>
      <c r="G72" s="45" t="s">
        <v>38</v>
      </c>
      <c r="H72" s="63" t="str">
        <f>IFERROR(INDEX(Sheet3!$F$2:$F$114, MATCH(G72, Sheet3!$E$2:$E$114, 0)), "")</f>
        <v>BUILDING</v>
      </c>
      <c r="I72" s="32">
        <v>45476</v>
      </c>
      <c r="J72" s="33">
        <f t="shared" ca="1" si="9"/>
        <v>260</v>
      </c>
      <c r="K72" s="34">
        <v>45476</v>
      </c>
      <c r="L72" s="59">
        <f t="shared" ca="1" si="12"/>
        <v>0</v>
      </c>
      <c r="M72" s="34"/>
      <c r="N72" s="47">
        <f t="shared" ca="1" si="13"/>
        <v>260</v>
      </c>
      <c r="O72" s="75"/>
      <c r="P72" s="75"/>
      <c r="Q72" s="47" t="str">
        <f t="shared" ca="1" si="14"/>
        <v/>
      </c>
      <c r="R72" s="34"/>
      <c r="S72" s="59" t="str">
        <f t="shared" ca="1" si="15"/>
        <v/>
      </c>
      <c r="T72" s="32"/>
      <c r="U72" s="33" t="str">
        <f t="shared" ca="1" si="8"/>
        <v/>
      </c>
      <c r="V72" s="34"/>
      <c r="W72" s="35"/>
      <c r="X72" s="36" t="str">
        <f t="shared" ca="1" si="10"/>
        <v>Overdue</v>
      </c>
      <c r="Y72" s="37"/>
      <c r="Z72" s="38" t="str">
        <f t="shared" si="11"/>
        <v/>
      </c>
    </row>
    <row r="73" spans="1:26" s="39" customFormat="1" hidden="1">
      <c r="A73" s="30">
        <v>70</v>
      </c>
      <c r="B73" s="31" t="s">
        <v>537</v>
      </c>
      <c r="C73" s="31" t="s">
        <v>172</v>
      </c>
      <c r="D73" s="44" t="s">
        <v>32</v>
      </c>
      <c r="E73" s="72" t="str">
        <f>IFERROR(IF(INDEX(Sheet3!$B$2:$B$8, MATCH(D73, Sheet3!$A$2:$A$8, 0)) = 0, "", INDEX(Sheet3!$B$2:$B$8, MATCH(D73, Sheet3!$A$2:$A$8, 0))), "")</f>
        <v>Breakdown</v>
      </c>
      <c r="F73" s="31" t="s">
        <v>455</v>
      </c>
      <c r="G73" s="45" t="s">
        <v>538</v>
      </c>
      <c r="H73" s="63" t="str">
        <f>IFERROR(INDEX(Sheet3!$F$2:$F$114, MATCH(G73, Sheet3!$E$2:$E$114, 0)), "")</f>
        <v>HVAC</v>
      </c>
      <c r="I73" s="32">
        <v>45476</v>
      </c>
      <c r="J73" s="33">
        <f t="shared" ca="1" si="9"/>
        <v>260</v>
      </c>
      <c r="K73" s="34">
        <v>45476</v>
      </c>
      <c r="L73" s="59">
        <f t="shared" ca="1" si="12"/>
        <v>0</v>
      </c>
      <c r="M73" s="34"/>
      <c r="N73" s="47">
        <f t="shared" ca="1" si="13"/>
        <v>260</v>
      </c>
      <c r="O73" s="75"/>
      <c r="P73" s="75"/>
      <c r="Q73" s="47" t="str">
        <f t="shared" ca="1" si="14"/>
        <v/>
      </c>
      <c r="R73" s="34"/>
      <c r="S73" s="59" t="str">
        <f t="shared" ca="1" si="15"/>
        <v/>
      </c>
      <c r="T73" s="32"/>
      <c r="U73" s="33"/>
      <c r="V73" s="34"/>
      <c r="W73" s="35"/>
      <c r="X73" s="36" t="str">
        <f t="shared" ca="1" si="10"/>
        <v>Overdue</v>
      </c>
      <c r="Y73" s="37"/>
      <c r="Z73" s="38" t="str">
        <f t="shared" si="11"/>
        <v/>
      </c>
    </row>
    <row r="74" spans="1:26" s="39" customFormat="1" hidden="1">
      <c r="A74" s="30">
        <v>71</v>
      </c>
      <c r="B74" s="31" t="s">
        <v>539</v>
      </c>
      <c r="C74" s="31" t="s">
        <v>140</v>
      </c>
      <c r="D74" s="44" t="s">
        <v>59</v>
      </c>
      <c r="E74" s="72" t="str">
        <f>IFERROR(IF(INDEX(Sheet3!$B$2:$B$8, MATCH(D74, Sheet3!$A$2:$A$8, 0)) = 0, "", INDEX(Sheet3!$B$2:$B$8, MATCH(D74, Sheet3!$A$2:$A$8, 0))), "")</f>
        <v>Preventive</v>
      </c>
      <c r="F74" s="31" t="s">
        <v>249</v>
      </c>
      <c r="G74" s="45" t="s">
        <v>202</v>
      </c>
      <c r="H74" s="63" t="str">
        <f>IFERROR(INDEX(Sheet3!$F$2:$F$114, MATCH(G74, Sheet3!$E$2:$E$114, 0)), "")</f>
        <v>GENERATOR</v>
      </c>
      <c r="I74" s="32">
        <v>45476</v>
      </c>
      <c r="J74" s="33">
        <f t="shared" ca="1" si="9"/>
        <v>260</v>
      </c>
      <c r="K74" s="34">
        <v>45476</v>
      </c>
      <c r="L74" s="59">
        <f t="shared" ca="1" si="12"/>
        <v>0</v>
      </c>
      <c r="M74" s="34"/>
      <c r="N74" s="47">
        <f t="shared" ca="1" si="13"/>
        <v>260</v>
      </c>
      <c r="O74" s="75"/>
      <c r="P74" s="75"/>
      <c r="Q74" s="47" t="str">
        <f t="shared" ca="1" si="14"/>
        <v/>
      </c>
      <c r="R74" s="34"/>
      <c r="S74" s="59" t="str">
        <f t="shared" ca="1" si="15"/>
        <v/>
      </c>
      <c r="T74" s="32"/>
      <c r="U74" s="33" t="str">
        <f t="shared" ref="U74:U137" ca="1" si="16">IF(T74="","",IF(Y74&lt;&gt;"",Y74-T74,TODAY()-T74))</f>
        <v/>
      </c>
      <c r="V74" s="34"/>
      <c r="W74" s="35"/>
      <c r="X74" s="36" t="str">
        <f t="shared" ca="1" si="10"/>
        <v>Overdue</v>
      </c>
      <c r="Y74" s="37"/>
      <c r="Z74" s="38" t="str">
        <f t="shared" si="11"/>
        <v/>
      </c>
    </row>
    <row r="75" spans="1:26" s="39" customFormat="1" hidden="1">
      <c r="A75" s="30">
        <v>72</v>
      </c>
      <c r="B75" s="31" t="s">
        <v>540</v>
      </c>
      <c r="C75" s="31" t="s">
        <v>367</v>
      </c>
      <c r="D75" s="44" t="s">
        <v>32</v>
      </c>
      <c r="E75" s="72" t="str">
        <f>IFERROR(IF(INDEX(Sheet3!$B$2:$B$8, MATCH(D75, Sheet3!$A$2:$A$8, 0)) = 0, "", INDEX(Sheet3!$B$2:$B$8, MATCH(D75, Sheet3!$A$2:$A$8, 0))), "")</f>
        <v>Breakdown</v>
      </c>
      <c r="F75" s="31" t="s">
        <v>134</v>
      </c>
      <c r="G75" s="45" t="s">
        <v>541</v>
      </c>
      <c r="H75" s="63" t="str">
        <f>IFERROR(INDEX(Sheet3!$F$2:$F$114, MATCH(G75, Sheet3!$E$2:$E$114, 0)), "")</f>
        <v>KITCHEN_EQUIPMENT</v>
      </c>
      <c r="I75" s="32">
        <v>45476</v>
      </c>
      <c r="J75" s="33">
        <f t="shared" ca="1" si="9"/>
        <v>260</v>
      </c>
      <c r="K75" s="34">
        <v>45476</v>
      </c>
      <c r="L75" s="59">
        <f t="shared" ca="1" si="12"/>
        <v>0</v>
      </c>
      <c r="M75" s="34"/>
      <c r="N75" s="47">
        <f t="shared" ca="1" si="13"/>
        <v>260</v>
      </c>
      <c r="O75" s="75"/>
      <c r="P75" s="75"/>
      <c r="Q75" s="47" t="str">
        <f t="shared" ca="1" si="14"/>
        <v/>
      </c>
      <c r="R75" s="34"/>
      <c r="S75" s="59" t="str">
        <f t="shared" ca="1" si="15"/>
        <v/>
      </c>
      <c r="T75" s="32"/>
      <c r="U75" s="33" t="str">
        <f t="shared" ca="1" si="16"/>
        <v/>
      </c>
      <c r="V75" s="34"/>
      <c r="W75" s="35"/>
      <c r="X75" s="36" t="str">
        <f t="shared" ca="1" si="10"/>
        <v>Overdue</v>
      </c>
      <c r="Y75" s="37"/>
      <c r="Z75" s="38" t="str">
        <f t="shared" si="11"/>
        <v/>
      </c>
    </row>
    <row r="76" spans="1:26" s="39" customFormat="1" hidden="1">
      <c r="A76" s="30">
        <v>73</v>
      </c>
      <c r="B76" s="31" t="s">
        <v>542</v>
      </c>
      <c r="C76" s="31" t="s">
        <v>543</v>
      </c>
      <c r="D76" s="44" t="s">
        <v>32</v>
      </c>
      <c r="E76" s="72" t="str">
        <f>IFERROR(IF(INDEX(Sheet3!$B$2:$B$8, MATCH(D76, Sheet3!$A$2:$A$8, 0)) = 0, "", INDEX(Sheet3!$B$2:$B$8, MATCH(D76, Sheet3!$A$2:$A$8, 0))), "")</f>
        <v>Breakdown</v>
      </c>
      <c r="F76" s="31" t="s">
        <v>47</v>
      </c>
      <c r="G76" s="45" t="s">
        <v>34</v>
      </c>
      <c r="H76" s="63" t="str">
        <f>IFERROR(INDEX(Sheet3!$F$2:$F$114, MATCH(G76, Sheet3!$E$2:$E$114, 0)), "")</f>
        <v>EVACUATION</v>
      </c>
      <c r="I76" s="32">
        <v>45476</v>
      </c>
      <c r="J76" s="33">
        <f t="shared" ca="1" si="9"/>
        <v>260</v>
      </c>
      <c r="K76" s="34">
        <v>45476</v>
      </c>
      <c r="L76" s="59">
        <f t="shared" ca="1" si="12"/>
        <v>0</v>
      </c>
      <c r="M76" s="34"/>
      <c r="N76" s="47">
        <f t="shared" ca="1" si="13"/>
        <v>260</v>
      </c>
      <c r="O76" s="75"/>
      <c r="P76" s="75"/>
      <c r="Q76" s="47" t="str">
        <f t="shared" ca="1" si="14"/>
        <v/>
      </c>
      <c r="R76" s="34"/>
      <c r="S76" s="59" t="str">
        <f t="shared" ca="1" si="15"/>
        <v/>
      </c>
      <c r="T76" s="32"/>
      <c r="U76" s="33" t="str">
        <f t="shared" ca="1" si="16"/>
        <v/>
      </c>
      <c r="V76" s="34"/>
      <c r="W76" s="35"/>
      <c r="X76" s="36" t="str">
        <f t="shared" ca="1" si="10"/>
        <v>Overdue</v>
      </c>
      <c r="Y76" s="37"/>
      <c r="Z76" s="38" t="str">
        <f t="shared" si="11"/>
        <v/>
      </c>
    </row>
    <row r="77" spans="1:26" s="39" customFormat="1" hidden="1">
      <c r="A77" s="30">
        <v>74</v>
      </c>
      <c r="B77" s="31" t="s">
        <v>544</v>
      </c>
      <c r="C77" s="31" t="s">
        <v>126</v>
      </c>
      <c r="D77" s="44" t="s">
        <v>32</v>
      </c>
      <c r="E77" s="72" t="str">
        <f>IFERROR(IF(INDEX(Sheet3!$B$2:$B$8, MATCH(D77, Sheet3!$A$2:$A$8, 0)) = 0, "", INDEX(Sheet3!$B$2:$B$8, MATCH(D77, Sheet3!$A$2:$A$8, 0))), "")</f>
        <v>Breakdown</v>
      </c>
      <c r="F77" s="31" t="s">
        <v>545</v>
      </c>
      <c r="G77" s="45" t="s">
        <v>38</v>
      </c>
      <c r="H77" s="63" t="str">
        <f>IFERROR(INDEX(Sheet3!$F$2:$F$114, MATCH(G77, Sheet3!$E$2:$E$114, 0)), "")</f>
        <v>BUILDING</v>
      </c>
      <c r="I77" s="32">
        <v>45476</v>
      </c>
      <c r="J77" s="33">
        <f t="shared" ca="1" si="9"/>
        <v>260</v>
      </c>
      <c r="K77" s="34">
        <v>45476</v>
      </c>
      <c r="L77" s="59">
        <f t="shared" ca="1" si="12"/>
        <v>0</v>
      </c>
      <c r="M77" s="34"/>
      <c r="N77" s="47">
        <f t="shared" ca="1" si="13"/>
        <v>260</v>
      </c>
      <c r="O77" s="75"/>
      <c r="P77" s="75">
        <v>45478</v>
      </c>
      <c r="Q77" s="47">
        <f t="shared" ca="1" si="14"/>
        <v>45478</v>
      </c>
      <c r="R77" s="34"/>
      <c r="S77" s="59" t="str">
        <f t="shared" ca="1" si="15"/>
        <v/>
      </c>
      <c r="T77" s="32"/>
      <c r="U77" s="33" t="str">
        <f t="shared" ca="1" si="16"/>
        <v/>
      </c>
      <c r="V77" s="34"/>
      <c r="W77" s="35">
        <v>195000</v>
      </c>
      <c r="X77" s="36" t="str">
        <f t="shared" ca="1" si="10"/>
        <v>Overdue</v>
      </c>
      <c r="Y77" s="37"/>
      <c r="Z77" s="38" t="str">
        <f t="shared" si="11"/>
        <v/>
      </c>
    </row>
    <row r="78" spans="1:26" s="39" customFormat="1" hidden="1">
      <c r="A78" s="30">
        <v>75</v>
      </c>
      <c r="B78" s="31" t="s">
        <v>546</v>
      </c>
      <c r="C78" s="31" t="s">
        <v>91</v>
      </c>
      <c r="D78" s="44" t="s">
        <v>32</v>
      </c>
      <c r="E78" s="72" t="str">
        <f>IFERROR(IF(INDEX(Sheet3!$B$2:$B$8, MATCH(D78, Sheet3!$A$2:$A$8, 0)) = 0, "", INDEX(Sheet3!$B$2:$B$8, MATCH(D78, Sheet3!$A$2:$A$8, 0))), "")</f>
        <v>Breakdown</v>
      </c>
      <c r="F78" s="31" t="s">
        <v>37</v>
      </c>
      <c r="G78" s="45" t="s">
        <v>38</v>
      </c>
      <c r="H78" s="63" t="str">
        <f>IFERROR(INDEX(Sheet3!$F$2:$F$114, MATCH(G78, Sheet3!$E$2:$E$114, 0)), "")</f>
        <v>BUILDING</v>
      </c>
      <c r="I78" s="32">
        <v>45476</v>
      </c>
      <c r="J78" s="33">
        <f t="shared" ca="1" si="9"/>
        <v>260</v>
      </c>
      <c r="K78" s="34">
        <v>45476</v>
      </c>
      <c r="L78" s="59">
        <f t="shared" ca="1" si="12"/>
        <v>0</v>
      </c>
      <c r="M78" s="34">
        <v>45481</v>
      </c>
      <c r="N78" s="47">
        <f t="shared" ca="1" si="13"/>
        <v>5</v>
      </c>
      <c r="O78" s="75">
        <v>45482</v>
      </c>
      <c r="P78" s="75"/>
      <c r="Q78" s="47">
        <f t="shared" ca="1" si="14"/>
        <v>254</v>
      </c>
      <c r="R78" s="34"/>
      <c r="S78" s="59" t="str">
        <f t="shared" ca="1" si="15"/>
        <v/>
      </c>
      <c r="T78" s="32"/>
      <c r="U78" s="33" t="str">
        <f t="shared" ca="1" si="16"/>
        <v/>
      </c>
      <c r="V78" s="34"/>
      <c r="W78" s="35"/>
      <c r="X78" s="36" t="str">
        <f t="shared" ca="1" si="10"/>
        <v>Overdue</v>
      </c>
      <c r="Y78" s="37"/>
      <c r="Z78" s="38" t="str">
        <f t="shared" si="11"/>
        <v/>
      </c>
    </row>
    <row r="79" spans="1:26" s="39" customFormat="1" hidden="1">
      <c r="A79" s="30">
        <v>76</v>
      </c>
      <c r="B79" s="31" t="s">
        <v>547</v>
      </c>
      <c r="C79" s="31" t="s">
        <v>548</v>
      </c>
      <c r="D79" s="44" t="s">
        <v>32</v>
      </c>
      <c r="E79" s="72" t="str">
        <f>IFERROR(IF(INDEX(Sheet3!$B$2:$B$8, MATCH(D79, Sheet3!$A$2:$A$8, 0)) = 0, "", INDEX(Sheet3!$B$2:$B$8, MATCH(D79, Sheet3!$A$2:$A$8, 0))), "")</f>
        <v>Breakdown</v>
      </c>
      <c r="F79" s="31" t="s">
        <v>549</v>
      </c>
      <c r="G79" s="45" t="s">
        <v>34</v>
      </c>
      <c r="H79" s="63" t="str">
        <f>IFERROR(INDEX(Sheet3!$F$2:$F$114, MATCH(G79, Sheet3!$E$2:$E$114, 0)), "")</f>
        <v>EVACUATION</v>
      </c>
      <c r="I79" s="32">
        <v>45475</v>
      </c>
      <c r="J79" s="33">
        <f t="shared" ca="1" si="9"/>
        <v>261</v>
      </c>
      <c r="K79" s="34">
        <v>45476</v>
      </c>
      <c r="L79" s="59">
        <f t="shared" ca="1" si="12"/>
        <v>1</v>
      </c>
      <c r="M79" s="34"/>
      <c r="N79" s="47">
        <f t="shared" ca="1" si="13"/>
        <v>260</v>
      </c>
      <c r="O79" s="75"/>
      <c r="P79" s="75"/>
      <c r="Q79" s="47" t="str">
        <f t="shared" ca="1" si="14"/>
        <v/>
      </c>
      <c r="R79" s="34"/>
      <c r="S79" s="59" t="str">
        <f t="shared" ca="1" si="15"/>
        <v/>
      </c>
      <c r="T79" s="32"/>
      <c r="U79" s="33" t="str">
        <f t="shared" ca="1" si="16"/>
        <v/>
      </c>
      <c r="V79" s="34"/>
      <c r="W79" s="35"/>
      <c r="X79" s="36" t="str">
        <f t="shared" ca="1" si="10"/>
        <v>Overdue</v>
      </c>
      <c r="Y79" s="37"/>
      <c r="Z79" s="38" t="str">
        <f t="shared" si="11"/>
        <v/>
      </c>
    </row>
    <row r="80" spans="1:26" s="39" customFormat="1" hidden="1">
      <c r="A80" s="30">
        <v>77</v>
      </c>
      <c r="B80" s="31" t="s">
        <v>550</v>
      </c>
      <c r="C80" s="31" t="s">
        <v>382</v>
      </c>
      <c r="D80" s="44" t="s">
        <v>67</v>
      </c>
      <c r="E80" s="72" t="str">
        <f>IFERROR(IF(INDEX(Sheet3!$B$2:$B$8, MATCH(D80, Sheet3!$A$2:$A$8, 0)) = 0, "", INDEX(Sheet3!$B$2:$B$8, MATCH(D80, Sheet3!$A$2:$A$8, 0))), "")</f>
        <v>Breakdown</v>
      </c>
      <c r="F80" s="31" t="s">
        <v>134</v>
      </c>
      <c r="G80" s="45" t="s">
        <v>84</v>
      </c>
      <c r="H80" s="63" t="str">
        <f>IFERROR(INDEX(Sheet3!$F$2:$F$114, MATCH(G80, Sheet3!$E$2:$E$114, 0)), "")</f>
        <v>OTHERS</v>
      </c>
      <c r="I80" s="32">
        <v>45475</v>
      </c>
      <c r="J80" s="33">
        <f t="shared" ca="1" si="9"/>
        <v>261</v>
      </c>
      <c r="K80" s="34">
        <v>45476</v>
      </c>
      <c r="L80" s="59">
        <f t="shared" ca="1" si="12"/>
        <v>1</v>
      </c>
      <c r="M80" s="34"/>
      <c r="N80" s="47">
        <f t="shared" ca="1" si="13"/>
        <v>260</v>
      </c>
      <c r="O80" s="75"/>
      <c r="P80" s="75"/>
      <c r="Q80" s="47" t="str">
        <f t="shared" ca="1" si="14"/>
        <v/>
      </c>
      <c r="R80" s="34"/>
      <c r="S80" s="59" t="str">
        <f t="shared" ca="1" si="15"/>
        <v/>
      </c>
      <c r="T80" s="32"/>
      <c r="U80" s="33" t="str">
        <f t="shared" ca="1" si="16"/>
        <v/>
      </c>
      <c r="V80" s="34"/>
      <c r="W80" s="35"/>
      <c r="X80" s="36" t="str">
        <f t="shared" ca="1" si="10"/>
        <v>Overdue</v>
      </c>
      <c r="Y80" s="37"/>
      <c r="Z80" s="38" t="str">
        <f t="shared" si="11"/>
        <v/>
      </c>
    </row>
    <row r="81" spans="1:26" s="39" customFormat="1">
      <c r="A81" s="30">
        <v>78</v>
      </c>
      <c r="B81" s="31" t="s">
        <v>200</v>
      </c>
      <c r="C81" s="31" t="s">
        <v>551</v>
      </c>
      <c r="D81" s="44" t="s">
        <v>59</v>
      </c>
      <c r="E81" s="72" t="str">
        <f>IFERROR(IF(INDEX(Sheet3!$B$2:$B$8, MATCH(D81, Sheet3!$A$2:$A$8, 0)) = 0, "", INDEX(Sheet3!$B$2:$B$8, MATCH(D81, Sheet3!$A$2:$A$8, 0))), "")</f>
        <v>Preventive</v>
      </c>
      <c r="F81" s="31" t="s">
        <v>276</v>
      </c>
      <c r="G81" s="45" t="s">
        <v>202</v>
      </c>
      <c r="H81" s="63" t="str">
        <f>IFERROR(INDEX(Sheet3!$F$2:$F$114, MATCH(G81, Sheet3!$E$2:$E$114, 0)), "")</f>
        <v>GENERATOR</v>
      </c>
      <c r="I81" s="32">
        <v>45475</v>
      </c>
      <c r="J81" s="33">
        <f t="shared" ca="1" si="9"/>
        <v>2</v>
      </c>
      <c r="K81" s="34">
        <v>45476</v>
      </c>
      <c r="L81" s="59">
        <f t="shared" ca="1" si="12"/>
        <v>1</v>
      </c>
      <c r="M81" s="34"/>
      <c r="N81" s="47">
        <f t="shared" ca="1" si="13"/>
        <v>260</v>
      </c>
      <c r="O81" s="75"/>
      <c r="P81" s="75"/>
      <c r="Q81" s="47" t="str">
        <f t="shared" ca="1" si="14"/>
        <v/>
      </c>
      <c r="R81" s="34"/>
      <c r="S81" s="59" t="str">
        <f t="shared" ca="1" si="15"/>
        <v/>
      </c>
      <c r="T81" s="32"/>
      <c r="U81" s="33" t="str">
        <f t="shared" ca="1" si="16"/>
        <v/>
      </c>
      <c r="V81" s="34"/>
      <c r="W81" s="35"/>
      <c r="X81" s="36" t="str">
        <f t="shared" ca="1" si="10"/>
        <v>Completed</v>
      </c>
      <c r="Y81" s="37">
        <v>45477</v>
      </c>
      <c r="Z81" s="38">
        <f t="shared" si="11"/>
        <v>0</v>
      </c>
    </row>
    <row r="82" spans="1:26" s="39" customFormat="1" hidden="1">
      <c r="A82" s="30">
        <v>79</v>
      </c>
      <c r="B82" s="31" t="s">
        <v>552</v>
      </c>
      <c r="C82" s="31" t="s">
        <v>120</v>
      </c>
      <c r="D82" s="44" t="s">
        <v>54</v>
      </c>
      <c r="E82" s="72" t="str">
        <f>IFERROR(IF(INDEX(Sheet3!$B$2:$B$8, MATCH(D82, Sheet3!$A$2:$A$8, 0)) = 0, "", INDEX(Sheet3!$B$2:$B$8, MATCH(D82, Sheet3!$A$2:$A$8, 0))), "")</f>
        <v>Breakdown</v>
      </c>
      <c r="F82" s="31" t="s">
        <v>134</v>
      </c>
      <c r="G82" s="45" t="s">
        <v>84</v>
      </c>
      <c r="H82" s="63" t="str">
        <f>IFERROR(INDEX(Sheet3!$F$2:$F$114, MATCH(G82, Sheet3!$E$2:$E$114, 0)), "")</f>
        <v>OTHERS</v>
      </c>
      <c r="I82" s="32">
        <v>45475</v>
      </c>
      <c r="J82" s="33">
        <f t="shared" ca="1" si="9"/>
        <v>261</v>
      </c>
      <c r="K82" s="34">
        <v>45476</v>
      </c>
      <c r="L82" s="59">
        <f t="shared" ca="1" si="12"/>
        <v>1</v>
      </c>
      <c r="M82" s="34"/>
      <c r="N82" s="47">
        <f t="shared" ca="1" si="13"/>
        <v>260</v>
      </c>
      <c r="O82" s="75"/>
      <c r="P82" s="75"/>
      <c r="Q82" s="47" t="str">
        <f t="shared" ca="1" si="14"/>
        <v/>
      </c>
      <c r="R82" s="34"/>
      <c r="S82" s="59" t="str">
        <f t="shared" ca="1" si="15"/>
        <v/>
      </c>
      <c r="T82" s="32"/>
      <c r="U82" s="33" t="str">
        <f t="shared" ca="1" si="16"/>
        <v/>
      </c>
      <c r="V82" s="34"/>
      <c r="W82" s="35"/>
      <c r="X82" s="36" t="str">
        <f t="shared" ca="1" si="10"/>
        <v>Overdue</v>
      </c>
      <c r="Y82" s="37"/>
      <c r="Z82" s="38" t="str">
        <f t="shared" si="11"/>
        <v/>
      </c>
    </row>
    <row r="83" spans="1:26" s="39" customFormat="1" hidden="1">
      <c r="A83" s="30">
        <v>80</v>
      </c>
      <c r="B83" s="31" t="s">
        <v>553</v>
      </c>
      <c r="C83" s="31" t="s">
        <v>234</v>
      </c>
      <c r="D83" s="44" t="s">
        <v>32</v>
      </c>
      <c r="E83" s="72" t="str">
        <f>IFERROR(IF(INDEX(Sheet3!$B$2:$B$8, MATCH(D83, Sheet3!$A$2:$A$8, 0)) = 0, "", INDEX(Sheet3!$B$2:$B$8, MATCH(D83, Sheet3!$A$2:$A$8, 0))), "")</f>
        <v>Breakdown</v>
      </c>
      <c r="F83" s="31" t="s">
        <v>37</v>
      </c>
      <c r="G83" s="45" t="s">
        <v>84</v>
      </c>
      <c r="H83" s="63" t="str">
        <f>IFERROR(INDEX(Sheet3!$F$2:$F$114, MATCH(G83, Sheet3!$E$2:$E$114, 0)), "")</f>
        <v>OTHERS</v>
      </c>
      <c r="I83" s="32">
        <v>45475</v>
      </c>
      <c r="J83" s="33">
        <f t="shared" ca="1" si="9"/>
        <v>261</v>
      </c>
      <c r="K83" s="34">
        <v>45476</v>
      </c>
      <c r="L83" s="59">
        <f t="shared" ca="1" si="12"/>
        <v>1</v>
      </c>
      <c r="M83" s="34">
        <v>45479</v>
      </c>
      <c r="N83" s="47">
        <f t="shared" ca="1" si="13"/>
        <v>3</v>
      </c>
      <c r="O83" s="75"/>
      <c r="P83" s="75">
        <v>45479</v>
      </c>
      <c r="Q83" s="47">
        <f t="shared" ca="1" si="14"/>
        <v>45479</v>
      </c>
      <c r="R83" s="34">
        <v>45479</v>
      </c>
      <c r="S83" s="59">
        <f t="shared" ca="1" si="15"/>
        <v>257</v>
      </c>
      <c r="T83" s="32"/>
      <c r="U83" s="33" t="str">
        <f t="shared" ca="1" si="16"/>
        <v/>
      </c>
      <c r="V83" s="34"/>
      <c r="W83" s="35"/>
      <c r="X83" s="36" t="str">
        <f t="shared" ca="1" si="10"/>
        <v>Overdue</v>
      </c>
      <c r="Y83" s="37"/>
      <c r="Z83" s="38" t="str">
        <f t="shared" si="11"/>
        <v/>
      </c>
    </row>
    <row r="84" spans="1:26" s="39" customFormat="1" hidden="1">
      <c r="A84" s="30">
        <v>81</v>
      </c>
      <c r="B84" s="31" t="s">
        <v>554</v>
      </c>
      <c r="C84" s="31" t="s">
        <v>523</v>
      </c>
      <c r="D84" s="44" t="s">
        <v>32</v>
      </c>
      <c r="E84" s="72" t="str">
        <f>IFERROR(IF(INDEX(Sheet3!$B$2:$B$8, MATCH(D84, Sheet3!$A$2:$A$8, 0)) = 0, "", INDEX(Sheet3!$B$2:$B$8, MATCH(D84, Sheet3!$A$2:$A$8, 0))), "")</f>
        <v>Breakdown</v>
      </c>
      <c r="F84" s="31"/>
      <c r="G84" s="45"/>
      <c r="H84" s="63" t="str">
        <f>IFERROR(INDEX(Sheet3!$F$2:$F$114, MATCH(G84, Sheet3!$E$2:$E$114, 0)), "")</f>
        <v/>
      </c>
      <c r="I84" s="32">
        <v>45475</v>
      </c>
      <c r="J84" s="33">
        <f t="shared" ca="1" si="9"/>
        <v>261</v>
      </c>
      <c r="K84" s="34">
        <v>45476</v>
      </c>
      <c r="L84" s="59">
        <f t="shared" ca="1" si="12"/>
        <v>1</v>
      </c>
      <c r="M84" s="34"/>
      <c r="N84" s="47">
        <f t="shared" ca="1" si="13"/>
        <v>260</v>
      </c>
      <c r="O84" s="75"/>
      <c r="P84" s="75"/>
      <c r="Q84" s="47" t="str">
        <f t="shared" ca="1" si="14"/>
        <v/>
      </c>
      <c r="R84" s="34"/>
      <c r="S84" s="59" t="str">
        <f t="shared" ca="1" si="15"/>
        <v/>
      </c>
      <c r="T84" s="32"/>
      <c r="U84" s="33" t="str">
        <f t="shared" ca="1" si="16"/>
        <v/>
      </c>
      <c r="V84" s="34"/>
      <c r="W84" s="35"/>
      <c r="X84" s="36" t="str">
        <f t="shared" ca="1" si="10"/>
        <v>Overdue</v>
      </c>
      <c r="Y84" s="37"/>
      <c r="Z84" s="38" t="str">
        <f t="shared" si="11"/>
        <v/>
      </c>
    </row>
    <row r="85" spans="1:26" s="39" customFormat="1" hidden="1">
      <c r="A85" s="30">
        <v>82</v>
      </c>
      <c r="B85" s="31" t="s">
        <v>555</v>
      </c>
      <c r="C85" s="31" t="s">
        <v>165</v>
      </c>
      <c r="D85" s="44" t="s">
        <v>32</v>
      </c>
      <c r="E85" s="72" t="str">
        <f>IFERROR(IF(INDEX(Sheet3!$B$2:$B$8, MATCH(D85, Sheet3!$A$2:$A$8, 0)) = 0, "", INDEX(Sheet3!$B$2:$B$8, MATCH(D85, Sheet3!$A$2:$A$8, 0))), "")</f>
        <v>Breakdown</v>
      </c>
      <c r="F85" s="31" t="s">
        <v>295</v>
      </c>
      <c r="G85" s="45" t="s">
        <v>38</v>
      </c>
      <c r="H85" s="63" t="str">
        <f>IFERROR(INDEX(Sheet3!$F$2:$F$114, MATCH(G85, Sheet3!$E$2:$E$114, 0)), "")</f>
        <v>BUILDING</v>
      </c>
      <c r="I85" s="32">
        <v>45475</v>
      </c>
      <c r="J85" s="33">
        <f t="shared" ca="1" si="9"/>
        <v>261</v>
      </c>
      <c r="K85" s="34">
        <v>45476</v>
      </c>
      <c r="L85" s="59">
        <f t="shared" ca="1" si="12"/>
        <v>1</v>
      </c>
      <c r="M85" s="34"/>
      <c r="N85" s="47">
        <f t="shared" ca="1" si="13"/>
        <v>260</v>
      </c>
      <c r="O85" s="75"/>
      <c r="P85" s="75"/>
      <c r="Q85" s="47" t="str">
        <f t="shared" ca="1" si="14"/>
        <v/>
      </c>
      <c r="R85" s="34"/>
      <c r="S85" s="59" t="str">
        <f t="shared" ca="1" si="15"/>
        <v/>
      </c>
      <c r="T85" s="32"/>
      <c r="U85" s="33" t="str">
        <f t="shared" ca="1" si="16"/>
        <v/>
      </c>
      <c r="V85" s="34"/>
      <c r="W85" s="35"/>
      <c r="X85" s="36" t="str">
        <f t="shared" ca="1" si="10"/>
        <v>Overdue</v>
      </c>
      <c r="Y85" s="37"/>
      <c r="Z85" s="38" t="str">
        <f t="shared" si="11"/>
        <v/>
      </c>
    </row>
    <row r="86" spans="1:26" s="39" customFormat="1" hidden="1">
      <c r="A86" s="30">
        <v>83</v>
      </c>
      <c r="B86" s="31" t="s">
        <v>556</v>
      </c>
      <c r="C86" s="31" t="s">
        <v>557</v>
      </c>
      <c r="D86" s="44" t="s">
        <v>32</v>
      </c>
      <c r="E86" s="72" t="str">
        <f>IFERROR(IF(INDEX(Sheet3!$B$2:$B$8, MATCH(D86, Sheet3!$A$2:$A$8, 0)) = 0, "", INDEX(Sheet3!$B$2:$B$8, MATCH(D86, Sheet3!$A$2:$A$8, 0))), "")</f>
        <v>Breakdown</v>
      </c>
      <c r="F86" s="31" t="s">
        <v>134</v>
      </c>
      <c r="G86" s="45" t="s">
        <v>368</v>
      </c>
      <c r="H86" s="63" t="str">
        <f>IFERROR(INDEX(Sheet3!$F$2:$F$114, MATCH(G86, Sheet3!$E$2:$E$114, 0)), "")</f>
        <v>KITCHEN_EQUIPMENT</v>
      </c>
      <c r="I86" s="32">
        <v>45476</v>
      </c>
      <c r="J86" s="33">
        <f t="shared" ca="1" si="9"/>
        <v>260</v>
      </c>
      <c r="K86" s="34">
        <v>45476</v>
      </c>
      <c r="L86" s="59">
        <f t="shared" ca="1" si="12"/>
        <v>0</v>
      </c>
      <c r="M86" s="34"/>
      <c r="N86" s="47">
        <f t="shared" ca="1" si="13"/>
        <v>260</v>
      </c>
      <c r="O86" s="75"/>
      <c r="P86" s="75"/>
      <c r="Q86" s="47" t="str">
        <f t="shared" ca="1" si="14"/>
        <v/>
      </c>
      <c r="R86" s="34"/>
      <c r="S86" s="59" t="str">
        <f t="shared" ca="1" si="15"/>
        <v/>
      </c>
      <c r="T86" s="32"/>
      <c r="U86" s="33" t="str">
        <f t="shared" ca="1" si="16"/>
        <v/>
      </c>
      <c r="V86" s="34"/>
      <c r="W86" s="35"/>
      <c r="X86" s="36" t="str">
        <f t="shared" ca="1" si="10"/>
        <v>Overdue</v>
      </c>
      <c r="Y86" s="37"/>
      <c r="Z86" s="38" t="str">
        <f t="shared" si="11"/>
        <v/>
      </c>
    </row>
    <row r="87" spans="1:26" s="39" customFormat="1" ht="28.5">
      <c r="A87" s="30">
        <v>84</v>
      </c>
      <c r="B87" s="31" t="s">
        <v>558</v>
      </c>
      <c r="C87" s="31" t="s">
        <v>243</v>
      </c>
      <c r="D87" s="44" t="s">
        <v>32</v>
      </c>
      <c r="E87" s="72" t="str">
        <f>IFERROR(IF(INDEX(Sheet3!$B$2:$B$8, MATCH(D87, Sheet3!$A$2:$A$8, 0)) = 0, "", INDEX(Sheet3!$B$2:$B$8, MATCH(D87, Sheet3!$A$2:$A$8, 0))), "")</f>
        <v>Breakdown</v>
      </c>
      <c r="F87" s="31" t="s">
        <v>559</v>
      </c>
      <c r="G87" s="45" t="s">
        <v>152</v>
      </c>
      <c r="H87" s="63" t="str">
        <f>IFERROR(INDEX(Sheet3!$F$2:$F$114, MATCH(G87, Sheet3!$E$2:$E$114, 0)), "")</f>
        <v>PLUMBING</v>
      </c>
      <c r="I87" s="32">
        <v>45475</v>
      </c>
      <c r="J87" s="33">
        <f t="shared" ca="1" si="9"/>
        <v>2</v>
      </c>
      <c r="K87" s="34">
        <v>45476</v>
      </c>
      <c r="L87" s="59">
        <f t="shared" ca="1" si="12"/>
        <v>1</v>
      </c>
      <c r="M87" s="34"/>
      <c r="N87" s="47">
        <f t="shared" ca="1" si="13"/>
        <v>260</v>
      </c>
      <c r="O87" s="75"/>
      <c r="P87" s="75"/>
      <c r="Q87" s="47" t="str">
        <f t="shared" ca="1" si="14"/>
        <v/>
      </c>
      <c r="R87" s="34"/>
      <c r="S87" s="59" t="str">
        <f t="shared" ca="1" si="15"/>
        <v/>
      </c>
      <c r="T87" s="32"/>
      <c r="U87" s="33" t="str">
        <f t="shared" ca="1" si="16"/>
        <v/>
      </c>
      <c r="V87" s="34"/>
      <c r="W87" s="35"/>
      <c r="X87" s="36" t="str">
        <f t="shared" ca="1" si="10"/>
        <v>Completed</v>
      </c>
      <c r="Y87" s="37">
        <v>45477</v>
      </c>
      <c r="Z87" s="38">
        <f t="shared" si="11"/>
        <v>0</v>
      </c>
    </row>
    <row r="88" spans="1:26" s="39" customFormat="1" hidden="1">
      <c r="A88" s="30">
        <v>85</v>
      </c>
      <c r="B88" s="31" t="s">
        <v>560</v>
      </c>
      <c r="C88" s="31" t="s">
        <v>384</v>
      </c>
      <c r="D88" s="44" t="s">
        <v>32</v>
      </c>
      <c r="E88" s="72" t="str">
        <f>IFERROR(IF(INDEX(Sheet3!$B$2:$B$8, MATCH(D88, Sheet3!$A$2:$A$8, 0)) = 0, "", INDEX(Sheet3!$B$2:$B$8, MATCH(D88, Sheet3!$A$2:$A$8, 0))), "")</f>
        <v>Breakdown</v>
      </c>
      <c r="F88" s="31" t="s">
        <v>559</v>
      </c>
      <c r="G88" s="45" t="s">
        <v>179</v>
      </c>
      <c r="H88" s="63" t="str">
        <f>IFERROR(INDEX(Sheet3!$F$2:$F$114, MATCH(G88, Sheet3!$E$2:$E$114, 0)), "")</f>
        <v>GAS</v>
      </c>
      <c r="I88" s="32">
        <v>45476</v>
      </c>
      <c r="J88" s="33">
        <f t="shared" ca="1" si="9"/>
        <v>260</v>
      </c>
      <c r="K88" s="34">
        <v>45476</v>
      </c>
      <c r="L88" s="59">
        <f t="shared" ca="1" si="12"/>
        <v>0</v>
      </c>
      <c r="M88" s="34"/>
      <c r="N88" s="47">
        <f t="shared" ca="1" si="13"/>
        <v>260</v>
      </c>
      <c r="O88" s="75"/>
      <c r="P88" s="75"/>
      <c r="Q88" s="47" t="str">
        <f t="shared" ca="1" si="14"/>
        <v/>
      </c>
      <c r="R88" s="34"/>
      <c r="S88" s="59" t="str">
        <f t="shared" ca="1" si="15"/>
        <v/>
      </c>
      <c r="T88" s="32"/>
      <c r="U88" s="33" t="str">
        <f t="shared" ca="1" si="16"/>
        <v/>
      </c>
      <c r="V88" s="34"/>
      <c r="W88" s="35"/>
      <c r="X88" s="36" t="str">
        <f t="shared" ca="1" si="10"/>
        <v>Overdue</v>
      </c>
      <c r="Y88" s="37"/>
      <c r="Z88" s="38" t="str">
        <f t="shared" si="11"/>
        <v/>
      </c>
    </row>
    <row r="89" spans="1:26" s="39" customFormat="1" hidden="1">
      <c r="A89" s="30">
        <v>86</v>
      </c>
      <c r="B89" s="31" t="s">
        <v>561</v>
      </c>
      <c r="C89" s="31" t="s">
        <v>199</v>
      </c>
      <c r="D89" s="44" t="s">
        <v>32</v>
      </c>
      <c r="E89" s="72" t="str">
        <f>IFERROR(IF(INDEX(Sheet3!$B$2:$B$8, MATCH(D89, Sheet3!$A$2:$A$8, 0)) = 0, "", INDEX(Sheet3!$B$2:$B$8, MATCH(D89, Sheet3!$A$2:$A$8, 0))), "")</f>
        <v>Breakdown</v>
      </c>
      <c r="F89" s="31" t="s">
        <v>134</v>
      </c>
      <c r="G89" s="45" t="s">
        <v>311</v>
      </c>
      <c r="H89" s="63" t="str">
        <f>IFERROR(INDEX(Sheet3!$F$2:$F$114, MATCH(G89, Sheet3!$E$2:$E$114, 0)), "")</f>
        <v>KITCHEN_EQUIPMENT</v>
      </c>
      <c r="I89" s="32">
        <v>45476</v>
      </c>
      <c r="J89" s="33">
        <f t="shared" ca="1" si="9"/>
        <v>260</v>
      </c>
      <c r="K89" s="34">
        <v>45476</v>
      </c>
      <c r="L89" s="59">
        <f t="shared" ca="1" si="12"/>
        <v>0</v>
      </c>
      <c r="M89" s="34"/>
      <c r="N89" s="47">
        <f t="shared" ca="1" si="13"/>
        <v>260</v>
      </c>
      <c r="O89" s="75"/>
      <c r="P89" s="75"/>
      <c r="Q89" s="47" t="str">
        <f t="shared" ca="1" si="14"/>
        <v/>
      </c>
      <c r="R89" s="34"/>
      <c r="S89" s="59" t="str">
        <f t="shared" ca="1" si="15"/>
        <v/>
      </c>
      <c r="T89" s="32"/>
      <c r="U89" s="33" t="str">
        <f t="shared" ca="1" si="16"/>
        <v/>
      </c>
      <c r="V89" s="34"/>
      <c r="W89" s="35"/>
      <c r="X89" s="36" t="str">
        <f t="shared" ca="1" si="10"/>
        <v>Overdue</v>
      </c>
      <c r="Y89" s="37"/>
      <c r="Z89" s="38" t="str">
        <f t="shared" si="11"/>
        <v/>
      </c>
    </row>
    <row r="90" spans="1:26" s="39" customFormat="1" hidden="1">
      <c r="A90" s="30">
        <v>87</v>
      </c>
      <c r="B90" s="31" t="s">
        <v>539</v>
      </c>
      <c r="C90" s="31" t="s">
        <v>425</v>
      </c>
      <c r="D90" s="44" t="s">
        <v>59</v>
      </c>
      <c r="E90" s="72" t="str">
        <f>IFERROR(IF(INDEX(Sheet3!$B$2:$B$8, MATCH(D90, Sheet3!$A$2:$A$8, 0)) = 0, "", INDEX(Sheet3!$B$2:$B$8, MATCH(D90, Sheet3!$A$2:$A$8, 0))), "")</f>
        <v>Preventive</v>
      </c>
      <c r="F90" s="31" t="s">
        <v>562</v>
      </c>
      <c r="G90" s="45" t="s">
        <v>202</v>
      </c>
      <c r="H90" s="63" t="str">
        <f>IFERROR(INDEX(Sheet3!$F$2:$F$114, MATCH(G90, Sheet3!$E$2:$E$114, 0)), "")</f>
        <v>GENERATOR</v>
      </c>
      <c r="I90" s="32">
        <v>45476</v>
      </c>
      <c r="J90" s="33">
        <f t="shared" ca="1" si="9"/>
        <v>260</v>
      </c>
      <c r="K90" s="34">
        <v>45476</v>
      </c>
      <c r="L90" s="59">
        <f t="shared" ca="1" si="12"/>
        <v>0</v>
      </c>
      <c r="M90" s="34">
        <v>45478</v>
      </c>
      <c r="N90" s="47">
        <f t="shared" ca="1" si="13"/>
        <v>2</v>
      </c>
      <c r="O90" s="75">
        <v>45478</v>
      </c>
      <c r="P90" s="75">
        <v>45478</v>
      </c>
      <c r="Q90" s="47">
        <f t="shared" ca="1" si="14"/>
        <v>0</v>
      </c>
      <c r="R90" s="34">
        <v>45479</v>
      </c>
      <c r="S90" s="59">
        <f t="shared" ca="1" si="15"/>
        <v>0</v>
      </c>
      <c r="T90" s="32">
        <v>45479</v>
      </c>
      <c r="U90" s="33">
        <f t="shared" ca="1" si="16"/>
        <v>257</v>
      </c>
      <c r="V90" s="34">
        <v>45480</v>
      </c>
      <c r="W90" s="35">
        <v>293851.25</v>
      </c>
      <c r="X90" s="36" t="str">
        <f t="shared" ca="1" si="10"/>
        <v>Overdue</v>
      </c>
      <c r="Y90" s="37"/>
      <c r="Z90" s="38" t="str">
        <f t="shared" si="11"/>
        <v/>
      </c>
    </row>
    <row r="91" spans="1:26" s="39" customFormat="1" hidden="1">
      <c r="A91" s="30">
        <v>88</v>
      </c>
      <c r="B91" s="31" t="s">
        <v>563</v>
      </c>
      <c r="C91" s="31" t="s">
        <v>323</v>
      </c>
      <c r="D91" s="44" t="s">
        <v>32</v>
      </c>
      <c r="E91" s="72" t="str">
        <f>IFERROR(IF(INDEX(Sheet3!$B$2:$B$8, MATCH(D91, Sheet3!$A$2:$A$8, 0)) = 0, "", INDEX(Sheet3!$B$2:$B$8, MATCH(D91, Sheet3!$A$2:$A$8, 0))), "")</f>
        <v>Breakdown</v>
      </c>
      <c r="F91" s="31"/>
      <c r="G91" s="45" t="s">
        <v>38</v>
      </c>
      <c r="H91" s="63" t="str">
        <f>IFERROR(INDEX(Sheet3!$F$2:$F$114, MATCH(G91, Sheet3!$E$2:$E$114, 0)), "")</f>
        <v>BUILDING</v>
      </c>
      <c r="I91" s="32">
        <v>45476</v>
      </c>
      <c r="J91" s="33">
        <f t="shared" ca="1" si="9"/>
        <v>260</v>
      </c>
      <c r="K91" s="34">
        <v>45476</v>
      </c>
      <c r="L91" s="59">
        <f t="shared" ca="1" si="12"/>
        <v>0</v>
      </c>
      <c r="M91" s="34"/>
      <c r="N91" s="47">
        <f t="shared" ca="1" si="13"/>
        <v>260</v>
      </c>
      <c r="O91" s="75"/>
      <c r="P91" s="75"/>
      <c r="Q91" s="47" t="str">
        <f t="shared" ca="1" si="14"/>
        <v/>
      </c>
      <c r="R91" s="34"/>
      <c r="S91" s="59" t="str">
        <f t="shared" ca="1" si="15"/>
        <v/>
      </c>
      <c r="T91" s="32"/>
      <c r="U91" s="33" t="str">
        <f t="shared" ca="1" si="16"/>
        <v/>
      </c>
      <c r="V91" s="34"/>
      <c r="W91" s="35"/>
      <c r="X91" s="36" t="str">
        <f t="shared" ca="1" si="10"/>
        <v>Overdue</v>
      </c>
      <c r="Y91" s="37"/>
      <c r="Z91" s="38" t="str">
        <f t="shared" si="11"/>
        <v/>
      </c>
    </row>
    <row r="92" spans="1:26" s="39" customFormat="1" hidden="1">
      <c r="A92" s="30">
        <v>89</v>
      </c>
      <c r="B92" s="31" t="s">
        <v>292</v>
      </c>
      <c r="C92" s="31" t="s">
        <v>63</v>
      </c>
      <c r="D92" s="44" t="s">
        <v>32</v>
      </c>
      <c r="E92" s="72" t="str">
        <f>IFERROR(IF(INDEX(Sheet3!$B$2:$B$8, MATCH(D92, Sheet3!$A$2:$A$8, 0)) = 0, "", INDEX(Sheet3!$B$2:$B$8, MATCH(D92, Sheet3!$A$2:$A$8, 0))), "")</f>
        <v>Breakdown</v>
      </c>
      <c r="F92" s="31" t="s">
        <v>324</v>
      </c>
      <c r="G92" s="45" t="s">
        <v>61</v>
      </c>
      <c r="H92" s="63" t="str">
        <f>IFERROR(INDEX(Sheet3!$F$2:$F$114, MATCH(G92, Sheet3!$E$2:$E$114, 0)), "")</f>
        <v>HVAC</v>
      </c>
      <c r="I92" s="32">
        <v>45476</v>
      </c>
      <c r="J92" s="33">
        <f t="shared" ca="1" si="9"/>
        <v>260</v>
      </c>
      <c r="K92" s="34">
        <v>45476</v>
      </c>
      <c r="L92" s="59">
        <f t="shared" ca="1" si="12"/>
        <v>0</v>
      </c>
      <c r="M92" s="34">
        <v>45477</v>
      </c>
      <c r="N92" s="47">
        <f t="shared" ca="1" si="13"/>
        <v>1</v>
      </c>
      <c r="O92" s="75"/>
      <c r="P92" s="75"/>
      <c r="Q92" s="47" t="str">
        <f t="shared" ca="1" si="14"/>
        <v/>
      </c>
      <c r="R92" s="34"/>
      <c r="S92" s="59" t="str">
        <f t="shared" ca="1" si="15"/>
        <v/>
      </c>
      <c r="T92" s="32"/>
      <c r="U92" s="33" t="str">
        <f t="shared" ca="1" si="16"/>
        <v/>
      </c>
      <c r="V92" s="34"/>
      <c r="W92" s="35"/>
      <c r="X92" s="36" t="str">
        <f t="shared" ca="1" si="10"/>
        <v>Overdue</v>
      </c>
      <c r="Y92" s="37"/>
      <c r="Z92" s="38" t="str">
        <f t="shared" si="11"/>
        <v/>
      </c>
    </row>
    <row r="93" spans="1:26" s="39" customFormat="1" hidden="1">
      <c r="A93" s="30">
        <v>90</v>
      </c>
      <c r="B93" s="31" t="s">
        <v>564</v>
      </c>
      <c r="C93" s="31" t="s">
        <v>323</v>
      </c>
      <c r="D93" s="44" t="s">
        <v>32</v>
      </c>
      <c r="E93" s="72" t="str">
        <f>IFERROR(IF(INDEX(Sheet3!$B$2:$B$8, MATCH(D93, Sheet3!$A$2:$A$8, 0)) = 0, "", INDEX(Sheet3!$B$2:$B$8, MATCH(D93, Sheet3!$A$2:$A$8, 0))), "")</f>
        <v>Breakdown</v>
      </c>
      <c r="F93" s="31" t="s">
        <v>565</v>
      </c>
      <c r="G93" s="45" t="s">
        <v>84</v>
      </c>
      <c r="H93" s="63" t="str">
        <f>IFERROR(INDEX(Sheet3!$F$2:$F$114, MATCH(G93, Sheet3!$E$2:$E$114, 0)), "")</f>
        <v>OTHERS</v>
      </c>
      <c r="I93" s="32">
        <v>45476</v>
      </c>
      <c r="J93" s="33">
        <f t="shared" ca="1" si="9"/>
        <v>260</v>
      </c>
      <c r="K93" s="34">
        <v>45476</v>
      </c>
      <c r="L93" s="59">
        <f t="shared" ca="1" si="12"/>
        <v>0</v>
      </c>
      <c r="M93" s="34"/>
      <c r="N93" s="47">
        <f t="shared" ca="1" si="13"/>
        <v>260</v>
      </c>
      <c r="O93" s="75"/>
      <c r="P93" s="75"/>
      <c r="Q93" s="47" t="str">
        <f t="shared" ca="1" si="14"/>
        <v/>
      </c>
      <c r="R93" s="34"/>
      <c r="S93" s="59" t="str">
        <f t="shared" ca="1" si="15"/>
        <v/>
      </c>
      <c r="T93" s="32"/>
      <c r="U93" s="33" t="str">
        <f t="shared" ca="1" si="16"/>
        <v/>
      </c>
      <c r="V93" s="34"/>
      <c r="W93" s="35"/>
      <c r="X93" s="36" t="str">
        <f t="shared" ca="1" si="10"/>
        <v>Overdue</v>
      </c>
      <c r="Y93" s="37"/>
      <c r="Z93" s="38" t="str">
        <f t="shared" si="11"/>
        <v/>
      </c>
    </row>
    <row r="94" spans="1:26" s="39" customFormat="1" hidden="1">
      <c r="A94" s="30">
        <v>91</v>
      </c>
      <c r="B94" s="31" t="s">
        <v>566</v>
      </c>
      <c r="C94" s="31" t="s">
        <v>543</v>
      </c>
      <c r="D94" s="44" t="s">
        <v>67</v>
      </c>
      <c r="E94" s="72" t="str">
        <f>IFERROR(IF(INDEX(Sheet3!$B$2:$B$8, MATCH(D94, Sheet3!$A$2:$A$8, 0)) = 0, "", INDEX(Sheet3!$B$2:$B$8, MATCH(D94, Sheet3!$A$2:$A$8, 0))), "")</f>
        <v>Breakdown</v>
      </c>
      <c r="F94" s="31" t="s">
        <v>134</v>
      </c>
      <c r="G94" s="45" t="s">
        <v>122</v>
      </c>
      <c r="H94" s="63" t="str">
        <f>IFERROR(INDEX(Sheet3!$F$2:$F$114, MATCH(G94, Sheet3!$E$2:$E$114, 0)), "")</f>
        <v>KITCHEN_EQUIPMENT</v>
      </c>
      <c r="I94" s="32">
        <v>45476</v>
      </c>
      <c r="J94" s="33">
        <f t="shared" ca="1" si="9"/>
        <v>260</v>
      </c>
      <c r="K94" s="34">
        <v>45476</v>
      </c>
      <c r="L94" s="59">
        <f t="shared" ca="1" si="12"/>
        <v>0</v>
      </c>
      <c r="M94" s="34"/>
      <c r="N94" s="47">
        <f t="shared" ca="1" si="13"/>
        <v>260</v>
      </c>
      <c r="O94" s="75"/>
      <c r="P94" s="75"/>
      <c r="Q94" s="47" t="str">
        <f t="shared" ca="1" si="14"/>
        <v/>
      </c>
      <c r="R94" s="34"/>
      <c r="S94" s="59" t="str">
        <f t="shared" ca="1" si="15"/>
        <v/>
      </c>
      <c r="T94" s="32"/>
      <c r="U94" s="33" t="str">
        <f t="shared" ca="1" si="16"/>
        <v/>
      </c>
      <c r="V94" s="34"/>
      <c r="W94" s="35"/>
      <c r="X94" s="36" t="str">
        <f t="shared" ca="1" si="10"/>
        <v>Overdue</v>
      </c>
      <c r="Y94" s="37"/>
      <c r="Z94" s="38" t="str">
        <f t="shared" si="11"/>
        <v/>
      </c>
    </row>
    <row r="95" spans="1:26" s="39" customFormat="1" hidden="1">
      <c r="A95" s="30">
        <v>92</v>
      </c>
      <c r="B95" s="31" t="s">
        <v>567</v>
      </c>
      <c r="C95" s="31" t="s">
        <v>320</v>
      </c>
      <c r="D95" s="44" t="s">
        <v>59</v>
      </c>
      <c r="E95" s="72" t="str">
        <f>IFERROR(IF(INDEX(Sheet3!$B$2:$B$8, MATCH(D95, Sheet3!$A$2:$A$8, 0)) = 0, "", INDEX(Sheet3!$B$2:$B$8, MATCH(D95, Sheet3!$A$2:$A$8, 0))), "")</f>
        <v>Preventive</v>
      </c>
      <c r="F95" s="31" t="s">
        <v>514</v>
      </c>
      <c r="G95" s="45" t="s">
        <v>104</v>
      </c>
      <c r="H95" s="63" t="str">
        <f>IFERROR(INDEX(Sheet3!$F$2:$F$114, MATCH(G95, Sheet3!$E$2:$E$114, 0)), "")</f>
        <v>HVAC</v>
      </c>
      <c r="I95" s="32">
        <v>45476</v>
      </c>
      <c r="J95" s="33">
        <f t="shared" ca="1" si="9"/>
        <v>260</v>
      </c>
      <c r="K95" s="34">
        <v>45476</v>
      </c>
      <c r="L95" s="59">
        <f t="shared" ca="1" si="12"/>
        <v>0</v>
      </c>
      <c r="M95" s="34"/>
      <c r="N95" s="47">
        <f t="shared" ca="1" si="13"/>
        <v>260</v>
      </c>
      <c r="O95" s="75"/>
      <c r="P95" s="75"/>
      <c r="Q95" s="47" t="str">
        <f t="shared" ca="1" si="14"/>
        <v/>
      </c>
      <c r="R95" s="34"/>
      <c r="S95" s="59" t="str">
        <f t="shared" ca="1" si="15"/>
        <v/>
      </c>
      <c r="T95" s="32"/>
      <c r="U95" s="33" t="str">
        <f t="shared" ca="1" si="16"/>
        <v/>
      </c>
      <c r="V95" s="34"/>
      <c r="W95" s="35"/>
      <c r="X95" s="36" t="str">
        <f t="shared" ca="1" si="10"/>
        <v>Overdue</v>
      </c>
      <c r="Y95" s="37"/>
      <c r="Z95" s="38" t="str">
        <f t="shared" si="11"/>
        <v/>
      </c>
    </row>
    <row r="96" spans="1:26" s="39" customFormat="1" hidden="1">
      <c r="A96" s="30">
        <v>93</v>
      </c>
      <c r="B96" s="31" t="s">
        <v>513</v>
      </c>
      <c r="C96" s="31" t="s">
        <v>320</v>
      </c>
      <c r="D96" s="44" t="s">
        <v>32</v>
      </c>
      <c r="E96" s="72" t="str">
        <f>IFERROR(IF(INDEX(Sheet3!$B$2:$B$8, MATCH(D96, Sheet3!$A$2:$A$8, 0)) = 0, "", INDEX(Sheet3!$B$2:$B$8, MATCH(D96, Sheet3!$A$2:$A$8, 0))), "")</f>
        <v>Breakdown</v>
      </c>
      <c r="F96" s="31" t="s">
        <v>514</v>
      </c>
      <c r="G96" s="45" t="s">
        <v>61</v>
      </c>
      <c r="H96" s="63" t="str">
        <f>IFERROR(INDEX(Sheet3!$F$2:$F$114, MATCH(G96, Sheet3!$E$2:$E$114, 0)), "")</f>
        <v>HVAC</v>
      </c>
      <c r="I96" s="32">
        <v>45476</v>
      </c>
      <c r="J96" s="33">
        <f t="shared" ca="1" si="9"/>
        <v>260</v>
      </c>
      <c r="K96" s="34">
        <v>45476</v>
      </c>
      <c r="L96" s="59">
        <f t="shared" ca="1" si="12"/>
        <v>0</v>
      </c>
      <c r="M96" s="34"/>
      <c r="N96" s="47">
        <f t="shared" ca="1" si="13"/>
        <v>260</v>
      </c>
      <c r="O96" s="75"/>
      <c r="P96" s="75"/>
      <c r="Q96" s="47" t="str">
        <f t="shared" ca="1" si="14"/>
        <v/>
      </c>
      <c r="R96" s="34"/>
      <c r="S96" s="59" t="str">
        <f t="shared" ca="1" si="15"/>
        <v/>
      </c>
      <c r="T96" s="32"/>
      <c r="U96" s="33" t="str">
        <f t="shared" ca="1" si="16"/>
        <v/>
      </c>
      <c r="V96" s="34"/>
      <c r="W96" s="35"/>
      <c r="X96" s="36" t="str">
        <f t="shared" ca="1" si="10"/>
        <v>Overdue</v>
      </c>
      <c r="Y96" s="37"/>
      <c r="Z96" s="38" t="str">
        <f t="shared" si="11"/>
        <v/>
      </c>
    </row>
    <row r="97" spans="1:26" s="39" customFormat="1" hidden="1">
      <c r="A97" s="30">
        <v>94</v>
      </c>
      <c r="B97" s="31" t="s">
        <v>568</v>
      </c>
      <c r="C97" s="31" t="s">
        <v>503</v>
      </c>
      <c r="D97" s="44" t="s">
        <v>32</v>
      </c>
      <c r="E97" s="72" t="str">
        <f>IFERROR(IF(INDEX(Sheet3!$B$2:$B$8, MATCH(D97, Sheet3!$A$2:$A$8, 0)) = 0, "", INDEX(Sheet3!$B$2:$B$8, MATCH(D97, Sheet3!$A$2:$A$8, 0))), "")</f>
        <v>Breakdown</v>
      </c>
      <c r="F97" s="31" t="s">
        <v>333</v>
      </c>
      <c r="G97" s="45" t="s">
        <v>104</v>
      </c>
      <c r="H97" s="63" t="str">
        <f>IFERROR(INDEX(Sheet3!$F$2:$F$114, MATCH(G97, Sheet3!$E$2:$E$114, 0)), "")</f>
        <v>HVAC</v>
      </c>
      <c r="I97" s="32">
        <v>45476</v>
      </c>
      <c r="J97" s="33">
        <f t="shared" ca="1" si="9"/>
        <v>260</v>
      </c>
      <c r="K97" s="34">
        <v>45476</v>
      </c>
      <c r="L97" s="59">
        <f t="shared" ca="1" si="12"/>
        <v>0</v>
      </c>
      <c r="M97" s="34"/>
      <c r="N97" s="47">
        <f t="shared" ca="1" si="13"/>
        <v>260</v>
      </c>
      <c r="O97" s="75"/>
      <c r="P97" s="75"/>
      <c r="Q97" s="47" t="str">
        <f t="shared" ca="1" si="14"/>
        <v/>
      </c>
      <c r="R97" s="34"/>
      <c r="S97" s="59" t="str">
        <f t="shared" ca="1" si="15"/>
        <v/>
      </c>
      <c r="T97" s="32"/>
      <c r="U97" s="33" t="str">
        <f t="shared" ca="1" si="16"/>
        <v/>
      </c>
      <c r="V97" s="34"/>
      <c r="W97" s="35"/>
      <c r="X97" s="36" t="str">
        <f t="shared" ca="1" si="10"/>
        <v>Overdue</v>
      </c>
      <c r="Y97" s="37"/>
      <c r="Z97" s="38" t="str">
        <f t="shared" si="11"/>
        <v/>
      </c>
    </row>
    <row r="98" spans="1:26" s="39" customFormat="1" hidden="1">
      <c r="A98" s="30">
        <v>95</v>
      </c>
      <c r="B98" s="31" t="s">
        <v>569</v>
      </c>
      <c r="C98" s="31" t="s">
        <v>234</v>
      </c>
      <c r="D98" s="44" t="s">
        <v>32</v>
      </c>
      <c r="E98" s="72" t="str">
        <f>IFERROR(IF(INDEX(Sheet3!$B$2:$B$8, MATCH(D98, Sheet3!$A$2:$A$8, 0)) = 0, "", INDEX(Sheet3!$B$2:$B$8, MATCH(D98, Sheet3!$A$2:$A$8, 0))), "")</f>
        <v>Breakdown</v>
      </c>
      <c r="F98" s="31" t="s">
        <v>494</v>
      </c>
      <c r="G98" s="45" t="s">
        <v>84</v>
      </c>
      <c r="H98" s="63" t="str">
        <f>IFERROR(INDEX(Sheet3!$F$2:$F$114, MATCH(G98, Sheet3!$E$2:$E$114, 0)), "")</f>
        <v>OTHERS</v>
      </c>
      <c r="I98" s="32">
        <v>45476</v>
      </c>
      <c r="J98" s="33">
        <f t="shared" ca="1" si="9"/>
        <v>260</v>
      </c>
      <c r="K98" s="34">
        <v>45476</v>
      </c>
      <c r="L98" s="59">
        <f t="shared" ca="1" si="12"/>
        <v>0</v>
      </c>
      <c r="M98" s="34">
        <v>45478</v>
      </c>
      <c r="N98" s="47">
        <f t="shared" ca="1" si="13"/>
        <v>2</v>
      </c>
      <c r="O98" s="75">
        <v>45478</v>
      </c>
      <c r="P98" s="75">
        <v>45478</v>
      </c>
      <c r="Q98" s="47">
        <f t="shared" ca="1" si="14"/>
        <v>0</v>
      </c>
      <c r="R98" s="34"/>
      <c r="S98" s="59" t="str">
        <f t="shared" ca="1" si="15"/>
        <v/>
      </c>
      <c r="T98" s="32"/>
      <c r="U98" s="33" t="str">
        <f t="shared" ca="1" si="16"/>
        <v/>
      </c>
      <c r="V98" s="34"/>
      <c r="W98" s="35">
        <v>240000</v>
      </c>
      <c r="X98" s="36" t="str">
        <f t="shared" ca="1" si="10"/>
        <v>Overdue</v>
      </c>
      <c r="Y98" s="37"/>
      <c r="Z98" s="38" t="str">
        <f t="shared" si="11"/>
        <v/>
      </c>
    </row>
    <row r="99" spans="1:26" s="39" customFormat="1" hidden="1">
      <c r="A99" s="30">
        <v>96</v>
      </c>
      <c r="B99" s="31" t="s">
        <v>570</v>
      </c>
      <c r="C99" s="31" t="s">
        <v>156</v>
      </c>
      <c r="D99" s="44" t="s">
        <v>32</v>
      </c>
      <c r="E99" s="72" t="str">
        <f>IFERROR(IF(INDEX(Sheet3!$B$2:$B$8, MATCH(D99, Sheet3!$A$2:$A$8, 0)) = 0, "", INDEX(Sheet3!$B$2:$B$8, MATCH(D99, Sheet3!$A$2:$A$8, 0))), "")</f>
        <v>Breakdown</v>
      </c>
      <c r="F99" s="31" t="s">
        <v>352</v>
      </c>
      <c r="G99" s="45" t="s">
        <v>202</v>
      </c>
      <c r="H99" s="63" t="str">
        <f>IFERROR(INDEX(Sheet3!$F$2:$F$114, MATCH(G99, Sheet3!$E$2:$E$114, 0)), "")</f>
        <v>GENERATOR</v>
      </c>
      <c r="I99" s="32">
        <v>45476</v>
      </c>
      <c r="J99" s="33">
        <f t="shared" ca="1" si="9"/>
        <v>260</v>
      </c>
      <c r="K99" s="34">
        <v>45476</v>
      </c>
      <c r="L99" s="59">
        <f t="shared" ca="1" si="12"/>
        <v>0</v>
      </c>
      <c r="M99" s="34"/>
      <c r="N99" s="47">
        <f t="shared" ca="1" si="13"/>
        <v>260</v>
      </c>
      <c r="O99" s="75"/>
      <c r="P99" s="75"/>
      <c r="Q99" s="47" t="str">
        <f t="shared" ca="1" si="14"/>
        <v/>
      </c>
      <c r="R99" s="34"/>
      <c r="S99" s="59" t="str">
        <f t="shared" ca="1" si="15"/>
        <v/>
      </c>
      <c r="T99" s="32"/>
      <c r="U99" s="33" t="str">
        <f t="shared" ca="1" si="16"/>
        <v/>
      </c>
      <c r="V99" s="34"/>
      <c r="W99" s="35"/>
      <c r="X99" s="36" t="str">
        <f t="shared" ca="1" si="10"/>
        <v>Overdue</v>
      </c>
      <c r="Y99" s="37"/>
      <c r="Z99" s="38" t="str">
        <f t="shared" si="11"/>
        <v/>
      </c>
    </row>
    <row r="100" spans="1:26" s="39" customFormat="1" hidden="1">
      <c r="A100" s="30">
        <v>97</v>
      </c>
      <c r="B100" s="31" t="s">
        <v>571</v>
      </c>
      <c r="C100" s="31" t="s">
        <v>367</v>
      </c>
      <c r="D100" s="44" t="s">
        <v>54</v>
      </c>
      <c r="E100" s="72" t="str">
        <f>IFERROR(IF(INDEX(Sheet3!$B$2:$B$8, MATCH(D100, Sheet3!$A$2:$A$8, 0)) = 0, "", INDEX(Sheet3!$B$2:$B$8, MATCH(D100, Sheet3!$A$2:$A$8, 0))), "")</f>
        <v>Breakdown</v>
      </c>
      <c r="F100" s="31" t="s">
        <v>134</v>
      </c>
      <c r="G100" s="45" t="s">
        <v>368</v>
      </c>
      <c r="H100" s="63" t="str">
        <f>IFERROR(INDEX(Sheet3!$F$2:$F$114, MATCH(G100, Sheet3!$E$2:$E$114, 0)), "")</f>
        <v>KITCHEN_EQUIPMENT</v>
      </c>
      <c r="I100" s="32">
        <v>45476</v>
      </c>
      <c r="J100" s="33">
        <f t="shared" ca="1" si="9"/>
        <v>260</v>
      </c>
      <c r="K100" s="34">
        <v>45476</v>
      </c>
      <c r="L100" s="59">
        <f t="shared" ca="1" si="12"/>
        <v>0</v>
      </c>
      <c r="M100" s="34"/>
      <c r="N100" s="47">
        <f t="shared" ca="1" si="13"/>
        <v>260</v>
      </c>
      <c r="O100" s="75"/>
      <c r="P100" s="75"/>
      <c r="Q100" s="47" t="str">
        <f t="shared" ca="1" si="14"/>
        <v/>
      </c>
      <c r="R100" s="34"/>
      <c r="S100" s="59" t="str">
        <f t="shared" ca="1" si="15"/>
        <v/>
      </c>
      <c r="T100" s="32"/>
      <c r="U100" s="33" t="str">
        <f t="shared" ca="1" si="16"/>
        <v/>
      </c>
      <c r="V100" s="34"/>
      <c r="W100" s="35"/>
      <c r="X100" s="36" t="str">
        <f t="shared" ca="1" si="10"/>
        <v>Overdue</v>
      </c>
      <c r="Y100" s="37"/>
      <c r="Z100" s="38" t="str">
        <f t="shared" si="11"/>
        <v/>
      </c>
    </row>
    <row r="101" spans="1:26" s="39" customFormat="1">
      <c r="A101" s="30">
        <v>98</v>
      </c>
      <c r="B101" s="31" t="s">
        <v>572</v>
      </c>
      <c r="C101" s="31" t="s">
        <v>243</v>
      </c>
      <c r="D101" s="44" t="s">
        <v>32</v>
      </c>
      <c r="E101" s="72" t="str">
        <f>IFERROR(IF(INDEX(Sheet3!$B$2:$B$8, MATCH(D101, Sheet3!$A$2:$A$8, 0)) = 0, "", INDEX(Sheet3!$B$2:$B$8, MATCH(D101, Sheet3!$A$2:$A$8, 0))), "")</f>
        <v>Breakdown</v>
      </c>
      <c r="F101" s="31" t="s">
        <v>212</v>
      </c>
      <c r="G101" s="45" t="s">
        <v>84</v>
      </c>
      <c r="H101" s="63" t="str">
        <f>IFERROR(INDEX(Sheet3!$F$2:$F$114, MATCH(G101, Sheet3!$E$2:$E$114, 0)), "")</f>
        <v>OTHERS</v>
      </c>
      <c r="I101" s="32">
        <v>45475</v>
      </c>
      <c r="J101" s="33">
        <f t="shared" ca="1" si="9"/>
        <v>2</v>
      </c>
      <c r="K101" s="34">
        <v>45475</v>
      </c>
      <c r="L101" s="59">
        <f t="shared" ca="1" si="12"/>
        <v>0</v>
      </c>
      <c r="M101" s="34"/>
      <c r="N101" s="47">
        <f t="shared" ca="1" si="13"/>
        <v>261</v>
      </c>
      <c r="O101" s="75"/>
      <c r="P101" s="75"/>
      <c r="Q101" s="47" t="str">
        <f t="shared" ca="1" si="14"/>
        <v/>
      </c>
      <c r="R101" s="34"/>
      <c r="S101" s="59" t="str">
        <f t="shared" ca="1" si="15"/>
        <v/>
      </c>
      <c r="T101" s="32"/>
      <c r="U101" s="33" t="str">
        <f t="shared" ca="1" si="16"/>
        <v/>
      </c>
      <c r="V101" s="34"/>
      <c r="W101" s="35"/>
      <c r="X101" s="36" t="str">
        <f t="shared" ca="1" si="10"/>
        <v>Completed</v>
      </c>
      <c r="Y101" s="37">
        <v>45477</v>
      </c>
      <c r="Z101" s="38">
        <f t="shared" si="11"/>
        <v>0</v>
      </c>
    </row>
    <row r="102" spans="1:26" s="39" customFormat="1" hidden="1">
      <c r="A102" s="30">
        <v>99</v>
      </c>
      <c r="B102" s="31" t="s">
        <v>573</v>
      </c>
      <c r="C102" s="31" t="s">
        <v>216</v>
      </c>
      <c r="D102" s="44" t="s">
        <v>32</v>
      </c>
      <c r="E102" s="72" t="str">
        <f>IFERROR(IF(INDEX(Sheet3!$B$2:$B$8, MATCH(D102, Sheet3!$A$2:$A$8, 0)) = 0, "", INDEX(Sheet3!$B$2:$B$8, MATCH(D102, Sheet3!$A$2:$A$8, 0))), "")</f>
        <v>Breakdown</v>
      </c>
      <c r="F102" s="31" t="s">
        <v>358</v>
      </c>
      <c r="G102" s="45" t="s">
        <v>104</v>
      </c>
      <c r="H102" s="63" t="str">
        <f>IFERROR(INDEX(Sheet3!$F$2:$F$114, MATCH(G102, Sheet3!$E$2:$E$114, 0)), "")</f>
        <v>HVAC</v>
      </c>
      <c r="I102" s="32">
        <v>45476</v>
      </c>
      <c r="J102" s="33">
        <f t="shared" ca="1" si="9"/>
        <v>260</v>
      </c>
      <c r="K102" s="34">
        <v>45476</v>
      </c>
      <c r="L102" s="59">
        <f t="shared" ca="1" si="12"/>
        <v>0</v>
      </c>
      <c r="M102" s="34"/>
      <c r="N102" s="47">
        <f t="shared" ca="1" si="13"/>
        <v>260</v>
      </c>
      <c r="O102" s="75"/>
      <c r="P102" s="75"/>
      <c r="Q102" s="47" t="str">
        <f t="shared" ca="1" si="14"/>
        <v/>
      </c>
      <c r="R102" s="34"/>
      <c r="S102" s="59" t="str">
        <f t="shared" ca="1" si="15"/>
        <v/>
      </c>
      <c r="T102" s="32"/>
      <c r="U102" s="33" t="str">
        <f t="shared" ca="1" si="16"/>
        <v/>
      </c>
      <c r="V102" s="34"/>
      <c r="W102" s="35"/>
      <c r="X102" s="36" t="str">
        <f t="shared" ca="1" si="10"/>
        <v>Overdue</v>
      </c>
      <c r="Y102" s="37"/>
      <c r="Z102" s="38" t="str">
        <f t="shared" si="11"/>
        <v/>
      </c>
    </row>
    <row r="103" spans="1:26" s="39" customFormat="1" hidden="1">
      <c r="A103" s="30">
        <v>100</v>
      </c>
      <c r="B103" s="31" t="s">
        <v>574</v>
      </c>
      <c r="C103" s="31" t="s">
        <v>575</v>
      </c>
      <c r="D103" s="44" t="s">
        <v>32</v>
      </c>
      <c r="E103" s="72" t="str">
        <f>IFERROR(IF(INDEX(Sheet3!$B$2:$B$8, MATCH(D103, Sheet3!$A$2:$A$8, 0)) = 0, "", INDEX(Sheet3!$B$2:$B$8, MATCH(D103, Sheet3!$A$2:$A$8, 0))), "")</f>
        <v>Breakdown</v>
      </c>
      <c r="F103" s="31" t="s">
        <v>333</v>
      </c>
      <c r="G103" s="45" t="s">
        <v>97</v>
      </c>
      <c r="H103" s="63" t="str">
        <f>IFERROR(INDEX(Sheet3!$F$2:$F$114, MATCH(G103, Sheet3!$E$2:$E$114, 0)), "")</f>
        <v>HVAC</v>
      </c>
      <c r="I103" s="32">
        <v>45476</v>
      </c>
      <c r="J103" s="33">
        <f t="shared" ca="1" si="9"/>
        <v>260</v>
      </c>
      <c r="K103" s="34">
        <v>45476</v>
      </c>
      <c r="L103" s="59">
        <f t="shared" ca="1" si="12"/>
        <v>0</v>
      </c>
      <c r="M103" s="34"/>
      <c r="N103" s="47">
        <f t="shared" ca="1" si="13"/>
        <v>260</v>
      </c>
      <c r="O103" s="75"/>
      <c r="P103" s="75"/>
      <c r="Q103" s="47" t="str">
        <f t="shared" ca="1" si="14"/>
        <v/>
      </c>
      <c r="R103" s="34"/>
      <c r="S103" s="59" t="str">
        <f t="shared" ca="1" si="15"/>
        <v/>
      </c>
      <c r="T103" s="32"/>
      <c r="U103" s="33" t="str">
        <f t="shared" ca="1" si="16"/>
        <v/>
      </c>
      <c r="V103" s="34"/>
      <c r="W103" s="35"/>
      <c r="X103" s="36" t="str">
        <f t="shared" ca="1" si="10"/>
        <v>Overdue</v>
      </c>
      <c r="Y103" s="37"/>
      <c r="Z103" s="38" t="str">
        <f t="shared" si="11"/>
        <v/>
      </c>
    </row>
    <row r="104" spans="1:26" s="39" customFormat="1" hidden="1">
      <c r="A104" s="30">
        <v>101</v>
      </c>
      <c r="B104" s="31" t="s">
        <v>576</v>
      </c>
      <c r="C104" s="31" t="s">
        <v>165</v>
      </c>
      <c r="D104" s="44" t="s">
        <v>32</v>
      </c>
      <c r="E104" s="72" t="str">
        <f>IFERROR(IF(INDEX(Sheet3!$B$2:$B$8, MATCH(D104, Sheet3!$A$2:$A$8, 0)) = 0, "", INDEX(Sheet3!$B$2:$B$8, MATCH(D104, Sheet3!$A$2:$A$8, 0))), "")</f>
        <v>Breakdown</v>
      </c>
      <c r="F104" s="31" t="s">
        <v>212</v>
      </c>
      <c r="G104" s="45" t="s">
        <v>84</v>
      </c>
      <c r="H104" s="63" t="str">
        <f>IFERROR(INDEX(Sheet3!$F$2:$F$114, MATCH(G104, Sheet3!$E$2:$E$114, 0)), "")</f>
        <v>OTHERS</v>
      </c>
      <c r="I104" s="32">
        <v>45475</v>
      </c>
      <c r="J104" s="33">
        <f t="shared" ca="1" si="9"/>
        <v>261</v>
      </c>
      <c r="K104" s="34">
        <v>45476</v>
      </c>
      <c r="L104" s="59">
        <f t="shared" ca="1" si="12"/>
        <v>1</v>
      </c>
      <c r="M104" s="34"/>
      <c r="N104" s="47">
        <f t="shared" ca="1" si="13"/>
        <v>260</v>
      </c>
      <c r="O104" s="75"/>
      <c r="P104" s="75"/>
      <c r="Q104" s="47" t="str">
        <f t="shared" ca="1" si="14"/>
        <v/>
      </c>
      <c r="R104" s="34"/>
      <c r="S104" s="59" t="str">
        <f t="shared" ca="1" si="15"/>
        <v/>
      </c>
      <c r="T104" s="32"/>
      <c r="U104" s="33" t="str">
        <f t="shared" ca="1" si="16"/>
        <v/>
      </c>
      <c r="V104" s="34"/>
      <c r="W104" s="35"/>
      <c r="X104" s="36" t="str">
        <f t="shared" ca="1" si="10"/>
        <v>Overdue</v>
      </c>
      <c r="Y104" s="37"/>
      <c r="Z104" s="38" t="str">
        <f t="shared" si="11"/>
        <v/>
      </c>
    </row>
    <row r="105" spans="1:26" s="39" customFormat="1" hidden="1">
      <c r="A105" s="30">
        <v>102</v>
      </c>
      <c r="B105" s="31" t="s">
        <v>577</v>
      </c>
      <c r="C105" s="31" t="s">
        <v>578</v>
      </c>
      <c r="D105" s="44" t="s">
        <v>32</v>
      </c>
      <c r="E105" s="72" t="str">
        <f>IFERROR(IF(INDEX(Sheet3!$B$2:$B$8, MATCH(D105, Sheet3!$A$2:$A$8, 0)) = 0, "", INDEX(Sheet3!$B$2:$B$8, MATCH(D105, Sheet3!$A$2:$A$8, 0))), "")</f>
        <v>Breakdown</v>
      </c>
      <c r="F105" s="31" t="s">
        <v>579</v>
      </c>
      <c r="G105" s="45" t="s">
        <v>84</v>
      </c>
      <c r="H105" s="63" t="str">
        <f>IFERROR(INDEX(Sheet3!$F$2:$F$114, MATCH(G105, Sheet3!$E$2:$E$114, 0)), "")</f>
        <v>OTHERS</v>
      </c>
      <c r="I105" s="32">
        <v>45476</v>
      </c>
      <c r="J105" s="33">
        <f t="shared" ca="1" si="9"/>
        <v>260</v>
      </c>
      <c r="K105" s="34">
        <v>45476</v>
      </c>
      <c r="L105" s="59">
        <f t="shared" ca="1" si="12"/>
        <v>0</v>
      </c>
      <c r="M105" s="34"/>
      <c r="N105" s="47">
        <f t="shared" ca="1" si="13"/>
        <v>260</v>
      </c>
      <c r="O105" s="75"/>
      <c r="P105" s="75"/>
      <c r="Q105" s="47" t="str">
        <f t="shared" ca="1" si="14"/>
        <v/>
      </c>
      <c r="R105" s="34"/>
      <c r="S105" s="59" t="str">
        <f t="shared" ca="1" si="15"/>
        <v/>
      </c>
      <c r="T105" s="32"/>
      <c r="U105" s="33" t="str">
        <f t="shared" ca="1" si="16"/>
        <v/>
      </c>
      <c r="V105" s="34"/>
      <c r="W105" s="35"/>
      <c r="X105" s="36" t="str">
        <f t="shared" ca="1" si="10"/>
        <v>Overdue</v>
      </c>
      <c r="Y105" s="37"/>
      <c r="Z105" s="38" t="str">
        <f t="shared" si="11"/>
        <v/>
      </c>
    </row>
    <row r="106" spans="1:26" s="39" customFormat="1" hidden="1">
      <c r="A106" s="30">
        <v>103</v>
      </c>
      <c r="B106" s="31" t="s">
        <v>580</v>
      </c>
      <c r="C106" s="31" t="s">
        <v>320</v>
      </c>
      <c r="D106" s="44" t="s">
        <v>32</v>
      </c>
      <c r="E106" s="72" t="str">
        <f>IFERROR(IF(INDEX(Sheet3!$B$2:$B$8, MATCH(D106, Sheet3!$A$2:$A$8, 0)) = 0, "", INDEX(Sheet3!$B$2:$B$8, MATCH(D106, Sheet3!$A$2:$A$8, 0))), "")</f>
        <v>Breakdown</v>
      </c>
      <c r="F106" s="31" t="s">
        <v>253</v>
      </c>
      <c r="G106" s="45" t="s">
        <v>279</v>
      </c>
      <c r="H106" s="63" t="str">
        <f>IFERROR(INDEX(Sheet3!$F$2:$F$114, MATCH(G106, Sheet3!$E$2:$E$114, 0)), "")</f>
        <v>BUILDING</v>
      </c>
      <c r="I106" s="32">
        <v>45476</v>
      </c>
      <c r="J106" s="33">
        <f t="shared" ca="1" si="9"/>
        <v>260</v>
      </c>
      <c r="K106" s="34">
        <v>45477</v>
      </c>
      <c r="L106" s="59">
        <f t="shared" ca="1" si="12"/>
        <v>1</v>
      </c>
      <c r="M106" s="34"/>
      <c r="N106" s="47">
        <f t="shared" ca="1" si="13"/>
        <v>259</v>
      </c>
      <c r="O106" s="75"/>
      <c r="P106" s="75"/>
      <c r="Q106" s="47" t="str">
        <f t="shared" ca="1" si="14"/>
        <v/>
      </c>
      <c r="R106" s="34"/>
      <c r="S106" s="59" t="str">
        <f t="shared" ca="1" si="15"/>
        <v/>
      </c>
      <c r="T106" s="32"/>
      <c r="U106" s="33" t="str">
        <f t="shared" ca="1" si="16"/>
        <v/>
      </c>
      <c r="V106" s="34"/>
      <c r="W106" s="35"/>
      <c r="X106" s="36" t="str">
        <f t="shared" ca="1" si="10"/>
        <v>Overdue</v>
      </c>
      <c r="Y106" s="37"/>
      <c r="Z106" s="38" t="str">
        <f t="shared" si="11"/>
        <v/>
      </c>
    </row>
    <row r="107" spans="1:26" s="39" customFormat="1" hidden="1">
      <c r="A107" s="30">
        <v>104</v>
      </c>
      <c r="B107" s="31" t="s">
        <v>581</v>
      </c>
      <c r="C107" s="31" t="s">
        <v>219</v>
      </c>
      <c r="D107" s="44" t="s">
        <v>32</v>
      </c>
      <c r="E107" s="72" t="str">
        <f>IFERROR(IF(INDEX(Sheet3!$B$2:$B$8, MATCH(D107, Sheet3!$A$2:$A$8, 0)) = 0, "", INDEX(Sheet3!$B$2:$B$8, MATCH(D107, Sheet3!$A$2:$A$8, 0))), "")</f>
        <v>Breakdown</v>
      </c>
      <c r="F107" s="31" t="s">
        <v>497</v>
      </c>
      <c r="G107" s="45" t="s">
        <v>582</v>
      </c>
      <c r="H107" s="63" t="str">
        <f>IFERROR(INDEX(Sheet3!$F$2:$F$114, MATCH(G107, Sheet3!$E$2:$E$114, 0)), "")</f>
        <v>KITCHEN_EQUIPMENT</v>
      </c>
      <c r="I107" s="32">
        <v>45477</v>
      </c>
      <c r="J107" s="33">
        <f t="shared" ca="1" si="9"/>
        <v>259</v>
      </c>
      <c r="K107" s="34">
        <v>45477</v>
      </c>
      <c r="L107" s="59">
        <f t="shared" ca="1" si="12"/>
        <v>0</v>
      </c>
      <c r="M107" s="34"/>
      <c r="N107" s="47">
        <f t="shared" ca="1" si="13"/>
        <v>259</v>
      </c>
      <c r="O107" s="75"/>
      <c r="P107" s="75"/>
      <c r="Q107" s="47" t="str">
        <f t="shared" ca="1" si="14"/>
        <v/>
      </c>
      <c r="R107" s="34"/>
      <c r="S107" s="59" t="str">
        <f t="shared" ca="1" si="15"/>
        <v/>
      </c>
      <c r="T107" s="32"/>
      <c r="U107" s="33" t="str">
        <f t="shared" ca="1" si="16"/>
        <v/>
      </c>
      <c r="V107" s="34"/>
      <c r="W107" s="35"/>
      <c r="X107" s="36" t="str">
        <f t="shared" ca="1" si="10"/>
        <v>Overdue</v>
      </c>
      <c r="Y107" s="37"/>
      <c r="Z107" s="38" t="str">
        <f t="shared" si="11"/>
        <v/>
      </c>
    </row>
    <row r="108" spans="1:26" s="39" customFormat="1" hidden="1">
      <c r="A108" s="30">
        <v>105</v>
      </c>
      <c r="B108" s="31" t="s">
        <v>583</v>
      </c>
      <c r="C108" s="31" t="s">
        <v>543</v>
      </c>
      <c r="D108" s="44" t="s">
        <v>67</v>
      </c>
      <c r="E108" s="72" t="str">
        <f>IFERROR(IF(INDEX(Sheet3!$B$2:$B$8, MATCH(D108, Sheet3!$A$2:$A$8, 0)) = 0, "", INDEX(Sheet3!$B$2:$B$8, MATCH(D108, Sheet3!$A$2:$A$8, 0))), "")</f>
        <v>Breakdown</v>
      </c>
      <c r="F108" s="31" t="s">
        <v>497</v>
      </c>
      <c r="G108" s="45" t="s">
        <v>122</v>
      </c>
      <c r="H108" s="63" t="str">
        <f>IFERROR(INDEX(Sheet3!$F$2:$F$114, MATCH(G108, Sheet3!$E$2:$E$114, 0)), "")</f>
        <v>KITCHEN_EQUIPMENT</v>
      </c>
      <c r="I108" s="32">
        <v>45477</v>
      </c>
      <c r="J108" s="33">
        <f t="shared" ca="1" si="9"/>
        <v>259</v>
      </c>
      <c r="K108" s="34">
        <v>45477</v>
      </c>
      <c r="L108" s="59">
        <f t="shared" ca="1" si="12"/>
        <v>0</v>
      </c>
      <c r="M108" s="34"/>
      <c r="N108" s="47">
        <f t="shared" ca="1" si="13"/>
        <v>259</v>
      </c>
      <c r="O108" s="75"/>
      <c r="P108" s="75"/>
      <c r="Q108" s="47" t="str">
        <f t="shared" ca="1" si="14"/>
        <v/>
      </c>
      <c r="R108" s="34"/>
      <c r="S108" s="59" t="str">
        <f t="shared" ca="1" si="15"/>
        <v/>
      </c>
      <c r="T108" s="32"/>
      <c r="U108" s="33" t="str">
        <f t="shared" ca="1" si="16"/>
        <v/>
      </c>
      <c r="V108" s="34"/>
      <c r="W108" s="35"/>
      <c r="X108" s="36" t="str">
        <f t="shared" ca="1" si="10"/>
        <v>Overdue</v>
      </c>
      <c r="Y108" s="37"/>
      <c r="Z108" s="38" t="str">
        <f t="shared" si="11"/>
        <v/>
      </c>
    </row>
    <row r="109" spans="1:26" s="39" customFormat="1" hidden="1">
      <c r="A109" s="30">
        <v>106</v>
      </c>
      <c r="B109" s="31" t="s">
        <v>584</v>
      </c>
      <c r="C109" s="31" t="s">
        <v>86</v>
      </c>
      <c r="D109" s="44" t="s">
        <v>67</v>
      </c>
      <c r="E109" s="72" t="str">
        <f>IFERROR(IF(INDEX(Sheet3!$B$2:$B$8, MATCH(D109, Sheet3!$A$2:$A$8, 0)) = 0, "", INDEX(Sheet3!$B$2:$B$8, MATCH(D109, Sheet3!$A$2:$A$8, 0))), "")</f>
        <v>Breakdown</v>
      </c>
      <c r="F109" s="31" t="s">
        <v>37</v>
      </c>
      <c r="G109" s="45" t="s">
        <v>84</v>
      </c>
      <c r="H109" s="63" t="str">
        <f>IFERROR(INDEX(Sheet3!$F$2:$F$114, MATCH(G109, Sheet3!$E$2:$E$114, 0)), "")</f>
        <v>OTHERS</v>
      </c>
      <c r="I109" s="32">
        <v>45477</v>
      </c>
      <c r="J109" s="33">
        <f t="shared" ca="1" si="9"/>
        <v>259</v>
      </c>
      <c r="K109" s="34">
        <v>45477</v>
      </c>
      <c r="L109" s="59">
        <f t="shared" ca="1" si="12"/>
        <v>0</v>
      </c>
      <c r="M109" s="34"/>
      <c r="N109" s="47">
        <f t="shared" ca="1" si="13"/>
        <v>259</v>
      </c>
      <c r="O109" s="75"/>
      <c r="P109" s="75"/>
      <c r="Q109" s="47" t="str">
        <f t="shared" ca="1" si="14"/>
        <v/>
      </c>
      <c r="R109" s="34"/>
      <c r="S109" s="59" t="str">
        <f t="shared" ca="1" si="15"/>
        <v/>
      </c>
      <c r="T109" s="32"/>
      <c r="U109" s="33" t="str">
        <f t="shared" ca="1" si="16"/>
        <v/>
      </c>
      <c r="V109" s="34"/>
      <c r="W109" s="35">
        <v>396825</v>
      </c>
      <c r="X109" s="36" t="str">
        <f t="shared" ca="1" si="10"/>
        <v>Overdue</v>
      </c>
      <c r="Y109" s="37"/>
      <c r="Z109" s="38" t="str">
        <f t="shared" si="11"/>
        <v/>
      </c>
    </row>
    <row r="110" spans="1:26" s="39" customFormat="1" hidden="1">
      <c r="A110" s="30">
        <v>107</v>
      </c>
      <c r="B110" s="31" t="s">
        <v>200</v>
      </c>
      <c r="C110" s="31" t="s">
        <v>259</v>
      </c>
      <c r="D110" s="44" t="s">
        <v>59</v>
      </c>
      <c r="E110" s="72" t="str">
        <f>IFERROR(IF(INDEX(Sheet3!$B$2:$B$8, MATCH(D110, Sheet3!$A$2:$A$8, 0)) = 0, "", INDEX(Sheet3!$B$2:$B$8, MATCH(D110, Sheet3!$A$2:$A$8, 0))), "")</f>
        <v>Preventive</v>
      </c>
      <c r="F110" s="31" t="s">
        <v>337</v>
      </c>
      <c r="G110" s="45" t="s">
        <v>202</v>
      </c>
      <c r="H110" s="63" t="str">
        <f>IFERROR(INDEX(Sheet3!$F$2:$F$114, MATCH(G110, Sheet3!$E$2:$E$114, 0)), "")</f>
        <v>GENERATOR</v>
      </c>
      <c r="I110" s="32">
        <v>45477</v>
      </c>
      <c r="J110" s="33">
        <f t="shared" ca="1" si="9"/>
        <v>259</v>
      </c>
      <c r="K110" s="34">
        <v>45477</v>
      </c>
      <c r="L110" s="59">
        <f t="shared" ca="1" si="12"/>
        <v>0</v>
      </c>
      <c r="M110" s="34">
        <v>45477</v>
      </c>
      <c r="N110" s="47">
        <f t="shared" ca="1" si="13"/>
        <v>0</v>
      </c>
      <c r="O110" s="75"/>
      <c r="P110" s="75"/>
      <c r="Q110" s="47" t="str">
        <f t="shared" ca="1" si="14"/>
        <v/>
      </c>
      <c r="R110" s="34"/>
      <c r="S110" s="59" t="str">
        <f t="shared" ca="1" si="15"/>
        <v/>
      </c>
      <c r="T110" s="32"/>
      <c r="U110" s="33" t="str">
        <f t="shared" ca="1" si="16"/>
        <v/>
      </c>
      <c r="V110" s="34"/>
      <c r="W110" s="35"/>
      <c r="X110" s="36" t="str">
        <f t="shared" ca="1" si="10"/>
        <v>Overdue</v>
      </c>
      <c r="Y110" s="37"/>
      <c r="Z110" s="38" t="str">
        <f t="shared" si="11"/>
        <v/>
      </c>
    </row>
    <row r="111" spans="1:26" s="39" customFormat="1" hidden="1">
      <c r="A111" s="30">
        <v>108</v>
      </c>
      <c r="B111" s="31" t="s">
        <v>585</v>
      </c>
      <c r="C111" s="31" t="s">
        <v>137</v>
      </c>
      <c r="D111" s="44" t="s">
        <v>32</v>
      </c>
      <c r="E111" s="72" t="str">
        <f>IFERROR(IF(INDEX(Sheet3!$B$2:$B$8, MATCH(D111, Sheet3!$A$2:$A$8, 0)) = 0, "", INDEX(Sheet3!$B$2:$B$8, MATCH(D111, Sheet3!$A$2:$A$8, 0))), "")</f>
        <v>Breakdown</v>
      </c>
      <c r="F111" s="31" t="s">
        <v>545</v>
      </c>
      <c r="G111" s="45" t="s">
        <v>44</v>
      </c>
      <c r="H111" s="63" t="str">
        <f>IFERROR(INDEX(Sheet3!$F$2:$F$114, MATCH(G111, Sheet3!$E$2:$E$114, 0)), "")</f>
        <v>SECURITY</v>
      </c>
      <c r="I111" s="32">
        <v>45477</v>
      </c>
      <c r="J111" s="33">
        <f t="shared" ca="1" si="9"/>
        <v>259</v>
      </c>
      <c r="K111" s="34">
        <v>45477</v>
      </c>
      <c r="L111" s="59">
        <f t="shared" ca="1" si="12"/>
        <v>0</v>
      </c>
      <c r="M111" s="34"/>
      <c r="N111" s="47">
        <f t="shared" ca="1" si="13"/>
        <v>259</v>
      </c>
      <c r="O111" s="75"/>
      <c r="P111" s="75"/>
      <c r="Q111" s="47" t="str">
        <f t="shared" ca="1" si="14"/>
        <v/>
      </c>
      <c r="R111" s="34"/>
      <c r="S111" s="59" t="str">
        <f t="shared" ca="1" si="15"/>
        <v/>
      </c>
      <c r="T111" s="32"/>
      <c r="U111" s="33" t="str">
        <f t="shared" ca="1" si="16"/>
        <v/>
      </c>
      <c r="V111" s="34"/>
      <c r="W111" s="35"/>
      <c r="X111" s="36" t="str">
        <f t="shared" ca="1" si="10"/>
        <v>Overdue</v>
      </c>
      <c r="Y111" s="37"/>
      <c r="Z111" s="38" t="str">
        <f t="shared" si="11"/>
        <v/>
      </c>
    </row>
    <row r="112" spans="1:26" s="39" customFormat="1" ht="26.25">
      <c r="A112" s="30">
        <v>109</v>
      </c>
      <c r="B112" s="31" t="s">
        <v>586</v>
      </c>
      <c r="C112" s="31" t="s">
        <v>137</v>
      </c>
      <c r="D112" s="44" t="s">
        <v>67</v>
      </c>
      <c r="E112" s="72" t="str">
        <f>IFERROR(IF(INDEX(Sheet3!$B$2:$B$8, MATCH(D112, Sheet3!$A$2:$A$8, 0)) = 0, "", INDEX(Sheet3!$B$2:$B$8, MATCH(D112, Sheet3!$A$2:$A$8, 0))), "")</f>
        <v>Breakdown</v>
      </c>
      <c r="F112" s="31" t="s">
        <v>511</v>
      </c>
      <c r="G112" s="45" t="s">
        <v>84</v>
      </c>
      <c r="H112" s="63" t="str">
        <f>IFERROR(INDEX(Sheet3!$F$2:$F$114, MATCH(G112, Sheet3!$E$2:$E$114, 0)), "")</f>
        <v>OTHERS</v>
      </c>
      <c r="I112" s="32">
        <v>45477</v>
      </c>
      <c r="J112" s="33">
        <f t="shared" ca="1" si="9"/>
        <v>0</v>
      </c>
      <c r="K112" s="34">
        <v>45477</v>
      </c>
      <c r="L112" s="59">
        <f t="shared" ca="1" si="12"/>
        <v>0</v>
      </c>
      <c r="M112" s="34"/>
      <c r="N112" s="47">
        <f t="shared" ca="1" si="13"/>
        <v>259</v>
      </c>
      <c r="O112" s="75"/>
      <c r="P112" s="75"/>
      <c r="Q112" s="47" t="str">
        <f t="shared" ca="1" si="14"/>
        <v/>
      </c>
      <c r="R112" s="34"/>
      <c r="S112" s="59" t="str">
        <f t="shared" ca="1" si="15"/>
        <v/>
      </c>
      <c r="T112" s="32"/>
      <c r="U112" s="33" t="str">
        <f t="shared" ca="1" si="16"/>
        <v/>
      </c>
      <c r="V112" s="34"/>
      <c r="W112" s="35"/>
      <c r="X112" s="36" t="str">
        <f t="shared" ca="1" si="10"/>
        <v>Completed</v>
      </c>
      <c r="Y112" s="37">
        <v>45477</v>
      </c>
      <c r="Z112" s="38">
        <f t="shared" si="11"/>
        <v>0</v>
      </c>
    </row>
    <row r="113" spans="1:26" s="39" customFormat="1" hidden="1">
      <c r="A113" s="30">
        <v>110</v>
      </c>
      <c r="B113" s="31" t="s">
        <v>218</v>
      </c>
      <c r="C113" s="31" t="s">
        <v>126</v>
      </c>
      <c r="D113" s="44" t="s">
        <v>32</v>
      </c>
      <c r="E113" s="72" t="str">
        <f>IFERROR(IF(INDEX(Sheet3!$B$2:$B$8, MATCH(D113, Sheet3!$A$2:$A$8, 0)) = 0, "", INDEX(Sheet3!$B$2:$B$8, MATCH(D113, Sheet3!$A$2:$A$8, 0))), "")</f>
        <v>Breakdown</v>
      </c>
      <c r="F113" s="31" t="s">
        <v>37</v>
      </c>
      <c r="G113" s="45" t="s">
        <v>84</v>
      </c>
      <c r="H113" s="63" t="str">
        <f>IFERROR(INDEX(Sheet3!$F$2:$F$114, MATCH(G113, Sheet3!$E$2:$E$114, 0)), "")</f>
        <v>OTHERS</v>
      </c>
      <c r="I113" s="32">
        <v>45477</v>
      </c>
      <c r="J113" s="33">
        <f t="shared" ca="1" si="9"/>
        <v>259</v>
      </c>
      <c r="K113" s="34">
        <v>45477</v>
      </c>
      <c r="L113" s="59">
        <f t="shared" ca="1" si="12"/>
        <v>0</v>
      </c>
      <c r="M113" s="34"/>
      <c r="N113" s="47">
        <f t="shared" ca="1" si="13"/>
        <v>259</v>
      </c>
      <c r="O113" s="75"/>
      <c r="P113" s="75"/>
      <c r="Q113" s="47" t="str">
        <f t="shared" ca="1" si="14"/>
        <v/>
      </c>
      <c r="R113" s="34"/>
      <c r="S113" s="59" t="str">
        <f t="shared" ca="1" si="15"/>
        <v/>
      </c>
      <c r="T113" s="32"/>
      <c r="U113" s="33" t="str">
        <f t="shared" ca="1" si="16"/>
        <v/>
      </c>
      <c r="V113" s="34"/>
      <c r="W113" s="35"/>
      <c r="X113" s="36" t="str">
        <f t="shared" ca="1" si="10"/>
        <v>Overdue</v>
      </c>
      <c r="Y113" s="37"/>
      <c r="Z113" s="38" t="str">
        <f t="shared" si="11"/>
        <v/>
      </c>
    </row>
    <row r="114" spans="1:26" s="39" customFormat="1" hidden="1">
      <c r="A114" s="30">
        <v>111</v>
      </c>
      <c r="B114" s="31" t="s">
        <v>587</v>
      </c>
      <c r="C114" s="31" t="s">
        <v>243</v>
      </c>
      <c r="D114" s="44" t="s">
        <v>32</v>
      </c>
      <c r="E114" s="72" t="str">
        <f>IFERROR(IF(INDEX(Sheet3!$B$2:$B$8, MATCH(D114, Sheet3!$A$2:$A$8, 0)) = 0, "", INDEX(Sheet3!$B$2:$B$8, MATCH(D114, Sheet3!$A$2:$A$8, 0))), "")</f>
        <v>Breakdown</v>
      </c>
      <c r="F114" s="31" t="s">
        <v>295</v>
      </c>
      <c r="G114" s="45" t="s">
        <v>48</v>
      </c>
      <c r="H114" s="63" t="str">
        <f>IFERROR(INDEX(Sheet3!$F$2:$F$114, MATCH(G114, Sheet3!$E$2:$E$114, 0)), "")</f>
        <v>BUILDING</v>
      </c>
      <c r="I114" s="32">
        <v>45477</v>
      </c>
      <c r="J114" s="33">
        <f t="shared" ca="1" si="9"/>
        <v>259</v>
      </c>
      <c r="K114" s="34">
        <v>45477</v>
      </c>
      <c r="L114" s="59">
        <f t="shared" ca="1" si="12"/>
        <v>0</v>
      </c>
      <c r="M114" s="34"/>
      <c r="N114" s="47">
        <f t="shared" ca="1" si="13"/>
        <v>259</v>
      </c>
      <c r="O114" s="75"/>
      <c r="P114" s="75"/>
      <c r="Q114" s="47" t="str">
        <f t="shared" ca="1" si="14"/>
        <v/>
      </c>
      <c r="R114" s="34"/>
      <c r="S114" s="59" t="str">
        <f t="shared" ca="1" si="15"/>
        <v/>
      </c>
      <c r="T114" s="32"/>
      <c r="U114" s="33" t="str">
        <f t="shared" ca="1" si="16"/>
        <v/>
      </c>
      <c r="V114" s="34"/>
      <c r="W114" s="35"/>
      <c r="X114" s="36" t="str">
        <f t="shared" ca="1" si="10"/>
        <v>Overdue</v>
      </c>
      <c r="Y114" s="37"/>
      <c r="Z114" s="38" t="str">
        <f t="shared" si="11"/>
        <v/>
      </c>
    </row>
    <row r="115" spans="1:26" s="39" customFormat="1" hidden="1">
      <c r="A115" s="30">
        <v>112</v>
      </c>
      <c r="B115" s="31" t="s">
        <v>588</v>
      </c>
      <c r="C115" s="31" t="s">
        <v>332</v>
      </c>
      <c r="D115" s="44" t="s">
        <v>32</v>
      </c>
      <c r="E115" s="72" t="str">
        <f>IFERROR(IF(INDEX(Sheet3!$B$2:$B$8, MATCH(D115, Sheet3!$A$2:$A$8, 0)) = 0, "", INDEX(Sheet3!$B$2:$B$8, MATCH(D115, Sheet3!$A$2:$A$8, 0))), "")</f>
        <v>Breakdown</v>
      </c>
      <c r="F115" s="31" t="s">
        <v>457</v>
      </c>
      <c r="G115" s="45" t="s">
        <v>279</v>
      </c>
      <c r="H115" s="63" t="str">
        <f>IFERROR(INDEX(Sheet3!$F$2:$F$114, MATCH(G115, Sheet3!$E$2:$E$114, 0)), "")</f>
        <v>BUILDING</v>
      </c>
      <c r="I115" s="32">
        <v>45477</v>
      </c>
      <c r="J115" s="33">
        <f t="shared" ca="1" si="9"/>
        <v>259</v>
      </c>
      <c r="K115" s="34">
        <v>45477</v>
      </c>
      <c r="L115" s="59">
        <f t="shared" ca="1" si="12"/>
        <v>0</v>
      </c>
      <c r="M115" s="34"/>
      <c r="N115" s="47">
        <f t="shared" ca="1" si="13"/>
        <v>259</v>
      </c>
      <c r="O115" s="75"/>
      <c r="P115" s="75"/>
      <c r="Q115" s="47" t="str">
        <f t="shared" ca="1" si="14"/>
        <v/>
      </c>
      <c r="R115" s="34"/>
      <c r="S115" s="59" t="str">
        <f t="shared" ca="1" si="15"/>
        <v/>
      </c>
      <c r="T115" s="32"/>
      <c r="U115" s="33" t="str">
        <f t="shared" ca="1" si="16"/>
        <v/>
      </c>
      <c r="V115" s="34"/>
      <c r="W115" s="35"/>
      <c r="X115" s="36" t="str">
        <f t="shared" ca="1" si="10"/>
        <v>Overdue</v>
      </c>
      <c r="Y115" s="37"/>
      <c r="Z115" s="38" t="str">
        <f t="shared" si="11"/>
        <v/>
      </c>
    </row>
    <row r="116" spans="1:26" s="39" customFormat="1" hidden="1">
      <c r="A116" s="30">
        <v>113</v>
      </c>
      <c r="B116" s="31" t="s">
        <v>462</v>
      </c>
      <c r="C116" s="31" t="s">
        <v>53</v>
      </c>
      <c r="D116" s="44" t="s">
        <v>32</v>
      </c>
      <c r="E116" s="72" t="str">
        <f>IFERROR(IF(INDEX(Sheet3!$B$2:$B$8, MATCH(D116, Sheet3!$A$2:$A$8, 0)) = 0, "", INDEX(Sheet3!$B$2:$B$8, MATCH(D116, Sheet3!$A$2:$A$8, 0))), "")</f>
        <v>Breakdown</v>
      </c>
      <c r="F116" s="31" t="s">
        <v>295</v>
      </c>
      <c r="G116" s="45" t="s">
        <v>84</v>
      </c>
      <c r="H116" s="63" t="str">
        <f>IFERROR(INDEX(Sheet3!$F$2:$F$114, MATCH(G116, Sheet3!$E$2:$E$114, 0)), "")</f>
        <v>OTHERS</v>
      </c>
      <c r="I116" s="32">
        <v>45474</v>
      </c>
      <c r="J116" s="33">
        <f t="shared" ca="1" si="9"/>
        <v>262</v>
      </c>
      <c r="K116" s="34">
        <v>45474</v>
      </c>
      <c r="L116" s="59">
        <f t="shared" ca="1" si="12"/>
        <v>0</v>
      </c>
      <c r="M116" s="34"/>
      <c r="N116" s="47">
        <f t="shared" ca="1" si="13"/>
        <v>262</v>
      </c>
      <c r="O116" s="75"/>
      <c r="P116" s="75"/>
      <c r="Q116" s="47" t="str">
        <f t="shared" ca="1" si="14"/>
        <v/>
      </c>
      <c r="R116" s="34"/>
      <c r="S116" s="59" t="str">
        <f t="shared" ca="1" si="15"/>
        <v/>
      </c>
      <c r="T116" s="32"/>
      <c r="U116" s="33" t="str">
        <f t="shared" ca="1" si="16"/>
        <v/>
      </c>
      <c r="V116" s="34"/>
      <c r="W116" s="35"/>
      <c r="X116" s="36" t="str">
        <f t="shared" ca="1" si="10"/>
        <v>Overdue</v>
      </c>
      <c r="Y116" s="37"/>
      <c r="Z116" s="38" t="str">
        <f t="shared" si="11"/>
        <v/>
      </c>
    </row>
    <row r="117" spans="1:26" s="39" customFormat="1" hidden="1">
      <c r="A117" s="30">
        <v>114</v>
      </c>
      <c r="B117" s="31" t="s">
        <v>589</v>
      </c>
      <c r="C117" s="31" t="s">
        <v>95</v>
      </c>
      <c r="D117" s="44" t="s">
        <v>59</v>
      </c>
      <c r="E117" s="72" t="str">
        <f>IFERROR(IF(INDEX(Sheet3!$B$2:$B$8, MATCH(D117, Sheet3!$A$2:$A$8, 0)) = 0, "", INDEX(Sheet3!$B$2:$B$8, MATCH(D117, Sheet3!$A$2:$A$8, 0))), "")</f>
        <v>Preventive</v>
      </c>
      <c r="F117" s="31" t="s">
        <v>249</v>
      </c>
      <c r="G117" s="45" t="s">
        <v>202</v>
      </c>
      <c r="H117" s="63" t="str">
        <f>IFERROR(INDEX(Sheet3!$F$2:$F$114, MATCH(G117, Sheet3!$E$2:$E$114, 0)), "")</f>
        <v>GENERATOR</v>
      </c>
      <c r="I117" s="32">
        <v>45476</v>
      </c>
      <c r="J117" s="33">
        <f t="shared" ca="1" si="9"/>
        <v>260</v>
      </c>
      <c r="K117" s="34">
        <v>45477</v>
      </c>
      <c r="L117" s="59">
        <f t="shared" ca="1" si="12"/>
        <v>1</v>
      </c>
      <c r="M117" s="34"/>
      <c r="N117" s="47">
        <f t="shared" ca="1" si="13"/>
        <v>259</v>
      </c>
      <c r="O117" s="75"/>
      <c r="P117" s="75"/>
      <c r="Q117" s="47" t="str">
        <f t="shared" ca="1" si="14"/>
        <v/>
      </c>
      <c r="R117" s="34"/>
      <c r="S117" s="59" t="str">
        <f t="shared" ca="1" si="15"/>
        <v/>
      </c>
      <c r="T117" s="32"/>
      <c r="U117" s="33" t="str">
        <f t="shared" ca="1" si="16"/>
        <v/>
      </c>
      <c r="V117" s="34"/>
      <c r="W117" s="35"/>
      <c r="X117" s="36" t="str">
        <f t="shared" ca="1" si="10"/>
        <v>Overdue</v>
      </c>
      <c r="Y117" s="37"/>
      <c r="Z117" s="38" t="str">
        <f t="shared" si="11"/>
        <v/>
      </c>
    </row>
    <row r="118" spans="1:26" s="39" customFormat="1" hidden="1">
      <c r="A118" s="30">
        <v>115</v>
      </c>
      <c r="B118" s="31" t="s">
        <v>200</v>
      </c>
      <c r="C118" s="31" t="s">
        <v>259</v>
      </c>
      <c r="D118" s="44" t="s">
        <v>59</v>
      </c>
      <c r="E118" s="72" t="str">
        <f>IFERROR(IF(INDEX(Sheet3!$B$2:$B$8, MATCH(D118, Sheet3!$A$2:$A$8, 0)) = 0, "", INDEX(Sheet3!$B$2:$B$8, MATCH(D118, Sheet3!$A$2:$A$8, 0))), "")</f>
        <v>Preventive</v>
      </c>
      <c r="F118" s="31" t="s">
        <v>337</v>
      </c>
      <c r="G118" s="45" t="s">
        <v>202</v>
      </c>
      <c r="H118" s="63" t="str">
        <f>IFERROR(INDEX(Sheet3!$F$2:$F$114, MATCH(G118, Sheet3!$E$2:$E$114, 0)), "")</f>
        <v>GENERATOR</v>
      </c>
      <c r="I118" s="32">
        <v>45477</v>
      </c>
      <c r="J118" s="33">
        <f t="shared" ca="1" si="9"/>
        <v>259</v>
      </c>
      <c r="K118" s="34">
        <v>45477</v>
      </c>
      <c r="L118" s="59">
        <f t="shared" ca="1" si="12"/>
        <v>0</v>
      </c>
      <c r="M118" s="34"/>
      <c r="N118" s="47">
        <f t="shared" ca="1" si="13"/>
        <v>259</v>
      </c>
      <c r="O118" s="75"/>
      <c r="P118" s="75"/>
      <c r="Q118" s="47" t="str">
        <f t="shared" ca="1" si="14"/>
        <v/>
      </c>
      <c r="R118" s="34"/>
      <c r="S118" s="59" t="str">
        <f t="shared" ca="1" si="15"/>
        <v/>
      </c>
      <c r="T118" s="32"/>
      <c r="U118" s="33" t="str">
        <f t="shared" ca="1" si="16"/>
        <v/>
      </c>
      <c r="V118" s="34"/>
      <c r="W118" s="35"/>
      <c r="X118" s="36" t="str">
        <f t="shared" ca="1" si="10"/>
        <v>Overdue</v>
      </c>
      <c r="Y118" s="37"/>
      <c r="Z118" s="38" t="str">
        <f t="shared" si="11"/>
        <v/>
      </c>
    </row>
    <row r="119" spans="1:26" s="39" customFormat="1" hidden="1">
      <c r="A119" s="30">
        <v>116</v>
      </c>
      <c r="B119" s="31" t="s">
        <v>590</v>
      </c>
      <c r="C119" s="31" t="s">
        <v>95</v>
      </c>
      <c r="D119" s="44" t="s">
        <v>32</v>
      </c>
      <c r="E119" s="72" t="str">
        <f>IFERROR(IF(INDEX(Sheet3!$B$2:$B$8, MATCH(D119, Sheet3!$A$2:$A$8, 0)) = 0, "", INDEX(Sheet3!$B$2:$B$8, MATCH(D119, Sheet3!$A$2:$A$8, 0))), "")</f>
        <v>Breakdown</v>
      </c>
      <c r="F119" s="31" t="s">
        <v>134</v>
      </c>
      <c r="G119" s="45" t="s">
        <v>368</v>
      </c>
      <c r="H119" s="63" t="str">
        <f>IFERROR(INDEX(Sheet3!$F$2:$F$114, MATCH(G119, Sheet3!$E$2:$E$114, 0)), "")</f>
        <v>KITCHEN_EQUIPMENT</v>
      </c>
      <c r="I119" s="32">
        <v>45477</v>
      </c>
      <c r="J119" s="33">
        <f t="shared" ca="1" si="9"/>
        <v>259</v>
      </c>
      <c r="K119" s="34">
        <v>45477</v>
      </c>
      <c r="L119" s="59">
        <f t="shared" ca="1" si="12"/>
        <v>0</v>
      </c>
      <c r="M119" s="34"/>
      <c r="N119" s="47">
        <f t="shared" ca="1" si="13"/>
        <v>259</v>
      </c>
      <c r="O119" s="75"/>
      <c r="P119" s="75"/>
      <c r="Q119" s="47" t="str">
        <f t="shared" ca="1" si="14"/>
        <v/>
      </c>
      <c r="R119" s="34"/>
      <c r="S119" s="59" t="str">
        <f t="shared" ca="1" si="15"/>
        <v/>
      </c>
      <c r="T119" s="32"/>
      <c r="U119" s="33" t="str">
        <f t="shared" ca="1" si="16"/>
        <v/>
      </c>
      <c r="V119" s="34"/>
      <c r="W119" s="35"/>
      <c r="X119" s="36" t="str">
        <f t="shared" ca="1" si="10"/>
        <v>Overdue</v>
      </c>
      <c r="Y119" s="37"/>
      <c r="Z119" s="38" t="str">
        <f t="shared" si="11"/>
        <v/>
      </c>
    </row>
    <row r="120" spans="1:26" s="39" customFormat="1" hidden="1">
      <c r="A120" s="30">
        <v>117</v>
      </c>
      <c r="B120" s="31" t="s">
        <v>591</v>
      </c>
      <c r="C120" s="31" t="s">
        <v>219</v>
      </c>
      <c r="D120" s="44" t="s">
        <v>32</v>
      </c>
      <c r="E120" s="72" t="str">
        <f>IFERROR(IF(INDEX(Sheet3!$B$2:$B$8, MATCH(D120, Sheet3!$A$2:$A$8, 0)) = 0, "", INDEX(Sheet3!$B$2:$B$8, MATCH(D120, Sheet3!$A$2:$A$8, 0))), "")</f>
        <v>Breakdown</v>
      </c>
      <c r="F120" s="31" t="s">
        <v>412</v>
      </c>
      <c r="G120" s="45" t="s">
        <v>34</v>
      </c>
      <c r="H120" s="63" t="str">
        <f>IFERROR(INDEX(Sheet3!$F$2:$F$114, MATCH(G120, Sheet3!$E$2:$E$114, 0)), "")</f>
        <v>EVACUATION</v>
      </c>
      <c r="I120" s="32">
        <v>45477</v>
      </c>
      <c r="J120" s="33">
        <f t="shared" ca="1" si="9"/>
        <v>259</v>
      </c>
      <c r="K120" s="34">
        <v>45477</v>
      </c>
      <c r="L120" s="59">
        <f t="shared" ca="1" si="12"/>
        <v>0</v>
      </c>
      <c r="M120" s="34"/>
      <c r="N120" s="47">
        <f t="shared" ca="1" si="13"/>
        <v>259</v>
      </c>
      <c r="O120" s="75"/>
      <c r="P120" s="75"/>
      <c r="Q120" s="47" t="str">
        <f t="shared" ca="1" si="14"/>
        <v/>
      </c>
      <c r="R120" s="34"/>
      <c r="S120" s="59" t="str">
        <f t="shared" ca="1" si="15"/>
        <v/>
      </c>
      <c r="T120" s="32"/>
      <c r="U120" s="33" t="str">
        <f t="shared" ca="1" si="16"/>
        <v/>
      </c>
      <c r="V120" s="34"/>
      <c r="W120" s="35"/>
      <c r="X120" s="36" t="str">
        <f t="shared" ca="1" si="10"/>
        <v>Overdue</v>
      </c>
      <c r="Y120" s="37"/>
      <c r="Z120" s="38" t="str">
        <f t="shared" si="11"/>
        <v/>
      </c>
    </row>
    <row r="121" spans="1:26" s="39" customFormat="1" hidden="1">
      <c r="A121" s="30">
        <v>118</v>
      </c>
      <c r="B121" s="31" t="s">
        <v>592</v>
      </c>
      <c r="C121" s="31" t="s">
        <v>402</v>
      </c>
      <c r="D121" s="44" t="s">
        <v>67</v>
      </c>
      <c r="E121" s="72" t="str">
        <f>IFERROR(IF(INDEX(Sheet3!$B$2:$B$8, MATCH(D121, Sheet3!$A$2:$A$8, 0)) = 0, "", INDEX(Sheet3!$B$2:$B$8, MATCH(D121, Sheet3!$A$2:$A$8, 0))), "")</f>
        <v>Breakdown</v>
      </c>
      <c r="F121" s="31" t="s">
        <v>593</v>
      </c>
      <c r="G121" s="45" t="s">
        <v>594</v>
      </c>
      <c r="H121" s="63" t="str">
        <f>IFERROR(INDEX(Sheet3!$F$2:$F$114, MATCH(G121, Sheet3!$E$2:$E$114, 0)), "")</f>
        <v>ELECTRICAL</v>
      </c>
      <c r="I121" s="32">
        <v>45477</v>
      </c>
      <c r="J121" s="33">
        <f t="shared" ca="1" si="9"/>
        <v>259</v>
      </c>
      <c r="K121" s="34">
        <v>45477</v>
      </c>
      <c r="L121" s="59">
        <f t="shared" ca="1" si="12"/>
        <v>0</v>
      </c>
      <c r="M121" s="34"/>
      <c r="N121" s="47">
        <f t="shared" ca="1" si="13"/>
        <v>259</v>
      </c>
      <c r="O121" s="75"/>
      <c r="P121" s="75"/>
      <c r="Q121" s="47" t="str">
        <f t="shared" ca="1" si="14"/>
        <v/>
      </c>
      <c r="R121" s="34"/>
      <c r="S121" s="59" t="str">
        <f t="shared" ca="1" si="15"/>
        <v/>
      </c>
      <c r="T121" s="32"/>
      <c r="U121" s="33" t="str">
        <f t="shared" ca="1" si="16"/>
        <v/>
      </c>
      <c r="V121" s="34"/>
      <c r="W121" s="35"/>
      <c r="X121" s="36" t="str">
        <f t="shared" ca="1" si="10"/>
        <v>Overdue</v>
      </c>
      <c r="Y121" s="37"/>
      <c r="Z121" s="38" t="str">
        <f t="shared" si="11"/>
        <v/>
      </c>
    </row>
    <row r="122" spans="1:26" s="39" customFormat="1" hidden="1">
      <c r="A122" s="30">
        <v>119</v>
      </c>
      <c r="B122" s="31" t="s">
        <v>595</v>
      </c>
      <c r="C122" s="31" t="s">
        <v>140</v>
      </c>
      <c r="D122" s="44" t="s">
        <v>32</v>
      </c>
      <c r="E122" s="72" t="str">
        <f>IFERROR(IF(INDEX(Sheet3!$B$2:$B$8, MATCH(D122, Sheet3!$A$2:$A$8, 0)) = 0, "", INDEX(Sheet3!$B$2:$B$8, MATCH(D122, Sheet3!$A$2:$A$8, 0))), "")</f>
        <v>Breakdown</v>
      </c>
      <c r="F122" s="31" t="s">
        <v>37</v>
      </c>
      <c r="G122" s="45" t="s">
        <v>84</v>
      </c>
      <c r="H122" s="63" t="str">
        <f>IFERROR(INDEX(Sheet3!$F$2:$F$114, MATCH(G122, Sheet3!$E$2:$E$114, 0)), "")</f>
        <v>OTHERS</v>
      </c>
      <c r="I122" s="32">
        <v>45477</v>
      </c>
      <c r="J122" s="33">
        <f t="shared" ca="1" si="9"/>
        <v>259</v>
      </c>
      <c r="K122" s="34">
        <v>45477</v>
      </c>
      <c r="L122" s="59">
        <f t="shared" ca="1" si="12"/>
        <v>0</v>
      </c>
      <c r="M122" s="34"/>
      <c r="N122" s="47">
        <f t="shared" ca="1" si="13"/>
        <v>259</v>
      </c>
      <c r="O122" s="75"/>
      <c r="P122" s="75"/>
      <c r="Q122" s="47" t="str">
        <f t="shared" ca="1" si="14"/>
        <v/>
      </c>
      <c r="R122" s="34"/>
      <c r="S122" s="59" t="str">
        <f t="shared" ca="1" si="15"/>
        <v/>
      </c>
      <c r="T122" s="32"/>
      <c r="U122" s="33" t="str">
        <f t="shared" ca="1" si="16"/>
        <v/>
      </c>
      <c r="V122" s="34"/>
      <c r="W122" s="35"/>
      <c r="X122" s="36" t="str">
        <f t="shared" ca="1" si="10"/>
        <v>Overdue</v>
      </c>
      <c r="Y122" s="37"/>
      <c r="Z122" s="38" t="str">
        <f t="shared" si="11"/>
        <v/>
      </c>
    </row>
    <row r="123" spans="1:26" s="39" customFormat="1" hidden="1">
      <c r="A123" s="30">
        <v>120</v>
      </c>
      <c r="B123" s="31" t="s">
        <v>596</v>
      </c>
      <c r="C123" s="31" t="s">
        <v>140</v>
      </c>
      <c r="D123" s="44" t="s">
        <v>32</v>
      </c>
      <c r="E123" s="72" t="str">
        <f>IFERROR(IF(INDEX(Sheet3!$B$2:$B$8, MATCH(D123, Sheet3!$A$2:$A$8, 0)) = 0, "", INDEX(Sheet3!$B$2:$B$8, MATCH(D123, Sheet3!$A$2:$A$8, 0))), "")</f>
        <v>Breakdown</v>
      </c>
      <c r="F123" s="31" t="s">
        <v>494</v>
      </c>
      <c r="G123" s="45" t="s">
        <v>84</v>
      </c>
      <c r="H123" s="63" t="str">
        <f>IFERROR(INDEX(Sheet3!$F$2:$F$114, MATCH(G123, Sheet3!$E$2:$E$114, 0)), "")</f>
        <v>OTHERS</v>
      </c>
      <c r="I123" s="32">
        <v>45476</v>
      </c>
      <c r="J123" s="33">
        <f t="shared" ca="1" si="9"/>
        <v>260</v>
      </c>
      <c r="K123" s="34">
        <v>45477</v>
      </c>
      <c r="L123" s="59">
        <f t="shared" ca="1" si="12"/>
        <v>1</v>
      </c>
      <c r="M123" s="34"/>
      <c r="N123" s="47">
        <f t="shared" ca="1" si="13"/>
        <v>259</v>
      </c>
      <c r="O123" s="75"/>
      <c r="P123" s="75">
        <v>45478</v>
      </c>
      <c r="Q123" s="47">
        <f t="shared" ca="1" si="14"/>
        <v>45478</v>
      </c>
      <c r="R123" s="34"/>
      <c r="S123" s="59">
        <f t="shared" ca="1" si="15"/>
        <v>45480</v>
      </c>
      <c r="T123" s="32">
        <v>45480</v>
      </c>
      <c r="U123" s="33">
        <f t="shared" ca="1" si="16"/>
        <v>256</v>
      </c>
      <c r="V123" s="34">
        <v>45481</v>
      </c>
      <c r="W123" s="35">
        <v>67403.5</v>
      </c>
      <c r="X123" s="36" t="str">
        <f t="shared" ca="1" si="10"/>
        <v>Overdue</v>
      </c>
      <c r="Y123" s="37"/>
      <c r="Z123" s="38" t="str">
        <f t="shared" si="11"/>
        <v/>
      </c>
    </row>
    <row r="124" spans="1:26" s="39" customFormat="1" hidden="1">
      <c r="A124" s="30">
        <v>121</v>
      </c>
      <c r="B124" s="31" t="s">
        <v>539</v>
      </c>
      <c r="C124" s="31" t="s">
        <v>281</v>
      </c>
      <c r="D124" s="44" t="s">
        <v>59</v>
      </c>
      <c r="E124" s="72" t="str">
        <f>IFERROR(IF(INDEX(Sheet3!$B$2:$B$8, MATCH(D124, Sheet3!$A$2:$A$8, 0)) = 0, "", INDEX(Sheet3!$B$2:$B$8, MATCH(D124, Sheet3!$A$2:$A$8, 0))), "")</f>
        <v>Preventive</v>
      </c>
      <c r="F124" s="31" t="s">
        <v>597</v>
      </c>
      <c r="G124" s="45" t="s">
        <v>202</v>
      </c>
      <c r="H124" s="63" t="str">
        <f>IFERROR(INDEX(Sheet3!$F$2:$F$114, MATCH(G124, Sheet3!$E$2:$E$114, 0)), "")</f>
        <v>GENERATOR</v>
      </c>
      <c r="I124" s="32">
        <v>45476</v>
      </c>
      <c r="J124" s="33">
        <f t="shared" ca="1" si="9"/>
        <v>260</v>
      </c>
      <c r="K124" s="34">
        <v>45477</v>
      </c>
      <c r="L124" s="59">
        <f t="shared" ca="1" si="12"/>
        <v>1</v>
      </c>
      <c r="M124" s="34"/>
      <c r="N124" s="47">
        <f t="shared" ca="1" si="13"/>
        <v>259</v>
      </c>
      <c r="O124" s="75"/>
      <c r="P124" s="75"/>
      <c r="Q124" s="47" t="str">
        <f t="shared" ca="1" si="14"/>
        <v/>
      </c>
      <c r="R124" s="34"/>
      <c r="S124" s="59" t="str">
        <f t="shared" ca="1" si="15"/>
        <v/>
      </c>
      <c r="T124" s="32"/>
      <c r="U124" s="33" t="str">
        <f t="shared" ca="1" si="16"/>
        <v/>
      </c>
      <c r="V124" s="34"/>
      <c r="W124" s="35"/>
      <c r="X124" s="36" t="str">
        <f t="shared" ca="1" si="10"/>
        <v>Overdue</v>
      </c>
      <c r="Y124" s="37"/>
      <c r="Z124" s="38" t="str">
        <f t="shared" si="11"/>
        <v/>
      </c>
    </row>
    <row r="125" spans="1:26" s="39" customFormat="1" hidden="1">
      <c r="A125" s="30">
        <v>122</v>
      </c>
      <c r="B125" s="31" t="s">
        <v>598</v>
      </c>
      <c r="C125" s="31" t="s">
        <v>599</v>
      </c>
      <c r="D125" s="44" t="s">
        <v>32</v>
      </c>
      <c r="E125" s="72" t="str">
        <f>IFERROR(IF(INDEX(Sheet3!$B$2:$B$8, MATCH(D125, Sheet3!$A$2:$A$8, 0)) = 0, "", INDEX(Sheet3!$B$2:$B$8, MATCH(D125, Sheet3!$A$2:$A$8, 0))), "")</f>
        <v>Breakdown</v>
      </c>
      <c r="F125" s="31" t="s">
        <v>33</v>
      </c>
      <c r="G125" s="45" t="s">
        <v>84</v>
      </c>
      <c r="H125" s="63" t="str">
        <f>IFERROR(INDEX(Sheet3!$F$2:$F$114, MATCH(G125, Sheet3!$E$2:$E$114, 0)), "")</f>
        <v>OTHERS</v>
      </c>
      <c r="I125" s="32">
        <v>45476</v>
      </c>
      <c r="J125" s="33">
        <f t="shared" ca="1" si="9"/>
        <v>260</v>
      </c>
      <c r="K125" s="34">
        <v>45477</v>
      </c>
      <c r="L125" s="59">
        <f t="shared" ca="1" si="12"/>
        <v>1</v>
      </c>
      <c r="M125" s="34"/>
      <c r="N125" s="47">
        <f t="shared" ca="1" si="13"/>
        <v>259</v>
      </c>
      <c r="O125" s="75"/>
      <c r="P125" s="75"/>
      <c r="Q125" s="47" t="str">
        <f t="shared" ca="1" si="14"/>
        <v/>
      </c>
      <c r="R125" s="34"/>
      <c r="S125" s="59" t="str">
        <f t="shared" ca="1" si="15"/>
        <v/>
      </c>
      <c r="T125" s="32"/>
      <c r="U125" s="33" t="str">
        <f t="shared" ca="1" si="16"/>
        <v/>
      </c>
      <c r="V125" s="34"/>
      <c r="W125" s="35"/>
      <c r="X125" s="36" t="str">
        <f t="shared" ca="1" si="10"/>
        <v>Overdue</v>
      </c>
      <c r="Y125" s="37"/>
      <c r="Z125" s="38" t="str">
        <f t="shared" si="11"/>
        <v/>
      </c>
    </row>
    <row r="126" spans="1:26" s="39" customFormat="1" hidden="1">
      <c r="A126" s="30">
        <v>123</v>
      </c>
      <c r="B126" s="31" t="s">
        <v>491</v>
      </c>
      <c r="C126" s="31" t="s">
        <v>600</v>
      </c>
      <c r="D126" s="44" t="s">
        <v>59</v>
      </c>
      <c r="E126" s="72" t="str">
        <f>IFERROR(IF(INDEX(Sheet3!$B$2:$B$8, MATCH(D126, Sheet3!$A$2:$A$8, 0)) = 0, "", INDEX(Sheet3!$B$2:$B$8, MATCH(D126, Sheet3!$A$2:$A$8, 0))), "")</f>
        <v>Preventive</v>
      </c>
      <c r="F126" s="31" t="s">
        <v>249</v>
      </c>
      <c r="G126" s="45" t="s">
        <v>202</v>
      </c>
      <c r="H126" s="63" t="str">
        <f>IFERROR(INDEX(Sheet3!$F$2:$F$114, MATCH(G126, Sheet3!$E$2:$E$114, 0)), "")</f>
        <v>GENERATOR</v>
      </c>
      <c r="I126" s="32">
        <v>45477</v>
      </c>
      <c r="J126" s="33">
        <f t="shared" ca="1" si="9"/>
        <v>259</v>
      </c>
      <c r="K126" s="34">
        <v>45477</v>
      </c>
      <c r="L126" s="59">
        <f t="shared" ca="1" si="12"/>
        <v>0</v>
      </c>
      <c r="M126" s="34"/>
      <c r="N126" s="47">
        <f t="shared" ca="1" si="13"/>
        <v>259</v>
      </c>
      <c r="O126" s="75"/>
      <c r="P126" s="75"/>
      <c r="Q126" s="47" t="str">
        <f t="shared" ca="1" si="14"/>
        <v/>
      </c>
      <c r="R126" s="34"/>
      <c r="S126" s="59" t="str">
        <f t="shared" ca="1" si="15"/>
        <v/>
      </c>
      <c r="T126" s="32"/>
      <c r="U126" s="33" t="str">
        <f t="shared" ca="1" si="16"/>
        <v/>
      </c>
      <c r="V126" s="34"/>
      <c r="W126" s="35"/>
      <c r="X126" s="36" t="str">
        <f t="shared" ca="1" si="10"/>
        <v>Overdue</v>
      </c>
      <c r="Y126" s="37"/>
      <c r="Z126" s="38" t="str">
        <f t="shared" si="11"/>
        <v/>
      </c>
    </row>
    <row r="127" spans="1:26" s="39" customFormat="1" hidden="1">
      <c r="A127" s="30">
        <v>124</v>
      </c>
      <c r="B127" s="31" t="s">
        <v>601</v>
      </c>
      <c r="C127" s="31" t="s">
        <v>259</v>
      </c>
      <c r="D127" s="44" t="s">
        <v>32</v>
      </c>
      <c r="E127" s="72" t="str">
        <f>IFERROR(IF(INDEX(Sheet3!$B$2:$B$8, MATCH(D127, Sheet3!$A$2:$A$8, 0)) = 0, "", INDEX(Sheet3!$B$2:$B$8, MATCH(D127, Sheet3!$A$2:$A$8, 0))), "")</f>
        <v>Breakdown</v>
      </c>
      <c r="F127" s="31" t="s">
        <v>602</v>
      </c>
      <c r="G127" s="45" t="s">
        <v>115</v>
      </c>
      <c r="H127" s="63" t="str">
        <f>IFERROR(INDEX(Sheet3!$F$2:$F$114, MATCH(G127, Sheet3!$E$2:$E$114, 0)), "")</f>
        <v>HVAC</v>
      </c>
      <c r="I127" s="32">
        <v>45476</v>
      </c>
      <c r="J127" s="33">
        <f t="shared" ca="1" si="9"/>
        <v>260</v>
      </c>
      <c r="K127" s="34">
        <v>45477</v>
      </c>
      <c r="L127" s="59">
        <f t="shared" ca="1" si="12"/>
        <v>1</v>
      </c>
      <c r="M127" s="34"/>
      <c r="N127" s="47">
        <f t="shared" ca="1" si="13"/>
        <v>259</v>
      </c>
      <c r="O127" s="75"/>
      <c r="P127" s="75"/>
      <c r="Q127" s="47" t="str">
        <f t="shared" ca="1" si="14"/>
        <v/>
      </c>
      <c r="R127" s="34"/>
      <c r="S127" s="59" t="str">
        <f t="shared" ca="1" si="15"/>
        <v/>
      </c>
      <c r="T127" s="32"/>
      <c r="U127" s="33" t="str">
        <f t="shared" ca="1" si="16"/>
        <v/>
      </c>
      <c r="V127" s="34"/>
      <c r="W127" s="35"/>
      <c r="X127" s="36" t="str">
        <f t="shared" ca="1" si="10"/>
        <v>Overdue</v>
      </c>
      <c r="Y127" s="37"/>
      <c r="Z127" s="38" t="str">
        <f t="shared" si="11"/>
        <v/>
      </c>
    </row>
    <row r="128" spans="1:26" s="39" customFormat="1" hidden="1">
      <c r="A128" s="30">
        <v>125</v>
      </c>
      <c r="B128" s="31" t="s">
        <v>603</v>
      </c>
      <c r="C128" s="31" t="s">
        <v>41</v>
      </c>
      <c r="D128" s="44" t="s">
        <v>32</v>
      </c>
      <c r="E128" s="72" t="str">
        <f>IFERROR(IF(INDEX(Sheet3!$B$2:$B$8, MATCH(D128, Sheet3!$A$2:$A$8, 0)) = 0, "", INDEX(Sheet3!$B$2:$B$8, MATCH(D128, Sheet3!$A$2:$A$8, 0))), "")</f>
        <v>Breakdown</v>
      </c>
      <c r="F128" s="31" t="s">
        <v>33</v>
      </c>
      <c r="G128" s="45" t="s">
        <v>38</v>
      </c>
      <c r="H128" s="63" t="str">
        <f>IFERROR(INDEX(Sheet3!$F$2:$F$114, MATCH(G128, Sheet3!$E$2:$E$114, 0)), "")</f>
        <v>BUILDING</v>
      </c>
      <c r="I128" s="32">
        <v>45477</v>
      </c>
      <c r="J128" s="33">
        <f t="shared" ca="1" si="9"/>
        <v>259</v>
      </c>
      <c r="K128" s="34">
        <v>45477</v>
      </c>
      <c r="L128" s="59">
        <f t="shared" ca="1" si="12"/>
        <v>0</v>
      </c>
      <c r="M128" s="34"/>
      <c r="N128" s="47">
        <f t="shared" ca="1" si="13"/>
        <v>259</v>
      </c>
      <c r="O128" s="75"/>
      <c r="P128" s="75"/>
      <c r="Q128" s="47" t="str">
        <f t="shared" ca="1" si="14"/>
        <v/>
      </c>
      <c r="R128" s="34"/>
      <c r="S128" s="59" t="str">
        <f t="shared" ca="1" si="15"/>
        <v/>
      </c>
      <c r="T128" s="32"/>
      <c r="U128" s="33" t="str">
        <f t="shared" ca="1" si="16"/>
        <v/>
      </c>
      <c r="V128" s="34"/>
      <c r="W128" s="35"/>
      <c r="X128" s="36" t="str">
        <f t="shared" ca="1" si="10"/>
        <v>Overdue</v>
      </c>
      <c r="Y128" s="37"/>
      <c r="Z128" s="38" t="str">
        <f t="shared" si="11"/>
        <v/>
      </c>
    </row>
    <row r="129" spans="1:26" s="39" customFormat="1" hidden="1">
      <c r="A129" s="30">
        <v>126</v>
      </c>
      <c r="B129" s="31" t="s">
        <v>200</v>
      </c>
      <c r="C129" s="31" t="s">
        <v>310</v>
      </c>
      <c r="D129" s="44" t="s">
        <v>59</v>
      </c>
      <c r="E129" s="72" t="str">
        <f>IFERROR(IF(INDEX(Sheet3!$B$2:$B$8, MATCH(D129, Sheet3!$A$2:$A$8, 0)) = 0, "", INDEX(Sheet3!$B$2:$B$8, MATCH(D129, Sheet3!$A$2:$A$8, 0))), "")</f>
        <v>Preventive</v>
      </c>
      <c r="F129" s="31" t="s">
        <v>562</v>
      </c>
      <c r="G129" s="45" t="s">
        <v>202</v>
      </c>
      <c r="H129" s="63" t="str">
        <f>IFERROR(INDEX(Sheet3!$F$2:$F$114, MATCH(G129, Sheet3!$E$2:$E$114, 0)), "")</f>
        <v>GENERATOR</v>
      </c>
      <c r="I129" s="32">
        <v>45477</v>
      </c>
      <c r="J129" s="33">
        <f t="shared" ca="1" si="9"/>
        <v>259</v>
      </c>
      <c r="K129" s="34">
        <v>45477</v>
      </c>
      <c r="L129" s="59">
        <f t="shared" ca="1" si="12"/>
        <v>0</v>
      </c>
      <c r="M129" s="34"/>
      <c r="N129" s="47">
        <f t="shared" ca="1" si="13"/>
        <v>259</v>
      </c>
      <c r="O129" s="75"/>
      <c r="P129" s="75">
        <v>45478</v>
      </c>
      <c r="Q129" s="47">
        <f t="shared" ca="1" si="14"/>
        <v>45478</v>
      </c>
      <c r="R129" s="34">
        <v>45479</v>
      </c>
      <c r="S129" s="59">
        <f t="shared" ca="1" si="15"/>
        <v>257</v>
      </c>
      <c r="T129" s="32"/>
      <c r="U129" s="33" t="str">
        <f t="shared" ca="1" si="16"/>
        <v/>
      </c>
      <c r="V129" s="34"/>
      <c r="W129" s="35">
        <v>213763.75</v>
      </c>
      <c r="X129" s="36" t="str">
        <f t="shared" ca="1" si="10"/>
        <v>Overdue</v>
      </c>
      <c r="Y129" s="37"/>
      <c r="Z129" s="38" t="str">
        <f t="shared" si="11"/>
        <v/>
      </c>
    </row>
    <row r="130" spans="1:26" s="39" customFormat="1" hidden="1">
      <c r="A130" s="30">
        <v>127</v>
      </c>
      <c r="B130" s="31" t="s">
        <v>604</v>
      </c>
      <c r="C130" s="31" t="s">
        <v>317</v>
      </c>
      <c r="D130" s="44" t="s">
        <v>32</v>
      </c>
      <c r="E130" s="72" t="str">
        <f>IFERROR(IF(INDEX(Sheet3!$B$2:$B$8, MATCH(D130, Sheet3!$A$2:$A$8, 0)) = 0, "", INDEX(Sheet3!$B$2:$B$8, MATCH(D130, Sheet3!$A$2:$A$8, 0))), "")</f>
        <v>Breakdown</v>
      </c>
      <c r="F130" s="31" t="s">
        <v>134</v>
      </c>
      <c r="G130" s="45" t="s">
        <v>84</v>
      </c>
      <c r="H130" s="63" t="str">
        <f>IFERROR(INDEX(Sheet3!$F$2:$F$114, MATCH(G130, Sheet3!$E$2:$E$114, 0)), "")</f>
        <v>OTHERS</v>
      </c>
      <c r="I130" s="32">
        <v>45477</v>
      </c>
      <c r="J130" s="33">
        <f t="shared" ca="1" si="9"/>
        <v>259</v>
      </c>
      <c r="K130" s="34">
        <v>45477</v>
      </c>
      <c r="L130" s="59">
        <f t="shared" ca="1" si="12"/>
        <v>0</v>
      </c>
      <c r="M130" s="34"/>
      <c r="N130" s="47">
        <f t="shared" ca="1" si="13"/>
        <v>259</v>
      </c>
      <c r="O130" s="75"/>
      <c r="P130" s="75"/>
      <c r="Q130" s="47" t="str">
        <f t="shared" ca="1" si="14"/>
        <v/>
      </c>
      <c r="R130" s="34"/>
      <c r="S130" s="59" t="str">
        <f t="shared" ca="1" si="15"/>
        <v/>
      </c>
      <c r="T130" s="32"/>
      <c r="U130" s="33" t="str">
        <f t="shared" ca="1" si="16"/>
        <v/>
      </c>
      <c r="V130" s="34"/>
      <c r="W130" s="35"/>
      <c r="X130" s="36" t="str">
        <f t="shared" ca="1" si="10"/>
        <v>Overdue</v>
      </c>
      <c r="Y130" s="37"/>
      <c r="Z130" s="38" t="str">
        <f t="shared" si="11"/>
        <v/>
      </c>
    </row>
    <row r="131" spans="1:26" s="39" customFormat="1" hidden="1">
      <c r="A131" s="30">
        <v>128</v>
      </c>
      <c r="B131" s="31" t="s">
        <v>486</v>
      </c>
      <c r="C131" s="31" t="s">
        <v>487</v>
      </c>
      <c r="D131" s="44" t="s">
        <v>59</v>
      </c>
      <c r="E131" s="72" t="str">
        <f>IFERROR(IF(INDEX(Sheet3!$B$2:$B$8, MATCH(D131, Sheet3!$A$2:$A$8, 0)) = 0, "", INDEX(Sheet3!$B$2:$B$8, MATCH(D131, Sheet3!$A$2:$A$8, 0))), "")</f>
        <v>Preventive</v>
      </c>
      <c r="F131" s="31" t="s">
        <v>350</v>
      </c>
      <c r="G131" s="45" t="s">
        <v>104</v>
      </c>
      <c r="H131" s="63" t="str">
        <f>IFERROR(INDEX(Sheet3!$F$2:$F$114, MATCH(G131, Sheet3!$E$2:$E$114, 0)), "")</f>
        <v>HVAC</v>
      </c>
      <c r="I131" s="32">
        <v>45475</v>
      </c>
      <c r="J131" s="33">
        <f t="shared" ca="1" si="9"/>
        <v>261</v>
      </c>
      <c r="K131" s="34">
        <v>45475</v>
      </c>
      <c r="L131" s="59">
        <f t="shared" ca="1" si="12"/>
        <v>0</v>
      </c>
      <c r="M131" s="34"/>
      <c r="N131" s="47">
        <f t="shared" ca="1" si="13"/>
        <v>261</v>
      </c>
      <c r="O131" s="75"/>
      <c r="P131" s="75"/>
      <c r="Q131" s="47" t="str">
        <f t="shared" ca="1" si="14"/>
        <v/>
      </c>
      <c r="R131" s="34"/>
      <c r="S131" s="59" t="str">
        <f t="shared" ca="1" si="15"/>
        <v/>
      </c>
      <c r="T131" s="32"/>
      <c r="U131" s="33" t="str">
        <f t="shared" ca="1" si="16"/>
        <v/>
      </c>
      <c r="V131" s="34"/>
      <c r="W131" s="35"/>
      <c r="X131" s="36" t="str">
        <f t="shared" ca="1" si="10"/>
        <v>Overdue</v>
      </c>
      <c r="Y131" s="37"/>
      <c r="Z131" s="38" t="str">
        <f t="shared" si="11"/>
        <v/>
      </c>
    </row>
    <row r="132" spans="1:26" s="39" customFormat="1" hidden="1">
      <c r="A132" s="30">
        <v>129</v>
      </c>
      <c r="B132" s="31" t="s">
        <v>475</v>
      </c>
      <c r="C132" s="31" t="s">
        <v>605</v>
      </c>
      <c r="D132" s="44" t="s">
        <v>32</v>
      </c>
      <c r="E132" s="72" t="str">
        <f>IFERROR(IF(INDEX(Sheet3!$B$2:$B$8, MATCH(D132, Sheet3!$A$2:$A$8, 0)) = 0, "", INDEX(Sheet3!$B$2:$B$8, MATCH(D132, Sheet3!$A$2:$A$8, 0))), "")</f>
        <v>Breakdown</v>
      </c>
      <c r="F132" s="31" t="s">
        <v>51</v>
      </c>
      <c r="G132" s="45" t="s">
        <v>84</v>
      </c>
      <c r="H132" s="63" t="str">
        <f>IFERROR(INDEX(Sheet3!$F$2:$F$114, MATCH(G132, Sheet3!$E$2:$E$114, 0)), "")</f>
        <v>OTHERS</v>
      </c>
      <c r="I132" s="32">
        <v>45477</v>
      </c>
      <c r="J132" s="33">
        <f t="shared" ca="1" si="9"/>
        <v>259</v>
      </c>
      <c r="K132" s="34">
        <v>45477</v>
      </c>
      <c r="L132" s="59">
        <f t="shared" ca="1" si="12"/>
        <v>0</v>
      </c>
      <c r="M132" s="34"/>
      <c r="N132" s="47">
        <f t="shared" ca="1" si="13"/>
        <v>259</v>
      </c>
      <c r="O132" s="75"/>
      <c r="P132" s="75"/>
      <c r="Q132" s="47" t="str">
        <f t="shared" ca="1" si="14"/>
        <v/>
      </c>
      <c r="R132" s="34"/>
      <c r="S132" s="59" t="str">
        <f t="shared" ca="1" si="15"/>
        <v/>
      </c>
      <c r="T132" s="32"/>
      <c r="U132" s="33" t="str">
        <f t="shared" ca="1" si="16"/>
        <v/>
      </c>
      <c r="V132" s="34"/>
      <c r="W132" s="35"/>
      <c r="X132" s="36" t="str">
        <f t="shared" ca="1" si="10"/>
        <v>Overdue</v>
      </c>
      <c r="Y132" s="37"/>
      <c r="Z132" s="38" t="str">
        <f t="shared" si="11"/>
        <v/>
      </c>
    </row>
    <row r="133" spans="1:26" s="39" customFormat="1" hidden="1">
      <c r="A133" s="30">
        <v>130</v>
      </c>
      <c r="B133" s="31" t="s">
        <v>606</v>
      </c>
      <c r="C133" s="31" t="s">
        <v>310</v>
      </c>
      <c r="D133" s="44" t="s">
        <v>32</v>
      </c>
      <c r="E133" s="72" t="str">
        <f>IFERROR(IF(INDEX(Sheet3!$B$2:$B$8, MATCH(D133, Sheet3!$A$2:$A$8, 0)) = 0, "", INDEX(Sheet3!$B$2:$B$8, MATCH(D133, Sheet3!$A$2:$A$8, 0))), "")</f>
        <v>Breakdown</v>
      </c>
      <c r="F133" s="31" t="s">
        <v>352</v>
      </c>
      <c r="G133" s="45" t="s">
        <v>179</v>
      </c>
      <c r="H133" s="63" t="str">
        <f>IFERROR(INDEX(Sheet3!$F$2:$F$114, MATCH(G133, Sheet3!$E$2:$E$114, 0)), "")</f>
        <v>GAS</v>
      </c>
      <c r="I133" s="32">
        <v>45477</v>
      </c>
      <c r="J133" s="33">
        <f t="shared" ca="1" si="9"/>
        <v>259</v>
      </c>
      <c r="K133" s="34">
        <v>45477</v>
      </c>
      <c r="L133" s="59">
        <f t="shared" ca="1" si="12"/>
        <v>0</v>
      </c>
      <c r="M133" s="34"/>
      <c r="N133" s="47">
        <f t="shared" ca="1" si="13"/>
        <v>259</v>
      </c>
      <c r="O133" s="75"/>
      <c r="P133" s="75"/>
      <c r="Q133" s="47" t="str">
        <f t="shared" ca="1" si="14"/>
        <v/>
      </c>
      <c r="R133" s="34"/>
      <c r="S133" s="59" t="str">
        <f t="shared" ca="1" si="15"/>
        <v/>
      </c>
      <c r="T133" s="32"/>
      <c r="U133" s="33" t="str">
        <f t="shared" ca="1" si="16"/>
        <v/>
      </c>
      <c r="V133" s="34"/>
      <c r="W133" s="35"/>
      <c r="X133" s="36" t="str">
        <f t="shared" ca="1" si="10"/>
        <v>Overdue</v>
      </c>
      <c r="Y133" s="37"/>
      <c r="Z133" s="38" t="str">
        <f t="shared" si="11"/>
        <v/>
      </c>
    </row>
    <row r="134" spans="1:26" s="39" customFormat="1" ht="28.5">
      <c r="A134" s="30">
        <v>131</v>
      </c>
      <c r="B134" s="31" t="s">
        <v>607</v>
      </c>
      <c r="C134" s="31" t="s">
        <v>147</v>
      </c>
      <c r="D134" s="44" t="s">
        <v>67</v>
      </c>
      <c r="E134" s="72" t="str">
        <f>IFERROR(IF(INDEX(Sheet3!$B$2:$B$8, MATCH(D134, Sheet3!$A$2:$A$8, 0)) = 0, "", INDEX(Sheet3!$B$2:$B$8, MATCH(D134, Sheet3!$A$2:$A$8, 0))), "")</f>
        <v>Breakdown</v>
      </c>
      <c r="F134" s="31" t="s">
        <v>608</v>
      </c>
      <c r="G134" s="45" t="s">
        <v>594</v>
      </c>
      <c r="H134" s="63" t="str">
        <f>IFERROR(INDEX(Sheet3!$F$2:$F$114, MATCH(G134, Sheet3!$E$2:$E$114, 0)), "")</f>
        <v>ELECTRICAL</v>
      </c>
      <c r="I134" s="32">
        <v>45477</v>
      </c>
      <c r="J134" s="33">
        <f t="shared" ref="J134:J197" ca="1" si="17">IF(I134="","",IF(Y134&lt;&gt;"",Y134-I134,TODAY()-I134))</f>
        <v>0</v>
      </c>
      <c r="K134" s="34">
        <v>45477</v>
      </c>
      <c r="L134" s="59">
        <f t="shared" ca="1" si="12"/>
        <v>0</v>
      </c>
      <c r="M134" s="34"/>
      <c r="N134" s="47">
        <f t="shared" ca="1" si="13"/>
        <v>259</v>
      </c>
      <c r="O134" s="75"/>
      <c r="P134" s="75"/>
      <c r="Q134" s="47" t="str">
        <f t="shared" ca="1" si="14"/>
        <v/>
      </c>
      <c r="R134" s="34"/>
      <c r="S134" s="59" t="str">
        <f t="shared" ca="1" si="15"/>
        <v/>
      </c>
      <c r="T134" s="32"/>
      <c r="U134" s="33" t="str">
        <f t="shared" ca="1" si="16"/>
        <v/>
      </c>
      <c r="V134" s="34"/>
      <c r="W134" s="35"/>
      <c r="X134" s="36" t="str">
        <f t="shared" ref="X134:X197" ca="1" si="18">IF(I134="","",IF(Y134&lt;&gt;"","Completed",IF(TODAY()&lt;V134,"Planned",IF(TODAY()=V134,"Due","Overdue"))))</f>
        <v>Completed</v>
      </c>
      <c r="Y134" s="37">
        <v>45477</v>
      </c>
      <c r="Z134" s="38">
        <f t="shared" ref="Z134:Z197" si="19">IF(Y134="","",IF(Y134&lt;=V134,1,0))</f>
        <v>0</v>
      </c>
    </row>
    <row r="135" spans="1:26" s="39" customFormat="1" ht="28.5">
      <c r="A135" s="30">
        <v>132</v>
      </c>
      <c r="B135" s="31" t="s">
        <v>609</v>
      </c>
      <c r="C135" s="31" t="s">
        <v>137</v>
      </c>
      <c r="D135" s="44" t="s">
        <v>32</v>
      </c>
      <c r="E135" s="72" t="str">
        <f>IFERROR(IF(INDEX(Sheet3!$B$2:$B$8, MATCH(D135, Sheet3!$A$2:$A$8, 0)) = 0, "", INDEX(Sheet3!$B$2:$B$8, MATCH(D135, Sheet3!$A$2:$A$8, 0))), "")</f>
        <v>Breakdown</v>
      </c>
      <c r="F135" s="31" t="s">
        <v>51</v>
      </c>
      <c r="G135" s="45" t="s">
        <v>279</v>
      </c>
      <c r="H135" s="63" t="str">
        <f>IFERROR(INDEX(Sheet3!$F$2:$F$114, MATCH(G135, Sheet3!$E$2:$E$114, 0)), "")</f>
        <v>BUILDING</v>
      </c>
      <c r="I135" s="32">
        <v>45477</v>
      </c>
      <c r="J135" s="33">
        <f t="shared" ca="1" si="17"/>
        <v>0</v>
      </c>
      <c r="K135" s="34">
        <v>45477</v>
      </c>
      <c r="L135" s="59">
        <f t="shared" ref="L135:L198" ca="1" si="20">IF(K135&lt;&gt;"",K135-I135,IF(I135="","",TODAY()-I135))</f>
        <v>0</v>
      </c>
      <c r="M135" s="34"/>
      <c r="N135" s="47">
        <f t="shared" ref="N135:N198" ca="1" si="21">IF(M135&lt;&gt;"",M135-K135,IF(K135="","",TODAY()-K135))</f>
        <v>259</v>
      </c>
      <c r="O135" s="75"/>
      <c r="P135" s="75"/>
      <c r="Q135" s="47" t="str">
        <f t="shared" ref="Q135:Q198" ca="1" si="22">IF(P135&lt;&gt;"",P135-O135,IF(O135="","",TODAY()-O135))</f>
        <v/>
      </c>
      <c r="R135" s="34"/>
      <c r="S135" s="59" t="str">
        <f t="shared" ref="S135:S198" ca="1" si="23">IF(T135&lt;&gt;"",T135-R135,IF(R135="","",TODAY()-R135))</f>
        <v/>
      </c>
      <c r="T135" s="32"/>
      <c r="U135" s="33" t="str">
        <f t="shared" ca="1" si="16"/>
        <v/>
      </c>
      <c r="V135" s="34"/>
      <c r="W135" s="35"/>
      <c r="X135" s="36" t="str">
        <f t="shared" ca="1" si="18"/>
        <v>Completed</v>
      </c>
      <c r="Y135" s="37">
        <v>45477</v>
      </c>
      <c r="Z135" s="38">
        <f t="shared" si="19"/>
        <v>0</v>
      </c>
    </row>
    <row r="136" spans="1:26" s="39" customFormat="1" hidden="1">
      <c r="A136" s="30">
        <v>133</v>
      </c>
      <c r="B136" s="31" t="s">
        <v>274</v>
      </c>
      <c r="C136" s="31" t="s">
        <v>610</v>
      </c>
      <c r="D136" s="44" t="s">
        <v>54</v>
      </c>
      <c r="E136" s="72" t="str">
        <f>IFERROR(IF(INDEX(Sheet3!$B$2:$B$8, MATCH(D136, Sheet3!$A$2:$A$8, 0)) = 0, "", INDEX(Sheet3!$B$2:$B$8, MATCH(D136, Sheet3!$A$2:$A$8, 0))), "")</f>
        <v>Breakdown</v>
      </c>
      <c r="F136" s="31" t="s">
        <v>276</v>
      </c>
      <c r="G136" s="45" t="s">
        <v>202</v>
      </c>
      <c r="H136" s="63" t="str">
        <f>IFERROR(INDEX(Sheet3!$F$2:$F$114, MATCH(G136, Sheet3!$E$2:$E$114, 0)), "")</f>
        <v>GENERATOR</v>
      </c>
      <c r="I136" s="32">
        <v>45477</v>
      </c>
      <c r="J136" s="33">
        <f t="shared" ca="1" si="17"/>
        <v>259</v>
      </c>
      <c r="K136" s="34">
        <v>45477</v>
      </c>
      <c r="L136" s="59">
        <f t="shared" ca="1" si="20"/>
        <v>0</v>
      </c>
      <c r="M136" s="34"/>
      <c r="N136" s="47">
        <f t="shared" ca="1" si="21"/>
        <v>259</v>
      </c>
      <c r="O136" s="75"/>
      <c r="P136" s="75"/>
      <c r="Q136" s="47" t="str">
        <f t="shared" ca="1" si="22"/>
        <v/>
      </c>
      <c r="R136" s="34"/>
      <c r="S136" s="59" t="str">
        <f t="shared" ca="1" si="23"/>
        <v/>
      </c>
      <c r="T136" s="32"/>
      <c r="U136" s="33" t="str">
        <f t="shared" ca="1" si="16"/>
        <v/>
      </c>
      <c r="V136" s="34"/>
      <c r="W136" s="35"/>
      <c r="X136" s="36" t="str">
        <f t="shared" ca="1" si="18"/>
        <v>Overdue</v>
      </c>
      <c r="Y136" s="37"/>
      <c r="Z136" s="38" t="str">
        <f t="shared" si="19"/>
        <v/>
      </c>
    </row>
    <row r="137" spans="1:26" s="39" customFormat="1" hidden="1">
      <c r="A137" s="30">
        <v>134</v>
      </c>
      <c r="B137" s="31" t="s">
        <v>611</v>
      </c>
      <c r="C137" s="31" t="s">
        <v>234</v>
      </c>
      <c r="D137" s="44" t="s">
        <v>67</v>
      </c>
      <c r="E137" s="72" t="str">
        <f>IFERROR(IF(INDEX(Sheet3!$B$2:$B$8, MATCH(D137, Sheet3!$A$2:$A$8, 0)) = 0, "", INDEX(Sheet3!$B$2:$B$8, MATCH(D137, Sheet3!$A$2:$A$8, 0))), "")</f>
        <v>Breakdown</v>
      </c>
      <c r="F137" s="31" t="s">
        <v>212</v>
      </c>
      <c r="G137" s="45" t="s">
        <v>122</v>
      </c>
      <c r="H137" s="63" t="str">
        <f>IFERROR(INDEX(Sheet3!$F$2:$F$114, MATCH(G137, Sheet3!$E$2:$E$114, 0)), "")</f>
        <v>KITCHEN_EQUIPMENT</v>
      </c>
      <c r="I137" s="32">
        <v>45477</v>
      </c>
      <c r="J137" s="33">
        <f t="shared" ca="1" si="17"/>
        <v>259</v>
      </c>
      <c r="K137" s="34">
        <v>45477</v>
      </c>
      <c r="L137" s="59">
        <f t="shared" ca="1" si="20"/>
        <v>0</v>
      </c>
      <c r="M137" s="34"/>
      <c r="N137" s="47">
        <f t="shared" ca="1" si="21"/>
        <v>259</v>
      </c>
      <c r="O137" s="75"/>
      <c r="P137" s="75"/>
      <c r="Q137" s="47" t="str">
        <f t="shared" ca="1" si="22"/>
        <v/>
      </c>
      <c r="R137" s="34"/>
      <c r="S137" s="59" t="str">
        <f t="shared" ca="1" si="23"/>
        <v/>
      </c>
      <c r="T137" s="32"/>
      <c r="U137" s="33" t="str">
        <f t="shared" ca="1" si="16"/>
        <v/>
      </c>
      <c r="V137" s="34"/>
      <c r="W137" s="35"/>
      <c r="X137" s="36" t="str">
        <f t="shared" ca="1" si="18"/>
        <v>Overdue</v>
      </c>
      <c r="Y137" s="37"/>
      <c r="Z137" s="38" t="str">
        <f t="shared" si="19"/>
        <v/>
      </c>
    </row>
    <row r="138" spans="1:26" s="39" customFormat="1" ht="28.5">
      <c r="A138" s="30">
        <v>135</v>
      </c>
      <c r="B138" s="31" t="s">
        <v>612</v>
      </c>
      <c r="C138" s="31" t="s">
        <v>613</v>
      </c>
      <c r="D138" s="44" t="s">
        <v>67</v>
      </c>
      <c r="E138" s="72" t="str">
        <f>IFERROR(IF(INDEX(Sheet3!$B$2:$B$8, MATCH(D138, Sheet3!$A$2:$A$8, 0)) = 0, "", INDEX(Sheet3!$B$2:$B$8, MATCH(D138, Sheet3!$A$2:$A$8, 0))), "")</f>
        <v>Breakdown</v>
      </c>
      <c r="F138" s="31" t="s">
        <v>134</v>
      </c>
      <c r="G138" s="45" t="s">
        <v>122</v>
      </c>
      <c r="H138" s="63" t="str">
        <f>IFERROR(INDEX(Sheet3!$F$2:$F$114, MATCH(G138, Sheet3!$E$2:$E$114, 0)), "")</f>
        <v>KITCHEN_EQUIPMENT</v>
      </c>
      <c r="I138" s="32">
        <v>45477</v>
      </c>
      <c r="J138" s="33">
        <f t="shared" ca="1" si="17"/>
        <v>0</v>
      </c>
      <c r="K138" s="34">
        <v>45477</v>
      </c>
      <c r="L138" s="59">
        <f t="shared" ca="1" si="20"/>
        <v>0</v>
      </c>
      <c r="M138" s="34"/>
      <c r="N138" s="47">
        <f t="shared" ca="1" si="21"/>
        <v>259</v>
      </c>
      <c r="O138" s="75"/>
      <c r="P138" s="75"/>
      <c r="Q138" s="47" t="str">
        <f t="shared" ca="1" si="22"/>
        <v/>
      </c>
      <c r="R138" s="34"/>
      <c r="S138" s="59" t="str">
        <f t="shared" ca="1" si="23"/>
        <v/>
      </c>
      <c r="T138" s="32"/>
      <c r="U138" s="33" t="str">
        <f t="shared" ref="U138:U201" ca="1" si="24">IF(T138="","",IF(Y138&lt;&gt;"",Y138-T138,TODAY()-T138))</f>
        <v/>
      </c>
      <c r="V138" s="34"/>
      <c r="W138" s="35"/>
      <c r="X138" s="36" t="str">
        <f t="shared" ca="1" si="18"/>
        <v>Completed</v>
      </c>
      <c r="Y138" s="37">
        <v>45477</v>
      </c>
      <c r="Z138" s="38">
        <f t="shared" si="19"/>
        <v>0</v>
      </c>
    </row>
    <row r="139" spans="1:26" s="39" customFormat="1" hidden="1">
      <c r="A139" s="30">
        <v>136</v>
      </c>
      <c r="B139" s="31" t="s">
        <v>614</v>
      </c>
      <c r="C139" s="31" t="s">
        <v>234</v>
      </c>
      <c r="D139" s="44" t="s">
        <v>32</v>
      </c>
      <c r="E139" s="72" t="str">
        <f>IFERROR(IF(INDEX(Sheet3!$B$2:$B$8, MATCH(D139, Sheet3!$A$2:$A$8, 0)) = 0, "", INDEX(Sheet3!$B$2:$B$8, MATCH(D139, Sheet3!$A$2:$A$8, 0))), "")</f>
        <v>Breakdown</v>
      </c>
      <c r="F139" s="31" t="s">
        <v>212</v>
      </c>
      <c r="G139" s="45" t="s">
        <v>122</v>
      </c>
      <c r="H139" s="63" t="str">
        <f>IFERROR(INDEX(Sheet3!$F$2:$F$114, MATCH(G139, Sheet3!$E$2:$E$114, 0)), "")</f>
        <v>KITCHEN_EQUIPMENT</v>
      </c>
      <c r="I139" s="32">
        <v>45477</v>
      </c>
      <c r="J139" s="33">
        <f t="shared" ca="1" si="17"/>
        <v>259</v>
      </c>
      <c r="K139" s="34">
        <v>45477</v>
      </c>
      <c r="L139" s="59">
        <f t="shared" ca="1" si="20"/>
        <v>0</v>
      </c>
      <c r="M139" s="34"/>
      <c r="N139" s="47">
        <f t="shared" ca="1" si="21"/>
        <v>259</v>
      </c>
      <c r="O139" s="75"/>
      <c r="P139" s="75"/>
      <c r="Q139" s="47" t="str">
        <f t="shared" ca="1" si="22"/>
        <v/>
      </c>
      <c r="R139" s="34"/>
      <c r="S139" s="59" t="str">
        <f t="shared" ca="1" si="23"/>
        <v/>
      </c>
      <c r="T139" s="32"/>
      <c r="U139" s="33" t="str">
        <f t="shared" ca="1" si="24"/>
        <v/>
      </c>
      <c r="V139" s="34"/>
      <c r="W139" s="35"/>
      <c r="X139" s="36" t="str">
        <f t="shared" ca="1" si="18"/>
        <v>Overdue</v>
      </c>
      <c r="Y139" s="37"/>
      <c r="Z139" s="38" t="str">
        <f t="shared" si="19"/>
        <v/>
      </c>
    </row>
    <row r="140" spans="1:26" s="39" customFormat="1" hidden="1">
      <c r="A140" s="30">
        <v>137</v>
      </c>
      <c r="B140" s="31" t="s">
        <v>615</v>
      </c>
      <c r="C140" s="31" t="s">
        <v>137</v>
      </c>
      <c r="D140" s="44" t="s">
        <v>32</v>
      </c>
      <c r="E140" s="72" t="str">
        <f>IFERROR(IF(INDEX(Sheet3!$B$2:$B$8, MATCH(D140, Sheet3!$A$2:$A$8, 0)) = 0, "", INDEX(Sheet3!$B$2:$B$8, MATCH(D140, Sheet3!$A$2:$A$8, 0))), "")</f>
        <v>Breakdown</v>
      </c>
      <c r="F140" s="31" t="s">
        <v>545</v>
      </c>
      <c r="G140" s="45" t="s">
        <v>44</v>
      </c>
      <c r="H140" s="63" t="str">
        <f>IFERROR(INDEX(Sheet3!$F$2:$F$114, MATCH(G140, Sheet3!$E$2:$E$114, 0)), "")</f>
        <v>SECURITY</v>
      </c>
      <c r="I140" s="32">
        <v>45477</v>
      </c>
      <c r="J140" s="33">
        <f t="shared" ca="1" si="17"/>
        <v>259</v>
      </c>
      <c r="K140" s="34">
        <v>45477</v>
      </c>
      <c r="L140" s="59">
        <f t="shared" ca="1" si="20"/>
        <v>0</v>
      </c>
      <c r="M140" s="34"/>
      <c r="N140" s="47">
        <f t="shared" ca="1" si="21"/>
        <v>259</v>
      </c>
      <c r="O140" s="75"/>
      <c r="P140" s="75"/>
      <c r="Q140" s="47" t="str">
        <f t="shared" ca="1" si="22"/>
        <v/>
      </c>
      <c r="R140" s="34"/>
      <c r="S140" s="59" t="str">
        <f t="shared" ca="1" si="23"/>
        <v/>
      </c>
      <c r="T140" s="32"/>
      <c r="U140" s="33" t="str">
        <f t="shared" ca="1" si="24"/>
        <v/>
      </c>
      <c r="V140" s="34"/>
      <c r="W140" s="35"/>
      <c r="X140" s="36" t="str">
        <f t="shared" ca="1" si="18"/>
        <v>Overdue</v>
      </c>
      <c r="Y140" s="37"/>
      <c r="Z140" s="38" t="str">
        <f t="shared" si="19"/>
        <v/>
      </c>
    </row>
    <row r="141" spans="1:26" s="39" customFormat="1" hidden="1">
      <c r="A141" s="30">
        <v>138</v>
      </c>
      <c r="B141" s="31" t="s">
        <v>616</v>
      </c>
      <c r="C141" s="31" t="s">
        <v>156</v>
      </c>
      <c r="D141" s="44" t="s">
        <v>59</v>
      </c>
      <c r="E141" s="72" t="str">
        <f>IFERROR(IF(INDEX(Sheet3!$B$2:$B$8, MATCH(D141, Sheet3!$A$2:$A$8, 0)) = 0, "", INDEX(Sheet3!$B$2:$B$8, MATCH(D141, Sheet3!$A$2:$A$8, 0))), "")</f>
        <v>Preventive</v>
      </c>
      <c r="F141" s="31" t="s">
        <v>324</v>
      </c>
      <c r="G141" s="45" t="s">
        <v>104</v>
      </c>
      <c r="H141" s="63" t="str">
        <f>IFERROR(INDEX(Sheet3!$F$2:$F$114, MATCH(G141, Sheet3!$E$2:$E$114, 0)), "")</f>
        <v>HVAC</v>
      </c>
      <c r="I141" s="32">
        <v>45477</v>
      </c>
      <c r="J141" s="33">
        <f t="shared" ca="1" si="17"/>
        <v>259</v>
      </c>
      <c r="K141" s="34">
        <v>45477</v>
      </c>
      <c r="L141" s="59">
        <f t="shared" ca="1" si="20"/>
        <v>0</v>
      </c>
      <c r="M141" s="34">
        <v>45478</v>
      </c>
      <c r="N141" s="47">
        <f t="shared" ca="1" si="21"/>
        <v>1</v>
      </c>
      <c r="O141" s="75">
        <v>45478</v>
      </c>
      <c r="P141" s="75">
        <v>45478</v>
      </c>
      <c r="Q141" s="47">
        <f t="shared" ca="1" si="22"/>
        <v>0</v>
      </c>
      <c r="R141" s="34">
        <v>45479</v>
      </c>
      <c r="S141" s="59">
        <f t="shared" ca="1" si="23"/>
        <v>0</v>
      </c>
      <c r="T141" s="32">
        <v>45479</v>
      </c>
      <c r="U141" s="33">
        <f t="shared" ca="1" si="24"/>
        <v>257</v>
      </c>
      <c r="V141" s="34">
        <v>45480</v>
      </c>
      <c r="W141" s="35">
        <v>215000</v>
      </c>
      <c r="X141" s="36" t="str">
        <f t="shared" ca="1" si="18"/>
        <v>Overdue</v>
      </c>
      <c r="Y141" s="37"/>
      <c r="Z141" s="38" t="str">
        <f t="shared" si="19"/>
        <v/>
      </c>
    </row>
    <row r="142" spans="1:26" s="39" customFormat="1" hidden="1">
      <c r="A142" s="30">
        <v>139</v>
      </c>
      <c r="B142" s="31" t="s">
        <v>617</v>
      </c>
      <c r="C142" s="31" t="s">
        <v>600</v>
      </c>
      <c r="D142" s="44" t="s">
        <v>32</v>
      </c>
      <c r="E142" s="72" t="str">
        <f>IFERROR(IF(INDEX(Sheet3!$B$2:$B$8, MATCH(D142, Sheet3!$A$2:$A$8, 0)) = 0, "", INDEX(Sheet3!$B$2:$B$8, MATCH(D142, Sheet3!$A$2:$A$8, 0))), "")</f>
        <v>Breakdown</v>
      </c>
      <c r="F142" s="31" t="s">
        <v>134</v>
      </c>
      <c r="G142" s="45" t="s">
        <v>135</v>
      </c>
      <c r="H142" s="63" t="str">
        <f>IFERROR(INDEX(Sheet3!$F$2:$F$114, MATCH(G142, Sheet3!$E$2:$E$114, 0)), "")</f>
        <v>HVAC</v>
      </c>
      <c r="I142" s="32">
        <v>45477</v>
      </c>
      <c r="J142" s="33">
        <f t="shared" ca="1" si="17"/>
        <v>259</v>
      </c>
      <c r="K142" s="34">
        <v>45477</v>
      </c>
      <c r="L142" s="59">
        <f t="shared" ca="1" si="20"/>
        <v>0</v>
      </c>
      <c r="M142" s="34"/>
      <c r="N142" s="47">
        <f t="shared" ca="1" si="21"/>
        <v>259</v>
      </c>
      <c r="O142" s="75"/>
      <c r="P142" s="75"/>
      <c r="Q142" s="47" t="str">
        <f t="shared" ca="1" si="22"/>
        <v/>
      </c>
      <c r="R142" s="34"/>
      <c r="S142" s="59" t="str">
        <f t="shared" ca="1" si="23"/>
        <v/>
      </c>
      <c r="T142" s="32"/>
      <c r="U142" s="33" t="str">
        <f t="shared" ca="1" si="24"/>
        <v/>
      </c>
      <c r="V142" s="34"/>
      <c r="W142" s="35"/>
      <c r="X142" s="36" t="str">
        <f t="shared" ca="1" si="18"/>
        <v>Overdue</v>
      </c>
      <c r="Y142" s="37"/>
      <c r="Z142" s="38" t="str">
        <f t="shared" si="19"/>
        <v/>
      </c>
    </row>
    <row r="143" spans="1:26" s="39" customFormat="1" hidden="1">
      <c r="A143" s="30">
        <v>140</v>
      </c>
      <c r="B143" s="31" t="s">
        <v>591</v>
      </c>
      <c r="C143" s="31" t="s">
        <v>124</v>
      </c>
      <c r="D143" s="44" t="s">
        <v>32</v>
      </c>
      <c r="E143" s="72" t="str">
        <f>IFERROR(IF(INDEX(Sheet3!$B$2:$B$8, MATCH(D143, Sheet3!$A$2:$A$8, 0)) = 0, "", INDEX(Sheet3!$B$2:$B$8, MATCH(D143, Sheet3!$A$2:$A$8, 0))), "")</f>
        <v>Breakdown</v>
      </c>
      <c r="F143" s="31" t="s">
        <v>412</v>
      </c>
      <c r="G143" s="45" t="s">
        <v>34</v>
      </c>
      <c r="H143" s="63" t="str">
        <f>IFERROR(INDEX(Sheet3!$F$2:$F$114, MATCH(G143, Sheet3!$E$2:$E$114, 0)), "")</f>
        <v>EVACUATION</v>
      </c>
      <c r="I143" s="32">
        <v>45477</v>
      </c>
      <c r="J143" s="33">
        <f t="shared" ca="1" si="17"/>
        <v>259</v>
      </c>
      <c r="K143" s="34">
        <v>45477</v>
      </c>
      <c r="L143" s="59">
        <f t="shared" ca="1" si="20"/>
        <v>0</v>
      </c>
      <c r="M143" s="34"/>
      <c r="N143" s="47">
        <f t="shared" ca="1" si="21"/>
        <v>259</v>
      </c>
      <c r="O143" s="75"/>
      <c r="P143" s="75"/>
      <c r="Q143" s="47" t="str">
        <f t="shared" ca="1" si="22"/>
        <v/>
      </c>
      <c r="R143" s="34"/>
      <c r="S143" s="59" t="str">
        <f t="shared" ca="1" si="23"/>
        <v/>
      </c>
      <c r="T143" s="32"/>
      <c r="U143" s="33" t="str">
        <f t="shared" ca="1" si="24"/>
        <v/>
      </c>
      <c r="V143" s="34"/>
      <c r="W143" s="35"/>
      <c r="X143" s="36" t="str">
        <f t="shared" ca="1" si="18"/>
        <v>Overdue</v>
      </c>
      <c r="Y143" s="37"/>
      <c r="Z143" s="38" t="str">
        <f t="shared" si="19"/>
        <v/>
      </c>
    </row>
    <row r="144" spans="1:26" s="39" customFormat="1" hidden="1">
      <c r="A144" s="30">
        <v>141</v>
      </c>
      <c r="B144" s="31" t="s">
        <v>539</v>
      </c>
      <c r="C144" s="31" t="s">
        <v>618</v>
      </c>
      <c r="D144" s="44" t="s">
        <v>59</v>
      </c>
      <c r="E144" s="72" t="str">
        <f>IFERROR(IF(INDEX(Sheet3!$B$2:$B$8, MATCH(D144, Sheet3!$A$2:$A$8, 0)) = 0, "", INDEX(Sheet3!$B$2:$B$8, MATCH(D144, Sheet3!$A$2:$A$8, 0))), "")</f>
        <v>Preventive</v>
      </c>
      <c r="F144" s="31" t="s">
        <v>619</v>
      </c>
      <c r="G144" s="45" t="s">
        <v>202</v>
      </c>
      <c r="H144" s="63" t="str">
        <f>IFERROR(INDEX(Sheet3!$F$2:$F$114, MATCH(G144, Sheet3!$E$2:$E$114, 0)), "")</f>
        <v>GENERATOR</v>
      </c>
      <c r="I144" s="32">
        <v>45477</v>
      </c>
      <c r="J144" s="33">
        <f t="shared" ca="1" si="17"/>
        <v>259</v>
      </c>
      <c r="K144" s="34">
        <v>45477</v>
      </c>
      <c r="L144" s="59">
        <f t="shared" ca="1" si="20"/>
        <v>0</v>
      </c>
      <c r="M144" s="34"/>
      <c r="N144" s="47">
        <f t="shared" ca="1" si="21"/>
        <v>259</v>
      </c>
      <c r="O144" s="75"/>
      <c r="P144" s="75">
        <v>45478</v>
      </c>
      <c r="Q144" s="47">
        <f t="shared" ca="1" si="22"/>
        <v>45478</v>
      </c>
      <c r="R144" s="34"/>
      <c r="S144" s="59">
        <f t="shared" ca="1" si="23"/>
        <v>45478</v>
      </c>
      <c r="T144" s="32">
        <v>45478</v>
      </c>
      <c r="U144" s="33">
        <f t="shared" ca="1" si="24"/>
        <v>258</v>
      </c>
      <c r="V144" s="34">
        <v>45479</v>
      </c>
      <c r="W144" s="35">
        <v>198875</v>
      </c>
      <c r="X144" s="36" t="str">
        <f t="shared" ca="1" si="18"/>
        <v>Overdue</v>
      </c>
      <c r="Y144" s="37"/>
      <c r="Z144" s="38" t="str">
        <f t="shared" si="19"/>
        <v/>
      </c>
    </row>
    <row r="145" spans="1:26" s="39" customFormat="1" ht="28.5">
      <c r="A145" s="30">
        <v>142</v>
      </c>
      <c r="B145" s="31" t="s">
        <v>620</v>
      </c>
      <c r="C145" s="31" t="s">
        <v>199</v>
      </c>
      <c r="D145" s="44" t="s">
        <v>67</v>
      </c>
      <c r="E145" s="72" t="str">
        <f>IFERROR(IF(INDEX(Sheet3!$B$2:$B$8, MATCH(D145, Sheet3!$A$2:$A$8, 0)) = 0, "", INDEX(Sheet3!$B$2:$B$8, MATCH(D145, Sheet3!$A$2:$A$8, 0))), "")</f>
        <v>Breakdown</v>
      </c>
      <c r="F145" s="31" t="s">
        <v>621</v>
      </c>
      <c r="G145" s="45" t="s">
        <v>122</v>
      </c>
      <c r="H145" s="63" t="str">
        <f>IFERROR(INDEX(Sheet3!$F$2:$F$114, MATCH(G145, Sheet3!$E$2:$E$114, 0)), "")</f>
        <v>KITCHEN_EQUIPMENT</v>
      </c>
      <c r="I145" s="32">
        <v>45478</v>
      </c>
      <c r="J145" s="33">
        <f t="shared" ca="1" si="17"/>
        <v>1</v>
      </c>
      <c r="K145" s="34">
        <v>45478</v>
      </c>
      <c r="L145" s="59">
        <f t="shared" ca="1" si="20"/>
        <v>0</v>
      </c>
      <c r="M145" s="34"/>
      <c r="N145" s="47">
        <f t="shared" ca="1" si="21"/>
        <v>258</v>
      </c>
      <c r="O145" s="75"/>
      <c r="P145" s="75"/>
      <c r="Q145" s="47" t="str">
        <f t="shared" ca="1" si="22"/>
        <v/>
      </c>
      <c r="R145" s="34"/>
      <c r="S145" s="59" t="str">
        <f t="shared" ca="1" si="23"/>
        <v/>
      </c>
      <c r="T145" s="32"/>
      <c r="U145" s="33" t="str">
        <f t="shared" ca="1" si="24"/>
        <v/>
      </c>
      <c r="V145" s="34"/>
      <c r="W145" s="35"/>
      <c r="X145" s="36" t="str">
        <f t="shared" ca="1" si="18"/>
        <v>Completed</v>
      </c>
      <c r="Y145" s="37">
        <v>45479</v>
      </c>
      <c r="Z145" s="38">
        <f t="shared" si="19"/>
        <v>0</v>
      </c>
    </row>
    <row r="146" spans="1:26" s="39" customFormat="1" hidden="1">
      <c r="A146" s="30">
        <v>143</v>
      </c>
      <c r="B146" s="31" t="s">
        <v>622</v>
      </c>
      <c r="C146" s="31" t="s">
        <v>140</v>
      </c>
      <c r="D146" s="44" t="s">
        <v>54</v>
      </c>
      <c r="E146" s="72" t="str">
        <f>IFERROR(IF(INDEX(Sheet3!$B$2:$B$8, MATCH(D146, Sheet3!$A$2:$A$8, 0)) = 0, "", INDEX(Sheet3!$B$2:$B$8, MATCH(D146, Sheet3!$A$2:$A$8, 0))), "")</f>
        <v>Breakdown</v>
      </c>
      <c r="F146" s="31" t="s">
        <v>249</v>
      </c>
      <c r="G146" s="45" t="s">
        <v>202</v>
      </c>
      <c r="H146" s="63" t="str">
        <f>IFERROR(INDEX(Sheet3!$F$2:$F$114, MATCH(G146, Sheet3!$E$2:$E$114, 0)), "")</f>
        <v>GENERATOR</v>
      </c>
      <c r="I146" s="32">
        <v>45478</v>
      </c>
      <c r="J146" s="33">
        <f t="shared" ca="1" si="17"/>
        <v>258</v>
      </c>
      <c r="K146" s="34">
        <v>45478</v>
      </c>
      <c r="L146" s="59">
        <f t="shared" ca="1" si="20"/>
        <v>0</v>
      </c>
      <c r="M146" s="34"/>
      <c r="N146" s="47">
        <f t="shared" ca="1" si="21"/>
        <v>258</v>
      </c>
      <c r="O146" s="75"/>
      <c r="P146" s="75"/>
      <c r="Q146" s="47" t="str">
        <f t="shared" ca="1" si="22"/>
        <v/>
      </c>
      <c r="R146" s="34"/>
      <c r="S146" s="59">
        <f t="shared" ca="1" si="23"/>
        <v>45478</v>
      </c>
      <c r="T146" s="32">
        <v>45478</v>
      </c>
      <c r="U146" s="33">
        <f t="shared" ca="1" si="24"/>
        <v>258</v>
      </c>
      <c r="V146" s="34"/>
      <c r="W146" s="35"/>
      <c r="X146" s="36" t="str">
        <f t="shared" ca="1" si="18"/>
        <v>Overdue</v>
      </c>
      <c r="Y146" s="37"/>
      <c r="Z146" s="38" t="str">
        <f t="shared" si="19"/>
        <v/>
      </c>
    </row>
    <row r="147" spans="1:26" s="39" customFormat="1" hidden="1">
      <c r="A147" s="30">
        <v>144</v>
      </c>
      <c r="B147" s="31" t="s">
        <v>623</v>
      </c>
      <c r="C147" s="31" t="s">
        <v>86</v>
      </c>
      <c r="D147" s="44" t="s">
        <v>67</v>
      </c>
      <c r="E147" s="72" t="str">
        <f>IFERROR(IF(INDEX(Sheet3!$B$2:$B$8, MATCH(D147, Sheet3!$A$2:$A$8, 0)) = 0, "", INDEX(Sheet3!$B$2:$B$8, MATCH(D147, Sheet3!$A$2:$A$8, 0))), "")</f>
        <v>Breakdown</v>
      </c>
      <c r="F147" s="31" t="s">
        <v>624</v>
      </c>
      <c r="G147" s="45" t="s">
        <v>158</v>
      </c>
      <c r="H147" s="63" t="str">
        <f>IFERROR(INDEX(Sheet3!$F$2:$F$114, MATCH(G147, Sheet3!$E$2:$E$114, 0)), "")</f>
        <v>INVERTER</v>
      </c>
      <c r="I147" s="32">
        <v>45478</v>
      </c>
      <c r="J147" s="33">
        <f t="shared" ca="1" si="17"/>
        <v>258</v>
      </c>
      <c r="K147" s="34">
        <v>45478</v>
      </c>
      <c r="L147" s="59">
        <f t="shared" ca="1" si="20"/>
        <v>0</v>
      </c>
      <c r="M147" s="34"/>
      <c r="N147" s="47">
        <f t="shared" ca="1" si="21"/>
        <v>258</v>
      </c>
      <c r="O147" s="75"/>
      <c r="P147" s="75"/>
      <c r="Q147" s="47" t="str">
        <f t="shared" ca="1" si="22"/>
        <v/>
      </c>
      <c r="R147" s="34"/>
      <c r="S147" s="59" t="str">
        <f t="shared" ca="1" si="23"/>
        <v/>
      </c>
      <c r="T147" s="32"/>
      <c r="U147" s="33" t="str">
        <f t="shared" ca="1" si="24"/>
        <v/>
      </c>
      <c r="V147" s="34"/>
      <c r="W147" s="35"/>
      <c r="X147" s="36" t="str">
        <f t="shared" ca="1" si="18"/>
        <v>Overdue</v>
      </c>
      <c r="Y147" s="37"/>
      <c r="Z147" s="38" t="str">
        <f t="shared" si="19"/>
        <v/>
      </c>
    </row>
    <row r="148" spans="1:26" s="39" customFormat="1" hidden="1">
      <c r="A148" s="30">
        <v>145</v>
      </c>
      <c r="B148" s="31" t="s">
        <v>625</v>
      </c>
      <c r="C148" s="31" t="s">
        <v>252</v>
      </c>
      <c r="D148" s="44" t="s">
        <v>59</v>
      </c>
      <c r="E148" s="72" t="str">
        <f>IFERROR(IF(INDEX(Sheet3!$B$2:$B$8, MATCH(D148, Sheet3!$A$2:$A$8, 0)) = 0, "", INDEX(Sheet3!$B$2:$B$8, MATCH(D148, Sheet3!$A$2:$A$8, 0))), "")</f>
        <v>Preventive</v>
      </c>
      <c r="F148" s="31" t="s">
        <v>324</v>
      </c>
      <c r="G148" s="45" t="s">
        <v>104</v>
      </c>
      <c r="H148" s="63" t="str">
        <f>IFERROR(INDEX(Sheet3!$F$2:$F$114, MATCH(G148, Sheet3!$E$2:$E$114, 0)), "")</f>
        <v>HVAC</v>
      </c>
      <c r="I148" s="32">
        <v>45478</v>
      </c>
      <c r="J148" s="33">
        <f t="shared" ca="1" si="17"/>
        <v>258</v>
      </c>
      <c r="K148" s="34">
        <v>45478</v>
      </c>
      <c r="L148" s="59">
        <f t="shared" ca="1" si="20"/>
        <v>0</v>
      </c>
      <c r="M148" s="34"/>
      <c r="N148" s="47">
        <f t="shared" ca="1" si="21"/>
        <v>258</v>
      </c>
      <c r="O148" s="75"/>
      <c r="P148" s="75"/>
      <c r="Q148" s="47" t="str">
        <f t="shared" ca="1" si="22"/>
        <v/>
      </c>
      <c r="R148" s="34"/>
      <c r="S148" s="59" t="str">
        <f t="shared" ca="1" si="23"/>
        <v/>
      </c>
      <c r="T148" s="32"/>
      <c r="U148" s="33" t="str">
        <f t="shared" ca="1" si="24"/>
        <v/>
      </c>
      <c r="V148" s="34"/>
      <c r="W148" s="35"/>
      <c r="X148" s="36" t="str">
        <f t="shared" ca="1" si="18"/>
        <v>Overdue</v>
      </c>
      <c r="Y148" s="37"/>
      <c r="Z148" s="38" t="str">
        <f t="shared" si="19"/>
        <v/>
      </c>
    </row>
    <row r="149" spans="1:26" s="39" customFormat="1" hidden="1">
      <c r="A149" s="30">
        <v>146</v>
      </c>
      <c r="B149" s="31" t="s">
        <v>626</v>
      </c>
      <c r="C149" s="31" t="s">
        <v>230</v>
      </c>
      <c r="D149" s="44" t="s">
        <v>59</v>
      </c>
      <c r="E149" s="72" t="str">
        <f>IFERROR(IF(INDEX(Sheet3!$B$2:$B$8, MATCH(D149, Sheet3!$A$2:$A$8, 0)) = 0, "", INDEX(Sheet3!$B$2:$B$8, MATCH(D149, Sheet3!$A$2:$A$8, 0))), "")</f>
        <v>Preventive</v>
      </c>
      <c r="F149" s="31" t="s">
        <v>619</v>
      </c>
      <c r="G149" s="45" t="s">
        <v>202</v>
      </c>
      <c r="H149" s="63" t="str">
        <f>IFERROR(INDEX(Sheet3!$F$2:$F$114, MATCH(G149, Sheet3!$E$2:$E$114, 0)), "")</f>
        <v>GENERATOR</v>
      </c>
      <c r="I149" s="32">
        <v>45478</v>
      </c>
      <c r="J149" s="33">
        <f t="shared" ca="1" si="17"/>
        <v>258</v>
      </c>
      <c r="K149" s="34">
        <v>45478</v>
      </c>
      <c r="L149" s="59">
        <f t="shared" ca="1" si="20"/>
        <v>0</v>
      </c>
      <c r="M149" s="34">
        <v>45478</v>
      </c>
      <c r="N149" s="47">
        <f t="shared" ca="1" si="21"/>
        <v>0</v>
      </c>
      <c r="O149" s="75">
        <v>45478</v>
      </c>
      <c r="P149" s="75">
        <v>45478</v>
      </c>
      <c r="Q149" s="47">
        <f t="shared" ca="1" si="22"/>
        <v>0</v>
      </c>
      <c r="R149" s="34">
        <v>45478</v>
      </c>
      <c r="S149" s="59">
        <f t="shared" ca="1" si="23"/>
        <v>0</v>
      </c>
      <c r="T149" s="32">
        <v>45478</v>
      </c>
      <c r="U149" s="33">
        <f t="shared" ca="1" si="24"/>
        <v>258</v>
      </c>
      <c r="V149" s="34">
        <v>45844</v>
      </c>
      <c r="W149" s="35">
        <v>204250</v>
      </c>
      <c r="X149" s="36" t="str">
        <f t="shared" ca="1" si="18"/>
        <v>Planned</v>
      </c>
      <c r="Y149" s="37"/>
      <c r="Z149" s="38" t="str">
        <f t="shared" si="19"/>
        <v/>
      </c>
    </row>
    <row r="150" spans="1:26" s="39" customFormat="1" hidden="1">
      <c r="A150" s="30">
        <v>147</v>
      </c>
      <c r="B150" s="31" t="s">
        <v>627</v>
      </c>
      <c r="C150" s="31" t="s">
        <v>78</v>
      </c>
      <c r="D150" s="44" t="s">
        <v>32</v>
      </c>
      <c r="E150" s="72" t="str">
        <f>IFERROR(IF(INDEX(Sheet3!$B$2:$B$8, MATCH(D150, Sheet3!$A$2:$A$8, 0)) = 0, "", INDEX(Sheet3!$B$2:$B$8, MATCH(D150, Sheet3!$A$2:$A$8, 0))), "")</f>
        <v>Breakdown</v>
      </c>
      <c r="F150" s="31" t="s">
        <v>134</v>
      </c>
      <c r="G150" s="45" t="s">
        <v>97</v>
      </c>
      <c r="H150" s="63" t="str">
        <f>IFERROR(INDEX(Sheet3!$F$2:$F$114, MATCH(G150, Sheet3!$E$2:$E$114, 0)), "")</f>
        <v>HVAC</v>
      </c>
      <c r="I150" s="32">
        <v>45478</v>
      </c>
      <c r="J150" s="33">
        <f t="shared" ca="1" si="17"/>
        <v>258</v>
      </c>
      <c r="K150" s="34">
        <v>45478</v>
      </c>
      <c r="L150" s="59">
        <f t="shared" ca="1" si="20"/>
        <v>0</v>
      </c>
      <c r="M150" s="34"/>
      <c r="N150" s="47">
        <f t="shared" ca="1" si="21"/>
        <v>258</v>
      </c>
      <c r="O150" s="75"/>
      <c r="P150" s="75"/>
      <c r="Q150" s="47" t="str">
        <f t="shared" ca="1" si="22"/>
        <v/>
      </c>
      <c r="R150" s="34"/>
      <c r="S150" s="59" t="str">
        <f t="shared" ca="1" si="23"/>
        <v/>
      </c>
      <c r="T150" s="32"/>
      <c r="U150" s="33" t="str">
        <f t="shared" ca="1" si="24"/>
        <v/>
      </c>
      <c r="V150" s="34"/>
      <c r="W150" s="35"/>
      <c r="X150" s="36" t="str">
        <f t="shared" ca="1" si="18"/>
        <v>Overdue</v>
      </c>
      <c r="Y150" s="37"/>
      <c r="Z150" s="38" t="str">
        <f t="shared" si="19"/>
        <v/>
      </c>
    </row>
    <row r="151" spans="1:26" s="39" customFormat="1" hidden="1">
      <c r="A151" s="30">
        <v>148</v>
      </c>
      <c r="B151" s="31" t="s">
        <v>628</v>
      </c>
      <c r="C151" s="31" t="s">
        <v>172</v>
      </c>
      <c r="D151" s="44" t="s">
        <v>32</v>
      </c>
      <c r="E151" s="72" t="str">
        <f>IFERROR(IF(INDEX(Sheet3!$B$2:$B$8, MATCH(D151, Sheet3!$A$2:$A$8, 0)) = 0, "", INDEX(Sheet3!$B$2:$B$8, MATCH(D151, Sheet3!$A$2:$A$8, 0))), "")</f>
        <v>Breakdown</v>
      </c>
      <c r="F151" s="31" t="s">
        <v>337</v>
      </c>
      <c r="G151" s="45" t="s">
        <v>202</v>
      </c>
      <c r="H151" s="63" t="str">
        <f>IFERROR(INDEX(Sheet3!$F$2:$F$114, MATCH(G151, Sheet3!$E$2:$E$114, 0)), "")</f>
        <v>GENERATOR</v>
      </c>
      <c r="I151" s="32">
        <v>45478</v>
      </c>
      <c r="J151" s="33">
        <f t="shared" ca="1" si="17"/>
        <v>258</v>
      </c>
      <c r="K151" s="34">
        <v>45478</v>
      </c>
      <c r="L151" s="59">
        <f t="shared" ca="1" si="20"/>
        <v>0</v>
      </c>
      <c r="M151" s="34"/>
      <c r="N151" s="47">
        <f t="shared" ca="1" si="21"/>
        <v>258</v>
      </c>
      <c r="O151" s="75"/>
      <c r="P151" s="75"/>
      <c r="Q151" s="47" t="str">
        <f t="shared" ca="1" si="22"/>
        <v/>
      </c>
      <c r="R151" s="34"/>
      <c r="S151" s="59" t="str">
        <f t="shared" ca="1" si="23"/>
        <v/>
      </c>
      <c r="T151" s="32"/>
      <c r="U151" s="33" t="str">
        <f t="shared" ca="1" si="24"/>
        <v/>
      </c>
      <c r="V151" s="34"/>
      <c r="W151" s="35"/>
      <c r="X151" s="36" t="str">
        <f t="shared" ca="1" si="18"/>
        <v>Overdue</v>
      </c>
      <c r="Y151" s="37"/>
      <c r="Z151" s="38" t="str">
        <f t="shared" si="19"/>
        <v/>
      </c>
    </row>
    <row r="152" spans="1:26" s="39" customFormat="1" hidden="1">
      <c r="A152" s="30">
        <v>149</v>
      </c>
      <c r="B152" s="31" t="s">
        <v>200</v>
      </c>
      <c r="C152" s="31" t="s">
        <v>53</v>
      </c>
      <c r="D152" s="44" t="s">
        <v>59</v>
      </c>
      <c r="E152" s="72" t="str">
        <f>IFERROR(IF(INDEX(Sheet3!$B$2:$B$8, MATCH(D152, Sheet3!$A$2:$A$8, 0)) = 0, "", INDEX(Sheet3!$B$2:$B$8, MATCH(D152, Sheet3!$A$2:$A$8, 0))), "")</f>
        <v>Preventive</v>
      </c>
      <c r="F152" s="31" t="s">
        <v>337</v>
      </c>
      <c r="G152" s="45" t="s">
        <v>202</v>
      </c>
      <c r="H152" s="63" t="str">
        <f>IFERROR(INDEX(Sheet3!$F$2:$F$114, MATCH(G152, Sheet3!$E$2:$E$114, 0)), "")</f>
        <v>GENERATOR</v>
      </c>
      <c r="I152" s="32">
        <v>45478</v>
      </c>
      <c r="J152" s="33">
        <f t="shared" ca="1" si="17"/>
        <v>258</v>
      </c>
      <c r="K152" s="34">
        <v>45478</v>
      </c>
      <c r="L152" s="59">
        <f t="shared" ca="1" si="20"/>
        <v>0</v>
      </c>
      <c r="M152" s="34"/>
      <c r="N152" s="47">
        <f t="shared" ca="1" si="21"/>
        <v>258</v>
      </c>
      <c r="O152" s="75"/>
      <c r="P152" s="75"/>
      <c r="Q152" s="47" t="str">
        <f t="shared" ca="1" si="22"/>
        <v/>
      </c>
      <c r="R152" s="34"/>
      <c r="S152" s="59" t="str">
        <f t="shared" ca="1" si="23"/>
        <v/>
      </c>
      <c r="T152" s="32"/>
      <c r="U152" s="33" t="str">
        <f t="shared" ca="1" si="24"/>
        <v/>
      </c>
      <c r="V152" s="34"/>
      <c r="W152" s="35"/>
      <c r="X152" s="36" t="str">
        <f t="shared" ca="1" si="18"/>
        <v>Overdue</v>
      </c>
      <c r="Y152" s="37"/>
      <c r="Z152" s="38" t="str">
        <f t="shared" si="19"/>
        <v/>
      </c>
    </row>
    <row r="153" spans="1:26" s="39" customFormat="1" hidden="1">
      <c r="A153" s="30">
        <v>150</v>
      </c>
      <c r="B153" s="31" t="s">
        <v>629</v>
      </c>
      <c r="C153" s="31" t="s">
        <v>548</v>
      </c>
      <c r="D153" s="44" t="s">
        <v>32</v>
      </c>
      <c r="E153" s="72" t="str">
        <f>IFERROR(IF(INDEX(Sheet3!$B$2:$B$8, MATCH(D153, Sheet3!$A$2:$A$8, 0)) = 0, "", INDEX(Sheet3!$B$2:$B$8, MATCH(D153, Sheet3!$A$2:$A$8, 0))), "")</f>
        <v>Breakdown</v>
      </c>
      <c r="F153" s="31" t="s">
        <v>358</v>
      </c>
      <c r="G153" s="45" t="s">
        <v>104</v>
      </c>
      <c r="H153" s="63" t="str">
        <f>IFERROR(INDEX(Sheet3!$F$2:$F$114, MATCH(G153, Sheet3!$E$2:$E$114, 0)), "")</f>
        <v>HVAC</v>
      </c>
      <c r="I153" s="32">
        <v>45478</v>
      </c>
      <c r="J153" s="33">
        <f t="shared" ca="1" si="17"/>
        <v>258</v>
      </c>
      <c r="K153" s="34">
        <v>45478</v>
      </c>
      <c r="L153" s="59">
        <f t="shared" ca="1" si="20"/>
        <v>0</v>
      </c>
      <c r="M153" s="34"/>
      <c r="N153" s="47">
        <f t="shared" ca="1" si="21"/>
        <v>258</v>
      </c>
      <c r="O153" s="75"/>
      <c r="P153" s="75"/>
      <c r="Q153" s="47" t="str">
        <f t="shared" ca="1" si="22"/>
        <v/>
      </c>
      <c r="R153" s="34"/>
      <c r="S153" s="59" t="str">
        <f t="shared" ca="1" si="23"/>
        <v/>
      </c>
      <c r="T153" s="32"/>
      <c r="U153" s="33" t="str">
        <f t="shared" ca="1" si="24"/>
        <v/>
      </c>
      <c r="V153" s="34"/>
      <c r="W153" s="35"/>
      <c r="X153" s="36" t="str">
        <f t="shared" ca="1" si="18"/>
        <v>Overdue</v>
      </c>
      <c r="Y153" s="37"/>
      <c r="Z153" s="38" t="str">
        <f t="shared" si="19"/>
        <v/>
      </c>
    </row>
    <row r="154" spans="1:26" s="39" customFormat="1" hidden="1">
      <c r="A154" s="30">
        <v>151</v>
      </c>
      <c r="B154" s="31" t="s">
        <v>380</v>
      </c>
      <c r="C154" s="31" t="s">
        <v>323</v>
      </c>
      <c r="D154" s="44" t="s">
        <v>32</v>
      </c>
      <c r="E154" s="72" t="str">
        <f>IFERROR(IF(INDEX(Sheet3!$B$2:$B$8, MATCH(D154, Sheet3!$A$2:$A$8, 0)) = 0, "", INDEX(Sheet3!$B$2:$B$8, MATCH(D154, Sheet3!$A$2:$A$8, 0))), "")</f>
        <v>Breakdown</v>
      </c>
      <c r="F154" s="31" t="s">
        <v>134</v>
      </c>
      <c r="G154" s="45" t="s">
        <v>84</v>
      </c>
      <c r="H154" s="63" t="str">
        <f>IFERROR(INDEX(Sheet3!$F$2:$F$114, MATCH(G154, Sheet3!$E$2:$E$114, 0)), "")</f>
        <v>OTHERS</v>
      </c>
      <c r="I154" s="32">
        <v>45478</v>
      </c>
      <c r="J154" s="33">
        <f t="shared" ca="1" si="17"/>
        <v>258</v>
      </c>
      <c r="K154" s="34">
        <v>45478</v>
      </c>
      <c r="L154" s="59">
        <f t="shared" ca="1" si="20"/>
        <v>0</v>
      </c>
      <c r="M154" s="34"/>
      <c r="N154" s="47">
        <f t="shared" ca="1" si="21"/>
        <v>258</v>
      </c>
      <c r="O154" s="75"/>
      <c r="P154" s="75"/>
      <c r="Q154" s="47" t="str">
        <f t="shared" ca="1" si="22"/>
        <v/>
      </c>
      <c r="R154" s="34"/>
      <c r="S154" s="59" t="str">
        <f t="shared" ca="1" si="23"/>
        <v/>
      </c>
      <c r="T154" s="32"/>
      <c r="U154" s="33" t="str">
        <f t="shared" ca="1" si="24"/>
        <v/>
      </c>
      <c r="V154" s="34"/>
      <c r="W154" s="35"/>
      <c r="X154" s="36" t="str">
        <f t="shared" ca="1" si="18"/>
        <v>Overdue</v>
      </c>
      <c r="Y154" s="37"/>
      <c r="Z154" s="38" t="str">
        <f t="shared" si="19"/>
        <v/>
      </c>
    </row>
    <row r="155" spans="1:26" s="39" customFormat="1" hidden="1">
      <c r="A155" s="30">
        <v>152</v>
      </c>
      <c r="B155" s="31" t="s">
        <v>630</v>
      </c>
      <c r="C155" s="31" t="s">
        <v>523</v>
      </c>
      <c r="D155" s="44" t="s">
        <v>32</v>
      </c>
      <c r="E155" s="72" t="str">
        <f>IFERROR(IF(INDEX(Sheet3!$B$2:$B$8, MATCH(D155, Sheet3!$A$2:$A$8, 0)) = 0, "", INDEX(Sheet3!$B$2:$B$8, MATCH(D155, Sheet3!$A$2:$A$8, 0))), "")</f>
        <v>Breakdown</v>
      </c>
      <c r="F155" s="31" t="s">
        <v>631</v>
      </c>
      <c r="G155" s="45" t="s">
        <v>84</v>
      </c>
      <c r="H155" s="63" t="str">
        <f>IFERROR(INDEX(Sheet3!$F$2:$F$114, MATCH(G155, Sheet3!$E$2:$E$114, 0)), "")</f>
        <v>OTHERS</v>
      </c>
      <c r="I155" s="32">
        <v>45478</v>
      </c>
      <c r="J155" s="33">
        <f t="shared" ca="1" si="17"/>
        <v>258</v>
      </c>
      <c r="K155" s="34">
        <v>45478</v>
      </c>
      <c r="L155" s="59">
        <f t="shared" ca="1" si="20"/>
        <v>0</v>
      </c>
      <c r="M155" s="34"/>
      <c r="N155" s="47">
        <f t="shared" ca="1" si="21"/>
        <v>258</v>
      </c>
      <c r="O155" s="75"/>
      <c r="P155" s="75"/>
      <c r="Q155" s="47" t="str">
        <f t="shared" ca="1" si="22"/>
        <v/>
      </c>
      <c r="R155" s="34"/>
      <c r="S155" s="59" t="str">
        <f t="shared" ca="1" si="23"/>
        <v/>
      </c>
      <c r="T155" s="32"/>
      <c r="U155" s="33" t="str">
        <f t="shared" ca="1" si="24"/>
        <v/>
      </c>
      <c r="V155" s="34"/>
      <c r="W155" s="35"/>
      <c r="X155" s="36" t="str">
        <f t="shared" ca="1" si="18"/>
        <v>Overdue</v>
      </c>
      <c r="Y155" s="37"/>
      <c r="Z155" s="38" t="str">
        <f t="shared" si="19"/>
        <v/>
      </c>
    </row>
    <row r="156" spans="1:26" s="39" customFormat="1" hidden="1">
      <c r="A156" s="30">
        <v>153</v>
      </c>
      <c r="B156" s="31" t="s">
        <v>539</v>
      </c>
      <c r="C156" s="31" t="s">
        <v>89</v>
      </c>
      <c r="D156" s="44" t="s">
        <v>59</v>
      </c>
      <c r="E156" s="72" t="str">
        <f>IFERROR(IF(INDEX(Sheet3!$B$2:$B$8, MATCH(D156, Sheet3!$A$2:$A$8, 0)) = 0, "", INDEX(Sheet3!$B$2:$B$8, MATCH(D156, Sheet3!$A$2:$A$8, 0))), "")</f>
        <v>Preventive</v>
      </c>
      <c r="F156" s="31" t="s">
        <v>249</v>
      </c>
      <c r="G156" s="45" t="s">
        <v>202</v>
      </c>
      <c r="H156" s="63" t="str">
        <f>IFERROR(INDEX(Sheet3!$F$2:$F$114, MATCH(G156, Sheet3!$E$2:$E$114, 0)), "")</f>
        <v>GENERATOR</v>
      </c>
      <c r="I156" s="32">
        <v>45478</v>
      </c>
      <c r="J156" s="33">
        <f t="shared" ca="1" si="17"/>
        <v>258</v>
      </c>
      <c r="K156" s="34">
        <v>45478</v>
      </c>
      <c r="L156" s="59">
        <f t="shared" ca="1" si="20"/>
        <v>0</v>
      </c>
      <c r="M156" s="34"/>
      <c r="N156" s="47">
        <f t="shared" ca="1" si="21"/>
        <v>258</v>
      </c>
      <c r="O156" s="75"/>
      <c r="P156" s="75"/>
      <c r="Q156" s="47" t="str">
        <f t="shared" ca="1" si="22"/>
        <v/>
      </c>
      <c r="R156" s="34"/>
      <c r="S156" s="59" t="str">
        <f t="shared" ca="1" si="23"/>
        <v/>
      </c>
      <c r="T156" s="32"/>
      <c r="U156" s="33" t="str">
        <f t="shared" ca="1" si="24"/>
        <v/>
      </c>
      <c r="V156" s="34"/>
      <c r="W156" s="35"/>
      <c r="X156" s="36" t="str">
        <f t="shared" ca="1" si="18"/>
        <v>Overdue</v>
      </c>
      <c r="Y156" s="37"/>
      <c r="Z156" s="38" t="str">
        <f t="shared" si="19"/>
        <v/>
      </c>
    </row>
    <row r="157" spans="1:26" s="39" customFormat="1" hidden="1">
      <c r="A157" s="30">
        <v>154</v>
      </c>
      <c r="B157" s="31" t="s">
        <v>288</v>
      </c>
      <c r="C157" s="31" t="s">
        <v>101</v>
      </c>
      <c r="D157" s="44" t="s">
        <v>32</v>
      </c>
      <c r="E157" s="72" t="str">
        <f>IFERROR(IF(INDEX(Sheet3!$B$2:$B$8, MATCH(D157, Sheet3!$A$2:$A$8, 0)) = 0, "", INDEX(Sheet3!$B$2:$B$8, MATCH(D157, Sheet3!$A$2:$A$8, 0))), "")</f>
        <v>Breakdown</v>
      </c>
      <c r="F157" s="31" t="s">
        <v>632</v>
      </c>
      <c r="G157" s="45" t="s">
        <v>158</v>
      </c>
      <c r="H157" s="63" t="str">
        <f>IFERROR(INDEX(Sheet3!$F$2:$F$114, MATCH(G157, Sheet3!$E$2:$E$114, 0)), "")</f>
        <v>INVERTER</v>
      </c>
      <c r="I157" s="32">
        <v>45474</v>
      </c>
      <c r="J157" s="33">
        <f t="shared" ca="1" si="17"/>
        <v>262</v>
      </c>
      <c r="K157" s="34">
        <v>45474</v>
      </c>
      <c r="L157" s="59">
        <f t="shared" ca="1" si="20"/>
        <v>0</v>
      </c>
      <c r="M157" s="34">
        <v>45478</v>
      </c>
      <c r="N157" s="47">
        <f t="shared" ca="1" si="21"/>
        <v>4</v>
      </c>
      <c r="O157" s="75">
        <v>45478</v>
      </c>
      <c r="P157" s="75">
        <v>45478</v>
      </c>
      <c r="Q157" s="47">
        <f t="shared" ca="1" si="22"/>
        <v>0</v>
      </c>
      <c r="R157" s="34">
        <v>45478</v>
      </c>
      <c r="S157" s="59">
        <f t="shared" ca="1" si="23"/>
        <v>0</v>
      </c>
      <c r="T157" s="32">
        <v>45478</v>
      </c>
      <c r="U157" s="33">
        <f t="shared" ca="1" si="24"/>
        <v>258</v>
      </c>
      <c r="V157" s="34">
        <v>45479</v>
      </c>
      <c r="W157" s="35">
        <v>75000</v>
      </c>
      <c r="X157" s="36" t="str">
        <f t="shared" ca="1" si="18"/>
        <v>Overdue</v>
      </c>
      <c r="Y157" s="37"/>
      <c r="Z157" s="38" t="str">
        <f t="shared" si="19"/>
        <v/>
      </c>
    </row>
    <row r="158" spans="1:26" s="39" customFormat="1" hidden="1">
      <c r="A158" s="30">
        <v>155</v>
      </c>
      <c r="B158" s="31" t="s">
        <v>633</v>
      </c>
      <c r="C158" s="31" t="s">
        <v>156</v>
      </c>
      <c r="D158" s="44" t="s">
        <v>32</v>
      </c>
      <c r="E158" s="72" t="str">
        <f>IFERROR(IF(INDEX(Sheet3!$B$2:$B$8, MATCH(D158, Sheet3!$A$2:$A$8, 0)) = 0, "", INDEX(Sheet3!$B$2:$B$8, MATCH(D158, Sheet3!$A$2:$A$8, 0))), "")</f>
        <v>Breakdown</v>
      </c>
      <c r="F158" s="31" t="s">
        <v>453</v>
      </c>
      <c r="G158" s="45" t="s">
        <v>152</v>
      </c>
      <c r="H158" s="63" t="str">
        <f>IFERROR(INDEX(Sheet3!$F$2:$F$114, MATCH(G158, Sheet3!$E$2:$E$114, 0)), "")</f>
        <v>PLUMBING</v>
      </c>
      <c r="I158" s="32">
        <v>45474</v>
      </c>
      <c r="J158" s="33">
        <f t="shared" ca="1" si="17"/>
        <v>262</v>
      </c>
      <c r="K158" s="34">
        <v>45474</v>
      </c>
      <c r="L158" s="59">
        <f t="shared" ca="1" si="20"/>
        <v>0</v>
      </c>
      <c r="M158" s="34"/>
      <c r="N158" s="47">
        <f t="shared" ca="1" si="21"/>
        <v>262</v>
      </c>
      <c r="O158" s="75"/>
      <c r="P158" s="75"/>
      <c r="Q158" s="47" t="str">
        <f t="shared" ca="1" si="22"/>
        <v/>
      </c>
      <c r="R158" s="34"/>
      <c r="S158" s="59" t="str">
        <f t="shared" ca="1" si="23"/>
        <v/>
      </c>
      <c r="T158" s="32"/>
      <c r="U158" s="33" t="str">
        <f t="shared" ca="1" si="24"/>
        <v/>
      </c>
      <c r="V158" s="34"/>
      <c r="W158" s="35"/>
      <c r="X158" s="36" t="str">
        <f t="shared" ca="1" si="18"/>
        <v>Overdue</v>
      </c>
      <c r="Y158" s="37"/>
      <c r="Z158" s="38" t="str">
        <f t="shared" si="19"/>
        <v/>
      </c>
    </row>
    <row r="159" spans="1:26" s="39" customFormat="1" hidden="1">
      <c r="A159" s="30">
        <v>156</v>
      </c>
      <c r="B159" s="31" t="s">
        <v>634</v>
      </c>
      <c r="C159" s="31" t="s">
        <v>201</v>
      </c>
      <c r="D159" s="44" t="s">
        <v>32</v>
      </c>
      <c r="E159" s="72" t="str">
        <f>IFERROR(IF(INDEX(Sheet3!$B$2:$B$8, MATCH(D159, Sheet3!$A$2:$A$8, 0)) = 0, "", INDEX(Sheet3!$B$2:$B$8, MATCH(D159, Sheet3!$A$2:$A$8, 0))), "")</f>
        <v>Breakdown</v>
      </c>
      <c r="F159" s="31" t="s">
        <v>33</v>
      </c>
      <c r="G159" s="45" t="s">
        <v>84</v>
      </c>
      <c r="H159" s="63" t="str">
        <f>IFERROR(INDEX(Sheet3!$F$2:$F$114, MATCH(G159, Sheet3!$E$2:$E$114, 0)), "")</f>
        <v>OTHERS</v>
      </c>
      <c r="I159" s="32">
        <v>45478</v>
      </c>
      <c r="J159" s="33">
        <f t="shared" ca="1" si="17"/>
        <v>258</v>
      </c>
      <c r="K159" s="34">
        <v>45478</v>
      </c>
      <c r="L159" s="59">
        <f t="shared" ca="1" si="20"/>
        <v>0</v>
      </c>
      <c r="M159" s="34"/>
      <c r="N159" s="47">
        <f t="shared" ca="1" si="21"/>
        <v>258</v>
      </c>
      <c r="O159" s="75"/>
      <c r="P159" s="75"/>
      <c r="Q159" s="47" t="str">
        <f t="shared" ca="1" si="22"/>
        <v/>
      </c>
      <c r="R159" s="34"/>
      <c r="S159" s="59" t="str">
        <f t="shared" ca="1" si="23"/>
        <v/>
      </c>
      <c r="T159" s="32"/>
      <c r="U159" s="33" t="str">
        <f t="shared" ca="1" si="24"/>
        <v/>
      </c>
      <c r="V159" s="34"/>
      <c r="W159" s="35"/>
      <c r="X159" s="36" t="str">
        <f t="shared" ca="1" si="18"/>
        <v>Overdue</v>
      </c>
      <c r="Y159" s="37"/>
      <c r="Z159" s="38" t="str">
        <f t="shared" si="19"/>
        <v/>
      </c>
    </row>
    <row r="160" spans="1:26" s="39" customFormat="1" hidden="1">
      <c r="A160" s="30">
        <v>157</v>
      </c>
      <c r="B160" s="31" t="s">
        <v>635</v>
      </c>
      <c r="C160" s="31" t="s">
        <v>99</v>
      </c>
      <c r="D160" s="44" t="s">
        <v>59</v>
      </c>
      <c r="E160" s="72" t="str">
        <f>IFERROR(IF(INDEX(Sheet3!$B$2:$B$8, MATCH(D160, Sheet3!$A$2:$A$8, 0)) = 0, "", INDEX(Sheet3!$B$2:$B$8, MATCH(D160, Sheet3!$A$2:$A$8, 0))), "")</f>
        <v>Preventive</v>
      </c>
      <c r="F160" s="31" t="s">
        <v>249</v>
      </c>
      <c r="G160" s="45" t="s">
        <v>202</v>
      </c>
      <c r="H160" s="63" t="str">
        <f>IFERROR(INDEX(Sheet3!$F$2:$F$114, MATCH(G160, Sheet3!$E$2:$E$114, 0)), "")</f>
        <v>GENERATOR</v>
      </c>
      <c r="I160" s="32">
        <v>45478</v>
      </c>
      <c r="J160" s="33">
        <f t="shared" ca="1" si="17"/>
        <v>258</v>
      </c>
      <c r="K160" s="34">
        <v>45478</v>
      </c>
      <c r="L160" s="59">
        <f t="shared" ca="1" si="20"/>
        <v>0</v>
      </c>
      <c r="M160" s="34"/>
      <c r="N160" s="47">
        <f t="shared" ca="1" si="21"/>
        <v>258</v>
      </c>
      <c r="O160" s="75"/>
      <c r="P160" s="75"/>
      <c r="Q160" s="47" t="str">
        <f t="shared" ca="1" si="22"/>
        <v/>
      </c>
      <c r="R160" s="34"/>
      <c r="S160" s="59" t="str">
        <f t="shared" ca="1" si="23"/>
        <v/>
      </c>
      <c r="T160" s="32"/>
      <c r="U160" s="33" t="str">
        <f t="shared" ca="1" si="24"/>
        <v/>
      </c>
      <c r="V160" s="34"/>
      <c r="W160" s="35"/>
      <c r="X160" s="36" t="str">
        <f t="shared" ca="1" si="18"/>
        <v>Overdue</v>
      </c>
      <c r="Y160" s="37"/>
      <c r="Z160" s="38" t="str">
        <f t="shared" si="19"/>
        <v/>
      </c>
    </row>
    <row r="161" spans="1:26" s="39" customFormat="1" hidden="1">
      <c r="A161" s="30">
        <v>158</v>
      </c>
      <c r="B161" s="31" t="s">
        <v>539</v>
      </c>
      <c r="C161" s="31" t="s">
        <v>216</v>
      </c>
      <c r="D161" s="44" t="s">
        <v>59</v>
      </c>
      <c r="E161" s="72" t="str">
        <f>IFERROR(IF(INDEX(Sheet3!$B$2:$B$8, MATCH(D161, Sheet3!$A$2:$A$8, 0)) = 0, "", INDEX(Sheet3!$B$2:$B$8, MATCH(D161, Sheet3!$A$2:$A$8, 0))), "")</f>
        <v>Preventive</v>
      </c>
      <c r="F161" s="31" t="s">
        <v>249</v>
      </c>
      <c r="G161" s="45" t="s">
        <v>202</v>
      </c>
      <c r="H161" s="63" t="str">
        <f>IFERROR(INDEX(Sheet3!$F$2:$F$114, MATCH(G161, Sheet3!$E$2:$E$114, 0)), "")</f>
        <v>GENERATOR</v>
      </c>
      <c r="I161" s="32">
        <v>45478</v>
      </c>
      <c r="J161" s="33">
        <f t="shared" ca="1" si="17"/>
        <v>258</v>
      </c>
      <c r="K161" s="34">
        <v>45478</v>
      </c>
      <c r="L161" s="59">
        <f t="shared" ca="1" si="20"/>
        <v>0</v>
      </c>
      <c r="M161" s="34"/>
      <c r="N161" s="47">
        <f t="shared" ca="1" si="21"/>
        <v>258</v>
      </c>
      <c r="O161" s="75"/>
      <c r="P161" s="75"/>
      <c r="Q161" s="47" t="str">
        <f t="shared" ca="1" si="22"/>
        <v/>
      </c>
      <c r="R161" s="34"/>
      <c r="S161" s="59" t="str">
        <f t="shared" ca="1" si="23"/>
        <v/>
      </c>
      <c r="T161" s="32"/>
      <c r="U161" s="33" t="str">
        <f t="shared" ca="1" si="24"/>
        <v/>
      </c>
      <c r="V161" s="34"/>
      <c r="W161" s="35"/>
      <c r="X161" s="36" t="str">
        <f t="shared" ca="1" si="18"/>
        <v>Overdue</v>
      </c>
      <c r="Y161" s="37"/>
      <c r="Z161" s="38" t="str">
        <f t="shared" si="19"/>
        <v/>
      </c>
    </row>
    <row r="162" spans="1:26" s="39" customFormat="1" hidden="1">
      <c r="A162" s="30">
        <v>159</v>
      </c>
      <c r="B162" s="31" t="s">
        <v>636</v>
      </c>
      <c r="C162" s="31" t="s">
        <v>523</v>
      </c>
      <c r="D162" s="44" t="s">
        <v>32</v>
      </c>
      <c r="E162" s="72" t="str">
        <f>IFERROR(IF(INDEX(Sheet3!$B$2:$B$8, MATCH(D162, Sheet3!$A$2:$A$8, 0)) = 0, "", INDEX(Sheet3!$B$2:$B$8, MATCH(D162, Sheet3!$A$2:$A$8, 0))), "")</f>
        <v>Breakdown</v>
      </c>
      <c r="F162" s="31" t="s">
        <v>637</v>
      </c>
      <c r="G162" s="45" t="s">
        <v>638</v>
      </c>
      <c r="H162" s="63" t="str">
        <f>IFERROR(INDEX(Sheet3!$F$2:$F$114, MATCH(G162, Sheet3!$E$2:$E$114, 0)), "")</f>
        <v>ELECTRICAL</v>
      </c>
      <c r="I162" s="32">
        <v>45478</v>
      </c>
      <c r="J162" s="33">
        <f t="shared" ca="1" si="17"/>
        <v>258</v>
      </c>
      <c r="K162" s="34">
        <v>45478</v>
      </c>
      <c r="L162" s="59">
        <f t="shared" ca="1" si="20"/>
        <v>0</v>
      </c>
      <c r="M162" s="34"/>
      <c r="N162" s="47">
        <f t="shared" ca="1" si="21"/>
        <v>258</v>
      </c>
      <c r="O162" s="75"/>
      <c r="P162" s="75"/>
      <c r="Q162" s="47" t="str">
        <f t="shared" ca="1" si="22"/>
        <v/>
      </c>
      <c r="R162" s="34"/>
      <c r="S162" s="59" t="str">
        <f t="shared" ca="1" si="23"/>
        <v/>
      </c>
      <c r="T162" s="32"/>
      <c r="U162" s="33" t="str">
        <f t="shared" ca="1" si="24"/>
        <v/>
      </c>
      <c r="V162" s="34"/>
      <c r="W162" s="35"/>
      <c r="X162" s="36" t="str">
        <f t="shared" ca="1" si="18"/>
        <v>Overdue</v>
      </c>
      <c r="Y162" s="37"/>
      <c r="Z162" s="38" t="str">
        <f t="shared" si="19"/>
        <v/>
      </c>
    </row>
    <row r="163" spans="1:26" s="39" customFormat="1" hidden="1">
      <c r="A163" s="30">
        <v>160</v>
      </c>
      <c r="B163" s="31" t="s">
        <v>639</v>
      </c>
      <c r="C163" s="31" t="s">
        <v>402</v>
      </c>
      <c r="D163" s="44" t="s">
        <v>32</v>
      </c>
      <c r="E163" s="72" t="str">
        <f>IFERROR(IF(INDEX(Sheet3!$B$2:$B$8, MATCH(D163, Sheet3!$A$2:$A$8, 0)) = 0, "", INDEX(Sheet3!$B$2:$B$8, MATCH(D163, Sheet3!$A$2:$A$8, 0))), "")</f>
        <v>Breakdown</v>
      </c>
      <c r="F163" s="31"/>
      <c r="G163" s="45" t="s">
        <v>638</v>
      </c>
      <c r="H163" s="63" t="str">
        <f>IFERROR(INDEX(Sheet3!$F$2:$F$114, MATCH(G163, Sheet3!$E$2:$E$114, 0)), "")</f>
        <v>ELECTRICAL</v>
      </c>
      <c r="I163" s="32">
        <v>45478</v>
      </c>
      <c r="J163" s="33">
        <f t="shared" ca="1" si="17"/>
        <v>258</v>
      </c>
      <c r="K163" s="34">
        <v>45478</v>
      </c>
      <c r="L163" s="59">
        <f t="shared" ca="1" si="20"/>
        <v>0</v>
      </c>
      <c r="M163" s="34"/>
      <c r="N163" s="47">
        <f t="shared" ca="1" si="21"/>
        <v>258</v>
      </c>
      <c r="O163" s="75"/>
      <c r="P163" s="75"/>
      <c r="Q163" s="47" t="str">
        <f t="shared" ca="1" si="22"/>
        <v/>
      </c>
      <c r="R163" s="34"/>
      <c r="S163" s="59" t="str">
        <f t="shared" ca="1" si="23"/>
        <v/>
      </c>
      <c r="T163" s="32"/>
      <c r="U163" s="33" t="str">
        <f t="shared" ca="1" si="24"/>
        <v/>
      </c>
      <c r="V163" s="34"/>
      <c r="W163" s="35"/>
      <c r="X163" s="36" t="str">
        <f t="shared" ca="1" si="18"/>
        <v>Overdue</v>
      </c>
      <c r="Y163" s="37"/>
      <c r="Z163" s="38" t="str">
        <f t="shared" si="19"/>
        <v/>
      </c>
    </row>
    <row r="164" spans="1:26" s="39" customFormat="1" hidden="1">
      <c r="A164" s="30">
        <v>161</v>
      </c>
      <c r="B164" s="31" t="s">
        <v>574</v>
      </c>
      <c r="C164" s="31" t="s">
        <v>63</v>
      </c>
      <c r="D164" s="44" t="s">
        <v>32</v>
      </c>
      <c r="E164" s="72" t="str">
        <f>IFERROR(IF(INDEX(Sheet3!$B$2:$B$8, MATCH(D164, Sheet3!$A$2:$A$8, 0)) = 0, "", INDEX(Sheet3!$B$2:$B$8, MATCH(D164, Sheet3!$A$2:$A$8, 0))), "")</f>
        <v>Breakdown</v>
      </c>
      <c r="F164" s="31" t="s">
        <v>324</v>
      </c>
      <c r="G164" s="45" t="s">
        <v>97</v>
      </c>
      <c r="H164" s="63" t="str">
        <f>IFERROR(INDEX(Sheet3!$F$2:$F$114, MATCH(G164, Sheet3!$E$2:$E$114, 0)), "")</f>
        <v>HVAC</v>
      </c>
      <c r="I164" s="32">
        <v>45478</v>
      </c>
      <c r="J164" s="33">
        <f t="shared" ca="1" si="17"/>
        <v>258</v>
      </c>
      <c r="K164" s="34">
        <v>45478</v>
      </c>
      <c r="L164" s="59">
        <f t="shared" ca="1" si="20"/>
        <v>0</v>
      </c>
      <c r="M164" s="34"/>
      <c r="N164" s="47">
        <f t="shared" ca="1" si="21"/>
        <v>258</v>
      </c>
      <c r="O164" s="75"/>
      <c r="P164" s="75"/>
      <c r="Q164" s="47" t="str">
        <f t="shared" ca="1" si="22"/>
        <v/>
      </c>
      <c r="R164" s="34"/>
      <c r="S164" s="59" t="str">
        <f t="shared" ca="1" si="23"/>
        <v/>
      </c>
      <c r="T164" s="32"/>
      <c r="U164" s="33" t="str">
        <f t="shared" ca="1" si="24"/>
        <v/>
      </c>
      <c r="V164" s="34"/>
      <c r="W164" s="35"/>
      <c r="X164" s="36" t="str">
        <f t="shared" ca="1" si="18"/>
        <v>Overdue</v>
      </c>
      <c r="Y164" s="37"/>
      <c r="Z164" s="38" t="str">
        <f t="shared" si="19"/>
        <v/>
      </c>
    </row>
    <row r="165" spans="1:26" s="39" customFormat="1" hidden="1">
      <c r="A165" s="30">
        <v>162</v>
      </c>
      <c r="B165" s="31" t="s">
        <v>640</v>
      </c>
      <c r="C165" s="31" t="s">
        <v>41</v>
      </c>
      <c r="D165" s="44" t="s">
        <v>32</v>
      </c>
      <c r="E165" s="72" t="str">
        <f>IFERROR(IF(INDEX(Sheet3!$B$2:$B$8, MATCH(D165, Sheet3!$A$2:$A$8, 0)) = 0, "", INDEX(Sheet3!$B$2:$B$8, MATCH(D165, Sheet3!$A$2:$A$8, 0))), "")</f>
        <v>Breakdown</v>
      </c>
      <c r="F165" s="31" t="s">
        <v>51</v>
      </c>
      <c r="G165" s="45" t="s">
        <v>93</v>
      </c>
      <c r="H165" s="63" t="str">
        <f>IFERROR(INDEX(Sheet3!$F$2:$F$114, MATCH(G165, Sheet3!$E$2:$E$114, 0)), "")</f>
        <v>PLUMBING</v>
      </c>
      <c r="I165" s="32">
        <v>45478</v>
      </c>
      <c r="J165" s="33">
        <f t="shared" ca="1" si="17"/>
        <v>258</v>
      </c>
      <c r="K165" s="34">
        <v>45478</v>
      </c>
      <c r="L165" s="59">
        <f t="shared" ca="1" si="20"/>
        <v>0</v>
      </c>
      <c r="M165" s="34"/>
      <c r="N165" s="47">
        <f t="shared" ca="1" si="21"/>
        <v>258</v>
      </c>
      <c r="O165" s="75"/>
      <c r="P165" s="75"/>
      <c r="Q165" s="47" t="str">
        <f t="shared" ca="1" si="22"/>
        <v/>
      </c>
      <c r="R165" s="34"/>
      <c r="S165" s="59" t="str">
        <f t="shared" ca="1" si="23"/>
        <v/>
      </c>
      <c r="T165" s="32"/>
      <c r="U165" s="33" t="str">
        <f t="shared" ca="1" si="24"/>
        <v/>
      </c>
      <c r="V165" s="34"/>
      <c r="W165" s="35"/>
      <c r="X165" s="36" t="str">
        <f t="shared" ca="1" si="18"/>
        <v>Overdue</v>
      </c>
      <c r="Y165" s="37"/>
      <c r="Z165" s="38" t="str">
        <f t="shared" si="19"/>
        <v/>
      </c>
    </row>
    <row r="166" spans="1:26" s="39" customFormat="1" hidden="1">
      <c r="A166" s="30">
        <v>163</v>
      </c>
      <c r="B166" s="31" t="s">
        <v>641</v>
      </c>
      <c r="C166" s="31" t="s">
        <v>642</v>
      </c>
      <c r="D166" s="44" t="s">
        <v>32</v>
      </c>
      <c r="E166" s="72" t="str">
        <f>IFERROR(IF(INDEX(Sheet3!$B$2:$B$8, MATCH(D166, Sheet3!$A$2:$A$8, 0)) = 0, "", INDEX(Sheet3!$B$2:$B$8, MATCH(D166, Sheet3!$A$2:$A$8, 0))), "")</f>
        <v>Breakdown</v>
      </c>
      <c r="F166" s="31" t="s">
        <v>494</v>
      </c>
      <c r="G166" s="45" t="s">
        <v>84</v>
      </c>
      <c r="H166" s="63" t="str">
        <f>IFERROR(INDEX(Sheet3!$F$2:$F$114, MATCH(G166, Sheet3!$E$2:$E$114, 0)), "")</f>
        <v>OTHERS</v>
      </c>
      <c r="I166" s="32">
        <v>45478</v>
      </c>
      <c r="J166" s="33">
        <f t="shared" ca="1" si="17"/>
        <v>258</v>
      </c>
      <c r="K166" s="34">
        <v>45478</v>
      </c>
      <c r="L166" s="59">
        <f t="shared" ca="1" si="20"/>
        <v>0</v>
      </c>
      <c r="M166" s="34"/>
      <c r="N166" s="47">
        <f t="shared" ca="1" si="21"/>
        <v>258</v>
      </c>
      <c r="O166" s="75"/>
      <c r="P166" s="75"/>
      <c r="Q166" s="47" t="str">
        <f t="shared" ca="1" si="22"/>
        <v/>
      </c>
      <c r="R166" s="34"/>
      <c r="S166" s="59" t="str">
        <f t="shared" ca="1" si="23"/>
        <v/>
      </c>
      <c r="T166" s="32"/>
      <c r="U166" s="33" t="str">
        <f t="shared" ca="1" si="24"/>
        <v/>
      </c>
      <c r="V166" s="34"/>
      <c r="W166" s="35"/>
      <c r="X166" s="36" t="str">
        <f t="shared" ca="1" si="18"/>
        <v>Overdue</v>
      </c>
      <c r="Y166" s="37"/>
      <c r="Z166" s="38" t="str">
        <f t="shared" si="19"/>
        <v/>
      </c>
    </row>
    <row r="167" spans="1:26" s="39" customFormat="1" hidden="1">
      <c r="A167" s="30">
        <v>164</v>
      </c>
      <c r="B167" s="31" t="s">
        <v>643</v>
      </c>
      <c r="C167" s="31" t="s">
        <v>237</v>
      </c>
      <c r="D167" s="44" t="s">
        <v>32</v>
      </c>
      <c r="E167" s="72" t="str">
        <f>IFERROR(IF(INDEX(Sheet3!$B$2:$B$8, MATCH(D167, Sheet3!$A$2:$A$8, 0)) = 0, "", INDEX(Sheet3!$B$2:$B$8, MATCH(D167, Sheet3!$A$2:$A$8, 0))), "")</f>
        <v>Breakdown</v>
      </c>
      <c r="F167" s="31" t="s">
        <v>644</v>
      </c>
      <c r="G167" s="45" t="s">
        <v>44</v>
      </c>
      <c r="H167" s="63" t="str">
        <f>IFERROR(INDEX(Sheet3!$F$2:$F$114, MATCH(G167, Sheet3!$E$2:$E$114, 0)), "")</f>
        <v>SECURITY</v>
      </c>
      <c r="I167" s="32">
        <v>45481</v>
      </c>
      <c r="J167" s="33">
        <f t="shared" ca="1" si="17"/>
        <v>255</v>
      </c>
      <c r="K167" s="34">
        <v>45481</v>
      </c>
      <c r="L167" s="59">
        <f t="shared" ca="1" si="20"/>
        <v>0</v>
      </c>
      <c r="M167" s="34">
        <v>45485</v>
      </c>
      <c r="N167" s="47">
        <f t="shared" ca="1" si="21"/>
        <v>4</v>
      </c>
      <c r="O167" s="75">
        <v>45496</v>
      </c>
      <c r="P167" s="75">
        <v>45496</v>
      </c>
      <c r="Q167" s="47">
        <f t="shared" ca="1" si="22"/>
        <v>0</v>
      </c>
      <c r="R167" s="34">
        <v>45496</v>
      </c>
      <c r="S167" s="59">
        <f t="shared" ca="1" si="23"/>
        <v>240</v>
      </c>
      <c r="T167" s="32"/>
      <c r="U167" s="33" t="str">
        <f t="shared" ca="1" si="24"/>
        <v/>
      </c>
      <c r="V167" s="34"/>
      <c r="W167" s="35">
        <v>4107341.05</v>
      </c>
      <c r="X167" s="36" t="str">
        <f t="shared" ca="1" si="18"/>
        <v>Overdue</v>
      </c>
      <c r="Y167" s="37"/>
      <c r="Z167" s="38" t="str">
        <f t="shared" si="19"/>
        <v/>
      </c>
    </row>
    <row r="168" spans="1:26" s="39" customFormat="1" hidden="1">
      <c r="A168" s="30">
        <v>165</v>
      </c>
      <c r="B168" s="31" t="s">
        <v>645</v>
      </c>
      <c r="C168" s="31" t="s">
        <v>95</v>
      </c>
      <c r="D168" s="44" t="s">
        <v>32</v>
      </c>
      <c r="E168" s="72" t="str">
        <f>IFERROR(IF(INDEX(Sheet3!$B$2:$B$8, MATCH(D168, Sheet3!$A$2:$A$8, 0)) = 0, "", INDEX(Sheet3!$B$2:$B$8, MATCH(D168, Sheet3!$A$2:$A$8, 0))), "")</f>
        <v>Breakdown</v>
      </c>
      <c r="F168" s="31" t="s">
        <v>624</v>
      </c>
      <c r="G168" s="45" t="s">
        <v>158</v>
      </c>
      <c r="H168" s="63" t="str">
        <f>IFERROR(INDEX(Sheet3!$F$2:$F$114, MATCH(G168, Sheet3!$E$2:$E$114, 0)), "")</f>
        <v>INVERTER</v>
      </c>
      <c r="I168" s="32">
        <v>45492</v>
      </c>
      <c r="J168" s="33">
        <f t="shared" ca="1" si="17"/>
        <v>244</v>
      </c>
      <c r="K168" s="34">
        <v>45492</v>
      </c>
      <c r="L168" s="59">
        <f t="shared" ca="1" si="20"/>
        <v>0</v>
      </c>
      <c r="M168" s="34">
        <v>45493</v>
      </c>
      <c r="N168" s="47">
        <f t="shared" ca="1" si="21"/>
        <v>1</v>
      </c>
      <c r="O168" s="75"/>
      <c r="P168" s="75"/>
      <c r="Q168" s="47" t="str">
        <f t="shared" ca="1" si="22"/>
        <v/>
      </c>
      <c r="R168" s="34"/>
      <c r="S168" s="59" t="str">
        <f t="shared" ca="1" si="23"/>
        <v/>
      </c>
      <c r="T168" s="32"/>
      <c r="U168" s="33" t="str">
        <f t="shared" ca="1" si="24"/>
        <v/>
      </c>
      <c r="V168" s="34">
        <v>45502</v>
      </c>
      <c r="W168" s="35"/>
      <c r="X168" s="36" t="str">
        <f t="shared" ca="1" si="18"/>
        <v>Overdue</v>
      </c>
      <c r="Y168" s="37"/>
      <c r="Z168" s="38" t="str">
        <f t="shared" si="19"/>
        <v/>
      </c>
    </row>
    <row r="169" spans="1:26" s="39" customFormat="1" hidden="1">
      <c r="A169" s="30">
        <v>166</v>
      </c>
      <c r="B169" s="31" t="s">
        <v>646</v>
      </c>
      <c r="C169" s="31" t="s">
        <v>124</v>
      </c>
      <c r="D169" s="44" t="s">
        <v>32</v>
      </c>
      <c r="E169" s="72" t="str">
        <f>IFERROR(IF(INDEX(Sheet3!$B$2:$B$8, MATCH(D169, Sheet3!$A$2:$A$8, 0)) = 0, "", INDEX(Sheet3!$B$2:$B$8, MATCH(D169, Sheet3!$A$2:$A$8, 0))), "")</f>
        <v>Breakdown</v>
      </c>
      <c r="F169" s="31" t="s">
        <v>412</v>
      </c>
      <c r="G169" s="45" t="s">
        <v>34</v>
      </c>
      <c r="H169" s="63" t="str">
        <f>IFERROR(INDEX(Sheet3!$F$2:$F$114, MATCH(G169, Sheet3!$E$2:$E$114, 0)), "")</f>
        <v>EVACUATION</v>
      </c>
      <c r="I169" s="32">
        <v>45491</v>
      </c>
      <c r="J169" s="33">
        <f t="shared" ca="1" si="17"/>
        <v>245</v>
      </c>
      <c r="K169" s="34">
        <v>45492</v>
      </c>
      <c r="L169" s="59">
        <f t="shared" ca="1" si="20"/>
        <v>1</v>
      </c>
      <c r="M169" s="34"/>
      <c r="N169" s="47">
        <f t="shared" ca="1" si="21"/>
        <v>244</v>
      </c>
      <c r="O169" s="75"/>
      <c r="P169" s="75"/>
      <c r="Q169" s="47" t="str">
        <f t="shared" ca="1" si="22"/>
        <v/>
      </c>
      <c r="R169" s="34"/>
      <c r="S169" s="59" t="str">
        <f t="shared" ca="1" si="23"/>
        <v/>
      </c>
      <c r="T169" s="32"/>
      <c r="U169" s="33" t="str">
        <f t="shared" ca="1" si="24"/>
        <v/>
      </c>
      <c r="V169" s="34"/>
      <c r="W169" s="35"/>
      <c r="X169" s="36" t="str">
        <f t="shared" ca="1" si="18"/>
        <v>Overdue</v>
      </c>
      <c r="Y169" s="37"/>
      <c r="Z169" s="38" t="str">
        <f t="shared" si="19"/>
        <v/>
      </c>
    </row>
    <row r="170" spans="1:26" s="39" customFormat="1" hidden="1">
      <c r="A170" s="30">
        <v>167</v>
      </c>
      <c r="B170" s="31" t="s">
        <v>647</v>
      </c>
      <c r="C170" s="31" t="s">
        <v>124</v>
      </c>
      <c r="D170" s="44" t="s">
        <v>32</v>
      </c>
      <c r="E170" s="72" t="str">
        <f>IFERROR(IF(INDEX(Sheet3!$B$2:$B$8, MATCH(D170, Sheet3!$A$2:$A$8, 0)) = 0, "", INDEX(Sheet3!$B$2:$B$8, MATCH(D170, Sheet3!$A$2:$A$8, 0))), "")</f>
        <v>Breakdown</v>
      </c>
      <c r="F170" s="31" t="s">
        <v>358</v>
      </c>
      <c r="G170" s="45" t="s">
        <v>104</v>
      </c>
      <c r="H170" s="63" t="str">
        <f>IFERROR(INDEX(Sheet3!$F$2:$F$114, MATCH(G170, Sheet3!$E$2:$E$114, 0)), "")</f>
        <v>HVAC</v>
      </c>
      <c r="I170" s="32">
        <v>45478</v>
      </c>
      <c r="J170" s="33">
        <f t="shared" ca="1" si="17"/>
        <v>258</v>
      </c>
      <c r="K170" s="34">
        <v>45478</v>
      </c>
      <c r="L170" s="59">
        <f t="shared" ca="1" si="20"/>
        <v>0</v>
      </c>
      <c r="M170" s="34"/>
      <c r="N170" s="47">
        <f t="shared" ca="1" si="21"/>
        <v>258</v>
      </c>
      <c r="O170" s="75"/>
      <c r="P170" s="75"/>
      <c r="Q170" s="47" t="str">
        <f t="shared" ca="1" si="22"/>
        <v/>
      </c>
      <c r="R170" s="34"/>
      <c r="S170" s="59" t="str">
        <f t="shared" ca="1" si="23"/>
        <v/>
      </c>
      <c r="T170" s="32"/>
      <c r="U170" s="33" t="str">
        <f t="shared" ca="1" si="24"/>
        <v/>
      </c>
      <c r="V170" s="34"/>
      <c r="W170" s="35"/>
      <c r="X170" s="36" t="str">
        <f t="shared" ca="1" si="18"/>
        <v>Overdue</v>
      </c>
      <c r="Y170" s="37"/>
      <c r="Z170" s="38" t="str">
        <f t="shared" si="19"/>
        <v/>
      </c>
    </row>
    <row r="171" spans="1:26" s="39" customFormat="1" hidden="1">
      <c r="A171" s="30">
        <v>168</v>
      </c>
      <c r="B171" s="31" t="s">
        <v>648</v>
      </c>
      <c r="C171" s="31" t="s">
        <v>53</v>
      </c>
      <c r="D171" s="44" t="s">
        <v>32</v>
      </c>
      <c r="E171" s="72" t="str">
        <f>IFERROR(IF(INDEX(Sheet3!$B$2:$B$8, MATCH(D171, Sheet3!$A$2:$A$8, 0)) = 0, "", INDEX(Sheet3!$B$2:$B$8, MATCH(D171, Sheet3!$A$2:$A$8, 0))), "")</f>
        <v>Breakdown</v>
      </c>
      <c r="F171" s="31" t="s">
        <v>324</v>
      </c>
      <c r="G171" s="45" t="s">
        <v>104</v>
      </c>
      <c r="H171" s="63" t="str">
        <f>IFERROR(INDEX(Sheet3!$F$2:$F$114, MATCH(G171, Sheet3!$E$2:$E$114, 0)), "")</f>
        <v>HVAC</v>
      </c>
      <c r="I171" s="32">
        <v>45478</v>
      </c>
      <c r="J171" s="33">
        <f t="shared" ca="1" si="17"/>
        <v>258</v>
      </c>
      <c r="K171" s="34">
        <v>45478</v>
      </c>
      <c r="L171" s="59">
        <f t="shared" ca="1" si="20"/>
        <v>0</v>
      </c>
      <c r="M171" s="34"/>
      <c r="N171" s="47">
        <f t="shared" ca="1" si="21"/>
        <v>258</v>
      </c>
      <c r="O171" s="75"/>
      <c r="P171" s="75"/>
      <c r="Q171" s="47" t="str">
        <f t="shared" ca="1" si="22"/>
        <v/>
      </c>
      <c r="R171" s="34"/>
      <c r="S171" s="59" t="str">
        <f t="shared" ca="1" si="23"/>
        <v/>
      </c>
      <c r="T171" s="32"/>
      <c r="U171" s="33" t="str">
        <f t="shared" ca="1" si="24"/>
        <v/>
      </c>
      <c r="V171" s="34"/>
      <c r="W171" s="35"/>
      <c r="X171" s="36" t="str">
        <f t="shared" ca="1" si="18"/>
        <v>Overdue</v>
      </c>
      <c r="Y171" s="37"/>
      <c r="Z171" s="38" t="str">
        <f t="shared" si="19"/>
        <v/>
      </c>
    </row>
    <row r="172" spans="1:26" s="39" customFormat="1" hidden="1">
      <c r="A172" s="30">
        <v>169</v>
      </c>
      <c r="B172" s="31" t="s">
        <v>649</v>
      </c>
      <c r="C172" s="31" t="s">
        <v>256</v>
      </c>
      <c r="D172" s="44" t="s">
        <v>32</v>
      </c>
      <c r="E172" s="72" t="str">
        <f>IFERROR(IF(INDEX(Sheet3!$B$2:$B$8, MATCH(D172, Sheet3!$A$2:$A$8, 0)) = 0, "", INDEX(Sheet3!$B$2:$B$8, MATCH(D172, Sheet3!$A$2:$A$8, 0))), "")</f>
        <v>Breakdown</v>
      </c>
      <c r="F172" s="31" t="s">
        <v>51</v>
      </c>
      <c r="G172" s="45" t="s">
        <v>84</v>
      </c>
      <c r="H172" s="63" t="str">
        <f>IFERROR(INDEX(Sheet3!$F$2:$F$114, MATCH(G172, Sheet3!$E$2:$E$114, 0)), "")</f>
        <v>OTHERS</v>
      </c>
      <c r="I172" s="32">
        <v>45478</v>
      </c>
      <c r="J172" s="33">
        <f t="shared" ca="1" si="17"/>
        <v>258</v>
      </c>
      <c r="K172" s="34">
        <v>45478</v>
      </c>
      <c r="L172" s="59">
        <f t="shared" ca="1" si="20"/>
        <v>0</v>
      </c>
      <c r="M172" s="34"/>
      <c r="N172" s="47">
        <f t="shared" ca="1" si="21"/>
        <v>258</v>
      </c>
      <c r="O172" s="75"/>
      <c r="P172" s="75"/>
      <c r="Q172" s="47" t="str">
        <f t="shared" ca="1" si="22"/>
        <v/>
      </c>
      <c r="R172" s="34"/>
      <c r="S172" s="59" t="str">
        <f t="shared" ca="1" si="23"/>
        <v/>
      </c>
      <c r="T172" s="32"/>
      <c r="U172" s="33" t="str">
        <f t="shared" ca="1" si="24"/>
        <v/>
      </c>
      <c r="V172" s="34"/>
      <c r="W172" s="35"/>
      <c r="X172" s="36" t="str">
        <f t="shared" ca="1" si="18"/>
        <v>Overdue</v>
      </c>
      <c r="Y172" s="37"/>
      <c r="Z172" s="38" t="str">
        <f t="shared" si="19"/>
        <v/>
      </c>
    </row>
    <row r="173" spans="1:26" s="39" customFormat="1" ht="26.25">
      <c r="A173" s="30">
        <v>170</v>
      </c>
      <c r="B173" s="31" t="s">
        <v>591</v>
      </c>
      <c r="C173" s="31" t="s">
        <v>211</v>
      </c>
      <c r="D173" s="44" t="s">
        <v>32</v>
      </c>
      <c r="E173" s="72" t="str">
        <f>IFERROR(IF(INDEX(Sheet3!$B$2:$B$8, MATCH(D173, Sheet3!$A$2:$A$8, 0)) = 0, "", INDEX(Sheet3!$B$2:$B$8, MATCH(D173, Sheet3!$A$2:$A$8, 0))), "")</f>
        <v>Breakdown</v>
      </c>
      <c r="F173" s="31" t="s">
        <v>412</v>
      </c>
      <c r="G173" s="45" t="s">
        <v>34</v>
      </c>
      <c r="H173" s="63" t="str">
        <f>IFERROR(INDEX(Sheet3!$F$2:$F$114, MATCH(G173, Sheet3!$E$2:$E$114, 0)), "")</f>
        <v>EVACUATION</v>
      </c>
      <c r="I173" s="32">
        <v>45478</v>
      </c>
      <c r="J173" s="33">
        <f t="shared" ca="1" si="17"/>
        <v>2</v>
      </c>
      <c r="K173" s="34">
        <v>45478</v>
      </c>
      <c r="L173" s="59">
        <f t="shared" ca="1" si="20"/>
        <v>0</v>
      </c>
      <c r="M173" s="34"/>
      <c r="N173" s="47">
        <f t="shared" ca="1" si="21"/>
        <v>258</v>
      </c>
      <c r="O173" s="75"/>
      <c r="P173" s="75"/>
      <c r="Q173" s="47" t="str">
        <f t="shared" ca="1" si="22"/>
        <v/>
      </c>
      <c r="R173" s="34"/>
      <c r="S173" s="59" t="str">
        <f t="shared" ca="1" si="23"/>
        <v/>
      </c>
      <c r="T173" s="32"/>
      <c r="U173" s="33" t="str">
        <f t="shared" ca="1" si="24"/>
        <v/>
      </c>
      <c r="V173" s="34"/>
      <c r="W173" s="35"/>
      <c r="X173" s="36" t="str">
        <f t="shared" ca="1" si="18"/>
        <v>Completed</v>
      </c>
      <c r="Y173" s="37">
        <v>45480</v>
      </c>
      <c r="Z173" s="38">
        <f t="shared" si="19"/>
        <v>0</v>
      </c>
    </row>
    <row r="174" spans="1:26" s="39" customFormat="1" hidden="1">
      <c r="A174" s="30">
        <v>171</v>
      </c>
      <c r="B174" s="31" t="s">
        <v>539</v>
      </c>
      <c r="C174" s="31" t="s">
        <v>89</v>
      </c>
      <c r="D174" s="44" t="s">
        <v>59</v>
      </c>
      <c r="E174" s="72" t="str">
        <f>IFERROR(IF(INDEX(Sheet3!$B$2:$B$8, MATCH(D174, Sheet3!$A$2:$A$8, 0)) = 0, "", INDEX(Sheet3!$B$2:$B$8, MATCH(D174, Sheet3!$A$2:$A$8, 0))), "")</f>
        <v>Preventive</v>
      </c>
      <c r="F174" s="31" t="s">
        <v>249</v>
      </c>
      <c r="G174" s="45" t="s">
        <v>202</v>
      </c>
      <c r="H174" s="63" t="str">
        <f>IFERROR(INDEX(Sheet3!$F$2:$F$114, MATCH(G174, Sheet3!$E$2:$E$114, 0)), "")</f>
        <v>GENERATOR</v>
      </c>
      <c r="I174" s="32">
        <v>45478</v>
      </c>
      <c r="J174" s="33">
        <f t="shared" ca="1" si="17"/>
        <v>258</v>
      </c>
      <c r="K174" s="34">
        <v>45478</v>
      </c>
      <c r="L174" s="59">
        <f t="shared" ca="1" si="20"/>
        <v>0</v>
      </c>
      <c r="M174" s="34"/>
      <c r="N174" s="47">
        <f t="shared" ca="1" si="21"/>
        <v>258</v>
      </c>
      <c r="O174" s="75"/>
      <c r="P174" s="75"/>
      <c r="Q174" s="47" t="str">
        <f t="shared" ca="1" si="22"/>
        <v/>
      </c>
      <c r="R174" s="34"/>
      <c r="S174" s="59" t="str">
        <f t="shared" ca="1" si="23"/>
        <v/>
      </c>
      <c r="T174" s="32"/>
      <c r="U174" s="33" t="str">
        <f t="shared" ca="1" si="24"/>
        <v/>
      </c>
      <c r="V174" s="34"/>
      <c r="W174" s="35"/>
      <c r="X174" s="36" t="str">
        <f t="shared" ca="1" si="18"/>
        <v>Overdue</v>
      </c>
      <c r="Y174" s="37"/>
      <c r="Z174" s="38" t="str">
        <f t="shared" si="19"/>
        <v/>
      </c>
    </row>
    <row r="175" spans="1:26" s="39" customFormat="1" hidden="1">
      <c r="A175" s="30">
        <v>172</v>
      </c>
      <c r="B175" s="31" t="s">
        <v>650</v>
      </c>
      <c r="C175" s="31" t="s">
        <v>46</v>
      </c>
      <c r="D175" s="44" t="s">
        <v>32</v>
      </c>
      <c r="E175" s="72" t="str">
        <f>IFERROR(IF(INDEX(Sheet3!$B$2:$B$8, MATCH(D175, Sheet3!$A$2:$A$8, 0)) = 0, "", INDEX(Sheet3!$B$2:$B$8, MATCH(D175, Sheet3!$A$2:$A$8, 0))), "")</f>
        <v>Breakdown</v>
      </c>
      <c r="F175" s="31" t="s">
        <v>134</v>
      </c>
      <c r="G175" s="45" t="s">
        <v>222</v>
      </c>
      <c r="H175" s="63" t="str">
        <f>IFERROR(INDEX(Sheet3!$F$2:$F$114, MATCH(G175, Sheet3!$E$2:$E$114, 0)), "")</f>
        <v>KITCHEN_EQUIPMENT</v>
      </c>
      <c r="I175" s="32">
        <v>45478</v>
      </c>
      <c r="J175" s="33">
        <f t="shared" ca="1" si="17"/>
        <v>258</v>
      </c>
      <c r="K175" s="34">
        <v>45478</v>
      </c>
      <c r="L175" s="59">
        <f t="shared" ca="1" si="20"/>
        <v>0</v>
      </c>
      <c r="M175" s="34"/>
      <c r="N175" s="47">
        <f t="shared" ca="1" si="21"/>
        <v>258</v>
      </c>
      <c r="O175" s="75"/>
      <c r="P175" s="75"/>
      <c r="Q175" s="47" t="str">
        <f t="shared" ca="1" si="22"/>
        <v/>
      </c>
      <c r="R175" s="34"/>
      <c r="S175" s="59" t="str">
        <f t="shared" ca="1" si="23"/>
        <v/>
      </c>
      <c r="T175" s="32"/>
      <c r="U175" s="33" t="str">
        <f t="shared" ca="1" si="24"/>
        <v/>
      </c>
      <c r="V175" s="34"/>
      <c r="W175" s="35"/>
      <c r="X175" s="36" t="str">
        <f t="shared" ca="1" si="18"/>
        <v>Overdue</v>
      </c>
      <c r="Y175" s="37"/>
      <c r="Z175" s="38" t="str">
        <f t="shared" si="19"/>
        <v/>
      </c>
    </row>
    <row r="176" spans="1:26" s="39" customFormat="1" hidden="1">
      <c r="A176" s="30">
        <v>173</v>
      </c>
      <c r="B176" s="31" t="s">
        <v>651</v>
      </c>
      <c r="C176" s="31" t="s">
        <v>425</v>
      </c>
      <c r="D176" s="44" t="s">
        <v>32</v>
      </c>
      <c r="E176" s="72" t="str">
        <f>IFERROR(IF(INDEX(Sheet3!$B$2:$B$8, MATCH(D176, Sheet3!$A$2:$A$8, 0)) = 0, "", INDEX(Sheet3!$B$2:$B$8, MATCH(D176, Sheet3!$A$2:$A$8, 0))), "")</f>
        <v>Breakdown</v>
      </c>
      <c r="F176" s="31" t="s">
        <v>427</v>
      </c>
      <c r="G176" s="45" t="s">
        <v>84</v>
      </c>
      <c r="H176" s="63" t="str">
        <f>IFERROR(INDEX(Sheet3!$F$2:$F$114, MATCH(G176, Sheet3!$E$2:$E$114, 0)), "")</f>
        <v>OTHERS</v>
      </c>
      <c r="I176" s="32">
        <v>45478</v>
      </c>
      <c r="J176" s="33">
        <f t="shared" ca="1" si="17"/>
        <v>258</v>
      </c>
      <c r="K176" s="34">
        <v>45478</v>
      </c>
      <c r="L176" s="59">
        <f t="shared" ca="1" si="20"/>
        <v>0</v>
      </c>
      <c r="M176" s="34"/>
      <c r="N176" s="47">
        <f t="shared" ca="1" si="21"/>
        <v>258</v>
      </c>
      <c r="O176" s="75"/>
      <c r="P176" s="75"/>
      <c r="Q176" s="47" t="str">
        <f t="shared" ca="1" si="22"/>
        <v/>
      </c>
      <c r="R176" s="34"/>
      <c r="S176" s="59" t="str">
        <f t="shared" ca="1" si="23"/>
        <v/>
      </c>
      <c r="T176" s="32"/>
      <c r="U176" s="33" t="str">
        <f t="shared" ca="1" si="24"/>
        <v/>
      </c>
      <c r="V176" s="34"/>
      <c r="W176" s="35"/>
      <c r="X176" s="36" t="str">
        <f t="shared" ca="1" si="18"/>
        <v>Overdue</v>
      </c>
      <c r="Y176" s="37"/>
      <c r="Z176" s="38" t="str">
        <f t="shared" si="19"/>
        <v/>
      </c>
    </row>
    <row r="177" spans="1:26" s="39" customFormat="1" hidden="1">
      <c r="A177" s="30">
        <v>174</v>
      </c>
      <c r="B177" s="31" t="s">
        <v>652</v>
      </c>
      <c r="C177" s="31" t="s">
        <v>209</v>
      </c>
      <c r="D177" s="44" t="s">
        <v>32</v>
      </c>
      <c r="E177" s="72" t="str">
        <f>IFERROR(IF(INDEX(Sheet3!$B$2:$B$8, MATCH(D177, Sheet3!$A$2:$A$8, 0)) = 0, "", INDEX(Sheet3!$B$2:$B$8, MATCH(D177, Sheet3!$A$2:$A$8, 0))), "")</f>
        <v>Breakdown</v>
      </c>
      <c r="F177" s="31" t="s">
        <v>621</v>
      </c>
      <c r="G177" s="45" t="s">
        <v>142</v>
      </c>
      <c r="H177" s="63" t="str">
        <f>IFERROR(INDEX(Sheet3!$F$2:$F$114, MATCH(G177, Sheet3!$E$2:$E$114, 0)), "")</f>
        <v>KITCHEN_EQUIPMENT</v>
      </c>
      <c r="I177" s="32">
        <v>45478</v>
      </c>
      <c r="J177" s="33">
        <f t="shared" ca="1" si="17"/>
        <v>258</v>
      </c>
      <c r="K177" s="34">
        <v>45478</v>
      </c>
      <c r="L177" s="59">
        <f t="shared" ca="1" si="20"/>
        <v>0</v>
      </c>
      <c r="M177" s="34"/>
      <c r="N177" s="47">
        <f t="shared" ca="1" si="21"/>
        <v>258</v>
      </c>
      <c r="O177" s="75"/>
      <c r="P177" s="75"/>
      <c r="Q177" s="47" t="str">
        <f t="shared" ca="1" si="22"/>
        <v/>
      </c>
      <c r="R177" s="34"/>
      <c r="S177" s="59" t="str">
        <f t="shared" ca="1" si="23"/>
        <v/>
      </c>
      <c r="T177" s="32"/>
      <c r="U177" s="33" t="str">
        <f t="shared" ca="1" si="24"/>
        <v/>
      </c>
      <c r="V177" s="34"/>
      <c r="W177" s="35"/>
      <c r="X177" s="36" t="str">
        <f t="shared" ca="1" si="18"/>
        <v>Overdue</v>
      </c>
      <c r="Y177" s="37"/>
      <c r="Z177" s="38" t="str">
        <f t="shared" si="19"/>
        <v/>
      </c>
    </row>
    <row r="178" spans="1:26" s="39" customFormat="1" hidden="1">
      <c r="A178" s="30">
        <v>175</v>
      </c>
      <c r="B178" s="31" t="s">
        <v>653</v>
      </c>
      <c r="C178" s="31" t="s">
        <v>95</v>
      </c>
      <c r="D178" s="44" t="s">
        <v>32</v>
      </c>
      <c r="E178" s="72" t="str">
        <f>IFERROR(IF(INDEX(Sheet3!$B$2:$B$8, MATCH(D178, Sheet3!$A$2:$A$8, 0)) = 0, "", INDEX(Sheet3!$B$2:$B$8, MATCH(D178, Sheet3!$A$2:$A$8, 0))), "")</f>
        <v>Breakdown</v>
      </c>
      <c r="F178" s="31" t="s">
        <v>134</v>
      </c>
      <c r="G178" s="45" t="s">
        <v>311</v>
      </c>
      <c r="H178" s="63" t="str">
        <f>IFERROR(INDEX(Sheet3!$F$2:$F$114, MATCH(G178, Sheet3!$E$2:$E$114, 0)), "")</f>
        <v>KITCHEN_EQUIPMENT</v>
      </c>
      <c r="I178" s="32">
        <v>45478</v>
      </c>
      <c r="J178" s="33">
        <f t="shared" ca="1" si="17"/>
        <v>258</v>
      </c>
      <c r="K178" s="34">
        <v>45478</v>
      </c>
      <c r="L178" s="59">
        <f t="shared" ca="1" si="20"/>
        <v>0</v>
      </c>
      <c r="M178" s="34"/>
      <c r="N178" s="47">
        <f t="shared" ca="1" si="21"/>
        <v>258</v>
      </c>
      <c r="O178" s="75"/>
      <c r="P178" s="75"/>
      <c r="Q178" s="47" t="str">
        <f t="shared" ca="1" si="22"/>
        <v/>
      </c>
      <c r="R178" s="34"/>
      <c r="S178" s="59" t="str">
        <f t="shared" ca="1" si="23"/>
        <v/>
      </c>
      <c r="T178" s="32"/>
      <c r="U178" s="33" t="str">
        <f t="shared" ca="1" si="24"/>
        <v/>
      </c>
      <c r="V178" s="34"/>
      <c r="W178" s="35"/>
      <c r="X178" s="36" t="str">
        <f t="shared" ca="1" si="18"/>
        <v>Overdue</v>
      </c>
      <c r="Y178" s="37"/>
      <c r="Z178" s="38" t="str">
        <f t="shared" si="19"/>
        <v/>
      </c>
    </row>
    <row r="179" spans="1:26" s="39" customFormat="1" hidden="1">
      <c r="A179" s="30">
        <v>176</v>
      </c>
      <c r="B179" s="31" t="s">
        <v>654</v>
      </c>
      <c r="C179" s="31" t="s">
        <v>53</v>
      </c>
      <c r="D179" s="44" t="s">
        <v>32</v>
      </c>
      <c r="E179" s="72" t="str">
        <f>IFERROR(IF(INDEX(Sheet3!$B$2:$B$8, MATCH(D179, Sheet3!$A$2:$A$8, 0)) = 0, "", INDEX(Sheet3!$B$2:$B$8, MATCH(D179, Sheet3!$A$2:$A$8, 0))), "")</f>
        <v>Breakdown</v>
      </c>
      <c r="F179" s="31" t="s">
        <v>51</v>
      </c>
      <c r="G179" s="45" t="s">
        <v>655</v>
      </c>
      <c r="H179" s="63" t="str">
        <f>IFERROR(INDEX(Sheet3!$F$2:$F$114, MATCH(G179, Sheet3!$E$2:$E$114, 0)), "")</f>
        <v>ELECTRICAL</v>
      </c>
      <c r="I179" s="32">
        <v>45478</v>
      </c>
      <c r="J179" s="33">
        <f t="shared" ca="1" si="17"/>
        <v>258</v>
      </c>
      <c r="K179" s="34">
        <v>45478</v>
      </c>
      <c r="L179" s="59">
        <f t="shared" ca="1" si="20"/>
        <v>0</v>
      </c>
      <c r="M179" s="34"/>
      <c r="N179" s="47">
        <f t="shared" ca="1" si="21"/>
        <v>258</v>
      </c>
      <c r="O179" s="75"/>
      <c r="P179" s="75"/>
      <c r="Q179" s="47" t="str">
        <f t="shared" ca="1" si="22"/>
        <v/>
      </c>
      <c r="R179" s="34"/>
      <c r="S179" s="59" t="str">
        <f t="shared" ca="1" si="23"/>
        <v/>
      </c>
      <c r="T179" s="32"/>
      <c r="U179" s="33" t="str">
        <f t="shared" ca="1" si="24"/>
        <v/>
      </c>
      <c r="V179" s="34"/>
      <c r="W179" s="35"/>
      <c r="X179" s="36" t="str">
        <f t="shared" ca="1" si="18"/>
        <v>Overdue</v>
      </c>
      <c r="Y179" s="37"/>
      <c r="Z179" s="38" t="str">
        <f t="shared" si="19"/>
        <v/>
      </c>
    </row>
    <row r="180" spans="1:26" s="39" customFormat="1" hidden="1">
      <c r="A180" s="30">
        <v>177</v>
      </c>
      <c r="B180" s="31" t="s">
        <v>656</v>
      </c>
      <c r="C180" s="31" t="s">
        <v>53</v>
      </c>
      <c r="D180" s="44" t="s">
        <v>32</v>
      </c>
      <c r="E180" s="72" t="str">
        <f>IFERROR(IF(INDEX(Sheet3!$B$2:$B$8, MATCH(D180, Sheet3!$A$2:$A$8, 0)) = 0, "", INDEX(Sheet3!$B$2:$B$8, MATCH(D180, Sheet3!$A$2:$A$8, 0))), "")</f>
        <v>Breakdown</v>
      </c>
      <c r="F180" s="31" t="s">
        <v>51</v>
      </c>
      <c r="G180" s="45" t="s">
        <v>84</v>
      </c>
      <c r="H180" s="63" t="str">
        <f>IFERROR(INDEX(Sheet3!$F$2:$F$114, MATCH(G180, Sheet3!$E$2:$E$114, 0)), "")</f>
        <v>OTHERS</v>
      </c>
      <c r="I180" s="32">
        <v>45478</v>
      </c>
      <c r="J180" s="33">
        <f t="shared" ca="1" si="17"/>
        <v>258</v>
      </c>
      <c r="K180" s="34">
        <v>45478</v>
      </c>
      <c r="L180" s="59">
        <f t="shared" ca="1" si="20"/>
        <v>0</v>
      </c>
      <c r="M180" s="34"/>
      <c r="N180" s="47">
        <f t="shared" ca="1" si="21"/>
        <v>258</v>
      </c>
      <c r="O180" s="75"/>
      <c r="P180" s="75"/>
      <c r="Q180" s="47" t="str">
        <f t="shared" ca="1" si="22"/>
        <v/>
      </c>
      <c r="R180" s="34"/>
      <c r="S180" s="59" t="str">
        <f t="shared" ca="1" si="23"/>
        <v/>
      </c>
      <c r="T180" s="32"/>
      <c r="U180" s="33" t="str">
        <f t="shared" ca="1" si="24"/>
        <v/>
      </c>
      <c r="V180" s="34"/>
      <c r="W180" s="35"/>
      <c r="X180" s="36" t="str">
        <f t="shared" ca="1" si="18"/>
        <v>Overdue</v>
      </c>
      <c r="Y180" s="37"/>
      <c r="Z180" s="38" t="str">
        <f t="shared" si="19"/>
        <v/>
      </c>
    </row>
    <row r="181" spans="1:26" s="39" customFormat="1" hidden="1">
      <c r="A181" s="30">
        <v>178</v>
      </c>
      <c r="B181" s="31" t="s">
        <v>200</v>
      </c>
      <c r="C181" s="31" t="s">
        <v>323</v>
      </c>
      <c r="D181" s="44" t="s">
        <v>59</v>
      </c>
      <c r="E181" s="72" t="str">
        <f>IFERROR(IF(INDEX(Sheet3!$B$2:$B$8, MATCH(D181, Sheet3!$A$2:$A$8, 0)) = 0, "", INDEX(Sheet3!$B$2:$B$8, MATCH(D181, Sheet3!$A$2:$A$8, 0))), "")</f>
        <v>Preventive</v>
      </c>
      <c r="F181" s="31" t="s">
        <v>337</v>
      </c>
      <c r="G181" s="45" t="s">
        <v>202</v>
      </c>
      <c r="H181" s="63" t="str">
        <f>IFERROR(INDEX(Sheet3!$F$2:$F$114, MATCH(G181, Sheet3!$E$2:$E$114, 0)), "")</f>
        <v>GENERATOR</v>
      </c>
      <c r="I181" s="32">
        <v>45478</v>
      </c>
      <c r="J181" s="33">
        <f t="shared" ca="1" si="17"/>
        <v>258</v>
      </c>
      <c r="K181" s="34">
        <v>45478</v>
      </c>
      <c r="L181" s="59">
        <f t="shared" ca="1" si="20"/>
        <v>0</v>
      </c>
      <c r="M181" s="34"/>
      <c r="N181" s="47">
        <f t="shared" ca="1" si="21"/>
        <v>258</v>
      </c>
      <c r="O181" s="75"/>
      <c r="P181" s="75"/>
      <c r="Q181" s="47" t="str">
        <f t="shared" ca="1" si="22"/>
        <v/>
      </c>
      <c r="R181" s="34"/>
      <c r="S181" s="59" t="str">
        <f t="shared" ca="1" si="23"/>
        <v/>
      </c>
      <c r="T181" s="32"/>
      <c r="U181" s="33" t="str">
        <f t="shared" ca="1" si="24"/>
        <v/>
      </c>
      <c r="V181" s="34"/>
      <c r="W181" s="35"/>
      <c r="X181" s="36" t="str">
        <f t="shared" ca="1" si="18"/>
        <v>Overdue</v>
      </c>
      <c r="Y181" s="37"/>
      <c r="Z181" s="38" t="str">
        <f t="shared" si="19"/>
        <v/>
      </c>
    </row>
    <row r="182" spans="1:26" s="39" customFormat="1" hidden="1">
      <c r="A182" s="30">
        <v>179</v>
      </c>
      <c r="B182" s="31" t="s">
        <v>657</v>
      </c>
      <c r="C182" s="31" t="s">
        <v>399</v>
      </c>
      <c r="D182" s="44" t="s">
        <v>32</v>
      </c>
      <c r="E182" s="72" t="str">
        <f>IFERROR(IF(INDEX(Sheet3!$B$2:$B$8, MATCH(D182, Sheet3!$A$2:$A$8, 0)) = 0, "", INDEX(Sheet3!$B$2:$B$8, MATCH(D182, Sheet3!$A$2:$A$8, 0))), "")</f>
        <v>Breakdown</v>
      </c>
      <c r="F182" s="31" t="s">
        <v>324</v>
      </c>
      <c r="G182" s="45" t="s">
        <v>658</v>
      </c>
      <c r="H182" s="63" t="str">
        <f>IFERROR(INDEX(Sheet3!$F$2:$F$114, MATCH(G182, Sheet3!$E$2:$E$114, 0)), "")</f>
        <v>HVAC</v>
      </c>
      <c r="I182" s="32">
        <v>45478</v>
      </c>
      <c r="J182" s="33">
        <f t="shared" ca="1" si="17"/>
        <v>258</v>
      </c>
      <c r="K182" s="34">
        <v>45478</v>
      </c>
      <c r="L182" s="59">
        <f t="shared" ca="1" si="20"/>
        <v>0</v>
      </c>
      <c r="M182" s="34"/>
      <c r="N182" s="47">
        <f t="shared" ca="1" si="21"/>
        <v>258</v>
      </c>
      <c r="O182" s="75"/>
      <c r="P182" s="75"/>
      <c r="Q182" s="47" t="str">
        <f t="shared" ca="1" si="22"/>
        <v/>
      </c>
      <c r="R182" s="34"/>
      <c r="S182" s="59" t="str">
        <f t="shared" ca="1" si="23"/>
        <v/>
      </c>
      <c r="T182" s="32"/>
      <c r="U182" s="33" t="str">
        <f t="shared" ca="1" si="24"/>
        <v/>
      </c>
      <c r="V182" s="34"/>
      <c r="W182" s="35"/>
      <c r="X182" s="36" t="str">
        <f t="shared" ca="1" si="18"/>
        <v>Overdue</v>
      </c>
      <c r="Y182" s="37"/>
      <c r="Z182" s="38" t="str">
        <f t="shared" si="19"/>
        <v/>
      </c>
    </row>
    <row r="183" spans="1:26" s="39" customFormat="1" hidden="1">
      <c r="A183" s="30">
        <v>180</v>
      </c>
      <c r="B183" s="31" t="s">
        <v>561</v>
      </c>
      <c r="C183" s="31" t="s">
        <v>384</v>
      </c>
      <c r="D183" s="44" t="s">
        <v>32</v>
      </c>
      <c r="E183" s="72" t="str">
        <f>IFERROR(IF(INDEX(Sheet3!$B$2:$B$8, MATCH(D183, Sheet3!$A$2:$A$8, 0)) = 0, "", INDEX(Sheet3!$B$2:$B$8, MATCH(D183, Sheet3!$A$2:$A$8, 0))), "")</f>
        <v>Breakdown</v>
      </c>
      <c r="F183" s="31" t="s">
        <v>134</v>
      </c>
      <c r="G183" s="45" t="s">
        <v>311</v>
      </c>
      <c r="H183" s="63" t="str">
        <f>IFERROR(INDEX(Sheet3!$F$2:$F$114, MATCH(G183, Sheet3!$E$2:$E$114, 0)), "")</f>
        <v>KITCHEN_EQUIPMENT</v>
      </c>
      <c r="I183" s="32">
        <v>45478</v>
      </c>
      <c r="J183" s="33">
        <f t="shared" ca="1" si="17"/>
        <v>258</v>
      </c>
      <c r="K183" s="34">
        <v>45478</v>
      </c>
      <c r="L183" s="59">
        <f t="shared" ca="1" si="20"/>
        <v>0</v>
      </c>
      <c r="M183" s="34"/>
      <c r="N183" s="47">
        <f t="shared" ca="1" si="21"/>
        <v>258</v>
      </c>
      <c r="O183" s="75"/>
      <c r="P183" s="75"/>
      <c r="Q183" s="47" t="str">
        <f t="shared" ca="1" si="22"/>
        <v/>
      </c>
      <c r="R183" s="34"/>
      <c r="S183" s="59" t="str">
        <f t="shared" ca="1" si="23"/>
        <v/>
      </c>
      <c r="T183" s="32"/>
      <c r="U183" s="33" t="str">
        <f t="shared" ca="1" si="24"/>
        <v/>
      </c>
      <c r="V183" s="34"/>
      <c r="W183" s="35"/>
      <c r="X183" s="36" t="str">
        <f t="shared" ca="1" si="18"/>
        <v>Overdue</v>
      </c>
      <c r="Y183" s="37"/>
      <c r="Z183" s="38" t="str">
        <f t="shared" si="19"/>
        <v/>
      </c>
    </row>
    <row r="184" spans="1:26" s="39" customFormat="1" hidden="1">
      <c r="A184" s="30">
        <v>181</v>
      </c>
      <c r="B184" s="31" t="s">
        <v>659</v>
      </c>
      <c r="C184" s="31" t="s">
        <v>41</v>
      </c>
      <c r="D184" s="44" t="s">
        <v>32</v>
      </c>
      <c r="E184" s="72" t="str">
        <f>IFERROR(IF(INDEX(Sheet3!$B$2:$B$8, MATCH(D184, Sheet3!$A$2:$A$8, 0)) = 0, "", INDEX(Sheet3!$B$2:$B$8, MATCH(D184, Sheet3!$A$2:$A$8, 0))), "")</f>
        <v>Breakdown</v>
      </c>
      <c r="F184" s="31" t="s">
        <v>593</v>
      </c>
      <c r="G184" s="45" t="s">
        <v>61</v>
      </c>
      <c r="H184" s="63" t="str">
        <f>IFERROR(INDEX(Sheet3!$F$2:$F$114, MATCH(G184, Sheet3!$E$2:$E$114, 0)), "")</f>
        <v>HVAC</v>
      </c>
      <c r="I184" s="32">
        <v>45479</v>
      </c>
      <c r="J184" s="33">
        <f t="shared" ca="1" si="17"/>
        <v>257</v>
      </c>
      <c r="K184" s="34">
        <v>45479</v>
      </c>
      <c r="L184" s="59">
        <f t="shared" ca="1" si="20"/>
        <v>0</v>
      </c>
      <c r="M184" s="34"/>
      <c r="N184" s="47">
        <f t="shared" ca="1" si="21"/>
        <v>257</v>
      </c>
      <c r="O184" s="75"/>
      <c r="P184" s="75"/>
      <c r="Q184" s="47" t="str">
        <f t="shared" ca="1" si="22"/>
        <v/>
      </c>
      <c r="R184" s="34"/>
      <c r="S184" s="59" t="str">
        <f t="shared" ca="1" si="23"/>
        <v/>
      </c>
      <c r="T184" s="32"/>
      <c r="U184" s="33" t="str">
        <f t="shared" ca="1" si="24"/>
        <v/>
      </c>
      <c r="V184" s="34"/>
      <c r="W184" s="35"/>
      <c r="X184" s="36" t="str">
        <f t="shared" ca="1" si="18"/>
        <v>Overdue</v>
      </c>
      <c r="Y184" s="37"/>
      <c r="Z184" s="38" t="str">
        <f t="shared" si="19"/>
        <v/>
      </c>
    </row>
    <row r="185" spans="1:26" s="39" customFormat="1" hidden="1">
      <c r="A185" s="30">
        <v>182</v>
      </c>
      <c r="B185" s="31" t="s">
        <v>274</v>
      </c>
      <c r="C185" s="31" t="s">
        <v>275</v>
      </c>
      <c r="D185" s="44" t="s">
        <v>32</v>
      </c>
      <c r="E185" s="72" t="str">
        <f>IFERROR(IF(INDEX(Sheet3!$B$2:$B$8, MATCH(D185, Sheet3!$A$2:$A$8, 0)) = 0, "", INDEX(Sheet3!$B$2:$B$8, MATCH(D185, Sheet3!$A$2:$A$8, 0))), "")</f>
        <v>Breakdown</v>
      </c>
      <c r="F185" s="31" t="s">
        <v>276</v>
      </c>
      <c r="G185" s="45" t="s">
        <v>202</v>
      </c>
      <c r="H185" s="63" t="str">
        <f>IFERROR(INDEX(Sheet3!$F$2:$F$114, MATCH(G185, Sheet3!$E$2:$E$114, 0)), "")</f>
        <v>GENERATOR</v>
      </c>
      <c r="I185" s="32">
        <v>45479</v>
      </c>
      <c r="J185" s="33">
        <f t="shared" ca="1" si="17"/>
        <v>257</v>
      </c>
      <c r="K185" s="34">
        <v>45479</v>
      </c>
      <c r="L185" s="59">
        <f t="shared" ca="1" si="20"/>
        <v>0</v>
      </c>
      <c r="M185" s="34"/>
      <c r="N185" s="47">
        <f t="shared" ca="1" si="21"/>
        <v>257</v>
      </c>
      <c r="O185" s="75"/>
      <c r="P185" s="75"/>
      <c r="Q185" s="47" t="str">
        <f t="shared" ca="1" si="22"/>
        <v/>
      </c>
      <c r="R185" s="34"/>
      <c r="S185" s="59">
        <f t="shared" ca="1" si="23"/>
        <v>45479</v>
      </c>
      <c r="T185" s="32">
        <v>45479</v>
      </c>
      <c r="U185" s="33">
        <f t="shared" ca="1" si="24"/>
        <v>257</v>
      </c>
      <c r="V185" s="34"/>
      <c r="W185" s="35"/>
      <c r="X185" s="36" t="str">
        <f t="shared" ca="1" si="18"/>
        <v>Overdue</v>
      </c>
      <c r="Y185" s="37"/>
      <c r="Z185" s="38" t="str">
        <f t="shared" si="19"/>
        <v/>
      </c>
    </row>
    <row r="186" spans="1:26" s="39" customFormat="1" hidden="1">
      <c r="A186" s="30">
        <v>183</v>
      </c>
      <c r="B186" s="31" t="s">
        <v>200</v>
      </c>
      <c r="C186" s="31" t="s">
        <v>479</v>
      </c>
      <c r="D186" s="44" t="s">
        <v>59</v>
      </c>
      <c r="E186" s="72" t="str">
        <f>IFERROR(IF(INDEX(Sheet3!$B$2:$B$8, MATCH(D186, Sheet3!$A$2:$A$8, 0)) = 0, "", INDEX(Sheet3!$B$2:$B$8, MATCH(D186, Sheet3!$A$2:$A$8, 0))), "")</f>
        <v>Preventive</v>
      </c>
      <c r="F186" s="31" t="s">
        <v>337</v>
      </c>
      <c r="G186" s="45" t="s">
        <v>202</v>
      </c>
      <c r="H186" s="63" t="str">
        <f>IFERROR(INDEX(Sheet3!$F$2:$F$114, MATCH(G186, Sheet3!$E$2:$E$114, 0)), "")</f>
        <v>GENERATOR</v>
      </c>
      <c r="I186" s="32">
        <v>45479</v>
      </c>
      <c r="J186" s="33">
        <f t="shared" ca="1" si="17"/>
        <v>257</v>
      </c>
      <c r="K186" s="34">
        <v>45479</v>
      </c>
      <c r="L186" s="59">
        <f t="shared" ca="1" si="20"/>
        <v>0</v>
      </c>
      <c r="M186" s="34"/>
      <c r="N186" s="47">
        <f t="shared" ca="1" si="21"/>
        <v>257</v>
      </c>
      <c r="O186" s="75"/>
      <c r="P186" s="75"/>
      <c r="Q186" s="47" t="str">
        <f t="shared" ca="1" si="22"/>
        <v/>
      </c>
      <c r="R186" s="34"/>
      <c r="S186" s="59" t="str">
        <f t="shared" ca="1" si="23"/>
        <v/>
      </c>
      <c r="T186" s="32"/>
      <c r="U186" s="33" t="str">
        <f t="shared" ca="1" si="24"/>
        <v/>
      </c>
      <c r="V186" s="34"/>
      <c r="W186" s="35"/>
      <c r="X186" s="36" t="str">
        <f t="shared" ca="1" si="18"/>
        <v>Overdue</v>
      </c>
      <c r="Y186" s="37"/>
      <c r="Z186" s="38" t="str">
        <f t="shared" si="19"/>
        <v/>
      </c>
    </row>
    <row r="187" spans="1:26" s="39" customFormat="1" hidden="1">
      <c r="A187" s="30">
        <v>184</v>
      </c>
      <c r="B187" s="31" t="s">
        <v>660</v>
      </c>
      <c r="C187" s="31" t="s">
        <v>479</v>
      </c>
      <c r="D187" s="44" t="s">
        <v>32</v>
      </c>
      <c r="E187" s="72" t="str">
        <f>IFERROR(IF(INDEX(Sheet3!$B$2:$B$8, MATCH(D187, Sheet3!$A$2:$A$8, 0)) = 0, "", INDEX(Sheet3!$B$2:$B$8, MATCH(D187, Sheet3!$A$2:$A$8, 0))), "")</f>
        <v>Breakdown</v>
      </c>
      <c r="F187" s="31" t="s">
        <v>324</v>
      </c>
      <c r="G187" s="45" t="s">
        <v>61</v>
      </c>
      <c r="H187" s="63" t="str">
        <f>IFERROR(INDEX(Sheet3!$F$2:$F$114, MATCH(G187, Sheet3!$E$2:$E$114, 0)), "")</f>
        <v>HVAC</v>
      </c>
      <c r="I187" s="32">
        <v>45479</v>
      </c>
      <c r="J187" s="33">
        <f t="shared" ca="1" si="17"/>
        <v>257</v>
      </c>
      <c r="K187" s="34">
        <v>45479</v>
      </c>
      <c r="L187" s="59">
        <f t="shared" ca="1" si="20"/>
        <v>0</v>
      </c>
      <c r="M187" s="34">
        <v>45480</v>
      </c>
      <c r="N187" s="47">
        <f t="shared" ca="1" si="21"/>
        <v>1</v>
      </c>
      <c r="O187" s="75">
        <v>45480</v>
      </c>
      <c r="P187" s="75">
        <v>45480</v>
      </c>
      <c r="Q187" s="47">
        <f t="shared" ca="1" si="22"/>
        <v>0</v>
      </c>
      <c r="R187" s="34">
        <v>45480</v>
      </c>
      <c r="S187" s="59">
        <f t="shared" ca="1" si="23"/>
        <v>0</v>
      </c>
      <c r="T187" s="32">
        <v>45480</v>
      </c>
      <c r="U187" s="33">
        <f t="shared" ca="1" si="24"/>
        <v>256</v>
      </c>
      <c r="V187" s="34"/>
      <c r="W187" s="35">
        <v>155000</v>
      </c>
      <c r="X187" s="36" t="str">
        <f t="shared" ca="1" si="18"/>
        <v>Overdue</v>
      </c>
      <c r="Y187" s="37"/>
      <c r="Z187" s="38" t="str">
        <f t="shared" si="19"/>
        <v/>
      </c>
    </row>
    <row r="188" spans="1:26" s="39" customFormat="1" hidden="1">
      <c r="A188" s="30">
        <v>185</v>
      </c>
      <c r="B188" s="31" t="s">
        <v>661</v>
      </c>
      <c r="C188" s="31" t="s">
        <v>71</v>
      </c>
      <c r="D188" s="44" t="s">
        <v>32</v>
      </c>
      <c r="E188" s="72" t="str">
        <f>IFERROR(IF(INDEX(Sheet3!$B$2:$B$8, MATCH(D188, Sheet3!$A$2:$A$8, 0)) = 0, "", INDEX(Sheet3!$B$2:$B$8, MATCH(D188, Sheet3!$A$2:$A$8, 0))), "")</f>
        <v>Breakdown</v>
      </c>
      <c r="F188" s="31" t="s">
        <v>33</v>
      </c>
      <c r="G188" s="45" t="s">
        <v>84</v>
      </c>
      <c r="H188" s="63" t="str">
        <f>IFERROR(INDEX(Sheet3!$F$2:$F$114, MATCH(G188, Sheet3!$E$2:$E$114, 0)), "")</f>
        <v>OTHERS</v>
      </c>
      <c r="I188" s="32">
        <v>45479</v>
      </c>
      <c r="J188" s="33">
        <f t="shared" ca="1" si="17"/>
        <v>257</v>
      </c>
      <c r="K188" s="34">
        <v>45479</v>
      </c>
      <c r="L188" s="59">
        <f t="shared" ca="1" si="20"/>
        <v>0</v>
      </c>
      <c r="M188" s="34">
        <v>45480</v>
      </c>
      <c r="N188" s="47">
        <f t="shared" ca="1" si="21"/>
        <v>1</v>
      </c>
      <c r="O188" s="75">
        <v>45480</v>
      </c>
      <c r="P188" s="75">
        <v>45481</v>
      </c>
      <c r="Q188" s="47">
        <f t="shared" ca="1" si="22"/>
        <v>1</v>
      </c>
      <c r="R188" s="34">
        <v>45481</v>
      </c>
      <c r="S188" s="59">
        <f t="shared" ca="1" si="23"/>
        <v>255</v>
      </c>
      <c r="T188" s="32"/>
      <c r="U188" s="33" t="str">
        <f t="shared" ca="1" si="24"/>
        <v/>
      </c>
      <c r="V188" s="34"/>
      <c r="W188" s="35"/>
      <c r="X188" s="36" t="str">
        <f t="shared" ca="1" si="18"/>
        <v>Overdue</v>
      </c>
      <c r="Y188" s="37"/>
      <c r="Z188" s="38" t="str">
        <f t="shared" si="19"/>
        <v/>
      </c>
    </row>
    <row r="189" spans="1:26" s="39" customFormat="1" hidden="1">
      <c r="A189" s="30">
        <v>186</v>
      </c>
      <c r="B189" s="31" t="s">
        <v>662</v>
      </c>
      <c r="C189" s="31" t="s">
        <v>176</v>
      </c>
      <c r="D189" s="44" t="s">
        <v>32</v>
      </c>
      <c r="E189" s="72" t="str">
        <f>IFERROR(IF(INDEX(Sheet3!$B$2:$B$8, MATCH(D189, Sheet3!$A$2:$A$8, 0)) = 0, "", INDEX(Sheet3!$B$2:$B$8, MATCH(D189, Sheet3!$A$2:$A$8, 0))), "")</f>
        <v>Breakdown</v>
      </c>
      <c r="F189" s="31" t="s">
        <v>253</v>
      </c>
      <c r="G189" s="45" t="s">
        <v>279</v>
      </c>
      <c r="H189" s="63" t="str">
        <f>IFERROR(INDEX(Sheet3!$F$2:$F$114, MATCH(G189, Sheet3!$E$2:$E$114, 0)), "")</f>
        <v>BUILDING</v>
      </c>
      <c r="I189" s="32">
        <v>45479</v>
      </c>
      <c r="J189" s="33">
        <f t="shared" ca="1" si="17"/>
        <v>257</v>
      </c>
      <c r="K189" s="34">
        <v>45480</v>
      </c>
      <c r="L189" s="59">
        <f t="shared" ca="1" si="20"/>
        <v>1</v>
      </c>
      <c r="M189" s="34"/>
      <c r="N189" s="47">
        <f t="shared" ca="1" si="21"/>
        <v>256</v>
      </c>
      <c r="O189" s="75"/>
      <c r="P189" s="75"/>
      <c r="Q189" s="47" t="str">
        <f t="shared" ca="1" si="22"/>
        <v/>
      </c>
      <c r="R189" s="34"/>
      <c r="S189" s="59" t="str">
        <f t="shared" ca="1" si="23"/>
        <v/>
      </c>
      <c r="T189" s="32"/>
      <c r="U189" s="33" t="str">
        <f t="shared" ca="1" si="24"/>
        <v/>
      </c>
      <c r="V189" s="34"/>
      <c r="W189" s="35"/>
      <c r="X189" s="36" t="str">
        <f t="shared" ca="1" si="18"/>
        <v>Overdue</v>
      </c>
      <c r="Y189" s="37"/>
      <c r="Z189" s="38" t="str">
        <f t="shared" si="19"/>
        <v/>
      </c>
    </row>
    <row r="190" spans="1:26" s="39" customFormat="1" hidden="1">
      <c r="A190" s="30">
        <v>187</v>
      </c>
      <c r="B190" s="31" t="s">
        <v>663</v>
      </c>
      <c r="C190" s="31" t="s">
        <v>137</v>
      </c>
      <c r="D190" s="44" t="s">
        <v>32</v>
      </c>
      <c r="E190" s="72" t="str">
        <f>IFERROR(IF(INDEX(Sheet3!$B$2:$B$8, MATCH(D190, Sheet3!$A$2:$A$8, 0)) = 0, "", INDEX(Sheet3!$B$2:$B$8, MATCH(D190, Sheet3!$A$2:$A$8, 0))), "")</f>
        <v>Breakdown</v>
      </c>
      <c r="F190" s="31" t="s">
        <v>514</v>
      </c>
      <c r="G190" s="45" t="s">
        <v>61</v>
      </c>
      <c r="H190" s="63" t="str">
        <f>IFERROR(INDEX(Sheet3!$F$2:$F$114, MATCH(G190, Sheet3!$E$2:$E$114, 0)), "")</f>
        <v>HVAC</v>
      </c>
      <c r="I190" s="32">
        <v>45479</v>
      </c>
      <c r="J190" s="33">
        <f t="shared" ca="1" si="17"/>
        <v>257</v>
      </c>
      <c r="K190" s="34">
        <v>45480</v>
      </c>
      <c r="L190" s="59">
        <f t="shared" ca="1" si="20"/>
        <v>1</v>
      </c>
      <c r="M190" s="34"/>
      <c r="N190" s="47">
        <f t="shared" ca="1" si="21"/>
        <v>256</v>
      </c>
      <c r="O190" s="75"/>
      <c r="P190" s="75"/>
      <c r="Q190" s="47" t="str">
        <f t="shared" ca="1" si="22"/>
        <v/>
      </c>
      <c r="R190" s="34"/>
      <c r="S190" s="59" t="str">
        <f t="shared" ca="1" si="23"/>
        <v/>
      </c>
      <c r="T190" s="32"/>
      <c r="U190" s="33" t="str">
        <f t="shared" ca="1" si="24"/>
        <v/>
      </c>
      <c r="V190" s="34"/>
      <c r="W190" s="35"/>
      <c r="X190" s="36" t="str">
        <f t="shared" ca="1" si="18"/>
        <v>Overdue</v>
      </c>
      <c r="Y190" s="37"/>
      <c r="Z190" s="38" t="str">
        <f t="shared" si="19"/>
        <v/>
      </c>
    </row>
    <row r="191" spans="1:26" s="39" customFormat="1" hidden="1">
      <c r="A191" s="30">
        <v>188</v>
      </c>
      <c r="B191" s="31" t="s">
        <v>664</v>
      </c>
      <c r="C191" s="31" t="s">
        <v>503</v>
      </c>
      <c r="D191" s="44" t="s">
        <v>32</v>
      </c>
      <c r="E191" s="72" t="str">
        <f>IFERROR(IF(INDEX(Sheet3!$B$2:$B$8, MATCH(D191, Sheet3!$A$2:$A$8, 0)) = 0, "", INDEX(Sheet3!$B$2:$B$8, MATCH(D191, Sheet3!$A$2:$A$8, 0))), "")</f>
        <v>Breakdown</v>
      </c>
      <c r="F191" s="31" t="s">
        <v>134</v>
      </c>
      <c r="G191" s="45" t="s">
        <v>368</v>
      </c>
      <c r="H191" s="63" t="str">
        <f>IFERROR(INDEX(Sheet3!$F$2:$F$114, MATCH(G191, Sheet3!$E$2:$E$114, 0)), "")</f>
        <v>KITCHEN_EQUIPMENT</v>
      </c>
      <c r="I191" s="32">
        <v>45479</v>
      </c>
      <c r="J191" s="33">
        <f t="shared" ca="1" si="17"/>
        <v>257</v>
      </c>
      <c r="K191" s="34">
        <v>45480</v>
      </c>
      <c r="L191" s="59">
        <f t="shared" ca="1" si="20"/>
        <v>1</v>
      </c>
      <c r="M191" s="34"/>
      <c r="N191" s="47">
        <f t="shared" ca="1" si="21"/>
        <v>256</v>
      </c>
      <c r="O191" s="75"/>
      <c r="P191" s="75"/>
      <c r="Q191" s="47" t="str">
        <f t="shared" ca="1" si="22"/>
        <v/>
      </c>
      <c r="R191" s="34"/>
      <c r="S191" s="59" t="str">
        <f t="shared" ca="1" si="23"/>
        <v/>
      </c>
      <c r="T191" s="32"/>
      <c r="U191" s="33" t="str">
        <f t="shared" ca="1" si="24"/>
        <v/>
      </c>
      <c r="V191" s="34"/>
      <c r="W191" s="35"/>
      <c r="X191" s="36" t="str">
        <f t="shared" ca="1" si="18"/>
        <v>Overdue</v>
      </c>
      <c r="Y191" s="37"/>
      <c r="Z191" s="38" t="str">
        <f t="shared" si="19"/>
        <v/>
      </c>
    </row>
    <row r="192" spans="1:26" s="39" customFormat="1" hidden="1">
      <c r="A192" s="30">
        <v>189</v>
      </c>
      <c r="B192" s="31" t="s">
        <v>665</v>
      </c>
      <c r="C192" s="31" t="s">
        <v>578</v>
      </c>
      <c r="D192" s="44" t="s">
        <v>32</v>
      </c>
      <c r="E192" s="72" t="str">
        <f>IFERROR(IF(INDEX(Sheet3!$B$2:$B$8, MATCH(D192, Sheet3!$A$2:$A$8, 0)) = 0, "", INDEX(Sheet3!$B$2:$B$8, MATCH(D192, Sheet3!$A$2:$A$8, 0))), "")</f>
        <v>Breakdown</v>
      </c>
      <c r="F192" s="31" t="s">
        <v>494</v>
      </c>
      <c r="G192" s="45" t="s">
        <v>84</v>
      </c>
      <c r="H192" s="63" t="str">
        <f>IFERROR(INDEX(Sheet3!$F$2:$F$114, MATCH(G192, Sheet3!$E$2:$E$114, 0)), "")</f>
        <v>OTHERS</v>
      </c>
      <c r="I192" s="32">
        <v>45479</v>
      </c>
      <c r="J192" s="33">
        <f t="shared" ca="1" si="17"/>
        <v>257</v>
      </c>
      <c r="K192" s="34">
        <v>45480</v>
      </c>
      <c r="L192" s="59">
        <f t="shared" ca="1" si="20"/>
        <v>1</v>
      </c>
      <c r="M192" s="34"/>
      <c r="N192" s="47">
        <f t="shared" ca="1" si="21"/>
        <v>256</v>
      </c>
      <c r="O192" s="75"/>
      <c r="P192" s="75"/>
      <c r="Q192" s="47" t="str">
        <f t="shared" ca="1" si="22"/>
        <v/>
      </c>
      <c r="R192" s="34"/>
      <c r="S192" s="59" t="str">
        <f t="shared" ca="1" si="23"/>
        <v/>
      </c>
      <c r="T192" s="32"/>
      <c r="U192" s="33" t="str">
        <f t="shared" ca="1" si="24"/>
        <v/>
      </c>
      <c r="V192" s="34"/>
      <c r="W192" s="35"/>
      <c r="X192" s="36" t="str">
        <f t="shared" ca="1" si="18"/>
        <v>Overdue</v>
      </c>
      <c r="Y192" s="37"/>
      <c r="Z192" s="38" t="str">
        <f t="shared" si="19"/>
        <v/>
      </c>
    </row>
    <row r="193" spans="1:26" s="39" customFormat="1" hidden="1">
      <c r="A193" s="30">
        <v>190</v>
      </c>
      <c r="B193" s="31" t="s">
        <v>666</v>
      </c>
      <c r="C193" s="31" t="s">
        <v>201</v>
      </c>
      <c r="D193" s="44" t="s">
        <v>32</v>
      </c>
      <c r="E193" s="72" t="str">
        <f>IFERROR(IF(INDEX(Sheet3!$B$2:$B$8, MATCH(D193, Sheet3!$A$2:$A$8, 0)) = 0, "", INDEX(Sheet3!$B$2:$B$8, MATCH(D193, Sheet3!$A$2:$A$8, 0))), "")</f>
        <v>Breakdown</v>
      </c>
      <c r="F193" s="31" t="s">
        <v>324</v>
      </c>
      <c r="G193" s="45" t="s">
        <v>61</v>
      </c>
      <c r="H193" s="63" t="str">
        <f>IFERROR(INDEX(Sheet3!$F$2:$F$114, MATCH(G193, Sheet3!$E$2:$E$114, 0)), "")</f>
        <v>HVAC</v>
      </c>
      <c r="I193" s="32">
        <v>45479</v>
      </c>
      <c r="J193" s="33">
        <f t="shared" ca="1" si="17"/>
        <v>257</v>
      </c>
      <c r="K193" s="34">
        <v>45480</v>
      </c>
      <c r="L193" s="59">
        <f t="shared" ca="1" si="20"/>
        <v>1</v>
      </c>
      <c r="M193" s="34"/>
      <c r="N193" s="47">
        <f t="shared" ca="1" si="21"/>
        <v>256</v>
      </c>
      <c r="O193" s="75"/>
      <c r="P193" s="75"/>
      <c r="Q193" s="47" t="str">
        <f t="shared" ca="1" si="22"/>
        <v/>
      </c>
      <c r="R193" s="34"/>
      <c r="S193" s="59" t="str">
        <f t="shared" ca="1" si="23"/>
        <v/>
      </c>
      <c r="T193" s="32"/>
      <c r="U193" s="33" t="str">
        <f t="shared" ca="1" si="24"/>
        <v/>
      </c>
      <c r="V193" s="34"/>
      <c r="W193" s="35"/>
      <c r="X193" s="36" t="str">
        <f t="shared" ca="1" si="18"/>
        <v>Overdue</v>
      </c>
      <c r="Y193" s="37"/>
      <c r="Z193" s="38" t="str">
        <f t="shared" si="19"/>
        <v/>
      </c>
    </row>
    <row r="194" spans="1:26" s="39" customFormat="1" hidden="1">
      <c r="A194" s="30">
        <v>191</v>
      </c>
      <c r="B194" s="31" t="s">
        <v>485</v>
      </c>
      <c r="C194" s="31" t="s">
        <v>667</v>
      </c>
      <c r="D194" s="44" t="s">
        <v>32</v>
      </c>
      <c r="E194" s="72" t="str">
        <f>IFERROR(IF(INDEX(Sheet3!$B$2:$B$8, MATCH(D194, Sheet3!$A$2:$A$8, 0)) = 0, "", INDEX(Sheet3!$B$2:$B$8, MATCH(D194, Sheet3!$A$2:$A$8, 0))), "")</f>
        <v>Breakdown</v>
      </c>
      <c r="F194" s="31" t="s">
        <v>134</v>
      </c>
      <c r="G194" s="45" t="s">
        <v>122</v>
      </c>
      <c r="H194" s="63" t="str">
        <f>IFERROR(INDEX(Sheet3!$F$2:$F$114, MATCH(G194, Sheet3!$E$2:$E$114, 0)), "")</f>
        <v>KITCHEN_EQUIPMENT</v>
      </c>
      <c r="I194" s="32">
        <v>45479</v>
      </c>
      <c r="J194" s="33">
        <f t="shared" ca="1" si="17"/>
        <v>257</v>
      </c>
      <c r="K194" s="34">
        <v>45480</v>
      </c>
      <c r="L194" s="59">
        <f t="shared" ca="1" si="20"/>
        <v>1</v>
      </c>
      <c r="M194" s="34"/>
      <c r="N194" s="47">
        <f t="shared" ca="1" si="21"/>
        <v>256</v>
      </c>
      <c r="O194" s="75"/>
      <c r="P194" s="75"/>
      <c r="Q194" s="47" t="str">
        <f t="shared" ca="1" si="22"/>
        <v/>
      </c>
      <c r="R194" s="34"/>
      <c r="S194" s="59" t="str">
        <f t="shared" ca="1" si="23"/>
        <v/>
      </c>
      <c r="T194" s="32"/>
      <c r="U194" s="33" t="str">
        <f t="shared" ca="1" si="24"/>
        <v/>
      </c>
      <c r="V194" s="34"/>
      <c r="W194" s="35"/>
      <c r="X194" s="36" t="str">
        <f t="shared" ca="1" si="18"/>
        <v>Overdue</v>
      </c>
      <c r="Y194" s="37"/>
      <c r="Z194" s="38" t="str">
        <f t="shared" si="19"/>
        <v/>
      </c>
    </row>
    <row r="195" spans="1:26" s="39" customFormat="1" hidden="1">
      <c r="A195" s="30">
        <v>192</v>
      </c>
      <c r="B195" s="31" t="s">
        <v>200</v>
      </c>
      <c r="C195" s="31" t="s">
        <v>66</v>
      </c>
      <c r="D195" s="44" t="s">
        <v>59</v>
      </c>
      <c r="E195" s="72" t="str">
        <f>IFERROR(IF(INDEX(Sheet3!$B$2:$B$8, MATCH(D195, Sheet3!$A$2:$A$8, 0)) = 0, "", INDEX(Sheet3!$B$2:$B$8, MATCH(D195, Sheet3!$A$2:$A$8, 0))), "")</f>
        <v>Preventive</v>
      </c>
      <c r="F195" s="31" t="s">
        <v>249</v>
      </c>
      <c r="G195" s="45" t="s">
        <v>202</v>
      </c>
      <c r="H195" s="63" t="str">
        <f>IFERROR(INDEX(Sheet3!$F$2:$F$114, MATCH(G195, Sheet3!$E$2:$E$114, 0)), "")</f>
        <v>GENERATOR</v>
      </c>
      <c r="I195" s="32">
        <v>45479</v>
      </c>
      <c r="J195" s="33">
        <f t="shared" ca="1" si="17"/>
        <v>257</v>
      </c>
      <c r="K195" s="34">
        <v>45479</v>
      </c>
      <c r="L195" s="59">
        <f t="shared" ca="1" si="20"/>
        <v>0</v>
      </c>
      <c r="M195" s="34"/>
      <c r="N195" s="47">
        <f t="shared" ca="1" si="21"/>
        <v>257</v>
      </c>
      <c r="O195" s="75"/>
      <c r="P195" s="75"/>
      <c r="Q195" s="47" t="str">
        <f t="shared" ca="1" si="22"/>
        <v/>
      </c>
      <c r="R195" s="34"/>
      <c r="S195" s="59" t="str">
        <f t="shared" ca="1" si="23"/>
        <v/>
      </c>
      <c r="T195" s="32"/>
      <c r="U195" s="33" t="str">
        <f t="shared" ca="1" si="24"/>
        <v/>
      </c>
      <c r="V195" s="34"/>
      <c r="W195" s="35"/>
      <c r="X195" s="36" t="str">
        <f t="shared" ca="1" si="18"/>
        <v>Overdue</v>
      </c>
      <c r="Y195" s="37"/>
      <c r="Z195" s="38" t="str">
        <f t="shared" si="19"/>
        <v/>
      </c>
    </row>
    <row r="196" spans="1:26" s="39" customFormat="1" hidden="1">
      <c r="A196" s="30">
        <v>193</v>
      </c>
      <c r="B196" s="31" t="s">
        <v>668</v>
      </c>
      <c r="C196" s="31" t="s">
        <v>669</v>
      </c>
      <c r="D196" s="44" t="s">
        <v>59</v>
      </c>
      <c r="E196" s="72" t="str">
        <f>IFERROR(IF(INDEX(Sheet3!$B$2:$B$8, MATCH(D196, Sheet3!$A$2:$A$8, 0)) = 0, "", INDEX(Sheet3!$B$2:$B$8, MATCH(D196, Sheet3!$A$2:$A$8, 0))), "")</f>
        <v>Preventive</v>
      </c>
      <c r="F196" s="31" t="s">
        <v>249</v>
      </c>
      <c r="G196" s="45" t="s">
        <v>202</v>
      </c>
      <c r="H196" s="63" t="str">
        <f>IFERROR(INDEX(Sheet3!$F$2:$F$114, MATCH(G196, Sheet3!$E$2:$E$114, 0)), "")</f>
        <v>GENERATOR</v>
      </c>
      <c r="I196" s="32">
        <v>45479</v>
      </c>
      <c r="J196" s="33">
        <f t="shared" ca="1" si="17"/>
        <v>257</v>
      </c>
      <c r="K196" s="34">
        <v>45480</v>
      </c>
      <c r="L196" s="59">
        <f t="shared" ca="1" si="20"/>
        <v>1</v>
      </c>
      <c r="M196" s="34"/>
      <c r="N196" s="47">
        <f t="shared" ca="1" si="21"/>
        <v>256</v>
      </c>
      <c r="O196" s="75"/>
      <c r="P196" s="75"/>
      <c r="Q196" s="47" t="str">
        <f t="shared" ca="1" si="22"/>
        <v/>
      </c>
      <c r="R196" s="34"/>
      <c r="S196" s="59" t="str">
        <f t="shared" ca="1" si="23"/>
        <v/>
      </c>
      <c r="T196" s="32"/>
      <c r="U196" s="33" t="str">
        <f t="shared" ca="1" si="24"/>
        <v/>
      </c>
      <c r="V196" s="34"/>
      <c r="W196" s="35"/>
      <c r="X196" s="36" t="str">
        <f t="shared" ca="1" si="18"/>
        <v>Overdue</v>
      </c>
      <c r="Y196" s="37"/>
      <c r="Z196" s="38" t="str">
        <f t="shared" si="19"/>
        <v/>
      </c>
    </row>
    <row r="197" spans="1:26" s="39" customFormat="1" ht="28.5">
      <c r="A197" s="30">
        <v>194</v>
      </c>
      <c r="B197" s="31" t="s">
        <v>670</v>
      </c>
      <c r="C197" s="31" t="s">
        <v>384</v>
      </c>
      <c r="D197" s="44" t="s">
        <v>67</v>
      </c>
      <c r="E197" s="72" t="str">
        <f>IFERROR(IF(INDEX(Sheet3!$B$2:$B$8, MATCH(D197, Sheet3!$A$2:$A$8, 0)) = 0, "", INDEX(Sheet3!$B$2:$B$8, MATCH(D197, Sheet3!$A$2:$A$8, 0))), "")</f>
        <v>Breakdown</v>
      </c>
      <c r="F197" s="31" t="s">
        <v>134</v>
      </c>
      <c r="G197" s="45" t="s">
        <v>311</v>
      </c>
      <c r="H197" s="63" t="str">
        <f>IFERROR(INDEX(Sheet3!$F$2:$F$114, MATCH(G197, Sheet3!$E$2:$E$114, 0)), "")</f>
        <v>KITCHEN_EQUIPMENT</v>
      </c>
      <c r="I197" s="32">
        <v>45479</v>
      </c>
      <c r="J197" s="33">
        <f t="shared" ca="1" si="17"/>
        <v>1</v>
      </c>
      <c r="K197" s="34">
        <v>45480</v>
      </c>
      <c r="L197" s="59">
        <f t="shared" ca="1" si="20"/>
        <v>1</v>
      </c>
      <c r="M197" s="34"/>
      <c r="N197" s="47">
        <f t="shared" ca="1" si="21"/>
        <v>256</v>
      </c>
      <c r="O197" s="75"/>
      <c r="P197" s="75"/>
      <c r="Q197" s="47" t="str">
        <f t="shared" ca="1" si="22"/>
        <v/>
      </c>
      <c r="R197" s="34"/>
      <c r="S197" s="59" t="str">
        <f t="shared" ca="1" si="23"/>
        <v/>
      </c>
      <c r="T197" s="32"/>
      <c r="U197" s="33" t="str">
        <f t="shared" ca="1" si="24"/>
        <v/>
      </c>
      <c r="V197" s="34"/>
      <c r="W197" s="35"/>
      <c r="X197" s="36" t="str">
        <f t="shared" ca="1" si="18"/>
        <v>Completed</v>
      </c>
      <c r="Y197" s="37">
        <v>45480</v>
      </c>
      <c r="Z197" s="38">
        <f t="shared" si="19"/>
        <v>0</v>
      </c>
    </row>
    <row r="198" spans="1:26" s="39" customFormat="1" hidden="1">
      <c r="A198" s="30">
        <v>195</v>
      </c>
      <c r="B198" s="31" t="s">
        <v>671</v>
      </c>
      <c r="C198" s="31" t="s">
        <v>363</v>
      </c>
      <c r="D198" s="44" t="s">
        <v>32</v>
      </c>
      <c r="E198" s="72" t="str">
        <f>IFERROR(IF(INDEX(Sheet3!$B$2:$B$8, MATCH(D198, Sheet3!$A$2:$A$8, 0)) = 0, "", INDEX(Sheet3!$B$2:$B$8, MATCH(D198, Sheet3!$A$2:$A$8, 0))), "")</f>
        <v>Breakdown</v>
      </c>
      <c r="F198" s="31" t="s">
        <v>672</v>
      </c>
      <c r="G198" s="45" t="s">
        <v>84</v>
      </c>
      <c r="H198" s="63" t="str">
        <f>IFERROR(INDEX(Sheet3!$F$2:$F$114, MATCH(G198, Sheet3!$E$2:$E$114, 0)), "")</f>
        <v>OTHERS</v>
      </c>
      <c r="I198" s="32">
        <v>45479</v>
      </c>
      <c r="J198" s="33">
        <f t="shared" ref="J198:J261" ca="1" si="25">IF(I198="","",IF(Y198&lt;&gt;"",Y198-I198,TODAY()-I198))</f>
        <v>257</v>
      </c>
      <c r="K198" s="34">
        <v>45480</v>
      </c>
      <c r="L198" s="59">
        <f t="shared" ca="1" si="20"/>
        <v>1</v>
      </c>
      <c r="M198" s="34"/>
      <c r="N198" s="47">
        <f t="shared" ca="1" si="21"/>
        <v>256</v>
      </c>
      <c r="O198" s="75"/>
      <c r="P198" s="75"/>
      <c r="Q198" s="47" t="str">
        <f t="shared" ca="1" si="22"/>
        <v/>
      </c>
      <c r="R198" s="34"/>
      <c r="S198" s="59" t="str">
        <f t="shared" ca="1" si="23"/>
        <v/>
      </c>
      <c r="T198" s="32"/>
      <c r="U198" s="33" t="str">
        <f t="shared" ca="1" si="24"/>
        <v/>
      </c>
      <c r="V198" s="34"/>
      <c r="W198" s="35"/>
      <c r="X198" s="36" t="str">
        <f t="shared" ref="X198:X261" ca="1" si="26">IF(I198="","",IF(Y198&lt;&gt;"","Completed",IF(TODAY()&lt;V198,"Planned",IF(TODAY()=V198,"Due","Overdue"))))</f>
        <v>Overdue</v>
      </c>
      <c r="Y198" s="37"/>
      <c r="Z198" s="38" t="str">
        <f t="shared" ref="Z198:Z261" si="27">IF(Y198="","",IF(Y198&lt;=V198,1,0))</f>
        <v/>
      </c>
    </row>
    <row r="199" spans="1:26" s="39" customFormat="1" hidden="1">
      <c r="A199" s="30">
        <v>196</v>
      </c>
      <c r="B199" s="31" t="s">
        <v>673</v>
      </c>
      <c r="C199" s="31" t="s">
        <v>269</v>
      </c>
      <c r="D199" s="44" t="s">
        <v>59</v>
      </c>
      <c r="E199" s="72" t="str">
        <f>IFERROR(IF(INDEX(Sheet3!$B$2:$B$8, MATCH(D199, Sheet3!$A$2:$A$8, 0)) = 0, "", INDEX(Sheet3!$B$2:$B$8, MATCH(D199, Sheet3!$A$2:$A$8, 0))), "")</f>
        <v>Preventive</v>
      </c>
      <c r="F199" s="31" t="s">
        <v>337</v>
      </c>
      <c r="G199" s="45" t="s">
        <v>84</v>
      </c>
      <c r="H199" s="63" t="str">
        <f>IFERROR(INDEX(Sheet3!$F$2:$F$114, MATCH(G199, Sheet3!$E$2:$E$114, 0)), "")</f>
        <v>OTHERS</v>
      </c>
      <c r="I199" s="32">
        <v>45479</v>
      </c>
      <c r="J199" s="33">
        <f t="shared" ca="1" si="25"/>
        <v>257</v>
      </c>
      <c r="K199" s="34">
        <v>45480</v>
      </c>
      <c r="L199" s="59">
        <f t="shared" ref="L199:L262" ca="1" si="28">IF(K199&lt;&gt;"",K199-I199,IF(I199="","",TODAY()-I199))</f>
        <v>1</v>
      </c>
      <c r="M199" s="34"/>
      <c r="N199" s="47">
        <f t="shared" ref="N199:N262" ca="1" si="29">IF(M199&lt;&gt;"",M199-K199,IF(K199="","",TODAY()-K199))</f>
        <v>256</v>
      </c>
      <c r="O199" s="75"/>
      <c r="P199" s="75"/>
      <c r="Q199" s="47" t="str">
        <f t="shared" ref="Q199:Q262" ca="1" si="30">IF(P199&lt;&gt;"",P199-O199,IF(O199="","",TODAY()-O199))</f>
        <v/>
      </c>
      <c r="R199" s="34"/>
      <c r="S199" s="59" t="str">
        <f t="shared" ref="S199:S262" ca="1" si="31">IF(T199&lt;&gt;"",T199-R199,IF(R199="","",TODAY()-R199))</f>
        <v/>
      </c>
      <c r="T199" s="32"/>
      <c r="U199" s="33" t="str">
        <f t="shared" ca="1" si="24"/>
        <v/>
      </c>
      <c r="V199" s="34"/>
      <c r="W199" s="35"/>
      <c r="X199" s="36" t="str">
        <f t="shared" ca="1" si="26"/>
        <v>Overdue</v>
      </c>
      <c r="Y199" s="37"/>
      <c r="Z199" s="38" t="str">
        <f t="shared" si="27"/>
        <v/>
      </c>
    </row>
    <row r="200" spans="1:26" s="39" customFormat="1" hidden="1">
      <c r="A200" s="30">
        <v>197</v>
      </c>
      <c r="B200" s="31" t="s">
        <v>674</v>
      </c>
      <c r="C200" s="31" t="s">
        <v>151</v>
      </c>
      <c r="D200" s="44" t="s">
        <v>32</v>
      </c>
      <c r="E200" s="72" t="str">
        <f>IFERROR(IF(INDEX(Sheet3!$B$2:$B$8, MATCH(D200, Sheet3!$A$2:$A$8, 0)) = 0, "", INDEX(Sheet3!$B$2:$B$8, MATCH(D200, Sheet3!$A$2:$A$8, 0))), "")</f>
        <v>Breakdown</v>
      </c>
      <c r="F200" s="31" t="s">
        <v>358</v>
      </c>
      <c r="G200" s="45" t="s">
        <v>521</v>
      </c>
      <c r="H200" s="63" t="str">
        <f>IFERROR(INDEX(Sheet3!$F$2:$F$114, MATCH(G200, Sheet3!$E$2:$E$114, 0)), "")</f>
        <v>HVAC</v>
      </c>
      <c r="I200" s="32">
        <v>45479</v>
      </c>
      <c r="J200" s="33">
        <f t="shared" ca="1" si="25"/>
        <v>257</v>
      </c>
      <c r="K200" s="34">
        <v>45480</v>
      </c>
      <c r="L200" s="59">
        <f t="shared" ca="1" si="28"/>
        <v>1</v>
      </c>
      <c r="M200" s="34"/>
      <c r="N200" s="47">
        <f t="shared" ca="1" si="29"/>
        <v>256</v>
      </c>
      <c r="O200" s="75"/>
      <c r="P200" s="75"/>
      <c r="Q200" s="47" t="str">
        <f t="shared" ca="1" si="30"/>
        <v/>
      </c>
      <c r="R200" s="34"/>
      <c r="S200" s="59" t="str">
        <f t="shared" ca="1" si="31"/>
        <v/>
      </c>
      <c r="T200" s="32"/>
      <c r="U200" s="33" t="str">
        <f t="shared" ca="1" si="24"/>
        <v/>
      </c>
      <c r="V200" s="34"/>
      <c r="W200" s="35"/>
      <c r="X200" s="36" t="str">
        <f t="shared" ca="1" si="26"/>
        <v>Overdue</v>
      </c>
      <c r="Y200" s="37"/>
      <c r="Z200" s="38" t="str">
        <f t="shared" si="27"/>
        <v/>
      </c>
    </row>
    <row r="201" spans="1:26" s="39" customFormat="1" hidden="1">
      <c r="A201" s="30">
        <v>198</v>
      </c>
      <c r="B201" s="31" t="s">
        <v>675</v>
      </c>
      <c r="C201" s="31" t="s">
        <v>156</v>
      </c>
      <c r="D201" s="44" t="s">
        <v>32</v>
      </c>
      <c r="E201" s="72" t="str">
        <f>IFERROR(IF(INDEX(Sheet3!$B$2:$B$8, MATCH(D201, Sheet3!$A$2:$A$8, 0)) = 0, "", INDEX(Sheet3!$B$2:$B$8, MATCH(D201, Sheet3!$A$2:$A$8, 0))), "")</f>
        <v>Breakdown</v>
      </c>
      <c r="F201" s="31" t="s">
        <v>494</v>
      </c>
      <c r="G201" s="45" t="s">
        <v>84</v>
      </c>
      <c r="H201" s="63" t="str">
        <f>IFERROR(INDEX(Sheet3!$F$2:$F$114, MATCH(G201, Sheet3!$E$2:$E$114, 0)), "")</f>
        <v>OTHERS</v>
      </c>
      <c r="I201" s="32">
        <v>45479</v>
      </c>
      <c r="J201" s="33">
        <f t="shared" ca="1" si="25"/>
        <v>257</v>
      </c>
      <c r="K201" s="34">
        <v>45480</v>
      </c>
      <c r="L201" s="59">
        <f t="shared" ca="1" si="28"/>
        <v>1</v>
      </c>
      <c r="M201" s="34">
        <v>45495</v>
      </c>
      <c r="N201" s="47">
        <f t="shared" ca="1" si="29"/>
        <v>15</v>
      </c>
      <c r="O201" s="75">
        <v>45497</v>
      </c>
      <c r="P201" s="75"/>
      <c r="Q201" s="47">
        <f t="shared" ca="1" si="30"/>
        <v>239</v>
      </c>
      <c r="R201" s="34"/>
      <c r="S201" s="59" t="str">
        <f t="shared" ca="1" si="31"/>
        <v/>
      </c>
      <c r="T201" s="32"/>
      <c r="U201" s="33" t="str">
        <f t="shared" ca="1" si="24"/>
        <v/>
      </c>
      <c r="V201" s="34"/>
      <c r="W201" s="35"/>
      <c r="X201" s="36" t="str">
        <f t="shared" ca="1" si="26"/>
        <v>Overdue</v>
      </c>
      <c r="Y201" s="37"/>
      <c r="Z201" s="38" t="str">
        <f t="shared" si="27"/>
        <v/>
      </c>
    </row>
    <row r="202" spans="1:26" s="39" customFormat="1" hidden="1">
      <c r="A202" s="30">
        <v>199</v>
      </c>
      <c r="B202" s="31" t="s">
        <v>676</v>
      </c>
      <c r="C202" s="31" t="s">
        <v>389</v>
      </c>
      <c r="D202" s="44" t="s">
        <v>67</v>
      </c>
      <c r="E202" s="72" t="str">
        <f>IFERROR(IF(INDEX(Sheet3!$B$2:$B$8, MATCH(D202, Sheet3!$A$2:$A$8, 0)) = 0, "", INDEX(Sheet3!$B$2:$B$8, MATCH(D202, Sheet3!$A$2:$A$8, 0))), "")</f>
        <v>Breakdown</v>
      </c>
      <c r="F202" s="31" t="s">
        <v>51</v>
      </c>
      <c r="G202" s="45" t="s">
        <v>472</v>
      </c>
      <c r="H202" s="63" t="str">
        <f>IFERROR(INDEX(Sheet3!$F$2:$F$114, MATCH(G202, Sheet3!$E$2:$E$114, 0)), "")</f>
        <v>ELECTRICAL</v>
      </c>
      <c r="I202" s="32">
        <v>45479</v>
      </c>
      <c r="J202" s="33">
        <f t="shared" ca="1" si="25"/>
        <v>257</v>
      </c>
      <c r="K202" s="34">
        <v>45480</v>
      </c>
      <c r="L202" s="59">
        <f t="shared" ca="1" si="28"/>
        <v>1</v>
      </c>
      <c r="M202" s="34"/>
      <c r="N202" s="47">
        <f t="shared" ca="1" si="29"/>
        <v>256</v>
      </c>
      <c r="O202" s="75"/>
      <c r="P202" s="75"/>
      <c r="Q202" s="47" t="str">
        <f t="shared" ca="1" si="30"/>
        <v/>
      </c>
      <c r="R202" s="34"/>
      <c r="S202" s="59" t="str">
        <f t="shared" ca="1" si="31"/>
        <v/>
      </c>
      <c r="T202" s="32"/>
      <c r="U202" s="33" t="str">
        <f t="shared" ref="U202:U265" ca="1" si="32">IF(T202="","",IF(Y202&lt;&gt;"",Y202-T202,TODAY()-T202))</f>
        <v/>
      </c>
      <c r="V202" s="34"/>
      <c r="W202" s="35"/>
      <c r="X202" s="36" t="str">
        <f t="shared" ca="1" si="26"/>
        <v>Overdue</v>
      </c>
      <c r="Y202" s="37"/>
      <c r="Z202" s="38" t="str">
        <f t="shared" si="27"/>
        <v/>
      </c>
    </row>
    <row r="203" spans="1:26" s="39" customFormat="1" hidden="1">
      <c r="A203" s="30">
        <v>200</v>
      </c>
      <c r="B203" s="31" t="s">
        <v>677</v>
      </c>
      <c r="C203" s="31" t="s">
        <v>443</v>
      </c>
      <c r="D203" s="44" t="s">
        <v>32</v>
      </c>
      <c r="E203" s="72" t="str">
        <f>IFERROR(IF(INDEX(Sheet3!$B$2:$B$8, MATCH(D203, Sheet3!$A$2:$A$8, 0)) = 0, "", INDEX(Sheet3!$B$2:$B$8, MATCH(D203, Sheet3!$A$2:$A$8, 0))), "")</f>
        <v>Breakdown</v>
      </c>
      <c r="F203" s="31" t="s">
        <v>134</v>
      </c>
      <c r="G203" s="45" t="s">
        <v>185</v>
      </c>
      <c r="H203" s="63" t="str">
        <f>IFERROR(INDEX(Sheet3!$F$2:$F$114, MATCH(G203, Sheet3!$E$2:$E$114, 0)), "")</f>
        <v>KITCHEN_EQUIPMENT</v>
      </c>
      <c r="I203" s="32">
        <v>45479</v>
      </c>
      <c r="J203" s="33">
        <f t="shared" ca="1" si="25"/>
        <v>257</v>
      </c>
      <c r="K203" s="34">
        <v>45480</v>
      </c>
      <c r="L203" s="59">
        <f t="shared" ca="1" si="28"/>
        <v>1</v>
      </c>
      <c r="M203" s="34"/>
      <c r="N203" s="47">
        <f t="shared" ca="1" si="29"/>
        <v>256</v>
      </c>
      <c r="O203" s="75"/>
      <c r="P203" s="75"/>
      <c r="Q203" s="47" t="str">
        <f t="shared" ca="1" si="30"/>
        <v/>
      </c>
      <c r="R203" s="34"/>
      <c r="S203" s="59" t="str">
        <f t="shared" ca="1" si="31"/>
        <v/>
      </c>
      <c r="T203" s="32"/>
      <c r="U203" s="33" t="str">
        <f t="shared" ca="1" si="32"/>
        <v/>
      </c>
      <c r="V203" s="34"/>
      <c r="W203" s="35"/>
      <c r="X203" s="36" t="str">
        <f t="shared" ca="1" si="26"/>
        <v>Overdue</v>
      </c>
      <c r="Y203" s="37"/>
      <c r="Z203" s="38" t="str">
        <f t="shared" si="27"/>
        <v/>
      </c>
    </row>
    <row r="204" spans="1:26" s="39" customFormat="1" hidden="1">
      <c r="A204" s="30">
        <v>201</v>
      </c>
      <c r="B204" s="31" t="s">
        <v>678</v>
      </c>
      <c r="C204" s="31" t="s">
        <v>63</v>
      </c>
      <c r="D204" s="44" t="s">
        <v>32</v>
      </c>
      <c r="E204" s="72" t="str">
        <f>IFERROR(IF(INDEX(Sheet3!$B$2:$B$8, MATCH(D204, Sheet3!$A$2:$A$8, 0)) = 0, "", INDEX(Sheet3!$B$2:$B$8, MATCH(D204, Sheet3!$A$2:$A$8, 0))), "")</f>
        <v>Breakdown</v>
      </c>
      <c r="F204" s="31" t="s">
        <v>412</v>
      </c>
      <c r="G204" s="45" t="s">
        <v>34</v>
      </c>
      <c r="H204" s="63" t="str">
        <f>IFERROR(INDEX(Sheet3!$F$2:$F$114, MATCH(G204, Sheet3!$E$2:$E$114, 0)), "")</f>
        <v>EVACUATION</v>
      </c>
      <c r="I204" s="32">
        <v>45479</v>
      </c>
      <c r="J204" s="33">
        <f t="shared" ca="1" si="25"/>
        <v>257</v>
      </c>
      <c r="K204" s="34">
        <v>45480</v>
      </c>
      <c r="L204" s="59">
        <f t="shared" ca="1" si="28"/>
        <v>1</v>
      </c>
      <c r="M204" s="34"/>
      <c r="N204" s="47">
        <f t="shared" ca="1" si="29"/>
        <v>256</v>
      </c>
      <c r="O204" s="75"/>
      <c r="P204" s="75"/>
      <c r="Q204" s="47" t="str">
        <f t="shared" ca="1" si="30"/>
        <v/>
      </c>
      <c r="R204" s="34"/>
      <c r="S204" s="59" t="str">
        <f t="shared" ca="1" si="31"/>
        <v/>
      </c>
      <c r="T204" s="32"/>
      <c r="U204" s="33" t="str">
        <f t="shared" ca="1" si="32"/>
        <v/>
      </c>
      <c r="V204" s="34"/>
      <c r="W204" s="35"/>
      <c r="X204" s="36" t="str">
        <f t="shared" ca="1" si="26"/>
        <v>Overdue</v>
      </c>
      <c r="Y204" s="37"/>
      <c r="Z204" s="38" t="str">
        <f t="shared" si="27"/>
        <v/>
      </c>
    </row>
    <row r="205" spans="1:26" s="39" customFormat="1" hidden="1">
      <c r="A205" s="30">
        <v>202</v>
      </c>
      <c r="B205" s="31" t="s">
        <v>679</v>
      </c>
      <c r="C205" s="31" t="s">
        <v>137</v>
      </c>
      <c r="D205" s="44" t="s">
        <v>32</v>
      </c>
      <c r="E205" s="72" t="str">
        <f>IFERROR(IF(INDEX(Sheet3!$B$2:$B$8, MATCH(D205, Sheet3!$A$2:$A$8, 0)) = 0, "", INDEX(Sheet3!$B$2:$B$8, MATCH(D205, Sheet3!$A$2:$A$8, 0))), "")</f>
        <v>Breakdown</v>
      </c>
      <c r="F205" s="31" t="s">
        <v>295</v>
      </c>
      <c r="G205" s="45" t="s">
        <v>84</v>
      </c>
      <c r="H205" s="63" t="str">
        <f>IFERROR(INDEX(Sheet3!$F$2:$F$114, MATCH(G205, Sheet3!$E$2:$E$114, 0)), "")</f>
        <v>OTHERS</v>
      </c>
      <c r="I205" s="32">
        <v>45480</v>
      </c>
      <c r="J205" s="33">
        <f t="shared" ca="1" si="25"/>
        <v>256</v>
      </c>
      <c r="K205" s="34">
        <v>45480</v>
      </c>
      <c r="L205" s="59">
        <f t="shared" ca="1" si="28"/>
        <v>0</v>
      </c>
      <c r="M205" s="34"/>
      <c r="N205" s="47">
        <f t="shared" ca="1" si="29"/>
        <v>256</v>
      </c>
      <c r="O205" s="75"/>
      <c r="P205" s="75"/>
      <c r="Q205" s="47" t="str">
        <f t="shared" ca="1" si="30"/>
        <v/>
      </c>
      <c r="R205" s="34"/>
      <c r="S205" s="59" t="str">
        <f t="shared" ca="1" si="31"/>
        <v/>
      </c>
      <c r="T205" s="32"/>
      <c r="U205" s="33" t="str">
        <f t="shared" ca="1" si="32"/>
        <v/>
      </c>
      <c r="V205" s="34"/>
      <c r="W205" s="35"/>
      <c r="X205" s="36" t="str">
        <f t="shared" ca="1" si="26"/>
        <v>Overdue</v>
      </c>
      <c r="Y205" s="37"/>
      <c r="Z205" s="38" t="str">
        <f t="shared" si="27"/>
        <v/>
      </c>
    </row>
    <row r="206" spans="1:26" s="39" customFormat="1" hidden="1">
      <c r="A206" s="30">
        <v>203</v>
      </c>
      <c r="B206" s="31" t="s">
        <v>680</v>
      </c>
      <c r="C206" s="31" t="s">
        <v>83</v>
      </c>
      <c r="D206" s="44" t="s">
        <v>32</v>
      </c>
      <c r="E206" s="72" t="str">
        <f>IFERROR(IF(INDEX(Sheet3!$B$2:$B$8, MATCH(D206, Sheet3!$A$2:$A$8, 0)) = 0, "", INDEX(Sheet3!$B$2:$B$8, MATCH(D206, Sheet3!$A$2:$A$8, 0))), "")</f>
        <v>Breakdown</v>
      </c>
      <c r="F206" s="31" t="s">
        <v>497</v>
      </c>
      <c r="G206" s="45" t="s">
        <v>122</v>
      </c>
      <c r="H206" s="63" t="str">
        <f>IFERROR(INDEX(Sheet3!$F$2:$F$114, MATCH(G206, Sheet3!$E$2:$E$114, 0)), "")</f>
        <v>KITCHEN_EQUIPMENT</v>
      </c>
      <c r="I206" s="32">
        <v>45480</v>
      </c>
      <c r="J206" s="33">
        <f t="shared" ca="1" si="25"/>
        <v>256</v>
      </c>
      <c r="K206" s="34">
        <v>45480</v>
      </c>
      <c r="L206" s="59">
        <f t="shared" ca="1" si="28"/>
        <v>0</v>
      </c>
      <c r="M206" s="34"/>
      <c r="N206" s="47">
        <f t="shared" ca="1" si="29"/>
        <v>256</v>
      </c>
      <c r="O206" s="75"/>
      <c r="P206" s="75"/>
      <c r="Q206" s="47" t="str">
        <f t="shared" ca="1" si="30"/>
        <v/>
      </c>
      <c r="R206" s="34"/>
      <c r="S206" s="59" t="str">
        <f t="shared" ca="1" si="31"/>
        <v/>
      </c>
      <c r="T206" s="32"/>
      <c r="U206" s="33" t="str">
        <f t="shared" ca="1" si="32"/>
        <v/>
      </c>
      <c r="V206" s="34"/>
      <c r="W206" s="35"/>
      <c r="X206" s="36" t="str">
        <f t="shared" ca="1" si="26"/>
        <v>Overdue</v>
      </c>
      <c r="Y206" s="37"/>
      <c r="Z206" s="38" t="str">
        <f t="shared" si="27"/>
        <v/>
      </c>
    </row>
    <row r="207" spans="1:26" s="39" customFormat="1" hidden="1">
      <c r="A207" s="30">
        <v>204</v>
      </c>
      <c r="B207" s="31" t="s">
        <v>200</v>
      </c>
      <c r="C207" s="31" t="s">
        <v>211</v>
      </c>
      <c r="D207" s="44" t="s">
        <v>59</v>
      </c>
      <c r="E207" s="72" t="str">
        <f>IFERROR(IF(INDEX(Sheet3!$B$2:$B$8, MATCH(D207, Sheet3!$A$2:$A$8, 0)) = 0, "", INDEX(Sheet3!$B$2:$B$8, MATCH(D207, Sheet3!$A$2:$A$8, 0))), "")</f>
        <v>Preventive</v>
      </c>
      <c r="F207" s="31" t="s">
        <v>249</v>
      </c>
      <c r="G207" s="45" t="s">
        <v>202</v>
      </c>
      <c r="H207" s="63" t="str">
        <f>IFERROR(INDEX(Sheet3!$F$2:$F$114, MATCH(G207, Sheet3!$E$2:$E$114, 0)), "")</f>
        <v>GENERATOR</v>
      </c>
      <c r="I207" s="32">
        <v>45480</v>
      </c>
      <c r="J207" s="33">
        <f t="shared" ca="1" si="25"/>
        <v>256</v>
      </c>
      <c r="K207" s="34">
        <v>45480</v>
      </c>
      <c r="L207" s="59">
        <f t="shared" ca="1" si="28"/>
        <v>0</v>
      </c>
      <c r="M207" s="34"/>
      <c r="N207" s="47">
        <f t="shared" ca="1" si="29"/>
        <v>256</v>
      </c>
      <c r="O207" s="75"/>
      <c r="P207" s="75"/>
      <c r="Q207" s="47" t="str">
        <f t="shared" ca="1" si="30"/>
        <v/>
      </c>
      <c r="R207" s="34"/>
      <c r="S207" s="59" t="str">
        <f t="shared" ca="1" si="31"/>
        <v/>
      </c>
      <c r="T207" s="32"/>
      <c r="U207" s="33" t="str">
        <f t="shared" ca="1" si="32"/>
        <v/>
      </c>
      <c r="V207" s="34"/>
      <c r="W207" s="35"/>
      <c r="X207" s="36" t="str">
        <f t="shared" ca="1" si="26"/>
        <v>Overdue</v>
      </c>
      <c r="Y207" s="37"/>
      <c r="Z207" s="38" t="str">
        <f t="shared" si="27"/>
        <v/>
      </c>
    </row>
    <row r="208" spans="1:26" s="39" customFormat="1" hidden="1">
      <c r="A208" s="30">
        <v>205</v>
      </c>
      <c r="B208" s="31" t="s">
        <v>635</v>
      </c>
      <c r="C208" s="31" t="s">
        <v>367</v>
      </c>
      <c r="D208" s="44" t="s">
        <v>59</v>
      </c>
      <c r="E208" s="72" t="str">
        <f>IFERROR(IF(INDEX(Sheet3!$B$2:$B$8, MATCH(D208, Sheet3!$A$2:$A$8, 0)) = 0, "", INDEX(Sheet3!$B$2:$B$8, MATCH(D208, Sheet3!$A$2:$A$8, 0))), "")</f>
        <v>Preventive</v>
      </c>
      <c r="F208" s="31" t="s">
        <v>249</v>
      </c>
      <c r="G208" s="45" t="s">
        <v>202</v>
      </c>
      <c r="H208" s="63" t="str">
        <f>IFERROR(INDEX(Sheet3!$F$2:$F$114, MATCH(G208, Sheet3!$E$2:$E$114, 0)), "")</f>
        <v>GENERATOR</v>
      </c>
      <c r="I208" s="32">
        <v>45480</v>
      </c>
      <c r="J208" s="33">
        <f t="shared" ca="1" si="25"/>
        <v>256</v>
      </c>
      <c r="K208" s="34">
        <v>45480</v>
      </c>
      <c r="L208" s="59">
        <f t="shared" ca="1" si="28"/>
        <v>0</v>
      </c>
      <c r="M208" s="34"/>
      <c r="N208" s="47">
        <f t="shared" ca="1" si="29"/>
        <v>256</v>
      </c>
      <c r="O208" s="75"/>
      <c r="P208" s="75"/>
      <c r="Q208" s="47" t="str">
        <f t="shared" ca="1" si="30"/>
        <v/>
      </c>
      <c r="R208" s="34"/>
      <c r="S208" s="59" t="str">
        <f t="shared" ca="1" si="31"/>
        <v/>
      </c>
      <c r="T208" s="32"/>
      <c r="U208" s="33" t="str">
        <f t="shared" ca="1" si="32"/>
        <v/>
      </c>
      <c r="V208" s="34"/>
      <c r="W208" s="35"/>
      <c r="X208" s="36" t="str">
        <f t="shared" ca="1" si="26"/>
        <v>Overdue</v>
      </c>
      <c r="Y208" s="37"/>
      <c r="Z208" s="38" t="str">
        <f t="shared" si="27"/>
        <v/>
      </c>
    </row>
    <row r="209" spans="1:26" s="39" customFormat="1" hidden="1">
      <c r="A209" s="30">
        <v>206</v>
      </c>
      <c r="B209" s="31" t="s">
        <v>681</v>
      </c>
      <c r="C209" s="31" t="s">
        <v>543</v>
      </c>
      <c r="D209" s="44" t="s">
        <v>32</v>
      </c>
      <c r="E209" s="72" t="str">
        <f>IFERROR(IF(INDEX(Sheet3!$B$2:$B$8, MATCH(D209, Sheet3!$A$2:$A$8, 0)) = 0, "", INDEX(Sheet3!$B$2:$B$8, MATCH(D209, Sheet3!$A$2:$A$8, 0))), "")</f>
        <v>Breakdown</v>
      </c>
      <c r="F209" s="31" t="s">
        <v>276</v>
      </c>
      <c r="G209" s="45" t="s">
        <v>202</v>
      </c>
      <c r="H209" s="63" t="str">
        <f>IFERROR(INDEX(Sheet3!$F$2:$F$114, MATCH(G209, Sheet3!$E$2:$E$114, 0)), "")</f>
        <v>GENERATOR</v>
      </c>
      <c r="I209" s="32">
        <v>45480</v>
      </c>
      <c r="J209" s="33">
        <f t="shared" ca="1" si="25"/>
        <v>256</v>
      </c>
      <c r="K209" s="34">
        <v>45480</v>
      </c>
      <c r="L209" s="59">
        <f t="shared" ca="1" si="28"/>
        <v>0</v>
      </c>
      <c r="M209" s="34"/>
      <c r="N209" s="47">
        <f t="shared" ca="1" si="29"/>
        <v>256</v>
      </c>
      <c r="O209" s="75"/>
      <c r="P209" s="75"/>
      <c r="Q209" s="47" t="str">
        <f t="shared" ca="1" si="30"/>
        <v/>
      </c>
      <c r="R209" s="34"/>
      <c r="S209" s="59" t="str">
        <f t="shared" ca="1" si="31"/>
        <v/>
      </c>
      <c r="T209" s="32"/>
      <c r="U209" s="33" t="str">
        <f t="shared" ca="1" si="32"/>
        <v/>
      </c>
      <c r="V209" s="34"/>
      <c r="W209" s="35"/>
      <c r="X209" s="36" t="str">
        <f t="shared" ca="1" si="26"/>
        <v>Overdue</v>
      </c>
      <c r="Y209" s="37"/>
      <c r="Z209" s="38" t="str">
        <f t="shared" si="27"/>
        <v/>
      </c>
    </row>
    <row r="210" spans="1:26" s="39" customFormat="1" hidden="1">
      <c r="A210" s="30">
        <v>207</v>
      </c>
      <c r="B210" s="31" t="s">
        <v>682</v>
      </c>
      <c r="C210" s="31" t="s">
        <v>605</v>
      </c>
      <c r="D210" s="44" t="s">
        <v>32</v>
      </c>
      <c r="E210" s="72" t="str">
        <f>IFERROR(IF(INDEX(Sheet3!$B$2:$B$8, MATCH(D210, Sheet3!$A$2:$A$8, 0)) = 0, "", INDEX(Sheet3!$B$2:$B$8, MATCH(D210, Sheet3!$A$2:$A$8, 0))), "")</f>
        <v>Breakdown</v>
      </c>
      <c r="F210" s="31" t="s">
        <v>324</v>
      </c>
      <c r="G210" s="45" t="s">
        <v>61</v>
      </c>
      <c r="H210" s="63" t="str">
        <f>IFERROR(INDEX(Sheet3!$F$2:$F$114, MATCH(G210, Sheet3!$E$2:$E$114, 0)), "")</f>
        <v>HVAC</v>
      </c>
      <c r="I210" s="32">
        <v>45480</v>
      </c>
      <c r="J210" s="33">
        <f t="shared" ca="1" si="25"/>
        <v>256</v>
      </c>
      <c r="K210" s="34">
        <v>45480</v>
      </c>
      <c r="L210" s="59">
        <f t="shared" ca="1" si="28"/>
        <v>0</v>
      </c>
      <c r="M210" s="34"/>
      <c r="N210" s="47">
        <f t="shared" ca="1" si="29"/>
        <v>256</v>
      </c>
      <c r="O210" s="75"/>
      <c r="P210" s="75"/>
      <c r="Q210" s="47" t="str">
        <f t="shared" ca="1" si="30"/>
        <v/>
      </c>
      <c r="R210" s="34"/>
      <c r="S210" s="59" t="str">
        <f t="shared" ca="1" si="31"/>
        <v/>
      </c>
      <c r="T210" s="32"/>
      <c r="U210" s="33" t="str">
        <f t="shared" ca="1" si="32"/>
        <v/>
      </c>
      <c r="V210" s="34"/>
      <c r="W210" s="35"/>
      <c r="X210" s="36" t="str">
        <f t="shared" ca="1" si="26"/>
        <v>Overdue</v>
      </c>
      <c r="Y210" s="37"/>
      <c r="Z210" s="38" t="str">
        <f t="shared" si="27"/>
        <v/>
      </c>
    </row>
    <row r="211" spans="1:26" s="39" customFormat="1" hidden="1">
      <c r="A211" s="30">
        <v>208</v>
      </c>
      <c r="B211" s="31" t="s">
        <v>461</v>
      </c>
      <c r="C211" s="31" t="s">
        <v>683</v>
      </c>
      <c r="D211" s="44" t="s">
        <v>32</v>
      </c>
      <c r="E211" s="72" t="str">
        <f>IFERROR(IF(INDEX(Sheet3!$B$2:$B$8, MATCH(D211, Sheet3!$A$2:$A$8, 0)) = 0, "", INDEX(Sheet3!$B$2:$B$8, MATCH(D211, Sheet3!$A$2:$A$8, 0))), "")</f>
        <v>Breakdown</v>
      </c>
      <c r="F211" s="31" t="s">
        <v>134</v>
      </c>
      <c r="G211" s="45" t="s">
        <v>97</v>
      </c>
      <c r="H211" s="63" t="str">
        <f>IFERROR(INDEX(Sheet3!$F$2:$F$114, MATCH(G211, Sheet3!$E$2:$E$114, 0)), "")</f>
        <v>HVAC</v>
      </c>
      <c r="I211" s="32">
        <v>45480</v>
      </c>
      <c r="J211" s="33">
        <f t="shared" ca="1" si="25"/>
        <v>256</v>
      </c>
      <c r="K211" s="34">
        <v>45480</v>
      </c>
      <c r="L211" s="59">
        <f t="shared" ca="1" si="28"/>
        <v>0</v>
      </c>
      <c r="M211" s="34"/>
      <c r="N211" s="47">
        <f t="shared" ca="1" si="29"/>
        <v>256</v>
      </c>
      <c r="O211" s="75"/>
      <c r="P211" s="75"/>
      <c r="Q211" s="47" t="str">
        <f t="shared" ca="1" si="30"/>
        <v/>
      </c>
      <c r="R211" s="34"/>
      <c r="S211" s="59" t="str">
        <f t="shared" ca="1" si="31"/>
        <v/>
      </c>
      <c r="T211" s="32"/>
      <c r="U211" s="33" t="str">
        <f t="shared" ca="1" si="32"/>
        <v/>
      </c>
      <c r="V211" s="34"/>
      <c r="W211" s="35"/>
      <c r="X211" s="36" t="str">
        <f t="shared" ca="1" si="26"/>
        <v>Overdue</v>
      </c>
      <c r="Y211" s="37"/>
      <c r="Z211" s="38" t="str">
        <f t="shared" si="27"/>
        <v/>
      </c>
    </row>
    <row r="212" spans="1:26" s="39" customFormat="1" hidden="1">
      <c r="A212" s="30">
        <v>209</v>
      </c>
      <c r="B212" s="31" t="s">
        <v>200</v>
      </c>
      <c r="C212" s="31" t="s">
        <v>684</v>
      </c>
      <c r="D212" s="44" t="s">
        <v>59</v>
      </c>
      <c r="E212" s="72" t="str">
        <f>IFERROR(IF(INDEX(Sheet3!$B$2:$B$8, MATCH(D212, Sheet3!$A$2:$A$8, 0)) = 0, "", INDEX(Sheet3!$B$2:$B$8, MATCH(D212, Sheet3!$A$2:$A$8, 0))), "")</f>
        <v>Preventive</v>
      </c>
      <c r="F212" s="31" t="s">
        <v>337</v>
      </c>
      <c r="G212" s="45" t="s">
        <v>202</v>
      </c>
      <c r="H212" s="63" t="str">
        <f>IFERROR(INDEX(Sheet3!$F$2:$F$114, MATCH(G212, Sheet3!$E$2:$E$114, 0)), "")</f>
        <v>GENERATOR</v>
      </c>
      <c r="I212" s="32">
        <v>45480</v>
      </c>
      <c r="J212" s="33">
        <f t="shared" ca="1" si="25"/>
        <v>256</v>
      </c>
      <c r="K212" s="34">
        <v>45480</v>
      </c>
      <c r="L212" s="59">
        <f t="shared" ca="1" si="28"/>
        <v>0</v>
      </c>
      <c r="M212" s="34"/>
      <c r="N212" s="47">
        <f t="shared" ca="1" si="29"/>
        <v>256</v>
      </c>
      <c r="O212" s="75"/>
      <c r="P212" s="75"/>
      <c r="Q212" s="47" t="str">
        <f t="shared" ca="1" si="30"/>
        <v/>
      </c>
      <c r="R212" s="34"/>
      <c r="S212" s="59" t="str">
        <f t="shared" ca="1" si="31"/>
        <v/>
      </c>
      <c r="T212" s="32"/>
      <c r="U212" s="33" t="str">
        <f t="shared" ca="1" si="32"/>
        <v/>
      </c>
      <c r="V212" s="34"/>
      <c r="W212" s="35"/>
      <c r="X212" s="36" t="str">
        <f t="shared" ca="1" si="26"/>
        <v>Overdue</v>
      </c>
      <c r="Y212" s="37"/>
      <c r="Z212" s="38" t="str">
        <f t="shared" si="27"/>
        <v/>
      </c>
    </row>
    <row r="213" spans="1:26" s="39" customFormat="1" ht="28.5">
      <c r="A213" s="30">
        <v>210</v>
      </c>
      <c r="B213" s="31" t="s">
        <v>685</v>
      </c>
      <c r="C213" s="31" t="s">
        <v>199</v>
      </c>
      <c r="D213" s="44" t="s">
        <v>32</v>
      </c>
      <c r="E213" s="72" t="str">
        <f>IFERROR(IF(INDEX(Sheet3!$B$2:$B$8, MATCH(D213, Sheet3!$A$2:$A$8, 0)) = 0, "", INDEX(Sheet3!$B$2:$B$8, MATCH(D213, Sheet3!$A$2:$A$8, 0))), "")</f>
        <v>Breakdown</v>
      </c>
      <c r="F213" s="31" t="s">
        <v>621</v>
      </c>
      <c r="G213" s="45" t="s">
        <v>185</v>
      </c>
      <c r="H213" s="63" t="str">
        <f>IFERROR(INDEX(Sheet3!$F$2:$F$114, MATCH(G213, Sheet3!$E$2:$E$114, 0)), "")</f>
        <v>KITCHEN_EQUIPMENT</v>
      </c>
      <c r="I213" s="32">
        <v>45480</v>
      </c>
      <c r="J213" s="33">
        <f t="shared" ca="1" si="25"/>
        <v>1</v>
      </c>
      <c r="K213" s="34">
        <v>45480</v>
      </c>
      <c r="L213" s="59">
        <f t="shared" ca="1" si="28"/>
        <v>0</v>
      </c>
      <c r="M213" s="34"/>
      <c r="N213" s="47">
        <f t="shared" ca="1" si="29"/>
        <v>256</v>
      </c>
      <c r="O213" s="75"/>
      <c r="P213" s="75"/>
      <c r="Q213" s="47" t="str">
        <f t="shared" ca="1" si="30"/>
        <v/>
      </c>
      <c r="R213" s="34"/>
      <c r="S213" s="59" t="str">
        <f t="shared" ca="1" si="31"/>
        <v/>
      </c>
      <c r="T213" s="32"/>
      <c r="U213" s="33" t="str">
        <f t="shared" ca="1" si="32"/>
        <v/>
      </c>
      <c r="V213" s="34"/>
      <c r="W213" s="35"/>
      <c r="X213" s="36" t="str">
        <f t="shared" ca="1" si="26"/>
        <v>Completed</v>
      </c>
      <c r="Y213" s="37">
        <v>45481</v>
      </c>
      <c r="Z213" s="38">
        <f t="shared" si="27"/>
        <v>0</v>
      </c>
    </row>
    <row r="214" spans="1:26" s="39" customFormat="1" hidden="1">
      <c r="A214" s="30">
        <v>211</v>
      </c>
      <c r="B214" s="31" t="s">
        <v>686</v>
      </c>
      <c r="C214" s="31" t="s">
        <v>120</v>
      </c>
      <c r="D214" s="44" t="s">
        <v>32</v>
      </c>
      <c r="E214" s="72" t="str">
        <f>IFERROR(IF(INDEX(Sheet3!$B$2:$B$8, MATCH(D214, Sheet3!$A$2:$A$8, 0)) = 0, "", INDEX(Sheet3!$B$2:$B$8, MATCH(D214, Sheet3!$A$2:$A$8, 0))), "")</f>
        <v>Breakdown</v>
      </c>
      <c r="F214" s="31" t="s">
        <v>324</v>
      </c>
      <c r="G214" s="45" t="s">
        <v>97</v>
      </c>
      <c r="H214" s="63" t="str">
        <f>IFERROR(INDEX(Sheet3!$F$2:$F$114, MATCH(G214, Sheet3!$E$2:$E$114, 0)), "")</f>
        <v>HVAC</v>
      </c>
      <c r="I214" s="32">
        <v>45481</v>
      </c>
      <c r="J214" s="33">
        <f t="shared" ca="1" si="25"/>
        <v>255</v>
      </c>
      <c r="K214" s="34">
        <v>45481</v>
      </c>
      <c r="L214" s="59">
        <f t="shared" ca="1" si="28"/>
        <v>0</v>
      </c>
      <c r="M214" s="34"/>
      <c r="N214" s="47">
        <f t="shared" ca="1" si="29"/>
        <v>255</v>
      </c>
      <c r="O214" s="75"/>
      <c r="P214" s="75"/>
      <c r="Q214" s="47" t="str">
        <f t="shared" ca="1" si="30"/>
        <v/>
      </c>
      <c r="R214" s="34"/>
      <c r="S214" s="59" t="str">
        <f t="shared" ca="1" si="31"/>
        <v/>
      </c>
      <c r="T214" s="32"/>
      <c r="U214" s="33" t="str">
        <f t="shared" ca="1" si="32"/>
        <v/>
      </c>
      <c r="V214" s="34"/>
      <c r="W214" s="35"/>
      <c r="X214" s="36" t="str">
        <f t="shared" ca="1" si="26"/>
        <v>Overdue</v>
      </c>
      <c r="Y214" s="37"/>
      <c r="Z214" s="38" t="str">
        <f t="shared" si="27"/>
        <v/>
      </c>
    </row>
    <row r="215" spans="1:26" s="39" customFormat="1">
      <c r="A215" s="30">
        <v>212</v>
      </c>
      <c r="B215" s="31" t="s">
        <v>687</v>
      </c>
      <c r="C215" s="31" t="s">
        <v>289</v>
      </c>
      <c r="D215" s="44" t="s">
        <v>32</v>
      </c>
      <c r="E215" s="72" t="str">
        <f>IFERROR(IF(INDEX(Sheet3!$B$2:$B$8, MATCH(D215, Sheet3!$A$2:$A$8, 0)) = 0, "", INDEX(Sheet3!$B$2:$B$8, MATCH(D215, Sheet3!$A$2:$A$8, 0))), "")</f>
        <v>Breakdown</v>
      </c>
      <c r="F215" s="31" t="s">
        <v>276</v>
      </c>
      <c r="G215" s="45" t="s">
        <v>202</v>
      </c>
      <c r="H215" s="63" t="str">
        <f>IFERROR(INDEX(Sheet3!$F$2:$F$114, MATCH(G215, Sheet3!$E$2:$E$114, 0)), "")</f>
        <v>GENERATOR</v>
      </c>
      <c r="I215" s="32">
        <v>45481</v>
      </c>
      <c r="J215" s="33">
        <f t="shared" ca="1" si="25"/>
        <v>1</v>
      </c>
      <c r="K215" s="34">
        <v>45481</v>
      </c>
      <c r="L215" s="59">
        <f t="shared" ca="1" si="28"/>
        <v>0</v>
      </c>
      <c r="M215" s="34"/>
      <c r="N215" s="47">
        <f t="shared" ca="1" si="29"/>
        <v>255</v>
      </c>
      <c r="O215" s="75"/>
      <c r="P215" s="75"/>
      <c r="Q215" s="47" t="str">
        <f t="shared" ca="1" si="30"/>
        <v/>
      </c>
      <c r="R215" s="34"/>
      <c r="S215" s="59" t="str">
        <f t="shared" ca="1" si="31"/>
        <v/>
      </c>
      <c r="T215" s="32"/>
      <c r="U215" s="33" t="str">
        <f t="shared" ca="1" si="32"/>
        <v/>
      </c>
      <c r="V215" s="34"/>
      <c r="W215" s="35"/>
      <c r="X215" s="36" t="str">
        <f t="shared" ca="1" si="26"/>
        <v>Completed</v>
      </c>
      <c r="Y215" s="37">
        <v>45482</v>
      </c>
      <c r="Z215" s="38">
        <f t="shared" si="27"/>
        <v>0</v>
      </c>
    </row>
    <row r="216" spans="1:26" s="39" customFormat="1" ht="26.25">
      <c r="A216" s="30">
        <v>213</v>
      </c>
      <c r="B216" s="31" t="s">
        <v>688</v>
      </c>
      <c r="C216" s="31" t="s">
        <v>120</v>
      </c>
      <c r="D216" s="44" t="s">
        <v>32</v>
      </c>
      <c r="E216" s="72" t="str">
        <f>IFERROR(IF(INDEX(Sheet3!$B$2:$B$8, MATCH(D216, Sheet3!$A$2:$A$8, 0)) = 0, "", INDEX(Sheet3!$B$2:$B$8, MATCH(D216, Sheet3!$A$2:$A$8, 0))), "")</f>
        <v>Breakdown</v>
      </c>
      <c r="F216" s="31" t="s">
        <v>324</v>
      </c>
      <c r="G216" s="45" t="s">
        <v>97</v>
      </c>
      <c r="H216" s="63" t="str">
        <f>IFERROR(INDEX(Sheet3!$F$2:$F$114, MATCH(G216, Sheet3!$E$2:$E$114, 0)), "")</f>
        <v>HVAC</v>
      </c>
      <c r="I216" s="32">
        <v>45482</v>
      </c>
      <c r="J216" s="33">
        <f t="shared" ca="1" si="25"/>
        <v>1</v>
      </c>
      <c r="K216" s="34">
        <v>45482</v>
      </c>
      <c r="L216" s="59">
        <f t="shared" ca="1" si="28"/>
        <v>0</v>
      </c>
      <c r="M216" s="34">
        <v>45483</v>
      </c>
      <c r="N216" s="47">
        <f t="shared" ca="1" si="29"/>
        <v>1</v>
      </c>
      <c r="O216" s="75"/>
      <c r="P216" s="75"/>
      <c r="Q216" s="47" t="str">
        <f t="shared" ca="1" si="30"/>
        <v/>
      </c>
      <c r="R216" s="34"/>
      <c r="S216" s="59" t="str">
        <f t="shared" ca="1" si="31"/>
        <v/>
      </c>
      <c r="T216" s="32"/>
      <c r="U216" s="33" t="str">
        <f t="shared" ca="1" si="32"/>
        <v/>
      </c>
      <c r="V216" s="34">
        <v>45483</v>
      </c>
      <c r="W216" s="35"/>
      <c r="X216" s="36" t="str">
        <f t="shared" ca="1" si="26"/>
        <v>Completed</v>
      </c>
      <c r="Y216" s="37">
        <v>45483</v>
      </c>
      <c r="Z216" s="38">
        <f t="shared" si="27"/>
        <v>1</v>
      </c>
    </row>
    <row r="217" spans="1:26" s="39" customFormat="1" hidden="1">
      <c r="A217" s="30">
        <v>214</v>
      </c>
      <c r="B217" s="31" t="s">
        <v>461</v>
      </c>
      <c r="C217" s="31" t="s">
        <v>160</v>
      </c>
      <c r="D217" s="44" t="s">
        <v>32</v>
      </c>
      <c r="E217" s="72" t="str">
        <f>IFERROR(IF(INDEX(Sheet3!$B$2:$B$8, MATCH(D217, Sheet3!$A$2:$A$8, 0)) = 0, "", INDEX(Sheet3!$B$2:$B$8, MATCH(D217, Sheet3!$A$2:$A$8, 0))), "")</f>
        <v>Breakdown</v>
      </c>
      <c r="F217" s="31" t="s">
        <v>324</v>
      </c>
      <c r="G217" s="45" t="s">
        <v>97</v>
      </c>
      <c r="H217" s="63" t="str">
        <f>IFERROR(INDEX(Sheet3!$F$2:$F$114, MATCH(G217, Sheet3!$E$2:$E$114, 0)), "")</f>
        <v>HVAC</v>
      </c>
      <c r="I217" s="32">
        <v>45482</v>
      </c>
      <c r="J217" s="33">
        <f t="shared" ca="1" si="25"/>
        <v>254</v>
      </c>
      <c r="K217" s="34">
        <v>45482</v>
      </c>
      <c r="L217" s="59">
        <f t="shared" ca="1" si="28"/>
        <v>0</v>
      </c>
      <c r="M217" s="34"/>
      <c r="N217" s="47">
        <f t="shared" ca="1" si="29"/>
        <v>254</v>
      </c>
      <c r="O217" s="75"/>
      <c r="P217" s="75"/>
      <c r="Q217" s="47" t="str">
        <f t="shared" ca="1" si="30"/>
        <v/>
      </c>
      <c r="R217" s="34"/>
      <c r="S217" s="59" t="str">
        <f t="shared" ca="1" si="31"/>
        <v/>
      </c>
      <c r="T217" s="32"/>
      <c r="U217" s="33" t="str">
        <f t="shared" ca="1" si="32"/>
        <v/>
      </c>
      <c r="V217" s="34"/>
      <c r="W217" s="35"/>
      <c r="X217" s="36" t="str">
        <f t="shared" ca="1" si="26"/>
        <v>Overdue</v>
      </c>
      <c r="Y217" s="37"/>
      <c r="Z217" s="38" t="str">
        <f t="shared" si="27"/>
        <v/>
      </c>
    </row>
    <row r="218" spans="1:26" s="39" customFormat="1" hidden="1">
      <c r="A218" s="30">
        <v>215</v>
      </c>
      <c r="B218" s="31" t="s">
        <v>689</v>
      </c>
      <c r="C218" s="31" t="s">
        <v>310</v>
      </c>
      <c r="D218" s="44" t="s">
        <v>32</v>
      </c>
      <c r="E218" s="72" t="str">
        <f>IFERROR(IF(INDEX(Sheet3!$B$2:$B$8, MATCH(D218, Sheet3!$A$2:$A$8, 0)) = 0, "", INDEX(Sheet3!$B$2:$B$8, MATCH(D218, Sheet3!$A$2:$A$8, 0))), "")</f>
        <v>Breakdown</v>
      </c>
      <c r="F218" s="31" t="s">
        <v>494</v>
      </c>
      <c r="G218" s="45" t="s">
        <v>84</v>
      </c>
      <c r="H218" s="63" t="str">
        <f>IFERROR(INDEX(Sheet3!$F$2:$F$114, MATCH(G218, Sheet3!$E$2:$E$114, 0)), "")</f>
        <v>OTHERS</v>
      </c>
      <c r="I218" s="32">
        <v>45482</v>
      </c>
      <c r="J218" s="33">
        <f t="shared" ca="1" si="25"/>
        <v>254</v>
      </c>
      <c r="K218" s="34">
        <v>45482</v>
      </c>
      <c r="L218" s="59">
        <f t="shared" ca="1" si="28"/>
        <v>0</v>
      </c>
      <c r="M218" s="34">
        <v>45482</v>
      </c>
      <c r="N218" s="47">
        <f t="shared" ca="1" si="29"/>
        <v>0</v>
      </c>
      <c r="O218" s="75">
        <v>45482</v>
      </c>
      <c r="P218" s="75">
        <v>45482</v>
      </c>
      <c r="Q218" s="47">
        <f t="shared" ca="1" si="30"/>
        <v>0</v>
      </c>
      <c r="R218" s="34"/>
      <c r="S218" s="59" t="str">
        <f t="shared" ca="1" si="31"/>
        <v/>
      </c>
      <c r="T218" s="32"/>
      <c r="U218" s="33" t="str">
        <f t="shared" ca="1" si="32"/>
        <v/>
      </c>
      <c r="V218" s="34"/>
      <c r="W218" s="35">
        <v>240000</v>
      </c>
      <c r="X218" s="36" t="str">
        <f t="shared" ca="1" si="26"/>
        <v>Overdue</v>
      </c>
      <c r="Y218" s="37"/>
      <c r="Z218" s="38" t="str">
        <f t="shared" si="27"/>
        <v/>
      </c>
    </row>
    <row r="219" spans="1:26" s="39" customFormat="1" hidden="1">
      <c r="A219" s="30">
        <v>216</v>
      </c>
      <c r="B219" s="31" t="s">
        <v>690</v>
      </c>
      <c r="C219" s="31" t="s">
        <v>71</v>
      </c>
      <c r="D219" s="44" t="s">
        <v>32</v>
      </c>
      <c r="E219" s="72" t="str">
        <f>IFERROR(IF(INDEX(Sheet3!$B$2:$B$8, MATCH(D219, Sheet3!$A$2:$A$8, 0)) = 0, "", INDEX(Sheet3!$B$2:$B$8, MATCH(D219, Sheet3!$A$2:$A$8, 0))), "")</f>
        <v>Breakdown</v>
      </c>
      <c r="F219" s="31" t="s">
        <v>624</v>
      </c>
      <c r="G219" s="45" t="s">
        <v>158</v>
      </c>
      <c r="H219" s="63" t="str">
        <f>IFERROR(INDEX(Sheet3!$F$2:$F$114, MATCH(G219, Sheet3!$E$2:$E$114, 0)), "")</f>
        <v>INVERTER</v>
      </c>
      <c r="I219" s="32">
        <v>45482</v>
      </c>
      <c r="J219" s="33">
        <f t="shared" ca="1" si="25"/>
        <v>254</v>
      </c>
      <c r="K219" s="34">
        <v>45482</v>
      </c>
      <c r="L219" s="59">
        <f t="shared" ca="1" si="28"/>
        <v>0</v>
      </c>
      <c r="M219" s="34">
        <v>45482</v>
      </c>
      <c r="N219" s="47">
        <f t="shared" ca="1" si="29"/>
        <v>0</v>
      </c>
      <c r="O219" s="75">
        <v>45482</v>
      </c>
      <c r="P219" s="75">
        <v>45482</v>
      </c>
      <c r="Q219" s="47">
        <f t="shared" ca="1" si="30"/>
        <v>0</v>
      </c>
      <c r="R219" s="34">
        <v>45482</v>
      </c>
      <c r="S219" s="59">
        <f t="shared" ca="1" si="31"/>
        <v>254</v>
      </c>
      <c r="T219" s="32"/>
      <c r="U219" s="33" t="str">
        <f t="shared" ca="1" si="32"/>
        <v/>
      </c>
      <c r="V219" s="34"/>
      <c r="W219" s="35"/>
      <c r="X219" s="36" t="str">
        <f t="shared" ca="1" si="26"/>
        <v>Overdue</v>
      </c>
      <c r="Y219" s="37"/>
      <c r="Z219" s="38" t="str">
        <f t="shared" si="27"/>
        <v/>
      </c>
    </row>
    <row r="220" spans="1:26" s="39" customFormat="1" hidden="1">
      <c r="A220" s="30">
        <v>217</v>
      </c>
      <c r="B220" s="31" t="s">
        <v>691</v>
      </c>
      <c r="C220" s="31" t="s">
        <v>605</v>
      </c>
      <c r="D220" s="44" t="s">
        <v>32</v>
      </c>
      <c r="E220" s="72" t="str">
        <f>IFERROR(IF(INDEX(Sheet3!$B$2:$B$8, MATCH(D220, Sheet3!$A$2:$A$8, 0)) = 0, "", INDEX(Sheet3!$B$2:$B$8, MATCH(D220, Sheet3!$A$2:$A$8, 0))), "")</f>
        <v>Breakdown</v>
      </c>
      <c r="F220" s="31" t="s">
        <v>494</v>
      </c>
      <c r="G220" s="45" t="s">
        <v>84</v>
      </c>
      <c r="H220" s="63" t="str">
        <f>IFERROR(INDEX(Sheet3!$F$2:$F$114, MATCH(G220, Sheet3!$E$2:$E$114, 0)), "")</f>
        <v>OTHERS</v>
      </c>
      <c r="I220" s="32">
        <v>45478</v>
      </c>
      <c r="J220" s="33">
        <f t="shared" ca="1" si="25"/>
        <v>258</v>
      </c>
      <c r="K220" s="34">
        <v>45478</v>
      </c>
      <c r="L220" s="59">
        <f t="shared" ca="1" si="28"/>
        <v>0</v>
      </c>
      <c r="M220" s="34">
        <v>45502</v>
      </c>
      <c r="N220" s="47">
        <f t="shared" ca="1" si="29"/>
        <v>24</v>
      </c>
      <c r="O220" s="75">
        <v>45502</v>
      </c>
      <c r="P220" s="75">
        <v>45503</v>
      </c>
      <c r="Q220" s="47">
        <f t="shared" ca="1" si="30"/>
        <v>1</v>
      </c>
      <c r="R220" s="34"/>
      <c r="S220" s="59" t="str">
        <f t="shared" ca="1" si="31"/>
        <v/>
      </c>
      <c r="T220" s="32"/>
      <c r="U220" s="33" t="str">
        <f t="shared" ca="1" si="32"/>
        <v/>
      </c>
      <c r="V220" s="34"/>
      <c r="W220" s="35">
        <v>600000</v>
      </c>
      <c r="X220" s="36" t="str">
        <f t="shared" ca="1" si="26"/>
        <v>Overdue</v>
      </c>
      <c r="Y220" s="37"/>
      <c r="Z220" s="38" t="str">
        <f t="shared" si="27"/>
        <v/>
      </c>
    </row>
    <row r="221" spans="1:26" s="39" customFormat="1" hidden="1">
      <c r="A221" s="30">
        <v>218</v>
      </c>
      <c r="B221" s="31" t="s">
        <v>692</v>
      </c>
      <c r="C221" s="31" t="s">
        <v>156</v>
      </c>
      <c r="D221" s="44" t="s">
        <v>32</v>
      </c>
      <c r="E221" s="72" t="str">
        <f>IFERROR(IF(INDEX(Sheet3!$B$2:$B$8, MATCH(D221, Sheet3!$A$2:$A$8, 0)) = 0, "", INDEX(Sheet3!$B$2:$B$8, MATCH(D221, Sheet3!$A$2:$A$8, 0))), "")</f>
        <v>Breakdown</v>
      </c>
      <c r="F221" s="31" t="s">
        <v>51</v>
      </c>
      <c r="G221" s="45" t="s">
        <v>84</v>
      </c>
      <c r="H221" s="63" t="str">
        <f>IFERROR(INDEX(Sheet3!$F$2:$F$114, MATCH(G221, Sheet3!$E$2:$E$114, 0)), "")</f>
        <v>OTHERS</v>
      </c>
      <c r="I221" s="32">
        <v>45474</v>
      </c>
      <c r="J221" s="33">
        <f t="shared" ca="1" si="25"/>
        <v>262</v>
      </c>
      <c r="K221" s="34">
        <v>45474</v>
      </c>
      <c r="L221" s="59">
        <f t="shared" ca="1" si="28"/>
        <v>0</v>
      </c>
      <c r="M221" s="34"/>
      <c r="N221" s="47">
        <f t="shared" ca="1" si="29"/>
        <v>262</v>
      </c>
      <c r="O221" s="75"/>
      <c r="P221" s="75"/>
      <c r="Q221" s="47" t="str">
        <f t="shared" ca="1" si="30"/>
        <v/>
      </c>
      <c r="R221" s="34"/>
      <c r="S221" s="59" t="str">
        <f t="shared" ca="1" si="31"/>
        <v/>
      </c>
      <c r="T221" s="32"/>
      <c r="U221" s="33" t="str">
        <f t="shared" ca="1" si="32"/>
        <v/>
      </c>
      <c r="V221" s="34"/>
      <c r="W221" s="35"/>
      <c r="X221" s="36" t="str">
        <f t="shared" ca="1" si="26"/>
        <v>Overdue</v>
      </c>
      <c r="Y221" s="37"/>
      <c r="Z221" s="38" t="str">
        <f t="shared" si="27"/>
        <v/>
      </c>
    </row>
    <row r="222" spans="1:26" s="39" customFormat="1" hidden="1">
      <c r="A222" s="30">
        <v>219</v>
      </c>
      <c r="B222" s="31" t="s">
        <v>693</v>
      </c>
      <c r="C222" s="31" t="s">
        <v>237</v>
      </c>
      <c r="D222" s="44" t="s">
        <v>32</v>
      </c>
      <c r="E222" s="72" t="str">
        <f>IFERROR(IF(INDEX(Sheet3!$B$2:$B$8, MATCH(D222, Sheet3!$A$2:$A$8, 0)) = 0, "", INDEX(Sheet3!$B$2:$B$8, MATCH(D222, Sheet3!$A$2:$A$8, 0))), "")</f>
        <v>Breakdown</v>
      </c>
      <c r="F222" s="31" t="s">
        <v>51</v>
      </c>
      <c r="G222" s="45" t="s">
        <v>84</v>
      </c>
      <c r="H222" s="63" t="str">
        <f>IFERROR(INDEX(Sheet3!$F$2:$F$114, MATCH(G222, Sheet3!$E$2:$E$114, 0)), "")</f>
        <v>OTHERS</v>
      </c>
      <c r="I222" s="32">
        <v>45482</v>
      </c>
      <c r="J222" s="33">
        <f t="shared" ca="1" si="25"/>
        <v>254</v>
      </c>
      <c r="K222" s="34">
        <v>45482</v>
      </c>
      <c r="L222" s="59">
        <f t="shared" ca="1" si="28"/>
        <v>0</v>
      </c>
      <c r="M222" s="34"/>
      <c r="N222" s="47">
        <f t="shared" ca="1" si="29"/>
        <v>254</v>
      </c>
      <c r="O222" s="75"/>
      <c r="P222" s="75"/>
      <c r="Q222" s="47" t="str">
        <f t="shared" ca="1" si="30"/>
        <v/>
      </c>
      <c r="R222" s="34"/>
      <c r="S222" s="59" t="str">
        <f t="shared" ca="1" si="31"/>
        <v/>
      </c>
      <c r="T222" s="32"/>
      <c r="U222" s="33" t="str">
        <f t="shared" ca="1" si="32"/>
        <v/>
      </c>
      <c r="V222" s="34"/>
      <c r="W222" s="35"/>
      <c r="X222" s="36" t="str">
        <f t="shared" ca="1" si="26"/>
        <v>Overdue</v>
      </c>
      <c r="Y222" s="37"/>
      <c r="Z222" s="38" t="str">
        <f t="shared" si="27"/>
        <v/>
      </c>
    </row>
    <row r="223" spans="1:26" s="39" customFormat="1" hidden="1">
      <c r="A223" s="30">
        <v>220</v>
      </c>
      <c r="B223" s="31" t="s">
        <v>694</v>
      </c>
      <c r="C223" s="31" t="s">
        <v>176</v>
      </c>
      <c r="D223" s="44" t="s">
        <v>32</v>
      </c>
      <c r="E223" s="72" t="str">
        <f>IFERROR(IF(INDEX(Sheet3!$B$2:$B$8, MATCH(D223, Sheet3!$A$2:$A$8, 0)) = 0, "", INDEX(Sheet3!$B$2:$B$8, MATCH(D223, Sheet3!$A$2:$A$8, 0))), "")</f>
        <v>Breakdown</v>
      </c>
      <c r="F223" s="31" t="s">
        <v>608</v>
      </c>
      <c r="G223" s="45" t="s">
        <v>84</v>
      </c>
      <c r="H223" s="63" t="str">
        <f>IFERROR(INDEX(Sheet3!$F$2:$F$114, MATCH(G223, Sheet3!$E$2:$E$114, 0)), "")</f>
        <v>OTHERS</v>
      </c>
      <c r="I223" s="32">
        <v>45482</v>
      </c>
      <c r="J223" s="33">
        <f t="shared" ca="1" si="25"/>
        <v>254</v>
      </c>
      <c r="K223" s="34">
        <v>45482</v>
      </c>
      <c r="L223" s="59">
        <f t="shared" ca="1" si="28"/>
        <v>0</v>
      </c>
      <c r="M223" s="34"/>
      <c r="N223" s="47">
        <f t="shared" ca="1" si="29"/>
        <v>254</v>
      </c>
      <c r="O223" s="75"/>
      <c r="P223" s="75"/>
      <c r="Q223" s="47" t="str">
        <f t="shared" ca="1" si="30"/>
        <v/>
      </c>
      <c r="R223" s="34"/>
      <c r="S223" s="59" t="str">
        <f t="shared" ca="1" si="31"/>
        <v/>
      </c>
      <c r="T223" s="32"/>
      <c r="U223" s="33" t="str">
        <f t="shared" ca="1" si="32"/>
        <v/>
      </c>
      <c r="V223" s="34"/>
      <c r="W223" s="35"/>
      <c r="X223" s="36" t="str">
        <f t="shared" ca="1" si="26"/>
        <v>Overdue</v>
      </c>
      <c r="Y223" s="37"/>
      <c r="Z223" s="38" t="str">
        <f t="shared" si="27"/>
        <v/>
      </c>
    </row>
    <row r="224" spans="1:26" s="39" customFormat="1" hidden="1">
      <c r="A224" s="30">
        <v>221</v>
      </c>
      <c r="B224" s="31" t="s">
        <v>417</v>
      </c>
      <c r="C224" s="31" t="s">
        <v>209</v>
      </c>
      <c r="D224" s="44" t="s">
        <v>32</v>
      </c>
      <c r="E224" s="72" t="str">
        <f>IFERROR(IF(INDEX(Sheet3!$B$2:$B$8, MATCH(D224, Sheet3!$A$2:$A$8, 0)) = 0, "", INDEX(Sheet3!$B$2:$B$8, MATCH(D224, Sheet3!$A$2:$A$8, 0))), "")</f>
        <v>Breakdown</v>
      </c>
      <c r="F224" s="31" t="s">
        <v>212</v>
      </c>
      <c r="G224" s="45" t="s">
        <v>122</v>
      </c>
      <c r="H224" s="63" t="str">
        <f>IFERROR(INDEX(Sheet3!$F$2:$F$114, MATCH(G224, Sheet3!$E$2:$E$114, 0)), "")</f>
        <v>KITCHEN_EQUIPMENT</v>
      </c>
      <c r="I224" s="32">
        <v>45480</v>
      </c>
      <c r="J224" s="33">
        <f t="shared" ca="1" si="25"/>
        <v>256</v>
      </c>
      <c r="K224" s="34">
        <v>45480</v>
      </c>
      <c r="L224" s="59">
        <f t="shared" ca="1" si="28"/>
        <v>0</v>
      </c>
      <c r="M224" s="34">
        <v>45481</v>
      </c>
      <c r="N224" s="47">
        <f t="shared" ca="1" si="29"/>
        <v>1</v>
      </c>
      <c r="O224" s="75"/>
      <c r="P224" s="75"/>
      <c r="Q224" s="47" t="str">
        <f t="shared" ca="1" si="30"/>
        <v/>
      </c>
      <c r="R224" s="34"/>
      <c r="S224" s="59" t="str">
        <f t="shared" ca="1" si="31"/>
        <v/>
      </c>
      <c r="T224" s="32"/>
      <c r="U224" s="33" t="str">
        <f t="shared" ca="1" si="32"/>
        <v/>
      </c>
      <c r="V224" s="34"/>
      <c r="W224" s="35"/>
      <c r="X224" s="36" t="str">
        <f t="shared" ca="1" si="26"/>
        <v>Overdue</v>
      </c>
      <c r="Y224" s="37"/>
      <c r="Z224" s="38" t="str">
        <f t="shared" si="27"/>
        <v/>
      </c>
    </row>
    <row r="225" spans="1:26" s="39" customFormat="1" hidden="1">
      <c r="A225" s="30">
        <v>222</v>
      </c>
      <c r="B225" s="31" t="s">
        <v>695</v>
      </c>
      <c r="C225" s="31" t="s">
        <v>578</v>
      </c>
      <c r="D225" s="44" t="s">
        <v>59</v>
      </c>
      <c r="E225" s="72" t="str">
        <f>IFERROR(IF(INDEX(Sheet3!$B$2:$B$8, MATCH(D225, Sheet3!$A$2:$A$8, 0)) = 0, "", INDEX(Sheet3!$B$2:$B$8, MATCH(D225, Sheet3!$A$2:$A$8, 0))), "")</f>
        <v>Preventive</v>
      </c>
      <c r="F225" s="31" t="s">
        <v>562</v>
      </c>
      <c r="G225" s="45" t="s">
        <v>202</v>
      </c>
      <c r="H225" s="63" t="str">
        <f>IFERROR(INDEX(Sheet3!$F$2:$F$114, MATCH(G225, Sheet3!$E$2:$E$114, 0)), "")</f>
        <v>GENERATOR</v>
      </c>
      <c r="I225" s="32">
        <v>45481</v>
      </c>
      <c r="J225" s="33">
        <f t="shared" ca="1" si="25"/>
        <v>255</v>
      </c>
      <c r="K225" s="34">
        <v>45481</v>
      </c>
      <c r="L225" s="59">
        <f t="shared" ca="1" si="28"/>
        <v>0</v>
      </c>
      <c r="M225" s="34"/>
      <c r="N225" s="47">
        <f t="shared" ca="1" si="29"/>
        <v>255</v>
      </c>
      <c r="O225" s="75"/>
      <c r="P225" s="75"/>
      <c r="Q225" s="47" t="str">
        <f t="shared" ca="1" si="30"/>
        <v/>
      </c>
      <c r="R225" s="34"/>
      <c r="S225" s="59" t="str">
        <f t="shared" ca="1" si="31"/>
        <v/>
      </c>
      <c r="T225" s="32"/>
      <c r="U225" s="33" t="str">
        <f t="shared" ca="1" si="32"/>
        <v/>
      </c>
      <c r="V225" s="34"/>
      <c r="W225" s="35"/>
      <c r="X225" s="36" t="str">
        <f t="shared" ca="1" si="26"/>
        <v>Overdue</v>
      </c>
      <c r="Y225" s="37"/>
      <c r="Z225" s="38" t="str">
        <f t="shared" si="27"/>
        <v/>
      </c>
    </row>
    <row r="226" spans="1:26" s="39" customFormat="1" hidden="1">
      <c r="A226" s="30">
        <v>223</v>
      </c>
      <c r="B226" s="31" t="s">
        <v>484</v>
      </c>
      <c r="C226" s="31" t="s">
        <v>151</v>
      </c>
      <c r="D226" s="44" t="s">
        <v>32</v>
      </c>
      <c r="E226" s="72" t="str">
        <f>IFERROR(IF(INDEX(Sheet3!$B$2:$B$8, MATCH(D226, Sheet3!$A$2:$A$8, 0)) = 0, "", INDEX(Sheet3!$B$2:$B$8, MATCH(D226, Sheet3!$A$2:$A$8, 0))), "")</f>
        <v>Breakdown</v>
      </c>
      <c r="F226" s="31" t="s">
        <v>51</v>
      </c>
      <c r="G226" s="45" t="s">
        <v>84</v>
      </c>
      <c r="H226" s="63" t="str">
        <f>IFERROR(INDEX(Sheet3!$F$2:$F$114, MATCH(G226, Sheet3!$E$2:$E$114, 0)), "")</f>
        <v>OTHERS</v>
      </c>
      <c r="I226" s="32">
        <v>45482</v>
      </c>
      <c r="J226" s="33">
        <f t="shared" ca="1" si="25"/>
        <v>254</v>
      </c>
      <c r="K226" s="34">
        <v>45482</v>
      </c>
      <c r="L226" s="59">
        <f t="shared" ca="1" si="28"/>
        <v>0</v>
      </c>
      <c r="M226" s="34"/>
      <c r="N226" s="47">
        <f t="shared" ca="1" si="29"/>
        <v>254</v>
      </c>
      <c r="O226" s="75"/>
      <c r="P226" s="75"/>
      <c r="Q226" s="47" t="str">
        <f t="shared" ca="1" si="30"/>
        <v/>
      </c>
      <c r="R226" s="34"/>
      <c r="S226" s="59" t="str">
        <f t="shared" ca="1" si="31"/>
        <v/>
      </c>
      <c r="T226" s="32"/>
      <c r="U226" s="33" t="str">
        <f t="shared" ca="1" si="32"/>
        <v/>
      </c>
      <c r="V226" s="34"/>
      <c r="W226" s="35"/>
      <c r="X226" s="36" t="str">
        <f t="shared" ca="1" si="26"/>
        <v>Overdue</v>
      </c>
      <c r="Y226" s="37"/>
      <c r="Z226" s="38" t="str">
        <f t="shared" si="27"/>
        <v/>
      </c>
    </row>
    <row r="227" spans="1:26" s="39" customFormat="1" ht="28.5">
      <c r="A227" s="30">
        <v>224</v>
      </c>
      <c r="B227" s="31" t="s">
        <v>696</v>
      </c>
      <c r="C227" s="31" t="s">
        <v>156</v>
      </c>
      <c r="D227" s="44" t="s">
        <v>32</v>
      </c>
      <c r="E227" s="72" t="str">
        <f>IFERROR(IF(INDEX(Sheet3!$B$2:$B$8, MATCH(D227, Sheet3!$A$2:$A$8, 0)) = 0, "", INDEX(Sheet3!$B$2:$B$8, MATCH(D227, Sheet3!$A$2:$A$8, 0))), "")</f>
        <v>Breakdown</v>
      </c>
      <c r="F227" s="31" t="s">
        <v>134</v>
      </c>
      <c r="G227" s="45" t="s">
        <v>185</v>
      </c>
      <c r="H227" s="63" t="str">
        <f>IFERROR(INDEX(Sheet3!$F$2:$F$114, MATCH(G227, Sheet3!$E$2:$E$114, 0)), "")</f>
        <v>KITCHEN_EQUIPMENT</v>
      </c>
      <c r="I227" s="32">
        <v>45481</v>
      </c>
      <c r="J227" s="33">
        <f t="shared" ca="1" si="25"/>
        <v>3</v>
      </c>
      <c r="K227" s="34">
        <v>45482</v>
      </c>
      <c r="L227" s="59">
        <f t="shared" ca="1" si="28"/>
        <v>1</v>
      </c>
      <c r="M227" s="34">
        <v>45484</v>
      </c>
      <c r="N227" s="47">
        <f t="shared" ca="1" si="29"/>
        <v>2</v>
      </c>
      <c r="O227" s="75">
        <v>45484</v>
      </c>
      <c r="P227" s="75">
        <v>45484</v>
      </c>
      <c r="Q227" s="47">
        <f t="shared" ca="1" si="30"/>
        <v>0</v>
      </c>
      <c r="R227" s="34">
        <v>45484</v>
      </c>
      <c r="S227" s="59">
        <f t="shared" ca="1" si="31"/>
        <v>0</v>
      </c>
      <c r="T227" s="32">
        <v>45484</v>
      </c>
      <c r="U227" s="33">
        <f t="shared" ca="1" si="32"/>
        <v>0</v>
      </c>
      <c r="V227" s="34"/>
      <c r="W227" s="35"/>
      <c r="X227" s="36" t="str">
        <f t="shared" ca="1" si="26"/>
        <v>Completed</v>
      </c>
      <c r="Y227" s="37">
        <v>45484</v>
      </c>
      <c r="Z227" s="38">
        <f t="shared" si="27"/>
        <v>0</v>
      </c>
    </row>
    <row r="228" spans="1:26" s="39" customFormat="1" hidden="1">
      <c r="A228" s="30">
        <v>225</v>
      </c>
      <c r="B228" s="31" t="s">
        <v>697</v>
      </c>
      <c r="C228" s="31" t="s">
        <v>523</v>
      </c>
      <c r="D228" s="44" t="s">
        <v>32</v>
      </c>
      <c r="E228" s="72" t="str">
        <f>IFERROR(IF(INDEX(Sheet3!$B$2:$B$8, MATCH(D228, Sheet3!$A$2:$A$8, 0)) = 0, "", INDEX(Sheet3!$B$2:$B$8, MATCH(D228, Sheet3!$A$2:$A$8, 0))), "")</f>
        <v>Breakdown</v>
      </c>
      <c r="F228" s="31" t="s">
        <v>350</v>
      </c>
      <c r="G228" s="45" t="s">
        <v>97</v>
      </c>
      <c r="H228" s="63" t="str">
        <f>IFERROR(INDEX(Sheet3!$F$2:$F$114, MATCH(G228, Sheet3!$E$2:$E$114, 0)), "")</f>
        <v>HVAC</v>
      </c>
      <c r="I228" s="32">
        <v>45481</v>
      </c>
      <c r="J228" s="33">
        <f t="shared" ca="1" si="25"/>
        <v>255</v>
      </c>
      <c r="K228" s="34">
        <v>45482</v>
      </c>
      <c r="L228" s="59">
        <f t="shared" ca="1" si="28"/>
        <v>1</v>
      </c>
      <c r="M228" s="34"/>
      <c r="N228" s="47">
        <f t="shared" ca="1" si="29"/>
        <v>254</v>
      </c>
      <c r="O228" s="75"/>
      <c r="P228" s="75"/>
      <c r="Q228" s="47" t="str">
        <f t="shared" ca="1" si="30"/>
        <v/>
      </c>
      <c r="R228" s="34"/>
      <c r="S228" s="59" t="str">
        <f t="shared" ca="1" si="31"/>
        <v/>
      </c>
      <c r="T228" s="32"/>
      <c r="U228" s="33" t="str">
        <f t="shared" ca="1" si="32"/>
        <v/>
      </c>
      <c r="V228" s="34"/>
      <c r="W228" s="35"/>
      <c r="X228" s="36" t="str">
        <f t="shared" ca="1" si="26"/>
        <v>Overdue</v>
      </c>
      <c r="Y228" s="37"/>
      <c r="Z228" s="38" t="str">
        <f t="shared" si="27"/>
        <v/>
      </c>
    </row>
    <row r="229" spans="1:26" s="39" customFormat="1" hidden="1">
      <c r="A229" s="30">
        <v>226</v>
      </c>
      <c r="B229" s="31" t="s">
        <v>698</v>
      </c>
      <c r="C229" s="31" t="s">
        <v>117</v>
      </c>
      <c r="D229" s="44" t="s">
        <v>54</v>
      </c>
      <c r="E229" s="72" t="str">
        <f>IFERROR(IF(INDEX(Sheet3!$B$2:$B$8, MATCH(D229, Sheet3!$A$2:$A$8, 0)) = 0, "", INDEX(Sheet3!$B$2:$B$8, MATCH(D229, Sheet3!$A$2:$A$8, 0))), "")</f>
        <v>Breakdown</v>
      </c>
      <c r="F229" s="31" t="s">
        <v>337</v>
      </c>
      <c r="G229" s="45" t="s">
        <v>202</v>
      </c>
      <c r="H229" s="63" t="str">
        <f>IFERROR(INDEX(Sheet3!$F$2:$F$114, MATCH(G229, Sheet3!$E$2:$E$114, 0)), "")</f>
        <v>GENERATOR</v>
      </c>
      <c r="I229" s="32">
        <v>45481</v>
      </c>
      <c r="J229" s="33">
        <f t="shared" ca="1" si="25"/>
        <v>255</v>
      </c>
      <c r="K229" s="34">
        <v>45482</v>
      </c>
      <c r="L229" s="59">
        <f t="shared" ca="1" si="28"/>
        <v>1</v>
      </c>
      <c r="M229" s="34"/>
      <c r="N229" s="47">
        <f t="shared" ca="1" si="29"/>
        <v>254</v>
      </c>
      <c r="O229" s="75"/>
      <c r="P229" s="75"/>
      <c r="Q229" s="47" t="str">
        <f t="shared" ca="1" si="30"/>
        <v/>
      </c>
      <c r="R229" s="34"/>
      <c r="S229" s="59" t="str">
        <f t="shared" ca="1" si="31"/>
        <v/>
      </c>
      <c r="T229" s="32"/>
      <c r="U229" s="33" t="str">
        <f t="shared" ca="1" si="32"/>
        <v/>
      </c>
      <c r="V229" s="34"/>
      <c r="W229" s="35"/>
      <c r="X229" s="36" t="str">
        <f t="shared" ca="1" si="26"/>
        <v>Overdue</v>
      </c>
      <c r="Y229" s="37"/>
      <c r="Z229" s="38" t="str">
        <f t="shared" si="27"/>
        <v/>
      </c>
    </row>
    <row r="230" spans="1:26" s="39" customFormat="1" hidden="1">
      <c r="A230" s="30">
        <v>227</v>
      </c>
      <c r="B230" s="31" t="s">
        <v>539</v>
      </c>
      <c r="C230" s="31" t="s">
        <v>393</v>
      </c>
      <c r="D230" s="44" t="s">
        <v>59</v>
      </c>
      <c r="E230" s="72" t="str">
        <f>IFERROR(IF(INDEX(Sheet3!$B$2:$B$8, MATCH(D230, Sheet3!$A$2:$A$8, 0)) = 0, "", INDEX(Sheet3!$B$2:$B$8, MATCH(D230, Sheet3!$A$2:$A$8, 0))), "")</f>
        <v>Preventive</v>
      </c>
      <c r="F230" s="31" t="s">
        <v>249</v>
      </c>
      <c r="G230" s="45" t="s">
        <v>202</v>
      </c>
      <c r="H230" s="63" t="str">
        <f>IFERROR(INDEX(Sheet3!$F$2:$F$114, MATCH(G230, Sheet3!$E$2:$E$114, 0)), "")</f>
        <v>GENERATOR</v>
      </c>
      <c r="I230" s="32">
        <v>45482</v>
      </c>
      <c r="J230" s="33">
        <f t="shared" ca="1" si="25"/>
        <v>254</v>
      </c>
      <c r="K230" s="34">
        <v>45482</v>
      </c>
      <c r="L230" s="59">
        <f t="shared" ca="1" si="28"/>
        <v>0</v>
      </c>
      <c r="M230" s="34"/>
      <c r="N230" s="47">
        <f t="shared" ca="1" si="29"/>
        <v>254</v>
      </c>
      <c r="O230" s="75"/>
      <c r="P230" s="75"/>
      <c r="Q230" s="47" t="str">
        <f t="shared" ca="1" si="30"/>
        <v/>
      </c>
      <c r="R230" s="34"/>
      <c r="S230" s="59" t="str">
        <f t="shared" ca="1" si="31"/>
        <v/>
      </c>
      <c r="T230" s="32"/>
      <c r="U230" s="33" t="str">
        <f t="shared" ca="1" si="32"/>
        <v/>
      </c>
      <c r="V230" s="34"/>
      <c r="W230" s="35"/>
      <c r="X230" s="36" t="str">
        <f t="shared" ca="1" si="26"/>
        <v>Overdue</v>
      </c>
      <c r="Y230" s="37"/>
      <c r="Z230" s="38" t="str">
        <f t="shared" si="27"/>
        <v/>
      </c>
    </row>
    <row r="231" spans="1:26" s="39" customFormat="1" ht="28.5">
      <c r="A231" s="30">
        <v>228</v>
      </c>
      <c r="B231" s="31" t="s">
        <v>699</v>
      </c>
      <c r="C231" s="31" t="s">
        <v>259</v>
      </c>
      <c r="D231" s="44" t="s">
        <v>32</v>
      </c>
      <c r="E231" s="72" t="str">
        <f>IFERROR(IF(INDEX(Sheet3!$B$2:$B$8, MATCH(D231, Sheet3!$A$2:$A$8, 0)) = 0, "", INDEX(Sheet3!$B$2:$B$8, MATCH(D231, Sheet3!$A$2:$A$8, 0))), "")</f>
        <v>Breakdown</v>
      </c>
      <c r="F231" s="31" t="s">
        <v>134</v>
      </c>
      <c r="G231" s="45" t="s">
        <v>185</v>
      </c>
      <c r="H231" s="63" t="str">
        <f>IFERROR(INDEX(Sheet3!$F$2:$F$114, MATCH(G231, Sheet3!$E$2:$E$114, 0)), "")</f>
        <v>KITCHEN_EQUIPMENT</v>
      </c>
      <c r="I231" s="32">
        <v>45482</v>
      </c>
      <c r="J231" s="33">
        <f t="shared" ca="1" si="25"/>
        <v>2</v>
      </c>
      <c r="K231" s="34">
        <v>45482</v>
      </c>
      <c r="L231" s="59">
        <f t="shared" ca="1" si="28"/>
        <v>0</v>
      </c>
      <c r="M231" s="34"/>
      <c r="N231" s="47">
        <f t="shared" ca="1" si="29"/>
        <v>254</v>
      </c>
      <c r="O231" s="75"/>
      <c r="P231" s="75"/>
      <c r="Q231" s="47" t="str">
        <f t="shared" ca="1" si="30"/>
        <v/>
      </c>
      <c r="R231" s="34"/>
      <c r="S231" s="59" t="str">
        <f t="shared" ca="1" si="31"/>
        <v/>
      </c>
      <c r="T231" s="32"/>
      <c r="U231" s="33" t="str">
        <f t="shared" ca="1" si="32"/>
        <v/>
      </c>
      <c r="V231" s="34"/>
      <c r="W231" s="35"/>
      <c r="X231" s="36" t="str">
        <f t="shared" ca="1" si="26"/>
        <v>Completed</v>
      </c>
      <c r="Y231" s="37">
        <v>45484</v>
      </c>
      <c r="Z231" s="38">
        <f t="shared" si="27"/>
        <v>0</v>
      </c>
    </row>
    <row r="232" spans="1:26" s="39" customFormat="1" ht="28.5">
      <c r="A232" s="30">
        <v>229</v>
      </c>
      <c r="B232" s="31" t="s">
        <v>700</v>
      </c>
      <c r="C232" s="31" t="s">
        <v>642</v>
      </c>
      <c r="D232" s="44" t="s">
        <v>67</v>
      </c>
      <c r="E232" s="72" t="str">
        <f>IFERROR(IF(INDEX(Sheet3!$B$2:$B$8, MATCH(D232, Sheet3!$A$2:$A$8, 0)) = 0, "", INDEX(Sheet3!$B$2:$B$8, MATCH(D232, Sheet3!$A$2:$A$8, 0))), "")</f>
        <v>Breakdown</v>
      </c>
      <c r="F232" s="31" t="s">
        <v>55</v>
      </c>
      <c r="G232" s="45" t="s">
        <v>594</v>
      </c>
      <c r="H232" s="63" t="str">
        <f>IFERROR(INDEX(Sheet3!$F$2:$F$114, MATCH(G232, Sheet3!$E$2:$E$114, 0)), "")</f>
        <v>ELECTRICAL</v>
      </c>
      <c r="I232" s="32">
        <v>45481</v>
      </c>
      <c r="J232" s="33">
        <f t="shared" ca="1" si="25"/>
        <v>1</v>
      </c>
      <c r="K232" s="34">
        <v>45481</v>
      </c>
      <c r="L232" s="59">
        <f t="shared" ca="1" si="28"/>
        <v>0</v>
      </c>
      <c r="M232" s="34">
        <v>45482</v>
      </c>
      <c r="N232" s="47">
        <f t="shared" ca="1" si="29"/>
        <v>1</v>
      </c>
      <c r="O232" s="75"/>
      <c r="P232" s="75"/>
      <c r="Q232" s="47" t="str">
        <f t="shared" ca="1" si="30"/>
        <v/>
      </c>
      <c r="R232" s="34"/>
      <c r="S232" s="59" t="str">
        <f t="shared" ca="1" si="31"/>
        <v/>
      </c>
      <c r="T232" s="32"/>
      <c r="U232" s="33" t="str">
        <f t="shared" ca="1" si="32"/>
        <v/>
      </c>
      <c r="V232" s="34"/>
      <c r="W232" s="35"/>
      <c r="X232" s="36" t="str">
        <f t="shared" ca="1" si="26"/>
        <v>Completed</v>
      </c>
      <c r="Y232" s="37">
        <v>45482</v>
      </c>
      <c r="Z232" s="38">
        <f t="shared" si="27"/>
        <v>0</v>
      </c>
    </row>
    <row r="233" spans="1:26" s="39" customFormat="1" hidden="1">
      <c r="A233" s="30">
        <v>230</v>
      </c>
      <c r="B233" s="31" t="s">
        <v>701</v>
      </c>
      <c r="C233" s="31" t="s">
        <v>306</v>
      </c>
      <c r="D233" s="44" t="s">
        <v>32</v>
      </c>
      <c r="E233" s="72" t="str">
        <f>IFERROR(IF(INDEX(Sheet3!$B$2:$B$8, MATCH(D233, Sheet3!$A$2:$A$8, 0)) = 0, "", INDEX(Sheet3!$B$2:$B$8, MATCH(D233, Sheet3!$A$2:$A$8, 0))), "")</f>
        <v>Breakdown</v>
      </c>
      <c r="F233" s="31" t="s">
        <v>494</v>
      </c>
      <c r="G233" s="45" t="s">
        <v>84</v>
      </c>
      <c r="H233" s="63" t="str">
        <f>IFERROR(INDEX(Sheet3!$F$2:$F$114, MATCH(G233, Sheet3!$E$2:$E$114, 0)), "")</f>
        <v>OTHERS</v>
      </c>
      <c r="I233" s="32">
        <v>45475</v>
      </c>
      <c r="J233" s="33">
        <f t="shared" ca="1" si="25"/>
        <v>261</v>
      </c>
      <c r="K233" s="34">
        <v>45475</v>
      </c>
      <c r="L233" s="59">
        <f t="shared" ca="1" si="28"/>
        <v>0</v>
      </c>
      <c r="M233" s="34">
        <v>45482</v>
      </c>
      <c r="N233" s="47">
        <f t="shared" ca="1" si="29"/>
        <v>7</v>
      </c>
      <c r="O233" s="75"/>
      <c r="P233" s="75"/>
      <c r="Q233" s="47" t="str">
        <f t="shared" ca="1" si="30"/>
        <v/>
      </c>
      <c r="R233" s="34">
        <v>45482</v>
      </c>
      <c r="S233" s="59">
        <f t="shared" ca="1" si="31"/>
        <v>254</v>
      </c>
      <c r="T233" s="32"/>
      <c r="U233" s="33" t="str">
        <f t="shared" ca="1" si="32"/>
        <v/>
      </c>
      <c r="V233" s="34"/>
      <c r="W233" s="35">
        <v>78636.25</v>
      </c>
      <c r="X233" s="36" t="str">
        <f t="shared" ca="1" si="26"/>
        <v>Overdue</v>
      </c>
      <c r="Y233" s="37"/>
      <c r="Z233" s="38" t="str">
        <f t="shared" si="27"/>
        <v/>
      </c>
    </row>
    <row r="234" spans="1:26" s="39" customFormat="1" ht="28.5">
      <c r="A234" s="30">
        <v>231</v>
      </c>
      <c r="B234" s="31" t="s">
        <v>702</v>
      </c>
      <c r="C234" s="31" t="s">
        <v>349</v>
      </c>
      <c r="D234" s="44" t="s">
        <v>32</v>
      </c>
      <c r="E234" s="72" t="str">
        <f>IFERROR(IF(INDEX(Sheet3!$B$2:$B$8, MATCH(D234, Sheet3!$A$2:$A$8, 0)) = 0, "", INDEX(Sheet3!$B$2:$B$8, MATCH(D234, Sheet3!$A$2:$A$8, 0))), "")</f>
        <v>Breakdown</v>
      </c>
      <c r="F234" s="31" t="s">
        <v>134</v>
      </c>
      <c r="G234" s="45" t="s">
        <v>142</v>
      </c>
      <c r="H234" s="63" t="str">
        <f>IFERROR(INDEX(Sheet3!$F$2:$F$114, MATCH(G234, Sheet3!$E$2:$E$114, 0)), "")</f>
        <v>KITCHEN_EQUIPMENT</v>
      </c>
      <c r="I234" s="32">
        <v>45482</v>
      </c>
      <c r="J234" s="33">
        <f t="shared" ca="1" si="25"/>
        <v>1</v>
      </c>
      <c r="K234" s="34">
        <v>45482</v>
      </c>
      <c r="L234" s="59">
        <f t="shared" ca="1" si="28"/>
        <v>0</v>
      </c>
      <c r="M234" s="34"/>
      <c r="N234" s="47">
        <f t="shared" ca="1" si="29"/>
        <v>254</v>
      </c>
      <c r="O234" s="75"/>
      <c r="P234" s="75"/>
      <c r="Q234" s="47" t="str">
        <f t="shared" ca="1" si="30"/>
        <v/>
      </c>
      <c r="R234" s="34"/>
      <c r="S234" s="59" t="str">
        <f t="shared" ca="1" si="31"/>
        <v/>
      </c>
      <c r="T234" s="32"/>
      <c r="U234" s="33" t="str">
        <f t="shared" ca="1" si="32"/>
        <v/>
      </c>
      <c r="V234" s="34"/>
      <c r="W234" s="35"/>
      <c r="X234" s="36" t="str">
        <f t="shared" ca="1" si="26"/>
        <v>Completed</v>
      </c>
      <c r="Y234" s="37">
        <v>45483</v>
      </c>
      <c r="Z234" s="38">
        <f t="shared" si="27"/>
        <v>0</v>
      </c>
    </row>
    <row r="235" spans="1:26" s="39" customFormat="1" hidden="1">
      <c r="A235" s="30">
        <v>232</v>
      </c>
      <c r="B235" s="31" t="s">
        <v>703</v>
      </c>
      <c r="C235" s="31" t="s">
        <v>349</v>
      </c>
      <c r="D235" s="44" t="s">
        <v>67</v>
      </c>
      <c r="E235" s="72" t="str">
        <f>IFERROR(IF(INDEX(Sheet3!$B$2:$B$8, MATCH(D235, Sheet3!$A$2:$A$8, 0)) = 0, "", INDEX(Sheet3!$B$2:$B$8, MATCH(D235, Sheet3!$A$2:$A$8, 0))), "")</f>
        <v>Breakdown</v>
      </c>
      <c r="F235" s="31" t="s">
        <v>637</v>
      </c>
      <c r="G235" s="45" t="s">
        <v>638</v>
      </c>
      <c r="H235" s="63" t="str">
        <f>IFERROR(INDEX(Sheet3!$F$2:$F$114, MATCH(G235, Sheet3!$E$2:$E$114, 0)), "")</f>
        <v>ELECTRICAL</v>
      </c>
      <c r="I235" s="32">
        <v>45482</v>
      </c>
      <c r="J235" s="33">
        <f t="shared" ca="1" si="25"/>
        <v>254</v>
      </c>
      <c r="K235" s="34">
        <v>45482</v>
      </c>
      <c r="L235" s="59">
        <f t="shared" ca="1" si="28"/>
        <v>0</v>
      </c>
      <c r="M235" s="34"/>
      <c r="N235" s="47">
        <f t="shared" ca="1" si="29"/>
        <v>254</v>
      </c>
      <c r="O235" s="75"/>
      <c r="P235" s="75"/>
      <c r="Q235" s="47" t="str">
        <f t="shared" ca="1" si="30"/>
        <v/>
      </c>
      <c r="R235" s="34"/>
      <c r="S235" s="59" t="str">
        <f t="shared" ca="1" si="31"/>
        <v/>
      </c>
      <c r="T235" s="32"/>
      <c r="U235" s="33" t="str">
        <f t="shared" ca="1" si="32"/>
        <v/>
      </c>
      <c r="V235" s="34"/>
      <c r="W235" s="35"/>
      <c r="X235" s="36" t="str">
        <f t="shared" ca="1" si="26"/>
        <v>Overdue</v>
      </c>
      <c r="Y235" s="37"/>
      <c r="Z235" s="38" t="str">
        <f t="shared" si="27"/>
        <v/>
      </c>
    </row>
    <row r="236" spans="1:26" s="39" customFormat="1" hidden="1">
      <c r="A236" s="30">
        <v>233</v>
      </c>
      <c r="B236" s="31" t="s">
        <v>704</v>
      </c>
      <c r="C236" s="31" t="s">
        <v>252</v>
      </c>
      <c r="D236" s="44" t="s">
        <v>32</v>
      </c>
      <c r="E236" s="72" t="str">
        <f>IFERROR(IF(INDEX(Sheet3!$B$2:$B$8, MATCH(D236, Sheet3!$A$2:$A$8, 0)) = 0, "", INDEX(Sheet3!$B$2:$B$8, MATCH(D236, Sheet3!$A$2:$A$8, 0))), "")</f>
        <v>Breakdown</v>
      </c>
      <c r="F236" s="31" t="s">
        <v>282</v>
      </c>
      <c r="G236" s="45" t="s">
        <v>97</v>
      </c>
      <c r="H236" s="63" t="str">
        <f>IFERROR(INDEX(Sheet3!$F$2:$F$114, MATCH(G236, Sheet3!$E$2:$E$114, 0)), "")</f>
        <v>HVAC</v>
      </c>
      <c r="I236" s="32">
        <v>45482</v>
      </c>
      <c r="J236" s="33">
        <f t="shared" ca="1" si="25"/>
        <v>254</v>
      </c>
      <c r="K236" s="34">
        <v>45482</v>
      </c>
      <c r="L236" s="59">
        <f t="shared" ca="1" si="28"/>
        <v>0</v>
      </c>
      <c r="M236" s="34">
        <v>45482</v>
      </c>
      <c r="N236" s="47">
        <f t="shared" ca="1" si="29"/>
        <v>0</v>
      </c>
      <c r="O236" s="75"/>
      <c r="P236" s="75"/>
      <c r="Q236" s="47" t="str">
        <f t="shared" ca="1" si="30"/>
        <v/>
      </c>
      <c r="R236" s="34">
        <v>45482</v>
      </c>
      <c r="S236" s="59">
        <f t="shared" ca="1" si="31"/>
        <v>254</v>
      </c>
      <c r="T236" s="32"/>
      <c r="U236" s="33" t="str">
        <f t="shared" ca="1" si="32"/>
        <v/>
      </c>
      <c r="V236" s="34"/>
      <c r="W236" s="35">
        <v>48375</v>
      </c>
      <c r="X236" s="36" t="str">
        <f t="shared" ca="1" si="26"/>
        <v>Overdue</v>
      </c>
      <c r="Y236" s="37"/>
      <c r="Z236" s="38" t="str">
        <f t="shared" si="27"/>
        <v/>
      </c>
    </row>
    <row r="237" spans="1:26" s="39" customFormat="1" hidden="1">
      <c r="A237" s="30">
        <v>234</v>
      </c>
      <c r="B237" s="31" t="s">
        <v>705</v>
      </c>
      <c r="C237" s="31" t="s">
        <v>113</v>
      </c>
      <c r="D237" s="44" t="s">
        <v>67</v>
      </c>
      <c r="E237" s="72" t="str">
        <f>IFERROR(IF(INDEX(Sheet3!$B$2:$B$8, MATCH(D237, Sheet3!$A$2:$A$8, 0)) = 0, "", INDEX(Sheet3!$B$2:$B$8, MATCH(D237, Sheet3!$A$2:$A$8, 0))), "")</f>
        <v>Breakdown</v>
      </c>
      <c r="F237" s="31" t="s">
        <v>497</v>
      </c>
      <c r="G237" s="45" t="s">
        <v>122</v>
      </c>
      <c r="H237" s="63" t="str">
        <f>IFERROR(INDEX(Sheet3!$F$2:$F$114, MATCH(G237, Sheet3!$E$2:$E$114, 0)), "")</f>
        <v>KITCHEN_EQUIPMENT</v>
      </c>
      <c r="I237" s="32">
        <v>45482</v>
      </c>
      <c r="J237" s="33">
        <f t="shared" ca="1" si="25"/>
        <v>254</v>
      </c>
      <c r="K237" s="34">
        <v>45482</v>
      </c>
      <c r="L237" s="59">
        <f t="shared" ca="1" si="28"/>
        <v>0</v>
      </c>
      <c r="M237" s="34"/>
      <c r="N237" s="47">
        <f t="shared" ca="1" si="29"/>
        <v>254</v>
      </c>
      <c r="O237" s="75"/>
      <c r="P237" s="75"/>
      <c r="Q237" s="47" t="str">
        <f t="shared" ca="1" si="30"/>
        <v/>
      </c>
      <c r="R237" s="34"/>
      <c r="S237" s="59" t="str">
        <f t="shared" ca="1" si="31"/>
        <v/>
      </c>
      <c r="T237" s="32"/>
      <c r="U237" s="33" t="str">
        <f t="shared" ca="1" si="32"/>
        <v/>
      </c>
      <c r="V237" s="34"/>
      <c r="W237" s="35"/>
      <c r="X237" s="36" t="str">
        <f t="shared" ca="1" si="26"/>
        <v>Overdue</v>
      </c>
      <c r="Y237" s="37"/>
      <c r="Z237" s="38" t="str">
        <f t="shared" si="27"/>
        <v/>
      </c>
    </row>
    <row r="238" spans="1:26" s="39" customFormat="1" ht="26.25">
      <c r="A238" s="30">
        <v>235</v>
      </c>
      <c r="B238" s="31" t="s">
        <v>539</v>
      </c>
      <c r="C238" s="31" t="s">
        <v>193</v>
      </c>
      <c r="D238" s="44" t="s">
        <v>59</v>
      </c>
      <c r="E238" s="72" t="str">
        <f>IFERROR(IF(INDEX(Sheet3!$B$2:$B$8, MATCH(D238, Sheet3!$A$2:$A$8, 0)) = 0, "", INDEX(Sheet3!$B$2:$B$8, MATCH(D238, Sheet3!$A$2:$A$8, 0))), "")</f>
        <v>Preventive</v>
      </c>
      <c r="F238" s="31" t="s">
        <v>249</v>
      </c>
      <c r="G238" s="45" t="s">
        <v>202</v>
      </c>
      <c r="H238" s="63" t="str">
        <f>IFERROR(INDEX(Sheet3!$F$2:$F$114, MATCH(G238, Sheet3!$E$2:$E$114, 0)), "")</f>
        <v>GENERATOR</v>
      </c>
      <c r="I238" s="32">
        <v>45482</v>
      </c>
      <c r="J238" s="33">
        <f t="shared" ca="1" si="25"/>
        <v>2</v>
      </c>
      <c r="K238" s="34">
        <v>45482</v>
      </c>
      <c r="L238" s="59">
        <f t="shared" ca="1" si="28"/>
        <v>0</v>
      </c>
      <c r="M238" s="34"/>
      <c r="N238" s="47">
        <f t="shared" ca="1" si="29"/>
        <v>254</v>
      </c>
      <c r="O238" s="75"/>
      <c r="P238" s="75"/>
      <c r="Q238" s="47" t="str">
        <f t="shared" ca="1" si="30"/>
        <v/>
      </c>
      <c r="R238" s="34"/>
      <c r="S238" s="59" t="str">
        <f t="shared" ca="1" si="31"/>
        <v/>
      </c>
      <c r="T238" s="32"/>
      <c r="U238" s="33" t="str">
        <f t="shared" ca="1" si="32"/>
        <v/>
      </c>
      <c r="V238" s="34"/>
      <c r="W238" s="35"/>
      <c r="X238" s="36" t="str">
        <f t="shared" ca="1" si="26"/>
        <v>Completed</v>
      </c>
      <c r="Y238" s="37">
        <v>45484</v>
      </c>
      <c r="Z238" s="38">
        <f t="shared" si="27"/>
        <v>0</v>
      </c>
    </row>
    <row r="239" spans="1:26" s="39" customFormat="1" hidden="1">
      <c r="A239" s="30">
        <v>236</v>
      </c>
      <c r="B239" s="31" t="s">
        <v>706</v>
      </c>
      <c r="C239" s="31" t="s">
        <v>50</v>
      </c>
      <c r="D239" s="44" t="s">
        <v>32</v>
      </c>
      <c r="E239" s="72" t="str">
        <f>IFERROR(IF(INDEX(Sheet3!$B$2:$B$8, MATCH(D239, Sheet3!$A$2:$A$8, 0)) = 0, "", INDEX(Sheet3!$B$2:$B$8, MATCH(D239, Sheet3!$A$2:$A$8, 0))), "")</f>
        <v>Breakdown</v>
      </c>
      <c r="F239" s="31" t="s">
        <v>51</v>
      </c>
      <c r="G239" s="45" t="s">
        <v>84</v>
      </c>
      <c r="H239" s="63" t="str">
        <f>IFERROR(INDEX(Sheet3!$F$2:$F$114, MATCH(G239, Sheet3!$E$2:$E$114, 0)), "")</f>
        <v>OTHERS</v>
      </c>
      <c r="I239" s="32">
        <v>45482</v>
      </c>
      <c r="J239" s="33">
        <f t="shared" ca="1" si="25"/>
        <v>254</v>
      </c>
      <c r="K239" s="34">
        <v>45482</v>
      </c>
      <c r="L239" s="59">
        <f t="shared" ca="1" si="28"/>
        <v>0</v>
      </c>
      <c r="M239" s="34"/>
      <c r="N239" s="47">
        <f t="shared" ca="1" si="29"/>
        <v>254</v>
      </c>
      <c r="O239" s="75"/>
      <c r="P239" s="75"/>
      <c r="Q239" s="47" t="str">
        <f t="shared" ca="1" si="30"/>
        <v/>
      </c>
      <c r="R239" s="34"/>
      <c r="S239" s="59" t="str">
        <f t="shared" ca="1" si="31"/>
        <v/>
      </c>
      <c r="T239" s="32"/>
      <c r="U239" s="33" t="str">
        <f t="shared" ca="1" si="32"/>
        <v/>
      </c>
      <c r="V239" s="34"/>
      <c r="W239" s="35"/>
      <c r="X239" s="36" t="str">
        <f t="shared" ca="1" si="26"/>
        <v>Overdue</v>
      </c>
      <c r="Y239" s="37"/>
      <c r="Z239" s="38" t="str">
        <f t="shared" si="27"/>
        <v/>
      </c>
    </row>
    <row r="240" spans="1:26" s="39" customFormat="1" hidden="1">
      <c r="A240" s="30">
        <v>237</v>
      </c>
      <c r="B240" s="31" t="s">
        <v>707</v>
      </c>
      <c r="C240" s="31" t="s">
        <v>120</v>
      </c>
      <c r="D240" s="44" t="s">
        <v>32</v>
      </c>
      <c r="E240" s="72" t="str">
        <f>IFERROR(IF(INDEX(Sheet3!$B$2:$B$8, MATCH(D240, Sheet3!$A$2:$A$8, 0)) = 0, "", INDEX(Sheet3!$B$2:$B$8, MATCH(D240, Sheet3!$A$2:$A$8, 0))), "")</f>
        <v>Breakdown</v>
      </c>
      <c r="F240" s="31" t="s">
        <v>324</v>
      </c>
      <c r="G240" s="45" t="s">
        <v>97</v>
      </c>
      <c r="H240" s="63" t="str">
        <f>IFERROR(INDEX(Sheet3!$F$2:$F$114, MATCH(G240, Sheet3!$E$2:$E$114, 0)), "")</f>
        <v>HVAC</v>
      </c>
      <c r="I240" s="32">
        <v>45481</v>
      </c>
      <c r="J240" s="33">
        <f t="shared" ca="1" si="25"/>
        <v>255</v>
      </c>
      <c r="K240" s="34">
        <v>45481</v>
      </c>
      <c r="L240" s="59">
        <f t="shared" ca="1" si="28"/>
        <v>0</v>
      </c>
      <c r="M240" s="34"/>
      <c r="N240" s="47">
        <f t="shared" ca="1" si="29"/>
        <v>255</v>
      </c>
      <c r="O240" s="75"/>
      <c r="P240" s="75"/>
      <c r="Q240" s="47" t="str">
        <f t="shared" ca="1" si="30"/>
        <v/>
      </c>
      <c r="R240" s="34"/>
      <c r="S240" s="59" t="str">
        <f t="shared" ca="1" si="31"/>
        <v/>
      </c>
      <c r="T240" s="32"/>
      <c r="U240" s="33" t="str">
        <f t="shared" ca="1" si="32"/>
        <v/>
      </c>
      <c r="V240" s="34"/>
      <c r="W240" s="35"/>
      <c r="X240" s="36" t="str">
        <f t="shared" ca="1" si="26"/>
        <v>Overdue</v>
      </c>
      <c r="Y240" s="37"/>
      <c r="Z240" s="38" t="str">
        <f t="shared" si="27"/>
        <v/>
      </c>
    </row>
    <row r="241" spans="1:26" s="39" customFormat="1" hidden="1">
      <c r="A241" s="30">
        <v>238</v>
      </c>
      <c r="B241" s="31" t="s">
        <v>708</v>
      </c>
      <c r="C241" s="31" t="s">
        <v>172</v>
      </c>
      <c r="D241" s="44" t="s">
        <v>32</v>
      </c>
      <c r="E241" s="72" t="str">
        <f>IFERROR(IF(INDEX(Sheet3!$B$2:$B$8, MATCH(D241, Sheet3!$A$2:$A$8, 0)) = 0, "", INDEX(Sheet3!$B$2:$B$8, MATCH(D241, Sheet3!$A$2:$A$8, 0))), "")</f>
        <v>Breakdown</v>
      </c>
      <c r="F241" s="31" t="s">
        <v>295</v>
      </c>
      <c r="G241" s="45" t="s">
        <v>84</v>
      </c>
      <c r="H241" s="63" t="str">
        <f>IFERROR(INDEX(Sheet3!$F$2:$F$114, MATCH(G241, Sheet3!$E$2:$E$114, 0)), "")</f>
        <v>OTHERS</v>
      </c>
      <c r="I241" s="32">
        <v>45482</v>
      </c>
      <c r="J241" s="33">
        <f t="shared" ca="1" si="25"/>
        <v>254</v>
      </c>
      <c r="K241" s="34">
        <v>45482</v>
      </c>
      <c r="L241" s="59">
        <f t="shared" ca="1" si="28"/>
        <v>0</v>
      </c>
      <c r="M241" s="34"/>
      <c r="N241" s="47">
        <f t="shared" ca="1" si="29"/>
        <v>254</v>
      </c>
      <c r="O241" s="75"/>
      <c r="P241" s="75"/>
      <c r="Q241" s="47" t="str">
        <f t="shared" ca="1" si="30"/>
        <v/>
      </c>
      <c r="R241" s="34"/>
      <c r="S241" s="59" t="str">
        <f t="shared" ca="1" si="31"/>
        <v/>
      </c>
      <c r="T241" s="32"/>
      <c r="U241" s="33" t="str">
        <f t="shared" ca="1" si="32"/>
        <v/>
      </c>
      <c r="V241" s="34"/>
      <c r="W241" s="35"/>
      <c r="X241" s="36" t="str">
        <f t="shared" ca="1" si="26"/>
        <v>Overdue</v>
      </c>
      <c r="Y241" s="37"/>
      <c r="Z241" s="38" t="str">
        <f t="shared" si="27"/>
        <v/>
      </c>
    </row>
    <row r="242" spans="1:26" s="39" customFormat="1" hidden="1">
      <c r="A242" s="30">
        <v>239</v>
      </c>
      <c r="B242" s="31" t="s">
        <v>709</v>
      </c>
      <c r="C242" s="31" t="s">
        <v>124</v>
      </c>
      <c r="D242" s="44" t="s">
        <v>32</v>
      </c>
      <c r="E242" s="72" t="str">
        <f>IFERROR(IF(INDEX(Sheet3!$B$2:$B$8, MATCH(D242, Sheet3!$A$2:$A$8, 0)) = 0, "", INDEX(Sheet3!$B$2:$B$8, MATCH(D242, Sheet3!$A$2:$A$8, 0))), "")</f>
        <v>Breakdown</v>
      </c>
      <c r="F242" s="31" t="s">
        <v>474</v>
      </c>
      <c r="G242" s="45" t="s">
        <v>48</v>
      </c>
      <c r="H242" s="63" t="str">
        <f>IFERROR(INDEX(Sheet3!$F$2:$F$114, MATCH(G242, Sheet3!$E$2:$E$114, 0)), "")</f>
        <v>BUILDING</v>
      </c>
      <c r="I242" s="32">
        <v>45481</v>
      </c>
      <c r="J242" s="33">
        <f t="shared" ca="1" si="25"/>
        <v>255</v>
      </c>
      <c r="K242" s="34">
        <v>45481</v>
      </c>
      <c r="L242" s="59">
        <f t="shared" ca="1" si="28"/>
        <v>0</v>
      </c>
      <c r="M242" s="34">
        <v>45481</v>
      </c>
      <c r="N242" s="47">
        <f t="shared" ca="1" si="29"/>
        <v>0</v>
      </c>
      <c r="O242" s="75"/>
      <c r="P242" s="75"/>
      <c r="Q242" s="47" t="str">
        <f t="shared" ca="1" si="30"/>
        <v/>
      </c>
      <c r="R242" s="34">
        <v>45481</v>
      </c>
      <c r="S242" s="59">
        <f t="shared" ca="1" si="31"/>
        <v>1</v>
      </c>
      <c r="T242" s="32">
        <v>45482</v>
      </c>
      <c r="U242" s="33">
        <f t="shared" ca="1" si="32"/>
        <v>254</v>
      </c>
      <c r="V242" s="34"/>
      <c r="W242" s="35"/>
      <c r="X242" s="36" t="str">
        <f t="shared" ca="1" si="26"/>
        <v>Overdue</v>
      </c>
      <c r="Y242" s="37"/>
      <c r="Z242" s="38" t="str">
        <f t="shared" si="27"/>
        <v/>
      </c>
    </row>
    <row r="243" spans="1:26" s="39" customFormat="1" hidden="1">
      <c r="A243" s="30">
        <v>240</v>
      </c>
      <c r="B243" s="31" t="s">
        <v>635</v>
      </c>
      <c r="C243" s="31" t="s">
        <v>46</v>
      </c>
      <c r="D243" s="44" t="s">
        <v>59</v>
      </c>
      <c r="E243" s="72" t="str">
        <f>IFERROR(IF(INDEX(Sheet3!$B$2:$B$8, MATCH(D243, Sheet3!$A$2:$A$8, 0)) = 0, "", INDEX(Sheet3!$B$2:$B$8, MATCH(D243, Sheet3!$A$2:$A$8, 0))), "")</f>
        <v>Preventive</v>
      </c>
      <c r="F243" s="31" t="s">
        <v>619</v>
      </c>
      <c r="G243" s="45" t="s">
        <v>202</v>
      </c>
      <c r="H243" s="63" t="str">
        <f>IFERROR(INDEX(Sheet3!$F$2:$F$114, MATCH(G243, Sheet3!$E$2:$E$114, 0)), "")</f>
        <v>GENERATOR</v>
      </c>
      <c r="I243" s="32">
        <v>45481</v>
      </c>
      <c r="J243" s="33">
        <f t="shared" ca="1" si="25"/>
        <v>255</v>
      </c>
      <c r="K243" s="34">
        <v>45481</v>
      </c>
      <c r="L243" s="59">
        <f t="shared" ca="1" si="28"/>
        <v>0</v>
      </c>
      <c r="M243" s="34">
        <v>45482</v>
      </c>
      <c r="N243" s="47">
        <f t="shared" ca="1" si="29"/>
        <v>1</v>
      </c>
      <c r="O243" s="75"/>
      <c r="P243" s="75"/>
      <c r="Q243" s="47" t="str">
        <f t="shared" ca="1" si="30"/>
        <v/>
      </c>
      <c r="R243" s="34"/>
      <c r="S243" s="59">
        <f t="shared" ca="1" si="31"/>
        <v>45482</v>
      </c>
      <c r="T243" s="32">
        <v>45482</v>
      </c>
      <c r="U243" s="33">
        <f t="shared" ca="1" si="32"/>
        <v>254</v>
      </c>
      <c r="V243" s="34">
        <v>45483</v>
      </c>
      <c r="W243" s="35">
        <v>247250</v>
      </c>
      <c r="X243" s="36" t="str">
        <f t="shared" ca="1" si="26"/>
        <v>Overdue</v>
      </c>
      <c r="Y243" s="37"/>
      <c r="Z243" s="38" t="str">
        <f t="shared" si="27"/>
        <v/>
      </c>
    </row>
    <row r="244" spans="1:26" s="39" customFormat="1" hidden="1">
      <c r="A244" s="30">
        <v>241</v>
      </c>
      <c r="B244" s="31" t="s">
        <v>710</v>
      </c>
      <c r="C244" s="31" t="s">
        <v>543</v>
      </c>
      <c r="D244" s="44" t="s">
        <v>32</v>
      </c>
      <c r="E244" s="72" t="str">
        <f>IFERROR(IF(INDEX(Sheet3!$B$2:$B$8, MATCH(D244, Sheet3!$A$2:$A$8, 0)) = 0, "", INDEX(Sheet3!$B$2:$B$8, MATCH(D244, Sheet3!$A$2:$A$8, 0))), "")</f>
        <v>Breakdown</v>
      </c>
      <c r="F244" s="31" t="s">
        <v>134</v>
      </c>
      <c r="G244" s="45" t="s">
        <v>149</v>
      </c>
      <c r="H244" s="63" t="str">
        <f>IFERROR(INDEX(Sheet3!$F$2:$F$114, MATCH(G244, Sheet3!$E$2:$E$114, 0)), "")</f>
        <v>KITCHEN_EQUIPMENT</v>
      </c>
      <c r="I244" s="32">
        <v>45481</v>
      </c>
      <c r="J244" s="33">
        <f t="shared" ca="1" si="25"/>
        <v>255</v>
      </c>
      <c r="K244" s="34">
        <v>45481</v>
      </c>
      <c r="L244" s="59">
        <f t="shared" ca="1" si="28"/>
        <v>0</v>
      </c>
      <c r="M244" s="34">
        <v>45482</v>
      </c>
      <c r="N244" s="47">
        <f t="shared" ca="1" si="29"/>
        <v>1</v>
      </c>
      <c r="O244" s="75"/>
      <c r="P244" s="75"/>
      <c r="Q244" s="47" t="str">
        <f t="shared" ca="1" si="30"/>
        <v/>
      </c>
      <c r="R244" s="34"/>
      <c r="S244" s="59" t="str">
        <f t="shared" ca="1" si="31"/>
        <v/>
      </c>
      <c r="T244" s="32"/>
      <c r="U244" s="33" t="str">
        <f t="shared" ca="1" si="32"/>
        <v/>
      </c>
      <c r="V244" s="34"/>
      <c r="W244" s="35">
        <v>680475</v>
      </c>
      <c r="X244" s="36" t="str">
        <f t="shared" ca="1" si="26"/>
        <v>Overdue</v>
      </c>
      <c r="Y244" s="37"/>
      <c r="Z244" s="38" t="str">
        <f t="shared" si="27"/>
        <v/>
      </c>
    </row>
    <row r="245" spans="1:26" s="39" customFormat="1" hidden="1">
      <c r="A245" s="30">
        <v>242</v>
      </c>
      <c r="B245" s="31" t="s">
        <v>711</v>
      </c>
      <c r="C245" s="31" t="s">
        <v>228</v>
      </c>
      <c r="D245" s="44" t="s">
        <v>32</v>
      </c>
      <c r="E245" s="72" t="str">
        <f>IFERROR(IF(INDEX(Sheet3!$B$2:$B$8, MATCH(D245, Sheet3!$A$2:$A$8, 0)) = 0, "", INDEX(Sheet3!$B$2:$B$8, MATCH(D245, Sheet3!$A$2:$A$8, 0))), "")</f>
        <v>Breakdown</v>
      </c>
      <c r="F245" s="31" t="s">
        <v>249</v>
      </c>
      <c r="G245" s="45" t="s">
        <v>202</v>
      </c>
      <c r="H245" s="63" t="str">
        <f>IFERROR(INDEX(Sheet3!$F$2:$F$114, MATCH(G245, Sheet3!$E$2:$E$114, 0)), "")</f>
        <v>GENERATOR</v>
      </c>
      <c r="I245" s="32">
        <v>45481</v>
      </c>
      <c r="J245" s="33">
        <f t="shared" ca="1" si="25"/>
        <v>255</v>
      </c>
      <c r="K245" s="34">
        <v>45481</v>
      </c>
      <c r="L245" s="59">
        <f t="shared" ca="1" si="28"/>
        <v>0</v>
      </c>
      <c r="M245" s="34"/>
      <c r="N245" s="47">
        <f t="shared" ca="1" si="29"/>
        <v>255</v>
      </c>
      <c r="O245" s="75"/>
      <c r="P245" s="75"/>
      <c r="Q245" s="47" t="str">
        <f t="shared" ca="1" si="30"/>
        <v/>
      </c>
      <c r="R245" s="34"/>
      <c r="S245" s="59" t="str">
        <f t="shared" ca="1" si="31"/>
        <v/>
      </c>
      <c r="T245" s="32"/>
      <c r="U245" s="33" t="str">
        <f t="shared" ca="1" si="32"/>
        <v/>
      </c>
      <c r="V245" s="34"/>
      <c r="W245" s="35"/>
      <c r="X245" s="36" t="str">
        <f t="shared" ca="1" si="26"/>
        <v>Overdue</v>
      </c>
      <c r="Y245" s="37"/>
      <c r="Z245" s="38" t="str">
        <f t="shared" si="27"/>
        <v/>
      </c>
    </row>
    <row r="246" spans="1:26" s="39" customFormat="1" hidden="1">
      <c r="A246" s="30">
        <v>243</v>
      </c>
      <c r="B246" s="31" t="s">
        <v>712</v>
      </c>
      <c r="C246" s="31" t="s">
        <v>382</v>
      </c>
      <c r="D246" s="44" t="s">
        <v>59</v>
      </c>
      <c r="E246" s="72" t="str">
        <f>IFERROR(IF(INDEX(Sheet3!$B$2:$B$8, MATCH(D246, Sheet3!$A$2:$A$8, 0)) = 0, "", INDEX(Sheet3!$B$2:$B$8, MATCH(D246, Sheet3!$A$2:$A$8, 0))), "")</f>
        <v>Preventive</v>
      </c>
      <c r="F246" s="31" t="s">
        <v>249</v>
      </c>
      <c r="G246" s="45" t="s">
        <v>202</v>
      </c>
      <c r="H246" s="63" t="str">
        <f>IFERROR(INDEX(Sheet3!$F$2:$F$114, MATCH(G246, Sheet3!$E$2:$E$114, 0)), "")</f>
        <v>GENERATOR</v>
      </c>
      <c r="I246" s="32">
        <v>45481</v>
      </c>
      <c r="J246" s="33">
        <f t="shared" ca="1" si="25"/>
        <v>255</v>
      </c>
      <c r="K246" s="34">
        <v>45481</v>
      </c>
      <c r="L246" s="59">
        <f t="shared" ca="1" si="28"/>
        <v>0</v>
      </c>
      <c r="M246" s="34"/>
      <c r="N246" s="47">
        <f t="shared" ca="1" si="29"/>
        <v>255</v>
      </c>
      <c r="O246" s="75"/>
      <c r="P246" s="75"/>
      <c r="Q246" s="47" t="str">
        <f t="shared" ca="1" si="30"/>
        <v/>
      </c>
      <c r="R246" s="34"/>
      <c r="S246" s="59" t="str">
        <f t="shared" ca="1" si="31"/>
        <v/>
      </c>
      <c r="T246" s="32"/>
      <c r="U246" s="33" t="str">
        <f t="shared" ca="1" si="32"/>
        <v/>
      </c>
      <c r="V246" s="34"/>
      <c r="W246" s="35"/>
      <c r="X246" s="36" t="str">
        <f t="shared" ca="1" si="26"/>
        <v>Overdue</v>
      </c>
      <c r="Y246" s="37"/>
      <c r="Z246" s="38" t="str">
        <f t="shared" si="27"/>
        <v/>
      </c>
    </row>
    <row r="247" spans="1:26" s="39" customFormat="1" hidden="1">
      <c r="A247" s="30">
        <v>244</v>
      </c>
      <c r="B247" s="31" t="s">
        <v>713</v>
      </c>
      <c r="C247" s="31" t="s">
        <v>714</v>
      </c>
      <c r="D247" s="44" t="s">
        <v>59</v>
      </c>
      <c r="E247" s="72" t="str">
        <f>IFERROR(IF(INDEX(Sheet3!$B$2:$B$8, MATCH(D247, Sheet3!$A$2:$A$8, 0)) = 0, "", INDEX(Sheet3!$B$2:$B$8, MATCH(D247, Sheet3!$A$2:$A$8, 0))), "")</f>
        <v>Preventive</v>
      </c>
      <c r="F247" s="31" t="s">
        <v>249</v>
      </c>
      <c r="G247" s="45" t="s">
        <v>202</v>
      </c>
      <c r="H247" s="63" t="str">
        <f>IFERROR(INDEX(Sheet3!$F$2:$F$114, MATCH(G247, Sheet3!$E$2:$E$114, 0)), "")</f>
        <v>GENERATOR</v>
      </c>
      <c r="I247" s="32">
        <v>45481</v>
      </c>
      <c r="J247" s="33">
        <f t="shared" ca="1" si="25"/>
        <v>255</v>
      </c>
      <c r="K247" s="34">
        <v>45481</v>
      </c>
      <c r="L247" s="59">
        <f t="shared" ca="1" si="28"/>
        <v>0</v>
      </c>
      <c r="M247" s="34"/>
      <c r="N247" s="47">
        <f t="shared" ca="1" si="29"/>
        <v>255</v>
      </c>
      <c r="O247" s="75"/>
      <c r="P247" s="75"/>
      <c r="Q247" s="47" t="str">
        <f t="shared" ca="1" si="30"/>
        <v/>
      </c>
      <c r="R247" s="34"/>
      <c r="S247" s="59" t="str">
        <f t="shared" ca="1" si="31"/>
        <v/>
      </c>
      <c r="T247" s="32"/>
      <c r="U247" s="33" t="str">
        <f t="shared" ca="1" si="32"/>
        <v/>
      </c>
      <c r="V247" s="34"/>
      <c r="W247" s="35"/>
      <c r="X247" s="36" t="str">
        <f t="shared" ca="1" si="26"/>
        <v>Overdue</v>
      </c>
      <c r="Y247" s="37"/>
      <c r="Z247" s="38" t="str">
        <f t="shared" si="27"/>
        <v/>
      </c>
    </row>
    <row r="248" spans="1:26" s="39" customFormat="1" hidden="1">
      <c r="A248" s="30">
        <v>245</v>
      </c>
      <c r="B248" s="31" t="s">
        <v>715</v>
      </c>
      <c r="C248" s="31" t="s">
        <v>642</v>
      </c>
      <c r="D248" s="44" t="s">
        <v>67</v>
      </c>
      <c r="E248" s="72" t="str">
        <f>IFERROR(IF(INDEX(Sheet3!$B$2:$B$8, MATCH(D248, Sheet3!$A$2:$A$8, 0)) = 0, "", INDEX(Sheet3!$B$2:$B$8, MATCH(D248, Sheet3!$A$2:$A$8, 0))), "")</f>
        <v>Breakdown</v>
      </c>
      <c r="F248" s="31" t="s">
        <v>716</v>
      </c>
      <c r="G248" s="45" t="s">
        <v>104</v>
      </c>
      <c r="H248" s="63" t="str">
        <f>IFERROR(INDEX(Sheet3!$F$2:$F$114, MATCH(G248, Sheet3!$E$2:$E$114, 0)), "")</f>
        <v>HVAC</v>
      </c>
      <c r="I248" s="32">
        <v>45481</v>
      </c>
      <c r="J248" s="33">
        <f t="shared" ca="1" si="25"/>
        <v>255</v>
      </c>
      <c r="K248" s="34">
        <v>45481</v>
      </c>
      <c r="L248" s="59">
        <f t="shared" ca="1" si="28"/>
        <v>0</v>
      </c>
      <c r="M248" s="34"/>
      <c r="N248" s="47">
        <f t="shared" ca="1" si="29"/>
        <v>255</v>
      </c>
      <c r="O248" s="75"/>
      <c r="P248" s="75"/>
      <c r="Q248" s="47" t="str">
        <f t="shared" ca="1" si="30"/>
        <v/>
      </c>
      <c r="R248" s="34"/>
      <c r="S248" s="59" t="str">
        <f t="shared" ca="1" si="31"/>
        <v/>
      </c>
      <c r="T248" s="32"/>
      <c r="U248" s="33" t="str">
        <f t="shared" ca="1" si="32"/>
        <v/>
      </c>
      <c r="V248" s="34"/>
      <c r="W248" s="35"/>
      <c r="X248" s="36" t="str">
        <f t="shared" ca="1" si="26"/>
        <v>Overdue</v>
      </c>
      <c r="Y248" s="37"/>
      <c r="Z248" s="38" t="str">
        <f t="shared" si="27"/>
        <v/>
      </c>
    </row>
    <row r="249" spans="1:26" s="39" customFormat="1" hidden="1">
      <c r="A249" s="30">
        <v>246</v>
      </c>
      <c r="B249" s="31" t="s">
        <v>717</v>
      </c>
      <c r="C249" s="31" t="s">
        <v>187</v>
      </c>
      <c r="D249" s="44" t="s">
        <v>32</v>
      </c>
      <c r="E249" s="72" t="str">
        <f>IFERROR(IF(INDEX(Sheet3!$B$2:$B$8, MATCH(D249, Sheet3!$A$2:$A$8, 0)) = 0, "", INDEX(Sheet3!$B$2:$B$8, MATCH(D249, Sheet3!$A$2:$A$8, 0))), "")</f>
        <v>Breakdown</v>
      </c>
      <c r="F249" s="31" t="s">
        <v>226</v>
      </c>
      <c r="G249" s="45" t="s">
        <v>61</v>
      </c>
      <c r="H249" s="63" t="str">
        <f>IFERROR(INDEX(Sheet3!$F$2:$F$114, MATCH(G249, Sheet3!$E$2:$E$114, 0)), "")</f>
        <v>HVAC</v>
      </c>
      <c r="I249" s="32">
        <v>45481</v>
      </c>
      <c r="J249" s="33">
        <f t="shared" ca="1" si="25"/>
        <v>255</v>
      </c>
      <c r="K249" s="34">
        <v>45481</v>
      </c>
      <c r="L249" s="59">
        <f t="shared" ca="1" si="28"/>
        <v>0</v>
      </c>
      <c r="M249" s="34">
        <v>45482</v>
      </c>
      <c r="N249" s="47">
        <f t="shared" ca="1" si="29"/>
        <v>1</v>
      </c>
      <c r="O249" s="75"/>
      <c r="P249" s="75"/>
      <c r="Q249" s="47" t="str">
        <f t="shared" ca="1" si="30"/>
        <v/>
      </c>
      <c r="R249" s="34"/>
      <c r="S249" s="59" t="str">
        <f t="shared" ca="1" si="31"/>
        <v/>
      </c>
      <c r="T249" s="32"/>
      <c r="U249" s="33" t="str">
        <f t="shared" ca="1" si="32"/>
        <v/>
      </c>
      <c r="V249" s="34"/>
      <c r="W249" s="35"/>
      <c r="X249" s="36" t="str">
        <f t="shared" ca="1" si="26"/>
        <v>Overdue</v>
      </c>
      <c r="Y249" s="37"/>
      <c r="Z249" s="38" t="str">
        <f t="shared" si="27"/>
        <v/>
      </c>
    </row>
    <row r="250" spans="1:26" s="39" customFormat="1" hidden="1">
      <c r="A250" s="30">
        <v>247</v>
      </c>
      <c r="B250" s="31" t="s">
        <v>484</v>
      </c>
      <c r="C250" s="31" t="s">
        <v>172</v>
      </c>
      <c r="D250" s="44" t="s">
        <v>32</v>
      </c>
      <c r="E250" s="72" t="str">
        <f>IFERROR(IF(INDEX(Sheet3!$B$2:$B$8, MATCH(D250, Sheet3!$A$2:$A$8, 0)) = 0, "", INDEX(Sheet3!$B$2:$B$8, MATCH(D250, Sheet3!$A$2:$A$8, 0))), "")</f>
        <v>Breakdown</v>
      </c>
      <c r="F250" s="31" t="s">
        <v>51</v>
      </c>
      <c r="G250" s="45" t="s">
        <v>84</v>
      </c>
      <c r="H250" s="63" t="str">
        <f>IFERROR(INDEX(Sheet3!$F$2:$F$114, MATCH(G250, Sheet3!$E$2:$E$114, 0)), "")</f>
        <v>OTHERS</v>
      </c>
      <c r="I250" s="32">
        <v>45481</v>
      </c>
      <c r="J250" s="33">
        <f t="shared" ca="1" si="25"/>
        <v>255</v>
      </c>
      <c r="K250" s="34">
        <v>45481</v>
      </c>
      <c r="L250" s="59">
        <f t="shared" ca="1" si="28"/>
        <v>0</v>
      </c>
      <c r="M250" s="34"/>
      <c r="N250" s="47">
        <f t="shared" ca="1" si="29"/>
        <v>255</v>
      </c>
      <c r="O250" s="75"/>
      <c r="P250" s="75"/>
      <c r="Q250" s="47" t="str">
        <f t="shared" ca="1" si="30"/>
        <v/>
      </c>
      <c r="R250" s="34"/>
      <c r="S250" s="59" t="str">
        <f t="shared" ca="1" si="31"/>
        <v/>
      </c>
      <c r="T250" s="32"/>
      <c r="U250" s="33" t="str">
        <f t="shared" ca="1" si="32"/>
        <v/>
      </c>
      <c r="V250" s="34"/>
      <c r="W250" s="35"/>
      <c r="X250" s="36" t="str">
        <f t="shared" ca="1" si="26"/>
        <v>Overdue</v>
      </c>
      <c r="Y250" s="37"/>
      <c r="Z250" s="38" t="str">
        <f t="shared" si="27"/>
        <v/>
      </c>
    </row>
    <row r="251" spans="1:26" s="39" customFormat="1" hidden="1">
      <c r="A251" s="30">
        <v>248</v>
      </c>
      <c r="B251" s="31" t="s">
        <v>718</v>
      </c>
      <c r="C251" s="31" t="s">
        <v>669</v>
      </c>
      <c r="D251" s="44" t="s">
        <v>67</v>
      </c>
      <c r="E251" s="72" t="str">
        <f>IFERROR(IF(INDEX(Sheet3!$B$2:$B$8, MATCH(D251, Sheet3!$A$2:$A$8, 0)) = 0, "", INDEX(Sheet3!$B$2:$B$8, MATCH(D251, Sheet3!$A$2:$A$8, 0))), "")</f>
        <v>Breakdown</v>
      </c>
      <c r="F251" s="31" t="s">
        <v>134</v>
      </c>
      <c r="G251" s="45" t="s">
        <v>122</v>
      </c>
      <c r="H251" s="63" t="str">
        <f>IFERROR(INDEX(Sheet3!$F$2:$F$114, MATCH(G251, Sheet3!$E$2:$E$114, 0)), "")</f>
        <v>KITCHEN_EQUIPMENT</v>
      </c>
      <c r="I251" s="32">
        <v>45480</v>
      </c>
      <c r="J251" s="33">
        <f t="shared" ca="1" si="25"/>
        <v>256</v>
      </c>
      <c r="K251" s="34">
        <v>45481</v>
      </c>
      <c r="L251" s="59">
        <f t="shared" ca="1" si="28"/>
        <v>1</v>
      </c>
      <c r="M251" s="34"/>
      <c r="N251" s="47">
        <f t="shared" ca="1" si="29"/>
        <v>255</v>
      </c>
      <c r="O251" s="75"/>
      <c r="P251" s="75"/>
      <c r="Q251" s="47" t="str">
        <f t="shared" ca="1" si="30"/>
        <v/>
      </c>
      <c r="R251" s="34"/>
      <c r="S251" s="59" t="str">
        <f t="shared" ca="1" si="31"/>
        <v/>
      </c>
      <c r="T251" s="32"/>
      <c r="U251" s="33" t="str">
        <f t="shared" ca="1" si="32"/>
        <v/>
      </c>
      <c r="V251" s="34"/>
      <c r="W251" s="35"/>
      <c r="X251" s="36" t="str">
        <f t="shared" ca="1" si="26"/>
        <v>Overdue</v>
      </c>
      <c r="Y251" s="37"/>
      <c r="Z251" s="38" t="str">
        <f t="shared" si="27"/>
        <v/>
      </c>
    </row>
    <row r="252" spans="1:26" s="39" customFormat="1" hidden="1">
      <c r="A252" s="30">
        <v>249</v>
      </c>
      <c r="B252" s="31" t="s">
        <v>719</v>
      </c>
      <c r="C252" s="31" t="s">
        <v>363</v>
      </c>
      <c r="D252" s="44" t="s">
        <v>32</v>
      </c>
      <c r="E252" s="72" t="str">
        <f>IFERROR(IF(INDEX(Sheet3!$B$2:$B$8, MATCH(D252, Sheet3!$A$2:$A$8, 0)) = 0, "", INDEX(Sheet3!$B$2:$B$8, MATCH(D252, Sheet3!$A$2:$A$8, 0))), "")</f>
        <v>Breakdown</v>
      </c>
      <c r="F252" s="31" t="s">
        <v>494</v>
      </c>
      <c r="G252" s="45" t="s">
        <v>84</v>
      </c>
      <c r="H252" s="63" t="str">
        <f>IFERROR(INDEX(Sheet3!$F$2:$F$114, MATCH(G252, Sheet3!$E$2:$E$114, 0)), "")</f>
        <v>OTHERS</v>
      </c>
      <c r="I252" s="32">
        <v>45480</v>
      </c>
      <c r="J252" s="33">
        <f t="shared" ca="1" si="25"/>
        <v>256</v>
      </c>
      <c r="K252" s="34">
        <v>45481</v>
      </c>
      <c r="L252" s="59">
        <f t="shared" ca="1" si="28"/>
        <v>1</v>
      </c>
      <c r="M252" s="34">
        <v>45497</v>
      </c>
      <c r="N252" s="47">
        <f t="shared" ca="1" si="29"/>
        <v>16</v>
      </c>
      <c r="O252" s="75">
        <v>45509</v>
      </c>
      <c r="P252" s="75">
        <v>45518</v>
      </c>
      <c r="Q252" s="47">
        <f t="shared" ca="1" si="30"/>
        <v>9</v>
      </c>
      <c r="R252" s="34"/>
      <c r="S252" s="59" t="str">
        <f t="shared" ca="1" si="31"/>
        <v/>
      </c>
      <c r="T252" s="32"/>
      <c r="U252" s="33" t="str">
        <f t="shared" ca="1" si="32"/>
        <v/>
      </c>
      <c r="V252" s="34"/>
      <c r="W252" s="35"/>
      <c r="X252" s="36" t="str">
        <f t="shared" ca="1" si="26"/>
        <v>Overdue</v>
      </c>
      <c r="Y252" s="37"/>
      <c r="Z252" s="38" t="str">
        <f t="shared" si="27"/>
        <v/>
      </c>
    </row>
    <row r="253" spans="1:26" s="39" customFormat="1" hidden="1">
      <c r="A253" s="30">
        <v>250</v>
      </c>
      <c r="B253" s="31" t="s">
        <v>720</v>
      </c>
      <c r="C253" s="31" t="s">
        <v>399</v>
      </c>
      <c r="D253" s="44" t="s">
        <v>32</v>
      </c>
      <c r="E253" s="72" t="str">
        <f>IFERROR(IF(INDEX(Sheet3!$B$2:$B$8, MATCH(D253, Sheet3!$A$2:$A$8, 0)) = 0, "", INDEX(Sheet3!$B$2:$B$8, MATCH(D253, Sheet3!$A$2:$A$8, 0))), "")</f>
        <v>Breakdown</v>
      </c>
      <c r="F253" s="31" t="s">
        <v>134</v>
      </c>
      <c r="G253" s="45" t="s">
        <v>311</v>
      </c>
      <c r="H253" s="63" t="str">
        <f>IFERROR(INDEX(Sheet3!$F$2:$F$114, MATCH(G253, Sheet3!$E$2:$E$114, 0)), "")</f>
        <v>KITCHEN_EQUIPMENT</v>
      </c>
      <c r="I253" s="32">
        <v>45476</v>
      </c>
      <c r="J253" s="33">
        <f t="shared" ca="1" si="25"/>
        <v>260</v>
      </c>
      <c r="K253" s="34">
        <v>45481</v>
      </c>
      <c r="L253" s="59">
        <f t="shared" ca="1" si="28"/>
        <v>5</v>
      </c>
      <c r="M253" s="34"/>
      <c r="N253" s="47">
        <f t="shared" ca="1" si="29"/>
        <v>255</v>
      </c>
      <c r="O253" s="75"/>
      <c r="P253" s="75"/>
      <c r="Q253" s="47" t="str">
        <f t="shared" ca="1" si="30"/>
        <v/>
      </c>
      <c r="R253" s="34"/>
      <c r="S253" s="59" t="str">
        <f t="shared" ca="1" si="31"/>
        <v/>
      </c>
      <c r="T253" s="32"/>
      <c r="U253" s="33" t="str">
        <f t="shared" ca="1" si="32"/>
        <v/>
      </c>
      <c r="V253" s="34"/>
      <c r="W253" s="35"/>
      <c r="X253" s="36" t="str">
        <f t="shared" ca="1" si="26"/>
        <v>Overdue</v>
      </c>
      <c r="Y253" s="37"/>
      <c r="Z253" s="38" t="str">
        <f t="shared" si="27"/>
        <v/>
      </c>
    </row>
    <row r="254" spans="1:26" s="39" customFormat="1" hidden="1">
      <c r="A254" s="30">
        <v>251</v>
      </c>
      <c r="B254" s="31" t="s">
        <v>721</v>
      </c>
      <c r="C254" s="31" t="s">
        <v>397</v>
      </c>
      <c r="D254" s="44" t="s">
        <v>59</v>
      </c>
      <c r="E254" s="72" t="str">
        <f>IFERROR(IF(INDEX(Sheet3!$B$2:$B$8, MATCH(D254, Sheet3!$A$2:$A$8, 0)) = 0, "", INDEX(Sheet3!$B$2:$B$8, MATCH(D254, Sheet3!$A$2:$A$8, 0))), "")</f>
        <v>Preventive</v>
      </c>
      <c r="F254" s="31" t="s">
        <v>337</v>
      </c>
      <c r="G254" s="45" t="s">
        <v>202</v>
      </c>
      <c r="H254" s="63" t="str">
        <f>IFERROR(INDEX(Sheet3!$F$2:$F$114, MATCH(G254, Sheet3!$E$2:$E$114, 0)), "")</f>
        <v>GENERATOR</v>
      </c>
      <c r="I254" s="32">
        <v>45481</v>
      </c>
      <c r="J254" s="33">
        <f t="shared" ca="1" si="25"/>
        <v>255</v>
      </c>
      <c r="K254" s="34">
        <v>45481</v>
      </c>
      <c r="L254" s="59">
        <f t="shared" ca="1" si="28"/>
        <v>0</v>
      </c>
      <c r="M254" s="34"/>
      <c r="N254" s="47">
        <f t="shared" ca="1" si="29"/>
        <v>255</v>
      </c>
      <c r="O254" s="75"/>
      <c r="P254" s="75"/>
      <c r="Q254" s="47" t="str">
        <f t="shared" ca="1" si="30"/>
        <v/>
      </c>
      <c r="R254" s="34"/>
      <c r="S254" s="59" t="str">
        <f t="shared" ca="1" si="31"/>
        <v/>
      </c>
      <c r="T254" s="32"/>
      <c r="U254" s="33" t="str">
        <f t="shared" ca="1" si="32"/>
        <v/>
      </c>
      <c r="V254" s="34"/>
      <c r="W254" s="35"/>
      <c r="X254" s="36" t="str">
        <f t="shared" ca="1" si="26"/>
        <v>Overdue</v>
      </c>
      <c r="Y254" s="37"/>
      <c r="Z254" s="38" t="str">
        <f t="shared" si="27"/>
        <v/>
      </c>
    </row>
    <row r="255" spans="1:26" s="39" customFormat="1">
      <c r="A255" s="30">
        <v>252</v>
      </c>
      <c r="B255" s="31" t="s">
        <v>722</v>
      </c>
      <c r="C255" s="31" t="s">
        <v>201</v>
      </c>
      <c r="D255" s="44" t="s">
        <v>32</v>
      </c>
      <c r="E255" s="72" t="str">
        <f>IFERROR(IF(INDEX(Sheet3!$B$2:$B$8, MATCH(D255, Sheet3!$A$2:$A$8, 0)) = 0, "", INDEX(Sheet3!$B$2:$B$8, MATCH(D255, Sheet3!$A$2:$A$8, 0))), "")</f>
        <v>Breakdown</v>
      </c>
      <c r="F255" s="31" t="s">
        <v>549</v>
      </c>
      <c r="G255" s="45" t="s">
        <v>34</v>
      </c>
      <c r="H255" s="63" t="str">
        <f>IFERROR(INDEX(Sheet3!$F$2:$F$114, MATCH(G255, Sheet3!$E$2:$E$114, 0)), "")</f>
        <v>EVACUATION</v>
      </c>
      <c r="I255" s="32">
        <v>45483</v>
      </c>
      <c r="J255" s="33">
        <f t="shared" ca="1" si="25"/>
        <v>1</v>
      </c>
      <c r="K255" s="34">
        <v>45483</v>
      </c>
      <c r="L255" s="59">
        <f t="shared" ca="1" si="28"/>
        <v>0</v>
      </c>
      <c r="M255" s="34">
        <v>45484</v>
      </c>
      <c r="N255" s="47">
        <f t="shared" ca="1" si="29"/>
        <v>1</v>
      </c>
      <c r="O255" s="75"/>
      <c r="P255" s="75"/>
      <c r="Q255" s="47" t="str">
        <f t="shared" ca="1" si="30"/>
        <v/>
      </c>
      <c r="R255" s="34"/>
      <c r="S255" s="59" t="str">
        <f t="shared" ca="1" si="31"/>
        <v/>
      </c>
      <c r="T255" s="32"/>
      <c r="U255" s="33" t="str">
        <f t="shared" ca="1" si="32"/>
        <v/>
      </c>
      <c r="V255" s="34">
        <v>45484</v>
      </c>
      <c r="W255" s="35"/>
      <c r="X255" s="36" t="str">
        <f t="shared" ca="1" si="26"/>
        <v>Completed</v>
      </c>
      <c r="Y255" s="37">
        <v>45484</v>
      </c>
      <c r="Z255" s="38">
        <f t="shared" si="27"/>
        <v>1</v>
      </c>
    </row>
    <row r="256" spans="1:26" s="39" customFormat="1" ht="26.25">
      <c r="A256" s="30">
        <v>253</v>
      </c>
      <c r="B256" s="31" t="s">
        <v>723</v>
      </c>
      <c r="C256" s="31" t="s">
        <v>31</v>
      </c>
      <c r="D256" s="44" t="s">
        <v>59</v>
      </c>
      <c r="E256" s="72" t="str">
        <f>IFERROR(IF(INDEX(Sheet3!$B$2:$B$8, MATCH(D256, Sheet3!$A$2:$A$8, 0)) = 0, "", INDEX(Sheet3!$B$2:$B$8, MATCH(D256, Sheet3!$A$2:$A$8, 0))), "")</f>
        <v>Preventive</v>
      </c>
      <c r="F256" s="31" t="s">
        <v>337</v>
      </c>
      <c r="G256" s="45" t="s">
        <v>202</v>
      </c>
      <c r="H256" s="63" t="str">
        <f>IFERROR(INDEX(Sheet3!$F$2:$F$114, MATCH(G256, Sheet3!$E$2:$E$114, 0)), "")</f>
        <v>GENERATOR</v>
      </c>
      <c r="I256" s="32">
        <v>45481</v>
      </c>
      <c r="J256" s="33">
        <f t="shared" ca="1" si="25"/>
        <v>4</v>
      </c>
      <c r="K256" s="34">
        <v>45481</v>
      </c>
      <c r="L256" s="59">
        <f t="shared" ca="1" si="28"/>
        <v>0</v>
      </c>
      <c r="M256" s="34">
        <v>45481</v>
      </c>
      <c r="N256" s="47">
        <f t="shared" ca="1" si="29"/>
        <v>0</v>
      </c>
      <c r="O256" s="75"/>
      <c r="P256" s="75"/>
      <c r="Q256" s="47" t="str">
        <f t="shared" ca="1" si="30"/>
        <v/>
      </c>
      <c r="R256" s="34"/>
      <c r="S256" s="59" t="str">
        <f t="shared" ca="1" si="31"/>
        <v/>
      </c>
      <c r="T256" s="32"/>
      <c r="U256" s="33" t="str">
        <f t="shared" ca="1" si="32"/>
        <v/>
      </c>
      <c r="V256" s="34">
        <v>45485</v>
      </c>
      <c r="W256" s="35"/>
      <c r="X256" s="36" t="str">
        <f t="shared" ca="1" si="26"/>
        <v>Completed</v>
      </c>
      <c r="Y256" s="37">
        <v>45485</v>
      </c>
      <c r="Z256" s="38">
        <f t="shared" si="27"/>
        <v>1</v>
      </c>
    </row>
    <row r="257" spans="1:26" s="39" customFormat="1" hidden="1">
      <c r="A257" s="30">
        <v>254</v>
      </c>
      <c r="B257" s="31" t="s">
        <v>724</v>
      </c>
      <c r="C257" s="31" t="s">
        <v>269</v>
      </c>
      <c r="D257" s="44" t="s">
        <v>32</v>
      </c>
      <c r="E257" s="72" t="str">
        <f>IFERROR(IF(INDEX(Sheet3!$B$2:$B$8, MATCH(D257, Sheet3!$A$2:$A$8, 0)) = 0, "", INDEX(Sheet3!$B$2:$B$8, MATCH(D257, Sheet3!$A$2:$A$8, 0))), "")</f>
        <v>Breakdown</v>
      </c>
      <c r="F257" s="31" t="s">
        <v>212</v>
      </c>
      <c r="G257" s="45" t="s">
        <v>122</v>
      </c>
      <c r="H257" s="63" t="str">
        <f>IFERROR(INDEX(Sheet3!$F$2:$F$114, MATCH(G257, Sheet3!$E$2:$E$114, 0)), "")</f>
        <v>KITCHEN_EQUIPMENT</v>
      </c>
      <c r="I257" s="32">
        <v>45481</v>
      </c>
      <c r="J257" s="33">
        <f t="shared" ca="1" si="25"/>
        <v>255</v>
      </c>
      <c r="K257" s="34">
        <v>45481</v>
      </c>
      <c r="L257" s="59">
        <f t="shared" ca="1" si="28"/>
        <v>0</v>
      </c>
      <c r="M257" s="34">
        <v>45485</v>
      </c>
      <c r="N257" s="47">
        <f t="shared" ca="1" si="29"/>
        <v>4</v>
      </c>
      <c r="O257" s="75"/>
      <c r="P257" s="75"/>
      <c r="Q257" s="47" t="str">
        <f t="shared" ca="1" si="30"/>
        <v/>
      </c>
      <c r="R257" s="34"/>
      <c r="S257" s="59" t="str">
        <f t="shared" ca="1" si="31"/>
        <v/>
      </c>
      <c r="T257" s="32"/>
      <c r="U257" s="33" t="str">
        <f t="shared" ca="1" si="32"/>
        <v/>
      </c>
      <c r="V257" s="34"/>
      <c r="W257" s="35"/>
      <c r="X257" s="36" t="str">
        <f t="shared" ca="1" si="26"/>
        <v>Overdue</v>
      </c>
      <c r="Y257" s="37"/>
      <c r="Z257" s="38" t="str">
        <f t="shared" si="27"/>
        <v/>
      </c>
    </row>
    <row r="258" spans="1:26" s="39" customFormat="1" hidden="1">
      <c r="A258" s="30">
        <v>255</v>
      </c>
      <c r="B258" s="31" t="s">
        <v>725</v>
      </c>
      <c r="C258" s="31" t="s">
        <v>575</v>
      </c>
      <c r="D258" s="44" t="s">
        <v>32</v>
      </c>
      <c r="E258" s="72" t="str">
        <f>IFERROR(IF(INDEX(Sheet3!$B$2:$B$8, MATCH(D258, Sheet3!$A$2:$A$8, 0)) = 0, "", INDEX(Sheet3!$B$2:$B$8, MATCH(D258, Sheet3!$A$2:$A$8, 0))), "")</f>
        <v>Breakdown</v>
      </c>
      <c r="F258" s="31" t="s">
        <v>726</v>
      </c>
      <c r="G258" s="45" t="s">
        <v>69</v>
      </c>
      <c r="H258" s="63" t="str">
        <f>IFERROR(INDEX(Sheet3!$F$2:$F$114, MATCH(G258, Sheet3!$E$2:$E$114, 0)), "")</f>
        <v>KITCHEN_EQUIPMENT</v>
      </c>
      <c r="I258" s="32">
        <v>45484</v>
      </c>
      <c r="J258" s="33">
        <f t="shared" ca="1" si="25"/>
        <v>252</v>
      </c>
      <c r="K258" s="34">
        <v>45484</v>
      </c>
      <c r="L258" s="59">
        <f t="shared" ca="1" si="28"/>
        <v>0</v>
      </c>
      <c r="M258" s="34"/>
      <c r="N258" s="47">
        <f t="shared" ca="1" si="29"/>
        <v>252</v>
      </c>
      <c r="O258" s="75"/>
      <c r="P258" s="75"/>
      <c r="Q258" s="47" t="str">
        <f t="shared" ca="1" si="30"/>
        <v/>
      </c>
      <c r="R258" s="34"/>
      <c r="S258" s="59" t="str">
        <f t="shared" ca="1" si="31"/>
        <v/>
      </c>
      <c r="T258" s="32"/>
      <c r="U258" s="33" t="str">
        <f t="shared" ca="1" si="32"/>
        <v/>
      </c>
      <c r="V258" s="34"/>
      <c r="W258" s="35"/>
      <c r="X258" s="36" t="str">
        <f t="shared" ca="1" si="26"/>
        <v>Overdue</v>
      </c>
      <c r="Y258" s="37"/>
      <c r="Z258" s="38" t="str">
        <f t="shared" si="27"/>
        <v/>
      </c>
    </row>
    <row r="259" spans="1:26" s="39" customFormat="1" hidden="1">
      <c r="A259" s="30">
        <v>256</v>
      </c>
      <c r="B259" s="31" t="s">
        <v>727</v>
      </c>
      <c r="C259" s="31" t="s">
        <v>120</v>
      </c>
      <c r="D259" s="44" t="s">
        <v>32</v>
      </c>
      <c r="E259" s="72" t="str">
        <f>IFERROR(IF(INDEX(Sheet3!$B$2:$B$8, MATCH(D259, Sheet3!$A$2:$A$8, 0)) = 0, "", INDEX(Sheet3!$B$2:$B$8, MATCH(D259, Sheet3!$A$2:$A$8, 0))), "")</f>
        <v>Breakdown</v>
      </c>
      <c r="F259" s="31" t="s">
        <v>644</v>
      </c>
      <c r="G259" s="45" t="s">
        <v>44</v>
      </c>
      <c r="H259" s="63" t="str">
        <f>IFERROR(INDEX(Sheet3!$F$2:$F$114, MATCH(G259, Sheet3!$E$2:$E$114, 0)), "")</f>
        <v>SECURITY</v>
      </c>
      <c r="I259" s="32">
        <v>45483</v>
      </c>
      <c r="J259" s="33">
        <f t="shared" ca="1" si="25"/>
        <v>253</v>
      </c>
      <c r="K259" s="34">
        <v>45483</v>
      </c>
      <c r="L259" s="59">
        <f t="shared" ca="1" si="28"/>
        <v>0</v>
      </c>
      <c r="M259" s="34">
        <v>45484</v>
      </c>
      <c r="N259" s="47">
        <f t="shared" ca="1" si="29"/>
        <v>1</v>
      </c>
      <c r="O259" s="75"/>
      <c r="P259" s="75"/>
      <c r="Q259" s="47" t="str">
        <f t="shared" ca="1" si="30"/>
        <v/>
      </c>
      <c r="R259" s="34">
        <v>45484</v>
      </c>
      <c r="S259" s="59">
        <f t="shared" ca="1" si="31"/>
        <v>0</v>
      </c>
      <c r="T259" s="32">
        <v>45484</v>
      </c>
      <c r="U259" s="33">
        <f t="shared" ca="1" si="32"/>
        <v>252</v>
      </c>
      <c r="V259" s="34">
        <v>45485</v>
      </c>
      <c r="W259" s="35"/>
      <c r="X259" s="36" t="str">
        <f t="shared" ca="1" si="26"/>
        <v>Overdue</v>
      </c>
      <c r="Y259" s="37"/>
      <c r="Z259" s="38" t="str">
        <f t="shared" si="27"/>
        <v/>
      </c>
    </row>
    <row r="260" spans="1:26" s="39" customFormat="1" hidden="1">
      <c r="A260" s="30">
        <v>257</v>
      </c>
      <c r="B260" s="31" t="s">
        <v>728</v>
      </c>
      <c r="C260" s="31" t="s">
        <v>323</v>
      </c>
      <c r="D260" s="44" t="s">
        <v>32</v>
      </c>
      <c r="E260" s="72" t="str">
        <f>IFERROR(IF(INDEX(Sheet3!$B$2:$B$8, MATCH(D260, Sheet3!$A$2:$A$8, 0)) = 0, "", INDEX(Sheet3!$B$2:$B$8, MATCH(D260, Sheet3!$A$2:$A$8, 0))), "")</f>
        <v>Breakdown</v>
      </c>
      <c r="F260" s="31" t="s">
        <v>494</v>
      </c>
      <c r="G260" s="45" t="s">
        <v>84</v>
      </c>
      <c r="H260" s="63" t="str">
        <f>IFERROR(INDEX(Sheet3!$F$2:$F$114, MATCH(G260, Sheet3!$E$2:$E$114, 0)), "")</f>
        <v>OTHERS</v>
      </c>
      <c r="I260" s="32">
        <v>45484</v>
      </c>
      <c r="J260" s="33">
        <f t="shared" ca="1" si="25"/>
        <v>252</v>
      </c>
      <c r="K260" s="34">
        <v>45484</v>
      </c>
      <c r="L260" s="59">
        <f t="shared" ca="1" si="28"/>
        <v>0</v>
      </c>
      <c r="M260" s="34">
        <v>45484</v>
      </c>
      <c r="N260" s="47">
        <f t="shared" ca="1" si="29"/>
        <v>0</v>
      </c>
      <c r="O260" s="75"/>
      <c r="P260" s="75"/>
      <c r="Q260" s="47" t="str">
        <f t="shared" ca="1" si="30"/>
        <v/>
      </c>
      <c r="R260" s="34"/>
      <c r="S260" s="59" t="str">
        <f t="shared" ca="1" si="31"/>
        <v/>
      </c>
      <c r="T260" s="32"/>
      <c r="U260" s="33" t="str">
        <f t="shared" ca="1" si="32"/>
        <v/>
      </c>
      <c r="V260" s="34"/>
      <c r="W260" s="35">
        <v>51630</v>
      </c>
      <c r="X260" s="36" t="str">
        <f t="shared" ca="1" si="26"/>
        <v>Overdue</v>
      </c>
      <c r="Y260" s="37"/>
      <c r="Z260" s="38" t="str">
        <f t="shared" si="27"/>
        <v/>
      </c>
    </row>
    <row r="261" spans="1:26" s="39" customFormat="1" hidden="1">
      <c r="A261" s="30">
        <v>258</v>
      </c>
      <c r="B261" s="31" t="s">
        <v>729</v>
      </c>
      <c r="C261" s="31" t="s">
        <v>730</v>
      </c>
      <c r="D261" s="44" t="s">
        <v>59</v>
      </c>
      <c r="E261" s="72" t="str">
        <f>IFERROR(IF(INDEX(Sheet3!$B$2:$B$8, MATCH(D261, Sheet3!$A$2:$A$8, 0)) = 0, "", INDEX(Sheet3!$B$2:$B$8, MATCH(D261, Sheet3!$A$2:$A$8, 0))), "")</f>
        <v>Preventive</v>
      </c>
      <c r="F261" s="31" t="s">
        <v>337</v>
      </c>
      <c r="G261" s="45" t="s">
        <v>202</v>
      </c>
      <c r="H261" s="63" t="str">
        <f>IFERROR(INDEX(Sheet3!$F$2:$F$114, MATCH(G261, Sheet3!$E$2:$E$114, 0)), "")</f>
        <v>GENERATOR</v>
      </c>
      <c r="I261" s="32">
        <v>45484</v>
      </c>
      <c r="J261" s="33">
        <f t="shared" ca="1" si="25"/>
        <v>252</v>
      </c>
      <c r="K261" s="34">
        <v>45484</v>
      </c>
      <c r="L261" s="59">
        <f t="shared" ca="1" si="28"/>
        <v>0</v>
      </c>
      <c r="M261" s="34"/>
      <c r="N261" s="47">
        <f t="shared" ca="1" si="29"/>
        <v>252</v>
      </c>
      <c r="O261" s="75"/>
      <c r="P261" s="75"/>
      <c r="Q261" s="47" t="str">
        <f t="shared" ca="1" si="30"/>
        <v/>
      </c>
      <c r="R261" s="34"/>
      <c r="S261" s="59" t="str">
        <f t="shared" ca="1" si="31"/>
        <v/>
      </c>
      <c r="T261" s="32"/>
      <c r="U261" s="33" t="str">
        <f t="shared" ca="1" si="32"/>
        <v/>
      </c>
      <c r="V261" s="34"/>
      <c r="W261" s="35"/>
      <c r="X261" s="36" t="str">
        <f t="shared" ca="1" si="26"/>
        <v>Overdue</v>
      </c>
      <c r="Y261" s="37"/>
      <c r="Z261" s="38" t="str">
        <f t="shared" si="27"/>
        <v/>
      </c>
    </row>
    <row r="262" spans="1:26" s="39" customFormat="1" hidden="1">
      <c r="A262" s="30">
        <v>259</v>
      </c>
      <c r="B262" s="31" t="s">
        <v>731</v>
      </c>
      <c r="C262" s="31" t="s">
        <v>487</v>
      </c>
      <c r="D262" s="44" t="s">
        <v>32</v>
      </c>
      <c r="E262" s="72" t="str">
        <f>IFERROR(IF(INDEX(Sheet3!$B$2:$B$8, MATCH(D262, Sheet3!$A$2:$A$8, 0)) = 0, "", INDEX(Sheet3!$B$2:$B$8, MATCH(D262, Sheet3!$A$2:$A$8, 0))), "")</f>
        <v>Breakdown</v>
      </c>
      <c r="F262" s="31" t="s">
        <v>619</v>
      </c>
      <c r="G262" s="45" t="s">
        <v>202</v>
      </c>
      <c r="H262" s="63" t="str">
        <f>IFERROR(INDEX(Sheet3!$F$2:$F$114, MATCH(G262, Sheet3!$E$2:$E$114, 0)), "")</f>
        <v>GENERATOR</v>
      </c>
      <c r="I262" s="32">
        <v>45484</v>
      </c>
      <c r="J262" s="33">
        <f t="shared" ref="J262:J325" ca="1" si="33">IF(I262="","",IF(Y262&lt;&gt;"",Y262-I262,TODAY()-I262))</f>
        <v>252</v>
      </c>
      <c r="K262" s="34">
        <v>45484</v>
      </c>
      <c r="L262" s="59">
        <f t="shared" ca="1" si="28"/>
        <v>0</v>
      </c>
      <c r="M262" s="34">
        <v>45485</v>
      </c>
      <c r="N262" s="47">
        <f t="shared" ca="1" si="29"/>
        <v>1</v>
      </c>
      <c r="O262" s="75"/>
      <c r="P262" s="75"/>
      <c r="Q262" s="47" t="str">
        <f t="shared" ca="1" si="30"/>
        <v/>
      </c>
      <c r="R262" s="34"/>
      <c r="S262" s="59" t="str">
        <f t="shared" ca="1" si="31"/>
        <v/>
      </c>
      <c r="T262" s="32"/>
      <c r="U262" s="33" t="str">
        <f t="shared" ca="1" si="32"/>
        <v/>
      </c>
      <c r="V262" s="34"/>
      <c r="W262" s="35"/>
      <c r="X262" s="36" t="str">
        <f t="shared" ref="X262:X325" ca="1" si="34">IF(I262="","",IF(Y262&lt;&gt;"","Completed",IF(TODAY()&lt;V262,"Planned",IF(TODAY()=V262,"Due","Overdue"))))</f>
        <v>Overdue</v>
      </c>
      <c r="Y262" s="37"/>
      <c r="Z262" s="38" t="str">
        <f t="shared" ref="Z262:Z325" si="35">IF(Y262="","",IF(Y262&lt;=V262,1,0))</f>
        <v/>
      </c>
    </row>
    <row r="263" spans="1:26" s="39" customFormat="1" hidden="1">
      <c r="A263" s="30">
        <v>260</v>
      </c>
      <c r="B263" s="31" t="s">
        <v>732</v>
      </c>
      <c r="C263" s="31" t="s">
        <v>151</v>
      </c>
      <c r="D263" s="44" t="s">
        <v>32</v>
      </c>
      <c r="E263" s="72" t="str">
        <f>IFERROR(IF(INDEX(Sheet3!$B$2:$B$8, MATCH(D263, Sheet3!$A$2:$A$8, 0)) = 0, "", INDEX(Sheet3!$B$2:$B$8, MATCH(D263, Sheet3!$A$2:$A$8, 0))), "")</f>
        <v>Breakdown</v>
      </c>
      <c r="F263" s="31" t="s">
        <v>494</v>
      </c>
      <c r="G263" s="45" t="s">
        <v>733</v>
      </c>
      <c r="H263" s="63" t="str">
        <f>IFERROR(INDEX(Sheet3!$F$2:$F$114, MATCH(G263, Sheet3!$E$2:$E$114, 0)), "")</f>
        <v>FURNITURE</v>
      </c>
      <c r="I263" s="32">
        <v>45481</v>
      </c>
      <c r="J263" s="33">
        <f t="shared" ca="1" si="33"/>
        <v>255</v>
      </c>
      <c r="K263" s="34">
        <v>45484</v>
      </c>
      <c r="L263" s="59">
        <f t="shared" ref="L263:L326" ca="1" si="36">IF(K263&lt;&gt;"",K263-I263,IF(I263="","",TODAY()-I263))</f>
        <v>3</v>
      </c>
      <c r="M263" s="34">
        <v>45485</v>
      </c>
      <c r="N263" s="47">
        <f t="shared" ref="N263:N326" ca="1" si="37">IF(M263&lt;&gt;"",M263-K263,IF(K263="","",TODAY()-K263))</f>
        <v>1</v>
      </c>
      <c r="O263" s="75">
        <v>45485</v>
      </c>
      <c r="P263" s="75">
        <v>45485</v>
      </c>
      <c r="Q263" s="47">
        <f t="shared" ref="Q263:Q326" ca="1" si="38">IF(P263&lt;&gt;"",P263-O263,IF(O263="","",TODAY()-O263))</f>
        <v>0</v>
      </c>
      <c r="R263" s="34">
        <v>45485</v>
      </c>
      <c r="S263" s="59">
        <f t="shared" ref="S263:S326" ca="1" si="39">IF(T263&lt;&gt;"",T263-R263,IF(R263="","",TODAY()-R263))</f>
        <v>251</v>
      </c>
      <c r="T263" s="32"/>
      <c r="U263" s="33" t="str">
        <f t="shared" ca="1" si="32"/>
        <v/>
      </c>
      <c r="V263" s="34"/>
      <c r="W263" s="35"/>
      <c r="X263" s="36" t="str">
        <f t="shared" ca="1" si="34"/>
        <v>Overdue</v>
      </c>
      <c r="Y263" s="37"/>
      <c r="Z263" s="38" t="str">
        <f t="shared" si="35"/>
        <v/>
      </c>
    </row>
    <row r="264" spans="1:26" s="39" customFormat="1" hidden="1">
      <c r="A264" s="30">
        <v>261</v>
      </c>
      <c r="B264" s="31" t="s">
        <v>200</v>
      </c>
      <c r="C264" s="31" t="s">
        <v>95</v>
      </c>
      <c r="D264" s="44" t="s">
        <v>59</v>
      </c>
      <c r="E264" s="72" t="str">
        <f>IFERROR(IF(INDEX(Sheet3!$B$2:$B$8, MATCH(D264, Sheet3!$A$2:$A$8, 0)) = 0, "", INDEX(Sheet3!$B$2:$B$8, MATCH(D264, Sheet3!$A$2:$A$8, 0))), "")</f>
        <v>Preventive</v>
      </c>
      <c r="F264" s="31" t="s">
        <v>249</v>
      </c>
      <c r="G264" s="45" t="s">
        <v>202</v>
      </c>
      <c r="H264" s="63" t="str">
        <f>IFERROR(INDEX(Sheet3!$F$2:$F$114, MATCH(G264, Sheet3!$E$2:$E$114, 0)), "")</f>
        <v>GENERATOR</v>
      </c>
      <c r="I264" s="32">
        <v>45484</v>
      </c>
      <c r="J264" s="33">
        <f t="shared" ca="1" si="33"/>
        <v>252</v>
      </c>
      <c r="K264" s="34">
        <v>45484</v>
      </c>
      <c r="L264" s="59">
        <f t="shared" ca="1" si="36"/>
        <v>0</v>
      </c>
      <c r="M264" s="34"/>
      <c r="N264" s="47">
        <f t="shared" ca="1" si="37"/>
        <v>252</v>
      </c>
      <c r="O264" s="75"/>
      <c r="P264" s="75"/>
      <c r="Q264" s="47" t="str">
        <f t="shared" ca="1" si="38"/>
        <v/>
      </c>
      <c r="R264" s="34"/>
      <c r="S264" s="59" t="str">
        <f t="shared" ca="1" si="39"/>
        <v/>
      </c>
      <c r="T264" s="32"/>
      <c r="U264" s="33" t="str">
        <f t="shared" ca="1" si="32"/>
        <v/>
      </c>
      <c r="V264" s="34"/>
      <c r="W264" s="35"/>
      <c r="X264" s="36" t="str">
        <f t="shared" ca="1" si="34"/>
        <v>Overdue</v>
      </c>
      <c r="Y264" s="37"/>
      <c r="Z264" s="38" t="str">
        <f t="shared" si="35"/>
        <v/>
      </c>
    </row>
    <row r="265" spans="1:26" s="39" customFormat="1" hidden="1">
      <c r="A265" s="30">
        <v>262</v>
      </c>
      <c r="B265" s="31" t="s">
        <v>734</v>
      </c>
      <c r="C265" s="31" t="s">
        <v>642</v>
      </c>
      <c r="D265" s="44" t="s">
        <v>32</v>
      </c>
      <c r="E265" s="72" t="str">
        <f>IFERROR(IF(INDEX(Sheet3!$B$2:$B$8, MATCH(D265, Sheet3!$A$2:$A$8, 0)) = 0, "", INDEX(Sheet3!$B$2:$B$8, MATCH(D265, Sheet3!$A$2:$A$8, 0))), "")</f>
        <v>Breakdown</v>
      </c>
      <c r="F265" s="31" t="s">
        <v>249</v>
      </c>
      <c r="G265" s="45" t="s">
        <v>202</v>
      </c>
      <c r="H265" s="63" t="str">
        <f>IFERROR(INDEX(Sheet3!$F$2:$F$114, MATCH(G265, Sheet3!$E$2:$E$114, 0)), "")</f>
        <v>GENERATOR</v>
      </c>
      <c r="I265" s="32">
        <v>45483</v>
      </c>
      <c r="J265" s="33">
        <f t="shared" ca="1" si="33"/>
        <v>253</v>
      </c>
      <c r="K265" s="34">
        <v>45484</v>
      </c>
      <c r="L265" s="59">
        <f t="shared" ca="1" si="36"/>
        <v>1</v>
      </c>
      <c r="M265" s="34"/>
      <c r="N265" s="47">
        <f t="shared" ca="1" si="37"/>
        <v>252</v>
      </c>
      <c r="O265" s="75"/>
      <c r="P265" s="75"/>
      <c r="Q265" s="47" t="str">
        <f t="shared" ca="1" si="38"/>
        <v/>
      </c>
      <c r="R265" s="34"/>
      <c r="S265" s="59" t="str">
        <f t="shared" ca="1" si="39"/>
        <v/>
      </c>
      <c r="T265" s="32"/>
      <c r="U265" s="33" t="str">
        <f t="shared" ca="1" si="32"/>
        <v/>
      </c>
      <c r="V265" s="34"/>
      <c r="W265" s="35"/>
      <c r="X265" s="36" t="str">
        <f t="shared" ca="1" si="34"/>
        <v>Overdue</v>
      </c>
      <c r="Y265" s="37"/>
      <c r="Z265" s="38" t="str">
        <f t="shared" si="35"/>
        <v/>
      </c>
    </row>
    <row r="266" spans="1:26" s="39" customFormat="1" hidden="1">
      <c r="A266" s="30">
        <v>263</v>
      </c>
      <c r="B266" s="31" t="s">
        <v>735</v>
      </c>
      <c r="C266" s="31" t="s">
        <v>120</v>
      </c>
      <c r="D266" s="44" t="s">
        <v>32</v>
      </c>
      <c r="E266" s="72" t="str">
        <f>IFERROR(IF(INDEX(Sheet3!$B$2:$B$8, MATCH(D266, Sheet3!$A$2:$A$8, 0)) = 0, "", INDEX(Sheet3!$B$2:$B$8, MATCH(D266, Sheet3!$A$2:$A$8, 0))), "")</f>
        <v>Breakdown</v>
      </c>
      <c r="F266" s="31" t="s">
        <v>545</v>
      </c>
      <c r="G266" s="45" t="s">
        <v>38</v>
      </c>
      <c r="H266" s="63" t="str">
        <f>IFERROR(INDEX(Sheet3!$F$2:$F$114, MATCH(G266, Sheet3!$E$2:$E$114, 0)), "")</f>
        <v>BUILDING</v>
      </c>
      <c r="I266" s="32">
        <v>45484</v>
      </c>
      <c r="J266" s="33">
        <f t="shared" ca="1" si="33"/>
        <v>252</v>
      </c>
      <c r="K266" s="34">
        <v>45484</v>
      </c>
      <c r="L266" s="59">
        <f t="shared" ca="1" si="36"/>
        <v>0</v>
      </c>
      <c r="M266" s="34">
        <v>45484</v>
      </c>
      <c r="N266" s="47">
        <f t="shared" ca="1" si="37"/>
        <v>0</v>
      </c>
      <c r="O266" s="75"/>
      <c r="P266" s="75"/>
      <c r="Q266" s="47" t="str">
        <f t="shared" ca="1" si="38"/>
        <v/>
      </c>
      <c r="R266" s="34"/>
      <c r="S266" s="59" t="str">
        <f t="shared" ca="1" si="39"/>
        <v/>
      </c>
      <c r="T266" s="32"/>
      <c r="U266" s="33" t="str">
        <f t="shared" ref="U266:U329" ca="1" si="40">IF(T266="","",IF(Y266&lt;&gt;"",Y266-T266,TODAY()-T266))</f>
        <v/>
      </c>
      <c r="V266" s="34"/>
      <c r="W266" s="35">
        <v>66395</v>
      </c>
      <c r="X266" s="36" t="str">
        <f t="shared" ca="1" si="34"/>
        <v>Overdue</v>
      </c>
      <c r="Y266" s="37"/>
      <c r="Z266" s="38" t="str">
        <f t="shared" si="35"/>
        <v/>
      </c>
    </row>
    <row r="267" spans="1:26" s="39" customFormat="1" hidden="1">
      <c r="A267" s="30">
        <v>264</v>
      </c>
      <c r="B267" s="31" t="s">
        <v>736</v>
      </c>
      <c r="C267" s="31" t="s">
        <v>151</v>
      </c>
      <c r="D267" s="44" t="s">
        <v>32</v>
      </c>
      <c r="E267" s="72" t="str">
        <f>IFERROR(IF(INDEX(Sheet3!$B$2:$B$8, MATCH(D267, Sheet3!$A$2:$A$8, 0)) = 0, "", INDEX(Sheet3!$B$2:$B$8, MATCH(D267, Sheet3!$A$2:$A$8, 0))), "")</f>
        <v>Breakdown</v>
      </c>
      <c r="F267" s="31" t="s">
        <v>51</v>
      </c>
      <c r="G267" s="45" t="s">
        <v>84</v>
      </c>
      <c r="H267" s="63" t="str">
        <f>IFERROR(INDEX(Sheet3!$F$2:$F$114, MATCH(G267, Sheet3!$E$2:$E$114, 0)), "")</f>
        <v>OTHERS</v>
      </c>
      <c r="I267" s="32">
        <v>45482</v>
      </c>
      <c r="J267" s="33">
        <f t="shared" ca="1" si="33"/>
        <v>254</v>
      </c>
      <c r="K267" s="34">
        <v>45482</v>
      </c>
      <c r="L267" s="59">
        <f t="shared" ca="1" si="36"/>
        <v>0</v>
      </c>
      <c r="M267" s="34">
        <v>45483</v>
      </c>
      <c r="N267" s="47">
        <f t="shared" ca="1" si="37"/>
        <v>1</v>
      </c>
      <c r="O267" s="75"/>
      <c r="P267" s="75"/>
      <c r="Q267" s="47" t="str">
        <f t="shared" ca="1" si="38"/>
        <v/>
      </c>
      <c r="R267" s="34"/>
      <c r="S267" s="59" t="str">
        <f t="shared" ca="1" si="39"/>
        <v/>
      </c>
      <c r="T267" s="32"/>
      <c r="U267" s="33" t="str">
        <f t="shared" ca="1" si="40"/>
        <v/>
      </c>
      <c r="V267" s="34"/>
      <c r="W267" s="35"/>
      <c r="X267" s="36" t="str">
        <f t="shared" ca="1" si="34"/>
        <v>Overdue</v>
      </c>
      <c r="Y267" s="37"/>
      <c r="Z267" s="38" t="str">
        <f t="shared" si="35"/>
        <v/>
      </c>
    </row>
    <row r="268" spans="1:26" s="39" customFormat="1" hidden="1">
      <c r="A268" s="30">
        <v>265</v>
      </c>
      <c r="B268" s="31" t="s">
        <v>737</v>
      </c>
      <c r="C268" s="31" t="s">
        <v>209</v>
      </c>
      <c r="D268" s="44" t="s">
        <v>32</v>
      </c>
      <c r="E268" s="72" t="str">
        <f>IFERROR(IF(INDEX(Sheet3!$B$2:$B$8, MATCH(D268, Sheet3!$A$2:$A$8, 0)) = 0, "", INDEX(Sheet3!$B$2:$B$8, MATCH(D268, Sheet3!$A$2:$A$8, 0))), "")</f>
        <v>Breakdown</v>
      </c>
      <c r="F268" s="31" t="s">
        <v>114</v>
      </c>
      <c r="G268" s="45" t="s">
        <v>115</v>
      </c>
      <c r="H268" s="63" t="str">
        <f>IFERROR(INDEX(Sheet3!$F$2:$F$114, MATCH(G268, Sheet3!$E$2:$E$114, 0)), "")</f>
        <v>HVAC</v>
      </c>
      <c r="I268" s="32">
        <v>45484</v>
      </c>
      <c r="J268" s="33">
        <f t="shared" ca="1" si="33"/>
        <v>252</v>
      </c>
      <c r="K268" s="34">
        <v>45484</v>
      </c>
      <c r="L268" s="59">
        <f t="shared" ca="1" si="36"/>
        <v>0</v>
      </c>
      <c r="M268" s="34"/>
      <c r="N268" s="47">
        <f t="shared" ca="1" si="37"/>
        <v>252</v>
      </c>
      <c r="O268" s="75"/>
      <c r="P268" s="75"/>
      <c r="Q268" s="47" t="str">
        <f t="shared" ca="1" si="38"/>
        <v/>
      </c>
      <c r="R268" s="34"/>
      <c r="S268" s="59" t="str">
        <f t="shared" ca="1" si="39"/>
        <v/>
      </c>
      <c r="T268" s="32"/>
      <c r="U268" s="33" t="str">
        <f t="shared" ca="1" si="40"/>
        <v/>
      </c>
      <c r="V268" s="34"/>
      <c r="W268" s="35"/>
      <c r="X268" s="36" t="str">
        <f t="shared" ca="1" si="34"/>
        <v>Overdue</v>
      </c>
      <c r="Y268" s="37"/>
      <c r="Z268" s="38" t="str">
        <f t="shared" si="35"/>
        <v/>
      </c>
    </row>
    <row r="269" spans="1:26" s="39" customFormat="1" hidden="1">
      <c r="A269" s="30">
        <v>266</v>
      </c>
      <c r="B269" s="31" t="s">
        <v>200</v>
      </c>
      <c r="C269" s="31" t="s">
        <v>738</v>
      </c>
      <c r="D269" s="44" t="s">
        <v>59</v>
      </c>
      <c r="E269" s="72" t="str">
        <f>IFERROR(IF(INDEX(Sheet3!$B$2:$B$8, MATCH(D269, Sheet3!$A$2:$A$8, 0)) = 0, "", INDEX(Sheet3!$B$2:$B$8, MATCH(D269, Sheet3!$A$2:$A$8, 0))), "")</f>
        <v>Preventive</v>
      </c>
      <c r="F269" s="31" t="s">
        <v>337</v>
      </c>
      <c r="G269" s="45" t="s">
        <v>202</v>
      </c>
      <c r="H269" s="63" t="str">
        <f>IFERROR(INDEX(Sheet3!$F$2:$F$114, MATCH(G269, Sheet3!$E$2:$E$114, 0)), "")</f>
        <v>GENERATOR</v>
      </c>
      <c r="I269" s="32">
        <v>45484</v>
      </c>
      <c r="J269" s="33">
        <f t="shared" ca="1" si="33"/>
        <v>252</v>
      </c>
      <c r="K269" s="34">
        <v>45484</v>
      </c>
      <c r="L269" s="59">
        <f t="shared" ca="1" si="36"/>
        <v>0</v>
      </c>
      <c r="M269" s="34"/>
      <c r="N269" s="47">
        <f t="shared" ca="1" si="37"/>
        <v>252</v>
      </c>
      <c r="O269" s="75"/>
      <c r="P269" s="75"/>
      <c r="Q269" s="47" t="str">
        <f t="shared" ca="1" si="38"/>
        <v/>
      </c>
      <c r="R269" s="34"/>
      <c r="S269" s="59" t="str">
        <f t="shared" ca="1" si="39"/>
        <v/>
      </c>
      <c r="T269" s="32"/>
      <c r="U269" s="33" t="str">
        <f t="shared" ca="1" si="40"/>
        <v/>
      </c>
      <c r="V269" s="34"/>
      <c r="W269" s="35"/>
      <c r="X269" s="36" t="str">
        <f t="shared" ca="1" si="34"/>
        <v>Overdue</v>
      </c>
      <c r="Y269" s="37"/>
      <c r="Z269" s="38" t="str">
        <f t="shared" si="35"/>
        <v/>
      </c>
    </row>
    <row r="270" spans="1:26" s="39" customFormat="1" hidden="1">
      <c r="A270" s="30">
        <v>267</v>
      </c>
      <c r="B270" s="31" t="s">
        <v>739</v>
      </c>
      <c r="C270" s="31" t="s">
        <v>740</v>
      </c>
      <c r="D270" s="44" t="s">
        <v>59</v>
      </c>
      <c r="E270" s="72" t="str">
        <f>IFERROR(IF(INDEX(Sheet3!$B$2:$B$8, MATCH(D270, Sheet3!$A$2:$A$8, 0)) = 0, "", INDEX(Sheet3!$B$2:$B$8, MATCH(D270, Sheet3!$A$2:$A$8, 0))), "")</f>
        <v>Preventive</v>
      </c>
      <c r="F270" s="31" t="s">
        <v>337</v>
      </c>
      <c r="G270" s="45" t="s">
        <v>202</v>
      </c>
      <c r="H270" s="63" t="str">
        <f>IFERROR(INDEX(Sheet3!$F$2:$F$114, MATCH(G270, Sheet3!$E$2:$E$114, 0)), "")</f>
        <v>GENERATOR</v>
      </c>
      <c r="I270" s="32">
        <v>45484</v>
      </c>
      <c r="J270" s="33">
        <f t="shared" ca="1" si="33"/>
        <v>252</v>
      </c>
      <c r="K270" s="34">
        <v>45484</v>
      </c>
      <c r="L270" s="59">
        <f t="shared" ca="1" si="36"/>
        <v>0</v>
      </c>
      <c r="M270" s="34"/>
      <c r="N270" s="47">
        <f t="shared" ca="1" si="37"/>
        <v>252</v>
      </c>
      <c r="O270" s="75"/>
      <c r="P270" s="75"/>
      <c r="Q270" s="47" t="str">
        <f t="shared" ca="1" si="38"/>
        <v/>
      </c>
      <c r="R270" s="34"/>
      <c r="S270" s="59" t="str">
        <f t="shared" ca="1" si="39"/>
        <v/>
      </c>
      <c r="T270" s="32"/>
      <c r="U270" s="33" t="str">
        <f t="shared" ca="1" si="40"/>
        <v/>
      </c>
      <c r="V270" s="34"/>
      <c r="W270" s="35"/>
      <c r="X270" s="36" t="str">
        <f t="shared" ca="1" si="34"/>
        <v>Overdue</v>
      </c>
      <c r="Y270" s="37"/>
      <c r="Z270" s="38" t="str">
        <f t="shared" si="35"/>
        <v/>
      </c>
    </row>
    <row r="271" spans="1:26" s="39" customFormat="1" hidden="1">
      <c r="A271" s="30">
        <v>268</v>
      </c>
      <c r="B271" s="31" t="s">
        <v>741</v>
      </c>
      <c r="C271" s="31" t="s">
        <v>151</v>
      </c>
      <c r="D271" s="44" t="s">
        <v>54</v>
      </c>
      <c r="E271" s="72" t="str">
        <f>IFERROR(IF(INDEX(Sheet3!$B$2:$B$8, MATCH(D271, Sheet3!$A$2:$A$8, 0)) = 0, "", INDEX(Sheet3!$B$2:$B$8, MATCH(D271, Sheet3!$A$2:$A$8, 0))), "")</f>
        <v>Breakdown</v>
      </c>
      <c r="F271" s="31" t="s">
        <v>497</v>
      </c>
      <c r="G271" s="45" t="s">
        <v>122</v>
      </c>
      <c r="H271" s="63" t="str">
        <f>IFERROR(INDEX(Sheet3!$F$2:$F$114, MATCH(G271, Sheet3!$E$2:$E$114, 0)), "")</f>
        <v>KITCHEN_EQUIPMENT</v>
      </c>
      <c r="I271" s="32">
        <v>45484</v>
      </c>
      <c r="J271" s="33">
        <f t="shared" ca="1" si="33"/>
        <v>252</v>
      </c>
      <c r="K271" s="34">
        <v>45484</v>
      </c>
      <c r="L271" s="59">
        <f t="shared" ca="1" si="36"/>
        <v>0</v>
      </c>
      <c r="M271" s="34"/>
      <c r="N271" s="47">
        <f t="shared" ca="1" si="37"/>
        <v>252</v>
      </c>
      <c r="O271" s="75"/>
      <c r="P271" s="75"/>
      <c r="Q271" s="47" t="str">
        <f t="shared" ca="1" si="38"/>
        <v/>
      </c>
      <c r="R271" s="34"/>
      <c r="S271" s="59" t="str">
        <f t="shared" ca="1" si="39"/>
        <v/>
      </c>
      <c r="T271" s="32"/>
      <c r="U271" s="33" t="str">
        <f t="shared" ca="1" si="40"/>
        <v/>
      </c>
      <c r="V271" s="34"/>
      <c r="W271" s="35"/>
      <c r="X271" s="36" t="str">
        <f t="shared" ca="1" si="34"/>
        <v>Overdue</v>
      </c>
      <c r="Y271" s="37"/>
      <c r="Z271" s="38" t="str">
        <f t="shared" si="35"/>
        <v/>
      </c>
    </row>
    <row r="272" spans="1:26" s="39" customFormat="1" hidden="1">
      <c r="A272" s="30">
        <v>269</v>
      </c>
      <c r="B272" s="31" t="s">
        <v>742</v>
      </c>
      <c r="C272" s="31" t="s">
        <v>209</v>
      </c>
      <c r="D272" s="44" t="s">
        <v>32</v>
      </c>
      <c r="E272" s="72" t="str">
        <f>IFERROR(IF(INDEX(Sheet3!$B$2:$B$8, MATCH(D272, Sheet3!$A$2:$A$8, 0)) = 0, "", INDEX(Sheet3!$B$2:$B$8, MATCH(D272, Sheet3!$A$2:$A$8, 0))), "")</f>
        <v>Breakdown</v>
      </c>
      <c r="F272" s="31" t="s">
        <v>37</v>
      </c>
      <c r="G272" s="45" t="s">
        <v>84</v>
      </c>
      <c r="H272" s="63" t="str">
        <f>IFERROR(INDEX(Sheet3!$F$2:$F$114, MATCH(G272, Sheet3!$E$2:$E$114, 0)), "")</f>
        <v>OTHERS</v>
      </c>
      <c r="I272" s="32">
        <v>45484</v>
      </c>
      <c r="J272" s="33">
        <f t="shared" ca="1" si="33"/>
        <v>252</v>
      </c>
      <c r="K272" s="34">
        <v>45484</v>
      </c>
      <c r="L272" s="59">
        <f t="shared" ca="1" si="36"/>
        <v>0</v>
      </c>
      <c r="M272" s="34"/>
      <c r="N272" s="47">
        <f t="shared" ca="1" si="37"/>
        <v>252</v>
      </c>
      <c r="O272" s="75"/>
      <c r="P272" s="75"/>
      <c r="Q272" s="47" t="str">
        <f t="shared" ca="1" si="38"/>
        <v/>
      </c>
      <c r="R272" s="34"/>
      <c r="S272" s="59" t="str">
        <f t="shared" ca="1" si="39"/>
        <v/>
      </c>
      <c r="T272" s="32"/>
      <c r="U272" s="33" t="str">
        <f t="shared" ca="1" si="40"/>
        <v/>
      </c>
      <c r="V272" s="34"/>
      <c r="W272" s="35"/>
      <c r="X272" s="36" t="str">
        <f t="shared" ca="1" si="34"/>
        <v>Overdue</v>
      </c>
      <c r="Y272" s="37"/>
      <c r="Z272" s="38" t="str">
        <f t="shared" si="35"/>
        <v/>
      </c>
    </row>
    <row r="273" spans="1:26" s="39" customFormat="1" hidden="1">
      <c r="A273" s="30">
        <v>270</v>
      </c>
      <c r="B273" s="31" t="s">
        <v>743</v>
      </c>
      <c r="C273" s="31" t="s">
        <v>393</v>
      </c>
      <c r="D273" s="44" t="s">
        <v>67</v>
      </c>
      <c r="E273" s="72" t="str">
        <f>IFERROR(IF(INDEX(Sheet3!$B$2:$B$8, MATCH(D273, Sheet3!$A$2:$A$8, 0)) = 0, "", INDEX(Sheet3!$B$2:$B$8, MATCH(D273, Sheet3!$A$2:$A$8, 0))), "")</f>
        <v>Breakdown</v>
      </c>
      <c r="F273" s="31" t="s">
        <v>253</v>
      </c>
      <c r="G273" s="45" t="s">
        <v>655</v>
      </c>
      <c r="H273" s="63" t="str">
        <f>IFERROR(INDEX(Sheet3!$F$2:$F$114, MATCH(G273, Sheet3!$E$2:$E$114, 0)), "")</f>
        <v>ELECTRICAL</v>
      </c>
      <c r="I273" s="32">
        <v>45484</v>
      </c>
      <c r="J273" s="33">
        <f t="shared" ca="1" si="33"/>
        <v>252</v>
      </c>
      <c r="K273" s="34">
        <v>45484</v>
      </c>
      <c r="L273" s="59">
        <f t="shared" ca="1" si="36"/>
        <v>0</v>
      </c>
      <c r="M273" s="34"/>
      <c r="N273" s="47">
        <f t="shared" ca="1" si="37"/>
        <v>252</v>
      </c>
      <c r="O273" s="75"/>
      <c r="P273" s="75"/>
      <c r="Q273" s="47" t="str">
        <f t="shared" ca="1" si="38"/>
        <v/>
      </c>
      <c r="R273" s="34"/>
      <c r="S273" s="59" t="str">
        <f t="shared" ca="1" si="39"/>
        <v/>
      </c>
      <c r="T273" s="32"/>
      <c r="U273" s="33" t="str">
        <f t="shared" ca="1" si="40"/>
        <v/>
      </c>
      <c r="V273" s="34"/>
      <c r="W273" s="35"/>
      <c r="X273" s="36" t="str">
        <f t="shared" ca="1" si="34"/>
        <v>Overdue</v>
      </c>
      <c r="Y273" s="37"/>
      <c r="Z273" s="38" t="str">
        <f t="shared" si="35"/>
        <v/>
      </c>
    </row>
    <row r="274" spans="1:26" s="39" customFormat="1" hidden="1">
      <c r="A274" s="30">
        <v>271</v>
      </c>
      <c r="B274" s="31" t="s">
        <v>744</v>
      </c>
      <c r="C274" s="31" t="s">
        <v>151</v>
      </c>
      <c r="D274" s="44" t="s">
        <v>32</v>
      </c>
      <c r="E274" s="72" t="str">
        <f>IFERROR(IF(INDEX(Sheet3!$B$2:$B$8, MATCH(D274, Sheet3!$A$2:$A$8, 0)) = 0, "", INDEX(Sheet3!$B$2:$B$8, MATCH(D274, Sheet3!$A$2:$A$8, 0))), "")</f>
        <v>Breakdown</v>
      </c>
      <c r="F274" s="31" t="s">
        <v>51</v>
      </c>
      <c r="G274" s="45" t="s">
        <v>84</v>
      </c>
      <c r="H274" s="63" t="str">
        <f>IFERROR(INDEX(Sheet3!$F$2:$F$114, MATCH(G274, Sheet3!$E$2:$E$114, 0)), "")</f>
        <v>OTHERS</v>
      </c>
      <c r="I274" s="32">
        <v>45484</v>
      </c>
      <c r="J274" s="33">
        <f t="shared" ca="1" si="33"/>
        <v>252</v>
      </c>
      <c r="K274" s="34">
        <v>45484</v>
      </c>
      <c r="L274" s="59">
        <f t="shared" ca="1" si="36"/>
        <v>0</v>
      </c>
      <c r="M274" s="34"/>
      <c r="N274" s="47">
        <f t="shared" ca="1" si="37"/>
        <v>252</v>
      </c>
      <c r="O274" s="75"/>
      <c r="P274" s="75"/>
      <c r="Q274" s="47" t="str">
        <f t="shared" ca="1" si="38"/>
        <v/>
      </c>
      <c r="R274" s="34"/>
      <c r="S274" s="59" t="str">
        <f t="shared" ca="1" si="39"/>
        <v/>
      </c>
      <c r="T274" s="32"/>
      <c r="U274" s="33" t="str">
        <f t="shared" ca="1" si="40"/>
        <v/>
      </c>
      <c r="V274" s="34"/>
      <c r="W274" s="35"/>
      <c r="X274" s="36" t="str">
        <f t="shared" ca="1" si="34"/>
        <v>Overdue</v>
      </c>
      <c r="Y274" s="37"/>
      <c r="Z274" s="38" t="str">
        <f t="shared" si="35"/>
        <v/>
      </c>
    </row>
    <row r="275" spans="1:26" s="39" customFormat="1" hidden="1">
      <c r="A275" s="30">
        <v>272</v>
      </c>
      <c r="B275" s="31" t="s">
        <v>745</v>
      </c>
      <c r="C275" s="31" t="s">
        <v>151</v>
      </c>
      <c r="D275" s="44" t="s">
        <v>67</v>
      </c>
      <c r="E275" s="72" t="str">
        <f>IFERROR(IF(INDEX(Sheet3!$B$2:$B$8, MATCH(D275, Sheet3!$A$2:$A$8, 0)) = 0, "", INDEX(Sheet3!$B$2:$B$8, MATCH(D275, Sheet3!$A$2:$A$8, 0))), "")</f>
        <v>Breakdown</v>
      </c>
      <c r="F275" s="31" t="s">
        <v>51</v>
      </c>
      <c r="G275" s="45" t="s">
        <v>56</v>
      </c>
      <c r="H275" s="63" t="str">
        <f>IFERROR(INDEX(Sheet3!$F$2:$F$114, MATCH(G275, Sheet3!$E$2:$E$114, 0)), "")</f>
        <v>PLUMBING</v>
      </c>
      <c r="I275" s="32">
        <v>45484</v>
      </c>
      <c r="J275" s="33">
        <f t="shared" ca="1" si="33"/>
        <v>252</v>
      </c>
      <c r="K275" s="34">
        <v>45484</v>
      </c>
      <c r="L275" s="59">
        <f t="shared" ca="1" si="36"/>
        <v>0</v>
      </c>
      <c r="M275" s="34"/>
      <c r="N275" s="47">
        <f t="shared" ca="1" si="37"/>
        <v>252</v>
      </c>
      <c r="O275" s="75"/>
      <c r="P275" s="75"/>
      <c r="Q275" s="47" t="str">
        <f t="shared" ca="1" si="38"/>
        <v/>
      </c>
      <c r="R275" s="34"/>
      <c r="S275" s="59" t="str">
        <f t="shared" ca="1" si="39"/>
        <v/>
      </c>
      <c r="T275" s="32"/>
      <c r="U275" s="33" t="str">
        <f t="shared" ca="1" si="40"/>
        <v/>
      </c>
      <c r="V275" s="34"/>
      <c r="W275" s="35"/>
      <c r="X275" s="36" t="str">
        <f t="shared" ca="1" si="34"/>
        <v>Overdue</v>
      </c>
      <c r="Y275" s="37"/>
      <c r="Z275" s="38" t="str">
        <f t="shared" si="35"/>
        <v/>
      </c>
    </row>
    <row r="276" spans="1:26" s="39" customFormat="1" hidden="1">
      <c r="A276" s="30">
        <v>273</v>
      </c>
      <c r="B276" s="31" t="s">
        <v>357</v>
      </c>
      <c r="C276" s="31" t="s">
        <v>156</v>
      </c>
      <c r="D276" s="44" t="s">
        <v>32</v>
      </c>
      <c r="E276" s="72" t="str">
        <f>IFERROR(IF(INDEX(Sheet3!$B$2:$B$8, MATCH(D276, Sheet3!$A$2:$A$8, 0)) = 0, "", INDEX(Sheet3!$B$2:$B$8, MATCH(D276, Sheet3!$A$2:$A$8, 0))), "")</f>
        <v>Breakdown</v>
      </c>
      <c r="F276" s="31" t="s">
        <v>358</v>
      </c>
      <c r="G276" s="45" t="s">
        <v>135</v>
      </c>
      <c r="H276" s="63" t="str">
        <f>IFERROR(INDEX(Sheet3!$F$2:$F$114, MATCH(G276, Sheet3!$E$2:$E$114, 0)), "")</f>
        <v>HVAC</v>
      </c>
      <c r="I276" s="32">
        <v>45484</v>
      </c>
      <c r="J276" s="33">
        <f t="shared" ca="1" si="33"/>
        <v>252</v>
      </c>
      <c r="K276" s="34">
        <v>45484</v>
      </c>
      <c r="L276" s="59">
        <f t="shared" ca="1" si="36"/>
        <v>0</v>
      </c>
      <c r="M276" s="34"/>
      <c r="N276" s="47">
        <f t="shared" ca="1" si="37"/>
        <v>252</v>
      </c>
      <c r="O276" s="75"/>
      <c r="P276" s="75"/>
      <c r="Q276" s="47" t="str">
        <f t="shared" ca="1" si="38"/>
        <v/>
      </c>
      <c r="R276" s="34"/>
      <c r="S276" s="59" t="str">
        <f t="shared" ca="1" si="39"/>
        <v/>
      </c>
      <c r="T276" s="32"/>
      <c r="U276" s="33" t="str">
        <f t="shared" ca="1" si="40"/>
        <v/>
      </c>
      <c r="V276" s="34"/>
      <c r="W276" s="35"/>
      <c r="X276" s="36" t="str">
        <f t="shared" ca="1" si="34"/>
        <v>Overdue</v>
      </c>
      <c r="Y276" s="37"/>
      <c r="Z276" s="38" t="str">
        <f t="shared" si="35"/>
        <v/>
      </c>
    </row>
    <row r="277" spans="1:26" s="39" customFormat="1" hidden="1">
      <c r="A277" s="30">
        <v>274</v>
      </c>
      <c r="B277" s="31" t="s">
        <v>746</v>
      </c>
      <c r="C277" s="31" t="s">
        <v>156</v>
      </c>
      <c r="D277" s="44" t="s">
        <v>32</v>
      </c>
      <c r="E277" s="72" t="str">
        <f>IFERROR(IF(INDEX(Sheet3!$B$2:$B$8, MATCH(D277, Sheet3!$A$2:$A$8, 0)) = 0, "", INDEX(Sheet3!$B$2:$B$8, MATCH(D277, Sheet3!$A$2:$A$8, 0))), "")</f>
        <v>Breakdown</v>
      </c>
      <c r="F277" s="31" t="s">
        <v>494</v>
      </c>
      <c r="G277" s="45" t="s">
        <v>747</v>
      </c>
      <c r="H277" s="63" t="str">
        <f>IFERROR(INDEX(Sheet3!$F$2:$F$114, MATCH(G277, Sheet3!$E$2:$E$114, 0)), "")</f>
        <v>FURNITURE</v>
      </c>
      <c r="I277" s="32">
        <v>45484</v>
      </c>
      <c r="J277" s="33">
        <f t="shared" ca="1" si="33"/>
        <v>252</v>
      </c>
      <c r="K277" s="34">
        <v>45484</v>
      </c>
      <c r="L277" s="59">
        <f t="shared" ca="1" si="36"/>
        <v>0</v>
      </c>
      <c r="M277" s="34"/>
      <c r="N277" s="47">
        <f t="shared" ca="1" si="37"/>
        <v>252</v>
      </c>
      <c r="O277" s="75"/>
      <c r="P277" s="75"/>
      <c r="Q277" s="47" t="str">
        <f t="shared" ca="1" si="38"/>
        <v/>
      </c>
      <c r="R277" s="34"/>
      <c r="S277" s="59" t="str">
        <f t="shared" ca="1" si="39"/>
        <v/>
      </c>
      <c r="T277" s="32"/>
      <c r="U277" s="33" t="str">
        <f t="shared" ca="1" si="40"/>
        <v/>
      </c>
      <c r="V277" s="34"/>
      <c r="W277" s="35"/>
      <c r="X277" s="36" t="str">
        <f t="shared" ca="1" si="34"/>
        <v>Overdue</v>
      </c>
      <c r="Y277" s="37"/>
      <c r="Z277" s="38" t="str">
        <f t="shared" si="35"/>
        <v/>
      </c>
    </row>
    <row r="278" spans="1:26" s="39" customFormat="1" hidden="1">
      <c r="A278" s="30">
        <v>275</v>
      </c>
      <c r="B278" s="31" t="s">
        <v>748</v>
      </c>
      <c r="C278" s="31" t="s">
        <v>523</v>
      </c>
      <c r="D278" s="44" t="s">
        <v>67</v>
      </c>
      <c r="E278" s="72" t="str">
        <f>IFERROR(IF(INDEX(Sheet3!$B$2:$B$8, MATCH(D278, Sheet3!$A$2:$A$8, 0)) = 0, "", INDEX(Sheet3!$B$2:$B$8, MATCH(D278, Sheet3!$A$2:$A$8, 0))), "")</f>
        <v>Breakdown</v>
      </c>
      <c r="F278" s="31" t="s">
        <v>726</v>
      </c>
      <c r="G278" s="45" t="s">
        <v>69</v>
      </c>
      <c r="H278" s="63" t="str">
        <f>IFERROR(INDEX(Sheet3!$F$2:$F$114, MATCH(G278, Sheet3!$E$2:$E$114, 0)), "")</f>
        <v>KITCHEN_EQUIPMENT</v>
      </c>
      <c r="I278" s="32">
        <v>45484</v>
      </c>
      <c r="J278" s="33">
        <f t="shared" ca="1" si="33"/>
        <v>252</v>
      </c>
      <c r="K278" s="34">
        <v>45484</v>
      </c>
      <c r="L278" s="59">
        <f t="shared" ca="1" si="36"/>
        <v>0</v>
      </c>
      <c r="M278" s="34"/>
      <c r="N278" s="47">
        <f t="shared" ca="1" si="37"/>
        <v>252</v>
      </c>
      <c r="O278" s="75"/>
      <c r="P278" s="75"/>
      <c r="Q278" s="47" t="str">
        <f t="shared" ca="1" si="38"/>
        <v/>
      </c>
      <c r="R278" s="34"/>
      <c r="S278" s="59" t="str">
        <f t="shared" ca="1" si="39"/>
        <v/>
      </c>
      <c r="T278" s="32"/>
      <c r="U278" s="33" t="str">
        <f t="shared" ca="1" si="40"/>
        <v/>
      </c>
      <c r="V278" s="34"/>
      <c r="W278" s="35"/>
      <c r="X278" s="36" t="str">
        <f t="shared" ca="1" si="34"/>
        <v>Overdue</v>
      </c>
      <c r="Y278" s="37"/>
      <c r="Z278" s="38" t="str">
        <f t="shared" si="35"/>
        <v/>
      </c>
    </row>
    <row r="279" spans="1:26" s="39" customFormat="1" hidden="1">
      <c r="A279" s="30">
        <v>276</v>
      </c>
      <c r="B279" s="31" t="s">
        <v>604</v>
      </c>
      <c r="C279" s="31" t="s">
        <v>317</v>
      </c>
      <c r="D279" s="44" t="s">
        <v>32</v>
      </c>
      <c r="E279" s="72" t="str">
        <f>IFERROR(IF(INDEX(Sheet3!$B$2:$B$8, MATCH(D279, Sheet3!$A$2:$A$8, 0)) = 0, "", INDEX(Sheet3!$B$2:$B$8, MATCH(D279, Sheet3!$A$2:$A$8, 0))), "")</f>
        <v>Breakdown</v>
      </c>
      <c r="F279" s="31" t="s">
        <v>134</v>
      </c>
      <c r="G279" s="45" t="s">
        <v>84</v>
      </c>
      <c r="H279" s="63" t="str">
        <f>IFERROR(INDEX(Sheet3!$F$2:$F$114, MATCH(G279, Sheet3!$E$2:$E$114, 0)), "")</f>
        <v>OTHERS</v>
      </c>
      <c r="I279" s="32">
        <v>45477</v>
      </c>
      <c r="J279" s="33">
        <f t="shared" ca="1" si="33"/>
        <v>259</v>
      </c>
      <c r="K279" s="34">
        <v>45477</v>
      </c>
      <c r="L279" s="59">
        <f t="shared" ca="1" si="36"/>
        <v>0</v>
      </c>
      <c r="M279" s="34">
        <v>45477</v>
      </c>
      <c r="N279" s="47">
        <f t="shared" ca="1" si="37"/>
        <v>0</v>
      </c>
      <c r="O279" s="75"/>
      <c r="P279" s="75"/>
      <c r="Q279" s="47" t="str">
        <f t="shared" ca="1" si="38"/>
        <v/>
      </c>
      <c r="R279" s="34"/>
      <c r="S279" s="59" t="str">
        <f t="shared" ca="1" si="39"/>
        <v/>
      </c>
      <c r="T279" s="32"/>
      <c r="U279" s="33" t="str">
        <f t="shared" ca="1" si="40"/>
        <v/>
      </c>
      <c r="V279" s="34"/>
      <c r="W279" s="35"/>
      <c r="X279" s="36" t="str">
        <f t="shared" ca="1" si="34"/>
        <v>Overdue</v>
      </c>
      <c r="Y279" s="37"/>
      <c r="Z279" s="38" t="str">
        <f t="shared" si="35"/>
        <v/>
      </c>
    </row>
    <row r="280" spans="1:26" s="39" customFormat="1" hidden="1">
      <c r="A280" s="30">
        <v>277</v>
      </c>
      <c r="B280" s="31" t="s">
        <v>749</v>
      </c>
      <c r="C280" s="31" t="s">
        <v>252</v>
      </c>
      <c r="D280" s="44" t="s">
        <v>32</v>
      </c>
      <c r="E280" s="72" t="str">
        <f>IFERROR(IF(INDEX(Sheet3!$B$2:$B$8, MATCH(D280, Sheet3!$A$2:$A$8, 0)) = 0, "", INDEX(Sheet3!$B$2:$B$8, MATCH(D280, Sheet3!$A$2:$A$8, 0))), "")</f>
        <v>Breakdown</v>
      </c>
      <c r="F280" s="31" t="s">
        <v>282</v>
      </c>
      <c r="G280" s="45" t="s">
        <v>84</v>
      </c>
      <c r="H280" s="63" t="str">
        <f>IFERROR(INDEX(Sheet3!$F$2:$F$114, MATCH(G280, Sheet3!$E$2:$E$114, 0)), "")</f>
        <v>OTHERS</v>
      </c>
      <c r="I280" s="32">
        <v>45484</v>
      </c>
      <c r="J280" s="33">
        <f t="shared" ca="1" si="33"/>
        <v>252</v>
      </c>
      <c r="K280" s="34">
        <v>45484</v>
      </c>
      <c r="L280" s="59">
        <f t="shared" ca="1" si="36"/>
        <v>0</v>
      </c>
      <c r="M280" s="34">
        <v>45484</v>
      </c>
      <c r="N280" s="47">
        <f t="shared" ca="1" si="37"/>
        <v>0</v>
      </c>
      <c r="O280" s="75"/>
      <c r="P280" s="75"/>
      <c r="Q280" s="47" t="str">
        <f t="shared" ca="1" si="38"/>
        <v/>
      </c>
      <c r="R280" s="34">
        <v>45484</v>
      </c>
      <c r="S280" s="59">
        <f t="shared" ca="1" si="39"/>
        <v>0</v>
      </c>
      <c r="T280" s="32">
        <v>45484</v>
      </c>
      <c r="U280" s="33">
        <f t="shared" ca="1" si="40"/>
        <v>252</v>
      </c>
      <c r="V280" s="34"/>
      <c r="W280" s="35"/>
      <c r="X280" s="36" t="str">
        <f t="shared" ca="1" si="34"/>
        <v>Overdue</v>
      </c>
      <c r="Y280" s="37"/>
      <c r="Z280" s="38" t="str">
        <f t="shared" si="35"/>
        <v/>
      </c>
    </row>
    <row r="281" spans="1:26" s="39" customFormat="1" hidden="1">
      <c r="A281" s="30">
        <v>278</v>
      </c>
      <c r="B281" s="31" t="s">
        <v>750</v>
      </c>
      <c r="C281" s="31" t="s">
        <v>89</v>
      </c>
      <c r="D281" s="44" t="s">
        <v>32</v>
      </c>
      <c r="E281" s="72" t="str">
        <f>IFERROR(IF(INDEX(Sheet3!$B$2:$B$8, MATCH(D281, Sheet3!$A$2:$A$8, 0)) = 0, "", INDEX(Sheet3!$B$2:$B$8, MATCH(D281, Sheet3!$A$2:$A$8, 0))), "")</f>
        <v>Breakdown</v>
      </c>
      <c r="F281" s="31" t="s">
        <v>726</v>
      </c>
      <c r="G281" s="45" t="s">
        <v>69</v>
      </c>
      <c r="H281" s="63" t="str">
        <f>IFERROR(INDEX(Sheet3!$F$2:$F$114, MATCH(G281, Sheet3!$E$2:$E$114, 0)), "")</f>
        <v>KITCHEN_EQUIPMENT</v>
      </c>
      <c r="I281" s="32">
        <v>45483</v>
      </c>
      <c r="J281" s="33">
        <f t="shared" ca="1" si="33"/>
        <v>253</v>
      </c>
      <c r="K281" s="34">
        <v>45483</v>
      </c>
      <c r="L281" s="59">
        <f t="shared" ca="1" si="36"/>
        <v>0</v>
      </c>
      <c r="M281" s="34"/>
      <c r="N281" s="47">
        <f t="shared" ca="1" si="37"/>
        <v>253</v>
      </c>
      <c r="O281" s="75"/>
      <c r="P281" s="75"/>
      <c r="Q281" s="47" t="str">
        <f t="shared" ca="1" si="38"/>
        <v/>
      </c>
      <c r="R281" s="34"/>
      <c r="S281" s="59" t="str">
        <f t="shared" ca="1" si="39"/>
        <v/>
      </c>
      <c r="T281" s="32"/>
      <c r="U281" s="33" t="str">
        <f t="shared" ca="1" si="40"/>
        <v/>
      </c>
      <c r="V281" s="34"/>
      <c r="W281" s="35"/>
      <c r="X281" s="36" t="str">
        <f t="shared" ca="1" si="34"/>
        <v>Overdue</v>
      </c>
      <c r="Y281" s="37"/>
      <c r="Z281" s="38" t="str">
        <f t="shared" si="35"/>
        <v/>
      </c>
    </row>
    <row r="282" spans="1:26" s="39" customFormat="1" hidden="1">
      <c r="A282" s="30">
        <v>279</v>
      </c>
      <c r="B282" s="31" t="s">
        <v>661</v>
      </c>
      <c r="C282" s="31" t="s">
        <v>71</v>
      </c>
      <c r="D282" s="44" t="s">
        <v>32</v>
      </c>
      <c r="E282" s="72" t="str">
        <f>IFERROR(IF(INDEX(Sheet3!$B$2:$B$8, MATCH(D282, Sheet3!$A$2:$A$8, 0)) = 0, "", INDEX(Sheet3!$B$2:$B$8, MATCH(D282, Sheet3!$A$2:$A$8, 0))), "")</f>
        <v>Breakdown</v>
      </c>
      <c r="F282" s="31" t="s">
        <v>33</v>
      </c>
      <c r="G282" s="45" t="s">
        <v>751</v>
      </c>
      <c r="H282" s="63" t="str">
        <f>IFERROR(INDEX(Sheet3!$F$2:$F$114, MATCH(G282, Sheet3!$E$2:$E$114, 0)), "")</f>
        <v>BUILDING</v>
      </c>
      <c r="I282" s="32">
        <v>45479</v>
      </c>
      <c r="J282" s="33">
        <f t="shared" ca="1" si="33"/>
        <v>257</v>
      </c>
      <c r="K282" s="34">
        <v>45480</v>
      </c>
      <c r="L282" s="59">
        <f t="shared" ca="1" si="36"/>
        <v>1</v>
      </c>
      <c r="M282" s="34">
        <v>45480</v>
      </c>
      <c r="N282" s="47">
        <f t="shared" ca="1" si="37"/>
        <v>0</v>
      </c>
      <c r="O282" s="75">
        <v>45480</v>
      </c>
      <c r="P282" s="75">
        <v>45481</v>
      </c>
      <c r="Q282" s="47">
        <f t="shared" ca="1" si="38"/>
        <v>1</v>
      </c>
      <c r="R282" s="34">
        <v>45481</v>
      </c>
      <c r="S282" s="59">
        <f t="shared" ca="1" si="39"/>
        <v>3</v>
      </c>
      <c r="T282" s="32">
        <v>45484</v>
      </c>
      <c r="U282" s="33">
        <f t="shared" ca="1" si="40"/>
        <v>252</v>
      </c>
      <c r="V282" s="34"/>
      <c r="W282" s="35">
        <v>170000</v>
      </c>
      <c r="X282" s="36" t="str">
        <f t="shared" ca="1" si="34"/>
        <v>Overdue</v>
      </c>
      <c r="Y282" s="37"/>
      <c r="Z282" s="38" t="str">
        <f t="shared" si="35"/>
        <v/>
      </c>
    </row>
    <row r="283" spans="1:26" s="39" customFormat="1" hidden="1">
      <c r="A283" s="30">
        <v>280</v>
      </c>
      <c r="B283" s="31" t="s">
        <v>539</v>
      </c>
      <c r="C283" s="31" t="s">
        <v>285</v>
      </c>
      <c r="D283" s="44" t="s">
        <v>59</v>
      </c>
      <c r="E283" s="72" t="str">
        <f>IFERROR(IF(INDEX(Sheet3!$B$2:$B$8, MATCH(D283, Sheet3!$A$2:$A$8, 0)) = 0, "", INDEX(Sheet3!$B$2:$B$8, MATCH(D283, Sheet3!$A$2:$A$8, 0))), "")</f>
        <v>Preventive</v>
      </c>
      <c r="F283" s="31" t="s">
        <v>276</v>
      </c>
      <c r="G283" s="45" t="s">
        <v>202</v>
      </c>
      <c r="H283" s="63" t="str">
        <f>IFERROR(INDEX(Sheet3!$F$2:$F$114, MATCH(G283, Sheet3!$E$2:$E$114, 0)), "")</f>
        <v>GENERATOR</v>
      </c>
      <c r="I283" s="32">
        <v>45484</v>
      </c>
      <c r="J283" s="33">
        <f t="shared" ca="1" si="33"/>
        <v>252</v>
      </c>
      <c r="K283" s="34">
        <v>45484</v>
      </c>
      <c r="L283" s="59">
        <f t="shared" ca="1" si="36"/>
        <v>0</v>
      </c>
      <c r="M283" s="34"/>
      <c r="N283" s="47">
        <f t="shared" ca="1" si="37"/>
        <v>252</v>
      </c>
      <c r="O283" s="75"/>
      <c r="P283" s="75"/>
      <c r="Q283" s="47" t="str">
        <f t="shared" ca="1" si="38"/>
        <v/>
      </c>
      <c r="R283" s="34"/>
      <c r="S283" s="59" t="str">
        <f t="shared" ca="1" si="39"/>
        <v/>
      </c>
      <c r="T283" s="32"/>
      <c r="U283" s="33" t="str">
        <f t="shared" ca="1" si="40"/>
        <v/>
      </c>
      <c r="V283" s="34"/>
      <c r="W283" s="35"/>
      <c r="X283" s="36" t="str">
        <f t="shared" ca="1" si="34"/>
        <v>Overdue</v>
      </c>
      <c r="Y283" s="37"/>
      <c r="Z283" s="38" t="str">
        <f t="shared" si="35"/>
        <v/>
      </c>
    </row>
    <row r="284" spans="1:26" s="39" customFormat="1" hidden="1">
      <c r="A284" s="30">
        <v>281</v>
      </c>
      <c r="B284" s="31" t="s">
        <v>752</v>
      </c>
      <c r="C284" s="31" t="s">
        <v>753</v>
      </c>
      <c r="D284" s="44" t="s">
        <v>32</v>
      </c>
      <c r="E284" s="72" t="str">
        <f>IFERROR(IF(INDEX(Sheet3!$B$2:$B$8, MATCH(D284, Sheet3!$A$2:$A$8, 0)) = 0, "", INDEX(Sheet3!$B$2:$B$8, MATCH(D284, Sheet3!$A$2:$A$8, 0))), "")</f>
        <v>Breakdown</v>
      </c>
      <c r="F284" s="31" t="s">
        <v>350</v>
      </c>
      <c r="G284" s="45" t="s">
        <v>97</v>
      </c>
      <c r="H284" s="63" t="str">
        <f>IFERROR(INDEX(Sheet3!$F$2:$F$114, MATCH(G284, Sheet3!$E$2:$E$114, 0)), "")</f>
        <v>HVAC</v>
      </c>
      <c r="I284" s="32">
        <v>45482</v>
      </c>
      <c r="J284" s="33">
        <f t="shared" ca="1" si="33"/>
        <v>254</v>
      </c>
      <c r="K284" s="34">
        <v>45484</v>
      </c>
      <c r="L284" s="59">
        <f t="shared" ca="1" si="36"/>
        <v>2</v>
      </c>
      <c r="M284" s="34"/>
      <c r="N284" s="47">
        <f t="shared" ca="1" si="37"/>
        <v>252</v>
      </c>
      <c r="O284" s="75"/>
      <c r="P284" s="75"/>
      <c r="Q284" s="47" t="str">
        <f t="shared" ca="1" si="38"/>
        <v/>
      </c>
      <c r="R284" s="34"/>
      <c r="S284" s="59" t="str">
        <f t="shared" ca="1" si="39"/>
        <v/>
      </c>
      <c r="T284" s="32"/>
      <c r="U284" s="33" t="str">
        <f t="shared" ca="1" si="40"/>
        <v/>
      </c>
      <c r="V284" s="34"/>
      <c r="W284" s="35"/>
      <c r="X284" s="36" t="str">
        <f t="shared" ca="1" si="34"/>
        <v>Overdue</v>
      </c>
      <c r="Y284" s="37"/>
      <c r="Z284" s="38" t="str">
        <f t="shared" si="35"/>
        <v/>
      </c>
    </row>
    <row r="285" spans="1:26" s="39" customFormat="1" hidden="1">
      <c r="A285" s="30">
        <v>282</v>
      </c>
      <c r="B285" s="31" t="s">
        <v>754</v>
      </c>
      <c r="C285" s="31" t="s">
        <v>151</v>
      </c>
      <c r="D285" s="44" t="s">
        <v>32</v>
      </c>
      <c r="E285" s="72" t="str">
        <f>IFERROR(IF(INDEX(Sheet3!$B$2:$B$8, MATCH(D285, Sheet3!$A$2:$A$8, 0)) = 0, "", INDEX(Sheet3!$B$2:$B$8, MATCH(D285, Sheet3!$A$2:$A$8, 0))), "")</f>
        <v>Breakdown</v>
      </c>
      <c r="F285" s="31" t="s">
        <v>114</v>
      </c>
      <c r="G285" s="45" t="s">
        <v>115</v>
      </c>
      <c r="H285" s="63" t="str">
        <f>IFERROR(INDEX(Sheet3!$F$2:$F$114, MATCH(G285, Sheet3!$E$2:$E$114, 0)), "")</f>
        <v>HVAC</v>
      </c>
      <c r="I285" s="32">
        <v>45484</v>
      </c>
      <c r="J285" s="33">
        <f t="shared" ca="1" si="33"/>
        <v>252</v>
      </c>
      <c r="K285" s="34"/>
      <c r="L285" s="59">
        <f t="shared" ca="1" si="36"/>
        <v>252</v>
      </c>
      <c r="M285" s="34"/>
      <c r="N285" s="47" t="str">
        <f t="shared" ca="1" si="37"/>
        <v/>
      </c>
      <c r="O285" s="75"/>
      <c r="P285" s="75"/>
      <c r="Q285" s="47" t="str">
        <f t="shared" ca="1" si="38"/>
        <v/>
      </c>
      <c r="R285" s="34"/>
      <c r="S285" s="59" t="str">
        <f t="shared" ca="1" si="39"/>
        <v/>
      </c>
      <c r="T285" s="32"/>
      <c r="U285" s="33" t="str">
        <f t="shared" ca="1" si="40"/>
        <v/>
      </c>
      <c r="V285" s="34"/>
      <c r="W285" s="35"/>
      <c r="X285" s="36" t="str">
        <f t="shared" ca="1" si="34"/>
        <v>Overdue</v>
      </c>
      <c r="Y285" s="37"/>
      <c r="Z285" s="38" t="str">
        <f t="shared" si="35"/>
        <v/>
      </c>
    </row>
    <row r="286" spans="1:26" s="39" customFormat="1" hidden="1">
      <c r="A286" s="30">
        <v>283</v>
      </c>
      <c r="B286" s="31" t="s">
        <v>755</v>
      </c>
      <c r="C286" s="31" t="s">
        <v>382</v>
      </c>
      <c r="D286" s="44" t="s">
        <v>32</v>
      </c>
      <c r="E286" s="72" t="str">
        <f>IFERROR(IF(INDEX(Sheet3!$B$2:$B$8, MATCH(D286, Sheet3!$A$2:$A$8, 0)) = 0, "", INDEX(Sheet3!$B$2:$B$8, MATCH(D286, Sheet3!$A$2:$A$8, 0))), "")</f>
        <v>Breakdown</v>
      </c>
      <c r="F286" s="31" t="s">
        <v>134</v>
      </c>
      <c r="G286" s="45" t="s">
        <v>368</v>
      </c>
      <c r="H286" s="63" t="str">
        <f>IFERROR(INDEX(Sheet3!$F$2:$F$114, MATCH(G286, Sheet3!$E$2:$E$114, 0)), "")</f>
        <v>KITCHEN_EQUIPMENT</v>
      </c>
      <c r="I286" s="32">
        <v>45483</v>
      </c>
      <c r="J286" s="33">
        <f t="shared" ca="1" si="33"/>
        <v>253</v>
      </c>
      <c r="K286" s="34">
        <v>45484</v>
      </c>
      <c r="L286" s="59">
        <f t="shared" ca="1" si="36"/>
        <v>1</v>
      </c>
      <c r="M286" s="34"/>
      <c r="N286" s="47">
        <f t="shared" ca="1" si="37"/>
        <v>252</v>
      </c>
      <c r="O286" s="75"/>
      <c r="P286" s="75"/>
      <c r="Q286" s="47" t="str">
        <f t="shared" ca="1" si="38"/>
        <v/>
      </c>
      <c r="R286" s="34"/>
      <c r="S286" s="59" t="str">
        <f t="shared" ca="1" si="39"/>
        <v/>
      </c>
      <c r="T286" s="32"/>
      <c r="U286" s="33" t="str">
        <f t="shared" ca="1" si="40"/>
        <v/>
      </c>
      <c r="V286" s="34"/>
      <c r="W286" s="35"/>
      <c r="X286" s="36" t="str">
        <f t="shared" ca="1" si="34"/>
        <v>Overdue</v>
      </c>
      <c r="Y286" s="37"/>
      <c r="Z286" s="38" t="str">
        <f t="shared" si="35"/>
        <v/>
      </c>
    </row>
    <row r="287" spans="1:26" s="39" customFormat="1" hidden="1">
      <c r="A287" s="30">
        <v>284</v>
      </c>
      <c r="B287" s="31" t="s">
        <v>756</v>
      </c>
      <c r="C287" s="31" t="s">
        <v>363</v>
      </c>
      <c r="D287" s="44" t="s">
        <v>32</v>
      </c>
      <c r="E287" s="72" t="str">
        <f>IFERROR(IF(INDEX(Sheet3!$B$2:$B$8, MATCH(D287, Sheet3!$A$2:$A$8, 0)) = 0, "", INDEX(Sheet3!$B$2:$B$8, MATCH(D287, Sheet3!$A$2:$A$8, 0))), "")</f>
        <v>Breakdown</v>
      </c>
      <c r="F287" s="31" t="s">
        <v>134</v>
      </c>
      <c r="G287" s="45" t="s">
        <v>135</v>
      </c>
      <c r="H287" s="63" t="str">
        <f>IFERROR(INDEX(Sheet3!$F$2:$F$114, MATCH(G287, Sheet3!$E$2:$E$114, 0)), "")</f>
        <v>HVAC</v>
      </c>
      <c r="I287" s="32">
        <v>45483</v>
      </c>
      <c r="J287" s="33">
        <f t="shared" ca="1" si="33"/>
        <v>253</v>
      </c>
      <c r="K287" s="34">
        <v>45483</v>
      </c>
      <c r="L287" s="59">
        <f t="shared" ca="1" si="36"/>
        <v>0</v>
      </c>
      <c r="M287" s="34"/>
      <c r="N287" s="47">
        <f t="shared" ca="1" si="37"/>
        <v>253</v>
      </c>
      <c r="O287" s="75"/>
      <c r="P287" s="75"/>
      <c r="Q287" s="47" t="str">
        <f t="shared" ca="1" si="38"/>
        <v/>
      </c>
      <c r="R287" s="34"/>
      <c r="S287" s="59" t="str">
        <f t="shared" ca="1" si="39"/>
        <v/>
      </c>
      <c r="T287" s="32"/>
      <c r="U287" s="33" t="str">
        <f t="shared" ca="1" si="40"/>
        <v/>
      </c>
      <c r="V287" s="34"/>
      <c r="W287" s="35"/>
      <c r="X287" s="36" t="str">
        <f t="shared" ca="1" si="34"/>
        <v>Overdue</v>
      </c>
      <c r="Y287" s="37"/>
      <c r="Z287" s="38" t="str">
        <f t="shared" si="35"/>
        <v/>
      </c>
    </row>
    <row r="288" spans="1:26" s="39" customFormat="1" hidden="1">
      <c r="A288" s="30">
        <v>285</v>
      </c>
      <c r="B288" s="31" t="s">
        <v>757</v>
      </c>
      <c r="C288" s="31" t="s">
        <v>117</v>
      </c>
      <c r="D288" s="44" t="s">
        <v>32</v>
      </c>
      <c r="E288" s="72" t="str">
        <f>IFERROR(IF(INDEX(Sheet3!$B$2:$B$8, MATCH(D288, Sheet3!$A$2:$A$8, 0)) = 0, "", INDEX(Sheet3!$B$2:$B$8, MATCH(D288, Sheet3!$A$2:$A$8, 0))), "")</f>
        <v>Breakdown</v>
      </c>
      <c r="F288" s="31" t="s">
        <v>644</v>
      </c>
      <c r="G288" s="45" t="s">
        <v>44</v>
      </c>
      <c r="H288" s="63" t="str">
        <f>IFERROR(INDEX(Sheet3!$F$2:$F$114, MATCH(G288, Sheet3!$E$2:$E$114, 0)), "")</f>
        <v>SECURITY</v>
      </c>
      <c r="I288" s="32">
        <v>45484</v>
      </c>
      <c r="J288" s="33">
        <f t="shared" ca="1" si="33"/>
        <v>252</v>
      </c>
      <c r="K288" s="34">
        <v>45484</v>
      </c>
      <c r="L288" s="59">
        <f t="shared" ca="1" si="36"/>
        <v>0</v>
      </c>
      <c r="M288" s="34"/>
      <c r="N288" s="47">
        <f t="shared" ca="1" si="37"/>
        <v>252</v>
      </c>
      <c r="O288" s="75"/>
      <c r="P288" s="75"/>
      <c r="Q288" s="47" t="str">
        <f t="shared" ca="1" si="38"/>
        <v/>
      </c>
      <c r="R288" s="34"/>
      <c r="S288" s="59" t="str">
        <f t="shared" ca="1" si="39"/>
        <v/>
      </c>
      <c r="T288" s="32"/>
      <c r="U288" s="33" t="str">
        <f t="shared" ca="1" si="40"/>
        <v/>
      </c>
      <c r="V288" s="34"/>
      <c r="W288" s="35"/>
      <c r="X288" s="36" t="str">
        <f t="shared" ca="1" si="34"/>
        <v>Overdue</v>
      </c>
      <c r="Y288" s="37"/>
      <c r="Z288" s="38" t="str">
        <f t="shared" si="35"/>
        <v/>
      </c>
    </row>
    <row r="289" spans="1:26" s="39" customFormat="1" hidden="1">
      <c r="A289" s="30">
        <v>286</v>
      </c>
      <c r="B289" s="31" t="s">
        <v>758</v>
      </c>
      <c r="C289" s="31" t="s">
        <v>63</v>
      </c>
      <c r="D289" s="44" t="s">
        <v>67</v>
      </c>
      <c r="E289" s="72" t="str">
        <f>IFERROR(IF(INDEX(Sheet3!$B$2:$B$8, MATCH(D289, Sheet3!$A$2:$A$8, 0)) = 0, "", INDEX(Sheet3!$B$2:$B$8, MATCH(D289, Sheet3!$A$2:$A$8, 0))), "")</f>
        <v>Breakdown</v>
      </c>
      <c r="F289" s="31" t="s">
        <v>497</v>
      </c>
      <c r="G289" s="45" t="s">
        <v>122</v>
      </c>
      <c r="H289" s="63" t="str">
        <f>IFERROR(INDEX(Sheet3!$F$2:$F$114, MATCH(G289, Sheet3!$E$2:$E$114, 0)), "")</f>
        <v>KITCHEN_EQUIPMENT</v>
      </c>
      <c r="I289" s="32">
        <v>45484</v>
      </c>
      <c r="J289" s="33">
        <f t="shared" ca="1" si="33"/>
        <v>252</v>
      </c>
      <c r="K289" s="34">
        <v>45484</v>
      </c>
      <c r="L289" s="59">
        <f t="shared" ca="1" si="36"/>
        <v>0</v>
      </c>
      <c r="M289" s="34"/>
      <c r="N289" s="47">
        <f t="shared" ca="1" si="37"/>
        <v>252</v>
      </c>
      <c r="O289" s="75"/>
      <c r="P289" s="75"/>
      <c r="Q289" s="47" t="str">
        <f t="shared" ca="1" si="38"/>
        <v/>
      </c>
      <c r="R289" s="34"/>
      <c r="S289" s="59" t="str">
        <f t="shared" ca="1" si="39"/>
        <v/>
      </c>
      <c r="T289" s="32"/>
      <c r="U289" s="33" t="str">
        <f t="shared" ca="1" si="40"/>
        <v/>
      </c>
      <c r="V289" s="34"/>
      <c r="W289" s="35"/>
      <c r="X289" s="36" t="str">
        <f t="shared" ca="1" si="34"/>
        <v>Overdue</v>
      </c>
      <c r="Y289" s="37"/>
      <c r="Z289" s="38" t="str">
        <f t="shared" si="35"/>
        <v/>
      </c>
    </row>
    <row r="290" spans="1:26" s="39" customFormat="1" hidden="1">
      <c r="A290" s="30">
        <v>287</v>
      </c>
      <c r="B290" s="31" t="s">
        <v>759</v>
      </c>
      <c r="C290" s="31" t="s">
        <v>667</v>
      </c>
      <c r="D290" s="44" t="s">
        <v>32</v>
      </c>
      <c r="E290" s="72" t="str">
        <f>IFERROR(IF(INDEX(Sheet3!$B$2:$B$8, MATCH(D290, Sheet3!$A$2:$A$8, 0)) = 0, "", INDEX(Sheet3!$B$2:$B$8, MATCH(D290, Sheet3!$A$2:$A$8, 0))), "")</f>
        <v>Breakdown</v>
      </c>
      <c r="F290" s="31" t="s">
        <v>333</v>
      </c>
      <c r="G290" s="45" t="s">
        <v>97</v>
      </c>
      <c r="H290" s="63" t="str">
        <f>IFERROR(INDEX(Sheet3!$F$2:$F$114, MATCH(G290, Sheet3!$E$2:$E$114, 0)), "")</f>
        <v>HVAC</v>
      </c>
      <c r="I290" s="32">
        <v>45483</v>
      </c>
      <c r="J290" s="33">
        <f t="shared" ca="1" si="33"/>
        <v>253</v>
      </c>
      <c r="K290" s="34">
        <v>45484</v>
      </c>
      <c r="L290" s="59">
        <f t="shared" ca="1" si="36"/>
        <v>1</v>
      </c>
      <c r="M290" s="34"/>
      <c r="N290" s="47">
        <f t="shared" ca="1" si="37"/>
        <v>252</v>
      </c>
      <c r="O290" s="75"/>
      <c r="P290" s="75"/>
      <c r="Q290" s="47" t="str">
        <f t="shared" ca="1" si="38"/>
        <v/>
      </c>
      <c r="R290" s="34"/>
      <c r="S290" s="59" t="str">
        <f t="shared" ca="1" si="39"/>
        <v/>
      </c>
      <c r="T290" s="32"/>
      <c r="U290" s="33" t="str">
        <f t="shared" ca="1" si="40"/>
        <v/>
      </c>
      <c r="V290" s="34"/>
      <c r="W290" s="35"/>
      <c r="X290" s="36" t="str">
        <f t="shared" ca="1" si="34"/>
        <v>Overdue</v>
      </c>
      <c r="Y290" s="37"/>
      <c r="Z290" s="38" t="str">
        <f t="shared" si="35"/>
        <v/>
      </c>
    </row>
    <row r="291" spans="1:26" s="39" customFormat="1" hidden="1">
      <c r="A291" s="30">
        <v>288</v>
      </c>
      <c r="B291" s="31" t="s">
        <v>760</v>
      </c>
      <c r="C291" s="31" t="s">
        <v>323</v>
      </c>
      <c r="D291" s="44" t="s">
        <v>32</v>
      </c>
      <c r="E291" s="72" t="str">
        <f>IFERROR(IF(INDEX(Sheet3!$B$2:$B$8, MATCH(D291, Sheet3!$A$2:$A$8, 0)) = 0, "", INDEX(Sheet3!$B$2:$B$8, MATCH(D291, Sheet3!$A$2:$A$8, 0))), "")</f>
        <v>Breakdown</v>
      </c>
      <c r="F291" s="31" t="s">
        <v>324</v>
      </c>
      <c r="G291" s="45" t="s">
        <v>97</v>
      </c>
      <c r="H291" s="63" t="str">
        <f>IFERROR(INDEX(Sheet3!$F$2:$F$114, MATCH(G291, Sheet3!$E$2:$E$114, 0)), "")</f>
        <v>HVAC</v>
      </c>
      <c r="I291" s="32">
        <v>45483</v>
      </c>
      <c r="J291" s="33">
        <f t="shared" ca="1" si="33"/>
        <v>253</v>
      </c>
      <c r="K291" s="34">
        <v>45484</v>
      </c>
      <c r="L291" s="59">
        <f t="shared" ca="1" si="36"/>
        <v>1</v>
      </c>
      <c r="M291" s="34"/>
      <c r="N291" s="47">
        <f t="shared" ca="1" si="37"/>
        <v>252</v>
      </c>
      <c r="O291" s="75"/>
      <c r="P291" s="75"/>
      <c r="Q291" s="47" t="str">
        <f t="shared" ca="1" si="38"/>
        <v/>
      </c>
      <c r="R291" s="34"/>
      <c r="S291" s="59" t="str">
        <f t="shared" ca="1" si="39"/>
        <v/>
      </c>
      <c r="T291" s="32"/>
      <c r="U291" s="33" t="str">
        <f t="shared" ca="1" si="40"/>
        <v/>
      </c>
      <c r="V291" s="34"/>
      <c r="W291" s="35"/>
      <c r="X291" s="36" t="str">
        <f t="shared" ca="1" si="34"/>
        <v>Overdue</v>
      </c>
      <c r="Y291" s="37"/>
      <c r="Z291" s="38" t="str">
        <f t="shared" si="35"/>
        <v/>
      </c>
    </row>
    <row r="292" spans="1:26" s="39" customFormat="1" hidden="1">
      <c r="A292" s="30">
        <v>289</v>
      </c>
      <c r="B292" s="31" t="s">
        <v>761</v>
      </c>
      <c r="C292" s="31" t="s">
        <v>393</v>
      </c>
      <c r="D292" s="44" t="s">
        <v>32</v>
      </c>
      <c r="E292" s="72" t="str">
        <f>IFERROR(IF(INDEX(Sheet3!$B$2:$B$8, MATCH(D292, Sheet3!$A$2:$A$8, 0)) = 0, "", INDEX(Sheet3!$B$2:$B$8, MATCH(D292, Sheet3!$A$2:$A$8, 0))), "")</f>
        <v>Breakdown</v>
      </c>
      <c r="F292" s="31" t="s">
        <v>249</v>
      </c>
      <c r="G292" s="45" t="s">
        <v>202</v>
      </c>
      <c r="H292" s="63" t="str">
        <f>IFERROR(INDEX(Sheet3!$F$2:$F$114, MATCH(G292, Sheet3!$E$2:$E$114, 0)), "")</f>
        <v>GENERATOR</v>
      </c>
      <c r="I292" s="32">
        <v>45483</v>
      </c>
      <c r="J292" s="33">
        <f t="shared" ca="1" si="33"/>
        <v>253</v>
      </c>
      <c r="K292" s="34">
        <v>45484</v>
      </c>
      <c r="L292" s="59">
        <f t="shared" ca="1" si="36"/>
        <v>1</v>
      </c>
      <c r="M292" s="34"/>
      <c r="N292" s="47">
        <f t="shared" ca="1" si="37"/>
        <v>252</v>
      </c>
      <c r="O292" s="75"/>
      <c r="P292" s="75"/>
      <c r="Q292" s="47" t="str">
        <f t="shared" ca="1" si="38"/>
        <v/>
      </c>
      <c r="R292" s="34"/>
      <c r="S292" s="59" t="str">
        <f t="shared" ca="1" si="39"/>
        <v/>
      </c>
      <c r="T292" s="32"/>
      <c r="U292" s="33" t="str">
        <f t="shared" ca="1" si="40"/>
        <v/>
      </c>
      <c r="V292" s="34"/>
      <c r="W292" s="35"/>
      <c r="X292" s="36" t="str">
        <f t="shared" ca="1" si="34"/>
        <v>Overdue</v>
      </c>
      <c r="Y292" s="37"/>
      <c r="Z292" s="38" t="str">
        <f t="shared" si="35"/>
        <v/>
      </c>
    </row>
    <row r="293" spans="1:26" s="39" customFormat="1" hidden="1">
      <c r="A293" s="30">
        <v>290</v>
      </c>
      <c r="B293" s="31" t="s">
        <v>762</v>
      </c>
      <c r="C293" s="31" t="s">
        <v>113</v>
      </c>
      <c r="D293" s="44" t="s">
        <v>32</v>
      </c>
      <c r="E293" s="72" t="str">
        <f>IFERROR(IF(INDEX(Sheet3!$B$2:$B$8, MATCH(D293, Sheet3!$A$2:$A$8, 0)) = 0, "", INDEX(Sheet3!$B$2:$B$8, MATCH(D293, Sheet3!$A$2:$A$8, 0))), "")</f>
        <v>Breakdown</v>
      </c>
      <c r="F293" s="31" t="s">
        <v>51</v>
      </c>
      <c r="G293" s="45" t="s">
        <v>279</v>
      </c>
      <c r="H293" s="63" t="str">
        <f>IFERROR(INDEX(Sheet3!$F$2:$F$114, MATCH(G293, Sheet3!$E$2:$E$114, 0)), "")</f>
        <v>BUILDING</v>
      </c>
      <c r="I293" s="32">
        <v>45483</v>
      </c>
      <c r="J293" s="33">
        <f t="shared" ca="1" si="33"/>
        <v>253</v>
      </c>
      <c r="K293" s="34">
        <v>45484</v>
      </c>
      <c r="L293" s="59">
        <f t="shared" ca="1" si="36"/>
        <v>1</v>
      </c>
      <c r="M293" s="34"/>
      <c r="N293" s="47">
        <f t="shared" ca="1" si="37"/>
        <v>252</v>
      </c>
      <c r="O293" s="75"/>
      <c r="P293" s="75"/>
      <c r="Q293" s="47" t="str">
        <f t="shared" ca="1" si="38"/>
        <v/>
      </c>
      <c r="R293" s="34"/>
      <c r="S293" s="59" t="str">
        <f t="shared" ca="1" si="39"/>
        <v/>
      </c>
      <c r="T293" s="32"/>
      <c r="U293" s="33" t="str">
        <f t="shared" ca="1" si="40"/>
        <v/>
      </c>
      <c r="V293" s="34"/>
      <c r="W293" s="35"/>
      <c r="X293" s="36" t="str">
        <f t="shared" ca="1" si="34"/>
        <v>Overdue</v>
      </c>
      <c r="Y293" s="37"/>
      <c r="Z293" s="38" t="str">
        <f t="shared" si="35"/>
        <v/>
      </c>
    </row>
    <row r="294" spans="1:26" s="39" customFormat="1" hidden="1">
      <c r="A294" s="30">
        <v>291</v>
      </c>
      <c r="B294" s="31" t="s">
        <v>763</v>
      </c>
      <c r="C294" s="31" t="s">
        <v>117</v>
      </c>
      <c r="D294" s="44" t="s">
        <v>32</v>
      </c>
      <c r="E294" s="72" t="str">
        <f>IFERROR(IF(INDEX(Sheet3!$B$2:$B$8, MATCH(D294, Sheet3!$A$2:$A$8, 0)) = 0, "", INDEX(Sheet3!$B$2:$B$8, MATCH(D294, Sheet3!$A$2:$A$8, 0))), "")</f>
        <v>Breakdown</v>
      </c>
      <c r="F294" s="31" t="s">
        <v>51</v>
      </c>
      <c r="G294" s="45" t="s">
        <v>84</v>
      </c>
      <c r="H294" s="63" t="str">
        <f>IFERROR(INDEX(Sheet3!$F$2:$F$114, MATCH(G294, Sheet3!$E$2:$E$114, 0)), "")</f>
        <v>OTHERS</v>
      </c>
      <c r="I294" s="32">
        <v>45484</v>
      </c>
      <c r="J294" s="33">
        <f t="shared" ca="1" si="33"/>
        <v>252</v>
      </c>
      <c r="K294" s="34">
        <v>45484</v>
      </c>
      <c r="L294" s="59">
        <f t="shared" ca="1" si="36"/>
        <v>0</v>
      </c>
      <c r="M294" s="34"/>
      <c r="N294" s="47">
        <f t="shared" ca="1" si="37"/>
        <v>252</v>
      </c>
      <c r="O294" s="75"/>
      <c r="P294" s="75"/>
      <c r="Q294" s="47" t="str">
        <f t="shared" ca="1" si="38"/>
        <v/>
      </c>
      <c r="R294" s="34"/>
      <c r="S294" s="59" t="str">
        <f t="shared" ca="1" si="39"/>
        <v/>
      </c>
      <c r="T294" s="32"/>
      <c r="U294" s="33" t="str">
        <f t="shared" ca="1" si="40"/>
        <v/>
      </c>
      <c r="V294" s="34"/>
      <c r="W294" s="35"/>
      <c r="X294" s="36" t="str">
        <f t="shared" ca="1" si="34"/>
        <v>Overdue</v>
      </c>
      <c r="Y294" s="37"/>
      <c r="Z294" s="38" t="str">
        <f t="shared" si="35"/>
        <v/>
      </c>
    </row>
    <row r="295" spans="1:26" s="39" customFormat="1" hidden="1">
      <c r="A295" s="30">
        <v>292</v>
      </c>
      <c r="B295" s="31" t="s">
        <v>764</v>
      </c>
      <c r="C295" s="31" t="s">
        <v>147</v>
      </c>
      <c r="D295" s="44" t="s">
        <v>32</v>
      </c>
      <c r="E295" s="72" t="str">
        <f>IFERROR(IF(INDEX(Sheet3!$B$2:$B$8, MATCH(D295, Sheet3!$A$2:$A$8, 0)) = 0, "", INDEX(Sheet3!$B$2:$B$8, MATCH(D295, Sheet3!$A$2:$A$8, 0))), "")</f>
        <v>Breakdown</v>
      </c>
      <c r="F295" s="31" t="s">
        <v>624</v>
      </c>
      <c r="G295" s="45" t="s">
        <v>450</v>
      </c>
      <c r="H295" s="63" t="str">
        <f>IFERROR(INDEX(Sheet3!$F$2:$F$114, MATCH(G295, Sheet3!$E$2:$E$114, 0)), "")</f>
        <v>INVERTER</v>
      </c>
      <c r="I295" s="32">
        <v>45484</v>
      </c>
      <c r="J295" s="33">
        <f t="shared" ca="1" si="33"/>
        <v>252</v>
      </c>
      <c r="K295" s="34">
        <v>45484</v>
      </c>
      <c r="L295" s="59">
        <f t="shared" ca="1" si="36"/>
        <v>0</v>
      </c>
      <c r="M295" s="34"/>
      <c r="N295" s="47">
        <f t="shared" ca="1" si="37"/>
        <v>252</v>
      </c>
      <c r="O295" s="75"/>
      <c r="P295" s="75"/>
      <c r="Q295" s="47" t="str">
        <f t="shared" ca="1" si="38"/>
        <v/>
      </c>
      <c r="R295" s="34"/>
      <c r="S295" s="59" t="str">
        <f t="shared" ca="1" si="39"/>
        <v/>
      </c>
      <c r="T295" s="32"/>
      <c r="U295" s="33" t="str">
        <f t="shared" ca="1" si="40"/>
        <v/>
      </c>
      <c r="V295" s="34"/>
      <c r="W295" s="35"/>
      <c r="X295" s="36" t="str">
        <f t="shared" ca="1" si="34"/>
        <v>Overdue</v>
      </c>
      <c r="Y295" s="37"/>
      <c r="Z295" s="38" t="str">
        <f t="shared" si="35"/>
        <v/>
      </c>
    </row>
    <row r="296" spans="1:26" s="39" customFormat="1" hidden="1">
      <c r="A296" s="30">
        <v>293</v>
      </c>
      <c r="B296" s="31" t="s">
        <v>765</v>
      </c>
      <c r="C296" s="31" t="s">
        <v>402</v>
      </c>
      <c r="D296" s="44" t="s">
        <v>32</v>
      </c>
      <c r="E296" s="72" t="str">
        <f>IFERROR(IF(INDEX(Sheet3!$B$2:$B$8, MATCH(D296, Sheet3!$A$2:$A$8, 0)) = 0, "", INDEX(Sheet3!$B$2:$B$8, MATCH(D296, Sheet3!$A$2:$A$8, 0))), "")</f>
        <v>Breakdown</v>
      </c>
      <c r="F296" s="31" t="s">
        <v>593</v>
      </c>
      <c r="G296" s="45" t="s">
        <v>97</v>
      </c>
      <c r="H296" s="63" t="str">
        <f>IFERROR(INDEX(Sheet3!$F$2:$F$114, MATCH(G296, Sheet3!$E$2:$E$114, 0)), "")</f>
        <v>HVAC</v>
      </c>
      <c r="I296" s="32">
        <v>45484</v>
      </c>
      <c r="J296" s="33">
        <f t="shared" ca="1" si="33"/>
        <v>252</v>
      </c>
      <c r="K296" s="34">
        <v>45484</v>
      </c>
      <c r="L296" s="59">
        <f t="shared" ca="1" si="36"/>
        <v>0</v>
      </c>
      <c r="M296" s="34">
        <v>45484</v>
      </c>
      <c r="N296" s="47">
        <f t="shared" ca="1" si="37"/>
        <v>0</v>
      </c>
      <c r="O296" s="75"/>
      <c r="P296" s="75"/>
      <c r="Q296" s="47" t="str">
        <f t="shared" ca="1" si="38"/>
        <v/>
      </c>
      <c r="R296" s="34"/>
      <c r="S296" s="59" t="str">
        <f t="shared" ca="1" si="39"/>
        <v/>
      </c>
      <c r="T296" s="32"/>
      <c r="U296" s="33" t="str">
        <f t="shared" ca="1" si="40"/>
        <v/>
      </c>
      <c r="V296" s="34"/>
      <c r="W296" s="35"/>
      <c r="X296" s="36" t="str">
        <f t="shared" ca="1" si="34"/>
        <v>Overdue</v>
      </c>
      <c r="Y296" s="37"/>
      <c r="Z296" s="38" t="str">
        <f t="shared" si="35"/>
        <v/>
      </c>
    </row>
    <row r="297" spans="1:26" s="39" customFormat="1" hidden="1">
      <c r="A297" s="30">
        <v>294</v>
      </c>
      <c r="B297" s="31" t="s">
        <v>591</v>
      </c>
      <c r="C297" s="31" t="s">
        <v>120</v>
      </c>
      <c r="D297" s="44" t="s">
        <v>32</v>
      </c>
      <c r="E297" s="72" t="str">
        <f>IFERROR(IF(INDEX(Sheet3!$B$2:$B$8, MATCH(D297, Sheet3!$A$2:$A$8, 0)) = 0, "", INDEX(Sheet3!$B$2:$B$8, MATCH(D297, Sheet3!$A$2:$A$8, 0))), "")</f>
        <v>Breakdown</v>
      </c>
      <c r="F297" s="31" t="s">
        <v>412</v>
      </c>
      <c r="G297" s="45" t="s">
        <v>34</v>
      </c>
      <c r="H297" s="63" t="str">
        <f>IFERROR(INDEX(Sheet3!$F$2:$F$114, MATCH(G297, Sheet3!$E$2:$E$114, 0)), "")</f>
        <v>EVACUATION</v>
      </c>
      <c r="I297" s="32">
        <v>45483</v>
      </c>
      <c r="J297" s="33">
        <f t="shared" ca="1" si="33"/>
        <v>253</v>
      </c>
      <c r="K297" s="34">
        <v>45484</v>
      </c>
      <c r="L297" s="59">
        <f t="shared" ca="1" si="36"/>
        <v>1</v>
      </c>
      <c r="M297" s="34"/>
      <c r="N297" s="47">
        <f t="shared" ca="1" si="37"/>
        <v>252</v>
      </c>
      <c r="O297" s="75"/>
      <c r="P297" s="75"/>
      <c r="Q297" s="47" t="str">
        <f t="shared" ca="1" si="38"/>
        <v/>
      </c>
      <c r="R297" s="34"/>
      <c r="S297" s="59" t="str">
        <f t="shared" ca="1" si="39"/>
        <v/>
      </c>
      <c r="T297" s="32"/>
      <c r="U297" s="33" t="str">
        <f t="shared" ca="1" si="40"/>
        <v/>
      </c>
      <c r="V297" s="34"/>
      <c r="W297" s="35"/>
      <c r="X297" s="36" t="str">
        <f t="shared" ca="1" si="34"/>
        <v>Overdue</v>
      </c>
      <c r="Y297" s="37"/>
      <c r="Z297" s="38" t="str">
        <f t="shared" si="35"/>
        <v/>
      </c>
    </row>
    <row r="298" spans="1:26" s="39" customFormat="1" hidden="1">
      <c r="A298" s="30">
        <v>295</v>
      </c>
      <c r="B298" s="31" t="s">
        <v>766</v>
      </c>
      <c r="C298" s="31" t="s">
        <v>256</v>
      </c>
      <c r="D298" s="44" t="s">
        <v>32</v>
      </c>
      <c r="E298" s="72" t="str">
        <f>IFERROR(IF(INDEX(Sheet3!$B$2:$B$8, MATCH(D298, Sheet3!$A$2:$A$8, 0)) = 0, "", INDEX(Sheet3!$B$2:$B$8, MATCH(D298, Sheet3!$A$2:$A$8, 0))), "")</f>
        <v>Breakdown</v>
      </c>
      <c r="F298" s="31" t="s">
        <v>324</v>
      </c>
      <c r="G298" s="45" t="s">
        <v>61</v>
      </c>
      <c r="H298" s="63" t="str">
        <f>IFERROR(INDEX(Sheet3!$F$2:$F$114, MATCH(G298, Sheet3!$E$2:$E$114, 0)), "")</f>
        <v>HVAC</v>
      </c>
      <c r="I298" s="32">
        <v>45483</v>
      </c>
      <c r="J298" s="33">
        <f t="shared" ca="1" si="33"/>
        <v>253</v>
      </c>
      <c r="K298" s="34">
        <v>45483</v>
      </c>
      <c r="L298" s="59">
        <f t="shared" ca="1" si="36"/>
        <v>0</v>
      </c>
      <c r="M298" s="34"/>
      <c r="N298" s="47">
        <f t="shared" ca="1" si="37"/>
        <v>253</v>
      </c>
      <c r="O298" s="75"/>
      <c r="P298" s="75"/>
      <c r="Q298" s="47" t="str">
        <f t="shared" ca="1" si="38"/>
        <v/>
      </c>
      <c r="R298" s="34"/>
      <c r="S298" s="59" t="str">
        <f t="shared" ca="1" si="39"/>
        <v/>
      </c>
      <c r="T298" s="32"/>
      <c r="U298" s="33" t="str">
        <f t="shared" ca="1" si="40"/>
        <v/>
      </c>
      <c r="V298" s="34"/>
      <c r="W298" s="35"/>
      <c r="X298" s="36" t="str">
        <f t="shared" ca="1" si="34"/>
        <v>Overdue</v>
      </c>
      <c r="Y298" s="37"/>
      <c r="Z298" s="38" t="str">
        <f t="shared" si="35"/>
        <v/>
      </c>
    </row>
    <row r="299" spans="1:26" s="39" customFormat="1" hidden="1">
      <c r="A299" s="30">
        <v>296</v>
      </c>
      <c r="B299" s="31" t="s">
        <v>767</v>
      </c>
      <c r="C299" s="31" t="s">
        <v>599</v>
      </c>
      <c r="D299" s="44" t="s">
        <v>32</v>
      </c>
      <c r="E299" s="72" t="str">
        <f>IFERROR(IF(INDEX(Sheet3!$B$2:$B$8, MATCH(D299, Sheet3!$A$2:$A$8, 0)) = 0, "", INDEX(Sheet3!$B$2:$B$8, MATCH(D299, Sheet3!$A$2:$A$8, 0))), "")</f>
        <v>Breakdown</v>
      </c>
      <c r="F299" s="31" t="s">
        <v>33</v>
      </c>
      <c r="G299" s="45" t="s">
        <v>84</v>
      </c>
      <c r="H299" s="63" t="str">
        <f>IFERROR(INDEX(Sheet3!$F$2:$F$114, MATCH(G299, Sheet3!$E$2:$E$114, 0)), "")</f>
        <v>OTHERS</v>
      </c>
      <c r="I299" s="32">
        <v>45476</v>
      </c>
      <c r="J299" s="33">
        <f t="shared" ca="1" si="33"/>
        <v>260</v>
      </c>
      <c r="K299" s="34">
        <v>45477</v>
      </c>
      <c r="L299" s="59">
        <f t="shared" ca="1" si="36"/>
        <v>1</v>
      </c>
      <c r="M299" s="34">
        <v>45487</v>
      </c>
      <c r="N299" s="47">
        <f t="shared" ca="1" si="37"/>
        <v>10</v>
      </c>
      <c r="O299" s="75"/>
      <c r="P299" s="75"/>
      <c r="Q299" s="47" t="str">
        <f t="shared" ca="1" si="38"/>
        <v/>
      </c>
      <c r="R299" s="34"/>
      <c r="S299" s="59" t="str">
        <f t="shared" ca="1" si="39"/>
        <v/>
      </c>
      <c r="T299" s="32"/>
      <c r="U299" s="33" t="str">
        <f t="shared" ca="1" si="40"/>
        <v/>
      </c>
      <c r="V299" s="34"/>
      <c r="W299" s="35">
        <v>281650</v>
      </c>
      <c r="X299" s="36" t="str">
        <f t="shared" ca="1" si="34"/>
        <v>Overdue</v>
      </c>
      <c r="Y299" s="37"/>
      <c r="Z299" s="38" t="str">
        <f t="shared" si="35"/>
        <v/>
      </c>
    </row>
    <row r="300" spans="1:26" s="39" customFormat="1" hidden="1">
      <c r="A300" s="30">
        <v>297</v>
      </c>
      <c r="B300" s="31" t="s">
        <v>723</v>
      </c>
      <c r="C300" s="31" t="s">
        <v>402</v>
      </c>
      <c r="D300" s="44" t="s">
        <v>59</v>
      </c>
      <c r="E300" s="72" t="str">
        <f>IFERROR(IF(INDEX(Sheet3!$B$2:$B$8, MATCH(D300, Sheet3!$A$2:$A$8, 0)) = 0, "", INDEX(Sheet3!$B$2:$B$8, MATCH(D300, Sheet3!$A$2:$A$8, 0))), "")</f>
        <v>Preventive</v>
      </c>
      <c r="F300" s="31" t="s">
        <v>337</v>
      </c>
      <c r="G300" s="45" t="s">
        <v>202</v>
      </c>
      <c r="H300" s="63" t="str">
        <f>IFERROR(INDEX(Sheet3!$F$2:$F$114, MATCH(G300, Sheet3!$E$2:$E$114, 0)), "")</f>
        <v>GENERATOR</v>
      </c>
      <c r="I300" s="32">
        <v>45487</v>
      </c>
      <c r="J300" s="33">
        <f t="shared" ca="1" si="33"/>
        <v>249</v>
      </c>
      <c r="K300" s="34">
        <v>45487</v>
      </c>
      <c r="L300" s="59">
        <f t="shared" ca="1" si="36"/>
        <v>0</v>
      </c>
      <c r="M300" s="34"/>
      <c r="N300" s="47">
        <f t="shared" ca="1" si="37"/>
        <v>249</v>
      </c>
      <c r="O300" s="75"/>
      <c r="P300" s="75"/>
      <c r="Q300" s="47" t="str">
        <f t="shared" ca="1" si="38"/>
        <v/>
      </c>
      <c r="R300" s="34"/>
      <c r="S300" s="59" t="str">
        <f t="shared" ca="1" si="39"/>
        <v/>
      </c>
      <c r="T300" s="32"/>
      <c r="U300" s="33" t="str">
        <f t="shared" ca="1" si="40"/>
        <v/>
      </c>
      <c r="V300" s="34"/>
      <c r="W300" s="35"/>
      <c r="X300" s="36" t="str">
        <f t="shared" ca="1" si="34"/>
        <v>Overdue</v>
      </c>
      <c r="Y300" s="37"/>
      <c r="Z300" s="38" t="str">
        <f t="shared" si="35"/>
        <v/>
      </c>
    </row>
    <row r="301" spans="1:26" s="39" customFormat="1" hidden="1">
      <c r="A301" s="30">
        <v>298</v>
      </c>
      <c r="B301" s="31" t="s">
        <v>768</v>
      </c>
      <c r="C301" s="31" t="s">
        <v>151</v>
      </c>
      <c r="D301" s="44" t="s">
        <v>32</v>
      </c>
      <c r="E301" s="72" t="str">
        <f>IFERROR(IF(INDEX(Sheet3!$B$2:$B$8, MATCH(D301, Sheet3!$A$2:$A$8, 0)) = 0, "", INDEX(Sheet3!$B$2:$B$8, MATCH(D301, Sheet3!$A$2:$A$8, 0))), "")</f>
        <v>Breakdown</v>
      </c>
      <c r="F301" s="31" t="s">
        <v>726</v>
      </c>
      <c r="G301" s="45" t="s">
        <v>69</v>
      </c>
      <c r="H301" s="63" t="str">
        <f>IFERROR(INDEX(Sheet3!$F$2:$F$114, MATCH(G301, Sheet3!$E$2:$E$114, 0)), "")</f>
        <v>KITCHEN_EQUIPMENT</v>
      </c>
      <c r="I301" s="32">
        <v>45485</v>
      </c>
      <c r="J301" s="33">
        <f t="shared" ca="1" si="33"/>
        <v>251</v>
      </c>
      <c r="K301" s="34">
        <v>45487</v>
      </c>
      <c r="L301" s="59">
        <f t="shared" ca="1" si="36"/>
        <v>2</v>
      </c>
      <c r="M301" s="34"/>
      <c r="N301" s="47">
        <f t="shared" ca="1" si="37"/>
        <v>249</v>
      </c>
      <c r="O301" s="75"/>
      <c r="P301" s="75"/>
      <c r="Q301" s="47" t="str">
        <f t="shared" ca="1" si="38"/>
        <v/>
      </c>
      <c r="R301" s="34"/>
      <c r="S301" s="59" t="str">
        <f t="shared" ca="1" si="39"/>
        <v/>
      </c>
      <c r="T301" s="32"/>
      <c r="U301" s="33" t="str">
        <f t="shared" ca="1" si="40"/>
        <v/>
      </c>
      <c r="V301" s="34"/>
      <c r="W301" s="35"/>
      <c r="X301" s="36" t="str">
        <f t="shared" ca="1" si="34"/>
        <v>Overdue</v>
      </c>
      <c r="Y301" s="37"/>
      <c r="Z301" s="38" t="str">
        <f t="shared" si="35"/>
        <v/>
      </c>
    </row>
    <row r="302" spans="1:26" s="39" customFormat="1" hidden="1">
      <c r="A302" s="30">
        <v>299</v>
      </c>
      <c r="B302" s="31" t="s">
        <v>769</v>
      </c>
      <c r="C302" s="31" t="s">
        <v>201</v>
      </c>
      <c r="D302" s="44" t="s">
        <v>67</v>
      </c>
      <c r="E302" s="72" t="str">
        <f>IFERROR(IF(INDEX(Sheet3!$B$2:$B$8, MATCH(D302, Sheet3!$A$2:$A$8, 0)) = 0, "", INDEX(Sheet3!$B$2:$B$8, MATCH(D302, Sheet3!$A$2:$A$8, 0))), "")</f>
        <v>Breakdown</v>
      </c>
      <c r="F302" s="31" t="s">
        <v>497</v>
      </c>
      <c r="G302" s="45" t="s">
        <v>122</v>
      </c>
      <c r="H302" s="63" t="str">
        <f>IFERROR(INDEX(Sheet3!$F$2:$F$114, MATCH(G302, Sheet3!$E$2:$E$114, 0)), "")</f>
        <v>KITCHEN_EQUIPMENT</v>
      </c>
      <c r="I302" s="32">
        <v>45485</v>
      </c>
      <c r="J302" s="33">
        <f t="shared" ca="1" si="33"/>
        <v>251</v>
      </c>
      <c r="K302" s="34">
        <v>45487</v>
      </c>
      <c r="L302" s="59">
        <f t="shared" ca="1" si="36"/>
        <v>2</v>
      </c>
      <c r="M302" s="34"/>
      <c r="N302" s="47">
        <f t="shared" ca="1" si="37"/>
        <v>249</v>
      </c>
      <c r="O302" s="75"/>
      <c r="P302" s="75"/>
      <c r="Q302" s="47" t="str">
        <f t="shared" ca="1" si="38"/>
        <v/>
      </c>
      <c r="R302" s="34"/>
      <c r="S302" s="59" t="str">
        <f t="shared" ca="1" si="39"/>
        <v/>
      </c>
      <c r="T302" s="32"/>
      <c r="U302" s="33" t="str">
        <f t="shared" ca="1" si="40"/>
        <v/>
      </c>
      <c r="V302" s="34"/>
      <c r="W302" s="35"/>
      <c r="X302" s="36" t="str">
        <f t="shared" ca="1" si="34"/>
        <v>Overdue</v>
      </c>
      <c r="Y302" s="37"/>
      <c r="Z302" s="38" t="str">
        <f t="shared" si="35"/>
        <v/>
      </c>
    </row>
    <row r="303" spans="1:26" s="39" customFormat="1" hidden="1">
      <c r="A303" s="30">
        <v>300</v>
      </c>
      <c r="B303" s="31" t="s">
        <v>770</v>
      </c>
      <c r="C303" s="31" t="s">
        <v>117</v>
      </c>
      <c r="D303" s="44" t="s">
        <v>32</v>
      </c>
      <c r="E303" s="72" t="str">
        <f>IFERROR(IF(INDEX(Sheet3!$B$2:$B$8, MATCH(D303, Sheet3!$A$2:$A$8, 0)) = 0, "", INDEX(Sheet3!$B$2:$B$8, MATCH(D303, Sheet3!$A$2:$A$8, 0))), "")</f>
        <v>Breakdown</v>
      </c>
      <c r="F303" s="31" t="s">
        <v>324</v>
      </c>
      <c r="G303" s="45" t="s">
        <v>97</v>
      </c>
      <c r="H303" s="63" t="str">
        <f>IFERROR(INDEX(Sheet3!$F$2:$F$114, MATCH(G303, Sheet3!$E$2:$E$114, 0)), "")</f>
        <v>HVAC</v>
      </c>
      <c r="I303" s="32">
        <v>45485</v>
      </c>
      <c r="J303" s="33">
        <f t="shared" ca="1" si="33"/>
        <v>251</v>
      </c>
      <c r="K303" s="34">
        <v>45487</v>
      </c>
      <c r="L303" s="59">
        <f t="shared" ca="1" si="36"/>
        <v>2</v>
      </c>
      <c r="M303" s="34"/>
      <c r="N303" s="47">
        <f t="shared" ca="1" si="37"/>
        <v>249</v>
      </c>
      <c r="O303" s="75"/>
      <c r="P303" s="75"/>
      <c r="Q303" s="47" t="str">
        <f t="shared" ca="1" si="38"/>
        <v/>
      </c>
      <c r="R303" s="34"/>
      <c r="S303" s="59" t="str">
        <f t="shared" ca="1" si="39"/>
        <v/>
      </c>
      <c r="T303" s="32"/>
      <c r="U303" s="33" t="str">
        <f t="shared" ca="1" si="40"/>
        <v/>
      </c>
      <c r="V303" s="34"/>
      <c r="W303" s="35"/>
      <c r="X303" s="36" t="str">
        <f t="shared" ca="1" si="34"/>
        <v>Overdue</v>
      </c>
      <c r="Y303" s="37"/>
      <c r="Z303" s="38" t="str">
        <f t="shared" si="35"/>
        <v/>
      </c>
    </row>
    <row r="304" spans="1:26" s="39" customFormat="1" hidden="1">
      <c r="A304" s="30">
        <v>301</v>
      </c>
      <c r="B304" s="31" t="s">
        <v>771</v>
      </c>
      <c r="C304" s="31" t="s">
        <v>169</v>
      </c>
      <c r="D304" s="44" t="s">
        <v>32</v>
      </c>
      <c r="E304" s="72" t="str">
        <f>IFERROR(IF(INDEX(Sheet3!$B$2:$B$8, MATCH(D304, Sheet3!$A$2:$A$8, 0)) = 0, "", INDEX(Sheet3!$B$2:$B$8, MATCH(D304, Sheet3!$A$2:$A$8, 0))), "")</f>
        <v>Breakdown</v>
      </c>
      <c r="F304" s="31" t="s">
        <v>295</v>
      </c>
      <c r="G304" s="45" t="s">
        <v>84</v>
      </c>
      <c r="H304" s="63" t="str">
        <f>IFERROR(INDEX(Sheet3!$F$2:$F$114, MATCH(G304, Sheet3!$E$2:$E$114, 0)), "")</f>
        <v>OTHERS</v>
      </c>
      <c r="I304" s="32">
        <v>45485</v>
      </c>
      <c r="J304" s="33">
        <f t="shared" ca="1" si="33"/>
        <v>251</v>
      </c>
      <c r="K304" s="34">
        <v>45487</v>
      </c>
      <c r="L304" s="59">
        <f t="shared" ca="1" si="36"/>
        <v>2</v>
      </c>
      <c r="M304" s="34"/>
      <c r="N304" s="47">
        <f t="shared" ca="1" si="37"/>
        <v>249</v>
      </c>
      <c r="O304" s="75"/>
      <c r="P304" s="75"/>
      <c r="Q304" s="47" t="str">
        <f t="shared" ca="1" si="38"/>
        <v/>
      </c>
      <c r="R304" s="34"/>
      <c r="S304" s="59" t="str">
        <f t="shared" ca="1" si="39"/>
        <v/>
      </c>
      <c r="T304" s="32"/>
      <c r="U304" s="33" t="str">
        <f t="shared" ca="1" si="40"/>
        <v/>
      </c>
      <c r="V304" s="34"/>
      <c r="W304" s="35"/>
      <c r="X304" s="36" t="str">
        <f t="shared" ca="1" si="34"/>
        <v>Overdue</v>
      </c>
      <c r="Y304" s="37"/>
      <c r="Z304" s="38" t="str">
        <f t="shared" si="35"/>
        <v/>
      </c>
    </row>
    <row r="305" spans="1:26" s="39" customFormat="1" hidden="1">
      <c r="A305" s="30">
        <v>302</v>
      </c>
      <c r="B305" s="31" t="s">
        <v>772</v>
      </c>
      <c r="C305" s="31" t="s">
        <v>169</v>
      </c>
      <c r="D305" s="44" t="s">
        <v>32</v>
      </c>
      <c r="E305" s="72" t="str">
        <f>IFERROR(IF(INDEX(Sheet3!$B$2:$B$8, MATCH(D305, Sheet3!$A$2:$A$8, 0)) = 0, "", INDEX(Sheet3!$B$2:$B$8, MATCH(D305, Sheet3!$A$2:$A$8, 0))), "")</f>
        <v>Breakdown</v>
      </c>
      <c r="F305" s="31" t="s">
        <v>593</v>
      </c>
      <c r="G305" s="45" t="s">
        <v>97</v>
      </c>
      <c r="H305" s="63" t="str">
        <f>IFERROR(INDEX(Sheet3!$F$2:$F$114, MATCH(G305, Sheet3!$E$2:$E$114, 0)), "")</f>
        <v>HVAC</v>
      </c>
      <c r="I305" s="32">
        <v>45485</v>
      </c>
      <c r="J305" s="33">
        <f t="shared" ca="1" si="33"/>
        <v>251</v>
      </c>
      <c r="K305" s="34">
        <v>45487</v>
      </c>
      <c r="L305" s="59">
        <f t="shared" ca="1" si="36"/>
        <v>2</v>
      </c>
      <c r="M305" s="34"/>
      <c r="N305" s="47">
        <f t="shared" ca="1" si="37"/>
        <v>249</v>
      </c>
      <c r="O305" s="75"/>
      <c r="P305" s="75"/>
      <c r="Q305" s="47" t="str">
        <f t="shared" ca="1" si="38"/>
        <v/>
      </c>
      <c r="R305" s="34"/>
      <c r="S305" s="59" t="str">
        <f t="shared" ca="1" si="39"/>
        <v/>
      </c>
      <c r="T305" s="32"/>
      <c r="U305" s="33" t="str">
        <f t="shared" ca="1" si="40"/>
        <v/>
      </c>
      <c r="V305" s="34"/>
      <c r="W305" s="35"/>
      <c r="X305" s="36" t="str">
        <f t="shared" ca="1" si="34"/>
        <v>Overdue</v>
      </c>
      <c r="Y305" s="37"/>
      <c r="Z305" s="38" t="str">
        <f t="shared" si="35"/>
        <v/>
      </c>
    </row>
    <row r="306" spans="1:26" s="39" customFormat="1" hidden="1">
      <c r="A306" s="30">
        <v>303</v>
      </c>
      <c r="B306" s="31" t="s">
        <v>773</v>
      </c>
      <c r="C306" s="31" t="s">
        <v>86</v>
      </c>
      <c r="D306" s="44" t="s">
        <v>32</v>
      </c>
      <c r="E306" s="72" t="str">
        <f>IFERROR(IF(INDEX(Sheet3!$B$2:$B$8, MATCH(D306, Sheet3!$A$2:$A$8, 0)) = 0, "", INDEX(Sheet3!$B$2:$B$8, MATCH(D306, Sheet3!$A$2:$A$8, 0))), "")</f>
        <v>Breakdown</v>
      </c>
      <c r="F306" s="31" t="s">
        <v>358</v>
      </c>
      <c r="G306" s="45" t="s">
        <v>104</v>
      </c>
      <c r="H306" s="63" t="str">
        <f>IFERROR(INDEX(Sheet3!$F$2:$F$114, MATCH(G306, Sheet3!$E$2:$E$114, 0)), "")</f>
        <v>HVAC</v>
      </c>
      <c r="I306" s="32">
        <v>45485</v>
      </c>
      <c r="J306" s="33">
        <f t="shared" ca="1" si="33"/>
        <v>251</v>
      </c>
      <c r="K306" s="34">
        <v>45487</v>
      </c>
      <c r="L306" s="59">
        <f t="shared" ca="1" si="36"/>
        <v>2</v>
      </c>
      <c r="M306" s="34"/>
      <c r="N306" s="47">
        <f t="shared" ca="1" si="37"/>
        <v>249</v>
      </c>
      <c r="O306" s="75"/>
      <c r="P306" s="75"/>
      <c r="Q306" s="47" t="str">
        <f t="shared" ca="1" si="38"/>
        <v/>
      </c>
      <c r="R306" s="34"/>
      <c r="S306" s="59" t="str">
        <f t="shared" ca="1" si="39"/>
        <v/>
      </c>
      <c r="T306" s="32"/>
      <c r="U306" s="33" t="str">
        <f t="shared" ca="1" si="40"/>
        <v/>
      </c>
      <c r="V306" s="34"/>
      <c r="W306" s="35"/>
      <c r="X306" s="36" t="str">
        <f t="shared" ca="1" si="34"/>
        <v>Overdue</v>
      </c>
      <c r="Y306" s="37"/>
      <c r="Z306" s="38" t="str">
        <f t="shared" si="35"/>
        <v/>
      </c>
    </row>
    <row r="307" spans="1:26" s="39" customFormat="1" hidden="1">
      <c r="A307" s="30">
        <v>304</v>
      </c>
      <c r="B307" s="31" t="s">
        <v>774</v>
      </c>
      <c r="C307" s="31" t="s">
        <v>259</v>
      </c>
      <c r="D307" s="44" t="s">
        <v>32</v>
      </c>
      <c r="E307" s="72" t="str">
        <f>IFERROR(IF(INDEX(Sheet3!$B$2:$B$8, MATCH(D307, Sheet3!$A$2:$A$8, 0)) = 0, "", INDEX(Sheet3!$B$2:$B$8, MATCH(D307, Sheet3!$A$2:$A$8, 0))), "")</f>
        <v>Breakdown</v>
      </c>
      <c r="F307" s="31" t="s">
        <v>390</v>
      </c>
      <c r="G307" s="45" t="s">
        <v>44</v>
      </c>
      <c r="H307" s="63" t="str">
        <f>IFERROR(INDEX(Sheet3!$F$2:$F$114, MATCH(G307, Sheet3!$E$2:$E$114, 0)), "")</f>
        <v>SECURITY</v>
      </c>
      <c r="I307" s="32">
        <v>45485</v>
      </c>
      <c r="J307" s="33">
        <f t="shared" ca="1" si="33"/>
        <v>251</v>
      </c>
      <c r="K307" s="34">
        <v>45487</v>
      </c>
      <c r="L307" s="59">
        <f t="shared" ca="1" si="36"/>
        <v>2</v>
      </c>
      <c r="M307" s="34"/>
      <c r="N307" s="47">
        <f t="shared" ca="1" si="37"/>
        <v>249</v>
      </c>
      <c r="O307" s="75"/>
      <c r="P307" s="75"/>
      <c r="Q307" s="47" t="str">
        <f t="shared" ca="1" si="38"/>
        <v/>
      </c>
      <c r="R307" s="34"/>
      <c r="S307" s="59" t="str">
        <f t="shared" ca="1" si="39"/>
        <v/>
      </c>
      <c r="T307" s="32"/>
      <c r="U307" s="33" t="str">
        <f t="shared" ca="1" si="40"/>
        <v/>
      </c>
      <c r="V307" s="34"/>
      <c r="W307" s="35"/>
      <c r="X307" s="36" t="str">
        <f t="shared" ca="1" si="34"/>
        <v>Overdue</v>
      </c>
      <c r="Y307" s="37"/>
      <c r="Z307" s="38" t="str">
        <f t="shared" si="35"/>
        <v/>
      </c>
    </row>
    <row r="308" spans="1:26" s="39" customFormat="1" hidden="1">
      <c r="A308" s="30">
        <v>305</v>
      </c>
      <c r="B308" s="31" t="s">
        <v>227</v>
      </c>
      <c r="C308" s="31" t="s">
        <v>320</v>
      </c>
      <c r="D308" s="44" t="s">
        <v>32</v>
      </c>
      <c r="E308" s="72" t="str">
        <f>IFERROR(IF(INDEX(Sheet3!$B$2:$B$8, MATCH(D308, Sheet3!$A$2:$A$8, 0)) = 0, "", INDEX(Sheet3!$B$2:$B$8, MATCH(D308, Sheet3!$A$2:$A$8, 0))), "")</f>
        <v>Breakdown</v>
      </c>
      <c r="F308" s="31" t="s">
        <v>644</v>
      </c>
      <c r="G308" s="45" t="s">
        <v>44</v>
      </c>
      <c r="H308" s="63" t="str">
        <f>IFERROR(INDEX(Sheet3!$F$2:$F$114, MATCH(G308, Sheet3!$E$2:$E$114, 0)), "")</f>
        <v>SECURITY</v>
      </c>
      <c r="I308" s="32">
        <v>45485</v>
      </c>
      <c r="J308" s="33">
        <f t="shared" ca="1" si="33"/>
        <v>251</v>
      </c>
      <c r="K308" s="34">
        <v>45487</v>
      </c>
      <c r="L308" s="59">
        <f t="shared" ca="1" si="36"/>
        <v>2</v>
      </c>
      <c r="M308" s="34"/>
      <c r="N308" s="47">
        <f t="shared" ca="1" si="37"/>
        <v>249</v>
      </c>
      <c r="O308" s="75"/>
      <c r="P308" s="75"/>
      <c r="Q308" s="47" t="str">
        <f t="shared" ca="1" si="38"/>
        <v/>
      </c>
      <c r="R308" s="34"/>
      <c r="S308" s="59" t="str">
        <f t="shared" ca="1" si="39"/>
        <v/>
      </c>
      <c r="T308" s="32"/>
      <c r="U308" s="33" t="str">
        <f t="shared" ca="1" si="40"/>
        <v/>
      </c>
      <c r="V308" s="34"/>
      <c r="W308" s="35"/>
      <c r="X308" s="36" t="str">
        <f t="shared" ca="1" si="34"/>
        <v>Overdue</v>
      </c>
      <c r="Y308" s="37"/>
      <c r="Z308" s="38" t="str">
        <f t="shared" si="35"/>
        <v/>
      </c>
    </row>
    <row r="309" spans="1:26" s="39" customFormat="1" hidden="1">
      <c r="A309" s="30">
        <v>306</v>
      </c>
      <c r="B309" s="31" t="s">
        <v>775</v>
      </c>
      <c r="C309" s="31" t="s">
        <v>41</v>
      </c>
      <c r="D309" s="44" t="s">
        <v>32</v>
      </c>
      <c r="E309" s="72" t="str">
        <f>IFERROR(IF(INDEX(Sheet3!$B$2:$B$8, MATCH(D309, Sheet3!$A$2:$A$8, 0)) = 0, "", INDEX(Sheet3!$B$2:$B$8, MATCH(D309, Sheet3!$A$2:$A$8, 0))), "")</f>
        <v>Breakdown</v>
      </c>
      <c r="F309" s="31" t="s">
        <v>776</v>
      </c>
      <c r="G309" s="45" t="s">
        <v>38</v>
      </c>
      <c r="H309" s="63" t="str">
        <f>IFERROR(INDEX(Sheet3!$F$2:$F$114, MATCH(G309, Sheet3!$E$2:$E$114, 0)), "")</f>
        <v>BUILDING</v>
      </c>
      <c r="I309" s="32">
        <v>45486</v>
      </c>
      <c r="J309" s="33">
        <f t="shared" ca="1" si="33"/>
        <v>250</v>
      </c>
      <c r="K309" s="34">
        <v>45486</v>
      </c>
      <c r="L309" s="59">
        <f t="shared" ca="1" si="36"/>
        <v>0</v>
      </c>
      <c r="M309" s="34">
        <v>45487</v>
      </c>
      <c r="N309" s="47">
        <f t="shared" ca="1" si="37"/>
        <v>1</v>
      </c>
      <c r="O309" s="75">
        <v>45495</v>
      </c>
      <c r="P309" s="75">
        <v>45504</v>
      </c>
      <c r="Q309" s="47">
        <f t="shared" ca="1" si="38"/>
        <v>9</v>
      </c>
      <c r="R309" s="34">
        <v>45504</v>
      </c>
      <c r="S309" s="59">
        <f t="shared" ca="1" si="39"/>
        <v>0</v>
      </c>
      <c r="T309" s="32">
        <v>45504</v>
      </c>
      <c r="U309" s="33">
        <f t="shared" ca="1" si="40"/>
        <v>232</v>
      </c>
      <c r="V309" s="34">
        <v>45506</v>
      </c>
      <c r="W309" s="35">
        <v>1000000</v>
      </c>
      <c r="X309" s="36" t="str">
        <f t="shared" ca="1" si="34"/>
        <v>Overdue</v>
      </c>
      <c r="Y309" s="37"/>
      <c r="Z309" s="38" t="str">
        <f t="shared" si="35"/>
        <v/>
      </c>
    </row>
    <row r="310" spans="1:26" s="39" customFormat="1" ht="26.25">
      <c r="A310" s="30">
        <v>307</v>
      </c>
      <c r="B310" s="31" t="s">
        <v>777</v>
      </c>
      <c r="C310" s="31" t="s">
        <v>492</v>
      </c>
      <c r="D310" s="44" t="s">
        <v>32</v>
      </c>
      <c r="E310" s="72" t="str">
        <f>IFERROR(IF(INDEX(Sheet3!$B$2:$B$8, MATCH(D310, Sheet3!$A$2:$A$8, 0)) = 0, "", INDEX(Sheet3!$B$2:$B$8, MATCH(D310, Sheet3!$A$2:$A$8, 0))), "")</f>
        <v>Breakdown</v>
      </c>
      <c r="F310" s="31" t="s">
        <v>333</v>
      </c>
      <c r="G310" s="45" t="s">
        <v>97</v>
      </c>
      <c r="H310" s="63" t="str">
        <f>IFERROR(INDEX(Sheet3!$F$2:$F$114, MATCH(G310, Sheet3!$E$2:$E$114, 0)), "")</f>
        <v>HVAC</v>
      </c>
      <c r="I310" s="32">
        <v>45486</v>
      </c>
      <c r="J310" s="33">
        <f t="shared" ca="1" si="33"/>
        <v>1</v>
      </c>
      <c r="K310" s="34">
        <v>45487</v>
      </c>
      <c r="L310" s="59">
        <f t="shared" ca="1" si="36"/>
        <v>1</v>
      </c>
      <c r="M310" s="34"/>
      <c r="N310" s="47">
        <f t="shared" ca="1" si="37"/>
        <v>249</v>
      </c>
      <c r="O310" s="75"/>
      <c r="P310" s="75"/>
      <c r="Q310" s="47" t="str">
        <f t="shared" ca="1" si="38"/>
        <v/>
      </c>
      <c r="R310" s="34"/>
      <c r="S310" s="59" t="str">
        <f t="shared" ca="1" si="39"/>
        <v/>
      </c>
      <c r="T310" s="32"/>
      <c r="U310" s="33" t="str">
        <f t="shared" ca="1" si="40"/>
        <v/>
      </c>
      <c r="V310" s="34"/>
      <c r="W310" s="35"/>
      <c r="X310" s="36" t="str">
        <f t="shared" ca="1" si="34"/>
        <v>Completed</v>
      </c>
      <c r="Y310" s="37">
        <v>45487</v>
      </c>
      <c r="Z310" s="38">
        <f t="shared" si="35"/>
        <v>0</v>
      </c>
    </row>
    <row r="311" spans="1:26" s="39" customFormat="1" hidden="1">
      <c r="A311" s="30">
        <v>308</v>
      </c>
      <c r="B311" s="31" t="s">
        <v>778</v>
      </c>
      <c r="C311" s="31" t="s">
        <v>306</v>
      </c>
      <c r="D311" s="44" t="s">
        <v>32</v>
      </c>
      <c r="E311" s="72" t="str">
        <f>IFERROR(IF(INDEX(Sheet3!$B$2:$B$8, MATCH(D311, Sheet3!$A$2:$A$8, 0)) = 0, "", INDEX(Sheet3!$B$2:$B$8, MATCH(D311, Sheet3!$A$2:$A$8, 0))), "")</f>
        <v>Breakdown</v>
      </c>
      <c r="F311" s="31" t="s">
        <v>295</v>
      </c>
      <c r="G311" s="45" t="s">
        <v>84</v>
      </c>
      <c r="H311" s="63" t="str">
        <f>IFERROR(INDEX(Sheet3!$F$2:$F$114, MATCH(G311, Sheet3!$E$2:$E$114, 0)), "")</f>
        <v>OTHERS</v>
      </c>
      <c r="I311" s="32">
        <v>45486</v>
      </c>
      <c r="J311" s="33">
        <f t="shared" ca="1" si="33"/>
        <v>250</v>
      </c>
      <c r="K311" s="34">
        <v>45487</v>
      </c>
      <c r="L311" s="59">
        <f t="shared" ca="1" si="36"/>
        <v>1</v>
      </c>
      <c r="M311" s="34"/>
      <c r="N311" s="47">
        <f t="shared" ca="1" si="37"/>
        <v>249</v>
      </c>
      <c r="O311" s="75"/>
      <c r="P311" s="75"/>
      <c r="Q311" s="47" t="str">
        <f t="shared" ca="1" si="38"/>
        <v/>
      </c>
      <c r="R311" s="34"/>
      <c r="S311" s="59" t="str">
        <f t="shared" ca="1" si="39"/>
        <v/>
      </c>
      <c r="T311" s="32"/>
      <c r="U311" s="33" t="str">
        <f t="shared" ca="1" si="40"/>
        <v/>
      </c>
      <c r="V311" s="34"/>
      <c r="W311" s="35"/>
      <c r="X311" s="36" t="str">
        <f t="shared" ca="1" si="34"/>
        <v>Overdue</v>
      </c>
      <c r="Y311" s="37"/>
      <c r="Z311" s="38" t="str">
        <f t="shared" si="35"/>
        <v/>
      </c>
    </row>
    <row r="312" spans="1:26" s="39" customFormat="1" hidden="1">
      <c r="A312" s="30">
        <v>309</v>
      </c>
      <c r="B312" s="31" t="s">
        <v>779</v>
      </c>
      <c r="C312" s="31" t="s">
        <v>642</v>
      </c>
      <c r="D312" s="44" t="s">
        <v>32</v>
      </c>
      <c r="E312" s="72" t="str">
        <f>IFERROR(IF(INDEX(Sheet3!$B$2:$B$8, MATCH(D312, Sheet3!$A$2:$A$8, 0)) = 0, "", INDEX(Sheet3!$B$2:$B$8, MATCH(D312, Sheet3!$A$2:$A$8, 0))), "")</f>
        <v>Breakdown</v>
      </c>
      <c r="F312" s="31" t="s">
        <v>494</v>
      </c>
      <c r="G312" s="45" t="s">
        <v>84</v>
      </c>
      <c r="H312" s="63" t="str">
        <f>IFERROR(INDEX(Sheet3!$F$2:$F$114, MATCH(G312, Sheet3!$E$2:$E$114, 0)), "")</f>
        <v>OTHERS</v>
      </c>
      <c r="I312" s="32">
        <v>45478</v>
      </c>
      <c r="J312" s="33">
        <f t="shared" ca="1" si="33"/>
        <v>258</v>
      </c>
      <c r="K312" s="34">
        <v>45478</v>
      </c>
      <c r="L312" s="59">
        <f t="shared" ca="1" si="36"/>
        <v>0</v>
      </c>
      <c r="M312" s="34">
        <v>45485</v>
      </c>
      <c r="N312" s="47">
        <f t="shared" ca="1" si="37"/>
        <v>7</v>
      </c>
      <c r="O312" s="75"/>
      <c r="P312" s="75"/>
      <c r="Q312" s="47" t="str">
        <f t="shared" ca="1" si="38"/>
        <v/>
      </c>
      <c r="R312" s="34"/>
      <c r="S312" s="59" t="str">
        <f t="shared" ca="1" si="39"/>
        <v/>
      </c>
      <c r="T312" s="32"/>
      <c r="U312" s="33" t="str">
        <f t="shared" ca="1" si="40"/>
        <v/>
      </c>
      <c r="V312" s="34"/>
      <c r="W312" s="35">
        <v>31175</v>
      </c>
      <c r="X312" s="36" t="str">
        <f t="shared" ca="1" si="34"/>
        <v>Overdue</v>
      </c>
      <c r="Y312" s="37"/>
      <c r="Z312" s="38" t="str">
        <f t="shared" si="35"/>
        <v/>
      </c>
    </row>
    <row r="313" spans="1:26" s="39" customFormat="1" ht="28.5">
      <c r="A313" s="30">
        <v>310</v>
      </c>
      <c r="B313" s="31" t="s">
        <v>780</v>
      </c>
      <c r="C313" s="31" t="s">
        <v>140</v>
      </c>
      <c r="D313" s="44" t="s">
        <v>32</v>
      </c>
      <c r="E313" s="72" t="str">
        <f>IFERROR(IF(INDEX(Sheet3!$B$2:$B$8, MATCH(D313, Sheet3!$A$2:$A$8, 0)) = 0, "", INDEX(Sheet3!$B$2:$B$8, MATCH(D313, Sheet3!$A$2:$A$8, 0))), "")</f>
        <v>Breakdown</v>
      </c>
      <c r="F313" s="31" t="s">
        <v>134</v>
      </c>
      <c r="G313" s="45" t="s">
        <v>142</v>
      </c>
      <c r="H313" s="63" t="str">
        <f>IFERROR(INDEX(Sheet3!$F$2:$F$114, MATCH(G313, Sheet3!$E$2:$E$114, 0)), "")</f>
        <v>KITCHEN_EQUIPMENT</v>
      </c>
      <c r="I313" s="32">
        <v>45486</v>
      </c>
      <c r="J313" s="33">
        <f t="shared" ca="1" si="33"/>
        <v>15</v>
      </c>
      <c r="K313" s="34">
        <v>45487</v>
      </c>
      <c r="L313" s="59">
        <f t="shared" ca="1" si="36"/>
        <v>1</v>
      </c>
      <c r="M313" s="34">
        <v>45501</v>
      </c>
      <c r="N313" s="47">
        <f t="shared" ca="1" si="37"/>
        <v>14</v>
      </c>
      <c r="O313" s="75">
        <v>45501</v>
      </c>
      <c r="P313" s="75">
        <v>45501</v>
      </c>
      <c r="Q313" s="47">
        <f t="shared" ca="1" si="38"/>
        <v>0</v>
      </c>
      <c r="R313" s="34">
        <v>45501</v>
      </c>
      <c r="S313" s="59">
        <f t="shared" ca="1" si="39"/>
        <v>0</v>
      </c>
      <c r="T313" s="32">
        <v>45501</v>
      </c>
      <c r="U313" s="33">
        <f t="shared" ca="1" si="40"/>
        <v>0</v>
      </c>
      <c r="V313" s="34"/>
      <c r="W313" s="35"/>
      <c r="X313" s="36" t="str">
        <f t="shared" ca="1" si="34"/>
        <v>Completed</v>
      </c>
      <c r="Y313" s="37">
        <v>45501</v>
      </c>
      <c r="Z313" s="38">
        <f t="shared" si="35"/>
        <v>0</v>
      </c>
    </row>
    <row r="314" spans="1:26" s="39" customFormat="1" hidden="1">
      <c r="A314" s="30">
        <v>311</v>
      </c>
      <c r="B314" s="31" t="s">
        <v>781</v>
      </c>
      <c r="C314" s="31" t="s">
        <v>320</v>
      </c>
      <c r="D314" s="44" t="s">
        <v>67</v>
      </c>
      <c r="E314" s="72" t="str">
        <f>IFERROR(IF(INDEX(Sheet3!$B$2:$B$8, MATCH(D314, Sheet3!$A$2:$A$8, 0)) = 0, "", INDEX(Sheet3!$B$2:$B$8, MATCH(D314, Sheet3!$A$2:$A$8, 0))), "")</f>
        <v>Breakdown</v>
      </c>
      <c r="F314" s="31" t="s">
        <v>134</v>
      </c>
      <c r="G314" s="45" t="s">
        <v>84</v>
      </c>
      <c r="H314" s="63" t="str">
        <f>IFERROR(INDEX(Sheet3!$F$2:$F$114, MATCH(G314, Sheet3!$E$2:$E$114, 0)), "")</f>
        <v>OTHERS</v>
      </c>
      <c r="I314" s="32">
        <v>45486</v>
      </c>
      <c r="J314" s="33">
        <f t="shared" ca="1" si="33"/>
        <v>250</v>
      </c>
      <c r="K314" s="34">
        <v>45487</v>
      </c>
      <c r="L314" s="59">
        <f t="shared" ca="1" si="36"/>
        <v>1</v>
      </c>
      <c r="M314" s="34"/>
      <c r="N314" s="47">
        <f t="shared" ca="1" si="37"/>
        <v>249</v>
      </c>
      <c r="O314" s="75"/>
      <c r="P314" s="75"/>
      <c r="Q314" s="47" t="str">
        <f t="shared" ca="1" si="38"/>
        <v/>
      </c>
      <c r="R314" s="34"/>
      <c r="S314" s="59" t="str">
        <f t="shared" ca="1" si="39"/>
        <v/>
      </c>
      <c r="T314" s="32"/>
      <c r="U314" s="33" t="str">
        <f t="shared" ca="1" si="40"/>
        <v/>
      </c>
      <c r="V314" s="34"/>
      <c r="W314" s="35"/>
      <c r="X314" s="36" t="str">
        <f t="shared" ca="1" si="34"/>
        <v>Overdue</v>
      </c>
      <c r="Y314" s="37"/>
      <c r="Z314" s="38" t="str">
        <f t="shared" si="35"/>
        <v/>
      </c>
    </row>
    <row r="315" spans="1:26" s="39" customFormat="1" hidden="1">
      <c r="A315" s="30">
        <v>312</v>
      </c>
      <c r="B315" s="31" t="s">
        <v>782</v>
      </c>
      <c r="C315" s="31" t="s">
        <v>306</v>
      </c>
      <c r="D315" s="44" t="s">
        <v>32</v>
      </c>
      <c r="E315" s="72" t="str">
        <f>IFERROR(IF(INDEX(Sheet3!$B$2:$B$8, MATCH(D315, Sheet3!$A$2:$A$8, 0)) = 0, "", INDEX(Sheet3!$B$2:$B$8, MATCH(D315, Sheet3!$A$2:$A$8, 0))), "")</f>
        <v>Breakdown</v>
      </c>
      <c r="F315" s="31" t="s">
        <v>324</v>
      </c>
      <c r="G315" s="45" t="s">
        <v>104</v>
      </c>
      <c r="H315" s="63" t="str">
        <f>IFERROR(INDEX(Sheet3!$F$2:$F$114, MATCH(G315, Sheet3!$E$2:$E$114, 0)), "")</f>
        <v>HVAC</v>
      </c>
      <c r="I315" s="32">
        <v>45486</v>
      </c>
      <c r="J315" s="33">
        <f t="shared" ca="1" si="33"/>
        <v>250</v>
      </c>
      <c r="K315" s="34">
        <v>45487</v>
      </c>
      <c r="L315" s="59">
        <f t="shared" ca="1" si="36"/>
        <v>1</v>
      </c>
      <c r="M315" s="34"/>
      <c r="N315" s="47">
        <f t="shared" ca="1" si="37"/>
        <v>249</v>
      </c>
      <c r="O315" s="75"/>
      <c r="P315" s="75"/>
      <c r="Q315" s="47" t="str">
        <f t="shared" ca="1" si="38"/>
        <v/>
      </c>
      <c r="R315" s="34"/>
      <c r="S315" s="59" t="str">
        <f t="shared" ca="1" si="39"/>
        <v/>
      </c>
      <c r="T315" s="32"/>
      <c r="U315" s="33" t="str">
        <f t="shared" ca="1" si="40"/>
        <v/>
      </c>
      <c r="V315" s="34"/>
      <c r="W315" s="35"/>
      <c r="X315" s="36" t="str">
        <f t="shared" ca="1" si="34"/>
        <v>Overdue</v>
      </c>
      <c r="Y315" s="37"/>
      <c r="Z315" s="38" t="str">
        <f t="shared" si="35"/>
        <v/>
      </c>
    </row>
    <row r="316" spans="1:26" s="39" customFormat="1" hidden="1">
      <c r="A316" s="30">
        <v>313</v>
      </c>
      <c r="B316" s="31" t="s">
        <v>664</v>
      </c>
      <c r="C316" s="31" t="s">
        <v>137</v>
      </c>
      <c r="D316" s="44" t="s">
        <v>67</v>
      </c>
      <c r="E316" s="72" t="str">
        <f>IFERROR(IF(INDEX(Sheet3!$B$2:$B$8, MATCH(D316, Sheet3!$A$2:$A$8, 0)) = 0, "", INDEX(Sheet3!$B$2:$B$8, MATCH(D316, Sheet3!$A$2:$A$8, 0))), "")</f>
        <v>Breakdown</v>
      </c>
      <c r="F316" s="31" t="s">
        <v>134</v>
      </c>
      <c r="G316" s="45" t="s">
        <v>368</v>
      </c>
      <c r="H316" s="63" t="str">
        <f>IFERROR(INDEX(Sheet3!$F$2:$F$114, MATCH(G316, Sheet3!$E$2:$E$114, 0)), "")</f>
        <v>KITCHEN_EQUIPMENT</v>
      </c>
      <c r="I316" s="32">
        <v>45486</v>
      </c>
      <c r="J316" s="33">
        <f t="shared" ca="1" si="33"/>
        <v>250</v>
      </c>
      <c r="K316" s="34">
        <v>45487</v>
      </c>
      <c r="L316" s="59">
        <f t="shared" ca="1" si="36"/>
        <v>1</v>
      </c>
      <c r="M316" s="34"/>
      <c r="N316" s="47">
        <f t="shared" ca="1" si="37"/>
        <v>249</v>
      </c>
      <c r="O316" s="75"/>
      <c r="P316" s="75"/>
      <c r="Q316" s="47" t="str">
        <f t="shared" ca="1" si="38"/>
        <v/>
      </c>
      <c r="R316" s="34"/>
      <c r="S316" s="59" t="str">
        <f t="shared" ca="1" si="39"/>
        <v/>
      </c>
      <c r="T316" s="32"/>
      <c r="U316" s="33" t="str">
        <f t="shared" ca="1" si="40"/>
        <v/>
      </c>
      <c r="V316" s="34"/>
      <c r="W316" s="35"/>
      <c r="X316" s="36" t="str">
        <f t="shared" ca="1" si="34"/>
        <v>Overdue</v>
      </c>
      <c r="Y316" s="37"/>
      <c r="Z316" s="38" t="str">
        <f t="shared" si="35"/>
        <v/>
      </c>
    </row>
    <row r="317" spans="1:26" s="39" customFormat="1" hidden="1">
      <c r="A317" s="30">
        <v>314</v>
      </c>
      <c r="B317" s="31" t="s">
        <v>783</v>
      </c>
      <c r="C317" s="31" t="s">
        <v>784</v>
      </c>
      <c r="D317" s="44" t="s">
        <v>32</v>
      </c>
      <c r="E317" s="72" t="str">
        <f>IFERROR(IF(INDEX(Sheet3!$B$2:$B$8, MATCH(D317, Sheet3!$A$2:$A$8, 0)) = 0, "", INDEX(Sheet3!$B$2:$B$8, MATCH(D317, Sheet3!$A$2:$A$8, 0))), "")</f>
        <v>Breakdown</v>
      </c>
      <c r="F317" s="31" t="s">
        <v>253</v>
      </c>
      <c r="G317" s="45" t="s">
        <v>279</v>
      </c>
      <c r="H317" s="63" t="str">
        <f>IFERROR(INDEX(Sheet3!$F$2:$F$114, MATCH(G317, Sheet3!$E$2:$E$114, 0)), "")</f>
        <v>BUILDING</v>
      </c>
      <c r="I317" s="32">
        <v>45486</v>
      </c>
      <c r="J317" s="33">
        <f t="shared" ca="1" si="33"/>
        <v>250</v>
      </c>
      <c r="K317" s="34">
        <v>45487</v>
      </c>
      <c r="L317" s="59">
        <f t="shared" ca="1" si="36"/>
        <v>1</v>
      </c>
      <c r="M317" s="34"/>
      <c r="N317" s="47">
        <f t="shared" ca="1" si="37"/>
        <v>249</v>
      </c>
      <c r="O317" s="75"/>
      <c r="P317" s="75"/>
      <c r="Q317" s="47" t="str">
        <f t="shared" ca="1" si="38"/>
        <v/>
      </c>
      <c r="R317" s="34"/>
      <c r="S317" s="59" t="str">
        <f t="shared" ca="1" si="39"/>
        <v/>
      </c>
      <c r="T317" s="32"/>
      <c r="U317" s="33" t="str">
        <f t="shared" ca="1" si="40"/>
        <v/>
      </c>
      <c r="V317" s="34"/>
      <c r="W317" s="35"/>
      <c r="X317" s="36" t="str">
        <f t="shared" ca="1" si="34"/>
        <v>Overdue</v>
      </c>
      <c r="Y317" s="37"/>
      <c r="Z317" s="38" t="str">
        <f t="shared" si="35"/>
        <v/>
      </c>
    </row>
    <row r="318" spans="1:26" s="39" customFormat="1">
      <c r="A318" s="30">
        <v>315</v>
      </c>
      <c r="B318" s="31" t="s">
        <v>722</v>
      </c>
      <c r="C318" s="31" t="s">
        <v>151</v>
      </c>
      <c r="D318" s="44" t="s">
        <v>32</v>
      </c>
      <c r="E318" s="72" t="str">
        <f>IFERROR(IF(INDEX(Sheet3!$B$2:$B$8, MATCH(D318, Sheet3!$A$2:$A$8, 0)) = 0, "", INDEX(Sheet3!$B$2:$B$8, MATCH(D318, Sheet3!$A$2:$A$8, 0))), "")</f>
        <v>Breakdown</v>
      </c>
      <c r="F318" s="31" t="s">
        <v>412</v>
      </c>
      <c r="G318" s="45" t="s">
        <v>34</v>
      </c>
      <c r="H318" s="63" t="str">
        <f>IFERROR(INDEX(Sheet3!$F$2:$F$114, MATCH(G318, Sheet3!$E$2:$E$114, 0)), "")</f>
        <v>EVACUATION</v>
      </c>
      <c r="I318" s="32">
        <v>45486</v>
      </c>
      <c r="J318" s="33">
        <f t="shared" ca="1" si="33"/>
        <v>1</v>
      </c>
      <c r="K318" s="34">
        <v>45487</v>
      </c>
      <c r="L318" s="59">
        <f t="shared" ca="1" si="36"/>
        <v>1</v>
      </c>
      <c r="M318" s="34"/>
      <c r="N318" s="47">
        <f t="shared" ca="1" si="37"/>
        <v>249</v>
      </c>
      <c r="O318" s="75"/>
      <c r="P318" s="75"/>
      <c r="Q318" s="47" t="str">
        <f t="shared" ca="1" si="38"/>
        <v/>
      </c>
      <c r="R318" s="34"/>
      <c r="S318" s="59" t="str">
        <f t="shared" ca="1" si="39"/>
        <v/>
      </c>
      <c r="T318" s="32"/>
      <c r="U318" s="33" t="str">
        <f t="shared" ca="1" si="40"/>
        <v/>
      </c>
      <c r="V318" s="34">
        <v>45487</v>
      </c>
      <c r="W318" s="35"/>
      <c r="X318" s="36" t="str">
        <f t="shared" ca="1" si="34"/>
        <v>Completed</v>
      </c>
      <c r="Y318" s="37">
        <v>45487</v>
      </c>
      <c r="Z318" s="38">
        <f t="shared" si="35"/>
        <v>1</v>
      </c>
    </row>
    <row r="319" spans="1:26" s="39" customFormat="1" hidden="1">
      <c r="A319" s="30">
        <v>316</v>
      </c>
      <c r="B319" s="31" t="s">
        <v>785</v>
      </c>
      <c r="C319" s="31" t="s">
        <v>234</v>
      </c>
      <c r="D319" s="44" t="s">
        <v>67</v>
      </c>
      <c r="E319" s="72" t="str">
        <f>IFERROR(IF(INDEX(Sheet3!$B$2:$B$8, MATCH(D319, Sheet3!$A$2:$A$8, 0)) = 0, "", INDEX(Sheet3!$B$2:$B$8, MATCH(D319, Sheet3!$A$2:$A$8, 0))), "")</f>
        <v>Breakdown</v>
      </c>
      <c r="F319" s="31" t="s">
        <v>465</v>
      </c>
      <c r="G319" s="45" t="s">
        <v>84</v>
      </c>
      <c r="H319" s="63" t="str">
        <f>IFERROR(INDEX(Sheet3!$F$2:$F$114, MATCH(G319, Sheet3!$E$2:$E$114, 0)), "")</f>
        <v>OTHERS</v>
      </c>
      <c r="I319" s="32">
        <v>45485</v>
      </c>
      <c r="J319" s="33">
        <f t="shared" ca="1" si="33"/>
        <v>251</v>
      </c>
      <c r="K319" s="34">
        <v>45487</v>
      </c>
      <c r="L319" s="59">
        <f t="shared" ca="1" si="36"/>
        <v>2</v>
      </c>
      <c r="M319" s="34"/>
      <c r="N319" s="47">
        <f t="shared" ca="1" si="37"/>
        <v>249</v>
      </c>
      <c r="O319" s="75"/>
      <c r="P319" s="75"/>
      <c r="Q319" s="47" t="str">
        <f t="shared" ca="1" si="38"/>
        <v/>
      </c>
      <c r="R319" s="34"/>
      <c r="S319" s="59" t="str">
        <f t="shared" ca="1" si="39"/>
        <v/>
      </c>
      <c r="T319" s="32"/>
      <c r="U319" s="33" t="str">
        <f t="shared" ca="1" si="40"/>
        <v/>
      </c>
      <c r="V319" s="34"/>
      <c r="W319" s="35"/>
      <c r="X319" s="36" t="str">
        <f t="shared" ca="1" si="34"/>
        <v>Overdue</v>
      </c>
      <c r="Y319" s="37"/>
      <c r="Z319" s="38" t="str">
        <f t="shared" si="35"/>
        <v/>
      </c>
    </row>
    <row r="320" spans="1:26" s="39" customFormat="1" hidden="1">
      <c r="A320" s="30">
        <v>317</v>
      </c>
      <c r="B320" s="31" t="s">
        <v>777</v>
      </c>
      <c r="C320" s="31" t="s">
        <v>492</v>
      </c>
      <c r="D320" s="44" t="s">
        <v>32</v>
      </c>
      <c r="E320" s="72" t="str">
        <f>IFERROR(IF(INDEX(Sheet3!$B$2:$B$8, MATCH(D320, Sheet3!$A$2:$A$8, 0)) = 0, "", INDEX(Sheet3!$B$2:$B$8, MATCH(D320, Sheet3!$A$2:$A$8, 0))), "")</f>
        <v>Breakdown</v>
      </c>
      <c r="F320" s="31" t="s">
        <v>333</v>
      </c>
      <c r="G320" s="45" t="s">
        <v>97</v>
      </c>
      <c r="H320" s="63" t="str">
        <f>IFERROR(INDEX(Sheet3!$F$2:$F$114, MATCH(G320, Sheet3!$E$2:$E$114, 0)), "")</f>
        <v>HVAC</v>
      </c>
      <c r="I320" s="32">
        <v>45486</v>
      </c>
      <c r="J320" s="33">
        <f t="shared" ca="1" si="33"/>
        <v>250</v>
      </c>
      <c r="K320" s="34">
        <v>45487</v>
      </c>
      <c r="L320" s="59">
        <f t="shared" ca="1" si="36"/>
        <v>1</v>
      </c>
      <c r="M320" s="34"/>
      <c r="N320" s="47">
        <f t="shared" ca="1" si="37"/>
        <v>249</v>
      </c>
      <c r="O320" s="75"/>
      <c r="P320" s="75"/>
      <c r="Q320" s="47" t="str">
        <f t="shared" ca="1" si="38"/>
        <v/>
      </c>
      <c r="R320" s="34"/>
      <c r="S320" s="59" t="str">
        <f t="shared" ca="1" si="39"/>
        <v/>
      </c>
      <c r="T320" s="32"/>
      <c r="U320" s="33" t="str">
        <f t="shared" ca="1" si="40"/>
        <v/>
      </c>
      <c r="V320" s="34"/>
      <c r="W320" s="35"/>
      <c r="X320" s="36" t="str">
        <f t="shared" ca="1" si="34"/>
        <v>Overdue</v>
      </c>
      <c r="Y320" s="37"/>
      <c r="Z320" s="38" t="str">
        <f t="shared" si="35"/>
        <v/>
      </c>
    </row>
    <row r="321" spans="1:26" s="39" customFormat="1" hidden="1">
      <c r="A321" s="30">
        <v>318</v>
      </c>
      <c r="B321" s="31" t="s">
        <v>461</v>
      </c>
      <c r="C321" s="31" t="s">
        <v>578</v>
      </c>
      <c r="D321" s="44" t="s">
        <v>32</v>
      </c>
      <c r="E321" s="72" t="str">
        <f>IFERROR(IF(INDEX(Sheet3!$B$2:$B$8, MATCH(D321, Sheet3!$A$2:$A$8, 0)) = 0, "", INDEX(Sheet3!$B$2:$B$8, MATCH(D321, Sheet3!$A$2:$A$8, 0))), "")</f>
        <v>Breakdown</v>
      </c>
      <c r="F321" s="31" t="s">
        <v>324</v>
      </c>
      <c r="G321" s="45" t="s">
        <v>97</v>
      </c>
      <c r="H321" s="63" t="str">
        <f>IFERROR(INDEX(Sheet3!$F$2:$F$114, MATCH(G321, Sheet3!$E$2:$E$114, 0)), "")</f>
        <v>HVAC</v>
      </c>
      <c r="I321" s="32">
        <v>45485</v>
      </c>
      <c r="J321" s="33">
        <f t="shared" ca="1" si="33"/>
        <v>251</v>
      </c>
      <c r="K321" s="34">
        <v>45487</v>
      </c>
      <c r="L321" s="59">
        <f t="shared" ca="1" si="36"/>
        <v>2</v>
      </c>
      <c r="M321" s="34"/>
      <c r="N321" s="47">
        <f t="shared" ca="1" si="37"/>
        <v>249</v>
      </c>
      <c r="O321" s="75"/>
      <c r="P321" s="75"/>
      <c r="Q321" s="47" t="str">
        <f t="shared" ca="1" si="38"/>
        <v/>
      </c>
      <c r="R321" s="34"/>
      <c r="S321" s="59" t="str">
        <f t="shared" ca="1" si="39"/>
        <v/>
      </c>
      <c r="T321" s="32"/>
      <c r="U321" s="33" t="str">
        <f t="shared" ca="1" si="40"/>
        <v/>
      </c>
      <c r="V321" s="34"/>
      <c r="W321" s="35"/>
      <c r="X321" s="36" t="str">
        <f t="shared" ca="1" si="34"/>
        <v>Overdue</v>
      </c>
      <c r="Y321" s="37"/>
      <c r="Z321" s="38" t="str">
        <f t="shared" si="35"/>
        <v/>
      </c>
    </row>
    <row r="322" spans="1:26" s="39" customFormat="1" hidden="1">
      <c r="A322" s="30">
        <v>319</v>
      </c>
      <c r="B322" s="31" t="s">
        <v>786</v>
      </c>
      <c r="C322" s="31" t="s">
        <v>281</v>
      </c>
      <c r="D322" s="44" t="s">
        <v>32</v>
      </c>
      <c r="E322" s="72" t="str">
        <f>IFERROR(IF(INDEX(Sheet3!$B$2:$B$8, MATCH(D322, Sheet3!$A$2:$A$8, 0)) = 0, "", INDEX(Sheet3!$B$2:$B$8, MATCH(D322, Sheet3!$A$2:$A$8, 0))), "")</f>
        <v>Breakdown</v>
      </c>
      <c r="F322" s="31" t="s">
        <v>518</v>
      </c>
      <c r="G322" s="45" t="s">
        <v>84</v>
      </c>
      <c r="H322" s="63" t="str">
        <f>IFERROR(INDEX(Sheet3!$F$2:$F$114, MATCH(G322, Sheet3!$E$2:$E$114, 0)), "")</f>
        <v>OTHERS</v>
      </c>
      <c r="I322" s="32">
        <v>45486</v>
      </c>
      <c r="J322" s="33">
        <f t="shared" ca="1" si="33"/>
        <v>250</v>
      </c>
      <c r="K322" s="34">
        <v>45487</v>
      </c>
      <c r="L322" s="59">
        <f t="shared" ca="1" si="36"/>
        <v>1</v>
      </c>
      <c r="M322" s="34"/>
      <c r="N322" s="47">
        <f t="shared" ca="1" si="37"/>
        <v>249</v>
      </c>
      <c r="O322" s="75"/>
      <c r="P322" s="75"/>
      <c r="Q322" s="47" t="str">
        <f t="shared" ca="1" si="38"/>
        <v/>
      </c>
      <c r="R322" s="34"/>
      <c r="S322" s="59" t="str">
        <f t="shared" ca="1" si="39"/>
        <v/>
      </c>
      <c r="T322" s="32"/>
      <c r="U322" s="33" t="str">
        <f t="shared" ca="1" si="40"/>
        <v/>
      </c>
      <c r="V322" s="34"/>
      <c r="W322" s="35"/>
      <c r="X322" s="36" t="str">
        <f t="shared" ca="1" si="34"/>
        <v>Overdue</v>
      </c>
      <c r="Y322" s="37"/>
      <c r="Z322" s="38" t="str">
        <f t="shared" si="35"/>
        <v/>
      </c>
    </row>
    <row r="323" spans="1:26" s="39" customFormat="1" hidden="1">
      <c r="A323" s="30">
        <v>320</v>
      </c>
      <c r="B323" s="31" t="s">
        <v>591</v>
      </c>
      <c r="C323" s="31" t="s">
        <v>402</v>
      </c>
      <c r="D323" s="44" t="s">
        <v>32</v>
      </c>
      <c r="E323" s="72" t="str">
        <f>IFERROR(IF(INDEX(Sheet3!$B$2:$B$8, MATCH(D323, Sheet3!$A$2:$A$8, 0)) = 0, "", INDEX(Sheet3!$B$2:$B$8, MATCH(D323, Sheet3!$A$2:$A$8, 0))), "")</f>
        <v>Breakdown</v>
      </c>
      <c r="F323" s="31" t="s">
        <v>549</v>
      </c>
      <c r="G323" s="45" t="s">
        <v>34</v>
      </c>
      <c r="H323" s="63" t="str">
        <f>IFERROR(INDEX(Sheet3!$F$2:$F$114, MATCH(G323, Sheet3!$E$2:$E$114, 0)), "")</f>
        <v>EVACUATION</v>
      </c>
      <c r="I323" s="32">
        <v>45487</v>
      </c>
      <c r="J323" s="33">
        <f t="shared" ca="1" si="33"/>
        <v>249</v>
      </c>
      <c r="K323" s="34">
        <v>45487</v>
      </c>
      <c r="L323" s="59">
        <f t="shared" ca="1" si="36"/>
        <v>0</v>
      </c>
      <c r="M323" s="34"/>
      <c r="N323" s="47">
        <f t="shared" ca="1" si="37"/>
        <v>249</v>
      </c>
      <c r="O323" s="75"/>
      <c r="P323" s="75"/>
      <c r="Q323" s="47" t="str">
        <f t="shared" ca="1" si="38"/>
        <v/>
      </c>
      <c r="R323" s="34"/>
      <c r="S323" s="59" t="str">
        <f t="shared" ca="1" si="39"/>
        <v/>
      </c>
      <c r="T323" s="32"/>
      <c r="U323" s="33" t="str">
        <f t="shared" ca="1" si="40"/>
        <v/>
      </c>
      <c r="V323" s="34"/>
      <c r="W323" s="35"/>
      <c r="X323" s="36" t="str">
        <f t="shared" ca="1" si="34"/>
        <v>Overdue</v>
      </c>
      <c r="Y323" s="37"/>
      <c r="Z323" s="38" t="str">
        <f t="shared" si="35"/>
        <v/>
      </c>
    </row>
    <row r="324" spans="1:26" s="39" customFormat="1" hidden="1">
      <c r="A324" s="30">
        <v>321</v>
      </c>
      <c r="B324" s="31" t="s">
        <v>787</v>
      </c>
      <c r="C324" s="31" t="s">
        <v>599</v>
      </c>
      <c r="D324" s="44" t="s">
        <v>32</v>
      </c>
      <c r="E324" s="72" t="str">
        <f>IFERROR(IF(INDEX(Sheet3!$B$2:$B$8, MATCH(D324, Sheet3!$A$2:$A$8, 0)) = 0, "", INDEX(Sheet3!$B$2:$B$8, MATCH(D324, Sheet3!$A$2:$A$8, 0))), "")</f>
        <v>Breakdown</v>
      </c>
      <c r="F324" s="31" t="s">
        <v>295</v>
      </c>
      <c r="G324" s="45" t="s">
        <v>84</v>
      </c>
      <c r="H324" s="63" t="str">
        <f>IFERROR(INDEX(Sheet3!$F$2:$F$114, MATCH(G324, Sheet3!$E$2:$E$114, 0)), "")</f>
        <v>OTHERS</v>
      </c>
      <c r="I324" s="32">
        <v>45487</v>
      </c>
      <c r="J324" s="33">
        <f t="shared" ca="1" si="33"/>
        <v>249</v>
      </c>
      <c r="K324" s="34">
        <v>45487</v>
      </c>
      <c r="L324" s="59">
        <f t="shared" ca="1" si="36"/>
        <v>0</v>
      </c>
      <c r="M324" s="34"/>
      <c r="N324" s="47">
        <f t="shared" ca="1" si="37"/>
        <v>249</v>
      </c>
      <c r="O324" s="75"/>
      <c r="P324" s="75"/>
      <c r="Q324" s="47" t="str">
        <f t="shared" ca="1" si="38"/>
        <v/>
      </c>
      <c r="R324" s="34"/>
      <c r="S324" s="59" t="str">
        <f t="shared" ca="1" si="39"/>
        <v/>
      </c>
      <c r="T324" s="32"/>
      <c r="U324" s="33" t="str">
        <f t="shared" ca="1" si="40"/>
        <v/>
      </c>
      <c r="V324" s="34"/>
      <c r="W324" s="35"/>
      <c r="X324" s="36" t="str">
        <f t="shared" ca="1" si="34"/>
        <v>Overdue</v>
      </c>
      <c r="Y324" s="37"/>
      <c r="Z324" s="38" t="str">
        <f t="shared" si="35"/>
        <v/>
      </c>
    </row>
    <row r="325" spans="1:26" s="39" customFormat="1" hidden="1">
      <c r="A325" s="30">
        <v>322</v>
      </c>
      <c r="B325" s="31" t="s">
        <v>788</v>
      </c>
      <c r="C325" s="31" t="s">
        <v>181</v>
      </c>
      <c r="D325" s="44" t="s">
        <v>32</v>
      </c>
      <c r="E325" s="72" t="str">
        <f>IFERROR(IF(INDEX(Sheet3!$B$2:$B$8, MATCH(D325, Sheet3!$A$2:$A$8, 0)) = 0, "", INDEX(Sheet3!$B$2:$B$8, MATCH(D325, Sheet3!$A$2:$A$8, 0))), "")</f>
        <v>Breakdown</v>
      </c>
      <c r="F325" s="31" t="s">
        <v>352</v>
      </c>
      <c r="G325" s="45" t="s">
        <v>202</v>
      </c>
      <c r="H325" s="63" t="str">
        <f>IFERROR(INDEX(Sheet3!$F$2:$F$114, MATCH(G325, Sheet3!$E$2:$E$114, 0)), "")</f>
        <v>GENERATOR</v>
      </c>
      <c r="I325" s="32">
        <v>45486</v>
      </c>
      <c r="J325" s="33">
        <f t="shared" ca="1" si="33"/>
        <v>250</v>
      </c>
      <c r="K325" s="34">
        <v>45487</v>
      </c>
      <c r="L325" s="59">
        <f t="shared" ca="1" si="36"/>
        <v>1</v>
      </c>
      <c r="M325" s="34"/>
      <c r="N325" s="47">
        <f t="shared" ca="1" si="37"/>
        <v>249</v>
      </c>
      <c r="O325" s="75"/>
      <c r="P325" s="75"/>
      <c r="Q325" s="47" t="str">
        <f t="shared" ca="1" si="38"/>
        <v/>
      </c>
      <c r="R325" s="34"/>
      <c r="S325" s="59" t="str">
        <f t="shared" ca="1" si="39"/>
        <v/>
      </c>
      <c r="T325" s="32"/>
      <c r="U325" s="33" t="str">
        <f t="shared" ca="1" si="40"/>
        <v/>
      </c>
      <c r="V325" s="34"/>
      <c r="W325" s="35"/>
      <c r="X325" s="36" t="str">
        <f t="shared" ca="1" si="34"/>
        <v>Overdue</v>
      </c>
      <c r="Y325" s="37"/>
      <c r="Z325" s="38" t="str">
        <f t="shared" si="35"/>
        <v/>
      </c>
    </row>
    <row r="326" spans="1:26" s="39" customFormat="1" hidden="1">
      <c r="A326" s="30">
        <v>323</v>
      </c>
      <c r="B326" s="31" t="s">
        <v>789</v>
      </c>
      <c r="C326" s="31" t="s">
        <v>113</v>
      </c>
      <c r="D326" s="44" t="s">
        <v>32</v>
      </c>
      <c r="E326" s="72" t="str">
        <f>IFERROR(IF(INDEX(Sheet3!$B$2:$B$8, MATCH(D326, Sheet3!$A$2:$A$8, 0)) = 0, "", INDEX(Sheet3!$B$2:$B$8, MATCH(D326, Sheet3!$A$2:$A$8, 0))), "")</f>
        <v>Breakdown</v>
      </c>
      <c r="F326" s="31" t="s">
        <v>412</v>
      </c>
      <c r="G326" s="45" t="s">
        <v>179</v>
      </c>
      <c r="H326" s="63" t="str">
        <f>IFERROR(INDEX(Sheet3!$F$2:$F$114, MATCH(G326, Sheet3!$E$2:$E$114, 0)), "")</f>
        <v>GAS</v>
      </c>
      <c r="I326" s="32">
        <v>45486</v>
      </c>
      <c r="J326" s="33">
        <f t="shared" ref="J326:J389" ca="1" si="41">IF(I326="","",IF(Y326&lt;&gt;"",Y326-I326,TODAY()-I326))</f>
        <v>250</v>
      </c>
      <c r="K326" s="34">
        <v>45487</v>
      </c>
      <c r="L326" s="59">
        <f t="shared" ca="1" si="36"/>
        <v>1</v>
      </c>
      <c r="M326" s="34"/>
      <c r="N326" s="47">
        <f t="shared" ca="1" si="37"/>
        <v>249</v>
      </c>
      <c r="O326" s="75"/>
      <c r="P326" s="75"/>
      <c r="Q326" s="47" t="str">
        <f t="shared" ca="1" si="38"/>
        <v/>
      </c>
      <c r="R326" s="34"/>
      <c r="S326" s="59" t="str">
        <f t="shared" ca="1" si="39"/>
        <v/>
      </c>
      <c r="T326" s="32"/>
      <c r="U326" s="33" t="str">
        <f t="shared" ca="1" si="40"/>
        <v/>
      </c>
      <c r="V326" s="34"/>
      <c r="W326" s="35"/>
      <c r="X326" s="36" t="str">
        <f t="shared" ref="X326:X389" ca="1" si="42">IF(I326="","",IF(Y326&lt;&gt;"","Completed",IF(TODAY()&lt;V326,"Planned",IF(TODAY()=V326,"Due","Overdue"))))</f>
        <v>Overdue</v>
      </c>
      <c r="Y326" s="37"/>
      <c r="Z326" s="38" t="str">
        <f t="shared" ref="Z326:Z389" si="43">IF(Y326="","",IF(Y326&lt;=V326,1,0))</f>
        <v/>
      </c>
    </row>
    <row r="327" spans="1:26" s="39" customFormat="1" hidden="1">
      <c r="A327" s="30">
        <v>324</v>
      </c>
      <c r="B327" s="31" t="s">
        <v>790</v>
      </c>
      <c r="C327" s="31" t="s">
        <v>176</v>
      </c>
      <c r="D327" s="44" t="s">
        <v>32</v>
      </c>
      <c r="E327" s="72" t="str">
        <f>IFERROR(IF(INDEX(Sheet3!$B$2:$B$8, MATCH(D327, Sheet3!$A$2:$A$8, 0)) = 0, "", INDEX(Sheet3!$B$2:$B$8, MATCH(D327, Sheet3!$A$2:$A$8, 0))), "")</f>
        <v>Breakdown</v>
      </c>
      <c r="F327" s="31" t="s">
        <v>212</v>
      </c>
      <c r="G327" s="45" t="s">
        <v>122</v>
      </c>
      <c r="H327" s="63" t="str">
        <f>IFERROR(INDEX(Sheet3!$F$2:$F$114, MATCH(G327, Sheet3!$E$2:$E$114, 0)), "")</f>
        <v>KITCHEN_EQUIPMENT</v>
      </c>
      <c r="I327" s="32">
        <v>45485</v>
      </c>
      <c r="J327" s="33">
        <f t="shared" ca="1" si="41"/>
        <v>251</v>
      </c>
      <c r="K327" s="34"/>
      <c r="L327" s="59">
        <f t="shared" ref="L327:L390" ca="1" si="44">IF(K327&lt;&gt;"",K327-I327,IF(I327="","",TODAY()-I327))</f>
        <v>251</v>
      </c>
      <c r="M327" s="34"/>
      <c r="N327" s="47" t="str">
        <f t="shared" ref="N327:N390" ca="1" si="45">IF(M327&lt;&gt;"",M327-K327,IF(K327="","",TODAY()-K327))</f>
        <v/>
      </c>
      <c r="O327" s="75"/>
      <c r="P327" s="75"/>
      <c r="Q327" s="47" t="str">
        <f t="shared" ref="Q327:Q390" ca="1" si="46">IF(P327&lt;&gt;"",P327-O327,IF(O327="","",TODAY()-O327))</f>
        <v/>
      </c>
      <c r="R327" s="34"/>
      <c r="S327" s="59" t="str">
        <f t="shared" ref="S327:S390" ca="1" si="47">IF(T327&lt;&gt;"",T327-R327,IF(R327="","",TODAY()-R327))</f>
        <v/>
      </c>
      <c r="T327" s="32"/>
      <c r="U327" s="33" t="str">
        <f t="shared" ca="1" si="40"/>
        <v/>
      </c>
      <c r="V327" s="34"/>
      <c r="W327" s="35"/>
      <c r="X327" s="36" t="str">
        <f t="shared" ca="1" si="42"/>
        <v>Overdue</v>
      </c>
      <c r="Y327" s="37"/>
      <c r="Z327" s="38" t="str">
        <f t="shared" si="43"/>
        <v/>
      </c>
    </row>
    <row r="328" spans="1:26" s="39" customFormat="1" hidden="1">
      <c r="A328" s="30">
        <v>325</v>
      </c>
      <c r="B328" s="31" t="s">
        <v>791</v>
      </c>
      <c r="C328" s="31" t="s">
        <v>342</v>
      </c>
      <c r="D328" s="44" t="s">
        <v>32</v>
      </c>
      <c r="E328" s="72" t="str">
        <f>IFERROR(IF(INDEX(Sheet3!$B$2:$B$8, MATCH(D328, Sheet3!$A$2:$A$8, 0)) = 0, "", INDEX(Sheet3!$B$2:$B$8, MATCH(D328, Sheet3!$A$2:$A$8, 0))), "")</f>
        <v>Breakdown</v>
      </c>
      <c r="F328" s="31" t="s">
        <v>333</v>
      </c>
      <c r="G328" s="45" t="s">
        <v>61</v>
      </c>
      <c r="H328" s="63" t="str">
        <f>IFERROR(INDEX(Sheet3!$F$2:$F$114, MATCH(G328, Sheet3!$E$2:$E$114, 0)), "")</f>
        <v>HVAC</v>
      </c>
      <c r="I328" s="32">
        <v>45486</v>
      </c>
      <c r="J328" s="33">
        <f t="shared" ca="1" si="41"/>
        <v>250</v>
      </c>
      <c r="K328" s="34">
        <v>45487</v>
      </c>
      <c r="L328" s="59">
        <f t="shared" ca="1" si="44"/>
        <v>1</v>
      </c>
      <c r="M328" s="34"/>
      <c r="N328" s="47">
        <f t="shared" ca="1" si="45"/>
        <v>249</v>
      </c>
      <c r="O328" s="75"/>
      <c r="P328" s="75"/>
      <c r="Q328" s="47" t="str">
        <f t="shared" ca="1" si="46"/>
        <v/>
      </c>
      <c r="R328" s="34"/>
      <c r="S328" s="59" t="str">
        <f t="shared" ca="1" si="47"/>
        <v/>
      </c>
      <c r="T328" s="32"/>
      <c r="U328" s="33" t="str">
        <f t="shared" ca="1" si="40"/>
        <v/>
      </c>
      <c r="V328" s="34"/>
      <c r="W328" s="35"/>
      <c r="X328" s="36" t="str">
        <f t="shared" ca="1" si="42"/>
        <v>Overdue</v>
      </c>
      <c r="Y328" s="37"/>
      <c r="Z328" s="38" t="str">
        <f t="shared" si="43"/>
        <v/>
      </c>
    </row>
    <row r="329" spans="1:26" s="39" customFormat="1" hidden="1">
      <c r="A329" s="30">
        <v>326</v>
      </c>
      <c r="B329" s="31" t="s">
        <v>792</v>
      </c>
      <c r="C329" s="31" t="s">
        <v>548</v>
      </c>
      <c r="D329" s="44" t="s">
        <v>67</v>
      </c>
      <c r="E329" s="72" t="str">
        <f>IFERROR(IF(INDEX(Sheet3!$B$2:$B$8, MATCH(D329, Sheet3!$A$2:$A$8, 0)) = 0, "", INDEX(Sheet3!$B$2:$B$8, MATCH(D329, Sheet3!$A$2:$A$8, 0))), "")</f>
        <v>Breakdown</v>
      </c>
      <c r="F329" s="31" t="s">
        <v>134</v>
      </c>
      <c r="G329" s="45" t="s">
        <v>84</v>
      </c>
      <c r="H329" s="63" t="str">
        <f>IFERROR(INDEX(Sheet3!$F$2:$F$114, MATCH(G329, Sheet3!$E$2:$E$114, 0)), "")</f>
        <v>OTHERS</v>
      </c>
      <c r="I329" s="32">
        <v>45486</v>
      </c>
      <c r="J329" s="33">
        <f t="shared" ca="1" si="41"/>
        <v>250</v>
      </c>
      <c r="K329" s="34">
        <v>45487</v>
      </c>
      <c r="L329" s="59">
        <f t="shared" ca="1" si="44"/>
        <v>1</v>
      </c>
      <c r="M329" s="34"/>
      <c r="N329" s="47">
        <f t="shared" ca="1" si="45"/>
        <v>249</v>
      </c>
      <c r="O329" s="75"/>
      <c r="P329" s="75"/>
      <c r="Q329" s="47" t="str">
        <f t="shared" ca="1" si="46"/>
        <v/>
      </c>
      <c r="R329" s="34"/>
      <c r="S329" s="59" t="str">
        <f t="shared" ca="1" si="47"/>
        <v/>
      </c>
      <c r="T329" s="32"/>
      <c r="U329" s="33" t="str">
        <f t="shared" ca="1" si="40"/>
        <v/>
      </c>
      <c r="V329" s="34"/>
      <c r="W329" s="35"/>
      <c r="X329" s="36" t="str">
        <f t="shared" ca="1" si="42"/>
        <v>Overdue</v>
      </c>
      <c r="Y329" s="37"/>
      <c r="Z329" s="38" t="str">
        <f t="shared" si="43"/>
        <v/>
      </c>
    </row>
    <row r="330" spans="1:26" s="39" customFormat="1" ht="26.25">
      <c r="A330" s="30">
        <v>327</v>
      </c>
      <c r="B330" s="31" t="s">
        <v>793</v>
      </c>
      <c r="C330" s="31" t="s">
        <v>120</v>
      </c>
      <c r="D330" s="44" t="s">
        <v>32</v>
      </c>
      <c r="E330" s="72" t="str">
        <f>IFERROR(IF(INDEX(Sheet3!$B$2:$B$8, MATCH(D330, Sheet3!$A$2:$A$8, 0)) = 0, "", INDEX(Sheet3!$B$2:$B$8, MATCH(D330, Sheet3!$A$2:$A$8, 0))), "")</f>
        <v>Breakdown</v>
      </c>
      <c r="F330" s="31" t="s">
        <v>579</v>
      </c>
      <c r="G330" s="45" t="s">
        <v>84</v>
      </c>
      <c r="H330" s="63" t="str">
        <f>IFERROR(INDEX(Sheet3!$F$2:$F$114, MATCH(G330, Sheet3!$E$2:$E$114, 0)), "")</f>
        <v>OTHERS</v>
      </c>
      <c r="I330" s="32">
        <v>45483</v>
      </c>
      <c r="J330" s="33">
        <f t="shared" ca="1" si="41"/>
        <v>4</v>
      </c>
      <c r="K330" s="34">
        <v>45483</v>
      </c>
      <c r="L330" s="59">
        <f t="shared" ca="1" si="44"/>
        <v>0</v>
      </c>
      <c r="M330" s="34">
        <v>45486</v>
      </c>
      <c r="N330" s="47">
        <f t="shared" ca="1" si="45"/>
        <v>3</v>
      </c>
      <c r="O330" s="75"/>
      <c r="P330" s="75"/>
      <c r="Q330" s="47" t="str">
        <f t="shared" ca="1" si="46"/>
        <v/>
      </c>
      <c r="R330" s="34"/>
      <c r="S330" s="59" t="str">
        <f t="shared" ca="1" si="47"/>
        <v/>
      </c>
      <c r="T330" s="32"/>
      <c r="U330" s="33" t="str">
        <f t="shared" ref="U330:U393" ca="1" si="48">IF(T330="","",IF(Y330&lt;&gt;"",Y330-T330,TODAY()-T330))</f>
        <v/>
      </c>
      <c r="V330" s="34"/>
      <c r="W330" s="35"/>
      <c r="X330" s="36" t="str">
        <f t="shared" ca="1" si="42"/>
        <v>Completed</v>
      </c>
      <c r="Y330" s="37">
        <v>45487</v>
      </c>
      <c r="Z330" s="38">
        <f t="shared" si="43"/>
        <v>0</v>
      </c>
    </row>
    <row r="331" spans="1:26" s="39" customFormat="1" hidden="1">
      <c r="A331" s="30">
        <v>328</v>
      </c>
      <c r="B331" s="31" t="s">
        <v>794</v>
      </c>
      <c r="C331" s="31" t="s">
        <v>201</v>
      </c>
      <c r="D331" s="44" t="s">
        <v>32</v>
      </c>
      <c r="E331" s="72" t="str">
        <f>IFERROR(IF(INDEX(Sheet3!$B$2:$B$8, MATCH(D331, Sheet3!$A$2:$A$8, 0)) = 0, "", INDEX(Sheet3!$B$2:$B$8, MATCH(D331, Sheet3!$A$2:$A$8, 0))), "")</f>
        <v>Breakdown</v>
      </c>
      <c r="F331" s="31" t="s">
        <v>33</v>
      </c>
      <c r="G331" s="45" t="s">
        <v>84</v>
      </c>
      <c r="H331" s="63" t="str">
        <f>IFERROR(INDEX(Sheet3!$F$2:$F$114, MATCH(G331, Sheet3!$E$2:$E$114, 0)), "")</f>
        <v>OTHERS</v>
      </c>
      <c r="I331" s="32">
        <v>45487</v>
      </c>
      <c r="J331" s="33">
        <f t="shared" ca="1" si="41"/>
        <v>249</v>
      </c>
      <c r="K331" s="34">
        <v>45487</v>
      </c>
      <c r="L331" s="59">
        <f t="shared" ca="1" si="44"/>
        <v>0</v>
      </c>
      <c r="M331" s="34"/>
      <c r="N331" s="47">
        <f t="shared" ca="1" si="45"/>
        <v>249</v>
      </c>
      <c r="O331" s="75"/>
      <c r="P331" s="75"/>
      <c r="Q331" s="47" t="str">
        <f t="shared" ca="1" si="46"/>
        <v/>
      </c>
      <c r="R331" s="34"/>
      <c r="S331" s="59" t="str">
        <f t="shared" ca="1" si="47"/>
        <v/>
      </c>
      <c r="T331" s="32"/>
      <c r="U331" s="33" t="str">
        <f t="shared" ca="1" si="48"/>
        <v/>
      </c>
      <c r="V331" s="34"/>
      <c r="W331" s="35"/>
      <c r="X331" s="36" t="str">
        <f t="shared" ca="1" si="42"/>
        <v>Overdue</v>
      </c>
      <c r="Y331" s="37"/>
      <c r="Z331" s="38" t="str">
        <f t="shared" si="43"/>
        <v/>
      </c>
    </row>
    <row r="332" spans="1:26" s="39" customFormat="1" hidden="1">
      <c r="A332" s="30">
        <v>329</v>
      </c>
      <c r="B332" s="31" t="s">
        <v>795</v>
      </c>
      <c r="C332" s="31" t="s">
        <v>256</v>
      </c>
      <c r="D332" s="44" t="s">
        <v>32</v>
      </c>
      <c r="E332" s="72" t="str">
        <f>IFERROR(IF(INDEX(Sheet3!$B$2:$B$8, MATCH(D332, Sheet3!$A$2:$A$8, 0)) = 0, "", INDEX(Sheet3!$B$2:$B$8, MATCH(D332, Sheet3!$A$2:$A$8, 0))), "")</f>
        <v>Breakdown</v>
      </c>
      <c r="F332" s="31" t="s">
        <v>134</v>
      </c>
      <c r="G332" s="45" t="s">
        <v>84</v>
      </c>
      <c r="H332" s="63" t="str">
        <f>IFERROR(INDEX(Sheet3!$F$2:$F$114, MATCH(G332, Sheet3!$E$2:$E$114, 0)), "")</f>
        <v>OTHERS</v>
      </c>
      <c r="I332" s="32">
        <v>45485</v>
      </c>
      <c r="J332" s="33">
        <f t="shared" ca="1" si="41"/>
        <v>251</v>
      </c>
      <c r="K332" s="34">
        <v>45487</v>
      </c>
      <c r="L332" s="59">
        <f t="shared" ca="1" si="44"/>
        <v>2</v>
      </c>
      <c r="M332" s="34"/>
      <c r="N332" s="47">
        <f t="shared" ca="1" si="45"/>
        <v>249</v>
      </c>
      <c r="O332" s="75"/>
      <c r="P332" s="75"/>
      <c r="Q332" s="47" t="str">
        <f t="shared" ca="1" si="46"/>
        <v/>
      </c>
      <c r="R332" s="34"/>
      <c r="S332" s="59" t="str">
        <f t="shared" ca="1" si="47"/>
        <v/>
      </c>
      <c r="T332" s="32"/>
      <c r="U332" s="33" t="str">
        <f t="shared" ca="1" si="48"/>
        <v/>
      </c>
      <c r="V332" s="34"/>
      <c r="W332" s="35"/>
      <c r="X332" s="36" t="str">
        <f t="shared" ca="1" si="42"/>
        <v>Overdue</v>
      </c>
      <c r="Y332" s="37"/>
      <c r="Z332" s="38" t="str">
        <f t="shared" si="43"/>
        <v/>
      </c>
    </row>
    <row r="333" spans="1:26" s="39" customFormat="1" hidden="1">
      <c r="A333" s="30">
        <v>330</v>
      </c>
      <c r="B333" s="31" t="s">
        <v>539</v>
      </c>
      <c r="C333" s="31" t="s">
        <v>275</v>
      </c>
      <c r="D333" s="44" t="s">
        <v>59</v>
      </c>
      <c r="E333" s="72" t="str">
        <f>IFERROR(IF(INDEX(Sheet3!$B$2:$B$8, MATCH(D333, Sheet3!$A$2:$A$8, 0)) = 0, "", INDEX(Sheet3!$B$2:$B$8, MATCH(D333, Sheet3!$A$2:$A$8, 0))), "")</f>
        <v>Preventive</v>
      </c>
      <c r="F333" s="31" t="s">
        <v>276</v>
      </c>
      <c r="G333" s="45" t="s">
        <v>202</v>
      </c>
      <c r="H333" s="63" t="str">
        <f>IFERROR(INDEX(Sheet3!$F$2:$F$114, MATCH(G333, Sheet3!$E$2:$E$114, 0)), "")</f>
        <v>GENERATOR</v>
      </c>
      <c r="I333" s="32">
        <v>45487</v>
      </c>
      <c r="J333" s="33">
        <f t="shared" ca="1" si="41"/>
        <v>249</v>
      </c>
      <c r="K333" s="34">
        <v>45487</v>
      </c>
      <c r="L333" s="59">
        <f t="shared" ca="1" si="44"/>
        <v>0</v>
      </c>
      <c r="M333" s="34"/>
      <c r="N333" s="47">
        <f t="shared" ca="1" si="45"/>
        <v>249</v>
      </c>
      <c r="O333" s="75"/>
      <c r="P333" s="75"/>
      <c r="Q333" s="47" t="str">
        <f t="shared" ca="1" si="46"/>
        <v/>
      </c>
      <c r="R333" s="34"/>
      <c r="S333" s="59" t="str">
        <f t="shared" ca="1" si="47"/>
        <v/>
      </c>
      <c r="T333" s="32"/>
      <c r="U333" s="33" t="str">
        <f t="shared" ca="1" si="48"/>
        <v/>
      </c>
      <c r="V333" s="34"/>
      <c r="W333" s="35"/>
      <c r="X333" s="36" t="str">
        <f t="shared" ca="1" si="42"/>
        <v>Overdue</v>
      </c>
      <c r="Y333" s="37"/>
      <c r="Z333" s="38" t="str">
        <f t="shared" si="43"/>
        <v/>
      </c>
    </row>
    <row r="334" spans="1:26" s="39" customFormat="1" hidden="1">
      <c r="A334" s="30">
        <v>331</v>
      </c>
      <c r="B334" s="31" t="s">
        <v>796</v>
      </c>
      <c r="C334" s="31" t="s">
        <v>209</v>
      </c>
      <c r="D334" s="44" t="s">
        <v>32</v>
      </c>
      <c r="E334" s="72" t="str">
        <f>IFERROR(IF(INDEX(Sheet3!$B$2:$B$8, MATCH(D334, Sheet3!$A$2:$A$8, 0)) = 0, "", INDEX(Sheet3!$B$2:$B$8, MATCH(D334, Sheet3!$A$2:$A$8, 0))), "")</f>
        <v>Breakdown</v>
      </c>
      <c r="F334" s="31" t="s">
        <v>295</v>
      </c>
      <c r="G334" s="45" t="s">
        <v>84</v>
      </c>
      <c r="H334" s="63" t="str">
        <f>IFERROR(INDEX(Sheet3!$F$2:$F$114, MATCH(G334, Sheet3!$E$2:$E$114, 0)), "")</f>
        <v>OTHERS</v>
      </c>
      <c r="I334" s="32">
        <v>45487</v>
      </c>
      <c r="J334" s="33">
        <f t="shared" ca="1" si="41"/>
        <v>249</v>
      </c>
      <c r="K334" s="34">
        <v>45487</v>
      </c>
      <c r="L334" s="59">
        <f t="shared" ca="1" si="44"/>
        <v>0</v>
      </c>
      <c r="M334" s="34"/>
      <c r="N334" s="47">
        <f t="shared" ca="1" si="45"/>
        <v>249</v>
      </c>
      <c r="O334" s="75"/>
      <c r="P334" s="75"/>
      <c r="Q334" s="47" t="str">
        <f t="shared" ca="1" si="46"/>
        <v/>
      </c>
      <c r="R334" s="34"/>
      <c r="S334" s="59" t="str">
        <f t="shared" ca="1" si="47"/>
        <v/>
      </c>
      <c r="T334" s="32"/>
      <c r="U334" s="33" t="str">
        <f t="shared" ca="1" si="48"/>
        <v/>
      </c>
      <c r="V334" s="34"/>
      <c r="W334" s="35"/>
      <c r="X334" s="36" t="str">
        <f t="shared" ca="1" si="42"/>
        <v>Overdue</v>
      </c>
      <c r="Y334" s="37"/>
      <c r="Z334" s="38" t="str">
        <f t="shared" si="43"/>
        <v/>
      </c>
    </row>
    <row r="335" spans="1:26" s="39" customFormat="1" hidden="1">
      <c r="A335" s="30">
        <v>332</v>
      </c>
      <c r="B335" s="31" t="s">
        <v>255</v>
      </c>
      <c r="C335" s="31" t="s">
        <v>117</v>
      </c>
      <c r="D335" s="44" t="s">
        <v>32</v>
      </c>
      <c r="E335" s="72" t="str">
        <f>IFERROR(IF(INDEX(Sheet3!$B$2:$B$8, MATCH(D335, Sheet3!$A$2:$A$8, 0)) = 0, "", INDEX(Sheet3!$B$2:$B$8, MATCH(D335, Sheet3!$A$2:$A$8, 0))), "")</f>
        <v>Breakdown</v>
      </c>
      <c r="F335" s="31" t="s">
        <v>497</v>
      </c>
      <c r="G335" s="45" t="s">
        <v>122</v>
      </c>
      <c r="H335" s="63" t="str">
        <f>IFERROR(INDEX(Sheet3!$F$2:$F$114, MATCH(G335, Sheet3!$E$2:$E$114, 0)), "")</f>
        <v>KITCHEN_EQUIPMENT</v>
      </c>
      <c r="I335" s="32">
        <v>45487</v>
      </c>
      <c r="J335" s="40">
        <f t="shared" ca="1" si="41"/>
        <v>249</v>
      </c>
      <c r="K335" s="34">
        <v>41469</v>
      </c>
      <c r="L335" s="59">
        <f t="shared" ca="1" si="44"/>
        <v>-4018</v>
      </c>
      <c r="M335" s="34"/>
      <c r="N335" s="47">
        <f t="shared" ca="1" si="45"/>
        <v>4267</v>
      </c>
      <c r="O335" s="75"/>
      <c r="P335" s="75"/>
      <c r="Q335" s="47" t="str">
        <f t="shared" ca="1" si="46"/>
        <v/>
      </c>
      <c r="R335" s="34"/>
      <c r="S335" s="59" t="str">
        <f t="shared" ca="1" si="47"/>
        <v/>
      </c>
      <c r="T335" s="32"/>
      <c r="U335" s="33" t="str">
        <f t="shared" ca="1" si="48"/>
        <v/>
      </c>
      <c r="V335" s="34"/>
      <c r="W335" s="35"/>
      <c r="X335" s="36" t="str">
        <f t="shared" ca="1" si="42"/>
        <v>Overdue</v>
      </c>
      <c r="Y335" s="37"/>
      <c r="Z335" s="38" t="str">
        <f t="shared" si="43"/>
        <v/>
      </c>
    </row>
    <row r="336" spans="1:26" s="39" customFormat="1" hidden="1">
      <c r="A336" s="30">
        <v>333</v>
      </c>
      <c r="B336" s="31" t="s">
        <v>797</v>
      </c>
      <c r="C336" s="31" t="s">
        <v>439</v>
      </c>
      <c r="D336" s="44" t="s">
        <v>32</v>
      </c>
      <c r="E336" s="72" t="str">
        <f>IFERROR(IF(INDEX(Sheet3!$B$2:$B$8, MATCH(D336, Sheet3!$A$2:$A$8, 0)) = 0, "", INDEX(Sheet3!$B$2:$B$8, MATCH(D336, Sheet3!$A$2:$A$8, 0))), "")</f>
        <v>Breakdown</v>
      </c>
      <c r="F336" s="31" t="s">
        <v>726</v>
      </c>
      <c r="G336" s="45" t="s">
        <v>69</v>
      </c>
      <c r="H336" s="63" t="str">
        <f>IFERROR(INDEX(Sheet3!$F$2:$F$114, MATCH(G336, Sheet3!$E$2:$E$114, 0)), "")</f>
        <v>KITCHEN_EQUIPMENT</v>
      </c>
      <c r="I336" s="32">
        <v>45487</v>
      </c>
      <c r="J336" s="40">
        <f t="shared" ca="1" si="41"/>
        <v>249</v>
      </c>
      <c r="K336" s="34">
        <v>45487</v>
      </c>
      <c r="L336" s="59">
        <f t="shared" ca="1" si="44"/>
        <v>0</v>
      </c>
      <c r="M336" s="34"/>
      <c r="N336" s="47">
        <f t="shared" ca="1" si="45"/>
        <v>249</v>
      </c>
      <c r="O336" s="75"/>
      <c r="P336" s="75"/>
      <c r="Q336" s="47" t="str">
        <f t="shared" ca="1" si="46"/>
        <v/>
      </c>
      <c r="R336" s="34"/>
      <c r="S336" s="59" t="str">
        <f t="shared" ca="1" si="47"/>
        <v/>
      </c>
      <c r="T336" s="32"/>
      <c r="U336" s="33" t="str">
        <f t="shared" ca="1" si="48"/>
        <v/>
      </c>
      <c r="V336" s="34"/>
      <c r="W336" s="35"/>
      <c r="X336" s="36" t="str">
        <f t="shared" ca="1" si="42"/>
        <v>Overdue</v>
      </c>
      <c r="Y336" s="37"/>
      <c r="Z336" s="38" t="str">
        <f t="shared" si="43"/>
        <v/>
      </c>
    </row>
    <row r="337" spans="1:26" s="39" customFormat="1" hidden="1">
      <c r="A337" s="30">
        <v>334</v>
      </c>
      <c r="B337" s="31" t="s">
        <v>798</v>
      </c>
      <c r="C337" s="31" t="s">
        <v>439</v>
      </c>
      <c r="D337" s="44" t="s">
        <v>32</v>
      </c>
      <c r="E337" s="72" t="str">
        <f>IFERROR(IF(INDEX(Sheet3!$B$2:$B$8, MATCH(D337, Sheet3!$A$2:$A$8, 0)) = 0, "", INDEX(Sheet3!$B$2:$B$8, MATCH(D337, Sheet3!$A$2:$A$8, 0))), "")</f>
        <v>Breakdown</v>
      </c>
      <c r="F337" s="31" t="s">
        <v>51</v>
      </c>
      <c r="G337" s="45" t="s">
        <v>84</v>
      </c>
      <c r="H337" s="63" t="str">
        <f>IFERROR(INDEX(Sheet3!$F$2:$F$114, MATCH(G337, Sheet3!$E$2:$E$114, 0)), "")</f>
        <v>OTHERS</v>
      </c>
      <c r="I337" s="32">
        <v>45487</v>
      </c>
      <c r="J337" s="40">
        <f t="shared" ca="1" si="41"/>
        <v>249</v>
      </c>
      <c r="K337" s="34">
        <v>45487</v>
      </c>
      <c r="L337" s="59">
        <f t="shared" ca="1" si="44"/>
        <v>0</v>
      </c>
      <c r="M337" s="34"/>
      <c r="N337" s="47">
        <f t="shared" ca="1" si="45"/>
        <v>249</v>
      </c>
      <c r="O337" s="75"/>
      <c r="P337" s="75"/>
      <c r="Q337" s="47" t="str">
        <f t="shared" ca="1" si="46"/>
        <v/>
      </c>
      <c r="R337" s="34"/>
      <c r="S337" s="59" t="str">
        <f t="shared" ca="1" si="47"/>
        <v/>
      </c>
      <c r="T337" s="32"/>
      <c r="U337" s="33" t="str">
        <f t="shared" ca="1" si="48"/>
        <v/>
      </c>
      <c r="V337" s="34"/>
      <c r="W337" s="35"/>
      <c r="X337" s="36" t="str">
        <f t="shared" ca="1" si="42"/>
        <v>Overdue</v>
      </c>
      <c r="Y337" s="37"/>
      <c r="Z337" s="38" t="str">
        <f t="shared" si="43"/>
        <v/>
      </c>
    </row>
    <row r="338" spans="1:26" s="39" customFormat="1" hidden="1">
      <c r="A338" s="30">
        <v>335</v>
      </c>
      <c r="B338" s="31" t="s">
        <v>799</v>
      </c>
      <c r="C338" s="31" t="s">
        <v>172</v>
      </c>
      <c r="D338" s="44" t="s">
        <v>32</v>
      </c>
      <c r="E338" s="72" t="str">
        <f>IFERROR(IF(INDEX(Sheet3!$B$2:$B$8, MATCH(D338, Sheet3!$A$2:$A$8, 0)) = 0, "", INDEX(Sheet3!$B$2:$B$8, MATCH(D338, Sheet3!$A$2:$A$8, 0))), "")</f>
        <v>Breakdown</v>
      </c>
      <c r="F338" s="31" t="s">
        <v>51</v>
      </c>
      <c r="G338" s="45" t="s">
        <v>84</v>
      </c>
      <c r="H338" s="63" t="str">
        <f>IFERROR(INDEX(Sheet3!$F$2:$F$114, MATCH(G338, Sheet3!$E$2:$E$114, 0)), "")</f>
        <v>OTHERS</v>
      </c>
      <c r="I338" s="32">
        <v>45487</v>
      </c>
      <c r="J338" s="40">
        <f t="shared" ca="1" si="41"/>
        <v>249</v>
      </c>
      <c r="K338" s="34">
        <v>45487</v>
      </c>
      <c r="L338" s="59">
        <f t="shared" ca="1" si="44"/>
        <v>0</v>
      </c>
      <c r="M338" s="34"/>
      <c r="N338" s="47">
        <f t="shared" ca="1" si="45"/>
        <v>249</v>
      </c>
      <c r="O338" s="75"/>
      <c r="P338" s="75"/>
      <c r="Q338" s="47" t="str">
        <f t="shared" ca="1" si="46"/>
        <v/>
      </c>
      <c r="R338" s="34"/>
      <c r="S338" s="59" t="str">
        <f t="shared" ca="1" si="47"/>
        <v/>
      </c>
      <c r="T338" s="32"/>
      <c r="U338" s="33" t="str">
        <f t="shared" ca="1" si="48"/>
        <v/>
      </c>
      <c r="V338" s="34"/>
      <c r="W338" s="35"/>
      <c r="X338" s="36" t="str">
        <f t="shared" ca="1" si="42"/>
        <v>Overdue</v>
      </c>
      <c r="Y338" s="37"/>
      <c r="Z338" s="38" t="str">
        <f t="shared" si="43"/>
        <v/>
      </c>
    </row>
    <row r="339" spans="1:26" s="39" customFormat="1" ht="26.25">
      <c r="A339" s="30">
        <v>336</v>
      </c>
      <c r="B339" s="31" t="s">
        <v>800</v>
      </c>
      <c r="C339" s="31" t="s">
        <v>801</v>
      </c>
      <c r="D339" s="44" t="s">
        <v>32</v>
      </c>
      <c r="E339" s="72" t="str">
        <f>IFERROR(IF(INDEX(Sheet3!$B$2:$B$8, MATCH(D339, Sheet3!$A$2:$A$8, 0)) = 0, "", INDEX(Sheet3!$B$2:$B$8, MATCH(D339, Sheet3!$A$2:$A$8, 0))), "")</f>
        <v>Breakdown</v>
      </c>
      <c r="F339" s="31" t="s">
        <v>802</v>
      </c>
      <c r="G339" s="45" t="s">
        <v>38</v>
      </c>
      <c r="H339" s="63" t="str">
        <f>IFERROR(INDEX(Sheet3!$F$2:$F$114, MATCH(G339, Sheet3!$E$2:$E$114, 0)), "")</f>
        <v>BUILDING</v>
      </c>
      <c r="I339" s="32">
        <v>45475</v>
      </c>
      <c r="J339" s="40">
        <f t="shared" ca="1" si="41"/>
        <v>48</v>
      </c>
      <c r="K339" s="34">
        <v>45487</v>
      </c>
      <c r="L339" s="59">
        <f t="shared" ca="1" si="44"/>
        <v>12</v>
      </c>
      <c r="M339" s="34">
        <v>45487</v>
      </c>
      <c r="N339" s="47">
        <f t="shared" ca="1" si="45"/>
        <v>0</v>
      </c>
      <c r="O339" s="75">
        <v>45487</v>
      </c>
      <c r="P339" s="75">
        <v>45490</v>
      </c>
      <c r="Q339" s="47">
        <f t="shared" ca="1" si="46"/>
        <v>3</v>
      </c>
      <c r="R339" s="34">
        <v>45490</v>
      </c>
      <c r="S339" s="59">
        <f t="shared" ca="1" si="47"/>
        <v>1</v>
      </c>
      <c r="T339" s="32">
        <v>45491</v>
      </c>
      <c r="U339" s="33">
        <f t="shared" ca="1" si="48"/>
        <v>32</v>
      </c>
      <c r="V339" s="34">
        <v>45493</v>
      </c>
      <c r="W339" s="35">
        <v>300000</v>
      </c>
      <c r="X339" s="36" t="str">
        <f t="shared" ca="1" si="42"/>
        <v>Completed</v>
      </c>
      <c r="Y339" s="37">
        <v>45523</v>
      </c>
      <c r="Z339" s="38">
        <f t="shared" si="43"/>
        <v>0</v>
      </c>
    </row>
    <row r="340" spans="1:26" s="39" customFormat="1" hidden="1">
      <c r="A340" s="30">
        <v>337</v>
      </c>
      <c r="B340" s="31" t="s">
        <v>803</v>
      </c>
      <c r="C340" s="31" t="s">
        <v>193</v>
      </c>
      <c r="D340" s="44" t="s">
        <v>32</v>
      </c>
      <c r="E340" s="72" t="str">
        <f>IFERROR(IF(INDEX(Sheet3!$B$2:$B$8, MATCH(D340, Sheet3!$A$2:$A$8, 0)) = 0, "", INDEX(Sheet3!$B$2:$B$8, MATCH(D340, Sheet3!$A$2:$A$8, 0))), "")</f>
        <v>Breakdown</v>
      </c>
      <c r="F340" s="31" t="s">
        <v>350</v>
      </c>
      <c r="G340" s="45" t="s">
        <v>97</v>
      </c>
      <c r="H340" s="63" t="str">
        <f>IFERROR(INDEX(Sheet3!$F$2:$F$114, MATCH(G340, Sheet3!$E$2:$E$114, 0)), "")</f>
        <v>HVAC</v>
      </c>
      <c r="I340" s="32">
        <v>45487</v>
      </c>
      <c r="J340" s="40">
        <f t="shared" ca="1" si="41"/>
        <v>249</v>
      </c>
      <c r="K340" s="34">
        <v>45487</v>
      </c>
      <c r="L340" s="59">
        <f t="shared" ca="1" si="44"/>
        <v>0</v>
      </c>
      <c r="M340" s="34"/>
      <c r="N340" s="47">
        <f t="shared" ca="1" si="45"/>
        <v>249</v>
      </c>
      <c r="O340" s="75"/>
      <c r="P340" s="75"/>
      <c r="Q340" s="47" t="str">
        <f t="shared" ca="1" si="46"/>
        <v/>
      </c>
      <c r="R340" s="34"/>
      <c r="S340" s="59" t="str">
        <f t="shared" ca="1" si="47"/>
        <v/>
      </c>
      <c r="T340" s="32"/>
      <c r="U340" s="33" t="str">
        <f t="shared" ca="1" si="48"/>
        <v/>
      </c>
      <c r="V340" s="34"/>
      <c r="W340" s="35"/>
      <c r="X340" s="36" t="str">
        <f t="shared" ca="1" si="42"/>
        <v>Overdue</v>
      </c>
      <c r="Y340" s="37"/>
      <c r="Z340" s="38" t="str">
        <f t="shared" si="43"/>
        <v/>
      </c>
    </row>
    <row r="341" spans="1:26" s="39" customFormat="1" hidden="1">
      <c r="A341" s="30">
        <v>338</v>
      </c>
      <c r="B341" s="31" t="s">
        <v>652</v>
      </c>
      <c r="C341" s="31" t="s">
        <v>199</v>
      </c>
      <c r="D341" s="44" t="s">
        <v>32</v>
      </c>
      <c r="E341" s="72" t="str">
        <f>IFERROR(IF(INDEX(Sheet3!$B$2:$B$8, MATCH(D341, Sheet3!$A$2:$A$8, 0)) = 0, "", INDEX(Sheet3!$B$2:$B$8, MATCH(D341, Sheet3!$A$2:$A$8, 0))), "")</f>
        <v>Breakdown</v>
      </c>
      <c r="F341" s="31" t="s">
        <v>621</v>
      </c>
      <c r="G341" s="45" t="s">
        <v>142</v>
      </c>
      <c r="H341" s="63" t="str">
        <f>IFERROR(INDEX(Sheet3!$F$2:$F$114, MATCH(G341, Sheet3!$E$2:$E$114, 0)), "")</f>
        <v>KITCHEN_EQUIPMENT</v>
      </c>
      <c r="I341" s="32">
        <v>45487</v>
      </c>
      <c r="J341" s="40">
        <f t="shared" ca="1" si="41"/>
        <v>249</v>
      </c>
      <c r="K341" s="34">
        <v>45487</v>
      </c>
      <c r="L341" s="59">
        <f t="shared" ca="1" si="44"/>
        <v>0</v>
      </c>
      <c r="M341" s="34"/>
      <c r="N341" s="47">
        <f t="shared" ca="1" si="45"/>
        <v>249</v>
      </c>
      <c r="O341" s="75"/>
      <c r="P341" s="75"/>
      <c r="Q341" s="47" t="str">
        <f t="shared" ca="1" si="46"/>
        <v/>
      </c>
      <c r="R341" s="34"/>
      <c r="S341" s="59" t="str">
        <f t="shared" ca="1" si="47"/>
        <v/>
      </c>
      <c r="T341" s="32"/>
      <c r="U341" s="33" t="str">
        <f t="shared" ca="1" si="48"/>
        <v/>
      </c>
      <c r="V341" s="34"/>
      <c r="W341" s="35"/>
      <c r="X341" s="36" t="str">
        <f t="shared" ca="1" si="42"/>
        <v>Overdue</v>
      </c>
      <c r="Y341" s="37"/>
      <c r="Z341" s="38" t="str">
        <f t="shared" si="43"/>
        <v/>
      </c>
    </row>
    <row r="342" spans="1:26" s="39" customFormat="1" hidden="1">
      <c r="A342" s="30">
        <v>339</v>
      </c>
      <c r="B342" s="31" t="s">
        <v>804</v>
      </c>
      <c r="C342" s="31" t="s">
        <v>599</v>
      </c>
      <c r="D342" s="44" t="s">
        <v>32</v>
      </c>
      <c r="E342" s="72" t="str">
        <f>IFERROR(IF(INDEX(Sheet3!$B$2:$B$8, MATCH(D342, Sheet3!$A$2:$A$8, 0)) = 0, "", INDEX(Sheet3!$B$2:$B$8, MATCH(D342, Sheet3!$A$2:$A$8, 0))), "")</f>
        <v>Breakdown</v>
      </c>
      <c r="F342" s="31" t="s">
        <v>114</v>
      </c>
      <c r="G342" s="45" t="s">
        <v>115</v>
      </c>
      <c r="H342" s="63" t="str">
        <f>IFERROR(INDEX(Sheet3!$F$2:$F$114, MATCH(G342, Sheet3!$E$2:$E$114, 0)), "")</f>
        <v>HVAC</v>
      </c>
      <c r="I342" s="32">
        <v>45487</v>
      </c>
      <c r="J342" s="40">
        <f t="shared" ca="1" si="41"/>
        <v>249</v>
      </c>
      <c r="K342" s="34">
        <v>45487</v>
      </c>
      <c r="L342" s="59">
        <f t="shared" ca="1" si="44"/>
        <v>0</v>
      </c>
      <c r="M342" s="34"/>
      <c r="N342" s="47">
        <f t="shared" ca="1" si="45"/>
        <v>249</v>
      </c>
      <c r="O342" s="75"/>
      <c r="P342" s="75"/>
      <c r="Q342" s="47" t="str">
        <f t="shared" ca="1" si="46"/>
        <v/>
      </c>
      <c r="R342" s="34"/>
      <c r="S342" s="59" t="str">
        <f t="shared" ca="1" si="47"/>
        <v/>
      </c>
      <c r="T342" s="32"/>
      <c r="U342" s="33" t="str">
        <f t="shared" ca="1" si="48"/>
        <v/>
      </c>
      <c r="V342" s="34"/>
      <c r="W342" s="35"/>
      <c r="X342" s="36" t="str">
        <f t="shared" ca="1" si="42"/>
        <v>Overdue</v>
      </c>
      <c r="Y342" s="37"/>
      <c r="Z342" s="38" t="str">
        <f t="shared" si="43"/>
        <v/>
      </c>
    </row>
    <row r="343" spans="1:26" s="39" customFormat="1" hidden="1">
      <c r="A343" s="30">
        <v>340</v>
      </c>
      <c r="B343" s="31" t="s">
        <v>539</v>
      </c>
      <c r="C343" s="31" t="s">
        <v>523</v>
      </c>
      <c r="D343" s="44" t="s">
        <v>59</v>
      </c>
      <c r="E343" s="72" t="str">
        <f>IFERROR(IF(INDEX(Sheet3!$B$2:$B$8, MATCH(D343, Sheet3!$A$2:$A$8, 0)) = 0, "", INDEX(Sheet3!$B$2:$B$8, MATCH(D343, Sheet3!$A$2:$A$8, 0))), "")</f>
        <v>Preventive</v>
      </c>
      <c r="F343" s="31" t="s">
        <v>249</v>
      </c>
      <c r="G343" s="45" t="s">
        <v>202</v>
      </c>
      <c r="H343" s="63" t="str">
        <f>IFERROR(INDEX(Sheet3!$F$2:$F$114, MATCH(G343, Sheet3!$E$2:$E$114, 0)), "")</f>
        <v>GENERATOR</v>
      </c>
      <c r="I343" s="32">
        <v>45487</v>
      </c>
      <c r="J343" s="40">
        <f t="shared" ca="1" si="41"/>
        <v>249</v>
      </c>
      <c r="K343" s="34">
        <v>45487</v>
      </c>
      <c r="L343" s="59">
        <f t="shared" ca="1" si="44"/>
        <v>0</v>
      </c>
      <c r="M343" s="34"/>
      <c r="N343" s="47">
        <f t="shared" ca="1" si="45"/>
        <v>249</v>
      </c>
      <c r="O343" s="75"/>
      <c r="P343" s="75"/>
      <c r="Q343" s="47" t="str">
        <f t="shared" ca="1" si="46"/>
        <v/>
      </c>
      <c r="R343" s="34"/>
      <c r="S343" s="59" t="str">
        <f t="shared" ca="1" si="47"/>
        <v/>
      </c>
      <c r="T343" s="32"/>
      <c r="U343" s="33" t="str">
        <f t="shared" ca="1" si="48"/>
        <v/>
      </c>
      <c r="V343" s="34"/>
      <c r="W343" s="35"/>
      <c r="X343" s="36" t="str">
        <f t="shared" ca="1" si="42"/>
        <v>Overdue</v>
      </c>
      <c r="Y343" s="37"/>
      <c r="Z343" s="38" t="str">
        <f t="shared" si="43"/>
        <v/>
      </c>
    </row>
    <row r="344" spans="1:26" s="39" customFormat="1" hidden="1">
      <c r="A344" s="30">
        <v>341</v>
      </c>
      <c r="B344" s="31" t="s">
        <v>805</v>
      </c>
      <c r="C344" s="31" t="s">
        <v>738</v>
      </c>
      <c r="D344" s="44" t="s">
        <v>32</v>
      </c>
      <c r="E344" s="72" t="str">
        <f>IFERROR(IF(INDEX(Sheet3!$B$2:$B$8, MATCH(D344, Sheet3!$A$2:$A$8, 0)) = 0, "", INDEX(Sheet3!$B$2:$B$8, MATCH(D344, Sheet3!$A$2:$A$8, 0))), "")</f>
        <v>Breakdown</v>
      </c>
      <c r="F344" s="31" t="s">
        <v>474</v>
      </c>
      <c r="G344" s="45" t="s">
        <v>48</v>
      </c>
      <c r="H344" s="63" t="str">
        <f>IFERROR(INDEX(Sheet3!$F$2:$F$114, MATCH(G344, Sheet3!$E$2:$E$114, 0)), "")</f>
        <v>BUILDING</v>
      </c>
      <c r="I344" s="32">
        <v>45487</v>
      </c>
      <c r="J344" s="40">
        <f t="shared" ca="1" si="41"/>
        <v>249</v>
      </c>
      <c r="K344" s="34">
        <v>45487</v>
      </c>
      <c r="L344" s="59">
        <f t="shared" ca="1" si="44"/>
        <v>0</v>
      </c>
      <c r="M344" s="34">
        <v>45487</v>
      </c>
      <c r="N344" s="47">
        <f t="shared" ca="1" si="45"/>
        <v>0</v>
      </c>
      <c r="O344" s="75"/>
      <c r="P344" s="75"/>
      <c r="Q344" s="47" t="str">
        <f t="shared" ca="1" si="46"/>
        <v/>
      </c>
      <c r="R344" s="34"/>
      <c r="S344" s="59" t="str">
        <f t="shared" ca="1" si="47"/>
        <v/>
      </c>
      <c r="T344" s="32"/>
      <c r="U344" s="33" t="str">
        <f t="shared" ca="1" si="48"/>
        <v/>
      </c>
      <c r="V344" s="34"/>
      <c r="W344" s="35"/>
      <c r="X344" s="36" t="str">
        <f t="shared" ca="1" si="42"/>
        <v>Overdue</v>
      </c>
      <c r="Y344" s="37"/>
      <c r="Z344" s="38" t="str">
        <f t="shared" si="43"/>
        <v/>
      </c>
    </row>
    <row r="345" spans="1:26" s="39" customFormat="1" hidden="1">
      <c r="A345" s="30">
        <v>342</v>
      </c>
      <c r="B345" s="31" t="s">
        <v>806</v>
      </c>
      <c r="C345" s="31" t="s">
        <v>263</v>
      </c>
      <c r="D345" s="44" t="s">
        <v>59</v>
      </c>
      <c r="E345" s="72" t="str">
        <f>IFERROR(IF(INDEX(Sheet3!$B$2:$B$8, MATCH(D345, Sheet3!$A$2:$A$8, 0)) = 0, "", INDEX(Sheet3!$B$2:$B$8, MATCH(D345, Sheet3!$A$2:$A$8, 0))), "")</f>
        <v>Preventive</v>
      </c>
      <c r="F345" s="31" t="s">
        <v>726</v>
      </c>
      <c r="G345" s="45" t="s">
        <v>69</v>
      </c>
      <c r="H345" s="63" t="str">
        <f>IFERROR(INDEX(Sheet3!$F$2:$F$114, MATCH(G345, Sheet3!$E$2:$E$114, 0)), "")</f>
        <v>KITCHEN_EQUIPMENT</v>
      </c>
      <c r="I345" s="32">
        <v>45487</v>
      </c>
      <c r="J345" s="40">
        <f t="shared" ca="1" si="41"/>
        <v>249</v>
      </c>
      <c r="K345" s="34">
        <v>45487</v>
      </c>
      <c r="L345" s="59">
        <f t="shared" ca="1" si="44"/>
        <v>0</v>
      </c>
      <c r="M345" s="34"/>
      <c r="N345" s="47">
        <f t="shared" ca="1" si="45"/>
        <v>249</v>
      </c>
      <c r="O345" s="75"/>
      <c r="P345" s="75"/>
      <c r="Q345" s="47" t="str">
        <f t="shared" ca="1" si="46"/>
        <v/>
      </c>
      <c r="R345" s="34"/>
      <c r="S345" s="59" t="str">
        <f t="shared" ca="1" si="47"/>
        <v/>
      </c>
      <c r="T345" s="32"/>
      <c r="U345" s="33" t="str">
        <f t="shared" ca="1" si="48"/>
        <v/>
      </c>
      <c r="V345" s="34"/>
      <c r="W345" s="35"/>
      <c r="X345" s="36" t="str">
        <f t="shared" ca="1" si="42"/>
        <v>Overdue</v>
      </c>
      <c r="Y345" s="37"/>
      <c r="Z345" s="38" t="str">
        <f t="shared" si="43"/>
        <v/>
      </c>
    </row>
    <row r="346" spans="1:26" s="39" customFormat="1" hidden="1">
      <c r="A346" s="30">
        <v>343</v>
      </c>
      <c r="B346" s="31" t="s">
        <v>200</v>
      </c>
      <c r="C346" s="31" t="s">
        <v>320</v>
      </c>
      <c r="D346" s="44" t="s">
        <v>59</v>
      </c>
      <c r="E346" s="72" t="str">
        <f>IFERROR(IF(INDEX(Sheet3!$B$2:$B$8, MATCH(D346, Sheet3!$A$2:$A$8, 0)) = 0, "", INDEX(Sheet3!$B$2:$B$8, MATCH(D346, Sheet3!$A$2:$A$8, 0))), "")</f>
        <v>Preventive</v>
      </c>
      <c r="F346" s="31" t="s">
        <v>249</v>
      </c>
      <c r="G346" s="45" t="s">
        <v>202</v>
      </c>
      <c r="H346" s="63" t="str">
        <f>IFERROR(INDEX(Sheet3!$F$2:$F$114, MATCH(G346, Sheet3!$E$2:$E$114, 0)), "")</f>
        <v>GENERATOR</v>
      </c>
      <c r="I346" s="32">
        <v>45487</v>
      </c>
      <c r="J346" s="40">
        <f t="shared" ca="1" si="41"/>
        <v>249</v>
      </c>
      <c r="K346" s="34">
        <v>45487</v>
      </c>
      <c r="L346" s="59">
        <f t="shared" ca="1" si="44"/>
        <v>0</v>
      </c>
      <c r="M346" s="34"/>
      <c r="N346" s="47">
        <f t="shared" ca="1" si="45"/>
        <v>249</v>
      </c>
      <c r="O346" s="75"/>
      <c r="P346" s="75"/>
      <c r="Q346" s="47" t="str">
        <f t="shared" ca="1" si="46"/>
        <v/>
      </c>
      <c r="R346" s="34"/>
      <c r="S346" s="59" t="str">
        <f t="shared" ca="1" si="47"/>
        <v/>
      </c>
      <c r="T346" s="32"/>
      <c r="U346" s="33" t="str">
        <f t="shared" ca="1" si="48"/>
        <v/>
      </c>
      <c r="V346" s="34"/>
      <c r="W346" s="35"/>
      <c r="X346" s="36" t="str">
        <f t="shared" ca="1" si="42"/>
        <v>Overdue</v>
      </c>
      <c r="Y346" s="37"/>
      <c r="Z346" s="38" t="str">
        <f t="shared" si="43"/>
        <v/>
      </c>
    </row>
    <row r="347" spans="1:26" s="39" customFormat="1" hidden="1">
      <c r="A347" s="30">
        <v>344</v>
      </c>
      <c r="B347" s="31" t="s">
        <v>807</v>
      </c>
      <c r="C347" s="31" t="s">
        <v>204</v>
      </c>
      <c r="D347" s="44" t="s">
        <v>32</v>
      </c>
      <c r="E347" s="72" t="str">
        <f>IFERROR(IF(INDEX(Sheet3!$B$2:$B$8, MATCH(D347, Sheet3!$A$2:$A$8, 0)) = 0, "", INDEX(Sheet3!$B$2:$B$8, MATCH(D347, Sheet3!$A$2:$A$8, 0))), "")</f>
        <v>Breakdown</v>
      </c>
      <c r="F347" s="31" t="s">
        <v>51</v>
      </c>
      <c r="G347" s="45" t="s">
        <v>84</v>
      </c>
      <c r="H347" s="63" t="str">
        <f>IFERROR(INDEX(Sheet3!$F$2:$F$114, MATCH(G347, Sheet3!$E$2:$E$114, 0)), "")</f>
        <v>OTHERS</v>
      </c>
      <c r="I347" s="32">
        <v>45487</v>
      </c>
      <c r="J347" s="40">
        <f t="shared" ca="1" si="41"/>
        <v>249</v>
      </c>
      <c r="K347" s="34">
        <v>45487</v>
      </c>
      <c r="L347" s="59">
        <f t="shared" ca="1" si="44"/>
        <v>0</v>
      </c>
      <c r="M347" s="34"/>
      <c r="N347" s="47">
        <f t="shared" ca="1" si="45"/>
        <v>249</v>
      </c>
      <c r="O347" s="75"/>
      <c r="P347" s="75"/>
      <c r="Q347" s="47" t="str">
        <f t="shared" ca="1" si="46"/>
        <v/>
      </c>
      <c r="R347" s="34"/>
      <c r="S347" s="59" t="str">
        <f t="shared" ca="1" si="47"/>
        <v/>
      </c>
      <c r="T347" s="32"/>
      <c r="U347" s="33" t="str">
        <f t="shared" ca="1" si="48"/>
        <v/>
      </c>
      <c r="V347" s="34"/>
      <c r="W347" s="35"/>
      <c r="X347" s="36" t="str">
        <f t="shared" ca="1" si="42"/>
        <v>Overdue</v>
      </c>
      <c r="Y347" s="37"/>
      <c r="Z347" s="38" t="str">
        <f t="shared" si="43"/>
        <v/>
      </c>
    </row>
    <row r="348" spans="1:26" s="39" customFormat="1" hidden="1">
      <c r="A348" s="30">
        <v>345</v>
      </c>
      <c r="B348" s="31" t="s">
        <v>808</v>
      </c>
      <c r="C348" s="31" t="s">
        <v>63</v>
      </c>
      <c r="D348" s="44" t="s">
        <v>32</v>
      </c>
      <c r="E348" s="72" t="str">
        <f>IFERROR(IF(INDEX(Sheet3!$B$2:$B$8, MATCH(D348, Sheet3!$A$2:$A$8, 0)) = 0, "", INDEX(Sheet3!$B$2:$B$8, MATCH(D348, Sheet3!$A$2:$A$8, 0))), "")</f>
        <v>Breakdown</v>
      </c>
      <c r="F348" s="31" t="s">
        <v>134</v>
      </c>
      <c r="G348" s="45" t="s">
        <v>142</v>
      </c>
      <c r="H348" s="63" t="str">
        <f>IFERROR(INDEX(Sheet3!$F$2:$F$114, MATCH(G348, Sheet3!$E$2:$E$114, 0)), "")</f>
        <v>KITCHEN_EQUIPMENT</v>
      </c>
      <c r="I348" s="32">
        <v>45487</v>
      </c>
      <c r="J348" s="40">
        <f t="shared" ca="1" si="41"/>
        <v>249</v>
      </c>
      <c r="K348" s="34">
        <v>45487</v>
      </c>
      <c r="L348" s="59">
        <f t="shared" ca="1" si="44"/>
        <v>0</v>
      </c>
      <c r="M348" s="34"/>
      <c r="N348" s="47">
        <f t="shared" ca="1" si="45"/>
        <v>249</v>
      </c>
      <c r="O348" s="75"/>
      <c r="P348" s="75"/>
      <c r="Q348" s="47" t="str">
        <f t="shared" ca="1" si="46"/>
        <v/>
      </c>
      <c r="R348" s="34"/>
      <c r="S348" s="59" t="str">
        <f t="shared" ca="1" si="47"/>
        <v/>
      </c>
      <c r="T348" s="32"/>
      <c r="U348" s="33" t="str">
        <f t="shared" ca="1" si="48"/>
        <v/>
      </c>
      <c r="V348" s="34"/>
      <c r="W348" s="35"/>
      <c r="X348" s="36" t="str">
        <f t="shared" ca="1" si="42"/>
        <v>Overdue</v>
      </c>
      <c r="Y348" s="37"/>
      <c r="Z348" s="38" t="str">
        <f t="shared" si="43"/>
        <v/>
      </c>
    </row>
    <row r="349" spans="1:26" s="39" customFormat="1" hidden="1">
      <c r="A349" s="30">
        <v>346</v>
      </c>
      <c r="B349" s="31" t="s">
        <v>809</v>
      </c>
      <c r="C349" s="31" t="s">
        <v>306</v>
      </c>
      <c r="D349" s="44" t="s">
        <v>32</v>
      </c>
      <c r="E349" s="72" t="str">
        <f>IFERROR(IF(INDEX(Sheet3!$B$2:$B$8, MATCH(D349, Sheet3!$A$2:$A$8, 0)) = 0, "", INDEX(Sheet3!$B$2:$B$8, MATCH(D349, Sheet3!$A$2:$A$8, 0))), "")</f>
        <v>Breakdown</v>
      </c>
      <c r="F349" s="31" t="s">
        <v>494</v>
      </c>
      <c r="G349" s="45" t="s">
        <v>84</v>
      </c>
      <c r="H349" s="63" t="str">
        <f>IFERROR(INDEX(Sheet3!$F$2:$F$114, MATCH(G349, Sheet3!$E$2:$E$114, 0)), "")</f>
        <v>OTHERS</v>
      </c>
      <c r="I349" s="32">
        <v>45487</v>
      </c>
      <c r="J349" s="40">
        <f t="shared" ca="1" si="41"/>
        <v>249</v>
      </c>
      <c r="K349" s="34">
        <v>45487</v>
      </c>
      <c r="L349" s="59">
        <f t="shared" ca="1" si="44"/>
        <v>0</v>
      </c>
      <c r="M349" s="34"/>
      <c r="N349" s="47">
        <f t="shared" ca="1" si="45"/>
        <v>249</v>
      </c>
      <c r="O349" s="75"/>
      <c r="P349" s="75"/>
      <c r="Q349" s="47" t="str">
        <f t="shared" ca="1" si="46"/>
        <v/>
      </c>
      <c r="R349" s="34"/>
      <c r="S349" s="59" t="str">
        <f t="shared" ca="1" si="47"/>
        <v/>
      </c>
      <c r="T349" s="32"/>
      <c r="U349" s="33" t="str">
        <f t="shared" ca="1" si="48"/>
        <v/>
      </c>
      <c r="V349" s="34"/>
      <c r="W349" s="35"/>
      <c r="X349" s="36" t="str">
        <f t="shared" ca="1" si="42"/>
        <v>Overdue</v>
      </c>
      <c r="Y349" s="37"/>
      <c r="Z349" s="38" t="str">
        <f t="shared" si="43"/>
        <v/>
      </c>
    </row>
    <row r="350" spans="1:26" s="39" customFormat="1" ht="28.5">
      <c r="A350" s="30">
        <v>347</v>
      </c>
      <c r="B350" s="31" t="s">
        <v>810</v>
      </c>
      <c r="C350" s="31" t="s">
        <v>397</v>
      </c>
      <c r="D350" s="44" t="s">
        <v>32</v>
      </c>
      <c r="E350" s="72" t="str">
        <f>IFERROR(IF(INDEX(Sheet3!$B$2:$B$8, MATCH(D350, Sheet3!$A$2:$A$8, 0)) = 0, "", INDEX(Sheet3!$B$2:$B$8, MATCH(D350, Sheet3!$A$2:$A$8, 0))), "")</f>
        <v>Breakdown</v>
      </c>
      <c r="F350" s="31" t="s">
        <v>644</v>
      </c>
      <c r="G350" s="45" t="s">
        <v>44</v>
      </c>
      <c r="H350" s="63" t="str">
        <f>IFERROR(INDEX(Sheet3!$F$2:$F$114, MATCH(G350, Sheet3!$E$2:$E$114, 0)), "")</f>
        <v>SECURITY</v>
      </c>
      <c r="I350" s="32">
        <v>45485</v>
      </c>
      <c r="J350" s="40">
        <f t="shared" ca="1" si="41"/>
        <v>17</v>
      </c>
      <c r="K350" s="34">
        <v>45487</v>
      </c>
      <c r="L350" s="59">
        <f t="shared" ca="1" si="44"/>
        <v>2</v>
      </c>
      <c r="M350" s="34"/>
      <c r="N350" s="47">
        <f t="shared" ca="1" si="45"/>
        <v>249</v>
      </c>
      <c r="O350" s="75"/>
      <c r="P350" s="75"/>
      <c r="Q350" s="47" t="str">
        <f t="shared" ca="1" si="46"/>
        <v/>
      </c>
      <c r="R350" s="34"/>
      <c r="S350" s="59" t="str">
        <f t="shared" ca="1" si="47"/>
        <v/>
      </c>
      <c r="T350" s="32"/>
      <c r="U350" s="33" t="str">
        <f t="shared" ca="1" si="48"/>
        <v/>
      </c>
      <c r="V350" s="34"/>
      <c r="W350" s="35">
        <v>254636.81</v>
      </c>
      <c r="X350" s="36" t="str">
        <f t="shared" ca="1" si="42"/>
        <v>Completed</v>
      </c>
      <c r="Y350" s="37">
        <v>45502</v>
      </c>
      <c r="Z350" s="38">
        <f t="shared" si="43"/>
        <v>0</v>
      </c>
    </row>
    <row r="351" spans="1:26" s="39" customFormat="1" hidden="1">
      <c r="A351" s="30">
        <v>348</v>
      </c>
      <c r="B351" s="31" t="s">
        <v>811</v>
      </c>
      <c r="C351" s="31" t="s">
        <v>642</v>
      </c>
      <c r="D351" s="44" t="s">
        <v>32</v>
      </c>
      <c r="E351" s="72" t="str">
        <f>IFERROR(IF(INDEX(Sheet3!$B$2:$B$8, MATCH(D351, Sheet3!$A$2:$A$8, 0)) = 0, "", INDEX(Sheet3!$B$2:$B$8, MATCH(D351, Sheet3!$A$2:$A$8, 0))), "")</f>
        <v>Breakdown</v>
      </c>
      <c r="F351" s="31" t="s">
        <v>812</v>
      </c>
      <c r="G351" s="45" t="s">
        <v>115</v>
      </c>
      <c r="H351" s="63" t="str">
        <f>IFERROR(INDEX(Sheet3!$F$2:$F$114, MATCH(G351, Sheet3!$E$2:$E$114, 0)), "")</f>
        <v>HVAC</v>
      </c>
      <c r="I351" s="32">
        <v>45486</v>
      </c>
      <c r="J351" s="40">
        <f t="shared" ca="1" si="41"/>
        <v>250</v>
      </c>
      <c r="K351" s="34">
        <v>45486</v>
      </c>
      <c r="L351" s="59">
        <f t="shared" ca="1" si="44"/>
        <v>0</v>
      </c>
      <c r="M351" s="34"/>
      <c r="N351" s="47">
        <f t="shared" ca="1" si="45"/>
        <v>250</v>
      </c>
      <c r="O351" s="75"/>
      <c r="P351" s="75"/>
      <c r="Q351" s="47" t="str">
        <f t="shared" ca="1" si="46"/>
        <v/>
      </c>
      <c r="R351" s="34"/>
      <c r="S351" s="59" t="str">
        <f t="shared" ca="1" si="47"/>
        <v/>
      </c>
      <c r="T351" s="32"/>
      <c r="U351" s="33" t="str">
        <f t="shared" ca="1" si="48"/>
        <v/>
      </c>
      <c r="V351" s="34"/>
      <c r="W351" s="35"/>
      <c r="X351" s="36" t="str">
        <f t="shared" ca="1" si="42"/>
        <v>Overdue</v>
      </c>
      <c r="Y351" s="37"/>
      <c r="Z351" s="38" t="str">
        <f t="shared" si="43"/>
        <v/>
      </c>
    </row>
    <row r="352" spans="1:26" s="39" customFormat="1" hidden="1">
      <c r="A352" s="30">
        <v>349</v>
      </c>
      <c r="B352" s="31" t="s">
        <v>200</v>
      </c>
      <c r="C352" s="31" t="s">
        <v>41</v>
      </c>
      <c r="D352" s="44" t="s">
        <v>59</v>
      </c>
      <c r="E352" s="72" t="str">
        <f>IFERROR(IF(INDEX(Sheet3!$B$2:$B$8, MATCH(D352, Sheet3!$A$2:$A$8, 0)) = 0, "", INDEX(Sheet3!$B$2:$B$8, MATCH(D352, Sheet3!$A$2:$A$8, 0))), "")</f>
        <v>Preventive</v>
      </c>
      <c r="F352" s="31" t="s">
        <v>337</v>
      </c>
      <c r="G352" s="45" t="s">
        <v>202</v>
      </c>
      <c r="H352" s="63" t="str">
        <f>IFERROR(INDEX(Sheet3!$F$2:$F$114, MATCH(G352, Sheet3!$E$2:$E$114, 0)), "")</f>
        <v>GENERATOR</v>
      </c>
      <c r="I352" s="32">
        <v>45486</v>
      </c>
      <c r="J352" s="40">
        <f t="shared" ca="1" si="41"/>
        <v>250</v>
      </c>
      <c r="K352" s="34">
        <v>45487</v>
      </c>
      <c r="L352" s="59">
        <f t="shared" ca="1" si="44"/>
        <v>1</v>
      </c>
      <c r="M352" s="34"/>
      <c r="N352" s="47">
        <f t="shared" ca="1" si="45"/>
        <v>249</v>
      </c>
      <c r="O352" s="75"/>
      <c r="P352" s="75"/>
      <c r="Q352" s="47" t="str">
        <f t="shared" ca="1" si="46"/>
        <v/>
      </c>
      <c r="R352" s="34"/>
      <c r="S352" s="59" t="str">
        <f t="shared" ca="1" si="47"/>
        <v/>
      </c>
      <c r="T352" s="32"/>
      <c r="U352" s="33" t="str">
        <f t="shared" ca="1" si="48"/>
        <v/>
      </c>
      <c r="V352" s="34"/>
      <c r="W352" s="35"/>
      <c r="X352" s="36" t="str">
        <f t="shared" ca="1" si="42"/>
        <v>Overdue</v>
      </c>
      <c r="Y352" s="37"/>
      <c r="Z352" s="38" t="str">
        <f t="shared" si="43"/>
        <v/>
      </c>
    </row>
    <row r="353" spans="1:26" s="39" customFormat="1" hidden="1">
      <c r="A353" s="30">
        <v>350</v>
      </c>
      <c r="B353" s="31" t="s">
        <v>813</v>
      </c>
      <c r="C353" s="31" t="s">
        <v>610</v>
      </c>
      <c r="D353" s="44" t="s">
        <v>32</v>
      </c>
      <c r="E353" s="72" t="str">
        <f>IFERROR(IF(INDEX(Sheet3!$B$2:$B$8, MATCH(D353, Sheet3!$A$2:$A$8, 0)) = 0, "", INDEX(Sheet3!$B$2:$B$8, MATCH(D353, Sheet3!$A$2:$A$8, 0))), "")</f>
        <v>Breakdown</v>
      </c>
      <c r="F353" s="31" t="s">
        <v>333</v>
      </c>
      <c r="G353" s="45" t="s">
        <v>104</v>
      </c>
      <c r="H353" s="63" t="str">
        <f>IFERROR(INDEX(Sheet3!$F$2:$F$114, MATCH(G353, Sheet3!$E$2:$E$114, 0)), "")</f>
        <v>HVAC</v>
      </c>
      <c r="I353" s="32">
        <v>45486</v>
      </c>
      <c r="J353" s="40">
        <f t="shared" ca="1" si="41"/>
        <v>250</v>
      </c>
      <c r="K353" s="34">
        <v>45487</v>
      </c>
      <c r="L353" s="59">
        <f t="shared" ca="1" si="44"/>
        <v>1</v>
      </c>
      <c r="M353" s="34"/>
      <c r="N353" s="47">
        <f t="shared" ca="1" si="45"/>
        <v>249</v>
      </c>
      <c r="O353" s="75"/>
      <c r="P353" s="75"/>
      <c r="Q353" s="47" t="str">
        <f t="shared" ca="1" si="46"/>
        <v/>
      </c>
      <c r="R353" s="34"/>
      <c r="S353" s="59" t="str">
        <f t="shared" ca="1" si="47"/>
        <v/>
      </c>
      <c r="T353" s="32"/>
      <c r="U353" s="33" t="str">
        <f t="shared" ca="1" si="48"/>
        <v/>
      </c>
      <c r="V353" s="34"/>
      <c r="W353" s="35"/>
      <c r="X353" s="36" t="str">
        <f t="shared" ca="1" si="42"/>
        <v>Overdue</v>
      </c>
      <c r="Y353" s="37"/>
      <c r="Z353" s="38" t="str">
        <f t="shared" si="43"/>
        <v/>
      </c>
    </row>
    <row r="354" spans="1:26" s="39" customFormat="1" hidden="1">
      <c r="A354" s="30">
        <v>351</v>
      </c>
      <c r="B354" s="31" t="s">
        <v>814</v>
      </c>
      <c r="C354" s="31" t="s">
        <v>389</v>
      </c>
      <c r="D354" s="44" t="s">
        <v>67</v>
      </c>
      <c r="E354" s="72" t="str">
        <f>IFERROR(IF(INDEX(Sheet3!$B$2:$B$8, MATCH(D354, Sheet3!$A$2:$A$8, 0)) = 0, "", INDEX(Sheet3!$B$2:$B$8, MATCH(D354, Sheet3!$A$2:$A$8, 0))), "")</f>
        <v>Breakdown</v>
      </c>
      <c r="F354" s="31" t="s">
        <v>621</v>
      </c>
      <c r="G354" s="45" t="s">
        <v>122</v>
      </c>
      <c r="H354" s="63" t="str">
        <f>IFERROR(INDEX(Sheet3!$F$2:$F$114, MATCH(G354, Sheet3!$E$2:$E$114, 0)), "")</f>
        <v>KITCHEN_EQUIPMENT</v>
      </c>
      <c r="I354" s="32">
        <v>45502</v>
      </c>
      <c r="J354" s="40">
        <f t="shared" ca="1" si="41"/>
        <v>234</v>
      </c>
      <c r="K354" s="34">
        <v>45502</v>
      </c>
      <c r="L354" s="59">
        <f t="shared" ca="1" si="44"/>
        <v>0</v>
      </c>
      <c r="M354" s="34">
        <v>45502</v>
      </c>
      <c r="N354" s="47">
        <f t="shared" ca="1" si="45"/>
        <v>0</v>
      </c>
      <c r="O354" s="75"/>
      <c r="P354" s="75"/>
      <c r="Q354" s="47" t="str">
        <f t="shared" ca="1" si="46"/>
        <v/>
      </c>
      <c r="R354" s="34"/>
      <c r="S354" s="59" t="str">
        <f t="shared" ca="1" si="47"/>
        <v/>
      </c>
      <c r="T354" s="32"/>
      <c r="U354" s="33" t="str">
        <f t="shared" ca="1" si="48"/>
        <v/>
      </c>
      <c r="V354" s="34"/>
      <c r="W354" s="35"/>
      <c r="X354" s="36" t="str">
        <f t="shared" ca="1" si="42"/>
        <v>Overdue</v>
      </c>
      <c r="Y354" s="37"/>
      <c r="Z354" s="38" t="str">
        <f t="shared" si="43"/>
        <v/>
      </c>
    </row>
    <row r="355" spans="1:26" s="39" customFormat="1" hidden="1">
      <c r="A355" s="30">
        <v>352</v>
      </c>
      <c r="B355" s="31" t="s">
        <v>574</v>
      </c>
      <c r="C355" s="31" t="s">
        <v>252</v>
      </c>
      <c r="D355" s="44" t="s">
        <v>32</v>
      </c>
      <c r="E355" s="72" t="str">
        <f>IFERROR(IF(INDEX(Sheet3!$B$2:$B$8, MATCH(D355, Sheet3!$A$2:$A$8, 0)) = 0, "", INDEX(Sheet3!$B$2:$B$8, MATCH(D355, Sheet3!$A$2:$A$8, 0))), "")</f>
        <v>Breakdown</v>
      </c>
      <c r="F355" s="31" t="s">
        <v>324</v>
      </c>
      <c r="G355" s="45" t="s">
        <v>97</v>
      </c>
      <c r="H355" s="63" t="str">
        <f>IFERROR(INDEX(Sheet3!$F$2:$F$114, MATCH(G355, Sheet3!$E$2:$E$114, 0)), "")</f>
        <v>HVAC</v>
      </c>
      <c r="I355" s="32">
        <v>45497</v>
      </c>
      <c r="J355" s="40">
        <f t="shared" ca="1" si="41"/>
        <v>239</v>
      </c>
      <c r="K355" s="34">
        <v>45497</v>
      </c>
      <c r="L355" s="59">
        <f t="shared" ca="1" si="44"/>
        <v>0</v>
      </c>
      <c r="M355" s="34">
        <v>45519</v>
      </c>
      <c r="N355" s="47">
        <f t="shared" ca="1" si="45"/>
        <v>22</v>
      </c>
      <c r="O355" s="75"/>
      <c r="P355" s="75"/>
      <c r="Q355" s="47" t="str">
        <f t="shared" ca="1" si="46"/>
        <v/>
      </c>
      <c r="R355" s="34"/>
      <c r="S355" s="59" t="str">
        <f t="shared" ca="1" si="47"/>
        <v/>
      </c>
      <c r="T355" s="32"/>
      <c r="U355" s="33" t="str">
        <f t="shared" ca="1" si="48"/>
        <v/>
      </c>
      <c r="V355" s="34"/>
      <c r="W355" s="35"/>
      <c r="X355" s="36" t="str">
        <f t="shared" ca="1" si="42"/>
        <v>Overdue</v>
      </c>
      <c r="Y355" s="37"/>
      <c r="Z355" s="38" t="str">
        <f t="shared" si="43"/>
        <v/>
      </c>
    </row>
    <row r="356" spans="1:26" s="39" customFormat="1" hidden="1">
      <c r="A356" s="30">
        <v>353</v>
      </c>
      <c r="B356" s="31" t="s">
        <v>815</v>
      </c>
      <c r="C356" s="31" t="s">
        <v>252</v>
      </c>
      <c r="D356" s="44" t="s">
        <v>32</v>
      </c>
      <c r="E356" s="72" t="str">
        <f>IFERROR(IF(INDEX(Sheet3!$B$2:$B$8, MATCH(D356, Sheet3!$A$2:$A$8, 0)) = 0, "", INDEX(Sheet3!$B$2:$B$8, MATCH(D356, Sheet3!$A$2:$A$8, 0))), "")</f>
        <v>Breakdown</v>
      </c>
      <c r="F356" s="31" t="s">
        <v>295</v>
      </c>
      <c r="G356" s="45" t="s">
        <v>84</v>
      </c>
      <c r="H356" s="63" t="str">
        <f>IFERROR(INDEX(Sheet3!$F$2:$F$114, MATCH(G356, Sheet3!$E$2:$E$114, 0)), "")</f>
        <v>OTHERS</v>
      </c>
      <c r="I356" s="32">
        <v>45482</v>
      </c>
      <c r="J356" s="40">
        <f t="shared" ca="1" si="41"/>
        <v>254</v>
      </c>
      <c r="K356" s="34">
        <v>45482</v>
      </c>
      <c r="L356" s="59">
        <f t="shared" ca="1" si="44"/>
        <v>0</v>
      </c>
      <c r="M356" s="34"/>
      <c r="N356" s="47">
        <f t="shared" ca="1" si="45"/>
        <v>254</v>
      </c>
      <c r="O356" s="75"/>
      <c r="P356" s="75"/>
      <c r="Q356" s="47" t="str">
        <f t="shared" ca="1" si="46"/>
        <v/>
      </c>
      <c r="R356" s="34"/>
      <c r="S356" s="59" t="str">
        <f t="shared" ca="1" si="47"/>
        <v/>
      </c>
      <c r="T356" s="32"/>
      <c r="U356" s="33" t="str">
        <f t="shared" ca="1" si="48"/>
        <v/>
      </c>
      <c r="V356" s="34"/>
      <c r="W356" s="35"/>
      <c r="X356" s="36" t="str">
        <f t="shared" ca="1" si="42"/>
        <v>Overdue</v>
      </c>
      <c r="Y356" s="37"/>
      <c r="Z356" s="38" t="str">
        <f t="shared" si="43"/>
        <v/>
      </c>
    </row>
    <row r="357" spans="1:26" s="39" customFormat="1" hidden="1">
      <c r="A357" s="30">
        <v>354</v>
      </c>
      <c r="B357" s="31" t="s">
        <v>816</v>
      </c>
      <c r="C357" s="31" t="s">
        <v>740</v>
      </c>
      <c r="D357" s="44" t="s">
        <v>32</v>
      </c>
      <c r="E357" s="72" t="str">
        <f>IFERROR(IF(INDEX(Sheet3!$B$2:$B$8, MATCH(D357, Sheet3!$A$2:$A$8, 0)) = 0, "", INDEX(Sheet3!$B$2:$B$8, MATCH(D357, Sheet3!$A$2:$A$8, 0))), "")</f>
        <v>Breakdown</v>
      </c>
      <c r="F357" s="31" t="s">
        <v>726</v>
      </c>
      <c r="G357" s="45" t="s">
        <v>69</v>
      </c>
      <c r="H357" s="63" t="str">
        <f>IFERROR(INDEX(Sheet3!$F$2:$F$114, MATCH(G357, Sheet3!$E$2:$E$114, 0)), "")</f>
        <v>KITCHEN_EQUIPMENT</v>
      </c>
      <c r="I357" s="32">
        <v>45502</v>
      </c>
      <c r="J357" s="40">
        <f t="shared" ca="1" si="41"/>
        <v>234</v>
      </c>
      <c r="K357" s="34">
        <v>45502</v>
      </c>
      <c r="L357" s="59">
        <f t="shared" ca="1" si="44"/>
        <v>0</v>
      </c>
      <c r="M357" s="34"/>
      <c r="N357" s="47">
        <f t="shared" ca="1" si="45"/>
        <v>234</v>
      </c>
      <c r="O357" s="75"/>
      <c r="P357" s="75"/>
      <c r="Q357" s="47" t="str">
        <f t="shared" ca="1" si="46"/>
        <v/>
      </c>
      <c r="R357" s="34"/>
      <c r="S357" s="59" t="str">
        <f t="shared" ca="1" si="47"/>
        <v/>
      </c>
      <c r="T357" s="32"/>
      <c r="U357" s="33" t="str">
        <f t="shared" ca="1" si="48"/>
        <v/>
      </c>
      <c r="V357" s="34"/>
      <c r="W357" s="35"/>
      <c r="X357" s="36" t="str">
        <f t="shared" ca="1" si="42"/>
        <v>Overdue</v>
      </c>
      <c r="Y357" s="37"/>
      <c r="Z357" s="38" t="str">
        <f t="shared" si="43"/>
        <v/>
      </c>
    </row>
    <row r="358" spans="1:26" s="39" customFormat="1" hidden="1">
      <c r="A358" s="30">
        <v>355</v>
      </c>
      <c r="B358" s="31" t="s">
        <v>817</v>
      </c>
      <c r="C358" s="31" t="s">
        <v>83</v>
      </c>
      <c r="D358" s="44" t="s">
        <v>32</v>
      </c>
      <c r="E358" s="72" t="str">
        <f>IFERROR(IF(INDEX(Sheet3!$B$2:$B$8, MATCH(D358, Sheet3!$A$2:$A$8, 0)) = 0, "", INDEX(Sheet3!$B$2:$B$8, MATCH(D358, Sheet3!$A$2:$A$8, 0))), "")</f>
        <v>Breakdown</v>
      </c>
      <c r="F358" s="31" t="s">
        <v>497</v>
      </c>
      <c r="G358" s="45" t="s">
        <v>122</v>
      </c>
      <c r="H358" s="63" t="str">
        <f>IFERROR(INDEX(Sheet3!$F$2:$F$114, MATCH(G358, Sheet3!$E$2:$E$114, 0)), "")</f>
        <v>KITCHEN_EQUIPMENT</v>
      </c>
      <c r="I358" s="32">
        <v>45488</v>
      </c>
      <c r="J358" s="40">
        <f t="shared" ca="1" si="41"/>
        <v>248</v>
      </c>
      <c r="K358" s="34">
        <v>45488</v>
      </c>
      <c r="L358" s="59">
        <f t="shared" ca="1" si="44"/>
        <v>0</v>
      </c>
      <c r="M358" s="34"/>
      <c r="N358" s="47">
        <f t="shared" ca="1" si="45"/>
        <v>248</v>
      </c>
      <c r="O358" s="75"/>
      <c r="P358" s="75"/>
      <c r="Q358" s="47" t="str">
        <f t="shared" ca="1" si="46"/>
        <v/>
      </c>
      <c r="R358" s="34"/>
      <c r="S358" s="59" t="str">
        <f t="shared" ca="1" si="47"/>
        <v/>
      </c>
      <c r="T358" s="32"/>
      <c r="U358" s="33" t="str">
        <f t="shared" ca="1" si="48"/>
        <v/>
      </c>
      <c r="V358" s="34"/>
      <c r="W358" s="35"/>
      <c r="X358" s="36" t="str">
        <f t="shared" ca="1" si="42"/>
        <v>Overdue</v>
      </c>
      <c r="Y358" s="37"/>
      <c r="Z358" s="38" t="str">
        <f t="shared" si="43"/>
        <v/>
      </c>
    </row>
    <row r="359" spans="1:26" s="39" customFormat="1" hidden="1">
      <c r="A359" s="30">
        <v>356</v>
      </c>
      <c r="B359" s="31" t="s">
        <v>818</v>
      </c>
      <c r="C359" s="31" t="s">
        <v>169</v>
      </c>
      <c r="D359" s="44" t="s">
        <v>32</v>
      </c>
      <c r="E359" s="72" t="str">
        <f>IFERROR(IF(INDEX(Sheet3!$B$2:$B$8, MATCH(D359, Sheet3!$A$2:$A$8, 0)) = 0, "", INDEX(Sheet3!$B$2:$B$8, MATCH(D359, Sheet3!$A$2:$A$8, 0))), "")</f>
        <v>Breakdown</v>
      </c>
      <c r="F359" s="31" t="s">
        <v>51</v>
      </c>
      <c r="G359" s="45" t="s">
        <v>84</v>
      </c>
      <c r="H359" s="63" t="str">
        <f>IFERROR(INDEX(Sheet3!$F$2:$F$114, MATCH(G359, Sheet3!$E$2:$E$114, 0)), "")</f>
        <v>OTHERS</v>
      </c>
      <c r="I359" s="32">
        <v>45499</v>
      </c>
      <c r="J359" s="40">
        <f t="shared" ca="1" si="41"/>
        <v>237</v>
      </c>
      <c r="K359" s="34">
        <v>45499</v>
      </c>
      <c r="L359" s="59">
        <f t="shared" ca="1" si="44"/>
        <v>0</v>
      </c>
      <c r="M359" s="34"/>
      <c r="N359" s="47">
        <f t="shared" ca="1" si="45"/>
        <v>237</v>
      </c>
      <c r="O359" s="75"/>
      <c r="P359" s="75"/>
      <c r="Q359" s="47" t="str">
        <f t="shared" ca="1" si="46"/>
        <v/>
      </c>
      <c r="R359" s="34"/>
      <c r="S359" s="59" t="str">
        <f t="shared" ca="1" si="47"/>
        <v/>
      </c>
      <c r="T359" s="32"/>
      <c r="U359" s="33" t="str">
        <f t="shared" ca="1" si="48"/>
        <v/>
      </c>
      <c r="V359" s="34"/>
      <c r="W359" s="35"/>
      <c r="X359" s="36" t="str">
        <f t="shared" ca="1" si="42"/>
        <v>Overdue</v>
      </c>
      <c r="Y359" s="37"/>
      <c r="Z359" s="38" t="str">
        <f t="shared" si="43"/>
        <v/>
      </c>
    </row>
    <row r="360" spans="1:26" s="39" customFormat="1" hidden="1">
      <c r="A360" s="30">
        <v>357</v>
      </c>
      <c r="B360" s="31" t="s">
        <v>200</v>
      </c>
      <c r="C360" s="31" t="s">
        <v>259</v>
      </c>
      <c r="D360" s="44" t="s">
        <v>59</v>
      </c>
      <c r="E360" s="72" t="str">
        <f>IFERROR(IF(INDEX(Sheet3!$B$2:$B$8, MATCH(D360, Sheet3!$A$2:$A$8, 0)) = 0, "", INDEX(Sheet3!$B$2:$B$8, MATCH(D360, Sheet3!$A$2:$A$8, 0))), "")</f>
        <v>Preventive</v>
      </c>
      <c r="F360" s="31" t="s">
        <v>337</v>
      </c>
      <c r="G360" s="45" t="s">
        <v>202</v>
      </c>
      <c r="H360" s="63" t="str">
        <f>IFERROR(INDEX(Sheet3!$F$2:$F$114, MATCH(G360, Sheet3!$E$2:$E$114, 0)), "")</f>
        <v>GENERATOR</v>
      </c>
      <c r="I360" s="32">
        <v>45499</v>
      </c>
      <c r="J360" s="40">
        <f t="shared" ca="1" si="41"/>
        <v>237</v>
      </c>
      <c r="K360" s="34">
        <v>45499</v>
      </c>
      <c r="L360" s="59">
        <f t="shared" ca="1" si="44"/>
        <v>0</v>
      </c>
      <c r="M360" s="34"/>
      <c r="N360" s="47">
        <f t="shared" ca="1" si="45"/>
        <v>237</v>
      </c>
      <c r="O360" s="75"/>
      <c r="P360" s="75"/>
      <c r="Q360" s="47" t="str">
        <f t="shared" ca="1" si="46"/>
        <v/>
      </c>
      <c r="R360" s="34"/>
      <c r="S360" s="59" t="str">
        <f t="shared" ca="1" si="47"/>
        <v/>
      </c>
      <c r="T360" s="32"/>
      <c r="U360" s="33" t="str">
        <f t="shared" ca="1" si="48"/>
        <v/>
      </c>
      <c r="V360" s="34"/>
      <c r="W360" s="35"/>
      <c r="X360" s="36" t="str">
        <f t="shared" ca="1" si="42"/>
        <v>Overdue</v>
      </c>
      <c r="Y360" s="37"/>
      <c r="Z360" s="38" t="str">
        <f t="shared" si="43"/>
        <v/>
      </c>
    </row>
    <row r="361" spans="1:26" s="39" customFormat="1" hidden="1">
      <c r="A361" s="30">
        <v>358</v>
      </c>
      <c r="B361" s="31" t="s">
        <v>819</v>
      </c>
      <c r="C361" s="31" t="s">
        <v>209</v>
      </c>
      <c r="D361" s="44" t="s">
        <v>32</v>
      </c>
      <c r="E361" s="72" t="str">
        <f>IFERROR(IF(INDEX(Sheet3!$B$2:$B$8, MATCH(D361, Sheet3!$A$2:$A$8, 0)) = 0, "", INDEX(Sheet3!$B$2:$B$8, MATCH(D361, Sheet3!$A$2:$A$8, 0))), "")</f>
        <v>Breakdown</v>
      </c>
      <c r="F361" s="31" t="s">
        <v>460</v>
      </c>
      <c r="G361" s="45" t="s">
        <v>122</v>
      </c>
      <c r="H361" s="63" t="str">
        <f>IFERROR(INDEX(Sheet3!$F$2:$F$114, MATCH(G361, Sheet3!$E$2:$E$114, 0)), "")</f>
        <v>KITCHEN_EQUIPMENT</v>
      </c>
      <c r="I361" s="32">
        <v>45495</v>
      </c>
      <c r="J361" s="40">
        <f t="shared" ca="1" si="41"/>
        <v>241</v>
      </c>
      <c r="K361" s="34">
        <v>45495</v>
      </c>
      <c r="L361" s="59">
        <f t="shared" ca="1" si="44"/>
        <v>0</v>
      </c>
      <c r="M361" s="34"/>
      <c r="N361" s="47">
        <f t="shared" ca="1" si="45"/>
        <v>241</v>
      </c>
      <c r="O361" s="75"/>
      <c r="P361" s="75"/>
      <c r="Q361" s="47" t="str">
        <f t="shared" ca="1" si="46"/>
        <v/>
      </c>
      <c r="R361" s="34"/>
      <c r="S361" s="59" t="str">
        <f t="shared" ca="1" si="47"/>
        <v/>
      </c>
      <c r="T361" s="32"/>
      <c r="U361" s="33" t="str">
        <f t="shared" ca="1" si="48"/>
        <v/>
      </c>
      <c r="V361" s="34"/>
      <c r="W361" s="35"/>
      <c r="X361" s="36" t="str">
        <f t="shared" ca="1" si="42"/>
        <v>Overdue</v>
      </c>
      <c r="Y361" s="37"/>
      <c r="Z361" s="38" t="str">
        <f t="shared" si="43"/>
        <v/>
      </c>
    </row>
    <row r="362" spans="1:26" s="39" customFormat="1" hidden="1">
      <c r="A362" s="30">
        <v>359</v>
      </c>
      <c r="B362" s="31" t="s">
        <v>820</v>
      </c>
      <c r="C362" s="31" t="s">
        <v>71</v>
      </c>
      <c r="D362" s="44" t="s">
        <v>32</v>
      </c>
      <c r="E362" s="72" t="str">
        <f>IFERROR(IF(INDEX(Sheet3!$B$2:$B$8, MATCH(D362, Sheet3!$A$2:$A$8, 0)) = 0, "", INDEX(Sheet3!$B$2:$B$8, MATCH(D362, Sheet3!$A$2:$A$8, 0))), "")</f>
        <v>Breakdown</v>
      </c>
      <c r="F362" s="31" t="s">
        <v>212</v>
      </c>
      <c r="G362" s="45" t="s">
        <v>84</v>
      </c>
      <c r="H362" s="63" t="str">
        <f>IFERROR(INDEX(Sheet3!$F$2:$F$114, MATCH(G362, Sheet3!$E$2:$E$114, 0)), "")</f>
        <v>OTHERS</v>
      </c>
      <c r="I362" s="32">
        <v>45495</v>
      </c>
      <c r="J362" s="40">
        <f t="shared" ca="1" si="41"/>
        <v>241</v>
      </c>
      <c r="K362" s="34">
        <v>45495</v>
      </c>
      <c r="L362" s="59">
        <f t="shared" ca="1" si="44"/>
        <v>0</v>
      </c>
      <c r="M362" s="34">
        <v>45495</v>
      </c>
      <c r="N362" s="47">
        <f t="shared" ca="1" si="45"/>
        <v>0</v>
      </c>
      <c r="O362" s="75">
        <v>45502</v>
      </c>
      <c r="P362" s="75">
        <v>45502</v>
      </c>
      <c r="Q362" s="47">
        <f t="shared" ca="1" si="46"/>
        <v>0</v>
      </c>
      <c r="R362" s="34"/>
      <c r="S362" s="59" t="str">
        <f t="shared" ca="1" si="47"/>
        <v/>
      </c>
      <c r="T362" s="32"/>
      <c r="U362" s="33" t="str">
        <f t="shared" ca="1" si="48"/>
        <v/>
      </c>
      <c r="V362" s="34"/>
      <c r="W362" s="35"/>
      <c r="X362" s="36" t="str">
        <f t="shared" ca="1" si="42"/>
        <v>Overdue</v>
      </c>
      <c r="Y362" s="37"/>
      <c r="Z362" s="38" t="str">
        <f t="shared" si="43"/>
        <v/>
      </c>
    </row>
    <row r="363" spans="1:26" s="39" customFormat="1" hidden="1">
      <c r="A363" s="30">
        <v>360</v>
      </c>
      <c r="B363" s="31" t="s">
        <v>821</v>
      </c>
      <c r="C363" s="31" t="s">
        <v>209</v>
      </c>
      <c r="D363" s="44" t="s">
        <v>32</v>
      </c>
      <c r="E363" s="72" t="str">
        <f>IFERROR(IF(INDEX(Sheet3!$B$2:$B$8, MATCH(D363, Sheet3!$A$2:$A$8, 0)) = 0, "", INDEX(Sheet3!$B$2:$B$8, MATCH(D363, Sheet3!$A$2:$A$8, 0))), "")</f>
        <v>Breakdown</v>
      </c>
      <c r="F363" s="31" t="s">
        <v>134</v>
      </c>
      <c r="G363" s="45" t="s">
        <v>135</v>
      </c>
      <c r="H363" s="63" t="str">
        <f>IFERROR(INDEX(Sheet3!$F$2:$F$114, MATCH(G363, Sheet3!$E$2:$E$114, 0)), "")</f>
        <v>HVAC</v>
      </c>
      <c r="I363" s="32">
        <v>45502</v>
      </c>
      <c r="J363" s="40">
        <f t="shared" ca="1" si="41"/>
        <v>234</v>
      </c>
      <c r="K363" s="34">
        <v>45502</v>
      </c>
      <c r="L363" s="59">
        <f t="shared" ca="1" si="44"/>
        <v>0</v>
      </c>
      <c r="M363" s="34"/>
      <c r="N363" s="47">
        <f t="shared" ca="1" si="45"/>
        <v>234</v>
      </c>
      <c r="O363" s="75"/>
      <c r="P363" s="75"/>
      <c r="Q363" s="47" t="str">
        <f t="shared" ca="1" si="46"/>
        <v/>
      </c>
      <c r="R363" s="34"/>
      <c r="S363" s="59" t="str">
        <f t="shared" ca="1" si="47"/>
        <v/>
      </c>
      <c r="T363" s="32"/>
      <c r="U363" s="33" t="str">
        <f t="shared" ca="1" si="48"/>
        <v/>
      </c>
      <c r="V363" s="34"/>
      <c r="W363" s="35"/>
      <c r="X363" s="36" t="str">
        <f t="shared" ca="1" si="42"/>
        <v>Overdue</v>
      </c>
      <c r="Y363" s="37"/>
      <c r="Z363" s="38" t="str">
        <f t="shared" si="43"/>
        <v/>
      </c>
    </row>
    <row r="364" spans="1:26" s="39" customFormat="1" hidden="1">
      <c r="A364" s="30">
        <v>361</v>
      </c>
      <c r="B364" s="31" t="s">
        <v>822</v>
      </c>
      <c r="C364" s="31" t="s">
        <v>269</v>
      </c>
      <c r="D364" s="44" t="s">
        <v>32</v>
      </c>
      <c r="E364" s="72" t="str">
        <f>IFERROR(IF(INDEX(Sheet3!$B$2:$B$8, MATCH(D364, Sheet3!$A$2:$A$8, 0)) = 0, "", INDEX(Sheet3!$B$2:$B$8, MATCH(D364, Sheet3!$A$2:$A$8, 0))), "")</f>
        <v>Breakdown</v>
      </c>
      <c r="F364" s="31" t="s">
        <v>621</v>
      </c>
      <c r="G364" s="45" t="s">
        <v>368</v>
      </c>
      <c r="H364" s="63" t="str">
        <f>IFERROR(INDEX(Sheet3!$F$2:$F$114, MATCH(G364, Sheet3!$E$2:$E$114, 0)), "")</f>
        <v>KITCHEN_EQUIPMENT</v>
      </c>
      <c r="I364" s="32">
        <v>45495</v>
      </c>
      <c r="J364" s="40">
        <f t="shared" ca="1" si="41"/>
        <v>241</v>
      </c>
      <c r="K364" s="34">
        <v>45495</v>
      </c>
      <c r="L364" s="59">
        <f t="shared" ca="1" si="44"/>
        <v>0</v>
      </c>
      <c r="M364" s="34"/>
      <c r="N364" s="47">
        <f t="shared" ca="1" si="45"/>
        <v>241</v>
      </c>
      <c r="O364" s="75"/>
      <c r="P364" s="75"/>
      <c r="Q364" s="47" t="str">
        <f t="shared" ca="1" si="46"/>
        <v/>
      </c>
      <c r="R364" s="34"/>
      <c r="S364" s="59" t="str">
        <f t="shared" ca="1" si="47"/>
        <v/>
      </c>
      <c r="T364" s="32"/>
      <c r="U364" s="33" t="str">
        <f t="shared" ca="1" si="48"/>
        <v/>
      </c>
      <c r="V364" s="34"/>
      <c r="W364" s="35"/>
      <c r="X364" s="36" t="str">
        <f t="shared" ca="1" si="42"/>
        <v>Overdue</v>
      </c>
      <c r="Y364" s="37"/>
      <c r="Z364" s="38" t="str">
        <f t="shared" si="43"/>
        <v/>
      </c>
    </row>
    <row r="365" spans="1:26" s="39" customFormat="1" hidden="1">
      <c r="A365" s="30">
        <v>362</v>
      </c>
      <c r="B365" s="31" t="s">
        <v>823</v>
      </c>
      <c r="C365" s="31" t="s">
        <v>201</v>
      </c>
      <c r="D365" s="44" t="s">
        <v>32</v>
      </c>
      <c r="E365" s="72" t="str">
        <f>IFERROR(IF(INDEX(Sheet3!$B$2:$B$8, MATCH(D365, Sheet3!$A$2:$A$8, 0)) = 0, "", INDEX(Sheet3!$B$2:$B$8, MATCH(D365, Sheet3!$A$2:$A$8, 0))), "")</f>
        <v>Breakdown</v>
      </c>
      <c r="F365" s="31" t="s">
        <v>134</v>
      </c>
      <c r="G365" s="45" t="s">
        <v>84</v>
      </c>
      <c r="H365" s="63" t="str">
        <f>IFERROR(INDEX(Sheet3!$F$2:$F$114, MATCH(G365, Sheet3!$E$2:$E$114, 0)), "")</f>
        <v>OTHERS</v>
      </c>
      <c r="I365" s="32">
        <v>45494</v>
      </c>
      <c r="J365" s="40">
        <f t="shared" ca="1" si="41"/>
        <v>242</v>
      </c>
      <c r="K365" s="34">
        <v>45498</v>
      </c>
      <c r="L365" s="59">
        <f t="shared" ca="1" si="44"/>
        <v>4</v>
      </c>
      <c r="M365" s="34">
        <v>45503</v>
      </c>
      <c r="N365" s="47">
        <f t="shared" ca="1" si="45"/>
        <v>5</v>
      </c>
      <c r="O365" s="75"/>
      <c r="P365" s="75"/>
      <c r="Q365" s="47" t="str">
        <f t="shared" ca="1" si="46"/>
        <v/>
      </c>
      <c r="R365" s="34"/>
      <c r="S365" s="59" t="str">
        <f t="shared" ca="1" si="47"/>
        <v/>
      </c>
      <c r="T365" s="32"/>
      <c r="U365" s="33" t="str">
        <f t="shared" ca="1" si="48"/>
        <v/>
      </c>
      <c r="V365" s="34"/>
      <c r="W365" s="35"/>
      <c r="X365" s="36" t="str">
        <f t="shared" ca="1" si="42"/>
        <v>Overdue</v>
      </c>
      <c r="Y365" s="37"/>
      <c r="Z365" s="38" t="str">
        <f t="shared" si="43"/>
        <v/>
      </c>
    </row>
    <row r="366" spans="1:26" s="39" customFormat="1" hidden="1">
      <c r="A366" s="30">
        <v>363</v>
      </c>
      <c r="B366" s="31" t="s">
        <v>824</v>
      </c>
      <c r="C366" s="31" t="s">
        <v>71</v>
      </c>
      <c r="D366" s="44" t="s">
        <v>32</v>
      </c>
      <c r="E366" s="72" t="str">
        <f>IFERROR(IF(INDEX(Sheet3!$B$2:$B$8, MATCH(D366, Sheet3!$A$2:$A$8, 0)) = 0, "", INDEX(Sheet3!$B$2:$B$8, MATCH(D366, Sheet3!$A$2:$A$8, 0))), "")</f>
        <v>Breakdown</v>
      </c>
      <c r="F366" s="31" t="s">
        <v>825</v>
      </c>
      <c r="G366" s="45" t="s">
        <v>84</v>
      </c>
      <c r="H366" s="63" t="str">
        <f>IFERROR(INDEX(Sheet3!$F$2:$F$114, MATCH(G366, Sheet3!$E$2:$E$114, 0)), "")</f>
        <v>OTHERS</v>
      </c>
      <c r="I366" s="32">
        <v>45502</v>
      </c>
      <c r="J366" s="40">
        <f t="shared" ca="1" si="41"/>
        <v>234</v>
      </c>
      <c r="K366" s="34">
        <v>45502</v>
      </c>
      <c r="L366" s="59">
        <f t="shared" ca="1" si="44"/>
        <v>0</v>
      </c>
      <c r="M366" s="34"/>
      <c r="N366" s="47">
        <f t="shared" ca="1" si="45"/>
        <v>234</v>
      </c>
      <c r="O366" s="75"/>
      <c r="P366" s="75"/>
      <c r="Q366" s="47" t="str">
        <f t="shared" ca="1" si="46"/>
        <v/>
      </c>
      <c r="R366" s="34"/>
      <c r="S366" s="59" t="str">
        <f t="shared" ca="1" si="47"/>
        <v/>
      </c>
      <c r="T366" s="32"/>
      <c r="U366" s="33" t="str">
        <f t="shared" ca="1" si="48"/>
        <v/>
      </c>
      <c r="V366" s="34"/>
      <c r="W366" s="35"/>
      <c r="X366" s="36" t="str">
        <f t="shared" ca="1" si="42"/>
        <v>Overdue</v>
      </c>
      <c r="Y366" s="37"/>
      <c r="Z366" s="38" t="str">
        <f t="shared" si="43"/>
        <v/>
      </c>
    </row>
    <row r="367" spans="1:26" s="39" customFormat="1" hidden="1">
      <c r="A367" s="30">
        <v>364</v>
      </c>
      <c r="B367" s="31" t="s">
        <v>678</v>
      </c>
      <c r="C367" s="31" t="s">
        <v>389</v>
      </c>
      <c r="D367" s="44" t="s">
        <v>32</v>
      </c>
      <c r="E367" s="72" t="str">
        <f>IFERROR(IF(INDEX(Sheet3!$B$2:$B$8, MATCH(D367, Sheet3!$A$2:$A$8, 0)) = 0, "", INDEX(Sheet3!$B$2:$B$8, MATCH(D367, Sheet3!$A$2:$A$8, 0))), "")</f>
        <v>Breakdown</v>
      </c>
      <c r="F367" s="31" t="s">
        <v>549</v>
      </c>
      <c r="G367" s="45" t="s">
        <v>34</v>
      </c>
      <c r="H367" s="63" t="str">
        <f>IFERROR(INDEX(Sheet3!$F$2:$F$114, MATCH(G367, Sheet3!$E$2:$E$114, 0)), "")</f>
        <v>EVACUATION</v>
      </c>
      <c r="I367" s="32">
        <v>45502</v>
      </c>
      <c r="J367" s="40">
        <f t="shared" ca="1" si="41"/>
        <v>234</v>
      </c>
      <c r="K367" s="34">
        <v>45502</v>
      </c>
      <c r="L367" s="59">
        <f t="shared" ca="1" si="44"/>
        <v>0</v>
      </c>
      <c r="M367" s="34"/>
      <c r="N367" s="47">
        <f t="shared" ca="1" si="45"/>
        <v>234</v>
      </c>
      <c r="O367" s="75"/>
      <c r="P367" s="75"/>
      <c r="Q367" s="47" t="str">
        <f t="shared" ca="1" si="46"/>
        <v/>
      </c>
      <c r="R367" s="34"/>
      <c r="S367" s="59" t="str">
        <f t="shared" ca="1" si="47"/>
        <v/>
      </c>
      <c r="T367" s="32"/>
      <c r="U367" s="33" t="str">
        <f t="shared" ca="1" si="48"/>
        <v/>
      </c>
      <c r="V367" s="34"/>
      <c r="W367" s="35"/>
      <c r="X367" s="36" t="str">
        <f t="shared" ca="1" si="42"/>
        <v>Overdue</v>
      </c>
      <c r="Y367" s="37"/>
      <c r="Z367" s="38" t="str">
        <f t="shared" si="43"/>
        <v/>
      </c>
    </row>
    <row r="368" spans="1:26" s="39" customFormat="1" hidden="1">
      <c r="A368" s="30">
        <v>365</v>
      </c>
      <c r="B368" s="31" t="s">
        <v>826</v>
      </c>
      <c r="C368" s="31" t="s">
        <v>201</v>
      </c>
      <c r="D368" s="44" t="s">
        <v>32</v>
      </c>
      <c r="E368" s="72" t="str">
        <f>IFERROR(IF(INDEX(Sheet3!$B$2:$B$8, MATCH(D368, Sheet3!$A$2:$A$8, 0)) = 0, "", INDEX(Sheet3!$B$2:$B$8, MATCH(D368, Sheet3!$A$2:$A$8, 0))), "")</f>
        <v>Breakdown</v>
      </c>
      <c r="F368" s="31" t="s">
        <v>51</v>
      </c>
      <c r="G368" s="45" t="s">
        <v>84</v>
      </c>
      <c r="H368" s="63" t="str">
        <f>IFERROR(INDEX(Sheet3!$F$2:$F$114, MATCH(G368, Sheet3!$E$2:$E$114, 0)), "")</f>
        <v>OTHERS</v>
      </c>
      <c r="I368" s="32">
        <v>45501</v>
      </c>
      <c r="J368" s="40">
        <f t="shared" ca="1" si="41"/>
        <v>235</v>
      </c>
      <c r="K368" s="34">
        <v>45502</v>
      </c>
      <c r="L368" s="59">
        <f t="shared" ca="1" si="44"/>
        <v>1</v>
      </c>
      <c r="M368" s="34"/>
      <c r="N368" s="47">
        <f t="shared" ca="1" si="45"/>
        <v>234</v>
      </c>
      <c r="O368" s="75"/>
      <c r="P368" s="75"/>
      <c r="Q368" s="47" t="str">
        <f t="shared" ca="1" si="46"/>
        <v/>
      </c>
      <c r="R368" s="34"/>
      <c r="S368" s="59" t="str">
        <f t="shared" ca="1" si="47"/>
        <v/>
      </c>
      <c r="T368" s="32"/>
      <c r="U368" s="33" t="str">
        <f t="shared" ca="1" si="48"/>
        <v/>
      </c>
      <c r="V368" s="34"/>
      <c r="W368" s="35"/>
      <c r="X368" s="36" t="str">
        <f t="shared" ca="1" si="42"/>
        <v>Overdue</v>
      </c>
      <c r="Y368" s="37"/>
      <c r="Z368" s="38" t="str">
        <f t="shared" si="43"/>
        <v/>
      </c>
    </row>
    <row r="369" spans="1:26" s="39" customFormat="1" hidden="1">
      <c r="A369" s="30">
        <v>366</v>
      </c>
      <c r="B369" s="31" t="s">
        <v>827</v>
      </c>
      <c r="C369" s="31" t="s">
        <v>209</v>
      </c>
      <c r="D369" s="44" t="s">
        <v>32</v>
      </c>
      <c r="E369" s="72" t="str">
        <f>IFERROR(IF(INDEX(Sheet3!$B$2:$B$8, MATCH(D369, Sheet3!$A$2:$A$8, 0)) = 0, "", INDEX(Sheet3!$B$2:$B$8, MATCH(D369, Sheet3!$A$2:$A$8, 0))), "")</f>
        <v>Breakdown</v>
      </c>
      <c r="F369" s="31" t="s">
        <v>514</v>
      </c>
      <c r="G369" s="45" t="s">
        <v>61</v>
      </c>
      <c r="H369" s="63" t="str">
        <f>IFERROR(INDEX(Sheet3!$F$2:$F$114, MATCH(G369, Sheet3!$E$2:$E$114, 0)), "")</f>
        <v>HVAC</v>
      </c>
      <c r="I369" s="32">
        <v>45502</v>
      </c>
      <c r="J369" s="40">
        <f t="shared" ca="1" si="41"/>
        <v>234</v>
      </c>
      <c r="K369" s="34">
        <v>45502</v>
      </c>
      <c r="L369" s="59">
        <f t="shared" ca="1" si="44"/>
        <v>0</v>
      </c>
      <c r="M369" s="34">
        <v>45503</v>
      </c>
      <c r="N369" s="47">
        <f t="shared" ca="1" si="45"/>
        <v>1</v>
      </c>
      <c r="O369" s="75"/>
      <c r="P369" s="75"/>
      <c r="Q369" s="47" t="str">
        <f t="shared" ca="1" si="46"/>
        <v/>
      </c>
      <c r="R369" s="34"/>
      <c r="S369" s="59" t="str">
        <f t="shared" ca="1" si="47"/>
        <v/>
      </c>
      <c r="T369" s="32"/>
      <c r="U369" s="33" t="str">
        <f t="shared" ca="1" si="48"/>
        <v/>
      </c>
      <c r="V369" s="34"/>
      <c r="W369" s="35"/>
      <c r="X369" s="36" t="str">
        <f t="shared" ca="1" si="42"/>
        <v>Overdue</v>
      </c>
      <c r="Y369" s="37"/>
      <c r="Z369" s="38" t="str">
        <f t="shared" si="43"/>
        <v/>
      </c>
    </row>
    <row r="370" spans="1:26" s="39" customFormat="1" hidden="1">
      <c r="A370" s="30">
        <v>367</v>
      </c>
      <c r="B370" s="31" t="s">
        <v>828</v>
      </c>
      <c r="C370" s="31" t="s">
        <v>256</v>
      </c>
      <c r="D370" s="44" t="s">
        <v>32</v>
      </c>
      <c r="E370" s="72" t="str">
        <f>IFERROR(IF(INDEX(Sheet3!$B$2:$B$8, MATCH(D370, Sheet3!$A$2:$A$8, 0)) = 0, "", INDEX(Sheet3!$B$2:$B$8, MATCH(D370, Sheet3!$A$2:$A$8, 0))), "")</f>
        <v>Breakdown</v>
      </c>
      <c r="F370" s="31" t="s">
        <v>134</v>
      </c>
      <c r="G370" s="45" t="s">
        <v>149</v>
      </c>
      <c r="H370" s="63" t="str">
        <f>IFERROR(INDEX(Sheet3!$F$2:$F$114, MATCH(G370, Sheet3!$E$2:$E$114, 0)), "")</f>
        <v>KITCHEN_EQUIPMENT</v>
      </c>
      <c r="I370" s="32">
        <v>45496</v>
      </c>
      <c r="J370" s="40">
        <f t="shared" ca="1" si="41"/>
        <v>240</v>
      </c>
      <c r="K370" s="34">
        <v>45497</v>
      </c>
      <c r="L370" s="59">
        <f t="shared" ca="1" si="44"/>
        <v>1</v>
      </c>
      <c r="M370" s="34"/>
      <c r="N370" s="47">
        <f t="shared" ca="1" si="45"/>
        <v>239</v>
      </c>
      <c r="O370" s="75"/>
      <c r="P370" s="75"/>
      <c r="Q370" s="47" t="str">
        <f t="shared" ca="1" si="46"/>
        <v/>
      </c>
      <c r="R370" s="34"/>
      <c r="S370" s="59" t="str">
        <f t="shared" ca="1" si="47"/>
        <v/>
      </c>
      <c r="T370" s="32"/>
      <c r="U370" s="33" t="str">
        <f t="shared" ca="1" si="48"/>
        <v/>
      </c>
      <c r="V370" s="34"/>
      <c r="W370" s="35"/>
      <c r="X370" s="36" t="str">
        <f t="shared" ca="1" si="42"/>
        <v>Overdue</v>
      </c>
      <c r="Y370" s="37"/>
      <c r="Z370" s="38" t="str">
        <f t="shared" si="43"/>
        <v/>
      </c>
    </row>
    <row r="371" spans="1:26" s="39" customFormat="1" hidden="1">
      <c r="A371" s="30">
        <v>368</v>
      </c>
      <c r="B371" s="31" t="s">
        <v>829</v>
      </c>
      <c r="C371" s="31" t="s">
        <v>219</v>
      </c>
      <c r="D371" s="44" t="s">
        <v>32</v>
      </c>
      <c r="E371" s="72" t="str">
        <f>IFERROR(IF(INDEX(Sheet3!$B$2:$B$8, MATCH(D371, Sheet3!$A$2:$A$8, 0)) = 0, "", INDEX(Sheet3!$B$2:$B$8, MATCH(D371, Sheet3!$A$2:$A$8, 0))), "")</f>
        <v>Breakdown</v>
      </c>
      <c r="F371" s="31" t="s">
        <v>812</v>
      </c>
      <c r="G371" s="45" t="s">
        <v>115</v>
      </c>
      <c r="H371" s="63" t="str">
        <f>IFERROR(INDEX(Sheet3!$F$2:$F$114, MATCH(G371, Sheet3!$E$2:$E$114, 0)), "")</f>
        <v>HVAC</v>
      </c>
      <c r="I371" s="32">
        <v>45494</v>
      </c>
      <c r="J371" s="40">
        <f t="shared" ca="1" si="41"/>
        <v>242</v>
      </c>
      <c r="K371" s="34">
        <v>45494</v>
      </c>
      <c r="L371" s="59">
        <f t="shared" ca="1" si="44"/>
        <v>0</v>
      </c>
      <c r="M371" s="34"/>
      <c r="N371" s="47">
        <f t="shared" ca="1" si="45"/>
        <v>242</v>
      </c>
      <c r="O371" s="75"/>
      <c r="P371" s="75"/>
      <c r="Q371" s="47" t="str">
        <f t="shared" ca="1" si="46"/>
        <v/>
      </c>
      <c r="R371" s="34"/>
      <c r="S371" s="59" t="str">
        <f t="shared" ca="1" si="47"/>
        <v/>
      </c>
      <c r="T371" s="32"/>
      <c r="U371" s="33" t="str">
        <f t="shared" ca="1" si="48"/>
        <v/>
      </c>
      <c r="V371" s="34"/>
      <c r="W371" s="35"/>
      <c r="X371" s="36" t="str">
        <f t="shared" ca="1" si="42"/>
        <v>Overdue</v>
      </c>
      <c r="Y371" s="37"/>
      <c r="Z371" s="38" t="str">
        <f t="shared" si="43"/>
        <v/>
      </c>
    </row>
    <row r="372" spans="1:26" s="39" customFormat="1" hidden="1">
      <c r="A372" s="30">
        <v>369</v>
      </c>
      <c r="B372" s="31" t="s">
        <v>830</v>
      </c>
      <c r="C372" s="31" t="s">
        <v>219</v>
      </c>
      <c r="D372" s="44" t="s">
        <v>32</v>
      </c>
      <c r="E372" s="72" t="str">
        <f>IFERROR(IF(INDEX(Sheet3!$B$2:$B$8, MATCH(D372, Sheet3!$A$2:$A$8, 0)) = 0, "", INDEX(Sheet3!$B$2:$B$8, MATCH(D372, Sheet3!$A$2:$A$8, 0))), "")</f>
        <v>Breakdown</v>
      </c>
      <c r="F372" s="31" t="s">
        <v>358</v>
      </c>
      <c r="G372" s="45" t="s">
        <v>135</v>
      </c>
      <c r="H372" s="63" t="str">
        <f>IFERROR(INDEX(Sheet3!$F$2:$F$114, MATCH(G372, Sheet3!$E$2:$E$114, 0)), "")</f>
        <v>HVAC</v>
      </c>
      <c r="I372" s="32">
        <v>45492</v>
      </c>
      <c r="J372" s="40">
        <f t="shared" ca="1" si="41"/>
        <v>244</v>
      </c>
      <c r="K372" s="34">
        <v>45492</v>
      </c>
      <c r="L372" s="59">
        <f t="shared" ca="1" si="44"/>
        <v>0</v>
      </c>
      <c r="M372" s="34"/>
      <c r="N372" s="47">
        <f t="shared" ca="1" si="45"/>
        <v>244</v>
      </c>
      <c r="O372" s="75"/>
      <c r="P372" s="75"/>
      <c r="Q372" s="47" t="str">
        <f t="shared" ca="1" si="46"/>
        <v/>
      </c>
      <c r="R372" s="34"/>
      <c r="S372" s="59" t="str">
        <f t="shared" ca="1" si="47"/>
        <v/>
      </c>
      <c r="T372" s="32"/>
      <c r="U372" s="33" t="str">
        <f t="shared" ca="1" si="48"/>
        <v/>
      </c>
      <c r="V372" s="34"/>
      <c r="W372" s="35"/>
      <c r="X372" s="36" t="str">
        <f t="shared" ca="1" si="42"/>
        <v>Overdue</v>
      </c>
      <c r="Y372" s="37"/>
      <c r="Z372" s="38" t="str">
        <f t="shared" si="43"/>
        <v/>
      </c>
    </row>
    <row r="373" spans="1:26" s="39" customFormat="1" ht="26.25">
      <c r="A373" s="30">
        <v>370</v>
      </c>
      <c r="B373" s="31" t="s">
        <v>831</v>
      </c>
      <c r="C373" s="31" t="s">
        <v>219</v>
      </c>
      <c r="D373" s="44" t="s">
        <v>32</v>
      </c>
      <c r="E373" s="72" t="str">
        <f>IFERROR(IF(INDEX(Sheet3!$B$2:$B$8, MATCH(D373, Sheet3!$A$2:$A$8, 0)) = 0, "", INDEX(Sheet3!$B$2:$B$8, MATCH(D373, Sheet3!$A$2:$A$8, 0))), "")</f>
        <v>Breakdown</v>
      </c>
      <c r="F373" s="31" t="s">
        <v>295</v>
      </c>
      <c r="G373" s="45" t="s">
        <v>84</v>
      </c>
      <c r="H373" s="63" t="str">
        <f>IFERROR(INDEX(Sheet3!$F$2:$F$114, MATCH(G373, Sheet3!$E$2:$E$114, 0)), "")</f>
        <v>OTHERS</v>
      </c>
      <c r="I373" s="32">
        <v>45492</v>
      </c>
      <c r="J373" s="40">
        <f t="shared" ca="1" si="41"/>
        <v>14</v>
      </c>
      <c r="K373" s="34">
        <v>45492</v>
      </c>
      <c r="L373" s="59">
        <f t="shared" ca="1" si="44"/>
        <v>0</v>
      </c>
      <c r="M373" s="34"/>
      <c r="N373" s="47">
        <f t="shared" ca="1" si="45"/>
        <v>244</v>
      </c>
      <c r="O373" s="75"/>
      <c r="P373" s="75"/>
      <c r="Q373" s="47" t="str">
        <f t="shared" ca="1" si="46"/>
        <v/>
      </c>
      <c r="R373" s="34"/>
      <c r="S373" s="59" t="str">
        <f t="shared" ca="1" si="47"/>
        <v/>
      </c>
      <c r="T373" s="32"/>
      <c r="U373" s="33" t="str">
        <f t="shared" ca="1" si="48"/>
        <v/>
      </c>
      <c r="V373" s="34"/>
      <c r="W373" s="35"/>
      <c r="X373" s="36" t="str">
        <f t="shared" ca="1" si="42"/>
        <v>Completed</v>
      </c>
      <c r="Y373" s="37">
        <v>45506</v>
      </c>
      <c r="Z373" s="38">
        <f t="shared" si="43"/>
        <v>0</v>
      </c>
    </row>
    <row r="374" spans="1:26" s="39" customFormat="1" hidden="1">
      <c r="A374" s="30">
        <v>371</v>
      </c>
      <c r="B374" s="31" t="s">
        <v>832</v>
      </c>
      <c r="C374" s="31" t="s">
        <v>252</v>
      </c>
      <c r="D374" s="44" t="s">
        <v>67</v>
      </c>
      <c r="E374" s="72" t="str">
        <f>IFERROR(IF(INDEX(Sheet3!$B$2:$B$8, MATCH(D374, Sheet3!$A$2:$A$8, 0)) = 0, "", INDEX(Sheet3!$B$2:$B$8, MATCH(D374, Sheet3!$A$2:$A$8, 0))), "")</f>
        <v>Breakdown</v>
      </c>
      <c r="F374" s="31" t="s">
        <v>497</v>
      </c>
      <c r="G374" s="45" t="s">
        <v>122</v>
      </c>
      <c r="H374" s="63" t="str">
        <f>IFERROR(INDEX(Sheet3!$F$2:$F$114, MATCH(G374, Sheet3!$E$2:$E$114, 0)), "")</f>
        <v>KITCHEN_EQUIPMENT</v>
      </c>
      <c r="I374" s="32">
        <v>45498</v>
      </c>
      <c r="J374" s="40">
        <f t="shared" ca="1" si="41"/>
        <v>238</v>
      </c>
      <c r="K374" s="34">
        <v>45498</v>
      </c>
      <c r="L374" s="59">
        <f t="shared" ca="1" si="44"/>
        <v>0</v>
      </c>
      <c r="M374" s="34"/>
      <c r="N374" s="47">
        <f t="shared" ca="1" si="45"/>
        <v>238</v>
      </c>
      <c r="O374" s="75"/>
      <c r="P374" s="75"/>
      <c r="Q374" s="47" t="str">
        <f t="shared" ca="1" si="46"/>
        <v/>
      </c>
      <c r="R374" s="34"/>
      <c r="S374" s="59" t="str">
        <f t="shared" ca="1" si="47"/>
        <v/>
      </c>
      <c r="T374" s="32"/>
      <c r="U374" s="33" t="str">
        <f t="shared" ca="1" si="48"/>
        <v/>
      </c>
      <c r="V374" s="34"/>
      <c r="W374" s="35"/>
      <c r="X374" s="36" t="str">
        <f t="shared" ca="1" si="42"/>
        <v>Overdue</v>
      </c>
      <c r="Y374" s="37"/>
      <c r="Z374" s="38" t="str">
        <f t="shared" si="43"/>
        <v/>
      </c>
    </row>
    <row r="375" spans="1:26" s="39" customFormat="1" hidden="1">
      <c r="A375" s="30">
        <v>372</v>
      </c>
      <c r="B375" s="31" t="s">
        <v>200</v>
      </c>
      <c r="C375" s="31" t="s">
        <v>209</v>
      </c>
      <c r="D375" s="44" t="s">
        <v>59</v>
      </c>
      <c r="E375" s="72" t="str">
        <f>IFERROR(IF(INDEX(Sheet3!$B$2:$B$8, MATCH(D375, Sheet3!$A$2:$A$8, 0)) = 0, "", INDEX(Sheet3!$B$2:$B$8, MATCH(D375, Sheet3!$A$2:$A$8, 0))), "")</f>
        <v>Preventive</v>
      </c>
      <c r="F375" s="31" t="s">
        <v>337</v>
      </c>
      <c r="G375" s="45" t="s">
        <v>202</v>
      </c>
      <c r="H375" s="63" t="str">
        <f>IFERROR(INDEX(Sheet3!$F$2:$F$114, MATCH(G375, Sheet3!$E$2:$E$114, 0)), "")</f>
        <v>GENERATOR</v>
      </c>
      <c r="I375" s="32">
        <v>45502</v>
      </c>
      <c r="J375" s="40">
        <f t="shared" ca="1" si="41"/>
        <v>234</v>
      </c>
      <c r="K375" s="34">
        <v>45502</v>
      </c>
      <c r="L375" s="59">
        <f t="shared" ca="1" si="44"/>
        <v>0</v>
      </c>
      <c r="M375" s="34"/>
      <c r="N375" s="47">
        <f t="shared" ca="1" si="45"/>
        <v>234</v>
      </c>
      <c r="O375" s="75"/>
      <c r="P375" s="75"/>
      <c r="Q375" s="47" t="str">
        <f t="shared" ca="1" si="46"/>
        <v/>
      </c>
      <c r="R375" s="34"/>
      <c r="S375" s="59" t="str">
        <f t="shared" ca="1" si="47"/>
        <v/>
      </c>
      <c r="T375" s="32"/>
      <c r="U375" s="33" t="str">
        <f t="shared" ca="1" si="48"/>
        <v/>
      </c>
      <c r="V375" s="34"/>
      <c r="W375" s="35"/>
      <c r="X375" s="36" t="str">
        <f t="shared" ca="1" si="42"/>
        <v>Overdue</v>
      </c>
      <c r="Y375" s="37"/>
      <c r="Z375" s="38" t="str">
        <f t="shared" si="43"/>
        <v/>
      </c>
    </row>
    <row r="376" spans="1:26" s="39" customFormat="1" hidden="1">
      <c r="A376" s="30">
        <v>373</v>
      </c>
      <c r="B376" s="31" t="s">
        <v>833</v>
      </c>
      <c r="C376" s="31" t="s">
        <v>642</v>
      </c>
      <c r="D376" s="44" t="s">
        <v>32</v>
      </c>
      <c r="E376" s="72" t="str">
        <f>IFERROR(IF(INDEX(Sheet3!$B$2:$B$8, MATCH(D376, Sheet3!$A$2:$A$8, 0)) = 0, "", INDEX(Sheet3!$B$2:$B$8, MATCH(D376, Sheet3!$A$2:$A$8, 0))), "")</f>
        <v>Breakdown</v>
      </c>
      <c r="F376" s="31" t="s">
        <v>324</v>
      </c>
      <c r="G376" s="45" t="s">
        <v>61</v>
      </c>
      <c r="H376" s="63" t="str">
        <f>IFERROR(INDEX(Sheet3!$F$2:$F$114, MATCH(G376, Sheet3!$E$2:$E$114, 0)), "")</f>
        <v>HVAC</v>
      </c>
      <c r="I376" s="32">
        <v>45496</v>
      </c>
      <c r="J376" s="40">
        <f t="shared" ca="1" si="41"/>
        <v>240</v>
      </c>
      <c r="K376" s="34">
        <v>45498</v>
      </c>
      <c r="L376" s="59">
        <f t="shared" ca="1" si="44"/>
        <v>2</v>
      </c>
      <c r="M376" s="34"/>
      <c r="N376" s="47">
        <f t="shared" ca="1" si="45"/>
        <v>238</v>
      </c>
      <c r="O376" s="75"/>
      <c r="P376" s="75"/>
      <c r="Q376" s="47" t="str">
        <f t="shared" ca="1" si="46"/>
        <v/>
      </c>
      <c r="R376" s="34"/>
      <c r="S376" s="59" t="str">
        <f t="shared" ca="1" si="47"/>
        <v/>
      </c>
      <c r="T376" s="32"/>
      <c r="U376" s="33" t="str">
        <f t="shared" ca="1" si="48"/>
        <v/>
      </c>
      <c r="V376" s="34"/>
      <c r="W376" s="35"/>
      <c r="X376" s="36" t="str">
        <f t="shared" ca="1" si="42"/>
        <v>Overdue</v>
      </c>
      <c r="Y376" s="37"/>
      <c r="Z376" s="38" t="str">
        <f t="shared" si="43"/>
        <v/>
      </c>
    </row>
    <row r="377" spans="1:26" s="39" customFormat="1" hidden="1">
      <c r="A377" s="30">
        <v>374</v>
      </c>
      <c r="B377" s="31" t="s">
        <v>834</v>
      </c>
      <c r="C377" s="31" t="s">
        <v>363</v>
      </c>
      <c r="D377" s="44" t="s">
        <v>32</v>
      </c>
      <c r="E377" s="72" t="str">
        <f>IFERROR(IF(INDEX(Sheet3!$B$2:$B$8, MATCH(D377, Sheet3!$A$2:$A$8, 0)) = 0, "", INDEX(Sheet3!$B$2:$B$8, MATCH(D377, Sheet3!$A$2:$A$8, 0))), "")</f>
        <v>Breakdown</v>
      </c>
      <c r="F377" s="31" t="s">
        <v>352</v>
      </c>
      <c r="G377" s="45" t="s">
        <v>202</v>
      </c>
      <c r="H377" s="63" t="str">
        <f>IFERROR(INDEX(Sheet3!$F$2:$F$114, MATCH(G377, Sheet3!$E$2:$E$114, 0)), "")</f>
        <v>GENERATOR</v>
      </c>
      <c r="I377" s="32">
        <v>45502</v>
      </c>
      <c r="J377" s="40">
        <f t="shared" ca="1" si="41"/>
        <v>234</v>
      </c>
      <c r="K377" s="34">
        <v>45502</v>
      </c>
      <c r="L377" s="59">
        <f t="shared" ca="1" si="44"/>
        <v>0</v>
      </c>
      <c r="M377" s="34">
        <v>45503</v>
      </c>
      <c r="N377" s="47">
        <f t="shared" ca="1" si="45"/>
        <v>1</v>
      </c>
      <c r="O377" s="75">
        <v>45504</v>
      </c>
      <c r="P377" s="75">
        <v>45506</v>
      </c>
      <c r="Q377" s="47">
        <f t="shared" ca="1" si="46"/>
        <v>2</v>
      </c>
      <c r="R377" s="34">
        <v>45509</v>
      </c>
      <c r="S377" s="59">
        <f t="shared" ca="1" si="47"/>
        <v>0</v>
      </c>
      <c r="T377" s="32">
        <v>45509</v>
      </c>
      <c r="U377" s="33">
        <f t="shared" ca="1" si="48"/>
        <v>227</v>
      </c>
      <c r="V377" s="34"/>
      <c r="W377" s="35"/>
      <c r="X377" s="36" t="str">
        <f t="shared" ca="1" si="42"/>
        <v>Overdue</v>
      </c>
      <c r="Y377" s="37"/>
      <c r="Z377" s="38" t="str">
        <f t="shared" si="43"/>
        <v/>
      </c>
    </row>
    <row r="378" spans="1:26" s="39" customFormat="1" hidden="1">
      <c r="A378" s="30">
        <v>375</v>
      </c>
      <c r="B378" s="31" t="s">
        <v>539</v>
      </c>
      <c r="C378" s="31" t="s">
        <v>193</v>
      </c>
      <c r="D378" s="44" t="s">
        <v>59</v>
      </c>
      <c r="E378" s="72" t="str">
        <f>IFERROR(IF(INDEX(Sheet3!$B$2:$B$8, MATCH(D378, Sheet3!$A$2:$A$8, 0)) = 0, "", INDEX(Sheet3!$B$2:$B$8, MATCH(D378, Sheet3!$A$2:$A$8, 0))), "")</f>
        <v>Preventive</v>
      </c>
      <c r="F378" s="31" t="s">
        <v>249</v>
      </c>
      <c r="G378" s="45" t="s">
        <v>202</v>
      </c>
      <c r="H378" s="63" t="str">
        <f>IFERROR(INDEX(Sheet3!$F$2:$F$114, MATCH(G378, Sheet3!$E$2:$E$114, 0)), "")</f>
        <v>GENERATOR</v>
      </c>
      <c r="I378" s="32">
        <v>45502</v>
      </c>
      <c r="J378" s="40">
        <f t="shared" ca="1" si="41"/>
        <v>234</v>
      </c>
      <c r="K378" s="34">
        <v>45502</v>
      </c>
      <c r="L378" s="59">
        <f t="shared" ca="1" si="44"/>
        <v>0</v>
      </c>
      <c r="M378" s="34">
        <v>45502</v>
      </c>
      <c r="N378" s="47">
        <f t="shared" ca="1" si="45"/>
        <v>0</v>
      </c>
      <c r="O378" s="75"/>
      <c r="P378" s="75"/>
      <c r="Q378" s="47" t="str">
        <f t="shared" ca="1" si="46"/>
        <v/>
      </c>
      <c r="R378" s="34"/>
      <c r="S378" s="59" t="str">
        <f t="shared" ca="1" si="47"/>
        <v/>
      </c>
      <c r="T378" s="32"/>
      <c r="U378" s="33" t="str">
        <f t="shared" ca="1" si="48"/>
        <v/>
      </c>
      <c r="V378" s="34"/>
      <c r="W378" s="35"/>
      <c r="X378" s="36" t="str">
        <f t="shared" ca="1" si="42"/>
        <v>Overdue</v>
      </c>
      <c r="Y378" s="37"/>
      <c r="Z378" s="38" t="str">
        <f t="shared" si="43"/>
        <v/>
      </c>
    </row>
    <row r="379" spans="1:26" s="39" customFormat="1" hidden="1">
      <c r="A379" s="30">
        <v>376</v>
      </c>
      <c r="B379" s="31" t="s">
        <v>835</v>
      </c>
      <c r="C379" s="31" t="s">
        <v>165</v>
      </c>
      <c r="D379" s="44" t="s">
        <v>32</v>
      </c>
      <c r="E379" s="72" t="str">
        <f>IFERROR(IF(INDEX(Sheet3!$B$2:$B$8, MATCH(D379, Sheet3!$A$2:$A$8, 0)) = 0, "", INDEX(Sheet3!$B$2:$B$8, MATCH(D379, Sheet3!$A$2:$A$8, 0))), "")</f>
        <v>Breakdown</v>
      </c>
      <c r="F379" s="31" t="s">
        <v>836</v>
      </c>
      <c r="G379" s="45" t="s">
        <v>84</v>
      </c>
      <c r="H379" s="63" t="str">
        <f>IFERROR(INDEX(Sheet3!$F$2:$F$114, MATCH(G379, Sheet3!$E$2:$E$114, 0)), "")</f>
        <v>OTHERS</v>
      </c>
      <c r="I379" s="32">
        <v>45502</v>
      </c>
      <c r="J379" s="40">
        <f t="shared" ca="1" si="41"/>
        <v>234</v>
      </c>
      <c r="K379" s="34">
        <v>45502</v>
      </c>
      <c r="L379" s="59">
        <f t="shared" ca="1" si="44"/>
        <v>0</v>
      </c>
      <c r="M379" s="34"/>
      <c r="N379" s="47">
        <f t="shared" ca="1" si="45"/>
        <v>234</v>
      </c>
      <c r="O379" s="75"/>
      <c r="P379" s="75"/>
      <c r="Q379" s="47" t="str">
        <f t="shared" ca="1" si="46"/>
        <v/>
      </c>
      <c r="R379" s="34"/>
      <c r="S379" s="59" t="str">
        <f t="shared" ca="1" si="47"/>
        <v/>
      </c>
      <c r="T379" s="32"/>
      <c r="U379" s="33" t="str">
        <f t="shared" ca="1" si="48"/>
        <v/>
      </c>
      <c r="V379" s="34"/>
      <c r="W379" s="35"/>
      <c r="X379" s="36" t="str">
        <f t="shared" ca="1" si="42"/>
        <v>Overdue</v>
      </c>
      <c r="Y379" s="37"/>
      <c r="Z379" s="38" t="str">
        <f t="shared" si="43"/>
        <v/>
      </c>
    </row>
    <row r="380" spans="1:26" s="39" customFormat="1" hidden="1">
      <c r="A380" s="30">
        <v>377</v>
      </c>
      <c r="B380" s="31" t="s">
        <v>837</v>
      </c>
      <c r="C380" s="31" t="s">
        <v>95</v>
      </c>
      <c r="D380" s="44" t="s">
        <v>32</v>
      </c>
      <c r="E380" s="72" t="str">
        <f>IFERROR(IF(INDEX(Sheet3!$B$2:$B$8, MATCH(D380, Sheet3!$A$2:$A$8, 0)) = 0, "", INDEX(Sheet3!$B$2:$B$8, MATCH(D380, Sheet3!$A$2:$A$8, 0))), "")</f>
        <v>Breakdown</v>
      </c>
      <c r="F380" s="31" t="s">
        <v>212</v>
      </c>
      <c r="G380" s="45" t="s">
        <v>84</v>
      </c>
      <c r="H380" s="63" t="str">
        <f>IFERROR(INDEX(Sheet3!$F$2:$F$114, MATCH(G380, Sheet3!$E$2:$E$114, 0)), "")</f>
        <v>OTHERS</v>
      </c>
      <c r="I380" s="32">
        <v>45502</v>
      </c>
      <c r="J380" s="40">
        <f t="shared" ca="1" si="41"/>
        <v>234</v>
      </c>
      <c r="K380" s="34">
        <v>45502</v>
      </c>
      <c r="L380" s="59">
        <f t="shared" ca="1" si="44"/>
        <v>0</v>
      </c>
      <c r="M380" s="34"/>
      <c r="N380" s="47">
        <f t="shared" ca="1" si="45"/>
        <v>234</v>
      </c>
      <c r="O380" s="75"/>
      <c r="P380" s="75"/>
      <c r="Q380" s="47" t="str">
        <f t="shared" ca="1" si="46"/>
        <v/>
      </c>
      <c r="R380" s="34"/>
      <c r="S380" s="59" t="str">
        <f t="shared" ca="1" si="47"/>
        <v/>
      </c>
      <c r="T380" s="32"/>
      <c r="U380" s="33" t="str">
        <f t="shared" ca="1" si="48"/>
        <v/>
      </c>
      <c r="V380" s="34"/>
      <c r="W380" s="35"/>
      <c r="X380" s="36" t="str">
        <f t="shared" ca="1" si="42"/>
        <v>Overdue</v>
      </c>
      <c r="Y380" s="37"/>
      <c r="Z380" s="38" t="str">
        <f t="shared" si="43"/>
        <v/>
      </c>
    </row>
    <row r="381" spans="1:26" s="39" customFormat="1" hidden="1">
      <c r="A381" s="30">
        <v>378</v>
      </c>
      <c r="B381" s="31" t="s">
        <v>838</v>
      </c>
      <c r="C381" s="31" t="s">
        <v>548</v>
      </c>
      <c r="D381" s="44" t="s">
        <v>32</v>
      </c>
      <c r="E381" s="72" t="str">
        <f>IFERROR(IF(INDEX(Sheet3!$B$2:$B$8, MATCH(D381, Sheet3!$A$2:$A$8, 0)) = 0, "", INDEX(Sheet3!$B$2:$B$8, MATCH(D381, Sheet3!$A$2:$A$8, 0))), "")</f>
        <v>Breakdown</v>
      </c>
      <c r="F381" s="31" t="s">
        <v>253</v>
      </c>
      <c r="G381" s="45" t="s">
        <v>84</v>
      </c>
      <c r="H381" s="63" t="str">
        <f>IFERROR(INDEX(Sheet3!$F$2:$F$114, MATCH(G381, Sheet3!$E$2:$E$114, 0)), "")</f>
        <v>OTHERS</v>
      </c>
      <c r="I381" s="32">
        <v>45491</v>
      </c>
      <c r="J381" s="40">
        <f t="shared" ca="1" si="41"/>
        <v>245</v>
      </c>
      <c r="K381" s="34">
        <v>45492</v>
      </c>
      <c r="L381" s="59">
        <f t="shared" ca="1" si="44"/>
        <v>1</v>
      </c>
      <c r="M381" s="34"/>
      <c r="N381" s="47">
        <f t="shared" ca="1" si="45"/>
        <v>244</v>
      </c>
      <c r="O381" s="75"/>
      <c r="P381" s="75"/>
      <c r="Q381" s="47" t="str">
        <f t="shared" ca="1" si="46"/>
        <v/>
      </c>
      <c r="R381" s="34"/>
      <c r="S381" s="59" t="str">
        <f t="shared" ca="1" si="47"/>
        <v/>
      </c>
      <c r="T381" s="32"/>
      <c r="U381" s="33" t="str">
        <f t="shared" ca="1" si="48"/>
        <v/>
      </c>
      <c r="V381" s="34"/>
      <c r="W381" s="35"/>
      <c r="X381" s="36" t="str">
        <f t="shared" ca="1" si="42"/>
        <v>Overdue</v>
      </c>
      <c r="Y381" s="37"/>
      <c r="Z381" s="38" t="str">
        <f t="shared" si="43"/>
        <v/>
      </c>
    </row>
    <row r="382" spans="1:26" s="39" customFormat="1" hidden="1">
      <c r="A382" s="30">
        <v>379</v>
      </c>
      <c r="B382" s="31" t="s">
        <v>839</v>
      </c>
      <c r="C382" s="31" t="s">
        <v>306</v>
      </c>
      <c r="D382" s="44" t="s">
        <v>32</v>
      </c>
      <c r="E382" s="72" t="str">
        <f>IFERROR(IF(INDEX(Sheet3!$B$2:$B$8, MATCH(D382, Sheet3!$A$2:$A$8, 0)) = 0, "", INDEX(Sheet3!$B$2:$B$8, MATCH(D382, Sheet3!$A$2:$A$8, 0))), "")</f>
        <v>Breakdown</v>
      </c>
      <c r="F382" s="31" t="s">
        <v>267</v>
      </c>
      <c r="G382" s="45" t="s">
        <v>185</v>
      </c>
      <c r="H382" s="63" t="str">
        <f>IFERROR(INDEX(Sheet3!$F$2:$F$114, MATCH(G382, Sheet3!$E$2:$E$114, 0)), "")</f>
        <v>KITCHEN_EQUIPMENT</v>
      </c>
      <c r="I382" s="32">
        <v>45498</v>
      </c>
      <c r="J382" s="40">
        <f t="shared" ca="1" si="41"/>
        <v>238</v>
      </c>
      <c r="K382" s="34">
        <v>45498</v>
      </c>
      <c r="L382" s="59">
        <f t="shared" ca="1" si="44"/>
        <v>0</v>
      </c>
      <c r="M382" s="34"/>
      <c r="N382" s="47">
        <f t="shared" ca="1" si="45"/>
        <v>238</v>
      </c>
      <c r="O382" s="75"/>
      <c r="P382" s="75"/>
      <c r="Q382" s="47" t="str">
        <f t="shared" ca="1" si="46"/>
        <v/>
      </c>
      <c r="R382" s="34"/>
      <c r="S382" s="59" t="str">
        <f t="shared" ca="1" si="47"/>
        <v/>
      </c>
      <c r="T382" s="32"/>
      <c r="U382" s="33" t="str">
        <f t="shared" ca="1" si="48"/>
        <v/>
      </c>
      <c r="V382" s="34"/>
      <c r="W382" s="35"/>
      <c r="X382" s="36" t="str">
        <f t="shared" ca="1" si="42"/>
        <v>Overdue</v>
      </c>
      <c r="Y382" s="37"/>
      <c r="Z382" s="38" t="str">
        <f t="shared" si="43"/>
        <v/>
      </c>
    </row>
    <row r="383" spans="1:26" s="39" customFormat="1" hidden="1">
      <c r="A383" s="30">
        <v>380</v>
      </c>
      <c r="B383" s="31" t="s">
        <v>840</v>
      </c>
      <c r="C383" s="31" t="s">
        <v>137</v>
      </c>
      <c r="D383" s="44" t="s">
        <v>32</v>
      </c>
      <c r="E383" s="72" t="str">
        <f>IFERROR(IF(INDEX(Sheet3!$B$2:$B$8, MATCH(D383, Sheet3!$A$2:$A$8, 0)) = 0, "", INDEX(Sheet3!$B$2:$B$8, MATCH(D383, Sheet3!$A$2:$A$8, 0))), "")</f>
        <v>Breakdown</v>
      </c>
      <c r="F383" s="31" t="s">
        <v>134</v>
      </c>
      <c r="G383" s="45" t="s">
        <v>84</v>
      </c>
      <c r="H383" s="63" t="str">
        <f>IFERROR(INDEX(Sheet3!$F$2:$F$114, MATCH(G383, Sheet3!$E$2:$E$114, 0)), "")</f>
        <v>OTHERS</v>
      </c>
      <c r="I383" s="32">
        <v>45502</v>
      </c>
      <c r="J383" s="40">
        <f t="shared" ca="1" si="41"/>
        <v>234</v>
      </c>
      <c r="K383" s="34">
        <v>45502</v>
      </c>
      <c r="L383" s="59">
        <f t="shared" ca="1" si="44"/>
        <v>0</v>
      </c>
      <c r="M383" s="34"/>
      <c r="N383" s="47">
        <f t="shared" ca="1" si="45"/>
        <v>234</v>
      </c>
      <c r="O383" s="75"/>
      <c r="P383" s="75"/>
      <c r="Q383" s="47" t="str">
        <f t="shared" ca="1" si="46"/>
        <v/>
      </c>
      <c r="R383" s="34"/>
      <c r="S383" s="59" t="str">
        <f t="shared" ca="1" si="47"/>
        <v/>
      </c>
      <c r="T383" s="32"/>
      <c r="U383" s="33" t="str">
        <f t="shared" ca="1" si="48"/>
        <v/>
      </c>
      <c r="V383" s="34"/>
      <c r="W383" s="35"/>
      <c r="X383" s="36" t="str">
        <f t="shared" ca="1" si="42"/>
        <v>Overdue</v>
      </c>
      <c r="Y383" s="37"/>
      <c r="Z383" s="38" t="str">
        <f t="shared" si="43"/>
        <v/>
      </c>
    </row>
    <row r="384" spans="1:26" s="39" customFormat="1" hidden="1">
      <c r="A384" s="30">
        <v>381</v>
      </c>
      <c r="B384" s="31" t="s">
        <v>841</v>
      </c>
      <c r="C384" s="31" t="s">
        <v>83</v>
      </c>
      <c r="D384" s="44" t="s">
        <v>32</v>
      </c>
      <c r="E384" s="72" t="str">
        <f>IFERROR(IF(INDEX(Sheet3!$B$2:$B$8, MATCH(D384, Sheet3!$A$2:$A$8, 0)) = 0, "", INDEX(Sheet3!$B$2:$B$8, MATCH(D384, Sheet3!$A$2:$A$8, 0))), "")</f>
        <v>Breakdown</v>
      </c>
      <c r="F384" s="31" t="s">
        <v>134</v>
      </c>
      <c r="G384" s="45" t="s">
        <v>222</v>
      </c>
      <c r="H384" s="63" t="str">
        <f>IFERROR(INDEX(Sheet3!$F$2:$F$114, MATCH(G384, Sheet3!$E$2:$E$114, 0)), "")</f>
        <v>KITCHEN_EQUIPMENT</v>
      </c>
      <c r="I384" s="32">
        <v>45502</v>
      </c>
      <c r="J384" s="40">
        <f t="shared" ca="1" si="41"/>
        <v>234</v>
      </c>
      <c r="K384" s="34">
        <v>45502</v>
      </c>
      <c r="L384" s="59">
        <f t="shared" ca="1" si="44"/>
        <v>0</v>
      </c>
      <c r="M384" s="34"/>
      <c r="N384" s="47">
        <f t="shared" ca="1" si="45"/>
        <v>234</v>
      </c>
      <c r="O384" s="75"/>
      <c r="P384" s="75"/>
      <c r="Q384" s="47" t="str">
        <f t="shared" ca="1" si="46"/>
        <v/>
      </c>
      <c r="R384" s="34"/>
      <c r="S384" s="59" t="str">
        <f t="shared" ca="1" si="47"/>
        <v/>
      </c>
      <c r="T384" s="32"/>
      <c r="U384" s="33" t="str">
        <f t="shared" ca="1" si="48"/>
        <v/>
      </c>
      <c r="V384" s="34"/>
      <c r="W384" s="35"/>
      <c r="X384" s="36" t="str">
        <f t="shared" ca="1" si="42"/>
        <v>Overdue</v>
      </c>
      <c r="Y384" s="37"/>
      <c r="Z384" s="38" t="str">
        <f t="shared" si="43"/>
        <v/>
      </c>
    </row>
    <row r="385" spans="1:26" s="39" customFormat="1" ht="28.5">
      <c r="A385" s="30">
        <v>382</v>
      </c>
      <c r="B385" s="31" t="s">
        <v>842</v>
      </c>
      <c r="C385" s="31" t="s">
        <v>439</v>
      </c>
      <c r="D385" s="44" t="s">
        <v>67</v>
      </c>
      <c r="E385" s="72" t="str">
        <f>IFERROR(IF(INDEX(Sheet3!$B$2:$B$8, MATCH(D385, Sheet3!$A$2:$A$8, 0)) = 0, "", INDEX(Sheet3!$B$2:$B$8, MATCH(D385, Sheet3!$A$2:$A$8, 0))), "")</f>
        <v>Breakdown</v>
      </c>
      <c r="F385" s="31" t="s">
        <v>55</v>
      </c>
      <c r="G385" s="45" t="s">
        <v>638</v>
      </c>
      <c r="H385" s="63" t="str">
        <f>IFERROR(INDEX(Sheet3!$F$2:$F$114, MATCH(G385, Sheet3!$E$2:$E$114, 0)), "")</f>
        <v>ELECTRICAL</v>
      </c>
      <c r="I385" s="32">
        <v>45501</v>
      </c>
      <c r="J385" s="40">
        <f t="shared" ca="1" si="41"/>
        <v>1</v>
      </c>
      <c r="K385" s="34">
        <v>45501</v>
      </c>
      <c r="L385" s="59">
        <f t="shared" ca="1" si="44"/>
        <v>0</v>
      </c>
      <c r="M385" s="34"/>
      <c r="N385" s="47">
        <f t="shared" ca="1" si="45"/>
        <v>235</v>
      </c>
      <c r="O385" s="75"/>
      <c r="P385" s="75"/>
      <c r="Q385" s="47" t="str">
        <f t="shared" ca="1" si="46"/>
        <v/>
      </c>
      <c r="R385" s="34">
        <v>45501</v>
      </c>
      <c r="S385" s="59">
        <f t="shared" ca="1" si="47"/>
        <v>0</v>
      </c>
      <c r="T385" s="32">
        <v>45501</v>
      </c>
      <c r="U385" s="33">
        <f t="shared" ca="1" si="48"/>
        <v>1</v>
      </c>
      <c r="V385" s="34"/>
      <c r="W385" s="35"/>
      <c r="X385" s="36" t="str">
        <f t="shared" ca="1" si="42"/>
        <v>Completed</v>
      </c>
      <c r="Y385" s="37">
        <v>45502</v>
      </c>
      <c r="Z385" s="38">
        <f t="shared" si="43"/>
        <v>0</v>
      </c>
    </row>
    <row r="386" spans="1:26" s="39" customFormat="1" hidden="1">
      <c r="A386" s="30">
        <v>383</v>
      </c>
      <c r="B386" s="31" t="s">
        <v>843</v>
      </c>
      <c r="C386" s="31" t="s">
        <v>156</v>
      </c>
      <c r="D386" s="44" t="s">
        <v>32</v>
      </c>
      <c r="E386" s="72" t="str">
        <f>IFERROR(IF(INDEX(Sheet3!$B$2:$B$8, MATCH(D386, Sheet3!$A$2:$A$8, 0)) = 0, "", INDEX(Sheet3!$B$2:$B$8, MATCH(D386, Sheet3!$A$2:$A$8, 0))), "")</f>
        <v>Breakdown</v>
      </c>
      <c r="F386" s="31" t="s">
        <v>253</v>
      </c>
      <c r="G386" s="45" t="s">
        <v>844</v>
      </c>
      <c r="H386" s="63" t="str">
        <f>IFERROR(INDEX(Sheet3!$F$2:$F$114, MATCH(G386, Sheet3!$E$2:$E$114, 0)), "")</f>
        <v>WTP</v>
      </c>
      <c r="I386" s="32">
        <v>45493</v>
      </c>
      <c r="J386" s="40">
        <f t="shared" ca="1" si="41"/>
        <v>243</v>
      </c>
      <c r="K386" s="34">
        <v>45493</v>
      </c>
      <c r="L386" s="59">
        <f t="shared" ca="1" si="44"/>
        <v>0</v>
      </c>
      <c r="M386" s="34">
        <v>45493</v>
      </c>
      <c r="N386" s="47">
        <f t="shared" ca="1" si="45"/>
        <v>0</v>
      </c>
      <c r="O386" s="75"/>
      <c r="P386" s="75"/>
      <c r="Q386" s="47" t="str">
        <f t="shared" ca="1" si="46"/>
        <v/>
      </c>
      <c r="R386" s="34"/>
      <c r="S386" s="59" t="str">
        <f t="shared" ca="1" si="47"/>
        <v/>
      </c>
      <c r="T386" s="32"/>
      <c r="U386" s="33" t="str">
        <f t="shared" ca="1" si="48"/>
        <v/>
      </c>
      <c r="V386" s="34"/>
      <c r="W386" s="35"/>
      <c r="X386" s="36" t="str">
        <f t="shared" ca="1" si="42"/>
        <v>Overdue</v>
      </c>
      <c r="Y386" s="37"/>
      <c r="Z386" s="38" t="str">
        <f t="shared" si="43"/>
        <v/>
      </c>
    </row>
    <row r="387" spans="1:26" s="39" customFormat="1" hidden="1">
      <c r="A387" s="30">
        <v>384</v>
      </c>
      <c r="B387" s="31" t="s">
        <v>845</v>
      </c>
      <c r="C387" s="31" t="s">
        <v>269</v>
      </c>
      <c r="D387" s="44" t="s">
        <v>67</v>
      </c>
      <c r="E387" s="72" t="str">
        <f>IFERROR(IF(INDEX(Sheet3!$B$2:$B$8, MATCH(D387, Sheet3!$A$2:$A$8, 0)) = 0, "", INDEX(Sheet3!$B$2:$B$8, MATCH(D387, Sheet3!$A$2:$A$8, 0))), "")</f>
        <v>Breakdown</v>
      </c>
      <c r="F387" s="31" t="s">
        <v>608</v>
      </c>
      <c r="G387" s="45" t="s">
        <v>594</v>
      </c>
      <c r="H387" s="63" t="str">
        <f>IFERROR(INDEX(Sheet3!$F$2:$F$114, MATCH(G387, Sheet3!$E$2:$E$114, 0)), "")</f>
        <v>ELECTRICAL</v>
      </c>
      <c r="I387" s="32">
        <v>45501</v>
      </c>
      <c r="J387" s="40">
        <f t="shared" ca="1" si="41"/>
        <v>235</v>
      </c>
      <c r="K387" s="34">
        <v>45501</v>
      </c>
      <c r="L387" s="59">
        <f t="shared" ca="1" si="44"/>
        <v>0</v>
      </c>
      <c r="M387" s="34"/>
      <c r="N387" s="47">
        <f t="shared" ca="1" si="45"/>
        <v>235</v>
      </c>
      <c r="O387" s="75"/>
      <c r="P387" s="75"/>
      <c r="Q387" s="47" t="str">
        <f t="shared" ca="1" si="46"/>
        <v/>
      </c>
      <c r="R387" s="34"/>
      <c r="S387" s="59" t="str">
        <f t="shared" ca="1" si="47"/>
        <v/>
      </c>
      <c r="T387" s="32"/>
      <c r="U387" s="33" t="str">
        <f t="shared" ca="1" si="48"/>
        <v/>
      </c>
      <c r="V387" s="34"/>
      <c r="W387" s="35"/>
      <c r="X387" s="36" t="str">
        <f t="shared" ca="1" si="42"/>
        <v>Overdue</v>
      </c>
      <c r="Y387" s="37"/>
      <c r="Z387" s="38" t="str">
        <f t="shared" si="43"/>
        <v/>
      </c>
    </row>
    <row r="388" spans="1:26" s="39" customFormat="1" hidden="1">
      <c r="A388" s="30">
        <v>385</v>
      </c>
      <c r="B388" s="31" t="s">
        <v>539</v>
      </c>
      <c r="C388" s="31" t="s">
        <v>193</v>
      </c>
      <c r="D388" s="44" t="s">
        <v>59</v>
      </c>
      <c r="E388" s="72" t="str">
        <f>IFERROR(IF(INDEX(Sheet3!$B$2:$B$8, MATCH(D388, Sheet3!$A$2:$A$8, 0)) = 0, "", INDEX(Sheet3!$B$2:$B$8, MATCH(D388, Sheet3!$A$2:$A$8, 0))), "")</f>
        <v>Preventive</v>
      </c>
      <c r="F388" s="31" t="s">
        <v>249</v>
      </c>
      <c r="G388" s="45" t="s">
        <v>202</v>
      </c>
      <c r="H388" s="63" t="str">
        <f>IFERROR(INDEX(Sheet3!$F$2:$F$114, MATCH(G388, Sheet3!$E$2:$E$114, 0)), "")</f>
        <v>GENERATOR</v>
      </c>
      <c r="I388" s="32">
        <v>45502</v>
      </c>
      <c r="J388" s="40">
        <f t="shared" ca="1" si="41"/>
        <v>234</v>
      </c>
      <c r="K388" s="34">
        <v>45502</v>
      </c>
      <c r="L388" s="59">
        <f t="shared" ca="1" si="44"/>
        <v>0</v>
      </c>
      <c r="M388" s="34"/>
      <c r="N388" s="47">
        <f t="shared" ca="1" si="45"/>
        <v>234</v>
      </c>
      <c r="O388" s="75"/>
      <c r="P388" s="75"/>
      <c r="Q388" s="47" t="str">
        <f t="shared" ca="1" si="46"/>
        <v/>
      </c>
      <c r="R388" s="34"/>
      <c r="S388" s="59" t="str">
        <f t="shared" ca="1" si="47"/>
        <v/>
      </c>
      <c r="T388" s="32"/>
      <c r="U388" s="33" t="str">
        <f t="shared" ca="1" si="48"/>
        <v/>
      </c>
      <c r="V388" s="34"/>
      <c r="W388" s="35"/>
      <c r="X388" s="36" t="str">
        <f t="shared" ca="1" si="42"/>
        <v>Overdue</v>
      </c>
      <c r="Y388" s="37"/>
      <c r="Z388" s="38" t="str">
        <f t="shared" si="43"/>
        <v/>
      </c>
    </row>
    <row r="389" spans="1:26" s="39" customFormat="1" hidden="1">
      <c r="A389" s="30">
        <v>386</v>
      </c>
      <c r="B389" s="31" t="s">
        <v>846</v>
      </c>
      <c r="C389" s="31" t="s">
        <v>259</v>
      </c>
      <c r="D389" s="44" t="s">
        <v>32</v>
      </c>
      <c r="E389" s="72" t="str">
        <f>IFERROR(IF(INDEX(Sheet3!$B$2:$B$8, MATCH(D389, Sheet3!$A$2:$A$8, 0)) = 0, "", INDEX(Sheet3!$B$2:$B$8, MATCH(D389, Sheet3!$A$2:$A$8, 0))), "")</f>
        <v>Breakdown</v>
      </c>
      <c r="F389" s="31" t="s">
        <v>324</v>
      </c>
      <c r="G389" s="45" t="s">
        <v>61</v>
      </c>
      <c r="H389" s="63" t="str">
        <f>IFERROR(INDEX(Sheet3!$F$2:$F$114, MATCH(G389, Sheet3!$E$2:$E$114, 0)), "")</f>
        <v>HVAC</v>
      </c>
      <c r="I389" s="32">
        <v>45502</v>
      </c>
      <c r="J389" s="40">
        <f t="shared" ca="1" si="41"/>
        <v>234</v>
      </c>
      <c r="K389" s="34">
        <v>45502</v>
      </c>
      <c r="L389" s="59">
        <f t="shared" ca="1" si="44"/>
        <v>0</v>
      </c>
      <c r="M389" s="34"/>
      <c r="N389" s="47">
        <f t="shared" ca="1" si="45"/>
        <v>234</v>
      </c>
      <c r="O389" s="75"/>
      <c r="P389" s="75"/>
      <c r="Q389" s="47" t="str">
        <f t="shared" ca="1" si="46"/>
        <v/>
      </c>
      <c r="R389" s="34"/>
      <c r="S389" s="59" t="str">
        <f t="shared" ca="1" si="47"/>
        <v/>
      </c>
      <c r="T389" s="32"/>
      <c r="U389" s="33" t="str">
        <f t="shared" ca="1" si="48"/>
        <v/>
      </c>
      <c r="V389" s="34"/>
      <c r="W389" s="35"/>
      <c r="X389" s="36" t="str">
        <f t="shared" ca="1" si="42"/>
        <v>Overdue</v>
      </c>
      <c r="Y389" s="37"/>
      <c r="Z389" s="38" t="str">
        <f t="shared" si="43"/>
        <v/>
      </c>
    </row>
    <row r="390" spans="1:26" s="39" customFormat="1" hidden="1">
      <c r="A390" s="30">
        <v>387</v>
      </c>
      <c r="B390" s="31" t="s">
        <v>847</v>
      </c>
      <c r="C390" s="31" t="s">
        <v>399</v>
      </c>
      <c r="D390" s="44" t="s">
        <v>32</v>
      </c>
      <c r="E390" s="72" t="str">
        <f>IFERROR(IF(INDEX(Sheet3!$B$2:$B$8, MATCH(D390, Sheet3!$A$2:$A$8, 0)) = 0, "", INDEX(Sheet3!$B$2:$B$8, MATCH(D390, Sheet3!$A$2:$A$8, 0))), "")</f>
        <v>Breakdown</v>
      </c>
      <c r="F390" s="31" t="s">
        <v>212</v>
      </c>
      <c r="G390" s="45" t="s">
        <v>84</v>
      </c>
      <c r="H390" s="63" t="str">
        <f>IFERROR(INDEX(Sheet3!$F$2:$F$114, MATCH(G390, Sheet3!$E$2:$E$114, 0)), "")</f>
        <v>OTHERS</v>
      </c>
      <c r="I390" s="32">
        <v>45502</v>
      </c>
      <c r="J390" s="40">
        <f t="shared" ref="J390:J453" ca="1" si="49">IF(I390="","",IF(Y390&lt;&gt;"",Y390-I390,TODAY()-I390))</f>
        <v>234</v>
      </c>
      <c r="K390" s="34">
        <v>45502</v>
      </c>
      <c r="L390" s="59">
        <f t="shared" ca="1" si="44"/>
        <v>0</v>
      </c>
      <c r="M390" s="34"/>
      <c r="N390" s="47">
        <f t="shared" ca="1" si="45"/>
        <v>234</v>
      </c>
      <c r="O390" s="75"/>
      <c r="P390" s="75"/>
      <c r="Q390" s="47" t="str">
        <f t="shared" ca="1" si="46"/>
        <v/>
      </c>
      <c r="R390" s="34"/>
      <c r="S390" s="59" t="str">
        <f t="shared" ca="1" si="47"/>
        <v/>
      </c>
      <c r="T390" s="32"/>
      <c r="U390" s="33" t="str">
        <f t="shared" ca="1" si="48"/>
        <v/>
      </c>
      <c r="V390" s="34"/>
      <c r="W390" s="35"/>
      <c r="X390" s="36" t="str">
        <f t="shared" ref="X390:X453" ca="1" si="50">IF(I390="","",IF(Y390&lt;&gt;"","Completed",IF(TODAY()&lt;V390,"Planned",IF(TODAY()=V390,"Due","Overdue"))))</f>
        <v>Overdue</v>
      </c>
      <c r="Y390" s="37"/>
      <c r="Z390" s="38" t="str">
        <f t="shared" ref="Z390:Z453" si="51">IF(Y390="","",IF(Y390&lt;=V390,1,0))</f>
        <v/>
      </c>
    </row>
    <row r="391" spans="1:26" s="39" customFormat="1" hidden="1">
      <c r="A391" s="30">
        <v>388</v>
      </c>
      <c r="B391" s="31" t="s">
        <v>848</v>
      </c>
      <c r="C391" s="31" t="s">
        <v>181</v>
      </c>
      <c r="D391" s="44" t="s">
        <v>32</v>
      </c>
      <c r="E391" s="72" t="str">
        <f>IFERROR(IF(INDEX(Sheet3!$B$2:$B$8, MATCH(D391, Sheet3!$A$2:$A$8, 0)) = 0, "", INDEX(Sheet3!$B$2:$B$8, MATCH(D391, Sheet3!$A$2:$A$8, 0))), "")</f>
        <v>Breakdown</v>
      </c>
      <c r="F391" s="31" t="s">
        <v>352</v>
      </c>
      <c r="G391" s="45" t="s">
        <v>84</v>
      </c>
      <c r="H391" s="63" t="str">
        <f>IFERROR(INDEX(Sheet3!$F$2:$F$114, MATCH(G391, Sheet3!$E$2:$E$114, 0)), "")</f>
        <v>OTHERS</v>
      </c>
      <c r="I391" s="32">
        <v>45497</v>
      </c>
      <c r="J391" s="40">
        <f t="shared" ca="1" si="49"/>
        <v>239</v>
      </c>
      <c r="K391" s="34">
        <v>45497</v>
      </c>
      <c r="L391" s="59">
        <f t="shared" ref="L391:L454" ca="1" si="52">IF(K391&lt;&gt;"",K391-I391,IF(I391="","",TODAY()-I391))</f>
        <v>0</v>
      </c>
      <c r="M391" s="34"/>
      <c r="N391" s="47">
        <f t="shared" ref="N391:N454" ca="1" si="53">IF(M391&lt;&gt;"",M391-K391,IF(K391="","",TODAY()-K391))</f>
        <v>239</v>
      </c>
      <c r="O391" s="75"/>
      <c r="P391" s="75"/>
      <c r="Q391" s="47" t="str">
        <f t="shared" ref="Q391:Q454" ca="1" si="54">IF(P391&lt;&gt;"",P391-O391,IF(O391="","",TODAY()-O391))</f>
        <v/>
      </c>
      <c r="R391" s="34"/>
      <c r="S391" s="59" t="str">
        <f t="shared" ref="S391:S454" ca="1" si="55">IF(T391&lt;&gt;"",T391-R391,IF(R391="","",TODAY()-R391))</f>
        <v/>
      </c>
      <c r="T391" s="32"/>
      <c r="U391" s="33" t="str">
        <f t="shared" ca="1" si="48"/>
        <v/>
      </c>
      <c r="V391" s="34"/>
      <c r="W391" s="35"/>
      <c r="X391" s="36" t="str">
        <f t="shared" ca="1" si="50"/>
        <v>Overdue</v>
      </c>
      <c r="Y391" s="37"/>
      <c r="Z391" s="38" t="str">
        <f t="shared" si="51"/>
        <v/>
      </c>
    </row>
    <row r="392" spans="1:26" s="39" customFormat="1" ht="28.5">
      <c r="A392" s="30">
        <v>389</v>
      </c>
      <c r="B392" s="31" t="s">
        <v>504</v>
      </c>
      <c r="C392" s="31" t="s">
        <v>211</v>
      </c>
      <c r="D392" s="44" t="s">
        <v>32</v>
      </c>
      <c r="E392" s="72" t="str">
        <f>IFERROR(IF(INDEX(Sheet3!$B$2:$B$8, MATCH(D392, Sheet3!$A$2:$A$8, 0)) = 0, "", INDEX(Sheet3!$B$2:$B$8, MATCH(D392, Sheet3!$A$2:$A$8, 0))), "")</f>
        <v>Breakdown</v>
      </c>
      <c r="F392" s="31" t="s">
        <v>51</v>
      </c>
      <c r="G392" s="45" t="s">
        <v>279</v>
      </c>
      <c r="H392" s="63" t="str">
        <f>IFERROR(INDEX(Sheet3!$F$2:$F$114, MATCH(G392, Sheet3!$E$2:$E$114, 0)), "")</f>
        <v>BUILDING</v>
      </c>
      <c r="I392" s="32">
        <v>45501</v>
      </c>
      <c r="J392" s="40">
        <f t="shared" ca="1" si="49"/>
        <v>1</v>
      </c>
      <c r="K392" s="34">
        <v>45501</v>
      </c>
      <c r="L392" s="59">
        <f t="shared" ca="1" si="52"/>
        <v>0</v>
      </c>
      <c r="M392" s="34"/>
      <c r="N392" s="47">
        <f t="shared" ca="1" si="53"/>
        <v>235</v>
      </c>
      <c r="O392" s="75"/>
      <c r="P392" s="75"/>
      <c r="Q392" s="47" t="str">
        <f t="shared" ca="1" si="54"/>
        <v/>
      </c>
      <c r="R392" s="34"/>
      <c r="S392" s="59" t="str">
        <f t="shared" ca="1" si="55"/>
        <v/>
      </c>
      <c r="T392" s="32"/>
      <c r="U392" s="33" t="str">
        <f t="shared" ca="1" si="48"/>
        <v/>
      </c>
      <c r="V392" s="34"/>
      <c r="W392" s="35"/>
      <c r="X392" s="36" t="str">
        <f t="shared" ca="1" si="50"/>
        <v>Completed</v>
      </c>
      <c r="Y392" s="37">
        <v>45502</v>
      </c>
      <c r="Z392" s="38">
        <f t="shared" si="51"/>
        <v>0</v>
      </c>
    </row>
    <row r="393" spans="1:26" s="39" customFormat="1" hidden="1">
      <c r="A393" s="30">
        <v>390</v>
      </c>
      <c r="B393" s="31" t="s">
        <v>849</v>
      </c>
      <c r="C393" s="31" t="s">
        <v>201</v>
      </c>
      <c r="D393" s="44" t="s">
        <v>32</v>
      </c>
      <c r="E393" s="72" t="str">
        <f>IFERROR(IF(INDEX(Sheet3!$B$2:$B$8, MATCH(D393, Sheet3!$A$2:$A$8, 0)) = 0, "", INDEX(Sheet3!$B$2:$B$8, MATCH(D393, Sheet3!$A$2:$A$8, 0))), "")</f>
        <v>Breakdown</v>
      </c>
      <c r="F393" s="31" t="s">
        <v>51</v>
      </c>
      <c r="G393" s="45" t="s">
        <v>254</v>
      </c>
      <c r="H393" s="63" t="str">
        <f>IFERROR(INDEX(Sheet3!$F$2:$F$114, MATCH(G393, Sheet3!$E$2:$E$114, 0)), "")</f>
        <v>PLUMBING</v>
      </c>
      <c r="I393" s="32">
        <v>45502</v>
      </c>
      <c r="J393" s="40">
        <f t="shared" ca="1" si="49"/>
        <v>234</v>
      </c>
      <c r="K393" s="34">
        <v>45502</v>
      </c>
      <c r="L393" s="59">
        <f t="shared" ca="1" si="52"/>
        <v>0</v>
      </c>
      <c r="M393" s="34"/>
      <c r="N393" s="47">
        <f t="shared" ca="1" si="53"/>
        <v>234</v>
      </c>
      <c r="O393" s="75"/>
      <c r="P393" s="75"/>
      <c r="Q393" s="47" t="str">
        <f t="shared" ca="1" si="54"/>
        <v/>
      </c>
      <c r="R393" s="34"/>
      <c r="S393" s="59" t="str">
        <f t="shared" ca="1" si="55"/>
        <v/>
      </c>
      <c r="T393" s="32"/>
      <c r="U393" s="33" t="str">
        <f t="shared" ca="1" si="48"/>
        <v/>
      </c>
      <c r="V393" s="34"/>
      <c r="W393" s="35"/>
      <c r="X393" s="36" t="str">
        <f t="shared" ca="1" si="50"/>
        <v>Overdue</v>
      </c>
      <c r="Y393" s="37"/>
      <c r="Z393" s="38" t="str">
        <f t="shared" si="51"/>
        <v/>
      </c>
    </row>
    <row r="394" spans="1:26" s="39" customFormat="1" hidden="1">
      <c r="A394" s="30">
        <v>391</v>
      </c>
      <c r="B394" s="31" t="s">
        <v>850</v>
      </c>
      <c r="C394" s="31" t="s">
        <v>129</v>
      </c>
      <c r="D394" s="44" t="s">
        <v>32</v>
      </c>
      <c r="E394" s="72" t="str">
        <f>IFERROR(IF(INDEX(Sheet3!$B$2:$B$8, MATCH(D394, Sheet3!$A$2:$A$8, 0)) = 0, "", INDEX(Sheet3!$B$2:$B$8, MATCH(D394, Sheet3!$A$2:$A$8, 0))), "")</f>
        <v>Breakdown</v>
      </c>
      <c r="F394" s="31" t="s">
        <v>253</v>
      </c>
      <c r="G394" s="45" t="s">
        <v>279</v>
      </c>
      <c r="H394" s="63" t="str">
        <f>IFERROR(INDEX(Sheet3!$F$2:$F$114, MATCH(G394, Sheet3!$E$2:$E$114, 0)), "")</f>
        <v>BUILDING</v>
      </c>
      <c r="I394" s="32">
        <v>45495</v>
      </c>
      <c r="J394" s="40">
        <f t="shared" ca="1" si="49"/>
        <v>241</v>
      </c>
      <c r="K394" s="34">
        <v>45502</v>
      </c>
      <c r="L394" s="59">
        <f t="shared" ca="1" si="52"/>
        <v>7</v>
      </c>
      <c r="M394" s="34"/>
      <c r="N394" s="47">
        <f t="shared" ca="1" si="53"/>
        <v>234</v>
      </c>
      <c r="O394" s="75"/>
      <c r="P394" s="75"/>
      <c r="Q394" s="47" t="str">
        <f t="shared" ca="1" si="54"/>
        <v/>
      </c>
      <c r="R394" s="34"/>
      <c r="S394" s="59" t="str">
        <f t="shared" ca="1" si="55"/>
        <v/>
      </c>
      <c r="T394" s="32"/>
      <c r="U394" s="33" t="str">
        <f t="shared" ref="U394:U457" ca="1" si="56">IF(T394="","",IF(Y394&lt;&gt;"",Y394-T394,TODAY()-T394))</f>
        <v/>
      </c>
      <c r="V394" s="34"/>
      <c r="W394" s="35"/>
      <c r="X394" s="36" t="str">
        <f t="shared" ca="1" si="50"/>
        <v>Overdue</v>
      </c>
      <c r="Y394" s="37"/>
      <c r="Z394" s="38" t="str">
        <f t="shared" si="51"/>
        <v/>
      </c>
    </row>
    <row r="395" spans="1:26" s="39" customFormat="1">
      <c r="A395" s="30">
        <v>392</v>
      </c>
      <c r="B395" s="31" t="s">
        <v>200</v>
      </c>
      <c r="C395" s="31" t="s">
        <v>599</v>
      </c>
      <c r="D395" s="44" t="s">
        <v>59</v>
      </c>
      <c r="E395" s="72" t="str">
        <f>IFERROR(IF(INDEX(Sheet3!$B$2:$B$8, MATCH(D395, Sheet3!$A$2:$A$8, 0)) = 0, "", INDEX(Sheet3!$B$2:$B$8, MATCH(D395, Sheet3!$A$2:$A$8, 0))), "")</f>
        <v>Preventive</v>
      </c>
      <c r="F395" s="31" t="s">
        <v>562</v>
      </c>
      <c r="G395" s="45" t="s">
        <v>202</v>
      </c>
      <c r="H395" s="63" t="str">
        <f>IFERROR(INDEX(Sheet3!$F$2:$F$114, MATCH(G395, Sheet3!$E$2:$E$114, 0)), "")</f>
        <v>GENERATOR</v>
      </c>
      <c r="I395" s="32">
        <v>45499</v>
      </c>
      <c r="J395" s="40">
        <f t="shared" ca="1" si="49"/>
        <v>3</v>
      </c>
      <c r="K395" s="34">
        <v>45499</v>
      </c>
      <c r="L395" s="59">
        <f t="shared" ca="1" si="52"/>
        <v>0</v>
      </c>
      <c r="M395" s="34"/>
      <c r="N395" s="47">
        <f t="shared" ca="1" si="53"/>
        <v>237</v>
      </c>
      <c r="O395" s="75"/>
      <c r="P395" s="75"/>
      <c r="Q395" s="47" t="str">
        <f t="shared" ca="1" si="54"/>
        <v/>
      </c>
      <c r="R395" s="34"/>
      <c r="S395" s="59" t="str">
        <f t="shared" ca="1" si="55"/>
        <v/>
      </c>
      <c r="T395" s="32"/>
      <c r="U395" s="33" t="str">
        <f t="shared" ca="1" si="56"/>
        <v/>
      </c>
      <c r="V395" s="34"/>
      <c r="W395" s="35"/>
      <c r="X395" s="36" t="str">
        <f t="shared" ca="1" si="50"/>
        <v>Completed</v>
      </c>
      <c r="Y395" s="37">
        <v>45502</v>
      </c>
      <c r="Z395" s="38">
        <f t="shared" si="51"/>
        <v>0</v>
      </c>
    </row>
    <row r="396" spans="1:26" s="39" customFormat="1" hidden="1">
      <c r="A396" s="30">
        <v>393</v>
      </c>
      <c r="B396" s="31" t="s">
        <v>851</v>
      </c>
      <c r="C396" s="31" t="s">
        <v>684</v>
      </c>
      <c r="D396" s="44" t="s">
        <v>32</v>
      </c>
      <c r="E396" s="72" t="str">
        <f>IFERROR(IF(INDEX(Sheet3!$B$2:$B$8, MATCH(D396, Sheet3!$A$2:$A$8, 0)) = 0, "", INDEX(Sheet3!$B$2:$B$8, MATCH(D396, Sheet3!$A$2:$A$8, 0))), "")</f>
        <v>Breakdown</v>
      </c>
      <c r="F396" s="31" t="s">
        <v>324</v>
      </c>
      <c r="G396" s="45" t="s">
        <v>97</v>
      </c>
      <c r="H396" s="63" t="str">
        <f>IFERROR(INDEX(Sheet3!$F$2:$F$114, MATCH(G396, Sheet3!$E$2:$E$114, 0)), "")</f>
        <v>HVAC</v>
      </c>
      <c r="I396" s="32">
        <v>45502</v>
      </c>
      <c r="J396" s="40">
        <f t="shared" ca="1" si="49"/>
        <v>234</v>
      </c>
      <c r="K396" s="34">
        <v>45502</v>
      </c>
      <c r="L396" s="59">
        <f t="shared" ca="1" si="52"/>
        <v>0</v>
      </c>
      <c r="M396" s="34"/>
      <c r="N396" s="47">
        <f t="shared" ca="1" si="53"/>
        <v>234</v>
      </c>
      <c r="O396" s="75"/>
      <c r="P396" s="75"/>
      <c r="Q396" s="47" t="str">
        <f t="shared" ca="1" si="54"/>
        <v/>
      </c>
      <c r="R396" s="34"/>
      <c r="S396" s="59" t="str">
        <f t="shared" ca="1" si="55"/>
        <v/>
      </c>
      <c r="T396" s="32"/>
      <c r="U396" s="33" t="str">
        <f t="shared" ca="1" si="56"/>
        <v/>
      </c>
      <c r="V396" s="34"/>
      <c r="W396" s="35"/>
      <c r="X396" s="36" t="str">
        <f t="shared" ca="1" si="50"/>
        <v>Overdue</v>
      </c>
      <c r="Y396" s="37"/>
      <c r="Z396" s="38" t="str">
        <f t="shared" si="51"/>
        <v/>
      </c>
    </row>
    <row r="397" spans="1:26" s="39" customFormat="1" hidden="1">
      <c r="A397" s="30">
        <v>394</v>
      </c>
      <c r="B397" s="31" t="s">
        <v>392</v>
      </c>
      <c r="C397" s="31" t="s">
        <v>209</v>
      </c>
      <c r="D397" s="44" t="s">
        <v>59</v>
      </c>
      <c r="E397" s="72" t="str">
        <f>IFERROR(IF(INDEX(Sheet3!$B$2:$B$8, MATCH(D397, Sheet3!$A$2:$A$8, 0)) = 0, "", INDEX(Sheet3!$B$2:$B$8, MATCH(D397, Sheet3!$A$2:$A$8, 0))), "")</f>
        <v>Preventive</v>
      </c>
      <c r="F397" s="31" t="s">
        <v>337</v>
      </c>
      <c r="G397" s="45" t="s">
        <v>202</v>
      </c>
      <c r="H397" s="63" t="str">
        <f>IFERROR(INDEX(Sheet3!$F$2:$F$114, MATCH(G397, Sheet3!$E$2:$E$114, 0)), "")</f>
        <v>GENERATOR</v>
      </c>
      <c r="I397" s="32">
        <v>45502</v>
      </c>
      <c r="J397" s="40">
        <f t="shared" ca="1" si="49"/>
        <v>234</v>
      </c>
      <c r="K397" s="34">
        <v>45502</v>
      </c>
      <c r="L397" s="59">
        <f t="shared" ca="1" si="52"/>
        <v>0</v>
      </c>
      <c r="M397" s="34"/>
      <c r="N397" s="47">
        <f t="shared" ca="1" si="53"/>
        <v>234</v>
      </c>
      <c r="O397" s="75"/>
      <c r="P397" s="75"/>
      <c r="Q397" s="47" t="str">
        <f t="shared" ca="1" si="54"/>
        <v/>
      </c>
      <c r="R397" s="34"/>
      <c r="S397" s="59" t="str">
        <f t="shared" ca="1" si="55"/>
        <v/>
      </c>
      <c r="T397" s="32"/>
      <c r="U397" s="33" t="str">
        <f t="shared" ca="1" si="56"/>
        <v/>
      </c>
      <c r="V397" s="34"/>
      <c r="W397" s="35"/>
      <c r="X397" s="36" t="str">
        <f t="shared" ca="1" si="50"/>
        <v>Overdue</v>
      </c>
      <c r="Y397" s="37"/>
      <c r="Z397" s="38" t="str">
        <f t="shared" si="51"/>
        <v/>
      </c>
    </row>
    <row r="398" spans="1:26" s="39" customFormat="1" hidden="1">
      <c r="A398" s="30">
        <v>395</v>
      </c>
      <c r="B398" s="31" t="s">
        <v>852</v>
      </c>
      <c r="C398" s="31" t="s">
        <v>548</v>
      </c>
      <c r="D398" s="44" t="s">
        <v>32</v>
      </c>
      <c r="E398" s="72" t="str">
        <f>IFERROR(IF(INDEX(Sheet3!$B$2:$B$8, MATCH(D398, Sheet3!$A$2:$A$8, 0)) = 0, "", INDEX(Sheet3!$B$2:$B$8, MATCH(D398, Sheet3!$A$2:$A$8, 0))), "")</f>
        <v>Breakdown</v>
      </c>
      <c r="F398" s="31" t="s">
        <v>358</v>
      </c>
      <c r="G398" s="45" t="s">
        <v>521</v>
      </c>
      <c r="H398" s="63" t="str">
        <f>IFERROR(INDEX(Sheet3!$F$2:$F$114, MATCH(G398, Sheet3!$E$2:$E$114, 0)), "")</f>
        <v>HVAC</v>
      </c>
      <c r="I398" s="32">
        <v>45502</v>
      </c>
      <c r="J398" s="40">
        <f t="shared" ca="1" si="49"/>
        <v>234</v>
      </c>
      <c r="K398" s="34">
        <v>45502</v>
      </c>
      <c r="L398" s="59">
        <f t="shared" ca="1" si="52"/>
        <v>0</v>
      </c>
      <c r="M398" s="34"/>
      <c r="N398" s="47">
        <f t="shared" ca="1" si="53"/>
        <v>234</v>
      </c>
      <c r="O398" s="75"/>
      <c r="P398" s="75"/>
      <c r="Q398" s="47" t="str">
        <f t="shared" ca="1" si="54"/>
        <v/>
      </c>
      <c r="R398" s="34"/>
      <c r="S398" s="59" t="str">
        <f t="shared" ca="1" si="55"/>
        <v/>
      </c>
      <c r="T398" s="32"/>
      <c r="U398" s="33" t="str">
        <f t="shared" ca="1" si="56"/>
        <v/>
      </c>
      <c r="V398" s="34"/>
      <c r="W398" s="35"/>
      <c r="X398" s="36" t="str">
        <f t="shared" ca="1" si="50"/>
        <v>Overdue</v>
      </c>
      <c r="Y398" s="37"/>
      <c r="Z398" s="38" t="str">
        <f t="shared" si="51"/>
        <v/>
      </c>
    </row>
    <row r="399" spans="1:26" s="39" customFormat="1" hidden="1">
      <c r="A399" s="30">
        <v>396</v>
      </c>
      <c r="B399" s="31" t="s">
        <v>853</v>
      </c>
      <c r="C399" s="31" t="s">
        <v>252</v>
      </c>
      <c r="D399" s="44" t="s">
        <v>32</v>
      </c>
      <c r="E399" s="72" t="str">
        <f>IFERROR(IF(INDEX(Sheet3!$B$2:$B$8, MATCH(D399, Sheet3!$A$2:$A$8, 0)) = 0, "", INDEX(Sheet3!$B$2:$B$8, MATCH(D399, Sheet3!$A$2:$A$8, 0))), "")</f>
        <v>Breakdown</v>
      </c>
      <c r="F399" s="31" t="s">
        <v>412</v>
      </c>
      <c r="G399" s="45" t="s">
        <v>854</v>
      </c>
      <c r="H399" s="63" t="str">
        <f>IFERROR(INDEX(Sheet3!$F$2:$F$114, MATCH(G399, Sheet3!$E$2:$E$114, 0)), "")</f>
        <v>GAS</v>
      </c>
      <c r="I399" s="32">
        <v>45500</v>
      </c>
      <c r="J399" s="40">
        <f t="shared" ca="1" si="49"/>
        <v>236</v>
      </c>
      <c r="K399" s="34">
        <v>45500</v>
      </c>
      <c r="L399" s="59">
        <f t="shared" ca="1" si="52"/>
        <v>0</v>
      </c>
      <c r="M399" s="34">
        <v>45502</v>
      </c>
      <c r="N399" s="47">
        <f t="shared" ca="1" si="53"/>
        <v>2</v>
      </c>
      <c r="O399" s="75">
        <v>45502</v>
      </c>
      <c r="P399" s="75"/>
      <c r="Q399" s="47">
        <f t="shared" ca="1" si="54"/>
        <v>234</v>
      </c>
      <c r="R399" s="34"/>
      <c r="S399" s="59" t="str">
        <f t="shared" ca="1" si="55"/>
        <v/>
      </c>
      <c r="T399" s="32"/>
      <c r="U399" s="33" t="str">
        <f t="shared" ca="1" si="56"/>
        <v/>
      </c>
      <c r="V399" s="34"/>
      <c r="W399" s="35">
        <v>445075</v>
      </c>
      <c r="X399" s="36" t="str">
        <f t="shared" ca="1" si="50"/>
        <v>Overdue</v>
      </c>
      <c r="Y399" s="37"/>
      <c r="Z399" s="38" t="str">
        <f t="shared" si="51"/>
        <v/>
      </c>
    </row>
    <row r="400" spans="1:26" s="39" customFormat="1" hidden="1">
      <c r="A400" s="30">
        <v>397</v>
      </c>
      <c r="B400" s="31" t="s">
        <v>855</v>
      </c>
      <c r="C400" s="31" t="s">
        <v>310</v>
      </c>
      <c r="D400" s="44" t="s">
        <v>32</v>
      </c>
      <c r="E400" s="72" t="str">
        <f>IFERROR(IF(INDEX(Sheet3!$B$2:$B$8, MATCH(D400, Sheet3!$A$2:$A$8, 0)) = 0, "", INDEX(Sheet3!$B$2:$B$8, MATCH(D400, Sheet3!$A$2:$A$8, 0))), "")</f>
        <v>Breakdown</v>
      </c>
      <c r="F400" s="31" t="s">
        <v>474</v>
      </c>
      <c r="G400" s="45" t="s">
        <v>48</v>
      </c>
      <c r="H400" s="63" t="str">
        <f>IFERROR(INDEX(Sheet3!$F$2:$F$114, MATCH(G400, Sheet3!$E$2:$E$114, 0)), "")</f>
        <v>BUILDING</v>
      </c>
      <c r="I400" s="32">
        <v>45493</v>
      </c>
      <c r="J400" s="40">
        <f t="shared" ca="1" si="49"/>
        <v>243</v>
      </c>
      <c r="K400" s="34">
        <v>45493</v>
      </c>
      <c r="L400" s="59">
        <f t="shared" ca="1" si="52"/>
        <v>0</v>
      </c>
      <c r="M400" s="34">
        <v>45502</v>
      </c>
      <c r="N400" s="47">
        <f t="shared" ca="1" si="53"/>
        <v>9</v>
      </c>
      <c r="O400" s="75">
        <v>45502</v>
      </c>
      <c r="P400" s="75"/>
      <c r="Q400" s="47">
        <f t="shared" ca="1" si="54"/>
        <v>234</v>
      </c>
      <c r="R400" s="34"/>
      <c r="S400" s="59" t="str">
        <f t="shared" ca="1" si="55"/>
        <v/>
      </c>
      <c r="T400" s="32"/>
      <c r="U400" s="33" t="str">
        <f t="shared" ca="1" si="56"/>
        <v/>
      </c>
      <c r="V400" s="34"/>
      <c r="W400" s="35"/>
      <c r="X400" s="36" t="str">
        <f t="shared" ca="1" si="50"/>
        <v>Overdue</v>
      </c>
      <c r="Y400" s="37"/>
      <c r="Z400" s="38" t="str">
        <f t="shared" si="51"/>
        <v/>
      </c>
    </row>
    <row r="401" spans="1:26" s="39" customFormat="1" hidden="1">
      <c r="A401" s="30">
        <v>398</v>
      </c>
      <c r="B401" s="31" t="s">
        <v>856</v>
      </c>
      <c r="C401" s="31" t="s">
        <v>252</v>
      </c>
      <c r="D401" s="44" t="s">
        <v>32</v>
      </c>
      <c r="E401" s="72" t="str">
        <f>IFERROR(IF(INDEX(Sheet3!$B$2:$B$8, MATCH(D401, Sheet3!$A$2:$A$8, 0)) = 0, "", INDEX(Sheet3!$B$2:$B$8, MATCH(D401, Sheet3!$A$2:$A$8, 0))), "")</f>
        <v>Breakdown</v>
      </c>
      <c r="F401" s="31" t="s">
        <v>337</v>
      </c>
      <c r="G401" s="45" t="s">
        <v>84</v>
      </c>
      <c r="H401" s="63" t="str">
        <f>IFERROR(INDEX(Sheet3!$F$2:$F$114, MATCH(G401, Sheet3!$E$2:$E$114, 0)), "")</f>
        <v>OTHERS</v>
      </c>
      <c r="I401" s="32">
        <v>45502</v>
      </c>
      <c r="J401" s="40">
        <f t="shared" ca="1" si="49"/>
        <v>234</v>
      </c>
      <c r="K401" s="34">
        <v>45502</v>
      </c>
      <c r="L401" s="59">
        <f t="shared" ca="1" si="52"/>
        <v>0</v>
      </c>
      <c r="M401" s="34"/>
      <c r="N401" s="47">
        <f t="shared" ca="1" si="53"/>
        <v>234</v>
      </c>
      <c r="O401" s="75"/>
      <c r="P401" s="75"/>
      <c r="Q401" s="47" t="str">
        <f t="shared" ca="1" si="54"/>
        <v/>
      </c>
      <c r="R401" s="34"/>
      <c r="S401" s="59" t="str">
        <f t="shared" ca="1" si="55"/>
        <v/>
      </c>
      <c r="T401" s="32"/>
      <c r="U401" s="33" t="str">
        <f t="shared" ca="1" si="56"/>
        <v/>
      </c>
      <c r="V401" s="34"/>
      <c r="W401" s="35"/>
      <c r="X401" s="36" t="str">
        <f t="shared" ca="1" si="50"/>
        <v>Overdue</v>
      </c>
      <c r="Y401" s="37"/>
      <c r="Z401" s="38" t="str">
        <f t="shared" si="51"/>
        <v/>
      </c>
    </row>
    <row r="402" spans="1:26" s="39" customFormat="1" ht="38.25">
      <c r="A402" s="30">
        <v>399</v>
      </c>
      <c r="B402" s="31" t="s">
        <v>857</v>
      </c>
      <c r="C402" s="31" t="s">
        <v>858</v>
      </c>
      <c r="D402" s="44" t="s">
        <v>32</v>
      </c>
      <c r="E402" s="72" t="str">
        <f>IFERROR(IF(INDEX(Sheet3!$B$2:$B$8, MATCH(D402, Sheet3!$A$2:$A$8, 0)) = 0, "", INDEX(Sheet3!$B$2:$B$8, MATCH(D402, Sheet3!$A$2:$A$8, 0))), "")</f>
        <v>Breakdown</v>
      </c>
      <c r="F402" s="31" t="s">
        <v>253</v>
      </c>
      <c r="G402" s="45" t="s">
        <v>152</v>
      </c>
      <c r="H402" s="63" t="str">
        <f>IFERROR(INDEX(Sheet3!$F$2:$F$114, MATCH(G402, Sheet3!$E$2:$E$114, 0)), "")</f>
        <v>PLUMBING</v>
      </c>
      <c r="I402" s="32">
        <v>45500</v>
      </c>
      <c r="J402" s="40">
        <f t="shared" ca="1" si="49"/>
        <v>6</v>
      </c>
      <c r="K402" s="34">
        <v>45501</v>
      </c>
      <c r="L402" s="59">
        <f t="shared" ca="1" si="52"/>
        <v>1</v>
      </c>
      <c r="M402" s="34"/>
      <c r="N402" s="47">
        <f t="shared" ca="1" si="53"/>
        <v>235</v>
      </c>
      <c r="O402" s="75"/>
      <c r="P402" s="75"/>
      <c r="Q402" s="47" t="str">
        <f t="shared" ca="1" si="54"/>
        <v/>
      </c>
      <c r="R402" s="34"/>
      <c r="S402" s="59" t="str">
        <f t="shared" ca="1" si="55"/>
        <v/>
      </c>
      <c r="T402" s="32"/>
      <c r="U402" s="33" t="str">
        <f t="shared" ca="1" si="56"/>
        <v/>
      </c>
      <c r="V402" s="34"/>
      <c r="W402" s="35"/>
      <c r="X402" s="36" t="str">
        <f t="shared" ca="1" si="50"/>
        <v>Completed</v>
      </c>
      <c r="Y402" s="37">
        <v>45506</v>
      </c>
      <c r="Z402" s="38">
        <f t="shared" si="51"/>
        <v>0</v>
      </c>
    </row>
    <row r="403" spans="1:26" s="39" customFormat="1" hidden="1">
      <c r="A403" s="30">
        <v>400</v>
      </c>
      <c r="B403" s="31" t="s">
        <v>745</v>
      </c>
      <c r="C403" s="31" t="s">
        <v>66</v>
      </c>
      <c r="D403" s="44" t="s">
        <v>32</v>
      </c>
      <c r="E403" s="72" t="str">
        <f>IFERROR(IF(INDEX(Sheet3!$B$2:$B$8, MATCH(D403, Sheet3!$A$2:$A$8, 0)) = 0, "", INDEX(Sheet3!$B$2:$B$8, MATCH(D403, Sheet3!$A$2:$A$8, 0))), "")</f>
        <v>Breakdown</v>
      </c>
      <c r="F403" s="31" t="s">
        <v>253</v>
      </c>
      <c r="G403" s="45" t="s">
        <v>56</v>
      </c>
      <c r="H403" s="63" t="str">
        <f>IFERROR(INDEX(Sheet3!$F$2:$F$114, MATCH(G403, Sheet3!$E$2:$E$114, 0)), "")</f>
        <v>PLUMBING</v>
      </c>
      <c r="I403" s="32">
        <v>45502</v>
      </c>
      <c r="J403" s="40">
        <f t="shared" ca="1" si="49"/>
        <v>234</v>
      </c>
      <c r="K403" s="34">
        <v>45502</v>
      </c>
      <c r="L403" s="59">
        <f t="shared" ca="1" si="52"/>
        <v>0</v>
      </c>
      <c r="M403" s="34">
        <v>45502</v>
      </c>
      <c r="N403" s="47">
        <f t="shared" ca="1" si="53"/>
        <v>0</v>
      </c>
      <c r="O403" s="75"/>
      <c r="P403" s="75"/>
      <c r="Q403" s="47" t="str">
        <f t="shared" ca="1" si="54"/>
        <v/>
      </c>
      <c r="R403" s="34"/>
      <c r="S403" s="59" t="str">
        <f t="shared" ca="1" si="55"/>
        <v/>
      </c>
      <c r="T403" s="32"/>
      <c r="U403" s="33" t="str">
        <f t="shared" ca="1" si="56"/>
        <v/>
      </c>
      <c r="V403" s="34"/>
      <c r="W403" s="35"/>
      <c r="X403" s="36" t="str">
        <f t="shared" ca="1" si="50"/>
        <v>Overdue</v>
      </c>
      <c r="Y403" s="37"/>
      <c r="Z403" s="38" t="str">
        <f t="shared" si="51"/>
        <v/>
      </c>
    </row>
    <row r="404" spans="1:26" s="39" customFormat="1" hidden="1">
      <c r="A404" s="30">
        <v>401</v>
      </c>
      <c r="B404" s="31" t="s">
        <v>859</v>
      </c>
      <c r="C404" s="31" t="s">
        <v>176</v>
      </c>
      <c r="D404" s="44" t="s">
        <v>32</v>
      </c>
      <c r="E404" s="72" t="str">
        <f>IFERROR(IF(INDEX(Sheet3!$B$2:$B$8, MATCH(D404, Sheet3!$A$2:$A$8, 0)) = 0, "", INDEX(Sheet3!$B$2:$B$8, MATCH(D404, Sheet3!$A$2:$A$8, 0))), "")</f>
        <v>Breakdown</v>
      </c>
      <c r="F404" s="31" t="s">
        <v>474</v>
      </c>
      <c r="G404" s="45" t="s">
        <v>48</v>
      </c>
      <c r="H404" s="63" t="str">
        <f>IFERROR(INDEX(Sheet3!$F$2:$F$114, MATCH(G404, Sheet3!$E$2:$E$114, 0)), "")</f>
        <v>BUILDING</v>
      </c>
      <c r="I404" s="32">
        <v>45492</v>
      </c>
      <c r="J404" s="40">
        <f t="shared" ca="1" si="49"/>
        <v>244</v>
      </c>
      <c r="K404" s="34">
        <v>45492</v>
      </c>
      <c r="L404" s="59">
        <f t="shared" ca="1" si="52"/>
        <v>0</v>
      </c>
      <c r="M404" s="34">
        <v>45502</v>
      </c>
      <c r="N404" s="47">
        <f t="shared" ca="1" si="53"/>
        <v>10</v>
      </c>
      <c r="O404" s="75">
        <v>45502</v>
      </c>
      <c r="P404" s="75"/>
      <c r="Q404" s="47">
        <f t="shared" ca="1" si="54"/>
        <v>234</v>
      </c>
      <c r="R404" s="34"/>
      <c r="S404" s="59" t="str">
        <f t="shared" ca="1" si="55"/>
        <v/>
      </c>
      <c r="T404" s="32"/>
      <c r="U404" s="33" t="str">
        <f t="shared" ca="1" si="56"/>
        <v/>
      </c>
      <c r="V404" s="34"/>
      <c r="W404" s="35">
        <v>578875</v>
      </c>
      <c r="X404" s="36" t="str">
        <f t="shared" ca="1" si="50"/>
        <v>Overdue</v>
      </c>
      <c r="Y404" s="37"/>
      <c r="Z404" s="38" t="str">
        <f t="shared" si="51"/>
        <v/>
      </c>
    </row>
    <row r="405" spans="1:26" s="39" customFormat="1" hidden="1">
      <c r="A405" s="30">
        <v>402</v>
      </c>
      <c r="B405" s="31" t="s">
        <v>860</v>
      </c>
      <c r="C405" s="31" t="s">
        <v>71</v>
      </c>
      <c r="D405" s="44" t="s">
        <v>32</v>
      </c>
      <c r="E405" s="72" t="str">
        <f>IFERROR(IF(INDEX(Sheet3!$B$2:$B$8, MATCH(D405, Sheet3!$A$2:$A$8, 0)) = 0, "", INDEX(Sheet3!$B$2:$B$8, MATCH(D405, Sheet3!$A$2:$A$8, 0))), "")</f>
        <v>Breakdown</v>
      </c>
      <c r="F405" s="31" t="s">
        <v>212</v>
      </c>
      <c r="G405" s="45" t="s">
        <v>365</v>
      </c>
      <c r="H405" s="63" t="str">
        <f>IFERROR(INDEX(Sheet3!$F$2:$F$114, MATCH(G405, Sheet3!$E$2:$E$114, 0)), "")</f>
        <v>OTHERS</v>
      </c>
      <c r="I405" s="32">
        <v>45495</v>
      </c>
      <c r="J405" s="40">
        <f t="shared" ca="1" si="49"/>
        <v>241</v>
      </c>
      <c r="K405" s="34">
        <v>45495</v>
      </c>
      <c r="L405" s="59">
        <f t="shared" ca="1" si="52"/>
        <v>0</v>
      </c>
      <c r="M405" s="34"/>
      <c r="N405" s="47">
        <f t="shared" ca="1" si="53"/>
        <v>241</v>
      </c>
      <c r="O405" s="75"/>
      <c r="P405" s="75"/>
      <c r="Q405" s="47" t="str">
        <f t="shared" ca="1" si="54"/>
        <v/>
      </c>
      <c r="R405" s="34"/>
      <c r="S405" s="59" t="str">
        <f t="shared" ca="1" si="55"/>
        <v/>
      </c>
      <c r="T405" s="32"/>
      <c r="U405" s="33" t="str">
        <f t="shared" ca="1" si="56"/>
        <v/>
      </c>
      <c r="V405" s="34"/>
      <c r="W405" s="35"/>
      <c r="X405" s="36" t="str">
        <f t="shared" ca="1" si="50"/>
        <v>Overdue</v>
      </c>
      <c r="Y405" s="37"/>
      <c r="Z405" s="38" t="str">
        <f t="shared" si="51"/>
        <v/>
      </c>
    </row>
    <row r="406" spans="1:26" s="39" customFormat="1" hidden="1">
      <c r="A406" s="30">
        <v>403</v>
      </c>
      <c r="B406" s="31" t="s">
        <v>861</v>
      </c>
      <c r="C406" s="31" t="s">
        <v>243</v>
      </c>
      <c r="D406" s="44" t="s">
        <v>32</v>
      </c>
      <c r="E406" s="72" t="str">
        <f>IFERROR(IF(INDEX(Sheet3!$B$2:$B$8, MATCH(D406, Sheet3!$A$2:$A$8, 0)) = 0, "", INDEX(Sheet3!$B$2:$B$8, MATCH(D406, Sheet3!$A$2:$A$8, 0))), "")</f>
        <v>Breakdown</v>
      </c>
      <c r="F406" s="31" t="s">
        <v>337</v>
      </c>
      <c r="G406" s="45" t="s">
        <v>202</v>
      </c>
      <c r="H406" s="63" t="str">
        <f>IFERROR(INDEX(Sheet3!$F$2:$F$114, MATCH(G406, Sheet3!$E$2:$E$114, 0)), "")</f>
        <v>GENERATOR</v>
      </c>
      <c r="I406" s="32">
        <v>45492</v>
      </c>
      <c r="J406" s="40">
        <f t="shared" ca="1" si="49"/>
        <v>244</v>
      </c>
      <c r="K406" s="34">
        <v>45492</v>
      </c>
      <c r="L406" s="59">
        <f t="shared" ca="1" si="52"/>
        <v>0</v>
      </c>
      <c r="M406" s="34"/>
      <c r="N406" s="47">
        <f t="shared" ca="1" si="53"/>
        <v>244</v>
      </c>
      <c r="O406" s="75">
        <v>45502</v>
      </c>
      <c r="P406" s="75">
        <v>45502</v>
      </c>
      <c r="Q406" s="47">
        <f t="shared" ca="1" si="54"/>
        <v>0</v>
      </c>
      <c r="R406" s="34">
        <v>45502</v>
      </c>
      <c r="S406" s="59">
        <f t="shared" ca="1" si="55"/>
        <v>234</v>
      </c>
      <c r="T406" s="32"/>
      <c r="U406" s="33" t="str">
        <f t="shared" ca="1" si="56"/>
        <v/>
      </c>
      <c r="V406" s="34"/>
      <c r="W406" s="35">
        <v>850000</v>
      </c>
      <c r="X406" s="36" t="str">
        <f t="shared" ca="1" si="50"/>
        <v>Overdue</v>
      </c>
      <c r="Y406" s="37"/>
      <c r="Z406" s="38" t="str">
        <f t="shared" si="51"/>
        <v/>
      </c>
    </row>
    <row r="407" spans="1:26" s="39" customFormat="1" hidden="1">
      <c r="A407" s="30">
        <v>404</v>
      </c>
      <c r="B407" s="31" t="s">
        <v>862</v>
      </c>
      <c r="C407" s="31" t="s">
        <v>234</v>
      </c>
      <c r="D407" s="44" t="s">
        <v>32</v>
      </c>
      <c r="E407" s="72" t="str">
        <f>IFERROR(IF(INDEX(Sheet3!$B$2:$B$8, MATCH(D407, Sheet3!$A$2:$A$8, 0)) = 0, "", INDEX(Sheet3!$B$2:$B$8, MATCH(D407, Sheet3!$A$2:$A$8, 0))), "")</f>
        <v>Breakdown</v>
      </c>
      <c r="F407" s="31" t="s">
        <v>545</v>
      </c>
      <c r="G407" s="45" t="s">
        <v>84</v>
      </c>
      <c r="H407" s="63" t="str">
        <f>IFERROR(INDEX(Sheet3!$F$2:$F$114, MATCH(G407, Sheet3!$E$2:$E$114, 0)), "")</f>
        <v>OTHERS</v>
      </c>
      <c r="I407" s="32">
        <v>45499</v>
      </c>
      <c r="J407" s="40">
        <f t="shared" ca="1" si="49"/>
        <v>237</v>
      </c>
      <c r="K407" s="34">
        <v>45500</v>
      </c>
      <c r="L407" s="59">
        <f t="shared" ca="1" si="52"/>
        <v>1</v>
      </c>
      <c r="M407" s="34">
        <v>45503</v>
      </c>
      <c r="N407" s="47">
        <f t="shared" ca="1" si="53"/>
        <v>3</v>
      </c>
      <c r="O407" s="75">
        <v>45503</v>
      </c>
      <c r="P407" s="75"/>
      <c r="Q407" s="47">
        <f t="shared" ca="1" si="54"/>
        <v>233</v>
      </c>
      <c r="R407" s="34"/>
      <c r="S407" s="59" t="str">
        <f t="shared" ca="1" si="55"/>
        <v/>
      </c>
      <c r="T407" s="32"/>
      <c r="U407" s="33" t="str">
        <f t="shared" ca="1" si="56"/>
        <v/>
      </c>
      <c r="V407" s="34"/>
      <c r="W407" s="35"/>
      <c r="X407" s="36" t="str">
        <f t="shared" ca="1" si="50"/>
        <v>Overdue</v>
      </c>
      <c r="Y407" s="37"/>
      <c r="Z407" s="38" t="str">
        <f t="shared" si="51"/>
        <v/>
      </c>
    </row>
    <row r="408" spans="1:26" s="39" customFormat="1" hidden="1">
      <c r="A408" s="30">
        <v>405</v>
      </c>
      <c r="B408" s="31" t="s">
        <v>863</v>
      </c>
      <c r="C408" s="31" t="s">
        <v>89</v>
      </c>
      <c r="D408" s="44" t="s">
        <v>32</v>
      </c>
      <c r="E408" s="72" t="str">
        <f>IFERROR(IF(INDEX(Sheet3!$B$2:$B$8, MATCH(D408, Sheet3!$A$2:$A$8, 0)) = 0, "", INDEX(Sheet3!$B$2:$B$8, MATCH(D408, Sheet3!$A$2:$A$8, 0))), "")</f>
        <v>Breakdown</v>
      </c>
      <c r="F408" s="31" t="s">
        <v>33</v>
      </c>
      <c r="G408" s="45" t="s">
        <v>84</v>
      </c>
      <c r="H408" s="63" t="str">
        <f>IFERROR(INDEX(Sheet3!$F$2:$F$114, MATCH(G408, Sheet3!$E$2:$E$114, 0)), "")</f>
        <v>OTHERS</v>
      </c>
      <c r="I408" s="32">
        <v>45493</v>
      </c>
      <c r="J408" s="40">
        <f t="shared" ca="1" si="49"/>
        <v>243</v>
      </c>
      <c r="K408" s="34">
        <v>45494</v>
      </c>
      <c r="L408" s="59">
        <f t="shared" ca="1" si="52"/>
        <v>1</v>
      </c>
      <c r="M408" s="34">
        <v>45494</v>
      </c>
      <c r="N408" s="47">
        <f t="shared" ca="1" si="53"/>
        <v>0</v>
      </c>
      <c r="O408" s="75"/>
      <c r="P408" s="75"/>
      <c r="Q408" s="47" t="str">
        <f t="shared" ca="1" si="54"/>
        <v/>
      </c>
      <c r="R408" s="34">
        <v>45494</v>
      </c>
      <c r="S408" s="59">
        <f t="shared" ca="1" si="55"/>
        <v>0</v>
      </c>
      <c r="T408" s="32">
        <v>45494</v>
      </c>
      <c r="U408" s="33">
        <f t="shared" ca="1" si="56"/>
        <v>242</v>
      </c>
      <c r="V408" s="34"/>
      <c r="W408" s="35">
        <v>182750</v>
      </c>
      <c r="X408" s="36" t="str">
        <f t="shared" ca="1" si="50"/>
        <v>Overdue</v>
      </c>
      <c r="Y408" s="37"/>
      <c r="Z408" s="38" t="str">
        <f t="shared" si="51"/>
        <v/>
      </c>
    </row>
    <row r="409" spans="1:26" s="39" customFormat="1" hidden="1">
      <c r="A409" s="30">
        <v>406</v>
      </c>
      <c r="B409" s="31" t="s">
        <v>864</v>
      </c>
      <c r="C409" s="31" t="s">
        <v>363</v>
      </c>
      <c r="D409" s="44" t="s">
        <v>32</v>
      </c>
      <c r="E409" s="72" t="str">
        <f>IFERROR(IF(INDEX(Sheet3!$B$2:$B$8, MATCH(D409, Sheet3!$A$2:$A$8, 0)) = 0, "", INDEX(Sheet3!$B$2:$B$8, MATCH(D409, Sheet3!$A$2:$A$8, 0))), "")</f>
        <v>Breakdown</v>
      </c>
      <c r="F409" s="31" t="s">
        <v>352</v>
      </c>
      <c r="G409" s="45" t="s">
        <v>202</v>
      </c>
      <c r="H409" s="63" t="str">
        <f>IFERROR(INDEX(Sheet3!$F$2:$F$114, MATCH(G409, Sheet3!$E$2:$E$114, 0)), "")</f>
        <v>GENERATOR</v>
      </c>
      <c r="I409" s="32">
        <v>45502</v>
      </c>
      <c r="J409" s="40">
        <f t="shared" ca="1" si="49"/>
        <v>234</v>
      </c>
      <c r="K409" s="34">
        <v>45502</v>
      </c>
      <c r="L409" s="59">
        <f t="shared" ca="1" si="52"/>
        <v>0</v>
      </c>
      <c r="M409" s="34"/>
      <c r="N409" s="47">
        <f t="shared" ca="1" si="53"/>
        <v>234</v>
      </c>
      <c r="O409" s="75"/>
      <c r="P409" s="75"/>
      <c r="Q409" s="47" t="str">
        <f t="shared" ca="1" si="54"/>
        <v/>
      </c>
      <c r="R409" s="34"/>
      <c r="S409" s="59" t="str">
        <f t="shared" ca="1" si="55"/>
        <v/>
      </c>
      <c r="T409" s="32"/>
      <c r="U409" s="33" t="str">
        <f t="shared" ca="1" si="56"/>
        <v/>
      </c>
      <c r="V409" s="34"/>
      <c r="W409" s="35"/>
      <c r="X409" s="36" t="str">
        <f t="shared" ca="1" si="50"/>
        <v>Overdue</v>
      </c>
      <c r="Y409" s="37"/>
      <c r="Z409" s="38" t="str">
        <f t="shared" si="51"/>
        <v/>
      </c>
    </row>
    <row r="410" spans="1:26" s="39" customFormat="1" hidden="1">
      <c r="A410" s="30">
        <v>407</v>
      </c>
      <c r="B410" s="31" t="s">
        <v>865</v>
      </c>
      <c r="C410" s="31" t="s">
        <v>165</v>
      </c>
      <c r="D410" s="44" t="s">
        <v>32</v>
      </c>
      <c r="E410" s="72" t="str">
        <f>IFERROR(IF(INDEX(Sheet3!$B$2:$B$8, MATCH(D410, Sheet3!$A$2:$A$8, 0)) = 0, "", INDEX(Sheet3!$B$2:$B$8, MATCH(D410, Sheet3!$A$2:$A$8, 0))), "")</f>
        <v>Breakdown</v>
      </c>
      <c r="F410" s="31" t="s">
        <v>324</v>
      </c>
      <c r="G410" s="45" t="s">
        <v>104</v>
      </c>
      <c r="H410" s="63" t="str">
        <f>IFERROR(INDEX(Sheet3!$F$2:$F$114, MATCH(G410, Sheet3!$E$2:$E$114, 0)), "")</f>
        <v>HVAC</v>
      </c>
      <c r="I410" s="32">
        <v>45502</v>
      </c>
      <c r="J410" s="40">
        <f t="shared" ca="1" si="49"/>
        <v>234</v>
      </c>
      <c r="K410" s="34">
        <v>45502</v>
      </c>
      <c r="L410" s="59">
        <f t="shared" ca="1" si="52"/>
        <v>0</v>
      </c>
      <c r="M410" s="34">
        <v>45503</v>
      </c>
      <c r="N410" s="47">
        <f t="shared" ca="1" si="53"/>
        <v>1</v>
      </c>
      <c r="O410" s="75"/>
      <c r="P410" s="75"/>
      <c r="Q410" s="47" t="str">
        <f t="shared" ca="1" si="54"/>
        <v/>
      </c>
      <c r="R410" s="34"/>
      <c r="S410" s="59" t="str">
        <f t="shared" ca="1" si="55"/>
        <v/>
      </c>
      <c r="T410" s="32"/>
      <c r="U410" s="33" t="str">
        <f t="shared" ca="1" si="56"/>
        <v/>
      </c>
      <c r="V410" s="34">
        <v>45503</v>
      </c>
      <c r="W410" s="35"/>
      <c r="X410" s="36" t="str">
        <f t="shared" ca="1" si="50"/>
        <v>Overdue</v>
      </c>
      <c r="Y410" s="37"/>
      <c r="Z410" s="38" t="str">
        <f t="shared" si="51"/>
        <v/>
      </c>
    </row>
    <row r="411" spans="1:26" s="39" customFormat="1" hidden="1">
      <c r="A411" s="30">
        <v>408</v>
      </c>
      <c r="B411" s="31" t="s">
        <v>866</v>
      </c>
      <c r="C411" s="31" t="s">
        <v>683</v>
      </c>
      <c r="D411" s="44" t="s">
        <v>32</v>
      </c>
      <c r="E411" s="72" t="str">
        <f>IFERROR(IF(INDEX(Sheet3!$B$2:$B$8, MATCH(D411, Sheet3!$A$2:$A$8, 0)) = 0, "", INDEX(Sheet3!$B$2:$B$8, MATCH(D411, Sheet3!$A$2:$A$8, 0))), "")</f>
        <v>Breakdown</v>
      </c>
      <c r="F411" s="31" t="s">
        <v>134</v>
      </c>
      <c r="G411" s="45" t="s">
        <v>582</v>
      </c>
      <c r="H411" s="63" t="str">
        <f>IFERROR(INDEX(Sheet3!$F$2:$F$114, MATCH(G411, Sheet3!$E$2:$E$114, 0)), "")</f>
        <v>KITCHEN_EQUIPMENT</v>
      </c>
      <c r="I411" s="32">
        <v>45488</v>
      </c>
      <c r="J411" s="40">
        <f t="shared" ca="1" si="49"/>
        <v>248</v>
      </c>
      <c r="K411" s="34">
        <v>45488</v>
      </c>
      <c r="L411" s="59">
        <f t="shared" ca="1" si="52"/>
        <v>0</v>
      </c>
      <c r="M411" s="34"/>
      <c r="N411" s="47">
        <f t="shared" ca="1" si="53"/>
        <v>248</v>
      </c>
      <c r="O411" s="75"/>
      <c r="P411" s="75"/>
      <c r="Q411" s="47" t="str">
        <f t="shared" ca="1" si="54"/>
        <v/>
      </c>
      <c r="R411" s="34"/>
      <c r="S411" s="59" t="str">
        <f t="shared" ca="1" si="55"/>
        <v/>
      </c>
      <c r="T411" s="32"/>
      <c r="U411" s="33" t="str">
        <f t="shared" ca="1" si="56"/>
        <v/>
      </c>
      <c r="V411" s="34"/>
      <c r="W411" s="35"/>
      <c r="X411" s="36" t="str">
        <f t="shared" ca="1" si="50"/>
        <v>Overdue</v>
      </c>
      <c r="Y411" s="37"/>
      <c r="Z411" s="38" t="str">
        <f t="shared" si="51"/>
        <v/>
      </c>
    </row>
    <row r="412" spans="1:26" s="39" customFormat="1" hidden="1">
      <c r="A412" s="30">
        <v>409</v>
      </c>
      <c r="B412" s="31" t="s">
        <v>791</v>
      </c>
      <c r="C412" s="31" t="s">
        <v>342</v>
      </c>
      <c r="D412" s="44" t="s">
        <v>32</v>
      </c>
      <c r="E412" s="72" t="str">
        <f>IFERROR(IF(INDEX(Sheet3!$B$2:$B$8, MATCH(D412, Sheet3!$A$2:$A$8, 0)) = 0, "", INDEX(Sheet3!$B$2:$B$8, MATCH(D412, Sheet3!$A$2:$A$8, 0))), "")</f>
        <v>Breakdown</v>
      </c>
      <c r="F412" s="31" t="s">
        <v>134</v>
      </c>
      <c r="G412" s="45" t="s">
        <v>61</v>
      </c>
      <c r="H412" s="63" t="str">
        <f>IFERROR(INDEX(Sheet3!$F$2:$F$114, MATCH(G412, Sheet3!$E$2:$E$114, 0)), "")</f>
        <v>HVAC</v>
      </c>
      <c r="I412" s="32">
        <v>45486</v>
      </c>
      <c r="J412" s="40">
        <f t="shared" ca="1" si="49"/>
        <v>250</v>
      </c>
      <c r="K412" s="34">
        <v>45486</v>
      </c>
      <c r="L412" s="59">
        <f t="shared" ca="1" si="52"/>
        <v>0</v>
      </c>
      <c r="M412" s="34"/>
      <c r="N412" s="47">
        <f t="shared" ca="1" si="53"/>
        <v>250</v>
      </c>
      <c r="O412" s="75"/>
      <c r="P412" s="75"/>
      <c r="Q412" s="47" t="str">
        <f t="shared" ca="1" si="54"/>
        <v/>
      </c>
      <c r="R412" s="34"/>
      <c r="S412" s="59" t="str">
        <f t="shared" ca="1" si="55"/>
        <v/>
      </c>
      <c r="T412" s="32"/>
      <c r="U412" s="33" t="str">
        <f t="shared" ca="1" si="56"/>
        <v/>
      </c>
      <c r="V412" s="34"/>
      <c r="W412" s="35"/>
      <c r="X412" s="36" t="str">
        <f t="shared" ca="1" si="50"/>
        <v>Overdue</v>
      </c>
      <c r="Y412" s="37"/>
      <c r="Z412" s="38" t="str">
        <f t="shared" si="51"/>
        <v/>
      </c>
    </row>
    <row r="413" spans="1:26" s="39" customFormat="1" hidden="1">
      <c r="A413" s="30">
        <v>410</v>
      </c>
      <c r="B413" s="31" t="s">
        <v>867</v>
      </c>
      <c r="C413" s="31" t="s">
        <v>320</v>
      </c>
      <c r="D413" s="44" t="s">
        <v>32</v>
      </c>
      <c r="E413" s="72" t="str">
        <f>IFERROR(IF(INDEX(Sheet3!$B$2:$B$8, MATCH(D413, Sheet3!$A$2:$A$8, 0)) = 0, "", INDEX(Sheet3!$B$2:$B$8, MATCH(D413, Sheet3!$A$2:$A$8, 0))), "")</f>
        <v>Breakdown</v>
      </c>
      <c r="F413" s="31" t="s">
        <v>134</v>
      </c>
      <c r="G413" s="45" t="s">
        <v>84</v>
      </c>
      <c r="H413" s="63" t="str">
        <f>IFERROR(INDEX(Sheet3!$F$2:$F$114, MATCH(G413, Sheet3!$E$2:$E$114, 0)), "")</f>
        <v>OTHERS</v>
      </c>
      <c r="I413" s="32">
        <v>45486</v>
      </c>
      <c r="J413" s="40">
        <f t="shared" ca="1" si="49"/>
        <v>250</v>
      </c>
      <c r="K413" s="34">
        <v>45487</v>
      </c>
      <c r="L413" s="59">
        <f t="shared" ca="1" si="52"/>
        <v>1</v>
      </c>
      <c r="M413" s="34">
        <v>45488</v>
      </c>
      <c r="N413" s="47">
        <f t="shared" ca="1" si="53"/>
        <v>1</v>
      </c>
      <c r="O413" s="75"/>
      <c r="P413" s="75"/>
      <c r="Q413" s="47" t="str">
        <f t="shared" ca="1" si="54"/>
        <v/>
      </c>
      <c r="R413" s="34">
        <v>45488</v>
      </c>
      <c r="S413" s="59">
        <f t="shared" ca="1" si="55"/>
        <v>0</v>
      </c>
      <c r="T413" s="32">
        <v>45488</v>
      </c>
      <c r="U413" s="33">
        <f t="shared" ca="1" si="56"/>
        <v>248</v>
      </c>
      <c r="V413" s="34"/>
      <c r="W413" s="35"/>
      <c r="X413" s="36" t="str">
        <f t="shared" ca="1" si="50"/>
        <v>Overdue</v>
      </c>
      <c r="Y413" s="37"/>
      <c r="Z413" s="38" t="str">
        <f t="shared" si="51"/>
        <v/>
      </c>
    </row>
    <row r="414" spans="1:26" s="39" customFormat="1" hidden="1">
      <c r="A414" s="30">
        <v>411</v>
      </c>
      <c r="B414" s="31" t="s">
        <v>799</v>
      </c>
      <c r="C414" s="31" t="s">
        <v>172</v>
      </c>
      <c r="D414" s="44" t="s">
        <v>32</v>
      </c>
      <c r="E414" s="72" t="str">
        <f>IFERROR(IF(INDEX(Sheet3!$B$2:$B$8, MATCH(D414, Sheet3!$A$2:$A$8, 0)) = 0, "", INDEX(Sheet3!$B$2:$B$8, MATCH(D414, Sheet3!$A$2:$A$8, 0))), "")</f>
        <v>Breakdown</v>
      </c>
      <c r="F414" s="31" t="s">
        <v>51</v>
      </c>
      <c r="G414" s="45" t="s">
        <v>84</v>
      </c>
      <c r="H414" s="63" t="str">
        <f>IFERROR(INDEX(Sheet3!$F$2:$F$114, MATCH(G414, Sheet3!$E$2:$E$114, 0)), "")</f>
        <v>OTHERS</v>
      </c>
      <c r="I414" s="32">
        <v>45487</v>
      </c>
      <c r="J414" s="40">
        <f t="shared" ca="1" si="49"/>
        <v>249</v>
      </c>
      <c r="K414" s="34">
        <v>45487</v>
      </c>
      <c r="L414" s="59">
        <f t="shared" ca="1" si="52"/>
        <v>0</v>
      </c>
      <c r="M414" s="34"/>
      <c r="N414" s="47">
        <f t="shared" ca="1" si="53"/>
        <v>249</v>
      </c>
      <c r="O414" s="75"/>
      <c r="P414" s="75"/>
      <c r="Q414" s="47" t="str">
        <f t="shared" ca="1" si="54"/>
        <v/>
      </c>
      <c r="R414" s="34"/>
      <c r="S414" s="59" t="str">
        <f t="shared" ca="1" si="55"/>
        <v/>
      </c>
      <c r="T414" s="32"/>
      <c r="U414" s="33" t="str">
        <f t="shared" ca="1" si="56"/>
        <v/>
      </c>
      <c r="V414" s="34"/>
      <c r="W414" s="35"/>
      <c r="X414" s="36" t="str">
        <f t="shared" ca="1" si="50"/>
        <v>Overdue</v>
      </c>
      <c r="Y414" s="37"/>
      <c r="Z414" s="38" t="str">
        <f t="shared" si="51"/>
        <v/>
      </c>
    </row>
    <row r="415" spans="1:26" s="39" customFormat="1" hidden="1">
      <c r="A415" s="30">
        <v>412</v>
      </c>
      <c r="B415" s="31" t="s">
        <v>868</v>
      </c>
      <c r="C415" s="31" t="s">
        <v>63</v>
      </c>
      <c r="D415" s="44" t="s">
        <v>32</v>
      </c>
      <c r="E415" s="72" t="str">
        <f>IFERROR(IF(INDEX(Sheet3!$B$2:$B$8, MATCH(D415, Sheet3!$A$2:$A$8, 0)) = 0, "", INDEX(Sheet3!$B$2:$B$8, MATCH(D415, Sheet3!$A$2:$A$8, 0))), "")</f>
        <v>Breakdown</v>
      </c>
      <c r="F415" s="31" t="s">
        <v>497</v>
      </c>
      <c r="G415" s="45" t="s">
        <v>122</v>
      </c>
      <c r="H415" s="63" t="str">
        <f>IFERROR(INDEX(Sheet3!$F$2:$F$114, MATCH(G415, Sheet3!$E$2:$E$114, 0)), "")</f>
        <v>KITCHEN_EQUIPMENT</v>
      </c>
      <c r="I415" s="32">
        <v>45488</v>
      </c>
      <c r="J415" s="40">
        <f t="shared" ca="1" si="49"/>
        <v>248</v>
      </c>
      <c r="K415" s="34">
        <v>45488</v>
      </c>
      <c r="L415" s="59">
        <f t="shared" ca="1" si="52"/>
        <v>0</v>
      </c>
      <c r="M415" s="34"/>
      <c r="N415" s="47">
        <f t="shared" ca="1" si="53"/>
        <v>248</v>
      </c>
      <c r="O415" s="75"/>
      <c r="P415" s="75"/>
      <c r="Q415" s="47" t="str">
        <f t="shared" ca="1" si="54"/>
        <v/>
      </c>
      <c r="R415" s="34"/>
      <c r="S415" s="59" t="str">
        <f t="shared" ca="1" si="55"/>
        <v/>
      </c>
      <c r="T415" s="32"/>
      <c r="U415" s="33" t="str">
        <f t="shared" ca="1" si="56"/>
        <v/>
      </c>
      <c r="V415" s="34"/>
      <c r="W415" s="35"/>
      <c r="X415" s="36" t="str">
        <f t="shared" ca="1" si="50"/>
        <v>Overdue</v>
      </c>
      <c r="Y415" s="37"/>
      <c r="Z415" s="38" t="str">
        <f t="shared" si="51"/>
        <v/>
      </c>
    </row>
    <row r="416" spans="1:26" s="39" customFormat="1" hidden="1">
      <c r="A416" s="30">
        <v>413</v>
      </c>
      <c r="B416" s="31" t="s">
        <v>869</v>
      </c>
      <c r="C416" s="31" t="s">
        <v>63</v>
      </c>
      <c r="D416" s="44" t="s">
        <v>32</v>
      </c>
      <c r="E416" s="72" t="str">
        <f>IFERROR(IF(INDEX(Sheet3!$B$2:$B$8, MATCH(D416, Sheet3!$A$2:$A$8, 0)) = 0, "", INDEX(Sheet3!$B$2:$B$8, MATCH(D416, Sheet3!$A$2:$A$8, 0))), "")</f>
        <v>Breakdown</v>
      </c>
      <c r="F416" s="31" t="s">
        <v>497</v>
      </c>
      <c r="G416" s="45" t="s">
        <v>122</v>
      </c>
      <c r="H416" s="63" t="str">
        <f>IFERROR(INDEX(Sheet3!$F$2:$F$114, MATCH(G416, Sheet3!$E$2:$E$114, 0)), "")</f>
        <v>KITCHEN_EQUIPMENT</v>
      </c>
      <c r="I416" s="32">
        <v>45488</v>
      </c>
      <c r="J416" s="40">
        <f t="shared" ca="1" si="49"/>
        <v>248</v>
      </c>
      <c r="K416" s="34">
        <v>45488</v>
      </c>
      <c r="L416" s="59">
        <f t="shared" ca="1" si="52"/>
        <v>0</v>
      </c>
      <c r="M416" s="34"/>
      <c r="N416" s="47">
        <f t="shared" ca="1" si="53"/>
        <v>248</v>
      </c>
      <c r="O416" s="75"/>
      <c r="P416" s="75"/>
      <c r="Q416" s="47" t="str">
        <f t="shared" ca="1" si="54"/>
        <v/>
      </c>
      <c r="R416" s="34"/>
      <c r="S416" s="59" t="str">
        <f t="shared" ca="1" si="55"/>
        <v/>
      </c>
      <c r="T416" s="32"/>
      <c r="U416" s="33" t="str">
        <f t="shared" ca="1" si="56"/>
        <v/>
      </c>
      <c r="V416" s="34"/>
      <c r="W416" s="35"/>
      <c r="X416" s="36" t="str">
        <f t="shared" ca="1" si="50"/>
        <v>Overdue</v>
      </c>
      <c r="Y416" s="37"/>
      <c r="Z416" s="38" t="str">
        <f t="shared" si="51"/>
        <v/>
      </c>
    </row>
    <row r="417" spans="1:26" s="39" customFormat="1" hidden="1">
      <c r="A417" s="30">
        <v>414</v>
      </c>
      <c r="B417" s="31" t="s">
        <v>870</v>
      </c>
      <c r="C417" s="31" t="s">
        <v>41</v>
      </c>
      <c r="D417" s="44" t="s">
        <v>32</v>
      </c>
      <c r="E417" s="72" t="str">
        <f>IFERROR(IF(INDEX(Sheet3!$B$2:$B$8, MATCH(D417, Sheet3!$A$2:$A$8, 0)) = 0, "", INDEX(Sheet3!$B$2:$B$8, MATCH(D417, Sheet3!$A$2:$A$8, 0))), "")</f>
        <v>Breakdown</v>
      </c>
      <c r="F417" s="31" t="s">
        <v>212</v>
      </c>
      <c r="G417" s="45" t="s">
        <v>84</v>
      </c>
      <c r="H417" s="63" t="str">
        <f>IFERROR(INDEX(Sheet3!$F$2:$F$114, MATCH(G417, Sheet3!$E$2:$E$114, 0)), "")</f>
        <v>OTHERS</v>
      </c>
      <c r="I417" s="32">
        <v>45487</v>
      </c>
      <c r="J417" s="40">
        <f t="shared" ca="1" si="49"/>
        <v>249</v>
      </c>
      <c r="K417" s="34">
        <v>45487</v>
      </c>
      <c r="L417" s="59">
        <f t="shared" ca="1" si="52"/>
        <v>0</v>
      </c>
      <c r="M417" s="34"/>
      <c r="N417" s="47">
        <f t="shared" ca="1" si="53"/>
        <v>249</v>
      </c>
      <c r="O417" s="75"/>
      <c r="P417" s="75"/>
      <c r="Q417" s="47" t="str">
        <f t="shared" ca="1" si="54"/>
        <v/>
      </c>
      <c r="R417" s="34"/>
      <c r="S417" s="59" t="str">
        <f t="shared" ca="1" si="55"/>
        <v/>
      </c>
      <c r="T417" s="32"/>
      <c r="U417" s="33" t="str">
        <f t="shared" ca="1" si="56"/>
        <v/>
      </c>
      <c r="V417" s="34"/>
      <c r="W417" s="35"/>
      <c r="X417" s="36" t="str">
        <f t="shared" ca="1" si="50"/>
        <v>Overdue</v>
      </c>
      <c r="Y417" s="37"/>
      <c r="Z417" s="38" t="str">
        <f t="shared" si="51"/>
        <v/>
      </c>
    </row>
    <row r="418" spans="1:26" s="39" customFormat="1" hidden="1">
      <c r="A418" s="30">
        <v>415</v>
      </c>
      <c r="B418" s="31" t="s">
        <v>871</v>
      </c>
      <c r="C418" s="31" t="s">
        <v>393</v>
      </c>
      <c r="D418" s="44" t="s">
        <v>32</v>
      </c>
      <c r="E418" s="72" t="str">
        <f>IFERROR(IF(INDEX(Sheet3!$B$2:$B$8, MATCH(D418, Sheet3!$A$2:$A$8, 0)) = 0, "", INDEX(Sheet3!$B$2:$B$8, MATCH(D418, Sheet3!$A$2:$A$8, 0))), "")</f>
        <v>Breakdown</v>
      </c>
      <c r="F418" s="31" t="s">
        <v>825</v>
      </c>
      <c r="G418" s="45" t="s">
        <v>84</v>
      </c>
      <c r="H418" s="63" t="str">
        <f>IFERROR(INDEX(Sheet3!$F$2:$F$114, MATCH(G418, Sheet3!$E$2:$E$114, 0)), "")</f>
        <v>OTHERS</v>
      </c>
      <c r="I418" s="32">
        <v>45486</v>
      </c>
      <c r="J418" s="40">
        <f t="shared" ca="1" si="49"/>
        <v>250</v>
      </c>
      <c r="K418" s="34">
        <v>45487</v>
      </c>
      <c r="L418" s="59">
        <f t="shared" ca="1" si="52"/>
        <v>1</v>
      </c>
      <c r="M418" s="34"/>
      <c r="N418" s="47">
        <f t="shared" ca="1" si="53"/>
        <v>249</v>
      </c>
      <c r="O418" s="75"/>
      <c r="P418" s="75"/>
      <c r="Q418" s="47" t="str">
        <f t="shared" ca="1" si="54"/>
        <v/>
      </c>
      <c r="R418" s="34"/>
      <c r="S418" s="59" t="str">
        <f t="shared" ca="1" si="55"/>
        <v/>
      </c>
      <c r="T418" s="32"/>
      <c r="U418" s="33" t="str">
        <f t="shared" ca="1" si="56"/>
        <v/>
      </c>
      <c r="V418" s="34"/>
      <c r="W418" s="35"/>
      <c r="X418" s="36" t="str">
        <f t="shared" ca="1" si="50"/>
        <v>Overdue</v>
      </c>
      <c r="Y418" s="37"/>
      <c r="Z418" s="38" t="str">
        <f t="shared" si="51"/>
        <v/>
      </c>
    </row>
    <row r="419" spans="1:26" s="39" customFormat="1" hidden="1">
      <c r="A419" s="30">
        <v>416</v>
      </c>
      <c r="B419" s="31" t="s">
        <v>872</v>
      </c>
      <c r="C419" s="31" t="s">
        <v>89</v>
      </c>
      <c r="D419" s="44" t="s">
        <v>32</v>
      </c>
      <c r="E419" s="72" t="str">
        <f>IFERROR(IF(INDEX(Sheet3!$B$2:$B$8, MATCH(D419, Sheet3!$A$2:$A$8, 0)) = 0, "", INDEX(Sheet3!$B$2:$B$8, MATCH(D419, Sheet3!$A$2:$A$8, 0))), "")</f>
        <v>Breakdown</v>
      </c>
      <c r="F419" s="31" t="s">
        <v>514</v>
      </c>
      <c r="G419" s="45" t="s">
        <v>84</v>
      </c>
      <c r="H419" s="63" t="str">
        <f>IFERROR(INDEX(Sheet3!$F$2:$F$114, MATCH(G419, Sheet3!$E$2:$E$114, 0)), "")</f>
        <v>OTHERS</v>
      </c>
      <c r="I419" s="32">
        <v>45488</v>
      </c>
      <c r="J419" s="40">
        <f t="shared" ca="1" si="49"/>
        <v>248</v>
      </c>
      <c r="K419" s="34">
        <v>45488</v>
      </c>
      <c r="L419" s="59">
        <f t="shared" ca="1" si="52"/>
        <v>0</v>
      </c>
      <c r="M419" s="34"/>
      <c r="N419" s="47">
        <f t="shared" ca="1" si="53"/>
        <v>248</v>
      </c>
      <c r="O419" s="75"/>
      <c r="P419" s="75"/>
      <c r="Q419" s="47" t="str">
        <f t="shared" ca="1" si="54"/>
        <v/>
      </c>
      <c r="R419" s="34"/>
      <c r="S419" s="59" t="str">
        <f t="shared" ca="1" si="55"/>
        <v/>
      </c>
      <c r="T419" s="32"/>
      <c r="U419" s="33" t="str">
        <f t="shared" ca="1" si="56"/>
        <v/>
      </c>
      <c r="V419" s="34"/>
      <c r="W419" s="35"/>
      <c r="X419" s="36" t="str">
        <f t="shared" ca="1" si="50"/>
        <v>Overdue</v>
      </c>
      <c r="Y419" s="37"/>
      <c r="Z419" s="38" t="str">
        <f t="shared" si="51"/>
        <v/>
      </c>
    </row>
    <row r="420" spans="1:26" s="39" customFormat="1" hidden="1">
      <c r="A420" s="30">
        <v>417</v>
      </c>
      <c r="B420" s="31" t="s">
        <v>873</v>
      </c>
      <c r="C420" s="31" t="s">
        <v>199</v>
      </c>
      <c r="D420" s="44" t="s">
        <v>32</v>
      </c>
      <c r="E420" s="72" t="str">
        <f>IFERROR(IF(INDEX(Sheet3!$B$2:$B$8, MATCH(D420, Sheet3!$A$2:$A$8, 0)) = 0, "", INDEX(Sheet3!$B$2:$B$8, MATCH(D420, Sheet3!$A$2:$A$8, 0))), "")</f>
        <v>Breakdown</v>
      </c>
      <c r="F420" s="31" t="s">
        <v>621</v>
      </c>
      <c r="G420" s="45" t="s">
        <v>142</v>
      </c>
      <c r="H420" s="63" t="str">
        <f>IFERROR(INDEX(Sheet3!$F$2:$F$114, MATCH(G420, Sheet3!$E$2:$E$114, 0)), "")</f>
        <v>KITCHEN_EQUIPMENT</v>
      </c>
      <c r="I420" s="32">
        <v>45487</v>
      </c>
      <c r="J420" s="40">
        <f t="shared" ca="1" si="49"/>
        <v>249</v>
      </c>
      <c r="K420" s="34">
        <v>45487</v>
      </c>
      <c r="L420" s="59">
        <f t="shared" ca="1" si="52"/>
        <v>0</v>
      </c>
      <c r="M420" s="34">
        <v>45487</v>
      </c>
      <c r="N420" s="47">
        <f t="shared" ca="1" si="53"/>
        <v>0</v>
      </c>
      <c r="O420" s="75"/>
      <c r="P420" s="75"/>
      <c r="Q420" s="47" t="str">
        <f t="shared" ca="1" si="54"/>
        <v/>
      </c>
      <c r="R420" s="34"/>
      <c r="S420" s="59" t="str">
        <f t="shared" ca="1" si="55"/>
        <v/>
      </c>
      <c r="T420" s="32"/>
      <c r="U420" s="33" t="str">
        <f t="shared" ca="1" si="56"/>
        <v/>
      </c>
      <c r="V420" s="34"/>
      <c r="W420" s="35"/>
      <c r="X420" s="36" t="str">
        <f t="shared" ca="1" si="50"/>
        <v>Overdue</v>
      </c>
      <c r="Y420" s="37"/>
      <c r="Z420" s="38" t="str">
        <f t="shared" si="51"/>
        <v/>
      </c>
    </row>
    <row r="421" spans="1:26" s="39" customFormat="1" hidden="1">
      <c r="A421" s="30">
        <v>418</v>
      </c>
      <c r="B421" s="31" t="s">
        <v>874</v>
      </c>
      <c r="C421" s="31" t="s">
        <v>309</v>
      </c>
      <c r="D421" s="44" t="s">
        <v>32</v>
      </c>
      <c r="E421" s="72" t="str">
        <f>IFERROR(IF(INDEX(Sheet3!$B$2:$B$8, MATCH(D421, Sheet3!$A$2:$A$8, 0)) = 0, "", INDEX(Sheet3!$B$2:$B$8, MATCH(D421, Sheet3!$A$2:$A$8, 0))), "")</f>
        <v>Breakdown</v>
      </c>
      <c r="F421" s="31" t="s">
        <v>324</v>
      </c>
      <c r="G421" s="45" t="s">
        <v>97</v>
      </c>
      <c r="H421" s="63" t="str">
        <f>IFERROR(INDEX(Sheet3!$F$2:$F$114, MATCH(G421, Sheet3!$E$2:$E$114, 0)), "")</f>
        <v>HVAC</v>
      </c>
      <c r="I421" s="32">
        <v>45488</v>
      </c>
      <c r="J421" s="40">
        <f t="shared" ca="1" si="49"/>
        <v>248</v>
      </c>
      <c r="K421" s="34">
        <v>45488</v>
      </c>
      <c r="L421" s="59">
        <f t="shared" ca="1" si="52"/>
        <v>0</v>
      </c>
      <c r="M421" s="34"/>
      <c r="N421" s="47">
        <f t="shared" ca="1" si="53"/>
        <v>248</v>
      </c>
      <c r="O421" s="75"/>
      <c r="P421" s="75"/>
      <c r="Q421" s="47" t="str">
        <f t="shared" ca="1" si="54"/>
        <v/>
      </c>
      <c r="R421" s="34"/>
      <c r="S421" s="59" t="str">
        <f t="shared" ca="1" si="55"/>
        <v/>
      </c>
      <c r="T421" s="32"/>
      <c r="U421" s="33" t="str">
        <f t="shared" ca="1" si="56"/>
        <v/>
      </c>
      <c r="V421" s="34"/>
      <c r="W421" s="35"/>
      <c r="X421" s="36" t="str">
        <f t="shared" ca="1" si="50"/>
        <v>Overdue</v>
      </c>
      <c r="Y421" s="37"/>
      <c r="Z421" s="38" t="str">
        <f t="shared" si="51"/>
        <v/>
      </c>
    </row>
    <row r="422" spans="1:26" s="39" customFormat="1" hidden="1">
      <c r="A422" s="30">
        <v>419</v>
      </c>
      <c r="B422" s="31" t="s">
        <v>723</v>
      </c>
      <c r="C422" s="31" t="s">
        <v>309</v>
      </c>
      <c r="D422" s="44" t="s">
        <v>59</v>
      </c>
      <c r="E422" s="72" t="str">
        <f>IFERROR(IF(INDEX(Sheet3!$B$2:$B$8, MATCH(D422, Sheet3!$A$2:$A$8, 0)) = 0, "", INDEX(Sheet3!$B$2:$B$8, MATCH(D422, Sheet3!$A$2:$A$8, 0))), "")</f>
        <v>Preventive</v>
      </c>
      <c r="F422" s="31" t="s">
        <v>337</v>
      </c>
      <c r="G422" s="45" t="s">
        <v>202</v>
      </c>
      <c r="H422" s="63" t="str">
        <f>IFERROR(INDEX(Sheet3!$F$2:$F$114, MATCH(G422, Sheet3!$E$2:$E$114, 0)), "")</f>
        <v>GENERATOR</v>
      </c>
      <c r="I422" s="32">
        <v>45488</v>
      </c>
      <c r="J422" s="40">
        <f t="shared" ca="1" si="49"/>
        <v>248</v>
      </c>
      <c r="K422" s="34">
        <v>45488</v>
      </c>
      <c r="L422" s="59">
        <f t="shared" ca="1" si="52"/>
        <v>0</v>
      </c>
      <c r="M422" s="34"/>
      <c r="N422" s="47">
        <f t="shared" ca="1" si="53"/>
        <v>248</v>
      </c>
      <c r="O422" s="75"/>
      <c r="P422" s="75"/>
      <c r="Q422" s="47" t="str">
        <f t="shared" ca="1" si="54"/>
        <v/>
      </c>
      <c r="R422" s="34"/>
      <c r="S422" s="59" t="str">
        <f t="shared" ca="1" si="55"/>
        <v/>
      </c>
      <c r="T422" s="32"/>
      <c r="U422" s="33" t="str">
        <f t="shared" ca="1" si="56"/>
        <v/>
      </c>
      <c r="V422" s="34"/>
      <c r="W422" s="35"/>
      <c r="X422" s="36" t="str">
        <f t="shared" ca="1" si="50"/>
        <v>Overdue</v>
      </c>
      <c r="Y422" s="37"/>
      <c r="Z422" s="38" t="str">
        <f t="shared" si="51"/>
        <v/>
      </c>
    </row>
    <row r="423" spans="1:26" s="39" customFormat="1" hidden="1">
      <c r="A423" s="30">
        <v>420</v>
      </c>
      <c r="B423" s="31" t="s">
        <v>200</v>
      </c>
      <c r="C423" s="31" t="s">
        <v>320</v>
      </c>
      <c r="D423" s="44" t="s">
        <v>59</v>
      </c>
      <c r="E423" s="72" t="str">
        <f>IFERROR(IF(INDEX(Sheet3!$B$2:$B$8, MATCH(D423, Sheet3!$A$2:$A$8, 0)) = 0, "", INDEX(Sheet3!$B$2:$B$8, MATCH(D423, Sheet3!$A$2:$A$8, 0))), "")</f>
        <v>Preventive</v>
      </c>
      <c r="F423" s="31" t="s">
        <v>249</v>
      </c>
      <c r="G423" s="45" t="s">
        <v>202</v>
      </c>
      <c r="H423" s="63" t="str">
        <f>IFERROR(INDEX(Sheet3!$F$2:$F$114, MATCH(G423, Sheet3!$E$2:$E$114, 0)), "")</f>
        <v>GENERATOR</v>
      </c>
      <c r="I423" s="32">
        <v>45487</v>
      </c>
      <c r="J423" s="40">
        <f t="shared" ca="1" si="49"/>
        <v>249</v>
      </c>
      <c r="K423" s="34">
        <v>45487</v>
      </c>
      <c r="L423" s="59">
        <f t="shared" ca="1" si="52"/>
        <v>0</v>
      </c>
      <c r="M423" s="34"/>
      <c r="N423" s="47">
        <f t="shared" ca="1" si="53"/>
        <v>249</v>
      </c>
      <c r="O423" s="75"/>
      <c r="P423" s="75"/>
      <c r="Q423" s="47" t="str">
        <f t="shared" ca="1" si="54"/>
        <v/>
      </c>
      <c r="R423" s="34"/>
      <c r="S423" s="59" t="str">
        <f t="shared" ca="1" si="55"/>
        <v/>
      </c>
      <c r="T423" s="32"/>
      <c r="U423" s="33" t="str">
        <f t="shared" ca="1" si="56"/>
        <v/>
      </c>
      <c r="V423" s="34"/>
      <c r="W423" s="35"/>
      <c r="X423" s="36" t="str">
        <f t="shared" ca="1" si="50"/>
        <v>Overdue</v>
      </c>
      <c r="Y423" s="37"/>
      <c r="Z423" s="38" t="str">
        <f t="shared" si="51"/>
        <v/>
      </c>
    </row>
    <row r="424" spans="1:26" s="39" customFormat="1" hidden="1">
      <c r="A424" s="30">
        <v>421</v>
      </c>
      <c r="B424" s="31" t="s">
        <v>539</v>
      </c>
      <c r="C424" s="31" t="s">
        <v>523</v>
      </c>
      <c r="D424" s="44" t="s">
        <v>59</v>
      </c>
      <c r="E424" s="72" t="str">
        <f>IFERROR(IF(INDEX(Sheet3!$B$2:$B$8, MATCH(D424, Sheet3!$A$2:$A$8, 0)) = 0, "", INDEX(Sheet3!$B$2:$B$8, MATCH(D424, Sheet3!$A$2:$A$8, 0))), "")</f>
        <v>Preventive</v>
      </c>
      <c r="F424" s="31" t="s">
        <v>249</v>
      </c>
      <c r="G424" s="45" t="s">
        <v>202</v>
      </c>
      <c r="H424" s="63" t="str">
        <f>IFERROR(INDEX(Sheet3!$F$2:$F$114, MATCH(G424, Sheet3!$E$2:$E$114, 0)), "")</f>
        <v>GENERATOR</v>
      </c>
      <c r="I424" s="32">
        <v>45488</v>
      </c>
      <c r="J424" s="40">
        <f t="shared" ca="1" si="49"/>
        <v>248</v>
      </c>
      <c r="K424" s="34"/>
      <c r="L424" s="59">
        <f t="shared" ca="1" si="52"/>
        <v>248</v>
      </c>
      <c r="M424" s="34"/>
      <c r="N424" s="47" t="str">
        <f t="shared" ca="1" si="53"/>
        <v/>
      </c>
      <c r="O424" s="75"/>
      <c r="P424" s="75"/>
      <c r="Q424" s="47" t="str">
        <f t="shared" ca="1" si="54"/>
        <v/>
      </c>
      <c r="R424" s="34"/>
      <c r="S424" s="59" t="str">
        <f t="shared" ca="1" si="55"/>
        <v/>
      </c>
      <c r="T424" s="32"/>
      <c r="U424" s="33" t="str">
        <f t="shared" ca="1" si="56"/>
        <v/>
      </c>
      <c r="V424" s="34"/>
      <c r="W424" s="35"/>
      <c r="X424" s="36" t="str">
        <f t="shared" ca="1" si="50"/>
        <v>Overdue</v>
      </c>
      <c r="Y424" s="37"/>
      <c r="Z424" s="38" t="str">
        <f t="shared" si="51"/>
        <v/>
      </c>
    </row>
    <row r="425" spans="1:26" s="39" customFormat="1" hidden="1">
      <c r="A425" s="30">
        <v>422</v>
      </c>
      <c r="B425" s="31" t="s">
        <v>225</v>
      </c>
      <c r="C425" s="31" t="s">
        <v>458</v>
      </c>
      <c r="D425" s="44" t="s">
        <v>32</v>
      </c>
      <c r="E425" s="72" t="str">
        <f>IFERROR(IF(INDEX(Sheet3!$B$2:$B$8, MATCH(D425, Sheet3!$A$2:$A$8, 0)) = 0, "", INDEX(Sheet3!$B$2:$B$8, MATCH(D425, Sheet3!$A$2:$A$8, 0))), "")</f>
        <v>Breakdown</v>
      </c>
      <c r="F425" s="31" t="s">
        <v>324</v>
      </c>
      <c r="G425" s="45" t="s">
        <v>61</v>
      </c>
      <c r="H425" s="63" t="str">
        <f>IFERROR(INDEX(Sheet3!$F$2:$F$114, MATCH(G425, Sheet3!$E$2:$E$114, 0)), "")</f>
        <v>HVAC</v>
      </c>
      <c r="I425" s="32">
        <v>45488</v>
      </c>
      <c r="J425" s="40">
        <f t="shared" ca="1" si="49"/>
        <v>248</v>
      </c>
      <c r="K425" s="34">
        <v>45488</v>
      </c>
      <c r="L425" s="59">
        <f t="shared" ca="1" si="52"/>
        <v>0</v>
      </c>
      <c r="M425" s="34"/>
      <c r="N425" s="47">
        <f t="shared" ca="1" si="53"/>
        <v>248</v>
      </c>
      <c r="O425" s="75"/>
      <c r="P425" s="75"/>
      <c r="Q425" s="47" t="str">
        <f t="shared" ca="1" si="54"/>
        <v/>
      </c>
      <c r="R425" s="34"/>
      <c r="S425" s="59" t="str">
        <f t="shared" ca="1" si="55"/>
        <v/>
      </c>
      <c r="T425" s="32"/>
      <c r="U425" s="33" t="str">
        <f t="shared" ca="1" si="56"/>
        <v/>
      </c>
      <c r="V425" s="34"/>
      <c r="W425" s="35"/>
      <c r="X425" s="36" t="str">
        <f t="shared" ca="1" si="50"/>
        <v>Overdue</v>
      </c>
      <c r="Y425" s="37"/>
      <c r="Z425" s="38" t="str">
        <f t="shared" si="51"/>
        <v/>
      </c>
    </row>
    <row r="426" spans="1:26" s="39" customFormat="1" ht="26.25">
      <c r="A426" s="30">
        <v>423</v>
      </c>
      <c r="B426" s="31" t="s">
        <v>875</v>
      </c>
      <c r="C426" s="31" t="s">
        <v>124</v>
      </c>
      <c r="D426" s="44" t="s">
        <v>32</v>
      </c>
      <c r="E426" s="72" t="str">
        <f>IFERROR(IF(INDEX(Sheet3!$B$2:$B$8, MATCH(D426, Sheet3!$A$2:$A$8, 0)) = 0, "", INDEX(Sheet3!$B$2:$B$8, MATCH(D426, Sheet3!$A$2:$A$8, 0))), "")</f>
        <v>Breakdown</v>
      </c>
      <c r="F426" s="31" t="s">
        <v>337</v>
      </c>
      <c r="G426" s="45" t="s">
        <v>202</v>
      </c>
      <c r="H426" s="63" t="str">
        <f>IFERROR(INDEX(Sheet3!$F$2:$F$114, MATCH(G426, Sheet3!$E$2:$E$114, 0)), "")</f>
        <v>GENERATOR</v>
      </c>
      <c r="I426" s="32">
        <v>45488</v>
      </c>
      <c r="J426" s="40">
        <f t="shared" ca="1" si="49"/>
        <v>0</v>
      </c>
      <c r="K426" s="34">
        <v>45488</v>
      </c>
      <c r="L426" s="59">
        <f t="shared" ca="1" si="52"/>
        <v>0</v>
      </c>
      <c r="M426" s="34"/>
      <c r="N426" s="47">
        <f t="shared" ca="1" si="53"/>
        <v>248</v>
      </c>
      <c r="O426" s="75"/>
      <c r="P426" s="75"/>
      <c r="Q426" s="47" t="str">
        <f t="shared" ca="1" si="54"/>
        <v/>
      </c>
      <c r="R426" s="34"/>
      <c r="S426" s="59" t="str">
        <f t="shared" ca="1" si="55"/>
        <v/>
      </c>
      <c r="T426" s="32"/>
      <c r="U426" s="33" t="str">
        <f t="shared" ca="1" si="56"/>
        <v/>
      </c>
      <c r="V426" s="34"/>
      <c r="W426" s="35"/>
      <c r="X426" s="36" t="str">
        <f t="shared" ca="1" si="50"/>
        <v>Completed</v>
      </c>
      <c r="Y426" s="37">
        <v>45488</v>
      </c>
      <c r="Z426" s="38">
        <f t="shared" si="51"/>
        <v>0</v>
      </c>
    </row>
    <row r="427" spans="1:26" s="39" customFormat="1" hidden="1">
      <c r="A427" s="30">
        <v>424</v>
      </c>
      <c r="B427" s="31" t="s">
        <v>681</v>
      </c>
      <c r="C427" s="31" t="s">
        <v>431</v>
      </c>
      <c r="D427" s="44" t="s">
        <v>32</v>
      </c>
      <c r="E427" s="72" t="str">
        <f>IFERROR(IF(INDEX(Sheet3!$B$2:$B$8, MATCH(D427, Sheet3!$A$2:$A$8, 0)) = 0, "", INDEX(Sheet3!$B$2:$B$8, MATCH(D427, Sheet3!$A$2:$A$8, 0))), "")</f>
        <v>Breakdown</v>
      </c>
      <c r="F427" s="31" t="s">
        <v>276</v>
      </c>
      <c r="G427" s="45" t="s">
        <v>202</v>
      </c>
      <c r="H427" s="63" t="str">
        <f>IFERROR(INDEX(Sheet3!$F$2:$F$114, MATCH(G427, Sheet3!$E$2:$E$114, 0)), "")</f>
        <v>GENERATOR</v>
      </c>
      <c r="I427" s="32">
        <v>45488</v>
      </c>
      <c r="J427" s="40">
        <f t="shared" ca="1" si="49"/>
        <v>248</v>
      </c>
      <c r="K427" s="34">
        <v>45488</v>
      </c>
      <c r="L427" s="59">
        <f t="shared" ca="1" si="52"/>
        <v>0</v>
      </c>
      <c r="M427" s="34"/>
      <c r="N427" s="47">
        <f t="shared" ca="1" si="53"/>
        <v>248</v>
      </c>
      <c r="O427" s="75"/>
      <c r="P427" s="75"/>
      <c r="Q427" s="47" t="str">
        <f t="shared" ca="1" si="54"/>
        <v/>
      </c>
      <c r="R427" s="34"/>
      <c r="S427" s="59" t="str">
        <f t="shared" ca="1" si="55"/>
        <v/>
      </c>
      <c r="T427" s="32"/>
      <c r="U427" s="33" t="str">
        <f t="shared" ca="1" si="56"/>
        <v/>
      </c>
      <c r="V427" s="34"/>
      <c r="W427" s="35"/>
      <c r="X427" s="36" t="str">
        <f t="shared" ca="1" si="50"/>
        <v>Overdue</v>
      </c>
      <c r="Y427" s="37"/>
      <c r="Z427" s="38" t="str">
        <f t="shared" si="51"/>
        <v/>
      </c>
    </row>
    <row r="428" spans="1:26" s="39" customFormat="1" hidden="1">
      <c r="A428" s="30">
        <v>425</v>
      </c>
      <c r="B428" s="31" t="s">
        <v>876</v>
      </c>
      <c r="C428" s="31" t="s">
        <v>201</v>
      </c>
      <c r="D428" s="44" t="s">
        <v>32</v>
      </c>
      <c r="E428" s="72" t="str">
        <f>IFERROR(IF(INDEX(Sheet3!$B$2:$B$8, MATCH(D428, Sheet3!$A$2:$A$8, 0)) = 0, "", INDEX(Sheet3!$B$2:$B$8, MATCH(D428, Sheet3!$A$2:$A$8, 0))), "")</f>
        <v>Breakdown</v>
      </c>
      <c r="F428" s="31" t="s">
        <v>474</v>
      </c>
      <c r="G428" s="45" t="s">
        <v>48</v>
      </c>
      <c r="H428" s="63" t="str">
        <f>IFERROR(INDEX(Sheet3!$F$2:$F$114, MATCH(G428, Sheet3!$E$2:$E$114, 0)), "")</f>
        <v>BUILDING</v>
      </c>
      <c r="I428" s="32">
        <v>41835</v>
      </c>
      <c r="J428" s="40">
        <f t="shared" ca="1" si="49"/>
        <v>3901</v>
      </c>
      <c r="K428" s="34">
        <v>45488</v>
      </c>
      <c r="L428" s="59">
        <f t="shared" ca="1" si="52"/>
        <v>3653</v>
      </c>
      <c r="M428" s="34"/>
      <c r="N428" s="47">
        <f t="shared" ca="1" si="53"/>
        <v>248</v>
      </c>
      <c r="O428" s="75"/>
      <c r="P428" s="75"/>
      <c r="Q428" s="47" t="str">
        <f t="shared" ca="1" si="54"/>
        <v/>
      </c>
      <c r="R428" s="34"/>
      <c r="S428" s="59" t="str">
        <f t="shared" ca="1" si="55"/>
        <v/>
      </c>
      <c r="T428" s="32"/>
      <c r="U428" s="33" t="str">
        <f t="shared" ca="1" si="56"/>
        <v/>
      </c>
      <c r="V428" s="34"/>
      <c r="W428" s="35"/>
      <c r="X428" s="36" t="str">
        <f t="shared" ca="1" si="50"/>
        <v>Overdue</v>
      </c>
      <c r="Y428" s="37"/>
      <c r="Z428" s="38" t="str">
        <f t="shared" si="51"/>
        <v/>
      </c>
    </row>
    <row r="429" spans="1:26" s="39" customFormat="1" ht="26.25">
      <c r="A429" s="30">
        <v>426</v>
      </c>
      <c r="B429" s="31" t="s">
        <v>722</v>
      </c>
      <c r="C429" s="31" t="s">
        <v>211</v>
      </c>
      <c r="D429" s="44" t="s">
        <v>32</v>
      </c>
      <c r="E429" s="72" t="str">
        <f>IFERROR(IF(INDEX(Sheet3!$B$2:$B$8, MATCH(D429, Sheet3!$A$2:$A$8, 0)) = 0, "", INDEX(Sheet3!$B$2:$B$8, MATCH(D429, Sheet3!$A$2:$A$8, 0))), "")</f>
        <v>Breakdown</v>
      </c>
      <c r="F429" s="31" t="s">
        <v>412</v>
      </c>
      <c r="G429" s="45" t="s">
        <v>34</v>
      </c>
      <c r="H429" s="63" t="str">
        <f>IFERROR(INDEX(Sheet3!$F$2:$F$114, MATCH(G429, Sheet3!$E$2:$E$114, 0)), "")</f>
        <v>EVACUATION</v>
      </c>
      <c r="I429" s="32">
        <v>45488</v>
      </c>
      <c r="J429" s="40">
        <f t="shared" ca="1" si="49"/>
        <v>0</v>
      </c>
      <c r="K429" s="34">
        <v>45488</v>
      </c>
      <c r="L429" s="59">
        <f t="shared" ca="1" si="52"/>
        <v>0</v>
      </c>
      <c r="M429" s="34"/>
      <c r="N429" s="47">
        <f t="shared" ca="1" si="53"/>
        <v>248</v>
      </c>
      <c r="O429" s="75"/>
      <c r="P429" s="75"/>
      <c r="Q429" s="47" t="str">
        <f t="shared" ca="1" si="54"/>
        <v/>
      </c>
      <c r="R429" s="34"/>
      <c r="S429" s="59" t="str">
        <f t="shared" ca="1" si="55"/>
        <v/>
      </c>
      <c r="T429" s="32"/>
      <c r="U429" s="33" t="str">
        <f t="shared" ca="1" si="56"/>
        <v/>
      </c>
      <c r="V429" s="34"/>
      <c r="W429" s="35"/>
      <c r="X429" s="36" t="str">
        <f t="shared" ca="1" si="50"/>
        <v>Completed</v>
      </c>
      <c r="Y429" s="37">
        <v>45488</v>
      </c>
      <c r="Z429" s="38">
        <f t="shared" si="51"/>
        <v>0</v>
      </c>
    </row>
    <row r="430" spans="1:26" s="39" customFormat="1" hidden="1">
      <c r="A430" s="30">
        <v>427</v>
      </c>
      <c r="B430" s="31" t="s">
        <v>877</v>
      </c>
      <c r="C430" s="31" t="s">
        <v>41</v>
      </c>
      <c r="D430" s="44" t="s">
        <v>32</v>
      </c>
      <c r="E430" s="72" t="str">
        <f>IFERROR(IF(INDEX(Sheet3!$B$2:$B$8, MATCH(D430, Sheet3!$A$2:$A$8, 0)) = 0, "", INDEX(Sheet3!$B$2:$B$8, MATCH(D430, Sheet3!$A$2:$A$8, 0))), "")</f>
        <v>Breakdown</v>
      </c>
      <c r="F430" s="31" t="s">
        <v>33</v>
      </c>
      <c r="G430" s="45" t="s">
        <v>84</v>
      </c>
      <c r="H430" s="63" t="str">
        <f>IFERROR(INDEX(Sheet3!$F$2:$F$114, MATCH(G430, Sheet3!$E$2:$E$114, 0)), "")</f>
        <v>OTHERS</v>
      </c>
      <c r="I430" s="32">
        <v>45479</v>
      </c>
      <c r="J430" s="40">
        <f t="shared" ca="1" si="49"/>
        <v>257</v>
      </c>
      <c r="K430" s="34">
        <v>45488</v>
      </c>
      <c r="L430" s="59">
        <f t="shared" ca="1" si="52"/>
        <v>9</v>
      </c>
      <c r="M430" s="34">
        <v>45488</v>
      </c>
      <c r="N430" s="47">
        <f t="shared" ca="1" si="53"/>
        <v>0</v>
      </c>
      <c r="O430" s="75"/>
      <c r="P430" s="75"/>
      <c r="Q430" s="47" t="str">
        <f t="shared" ca="1" si="54"/>
        <v/>
      </c>
      <c r="R430" s="34"/>
      <c r="S430" s="59" t="str">
        <f t="shared" ca="1" si="55"/>
        <v/>
      </c>
      <c r="T430" s="32"/>
      <c r="U430" s="33" t="str">
        <f t="shared" ca="1" si="56"/>
        <v/>
      </c>
      <c r="V430" s="34"/>
      <c r="W430" s="35"/>
      <c r="X430" s="36" t="str">
        <f t="shared" ca="1" si="50"/>
        <v>Overdue</v>
      </c>
      <c r="Y430" s="37"/>
      <c r="Z430" s="38" t="str">
        <f t="shared" si="51"/>
        <v/>
      </c>
    </row>
    <row r="431" spans="1:26" s="39" customFormat="1" hidden="1">
      <c r="A431" s="30">
        <v>428</v>
      </c>
      <c r="B431" s="31" t="s">
        <v>789</v>
      </c>
      <c r="C431" s="31" t="s">
        <v>113</v>
      </c>
      <c r="D431" s="44" t="s">
        <v>32</v>
      </c>
      <c r="E431" s="72" t="str">
        <f>IFERROR(IF(INDEX(Sheet3!$B$2:$B$8, MATCH(D431, Sheet3!$A$2:$A$8, 0)) = 0, "", INDEX(Sheet3!$B$2:$B$8, MATCH(D431, Sheet3!$A$2:$A$8, 0))), "")</f>
        <v>Breakdown</v>
      </c>
      <c r="F431" s="31" t="s">
        <v>412</v>
      </c>
      <c r="G431" s="45" t="s">
        <v>179</v>
      </c>
      <c r="H431" s="63" t="str">
        <f>IFERROR(INDEX(Sheet3!$F$2:$F$114, MATCH(G431, Sheet3!$E$2:$E$114, 0)), "")</f>
        <v>GAS</v>
      </c>
      <c r="I431" s="32">
        <v>45486</v>
      </c>
      <c r="J431" s="40">
        <f t="shared" ca="1" si="49"/>
        <v>250</v>
      </c>
      <c r="K431" s="34">
        <v>45487</v>
      </c>
      <c r="L431" s="59">
        <f t="shared" ca="1" si="52"/>
        <v>1</v>
      </c>
      <c r="M431" s="34">
        <v>45488</v>
      </c>
      <c r="N431" s="47">
        <f t="shared" ca="1" si="53"/>
        <v>1</v>
      </c>
      <c r="O431" s="75"/>
      <c r="P431" s="75"/>
      <c r="Q431" s="47" t="str">
        <f t="shared" ca="1" si="54"/>
        <v/>
      </c>
      <c r="R431" s="34"/>
      <c r="S431" s="59" t="str">
        <f t="shared" ca="1" si="55"/>
        <v/>
      </c>
      <c r="T431" s="32"/>
      <c r="U431" s="33" t="str">
        <f t="shared" ca="1" si="56"/>
        <v/>
      </c>
      <c r="V431" s="34"/>
      <c r="W431" s="35">
        <v>72875</v>
      </c>
      <c r="X431" s="36" t="str">
        <f t="shared" ca="1" si="50"/>
        <v>Overdue</v>
      </c>
      <c r="Y431" s="37"/>
      <c r="Z431" s="38" t="str">
        <f t="shared" si="51"/>
        <v/>
      </c>
    </row>
    <row r="432" spans="1:26" s="39" customFormat="1" hidden="1">
      <c r="A432" s="30">
        <v>429</v>
      </c>
      <c r="B432" s="31" t="s">
        <v>878</v>
      </c>
      <c r="C432" s="31" t="s">
        <v>165</v>
      </c>
      <c r="D432" s="44" t="s">
        <v>32</v>
      </c>
      <c r="E432" s="72" t="str">
        <f>IFERROR(IF(INDEX(Sheet3!$B$2:$B$8, MATCH(D432, Sheet3!$A$2:$A$8, 0)) = 0, "", INDEX(Sheet3!$B$2:$B$8, MATCH(D432, Sheet3!$A$2:$A$8, 0))), "")</f>
        <v>Breakdown</v>
      </c>
      <c r="F432" s="31" t="s">
        <v>621</v>
      </c>
      <c r="G432" s="45" t="s">
        <v>185</v>
      </c>
      <c r="H432" s="63" t="str">
        <f>IFERROR(INDEX(Sheet3!$F$2:$F$114, MATCH(G432, Sheet3!$E$2:$E$114, 0)), "")</f>
        <v>KITCHEN_EQUIPMENT</v>
      </c>
      <c r="I432" s="32">
        <v>45488</v>
      </c>
      <c r="J432" s="40">
        <f t="shared" ca="1" si="49"/>
        <v>248</v>
      </c>
      <c r="K432" s="34">
        <v>45488</v>
      </c>
      <c r="L432" s="59">
        <f t="shared" ca="1" si="52"/>
        <v>0</v>
      </c>
      <c r="M432" s="34"/>
      <c r="N432" s="47">
        <f t="shared" ca="1" si="53"/>
        <v>248</v>
      </c>
      <c r="O432" s="75"/>
      <c r="P432" s="75"/>
      <c r="Q432" s="47" t="str">
        <f t="shared" ca="1" si="54"/>
        <v/>
      </c>
      <c r="R432" s="34"/>
      <c r="S432" s="59" t="str">
        <f t="shared" ca="1" si="55"/>
        <v/>
      </c>
      <c r="T432" s="32"/>
      <c r="U432" s="33" t="str">
        <f t="shared" ca="1" si="56"/>
        <v/>
      </c>
      <c r="V432" s="34"/>
      <c r="W432" s="35"/>
      <c r="X432" s="36" t="str">
        <f t="shared" ca="1" si="50"/>
        <v>Overdue</v>
      </c>
      <c r="Y432" s="37"/>
      <c r="Z432" s="38" t="str">
        <f t="shared" si="51"/>
        <v/>
      </c>
    </row>
    <row r="433" spans="1:26" s="39" customFormat="1" hidden="1">
      <c r="A433" s="30">
        <v>430</v>
      </c>
      <c r="B433" s="31" t="s">
        <v>879</v>
      </c>
      <c r="C433" s="31" t="s">
        <v>140</v>
      </c>
      <c r="D433" s="44" t="s">
        <v>32</v>
      </c>
      <c r="E433" s="72" t="str">
        <f>IFERROR(IF(INDEX(Sheet3!$B$2:$B$8, MATCH(D433, Sheet3!$A$2:$A$8, 0)) = 0, "", INDEX(Sheet3!$B$2:$B$8, MATCH(D433, Sheet3!$A$2:$A$8, 0))), "")</f>
        <v>Breakdown</v>
      </c>
      <c r="F433" s="31" t="s">
        <v>134</v>
      </c>
      <c r="G433" s="45" t="s">
        <v>142</v>
      </c>
      <c r="H433" s="63" t="str">
        <f>IFERROR(INDEX(Sheet3!$F$2:$F$114, MATCH(G433, Sheet3!$E$2:$E$114, 0)), "")</f>
        <v>KITCHEN_EQUIPMENT</v>
      </c>
      <c r="I433" s="32">
        <v>45486</v>
      </c>
      <c r="J433" s="40">
        <f t="shared" ca="1" si="49"/>
        <v>250</v>
      </c>
      <c r="K433" s="34">
        <v>45487</v>
      </c>
      <c r="L433" s="59">
        <f t="shared" ca="1" si="52"/>
        <v>1</v>
      </c>
      <c r="M433" s="34"/>
      <c r="N433" s="47">
        <f t="shared" ca="1" si="53"/>
        <v>249</v>
      </c>
      <c r="O433" s="75"/>
      <c r="P433" s="75"/>
      <c r="Q433" s="47" t="str">
        <f t="shared" ca="1" si="54"/>
        <v/>
      </c>
      <c r="R433" s="34"/>
      <c r="S433" s="59" t="str">
        <f t="shared" ca="1" si="55"/>
        <v/>
      </c>
      <c r="T433" s="32"/>
      <c r="U433" s="33" t="str">
        <f t="shared" ca="1" si="56"/>
        <v/>
      </c>
      <c r="V433" s="34"/>
      <c r="W433" s="35"/>
      <c r="X433" s="36" t="str">
        <f t="shared" ca="1" si="50"/>
        <v>Overdue</v>
      </c>
      <c r="Y433" s="37"/>
      <c r="Z433" s="38" t="str">
        <f t="shared" si="51"/>
        <v/>
      </c>
    </row>
    <row r="434" spans="1:26" s="39" customFormat="1" hidden="1">
      <c r="A434" s="30">
        <v>431</v>
      </c>
      <c r="B434" s="31" t="s">
        <v>880</v>
      </c>
      <c r="C434" s="31" t="s">
        <v>201</v>
      </c>
      <c r="D434" s="44" t="s">
        <v>32</v>
      </c>
      <c r="E434" s="72" t="str">
        <f>IFERROR(IF(INDEX(Sheet3!$B$2:$B$8, MATCH(D434, Sheet3!$A$2:$A$8, 0)) = 0, "", INDEX(Sheet3!$B$2:$B$8, MATCH(D434, Sheet3!$A$2:$A$8, 0))), "")</f>
        <v>Breakdown</v>
      </c>
      <c r="F434" s="31" t="s">
        <v>33</v>
      </c>
      <c r="G434" s="45" t="s">
        <v>84</v>
      </c>
      <c r="H434" s="63" t="str">
        <f>IFERROR(INDEX(Sheet3!$F$2:$F$114, MATCH(G434, Sheet3!$E$2:$E$114, 0)), "")</f>
        <v>OTHERS</v>
      </c>
      <c r="I434" s="32">
        <v>45478</v>
      </c>
      <c r="J434" s="40">
        <f t="shared" ca="1" si="49"/>
        <v>258</v>
      </c>
      <c r="K434" s="34">
        <v>45478</v>
      </c>
      <c r="L434" s="59">
        <f t="shared" ca="1" si="52"/>
        <v>0</v>
      </c>
      <c r="M434" s="34">
        <v>45479</v>
      </c>
      <c r="N434" s="47">
        <f t="shared" ca="1" si="53"/>
        <v>1</v>
      </c>
      <c r="O434" s="75">
        <v>45479</v>
      </c>
      <c r="P434" s="75">
        <v>45481</v>
      </c>
      <c r="Q434" s="47">
        <f t="shared" ca="1" si="54"/>
        <v>2</v>
      </c>
      <c r="R434" s="34">
        <v>45481</v>
      </c>
      <c r="S434" s="59">
        <f t="shared" ca="1" si="55"/>
        <v>255</v>
      </c>
      <c r="T434" s="32"/>
      <c r="U434" s="33" t="str">
        <f t="shared" ca="1" si="56"/>
        <v/>
      </c>
      <c r="V434" s="34"/>
      <c r="W434" s="35">
        <v>130000</v>
      </c>
      <c r="X434" s="36" t="str">
        <f t="shared" ca="1" si="50"/>
        <v>Overdue</v>
      </c>
      <c r="Y434" s="37"/>
      <c r="Z434" s="38" t="str">
        <f t="shared" si="51"/>
        <v/>
      </c>
    </row>
    <row r="435" spans="1:26" s="39" customFormat="1" hidden="1">
      <c r="A435" s="30">
        <v>432</v>
      </c>
      <c r="B435" s="31" t="s">
        <v>881</v>
      </c>
      <c r="C435" s="31" t="s">
        <v>151</v>
      </c>
      <c r="D435" s="44" t="s">
        <v>32</v>
      </c>
      <c r="E435" s="72" t="str">
        <f>IFERROR(IF(INDEX(Sheet3!$B$2:$B$8, MATCH(D435, Sheet3!$A$2:$A$8, 0)) = 0, "", INDEX(Sheet3!$B$2:$B$8, MATCH(D435, Sheet3!$A$2:$A$8, 0))), "")</f>
        <v>Breakdown</v>
      </c>
      <c r="F435" s="31" t="s">
        <v>212</v>
      </c>
      <c r="G435" s="45" t="s">
        <v>84</v>
      </c>
      <c r="H435" s="63" t="str">
        <f>IFERROR(INDEX(Sheet3!$F$2:$F$114, MATCH(G435, Sheet3!$E$2:$E$114, 0)), "")</f>
        <v>OTHERS</v>
      </c>
      <c r="I435" s="32">
        <v>45488</v>
      </c>
      <c r="J435" s="40">
        <f t="shared" ca="1" si="49"/>
        <v>248</v>
      </c>
      <c r="K435" s="34">
        <v>45488</v>
      </c>
      <c r="L435" s="59">
        <f t="shared" ca="1" si="52"/>
        <v>0</v>
      </c>
      <c r="M435" s="34"/>
      <c r="N435" s="47">
        <f t="shared" ca="1" si="53"/>
        <v>248</v>
      </c>
      <c r="O435" s="75"/>
      <c r="P435" s="75"/>
      <c r="Q435" s="47" t="str">
        <f t="shared" ca="1" si="54"/>
        <v/>
      </c>
      <c r="R435" s="34"/>
      <c r="S435" s="59" t="str">
        <f t="shared" ca="1" si="55"/>
        <v/>
      </c>
      <c r="T435" s="32"/>
      <c r="U435" s="33" t="str">
        <f t="shared" ca="1" si="56"/>
        <v/>
      </c>
      <c r="V435" s="34"/>
      <c r="W435" s="35"/>
      <c r="X435" s="36" t="str">
        <f t="shared" ca="1" si="50"/>
        <v>Overdue</v>
      </c>
      <c r="Y435" s="37"/>
      <c r="Z435" s="38" t="str">
        <f t="shared" si="51"/>
        <v/>
      </c>
    </row>
    <row r="436" spans="1:26" s="39" customFormat="1" hidden="1">
      <c r="A436" s="30">
        <v>433</v>
      </c>
      <c r="B436" s="31" t="s">
        <v>882</v>
      </c>
      <c r="C436" s="31" t="s">
        <v>479</v>
      </c>
      <c r="D436" s="44" t="s">
        <v>32</v>
      </c>
      <c r="E436" s="72" t="str">
        <f>IFERROR(IF(INDEX(Sheet3!$B$2:$B$8, MATCH(D436, Sheet3!$A$2:$A$8, 0)) = 0, "", INDEX(Sheet3!$B$2:$B$8, MATCH(D436, Sheet3!$A$2:$A$8, 0))), "")</f>
        <v>Breakdown</v>
      </c>
      <c r="F436" s="31" t="s">
        <v>134</v>
      </c>
      <c r="G436" s="45" t="s">
        <v>582</v>
      </c>
      <c r="H436" s="63" t="str">
        <f>IFERROR(INDEX(Sheet3!$F$2:$F$114, MATCH(G436, Sheet3!$E$2:$E$114, 0)), "")</f>
        <v>KITCHEN_EQUIPMENT</v>
      </c>
      <c r="I436" s="32">
        <v>45480</v>
      </c>
      <c r="J436" s="40">
        <f t="shared" ca="1" si="49"/>
        <v>256</v>
      </c>
      <c r="K436" s="34">
        <v>45481</v>
      </c>
      <c r="L436" s="59">
        <f t="shared" ca="1" si="52"/>
        <v>1</v>
      </c>
      <c r="M436" s="34"/>
      <c r="N436" s="47">
        <f t="shared" ca="1" si="53"/>
        <v>255</v>
      </c>
      <c r="O436" s="75"/>
      <c r="P436" s="75"/>
      <c r="Q436" s="47" t="str">
        <f t="shared" ca="1" si="54"/>
        <v/>
      </c>
      <c r="R436" s="34"/>
      <c r="S436" s="59" t="str">
        <f t="shared" ca="1" si="55"/>
        <v/>
      </c>
      <c r="T436" s="32"/>
      <c r="U436" s="33" t="str">
        <f t="shared" ca="1" si="56"/>
        <v/>
      </c>
      <c r="V436" s="34"/>
      <c r="W436" s="35"/>
      <c r="X436" s="36" t="str">
        <f t="shared" ca="1" si="50"/>
        <v>Overdue</v>
      </c>
      <c r="Y436" s="37"/>
      <c r="Z436" s="38" t="str">
        <f t="shared" si="51"/>
        <v/>
      </c>
    </row>
    <row r="437" spans="1:26" s="39" customFormat="1" hidden="1">
      <c r="A437" s="30">
        <v>434</v>
      </c>
      <c r="B437" s="31" t="s">
        <v>883</v>
      </c>
      <c r="C437" s="31" t="s">
        <v>78</v>
      </c>
      <c r="D437" s="44" t="s">
        <v>32</v>
      </c>
      <c r="E437" s="72" t="str">
        <f>IFERROR(IF(INDEX(Sheet3!$B$2:$B$8, MATCH(D437, Sheet3!$A$2:$A$8, 0)) = 0, "", INDEX(Sheet3!$B$2:$B$8, MATCH(D437, Sheet3!$A$2:$A$8, 0))), "")</f>
        <v>Breakdown</v>
      </c>
      <c r="F437" s="31" t="s">
        <v>134</v>
      </c>
      <c r="G437" s="45" t="s">
        <v>185</v>
      </c>
      <c r="H437" s="63" t="str">
        <f>IFERROR(INDEX(Sheet3!$F$2:$F$114, MATCH(G437, Sheet3!$E$2:$E$114, 0)), "")</f>
        <v>KITCHEN_EQUIPMENT</v>
      </c>
      <c r="I437" s="32">
        <v>45481</v>
      </c>
      <c r="J437" s="40">
        <f t="shared" ca="1" si="49"/>
        <v>255</v>
      </c>
      <c r="K437" s="34">
        <v>45481</v>
      </c>
      <c r="L437" s="59">
        <f t="shared" ca="1" si="52"/>
        <v>0</v>
      </c>
      <c r="M437" s="34">
        <v>45488</v>
      </c>
      <c r="N437" s="47">
        <f t="shared" ca="1" si="53"/>
        <v>7</v>
      </c>
      <c r="O437" s="75"/>
      <c r="P437" s="75"/>
      <c r="Q437" s="47" t="str">
        <f t="shared" ca="1" si="54"/>
        <v/>
      </c>
      <c r="R437" s="34"/>
      <c r="S437" s="59" t="str">
        <f t="shared" ca="1" si="55"/>
        <v/>
      </c>
      <c r="T437" s="32"/>
      <c r="U437" s="33" t="str">
        <f t="shared" ca="1" si="56"/>
        <v/>
      </c>
      <c r="V437" s="34"/>
      <c r="W437" s="35"/>
      <c r="X437" s="36" t="str">
        <f t="shared" ca="1" si="50"/>
        <v>Overdue</v>
      </c>
      <c r="Y437" s="37"/>
      <c r="Z437" s="38" t="str">
        <f t="shared" si="51"/>
        <v/>
      </c>
    </row>
    <row r="438" spans="1:26" s="39" customFormat="1" hidden="1">
      <c r="A438" s="30">
        <v>435</v>
      </c>
      <c r="B438" s="31" t="s">
        <v>884</v>
      </c>
      <c r="C438" s="31" t="s">
        <v>83</v>
      </c>
      <c r="D438" s="44" t="s">
        <v>32</v>
      </c>
      <c r="E438" s="72" t="str">
        <f>IFERROR(IF(INDEX(Sheet3!$B$2:$B$8, MATCH(D438, Sheet3!$A$2:$A$8, 0)) = 0, "", INDEX(Sheet3!$B$2:$B$8, MATCH(D438, Sheet3!$A$2:$A$8, 0))), "")</f>
        <v>Breakdown</v>
      </c>
      <c r="F438" s="31" t="s">
        <v>134</v>
      </c>
      <c r="G438" s="45" t="s">
        <v>142</v>
      </c>
      <c r="H438" s="63" t="str">
        <f>IFERROR(INDEX(Sheet3!$F$2:$F$114, MATCH(G438, Sheet3!$E$2:$E$114, 0)), "")</f>
        <v>KITCHEN_EQUIPMENT</v>
      </c>
      <c r="I438" s="32">
        <v>45488</v>
      </c>
      <c r="J438" s="40">
        <f t="shared" ca="1" si="49"/>
        <v>248</v>
      </c>
      <c r="K438" s="34">
        <v>45488</v>
      </c>
      <c r="L438" s="59">
        <f t="shared" ca="1" si="52"/>
        <v>0</v>
      </c>
      <c r="M438" s="34">
        <v>45517</v>
      </c>
      <c r="N438" s="47">
        <f t="shared" ca="1" si="53"/>
        <v>29</v>
      </c>
      <c r="O438" s="75">
        <v>45517</v>
      </c>
      <c r="P438" s="75">
        <v>45517</v>
      </c>
      <c r="Q438" s="47">
        <f t="shared" ca="1" si="54"/>
        <v>0</v>
      </c>
      <c r="R438" s="34">
        <v>45517</v>
      </c>
      <c r="S438" s="59">
        <f t="shared" ca="1" si="55"/>
        <v>0</v>
      </c>
      <c r="T438" s="32">
        <v>45517</v>
      </c>
      <c r="U438" s="33">
        <f t="shared" ca="1" si="56"/>
        <v>219</v>
      </c>
      <c r="V438" s="34"/>
      <c r="W438" s="35"/>
      <c r="X438" s="36" t="str">
        <f t="shared" ca="1" si="50"/>
        <v>Overdue</v>
      </c>
      <c r="Y438" s="37"/>
      <c r="Z438" s="38" t="str">
        <f t="shared" si="51"/>
        <v/>
      </c>
    </row>
    <row r="439" spans="1:26" s="39" customFormat="1" ht="28.5">
      <c r="A439" s="30">
        <v>436</v>
      </c>
      <c r="B439" s="31" t="s">
        <v>885</v>
      </c>
      <c r="C439" s="31" t="s">
        <v>243</v>
      </c>
      <c r="D439" s="44" t="s">
        <v>32</v>
      </c>
      <c r="E439" s="72" t="str">
        <f>IFERROR(IF(INDEX(Sheet3!$B$2:$B$8, MATCH(D439, Sheet3!$A$2:$A$8, 0)) = 0, "", INDEX(Sheet3!$B$2:$B$8, MATCH(D439, Sheet3!$A$2:$A$8, 0))), "")</f>
        <v>Breakdown</v>
      </c>
      <c r="F439" s="31" t="s">
        <v>621</v>
      </c>
      <c r="G439" s="45" t="s">
        <v>582</v>
      </c>
      <c r="H439" s="63" t="str">
        <f>IFERROR(INDEX(Sheet3!$F$2:$F$114, MATCH(G439, Sheet3!$E$2:$E$114, 0)), "")</f>
        <v>KITCHEN_EQUIPMENT</v>
      </c>
      <c r="I439" s="32">
        <v>45495</v>
      </c>
      <c r="J439" s="40">
        <f t="shared" ca="1" si="49"/>
        <v>1</v>
      </c>
      <c r="K439" s="34">
        <v>45495</v>
      </c>
      <c r="L439" s="59">
        <f t="shared" ca="1" si="52"/>
        <v>0</v>
      </c>
      <c r="M439" s="34">
        <v>45496</v>
      </c>
      <c r="N439" s="47">
        <f t="shared" ca="1" si="53"/>
        <v>1</v>
      </c>
      <c r="O439" s="75"/>
      <c r="P439" s="75"/>
      <c r="Q439" s="47" t="str">
        <f t="shared" ca="1" si="54"/>
        <v/>
      </c>
      <c r="R439" s="34"/>
      <c r="S439" s="59" t="str">
        <f t="shared" ca="1" si="55"/>
        <v/>
      </c>
      <c r="T439" s="32"/>
      <c r="U439" s="33" t="str">
        <f t="shared" ca="1" si="56"/>
        <v/>
      </c>
      <c r="V439" s="34"/>
      <c r="W439" s="35"/>
      <c r="X439" s="36" t="str">
        <f t="shared" ca="1" si="50"/>
        <v>Completed</v>
      </c>
      <c r="Y439" s="37">
        <v>45496</v>
      </c>
      <c r="Z439" s="38">
        <f t="shared" si="51"/>
        <v>0</v>
      </c>
    </row>
    <row r="440" spans="1:26" s="39" customFormat="1" hidden="1">
      <c r="A440" s="30">
        <v>437</v>
      </c>
      <c r="B440" s="31" t="s">
        <v>886</v>
      </c>
      <c r="C440" s="31" t="s">
        <v>252</v>
      </c>
      <c r="D440" s="44" t="s">
        <v>32</v>
      </c>
      <c r="E440" s="72" t="str">
        <f>IFERROR(IF(INDEX(Sheet3!$B$2:$B$8, MATCH(D440, Sheet3!$A$2:$A$8, 0)) = 0, "", INDEX(Sheet3!$B$2:$B$8, MATCH(D440, Sheet3!$A$2:$A$8, 0))), "")</f>
        <v>Breakdown</v>
      </c>
      <c r="F440" s="31" t="s">
        <v>497</v>
      </c>
      <c r="G440" s="45" t="s">
        <v>122</v>
      </c>
      <c r="H440" s="63" t="str">
        <f>IFERROR(INDEX(Sheet3!$F$2:$F$114, MATCH(G440, Sheet3!$E$2:$E$114, 0)), "")</f>
        <v>KITCHEN_EQUIPMENT</v>
      </c>
      <c r="I440" s="32">
        <v>45492</v>
      </c>
      <c r="J440" s="40">
        <f t="shared" ca="1" si="49"/>
        <v>244</v>
      </c>
      <c r="K440" s="34">
        <v>45493</v>
      </c>
      <c r="L440" s="59">
        <f t="shared" ca="1" si="52"/>
        <v>1</v>
      </c>
      <c r="M440" s="34"/>
      <c r="N440" s="47">
        <f t="shared" ca="1" si="53"/>
        <v>243</v>
      </c>
      <c r="O440" s="75"/>
      <c r="P440" s="75"/>
      <c r="Q440" s="47" t="str">
        <f t="shared" ca="1" si="54"/>
        <v/>
      </c>
      <c r="R440" s="34"/>
      <c r="S440" s="59" t="str">
        <f t="shared" ca="1" si="55"/>
        <v/>
      </c>
      <c r="T440" s="32"/>
      <c r="U440" s="33" t="str">
        <f t="shared" ca="1" si="56"/>
        <v/>
      </c>
      <c r="V440" s="34"/>
      <c r="W440" s="35"/>
      <c r="X440" s="36" t="str">
        <f t="shared" ca="1" si="50"/>
        <v>Overdue</v>
      </c>
      <c r="Y440" s="37"/>
      <c r="Z440" s="38" t="str">
        <f t="shared" si="51"/>
        <v/>
      </c>
    </row>
    <row r="441" spans="1:26" s="39" customFormat="1" hidden="1">
      <c r="A441" s="30">
        <v>438</v>
      </c>
      <c r="B441" s="31" t="s">
        <v>435</v>
      </c>
      <c r="C441" s="31" t="s">
        <v>58</v>
      </c>
      <c r="D441" s="44" t="s">
        <v>32</v>
      </c>
      <c r="E441" s="72" t="str">
        <f>IFERROR(IF(INDEX(Sheet3!$B$2:$B$8, MATCH(D441, Sheet3!$A$2:$A$8, 0)) = 0, "", INDEX(Sheet3!$B$2:$B$8, MATCH(D441, Sheet3!$A$2:$A$8, 0))), "")</f>
        <v>Breakdown</v>
      </c>
      <c r="F441" s="31" t="s">
        <v>134</v>
      </c>
      <c r="G441" s="45" t="s">
        <v>142</v>
      </c>
      <c r="H441" s="63" t="str">
        <f>IFERROR(INDEX(Sheet3!$F$2:$F$114, MATCH(G441, Sheet3!$E$2:$E$114, 0)), "")</f>
        <v>KITCHEN_EQUIPMENT</v>
      </c>
      <c r="I441" s="32">
        <v>45481</v>
      </c>
      <c r="J441" s="40">
        <f t="shared" ca="1" si="49"/>
        <v>255</v>
      </c>
      <c r="K441" s="34">
        <v>45481</v>
      </c>
      <c r="L441" s="59">
        <f t="shared" ca="1" si="52"/>
        <v>0</v>
      </c>
      <c r="M441" s="34">
        <v>45486</v>
      </c>
      <c r="N441" s="47">
        <f t="shared" ca="1" si="53"/>
        <v>5</v>
      </c>
      <c r="O441" s="75"/>
      <c r="P441" s="75"/>
      <c r="Q441" s="47" t="str">
        <f t="shared" ca="1" si="54"/>
        <v/>
      </c>
      <c r="R441" s="34">
        <v>45509</v>
      </c>
      <c r="S441" s="59">
        <f t="shared" ca="1" si="55"/>
        <v>227</v>
      </c>
      <c r="T441" s="32"/>
      <c r="U441" s="33" t="str">
        <f t="shared" ca="1" si="56"/>
        <v/>
      </c>
      <c r="V441" s="34"/>
      <c r="W441" s="35"/>
      <c r="X441" s="36" t="str">
        <f t="shared" ca="1" si="50"/>
        <v>Overdue</v>
      </c>
      <c r="Y441" s="37"/>
      <c r="Z441" s="38" t="str">
        <f t="shared" si="51"/>
        <v/>
      </c>
    </row>
    <row r="442" spans="1:26" s="39" customFormat="1" hidden="1">
      <c r="A442" s="30">
        <v>439</v>
      </c>
      <c r="B442" s="31" t="s">
        <v>887</v>
      </c>
      <c r="C442" s="31" t="s">
        <v>219</v>
      </c>
      <c r="D442" s="44" t="s">
        <v>32</v>
      </c>
      <c r="E442" s="72" t="str">
        <f>IFERROR(IF(INDEX(Sheet3!$B$2:$B$8, MATCH(D442, Sheet3!$A$2:$A$8, 0)) = 0, "", INDEX(Sheet3!$B$2:$B$8, MATCH(D442, Sheet3!$A$2:$A$8, 0))), "")</f>
        <v>Breakdown</v>
      </c>
      <c r="F442" s="31" t="s">
        <v>465</v>
      </c>
      <c r="G442" s="45" t="s">
        <v>84</v>
      </c>
      <c r="H442" s="63" t="str">
        <f>IFERROR(INDEX(Sheet3!$F$2:$F$114, MATCH(G442, Sheet3!$E$2:$E$114, 0)), "")</f>
        <v>OTHERS</v>
      </c>
      <c r="I442" s="32">
        <v>45492</v>
      </c>
      <c r="J442" s="40">
        <f t="shared" ca="1" si="49"/>
        <v>244</v>
      </c>
      <c r="K442" s="34">
        <v>45497</v>
      </c>
      <c r="L442" s="59">
        <f t="shared" ca="1" si="52"/>
        <v>5</v>
      </c>
      <c r="M442" s="34">
        <v>45502</v>
      </c>
      <c r="N442" s="47">
        <f t="shared" ca="1" si="53"/>
        <v>5</v>
      </c>
      <c r="O442" s="75">
        <v>45502</v>
      </c>
      <c r="P442" s="75"/>
      <c r="Q442" s="47">
        <f t="shared" ca="1" si="54"/>
        <v>234</v>
      </c>
      <c r="R442" s="34"/>
      <c r="S442" s="59" t="str">
        <f t="shared" ca="1" si="55"/>
        <v/>
      </c>
      <c r="T442" s="32"/>
      <c r="U442" s="33" t="str">
        <f t="shared" ca="1" si="56"/>
        <v/>
      </c>
      <c r="V442" s="34"/>
      <c r="W442" s="35"/>
      <c r="X442" s="36" t="str">
        <f t="shared" ca="1" si="50"/>
        <v>Overdue</v>
      </c>
      <c r="Y442" s="37"/>
      <c r="Z442" s="38" t="str">
        <f t="shared" si="51"/>
        <v/>
      </c>
    </row>
    <row r="443" spans="1:26" s="39" customFormat="1" hidden="1">
      <c r="A443" s="30">
        <v>440</v>
      </c>
      <c r="B443" s="31" t="s">
        <v>888</v>
      </c>
      <c r="C443" s="31" t="s">
        <v>243</v>
      </c>
      <c r="D443" s="44" t="s">
        <v>32</v>
      </c>
      <c r="E443" s="72" t="str">
        <f>IFERROR(IF(INDEX(Sheet3!$B$2:$B$8, MATCH(D443, Sheet3!$A$2:$A$8, 0)) = 0, "", INDEX(Sheet3!$B$2:$B$8, MATCH(D443, Sheet3!$A$2:$A$8, 0))), "")</f>
        <v>Breakdown</v>
      </c>
      <c r="F443" s="31" t="s">
        <v>889</v>
      </c>
      <c r="G443" s="45" t="s">
        <v>44</v>
      </c>
      <c r="H443" s="63" t="str">
        <f>IFERROR(INDEX(Sheet3!$F$2:$F$114, MATCH(G443, Sheet3!$E$2:$E$114, 0)), "")</f>
        <v>SECURITY</v>
      </c>
      <c r="I443" s="32">
        <v>45498</v>
      </c>
      <c r="J443" s="40">
        <f t="shared" ca="1" si="49"/>
        <v>238</v>
      </c>
      <c r="K443" s="34">
        <v>45498</v>
      </c>
      <c r="L443" s="59">
        <f t="shared" ca="1" si="52"/>
        <v>0</v>
      </c>
      <c r="M443" s="34">
        <v>45499</v>
      </c>
      <c r="N443" s="47">
        <f t="shared" ca="1" si="53"/>
        <v>1</v>
      </c>
      <c r="O443" s="75"/>
      <c r="P443" s="75"/>
      <c r="Q443" s="47" t="str">
        <f t="shared" ca="1" si="54"/>
        <v/>
      </c>
      <c r="R443" s="34">
        <v>45499</v>
      </c>
      <c r="S443" s="59">
        <f t="shared" ca="1" si="55"/>
        <v>1</v>
      </c>
      <c r="T443" s="32">
        <v>45500</v>
      </c>
      <c r="U443" s="33">
        <f t="shared" ca="1" si="56"/>
        <v>236</v>
      </c>
      <c r="V443" s="34"/>
      <c r="W443" s="35"/>
      <c r="X443" s="36" t="str">
        <f t="shared" ca="1" si="50"/>
        <v>Overdue</v>
      </c>
      <c r="Y443" s="37"/>
      <c r="Z443" s="38" t="str">
        <f t="shared" si="51"/>
        <v/>
      </c>
    </row>
    <row r="444" spans="1:26" s="39" customFormat="1" hidden="1">
      <c r="A444" s="30">
        <v>441</v>
      </c>
      <c r="B444" s="31" t="s">
        <v>890</v>
      </c>
      <c r="C444" s="31" t="s">
        <v>234</v>
      </c>
      <c r="D444" s="44" t="s">
        <v>32</v>
      </c>
      <c r="E444" s="72" t="str">
        <f>IFERROR(IF(INDEX(Sheet3!$B$2:$B$8, MATCH(D444, Sheet3!$A$2:$A$8, 0)) = 0, "", INDEX(Sheet3!$B$2:$B$8, MATCH(D444, Sheet3!$A$2:$A$8, 0))), "")</f>
        <v>Breakdown</v>
      </c>
      <c r="F444" s="31" t="s">
        <v>114</v>
      </c>
      <c r="G444" s="45" t="s">
        <v>115</v>
      </c>
      <c r="H444" s="63" t="str">
        <f>IFERROR(INDEX(Sheet3!$F$2:$F$114, MATCH(G444, Sheet3!$E$2:$E$114, 0)), "")</f>
        <v>HVAC</v>
      </c>
      <c r="I444" s="32">
        <v>45499</v>
      </c>
      <c r="J444" s="40">
        <f t="shared" ca="1" si="49"/>
        <v>237</v>
      </c>
      <c r="K444" s="34">
        <v>45499</v>
      </c>
      <c r="L444" s="59">
        <f t="shared" ca="1" si="52"/>
        <v>0</v>
      </c>
      <c r="M444" s="34"/>
      <c r="N444" s="47">
        <f t="shared" ca="1" si="53"/>
        <v>237</v>
      </c>
      <c r="O444" s="75"/>
      <c r="P444" s="75"/>
      <c r="Q444" s="47" t="str">
        <f t="shared" ca="1" si="54"/>
        <v/>
      </c>
      <c r="R444" s="34"/>
      <c r="S444" s="59" t="str">
        <f t="shared" ca="1" si="55"/>
        <v/>
      </c>
      <c r="T444" s="32"/>
      <c r="U444" s="33" t="str">
        <f t="shared" ca="1" si="56"/>
        <v/>
      </c>
      <c r="V444" s="34"/>
      <c r="W444" s="35"/>
      <c r="X444" s="36" t="str">
        <f t="shared" ca="1" si="50"/>
        <v>Overdue</v>
      </c>
      <c r="Y444" s="37"/>
      <c r="Z444" s="38" t="str">
        <f t="shared" si="51"/>
        <v/>
      </c>
    </row>
    <row r="445" spans="1:26" s="39" customFormat="1" hidden="1">
      <c r="A445" s="30">
        <v>442</v>
      </c>
      <c r="B445" s="31" t="s">
        <v>891</v>
      </c>
      <c r="C445" s="31" t="s">
        <v>53</v>
      </c>
      <c r="D445" s="44" t="s">
        <v>32</v>
      </c>
      <c r="E445" s="72" t="str">
        <f>IFERROR(IF(INDEX(Sheet3!$B$2:$B$8, MATCH(D445, Sheet3!$A$2:$A$8, 0)) = 0, "", INDEX(Sheet3!$B$2:$B$8, MATCH(D445, Sheet3!$A$2:$A$8, 0))), "")</f>
        <v>Breakdown</v>
      </c>
      <c r="F445" s="31" t="s">
        <v>497</v>
      </c>
      <c r="G445" s="45" t="s">
        <v>122</v>
      </c>
      <c r="H445" s="63" t="str">
        <f>IFERROR(INDEX(Sheet3!$F$2:$F$114, MATCH(G445, Sheet3!$E$2:$E$114, 0)), "")</f>
        <v>KITCHEN_EQUIPMENT</v>
      </c>
      <c r="I445" s="32">
        <v>45496</v>
      </c>
      <c r="J445" s="40">
        <f t="shared" ca="1" si="49"/>
        <v>240</v>
      </c>
      <c r="K445" s="34">
        <v>45496</v>
      </c>
      <c r="L445" s="59">
        <f t="shared" ca="1" si="52"/>
        <v>0</v>
      </c>
      <c r="M445" s="34"/>
      <c r="N445" s="47">
        <f t="shared" ca="1" si="53"/>
        <v>240</v>
      </c>
      <c r="O445" s="75"/>
      <c r="P445" s="75"/>
      <c r="Q445" s="47" t="str">
        <f t="shared" ca="1" si="54"/>
        <v/>
      </c>
      <c r="R445" s="34"/>
      <c r="S445" s="59" t="str">
        <f t="shared" ca="1" si="55"/>
        <v/>
      </c>
      <c r="T445" s="32"/>
      <c r="U445" s="33" t="str">
        <f t="shared" ca="1" si="56"/>
        <v/>
      </c>
      <c r="V445" s="34"/>
      <c r="W445" s="35"/>
      <c r="X445" s="36" t="str">
        <f t="shared" ca="1" si="50"/>
        <v>Overdue</v>
      </c>
      <c r="Y445" s="37"/>
      <c r="Z445" s="38" t="str">
        <f t="shared" si="51"/>
        <v/>
      </c>
    </row>
    <row r="446" spans="1:26" s="39" customFormat="1" ht="26.25">
      <c r="A446" s="30">
        <v>443</v>
      </c>
      <c r="B446" s="31" t="s">
        <v>892</v>
      </c>
      <c r="C446" s="31" t="s">
        <v>137</v>
      </c>
      <c r="D446" s="44" t="s">
        <v>32</v>
      </c>
      <c r="E446" s="72" t="str">
        <f>IFERROR(IF(INDEX(Sheet3!$B$2:$B$8, MATCH(D446, Sheet3!$A$2:$A$8, 0)) = 0, "", INDEX(Sheet3!$B$2:$B$8, MATCH(D446, Sheet3!$A$2:$A$8, 0))), "")</f>
        <v>Breakdown</v>
      </c>
      <c r="F446" s="31" t="s">
        <v>212</v>
      </c>
      <c r="G446" s="45" t="s">
        <v>84</v>
      </c>
      <c r="H446" s="63" t="str">
        <f>IFERROR(INDEX(Sheet3!$F$2:$F$114, MATCH(G446, Sheet3!$E$2:$E$114, 0)), "")</f>
        <v>OTHERS</v>
      </c>
      <c r="I446" s="32">
        <v>45504</v>
      </c>
      <c r="J446" s="40">
        <f t="shared" ca="1" si="49"/>
        <v>20</v>
      </c>
      <c r="K446" s="34">
        <v>45504</v>
      </c>
      <c r="L446" s="59">
        <f t="shared" ca="1" si="52"/>
        <v>0</v>
      </c>
      <c r="M446" s="34">
        <v>45524</v>
      </c>
      <c r="N446" s="47">
        <f t="shared" ca="1" si="53"/>
        <v>20</v>
      </c>
      <c r="O446" s="75">
        <v>45524</v>
      </c>
      <c r="P446" s="75">
        <v>45524</v>
      </c>
      <c r="Q446" s="47">
        <f t="shared" ca="1" si="54"/>
        <v>0</v>
      </c>
      <c r="R446" s="34">
        <v>45524</v>
      </c>
      <c r="S446" s="59">
        <f t="shared" ca="1" si="55"/>
        <v>0</v>
      </c>
      <c r="T446" s="32">
        <v>45524</v>
      </c>
      <c r="U446" s="33">
        <f t="shared" ca="1" si="56"/>
        <v>0</v>
      </c>
      <c r="V446" s="34"/>
      <c r="W446" s="35"/>
      <c r="X446" s="36" t="str">
        <f t="shared" ca="1" si="50"/>
        <v>Completed</v>
      </c>
      <c r="Y446" s="37">
        <v>45524</v>
      </c>
      <c r="Z446" s="38">
        <f t="shared" si="51"/>
        <v>0</v>
      </c>
    </row>
    <row r="447" spans="1:26" s="39" customFormat="1" hidden="1">
      <c r="A447" s="30">
        <v>444</v>
      </c>
      <c r="B447" s="31" t="s">
        <v>893</v>
      </c>
      <c r="C447" s="31"/>
      <c r="D447" s="44" t="s">
        <v>67</v>
      </c>
      <c r="E447" s="72" t="str">
        <f>IFERROR(IF(INDEX(Sheet3!$B$2:$B$8, MATCH(D447, Sheet3!$A$2:$A$8, 0)) = 0, "", INDEX(Sheet3!$B$2:$B$8, MATCH(D447, Sheet3!$A$2:$A$8, 0))), "")</f>
        <v>Breakdown</v>
      </c>
      <c r="F447" s="31" t="s">
        <v>465</v>
      </c>
      <c r="G447" s="45" t="s">
        <v>84</v>
      </c>
      <c r="H447" s="63" t="str">
        <f>IFERROR(INDEX(Sheet3!$F$2:$F$114, MATCH(G447, Sheet3!$E$2:$E$114, 0)), "")</f>
        <v>OTHERS</v>
      </c>
      <c r="I447" s="32">
        <v>45498</v>
      </c>
      <c r="J447" s="40">
        <f t="shared" ca="1" si="49"/>
        <v>238</v>
      </c>
      <c r="K447" s="34">
        <v>45499</v>
      </c>
      <c r="L447" s="59">
        <f t="shared" ca="1" si="52"/>
        <v>1</v>
      </c>
      <c r="M447" s="34">
        <v>45504</v>
      </c>
      <c r="N447" s="47">
        <f t="shared" ca="1" si="53"/>
        <v>5</v>
      </c>
      <c r="O447" s="75">
        <v>45504</v>
      </c>
      <c r="P447" s="75">
        <v>45505</v>
      </c>
      <c r="Q447" s="47">
        <f t="shared" ca="1" si="54"/>
        <v>1</v>
      </c>
      <c r="R447" s="34">
        <v>45505</v>
      </c>
      <c r="S447" s="59">
        <f t="shared" ca="1" si="55"/>
        <v>0</v>
      </c>
      <c r="T447" s="32">
        <v>45505</v>
      </c>
      <c r="U447" s="33">
        <f t="shared" ca="1" si="56"/>
        <v>231</v>
      </c>
      <c r="V447" s="34">
        <v>45511</v>
      </c>
      <c r="W447" s="35"/>
      <c r="X447" s="36" t="str">
        <f t="shared" ca="1" si="50"/>
        <v>Overdue</v>
      </c>
      <c r="Y447" s="37"/>
      <c r="Z447" s="38" t="str">
        <f t="shared" si="51"/>
        <v/>
      </c>
    </row>
    <row r="448" spans="1:26" s="39" customFormat="1" hidden="1">
      <c r="A448" s="30">
        <v>445</v>
      </c>
      <c r="B448" s="31" t="s">
        <v>894</v>
      </c>
      <c r="C448" s="31" t="s">
        <v>36</v>
      </c>
      <c r="D448" s="44" t="s">
        <v>32</v>
      </c>
      <c r="E448" s="72" t="str">
        <f>IFERROR(IF(INDEX(Sheet3!$B$2:$B$8, MATCH(D448, Sheet3!$A$2:$A$8, 0)) = 0, "", INDEX(Sheet3!$B$2:$B$8, MATCH(D448, Sheet3!$A$2:$A$8, 0))), "")</f>
        <v>Breakdown</v>
      </c>
      <c r="F448" s="31" t="s">
        <v>545</v>
      </c>
      <c r="G448" s="45" t="s">
        <v>84</v>
      </c>
      <c r="H448" s="63" t="str">
        <f>IFERROR(INDEX(Sheet3!$F$2:$F$114, MATCH(G448, Sheet3!$E$2:$E$114, 0)), "")</f>
        <v>OTHERS</v>
      </c>
      <c r="I448" s="32">
        <v>45500</v>
      </c>
      <c r="J448" s="40">
        <f t="shared" ca="1" si="49"/>
        <v>236</v>
      </c>
      <c r="K448" s="34">
        <v>45503</v>
      </c>
      <c r="L448" s="59">
        <f t="shared" ca="1" si="52"/>
        <v>3</v>
      </c>
      <c r="M448" s="34"/>
      <c r="N448" s="47">
        <f t="shared" ca="1" si="53"/>
        <v>233</v>
      </c>
      <c r="O448" s="75"/>
      <c r="P448" s="75"/>
      <c r="Q448" s="47" t="str">
        <f t="shared" ca="1" si="54"/>
        <v/>
      </c>
      <c r="R448" s="34"/>
      <c r="S448" s="59" t="str">
        <f t="shared" ca="1" si="55"/>
        <v/>
      </c>
      <c r="T448" s="32"/>
      <c r="U448" s="33" t="str">
        <f t="shared" ca="1" si="56"/>
        <v/>
      </c>
      <c r="V448" s="34"/>
      <c r="W448" s="35"/>
      <c r="X448" s="36" t="str">
        <f t="shared" ca="1" si="50"/>
        <v>Overdue</v>
      </c>
      <c r="Y448" s="37"/>
      <c r="Z448" s="38" t="str">
        <f t="shared" si="51"/>
        <v/>
      </c>
    </row>
    <row r="449" spans="1:26" s="39" customFormat="1" hidden="1">
      <c r="A449" s="30">
        <v>446</v>
      </c>
      <c r="B449" s="31" t="s">
        <v>895</v>
      </c>
      <c r="C449" s="31" t="s">
        <v>599</v>
      </c>
      <c r="D449" s="44" t="s">
        <v>32</v>
      </c>
      <c r="E449" s="72" t="str">
        <f>IFERROR(IF(INDEX(Sheet3!$B$2:$B$8, MATCH(D449, Sheet3!$A$2:$A$8, 0)) = 0, "", INDEX(Sheet3!$B$2:$B$8, MATCH(D449, Sheet3!$A$2:$A$8, 0))), "")</f>
        <v>Breakdown</v>
      </c>
      <c r="F449" s="31" t="s">
        <v>33</v>
      </c>
      <c r="G449" s="45" t="s">
        <v>34</v>
      </c>
      <c r="H449" s="63" t="str">
        <f>IFERROR(INDEX(Sheet3!$F$2:$F$114, MATCH(G449, Sheet3!$E$2:$E$114, 0)), "")</f>
        <v>EVACUATION</v>
      </c>
      <c r="I449" s="32">
        <v>45490</v>
      </c>
      <c r="J449" s="40">
        <f t="shared" ca="1" si="49"/>
        <v>246</v>
      </c>
      <c r="K449" s="34">
        <v>45490</v>
      </c>
      <c r="L449" s="59">
        <f t="shared" ca="1" si="52"/>
        <v>0</v>
      </c>
      <c r="M449" s="34">
        <v>45492</v>
      </c>
      <c r="N449" s="47">
        <f t="shared" ca="1" si="53"/>
        <v>2</v>
      </c>
      <c r="O449" s="75">
        <v>45492</v>
      </c>
      <c r="P449" s="75">
        <v>45493</v>
      </c>
      <c r="Q449" s="47">
        <f t="shared" ca="1" si="54"/>
        <v>1</v>
      </c>
      <c r="R449" s="34">
        <v>45494</v>
      </c>
      <c r="S449" s="59">
        <f t="shared" ca="1" si="55"/>
        <v>1</v>
      </c>
      <c r="T449" s="32">
        <v>45495</v>
      </c>
      <c r="U449" s="33">
        <f t="shared" ca="1" si="56"/>
        <v>241</v>
      </c>
      <c r="V449" s="34">
        <v>45497</v>
      </c>
      <c r="W449" s="35"/>
      <c r="X449" s="36" t="str">
        <f t="shared" ca="1" si="50"/>
        <v>Overdue</v>
      </c>
      <c r="Y449" s="37"/>
      <c r="Z449" s="38" t="str">
        <f t="shared" si="51"/>
        <v/>
      </c>
    </row>
    <row r="450" spans="1:26" s="39" customFormat="1" hidden="1">
      <c r="A450" s="30">
        <v>447</v>
      </c>
      <c r="B450" s="31" t="s">
        <v>896</v>
      </c>
      <c r="C450" s="31" t="s">
        <v>548</v>
      </c>
      <c r="D450" s="44" t="s">
        <v>32</v>
      </c>
      <c r="E450" s="72" t="str">
        <f>IFERROR(IF(INDEX(Sheet3!$B$2:$B$8, MATCH(D450, Sheet3!$A$2:$A$8, 0)) = 0, "", INDEX(Sheet3!$B$2:$B$8, MATCH(D450, Sheet3!$A$2:$A$8, 0))), "")</f>
        <v>Breakdown</v>
      </c>
      <c r="F450" s="31" t="s">
        <v>33</v>
      </c>
      <c r="G450" s="45" t="s">
        <v>84</v>
      </c>
      <c r="H450" s="63" t="str">
        <f>IFERROR(INDEX(Sheet3!$F$2:$F$114, MATCH(G450, Sheet3!$E$2:$E$114, 0)), "")</f>
        <v>OTHERS</v>
      </c>
      <c r="I450" s="32">
        <v>45498</v>
      </c>
      <c r="J450" s="40">
        <f t="shared" ca="1" si="49"/>
        <v>238</v>
      </c>
      <c r="K450" s="34">
        <v>45498</v>
      </c>
      <c r="L450" s="59">
        <f t="shared" ca="1" si="52"/>
        <v>0</v>
      </c>
      <c r="M450" s="34">
        <v>45509</v>
      </c>
      <c r="N450" s="47">
        <f t="shared" ca="1" si="53"/>
        <v>11</v>
      </c>
      <c r="O450" s="75"/>
      <c r="P450" s="75"/>
      <c r="Q450" s="47" t="str">
        <f t="shared" ca="1" si="54"/>
        <v/>
      </c>
      <c r="R450" s="34"/>
      <c r="S450" s="59" t="str">
        <f t="shared" ca="1" si="55"/>
        <v/>
      </c>
      <c r="T450" s="32"/>
      <c r="U450" s="33" t="str">
        <f t="shared" ca="1" si="56"/>
        <v/>
      </c>
      <c r="V450" s="34"/>
      <c r="W450" s="35"/>
      <c r="X450" s="36" t="str">
        <f t="shared" ca="1" si="50"/>
        <v>Overdue</v>
      </c>
      <c r="Y450" s="37"/>
      <c r="Z450" s="38" t="str">
        <f t="shared" si="51"/>
        <v/>
      </c>
    </row>
    <row r="451" spans="1:26" s="39" customFormat="1" ht="26.25">
      <c r="A451" s="30">
        <v>448</v>
      </c>
      <c r="B451" s="31" t="s">
        <v>897</v>
      </c>
      <c r="C451" s="31" t="s">
        <v>303</v>
      </c>
      <c r="D451" s="44" t="s">
        <v>59</v>
      </c>
      <c r="E451" s="72" t="str">
        <f>IFERROR(IF(INDEX(Sheet3!$B$2:$B$8, MATCH(D451, Sheet3!$A$2:$A$8, 0)) = 0, "", INDEX(Sheet3!$B$2:$B$8, MATCH(D451, Sheet3!$A$2:$A$8, 0))), "")</f>
        <v>Preventive</v>
      </c>
      <c r="F451" s="31" t="s">
        <v>324</v>
      </c>
      <c r="G451" s="45" t="s">
        <v>61</v>
      </c>
      <c r="H451" s="63" t="str">
        <f>IFERROR(INDEX(Sheet3!$F$2:$F$114, MATCH(G451, Sheet3!$E$2:$E$114, 0)), "")</f>
        <v>HVAC</v>
      </c>
      <c r="I451" s="32">
        <v>45500</v>
      </c>
      <c r="J451" s="40">
        <f t="shared" ca="1" si="49"/>
        <v>9</v>
      </c>
      <c r="K451" s="34">
        <v>45501</v>
      </c>
      <c r="L451" s="59">
        <f t="shared" ca="1" si="52"/>
        <v>1</v>
      </c>
      <c r="M451" s="34">
        <v>45509</v>
      </c>
      <c r="N451" s="47">
        <f t="shared" ca="1" si="53"/>
        <v>8</v>
      </c>
      <c r="O451" s="75"/>
      <c r="P451" s="75"/>
      <c r="Q451" s="47" t="str">
        <f t="shared" ca="1" si="54"/>
        <v/>
      </c>
      <c r="R451" s="34"/>
      <c r="S451" s="59" t="str">
        <f t="shared" ca="1" si="55"/>
        <v/>
      </c>
      <c r="T451" s="32"/>
      <c r="U451" s="33" t="str">
        <f t="shared" ca="1" si="56"/>
        <v/>
      </c>
      <c r="V451" s="34"/>
      <c r="W451" s="35">
        <v>277250</v>
      </c>
      <c r="X451" s="36" t="str">
        <f t="shared" ca="1" si="50"/>
        <v>Completed</v>
      </c>
      <c r="Y451" s="37">
        <v>45509</v>
      </c>
      <c r="Z451" s="38">
        <f t="shared" si="51"/>
        <v>0</v>
      </c>
    </row>
    <row r="452" spans="1:26" s="39" customFormat="1" hidden="1">
      <c r="A452" s="30">
        <v>449</v>
      </c>
      <c r="B452" s="31" t="s">
        <v>898</v>
      </c>
      <c r="C452" s="31" t="s">
        <v>285</v>
      </c>
      <c r="D452" s="44" t="s">
        <v>32</v>
      </c>
      <c r="E452" s="72" t="str">
        <f>IFERROR(IF(INDEX(Sheet3!$B$2:$B$8, MATCH(D452, Sheet3!$A$2:$A$8, 0)) = 0, "", INDEX(Sheet3!$B$2:$B$8, MATCH(D452, Sheet3!$A$2:$A$8, 0))), "")</f>
        <v>Breakdown</v>
      </c>
      <c r="F452" s="31" t="s">
        <v>899</v>
      </c>
      <c r="G452" s="45" t="s">
        <v>84</v>
      </c>
      <c r="H452" s="63" t="str">
        <f>IFERROR(INDEX(Sheet3!$F$2:$F$114, MATCH(G452, Sheet3!$E$2:$E$114, 0)), "")</f>
        <v>OTHERS</v>
      </c>
      <c r="I452" s="32">
        <v>45496</v>
      </c>
      <c r="J452" s="40">
        <f t="shared" ca="1" si="49"/>
        <v>240</v>
      </c>
      <c r="K452" s="34">
        <v>45496</v>
      </c>
      <c r="L452" s="59">
        <f t="shared" ca="1" si="52"/>
        <v>0</v>
      </c>
      <c r="M452" s="34">
        <v>45504</v>
      </c>
      <c r="N452" s="47">
        <f t="shared" ca="1" si="53"/>
        <v>8</v>
      </c>
      <c r="O452" s="75"/>
      <c r="P452" s="75"/>
      <c r="Q452" s="47" t="str">
        <f t="shared" ca="1" si="54"/>
        <v/>
      </c>
      <c r="R452" s="34"/>
      <c r="S452" s="59" t="str">
        <f t="shared" ca="1" si="55"/>
        <v/>
      </c>
      <c r="T452" s="32"/>
      <c r="U452" s="33" t="str">
        <f t="shared" ca="1" si="56"/>
        <v/>
      </c>
      <c r="V452" s="34"/>
      <c r="W452" s="35"/>
      <c r="X452" s="36" t="str">
        <f t="shared" ca="1" si="50"/>
        <v>Overdue</v>
      </c>
      <c r="Y452" s="37"/>
      <c r="Z452" s="38" t="str">
        <f t="shared" si="51"/>
        <v/>
      </c>
    </row>
    <row r="453" spans="1:26" s="39" customFormat="1" hidden="1">
      <c r="A453" s="30">
        <v>450</v>
      </c>
      <c r="B453" s="31" t="s">
        <v>900</v>
      </c>
      <c r="C453" s="31" t="s">
        <v>306</v>
      </c>
      <c r="D453" s="44" t="s">
        <v>32</v>
      </c>
      <c r="E453" s="72" t="str">
        <f>IFERROR(IF(INDEX(Sheet3!$B$2:$B$8, MATCH(D453, Sheet3!$A$2:$A$8, 0)) = 0, "", INDEX(Sheet3!$B$2:$B$8, MATCH(D453, Sheet3!$A$2:$A$8, 0))), "")</f>
        <v>Breakdown</v>
      </c>
      <c r="F453" s="31" t="s">
        <v>324</v>
      </c>
      <c r="G453" s="45" t="s">
        <v>61</v>
      </c>
      <c r="H453" s="63" t="str">
        <f>IFERROR(INDEX(Sheet3!$F$2:$F$114, MATCH(G453, Sheet3!$E$2:$E$114, 0)), "")</f>
        <v>HVAC</v>
      </c>
      <c r="I453" s="32">
        <v>45502</v>
      </c>
      <c r="J453" s="40">
        <f t="shared" ca="1" si="49"/>
        <v>234</v>
      </c>
      <c r="K453" s="34">
        <v>45503</v>
      </c>
      <c r="L453" s="59">
        <f t="shared" ca="1" si="52"/>
        <v>1</v>
      </c>
      <c r="M453" s="34"/>
      <c r="N453" s="47">
        <f t="shared" ca="1" si="53"/>
        <v>233</v>
      </c>
      <c r="O453" s="75"/>
      <c r="P453" s="75"/>
      <c r="Q453" s="47" t="str">
        <f t="shared" ca="1" si="54"/>
        <v/>
      </c>
      <c r="R453" s="34"/>
      <c r="S453" s="59" t="str">
        <f t="shared" ca="1" si="55"/>
        <v/>
      </c>
      <c r="T453" s="32"/>
      <c r="U453" s="33" t="str">
        <f t="shared" ca="1" si="56"/>
        <v/>
      </c>
      <c r="V453" s="34"/>
      <c r="W453" s="35"/>
      <c r="X453" s="36" t="str">
        <f t="shared" ca="1" si="50"/>
        <v>Overdue</v>
      </c>
      <c r="Y453" s="37"/>
      <c r="Z453" s="38" t="str">
        <f t="shared" si="51"/>
        <v/>
      </c>
    </row>
    <row r="454" spans="1:26" s="39" customFormat="1" hidden="1">
      <c r="A454" s="30">
        <v>451</v>
      </c>
      <c r="B454" s="31" t="s">
        <v>901</v>
      </c>
      <c r="C454" s="31" t="s">
        <v>548</v>
      </c>
      <c r="D454" s="44" t="s">
        <v>32</v>
      </c>
      <c r="E454" s="72" t="str">
        <f>IFERROR(IF(INDEX(Sheet3!$B$2:$B$8, MATCH(D454, Sheet3!$A$2:$A$8, 0)) = 0, "", INDEX(Sheet3!$B$2:$B$8, MATCH(D454, Sheet3!$A$2:$A$8, 0))), "")</f>
        <v>Breakdown</v>
      </c>
      <c r="F454" s="31" t="s">
        <v>253</v>
      </c>
      <c r="G454" s="45" t="s">
        <v>279</v>
      </c>
      <c r="H454" s="63" t="str">
        <f>IFERROR(INDEX(Sheet3!$F$2:$F$114, MATCH(G454, Sheet3!$E$2:$E$114, 0)), "")</f>
        <v>BUILDING</v>
      </c>
      <c r="I454" s="32">
        <v>45503</v>
      </c>
      <c r="J454" s="40">
        <f t="shared" ref="J454:J517" ca="1" si="57">IF(I454="","",IF(Y454&lt;&gt;"",Y454-I454,TODAY()-I454))</f>
        <v>233</v>
      </c>
      <c r="K454" s="34">
        <v>45503</v>
      </c>
      <c r="L454" s="59">
        <f t="shared" ca="1" si="52"/>
        <v>0</v>
      </c>
      <c r="M454" s="34"/>
      <c r="N454" s="47">
        <f t="shared" ca="1" si="53"/>
        <v>233</v>
      </c>
      <c r="O454" s="75"/>
      <c r="P454" s="75"/>
      <c r="Q454" s="47" t="str">
        <f t="shared" ca="1" si="54"/>
        <v/>
      </c>
      <c r="R454" s="34"/>
      <c r="S454" s="59" t="str">
        <f t="shared" ca="1" si="55"/>
        <v/>
      </c>
      <c r="T454" s="32"/>
      <c r="U454" s="33" t="str">
        <f t="shared" ca="1" si="56"/>
        <v/>
      </c>
      <c r="V454" s="34"/>
      <c r="W454" s="35"/>
      <c r="X454" s="36" t="str">
        <f t="shared" ref="X454:X517" ca="1" si="58">IF(I454="","",IF(Y454&lt;&gt;"","Completed",IF(TODAY()&lt;V454,"Planned",IF(TODAY()=V454,"Due","Overdue"))))</f>
        <v>Overdue</v>
      </c>
      <c r="Y454" s="37"/>
      <c r="Z454" s="38" t="str">
        <f t="shared" ref="Z454:Z517" si="59">IF(Y454="","",IF(Y454&lt;=V454,1,0))</f>
        <v/>
      </c>
    </row>
    <row r="455" spans="1:26" s="39" customFormat="1" hidden="1">
      <c r="A455" s="30">
        <v>452</v>
      </c>
      <c r="B455" s="31" t="s">
        <v>902</v>
      </c>
      <c r="C455" s="31" t="s">
        <v>259</v>
      </c>
      <c r="D455" s="44" t="s">
        <v>32</v>
      </c>
      <c r="E455" s="72" t="str">
        <f>IFERROR(IF(INDEX(Sheet3!$B$2:$B$8, MATCH(D455, Sheet3!$A$2:$A$8, 0)) = 0, "", INDEX(Sheet3!$B$2:$B$8, MATCH(D455, Sheet3!$A$2:$A$8, 0))), "")</f>
        <v>Breakdown</v>
      </c>
      <c r="F455" s="31" t="s">
        <v>295</v>
      </c>
      <c r="G455" s="45" t="s">
        <v>84</v>
      </c>
      <c r="H455" s="63" t="str">
        <f>IFERROR(INDEX(Sheet3!$F$2:$F$114, MATCH(G455, Sheet3!$E$2:$E$114, 0)), "")</f>
        <v>OTHERS</v>
      </c>
      <c r="I455" s="32">
        <v>45496</v>
      </c>
      <c r="J455" s="40">
        <f t="shared" ca="1" si="57"/>
        <v>240</v>
      </c>
      <c r="K455" s="34">
        <v>45496</v>
      </c>
      <c r="L455" s="59">
        <f t="shared" ref="L455:L518" ca="1" si="60">IF(K455&lt;&gt;"",K455-I455,IF(I455="","",TODAY()-I455))</f>
        <v>0</v>
      </c>
      <c r="M455" s="34"/>
      <c r="N455" s="47">
        <f t="shared" ref="N455:N518" ca="1" si="61">IF(M455&lt;&gt;"",M455-K455,IF(K455="","",TODAY()-K455))</f>
        <v>240</v>
      </c>
      <c r="O455" s="75"/>
      <c r="P455" s="75"/>
      <c r="Q455" s="47" t="str">
        <f t="shared" ref="Q455:Q518" ca="1" si="62">IF(P455&lt;&gt;"",P455-O455,IF(O455="","",TODAY()-O455))</f>
        <v/>
      </c>
      <c r="R455" s="34"/>
      <c r="S455" s="59" t="str">
        <f t="shared" ref="S455:S518" ca="1" si="63">IF(T455&lt;&gt;"",T455-R455,IF(R455="","",TODAY()-R455))</f>
        <v/>
      </c>
      <c r="T455" s="32"/>
      <c r="U455" s="33" t="str">
        <f t="shared" ca="1" si="56"/>
        <v/>
      </c>
      <c r="V455" s="34"/>
      <c r="W455" s="35"/>
      <c r="X455" s="36" t="str">
        <f t="shared" ca="1" si="58"/>
        <v>Overdue</v>
      </c>
      <c r="Y455" s="37"/>
      <c r="Z455" s="38" t="str">
        <f t="shared" si="59"/>
        <v/>
      </c>
    </row>
    <row r="456" spans="1:26" s="39" customFormat="1" hidden="1">
      <c r="A456" s="30">
        <v>453</v>
      </c>
      <c r="B456" s="31" t="s">
        <v>903</v>
      </c>
      <c r="C456" s="31" t="s">
        <v>89</v>
      </c>
      <c r="D456" s="44" t="s">
        <v>32</v>
      </c>
      <c r="E456" s="72" t="str">
        <f>IFERROR(IF(INDEX(Sheet3!$B$2:$B$8, MATCH(D456, Sheet3!$A$2:$A$8, 0)) = 0, "", INDEX(Sheet3!$B$2:$B$8, MATCH(D456, Sheet3!$A$2:$A$8, 0))), "")</f>
        <v>Breakdown</v>
      </c>
      <c r="F456" s="31" t="s">
        <v>295</v>
      </c>
      <c r="G456" s="45" t="s">
        <v>904</v>
      </c>
      <c r="H456" s="63" t="str">
        <f>IFERROR(INDEX(Sheet3!$F$2:$F$114, MATCH(G456, Sheet3!$E$2:$E$114, 0)), "")</f>
        <v>FURNITURE</v>
      </c>
      <c r="I456" s="32">
        <v>45490</v>
      </c>
      <c r="J456" s="40">
        <f t="shared" ca="1" si="57"/>
        <v>246</v>
      </c>
      <c r="K456" s="34">
        <v>45490</v>
      </c>
      <c r="L456" s="59">
        <f t="shared" ca="1" si="60"/>
        <v>0</v>
      </c>
      <c r="M456" s="34">
        <v>45491</v>
      </c>
      <c r="N456" s="47">
        <f t="shared" ca="1" si="61"/>
        <v>1</v>
      </c>
      <c r="O456" s="75">
        <v>45491</v>
      </c>
      <c r="P456" s="75">
        <v>45491</v>
      </c>
      <c r="Q456" s="47">
        <f t="shared" ca="1" si="62"/>
        <v>0</v>
      </c>
      <c r="R456" s="34">
        <v>45491</v>
      </c>
      <c r="S456" s="59">
        <f t="shared" ca="1" si="63"/>
        <v>245</v>
      </c>
      <c r="T456" s="32"/>
      <c r="U456" s="33" t="str">
        <f t="shared" ca="1" si="56"/>
        <v/>
      </c>
      <c r="V456" s="34"/>
      <c r="W456" s="35">
        <v>85000</v>
      </c>
      <c r="X456" s="36" t="str">
        <f t="shared" ca="1" si="58"/>
        <v>Overdue</v>
      </c>
      <c r="Y456" s="37"/>
      <c r="Z456" s="38" t="str">
        <f t="shared" si="59"/>
        <v/>
      </c>
    </row>
    <row r="457" spans="1:26" s="39" customFormat="1" hidden="1">
      <c r="A457" s="30">
        <v>454</v>
      </c>
      <c r="B457" s="31" t="s">
        <v>905</v>
      </c>
      <c r="C457" s="31" t="s">
        <v>160</v>
      </c>
      <c r="D457" s="44" t="s">
        <v>32</v>
      </c>
      <c r="E457" s="72" t="str">
        <f>IFERROR(IF(INDEX(Sheet3!$B$2:$B$8, MATCH(D457, Sheet3!$A$2:$A$8, 0)) = 0, "", INDEX(Sheet3!$B$2:$B$8, MATCH(D457, Sheet3!$A$2:$A$8, 0))), "")</f>
        <v>Breakdown</v>
      </c>
      <c r="F457" s="31" t="s">
        <v>37</v>
      </c>
      <c r="G457" s="45" t="s">
        <v>38</v>
      </c>
      <c r="H457" s="63" t="str">
        <f>IFERROR(INDEX(Sheet3!$F$2:$F$114, MATCH(G457, Sheet3!$E$2:$E$114, 0)), "")</f>
        <v>BUILDING</v>
      </c>
      <c r="I457" s="32">
        <v>45499</v>
      </c>
      <c r="J457" s="40">
        <f t="shared" ca="1" si="57"/>
        <v>237</v>
      </c>
      <c r="K457" s="34">
        <v>45499</v>
      </c>
      <c r="L457" s="59">
        <f t="shared" ca="1" si="60"/>
        <v>0</v>
      </c>
      <c r="M457" s="34"/>
      <c r="N457" s="47">
        <f t="shared" ca="1" si="61"/>
        <v>237</v>
      </c>
      <c r="O457" s="75"/>
      <c r="P457" s="75"/>
      <c r="Q457" s="47" t="str">
        <f t="shared" ca="1" si="62"/>
        <v/>
      </c>
      <c r="R457" s="34"/>
      <c r="S457" s="59" t="str">
        <f t="shared" ca="1" si="63"/>
        <v/>
      </c>
      <c r="T457" s="32"/>
      <c r="U457" s="33" t="str">
        <f t="shared" ca="1" si="56"/>
        <v/>
      </c>
      <c r="V457" s="34"/>
      <c r="W457" s="35"/>
      <c r="X457" s="36" t="str">
        <f t="shared" ca="1" si="58"/>
        <v>Overdue</v>
      </c>
      <c r="Y457" s="37"/>
      <c r="Z457" s="38" t="str">
        <f t="shared" si="59"/>
        <v/>
      </c>
    </row>
    <row r="458" spans="1:26" s="39" customFormat="1" hidden="1">
      <c r="A458" s="30">
        <v>455</v>
      </c>
      <c r="B458" s="31" t="s">
        <v>906</v>
      </c>
      <c r="C458" s="31" t="s">
        <v>323</v>
      </c>
      <c r="D458" s="44" t="s">
        <v>32</v>
      </c>
      <c r="E458" s="72" t="str">
        <f>IFERROR(IF(INDEX(Sheet3!$B$2:$B$8, MATCH(D458, Sheet3!$A$2:$A$8, 0)) = 0, "", INDEX(Sheet3!$B$2:$B$8, MATCH(D458, Sheet3!$A$2:$A$8, 0))), "")</f>
        <v>Breakdown</v>
      </c>
      <c r="F458" s="31" t="s">
        <v>494</v>
      </c>
      <c r="G458" s="45" t="s">
        <v>38</v>
      </c>
      <c r="H458" s="63" t="str">
        <f>IFERROR(INDEX(Sheet3!$F$2:$F$114, MATCH(G458, Sheet3!$E$2:$E$114, 0)), "")</f>
        <v>BUILDING</v>
      </c>
      <c r="I458" s="32">
        <v>45489</v>
      </c>
      <c r="J458" s="40">
        <f t="shared" ca="1" si="57"/>
        <v>247</v>
      </c>
      <c r="K458" s="34">
        <v>45489</v>
      </c>
      <c r="L458" s="59">
        <f t="shared" ca="1" si="60"/>
        <v>0</v>
      </c>
      <c r="M458" s="34">
        <v>45491</v>
      </c>
      <c r="N458" s="47">
        <f t="shared" ca="1" si="61"/>
        <v>2</v>
      </c>
      <c r="O458" s="75">
        <v>45505</v>
      </c>
      <c r="P458" s="75">
        <v>45506</v>
      </c>
      <c r="Q458" s="47">
        <f t="shared" ca="1" si="62"/>
        <v>1</v>
      </c>
      <c r="R458" s="34">
        <v>45506</v>
      </c>
      <c r="S458" s="59">
        <f t="shared" ca="1" si="63"/>
        <v>0</v>
      </c>
      <c r="T458" s="32">
        <v>45506</v>
      </c>
      <c r="U458" s="33">
        <f t="shared" ref="U458:U521" ca="1" si="64">IF(T458="","",IF(Y458&lt;&gt;"",Y458-T458,TODAY()-T458))</f>
        <v>230</v>
      </c>
      <c r="V458" s="34">
        <v>45509</v>
      </c>
      <c r="W458" s="35">
        <v>300000</v>
      </c>
      <c r="X458" s="36" t="str">
        <f t="shared" ca="1" si="58"/>
        <v>Overdue</v>
      </c>
      <c r="Y458" s="37"/>
      <c r="Z458" s="38" t="str">
        <f t="shared" si="59"/>
        <v/>
      </c>
    </row>
    <row r="459" spans="1:26" s="39" customFormat="1" hidden="1">
      <c r="A459" s="30">
        <v>456</v>
      </c>
      <c r="B459" s="31" t="s">
        <v>907</v>
      </c>
      <c r="C459" s="31" t="s">
        <v>117</v>
      </c>
      <c r="D459" s="44" t="s">
        <v>32</v>
      </c>
      <c r="E459" s="72" t="str">
        <f>IFERROR(IF(INDEX(Sheet3!$B$2:$B$8, MATCH(D459, Sheet3!$A$2:$A$8, 0)) = 0, "", INDEX(Sheet3!$B$2:$B$8, MATCH(D459, Sheet3!$A$2:$A$8, 0))), "")</f>
        <v>Breakdown</v>
      </c>
      <c r="F459" s="31" t="s">
        <v>908</v>
      </c>
      <c r="G459" s="45" t="s">
        <v>84</v>
      </c>
      <c r="H459" s="63" t="str">
        <f>IFERROR(INDEX(Sheet3!$F$2:$F$114, MATCH(G459, Sheet3!$E$2:$E$114, 0)), "")</f>
        <v>OTHERS</v>
      </c>
      <c r="I459" s="32">
        <v>45481</v>
      </c>
      <c r="J459" s="40">
        <f t="shared" ca="1" si="57"/>
        <v>255</v>
      </c>
      <c r="K459" s="34">
        <v>45481</v>
      </c>
      <c r="L459" s="59">
        <f t="shared" ca="1" si="60"/>
        <v>0</v>
      </c>
      <c r="M459" s="34">
        <v>45486</v>
      </c>
      <c r="N459" s="47">
        <f t="shared" ca="1" si="61"/>
        <v>5</v>
      </c>
      <c r="O459" s="75">
        <v>45497</v>
      </c>
      <c r="P459" s="75">
        <v>45503</v>
      </c>
      <c r="Q459" s="47">
        <f t="shared" ca="1" si="62"/>
        <v>6</v>
      </c>
      <c r="R459" s="34">
        <v>45503</v>
      </c>
      <c r="S459" s="59">
        <f t="shared" ca="1" si="63"/>
        <v>233</v>
      </c>
      <c r="T459" s="32"/>
      <c r="U459" s="33" t="str">
        <f t="shared" ca="1" si="64"/>
        <v/>
      </c>
      <c r="V459" s="34"/>
      <c r="W459" s="35">
        <v>310000</v>
      </c>
      <c r="X459" s="36" t="str">
        <f t="shared" ca="1" si="58"/>
        <v>Overdue</v>
      </c>
      <c r="Y459" s="37"/>
      <c r="Z459" s="38" t="str">
        <f t="shared" si="59"/>
        <v/>
      </c>
    </row>
    <row r="460" spans="1:26" s="39" customFormat="1" hidden="1">
      <c r="A460" s="30">
        <v>457</v>
      </c>
      <c r="B460" s="31" t="s">
        <v>909</v>
      </c>
      <c r="C460" s="31" t="s">
        <v>269</v>
      </c>
      <c r="D460" s="44" t="s">
        <v>32</v>
      </c>
      <c r="E460" s="72" t="str">
        <f>IFERROR(IF(INDEX(Sheet3!$B$2:$B$8, MATCH(D460, Sheet3!$A$2:$A$8, 0)) = 0, "", INDEX(Sheet3!$B$2:$B$8, MATCH(D460, Sheet3!$A$2:$A$8, 0))), "")</f>
        <v>Breakdown</v>
      </c>
      <c r="F460" s="31" t="s">
        <v>593</v>
      </c>
      <c r="G460" s="45" t="s">
        <v>97</v>
      </c>
      <c r="H460" s="63" t="str">
        <f>IFERROR(INDEX(Sheet3!$F$2:$F$114, MATCH(G460, Sheet3!$E$2:$E$114, 0)), "")</f>
        <v>HVAC</v>
      </c>
      <c r="I460" s="32">
        <v>45496</v>
      </c>
      <c r="J460" s="40">
        <f t="shared" ca="1" si="57"/>
        <v>240</v>
      </c>
      <c r="K460" s="34">
        <v>45497</v>
      </c>
      <c r="L460" s="59">
        <f t="shared" ca="1" si="60"/>
        <v>1</v>
      </c>
      <c r="M460" s="34"/>
      <c r="N460" s="47">
        <f t="shared" ca="1" si="61"/>
        <v>239</v>
      </c>
      <c r="O460" s="75"/>
      <c r="P460" s="75"/>
      <c r="Q460" s="47" t="str">
        <f t="shared" ca="1" si="62"/>
        <v/>
      </c>
      <c r="R460" s="34"/>
      <c r="S460" s="59" t="str">
        <f t="shared" ca="1" si="63"/>
        <v/>
      </c>
      <c r="T460" s="32"/>
      <c r="U460" s="33" t="str">
        <f t="shared" ca="1" si="64"/>
        <v/>
      </c>
      <c r="V460" s="34"/>
      <c r="W460" s="35"/>
      <c r="X460" s="36" t="str">
        <f t="shared" ca="1" si="58"/>
        <v>Overdue</v>
      </c>
      <c r="Y460" s="37"/>
      <c r="Z460" s="38" t="str">
        <f t="shared" si="59"/>
        <v/>
      </c>
    </row>
    <row r="461" spans="1:26" s="39" customFormat="1" hidden="1">
      <c r="A461" s="30">
        <v>458</v>
      </c>
      <c r="B461" s="31" t="s">
        <v>910</v>
      </c>
      <c r="C461" s="31" t="s">
        <v>269</v>
      </c>
      <c r="D461" s="44" t="s">
        <v>32</v>
      </c>
      <c r="E461" s="72" t="str">
        <f>IFERROR(IF(INDEX(Sheet3!$B$2:$B$8, MATCH(D461, Sheet3!$A$2:$A$8, 0)) = 0, "", INDEX(Sheet3!$B$2:$B$8, MATCH(D461, Sheet3!$A$2:$A$8, 0))), "")</f>
        <v>Breakdown</v>
      </c>
      <c r="F461" s="31"/>
      <c r="G461" s="45" t="s">
        <v>84</v>
      </c>
      <c r="H461" s="63" t="str">
        <f>IFERROR(INDEX(Sheet3!$F$2:$F$114, MATCH(G461, Sheet3!$E$2:$E$114, 0)), "")</f>
        <v>OTHERS</v>
      </c>
      <c r="I461" s="32">
        <v>45499</v>
      </c>
      <c r="J461" s="40">
        <f t="shared" ca="1" si="57"/>
        <v>237</v>
      </c>
      <c r="K461" s="34">
        <v>45504</v>
      </c>
      <c r="L461" s="59">
        <f t="shared" ca="1" si="60"/>
        <v>5</v>
      </c>
      <c r="M461" s="34">
        <v>45504</v>
      </c>
      <c r="N461" s="47">
        <f t="shared" ca="1" si="61"/>
        <v>0</v>
      </c>
      <c r="O461" s="75">
        <v>45516</v>
      </c>
      <c r="P461" s="75">
        <v>45516</v>
      </c>
      <c r="Q461" s="47">
        <f t="shared" ca="1" si="62"/>
        <v>0</v>
      </c>
      <c r="R461" s="34">
        <v>45516</v>
      </c>
      <c r="S461" s="59">
        <f t="shared" ca="1" si="63"/>
        <v>0</v>
      </c>
      <c r="T461" s="32">
        <v>45516</v>
      </c>
      <c r="U461" s="33">
        <f t="shared" ca="1" si="64"/>
        <v>220</v>
      </c>
      <c r="V461" s="34"/>
      <c r="W461" s="35">
        <v>550000</v>
      </c>
      <c r="X461" s="36" t="str">
        <f t="shared" ca="1" si="58"/>
        <v>Overdue</v>
      </c>
      <c r="Y461" s="37"/>
      <c r="Z461" s="38" t="str">
        <f t="shared" si="59"/>
        <v/>
      </c>
    </row>
    <row r="462" spans="1:26" s="39" customFormat="1" hidden="1">
      <c r="A462" s="30">
        <v>459</v>
      </c>
      <c r="B462" s="31" t="s">
        <v>911</v>
      </c>
      <c r="C462" s="31" t="s">
        <v>419</v>
      </c>
      <c r="D462" s="44" t="s">
        <v>32</v>
      </c>
      <c r="E462" s="72" t="str">
        <f>IFERROR(IF(INDEX(Sheet3!$B$2:$B$8, MATCH(D462, Sheet3!$A$2:$A$8, 0)) = 0, "", INDEX(Sheet3!$B$2:$B$8, MATCH(D462, Sheet3!$A$2:$A$8, 0))), "")</f>
        <v>Breakdown</v>
      </c>
      <c r="F462" s="31" t="s">
        <v>350</v>
      </c>
      <c r="G462" s="45" t="s">
        <v>104</v>
      </c>
      <c r="H462" s="63" t="str">
        <f>IFERROR(INDEX(Sheet3!$F$2:$F$114, MATCH(G462, Sheet3!$E$2:$E$114, 0)), "")</f>
        <v>HVAC</v>
      </c>
      <c r="I462" s="32">
        <v>45504</v>
      </c>
      <c r="J462" s="40">
        <f t="shared" ca="1" si="57"/>
        <v>232</v>
      </c>
      <c r="K462" s="34">
        <v>45504</v>
      </c>
      <c r="L462" s="59">
        <f t="shared" ca="1" si="60"/>
        <v>0</v>
      </c>
      <c r="M462" s="34"/>
      <c r="N462" s="47">
        <f t="shared" ca="1" si="61"/>
        <v>232</v>
      </c>
      <c r="O462" s="75"/>
      <c r="P462" s="75"/>
      <c r="Q462" s="47" t="str">
        <f t="shared" ca="1" si="62"/>
        <v/>
      </c>
      <c r="R462" s="34"/>
      <c r="S462" s="59" t="str">
        <f t="shared" ca="1" si="63"/>
        <v/>
      </c>
      <c r="T462" s="32"/>
      <c r="U462" s="33" t="str">
        <f t="shared" ca="1" si="64"/>
        <v/>
      </c>
      <c r="V462" s="34"/>
      <c r="W462" s="35"/>
      <c r="X462" s="36" t="str">
        <f t="shared" ca="1" si="58"/>
        <v>Overdue</v>
      </c>
      <c r="Y462" s="37"/>
      <c r="Z462" s="38" t="str">
        <f t="shared" si="59"/>
        <v/>
      </c>
    </row>
    <row r="463" spans="1:26" s="39" customFormat="1" hidden="1">
      <c r="A463" s="30">
        <v>460</v>
      </c>
      <c r="B463" s="31" t="s">
        <v>912</v>
      </c>
      <c r="C463" s="31" t="s">
        <v>234</v>
      </c>
      <c r="D463" s="44" t="s">
        <v>32</v>
      </c>
      <c r="E463" s="72" t="str">
        <f>IFERROR(IF(INDEX(Sheet3!$B$2:$B$8, MATCH(D463, Sheet3!$A$2:$A$8, 0)) = 0, "", INDEX(Sheet3!$B$2:$B$8, MATCH(D463, Sheet3!$A$2:$A$8, 0))), "")</f>
        <v>Breakdown</v>
      </c>
      <c r="F463" s="31" t="s">
        <v>134</v>
      </c>
      <c r="G463" s="45" t="s">
        <v>84</v>
      </c>
      <c r="H463" s="63" t="str">
        <f>IFERROR(INDEX(Sheet3!$F$2:$F$114, MATCH(G463, Sheet3!$E$2:$E$114, 0)), "")</f>
        <v>OTHERS</v>
      </c>
      <c r="I463" s="32">
        <v>45497</v>
      </c>
      <c r="J463" s="40">
        <f t="shared" ca="1" si="57"/>
        <v>239</v>
      </c>
      <c r="K463" s="34">
        <v>45497</v>
      </c>
      <c r="L463" s="59">
        <f t="shared" ca="1" si="60"/>
        <v>0</v>
      </c>
      <c r="M463" s="34"/>
      <c r="N463" s="47">
        <f t="shared" ca="1" si="61"/>
        <v>239</v>
      </c>
      <c r="O463" s="75"/>
      <c r="P463" s="75"/>
      <c r="Q463" s="47" t="str">
        <f t="shared" ca="1" si="62"/>
        <v/>
      </c>
      <c r="R463" s="34"/>
      <c r="S463" s="59" t="str">
        <f t="shared" ca="1" si="63"/>
        <v/>
      </c>
      <c r="T463" s="32"/>
      <c r="U463" s="33" t="str">
        <f t="shared" ca="1" si="64"/>
        <v/>
      </c>
      <c r="V463" s="34"/>
      <c r="W463" s="35"/>
      <c r="X463" s="36" t="str">
        <f t="shared" ca="1" si="58"/>
        <v>Overdue</v>
      </c>
      <c r="Y463" s="37"/>
      <c r="Z463" s="38" t="str">
        <f t="shared" si="59"/>
        <v/>
      </c>
    </row>
    <row r="464" spans="1:26" s="39" customFormat="1" hidden="1">
      <c r="A464" s="30">
        <v>461</v>
      </c>
      <c r="B464" s="31" t="s">
        <v>913</v>
      </c>
      <c r="C464" s="31" t="s">
        <v>230</v>
      </c>
      <c r="D464" s="44" t="s">
        <v>32</v>
      </c>
      <c r="E464" s="72" t="str">
        <f>IFERROR(IF(INDEX(Sheet3!$B$2:$B$8, MATCH(D464, Sheet3!$A$2:$A$8, 0)) = 0, "", INDEX(Sheet3!$B$2:$B$8, MATCH(D464, Sheet3!$A$2:$A$8, 0))), "")</f>
        <v>Breakdown</v>
      </c>
      <c r="F464" s="31" t="s">
        <v>619</v>
      </c>
      <c r="G464" s="45" t="s">
        <v>202</v>
      </c>
      <c r="H464" s="63" t="str">
        <f>IFERROR(INDEX(Sheet3!$F$2:$F$114, MATCH(G464, Sheet3!$E$2:$E$114, 0)), "")</f>
        <v>GENERATOR</v>
      </c>
      <c r="I464" s="32">
        <v>45503</v>
      </c>
      <c r="J464" s="40">
        <f t="shared" ca="1" si="57"/>
        <v>233</v>
      </c>
      <c r="K464" s="34">
        <v>45503</v>
      </c>
      <c r="L464" s="59">
        <f t="shared" ca="1" si="60"/>
        <v>0</v>
      </c>
      <c r="M464" s="34">
        <v>45503</v>
      </c>
      <c r="N464" s="47">
        <f t="shared" ca="1" si="61"/>
        <v>0</v>
      </c>
      <c r="O464" s="75"/>
      <c r="P464" s="75"/>
      <c r="Q464" s="47" t="str">
        <f t="shared" ca="1" si="62"/>
        <v/>
      </c>
      <c r="R464" s="34">
        <v>45506</v>
      </c>
      <c r="S464" s="59">
        <f t="shared" ca="1" si="63"/>
        <v>230</v>
      </c>
      <c r="T464" s="32"/>
      <c r="U464" s="33" t="str">
        <f t="shared" ca="1" si="64"/>
        <v/>
      </c>
      <c r="V464" s="34"/>
      <c r="W464" s="35">
        <v>655750</v>
      </c>
      <c r="X464" s="36" t="str">
        <f t="shared" ca="1" si="58"/>
        <v>Overdue</v>
      </c>
      <c r="Y464" s="37"/>
      <c r="Z464" s="38" t="str">
        <f t="shared" si="59"/>
        <v/>
      </c>
    </row>
    <row r="465" spans="1:26" s="39" customFormat="1" hidden="1">
      <c r="A465" s="30">
        <v>462</v>
      </c>
      <c r="B465" s="31" t="s">
        <v>914</v>
      </c>
      <c r="C465" s="31"/>
      <c r="D465" s="44" t="s">
        <v>32</v>
      </c>
      <c r="E465" s="72" t="str">
        <f>IFERROR(IF(INDEX(Sheet3!$B$2:$B$8, MATCH(D465, Sheet3!$A$2:$A$8, 0)) = 0, "", INDEX(Sheet3!$B$2:$B$8, MATCH(D465, Sheet3!$A$2:$A$8, 0))), "")</f>
        <v>Breakdown</v>
      </c>
      <c r="F465" s="31" t="s">
        <v>545</v>
      </c>
      <c r="G465" s="45" t="s">
        <v>84</v>
      </c>
      <c r="H465" s="63" t="str">
        <f>IFERROR(INDEX(Sheet3!$F$2:$F$114, MATCH(G465, Sheet3!$E$2:$E$114, 0)), "")</f>
        <v>OTHERS</v>
      </c>
      <c r="I465" s="32">
        <v>45477</v>
      </c>
      <c r="J465" s="40">
        <f t="shared" ca="1" si="57"/>
        <v>259</v>
      </c>
      <c r="K465" s="34">
        <v>45477</v>
      </c>
      <c r="L465" s="59">
        <f t="shared" ca="1" si="60"/>
        <v>0</v>
      </c>
      <c r="M465" s="34"/>
      <c r="N465" s="47">
        <f t="shared" ca="1" si="61"/>
        <v>259</v>
      </c>
      <c r="O465" s="75"/>
      <c r="P465" s="75"/>
      <c r="Q465" s="47" t="str">
        <f t="shared" ca="1" si="62"/>
        <v/>
      </c>
      <c r="R465" s="34"/>
      <c r="S465" s="59" t="str">
        <f t="shared" ca="1" si="63"/>
        <v/>
      </c>
      <c r="T465" s="32"/>
      <c r="U465" s="33" t="str">
        <f t="shared" ca="1" si="64"/>
        <v/>
      </c>
      <c r="V465" s="34"/>
      <c r="W465" s="35"/>
      <c r="X465" s="36" t="str">
        <f t="shared" ca="1" si="58"/>
        <v>Overdue</v>
      </c>
      <c r="Y465" s="37"/>
      <c r="Z465" s="38" t="str">
        <f t="shared" si="59"/>
        <v/>
      </c>
    </row>
    <row r="466" spans="1:26" s="39" customFormat="1" ht="38.25">
      <c r="A466" s="30">
        <v>463</v>
      </c>
      <c r="B466" s="31" t="s">
        <v>915</v>
      </c>
      <c r="C466" s="31" t="s">
        <v>858</v>
      </c>
      <c r="D466" s="44" t="s">
        <v>32</v>
      </c>
      <c r="E466" s="72" t="str">
        <f>IFERROR(IF(INDEX(Sheet3!$B$2:$B$8, MATCH(D466, Sheet3!$A$2:$A$8, 0)) = 0, "", INDEX(Sheet3!$B$2:$B$8, MATCH(D466, Sheet3!$A$2:$A$8, 0))), "")</f>
        <v>Breakdown</v>
      </c>
      <c r="F466" s="31" t="s">
        <v>253</v>
      </c>
      <c r="G466" s="45" t="s">
        <v>84</v>
      </c>
      <c r="H466" s="63" t="str">
        <f>IFERROR(INDEX(Sheet3!$F$2:$F$114, MATCH(G466, Sheet3!$E$2:$E$114, 0)), "")</f>
        <v>OTHERS</v>
      </c>
      <c r="I466" s="32">
        <v>45502</v>
      </c>
      <c r="J466" s="40">
        <f t="shared" ca="1" si="57"/>
        <v>4</v>
      </c>
      <c r="K466" s="34">
        <v>45503</v>
      </c>
      <c r="L466" s="59">
        <f t="shared" ca="1" si="60"/>
        <v>1</v>
      </c>
      <c r="M466" s="34"/>
      <c r="N466" s="47">
        <f t="shared" ca="1" si="61"/>
        <v>233</v>
      </c>
      <c r="O466" s="75"/>
      <c r="P466" s="75"/>
      <c r="Q466" s="47" t="str">
        <f t="shared" ca="1" si="62"/>
        <v/>
      </c>
      <c r="R466" s="34"/>
      <c r="S466" s="59" t="str">
        <f t="shared" ca="1" si="63"/>
        <v/>
      </c>
      <c r="T466" s="32"/>
      <c r="U466" s="33" t="str">
        <f t="shared" ca="1" si="64"/>
        <v/>
      </c>
      <c r="V466" s="34"/>
      <c r="W466" s="35"/>
      <c r="X466" s="36" t="str">
        <f t="shared" ca="1" si="58"/>
        <v>Completed</v>
      </c>
      <c r="Y466" s="37">
        <v>45506</v>
      </c>
      <c r="Z466" s="38">
        <f t="shared" si="59"/>
        <v>0</v>
      </c>
    </row>
    <row r="467" spans="1:26" s="39" customFormat="1" ht="26.25">
      <c r="A467" s="30">
        <v>464</v>
      </c>
      <c r="B467" s="31" t="s">
        <v>745</v>
      </c>
      <c r="C467" s="31" t="s">
        <v>66</v>
      </c>
      <c r="D467" s="44" t="s">
        <v>32</v>
      </c>
      <c r="E467" s="72" t="str">
        <f>IFERROR(IF(INDEX(Sheet3!$B$2:$B$8, MATCH(D467, Sheet3!$A$2:$A$8, 0)) = 0, "", INDEX(Sheet3!$B$2:$B$8, MATCH(D467, Sheet3!$A$2:$A$8, 0))), "")</f>
        <v>Breakdown</v>
      </c>
      <c r="F467" s="31" t="s">
        <v>253</v>
      </c>
      <c r="G467" s="45" t="s">
        <v>56</v>
      </c>
      <c r="H467" s="63" t="str">
        <f>IFERROR(INDEX(Sheet3!$F$2:$F$114, MATCH(G467, Sheet3!$E$2:$E$114, 0)), "")</f>
        <v>PLUMBING</v>
      </c>
      <c r="I467" s="32">
        <v>45502</v>
      </c>
      <c r="J467" s="40">
        <f t="shared" ca="1" si="57"/>
        <v>4</v>
      </c>
      <c r="K467" s="34">
        <v>45502</v>
      </c>
      <c r="L467" s="59">
        <f t="shared" ca="1" si="60"/>
        <v>0</v>
      </c>
      <c r="M467" s="34">
        <v>45502</v>
      </c>
      <c r="N467" s="47">
        <f t="shared" ca="1" si="61"/>
        <v>0</v>
      </c>
      <c r="O467" s="75"/>
      <c r="P467" s="75"/>
      <c r="Q467" s="47" t="str">
        <f t="shared" ca="1" si="62"/>
        <v/>
      </c>
      <c r="R467" s="34">
        <v>45503</v>
      </c>
      <c r="S467" s="59">
        <f t="shared" ca="1" si="63"/>
        <v>0</v>
      </c>
      <c r="T467" s="32">
        <v>45503</v>
      </c>
      <c r="U467" s="33">
        <f t="shared" ca="1" si="64"/>
        <v>3</v>
      </c>
      <c r="V467" s="34">
        <v>45504</v>
      </c>
      <c r="W467" s="35">
        <v>241875</v>
      </c>
      <c r="X467" s="36" t="str">
        <f t="shared" ca="1" si="58"/>
        <v>Completed</v>
      </c>
      <c r="Y467" s="37">
        <v>45506</v>
      </c>
      <c r="Z467" s="38">
        <f t="shared" si="59"/>
        <v>0</v>
      </c>
    </row>
    <row r="468" spans="1:26" s="39" customFormat="1" hidden="1">
      <c r="A468" s="30">
        <v>465</v>
      </c>
      <c r="B468" s="31" t="s">
        <v>916</v>
      </c>
      <c r="C468" s="31" t="s">
        <v>269</v>
      </c>
      <c r="D468" s="44" t="s">
        <v>32</v>
      </c>
      <c r="E468" s="72" t="str">
        <f>IFERROR(IF(INDEX(Sheet3!$B$2:$B$8, MATCH(D468, Sheet3!$A$2:$A$8, 0)) = 0, "", INDEX(Sheet3!$B$2:$B$8, MATCH(D468, Sheet3!$A$2:$A$8, 0))), "")</f>
        <v>Breakdown</v>
      </c>
      <c r="F468" s="31" t="s">
        <v>295</v>
      </c>
      <c r="G468" s="45" t="s">
        <v>446</v>
      </c>
      <c r="H468" s="63" t="str">
        <f>IFERROR(INDEX(Sheet3!$F$2:$F$114, MATCH(G468, Sheet3!$E$2:$E$114, 0)), "")</f>
        <v>BUILDING</v>
      </c>
      <c r="I468" s="32">
        <v>45502</v>
      </c>
      <c r="J468" s="40">
        <f t="shared" ca="1" si="57"/>
        <v>234</v>
      </c>
      <c r="K468" s="34">
        <v>45502</v>
      </c>
      <c r="L468" s="59">
        <f t="shared" ca="1" si="60"/>
        <v>0</v>
      </c>
      <c r="M468" s="34">
        <v>45504</v>
      </c>
      <c r="N468" s="47">
        <f t="shared" ca="1" si="61"/>
        <v>2</v>
      </c>
      <c r="O468" s="75">
        <v>45504</v>
      </c>
      <c r="P468" s="75">
        <v>45506</v>
      </c>
      <c r="Q468" s="47">
        <f t="shared" ca="1" si="62"/>
        <v>2</v>
      </c>
      <c r="R468" s="34"/>
      <c r="S468" s="59" t="str">
        <f t="shared" ca="1" si="63"/>
        <v/>
      </c>
      <c r="T468" s="32"/>
      <c r="U468" s="33" t="str">
        <f t="shared" ca="1" si="64"/>
        <v/>
      </c>
      <c r="V468" s="34"/>
      <c r="W468" s="35">
        <v>700000</v>
      </c>
      <c r="X468" s="36" t="str">
        <f t="shared" ca="1" si="58"/>
        <v>Overdue</v>
      </c>
      <c r="Y468" s="37"/>
      <c r="Z468" s="38" t="str">
        <f t="shared" si="59"/>
        <v/>
      </c>
    </row>
    <row r="469" spans="1:26" s="39" customFormat="1" hidden="1">
      <c r="A469" s="30">
        <v>466</v>
      </c>
      <c r="B469" s="31" t="s">
        <v>917</v>
      </c>
      <c r="C469" s="31" t="s">
        <v>730</v>
      </c>
      <c r="D469" s="44" t="s">
        <v>32</v>
      </c>
      <c r="E469" s="72" t="str">
        <f>IFERROR(IF(INDEX(Sheet3!$B$2:$B$8, MATCH(D469, Sheet3!$A$2:$A$8, 0)) = 0, "", INDEX(Sheet3!$B$2:$B$8, MATCH(D469, Sheet3!$A$2:$A$8, 0))), "")</f>
        <v>Breakdown</v>
      </c>
      <c r="F469" s="31" t="s">
        <v>43</v>
      </c>
      <c r="G469" s="45" t="s">
        <v>44</v>
      </c>
      <c r="H469" s="63" t="str">
        <f>IFERROR(INDEX(Sheet3!$F$2:$F$114, MATCH(G469, Sheet3!$E$2:$E$114, 0)), "")</f>
        <v>SECURITY</v>
      </c>
      <c r="I469" s="32">
        <v>45503</v>
      </c>
      <c r="J469" s="40">
        <f t="shared" ca="1" si="57"/>
        <v>233</v>
      </c>
      <c r="K469" s="34">
        <v>45503</v>
      </c>
      <c r="L469" s="59">
        <f t="shared" ca="1" si="60"/>
        <v>0</v>
      </c>
      <c r="M469" s="34">
        <v>45504</v>
      </c>
      <c r="N469" s="47">
        <f t="shared" ca="1" si="61"/>
        <v>1</v>
      </c>
      <c r="O469" s="75"/>
      <c r="P469" s="75"/>
      <c r="Q469" s="47" t="str">
        <f t="shared" ca="1" si="62"/>
        <v/>
      </c>
      <c r="R469" s="34">
        <v>45504</v>
      </c>
      <c r="S469" s="59">
        <f t="shared" ca="1" si="63"/>
        <v>1</v>
      </c>
      <c r="T469" s="32">
        <v>45505</v>
      </c>
      <c r="U469" s="33">
        <f t="shared" ca="1" si="64"/>
        <v>231</v>
      </c>
      <c r="V469" s="34"/>
      <c r="W469" s="35"/>
      <c r="X469" s="36" t="str">
        <f t="shared" ca="1" si="58"/>
        <v>Overdue</v>
      </c>
      <c r="Y469" s="37"/>
      <c r="Z469" s="38" t="str">
        <f t="shared" si="59"/>
        <v/>
      </c>
    </row>
    <row r="470" spans="1:26" s="39" customFormat="1" hidden="1">
      <c r="A470" s="30">
        <v>467</v>
      </c>
      <c r="B470" s="31" t="s">
        <v>918</v>
      </c>
      <c r="C470" s="31" t="s">
        <v>234</v>
      </c>
      <c r="D470" s="44" t="s">
        <v>32</v>
      </c>
      <c r="E470" s="72" t="str">
        <f>IFERROR(IF(INDEX(Sheet3!$B$2:$B$8, MATCH(D470, Sheet3!$A$2:$A$8, 0)) = 0, "", INDEX(Sheet3!$B$2:$B$8, MATCH(D470, Sheet3!$A$2:$A$8, 0))), "")</f>
        <v>Breakdown</v>
      </c>
      <c r="F470" s="31" t="s">
        <v>37</v>
      </c>
      <c r="G470" s="45" t="s">
        <v>84</v>
      </c>
      <c r="H470" s="63" t="str">
        <f>IFERROR(INDEX(Sheet3!$F$2:$F$114, MATCH(G470, Sheet3!$E$2:$E$114, 0)), "")</f>
        <v>OTHERS</v>
      </c>
      <c r="I470" s="32">
        <v>45499</v>
      </c>
      <c r="J470" s="40">
        <f t="shared" ca="1" si="57"/>
        <v>237</v>
      </c>
      <c r="K470" s="34">
        <v>45499</v>
      </c>
      <c r="L470" s="59">
        <f t="shared" ca="1" si="60"/>
        <v>0</v>
      </c>
      <c r="M470" s="34"/>
      <c r="N470" s="47">
        <f t="shared" ca="1" si="61"/>
        <v>237</v>
      </c>
      <c r="O470" s="75"/>
      <c r="P470" s="75"/>
      <c r="Q470" s="47" t="str">
        <f t="shared" ca="1" si="62"/>
        <v/>
      </c>
      <c r="R470" s="34"/>
      <c r="S470" s="59" t="str">
        <f t="shared" ca="1" si="63"/>
        <v/>
      </c>
      <c r="T470" s="32"/>
      <c r="U470" s="33" t="str">
        <f t="shared" ca="1" si="64"/>
        <v/>
      </c>
      <c r="V470" s="34"/>
      <c r="W470" s="35"/>
      <c r="X470" s="36" t="str">
        <f t="shared" ca="1" si="58"/>
        <v>Overdue</v>
      </c>
      <c r="Y470" s="37"/>
      <c r="Z470" s="38" t="str">
        <f t="shared" si="59"/>
        <v/>
      </c>
    </row>
    <row r="471" spans="1:26" s="39" customFormat="1" hidden="1">
      <c r="A471" s="30">
        <v>468</v>
      </c>
      <c r="B471" s="31" t="s">
        <v>919</v>
      </c>
      <c r="C471" s="31" t="s">
        <v>605</v>
      </c>
      <c r="D471" s="44" t="s">
        <v>59</v>
      </c>
      <c r="E471" s="72" t="str">
        <f>IFERROR(IF(INDEX(Sheet3!$B$2:$B$8, MATCH(D471, Sheet3!$A$2:$A$8, 0)) = 0, "", INDEX(Sheet3!$B$2:$B$8, MATCH(D471, Sheet3!$A$2:$A$8, 0))), "")</f>
        <v>Preventive</v>
      </c>
      <c r="F471" s="31" t="s">
        <v>337</v>
      </c>
      <c r="G471" s="45" t="s">
        <v>202</v>
      </c>
      <c r="H471" s="63" t="str">
        <f>IFERROR(INDEX(Sheet3!$F$2:$F$114, MATCH(G471, Sheet3!$E$2:$E$114, 0)), "")</f>
        <v>GENERATOR</v>
      </c>
      <c r="I471" s="32">
        <v>45504</v>
      </c>
      <c r="J471" s="40">
        <f t="shared" ca="1" si="57"/>
        <v>232</v>
      </c>
      <c r="K471" s="34">
        <v>45504</v>
      </c>
      <c r="L471" s="59">
        <f t="shared" ca="1" si="60"/>
        <v>0</v>
      </c>
      <c r="M471" s="34"/>
      <c r="N471" s="47">
        <f t="shared" ca="1" si="61"/>
        <v>232</v>
      </c>
      <c r="O471" s="75"/>
      <c r="P471" s="75"/>
      <c r="Q471" s="47" t="str">
        <f t="shared" ca="1" si="62"/>
        <v/>
      </c>
      <c r="R471" s="34"/>
      <c r="S471" s="59" t="str">
        <f t="shared" ca="1" si="63"/>
        <v/>
      </c>
      <c r="T471" s="32"/>
      <c r="U471" s="33" t="str">
        <f t="shared" ca="1" si="64"/>
        <v/>
      </c>
      <c r="V471" s="34">
        <v>45507</v>
      </c>
      <c r="W471" s="35"/>
      <c r="X471" s="36" t="str">
        <f t="shared" ca="1" si="58"/>
        <v>Overdue</v>
      </c>
      <c r="Y471" s="37"/>
      <c r="Z471" s="38" t="str">
        <f t="shared" si="59"/>
        <v/>
      </c>
    </row>
    <row r="472" spans="1:26" s="39" customFormat="1" hidden="1">
      <c r="A472" s="30">
        <v>469</v>
      </c>
      <c r="B472" s="31" t="s">
        <v>920</v>
      </c>
      <c r="C472" s="31" t="s">
        <v>83</v>
      </c>
      <c r="D472" s="44" t="s">
        <v>32</v>
      </c>
      <c r="E472" s="72" t="str">
        <f>IFERROR(IF(INDEX(Sheet3!$B$2:$B$8, MATCH(D472, Sheet3!$A$2:$A$8, 0)) = 0, "", INDEX(Sheet3!$B$2:$B$8, MATCH(D472, Sheet3!$A$2:$A$8, 0))), "")</f>
        <v>Breakdown</v>
      </c>
      <c r="F472" s="31" t="s">
        <v>134</v>
      </c>
      <c r="G472" s="45" t="s">
        <v>311</v>
      </c>
      <c r="H472" s="63" t="str">
        <f>IFERROR(INDEX(Sheet3!$F$2:$F$114, MATCH(G472, Sheet3!$E$2:$E$114, 0)), "")</f>
        <v>KITCHEN_EQUIPMENT</v>
      </c>
      <c r="I472" s="32">
        <v>45503</v>
      </c>
      <c r="J472" s="40">
        <f t="shared" ca="1" si="57"/>
        <v>233</v>
      </c>
      <c r="K472" s="34">
        <v>45503</v>
      </c>
      <c r="L472" s="59">
        <f t="shared" ca="1" si="60"/>
        <v>0</v>
      </c>
      <c r="M472" s="34"/>
      <c r="N472" s="47">
        <f t="shared" ca="1" si="61"/>
        <v>233</v>
      </c>
      <c r="O472" s="75"/>
      <c r="P472" s="75"/>
      <c r="Q472" s="47" t="str">
        <f t="shared" ca="1" si="62"/>
        <v/>
      </c>
      <c r="R472" s="34"/>
      <c r="S472" s="59" t="str">
        <f t="shared" ca="1" si="63"/>
        <v/>
      </c>
      <c r="T472" s="32"/>
      <c r="U472" s="33" t="str">
        <f t="shared" ca="1" si="64"/>
        <v/>
      </c>
      <c r="V472" s="34"/>
      <c r="W472" s="35"/>
      <c r="X472" s="36" t="str">
        <f t="shared" ca="1" si="58"/>
        <v>Overdue</v>
      </c>
      <c r="Y472" s="37"/>
      <c r="Z472" s="38" t="str">
        <f t="shared" si="59"/>
        <v/>
      </c>
    </row>
    <row r="473" spans="1:26" s="39" customFormat="1" hidden="1">
      <c r="A473" s="30">
        <v>470</v>
      </c>
      <c r="B473" s="31" t="s">
        <v>255</v>
      </c>
      <c r="C473" s="31" t="s">
        <v>252</v>
      </c>
      <c r="D473" s="44" t="s">
        <v>32</v>
      </c>
      <c r="E473" s="72" t="str">
        <f>IFERROR(IF(INDEX(Sheet3!$B$2:$B$8, MATCH(D473, Sheet3!$A$2:$A$8, 0)) = 0, "", INDEX(Sheet3!$B$2:$B$8, MATCH(D473, Sheet3!$A$2:$A$8, 0))), "")</f>
        <v>Breakdown</v>
      </c>
      <c r="F473" s="31" t="s">
        <v>134</v>
      </c>
      <c r="G473" s="45" t="s">
        <v>122</v>
      </c>
      <c r="H473" s="63" t="str">
        <f>IFERROR(INDEX(Sheet3!$F$2:$F$114, MATCH(G473, Sheet3!$E$2:$E$114, 0)), "")</f>
        <v>KITCHEN_EQUIPMENT</v>
      </c>
      <c r="I473" s="32">
        <v>45497</v>
      </c>
      <c r="J473" s="40">
        <f t="shared" ca="1" si="57"/>
        <v>239</v>
      </c>
      <c r="K473" s="34">
        <v>45497</v>
      </c>
      <c r="L473" s="59">
        <f t="shared" ca="1" si="60"/>
        <v>0</v>
      </c>
      <c r="M473" s="34">
        <v>45513</v>
      </c>
      <c r="N473" s="47">
        <f t="shared" ca="1" si="61"/>
        <v>16</v>
      </c>
      <c r="O473" s="75"/>
      <c r="P473" s="75"/>
      <c r="Q473" s="47" t="str">
        <f t="shared" ca="1" si="62"/>
        <v/>
      </c>
      <c r="R473" s="34"/>
      <c r="S473" s="59" t="str">
        <f t="shared" ca="1" si="63"/>
        <v/>
      </c>
      <c r="T473" s="32"/>
      <c r="U473" s="33" t="str">
        <f t="shared" ca="1" si="64"/>
        <v/>
      </c>
      <c r="V473" s="34"/>
      <c r="W473" s="35"/>
      <c r="X473" s="36" t="str">
        <f t="shared" ca="1" si="58"/>
        <v>Overdue</v>
      </c>
      <c r="Y473" s="37"/>
      <c r="Z473" s="38" t="str">
        <f t="shared" si="59"/>
        <v/>
      </c>
    </row>
    <row r="474" spans="1:26" s="39" customFormat="1" hidden="1">
      <c r="A474" s="30">
        <v>471</v>
      </c>
      <c r="B474" s="31" t="s">
        <v>921</v>
      </c>
      <c r="C474" s="31" t="s">
        <v>247</v>
      </c>
      <c r="D474" s="44" t="s">
        <v>32</v>
      </c>
      <c r="E474" s="72" t="str">
        <f>IFERROR(IF(INDEX(Sheet3!$B$2:$B$8, MATCH(D474, Sheet3!$A$2:$A$8, 0)) = 0, "", INDEX(Sheet3!$B$2:$B$8, MATCH(D474, Sheet3!$A$2:$A$8, 0))), "")</f>
        <v>Breakdown</v>
      </c>
      <c r="F474" s="31" t="s">
        <v>295</v>
      </c>
      <c r="G474" s="45" t="s">
        <v>84</v>
      </c>
      <c r="H474" s="63" t="str">
        <f>IFERROR(INDEX(Sheet3!$F$2:$F$114, MATCH(G474, Sheet3!$E$2:$E$114, 0)), "")</f>
        <v>OTHERS</v>
      </c>
      <c r="I474" s="32">
        <v>45497</v>
      </c>
      <c r="J474" s="40">
        <f t="shared" ca="1" si="57"/>
        <v>239</v>
      </c>
      <c r="K474" s="34">
        <v>45497</v>
      </c>
      <c r="L474" s="59">
        <f t="shared" ca="1" si="60"/>
        <v>0</v>
      </c>
      <c r="M474" s="34"/>
      <c r="N474" s="47">
        <f t="shared" ca="1" si="61"/>
        <v>239</v>
      </c>
      <c r="O474" s="75"/>
      <c r="P474" s="75"/>
      <c r="Q474" s="47" t="str">
        <f t="shared" ca="1" si="62"/>
        <v/>
      </c>
      <c r="R474" s="34"/>
      <c r="S474" s="59" t="str">
        <f t="shared" ca="1" si="63"/>
        <v/>
      </c>
      <c r="T474" s="32"/>
      <c r="U474" s="33" t="str">
        <f t="shared" ca="1" si="64"/>
        <v/>
      </c>
      <c r="V474" s="34"/>
      <c r="W474" s="35"/>
      <c r="X474" s="36" t="str">
        <f t="shared" ca="1" si="58"/>
        <v>Overdue</v>
      </c>
      <c r="Y474" s="37"/>
      <c r="Z474" s="38" t="str">
        <f t="shared" si="59"/>
        <v/>
      </c>
    </row>
    <row r="475" spans="1:26" s="39" customFormat="1" hidden="1">
      <c r="A475" s="30">
        <v>472</v>
      </c>
      <c r="B475" s="31" t="s">
        <v>922</v>
      </c>
      <c r="C475" s="31" t="s">
        <v>53</v>
      </c>
      <c r="D475" s="44" t="s">
        <v>32</v>
      </c>
      <c r="E475" s="72" t="str">
        <f>IFERROR(IF(INDEX(Sheet3!$B$2:$B$8, MATCH(D475, Sheet3!$A$2:$A$8, 0)) = 0, "", INDEX(Sheet3!$B$2:$B$8, MATCH(D475, Sheet3!$A$2:$A$8, 0))), "")</f>
        <v>Breakdown</v>
      </c>
      <c r="F475" s="31" t="s">
        <v>33</v>
      </c>
      <c r="G475" s="45" t="s">
        <v>84</v>
      </c>
      <c r="H475" s="63" t="str">
        <f>IFERROR(INDEX(Sheet3!$F$2:$F$114, MATCH(G475, Sheet3!$E$2:$E$114, 0)), "")</f>
        <v>OTHERS</v>
      </c>
      <c r="I475" s="32">
        <v>45502</v>
      </c>
      <c r="J475" s="40">
        <f t="shared" ca="1" si="57"/>
        <v>234</v>
      </c>
      <c r="K475" s="34">
        <v>45502</v>
      </c>
      <c r="L475" s="59">
        <f t="shared" ca="1" si="60"/>
        <v>0</v>
      </c>
      <c r="M475" s="34">
        <v>45504</v>
      </c>
      <c r="N475" s="47">
        <f t="shared" ca="1" si="61"/>
        <v>2</v>
      </c>
      <c r="O475" s="75"/>
      <c r="P475" s="75"/>
      <c r="Q475" s="47" t="str">
        <f t="shared" ca="1" si="62"/>
        <v/>
      </c>
      <c r="R475" s="34">
        <v>45504</v>
      </c>
      <c r="S475" s="59">
        <f t="shared" ca="1" si="63"/>
        <v>2</v>
      </c>
      <c r="T475" s="32">
        <v>45506</v>
      </c>
      <c r="U475" s="33">
        <f t="shared" ca="1" si="64"/>
        <v>230</v>
      </c>
      <c r="V475" s="34"/>
      <c r="W475" s="35">
        <v>79657.5</v>
      </c>
      <c r="X475" s="36" t="str">
        <f t="shared" ca="1" si="58"/>
        <v>Overdue</v>
      </c>
      <c r="Y475" s="37"/>
      <c r="Z475" s="38" t="str">
        <f t="shared" si="59"/>
        <v/>
      </c>
    </row>
    <row r="476" spans="1:26" s="39" customFormat="1" hidden="1">
      <c r="A476" s="30">
        <v>473</v>
      </c>
      <c r="B476" s="31" t="s">
        <v>923</v>
      </c>
      <c r="C476" s="31" t="s">
        <v>91</v>
      </c>
      <c r="D476" s="44" t="s">
        <v>32</v>
      </c>
      <c r="E476" s="72" t="str">
        <f>IFERROR(IF(INDEX(Sheet3!$B$2:$B$8, MATCH(D476, Sheet3!$A$2:$A$8, 0)) = 0, "", INDEX(Sheet3!$B$2:$B$8, MATCH(D476, Sheet3!$A$2:$A$8, 0))), "")</f>
        <v>Breakdown</v>
      </c>
      <c r="F476" s="31" t="s">
        <v>134</v>
      </c>
      <c r="G476" s="45" t="s">
        <v>185</v>
      </c>
      <c r="H476" s="63" t="str">
        <f>IFERROR(INDEX(Sheet3!$F$2:$F$114, MATCH(G476, Sheet3!$E$2:$E$114, 0)), "")</f>
        <v>KITCHEN_EQUIPMENT</v>
      </c>
      <c r="I476" s="32">
        <v>45503</v>
      </c>
      <c r="J476" s="40">
        <f t="shared" ca="1" si="57"/>
        <v>233</v>
      </c>
      <c r="K476" s="34">
        <v>45503</v>
      </c>
      <c r="L476" s="59">
        <f t="shared" ca="1" si="60"/>
        <v>0</v>
      </c>
      <c r="M476" s="34"/>
      <c r="N476" s="47">
        <f t="shared" ca="1" si="61"/>
        <v>233</v>
      </c>
      <c r="O476" s="75"/>
      <c r="P476" s="75"/>
      <c r="Q476" s="47" t="str">
        <f t="shared" ca="1" si="62"/>
        <v/>
      </c>
      <c r="R476" s="34"/>
      <c r="S476" s="59" t="str">
        <f t="shared" ca="1" si="63"/>
        <v/>
      </c>
      <c r="T476" s="32"/>
      <c r="U476" s="33" t="str">
        <f t="shared" ca="1" si="64"/>
        <v/>
      </c>
      <c r="V476" s="34"/>
      <c r="W476" s="35"/>
      <c r="X476" s="36" t="str">
        <f t="shared" ca="1" si="58"/>
        <v>Overdue</v>
      </c>
      <c r="Y476" s="37"/>
      <c r="Z476" s="38" t="str">
        <f t="shared" si="59"/>
        <v/>
      </c>
    </row>
    <row r="477" spans="1:26" s="39" customFormat="1" hidden="1">
      <c r="A477" s="30">
        <v>474</v>
      </c>
      <c r="B477" s="31" t="s">
        <v>924</v>
      </c>
      <c r="C477" s="31" t="s">
        <v>548</v>
      </c>
      <c r="D477" s="44" t="s">
        <v>59</v>
      </c>
      <c r="E477" s="72" t="str">
        <f>IFERROR(IF(INDEX(Sheet3!$B$2:$B$8, MATCH(D477, Sheet3!$A$2:$A$8, 0)) = 0, "", INDEX(Sheet3!$B$2:$B$8, MATCH(D477, Sheet3!$A$2:$A$8, 0))), "")</f>
        <v>Preventive</v>
      </c>
      <c r="F477" s="31" t="s">
        <v>412</v>
      </c>
      <c r="G477" s="45" t="s">
        <v>179</v>
      </c>
      <c r="H477" s="63" t="str">
        <f>IFERROR(INDEX(Sheet3!$F$2:$F$114, MATCH(G477, Sheet3!$E$2:$E$114, 0)), "")</f>
        <v>GAS</v>
      </c>
      <c r="I477" s="32">
        <v>45503</v>
      </c>
      <c r="J477" s="40">
        <f t="shared" ca="1" si="57"/>
        <v>233</v>
      </c>
      <c r="K477" s="34">
        <v>45503</v>
      </c>
      <c r="L477" s="59">
        <f t="shared" ca="1" si="60"/>
        <v>0</v>
      </c>
      <c r="M477" s="34">
        <v>45504</v>
      </c>
      <c r="N477" s="47">
        <f t="shared" ca="1" si="61"/>
        <v>1</v>
      </c>
      <c r="O477" s="75">
        <v>45508</v>
      </c>
      <c r="P477" s="75"/>
      <c r="Q477" s="47">
        <f t="shared" ca="1" si="62"/>
        <v>228</v>
      </c>
      <c r="R477" s="34"/>
      <c r="S477" s="59" t="str">
        <f t="shared" ca="1" si="63"/>
        <v/>
      </c>
      <c r="T477" s="32"/>
      <c r="U477" s="33" t="str">
        <f t="shared" ca="1" si="64"/>
        <v/>
      </c>
      <c r="V477" s="34"/>
      <c r="W477" s="35"/>
      <c r="X477" s="36" t="str">
        <f t="shared" ca="1" si="58"/>
        <v>Overdue</v>
      </c>
      <c r="Y477" s="37"/>
      <c r="Z477" s="38" t="str">
        <f t="shared" si="59"/>
        <v/>
      </c>
    </row>
    <row r="478" spans="1:26" s="39" customFormat="1" hidden="1">
      <c r="A478" s="30">
        <v>475</v>
      </c>
      <c r="B478" s="31" t="s">
        <v>925</v>
      </c>
      <c r="C478" s="31" t="s">
        <v>140</v>
      </c>
      <c r="D478" s="44" t="s">
        <v>32</v>
      </c>
      <c r="E478" s="72" t="str">
        <f>IFERROR(IF(INDEX(Sheet3!$B$2:$B$8, MATCH(D478, Sheet3!$A$2:$A$8, 0)) = 0, "", INDEX(Sheet3!$B$2:$B$8, MATCH(D478, Sheet3!$A$2:$A$8, 0))), "")</f>
        <v>Breakdown</v>
      </c>
      <c r="F478" s="31" t="s">
        <v>390</v>
      </c>
      <c r="G478" s="45" t="s">
        <v>84</v>
      </c>
      <c r="H478" s="63" t="str">
        <f>IFERROR(INDEX(Sheet3!$F$2:$F$114, MATCH(G478, Sheet3!$E$2:$E$114, 0)), "")</f>
        <v>OTHERS</v>
      </c>
      <c r="I478" s="32">
        <v>45498</v>
      </c>
      <c r="J478" s="40">
        <f t="shared" ca="1" si="57"/>
        <v>238</v>
      </c>
      <c r="K478" s="34">
        <v>45498</v>
      </c>
      <c r="L478" s="59">
        <f t="shared" ca="1" si="60"/>
        <v>0</v>
      </c>
      <c r="M478" s="34"/>
      <c r="N478" s="47">
        <f t="shared" ca="1" si="61"/>
        <v>238</v>
      </c>
      <c r="O478" s="75"/>
      <c r="P478" s="75"/>
      <c r="Q478" s="47" t="str">
        <f t="shared" ca="1" si="62"/>
        <v/>
      </c>
      <c r="R478" s="34"/>
      <c r="S478" s="59" t="str">
        <f t="shared" ca="1" si="63"/>
        <v/>
      </c>
      <c r="T478" s="32"/>
      <c r="U478" s="33" t="str">
        <f t="shared" ca="1" si="64"/>
        <v/>
      </c>
      <c r="V478" s="34"/>
      <c r="W478" s="35"/>
      <c r="X478" s="36" t="str">
        <f t="shared" ca="1" si="58"/>
        <v>Overdue</v>
      </c>
      <c r="Y478" s="37"/>
      <c r="Z478" s="38" t="str">
        <f t="shared" si="59"/>
        <v/>
      </c>
    </row>
    <row r="479" spans="1:26" s="39" customFormat="1" hidden="1">
      <c r="A479" s="30">
        <v>476</v>
      </c>
      <c r="B479" s="31" t="s">
        <v>926</v>
      </c>
      <c r="C479" s="31" t="s">
        <v>252</v>
      </c>
      <c r="D479" s="44" t="s">
        <v>32</v>
      </c>
      <c r="E479" s="72" t="str">
        <f>IFERROR(IF(INDEX(Sheet3!$B$2:$B$8, MATCH(D479, Sheet3!$A$2:$A$8, 0)) = 0, "", INDEX(Sheet3!$B$2:$B$8, MATCH(D479, Sheet3!$A$2:$A$8, 0))), "")</f>
        <v>Breakdown</v>
      </c>
      <c r="F479" s="31" t="s">
        <v>134</v>
      </c>
      <c r="G479" s="45" t="s">
        <v>61</v>
      </c>
      <c r="H479" s="63" t="str">
        <f>IFERROR(INDEX(Sheet3!$F$2:$F$114, MATCH(G479, Sheet3!$E$2:$E$114, 0)), "")</f>
        <v>HVAC</v>
      </c>
      <c r="I479" s="32">
        <v>45504</v>
      </c>
      <c r="J479" s="40">
        <f t="shared" ca="1" si="57"/>
        <v>232</v>
      </c>
      <c r="K479" s="34">
        <v>45504</v>
      </c>
      <c r="L479" s="59">
        <f t="shared" ca="1" si="60"/>
        <v>0</v>
      </c>
      <c r="M479" s="34">
        <v>45510</v>
      </c>
      <c r="N479" s="47">
        <f t="shared" ca="1" si="61"/>
        <v>6</v>
      </c>
      <c r="O479" s="75"/>
      <c r="P479" s="75"/>
      <c r="Q479" s="47" t="str">
        <f t="shared" ca="1" si="62"/>
        <v/>
      </c>
      <c r="R479" s="34"/>
      <c r="S479" s="59" t="str">
        <f t="shared" ca="1" si="63"/>
        <v/>
      </c>
      <c r="T479" s="32"/>
      <c r="U479" s="33" t="str">
        <f t="shared" ca="1" si="64"/>
        <v/>
      </c>
      <c r="V479" s="34"/>
      <c r="W479" s="35"/>
      <c r="X479" s="36" t="str">
        <f t="shared" ca="1" si="58"/>
        <v>Overdue</v>
      </c>
      <c r="Y479" s="37"/>
      <c r="Z479" s="38" t="str">
        <f t="shared" si="59"/>
        <v/>
      </c>
    </row>
    <row r="480" spans="1:26" s="39" customFormat="1" hidden="1">
      <c r="A480" s="30">
        <v>477</v>
      </c>
      <c r="B480" s="31" t="s">
        <v>927</v>
      </c>
      <c r="C480" s="31" t="s">
        <v>78</v>
      </c>
      <c r="D480" s="44" t="s">
        <v>32</v>
      </c>
      <c r="E480" s="72" t="str">
        <f>IFERROR(IF(INDEX(Sheet3!$B$2:$B$8, MATCH(D480, Sheet3!$A$2:$A$8, 0)) = 0, "", INDEX(Sheet3!$B$2:$B$8, MATCH(D480, Sheet3!$A$2:$A$8, 0))), "")</f>
        <v>Breakdown</v>
      </c>
      <c r="F480" s="76" t="s">
        <v>134</v>
      </c>
      <c r="G480" s="45" t="s">
        <v>84</v>
      </c>
      <c r="H480" s="63" t="str">
        <f>IFERROR(INDEX(Sheet3!$F$2:$F$114, MATCH(G480, Sheet3!$E$2:$E$114, 0)), "")</f>
        <v>OTHERS</v>
      </c>
      <c r="I480" s="32">
        <v>45501</v>
      </c>
      <c r="J480" s="40">
        <f t="shared" ca="1" si="57"/>
        <v>235</v>
      </c>
      <c r="K480" s="34">
        <v>45501</v>
      </c>
      <c r="L480" s="59">
        <f t="shared" ca="1" si="60"/>
        <v>0</v>
      </c>
      <c r="M480" s="34">
        <v>45510</v>
      </c>
      <c r="N480" s="47">
        <f t="shared" ca="1" si="61"/>
        <v>9</v>
      </c>
      <c r="O480" s="75"/>
      <c r="P480" s="75"/>
      <c r="Q480" s="47" t="str">
        <f t="shared" ca="1" si="62"/>
        <v/>
      </c>
      <c r="R480" s="34">
        <v>45510</v>
      </c>
      <c r="S480" s="59">
        <f t="shared" ca="1" si="63"/>
        <v>0</v>
      </c>
      <c r="T480" s="32">
        <v>45510</v>
      </c>
      <c r="U480" s="33">
        <f t="shared" ca="1" si="64"/>
        <v>226</v>
      </c>
      <c r="V480" s="34"/>
      <c r="W480" s="35"/>
      <c r="X480" s="36" t="str">
        <f t="shared" ca="1" si="58"/>
        <v>Overdue</v>
      </c>
      <c r="Y480" s="37"/>
      <c r="Z480" s="38" t="str">
        <f t="shared" si="59"/>
        <v/>
      </c>
    </row>
    <row r="481" spans="1:26" s="39" customFormat="1" hidden="1">
      <c r="A481" s="30">
        <v>478</v>
      </c>
      <c r="B481" s="31" t="s">
        <v>928</v>
      </c>
      <c r="C481" s="31" t="s">
        <v>137</v>
      </c>
      <c r="D481" s="44" t="s">
        <v>32</v>
      </c>
      <c r="E481" s="72" t="str">
        <f>IFERROR(IF(INDEX(Sheet3!$B$2:$B$8, MATCH(D481, Sheet3!$A$2:$A$8, 0)) = 0, "", INDEX(Sheet3!$B$2:$B$8, MATCH(D481, Sheet3!$A$2:$A$8, 0))), "")</f>
        <v>Breakdown</v>
      </c>
      <c r="F481" s="31" t="s">
        <v>134</v>
      </c>
      <c r="G481" s="45" t="s">
        <v>142</v>
      </c>
      <c r="H481" s="63" t="str">
        <f>IFERROR(INDEX(Sheet3!$F$2:$F$114, MATCH(G481, Sheet3!$E$2:$E$114, 0)), "")</f>
        <v>KITCHEN_EQUIPMENT</v>
      </c>
      <c r="I481" s="32">
        <v>45492</v>
      </c>
      <c r="J481" s="40">
        <f t="shared" ca="1" si="57"/>
        <v>244</v>
      </c>
      <c r="K481" s="34">
        <v>45492</v>
      </c>
      <c r="L481" s="59">
        <f t="shared" ca="1" si="60"/>
        <v>0</v>
      </c>
      <c r="M481" s="34">
        <v>45510</v>
      </c>
      <c r="N481" s="47">
        <f t="shared" ca="1" si="61"/>
        <v>18</v>
      </c>
      <c r="O481" s="75"/>
      <c r="P481" s="75"/>
      <c r="Q481" s="47" t="str">
        <f t="shared" ca="1" si="62"/>
        <v/>
      </c>
      <c r="R481" s="34">
        <v>45510</v>
      </c>
      <c r="S481" s="59">
        <f t="shared" ca="1" si="63"/>
        <v>226</v>
      </c>
      <c r="T481" s="32"/>
      <c r="U481" s="33" t="str">
        <f t="shared" ca="1" si="64"/>
        <v/>
      </c>
      <c r="V481" s="34"/>
      <c r="W481" s="35"/>
      <c r="X481" s="36" t="str">
        <f t="shared" ca="1" si="58"/>
        <v>Overdue</v>
      </c>
      <c r="Y481" s="37"/>
      <c r="Z481" s="38" t="str">
        <f t="shared" si="59"/>
        <v/>
      </c>
    </row>
    <row r="482" spans="1:26" s="39" customFormat="1" hidden="1">
      <c r="A482" s="30">
        <v>479</v>
      </c>
      <c r="B482" s="31" t="s">
        <v>929</v>
      </c>
      <c r="C482" s="31" t="s">
        <v>259</v>
      </c>
      <c r="D482" s="44" t="s">
        <v>32</v>
      </c>
      <c r="E482" s="72" t="str">
        <f>IFERROR(IF(INDEX(Sheet3!$B$2:$B$8, MATCH(D482, Sheet3!$A$2:$A$8, 0)) = 0, "", INDEX(Sheet3!$B$2:$B$8, MATCH(D482, Sheet3!$A$2:$A$8, 0))), "")</f>
        <v>Breakdown</v>
      </c>
      <c r="F482" s="31" t="s">
        <v>253</v>
      </c>
      <c r="G482" s="45" t="s">
        <v>279</v>
      </c>
      <c r="H482" s="63" t="str">
        <f>IFERROR(INDEX(Sheet3!$F$2:$F$114, MATCH(G482, Sheet3!$E$2:$E$114, 0)), "")</f>
        <v>BUILDING</v>
      </c>
      <c r="I482" s="32">
        <v>45503</v>
      </c>
      <c r="J482" s="40">
        <f t="shared" ca="1" si="57"/>
        <v>233</v>
      </c>
      <c r="K482" s="34">
        <v>45503</v>
      </c>
      <c r="L482" s="59">
        <f t="shared" ca="1" si="60"/>
        <v>0</v>
      </c>
      <c r="M482" s="34">
        <v>45503</v>
      </c>
      <c r="N482" s="47">
        <f t="shared" ca="1" si="61"/>
        <v>0</v>
      </c>
      <c r="O482" s="75"/>
      <c r="P482" s="75"/>
      <c r="Q482" s="47" t="str">
        <f t="shared" ca="1" si="62"/>
        <v/>
      </c>
      <c r="R482" s="34"/>
      <c r="S482" s="59" t="str">
        <f t="shared" ca="1" si="63"/>
        <v/>
      </c>
      <c r="T482" s="32"/>
      <c r="U482" s="33" t="str">
        <f t="shared" ca="1" si="64"/>
        <v/>
      </c>
      <c r="V482" s="34"/>
      <c r="W482" s="35"/>
      <c r="X482" s="36" t="str">
        <f t="shared" ca="1" si="58"/>
        <v>Overdue</v>
      </c>
      <c r="Y482" s="37"/>
      <c r="Z482" s="38" t="str">
        <f t="shared" si="59"/>
        <v/>
      </c>
    </row>
    <row r="483" spans="1:26" s="39" customFormat="1" hidden="1">
      <c r="A483" s="30">
        <v>480</v>
      </c>
      <c r="B483" s="31" t="s">
        <v>930</v>
      </c>
      <c r="C483" s="31" t="s">
        <v>931</v>
      </c>
      <c r="D483" s="44" t="s">
        <v>67</v>
      </c>
      <c r="E483" s="72" t="str">
        <f>IFERROR(IF(INDEX(Sheet3!$B$2:$B$8, MATCH(D483, Sheet3!$A$2:$A$8, 0)) = 0, "", INDEX(Sheet3!$B$2:$B$8, MATCH(D483, Sheet3!$A$2:$A$8, 0))), "")</f>
        <v>Breakdown</v>
      </c>
      <c r="F483" s="31" t="s">
        <v>812</v>
      </c>
      <c r="G483" s="45" t="s">
        <v>594</v>
      </c>
      <c r="H483" s="63" t="str">
        <f>IFERROR(INDEX(Sheet3!$F$2:$F$114, MATCH(G483, Sheet3!$E$2:$E$114, 0)), "")</f>
        <v>ELECTRICAL</v>
      </c>
      <c r="I483" s="32">
        <v>45502</v>
      </c>
      <c r="J483" s="40">
        <f t="shared" ca="1" si="57"/>
        <v>234</v>
      </c>
      <c r="K483" s="34">
        <v>45503</v>
      </c>
      <c r="L483" s="59">
        <f t="shared" ca="1" si="60"/>
        <v>1</v>
      </c>
      <c r="M483" s="34">
        <v>45507</v>
      </c>
      <c r="N483" s="47">
        <f t="shared" ca="1" si="61"/>
        <v>4</v>
      </c>
      <c r="O483" s="75"/>
      <c r="P483" s="75"/>
      <c r="Q483" s="47" t="str">
        <f t="shared" ca="1" si="62"/>
        <v/>
      </c>
      <c r="R483" s="34"/>
      <c r="S483" s="59" t="str">
        <f t="shared" ca="1" si="63"/>
        <v/>
      </c>
      <c r="T483" s="32"/>
      <c r="U483" s="33" t="str">
        <f t="shared" ca="1" si="64"/>
        <v/>
      </c>
      <c r="V483" s="34"/>
      <c r="W483" s="35"/>
      <c r="X483" s="36" t="str">
        <f t="shared" ca="1" si="58"/>
        <v>Overdue</v>
      </c>
      <c r="Y483" s="37"/>
      <c r="Z483" s="38" t="str">
        <f t="shared" si="59"/>
        <v/>
      </c>
    </row>
    <row r="484" spans="1:26" s="39" customFormat="1" ht="28.5">
      <c r="A484" s="30">
        <v>481</v>
      </c>
      <c r="B484" s="31" t="s">
        <v>932</v>
      </c>
      <c r="C484" s="31" t="s">
        <v>578</v>
      </c>
      <c r="D484" s="44" t="s">
        <v>32</v>
      </c>
      <c r="E484" s="72" t="str">
        <f>IFERROR(IF(INDEX(Sheet3!$B$2:$B$8, MATCH(D484, Sheet3!$A$2:$A$8, 0)) = 0, "", INDEX(Sheet3!$B$2:$B$8, MATCH(D484, Sheet3!$A$2:$A$8, 0))), "")</f>
        <v>Breakdown</v>
      </c>
      <c r="F484" s="31" t="s">
        <v>51</v>
      </c>
      <c r="G484" s="45" t="s">
        <v>254</v>
      </c>
      <c r="H484" s="63" t="str">
        <f>IFERROR(INDEX(Sheet3!$F$2:$F$114, MATCH(G484, Sheet3!$E$2:$E$114, 0)), "")</f>
        <v>PLUMBING</v>
      </c>
      <c r="I484" s="32">
        <v>45499</v>
      </c>
      <c r="J484" s="40">
        <f t="shared" ca="1" si="57"/>
        <v>-18</v>
      </c>
      <c r="K484" s="34">
        <v>45500</v>
      </c>
      <c r="L484" s="59">
        <f t="shared" ca="1" si="60"/>
        <v>1</v>
      </c>
      <c r="M484" s="34"/>
      <c r="N484" s="47">
        <f t="shared" ca="1" si="61"/>
        <v>236</v>
      </c>
      <c r="O484" s="75"/>
      <c r="P484" s="75"/>
      <c r="Q484" s="47" t="str">
        <f t="shared" ca="1" si="62"/>
        <v/>
      </c>
      <c r="R484" s="34"/>
      <c r="S484" s="59" t="str">
        <f t="shared" ca="1" si="63"/>
        <v/>
      </c>
      <c r="T484" s="32"/>
      <c r="U484" s="33" t="str">
        <f t="shared" ca="1" si="64"/>
        <v/>
      </c>
      <c r="V484" s="34"/>
      <c r="W484" s="35"/>
      <c r="X484" s="36" t="str">
        <f t="shared" ca="1" si="58"/>
        <v>Completed</v>
      </c>
      <c r="Y484" s="37">
        <v>45481</v>
      </c>
      <c r="Z484" s="38">
        <f t="shared" si="59"/>
        <v>0</v>
      </c>
    </row>
    <row r="485" spans="1:26" s="39" customFormat="1" ht="26.25">
      <c r="A485" s="30">
        <v>482</v>
      </c>
      <c r="B485" s="31" t="s">
        <v>933</v>
      </c>
      <c r="C485" s="31" t="s">
        <v>113</v>
      </c>
      <c r="D485" s="44" t="s">
        <v>32</v>
      </c>
      <c r="E485" s="72" t="str">
        <f>IFERROR(IF(INDEX(Sheet3!$B$2:$B$8, MATCH(D485, Sheet3!$A$2:$A$8, 0)) = 0, "", INDEX(Sheet3!$B$2:$B$8, MATCH(D485, Sheet3!$A$2:$A$8, 0))), "")</f>
        <v>Breakdown</v>
      </c>
      <c r="F485" s="31" t="s">
        <v>474</v>
      </c>
      <c r="G485" s="45" t="s">
        <v>48</v>
      </c>
      <c r="H485" s="63" t="str">
        <f>IFERROR(INDEX(Sheet3!$F$2:$F$114, MATCH(G485, Sheet3!$E$2:$E$114, 0)), "")</f>
        <v>BUILDING</v>
      </c>
      <c r="I485" s="32">
        <v>45504</v>
      </c>
      <c r="J485" s="40">
        <f t="shared" ca="1" si="57"/>
        <v>15</v>
      </c>
      <c r="K485" s="34">
        <v>45504</v>
      </c>
      <c r="L485" s="59">
        <f t="shared" ca="1" si="60"/>
        <v>0</v>
      </c>
      <c r="M485" s="34">
        <v>45516</v>
      </c>
      <c r="N485" s="47">
        <f t="shared" ca="1" si="61"/>
        <v>12</v>
      </c>
      <c r="O485" s="75">
        <v>45516</v>
      </c>
      <c r="P485" s="75">
        <v>45516</v>
      </c>
      <c r="Q485" s="47">
        <f t="shared" ca="1" si="62"/>
        <v>0</v>
      </c>
      <c r="R485" s="34">
        <v>45516</v>
      </c>
      <c r="S485" s="59">
        <f t="shared" ca="1" si="63"/>
        <v>0</v>
      </c>
      <c r="T485" s="32">
        <v>45516</v>
      </c>
      <c r="U485" s="33">
        <f t="shared" ca="1" si="64"/>
        <v>3</v>
      </c>
      <c r="V485" s="34">
        <v>45518</v>
      </c>
      <c r="W485" s="35"/>
      <c r="X485" s="36" t="str">
        <f t="shared" ca="1" si="58"/>
        <v>Completed</v>
      </c>
      <c r="Y485" s="37">
        <v>45519</v>
      </c>
      <c r="Z485" s="38">
        <f t="shared" si="59"/>
        <v>0</v>
      </c>
    </row>
    <row r="486" spans="1:26" s="39" customFormat="1" hidden="1">
      <c r="A486" s="30">
        <v>483</v>
      </c>
      <c r="B486" s="31" t="s">
        <v>934</v>
      </c>
      <c r="C486" s="31" t="s">
        <v>367</v>
      </c>
      <c r="D486" s="44" t="s">
        <v>32</v>
      </c>
      <c r="E486" s="72" t="str">
        <f>IFERROR(IF(INDEX(Sheet3!$B$2:$B$8, MATCH(D486, Sheet3!$A$2:$A$8, 0)) = 0, "", INDEX(Sheet3!$B$2:$B$8, MATCH(D486, Sheet3!$A$2:$A$8, 0))), "")</f>
        <v>Breakdown</v>
      </c>
      <c r="F486" s="31" t="s">
        <v>253</v>
      </c>
      <c r="G486" s="45" t="s">
        <v>279</v>
      </c>
      <c r="H486" s="63" t="str">
        <f>IFERROR(INDEX(Sheet3!$F$2:$F$114, MATCH(G486, Sheet3!$E$2:$E$114, 0)), "")</f>
        <v>BUILDING</v>
      </c>
      <c r="I486" s="32">
        <v>45495</v>
      </c>
      <c r="J486" s="40">
        <f t="shared" ca="1" si="57"/>
        <v>241</v>
      </c>
      <c r="K486" s="34">
        <v>45497</v>
      </c>
      <c r="L486" s="59">
        <f t="shared" ca="1" si="60"/>
        <v>2</v>
      </c>
      <c r="M486" s="34">
        <v>45510</v>
      </c>
      <c r="N486" s="47">
        <f t="shared" ca="1" si="61"/>
        <v>13</v>
      </c>
      <c r="O486" s="75">
        <v>45511</v>
      </c>
      <c r="P486" s="75"/>
      <c r="Q486" s="47">
        <f t="shared" ca="1" si="62"/>
        <v>225</v>
      </c>
      <c r="R486" s="34"/>
      <c r="S486" s="59" t="str">
        <f t="shared" ca="1" si="63"/>
        <v/>
      </c>
      <c r="T486" s="32"/>
      <c r="U486" s="33" t="str">
        <f t="shared" ca="1" si="64"/>
        <v/>
      </c>
      <c r="V486" s="34"/>
      <c r="W486" s="35"/>
      <c r="X486" s="36" t="str">
        <f t="shared" ca="1" si="58"/>
        <v>Overdue</v>
      </c>
      <c r="Y486" s="37"/>
      <c r="Z486" s="38" t="str">
        <f t="shared" si="59"/>
        <v/>
      </c>
    </row>
    <row r="487" spans="1:26" s="39" customFormat="1" hidden="1">
      <c r="A487" s="30">
        <v>484</v>
      </c>
      <c r="B487" s="31" t="s">
        <v>935</v>
      </c>
      <c r="C487" s="31" t="s">
        <v>172</v>
      </c>
      <c r="D487" s="44" t="s">
        <v>32</v>
      </c>
      <c r="E487" s="72" t="str">
        <f>IFERROR(IF(INDEX(Sheet3!$B$2:$B$8, MATCH(D487, Sheet3!$A$2:$A$8, 0)) = 0, "", INDEX(Sheet3!$B$2:$B$8, MATCH(D487, Sheet3!$A$2:$A$8, 0))), "")</f>
        <v>Breakdown</v>
      </c>
      <c r="F487" s="31" t="s">
        <v>621</v>
      </c>
      <c r="G487" s="45" t="s">
        <v>122</v>
      </c>
      <c r="H487" s="63" t="str">
        <f>IFERROR(INDEX(Sheet3!$F$2:$F$114, MATCH(G487, Sheet3!$E$2:$E$114, 0)), "")</f>
        <v>KITCHEN_EQUIPMENT</v>
      </c>
      <c r="I487" s="32">
        <v>45500</v>
      </c>
      <c r="J487" s="40">
        <f t="shared" ca="1" si="57"/>
        <v>236</v>
      </c>
      <c r="K487" s="34">
        <v>45500</v>
      </c>
      <c r="L487" s="59">
        <f t="shared" ca="1" si="60"/>
        <v>0</v>
      </c>
      <c r="M487" s="34">
        <v>45512</v>
      </c>
      <c r="N487" s="47">
        <f t="shared" ca="1" si="61"/>
        <v>12</v>
      </c>
      <c r="O487" s="75"/>
      <c r="P487" s="75"/>
      <c r="Q487" s="47" t="str">
        <f t="shared" ca="1" si="62"/>
        <v/>
      </c>
      <c r="R487" s="34"/>
      <c r="S487" s="59" t="str">
        <f t="shared" ca="1" si="63"/>
        <v/>
      </c>
      <c r="T487" s="32"/>
      <c r="U487" s="33" t="str">
        <f t="shared" ca="1" si="64"/>
        <v/>
      </c>
      <c r="V487" s="34"/>
      <c r="W487" s="35"/>
      <c r="X487" s="36" t="str">
        <f t="shared" ca="1" si="58"/>
        <v>Overdue</v>
      </c>
      <c r="Y487" s="37"/>
      <c r="Z487" s="38" t="str">
        <f t="shared" si="59"/>
        <v/>
      </c>
    </row>
    <row r="488" spans="1:26" s="39" customFormat="1" hidden="1">
      <c r="A488" s="30">
        <v>485</v>
      </c>
      <c r="B488" s="31" t="s">
        <v>936</v>
      </c>
      <c r="C488" s="31" t="s">
        <v>599</v>
      </c>
      <c r="D488" s="44" t="s">
        <v>32</v>
      </c>
      <c r="E488" s="72" t="str">
        <f>IFERROR(IF(INDEX(Sheet3!$B$2:$B$8, MATCH(D488, Sheet3!$A$2:$A$8, 0)) = 0, "", INDEX(Sheet3!$B$2:$B$8, MATCH(D488, Sheet3!$A$2:$A$8, 0))), "")</f>
        <v>Breakdown</v>
      </c>
      <c r="F488" s="31" t="s">
        <v>33</v>
      </c>
      <c r="G488" s="45" t="s">
        <v>84</v>
      </c>
      <c r="H488" s="63" t="str">
        <f>IFERROR(INDEX(Sheet3!$F$2:$F$114, MATCH(G488, Sheet3!$E$2:$E$114, 0)), "")</f>
        <v>OTHERS</v>
      </c>
      <c r="I488" s="32">
        <v>45510</v>
      </c>
      <c r="J488" s="40">
        <f t="shared" ca="1" si="57"/>
        <v>226</v>
      </c>
      <c r="K488" s="34">
        <v>45510</v>
      </c>
      <c r="L488" s="59">
        <f t="shared" ca="1" si="60"/>
        <v>0</v>
      </c>
      <c r="M488" s="34">
        <v>45510</v>
      </c>
      <c r="N488" s="47">
        <f t="shared" ca="1" si="61"/>
        <v>0</v>
      </c>
      <c r="O488" s="75">
        <v>45510</v>
      </c>
      <c r="P488" s="75">
        <v>45510</v>
      </c>
      <c r="Q488" s="47">
        <f t="shared" ca="1" si="62"/>
        <v>0</v>
      </c>
      <c r="R488" s="34">
        <v>45511</v>
      </c>
      <c r="S488" s="59">
        <f t="shared" ca="1" si="63"/>
        <v>1</v>
      </c>
      <c r="T488" s="32">
        <v>45512</v>
      </c>
      <c r="U488" s="33">
        <f t="shared" ca="1" si="64"/>
        <v>224</v>
      </c>
      <c r="V488" s="34"/>
      <c r="W488" s="35">
        <v>43000</v>
      </c>
      <c r="X488" s="36" t="str">
        <f t="shared" ca="1" si="58"/>
        <v>Overdue</v>
      </c>
      <c r="Y488" s="37"/>
      <c r="Z488" s="38" t="str">
        <f t="shared" si="59"/>
        <v/>
      </c>
    </row>
    <row r="489" spans="1:26" s="39" customFormat="1" hidden="1">
      <c r="A489" s="30">
        <v>486</v>
      </c>
      <c r="B489" s="31" t="s">
        <v>659</v>
      </c>
      <c r="C489" s="31" t="s">
        <v>363</v>
      </c>
      <c r="D489" s="44" t="s">
        <v>32</v>
      </c>
      <c r="E489" s="72" t="str">
        <f>IFERROR(IF(INDEX(Sheet3!$B$2:$B$8, MATCH(D489, Sheet3!$A$2:$A$8, 0)) = 0, "", INDEX(Sheet3!$B$2:$B$8, MATCH(D489, Sheet3!$A$2:$A$8, 0))), "")</f>
        <v>Breakdown</v>
      </c>
      <c r="F489" s="31" t="s">
        <v>333</v>
      </c>
      <c r="G489" s="45" t="s">
        <v>61</v>
      </c>
      <c r="H489" s="63" t="str">
        <f>IFERROR(INDEX(Sheet3!$F$2:$F$114, MATCH(G489, Sheet3!$E$2:$E$114, 0)), "")</f>
        <v>HVAC</v>
      </c>
      <c r="I489" s="32">
        <v>45503</v>
      </c>
      <c r="J489" s="40">
        <f t="shared" ca="1" si="57"/>
        <v>233</v>
      </c>
      <c r="K489" s="34">
        <v>45503</v>
      </c>
      <c r="L489" s="59">
        <f t="shared" ca="1" si="60"/>
        <v>0</v>
      </c>
      <c r="M489" s="34"/>
      <c r="N489" s="47">
        <f t="shared" ca="1" si="61"/>
        <v>233</v>
      </c>
      <c r="O489" s="75"/>
      <c r="P489" s="75"/>
      <c r="Q489" s="47" t="str">
        <f t="shared" ca="1" si="62"/>
        <v/>
      </c>
      <c r="R489" s="34"/>
      <c r="S489" s="59" t="str">
        <f t="shared" ca="1" si="63"/>
        <v/>
      </c>
      <c r="T489" s="32"/>
      <c r="U489" s="33" t="str">
        <f t="shared" ca="1" si="64"/>
        <v/>
      </c>
      <c r="V489" s="34"/>
      <c r="W489" s="35"/>
      <c r="X489" s="36" t="str">
        <f t="shared" ca="1" si="58"/>
        <v>Overdue</v>
      </c>
      <c r="Y489" s="37"/>
      <c r="Z489" s="38" t="str">
        <f t="shared" si="59"/>
        <v/>
      </c>
    </row>
    <row r="490" spans="1:26" s="39" customFormat="1" hidden="1">
      <c r="A490" s="30">
        <v>487</v>
      </c>
      <c r="B490" s="31" t="s">
        <v>937</v>
      </c>
      <c r="C490" s="31" t="s">
        <v>669</v>
      </c>
      <c r="D490" s="44" t="s">
        <v>32</v>
      </c>
      <c r="E490" s="72" t="str">
        <f>IFERROR(IF(INDEX(Sheet3!$B$2:$B$8, MATCH(D490, Sheet3!$A$2:$A$8, 0)) = 0, "", INDEX(Sheet3!$B$2:$B$8, MATCH(D490, Sheet3!$A$2:$A$8, 0))), "")</f>
        <v>Breakdown</v>
      </c>
      <c r="F490" s="31" t="s">
        <v>494</v>
      </c>
      <c r="G490" s="45" t="s">
        <v>38</v>
      </c>
      <c r="H490" s="63" t="str">
        <f>IFERROR(INDEX(Sheet3!$F$2:$F$114, MATCH(G490, Sheet3!$E$2:$E$114, 0)), "")</f>
        <v>BUILDING</v>
      </c>
      <c r="I490" s="32">
        <v>45492</v>
      </c>
      <c r="J490" s="40">
        <f t="shared" ca="1" si="57"/>
        <v>244</v>
      </c>
      <c r="K490" s="34">
        <v>45492</v>
      </c>
      <c r="L490" s="59">
        <f t="shared" ca="1" si="60"/>
        <v>0</v>
      </c>
      <c r="M490" s="34">
        <v>45509</v>
      </c>
      <c r="N490" s="47">
        <f t="shared" ca="1" si="61"/>
        <v>17</v>
      </c>
      <c r="O490" s="75">
        <v>45509</v>
      </c>
      <c r="P490" s="75"/>
      <c r="Q490" s="47">
        <f t="shared" ca="1" si="62"/>
        <v>227</v>
      </c>
      <c r="R490" s="34"/>
      <c r="S490" s="59" t="str">
        <f t="shared" ca="1" si="63"/>
        <v/>
      </c>
      <c r="T490" s="32"/>
      <c r="U490" s="33" t="str">
        <f t="shared" ca="1" si="64"/>
        <v/>
      </c>
      <c r="V490" s="34"/>
      <c r="W490" s="35"/>
      <c r="X490" s="36" t="str">
        <f t="shared" ca="1" si="58"/>
        <v>Overdue</v>
      </c>
      <c r="Y490" s="37"/>
      <c r="Z490" s="38" t="str">
        <f t="shared" si="59"/>
        <v/>
      </c>
    </row>
    <row r="491" spans="1:26" s="39" customFormat="1" hidden="1">
      <c r="A491" s="30">
        <v>488</v>
      </c>
      <c r="B491" s="31" t="s">
        <v>938</v>
      </c>
      <c r="C491" s="31" t="s">
        <v>363</v>
      </c>
      <c r="D491" s="44" t="s">
        <v>32</v>
      </c>
      <c r="E491" s="72" t="str">
        <f>IFERROR(IF(INDEX(Sheet3!$B$2:$B$8, MATCH(D491, Sheet3!$A$2:$A$8, 0)) = 0, "", INDEX(Sheet3!$B$2:$B$8, MATCH(D491, Sheet3!$A$2:$A$8, 0))), "")</f>
        <v>Breakdown</v>
      </c>
      <c r="F491" s="31" t="s">
        <v>494</v>
      </c>
      <c r="G491" s="45" t="s">
        <v>48</v>
      </c>
      <c r="H491" s="63" t="str">
        <f>IFERROR(INDEX(Sheet3!$F$2:$F$114, MATCH(G491, Sheet3!$E$2:$E$114, 0)), "")</f>
        <v>BUILDING</v>
      </c>
      <c r="I491" s="32">
        <v>45491</v>
      </c>
      <c r="J491" s="40">
        <f t="shared" ca="1" si="57"/>
        <v>245</v>
      </c>
      <c r="K491" s="34">
        <v>45492</v>
      </c>
      <c r="L491" s="59">
        <f t="shared" ca="1" si="60"/>
        <v>1</v>
      </c>
      <c r="M491" s="34">
        <v>45509</v>
      </c>
      <c r="N491" s="47">
        <f t="shared" ca="1" si="61"/>
        <v>17</v>
      </c>
      <c r="O491" s="75">
        <v>45509</v>
      </c>
      <c r="P491" s="75"/>
      <c r="Q491" s="47">
        <f t="shared" ca="1" si="62"/>
        <v>227</v>
      </c>
      <c r="R491" s="34"/>
      <c r="S491" s="59" t="str">
        <f t="shared" ca="1" si="63"/>
        <v/>
      </c>
      <c r="T491" s="32"/>
      <c r="U491" s="33" t="str">
        <f t="shared" ca="1" si="64"/>
        <v/>
      </c>
      <c r="V491" s="34"/>
      <c r="W491" s="35"/>
      <c r="X491" s="36" t="str">
        <f t="shared" ca="1" si="58"/>
        <v>Overdue</v>
      </c>
      <c r="Y491" s="37"/>
      <c r="Z491" s="38" t="str">
        <f t="shared" si="59"/>
        <v/>
      </c>
    </row>
    <row r="492" spans="1:26" s="39" customFormat="1" hidden="1">
      <c r="A492" s="30">
        <v>489</v>
      </c>
      <c r="B492" s="31" t="s">
        <v>939</v>
      </c>
      <c r="C492" s="31" t="s">
        <v>858</v>
      </c>
      <c r="D492" s="44" t="s">
        <v>32</v>
      </c>
      <c r="E492" s="72" t="str">
        <f>IFERROR(IF(INDEX(Sheet3!$B$2:$B$8, MATCH(D492, Sheet3!$A$2:$A$8, 0)) = 0, "", INDEX(Sheet3!$B$2:$B$8, MATCH(D492, Sheet3!$A$2:$A$8, 0))), "")</f>
        <v>Breakdown</v>
      </c>
      <c r="F492" s="31" t="s">
        <v>802</v>
      </c>
      <c r="G492" s="45" t="s">
        <v>84</v>
      </c>
      <c r="H492" s="63" t="str">
        <f>IFERROR(INDEX(Sheet3!$F$2:$F$114, MATCH(G492, Sheet3!$E$2:$E$114, 0)), "")</f>
        <v>OTHERS</v>
      </c>
      <c r="I492" s="32">
        <v>45500</v>
      </c>
      <c r="J492" s="40">
        <f t="shared" ca="1" si="57"/>
        <v>236</v>
      </c>
      <c r="K492" s="34">
        <v>45501</v>
      </c>
      <c r="L492" s="59">
        <f t="shared" ca="1" si="60"/>
        <v>1</v>
      </c>
      <c r="M492" s="34">
        <v>45512</v>
      </c>
      <c r="N492" s="47">
        <f t="shared" ca="1" si="61"/>
        <v>11</v>
      </c>
      <c r="O492" s="75"/>
      <c r="P492" s="75"/>
      <c r="Q492" s="47" t="str">
        <f t="shared" ca="1" si="62"/>
        <v/>
      </c>
      <c r="R492" s="34"/>
      <c r="S492" s="59" t="str">
        <f t="shared" ca="1" si="63"/>
        <v/>
      </c>
      <c r="T492" s="32"/>
      <c r="U492" s="33" t="str">
        <f t="shared" ca="1" si="64"/>
        <v/>
      </c>
      <c r="V492" s="34"/>
      <c r="W492" s="35"/>
      <c r="X492" s="36" t="str">
        <f t="shared" ca="1" si="58"/>
        <v>Overdue</v>
      </c>
      <c r="Y492" s="37"/>
      <c r="Z492" s="38" t="str">
        <f t="shared" si="59"/>
        <v/>
      </c>
    </row>
    <row r="493" spans="1:26" s="39" customFormat="1" ht="28.5">
      <c r="A493" s="30">
        <v>490</v>
      </c>
      <c r="B493" s="31" t="s">
        <v>940</v>
      </c>
      <c r="C493" s="31" t="s">
        <v>151</v>
      </c>
      <c r="D493" s="44" t="s">
        <v>32</v>
      </c>
      <c r="E493" s="72" t="str">
        <f>IFERROR(IF(INDEX(Sheet3!$B$2:$B$8, MATCH(D493, Sheet3!$A$2:$A$8, 0)) = 0, "", INDEX(Sheet3!$B$2:$B$8, MATCH(D493, Sheet3!$A$2:$A$8, 0))), "")</f>
        <v>Breakdown</v>
      </c>
      <c r="F493" s="31" t="s">
        <v>941</v>
      </c>
      <c r="G493" s="45" t="s">
        <v>122</v>
      </c>
      <c r="H493" s="63" t="str">
        <f>IFERROR(INDEX(Sheet3!$F$2:$F$114, MATCH(G493, Sheet3!$E$2:$E$114, 0)), "")</f>
        <v>KITCHEN_EQUIPMENT</v>
      </c>
      <c r="I493" s="32">
        <v>45492</v>
      </c>
      <c r="J493" s="40">
        <f t="shared" ca="1" si="57"/>
        <v>21</v>
      </c>
      <c r="K493" s="34">
        <v>45493</v>
      </c>
      <c r="L493" s="59">
        <f t="shared" ca="1" si="60"/>
        <v>1</v>
      </c>
      <c r="M493" s="34">
        <v>45495</v>
      </c>
      <c r="N493" s="47">
        <f t="shared" ca="1" si="61"/>
        <v>2</v>
      </c>
      <c r="O493" s="75">
        <v>45495</v>
      </c>
      <c r="P493" s="75">
        <v>45495</v>
      </c>
      <c r="Q493" s="47">
        <f t="shared" ca="1" si="62"/>
        <v>0</v>
      </c>
      <c r="R493" s="34">
        <v>45495</v>
      </c>
      <c r="S493" s="59">
        <f t="shared" ca="1" si="63"/>
        <v>0</v>
      </c>
      <c r="T493" s="32">
        <v>45495</v>
      </c>
      <c r="U493" s="33">
        <f t="shared" ca="1" si="64"/>
        <v>18</v>
      </c>
      <c r="V493" s="34"/>
      <c r="W493" s="35"/>
      <c r="X493" s="36" t="str">
        <f t="shared" ca="1" si="58"/>
        <v>Completed</v>
      </c>
      <c r="Y493" s="37">
        <v>45513</v>
      </c>
      <c r="Z493" s="38">
        <f t="shared" si="59"/>
        <v>0</v>
      </c>
    </row>
    <row r="494" spans="1:26" s="39" customFormat="1" hidden="1">
      <c r="A494" s="30">
        <v>491</v>
      </c>
      <c r="B494" s="31" t="s">
        <v>218</v>
      </c>
      <c r="C494" s="31" t="s">
        <v>120</v>
      </c>
      <c r="D494" s="44" t="s">
        <v>32</v>
      </c>
      <c r="E494" s="72" t="str">
        <f>IFERROR(IF(INDEX(Sheet3!$B$2:$B$8, MATCH(D494, Sheet3!$A$2:$A$8, 0)) = 0, "", INDEX(Sheet3!$B$2:$B$8, MATCH(D494, Sheet3!$A$2:$A$8, 0))), "")</f>
        <v>Breakdown</v>
      </c>
      <c r="F494" s="31" t="s">
        <v>37</v>
      </c>
      <c r="G494" s="45" t="s">
        <v>84</v>
      </c>
      <c r="H494" s="63" t="str">
        <f>IFERROR(INDEX(Sheet3!$F$2:$F$114, MATCH(G494, Sheet3!$E$2:$E$114, 0)), "")</f>
        <v>OTHERS</v>
      </c>
      <c r="I494" s="32">
        <v>45502</v>
      </c>
      <c r="J494" s="40">
        <f t="shared" ca="1" si="57"/>
        <v>234</v>
      </c>
      <c r="K494" s="34">
        <v>45502</v>
      </c>
      <c r="L494" s="59">
        <f t="shared" ca="1" si="60"/>
        <v>0</v>
      </c>
      <c r="M494" s="34">
        <v>45504</v>
      </c>
      <c r="N494" s="47">
        <f t="shared" ca="1" si="61"/>
        <v>2</v>
      </c>
      <c r="O494" s="75">
        <v>45504</v>
      </c>
      <c r="P494" s="75">
        <v>45513</v>
      </c>
      <c r="Q494" s="47">
        <f t="shared" ca="1" si="62"/>
        <v>9</v>
      </c>
      <c r="R494" s="34">
        <v>45513</v>
      </c>
      <c r="S494" s="59">
        <f t="shared" ca="1" si="63"/>
        <v>223</v>
      </c>
      <c r="T494" s="32"/>
      <c r="U494" s="33" t="str">
        <f t="shared" ca="1" si="64"/>
        <v/>
      </c>
      <c r="V494" s="34"/>
      <c r="W494" s="35">
        <v>179625</v>
      </c>
      <c r="X494" s="36" t="str">
        <f t="shared" ca="1" si="58"/>
        <v>Overdue</v>
      </c>
      <c r="Y494" s="37"/>
      <c r="Z494" s="38" t="str">
        <f t="shared" si="59"/>
        <v/>
      </c>
    </row>
    <row r="495" spans="1:26" s="39" customFormat="1" hidden="1">
      <c r="A495" s="30">
        <v>492</v>
      </c>
      <c r="B495" s="31" t="s">
        <v>942</v>
      </c>
      <c r="C495" s="31" t="s">
        <v>356</v>
      </c>
      <c r="D495" s="44" t="s">
        <v>32</v>
      </c>
      <c r="E495" s="72" t="str">
        <f>IFERROR(IF(INDEX(Sheet3!$B$2:$B$8, MATCH(D495, Sheet3!$A$2:$A$8, 0)) = 0, "", INDEX(Sheet3!$B$2:$B$8, MATCH(D495, Sheet3!$A$2:$A$8, 0))), "")</f>
        <v>Breakdown</v>
      </c>
      <c r="F495" s="31" t="s">
        <v>37</v>
      </c>
      <c r="G495" s="45" t="s">
        <v>84</v>
      </c>
      <c r="H495" s="63" t="str">
        <f>IFERROR(INDEX(Sheet3!$F$2:$F$114, MATCH(G495, Sheet3!$E$2:$E$114, 0)), "")</f>
        <v>OTHERS</v>
      </c>
      <c r="I495" s="32">
        <v>45499</v>
      </c>
      <c r="J495" s="40">
        <f t="shared" ca="1" si="57"/>
        <v>237</v>
      </c>
      <c r="K495" s="34">
        <v>45499</v>
      </c>
      <c r="L495" s="59">
        <f t="shared" ca="1" si="60"/>
        <v>0</v>
      </c>
      <c r="M495" s="34">
        <v>45506</v>
      </c>
      <c r="N495" s="47">
        <f t="shared" ca="1" si="61"/>
        <v>7</v>
      </c>
      <c r="O495" s="75">
        <v>45509</v>
      </c>
      <c r="P495" s="75">
        <v>45513</v>
      </c>
      <c r="Q495" s="47">
        <f t="shared" ca="1" si="62"/>
        <v>4</v>
      </c>
      <c r="R495" s="34"/>
      <c r="S495" s="59" t="str">
        <f t="shared" ca="1" si="63"/>
        <v/>
      </c>
      <c r="T495" s="32"/>
      <c r="U495" s="33" t="str">
        <f t="shared" ca="1" si="64"/>
        <v/>
      </c>
      <c r="V495" s="34"/>
      <c r="W495" s="35"/>
      <c r="X495" s="36" t="str">
        <f t="shared" ca="1" si="58"/>
        <v>Overdue</v>
      </c>
      <c r="Y495" s="37"/>
      <c r="Z495" s="38" t="str">
        <f t="shared" si="59"/>
        <v/>
      </c>
    </row>
    <row r="496" spans="1:26" s="39" customFormat="1" hidden="1">
      <c r="A496" s="30">
        <v>493</v>
      </c>
      <c r="B496" s="31" t="s">
        <v>943</v>
      </c>
      <c r="C496" s="31" t="s">
        <v>219</v>
      </c>
      <c r="D496" s="44" t="s">
        <v>32</v>
      </c>
      <c r="E496" s="72" t="str">
        <f>IFERROR(IF(INDEX(Sheet3!$B$2:$B$8, MATCH(D496, Sheet3!$A$2:$A$8, 0)) = 0, "", INDEX(Sheet3!$B$2:$B$8, MATCH(D496, Sheet3!$A$2:$A$8, 0))), "")</f>
        <v>Breakdown</v>
      </c>
      <c r="F496" s="31" t="s">
        <v>134</v>
      </c>
      <c r="G496" s="45" t="s">
        <v>122</v>
      </c>
      <c r="H496" s="63" t="str">
        <f>IFERROR(INDEX(Sheet3!$F$2:$F$114, MATCH(G496, Sheet3!$E$2:$E$114, 0)), "")</f>
        <v>KITCHEN_EQUIPMENT</v>
      </c>
      <c r="I496" s="32">
        <v>45503</v>
      </c>
      <c r="J496" s="40">
        <f t="shared" ca="1" si="57"/>
        <v>233</v>
      </c>
      <c r="K496" s="34">
        <v>45503</v>
      </c>
      <c r="L496" s="59">
        <f t="shared" ca="1" si="60"/>
        <v>0</v>
      </c>
      <c r="M496" s="34">
        <v>45516</v>
      </c>
      <c r="N496" s="47">
        <f t="shared" ca="1" si="61"/>
        <v>13</v>
      </c>
      <c r="O496" s="75"/>
      <c r="P496" s="75"/>
      <c r="Q496" s="47" t="str">
        <f t="shared" ca="1" si="62"/>
        <v/>
      </c>
      <c r="R496" s="34"/>
      <c r="S496" s="59" t="str">
        <f t="shared" ca="1" si="63"/>
        <v/>
      </c>
      <c r="T496" s="32"/>
      <c r="U496" s="33" t="str">
        <f t="shared" ca="1" si="64"/>
        <v/>
      </c>
      <c r="V496" s="34"/>
      <c r="W496" s="35"/>
      <c r="X496" s="36" t="str">
        <f t="shared" ca="1" si="58"/>
        <v>Overdue</v>
      </c>
      <c r="Y496" s="37"/>
      <c r="Z496" s="38" t="str">
        <f t="shared" si="59"/>
        <v/>
      </c>
    </row>
    <row r="497" spans="1:26" s="39" customFormat="1" ht="28.5">
      <c r="A497" s="30">
        <v>494</v>
      </c>
      <c r="B497" s="31" t="s">
        <v>944</v>
      </c>
      <c r="C497" s="31" t="s">
        <v>219</v>
      </c>
      <c r="D497" s="44" t="s">
        <v>32</v>
      </c>
      <c r="E497" s="72" t="str">
        <f>IFERROR(IF(INDEX(Sheet3!$B$2:$B$8, MATCH(D497, Sheet3!$A$2:$A$8, 0)) = 0, "", INDEX(Sheet3!$B$2:$B$8, MATCH(D497, Sheet3!$A$2:$A$8, 0))), "")</f>
        <v>Breakdown</v>
      </c>
      <c r="F497" s="31" t="s">
        <v>726</v>
      </c>
      <c r="G497" s="45" t="s">
        <v>69</v>
      </c>
      <c r="H497" s="63" t="str">
        <f>IFERROR(INDEX(Sheet3!$F$2:$F$114, MATCH(G497, Sheet3!$E$2:$E$114, 0)), "")</f>
        <v>KITCHEN_EQUIPMENT</v>
      </c>
      <c r="I497" s="32">
        <v>45503</v>
      </c>
      <c r="J497" s="40">
        <f t="shared" ca="1" si="57"/>
        <v>2</v>
      </c>
      <c r="K497" s="34">
        <v>45503</v>
      </c>
      <c r="L497" s="59">
        <f t="shared" ca="1" si="60"/>
        <v>0</v>
      </c>
      <c r="M497" s="34">
        <v>45505</v>
      </c>
      <c r="N497" s="47">
        <f t="shared" ca="1" si="61"/>
        <v>2</v>
      </c>
      <c r="O497" s="75">
        <v>45505</v>
      </c>
      <c r="P497" s="75">
        <v>45505</v>
      </c>
      <c r="Q497" s="47">
        <f t="shared" ca="1" si="62"/>
        <v>0</v>
      </c>
      <c r="R497" s="34">
        <v>45505</v>
      </c>
      <c r="S497" s="59">
        <f t="shared" ca="1" si="63"/>
        <v>0</v>
      </c>
      <c r="T497" s="32">
        <v>45505</v>
      </c>
      <c r="U497" s="33">
        <f t="shared" ca="1" si="64"/>
        <v>0</v>
      </c>
      <c r="V497" s="34">
        <v>45506</v>
      </c>
      <c r="W497" s="35"/>
      <c r="X497" s="36" t="str">
        <f t="shared" ca="1" si="58"/>
        <v>Completed</v>
      </c>
      <c r="Y497" s="37">
        <v>45505</v>
      </c>
      <c r="Z497" s="38">
        <f t="shared" si="59"/>
        <v>1</v>
      </c>
    </row>
    <row r="498" spans="1:26" s="39" customFormat="1" hidden="1">
      <c r="A498" s="30">
        <v>495</v>
      </c>
      <c r="B498" s="31" t="s">
        <v>945</v>
      </c>
      <c r="C498" s="31" t="s">
        <v>219</v>
      </c>
      <c r="D498" s="44" t="s">
        <v>32</v>
      </c>
      <c r="E498" s="72" t="str">
        <f>IFERROR(IF(INDEX(Sheet3!$B$2:$B$8, MATCH(D498, Sheet3!$A$2:$A$8, 0)) = 0, "", INDEX(Sheet3!$B$2:$B$8, MATCH(D498, Sheet3!$A$2:$A$8, 0))), "")</f>
        <v>Breakdown</v>
      </c>
      <c r="F498" s="31" t="s">
        <v>474</v>
      </c>
      <c r="G498" s="45" t="s">
        <v>48</v>
      </c>
      <c r="H498" s="63" t="str">
        <f>IFERROR(INDEX(Sheet3!$F$2:$F$114, MATCH(G498, Sheet3!$E$2:$E$114, 0)), "")</f>
        <v>BUILDING</v>
      </c>
      <c r="I498" s="32">
        <v>45506</v>
      </c>
      <c r="J498" s="40">
        <f t="shared" ca="1" si="57"/>
        <v>230</v>
      </c>
      <c r="K498" s="34">
        <v>45506</v>
      </c>
      <c r="L498" s="59">
        <f t="shared" ca="1" si="60"/>
        <v>0</v>
      </c>
      <c r="M498" s="34">
        <v>45516</v>
      </c>
      <c r="N498" s="47">
        <f t="shared" ca="1" si="61"/>
        <v>10</v>
      </c>
      <c r="O498" s="75">
        <v>45516</v>
      </c>
      <c r="P498" s="75"/>
      <c r="Q498" s="47">
        <f t="shared" ca="1" si="62"/>
        <v>220</v>
      </c>
      <c r="R498" s="34"/>
      <c r="S498" s="59" t="str">
        <f t="shared" ca="1" si="63"/>
        <v/>
      </c>
      <c r="T498" s="32"/>
      <c r="U498" s="33" t="str">
        <f t="shared" ca="1" si="64"/>
        <v/>
      </c>
      <c r="V498" s="34"/>
      <c r="W498" s="35"/>
      <c r="X498" s="36" t="str">
        <f t="shared" ca="1" si="58"/>
        <v>Overdue</v>
      </c>
      <c r="Y498" s="37"/>
      <c r="Z498" s="38" t="str">
        <f t="shared" si="59"/>
        <v/>
      </c>
    </row>
    <row r="499" spans="1:26" s="39" customFormat="1" hidden="1">
      <c r="A499" s="30">
        <v>496</v>
      </c>
      <c r="B499" s="31" t="s">
        <v>946</v>
      </c>
      <c r="C499" s="31" t="s">
        <v>137</v>
      </c>
      <c r="D499" s="44" t="s">
        <v>32</v>
      </c>
      <c r="E499" s="72" t="str">
        <f>IFERROR(IF(INDEX(Sheet3!$B$2:$B$8, MATCH(D499, Sheet3!$A$2:$A$8, 0)) = 0, "", INDEX(Sheet3!$B$2:$B$8, MATCH(D499, Sheet3!$A$2:$A$8, 0))), "")</f>
        <v>Breakdown</v>
      </c>
      <c r="F499" s="31" t="s">
        <v>295</v>
      </c>
      <c r="G499" s="45" t="s">
        <v>947</v>
      </c>
      <c r="H499" s="63" t="str">
        <f>IFERROR(INDEX(Sheet3!$F$2:$F$114, MATCH(G499, Sheet3!$E$2:$E$114, 0)), "")</f>
        <v>FURNITURE</v>
      </c>
      <c r="I499" s="32">
        <v>45501</v>
      </c>
      <c r="J499" s="40">
        <f t="shared" ca="1" si="57"/>
        <v>235</v>
      </c>
      <c r="K499" s="34">
        <v>45502</v>
      </c>
      <c r="L499" s="59">
        <f t="shared" ca="1" si="60"/>
        <v>1</v>
      </c>
      <c r="M499" s="34"/>
      <c r="N499" s="47">
        <f t="shared" ca="1" si="61"/>
        <v>234</v>
      </c>
      <c r="O499" s="75"/>
      <c r="P499" s="75"/>
      <c r="Q499" s="47" t="str">
        <f t="shared" ca="1" si="62"/>
        <v/>
      </c>
      <c r="R499" s="34"/>
      <c r="S499" s="59" t="str">
        <f t="shared" ca="1" si="63"/>
        <v/>
      </c>
      <c r="T499" s="32"/>
      <c r="U499" s="33" t="str">
        <f t="shared" ca="1" si="64"/>
        <v/>
      </c>
      <c r="V499" s="34"/>
      <c r="W499" s="35"/>
      <c r="X499" s="36" t="str">
        <f t="shared" ca="1" si="58"/>
        <v>Overdue</v>
      </c>
      <c r="Y499" s="37"/>
      <c r="Z499" s="38" t="str">
        <f t="shared" si="59"/>
        <v/>
      </c>
    </row>
    <row r="500" spans="1:26" s="39" customFormat="1" hidden="1">
      <c r="A500" s="30">
        <v>497</v>
      </c>
      <c r="B500" s="31" t="s">
        <v>948</v>
      </c>
      <c r="C500" s="31" t="s">
        <v>247</v>
      </c>
      <c r="D500" s="44" t="s">
        <v>67</v>
      </c>
      <c r="E500" s="72" t="str">
        <f>IFERROR(IF(INDEX(Sheet3!$B$2:$B$8, MATCH(D500, Sheet3!$A$2:$A$8, 0)) = 0, "", INDEX(Sheet3!$B$2:$B$8, MATCH(D500, Sheet3!$A$2:$A$8, 0))), "")</f>
        <v>Breakdown</v>
      </c>
      <c r="F500" s="31" t="s">
        <v>55</v>
      </c>
      <c r="G500" s="45" t="s">
        <v>638</v>
      </c>
      <c r="H500" s="63" t="str">
        <f>IFERROR(INDEX(Sheet3!$F$2:$F$114, MATCH(G500, Sheet3!$E$2:$E$114, 0)), "")</f>
        <v>ELECTRICAL</v>
      </c>
      <c r="I500" s="32">
        <v>45497</v>
      </c>
      <c r="J500" s="40">
        <f t="shared" ca="1" si="57"/>
        <v>239</v>
      </c>
      <c r="K500" s="34">
        <v>45497</v>
      </c>
      <c r="L500" s="59">
        <f t="shared" ca="1" si="60"/>
        <v>0</v>
      </c>
      <c r="M500" s="34">
        <v>45516</v>
      </c>
      <c r="N500" s="47">
        <f t="shared" ca="1" si="61"/>
        <v>19</v>
      </c>
      <c r="O500" s="75"/>
      <c r="P500" s="75"/>
      <c r="Q500" s="47" t="str">
        <f t="shared" ca="1" si="62"/>
        <v/>
      </c>
      <c r="R500" s="34"/>
      <c r="S500" s="59" t="str">
        <f t="shared" ca="1" si="63"/>
        <v/>
      </c>
      <c r="T500" s="32"/>
      <c r="U500" s="33" t="str">
        <f t="shared" ca="1" si="64"/>
        <v/>
      </c>
      <c r="V500" s="34"/>
      <c r="W500" s="35"/>
      <c r="X500" s="36" t="str">
        <f t="shared" ca="1" si="58"/>
        <v>Overdue</v>
      </c>
      <c r="Y500" s="37"/>
      <c r="Z500" s="38" t="str">
        <f t="shared" si="59"/>
        <v/>
      </c>
    </row>
    <row r="501" spans="1:26" s="39" customFormat="1" hidden="1">
      <c r="A501" s="30">
        <v>498</v>
      </c>
      <c r="B501" s="31" t="s">
        <v>949</v>
      </c>
      <c r="C501" s="31" t="s">
        <v>211</v>
      </c>
      <c r="D501" s="44" t="s">
        <v>32</v>
      </c>
      <c r="E501" s="72" t="str">
        <f>IFERROR(IF(INDEX(Sheet3!$B$2:$B$8, MATCH(D501, Sheet3!$A$2:$A$8, 0)) = 0, "", INDEX(Sheet3!$B$2:$B$8, MATCH(D501, Sheet3!$A$2:$A$8, 0))), "")</f>
        <v>Breakdown</v>
      </c>
      <c r="F501" s="31" t="s">
        <v>494</v>
      </c>
      <c r="G501" s="45" t="s">
        <v>84</v>
      </c>
      <c r="H501" s="63" t="str">
        <f>IFERROR(INDEX(Sheet3!$F$2:$F$114, MATCH(G501, Sheet3!$E$2:$E$114, 0)), "")</f>
        <v>OTHERS</v>
      </c>
      <c r="I501" s="32">
        <v>45503</v>
      </c>
      <c r="J501" s="40">
        <f t="shared" ca="1" si="57"/>
        <v>233</v>
      </c>
      <c r="K501" s="34">
        <v>45503</v>
      </c>
      <c r="L501" s="59">
        <f t="shared" ca="1" si="60"/>
        <v>0</v>
      </c>
      <c r="M501" s="34">
        <v>45512</v>
      </c>
      <c r="N501" s="47">
        <f t="shared" ca="1" si="61"/>
        <v>9</v>
      </c>
      <c r="O501" s="75">
        <v>45512</v>
      </c>
      <c r="P501" s="75">
        <v>45512</v>
      </c>
      <c r="Q501" s="47">
        <f t="shared" ca="1" si="62"/>
        <v>0</v>
      </c>
      <c r="R501" s="34">
        <v>45512</v>
      </c>
      <c r="S501" s="59">
        <f t="shared" ca="1" si="63"/>
        <v>224</v>
      </c>
      <c r="T501" s="32"/>
      <c r="U501" s="33" t="str">
        <f t="shared" ca="1" si="64"/>
        <v/>
      </c>
      <c r="V501" s="34"/>
      <c r="W501" s="35">
        <v>43403.13</v>
      </c>
      <c r="X501" s="36" t="str">
        <f t="shared" ca="1" si="58"/>
        <v>Overdue</v>
      </c>
      <c r="Y501" s="37"/>
      <c r="Z501" s="38" t="str">
        <f t="shared" si="59"/>
        <v/>
      </c>
    </row>
    <row r="502" spans="1:26" s="39" customFormat="1" hidden="1">
      <c r="A502" s="30">
        <v>499</v>
      </c>
      <c r="B502" s="31" t="s">
        <v>950</v>
      </c>
      <c r="C502" s="31" t="s">
        <v>247</v>
      </c>
      <c r="D502" s="44" t="s">
        <v>32</v>
      </c>
      <c r="E502" s="72" t="str">
        <f>IFERROR(IF(INDEX(Sheet3!$B$2:$B$8, MATCH(D502, Sheet3!$A$2:$A$8, 0)) = 0, "", INDEX(Sheet3!$B$2:$B$8, MATCH(D502, Sheet3!$A$2:$A$8, 0))), "")</f>
        <v>Breakdown</v>
      </c>
      <c r="F502" s="31"/>
      <c r="G502" s="45" t="s">
        <v>38</v>
      </c>
      <c r="H502" s="63" t="str">
        <f>IFERROR(INDEX(Sheet3!$F$2:$F$114, MATCH(G502, Sheet3!$E$2:$E$114, 0)), "")</f>
        <v>BUILDING</v>
      </c>
      <c r="I502" s="32">
        <v>45497</v>
      </c>
      <c r="J502" s="40">
        <f t="shared" ca="1" si="57"/>
        <v>239</v>
      </c>
      <c r="K502" s="34">
        <v>45497</v>
      </c>
      <c r="L502" s="59">
        <f t="shared" ca="1" si="60"/>
        <v>0</v>
      </c>
      <c r="M502" s="34"/>
      <c r="N502" s="47">
        <f t="shared" ca="1" si="61"/>
        <v>239</v>
      </c>
      <c r="O502" s="75"/>
      <c r="P502" s="75"/>
      <c r="Q502" s="47" t="str">
        <f t="shared" ca="1" si="62"/>
        <v/>
      </c>
      <c r="R502" s="34"/>
      <c r="S502" s="59" t="str">
        <f t="shared" ca="1" si="63"/>
        <v/>
      </c>
      <c r="T502" s="32"/>
      <c r="U502" s="33" t="str">
        <f t="shared" ca="1" si="64"/>
        <v/>
      </c>
      <c r="V502" s="34"/>
      <c r="W502" s="35"/>
      <c r="X502" s="36" t="str">
        <f t="shared" ca="1" si="58"/>
        <v>Overdue</v>
      </c>
      <c r="Y502" s="37"/>
      <c r="Z502" s="38" t="str">
        <f t="shared" si="59"/>
        <v/>
      </c>
    </row>
    <row r="503" spans="1:26" s="39" customFormat="1" ht="26.25">
      <c r="A503" s="30">
        <v>500</v>
      </c>
      <c r="B503" s="31" t="s">
        <v>951</v>
      </c>
      <c r="C503" s="31" t="s">
        <v>219</v>
      </c>
      <c r="D503" s="44" t="s">
        <v>32</v>
      </c>
      <c r="E503" s="72" t="str">
        <f>IFERROR(IF(INDEX(Sheet3!$B$2:$B$8, MATCH(D503, Sheet3!$A$2:$A$8, 0)) = 0, "", INDEX(Sheet3!$B$2:$B$8, MATCH(D503, Sheet3!$A$2:$A$8, 0))), "")</f>
        <v>Breakdown</v>
      </c>
      <c r="F503" s="31" t="s">
        <v>253</v>
      </c>
      <c r="G503" s="45" t="s">
        <v>93</v>
      </c>
      <c r="H503" s="63" t="str">
        <f>IFERROR(INDEX(Sheet3!$F$2:$F$114, MATCH(G503, Sheet3!$E$2:$E$114, 0)), "")</f>
        <v>PLUMBING</v>
      </c>
      <c r="I503" s="32">
        <v>45497</v>
      </c>
      <c r="J503" s="40">
        <f t="shared" ca="1" si="57"/>
        <v>19</v>
      </c>
      <c r="K503" s="34">
        <v>45497</v>
      </c>
      <c r="L503" s="59">
        <f t="shared" ca="1" si="60"/>
        <v>0</v>
      </c>
      <c r="M503" s="34">
        <v>45512</v>
      </c>
      <c r="N503" s="47">
        <f t="shared" ca="1" si="61"/>
        <v>15</v>
      </c>
      <c r="O503" s="75">
        <v>45512</v>
      </c>
      <c r="P503" s="75">
        <v>45512</v>
      </c>
      <c r="Q503" s="47">
        <f t="shared" ca="1" si="62"/>
        <v>0</v>
      </c>
      <c r="R503" s="34">
        <v>45512</v>
      </c>
      <c r="S503" s="59">
        <f t="shared" ca="1" si="63"/>
        <v>0</v>
      </c>
      <c r="T503" s="32">
        <v>45512</v>
      </c>
      <c r="U503" s="33">
        <f t="shared" ca="1" si="64"/>
        <v>4</v>
      </c>
      <c r="V503" s="34"/>
      <c r="W503" s="35"/>
      <c r="X503" s="36" t="str">
        <f t="shared" ca="1" si="58"/>
        <v>Completed</v>
      </c>
      <c r="Y503" s="37">
        <v>45516</v>
      </c>
      <c r="Z503" s="38">
        <f t="shared" si="59"/>
        <v>0</v>
      </c>
    </row>
    <row r="504" spans="1:26" s="39" customFormat="1" hidden="1">
      <c r="A504" s="30">
        <v>501</v>
      </c>
      <c r="B504" s="31" t="s">
        <v>952</v>
      </c>
      <c r="C504" s="31" t="s">
        <v>117</v>
      </c>
      <c r="D504" s="44" t="s">
        <v>32</v>
      </c>
      <c r="E504" s="72" t="str">
        <f>IFERROR(IF(INDEX(Sheet3!$B$2:$B$8, MATCH(D504, Sheet3!$A$2:$A$8, 0)) = 0, "", INDEX(Sheet3!$B$2:$B$8, MATCH(D504, Sheet3!$A$2:$A$8, 0))), "")</f>
        <v>Breakdown</v>
      </c>
      <c r="F504" s="31" t="s">
        <v>494</v>
      </c>
      <c r="G504" s="45" t="s">
        <v>84</v>
      </c>
      <c r="H504" s="63" t="str">
        <f>IFERROR(INDEX(Sheet3!$F$2:$F$114, MATCH(G504, Sheet3!$E$2:$E$114, 0)), "")</f>
        <v>OTHERS</v>
      </c>
      <c r="I504" s="32">
        <v>45499</v>
      </c>
      <c r="J504" s="40">
        <f t="shared" ca="1" si="57"/>
        <v>237</v>
      </c>
      <c r="K504" s="34">
        <v>45511</v>
      </c>
      <c r="L504" s="59">
        <f t="shared" ca="1" si="60"/>
        <v>12</v>
      </c>
      <c r="M504" s="34">
        <v>45512</v>
      </c>
      <c r="N504" s="47">
        <f t="shared" ca="1" si="61"/>
        <v>1</v>
      </c>
      <c r="O504" s="75"/>
      <c r="P504" s="75"/>
      <c r="Q504" s="47" t="str">
        <f t="shared" ca="1" si="62"/>
        <v/>
      </c>
      <c r="R504" s="34"/>
      <c r="S504" s="59" t="str">
        <f t="shared" ca="1" si="63"/>
        <v/>
      </c>
      <c r="T504" s="32"/>
      <c r="U504" s="33" t="str">
        <f t="shared" ca="1" si="64"/>
        <v/>
      </c>
      <c r="V504" s="34"/>
      <c r="W504" s="35"/>
      <c r="X504" s="36" t="str">
        <f t="shared" ca="1" si="58"/>
        <v>Overdue</v>
      </c>
      <c r="Y504" s="37"/>
      <c r="Z504" s="38" t="str">
        <f t="shared" si="59"/>
        <v/>
      </c>
    </row>
    <row r="505" spans="1:26" s="39" customFormat="1" hidden="1">
      <c r="A505" s="30">
        <v>502</v>
      </c>
      <c r="B505" s="31" t="s">
        <v>953</v>
      </c>
      <c r="C505" s="31" t="s">
        <v>156</v>
      </c>
      <c r="D505" s="44" t="s">
        <v>32</v>
      </c>
      <c r="E505" s="72" t="str">
        <f>IFERROR(IF(INDEX(Sheet3!$B$2:$B$8, MATCH(D505, Sheet3!$A$2:$A$8, 0)) = 0, "", INDEX(Sheet3!$B$2:$B$8, MATCH(D505, Sheet3!$A$2:$A$8, 0))), "")</f>
        <v>Breakdown</v>
      </c>
      <c r="F505" s="31" t="s">
        <v>212</v>
      </c>
      <c r="G505" s="45" t="s">
        <v>84</v>
      </c>
      <c r="H505" s="63" t="str">
        <f>IFERROR(INDEX(Sheet3!$F$2:$F$114, MATCH(G505, Sheet3!$E$2:$E$114, 0)), "")</f>
        <v>OTHERS</v>
      </c>
      <c r="I505" s="32">
        <v>45498</v>
      </c>
      <c r="J505" s="40">
        <f t="shared" ca="1" si="57"/>
        <v>238</v>
      </c>
      <c r="K505" s="34">
        <v>45498</v>
      </c>
      <c r="L505" s="59">
        <f t="shared" ca="1" si="60"/>
        <v>0</v>
      </c>
      <c r="M505" s="34">
        <v>45515</v>
      </c>
      <c r="N505" s="47">
        <f t="shared" ca="1" si="61"/>
        <v>17</v>
      </c>
      <c r="O505" s="75"/>
      <c r="P505" s="75"/>
      <c r="Q505" s="47" t="str">
        <f t="shared" ca="1" si="62"/>
        <v/>
      </c>
      <c r="R505" s="34"/>
      <c r="S505" s="59" t="str">
        <f t="shared" ca="1" si="63"/>
        <v/>
      </c>
      <c r="T505" s="32"/>
      <c r="U505" s="33" t="str">
        <f t="shared" ca="1" si="64"/>
        <v/>
      </c>
      <c r="V505" s="34"/>
      <c r="W505" s="35"/>
      <c r="X505" s="36" t="str">
        <f t="shared" ca="1" si="58"/>
        <v>Overdue</v>
      </c>
      <c r="Y505" s="37"/>
      <c r="Z505" s="38" t="str">
        <f t="shared" si="59"/>
        <v/>
      </c>
    </row>
    <row r="506" spans="1:26" s="39" customFormat="1" hidden="1">
      <c r="A506" s="30">
        <v>503</v>
      </c>
      <c r="B506" s="31" t="s">
        <v>954</v>
      </c>
      <c r="C506" s="31" t="s">
        <v>349</v>
      </c>
      <c r="D506" s="44" t="s">
        <v>32</v>
      </c>
      <c r="E506" s="72" t="str">
        <f>IFERROR(IF(INDEX(Sheet3!$B$2:$B$8, MATCH(D506, Sheet3!$A$2:$A$8, 0)) = 0, "", INDEX(Sheet3!$B$2:$B$8, MATCH(D506, Sheet3!$A$2:$A$8, 0))), "")</f>
        <v>Breakdown</v>
      </c>
      <c r="F506" s="31" t="s">
        <v>955</v>
      </c>
      <c r="G506" s="45" t="s">
        <v>84</v>
      </c>
      <c r="H506" s="63" t="str">
        <f>IFERROR(INDEX(Sheet3!$F$2:$F$114, MATCH(G506, Sheet3!$E$2:$E$114, 0)), "")</f>
        <v>OTHERS</v>
      </c>
      <c r="I506" s="32">
        <v>45482</v>
      </c>
      <c r="J506" s="40">
        <f t="shared" ca="1" si="57"/>
        <v>254</v>
      </c>
      <c r="K506" s="34">
        <v>45482</v>
      </c>
      <c r="L506" s="59">
        <f t="shared" ca="1" si="60"/>
        <v>0</v>
      </c>
      <c r="M506" s="34"/>
      <c r="N506" s="47">
        <f t="shared" ca="1" si="61"/>
        <v>254</v>
      </c>
      <c r="O506" s="75"/>
      <c r="P506" s="75"/>
      <c r="Q506" s="47" t="str">
        <f t="shared" ca="1" si="62"/>
        <v/>
      </c>
      <c r="R506" s="34"/>
      <c r="S506" s="59" t="str">
        <f t="shared" ca="1" si="63"/>
        <v/>
      </c>
      <c r="T506" s="32"/>
      <c r="U506" s="33" t="str">
        <f t="shared" ca="1" si="64"/>
        <v/>
      </c>
      <c r="V506" s="34"/>
      <c r="W506" s="35"/>
      <c r="X506" s="36" t="str">
        <f t="shared" ca="1" si="58"/>
        <v>Overdue</v>
      </c>
      <c r="Y506" s="37"/>
      <c r="Z506" s="38" t="str">
        <f t="shared" si="59"/>
        <v/>
      </c>
    </row>
    <row r="507" spans="1:26" s="39" customFormat="1" ht="26.25">
      <c r="A507" s="30">
        <v>504</v>
      </c>
      <c r="B507" s="31" t="s">
        <v>820</v>
      </c>
      <c r="C507" s="31" t="s">
        <v>71</v>
      </c>
      <c r="D507" s="44" t="s">
        <v>32</v>
      </c>
      <c r="E507" s="72" t="str">
        <f>IFERROR(IF(INDEX(Sheet3!$B$2:$B$8, MATCH(D507, Sheet3!$A$2:$A$8, 0)) = 0, "", INDEX(Sheet3!$B$2:$B$8, MATCH(D507, Sheet3!$A$2:$A$8, 0))), "")</f>
        <v>Breakdown</v>
      </c>
      <c r="F507" s="31" t="s">
        <v>212</v>
      </c>
      <c r="G507" s="45" t="s">
        <v>84</v>
      </c>
      <c r="H507" s="63" t="str">
        <f>IFERROR(INDEX(Sheet3!$F$2:$F$114, MATCH(G507, Sheet3!$E$2:$E$114, 0)), "")</f>
        <v>OTHERS</v>
      </c>
      <c r="I507" s="32">
        <v>45495</v>
      </c>
      <c r="J507" s="40">
        <f t="shared" ca="1" si="57"/>
        <v>21</v>
      </c>
      <c r="K507" s="34">
        <v>45495</v>
      </c>
      <c r="L507" s="59">
        <f t="shared" ca="1" si="60"/>
        <v>0</v>
      </c>
      <c r="M507" s="34">
        <v>45495</v>
      </c>
      <c r="N507" s="47">
        <f t="shared" ca="1" si="61"/>
        <v>0</v>
      </c>
      <c r="O507" s="75">
        <v>45495</v>
      </c>
      <c r="P507" s="75">
        <v>45502</v>
      </c>
      <c r="Q507" s="47">
        <f t="shared" ca="1" si="62"/>
        <v>7</v>
      </c>
      <c r="R507" s="34">
        <v>45502</v>
      </c>
      <c r="S507" s="59">
        <f t="shared" ca="1" si="63"/>
        <v>0</v>
      </c>
      <c r="T507" s="32">
        <v>45502</v>
      </c>
      <c r="U507" s="33">
        <f t="shared" ca="1" si="64"/>
        <v>14</v>
      </c>
      <c r="V507" s="34"/>
      <c r="W507" s="35">
        <v>850000</v>
      </c>
      <c r="X507" s="36" t="str">
        <f t="shared" ca="1" si="58"/>
        <v>Completed</v>
      </c>
      <c r="Y507" s="37">
        <v>45516</v>
      </c>
      <c r="Z507" s="38">
        <f t="shared" si="59"/>
        <v>0</v>
      </c>
    </row>
    <row r="508" spans="1:26" s="39" customFormat="1" ht="26.25">
      <c r="A508" s="30">
        <v>505</v>
      </c>
      <c r="B508" s="31" t="s">
        <v>956</v>
      </c>
      <c r="C508" s="31" t="s">
        <v>211</v>
      </c>
      <c r="D508" s="44" t="s">
        <v>32</v>
      </c>
      <c r="E508" s="72" t="str">
        <f>IFERROR(IF(INDEX(Sheet3!$B$2:$B$8, MATCH(D508, Sheet3!$A$2:$A$8, 0)) = 0, "", INDEX(Sheet3!$B$2:$B$8, MATCH(D508, Sheet3!$A$2:$A$8, 0))), "")</f>
        <v>Breakdown</v>
      </c>
      <c r="F508" s="31" t="s">
        <v>358</v>
      </c>
      <c r="G508" s="45" t="s">
        <v>84</v>
      </c>
      <c r="H508" s="63" t="str">
        <f>IFERROR(INDEX(Sheet3!$F$2:$F$114, MATCH(G508, Sheet3!$E$2:$E$114, 0)), "")</f>
        <v>OTHERS</v>
      </c>
      <c r="I508" s="32">
        <v>45503</v>
      </c>
      <c r="J508" s="40">
        <f t="shared" ca="1" si="57"/>
        <v>14</v>
      </c>
      <c r="K508" s="34">
        <v>45503</v>
      </c>
      <c r="L508" s="59">
        <f t="shared" ca="1" si="60"/>
        <v>0</v>
      </c>
      <c r="M508" s="34">
        <v>45509</v>
      </c>
      <c r="N508" s="47">
        <f t="shared" ca="1" si="61"/>
        <v>6</v>
      </c>
      <c r="O508" s="75">
        <v>45509</v>
      </c>
      <c r="P508" s="75">
        <v>45509</v>
      </c>
      <c r="Q508" s="47">
        <f t="shared" ca="1" si="62"/>
        <v>0</v>
      </c>
      <c r="R508" s="34">
        <v>45509</v>
      </c>
      <c r="S508" s="59">
        <f t="shared" ca="1" si="63"/>
        <v>0</v>
      </c>
      <c r="T508" s="32">
        <v>45509</v>
      </c>
      <c r="U508" s="33">
        <f t="shared" ca="1" si="64"/>
        <v>8</v>
      </c>
      <c r="V508" s="34"/>
      <c r="W508" s="35"/>
      <c r="X508" s="36" t="str">
        <f t="shared" ca="1" si="58"/>
        <v>Completed</v>
      </c>
      <c r="Y508" s="37">
        <v>45517</v>
      </c>
      <c r="Z508" s="38">
        <f t="shared" si="59"/>
        <v>0</v>
      </c>
    </row>
    <row r="509" spans="1:26" s="39" customFormat="1" hidden="1">
      <c r="A509" s="30">
        <v>506</v>
      </c>
      <c r="B509" s="31" t="s">
        <v>957</v>
      </c>
      <c r="C509" s="31" t="s">
        <v>86</v>
      </c>
      <c r="D509" s="44" t="s">
        <v>32</v>
      </c>
      <c r="E509" s="72" t="str">
        <f>IFERROR(IF(INDEX(Sheet3!$B$2:$B$8, MATCH(D509, Sheet3!$A$2:$A$8, 0)) = 0, "", INDEX(Sheet3!$B$2:$B$8, MATCH(D509, Sheet3!$A$2:$A$8, 0))), "")</f>
        <v>Breakdown</v>
      </c>
      <c r="F509" s="31" t="s">
        <v>494</v>
      </c>
      <c r="G509" s="45" t="s">
        <v>38</v>
      </c>
      <c r="H509" s="63" t="str">
        <f>IFERROR(INDEX(Sheet3!$F$2:$F$114, MATCH(G509, Sheet3!$E$2:$E$114, 0)), "")</f>
        <v>BUILDING</v>
      </c>
      <c r="I509" s="32">
        <v>45488</v>
      </c>
      <c r="J509" s="40">
        <f t="shared" ca="1" si="57"/>
        <v>248</v>
      </c>
      <c r="K509" s="34">
        <v>45489</v>
      </c>
      <c r="L509" s="59">
        <f t="shared" ca="1" si="60"/>
        <v>1</v>
      </c>
      <c r="M509" s="34">
        <v>45490</v>
      </c>
      <c r="N509" s="47">
        <f t="shared" ca="1" si="61"/>
        <v>1</v>
      </c>
      <c r="O509" s="75">
        <v>45490</v>
      </c>
      <c r="P509" s="75">
        <v>45490</v>
      </c>
      <c r="Q509" s="47">
        <f t="shared" ca="1" si="62"/>
        <v>0</v>
      </c>
      <c r="R509" s="34">
        <v>45490</v>
      </c>
      <c r="S509" s="59">
        <f t="shared" ca="1" si="63"/>
        <v>1</v>
      </c>
      <c r="T509" s="32">
        <v>45491</v>
      </c>
      <c r="U509" s="33">
        <f t="shared" ca="1" si="64"/>
        <v>245</v>
      </c>
      <c r="V509" s="34"/>
      <c r="W509" s="35"/>
      <c r="X509" s="36" t="str">
        <f t="shared" ca="1" si="58"/>
        <v>Overdue</v>
      </c>
      <c r="Y509" s="37"/>
      <c r="Z509" s="38" t="str">
        <f t="shared" si="59"/>
        <v/>
      </c>
    </row>
    <row r="510" spans="1:26" s="39" customFormat="1" hidden="1">
      <c r="A510" s="30">
        <v>507</v>
      </c>
      <c r="B510" s="31" t="s">
        <v>958</v>
      </c>
      <c r="C510" s="31" t="s">
        <v>86</v>
      </c>
      <c r="D510" s="44" t="s">
        <v>32</v>
      </c>
      <c r="E510" s="72" t="str">
        <f>IFERROR(IF(INDEX(Sheet3!$B$2:$B$8, MATCH(D510, Sheet3!$A$2:$A$8, 0)) = 0, "", INDEX(Sheet3!$B$2:$B$8, MATCH(D510, Sheet3!$A$2:$A$8, 0))), "")</f>
        <v>Breakdown</v>
      </c>
      <c r="F510" s="31" t="s">
        <v>295</v>
      </c>
      <c r="G510" s="45" t="s">
        <v>84</v>
      </c>
      <c r="H510" s="63" t="str">
        <f>IFERROR(INDEX(Sheet3!$F$2:$F$114, MATCH(G510, Sheet3!$E$2:$E$114, 0)), "")</f>
        <v>OTHERS</v>
      </c>
      <c r="I510" s="32">
        <v>45504</v>
      </c>
      <c r="J510" s="40">
        <f t="shared" ca="1" si="57"/>
        <v>232</v>
      </c>
      <c r="K510" s="34">
        <v>45504</v>
      </c>
      <c r="L510" s="59">
        <f t="shared" ca="1" si="60"/>
        <v>0</v>
      </c>
      <c r="M510" s="34"/>
      <c r="N510" s="47">
        <f t="shared" ca="1" si="61"/>
        <v>232</v>
      </c>
      <c r="O510" s="75"/>
      <c r="P510" s="75"/>
      <c r="Q510" s="47" t="str">
        <f t="shared" ca="1" si="62"/>
        <v/>
      </c>
      <c r="R510" s="34"/>
      <c r="S510" s="59" t="str">
        <f t="shared" ca="1" si="63"/>
        <v/>
      </c>
      <c r="T510" s="32"/>
      <c r="U510" s="33" t="str">
        <f t="shared" ca="1" si="64"/>
        <v/>
      </c>
      <c r="V510" s="34"/>
      <c r="W510" s="35"/>
      <c r="X510" s="36" t="str">
        <f t="shared" ca="1" si="58"/>
        <v>Overdue</v>
      </c>
      <c r="Y510" s="37"/>
      <c r="Z510" s="38" t="str">
        <f t="shared" si="59"/>
        <v/>
      </c>
    </row>
    <row r="511" spans="1:26" s="39" customFormat="1" hidden="1">
      <c r="A511" s="30">
        <v>508</v>
      </c>
      <c r="B511" s="31" t="s">
        <v>742</v>
      </c>
      <c r="C511" s="31" t="s">
        <v>113</v>
      </c>
      <c r="D511" s="44" t="s">
        <v>67</v>
      </c>
      <c r="E511" s="72" t="str">
        <f>IFERROR(IF(INDEX(Sheet3!$B$2:$B$8, MATCH(D511, Sheet3!$A$2:$A$8, 0)) = 0, "", INDEX(Sheet3!$B$2:$B$8, MATCH(D511, Sheet3!$A$2:$A$8, 0))), "")</f>
        <v>Breakdown</v>
      </c>
      <c r="F511" s="31" t="s">
        <v>37</v>
      </c>
      <c r="G511" s="45" t="s">
        <v>84</v>
      </c>
      <c r="H511" s="63" t="str">
        <f>IFERROR(INDEX(Sheet3!$F$2:$F$114, MATCH(G511, Sheet3!$E$2:$E$114, 0)), "")</f>
        <v>OTHERS</v>
      </c>
      <c r="I511" s="32">
        <v>45503</v>
      </c>
      <c r="J511" s="40">
        <f t="shared" ca="1" si="57"/>
        <v>233</v>
      </c>
      <c r="K511" s="34">
        <v>45503</v>
      </c>
      <c r="L511" s="59">
        <f t="shared" ca="1" si="60"/>
        <v>0</v>
      </c>
      <c r="M511" s="34">
        <v>45514</v>
      </c>
      <c r="N511" s="47">
        <f t="shared" ca="1" si="61"/>
        <v>11</v>
      </c>
      <c r="O511" s="75">
        <v>45514</v>
      </c>
      <c r="P511" s="75"/>
      <c r="Q511" s="47">
        <f t="shared" ca="1" si="62"/>
        <v>222</v>
      </c>
      <c r="R511" s="34"/>
      <c r="S511" s="59" t="str">
        <f t="shared" ca="1" si="63"/>
        <v/>
      </c>
      <c r="T511" s="32"/>
      <c r="U511" s="33" t="str">
        <f t="shared" ca="1" si="64"/>
        <v/>
      </c>
      <c r="V511" s="34"/>
      <c r="W511" s="35"/>
      <c r="X511" s="36" t="str">
        <f t="shared" ca="1" si="58"/>
        <v>Overdue</v>
      </c>
      <c r="Y511" s="37"/>
      <c r="Z511" s="38" t="str">
        <f t="shared" si="59"/>
        <v/>
      </c>
    </row>
    <row r="512" spans="1:26" s="39" customFormat="1" hidden="1">
      <c r="A512" s="30">
        <v>509</v>
      </c>
      <c r="B512" s="31" t="s">
        <v>959</v>
      </c>
      <c r="C512" s="31" t="s">
        <v>243</v>
      </c>
      <c r="D512" s="44" t="s">
        <v>32</v>
      </c>
      <c r="E512" s="72" t="str">
        <f>IFERROR(IF(INDEX(Sheet3!$B$2:$B$8, MATCH(D512, Sheet3!$A$2:$A$8, 0)) = 0, "", INDEX(Sheet3!$B$2:$B$8, MATCH(D512, Sheet3!$A$2:$A$8, 0))), "")</f>
        <v>Breakdown</v>
      </c>
      <c r="F512" s="31" t="s">
        <v>474</v>
      </c>
      <c r="G512" s="45" t="s">
        <v>84</v>
      </c>
      <c r="H512" s="63" t="str">
        <f>IFERROR(INDEX(Sheet3!$F$2:$F$114, MATCH(G512, Sheet3!$E$2:$E$114, 0)), "")</f>
        <v>OTHERS</v>
      </c>
      <c r="I512" s="32">
        <v>45484</v>
      </c>
      <c r="J512" s="40">
        <f t="shared" ca="1" si="57"/>
        <v>252</v>
      </c>
      <c r="K512" s="34">
        <v>45485</v>
      </c>
      <c r="L512" s="59">
        <f t="shared" ca="1" si="60"/>
        <v>1</v>
      </c>
      <c r="M512" s="34">
        <v>45489</v>
      </c>
      <c r="N512" s="47">
        <f t="shared" ca="1" si="61"/>
        <v>4</v>
      </c>
      <c r="O512" s="75">
        <v>45489</v>
      </c>
      <c r="P512" s="75">
        <v>45490</v>
      </c>
      <c r="Q512" s="47">
        <f t="shared" ca="1" si="62"/>
        <v>1</v>
      </c>
      <c r="R512" s="34">
        <v>45490</v>
      </c>
      <c r="S512" s="59">
        <f t="shared" ca="1" si="63"/>
        <v>0</v>
      </c>
      <c r="T512" s="32">
        <v>45490</v>
      </c>
      <c r="U512" s="33">
        <f t="shared" ca="1" si="64"/>
        <v>246</v>
      </c>
      <c r="V512" s="34"/>
      <c r="W512" s="35"/>
      <c r="X512" s="36" t="str">
        <f t="shared" ca="1" si="58"/>
        <v>Overdue</v>
      </c>
      <c r="Y512" s="37"/>
      <c r="Z512" s="38" t="str">
        <f t="shared" si="59"/>
        <v/>
      </c>
    </row>
    <row r="513" spans="1:26" s="39" customFormat="1" hidden="1">
      <c r="A513" s="30">
        <v>510</v>
      </c>
      <c r="B513" s="31" t="s">
        <v>960</v>
      </c>
      <c r="C513" s="31" t="s">
        <v>160</v>
      </c>
      <c r="D513" s="44" t="s">
        <v>32</v>
      </c>
      <c r="E513" s="72" t="str">
        <f>IFERROR(IF(INDEX(Sheet3!$B$2:$B$8, MATCH(D513, Sheet3!$A$2:$A$8, 0)) = 0, "", INDEX(Sheet3!$B$2:$B$8, MATCH(D513, Sheet3!$A$2:$A$8, 0))), "")</f>
        <v>Breakdown</v>
      </c>
      <c r="F513" s="31" t="s">
        <v>37</v>
      </c>
      <c r="G513" s="45" t="s">
        <v>84</v>
      </c>
      <c r="H513" s="63" t="str">
        <f>IFERROR(INDEX(Sheet3!$F$2:$F$114, MATCH(G513, Sheet3!$E$2:$E$114, 0)), "")</f>
        <v>OTHERS</v>
      </c>
      <c r="I513" s="32">
        <v>45485</v>
      </c>
      <c r="J513" s="40">
        <f t="shared" ca="1" si="57"/>
        <v>251</v>
      </c>
      <c r="K513" s="34">
        <v>45489</v>
      </c>
      <c r="L513" s="59">
        <f t="shared" ca="1" si="60"/>
        <v>4</v>
      </c>
      <c r="M513" s="34">
        <v>45516</v>
      </c>
      <c r="N513" s="47">
        <f t="shared" ca="1" si="61"/>
        <v>27</v>
      </c>
      <c r="O513" s="75"/>
      <c r="P513" s="75"/>
      <c r="Q513" s="47" t="str">
        <f t="shared" ca="1" si="62"/>
        <v/>
      </c>
      <c r="R513" s="34"/>
      <c r="S513" s="59" t="str">
        <f t="shared" ca="1" si="63"/>
        <v/>
      </c>
      <c r="T513" s="32"/>
      <c r="U513" s="33" t="str">
        <f t="shared" ca="1" si="64"/>
        <v/>
      </c>
      <c r="V513" s="34"/>
      <c r="W513" s="35"/>
      <c r="X513" s="36" t="str">
        <f t="shared" ca="1" si="58"/>
        <v>Overdue</v>
      </c>
      <c r="Y513" s="37"/>
      <c r="Z513" s="38" t="str">
        <f t="shared" si="59"/>
        <v/>
      </c>
    </row>
    <row r="514" spans="1:26" s="39" customFormat="1" hidden="1">
      <c r="A514" s="30">
        <v>511</v>
      </c>
      <c r="B514" s="31" t="s">
        <v>961</v>
      </c>
      <c r="C514" s="31" t="s">
        <v>58</v>
      </c>
      <c r="D514" s="44" t="s">
        <v>32</v>
      </c>
      <c r="E514" s="72" t="str">
        <f>IFERROR(IF(INDEX(Sheet3!$B$2:$B$8, MATCH(D514, Sheet3!$A$2:$A$8, 0)) = 0, "", INDEX(Sheet3!$B$2:$B$8, MATCH(D514, Sheet3!$A$2:$A$8, 0))), "")</f>
        <v>Breakdown</v>
      </c>
      <c r="F514" s="31" t="s">
        <v>47</v>
      </c>
      <c r="G514" s="45" t="s">
        <v>48</v>
      </c>
      <c r="H514" s="63" t="str">
        <f>IFERROR(INDEX(Sheet3!$F$2:$F$114, MATCH(G514, Sheet3!$E$2:$E$114, 0)), "")</f>
        <v>BUILDING</v>
      </c>
      <c r="I514" s="32">
        <v>45481</v>
      </c>
      <c r="J514" s="40">
        <f t="shared" ca="1" si="57"/>
        <v>255</v>
      </c>
      <c r="K514" s="34">
        <v>45481</v>
      </c>
      <c r="L514" s="59">
        <f t="shared" ca="1" si="60"/>
        <v>0</v>
      </c>
      <c r="M514" s="34">
        <v>45516</v>
      </c>
      <c r="N514" s="47">
        <f t="shared" ca="1" si="61"/>
        <v>35</v>
      </c>
      <c r="O514" s="75"/>
      <c r="P514" s="75"/>
      <c r="Q514" s="47" t="str">
        <f t="shared" ca="1" si="62"/>
        <v/>
      </c>
      <c r="R514" s="34"/>
      <c r="S514" s="59" t="str">
        <f t="shared" ca="1" si="63"/>
        <v/>
      </c>
      <c r="T514" s="32"/>
      <c r="U514" s="33" t="str">
        <f t="shared" ca="1" si="64"/>
        <v/>
      </c>
      <c r="V514" s="34"/>
      <c r="W514" s="35"/>
      <c r="X514" s="36" t="str">
        <f t="shared" ca="1" si="58"/>
        <v>Overdue</v>
      </c>
      <c r="Y514" s="37"/>
      <c r="Z514" s="38" t="str">
        <f t="shared" si="59"/>
        <v/>
      </c>
    </row>
    <row r="515" spans="1:26" s="39" customFormat="1" hidden="1">
      <c r="A515" s="30">
        <v>512</v>
      </c>
      <c r="B515" s="31"/>
      <c r="C515" s="31" t="s">
        <v>86</v>
      </c>
      <c r="D515" s="44" t="s">
        <v>32</v>
      </c>
      <c r="E515" s="72" t="str">
        <f>IFERROR(IF(INDEX(Sheet3!$B$2:$B$8, MATCH(D515, Sheet3!$A$2:$A$8, 0)) = 0, "", INDEX(Sheet3!$B$2:$B$8, MATCH(D515, Sheet3!$A$2:$A$8, 0))), "")</f>
        <v>Breakdown</v>
      </c>
      <c r="F515" s="31" t="s">
        <v>962</v>
      </c>
      <c r="G515" s="45" t="s">
        <v>84</v>
      </c>
      <c r="H515" s="63" t="str">
        <f>IFERROR(INDEX(Sheet3!$F$2:$F$114, MATCH(G515, Sheet3!$E$2:$E$114, 0)), "")</f>
        <v>OTHERS</v>
      </c>
      <c r="I515" s="32">
        <v>45499</v>
      </c>
      <c r="J515" s="40">
        <f t="shared" ca="1" si="57"/>
        <v>237</v>
      </c>
      <c r="K515" s="34">
        <v>45499</v>
      </c>
      <c r="L515" s="59">
        <f t="shared" ca="1" si="60"/>
        <v>0</v>
      </c>
      <c r="M515" s="34">
        <v>45522</v>
      </c>
      <c r="N515" s="47">
        <f t="shared" ca="1" si="61"/>
        <v>23</v>
      </c>
      <c r="O515" s="75">
        <v>45522</v>
      </c>
      <c r="P515" s="75"/>
      <c r="Q515" s="47">
        <f t="shared" ca="1" si="62"/>
        <v>214</v>
      </c>
      <c r="R515" s="34"/>
      <c r="S515" s="59" t="str">
        <f t="shared" ca="1" si="63"/>
        <v/>
      </c>
      <c r="T515" s="32"/>
      <c r="U515" s="33" t="str">
        <f t="shared" ca="1" si="64"/>
        <v/>
      </c>
      <c r="V515" s="34"/>
      <c r="W515" s="35"/>
      <c r="X515" s="36" t="str">
        <f t="shared" ca="1" si="58"/>
        <v>Overdue</v>
      </c>
      <c r="Y515" s="37"/>
      <c r="Z515" s="38" t="str">
        <f t="shared" si="59"/>
        <v/>
      </c>
    </row>
    <row r="516" spans="1:26" s="39" customFormat="1">
      <c r="A516" s="30">
        <v>513</v>
      </c>
      <c r="B516" s="31" t="s">
        <v>963</v>
      </c>
      <c r="C516" s="31" t="s">
        <v>172</v>
      </c>
      <c r="D516" s="44" t="s">
        <v>32</v>
      </c>
      <c r="E516" s="72" t="str">
        <f>IFERROR(IF(INDEX(Sheet3!$B$2:$B$8, MATCH(D516, Sheet3!$A$2:$A$8, 0)) = 0, "", INDEX(Sheet3!$B$2:$B$8, MATCH(D516, Sheet3!$A$2:$A$8, 0))), "")</f>
        <v>Breakdown</v>
      </c>
      <c r="F516" s="31" t="s">
        <v>390</v>
      </c>
      <c r="G516" s="45" t="s">
        <v>84</v>
      </c>
      <c r="H516" s="63" t="str">
        <f>IFERROR(INDEX(Sheet3!$F$2:$F$114, MATCH(G516, Sheet3!$E$2:$E$114, 0)), "")</f>
        <v>OTHERS</v>
      </c>
      <c r="I516" s="32">
        <v>45504</v>
      </c>
      <c r="J516" s="40">
        <f t="shared" ca="1" si="57"/>
        <v>24</v>
      </c>
      <c r="K516" s="34">
        <v>45504</v>
      </c>
      <c r="L516" s="59">
        <f t="shared" ca="1" si="60"/>
        <v>0</v>
      </c>
      <c r="M516" s="34">
        <v>45509</v>
      </c>
      <c r="N516" s="47">
        <f t="shared" ca="1" si="61"/>
        <v>5</v>
      </c>
      <c r="O516" s="75">
        <v>45513</v>
      </c>
      <c r="P516" s="75">
        <v>45518</v>
      </c>
      <c r="Q516" s="47">
        <f t="shared" ca="1" si="62"/>
        <v>5</v>
      </c>
      <c r="R516" s="34">
        <v>45519</v>
      </c>
      <c r="S516" s="59">
        <f t="shared" ca="1" si="63"/>
        <v>8</v>
      </c>
      <c r="T516" s="32">
        <v>45527</v>
      </c>
      <c r="U516" s="33">
        <f t="shared" ca="1" si="64"/>
        <v>1</v>
      </c>
      <c r="V516" s="34">
        <v>45528</v>
      </c>
      <c r="W516" s="35">
        <v>829840</v>
      </c>
      <c r="X516" s="36" t="str">
        <f t="shared" ca="1" si="58"/>
        <v>Completed</v>
      </c>
      <c r="Y516" s="37">
        <v>45528</v>
      </c>
      <c r="Z516" s="38">
        <f t="shared" si="59"/>
        <v>1</v>
      </c>
    </row>
    <row r="517" spans="1:26" s="39" customFormat="1" hidden="1">
      <c r="A517" s="30">
        <v>514</v>
      </c>
      <c r="B517" s="31" t="s">
        <v>964</v>
      </c>
      <c r="C517" s="31" t="s">
        <v>399</v>
      </c>
      <c r="D517" s="44" t="s">
        <v>32</v>
      </c>
      <c r="E517" s="72" t="str">
        <f>IFERROR(IF(INDEX(Sheet3!$B$2:$B$8, MATCH(D517, Sheet3!$A$2:$A$8, 0)) = 0, "", INDEX(Sheet3!$B$2:$B$8, MATCH(D517, Sheet3!$A$2:$A$8, 0))), "")</f>
        <v>Breakdown</v>
      </c>
      <c r="F517" s="31" t="s">
        <v>51</v>
      </c>
      <c r="G517" s="45" t="s">
        <v>965</v>
      </c>
      <c r="H517" s="63" t="str">
        <f>IFERROR(INDEX(Sheet3!$F$2:$F$114, MATCH(G517, Sheet3!$E$2:$E$114, 0)), "")</f>
        <v>WTP</v>
      </c>
      <c r="I517" s="32">
        <v>45488</v>
      </c>
      <c r="J517" s="40">
        <f t="shared" ca="1" si="57"/>
        <v>248</v>
      </c>
      <c r="K517" s="34">
        <v>45503</v>
      </c>
      <c r="L517" s="59">
        <f t="shared" ca="1" si="60"/>
        <v>15</v>
      </c>
      <c r="M517" s="34">
        <v>45521</v>
      </c>
      <c r="N517" s="47">
        <f t="shared" ca="1" si="61"/>
        <v>18</v>
      </c>
      <c r="O517" s="75">
        <v>45524</v>
      </c>
      <c r="P517" s="75"/>
      <c r="Q517" s="47">
        <f t="shared" ca="1" si="62"/>
        <v>212</v>
      </c>
      <c r="R517" s="34"/>
      <c r="S517" s="59" t="str">
        <f t="shared" ca="1" si="63"/>
        <v/>
      </c>
      <c r="T517" s="32"/>
      <c r="U517" s="33" t="str">
        <f t="shared" ca="1" si="64"/>
        <v/>
      </c>
      <c r="V517" s="34"/>
      <c r="W517" s="35"/>
      <c r="X517" s="36" t="str">
        <f t="shared" ca="1" si="58"/>
        <v>Overdue</v>
      </c>
      <c r="Y517" s="37"/>
      <c r="Z517" s="38" t="str">
        <f t="shared" si="59"/>
        <v/>
      </c>
    </row>
    <row r="518" spans="1:26" s="39" customFormat="1" hidden="1">
      <c r="A518" s="30">
        <v>515</v>
      </c>
      <c r="B518" s="31" t="s">
        <v>966</v>
      </c>
      <c r="C518" s="31" t="s">
        <v>176</v>
      </c>
      <c r="D518" s="44" t="s">
        <v>32</v>
      </c>
      <c r="E518" s="72" t="str">
        <f>IFERROR(IF(INDEX(Sheet3!$B$2:$B$8, MATCH(D518, Sheet3!$A$2:$A$8, 0)) = 0, "", INDEX(Sheet3!$B$2:$B$8, MATCH(D518, Sheet3!$A$2:$A$8, 0))), "")</f>
        <v>Breakdown</v>
      </c>
      <c r="F518" s="31" t="s">
        <v>295</v>
      </c>
      <c r="G518" s="45" t="s">
        <v>84</v>
      </c>
      <c r="H518" s="63" t="str">
        <f>IFERROR(INDEX(Sheet3!$F$2:$F$114, MATCH(G518, Sheet3!$E$2:$E$114, 0)), "")</f>
        <v>OTHERS</v>
      </c>
      <c r="I518" s="32">
        <v>45492</v>
      </c>
      <c r="J518" s="40">
        <f t="shared" ref="J518:J581" ca="1" si="65">IF(I518="","",IF(Y518&lt;&gt;"",Y518-I518,TODAY()-I518))</f>
        <v>244</v>
      </c>
      <c r="K518" s="34">
        <v>45492</v>
      </c>
      <c r="L518" s="59">
        <f t="shared" ca="1" si="60"/>
        <v>0</v>
      </c>
      <c r="M518" s="34">
        <v>45524</v>
      </c>
      <c r="N518" s="47">
        <f t="shared" ca="1" si="61"/>
        <v>32</v>
      </c>
      <c r="O518" s="75">
        <v>45524</v>
      </c>
      <c r="P518" s="75"/>
      <c r="Q518" s="47">
        <f t="shared" ca="1" si="62"/>
        <v>212</v>
      </c>
      <c r="R518" s="34"/>
      <c r="S518" s="59" t="str">
        <f t="shared" ca="1" si="63"/>
        <v/>
      </c>
      <c r="T518" s="32"/>
      <c r="U518" s="33" t="str">
        <f t="shared" ca="1" si="64"/>
        <v/>
      </c>
      <c r="V518" s="34"/>
      <c r="W518" s="35"/>
      <c r="X518" s="36" t="str">
        <f t="shared" ref="X518:X581" ca="1" si="66">IF(I518="","",IF(Y518&lt;&gt;"","Completed",IF(TODAY()&lt;V518,"Planned",IF(TODAY()=V518,"Due","Overdue"))))</f>
        <v>Overdue</v>
      </c>
      <c r="Y518" s="37"/>
      <c r="Z518" s="38" t="str">
        <f t="shared" ref="Z518:Z581" si="67">IF(Y518="","",IF(Y518&lt;=V518,1,0))</f>
        <v/>
      </c>
    </row>
    <row r="519" spans="1:26" s="39" customFormat="1" ht="26.25">
      <c r="A519" s="30">
        <v>516</v>
      </c>
      <c r="B519" s="31" t="s">
        <v>967</v>
      </c>
      <c r="C519" s="31" t="s">
        <v>216</v>
      </c>
      <c r="D519" s="44" t="s">
        <v>32</v>
      </c>
      <c r="E519" s="72" t="str">
        <f>IFERROR(IF(INDEX(Sheet3!$B$2:$B$8, MATCH(D519, Sheet3!$A$2:$A$8, 0)) = 0, "", INDEX(Sheet3!$B$2:$B$8, MATCH(D519, Sheet3!$A$2:$A$8, 0))), "")</f>
        <v>Breakdown</v>
      </c>
      <c r="F519" s="31" t="s">
        <v>212</v>
      </c>
      <c r="G519" s="45" t="s">
        <v>84</v>
      </c>
      <c r="H519" s="63" t="str">
        <f>IFERROR(INDEX(Sheet3!$F$2:$F$114, MATCH(G519, Sheet3!$E$2:$E$114, 0)), "")</f>
        <v>OTHERS</v>
      </c>
      <c r="I519" s="32">
        <v>45497</v>
      </c>
      <c r="J519" s="40">
        <f t="shared" ca="1" si="65"/>
        <v>27</v>
      </c>
      <c r="K519" s="34">
        <v>45497</v>
      </c>
      <c r="L519" s="59">
        <f t="shared" ref="L519:L582" ca="1" si="68">IF(K519&lt;&gt;"",K519-I519,IF(I519="","",TODAY()-I519))</f>
        <v>0</v>
      </c>
      <c r="M519" s="34">
        <v>45524</v>
      </c>
      <c r="N519" s="47">
        <f t="shared" ref="N519:N582" ca="1" si="69">IF(M519&lt;&gt;"",M519-K519,IF(K519="","",TODAY()-K519))</f>
        <v>27</v>
      </c>
      <c r="O519" s="75">
        <v>45524</v>
      </c>
      <c r="P519" s="75">
        <v>45524</v>
      </c>
      <c r="Q519" s="47">
        <f t="shared" ref="Q519:Q582" ca="1" si="70">IF(P519&lt;&gt;"",P519-O519,IF(O519="","",TODAY()-O519))</f>
        <v>0</v>
      </c>
      <c r="R519" s="34">
        <v>45524</v>
      </c>
      <c r="S519" s="59">
        <f t="shared" ref="S519:S582" ca="1" si="71">IF(T519&lt;&gt;"",T519-R519,IF(R519="","",TODAY()-R519))</f>
        <v>0</v>
      </c>
      <c r="T519" s="32">
        <v>45524</v>
      </c>
      <c r="U519" s="33">
        <f t="shared" ca="1" si="64"/>
        <v>0</v>
      </c>
      <c r="V519" s="34"/>
      <c r="W519" s="35"/>
      <c r="X519" s="36" t="str">
        <f t="shared" ca="1" si="66"/>
        <v>Completed</v>
      </c>
      <c r="Y519" s="37">
        <v>45524</v>
      </c>
      <c r="Z519" s="38">
        <f t="shared" si="67"/>
        <v>0</v>
      </c>
    </row>
    <row r="520" spans="1:26" s="39" customFormat="1" ht="26.25">
      <c r="A520" s="30">
        <v>517</v>
      </c>
      <c r="B520" s="31" t="s">
        <v>968</v>
      </c>
      <c r="C520" s="31" t="s">
        <v>234</v>
      </c>
      <c r="D520" s="44" t="s">
        <v>32</v>
      </c>
      <c r="E520" s="72" t="str">
        <f>IFERROR(IF(INDEX(Sheet3!$B$2:$B$8, MATCH(D520, Sheet3!$A$2:$A$8, 0)) = 0, "", INDEX(Sheet3!$B$2:$B$8, MATCH(D520, Sheet3!$A$2:$A$8, 0))), "")</f>
        <v>Breakdown</v>
      </c>
      <c r="F520" s="31" t="s">
        <v>370</v>
      </c>
      <c r="G520" s="45" t="s">
        <v>84</v>
      </c>
      <c r="H520" s="63" t="str">
        <f>IFERROR(INDEX(Sheet3!$F$2:$F$114, MATCH(G520, Sheet3!$E$2:$E$114, 0)), "")</f>
        <v>OTHERS</v>
      </c>
      <c r="I520" s="32">
        <v>45488</v>
      </c>
      <c r="J520" s="40">
        <f t="shared" ca="1" si="65"/>
        <v>0</v>
      </c>
      <c r="K520" s="34">
        <v>45488</v>
      </c>
      <c r="L520" s="59">
        <f t="shared" ca="1" si="68"/>
        <v>0</v>
      </c>
      <c r="M520" s="34">
        <v>45488</v>
      </c>
      <c r="N520" s="47">
        <f t="shared" ca="1" si="69"/>
        <v>0</v>
      </c>
      <c r="O520" s="75">
        <v>45488</v>
      </c>
      <c r="P520" s="75">
        <v>45488</v>
      </c>
      <c r="Q520" s="47">
        <f t="shared" ca="1" si="70"/>
        <v>0</v>
      </c>
      <c r="R520" s="34">
        <v>45488</v>
      </c>
      <c r="S520" s="59">
        <f t="shared" ca="1" si="71"/>
        <v>0</v>
      </c>
      <c r="T520" s="32">
        <v>45488</v>
      </c>
      <c r="U520" s="33">
        <f t="shared" ca="1" si="64"/>
        <v>0</v>
      </c>
      <c r="V520" s="34"/>
      <c r="W520" s="35"/>
      <c r="X520" s="36" t="str">
        <f t="shared" ca="1" si="66"/>
        <v>Completed</v>
      </c>
      <c r="Y520" s="37">
        <v>45488</v>
      </c>
      <c r="Z520" s="38">
        <f t="shared" si="67"/>
        <v>0</v>
      </c>
    </row>
    <row r="521" spans="1:26" s="39" customFormat="1">
      <c r="A521" s="30">
        <v>518</v>
      </c>
      <c r="B521" s="31" t="s">
        <v>969</v>
      </c>
      <c r="C521" s="31" t="s">
        <v>234</v>
      </c>
      <c r="D521" s="44" t="s">
        <v>32</v>
      </c>
      <c r="E521" s="72" t="str">
        <f>IFERROR(IF(INDEX(Sheet3!$B$2:$B$8, MATCH(D521, Sheet3!$A$2:$A$8, 0)) = 0, "", INDEX(Sheet3!$B$2:$B$8, MATCH(D521, Sheet3!$A$2:$A$8, 0))), "")</f>
        <v>Breakdown</v>
      </c>
      <c r="F521" s="31" t="s">
        <v>253</v>
      </c>
      <c r="G521" s="45" t="s">
        <v>655</v>
      </c>
      <c r="H521" s="63" t="str">
        <f>IFERROR(INDEX(Sheet3!$F$2:$F$114, MATCH(G521, Sheet3!$E$2:$E$114, 0)), "")</f>
        <v>ELECTRICAL</v>
      </c>
      <c r="I521" s="32">
        <v>45498</v>
      </c>
      <c r="J521" s="40">
        <f t="shared" ca="1" si="65"/>
        <v>26</v>
      </c>
      <c r="K521" s="34">
        <v>45498</v>
      </c>
      <c r="L521" s="59">
        <f t="shared" ca="1" si="68"/>
        <v>0</v>
      </c>
      <c r="M521" s="34">
        <v>45524</v>
      </c>
      <c r="N521" s="47">
        <f t="shared" ca="1" si="69"/>
        <v>26</v>
      </c>
      <c r="O521" s="75">
        <v>45524</v>
      </c>
      <c r="P521" s="75">
        <v>45524</v>
      </c>
      <c r="Q521" s="47">
        <f t="shared" ca="1" si="70"/>
        <v>0</v>
      </c>
      <c r="R521" s="34">
        <v>45524</v>
      </c>
      <c r="S521" s="59">
        <f t="shared" ca="1" si="71"/>
        <v>0</v>
      </c>
      <c r="T521" s="32">
        <v>45524</v>
      </c>
      <c r="U521" s="33">
        <f t="shared" ca="1" si="64"/>
        <v>0</v>
      </c>
      <c r="V521" s="34"/>
      <c r="W521" s="35"/>
      <c r="X521" s="36" t="str">
        <f t="shared" ca="1" si="66"/>
        <v>Completed</v>
      </c>
      <c r="Y521" s="37">
        <v>45524</v>
      </c>
      <c r="Z521" s="38">
        <f t="shared" si="67"/>
        <v>0</v>
      </c>
    </row>
    <row r="522" spans="1:26" s="39" customFormat="1" ht="38.25">
      <c r="A522" s="30">
        <v>519</v>
      </c>
      <c r="B522" s="31" t="s">
        <v>659</v>
      </c>
      <c r="C522" s="31" t="s">
        <v>306</v>
      </c>
      <c r="D522" s="44" t="s">
        <v>32</v>
      </c>
      <c r="E522" s="72" t="str">
        <f>IFERROR(IF(INDEX(Sheet3!$B$2:$B$8, MATCH(D522, Sheet3!$A$2:$A$8, 0)) = 0, "", INDEX(Sheet3!$B$2:$B$8, MATCH(D522, Sheet3!$A$2:$A$8, 0))), "")</f>
        <v>Breakdown</v>
      </c>
      <c r="F522" s="31" t="s">
        <v>324</v>
      </c>
      <c r="G522" s="45" t="s">
        <v>61</v>
      </c>
      <c r="H522" s="63" t="str">
        <f>IFERROR(INDEX(Sheet3!$F$2:$F$114, MATCH(G522, Sheet3!$E$2:$E$114, 0)), "")</f>
        <v>HVAC</v>
      </c>
      <c r="I522" s="32">
        <v>45494</v>
      </c>
      <c r="J522" s="40">
        <f t="shared" ca="1" si="65"/>
        <v>1</v>
      </c>
      <c r="K522" s="34">
        <v>45495</v>
      </c>
      <c r="L522" s="59">
        <f t="shared" ca="1" si="68"/>
        <v>1</v>
      </c>
      <c r="M522" s="34">
        <v>45495</v>
      </c>
      <c r="N522" s="47">
        <f t="shared" ca="1" si="69"/>
        <v>0</v>
      </c>
      <c r="O522" s="75">
        <v>45495</v>
      </c>
      <c r="P522" s="75">
        <v>45495</v>
      </c>
      <c r="Q522" s="47">
        <f t="shared" ca="1" si="70"/>
        <v>0</v>
      </c>
      <c r="R522" s="34">
        <v>45495</v>
      </c>
      <c r="S522" s="59">
        <f t="shared" ca="1" si="71"/>
        <v>0</v>
      </c>
      <c r="T522" s="32">
        <v>45495</v>
      </c>
      <c r="U522" s="33">
        <f t="shared" ref="U522:U585" ca="1" si="72">IF(T522="","",IF(Y522&lt;&gt;"",Y522-T522,TODAY()-T522))</f>
        <v>0</v>
      </c>
      <c r="V522" s="34">
        <v>45496</v>
      </c>
      <c r="W522" s="35"/>
      <c r="X522" s="36" t="str">
        <f t="shared" ca="1" si="66"/>
        <v>Completed</v>
      </c>
      <c r="Y522" s="37">
        <v>45495</v>
      </c>
      <c r="Z522" s="38">
        <f t="shared" si="67"/>
        <v>1</v>
      </c>
    </row>
    <row r="523" spans="1:26" s="39" customFormat="1" ht="28.5">
      <c r="A523" s="30">
        <v>520</v>
      </c>
      <c r="B523" s="31" t="s">
        <v>970</v>
      </c>
      <c r="C523" s="31" t="s">
        <v>117</v>
      </c>
      <c r="D523" s="44" t="s">
        <v>32</v>
      </c>
      <c r="E523" s="72" t="str">
        <f>IFERROR(IF(INDEX(Sheet3!$B$2:$B$8, MATCH(D523, Sheet3!$A$2:$A$8, 0)) = 0, "", INDEX(Sheet3!$B$2:$B$8, MATCH(D523, Sheet3!$A$2:$A$8, 0))), "")</f>
        <v>Breakdown</v>
      </c>
      <c r="F523" s="31" t="s">
        <v>134</v>
      </c>
      <c r="G523" s="45" t="s">
        <v>541</v>
      </c>
      <c r="H523" s="63" t="str">
        <f>IFERROR(INDEX(Sheet3!$F$2:$F$114, MATCH(G523, Sheet3!$E$2:$E$114, 0)), "")</f>
        <v>KITCHEN_EQUIPMENT</v>
      </c>
      <c r="I523" s="32">
        <v>45498</v>
      </c>
      <c r="J523" s="40">
        <f t="shared" ca="1" si="65"/>
        <v>36</v>
      </c>
      <c r="K523" s="34">
        <v>45498</v>
      </c>
      <c r="L523" s="59">
        <f t="shared" ca="1" si="68"/>
        <v>0</v>
      </c>
      <c r="M523" s="34">
        <v>45530</v>
      </c>
      <c r="N523" s="47">
        <f t="shared" ca="1" si="69"/>
        <v>32</v>
      </c>
      <c r="O523" s="75">
        <v>45530</v>
      </c>
      <c r="P523" s="75">
        <v>45530</v>
      </c>
      <c r="Q523" s="47">
        <f t="shared" ca="1" si="70"/>
        <v>0</v>
      </c>
      <c r="R523" s="34">
        <v>45530</v>
      </c>
      <c r="S523" s="59">
        <f t="shared" ca="1" si="71"/>
        <v>0</v>
      </c>
      <c r="T523" s="32">
        <v>45530</v>
      </c>
      <c r="U523" s="33">
        <f t="shared" ca="1" si="72"/>
        <v>4</v>
      </c>
      <c r="V523" s="34"/>
      <c r="W523" s="35"/>
      <c r="X523" s="36" t="str">
        <f t="shared" ca="1" si="66"/>
        <v>Completed</v>
      </c>
      <c r="Y523" s="37">
        <v>45534</v>
      </c>
      <c r="Z523" s="38">
        <f t="shared" si="67"/>
        <v>0</v>
      </c>
    </row>
    <row r="524" spans="1:26" s="39" customFormat="1" hidden="1">
      <c r="A524" s="30">
        <v>521</v>
      </c>
      <c r="B524" s="31" t="s">
        <v>971</v>
      </c>
      <c r="C524" s="31" t="s">
        <v>247</v>
      </c>
      <c r="D524" s="44" t="s">
        <v>32</v>
      </c>
      <c r="E524" s="72" t="str">
        <f>IFERROR(IF(INDEX(Sheet3!$B$2:$B$8, MATCH(D524, Sheet3!$A$2:$A$8, 0)) = 0, "", INDEX(Sheet3!$B$2:$B$8, MATCH(D524, Sheet3!$A$2:$A$8, 0))), "")</f>
        <v>Breakdown</v>
      </c>
      <c r="F524" s="31" t="s">
        <v>545</v>
      </c>
      <c r="G524" s="45" t="s">
        <v>38</v>
      </c>
      <c r="H524" s="63" t="str">
        <f>IFERROR(INDEX(Sheet3!$F$2:$F$114, MATCH(G524, Sheet3!$E$2:$E$114, 0)), "")</f>
        <v>BUILDING</v>
      </c>
      <c r="I524" s="32">
        <v>45497</v>
      </c>
      <c r="J524" s="40">
        <f t="shared" ca="1" si="65"/>
        <v>239</v>
      </c>
      <c r="K524" s="34">
        <v>45499</v>
      </c>
      <c r="L524" s="59">
        <f t="shared" ca="1" si="68"/>
        <v>2</v>
      </c>
      <c r="M524" s="34">
        <v>45531</v>
      </c>
      <c r="N524" s="47">
        <f t="shared" ca="1" si="69"/>
        <v>32</v>
      </c>
      <c r="O524" s="75">
        <v>45532</v>
      </c>
      <c r="P524" s="75">
        <v>45533</v>
      </c>
      <c r="Q524" s="47">
        <f t="shared" ca="1" si="70"/>
        <v>1</v>
      </c>
      <c r="R524" s="34">
        <v>45533</v>
      </c>
      <c r="S524" s="59">
        <f t="shared" ca="1" si="71"/>
        <v>0</v>
      </c>
      <c r="T524" s="32">
        <v>45533</v>
      </c>
      <c r="U524" s="33">
        <f t="shared" ca="1" si="72"/>
        <v>203</v>
      </c>
      <c r="V524" s="34"/>
      <c r="W524" s="35">
        <v>330000</v>
      </c>
      <c r="X524" s="36" t="str">
        <f t="shared" ca="1" si="66"/>
        <v>Overdue</v>
      </c>
      <c r="Y524" s="37"/>
      <c r="Z524" s="38" t="str">
        <f t="shared" si="67"/>
        <v/>
      </c>
    </row>
    <row r="525" spans="1:26" s="39" customFormat="1" hidden="1">
      <c r="A525" s="30">
        <v>522</v>
      </c>
      <c r="B525" s="31" t="s">
        <v>972</v>
      </c>
      <c r="C525" s="31" t="s">
        <v>89</v>
      </c>
      <c r="D525" s="44" t="s">
        <v>32</v>
      </c>
      <c r="E525" s="72" t="str">
        <f>IFERROR(IF(INDEX(Sheet3!$B$2:$B$8, MATCH(D525, Sheet3!$A$2:$A$8, 0)) = 0, "", INDEX(Sheet3!$B$2:$B$8, MATCH(D525, Sheet3!$A$2:$A$8, 0))), "")</f>
        <v>Breakdown</v>
      </c>
      <c r="F525" s="31" t="s">
        <v>37</v>
      </c>
      <c r="G525" s="45" t="s">
        <v>751</v>
      </c>
      <c r="H525" s="63" t="str">
        <f>IFERROR(INDEX(Sheet3!$F$2:$F$114, MATCH(G525, Sheet3!$E$2:$E$114, 0)), "")</f>
        <v>BUILDING</v>
      </c>
      <c r="I525" s="32">
        <v>45474</v>
      </c>
      <c r="J525" s="40">
        <f t="shared" ca="1" si="65"/>
        <v>262</v>
      </c>
      <c r="K525" s="34">
        <v>45474</v>
      </c>
      <c r="L525" s="59">
        <f t="shared" ca="1" si="68"/>
        <v>0</v>
      </c>
      <c r="M525" s="34">
        <v>45533</v>
      </c>
      <c r="N525" s="47">
        <f t="shared" ca="1" si="69"/>
        <v>59</v>
      </c>
      <c r="O525" s="75">
        <v>45534</v>
      </c>
      <c r="P525" s="75"/>
      <c r="Q525" s="47">
        <f t="shared" ca="1" si="70"/>
        <v>202</v>
      </c>
      <c r="R525" s="34"/>
      <c r="S525" s="59" t="str">
        <f t="shared" ca="1" si="71"/>
        <v/>
      </c>
      <c r="T525" s="32"/>
      <c r="U525" s="33" t="str">
        <f t="shared" ca="1" si="72"/>
        <v/>
      </c>
      <c r="V525" s="34"/>
      <c r="W525" s="35"/>
      <c r="X525" s="36" t="str">
        <f t="shared" ca="1" si="66"/>
        <v>Overdue</v>
      </c>
      <c r="Y525" s="37"/>
      <c r="Z525" s="38" t="str">
        <f t="shared" si="67"/>
        <v/>
      </c>
    </row>
    <row r="526" spans="1:26" s="39" customFormat="1" ht="28.5">
      <c r="A526" s="30">
        <v>523</v>
      </c>
      <c r="B526" s="31" t="s">
        <v>973</v>
      </c>
      <c r="C526" s="31" t="s">
        <v>31</v>
      </c>
      <c r="D526" s="44" t="s">
        <v>32</v>
      </c>
      <c r="E526" s="72" t="str">
        <f>IFERROR(IF(INDEX(Sheet3!$B$2:$B$8, MATCH(D526, Sheet3!$A$2:$A$8, 0)) = 0, "", INDEX(Sheet3!$B$2:$B$8, MATCH(D526, Sheet3!$A$2:$A$8, 0))), "")</f>
        <v>Breakdown</v>
      </c>
      <c r="F526" s="31" t="s">
        <v>460</v>
      </c>
      <c r="G526" s="45" t="s">
        <v>638</v>
      </c>
      <c r="H526" s="63" t="str">
        <f>IFERROR(INDEX(Sheet3!$F$2:$F$114, MATCH(G526, Sheet3!$E$2:$E$114, 0)), "")</f>
        <v>ELECTRICAL</v>
      </c>
      <c r="I526" s="32">
        <v>45533</v>
      </c>
      <c r="J526" s="40">
        <f t="shared" ca="1" si="65"/>
        <v>1</v>
      </c>
      <c r="K526" s="34">
        <v>45534</v>
      </c>
      <c r="L526" s="59">
        <f t="shared" ca="1" si="68"/>
        <v>1</v>
      </c>
      <c r="M526" s="34">
        <v>45534</v>
      </c>
      <c r="N526" s="47">
        <f t="shared" ca="1" si="69"/>
        <v>0</v>
      </c>
      <c r="O526" s="75">
        <v>45534</v>
      </c>
      <c r="P526" s="75">
        <v>45534</v>
      </c>
      <c r="Q526" s="47">
        <f t="shared" ca="1" si="70"/>
        <v>0</v>
      </c>
      <c r="R526" s="34">
        <v>45534</v>
      </c>
      <c r="S526" s="59">
        <f t="shared" ca="1" si="71"/>
        <v>0</v>
      </c>
      <c r="T526" s="32">
        <v>45534</v>
      </c>
      <c r="U526" s="33">
        <f t="shared" ca="1" si="72"/>
        <v>0</v>
      </c>
      <c r="V526" s="34">
        <v>45535</v>
      </c>
      <c r="W526" s="35"/>
      <c r="X526" s="36" t="str">
        <f t="shared" ca="1" si="66"/>
        <v>Completed</v>
      </c>
      <c r="Y526" s="37">
        <v>45534</v>
      </c>
      <c r="Z526" s="38">
        <f t="shared" si="67"/>
        <v>1</v>
      </c>
    </row>
    <row r="527" spans="1:26" s="39" customFormat="1" hidden="1">
      <c r="A527" s="30">
        <v>524</v>
      </c>
      <c r="B527" s="31" t="s">
        <v>974</v>
      </c>
      <c r="C527" s="31" t="s">
        <v>120</v>
      </c>
      <c r="D527" s="44" t="s">
        <v>42</v>
      </c>
      <c r="E527" s="72" t="str">
        <f>IFERROR(IF(INDEX(Sheet3!$B$2:$B$8, MATCH(D527, Sheet3!$A$2:$A$8, 0)) = 0, "", INDEX(Sheet3!$B$2:$B$8, MATCH(D527, Sheet3!$A$2:$A$8, 0))), "")</f>
        <v>Corrective</v>
      </c>
      <c r="F527" s="31" t="s">
        <v>941</v>
      </c>
      <c r="G527" s="45" t="s">
        <v>638</v>
      </c>
      <c r="H527" s="63" t="str">
        <f>IFERROR(INDEX(Sheet3!$F$2:$F$114, MATCH(G527, Sheet3!$E$2:$E$114, 0)), "")</f>
        <v>ELECTRICAL</v>
      </c>
      <c r="I527" s="32">
        <v>45531</v>
      </c>
      <c r="J527" s="40">
        <f t="shared" ca="1" si="65"/>
        <v>205</v>
      </c>
      <c r="K527" s="34">
        <v>45532</v>
      </c>
      <c r="L527" s="59">
        <f t="shared" ca="1" si="68"/>
        <v>1</v>
      </c>
      <c r="M527" s="34"/>
      <c r="N527" s="47">
        <f t="shared" ca="1" si="69"/>
        <v>204</v>
      </c>
      <c r="O527" s="75"/>
      <c r="P527" s="75"/>
      <c r="Q527" s="47" t="str">
        <f t="shared" ca="1" si="70"/>
        <v/>
      </c>
      <c r="R527" s="34"/>
      <c r="S527" s="59" t="str">
        <f t="shared" ca="1" si="71"/>
        <v/>
      </c>
      <c r="T527" s="32"/>
      <c r="U527" s="33" t="str">
        <f t="shared" ca="1" si="72"/>
        <v/>
      </c>
      <c r="V527" s="34"/>
      <c r="W527" s="35"/>
      <c r="X527" s="36" t="str">
        <f t="shared" ca="1" si="66"/>
        <v>Overdue</v>
      </c>
      <c r="Y527" s="37"/>
      <c r="Z527" s="38" t="str">
        <f t="shared" si="67"/>
        <v/>
      </c>
    </row>
    <row r="528" spans="1:26" s="39" customFormat="1" hidden="1">
      <c r="A528" s="30">
        <v>525</v>
      </c>
      <c r="B528" s="31" t="s">
        <v>975</v>
      </c>
      <c r="C528" s="31" t="s">
        <v>287</v>
      </c>
      <c r="D528" s="44" t="s">
        <v>32</v>
      </c>
      <c r="E528" s="72" t="str">
        <f>IFERROR(IF(INDEX(Sheet3!$B$2:$B$8, MATCH(D528, Sheet3!$A$2:$A$8, 0)) = 0, "", INDEX(Sheet3!$B$2:$B$8, MATCH(D528, Sheet3!$A$2:$A$8, 0))), "")</f>
        <v>Breakdown</v>
      </c>
      <c r="F528" s="31" t="s">
        <v>631</v>
      </c>
      <c r="G528" s="45" t="s">
        <v>34</v>
      </c>
      <c r="H528" s="63" t="str">
        <f>IFERROR(INDEX(Sheet3!$F$2:$F$114, MATCH(G528, Sheet3!$E$2:$E$114, 0)), "")</f>
        <v>EVACUATION</v>
      </c>
      <c r="I528" s="32">
        <v>45502</v>
      </c>
      <c r="J528" s="40">
        <f t="shared" ca="1" si="65"/>
        <v>234</v>
      </c>
      <c r="K528" s="34">
        <v>45502</v>
      </c>
      <c r="L528" s="59">
        <f t="shared" ca="1" si="68"/>
        <v>0</v>
      </c>
      <c r="M528" s="34">
        <v>45554</v>
      </c>
      <c r="N528" s="47">
        <f t="shared" ca="1" si="69"/>
        <v>52</v>
      </c>
      <c r="O528" s="75">
        <v>45554</v>
      </c>
      <c r="P528" s="75">
        <v>45555</v>
      </c>
      <c r="Q528" s="47">
        <f t="shared" ca="1" si="70"/>
        <v>1</v>
      </c>
      <c r="R528" s="34">
        <v>45555</v>
      </c>
      <c r="S528" s="59">
        <f t="shared" ca="1" si="71"/>
        <v>0</v>
      </c>
      <c r="T528" s="32">
        <v>45555</v>
      </c>
      <c r="U528" s="33">
        <f t="shared" ca="1" si="72"/>
        <v>181</v>
      </c>
      <c r="V528" s="34"/>
      <c r="W528" s="35"/>
      <c r="X528" s="36" t="str">
        <f t="shared" ca="1" si="66"/>
        <v>Overdue</v>
      </c>
      <c r="Y528" s="37"/>
      <c r="Z528" s="38" t="str">
        <f t="shared" si="67"/>
        <v/>
      </c>
    </row>
    <row r="529" spans="1:26" s="39" customFormat="1" ht="38.25">
      <c r="A529" s="30">
        <v>526</v>
      </c>
      <c r="B529" s="31" t="s">
        <v>976</v>
      </c>
      <c r="C529" s="31" t="s">
        <v>83</v>
      </c>
      <c r="D529" s="44" t="s">
        <v>32</v>
      </c>
      <c r="E529" s="72" t="str">
        <f>IFERROR(IF(INDEX(Sheet3!$B$2:$B$8, MATCH(D529, Sheet3!$A$2:$A$8, 0)) = 0, "", INDEX(Sheet3!$B$2:$B$8, MATCH(D529, Sheet3!$A$2:$A$8, 0))), "")</f>
        <v>Breakdown</v>
      </c>
      <c r="F529" s="31" t="s">
        <v>412</v>
      </c>
      <c r="G529" s="45" t="s">
        <v>854</v>
      </c>
      <c r="H529" s="63" t="str">
        <f>IFERROR(INDEX(Sheet3!$F$2:$F$114, MATCH(G529, Sheet3!$E$2:$E$114, 0)), "")</f>
        <v>GAS</v>
      </c>
      <c r="I529" s="32">
        <v>45489</v>
      </c>
      <c r="J529" s="40">
        <f t="shared" ca="1" si="65"/>
        <v>3</v>
      </c>
      <c r="K529" s="34">
        <v>45492</v>
      </c>
      <c r="L529" s="59">
        <f t="shared" ca="1" si="68"/>
        <v>3</v>
      </c>
      <c r="M529" s="34">
        <v>45492</v>
      </c>
      <c r="N529" s="47">
        <f t="shared" ca="1" si="69"/>
        <v>0</v>
      </c>
      <c r="O529" s="75">
        <v>45492</v>
      </c>
      <c r="P529" s="75">
        <v>45492</v>
      </c>
      <c r="Q529" s="47">
        <f t="shared" ca="1" si="70"/>
        <v>0</v>
      </c>
      <c r="R529" s="34">
        <v>45492</v>
      </c>
      <c r="S529" s="59">
        <f t="shared" ca="1" si="71"/>
        <v>0</v>
      </c>
      <c r="T529" s="32">
        <v>45492</v>
      </c>
      <c r="U529" s="33">
        <f t="shared" ca="1" si="72"/>
        <v>0</v>
      </c>
      <c r="V529" s="34"/>
      <c r="W529" s="35"/>
      <c r="X529" s="36" t="str">
        <f t="shared" ca="1" si="66"/>
        <v>Completed</v>
      </c>
      <c r="Y529" s="37">
        <v>45492</v>
      </c>
      <c r="Z529" s="38">
        <f t="shared" si="67"/>
        <v>0</v>
      </c>
    </row>
    <row r="530" spans="1:26" s="39" customFormat="1">
      <c r="A530" s="30">
        <v>527</v>
      </c>
      <c r="B530" s="31" t="s">
        <v>977</v>
      </c>
      <c r="C530" s="31" t="s">
        <v>642</v>
      </c>
      <c r="D530" s="44" t="s">
        <v>54</v>
      </c>
      <c r="E530" s="72" t="str">
        <f>IFERROR(IF(INDEX(Sheet3!$B$2:$B$8, MATCH(D530, Sheet3!$A$2:$A$8, 0)) = 0, "", INDEX(Sheet3!$B$2:$B$8, MATCH(D530, Sheet3!$A$2:$A$8, 0))), "")</f>
        <v>Breakdown</v>
      </c>
      <c r="F530" s="31" t="s">
        <v>134</v>
      </c>
      <c r="G530" s="45" t="s">
        <v>84</v>
      </c>
      <c r="H530" s="63" t="str">
        <f>IFERROR(INDEX(Sheet3!$F$2:$F$114, MATCH(G530, Sheet3!$E$2:$E$114, 0)), "")</f>
        <v>OTHERS</v>
      </c>
      <c r="I530" s="32">
        <v>45503</v>
      </c>
      <c r="J530" s="40">
        <f t="shared" ca="1" si="65"/>
        <v>72</v>
      </c>
      <c r="K530" s="34">
        <v>45503</v>
      </c>
      <c r="L530" s="59">
        <f t="shared" ca="1" si="68"/>
        <v>0</v>
      </c>
      <c r="M530" s="34">
        <v>45575</v>
      </c>
      <c r="N530" s="47">
        <f t="shared" ca="1" si="69"/>
        <v>72</v>
      </c>
      <c r="O530" s="75">
        <v>45575</v>
      </c>
      <c r="P530" s="75">
        <v>45575</v>
      </c>
      <c r="Q530" s="47">
        <f t="shared" ca="1" si="70"/>
        <v>0</v>
      </c>
      <c r="R530" s="34">
        <v>45575</v>
      </c>
      <c r="S530" s="59">
        <f t="shared" ca="1" si="71"/>
        <v>0</v>
      </c>
      <c r="T530" s="32">
        <v>45575</v>
      </c>
      <c r="U530" s="33">
        <f t="shared" ca="1" si="72"/>
        <v>0</v>
      </c>
      <c r="V530" s="34">
        <v>45575</v>
      </c>
      <c r="W530" s="35"/>
      <c r="X530" s="36" t="str">
        <f t="shared" ca="1" si="66"/>
        <v>Completed</v>
      </c>
      <c r="Y530" s="37">
        <v>45575</v>
      </c>
      <c r="Z530" s="38">
        <f t="shared" si="67"/>
        <v>1</v>
      </c>
    </row>
    <row r="531" spans="1:26" s="39" customFormat="1" hidden="1">
      <c r="A531" s="30">
        <v>528</v>
      </c>
      <c r="B531" s="31"/>
      <c r="C531" s="31"/>
      <c r="D531" s="44"/>
      <c r="E531" s="72" t="str">
        <f>IFERROR(IF(INDEX(Sheet3!$B$2:$B$8, MATCH(D531, Sheet3!$A$2:$A$8, 0)) = 0, "", INDEX(Sheet3!$B$2:$B$8, MATCH(D531, Sheet3!$A$2:$A$8, 0))), "")</f>
        <v/>
      </c>
      <c r="F531" s="31"/>
      <c r="G531" s="45"/>
      <c r="H531" s="63" t="str">
        <f>IFERROR(INDEX(Sheet3!$F$2:$F$114, MATCH(G531, Sheet3!$E$2:$E$114, 0)), "")</f>
        <v/>
      </c>
      <c r="I531" s="32"/>
      <c r="J531" s="40" t="str">
        <f t="shared" ca="1" si="65"/>
        <v/>
      </c>
      <c r="K531" s="34"/>
      <c r="L531" s="59" t="str">
        <f t="shared" ca="1" si="68"/>
        <v/>
      </c>
      <c r="M531" s="34"/>
      <c r="N531" s="47" t="str">
        <f t="shared" ca="1" si="69"/>
        <v/>
      </c>
      <c r="O531" s="75"/>
      <c r="P531" s="75"/>
      <c r="Q531" s="47" t="str">
        <f t="shared" ca="1" si="70"/>
        <v/>
      </c>
      <c r="R531" s="34"/>
      <c r="S531" s="59" t="str">
        <f t="shared" ca="1" si="71"/>
        <v/>
      </c>
      <c r="T531" s="32"/>
      <c r="U531" s="33" t="str">
        <f t="shared" ca="1" si="72"/>
        <v/>
      </c>
      <c r="V531" s="34"/>
      <c r="W531" s="35"/>
      <c r="X531" s="36" t="str">
        <f t="shared" ca="1" si="66"/>
        <v/>
      </c>
      <c r="Y531" s="37"/>
      <c r="Z531" s="38" t="str">
        <f t="shared" si="67"/>
        <v/>
      </c>
    </row>
    <row r="532" spans="1:26" s="39" customFormat="1" hidden="1">
      <c r="A532" s="30">
        <v>529</v>
      </c>
      <c r="B532" s="31"/>
      <c r="C532" s="31"/>
      <c r="D532" s="44"/>
      <c r="E532" s="72" t="str">
        <f>IFERROR(IF(INDEX(Sheet3!$B$2:$B$8, MATCH(D532, Sheet3!$A$2:$A$8, 0)) = 0, "", INDEX(Sheet3!$B$2:$B$8, MATCH(D532, Sheet3!$A$2:$A$8, 0))), "")</f>
        <v/>
      </c>
      <c r="F532" s="31"/>
      <c r="G532" s="45"/>
      <c r="H532" s="63" t="str">
        <f>IFERROR(INDEX(Sheet3!$F$2:$F$114, MATCH(G532, Sheet3!$E$2:$E$114, 0)), "")</f>
        <v/>
      </c>
      <c r="I532" s="32"/>
      <c r="J532" s="40" t="str">
        <f t="shared" ca="1" si="65"/>
        <v/>
      </c>
      <c r="K532" s="34"/>
      <c r="L532" s="59" t="str">
        <f t="shared" ca="1" si="68"/>
        <v/>
      </c>
      <c r="M532" s="34"/>
      <c r="N532" s="47" t="str">
        <f t="shared" ca="1" si="69"/>
        <v/>
      </c>
      <c r="O532" s="75"/>
      <c r="P532" s="75"/>
      <c r="Q532" s="47" t="str">
        <f t="shared" ca="1" si="70"/>
        <v/>
      </c>
      <c r="R532" s="34"/>
      <c r="S532" s="59" t="str">
        <f t="shared" ca="1" si="71"/>
        <v/>
      </c>
      <c r="T532" s="32"/>
      <c r="U532" s="33" t="str">
        <f t="shared" ca="1" si="72"/>
        <v/>
      </c>
      <c r="V532" s="34"/>
      <c r="W532" s="35"/>
      <c r="X532" s="36" t="str">
        <f t="shared" ca="1" si="66"/>
        <v/>
      </c>
      <c r="Y532" s="37"/>
      <c r="Z532" s="38" t="str">
        <f t="shared" si="67"/>
        <v/>
      </c>
    </row>
    <row r="533" spans="1:26" s="39" customFormat="1" hidden="1">
      <c r="A533" s="30">
        <v>530</v>
      </c>
      <c r="B533" s="31"/>
      <c r="C533" s="31"/>
      <c r="D533" s="44"/>
      <c r="E533" s="72" t="str">
        <f>IFERROR(IF(INDEX(Sheet3!$B$2:$B$8, MATCH(D533, Sheet3!$A$2:$A$8, 0)) = 0, "", INDEX(Sheet3!$B$2:$B$8, MATCH(D533, Sheet3!$A$2:$A$8, 0))), "")</f>
        <v/>
      </c>
      <c r="F533" s="31"/>
      <c r="G533" s="45"/>
      <c r="H533" s="63" t="str">
        <f>IFERROR(INDEX(Sheet3!$F$2:$F$114, MATCH(G533, Sheet3!$E$2:$E$114, 0)), "")</f>
        <v/>
      </c>
      <c r="I533" s="32"/>
      <c r="J533" s="40" t="str">
        <f t="shared" ca="1" si="65"/>
        <v/>
      </c>
      <c r="K533" s="34"/>
      <c r="L533" s="59" t="str">
        <f t="shared" ca="1" si="68"/>
        <v/>
      </c>
      <c r="M533" s="34"/>
      <c r="N533" s="47" t="str">
        <f t="shared" ca="1" si="69"/>
        <v/>
      </c>
      <c r="O533" s="75"/>
      <c r="P533" s="75"/>
      <c r="Q533" s="47" t="str">
        <f t="shared" ca="1" si="70"/>
        <v/>
      </c>
      <c r="R533" s="34"/>
      <c r="S533" s="59" t="str">
        <f t="shared" ca="1" si="71"/>
        <v/>
      </c>
      <c r="T533" s="32"/>
      <c r="U533" s="33" t="str">
        <f t="shared" ca="1" si="72"/>
        <v/>
      </c>
      <c r="V533" s="34"/>
      <c r="W533" s="35"/>
      <c r="X533" s="36" t="str">
        <f t="shared" ca="1" si="66"/>
        <v/>
      </c>
      <c r="Y533" s="37"/>
      <c r="Z533" s="38" t="str">
        <f t="shared" si="67"/>
        <v/>
      </c>
    </row>
    <row r="534" spans="1:26" s="39" customFormat="1" hidden="1">
      <c r="A534" s="30">
        <v>531</v>
      </c>
      <c r="B534" s="31"/>
      <c r="C534" s="31"/>
      <c r="D534" s="44"/>
      <c r="E534" s="72" t="str">
        <f>IFERROR(IF(INDEX(Sheet3!$B$2:$B$8, MATCH(D534, Sheet3!$A$2:$A$8, 0)) = 0, "", INDEX(Sheet3!$B$2:$B$8, MATCH(D534, Sheet3!$A$2:$A$8, 0))), "")</f>
        <v/>
      </c>
      <c r="F534" s="31"/>
      <c r="G534" s="45"/>
      <c r="H534" s="63" t="str">
        <f>IFERROR(INDEX(Sheet3!$F$2:$F$114, MATCH(G534, Sheet3!$E$2:$E$114, 0)), "")</f>
        <v/>
      </c>
      <c r="I534" s="32"/>
      <c r="J534" s="40" t="str">
        <f t="shared" ca="1" si="65"/>
        <v/>
      </c>
      <c r="K534" s="34"/>
      <c r="L534" s="59" t="str">
        <f t="shared" ca="1" si="68"/>
        <v/>
      </c>
      <c r="M534" s="34"/>
      <c r="N534" s="47" t="str">
        <f t="shared" ca="1" si="69"/>
        <v/>
      </c>
      <c r="O534" s="75"/>
      <c r="P534" s="75"/>
      <c r="Q534" s="47" t="str">
        <f t="shared" ca="1" si="70"/>
        <v/>
      </c>
      <c r="R534" s="34"/>
      <c r="S534" s="59" t="str">
        <f t="shared" ca="1" si="71"/>
        <v/>
      </c>
      <c r="T534" s="32"/>
      <c r="U534" s="33" t="str">
        <f t="shared" ca="1" si="72"/>
        <v/>
      </c>
      <c r="V534" s="34"/>
      <c r="W534" s="35"/>
      <c r="X534" s="36" t="str">
        <f t="shared" ca="1" si="66"/>
        <v/>
      </c>
      <c r="Y534" s="37"/>
      <c r="Z534" s="38" t="str">
        <f t="shared" si="67"/>
        <v/>
      </c>
    </row>
    <row r="535" spans="1:26" s="39" customFormat="1" hidden="1">
      <c r="A535" s="30">
        <v>532</v>
      </c>
      <c r="B535" s="31"/>
      <c r="C535" s="31"/>
      <c r="D535" s="44"/>
      <c r="E535" s="72" t="str">
        <f>IFERROR(IF(INDEX(Sheet3!$B$2:$B$8, MATCH(D535, Sheet3!$A$2:$A$8, 0)) = 0, "", INDEX(Sheet3!$B$2:$B$8, MATCH(D535, Sheet3!$A$2:$A$8, 0))), "")</f>
        <v/>
      </c>
      <c r="F535" s="31"/>
      <c r="G535" s="45"/>
      <c r="H535" s="63" t="str">
        <f>IFERROR(INDEX(Sheet3!$F$2:$F$114, MATCH(G535, Sheet3!$E$2:$E$114, 0)), "")</f>
        <v/>
      </c>
      <c r="I535" s="32"/>
      <c r="J535" s="40" t="str">
        <f t="shared" ca="1" si="65"/>
        <v/>
      </c>
      <c r="K535" s="34"/>
      <c r="L535" s="59" t="str">
        <f t="shared" ca="1" si="68"/>
        <v/>
      </c>
      <c r="M535" s="34"/>
      <c r="N535" s="47" t="str">
        <f t="shared" ca="1" si="69"/>
        <v/>
      </c>
      <c r="O535" s="75"/>
      <c r="P535" s="75"/>
      <c r="Q535" s="47" t="str">
        <f t="shared" ca="1" si="70"/>
        <v/>
      </c>
      <c r="R535" s="34"/>
      <c r="S535" s="59" t="str">
        <f t="shared" ca="1" si="71"/>
        <v/>
      </c>
      <c r="T535" s="32"/>
      <c r="U535" s="33" t="str">
        <f t="shared" ca="1" si="72"/>
        <v/>
      </c>
      <c r="V535" s="34"/>
      <c r="W535" s="35"/>
      <c r="X535" s="36" t="str">
        <f t="shared" ca="1" si="66"/>
        <v/>
      </c>
      <c r="Y535" s="37"/>
      <c r="Z535" s="38" t="str">
        <f t="shared" si="67"/>
        <v/>
      </c>
    </row>
    <row r="536" spans="1:26" s="39" customFormat="1" hidden="1">
      <c r="A536" s="30">
        <v>533</v>
      </c>
      <c r="B536" s="31"/>
      <c r="C536" s="31"/>
      <c r="D536" s="44"/>
      <c r="E536" s="72" t="str">
        <f>IFERROR(IF(INDEX(Sheet3!$B$2:$B$8, MATCH(D536, Sheet3!$A$2:$A$8, 0)) = 0, "", INDEX(Sheet3!$B$2:$B$8, MATCH(D536, Sheet3!$A$2:$A$8, 0))), "")</f>
        <v/>
      </c>
      <c r="F536" s="31"/>
      <c r="G536" s="45"/>
      <c r="H536" s="63" t="str">
        <f>IFERROR(INDEX(Sheet3!$F$2:$F$114, MATCH(G536, Sheet3!$E$2:$E$114, 0)), "")</f>
        <v/>
      </c>
      <c r="I536" s="32"/>
      <c r="J536" s="40" t="str">
        <f t="shared" ca="1" si="65"/>
        <v/>
      </c>
      <c r="K536" s="34"/>
      <c r="L536" s="59" t="str">
        <f t="shared" ca="1" si="68"/>
        <v/>
      </c>
      <c r="M536" s="34"/>
      <c r="N536" s="47" t="str">
        <f t="shared" ca="1" si="69"/>
        <v/>
      </c>
      <c r="O536" s="75"/>
      <c r="P536" s="75"/>
      <c r="Q536" s="47" t="str">
        <f t="shared" ca="1" si="70"/>
        <v/>
      </c>
      <c r="R536" s="34"/>
      <c r="S536" s="59" t="str">
        <f t="shared" ca="1" si="71"/>
        <v/>
      </c>
      <c r="T536" s="32"/>
      <c r="U536" s="33" t="str">
        <f t="shared" ca="1" si="72"/>
        <v/>
      </c>
      <c r="V536" s="34"/>
      <c r="W536" s="35"/>
      <c r="X536" s="36" t="str">
        <f t="shared" ca="1" si="66"/>
        <v/>
      </c>
      <c r="Y536" s="37"/>
      <c r="Z536" s="38" t="str">
        <f t="shared" si="67"/>
        <v/>
      </c>
    </row>
    <row r="537" spans="1:26" s="39" customFormat="1" hidden="1">
      <c r="A537" s="30">
        <v>534</v>
      </c>
      <c r="B537" s="31"/>
      <c r="C537" s="31"/>
      <c r="D537" s="44"/>
      <c r="E537" s="72" t="str">
        <f>IFERROR(IF(INDEX(Sheet3!$B$2:$B$8, MATCH(D537, Sheet3!$A$2:$A$8, 0)) = 0, "", INDEX(Sheet3!$B$2:$B$8, MATCH(D537, Sheet3!$A$2:$A$8, 0))), "")</f>
        <v/>
      </c>
      <c r="F537" s="31"/>
      <c r="G537" s="45"/>
      <c r="H537" s="63" t="str">
        <f>IFERROR(INDEX(Sheet3!$F$2:$F$114, MATCH(G537, Sheet3!$E$2:$E$114, 0)), "")</f>
        <v/>
      </c>
      <c r="I537" s="32"/>
      <c r="J537" s="40" t="str">
        <f t="shared" ca="1" si="65"/>
        <v/>
      </c>
      <c r="K537" s="34"/>
      <c r="L537" s="59" t="str">
        <f t="shared" ca="1" si="68"/>
        <v/>
      </c>
      <c r="M537" s="34"/>
      <c r="N537" s="47" t="str">
        <f t="shared" ca="1" si="69"/>
        <v/>
      </c>
      <c r="O537" s="75"/>
      <c r="P537" s="75"/>
      <c r="Q537" s="47" t="str">
        <f t="shared" ca="1" si="70"/>
        <v/>
      </c>
      <c r="R537" s="34"/>
      <c r="S537" s="59" t="str">
        <f t="shared" ca="1" si="71"/>
        <v/>
      </c>
      <c r="T537" s="32"/>
      <c r="U537" s="33" t="str">
        <f t="shared" ca="1" si="72"/>
        <v/>
      </c>
      <c r="V537" s="34"/>
      <c r="W537" s="35"/>
      <c r="X537" s="36" t="str">
        <f t="shared" ca="1" si="66"/>
        <v/>
      </c>
      <c r="Y537" s="37"/>
      <c r="Z537" s="38" t="str">
        <f t="shared" si="67"/>
        <v/>
      </c>
    </row>
    <row r="538" spans="1:26" s="39" customFormat="1" hidden="1">
      <c r="A538" s="30">
        <v>535</v>
      </c>
      <c r="B538" s="31"/>
      <c r="C538" s="31"/>
      <c r="D538" s="44"/>
      <c r="E538" s="72" t="str">
        <f>IFERROR(IF(INDEX(Sheet3!$B$2:$B$8, MATCH(D538, Sheet3!$A$2:$A$8, 0)) = 0, "", INDEX(Sheet3!$B$2:$B$8, MATCH(D538, Sheet3!$A$2:$A$8, 0))), "")</f>
        <v/>
      </c>
      <c r="F538" s="31"/>
      <c r="G538" s="45"/>
      <c r="H538" s="63" t="str">
        <f>IFERROR(INDEX(Sheet3!$F$2:$F$114, MATCH(G538, Sheet3!$E$2:$E$114, 0)), "")</f>
        <v/>
      </c>
      <c r="I538" s="32"/>
      <c r="J538" s="40" t="str">
        <f t="shared" ca="1" si="65"/>
        <v/>
      </c>
      <c r="K538" s="34"/>
      <c r="L538" s="59" t="str">
        <f t="shared" ca="1" si="68"/>
        <v/>
      </c>
      <c r="M538" s="34"/>
      <c r="N538" s="47" t="str">
        <f t="shared" ca="1" si="69"/>
        <v/>
      </c>
      <c r="O538" s="75"/>
      <c r="P538" s="75"/>
      <c r="Q538" s="47" t="str">
        <f t="shared" ca="1" si="70"/>
        <v/>
      </c>
      <c r="R538" s="34"/>
      <c r="S538" s="59" t="str">
        <f t="shared" ca="1" si="71"/>
        <v/>
      </c>
      <c r="T538" s="32"/>
      <c r="U538" s="33" t="str">
        <f t="shared" ca="1" si="72"/>
        <v/>
      </c>
      <c r="V538" s="34"/>
      <c r="W538" s="35"/>
      <c r="X538" s="36" t="str">
        <f t="shared" ca="1" si="66"/>
        <v/>
      </c>
      <c r="Y538" s="37"/>
      <c r="Z538" s="38" t="str">
        <f t="shared" si="67"/>
        <v/>
      </c>
    </row>
    <row r="539" spans="1:26" s="39" customFormat="1" hidden="1">
      <c r="A539" s="30">
        <v>536</v>
      </c>
      <c r="B539" s="31"/>
      <c r="C539" s="31"/>
      <c r="D539" s="44"/>
      <c r="E539" s="72" t="str">
        <f>IFERROR(IF(INDEX(Sheet3!$B$2:$B$8, MATCH(D539, Sheet3!$A$2:$A$8, 0)) = 0, "", INDEX(Sheet3!$B$2:$B$8, MATCH(D539, Sheet3!$A$2:$A$8, 0))), "")</f>
        <v/>
      </c>
      <c r="F539" s="31"/>
      <c r="G539" s="45"/>
      <c r="H539" s="63" t="str">
        <f>IFERROR(INDEX(Sheet3!$F$2:$F$114, MATCH(G539, Sheet3!$E$2:$E$114, 0)), "")</f>
        <v/>
      </c>
      <c r="I539" s="32"/>
      <c r="J539" s="40" t="str">
        <f t="shared" ca="1" si="65"/>
        <v/>
      </c>
      <c r="K539" s="34"/>
      <c r="L539" s="59" t="str">
        <f t="shared" ca="1" si="68"/>
        <v/>
      </c>
      <c r="M539" s="34"/>
      <c r="N539" s="47" t="str">
        <f t="shared" ca="1" si="69"/>
        <v/>
      </c>
      <c r="O539" s="75"/>
      <c r="P539" s="75"/>
      <c r="Q539" s="47" t="str">
        <f t="shared" ca="1" si="70"/>
        <v/>
      </c>
      <c r="R539" s="34"/>
      <c r="S539" s="59" t="str">
        <f t="shared" ca="1" si="71"/>
        <v/>
      </c>
      <c r="T539" s="32"/>
      <c r="U539" s="33" t="str">
        <f t="shared" ca="1" si="72"/>
        <v/>
      </c>
      <c r="V539" s="34"/>
      <c r="W539" s="35"/>
      <c r="X539" s="36" t="str">
        <f t="shared" ca="1" si="66"/>
        <v/>
      </c>
      <c r="Y539" s="37"/>
      <c r="Z539" s="38" t="str">
        <f t="shared" si="67"/>
        <v/>
      </c>
    </row>
    <row r="540" spans="1:26" s="39" customFormat="1" hidden="1">
      <c r="A540" s="30">
        <v>537</v>
      </c>
      <c r="B540" s="31"/>
      <c r="C540" s="31"/>
      <c r="D540" s="44"/>
      <c r="E540" s="72" t="str">
        <f>IFERROR(IF(INDEX(Sheet3!$B$2:$B$8, MATCH(D540, Sheet3!$A$2:$A$8, 0)) = 0, "", INDEX(Sheet3!$B$2:$B$8, MATCH(D540, Sheet3!$A$2:$A$8, 0))), "")</f>
        <v/>
      </c>
      <c r="F540" s="31"/>
      <c r="G540" s="45"/>
      <c r="H540" s="63" t="str">
        <f>IFERROR(INDEX(Sheet3!$F$2:$F$114, MATCH(G540, Sheet3!$E$2:$E$114, 0)), "")</f>
        <v/>
      </c>
      <c r="I540" s="32"/>
      <c r="J540" s="40" t="str">
        <f t="shared" ca="1" si="65"/>
        <v/>
      </c>
      <c r="K540" s="34"/>
      <c r="L540" s="59" t="str">
        <f t="shared" ca="1" si="68"/>
        <v/>
      </c>
      <c r="M540" s="34"/>
      <c r="N540" s="47" t="str">
        <f t="shared" ca="1" si="69"/>
        <v/>
      </c>
      <c r="O540" s="75"/>
      <c r="P540" s="75"/>
      <c r="Q540" s="47" t="str">
        <f t="shared" ca="1" si="70"/>
        <v/>
      </c>
      <c r="R540" s="34"/>
      <c r="S540" s="59" t="str">
        <f t="shared" ca="1" si="71"/>
        <v/>
      </c>
      <c r="T540" s="32"/>
      <c r="U540" s="33" t="str">
        <f t="shared" ca="1" si="72"/>
        <v/>
      </c>
      <c r="V540" s="34"/>
      <c r="W540" s="35"/>
      <c r="X540" s="36" t="str">
        <f t="shared" ca="1" si="66"/>
        <v/>
      </c>
      <c r="Y540" s="37"/>
      <c r="Z540" s="38" t="str">
        <f t="shared" si="67"/>
        <v/>
      </c>
    </row>
    <row r="541" spans="1:26" s="39" customFormat="1" hidden="1">
      <c r="A541" s="30">
        <v>538</v>
      </c>
      <c r="B541" s="31"/>
      <c r="C541" s="31"/>
      <c r="D541" s="44"/>
      <c r="E541" s="72" t="str">
        <f>IFERROR(IF(INDEX(Sheet3!$B$2:$B$8, MATCH(D541, Sheet3!$A$2:$A$8, 0)) = 0, "", INDEX(Sheet3!$B$2:$B$8, MATCH(D541, Sheet3!$A$2:$A$8, 0))), "")</f>
        <v/>
      </c>
      <c r="F541" s="31"/>
      <c r="G541" s="45"/>
      <c r="H541" s="63" t="str">
        <f>IFERROR(INDEX(Sheet3!$F$2:$F$114, MATCH(G541, Sheet3!$E$2:$E$114, 0)), "")</f>
        <v/>
      </c>
      <c r="I541" s="32"/>
      <c r="J541" s="40" t="str">
        <f t="shared" ca="1" si="65"/>
        <v/>
      </c>
      <c r="K541" s="34"/>
      <c r="L541" s="59" t="str">
        <f t="shared" ca="1" si="68"/>
        <v/>
      </c>
      <c r="M541" s="34"/>
      <c r="N541" s="47" t="str">
        <f t="shared" ca="1" si="69"/>
        <v/>
      </c>
      <c r="O541" s="75"/>
      <c r="P541" s="75"/>
      <c r="Q541" s="47" t="str">
        <f t="shared" ca="1" si="70"/>
        <v/>
      </c>
      <c r="R541" s="34"/>
      <c r="S541" s="59" t="str">
        <f t="shared" ca="1" si="71"/>
        <v/>
      </c>
      <c r="T541" s="32"/>
      <c r="U541" s="33" t="str">
        <f t="shared" ca="1" si="72"/>
        <v/>
      </c>
      <c r="V541" s="34"/>
      <c r="W541" s="35"/>
      <c r="X541" s="36" t="str">
        <f t="shared" ca="1" si="66"/>
        <v/>
      </c>
      <c r="Y541" s="37"/>
      <c r="Z541" s="38" t="str">
        <f t="shared" si="67"/>
        <v/>
      </c>
    </row>
    <row r="542" spans="1:26" s="39" customFormat="1" hidden="1">
      <c r="A542" s="30">
        <v>539</v>
      </c>
      <c r="B542" s="31"/>
      <c r="C542" s="31"/>
      <c r="D542" s="44"/>
      <c r="E542" s="72" t="str">
        <f>IFERROR(IF(INDEX(Sheet3!$B$2:$B$8, MATCH(D542, Sheet3!$A$2:$A$8, 0)) = 0, "", INDEX(Sheet3!$B$2:$B$8, MATCH(D542, Sheet3!$A$2:$A$8, 0))), "")</f>
        <v/>
      </c>
      <c r="F542" s="31"/>
      <c r="G542" s="45"/>
      <c r="H542" s="63" t="str">
        <f>IFERROR(INDEX(Sheet3!$F$2:$F$114, MATCH(G542, Sheet3!$E$2:$E$114, 0)), "")</f>
        <v/>
      </c>
      <c r="I542" s="32"/>
      <c r="J542" s="40" t="str">
        <f t="shared" ca="1" si="65"/>
        <v/>
      </c>
      <c r="K542" s="34"/>
      <c r="L542" s="59" t="str">
        <f t="shared" ca="1" si="68"/>
        <v/>
      </c>
      <c r="M542" s="34"/>
      <c r="N542" s="47" t="str">
        <f t="shared" ca="1" si="69"/>
        <v/>
      </c>
      <c r="O542" s="75"/>
      <c r="P542" s="75"/>
      <c r="Q542" s="47" t="str">
        <f t="shared" ca="1" si="70"/>
        <v/>
      </c>
      <c r="R542" s="34"/>
      <c r="S542" s="59" t="str">
        <f t="shared" ca="1" si="71"/>
        <v/>
      </c>
      <c r="T542" s="32"/>
      <c r="U542" s="33" t="str">
        <f t="shared" ca="1" si="72"/>
        <v/>
      </c>
      <c r="V542" s="34"/>
      <c r="W542" s="35"/>
      <c r="X542" s="36" t="str">
        <f t="shared" ca="1" si="66"/>
        <v/>
      </c>
      <c r="Y542" s="37"/>
      <c r="Z542" s="38" t="str">
        <f t="shared" si="67"/>
        <v/>
      </c>
    </row>
    <row r="543" spans="1:26" s="39" customFormat="1" hidden="1">
      <c r="A543" s="30">
        <v>540</v>
      </c>
      <c r="B543" s="31"/>
      <c r="C543" s="31"/>
      <c r="D543" s="44"/>
      <c r="E543" s="72" t="str">
        <f>IFERROR(IF(INDEX(Sheet3!$B$2:$B$8, MATCH(D543, Sheet3!$A$2:$A$8, 0)) = 0, "", INDEX(Sheet3!$B$2:$B$8, MATCH(D543, Sheet3!$A$2:$A$8, 0))), "")</f>
        <v/>
      </c>
      <c r="F543" s="31"/>
      <c r="G543" s="45"/>
      <c r="H543" s="63" t="str">
        <f>IFERROR(INDEX(Sheet3!$F$2:$F$114, MATCH(G543, Sheet3!$E$2:$E$114, 0)), "")</f>
        <v/>
      </c>
      <c r="I543" s="32"/>
      <c r="J543" s="40" t="str">
        <f t="shared" ca="1" si="65"/>
        <v/>
      </c>
      <c r="K543" s="34"/>
      <c r="L543" s="59" t="str">
        <f t="shared" ca="1" si="68"/>
        <v/>
      </c>
      <c r="M543" s="34"/>
      <c r="N543" s="47" t="str">
        <f t="shared" ca="1" si="69"/>
        <v/>
      </c>
      <c r="O543" s="75"/>
      <c r="P543" s="75"/>
      <c r="Q543" s="47" t="str">
        <f t="shared" ca="1" si="70"/>
        <v/>
      </c>
      <c r="R543" s="34"/>
      <c r="S543" s="59" t="str">
        <f t="shared" ca="1" si="71"/>
        <v/>
      </c>
      <c r="T543" s="32"/>
      <c r="U543" s="33" t="str">
        <f t="shared" ca="1" si="72"/>
        <v/>
      </c>
      <c r="V543" s="34"/>
      <c r="W543" s="35"/>
      <c r="X543" s="36" t="str">
        <f t="shared" ca="1" si="66"/>
        <v/>
      </c>
      <c r="Y543" s="37"/>
      <c r="Z543" s="38" t="str">
        <f t="shared" si="67"/>
        <v/>
      </c>
    </row>
    <row r="544" spans="1:26" s="39" customFormat="1" hidden="1">
      <c r="A544" s="30">
        <v>541</v>
      </c>
      <c r="B544" s="31"/>
      <c r="C544" s="31"/>
      <c r="D544" s="44"/>
      <c r="E544" s="72" t="str">
        <f>IFERROR(IF(INDEX(Sheet3!$B$2:$B$8, MATCH(D544, Sheet3!$A$2:$A$8, 0)) = 0, "", INDEX(Sheet3!$B$2:$B$8, MATCH(D544, Sheet3!$A$2:$A$8, 0))), "")</f>
        <v/>
      </c>
      <c r="F544" s="31"/>
      <c r="G544" s="45"/>
      <c r="H544" s="63" t="str">
        <f>IFERROR(INDEX(Sheet3!$F$2:$F$114, MATCH(G544, Sheet3!$E$2:$E$114, 0)), "")</f>
        <v/>
      </c>
      <c r="I544" s="32"/>
      <c r="J544" s="40" t="str">
        <f t="shared" ca="1" si="65"/>
        <v/>
      </c>
      <c r="K544" s="34"/>
      <c r="L544" s="59" t="str">
        <f t="shared" ca="1" si="68"/>
        <v/>
      </c>
      <c r="M544" s="34"/>
      <c r="N544" s="47" t="str">
        <f t="shared" ca="1" si="69"/>
        <v/>
      </c>
      <c r="O544" s="75"/>
      <c r="P544" s="75"/>
      <c r="Q544" s="47" t="str">
        <f t="shared" ca="1" si="70"/>
        <v/>
      </c>
      <c r="R544" s="34"/>
      <c r="S544" s="59" t="str">
        <f t="shared" ca="1" si="71"/>
        <v/>
      </c>
      <c r="T544" s="32"/>
      <c r="U544" s="33" t="str">
        <f t="shared" ca="1" si="72"/>
        <v/>
      </c>
      <c r="V544" s="34"/>
      <c r="W544" s="35"/>
      <c r="X544" s="36" t="str">
        <f t="shared" ca="1" si="66"/>
        <v/>
      </c>
      <c r="Y544" s="37"/>
      <c r="Z544" s="38" t="str">
        <f t="shared" si="67"/>
        <v/>
      </c>
    </row>
    <row r="545" spans="1:26" s="39" customFormat="1" hidden="1">
      <c r="A545" s="30">
        <v>542</v>
      </c>
      <c r="B545" s="31"/>
      <c r="C545" s="31"/>
      <c r="D545" s="44"/>
      <c r="E545" s="72" t="str">
        <f>IFERROR(IF(INDEX(Sheet3!$B$2:$B$8, MATCH(D545, Sheet3!$A$2:$A$8, 0)) = 0, "", INDEX(Sheet3!$B$2:$B$8, MATCH(D545, Sheet3!$A$2:$A$8, 0))), "")</f>
        <v/>
      </c>
      <c r="F545" s="31"/>
      <c r="G545" s="45"/>
      <c r="H545" s="63" t="str">
        <f>IFERROR(INDEX(Sheet3!$F$2:$F$114, MATCH(G545, Sheet3!$E$2:$E$114, 0)), "")</f>
        <v/>
      </c>
      <c r="I545" s="32"/>
      <c r="J545" s="40" t="str">
        <f t="shared" ca="1" si="65"/>
        <v/>
      </c>
      <c r="K545" s="34"/>
      <c r="L545" s="59" t="str">
        <f t="shared" ca="1" si="68"/>
        <v/>
      </c>
      <c r="M545" s="34"/>
      <c r="N545" s="47" t="str">
        <f t="shared" ca="1" si="69"/>
        <v/>
      </c>
      <c r="O545" s="75"/>
      <c r="P545" s="75"/>
      <c r="Q545" s="47" t="str">
        <f t="shared" ca="1" si="70"/>
        <v/>
      </c>
      <c r="R545" s="34"/>
      <c r="S545" s="59" t="str">
        <f t="shared" ca="1" si="71"/>
        <v/>
      </c>
      <c r="T545" s="32"/>
      <c r="U545" s="33" t="str">
        <f t="shared" ca="1" si="72"/>
        <v/>
      </c>
      <c r="V545" s="34"/>
      <c r="W545" s="35"/>
      <c r="X545" s="36" t="str">
        <f t="shared" ca="1" si="66"/>
        <v/>
      </c>
      <c r="Y545" s="37"/>
      <c r="Z545" s="38" t="str">
        <f t="shared" si="67"/>
        <v/>
      </c>
    </row>
    <row r="546" spans="1:26" s="39" customFormat="1" hidden="1">
      <c r="A546" s="30">
        <v>543</v>
      </c>
      <c r="B546" s="31"/>
      <c r="C546" s="31"/>
      <c r="D546" s="44"/>
      <c r="E546" s="72" t="str">
        <f>IFERROR(IF(INDEX(Sheet3!$B$2:$B$8, MATCH(D546, Sheet3!$A$2:$A$8, 0)) = 0, "", INDEX(Sheet3!$B$2:$B$8, MATCH(D546, Sheet3!$A$2:$A$8, 0))), "")</f>
        <v/>
      </c>
      <c r="F546" s="31"/>
      <c r="G546" s="45"/>
      <c r="H546" s="63" t="str">
        <f>IFERROR(INDEX(Sheet3!$F$2:$F$114, MATCH(G546, Sheet3!$E$2:$E$114, 0)), "")</f>
        <v/>
      </c>
      <c r="I546" s="32"/>
      <c r="J546" s="40" t="str">
        <f t="shared" ca="1" si="65"/>
        <v/>
      </c>
      <c r="K546" s="34"/>
      <c r="L546" s="59" t="str">
        <f t="shared" ca="1" si="68"/>
        <v/>
      </c>
      <c r="M546" s="34"/>
      <c r="N546" s="47" t="str">
        <f t="shared" ca="1" si="69"/>
        <v/>
      </c>
      <c r="O546" s="75"/>
      <c r="P546" s="75"/>
      <c r="Q546" s="47" t="str">
        <f t="shared" ca="1" si="70"/>
        <v/>
      </c>
      <c r="R546" s="34"/>
      <c r="S546" s="59" t="str">
        <f t="shared" ca="1" si="71"/>
        <v/>
      </c>
      <c r="T546" s="32"/>
      <c r="U546" s="33" t="str">
        <f t="shared" ca="1" si="72"/>
        <v/>
      </c>
      <c r="V546" s="34"/>
      <c r="W546" s="35"/>
      <c r="X546" s="36" t="str">
        <f t="shared" ca="1" si="66"/>
        <v/>
      </c>
      <c r="Y546" s="37"/>
      <c r="Z546" s="38" t="str">
        <f t="shared" si="67"/>
        <v/>
      </c>
    </row>
    <row r="547" spans="1:26" s="39" customFormat="1" hidden="1">
      <c r="A547" s="30">
        <v>544</v>
      </c>
      <c r="B547" s="31"/>
      <c r="C547" s="31"/>
      <c r="D547" s="44"/>
      <c r="E547" s="72" t="str">
        <f>IFERROR(IF(INDEX(Sheet3!$B$2:$B$8, MATCH(D547, Sheet3!$A$2:$A$8, 0)) = 0, "", INDEX(Sheet3!$B$2:$B$8, MATCH(D547, Sheet3!$A$2:$A$8, 0))), "")</f>
        <v/>
      </c>
      <c r="F547" s="31"/>
      <c r="G547" s="45"/>
      <c r="H547" s="63" t="str">
        <f>IFERROR(INDEX(Sheet3!$F$2:$F$114, MATCH(G547, Sheet3!$E$2:$E$114, 0)), "")</f>
        <v/>
      </c>
      <c r="I547" s="32"/>
      <c r="J547" s="40" t="str">
        <f t="shared" ca="1" si="65"/>
        <v/>
      </c>
      <c r="K547" s="34"/>
      <c r="L547" s="59" t="str">
        <f t="shared" ca="1" si="68"/>
        <v/>
      </c>
      <c r="M547" s="34"/>
      <c r="N547" s="47" t="str">
        <f t="shared" ca="1" si="69"/>
        <v/>
      </c>
      <c r="O547" s="75"/>
      <c r="P547" s="75"/>
      <c r="Q547" s="47" t="str">
        <f t="shared" ca="1" si="70"/>
        <v/>
      </c>
      <c r="R547" s="34"/>
      <c r="S547" s="59" t="str">
        <f t="shared" ca="1" si="71"/>
        <v/>
      </c>
      <c r="T547" s="32"/>
      <c r="U547" s="33" t="str">
        <f t="shared" ca="1" si="72"/>
        <v/>
      </c>
      <c r="V547" s="34"/>
      <c r="W547" s="35"/>
      <c r="X547" s="36" t="str">
        <f t="shared" ca="1" si="66"/>
        <v/>
      </c>
      <c r="Y547" s="37"/>
      <c r="Z547" s="38" t="str">
        <f t="shared" si="67"/>
        <v/>
      </c>
    </row>
    <row r="548" spans="1:26" s="39" customFormat="1" hidden="1">
      <c r="A548" s="30">
        <v>545</v>
      </c>
      <c r="B548" s="31"/>
      <c r="C548" s="31"/>
      <c r="D548" s="44"/>
      <c r="E548" s="72" t="str">
        <f>IFERROR(IF(INDEX(Sheet3!$B$2:$B$8, MATCH(D548, Sheet3!$A$2:$A$8, 0)) = 0, "", INDEX(Sheet3!$B$2:$B$8, MATCH(D548, Sheet3!$A$2:$A$8, 0))), "")</f>
        <v/>
      </c>
      <c r="F548" s="31"/>
      <c r="G548" s="45"/>
      <c r="H548" s="63" t="str">
        <f>IFERROR(INDEX(Sheet3!$F$2:$F$114, MATCH(G548, Sheet3!$E$2:$E$114, 0)), "")</f>
        <v/>
      </c>
      <c r="I548" s="32"/>
      <c r="J548" s="40" t="str">
        <f t="shared" ca="1" si="65"/>
        <v/>
      </c>
      <c r="K548" s="34"/>
      <c r="L548" s="59" t="str">
        <f t="shared" ca="1" si="68"/>
        <v/>
      </c>
      <c r="M548" s="34"/>
      <c r="N548" s="47" t="str">
        <f t="shared" ca="1" si="69"/>
        <v/>
      </c>
      <c r="O548" s="75"/>
      <c r="P548" s="75"/>
      <c r="Q548" s="47" t="str">
        <f t="shared" ca="1" si="70"/>
        <v/>
      </c>
      <c r="R548" s="34"/>
      <c r="S548" s="59" t="str">
        <f t="shared" ca="1" si="71"/>
        <v/>
      </c>
      <c r="T548" s="32"/>
      <c r="U548" s="33" t="str">
        <f t="shared" ca="1" si="72"/>
        <v/>
      </c>
      <c r="V548" s="34"/>
      <c r="W548" s="35"/>
      <c r="X548" s="36" t="str">
        <f t="shared" ca="1" si="66"/>
        <v/>
      </c>
      <c r="Y548" s="37"/>
      <c r="Z548" s="38" t="str">
        <f t="shared" si="67"/>
        <v/>
      </c>
    </row>
    <row r="549" spans="1:26" s="39" customFormat="1" hidden="1">
      <c r="A549" s="30">
        <v>546</v>
      </c>
      <c r="B549" s="31"/>
      <c r="C549" s="31"/>
      <c r="D549" s="44"/>
      <c r="E549" s="72" t="str">
        <f>IFERROR(IF(INDEX(Sheet3!$B$2:$B$8, MATCH(D549, Sheet3!$A$2:$A$8, 0)) = 0, "", INDEX(Sheet3!$B$2:$B$8, MATCH(D549, Sheet3!$A$2:$A$8, 0))), "")</f>
        <v/>
      </c>
      <c r="F549" s="31"/>
      <c r="G549" s="45"/>
      <c r="H549" s="63" t="str">
        <f>IFERROR(INDEX(Sheet3!$F$2:$F$114, MATCH(G549, Sheet3!$E$2:$E$114, 0)), "")</f>
        <v/>
      </c>
      <c r="I549" s="32"/>
      <c r="J549" s="40" t="str">
        <f t="shared" ca="1" si="65"/>
        <v/>
      </c>
      <c r="K549" s="34"/>
      <c r="L549" s="59" t="str">
        <f t="shared" ca="1" si="68"/>
        <v/>
      </c>
      <c r="M549" s="34"/>
      <c r="N549" s="47" t="str">
        <f t="shared" ca="1" si="69"/>
        <v/>
      </c>
      <c r="O549" s="75"/>
      <c r="P549" s="75"/>
      <c r="Q549" s="47" t="str">
        <f t="shared" ca="1" si="70"/>
        <v/>
      </c>
      <c r="R549" s="34"/>
      <c r="S549" s="59" t="str">
        <f t="shared" ca="1" si="71"/>
        <v/>
      </c>
      <c r="T549" s="32"/>
      <c r="U549" s="33" t="str">
        <f t="shared" ca="1" si="72"/>
        <v/>
      </c>
      <c r="V549" s="34"/>
      <c r="W549" s="35"/>
      <c r="X549" s="36" t="str">
        <f t="shared" ca="1" si="66"/>
        <v/>
      </c>
      <c r="Y549" s="37"/>
      <c r="Z549" s="38" t="str">
        <f t="shared" si="67"/>
        <v/>
      </c>
    </row>
    <row r="550" spans="1:26" s="39" customFormat="1" hidden="1">
      <c r="A550" s="30">
        <v>547</v>
      </c>
      <c r="B550" s="31"/>
      <c r="C550" s="31"/>
      <c r="D550" s="44"/>
      <c r="E550" s="72" t="str">
        <f>IFERROR(IF(INDEX(Sheet3!$B$2:$B$8, MATCH(D550, Sheet3!$A$2:$A$8, 0)) = 0, "", INDEX(Sheet3!$B$2:$B$8, MATCH(D550, Sheet3!$A$2:$A$8, 0))), "")</f>
        <v/>
      </c>
      <c r="F550" s="31"/>
      <c r="G550" s="45"/>
      <c r="H550" s="63" t="str">
        <f>IFERROR(INDEX(Sheet3!$F$2:$F$114, MATCH(G550, Sheet3!$E$2:$E$114, 0)), "")</f>
        <v/>
      </c>
      <c r="I550" s="32"/>
      <c r="J550" s="40" t="str">
        <f t="shared" ca="1" si="65"/>
        <v/>
      </c>
      <c r="K550" s="34"/>
      <c r="L550" s="59" t="str">
        <f t="shared" ca="1" si="68"/>
        <v/>
      </c>
      <c r="M550" s="34"/>
      <c r="N550" s="47" t="str">
        <f t="shared" ca="1" si="69"/>
        <v/>
      </c>
      <c r="O550" s="75"/>
      <c r="P550" s="75"/>
      <c r="Q550" s="47" t="str">
        <f t="shared" ca="1" si="70"/>
        <v/>
      </c>
      <c r="R550" s="34"/>
      <c r="S550" s="59" t="str">
        <f t="shared" ca="1" si="71"/>
        <v/>
      </c>
      <c r="T550" s="32"/>
      <c r="U550" s="33" t="str">
        <f t="shared" ca="1" si="72"/>
        <v/>
      </c>
      <c r="V550" s="34"/>
      <c r="W550" s="35"/>
      <c r="X550" s="36" t="str">
        <f t="shared" ca="1" si="66"/>
        <v/>
      </c>
      <c r="Y550" s="37"/>
      <c r="Z550" s="38" t="str">
        <f t="shared" si="67"/>
        <v/>
      </c>
    </row>
    <row r="551" spans="1:26" s="39" customFormat="1" hidden="1">
      <c r="A551" s="30">
        <v>548</v>
      </c>
      <c r="B551" s="31"/>
      <c r="C551" s="31"/>
      <c r="D551" s="44"/>
      <c r="E551" s="72" t="str">
        <f>IFERROR(IF(INDEX(Sheet3!$B$2:$B$8, MATCH(D551, Sheet3!$A$2:$A$8, 0)) = 0, "", INDEX(Sheet3!$B$2:$B$8, MATCH(D551, Sheet3!$A$2:$A$8, 0))), "")</f>
        <v/>
      </c>
      <c r="F551" s="31"/>
      <c r="G551" s="45"/>
      <c r="H551" s="63" t="str">
        <f>IFERROR(INDEX(Sheet3!$F$2:$F$114, MATCH(G551, Sheet3!$E$2:$E$114, 0)), "")</f>
        <v/>
      </c>
      <c r="I551" s="32"/>
      <c r="J551" s="40" t="str">
        <f t="shared" ca="1" si="65"/>
        <v/>
      </c>
      <c r="K551" s="34"/>
      <c r="L551" s="59" t="str">
        <f t="shared" ca="1" si="68"/>
        <v/>
      </c>
      <c r="M551" s="34"/>
      <c r="N551" s="47" t="str">
        <f t="shared" ca="1" si="69"/>
        <v/>
      </c>
      <c r="O551" s="75"/>
      <c r="P551" s="75"/>
      <c r="Q551" s="47" t="str">
        <f t="shared" ca="1" si="70"/>
        <v/>
      </c>
      <c r="R551" s="34"/>
      <c r="S551" s="59" t="str">
        <f t="shared" ca="1" si="71"/>
        <v/>
      </c>
      <c r="T551" s="32"/>
      <c r="U551" s="33" t="str">
        <f t="shared" ca="1" si="72"/>
        <v/>
      </c>
      <c r="V551" s="34"/>
      <c r="W551" s="35"/>
      <c r="X551" s="36" t="str">
        <f t="shared" ca="1" si="66"/>
        <v/>
      </c>
      <c r="Y551" s="37"/>
      <c r="Z551" s="38" t="str">
        <f t="shared" si="67"/>
        <v/>
      </c>
    </row>
    <row r="552" spans="1:26" s="39" customFormat="1" hidden="1">
      <c r="A552" s="30">
        <v>549</v>
      </c>
      <c r="B552" s="31"/>
      <c r="C552" s="31"/>
      <c r="D552" s="44"/>
      <c r="E552" s="72" t="str">
        <f>IFERROR(IF(INDEX(Sheet3!$B$2:$B$8, MATCH(D552, Sheet3!$A$2:$A$8, 0)) = 0, "", INDEX(Sheet3!$B$2:$B$8, MATCH(D552, Sheet3!$A$2:$A$8, 0))), "")</f>
        <v/>
      </c>
      <c r="F552" s="31"/>
      <c r="G552" s="45"/>
      <c r="H552" s="63" t="str">
        <f>IFERROR(INDEX(Sheet3!$F$2:$F$114, MATCH(G552, Sheet3!$E$2:$E$114, 0)), "")</f>
        <v/>
      </c>
      <c r="I552" s="32"/>
      <c r="J552" s="40" t="str">
        <f t="shared" ca="1" si="65"/>
        <v/>
      </c>
      <c r="K552" s="34"/>
      <c r="L552" s="59" t="str">
        <f t="shared" ca="1" si="68"/>
        <v/>
      </c>
      <c r="M552" s="34"/>
      <c r="N552" s="47" t="str">
        <f t="shared" ca="1" si="69"/>
        <v/>
      </c>
      <c r="O552" s="75"/>
      <c r="P552" s="75"/>
      <c r="Q552" s="47" t="str">
        <f t="shared" ca="1" si="70"/>
        <v/>
      </c>
      <c r="R552" s="34"/>
      <c r="S552" s="59" t="str">
        <f t="shared" ca="1" si="71"/>
        <v/>
      </c>
      <c r="T552" s="32"/>
      <c r="U552" s="33" t="str">
        <f t="shared" ca="1" si="72"/>
        <v/>
      </c>
      <c r="V552" s="34"/>
      <c r="W552" s="35"/>
      <c r="X552" s="36" t="str">
        <f t="shared" ca="1" si="66"/>
        <v/>
      </c>
      <c r="Y552" s="37"/>
      <c r="Z552" s="38" t="str">
        <f t="shared" si="67"/>
        <v/>
      </c>
    </row>
    <row r="553" spans="1:26" s="39" customFormat="1" hidden="1">
      <c r="A553" s="30">
        <v>550</v>
      </c>
      <c r="B553" s="31"/>
      <c r="C553" s="31"/>
      <c r="D553" s="44"/>
      <c r="E553" s="72" t="str">
        <f>IFERROR(IF(INDEX(Sheet3!$B$2:$B$8, MATCH(D553, Sheet3!$A$2:$A$8, 0)) = 0, "", INDEX(Sheet3!$B$2:$B$8, MATCH(D553, Sheet3!$A$2:$A$8, 0))), "")</f>
        <v/>
      </c>
      <c r="F553" s="31"/>
      <c r="G553" s="45"/>
      <c r="H553" s="63" t="str">
        <f>IFERROR(INDEX(Sheet3!$F$2:$F$114, MATCH(G553, Sheet3!$E$2:$E$114, 0)), "")</f>
        <v/>
      </c>
      <c r="I553" s="32"/>
      <c r="J553" s="40" t="str">
        <f t="shared" ca="1" si="65"/>
        <v/>
      </c>
      <c r="K553" s="34"/>
      <c r="L553" s="59" t="str">
        <f t="shared" ca="1" si="68"/>
        <v/>
      </c>
      <c r="M553" s="34"/>
      <c r="N553" s="47" t="str">
        <f t="shared" ca="1" si="69"/>
        <v/>
      </c>
      <c r="O553" s="75"/>
      <c r="P553" s="75"/>
      <c r="Q553" s="47" t="str">
        <f t="shared" ca="1" si="70"/>
        <v/>
      </c>
      <c r="R553" s="34"/>
      <c r="S553" s="59" t="str">
        <f t="shared" ca="1" si="71"/>
        <v/>
      </c>
      <c r="T553" s="32"/>
      <c r="U553" s="33" t="str">
        <f t="shared" ca="1" si="72"/>
        <v/>
      </c>
      <c r="V553" s="34"/>
      <c r="W553" s="35"/>
      <c r="X553" s="36" t="str">
        <f t="shared" ca="1" si="66"/>
        <v/>
      </c>
      <c r="Y553" s="37"/>
      <c r="Z553" s="38" t="str">
        <f t="shared" si="67"/>
        <v/>
      </c>
    </row>
    <row r="554" spans="1:26" s="39" customFormat="1" hidden="1">
      <c r="A554" s="30">
        <v>551</v>
      </c>
      <c r="B554" s="31"/>
      <c r="C554" s="31"/>
      <c r="D554" s="44"/>
      <c r="E554" s="72" t="str">
        <f>IFERROR(IF(INDEX(Sheet3!$B$2:$B$8, MATCH(D554, Sheet3!$A$2:$A$8, 0)) = 0, "", INDEX(Sheet3!$B$2:$B$8, MATCH(D554, Sheet3!$A$2:$A$8, 0))), "")</f>
        <v/>
      </c>
      <c r="F554" s="31"/>
      <c r="G554" s="45"/>
      <c r="H554" s="63" t="str">
        <f>IFERROR(INDEX(Sheet3!$F$2:$F$114, MATCH(G554, Sheet3!$E$2:$E$114, 0)), "")</f>
        <v/>
      </c>
      <c r="I554" s="32"/>
      <c r="J554" s="40" t="str">
        <f t="shared" ca="1" si="65"/>
        <v/>
      </c>
      <c r="K554" s="34"/>
      <c r="L554" s="59" t="str">
        <f t="shared" ca="1" si="68"/>
        <v/>
      </c>
      <c r="M554" s="34"/>
      <c r="N554" s="47" t="str">
        <f t="shared" ca="1" si="69"/>
        <v/>
      </c>
      <c r="O554" s="75"/>
      <c r="P554" s="75"/>
      <c r="Q554" s="47" t="str">
        <f t="shared" ca="1" si="70"/>
        <v/>
      </c>
      <c r="R554" s="34"/>
      <c r="S554" s="59" t="str">
        <f t="shared" ca="1" si="71"/>
        <v/>
      </c>
      <c r="T554" s="32"/>
      <c r="U554" s="33" t="str">
        <f t="shared" ca="1" si="72"/>
        <v/>
      </c>
      <c r="V554" s="34"/>
      <c r="W554" s="35"/>
      <c r="X554" s="36" t="str">
        <f t="shared" ca="1" si="66"/>
        <v/>
      </c>
      <c r="Y554" s="37"/>
      <c r="Z554" s="38" t="str">
        <f t="shared" si="67"/>
        <v/>
      </c>
    </row>
    <row r="555" spans="1:26" s="39" customFormat="1" hidden="1">
      <c r="A555" s="30">
        <v>552</v>
      </c>
      <c r="B555" s="31"/>
      <c r="C555" s="31"/>
      <c r="D555" s="44"/>
      <c r="E555" s="72" t="str">
        <f>IFERROR(IF(INDEX(Sheet3!$B$2:$B$8, MATCH(D555, Sheet3!$A$2:$A$8, 0)) = 0, "", INDEX(Sheet3!$B$2:$B$8, MATCH(D555, Sheet3!$A$2:$A$8, 0))), "")</f>
        <v/>
      </c>
      <c r="F555" s="31"/>
      <c r="G555" s="45"/>
      <c r="H555" s="63" t="str">
        <f>IFERROR(INDEX(Sheet3!$F$2:$F$114, MATCH(G555, Sheet3!$E$2:$E$114, 0)), "")</f>
        <v/>
      </c>
      <c r="I555" s="32"/>
      <c r="J555" s="40" t="str">
        <f t="shared" ca="1" si="65"/>
        <v/>
      </c>
      <c r="K555" s="34"/>
      <c r="L555" s="59" t="str">
        <f t="shared" ca="1" si="68"/>
        <v/>
      </c>
      <c r="M555" s="34"/>
      <c r="N555" s="47" t="str">
        <f t="shared" ca="1" si="69"/>
        <v/>
      </c>
      <c r="O555" s="75"/>
      <c r="P555" s="75"/>
      <c r="Q555" s="47" t="str">
        <f t="shared" ca="1" si="70"/>
        <v/>
      </c>
      <c r="R555" s="34"/>
      <c r="S555" s="59" t="str">
        <f t="shared" ca="1" si="71"/>
        <v/>
      </c>
      <c r="T555" s="32"/>
      <c r="U555" s="33" t="str">
        <f t="shared" ca="1" si="72"/>
        <v/>
      </c>
      <c r="V555" s="34"/>
      <c r="W555" s="35"/>
      <c r="X555" s="36" t="str">
        <f t="shared" ca="1" si="66"/>
        <v/>
      </c>
      <c r="Y555" s="37"/>
      <c r="Z555" s="38" t="str">
        <f t="shared" si="67"/>
        <v/>
      </c>
    </row>
    <row r="556" spans="1:26" s="39" customFormat="1" hidden="1">
      <c r="A556" s="30">
        <v>553</v>
      </c>
      <c r="B556" s="31"/>
      <c r="C556" s="31"/>
      <c r="D556" s="44"/>
      <c r="E556" s="72" t="str">
        <f>IFERROR(IF(INDEX(Sheet3!$B$2:$B$8, MATCH(D556, Sheet3!$A$2:$A$8, 0)) = 0, "", INDEX(Sheet3!$B$2:$B$8, MATCH(D556, Sheet3!$A$2:$A$8, 0))), "")</f>
        <v/>
      </c>
      <c r="F556" s="31"/>
      <c r="G556" s="45"/>
      <c r="H556" s="63" t="str">
        <f>IFERROR(INDEX(Sheet3!$F$2:$F$114, MATCH(G556, Sheet3!$E$2:$E$114, 0)), "")</f>
        <v/>
      </c>
      <c r="I556" s="32"/>
      <c r="J556" s="40" t="str">
        <f t="shared" ca="1" si="65"/>
        <v/>
      </c>
      <c r="K556" s="34"/>
      <c r="L556" s="59" t="str">
        <f t="shared" ca="1" si="68"/>
        <v/>
      </c>
      <c r="M556" s="34"/>
      <c r="N556" s="47" t="str">
        <f t="shared" ca="1" si="69"/>
        <v/>
      </c>
      <c r="O556" s="75"/>
      <c r="P556" s="75"/>
      <c r="Q556" s="47" t="str">
        <f t="shared" ca="1" si="70"/>
        <v/>
      </c>
      <c r="R556" s="34"/>
      <c r="S556" s="59" t="str">
        <f t="shared" ca="1" si="71"/>
        <v/>
      </c>
      <c r="T556" s="32"/>
      <c r="U556" s="33" t="str">
        <f t="shared" ca="1" si="72"/>
        <v/>
      </c>
      <c r="V556" s="34"/>
      <c r="W556" s="35"/>
      <c r="X556" s="36" t="str">
        <f t="shared" ca="1" si="66"/>
        <v/>
      </c>
      <c r="Y556" s="37"/>
      <c r="Z556" s="38" t="str">
        <f t="shared" si="67"/>
        <v/>
      </c>
    </row>
    <row r="557" spans="1:26" s="39" customFormat="1" hidden="1">
      <c r="A557" s="30">
        <v>554</v>
      </c>
      <c r="B557" s="31"/>
      <c r="C557" s="31"/>
      <c r="D557" s="44"/>
      <c r="E557" s="72" t="str">
        <f>IFERROR(IF(INDEX(Sheet3!$B$2:$B$8, MATCH(D557, Sheet3!$A$2:$A$8, 0)) = 0, "", INDEX(Sheet3!$B$2:$B$8, MATCH(D557, Sheet3!$A$2:$A$8, 0))), "")</f>
        <v/>
      </c>
      <c r="F557" s="31"/>
      <c r="G557" s="45"/>
      <c r="H557" s="63" t="str">
        <f>IFERROR(INDEX(Sheet3!$F$2:$F$114, MATCH(G557, Sheet3!$E$2:$E$114, 0)), "")</f>
        <v/>
      </c>
      <c r="I557" s="32"/>
      <c r="J557" s="40" t="str">
        <f t="shared" ca="1" si="65"/>
        <v/>
      </c>
      <c r="K557" s="34"/>
      <c r="L557" s="59" t="str">
        <f t="shared" ca="1" si="68"/>
        <v/>
      </c>
      <c r="M557" s="34"/>
      <c r="N557" s="47" t="str">
        <f t="shared" ca="1" si="69"/>
        <v/>
      </c>
      <c r="O557" s="75"/>
      <c r="P557" s="75"/>
      <c r="Q557" s="47" t="str">
        <f t="shared" ca="1" si="70"/>
        <v/>
      </c>
      <c r="R557" s="34"/>
      <c r="S557" s="59" t="str">
        <f t="shared" ca="1" si="71"/>
        <v/>
      </c>
      <c r="T557" s="32"/>
      <c r="U557" s="33" t="str">
        <f t="shared" ca="1" si="72"/>
        <v/>
      </c>
      <c r="V557" s="34"/>
      <c r="W557" s="35"/>
      <c r="X557" s="36" t="str">
        <f t="shared" ca="1" si="66"/>
        <v/>
      </c>
      <c r="Y557" s="37"/>
      <c r="Z557" s="38" t="str">
        <f t="shared" si="67"/>
        <v/>
      </c>
    </row>
    <row r="558" spans="1:26" s="39" customFormat="1" hidden="1">
      <c r="A558" s="30">
        <v>555</v>
      </c>
      <c r="B558" s="31"/>
      <c r="C558" s="31"/>
      <c r="D558" s="44"/>
      <c r="E558" s="72" t="str">
        <f>IFERROR(IF(INDEX(Sheet3!$B$2:$B$8, MATCH(D558, Sheet3!$A$2:$A$8, 0)) = 0, "", INDEX(Sheet3!$B$2:$B$8, MATCH(D558, Sheet3!$A$2:$A$8, 0))), "")</f>
        <v/>
      </c>
      <c r="F558" s="31"/>
      <c r="G558" s="45"/>
      <c r="H558" s="63" t="str">
        <f>IFERROR(INDEX(Sheet3!$F$2:$F$114, MATCH(G558, Sheet3!$E$2:$E$114, 0)), "")</f>
        <v/>
      </c>
      <c r="I558" s="32"/>
      <c r="J558" s="40" t="str">
        <f t="shared" ca="1" si="65"/>
        <v/>
      </c>
      <c r="K558" s="34"/>
      <c r="L558" s="59" t="str">
        <f t="shared" ca="1" si="68"/>
        <v/>
      </c>
      <c r="M558" s="34"/>
      <c r="N558" s="47" t="str">
        <f t="shared" ca="1" si="69"/>
        <v/>
      </c>
      <c r="O558" s="75"/>
      <c r="P558" s="75"/>
      <c r="Q558" s="47" t="str">
        <f t="shared" ca="1" si="70"/>
        <v/>
      </c>
      <c r="R558" s="34"/>
      <c r="S558" s="59" t="str">
        <f t="shared" ca="1" si="71"/>
        <v/>
      </c>
      <c r="T558" s="32"/>
      <c r="U558" s="33" t="str">
        <f t="shared" ca="1" si="72"/>
        <v/>
      </c>
      <c r="V558" s="34"/>
      <c r="W558" s="35"/>
      <c r="X558" s="36" t="str">
        <f t="shared" ca="1" si="66"/>
        <v/>
      </c>
      <c r="Y558" s="37"/>
      <c r="Z558" s="38" t="str">
        <f t="shared" si="67"/>
        <v/>
      </c>
    </row>
    <row r="559" spans="1:26" s="39" customFormat="1" hidden="1">
      <c r="A559" s="30">
        <v>556</v>
      </c>
      <c r="B559" s="31"/>
      <c r="C559" s="31"/>
      <c r="D559" s="44"/>
      <c r="E559" s="72" t="str">
        <f>IFERROR(IF(INDEX(Sheet3!$B$2:$B$8, MATCH(D559, Sheet3!$A$2:$A$8, 0)) = 0, "", INDEX(Sheet3!$B$2:$B$8, MATCH(D559, Sheet3!$A$2:$A$8, 0))), "")</f>
        <v/>
      </c>
      <c r="F559" s="31"/>
      <c r="G559" s="45"/>
      <c r="H559" s="63" t="str">
        <f>IFERROR(INDEX(Sheet3!$F$2:$F$114, MATCH(G559, Sheet3!$E$2:$E$114, 0)), "")</f>
        <v/>
      </c>
      <c r="I559" s="32"/>
      <c r="J559" s="40" t="str">
        <f t="shared" ca="1" si="65"/>
        <v/>
      </c>
      <c r="K559" s="34"/>
      <c r="L559" s="59" t="str">
        <f t="shared" ca="1" si="68"/>
        <v/>
      </c>
      <c r="M559" s="34"/>
      <c r="N559" s="47" t="str">
        <f t="shared" ca="1" si="69"/>
        <v/>
      </c>
      <c r="O559" s="75"/>
      <c r="P559" s="75"/>
      <c r="Q559" s="47" t="str">
        <f t="shared" ca="1" si="70"/>
        <v/>
      </c>
      <c r="R559" s="34"/>
      <c r="S559" s="59" t="str">
        <f t="shared" ca="1" si="71"/>
        <v/>
      </c>
      <c r="T559" s="32"/>
      <c r="U559" s="33" t="str">
        <f t="shared" ca="1" si="72"/>
        <v/>
      </c>
      <c r="V559" s="34"/>
      <c r="W559" s="35"/>
      <c r="X559" s="36" t="str">
        <f t="shared" ca="1" si="66"/>
        <v/>
      </c>
      <c r="Y559" s="37"/>
      <c r="Z559" s="38" t="str">
        <f t="shared" si="67"/>
        <v/>
      </c>
    </row>
    <row r="560" spans="1:26" s="39" customFormat="1" hidden="1">
      <c r="A560" s="30">
        <v>557</v>
      </c>
      <c r="B560" s="31"/>
      <c r="C560" s="31"/>
      <c r="D560" s="44"/>
      <c r="E560" s="72" t="str">
        <f>IFERROR(IF(INDEX(Sheet3!$B$2:$B$8, MATCH(D560, Sheet3!$A$2:$A$8, 0)) = 0, "", INDEX(Sheet3!$B$2:$B$8, MATCH(D560, Sheet3!$A$2:$A$8, 0))), "")</f>
        <v/>
      </c>
      <c r="F560" s="31"/>
      <c r="G560" s="45"/>
      <c r="H560" s="63" t="str">
        <f>IFERROR(INDEX(Sheet3!$F$2:$F$114, MATCH(G560, Sheet3!$E$2:$E$114, 0)), "")</f>
        <v/>
      </c>
      <c r="I560" s="32"/>
      <c r="J560" s="40" t="str">
        <f t="shared" ca="1" si="65"/>
        <v/>
      </c>
      <c r="K560" s="34"/>
      <c r="L560" s="59" t="str">
        <f t="shared" ca="1" si="68"/>
        <v/>
      </c>
      <c r="M560" s="34"/>
      <c r="N560" s="47" t="str">
        <f t="shared" ca="1" si="69"/>
        <v/>
      </c>
      <c r="O560" s="75"/>
      <c r="P560" s="75"/>
      <c r="Q560" s="47" t="str">
        <f t="shared" ca="1" si="70"/>
        <v/>
      </c>
      <c r="R560" s="34"/>
      <c r="S560" s="59" t="str">
        <f t="shared" ca="1" si="71"/>
        <v/>
      </c>
      <c r="T560" s="32"/>
      <c r="U560" s="33" t="str">
        <f t="shared" ca="1" si="72"/>
        <v/>
      </c>
      <c r="V560" s="34"/>
      <c r="W560" s="35"/>
      <c r="X560" s="36" t="str">
        <f t="shared" ca="1" si="66"/>
        <v/>
      </c>
      <c r="Y560" s="37"/>
      <c r="Z560" s="38" t="str">
        <f t="shared" si="67"/>
        <v/>
      </c>
    </row>
    <row r="561" spans="1:26" s="39" customFormat="1" hidden="1">
      <c r="A561" s="30">
        <v>558</v>
      </c>
      <c r="B561" s="31"/>
      <c r="C561" s="31"/>
      <c r="D561" s="44"/>
      <c r="E561" s="72" t="str">
        <f>IFERROR(IF(INDEX(Sheet3!$B$2:$B$8, MATCH(D561, Sheet3!$A$2:$A$8, 0)) = 0, "", INDEX(Sheet3!$B$2:$B$8, MATCH(D561, Sheet3!$A$2:$A$8, 0))), "")</f>
        <v/>
      </c>
      <c r="F561" s="31"/>
      <c r="G561" s="45"/>
      <c r="H561" s="63" t="str">
        <f>IFERROR(INDEX(Sheet3!$F$2:$F$114, MATCH(G561, Sheet3!$E$2:$E$114, 0)), "")</f>
        <v/>
      </c>
      <c r="I561" s="32"/>
      <c r="J561" s="40" t="str">
        <f t="shared" ca="1" si="65"/>
        <v/>
      </c>
      <c r="K561" s="34"/>
      <c r="L561" s="59" t="str">
        <f t="shared" ca="1" si="68"/>
        <v/>
      </c>
      <c r="M561" s="34"/>
      <c r="N561" s="47" t="str">
        <f t="shared" ca="1" si="69"/>
        <v/>
      </c>
      <c r="O561" s="75"/>
      <c r="P561" s="75"/>
      <c r="Q561" s="47" t="str">
        <f t="shared" ca="1" si="70"/>
        <v/>
      </c>
      <c r="R561" s="34"/>
      <c r="S561" s="59" t="str">
        <f t="shared" ca="1" si="71"/>
        <v/>
      </c>
      <c r="T561" s="32"/>
      <c r="U561" s="33" t="str">
        <f t="shared" ca="1" si="72"/>
        <v/>
      </c>
      <c r="V561" s="34"/>
      <c r="W561" s="35"/>
      <c r="X561" s="36" t="str">
        <f t="shared" ca="1" si="66"/>
        <v/>
      </c>
      <c r="Y561" s="37"/>
      <c r="Z561" s="38" t="str">
        <f t="shared" si="67"/>
        <v/>
      </c>
    </row>
    <row r="562" spans="1:26" s="39" customFormat="1" hidden="1">
      <c r="A562" s="30">
        <v>559</v>
      </c>
      <c r="B562" s="31"/>
      <c r="C562" s="31"/>
      <c r="D562" s="44"/>
      <c r="E562" s="72" t="str">
        <f>IFERROR(IF(INDEX(Sheet3!$B$2:$B$8, MATCH(D562, Sheet3!$A$2:$A$8, 0)) = 0, "", INDEX(Sheet3!$B$2:$B$8, MATCH(D562, Sheet3!$A$2:$A$8, 0))), "")</f>
        <v/>
      </c>
      <c r="F562" s="31"/>
      <c r="G562" s="45"/>
      <c r="H562" s="63" t="str">
        <f>IFERROR(INDEX(Sheet3!$F$2:$F$114, MATCH(G562, Sheet3!$E$2:$E$114, 0)), "")</f>
        <v/>
      </c>
      <c r="I562" s="32"/>
      <c r="J562" s="40" t="str">
        <f t="shared" ca="1" si="65"/>
        <v/>
      </c>
      <c r="K562" s="34"/>
      <c r="L562" s="59" t="str">
        <f t="shared" ca="1" si="68"/>
        <v/>
      </c>
      <c r="M562" s="34"/>
      <c r="N562" s="47" t="str">
        <f t="shared" ca="1" si="69"/>
        <v/>
      </c>
      <c r="O562" s="75"/>
      <c r="P562" s="75"/>
      <c r="Q562" s="47" t="str">
        <f t="shared" ca="1" si="70"/>
        <v/>
      </c>
      <c r="R562" s="34"/>
      <c r="S562" s="59" t="str">
        <f t="shared" ca="1" si="71"/>
        <v/>
      </c>
      <c r="T562" s="32"/>
      <c r="U562" s="33" t="str">
        <f t="shared" ca="1" si="72"/>
        <v/>
      </c>
      <c r="V562" s="34"/>
      <c r="W562" s="35"/>
      <c r="X562" s="36" t="str">
        <f t="shared" ca="1" si="66"/>
        <v/>
      </c>
      <c r="Y562" s="37"/>
      <c r="Z562" s="38" t="str">
        <f t="shared" si="67"/>
        <v/>
      </c>
    </row>
    <row r="563" spans="1:26" s="39" customFormat="1" hidden="1">
      <c r="A563" s="30">
        <v>560</v>
      </c>
      <c r="B563" s="31"/>
      <c r="C563" s="31"/>
      <c r="D563" s="44"/>
      <c r="E563" s="72" t="str">
        <f>IFERROR(IF(INDEX(Sheet3!$B$2:$B$8, MATCH(D563, Sheet3!$A$2:$A$8, 0)) = 0, "", INDEX(Sheet3!$B$2:$B$8, MATCH(D563, Sheet3!$A$2:$A$8, 0))), "")</f>
        <v/>
      </c>
      <c r="F563" s="31"/>
      <c r="G563" s="45"/>
      <c r="H563" s="63" t="str">
        <f>IFERROR(INDEX(Sheet3!$F$2:$F$114, MATCH(G563, Sheet3!$E$2:$E$114, 0)), "")</f>
        <v/>
      </c>
      <c r="I563" s="32"/>
      <c r="J563" s="40" t="str">
        <f t="shared" ca="1" si="65"/>
        <v/>
      </c>
      <c r="K563" s="34"/>
      <c r="L563" s="59" t="str">
        <f t="shared" ca="1" si="68"/>
        <v/>
      </c>
      <c r="M563" s="34"/>
      <c r="N563" s="47" t="str">
        <f t="shared" ca="1" si="69"/>
        <v/>
      </c>
      <c r="O563" s="75"/>
      <c r="P563" s="75"/>
      <c r="Q563" s="47" t="str">
        <f t="shared" ca="1" si="70"/>
        <v/>
      </c>
      <c r="R563" s="34"/>
      <c r="S563" s="59" t="str">
        <f t="shared" ca="1" si="71"/>
        <v/>
      </c>
      <c r="T563" s="32"/>
      <c r="U563" s="33" t="str">
        <f t="shared" ca="1" si="72"/>
        <v/>
      </c>
      <c r="V563" s="34"/>
      <c r="W563" s="35"/>
      <c r="X563" s="36" t="str">
        <f t="shared" ca="1" si="66"/>
        <v/>
      </c>
      <c r="Y563" s="37"/>
      <c r="Z563" s="38" t="str">
        <f t="shared" si="67"/>
        <v/>
      </c>
    </row>
    <row r="564" spans="1:26" s="39" customFormat="1" hidden="1">
      <c r="A564" s="30">
        <v>561</v>
      </c>
      <c r="B564" s="31"/>
      <c r="C564" s="31"/>
      <c r="D564" s="44"/>
      <c r="E564" s="72" t="str">
        <f>IFERROR(IF(INDEX(Sheet3!$B$2:$B$8, MATCH(D564, Sheet3!$A$2:$A$8, 0)) = 0, "", INDEX(Sheet3!$B$2:$B$8, MATCH(D564, Sheet3!$A$2:$A$8, 0))), "")</f>
        <v/>
      </c>
      <c r="F564" s="31"/>
      <c r="G564" s="45"/>
      <c r="H564" s="63" t="str">
        <f>IFERROR(INDEX(Sheet3!$F$2:$F$114, MATCH(G564, Sheet3!$E$2:$E$114, 0)), "")</f>
        <v/>
      </c>
      <c r="I564" s="32"/>
      <c r="J564" s="40" t="str">
        <f t="shared" ca="1" si="65"/>
        <v/>
      </c>
      <c r="K564" s="34"/>
      <c r="L564" s="59" t="str">
        <f t="shared" ca="1" si="68"/>
        <v/>
      </c>
      <c r="M564" s="34"/>
      <c r="N564" s="47" t="str">
        <f t="shared" ca="1" si="69"/>
        <v/>
      </c>
      <c r="O564" s="75"/>
      <c r="P564" s="75"/>
      <c r="Q564" s="47" t="str">
        <f t="shared" ca="1" si="70"/>
        <v/>
      </c>
      <c r="R564" s="34"/>
      <c r="S564" s="59" t="str">
        <f t="shared" ca="1" si="71"/>
        <v/>
      </c>
      <c r="T564" s="32"/>
      <c r="U564" s="33" t="str">
        <f t="shared" ca="1" si="72"/>
        <v/>
      </c>
      <c r="V564" s="34"/>
      <c r="W564" s="35"/>
      <c r="X564" s="36" t="str">
        <f t="shared" ca="1" si="66"/>
        <v/>
      </c>
      <c r="Y564" s="37"/>
      <c r="Z564" s="38" t="str">
        <f t="shared" si="67"/>
        <v/>
      </c>
    </row>
    <row r="565" spans="1:26" s="39" customFormat="1" hidden="1">
      <c r="A565" s="30">
        <v>562</v>
      </c>
      <c r="B565" s="31"/>
      <c r="C565" s="31"/>
      <c r="D565" s="44"/>
      <c r="E565" s="72" t="str">
        <f>IFERROR(IF(INDEX(Sheet3!$B$2:$B$8, MATCH(D565, Sheet3!$A$2:$A$8, 0)) = 0, "", INDEX(Sheet3!$B$2:$B$8, MATCH(D565, Sheet3!$A$2:$A$8, 0))), "")</f>
        <v/>
      </c>
      <c r="F565" s="31"/>
      <c r="G565" s="45"/>
      <c r="H565" s="63" t="str">
        <f>IFERROR(INDEX(Sheet3!$F$2:$F$114, MATCH(G565, Sheet3!$E$2:$E$114, 0)), "")</f>
        <v/>
      </c>
      <c r="I565" s="32"/>
      <c r="J565" s="40" t="str">
        <f t="shared" ca="1" si="65"/>
        <v/>
      </c>
      <c r="K565" s="34"/>
      <c r="L565" s="59" t="str">
        <f t="shared" ca="1" si="68"/>
        <v/>
      </c>
      <c r="M565" s="34"/>
      <c r="N565" s="47" t="str">
        <f t="shared" ca="1" si="69"/>
        <v/>
      </c>
      <c r="O565" s="75"/>
      <c r="P565" s="75"/>
      <c r="Q565" s="47" t="str">
        <f t="shared" ca="1" si="70"/>
        <v/>
      </c>
      <c r="R565" s="34"/>
      <c r="S565" s="59" t="str">
        <f t="shared" ca="1" si="71"/>
        <v/>
      </c>
      <c r="T565" s="32"/>
      <c r="U565" s="33" t="str">
        <f t="shared" ca="1" si="72"/>
        <v/>
      </c>
      <c r="V565" s="34"/>
      <c r="W565" s="35"/>
      <c r="X565" s="36" t="str">
        <f t="shared" ca="1" si="66"/>
        <v/>
      </c>
      <c r="Y565" s="37"/>
      <c r="Z565" s="38" t="str">
        <f t="shared" si="67"/>
        <v/>
      </c>
    </row>
    <row r="566" spans="1:26" s="39" customFormat="1" hidden="1">
      <c r="A566" s="30">
        <v>563</v>
      </c>
      <c r="B566" s="31"/>
      <c r="C566" s="31"/>
      <c r="D566" s="44"/>
      <c r="E566" s="72" t="str">
        <f>IFERROR(IF(INDEX(Sheet3!$B$2:$B$8, MATCH(D566, Sheet3!$A$2:$A$8, 0)) = 0, "", INDEX(Sheet3!$B$2:$B$8, MATCH(D566, Sheet3!$A$2:$A$8, 0))), "")</f>
        <v/>
      </c>
      <c r="F566" s="31"/>
      <c r="G566" s="45"/>
      <c r="H566" s="63" t="str">
        <f>IFERROR(INDEX(Sheet3!$F$2:$F$114, MATCH(G566, Sheet3!$E$2:$E$114, 0)), "")</f>
        <v/>
      </c>
      <c r="I566" s="32"/>
      <c r="J566" s="40" t="str">
        <f t="shared" ca="1" si="65"/>
        <v/>
      </c>
      <c r="K566" s="34"/>
      <c r="L566" s="59" t="str">
        <f t="shared" ca="1" si="68"/>
        <v/>
      </c>
      <c r="M566" s="34"/>
      <c r="N566" s="47" t="str">
        <f t="shared" ca="1" si="69"/>
        <v/>
      </c>
      <c r="O566" s="75"/>
      <c r="P566" s="75"/>
      <c r="Q566" s="47" t="str">
        <f t="shared" ca="1" si="70"/>
        <v/>
      </c>
      <c r="R566" s="34"/>
      <c r="S566" s="59" t="str">
        <f t="shared" ca="1" si="71"/>
        <v/>
      </c>
      <c r="T566" s="32"/>
      <c r="U566" s="33" t="str">
        <f t="shared" ca="1" si="72"/>
        <v/>
      </c>
      <c r="V566" s="34"/>
      <c r="W566" s="35"/>
      <c r="X566" s="36" t="str">
        <f t="shared" ca="1" si="66"/>
        <v/>
      </c>
      <c r="Y566" s="37"/>
      <c r="Z566" s="38" t="str">
        <f t="shared" si="67"/>
        <v/>
      </c>
    </row>
    <row r="567" spans="1:26" s="39" customFormat="1" hidden="1">
      <c r="A567" s="30">
        <v>564</v>
      </c>
      <c r="B567" s="31"/>
      <c r="C567" s="31"/>
      <c r="D567" s="44"/>
      <c r="E567" s="72" t="str">
        <f>IFERROR(IF(INDEX(Sheet3!$B$2:$B$8, MATCH(D567, Sheet3!$A$2:$A$8, 0)) = 0, "", INDEX(Sheet3!$B$2:$B$8, MATCH(D567, Sheet3!$A$2:$A$8, 0))), "")</f>
        <v/>
      </c>
      <c r="F567" s="31"/>
      <c r="G567" s="45"/>
      <c r="H567" s="63" t="str">
        <f>IFERROR(INDEX(Sheet3!$F$2:$F$114, MATCH(G567, Sheet3!$E$2:$E$114, 0)), "")</f>
        <v/>
      </c>
      <c r="I567" s="32"/>
      <c r="J567" s="40" t="str">
        <f t="shared" ca="1" si="65"/>
        <v/>
      </c>
      <c r="K567" s="34"/>
      <c r="L567" s="59" t="str">
        <f t="shared" ca="1" si="68"/>
        <v/>
      </c>
      <c r="M567" s="34"/>
      <c r="N567" s="47" t="str">
        <f t="shared" ca="1" si="69"/>
        <v/>
      </c>
      <c r="O567" s="75"/>
      <c r="P567" s="75"/>
      <c r="Q567" s="47" t="str">
        <f t="shared" ca="1" si="70"/>
        <v/>
      </c>
      <c r="R567" s="34"/>
      <c r="S567" s="59" t="str">
        <f t="shared" ca="1" si="71"/>
        <v/>
      </c>
      <c r="T567" s="32"/>
      <c r="U567" s="33" t="str">
        <f t="shared" ca="1" si="72"/>
        <v/>
      </c>
      <c r="V567" s="34"/>
      <c r="W567" s="35"/>
      <c r="X567" s="36" t="str">
        <f t="shared" ca="1" si="66"/>
        <v/>
      </c>
      <c r="Y567" s="37"/>
      <c r="Z567" s="38" t="str">
        <f t="shared" si="67"/>
        <v/>
      </c>
    </row>
    <row r="568" spans="1:26" s="39" customFormat="1" hidden="1">
      <c r="A568" s="30">
        <v>565</v>
      </c>
      <c r="B568" s="31"/>
      <c r="C568" s="31"/>
      <c r="D568" s="44"/>
      <c r="E568" s="72" t="str">
        <f>IFERROR(IF(INDEX(Sheet3!$B$2:$B$8, MATCH(D568, Sheet3!$A$2:$A$8, 0)) = 0, "", INDEX(Sheet3!$B$2:$B$8, MATCH(D568, Sheet3!$A$2:$A$8, 0))), "")</f>
        <v/>
      </c>
      <c r="F568" s="31"/>
      <c r="G568" s="45"/>
      <c r="H568" s="63" t="str">
        <f>IFERROR(INDEX(Sheet3!$F$2:$F$114, MATCH(G568, Sheet3!$E$2:$E$114, 0)), "")</f>
        <v/>
      </c>
      <c r="I568" s="32"/>
      <c r="J568" s="40" t="str">
        <f t="shared" ca="1" si="65"/>
        <v/>
      </c>
      <c r="K568" s="34"/>
      <c r="L568" s="59" t="str">
        <f t="shared" ca="1" si="68"/>
        <v/>
      </c>
      <c r="M568" s="34"/>
      <c r="N568" s="47" t="str">
        <f t="shared" ca="1" si="69"/>
        <v/>
      </c>
      <c r="O568" s="75"/>
      <c r="P568" s="75"/>
      <c r="Q568" s="47" t="str">
        <f t="shared" ca="1" si="70"/>
        <v/>
      </c>
      <c r="R568" s="34"/>
      <c r="S568" s="59" t="str">
        <f t="shared" ca="1" si="71"/>
        <v/>
      </c>
      <c r="T568" s="32"/>
      <c r="U568" s="33" t="str">
        <f t="shared" ca="1" si="72"/>
        <v/>
      </c>
      <c r="V568" s="34"/>
      <c r="W568" s="35"/>
      <c r="X568" s="36" t="str">
        <f t="shared" ca="1" si="66"/>
        <v/>
      </c>
      <c r="Y568" s="37"/>
      <c r="Z568" s="38" t="str">
        <f t="shared" si="67"/>
        <v/>
      </c>
    </row>
    <row r="569" spans="1:26" s="39" customFormat="1" hidden="1">
      <c r="A569" s="30">
        <v>566</v>
      </c>
      <c r="B569" s="31"/>
      <c r="C569" s="31"/>
      <c r="D569" s="44"/>
      <c r="E569" s="72" t="str">
        <f>IFERROR(IF(INDEX(Sheet3!$B$2:$B$8, MATCH(D569, Sheet3!$A$2:$A$8, 0)) = 0, "", INDEX(Sheet3!$B$2:$B$8, MATCH(D569, Sheet3!$A$2:$A$8, 0))), "")</f>
        <v/>
      </c>
      <c r="F569" s="31"/>
      <c r="G569" s="45"/>
      <c r="H569" s="63" t="str">
        <f>IFERROR(INDEX(Sheet3!$F$2:$F$114, MATCH(G569, Sheet3!$E$2:$E$114, 0)), "")</f>
        <v/>
      </c>
      <c r="I569" s="32"/>
      <c r="J569" s="40" t="str">
        <f t="shared" ca="1" si="65"/>
        <v/>
      </c>
      <c r="K569" s="34"/>
      <c r="L569" s="59" t="str">
        <f t="shared" ca="1" si="68"/>
        <v/>
      </c>
      <c r="M569" s="34"/>
      <c r="N569" s="47" t="str">
        <f t="shared" ca="1" si="69"/>
        <v/>
      </c>
      <c r="O569" s="75"/>
      <c r="P569" s="75"/>
      <c r="Q569" s="47" t="str">
        <f t="shared" ca="1" si="70"/>
        <v/>
      </c>
      <c r="R569" s="34"/>
      <c r="S569" s="59" t="str">
        <f t="shared" ca="1" si="71"/>
        <v/>
      </c>
      <c r="T569" s="32"/>
      <c r="U569" s="33" t="str">
        <f t="shared" ca="1" si="72"/>
        <v/>
      </c>
      <c r="V569" s="34"/>
      <c r="W569" s="35"/>
      <c r="X569" s="36" t="str">
        <f t="shared" ca="1" si="66"/>
        <v/>
      </c>
      <c r="Y569" s="37"/>
      <c r="Z569" s="38" t="str">
        <f t="shared" si="67"/>
        <v/>
      </c>
    </row>
    <row r="570" spans="1:26" s="39" customFormat="1" hidden="1">
      <c r="A570" s="30">
        <v>567</v>
      </c>
      <c r="B570" s="31"/>
      <c r="C570" s="31"/>
      <c r="D570" s="44"/>
      <c r="E570" s="72" t="str">
        <f>IFERROR(IF(INDEX(Sheet3!$B$2:$B$8, MATCH(D570, Sheet3!$A$2:$A$8, 0)) = 0, "", INDEX(Sheet3!$B$2:$B$8, MATCH(D570, Sheet3!$A$2:$A$8, 0))), "")</f>
        <v/>
      </c>
      <c r="F570" s="31"/>
      <c r="G570" s="45"/>
      <c r="H570" s="63" t="str">
        <f>IFERROR(INDEX(Sheet3!$F$2:$F$114, MATCH(G570, Sheet3!$E$2:$E$114, 0)), "")</f>
        <v/>
      </c>
      <c r="I570" s="32"/>
      <c r="J570" s="40" t="str">
        <f t="shared" ca="1" si="65"/>
        <v/>
      </c>
      <c r="K570" s="34"/>
      <c r="L570" s="59" t="str">
        <f t="shared" ca="1" si="68"/>
        <v/>
      </c>
      <c r="M570" s="34"/>
      <c r="N570" s="47" t="str">
        <f t="shared" ca="1" si="69"/>
        <v/>
      </c>
      <c r="O570" s="75"/>
      <c r="P570" s="75"/>
      <c r="Q570" s="47" t="str">
        <f t="shared" ca="1" si="70"/>
        <v/>
      </c>
      <c r="R570" s="34"/>
      <c r="S570" s="59" t="str">
        <f t="shared" ca="1" si="71"/>
        <v/>
      </c>
      <c r="T570" s="32"/>
      <c r="U570" s="33" t="str">
        <f t="shared" ca="1" si="72"/>
        <v/>
      </c>
      <c r="V570" s="34"/>
      <c r="W570" s="35"/>
      <c r="X570" s="36" t="str">
        <f t="shared" ca="1" si="66"/>
        <v/>
      </c>
      <c r="Y570" s="37"/>
      <c r="Z570" s="38" t="str">
        <f t="shared" si="67"/>
        <v/>
      </c>
    </row>
    <row r="571" spans="1:26" s="39" customFormat="1" hidden="1">
      <c r="A571" s="30">
        <v>568</v>
      </c>
      <c r="B571" s="31"/>
      <c r="C571" s="31"/>
      <c r="D571" s="44"/>
      <c r="E571" s="72" t="str">
        <f>IFERROR(IF(INDEX(Sheet3!$B$2:$B$8, MATCH(D571, Sheet3!$A$2:$A$8, 0)) = 0, "", INDEX(Sheet3!$B$2:$B$8, MATCH(D571, Sheet3!$A$2:$A$8, 0))), "")</f>
        <v/>
      </c>
      <c r="F571" s="31"/>
      <c r="G571" s="45"/>
      <c r="H571" s="63" t="str">
        <f>IFERROR(INDEX(Sheet3!$F$2:$F$114, MATCH(G571, Sheet3!$E$2:$E$114, 0)), "")</f>
        <v/>
      </c>
      <c r="I571" s="32"/>
      <c r="J571" s="40" t="str">
        <f t="shared" ca="1" si="65"/>
        <v/>
      </c>
      <c r="K571" s="34"/>
      <c r="L571" s="59" t="str">
        <f t="shared" ca="1" si="68"/>
        <v/>
      </c>
      <c r="M571" s="34"/>
      <c r="N571" s="47" t="str">
        <f t="shared" ca="1" si="69"/>
        <v/>
      </c>
      <c r="O571" s="75"/>
      <c r="P571" s="75"/>
      <c r="Q571" s="47" t="str">
        <f t="shared" ca="1" si="70"/>
        <v/>
      </c>
      <c r="R571" s="34"/>
      <c r="S571" s="59" t="str">
        <f t="shared" ca="1" si="71"/>
        <v/>
      </c>
      <c r="T571" s="32"/>
      <c r="U571" s="33" t="str">
        <f t="shared" ca="1" si="72"/>
        <v/>
      </c>
      <c r="V571" s="34"/>
      <c r="W571" s="35"/>
      <c r="X571" s="36" t="str">
        <f t="shared" ca="1" si="66"/>
        <v/>
      </c>
      <c r="Y571" s="37"/>
      <c r="Z571" s="38" t="str">
        <f t="shared" si="67"/>
        <v/>
      </c>
    </row>
    <row r="572" spans="1:26" s="39" customFormat="1" hidden="1">
      <c r="A572" s="30">
        <v>569</v>
      </c>
      <c r="B572" s="31"/>
      <c r="C572" s="31"/>
      <c r="D572" s="44"/>
      <c r="E572" s="72" t="str">
        <f>IFERROR(IF(INDEX(Sheet3!$B$2:$B$8, MATCH(D572, Sheet3!$A$2:$A$8, 0)) = 0, "", INDEX(Sheet3!$B$2:$B$8, MATCH(D572, Sheet3!$A$2:$A$8, 0))), "")</f>
        <v/>
      </c>
      <c r="F572" s="31"/>
      <c r="G572" s="45"/>
      <c r="H572" s="63" t="str">
        <f>IFERROR(INDEX(Sheet3!$F$2:$F$114, MATCH(G572, Sheet3!$E$2:$E$114, 0)), "")</f>
        <v/>
      </c>
      <c r="I572" s="32"/>
      <c r="J572" s="40" t="str">
        <f t="shared" ca="1" si="65"/>
        <v/>
      </c>
      <c r="K572" s="34"/>
      <c r="L572" s="59" t="str">
        <f t="shared" ca="1" si="68"/>
        <v/>
      </c>
      <c r="M572" s="34"/>
      <c r="N572" s="47" t="str">
        <f t="shared" ca="1" si="69"/>
        <v/>
      </c>
      <c r="O572" s="75"/>
      <c r="P572" s="75"/>
      <c r="Q572" s="47" t="str">
        <f t="shared" ca="1" si="70"/>
        <v/>
      </c>
      <c r="R572" s="34"/>
      <c r="S572" s="59" t="str">
        <f t="shared" ca="1" si="71"/>
        <v/>
      </c>
      <c r="T572" s="32"/>
      <c r="U572" s="33" t="str">
        <f t="shared" ca="1" si="72"/>
        <v/>
      </c>
      <c r="V572" s="34"/>
      <c r="W572" s="35"/>
      <c r="X572" s="36" t="str">
        <f t="shared" ca="1" si="66"/>
        <v/>
      </c>
      <c r="Y572" s="37"/>
      <c r="Z572" s="38" t="str">
        <f t="shared" si="67"/>
        <v/>
      </c>
    </row>
    <row r="573" spans="1:26" s="39" customFormat="1" hidden="1">
      <c r="A573" s="30">
        <v>570</v>
      </c>
      <c r="B573" s="31"/>
      <c r="C573" s="31"/>
      <c r="D573" s="44"/>
      <c r="E573" s="72" t="str">
        <f>IFERROR(IF(INDEX(Sheet3!$B$2:$B$8, MATCH(D573, Sheet3!$A$2:$A$8, 0)) = 0, "", INDEX(Sheet3!$B$2:$B$8, MATCH(D573, Sheet3!$A$2:$A$8, 0))), "")</f>
        <v/>
      </c>
      <c r="F573" s="31"/>
      <c r="G573" s="45"/>
      <c r="H573" s="63" t="str">
        <f>IFERROR(INDEX(Sheet3!$F$2:$F$114, MATCH(G573, Sheet3!$E$2:$E$114, 0)), "")</f>
        <v/>
      </c>
      <c r="I573" s="32"/>
      <c r="J573" s="40" t="str">
        <f t="shared" ca="1" si="65"/>
        <v/>
      </c>
      <c r="K573" s="34"/>
      <c r="L573" s="59" t="str">
        <f t="shared" ca="1" si="68"/>
        <v/>
      </c>
      <c r="M573" s="34"/>
      <c r="N573" s="47" t="str">
        <f t="shared" ca="1" si="69"/>
        <v/>
      </c>
      <c r="O573" s="75"/>
      <c r="P573" s="75"/>
      <c r="Q573" s="47" t="str">
        <f t="shared" ca="1" si="70"/>
        <v/>
      </c>
      <c r="R573" s="34"/>
      <c r="S573" s="59" t="str">
        <f t="shared" ca="1" si="71"/>
        <v/>
      </c>
      <c r="T573" s="32"/>
      <c r="U573" s="33" t="str">
        <f t="shared" ca="1" si="72"/>
        <v/>
      </c>
      <c r="V573" s="34"/>
      <c r="W573" s="35"/>
      <c r="X573" s="36" t="str">
        <f t="shared" ca="1" si="66"/>
        <v/>
      </c>
      <c r="Y573" s="37"/>
      <c r="Z573" s="38" t="str">
        <f t="shared" si="67"/>
        <v/>
      </c>
    </row>
    <row r="574" spans="1:26" s="39" customFormat="1" hidden="1">
      <c r="A574" s="30">
        <v>571</v>
      </c>
      <c r="B574" s="31"/>
      <c r="C574" s="31"/>
      <c r="D574" s="44"/>
      <c r="E574" s="72" t="str">
        <f>IFERROR(IF(INDEX(Sheet3!$B$2:$B$8, MATCH(D574, Sheet3!$A$2:$A$8, 0)) = 0, "", INDEX(Sheet3!$B$2:$B$8, MATCH(D574, Sheet3!$A$2:$A$8, 0))), "")</f>
        <v/>
      </c>
      <c r="F574" s="31"/>
      <c r="G574" s="45"/>
      <c r="H574" s="63" t="str">
        <f>IFERROR(INDEX(Sheet3!$F$2:$F$114, MATCH(G574, Sheet3!$E$2:$E$114, 0)), "")</f>
        <v/>
      </c>
      <c r="I574" s="32"/>
      <c r="J574" s="40" t="str">
        <f t="shared" ca="1" si="65"/>
        <v/>
      </c>
      <c r="K574" s="34"/>
      <c r="L574" s="59" t="str">
        <f t="shared" ca="1" si="68"/>
        <v/>
      </c>
      <c r="M574" s="34"/>
      <c r="N574" s="47" t="str">
        <f t="shared" ca="1" si="69"/>
        <v/>
      </c>
      <c r="O574" s="75"/>
      <c r="P574" s="75"/>
      <c r="Q574" s="47" t="str">
        <f t="shared" ca="1" si="70"/>
        <v/>
      </c>
      <c r="R574" s="34"/>
      <c r="S574" s="59" t="str">
        <f t="shared" ca="1" si="71"/>
        <v/>
      </c>
      <c r="T574" s="32"/>
      <c r="U574" s="33" t="str">
        <f t="shared" ca="1" si="72"/>
        <v/>
      </c>
      <c r="V574" s="34"/>
      <c r="W574" s="35"/>
      <c r="X574" s="36" t="str">
        <f t="shared" ca="1" si="66"/>
        <v/>
      </c>
      <c r="Y574" s="37"/>
      <c r="Z574" s="38" t="str">
        <f t="shared" si="67"/>
        <v/>
      </c>
    </row>
    <row r="575" spans="1:26" s="39" customFormat="1" hidden="1">
      <c r="A575" s="30">
        <v>572</v>
      </c>
      <c r="B575" s="31"/>
      <c r="C575" s="31"/>
      <c r="D575" s="44"/>
      <c r="E575" s="72" t="str">
        <f>IFERROR(IF(INDEX(Sheet3!$B$2:$B$8, MATCH(D575, Sheet3!$A$2:$A$8, 0)) = 0, "", INDEX(Sheet3!$B$2:$B$8, MATCH(D575, Sheet3!$A$2:$A$8, 0))), "")</f>
        <v/>
      </c>
      <c r="F575" s="31"/>
      <c r="G575" s="45"/>
      <c r="H575" s="63" t="str">
        <f>IFERROR(INDEX(Sheet3!$F$2:$F$114, MATCH(G575, Sheet3!$E$2:$E$114, 0)), "")</f>
        <v/>
      </c>
      <c r="I575" s="32"/>
      <c r="J575" s="40" t="str">
        <f t="shared" ca="1" si="65"/>
        <v/>
      </c>
      <c r="K575" s="34"/>
      <c r="L575" s="59" t="str">
        <f t="shared" ca="1" si="68"/>
        <v/>
      </c>
      <c r="M575" s="34"/>
      <c r="N575" s="47" t="str">
        <f t="shared" ca="1" si="69"/>
        <v/>
      </c>
      <c r="O575" s="75"/>
      <c r="P575" s="75"/>
      <c r="Q575" s="47" t="str">
        <f t="shared" ca="1" si="70"/>
        <v/>
      </c>
      <c r="R575" s="34"/>
      <c r="S575" s="59" t="str">
        <f t="shared" ca="1" si="71"/>
        <v/>
      </c>
      <c r="T575" s="32"/>
      <c r="U575" s="33" t="str">
        <f t="shared" ca="1" si="72"/>
        <v/>
      </c>
      <c r="V575" s="34"/>
      <c r="W575" s="35"/>
      <c r="X575" s="36" t="str">
        <f t="shared" ca="1" si="66"/>
        <v/>
      </c>
      <c r="Y575" s="37"/>
      <c r="Z575" s="38" t="str">
        <f t="shared" si="67"/>
        <v/>
      </c>
    </row>
    <row r="576" spans="1:26" s="39" customFormat="1" hidden="1">
      <c r="A576" s="30">
        <v>573</v>
      </c>
      <c r="B576" s="31"/>
      <c r="C576" s="31"/>
      <c r="D576" s="44"/>
      <c r="E576" s="72" t="str">
        <f>IFERROR(IF(INDEX(Sheet3!$B$2:$B$8, MATCH(D576, Sheet3!$A$2:$A$8, 0)) = 0, "", INDEX(Sheet3!$B$2:$B$8, MATCH(D576, Sheet3!$A$2:$A$8, 0))), "")</f>
        <v/>
      </c>
      <c r="F576" s="31"/>
      <c r="G576" s="45"/>
      <c r="H576" s="63" t="str">
        <f>IFERROR(INDEX(Sheet3!$F$2:$F$114, MATCH(G576, Sheet3!$E$2:$E$114, 0)), "")</f>
        <v/>
      </c>
      <c r="I576" s="32"/>
      <c r="J576" s="40" t="str">
        <f t="shared" ca="1" si="65"/>
        <v/>
      </c>
      <c r="K576" s="34"/>
      <c r="L576" s="59" t="str">
        <f t="shared" ca="1" si="68"/>
        <v/>
      </c>
      <c r="M576" s="34"/>
      <c r="N576" s="47" t="str">
        <f t="shared" ca="1" si="69"/>
        <v/>
      </c>
      <c r="O576" s="75"/>
      <c r="P576" s="75"/>
      <c r="Q576" s="47" t="str">
        <f t="shared" ca="1" si="70"/>
        <v/>
      </c>
      <c r="R576" s="34"/>
      <c r="S576" s="59" t="str">
        <f t="shared" ca="1" si="71"/>
        <v/>
      </c>
      <c r="T576" s="32"/>
      <c r="U576" s="33" t="str">
        <f t="shared" ca="1" si="72"/>
        <v/>
      </c>
      <c r="V576" s="34"/>
      <c r="W576" s="35"/>
      <c r="X576" s="36" t="str">
        <f t="shared" ca="1" si="66"/>
        <v/>
      </c>
      <c r="Y576" s="37"/>
      <c r="Z576" s="38" t="str">
        <f t="shared" si="67"/>
        <v/>
      </c>
    </row>
    <row r="577" spans="1:26" s="39" customFormat="1" hidden="1">
      <c r="A577" s="30">
        <v>574</v>
      </c>
      <c r="B577" s="31"/>
      <c r="C577" s="31"/>
      <c r="D577" s="44"/>
      <c r="E577" s="72" t="str">
        <f>IFERROR(IF(INDEX(Sheet3!$B$2:$B$8, MATCH(D577, Sheet3!$A$2:$A$8, 0)) = 0, "", INDEX(Sheet3!$B$2:$B$8, MATCH(D577, Sheet3!$A$2:$A$8, 0))), "")</f>
        <v/>
      </c>
      <c r="F577" s="31"/>
      <c r="G577" s="45"/>
      <c r="H577" s="63" t="str">
        <f>IFERROR(INDEX(Sheet3!$F$2:$F$114, MATCH(G577, Sheet3!$E$2:$E$114, 0)), "")</f>
        <v/>
      </c>
      <c r="I577" s="32"/>
      <c r="J577" s="40" t="str">
        <f t="shared" ca="1" si="65"/>
        <v/>
      </c>
      <c r="K577" s="34"/>
      <c r="L577" s="59" t="str">
        <f t="shared" ca="1" si="68"/>
        <v/>
      </c>
      <c r="M577" s="34"/>
      <c r="N577" s="47" t="str">
        <f t="shared" ca="1" si="69"/>
        <v/>
      </c>
      <c r="O577" s="75"/>
      <c r="P577" s="75"/>
      <c r="Q577" s="47" t="str">
        <f t="shared" ca="1" si="70"/>
        <v/>
      </c>
      <c r="R577" s="34"/>
      <c r="S577" s="59" t="str">
        <f t="shared" ca="1" si="71"/>
        <v/>
      </c>
      <c r="T577" s="32"/>
      <c r="U577" s="33" t="str">
        <f t="shared" ca="1" si="72"/>
        <v/>
      </c>
      <c r="V577" s="34"/>
      <c r="W577" s="35"/>
      <c r="X577" s="36" t="str">
        <f t="shared" ca="1" si="66"/>
        <v/>
      </c>
      <c r="Y577" s="37"/>
      <c r="Z577" s="38" t="str">
        <f t="shared" si="67"/>
        <v/>
      </c>
    </row>
    <row r="578" spans="1:26" s="39" customFormat="1" hidden="1">
      <c r="A578" s="30">
        <v>575</v>
      </c>
      <c r="B578" s="31"/>
      <c r="C578" s="31"/>
      <c r="D578" s="44"/>
      <c r="E578" s="72" t="str">
        <f>IFERROR(IF(INDEX(Sheet3!$B$2:$B$8, MATCH(D578, Sheet3!$A$2:$A$8, 0)) = 0, "", INDEX(Sheet3!$B$2:$B$8, MATCH(D578, Sheet3!$A$2:$A$8, 0))), "")</f>
        <v/>
      </c>
      <c r="F578" s="31"/>
      <c r="G578" s="45"/>
      <c r="H578" s="63" t="str">
        <f>IFERROR(INDEX(Sheet3!$F$2:$F$114, MATCH(G578, Sheet3!$E$2:$E$114, 0)), "")</f>
        <v/>
      </c>
      <c r="I578" s="32"/>
      <c r="J578" s="40" t="str">
        <f t="shared" ca="1" si="65"/>
        <v/>
      </c>
      <c r="K578" s="34"/>
      <c r="L578" s="59" t="str">
        <f t="shared" ca="1" si="68"/>
        <v/>
      </c>
      <c r="M578" s="34"/>
      <c r="N578" s="47" t="str">
        <f t="shared" ca="1" si="69"/>
        <v/>
      </c>
      <c r="O578" s="75"/>
      <c r="P578" s="75"/>
      <c r="Q578" s="47" t="str">
        <f t="shared" ca="1" si="70"/>
        <v/>
      </c>
      <c r="R578" s="34"/>
      <c r="S578" s="59" t="str">
        <f t="shared" ca="1" si="71"/>
        <v/>
      </c>
      <c r="T578" s="32"/>
      <c r="U578" s="33" t="str">
        <f t="shared" ca="1" si="72"/>
        <v/>
      </c>
      <c r="V578" s="34"/>
      <c r="W578" s="35"/>
      <c r="X578" s="36" t="str">
        <f t="shared" ca="1" si="66"/>
        <v/>
      </c>
      <c r="Y578" s="37"/>
      <c r="Z578" s="38" t="str">
        <f t="shared" si="67"/>
        <v/>
      </c>
    </row>
    <row r="579" spans="1:26" s="39" customFormat="1" hidden="1">
      <c r="A579" s="30">
        <v>576</v>
      </c>
      <c r="B579" s="31"/>
      <c r="C579" s="31"/>
      <c r="D579" s="44"/>
      <c r="E579" s="72" t="str">
        <f>IFERROR(IF(INDEX(Sheet3!$B$2:$B$8, MATCH(D579, Sheet3!$A$2:$A$8, 0)) = 0, "", INDEX(Sheet3!$B$2:$B$8, MATCH(D579, Sheet3!$A$2:$A$8, 0))), "")</f>
        <v/>
      </c>
      <c r="F579" s="31"/>
      <c r="G579" s="45"/>
      <c r="H579" s="63" t="str">
        <f>IFERROR(INDEX(Sheet3!$F$2:$F$114, MATCH(G579, Sheet3!$E$2:$E$114, 0)), "")</f>
        <v/>
      </c>
      <c r="I579" s="32"/>
      <c r="J579" s="40" t="str">
        <f t="shared" ca="1" si="65"/>
        <v/>
      </c>
      <c r="K579" s="34"/>
      <c r="L579" s="59" t="str">
        <f t="shared" ca="1" si="68"/>
        <v/>
      </c>
      <c r="M579" s="34"/>
      <c r="N579" s="47" t="str">
        <f t="shared" ca="1" si="69"/>
        <v/>
      </c>
      <c r="O579" s="75"/>
      <c r="P579" s="75"/>
      <c r="Q579" s="47" t="str">
        <f t="shared" ca="1" si="70"/>
        <v/>
      </c>
      <c r="R579" s="34"/>
      <c r="S579" s="59" t="str">
        <f t="shared" ca="1" si="71"/>
        <v/>
      </c>
      <c r="T579" s="32"/>
      <c r="U579" s="33" t="str">
        <f t="shared" ca="1" si="72"/>
        <v/>
      </c>
      <c r="V579" s="34"/>
      <c r="W579" s="35"/>
      <c r="X579" s="36" t="str">
        <f t="shared" ca="1" si="66"/>
        <v/>
      </c>
      <c r="Y579" s="37"/>
      <c r="Z579" s="38" t="str">
        <f t="shared" si="67"/>
        <v/>
      </c>
    </row>
    <row r="580" spans="1:26" s="39" customFormat="1" hidden="1">
      <c r="A580" s="30">
        <v>577</v>
      </c>
      <c r="B580" s="31"/>
      <c r="C580" s="31"/>
      <c r="D580" s="44"/>
      <c r="E580" s="72" t="str">
        <f>IFERROR(IF(INDEX(Sheet3!$B$2:$B$8, MATCH(D580, Sheet3!$A$2:$A$8, 0)) = 0, "", INDEX(Sheet3!$B$2:$B$8, MATCH(D580, Sheet3!$A$2:$A$8, 0))), "")</f>
        <v/>
      </c>
      <c r="F580" s="31"/>
      <c r="G580" s="45"/>
      <c r="H580" s="63" t="str">
        <f>IFERROR(INDEX(Sheet3!$F$2:$F$114, MATCH(G580, Sheet3!$E$2:$E$114, 0)), "")</f>
        <v/>
      </c>
      <c r="I580" s="32"/>
      <c r="J580" s="40" t="str">
        <f t="shared" ca="1" si="65"/>
        <v/>
      </c>
      <c r="K580" s="34"/>
      <c r="L580" s="59" t="str">
        <f t="shared" ca="1" si="68"/>
        <v/>
      </c>
      <c r="M580" s="34"/>
      <c r="N580" s="47" t="str">
        <f t="shared" ca="1" si="69"/>
        <v/>
      </c>
      <c r="O580" s="75"/>
      <c r="P580" s="75"/>
      <c r="Q580" s="47" t="str">
        <f t="shared" ca="1" si="70"/>
        <v/>
      </c>
      <c r="R580" s="34"/>
      <c r="S580" s="59" t="str">
        <f t="shared" ca="1" si="71"/>
        <v/>
      </c>
      <c r="T580" s="32"/>
      <c r="U580" s="33" t="str">
        <f t="shared" ca="1" si="72"/>
        <v/>
      </c>
      <c r="V580" s="34"/>
      <c r="W580" s="35"/>
      <c r="X580" s="36" t="str">
        <f t="shared" ca="1" si="66"/>
        <v/>
      </c>
      <c r="Y580" s="37"/>
      <c r="Z580" s="38" t="str">
        <f t="shared" si="67"/>
        <v/>
      </c>
    </row>
    <row r="581" spans="1:26" s="39" customFormat="1" hidden="1">
      <c r="A581" s="30">
        <v>578</v>
      </c>
      <c r="B581" s="31"/>
      <c r="C581" s="31"/>
      <c r="D581" s="44"/>
      <c r="E581" s="72" t="str">
        <f>IFERROR(IF(INDEX(Sheet3!$B$2:$B$8, MATCH(D581, Sheet3!$A$2:$A$8, 0)) = 0, "", INDEX(Sheet3!$B$2:$B$8, MATCH(D581, Sheet3!$A$2:$A$8, 0))), "")</f>
        <v/>
      </c>
      <c r="F581" s="31"/>
      <c r="G581" s="45"/>
      <c r="H581" s="63" t="str">
        <f>IFERROR(INDEX(Sheet3!$F$2:$F$114, MATCH(G581, Sheet3!$E$2:$E$114, 0)), "")</f>
        <v/>
      </c>
      <c r="I581" s="32"/>
      <c r="J581" s="40" t="str">
        <f t="shared" ca="1" si="65"/>
        <v/>
      </c>
      <c r="K581" s="34"/>
      <c r="L581" s="59" t="str">
        <f t="shared" ca="1" si="68"/>
        <v/>
      </c>
      <c r="M581" s="34"/>
      <c r="N581" s="47" t="str">
        <f t="shared" ca="1" si="69"/>
        <v/>
      </c>
      <c r="O581" s="75"/>
      <c r="P581" s="75"/>
      <c r="Q581" s="47" t="str">
        <f t="shared" ca="1" si="70"/>
        <v/>
      </c>
      <c r="R581" s="34"/>
      <c r="S581" s="59" t="str">
        <f t="shared" ca="1" si="71"/>
        <v/>
      </c>
      <c r="T581" s="32"/>
      <c r="U581" s="33" t="str">
        <f t="shared" ca="1" si="72"/>
        <v/>
      </c>
      <c r="V581" s="34"/>
      <c r="W581" s="35"/>
      <c r="X581" s="36" t="str">
        <f t="shared" ca="1" si="66"/>
        <v/>
      </c>
      <c r="Y581" s="37"/>
      <c r="Z581" s="38" t="str">
        <f t="shared" si="67"/>
        <v/>
      </c>
    </row>
    <row r="582" spans="1:26" s="39" customFormat="1" hidden="1">
      <c r="A582" s="30">
        <v>579</v>
      </c>
      <c r="B582" s="31"/>
      <c r="C582" s="31"/>
      <c r="D582" s="44"/>
      <c r="E582" s="72" t="str">
        <f>IFERROR(IF(INDEX(Sheet3!$B$2:$B$8, MATCH(D582, Sheet3!$A$2:$A$8, 0)) = 0, "", INDEX(Sheet3!$B$2:$B$8, MATCH(D582, Sheet3!$A$2:$A$8, 0))), "")</f>
        <v/>
      </c>
      <c r="F582" s="31"/>
      <c r="G582" s="45"/>
      <c r="H582" s="63" t="str">
        <f>IFERROR(INDEX(Sheet3!$F$2:$F$114, MATCH(G582, Sheet3!$E$2:$E$114, 0)), "")</f>
        <v/>
      </c>
      <c r="I582" s="32"/>
      <c r="J582" s="40" t="str">
        <f t="shared" ref="J582:J645" ca="1" si="73">IF(I582="","",IF(Y582&lt;&gt;"",Y582-I582,TODAY()-I582))</f>
        <v/>
      </c>
      <c r="K582" s="34"/>
      <c r="L582" s="59" t="str">
        <f t="shared" ca="1" si="68"/>
        <v/>
      </c>
      <c r="M582" s="34"/>
      <c r="N582" s="47" t="str">
        <f t="shared" ca="1" si="69"/>
        <v/>
      </c>
      <c r="O582" s="75"/>
      <c r="P582" s="75"/>
      <c r="Q582" s="47" t="str">
        <f t="shared" ca="1" si="70"/>
        <v/>
      </c>
      <c r="R582" s="34"/>
      <c r="S582" s="59" t="str">
        <f t="shared" ca="1" si="71"/>
        <v/>
      </c>
      <c r="T582" s="32"/>
      <c r="U582" s="33" t="str">
        <f t="shared" ca="1" si="72"/>
        <v/>
      </c>
      <c r="V582" s="34"/>
      <c r="W582" s="35"/>
      <c r="X582" s="36" t="str">
        <f t="shared" ref="X582:X645" ca="1" si="74">IF(I582="","",IF(Y582&lt;&gt;"","Completed",IF(TODAY()&lt;V582,"Planned",IF(TODAY()=V582,"Due","Overdue"))))</f>
        <v/>
      </c>
      <c r="Y582" s="37"/>
      <c r="Z582" s="38" t="str">
        <f t="shared" ref="Z582:Z645" si="75">IF(Y582="","",IF(Y582&lt;=V582,1,0))</f>
        <v/>
      </c>
    </row>
    <row r="583" spans="1:26" s="39" customFormat="1" hidden="1">
      <c r="A583" s="30">
        <v>580</v>
      </c>
      <c r="B583" s="31"/>
      <c r="C583" s="31"/>
      <c r="D583" s="44"/>
      <c r="E583" s="72" t="str">
        <f>IFERROR(IF(INDEX(Sheet3!$B$2:$B$8, MATCH(D583, Sheet3!$A$2:$A$8, 0)) = 0, "", INDEX(Sheet3!$B$2:$B$8, MATCH(D583, Sheet3!$A$2:$A$8, 0))), "")</f>
        <v/>
      </c>
      <c r="F583" s="31"/>
      <c r="G583" s="45"/>
      <c r="H583" s="63" t="str">
        <f>IFERROR(INDEX(Sheet3!$F$2:$F$114, MATCH(G583, Sheet3!$E$2:$E$114, 0)), "")</f>
        <v/>
      </c>
      <c r="I583" s="32"/>
      <c r="J583" s="40" t="str">
        <f t="shared" ca="1" si="73"/>
        <v/>
      </c>
      <c r="K583" s="34"/>
      <c r="L583" s="59" t="str">
        <f t="shared" ref="L583:L646" ca="1" si="76">IF(K583&lt;&gt;"",K583-I583,IF(I583="","",TODAY()-I583))</f>
        <v/>
      </c>
      <c r="M583" s="34"/>
      <c r="N583" s="47" t="str">
        <f t="shared" ref="N583:N646" ca="1" si="77">IF(M583&lt;&gt;"",M583-K583,IF(K583="","",TODAY()-K583))</f>
        <v/>
      </c>
      <c r="O583" s="75"/>
      <c r="P583" s="75"/>
      <c r="Q583" s="47" t="str">
        <f t="shared" ref="Q583:Q646" ca="1" si="78">IF(P583&lt;&gt;"",P583-O583,IF(O583="","",TODAY()-O583))</f>
        <v/>
      </c>
      <c r="R583" s="34"/>
      <c r="S583" s="59" t="str">
        <f t="shared" ref="S583:S646" ca="1" si="79">IF(T583&lt;&gt;"",T583-R583,IF(R583="","",TODAY()-R583))</f>
        <v/>
      </c>
      <c r="T583" s="32"/>
      <c r="U583" s="33" t="str">
        <f t="shared" ca="1" si="72"/>
        <v/>
      </c>
      <c r="V583" s="34"/>
      <c r="W583" s="35"/>
      <c r="X583" s="36" t="str">
        <f t="shared" ca="1" si="74"/>
        <v/>
      </c>
      <c r="Y583" s="37"/>
      <c r="Z583" s="38" t="str">
        <f t="shared" si="75"/>
        <v/>
      </c>
    </row>
    <row r="584" spans="1:26" s="39" customFormat="1" hidden="1">
      <c r="A584" s="30">
        <v>581</v>
      </c>
      <c r="B584" s="31"/>
      <c r="C584" s="31"/>
      <c r="D584" s="44"/>
      <c r="E584" s="72" t="str">
        <f>IFERROR(IF(INDEX(Sheet3!$B$2:$B$8, MATCH(D584, Sheet3!$A$2:$A$8, 0)) = 0, "", INDEX(Sheet3!$B$2:$B$8, MATCH(D584, Sheet3!$A$2:$A$8, 0))), "")</f>
        <v/>
      </c>
      <c r="F584" s="31"/>
      <c r="G584" s="45"/>
      <c r="H584" s="63" t="str">
        <f>IFERROR(INDEX(Sheet3!$F$2:$F$114, MATCH(G584, Sheet3!$E$2:$E$114, 0)), "")</f>
        <v/>
      </c>
      <c r="I584" s="32"/>
      <c r="J584" s="40" t="str">
        <f t="shared" ca="1" si="73"/>
        <v/>
      </c>
      <c r="K584" s="34"/>
      <c r="L584" s="59" t="str">
        <f t="shared" ca="1" si="76"/>
        <v/>
      </c>
      <c r="M584" s="34"/>
      <c r="N584" s="47" t="str">
        <f t="shared" ca="1" si="77"/>
        <v/>
      </c>
      <c r="O584" s="75"/>
      <c r="P584" s="75"/>
      <c r="Q584" s="47" t="str">
        <f t="shared" ca="1" si="78"/>
        <v/>
      </c>
      <c r="R584" s="34"/>
      <c r="S584" s="59" t="str">
        <f t="shared" ca="1" si="79"/>
        <v/>
      </c>
      <c r="T584" s="32"/>
      <c r="U584" s="33" t="str">
        <f t="shared" ca="1" si="72"/>
        <v/>
      </c>
      <c r="V584" s="34"/>
      <c r="W584" s="35"/>
      <c r="X584" s="36" t="str">
        <f t="shared" ca="1" si="74"/>
        <v/>
      </c>
      <c r="Y584" s="37"/>
      <c r="Z584" s="38" t="str">
        <f t="shared" si="75"/>
        <v/>
      </c>
    </row>
    <row r="585" spans="1:26" s="39" customFormat="1" hidden="1">
      <c r="A585" s="30">
        <v>582</v>
      </c>
      <c r="B585" s="31"/>
      <c r="C585" s="31"/>
      <c r="D585" s="44"/>
      <c r="E585" s="72" t="str">
        <f>IFERROR(IF(INDEX(Sheet3!$B$2:$B$8, MATCH(D585, Sheet3!$A$2:$A$8, 0)) = 0, "", INDEX(Sheet3!$B$2:$B$8, MATCH(D585, Sheet3!$A$2:$A$8, 0))), "")</f>
        <v/>
      </c>
      <c r="F585" s="31"/>
      <c r="G585" s="45"/>
      <c r="H585" s="63" t="str">
        <f>IFERROR(INDEX(Sheet3!$F$2:$F$114, MATCH(G585, Sheet3!$E$2:$E$114, 0)), "")</f>
        <v/>
      </c>
      <c r="I585" s="32"/>
      <c r="J585" s="40" t="str">
        <f t="shared" ca="1" si="73"/>
        <v/>
      </c>
      <c r="K585" s="34"/>
      <c r="L585" s="59" t="str">
        <f t="shared" ca="1" si="76"/>
        <v/>
      </c>
      <c r="M585" s="34"/>
      <c r="N585" s="47" t="str">
        <f t="shared" ca="1" si="77"/>
        <v/>
      </c>
      <c r="O585" s="75"/>
      <c r="P585" s="75"/>
      <c r="Q585" s="47" t="str">
        <f t="shared" ca="1" si="78"/>
        <v/>
      </c>
      <c r="R585" s="34"/>
      <c r="S585" s="59" t="str">
        <f t="shared" ca="1" si="79"/>
        <v/>
      </c>
      <c r="T585" s="32"/>
      <c r="U585" s="33" t="str">
        <f t="shared" ca="1" si="72"/>
        <v/>
      </c>
      <c r="V585" s="34"/>
      <c r="W585" s="35"/>
      <c r="X585" s="36" t="str">
        <f t="shared" ca="1" si="74"/>
        <v/>
      </c>
      <c r="Y585" s="37"/>
      <c r="Z585" s="38" t="str">
        <f t="shared" si="75"/>
        <v/>
      </c>
    </row>
    <row r="586" spans="1:26" s="39" customFormat="1" hidden="1">
      <c r="A586" s="30">
        <v>583</v>
      </c>
      <c r="B586" s="31"/>
      <c r="C586" s="31"/>
      <c r="D586" s="44"/>
      <c r="E586" s="72" t="str">
        <f>IFERROR(IF(INDEX(Sheet3!$B$2:$B$8, MATCH(D586, Sheet3!$A$2:$A$8, 0)) = 0, "", INDEX(Sheet3!$B$2:$B$8, MATCH(D586, Sheet3!$A$2:$A$8, 0))), "")</f>
        <v/>
      </c>
      <c r="F586" s="31"/>
      <c r="G586" s="45"/>
      <c r="H586" s="63" t="str">
        <f>IFERROR(INDEX(Sheet3!$F$2:$F$114, MATCH(G586, Sheet3!$E$2:$E$114, 0)), "")</f>
        <v/>
      </c>
      <c r="I586" s="32"/>
      <c r="J586" s="40" t="str">
        <f t="shared" ca="1" si="73"/>
        <v/>
      </c>
      <c r="K586" s="34"/>
      <c r="L586" s="59" t="str">
        <f t="shared" ca="1" si="76"/>
        <v/>
      </c>
      <c r="M586" s="34"/>
      <c r="N586" s="47" t="str">
        <f t="shared" ca="1" si="77"/>
        <v/>
      </c>
      <c r="O586" s="75"/>
      <c r="P586" s="75"/>
      <c r="Q586" s="47" t="str">
        <f t="shared" ca="1" si="78"/>
        <v/>
      </c>
      <c r="R586" s="34"/>
      <c r="S586" s="59" t="str">
        <f t="shared" ca="1" si="79"/>
        <v/>
      </c>
      <c r="T586" s="32"/>
      <c r="U586" s="33" t="str">
        <f t="shared" ref="U586:U649" ca="1" si="80">IF(T586="","",IF(Y586&lt;&gt;"",Y586-T586,TODAY()-T586))</f>
        <v/>
      </c>
      <c r="V586" s="34"/>
      <c r="W586" s="35"/>
      <c r="X586" s="36" t="str">
        <f t="shared" ca="1" si="74"/>
        <v/>
      </c>
      <c r="Y586" s="37"/>
      <c r="Z586" s="38" t="str">
        <f t="shared" si="75"/>
        <v/>
      </c>
    </row>
    <row r="587" spans="1:26" s="39" customFormat="1" hidden="1">
      <c r="A587" s="30">
        <v>584</v>
      </c>
      <c r="B587" s="31"/>
      <c r="C587" s="31"/>
      <c r="D587" s="44"/>
      <c r="E587" s="72" t="str">
        <f>IFERROR(IF(INDEX(Sheet3!$B$2:$B$8, MATCH(D587, Sheet3!$A$2:$A$8, 0)) = 0, "", INDEX(Sheet3!$B$2:$B$8, MATCH(D587, Sheet3!$A$2:$A$8, 0))), "")</f>
        <v/>
      </c>
      <c r="F587" s="31"/>
      <c r="G587" s="45"/>
      <c r="H587" s="63" t="str">
        <f>IFERROR(INDEX(Sheet3!$F$2:$F$114, MATCH(G587, Sheet3!$E$2:$E$114, 0)), "")</f>
        <v/>
      </c>
      <c r="I587" s="32"/>
      <c r="J587" s="40" t="str">
        <f t="shared" ca="1" si="73"/>
        <v/>
      </c>
      <c r="K587" s="34"/>
      <c r="L587" s="59" t="str">
        <f t="shared" ca="1" si="76"/>
        <v/>
      </c>
      <c r="M587" s="34"/>
      <c r="N587" s="47" t="str">
        <f t="shared" ca="1" si="77"/>
        <v/>
      </c>
      <c r="O587" s="75"/>
      <c r="P587" s="75"/>
      <c r="Q587" s="47" t="str">
        <f t="shared" ca="1" si="78"/>
        <v/>
      </c>
      <c r="R587" s="34"/>
      <c r="S587" s="59" t="str">
        <f t="shared" ca="1" si="79"/>
        <v/>
      </c>
      <c r="T587" s="32"/>
      <c r="U587" s="33" t="str">
        <f t="shared" ca="1" si="80"/>
        <v/>
      </c>
      <c r="V587" s="34"/>
      <c r="W587" s="35"/>
      <c r="X587" s="36" t="str">
        <f t="shared" ca="1" si="74"/>
        <v/>
      </c>
      <c r="Y587" s="37"/>
      <c r="Z587" s="38" t="str">
        <f t="shared" si="75"/>
        <v/>
      </c>
    </row>
    <row r="588" spans="1:26" s="39" customFormat="1" hidden="1">
      <c r="A588" s="30">
        <v>585</v>
      </c>
      <c r="B588" s="31"/>
      <c r="C588" s="31"/>
      <c r="D588" s="44"/>
      <c r="E588" s="72" t="str">
        <f>IFERROR(IF(INDEX(Sheet3!$B$2:$B$8, MATCH(D588, Sheet3!$A$2:$A$8, 0)) = 0, "", INDEX(Sheet3!$B$2:$B$8, MATCH(D588, Sheet3!$A$2:$A$8, 0))), "")</f>
        <v/>
      </c>
      <c r="F588" s="31"/>
      <c r="G588" s="45"/>
      <c r="H588" s="63" t="str">
        <f>IFERROR(INDEX(Sheet3!$F$2:$F$114, MATCH(G588, Sheet3!$E$2:$E$114, 0)), "")</f>
        <v/>
      </c>
      <c r="I588" s="32"/>
      <c r="J588" s="40" t="str">
        <f t="shared" ca="1" si="73"/>
        <v/>
      </c>
      <c r="K588" s="34"/>
      <c r="L588" s="59" t="str">
        <f t="shared" ca="1" si="76"/>
        <v/>
      </c>
      <c r="M588" s="34"/>
      <c r="N588" s="47" t="str">
        <f t="shared" ca="1" si="77"/>
        <v/>
      </c>
      <c r="O588" s="75"/>
      <c r="P588" s="75"/>
      <c r="Q588" s="47" t="str">
        <f t="shared" ca="1" si="78"/>
        <v/>
      </c>
      <c r="R588" s="34"/>
      <c r="S588" s="59" t="str">
        <f t="shared" ca="1" si="79"/>
        <v/>
      </c>
      <c r="T588" s="32"/>
      <c r="U588" s="33" t="str">
        <f t="shared" ca="1" si="80"/>
        <v/>
      </c>
      <c r="V588" s="34"/>
      <c r="W588" s="35"/>
      <c r="X588" s="36" t="str">
        <f t="shared" ca="1" si="74"/>
        <v/>
      </c>
      <c r="Y588" s="37"/>
      <c r="Z588" s="38" t="str">
        <f t="shared" si="75"/>
        <v/>
      </c>
    </row>
    <row r="589" spans="1:26" s="39" customFormat="1" hidden="1">
      <c r="A589" s="30">
        <v>586</v>
      </c>
      <c r="B589" s="31"/>
      <c r="C589" s="31"/>
      <c r="D589" s="44"/>
      <c r="E589" s="72" t="str">
        <f>IFERROR(IF(INDEX(Sheet3!$B$2:$B$8, MATCH(D589, Sheet3!$A$2:$A$8, 0)) = 0, "", INDEX(Sheet3!$B$2:$B$8, MATCH(D589, Sheet3!$A$2:$A$8, 0))), "")</f>
        <v/>
      </c>
      <c r="F589" s="31"/>
      <c r="G589" s="45"/>
      <c r="H589" s="63" t="str">
        <f>IFERROR(INDEX(Sheet3!$F$2:$F$114, MATCH(G589, Sheet3!$E$2:$E$114, 0)), "")</f>
        <v/>
      </c>
      <c r="I589" s="32"/>
      <c r="J589" s="40" t="str">
        <f t="shared" ca="1" si="73"/>
        <v/>
      </c>
      <c r="K589" s="34"/>
      <c r="L589" s="59" t="str">
        <f t="shared" ca="1" si="76"/>
        <v/>
      </c>
      <c r="M589" s="34"/>
      <c r="N589" s="47" t="str">
        <f t="shared" ca="1" si="77"/>
        <v/>
      </c>
      <c r="O589" s="75"/>
      <c r="P589" s="75"/>
      <c r="Q589" s="47" t="str">
        <f t="shared" ca="1" si="78"/>
        <v/>
      </c>
      <c r="R589" s="34"/>
      <c r="S589" s="59" t="str">
        <f t="shared" ca="1" si="79"/>
        <v/>
      </c>
      <c r="T589" s="32"/>
      <c r="U589" s="33" t="str">
        <f t="shared" ca="1" si="80"/>
        <v/>
      </c>
      <c r="V589" s="34"/>
      <c r="W589" s="35"/>
      <c r="X589" s="36" t="str">
        <f t="shared" ca="1" si="74"/>
        <v/>
      </c>
      <c r="Y589" s="37"/>
      <c r="Z589" s="38" t="str">
        <f t="shared" si="75"/>
        <v/>
      </c>
    </row>
    <row r="590" spans="1:26" s="39" customFormat="1" hidden="1">
      <c r="A590" s="30">
        <v>587</v>
      </c>
      <c r="B590" s="31"/>
      <c r="C590" s="31"/>
      <c r="D590" s="44"/>
      <c r="E590" s="72" t="str">
        <f>IFERROR(IF(INDEX(Sheet3!$B$2:$B$8, MATCH(D590, Sheet3!$A$2:$A$8, 0)) = 0, "", INDEX(Sheet3!$B$2:$B$8, MATCH(D590, Sheet3!$A$2:$A$8, 0))), "")</f>
        <v/>
      </c>
      <c r="F590" s="31"/>
      <c r="G590" s="45"/>
      <c r="H590" s="63" t="str">
        <f>IFERROR(INDEX(Sheet3!$F$2:$F$114, MATCH(G590, Sheet3!$E$2:$E$114, 0)), "")</f>
        <v/>
      </c>
      <c r="I590" s="32"/>
      <c r="J590" s="40" t="str">
        <f t="shared" ca="1" si="73"/>
        <v/>
      </c>
      <c r="K590" s="34"/>
      <c r="L590" s="59" t="str">
        <f t="shared" ca="1" si="76"/>
        <v/>
      </c>
      <c r="M590" s="34"/>
      <c r="N590" s="47" t="str">
        <f t="shared" ca="1" si="77"/>
        <v/>
      </c>
      <c r="O590" s="75"/>
      <c r="P590" s="75"/>
      <c r="Q590" s="47" t="str">
        <f t="shared" ca="1" si="78"/>
        <v/>
      </c>
      <c r="R590" s="34"/>
      <c r="S590" s="59" t="str">
        <f t="shared" ca="1" si="79"/>
        <v/>
      </c>
      <c r="T590" s="32"/>
      <c r="U590" s="33" t="str">
        <f t="shared" ca="1" si="80"/>
        <v/>
      </c>
      <c r="V590" s="34"/>
      <c r="W590" s="35"/>
      <c r="X590" s="36" t="str">
        <f t="shared" ca="1" si="74"/>
        <v/>
      </c>
      <c r="Y590" s="37"/>
      <c r="Z590" s="38" t="str">
        <f t="shared" si="75"/>
        <v/>
      </c>
    </row>
    <row r="591" spans="1:26" s="39" customFormat="1" hidden="1">
      <c r="A591" s="30">
        <v>588</v>
      </c>
      <c r="B591" s="31"/>
      <c r="C591" s="31"/>
      <c r="D591" s="44"/>
      <c r="E591" s="72" t="str">
        <f>IFERROR(IF(INDEX(Sheet3!$B$2:$B$8, MATCH(D591, Sheet3!$A$2:$A$8, 0)) = 0, "", INDEX(Sheet3!$B$2:$B$8, MATCH(D591, Sheet3!$A$2:$A$8, 0))), "")</f>
        <v/>
      </c>
      <c r="F591" s="31"/>
      <c r="G591" s="45"/>
      <c r="H591" s="63" t="str">
        <f>IFERROR(INDEX(Sheet3!$F$2:$F$114, MATCH(G591, Sheet3!$E$2:$E$114, 0)), "")</f>
        <v/>
      </c>
      <c r="I591" s="32"/>
      <c r="J591" s="40" t="str">
        <f t="shared" ca="1" si="73"/>
        <v/>
      </c>
      <c r="K591" s="34"/>
      <c r="L591" s="59" t="str">
        <f t="shared" ca="1" si="76"/>
        <v/>
      </c>
      <c r="M591" s="34"/>
      <c r="N591" s="47" t="str">
        <f t="shared" ca="1" si="77"/>
        <v/>
      </c>
      <c r="O591" s="75"/>
      <c r="P591" s="75"/>
      <c r="Q591" s="47" t="str">
        <f t="shared" ca="1" si="78"/>
        <v/>
      </c>
      <c r="R591" s="34"/>
      <c r="S591" s="59" t="str">
        <f t="shared" ca="1" si="79"/>
        <v/>
      </c>
      <c r="T591" s="32"/>
      <c r="U591" s="33" t="str">
        <f t="shared" ca="1" si="80"/>
        <v/>
      </c>
      <c r="V591" s="34"/>
      <c r="W591" s="35"/>
      <c r="X591" s="36" t="str">
        <f t="shared" ca="1" si="74"/>
        <v/>
      </c>
      <c r="Y591" s="37"/>
      <c r="Z591" s="38" t="str">
        <f t="shared" si="75"/>
        <v/>
      </c>
    </row>
    <row r="592" spans="1:26" s="39" customFormat="1" hidden="1">
      <c r="A592" s="30">
        <v>589</v>
      </c>
      <c r="B592" s="31"/>
      <c r="C592" s="31"/>
      <c r="D592" s="44"/>
      <c r="E592" s="72" t="str">
        <f>IFERROR(IF(INDEX(Sheet3!$B$2:$B$8, MATCH(D592, Sheet3!$A$2:$A$8, 0)) = 0, "", INDEX(Sheet3!$B$2:$B$8, MATCH(D592, Sheet3!$A$2:$A$8, 0))), "")</f>
        <v/>
      </c>
      <c r="F592" s="31"/>
      <c r="G592" s="45"/>
      <c r="H592" s="63" t="str">
        <f>IFERROR(INDEX(Sheet3!$F$2:$F$114, MATCH(G592, Sheet3!$E$2:$E$114, 0)), "")</f>
        <v/>
      </c>
      <c r="I592" s="32"/>
      <c r="J592" s="40" t="str">
        <f t="shared" ca="1" si="73"/>
        <v/>
      </c>
      <c r="K592" s="34"/>
      <c r="L592" s="59" t="str">
        <f t="shared" ca="1" si="76"/>
        <v/>
      </c>
      <c r="M592" s="34"/>
      <c r="N592" s="47" t="str">
        <f t="shared" ca="1" si="77"/>
        <v/>
      </c>
      <c r="O592" s="75"/>
      <c r="P592" s="75"/>
      <c r="Q592" s="47" t="str">
        <f t="shared" ca="1" si="78"/>
        <v/>
      </c>
      <c r="R592" s="34"/>
      <c r="S592" s="59" t="str">
        <f t="shared" ca="1" si="79"/>
        <v/>
      </c>
      <c r="T592" s="32"/>
      <c r="U592" s="33" t="str">
        <f t="shared" ca="1" si="80"/>
        <v/>
      </c>
      <c r="V592" s="34"/>
      <c r="W592" s="35"/>
      <c r="X592" s="36" t="str">
        <f t="shared" ca="1" si="74"/>
        <v/>
      </c>
      <c r="Y592" s="37"/>
      <c r="Z592" s="38" t="str">
        <f t="shared" si="75"/>
        <v/>
      </c>
    </row>
    <row r="593" spans="1:26" s="39" customFormat="1" hidden="1">
      <c r="A593" s="30">
        <v>590</v>
      </c>
      <c r="B593" s="31"/>
      <c r="C593" s="31"/>
      <c r="D593" s="44"/>
      <c r="E593" s="72" t="str">
        <f>IFERROR(IF(INDEX(Sheet3!$B$2:$B$8, MATCH(D593, Sheet3!$A$2:$A$8, 0)) = 0, "", INDEX(Sheet3!$B$2:$B$8, MATCH(D593, Sheet3!$A$2:$A$8, 0))), "")</f>
        <v/>
      </c>
      <c r="F593" s="31"/>
      <c r="G593" s="45"/>
      <c r="H593" s="63" t="str">
        <f>IFERROR(INDEX(Sheet3!$F$2:$F$114, MATCH(G593, Sheet3!$E$2:$E$114, 0)), "")</f>
        <v/>
      </c>
      <c r="I593" s="32"/>
      <c r="J593" s="40" t="str">
        <f t="shared" ca="1" si="73"/>
        <v/>
      </c>
      <c r="K593" s="34"/>
      <c r="L593" s="59" t="str">
        <f t="shared" ca="1" si="76"/>
        <v/>
      </c>
      <c r="M593" s="34"/>
      <c r="N593" s="47" t="str">
        <f t="shared" ca="1" si="77"/>
        <v/>
      </c>
      <c r="O593" s="75"/>
      <c r="P593" s="75"/>
      <c r="Q593" s="47" t="str">
        <f t="shared" ca="1" si="78"/>
        <v/>
      </c>
      <c r="R593" s="34"/>
      <c r="S593" s="59" t="str">
        <f t="shared" ca="1" si="79"/>
        <v/>
      </c>
      <c r="T593" s="32"/>
      <c r="U593" s="33" t="str">
        <f t="shared" ca="1" si="80"/>
        <v/>
      </c>
      <c r="V593" s="34"/>
      <c r="W593" s="35"/>
      <c r="X593" s="36" t="str">
        <f t="shared" ca="1" si="74"/>
        <v/>
      </c>
      <c r="Y593" s="37"/>
      <c r="Z593" s="38" t="str">
        <f t="shared" si="75"/>
        <v/>
      </c>
    </row>
    <row r="594" spans="1:26" s="39" customFormat="1" hidden="1">
      <c r="A594" s="30">
        <v>591</v>
      </c>
      <c r="B594" s="31"/>
      <c r="C594" s="31"/>
      <c r="D594" s="44"/>
      <c r="E594" s="72" t="str">
        <f>IFERROR(IF(INDEX(Sheet3!$B$2:$B$8, MATCH(D594, Sheet3!$A$2:$A$8, 0)) = 0, "", INDEX(Sheet3!$B$2:$B$8, MATCH(D594, Sheet3!$A$2:$A$8, 0))), "")</f>
        <v/>
      </c>
      <c r="F594" s="31"/>
      <c r="G594" s="45"/>
      <c r="H594" s="63" t="str">
        <f>IFERROR(INDEX(Sheet3!$F$2:$F$114, MATCH(G594, Sheet3!$E$2:$E$114, 0)), "")</f>
        <v/>
      </c>
      <c r="I594" s="32"/>
      <c r="J594" s="40" t="str">
        <f t="shared" ca="1" si="73"/>
        <v/>
      </c>
      <c r="K594" s="34"/>
      <c r="L594" s="59" t="str">
        <f t="shared" ca="1" si="76"/>
        <v/>
      </c>
      <c r="M594" s="34"/>
      <c r="N594" s="47" t="str">
        <f t="shared" ca="1" si="77"/>
        <v/>
      </c>
      <c r="O594" s="75"/>
      <c r="P594" s="75"/>
      <c r="Q594" s="47" t="str">
        <f t="shared" ca="1" si="78"/>
        <v/>
      </c>
      <c r="R594" s="34"/>
      <c r="S594" s="59" t="str">
        <f t="shared" ca="1" si="79"/>
        <v/>
      </c>
      <c r="T594" s="32"/>
      <c r="U594" s="33" t="str">
        <f t="shared" ca="1" si="80"/>
        <v/>
      </c>
      <c r="V594" s="34"/>
      <c r="W594" s="35"/>
      <c r="X594" s="36" t="str">
        <f t="shared" ca="1" si="74"/>
        <v/>
      </c>
      <c r="Y594" s="37"/>
      <c r="Z594" s="38" t="str">
        <f t="shared" si="75"/>
        <v/>
      </c>
    </row>
    <row r="595" spans="1:26" s="39" customFormat="1" hidden="1">
      <c r="A595" s="30">
        <v>592</v>
      </c>
      <c r="B595" s="31"/>
      <c r="C595" s="31"/>
      <c r="D595" s="44"/>
      <c r="E595" s="72" t="str">
        <f>IFERROR(IF(INDEX(Sheet3!$B$2:$B$8, MATCH(D595, Sheet3!$A$2:$A$8, 0)) = 0, "", INDEX(Sheet3!$B$2:$B$8, MATCH(D595, Sheet3!$A$2:$A$8, 0))), "")</f>
        <v/>
      </c>
      <c r="F595" s="31"/>
      <c r="G595" s="45"/>
      <c r="H595" s="63" t="str">
        <f>IFERROR(INDEX(Sheet3!$F$2:$F$114, MATCH(G595, Sheet3!$E$2:$E$114, 0)), "")</f>
        <v/>
      </c>
      <c r="I595" s="32"/>
      <c r="J595" s="40" t="str">
        <f t="shared" ca="1" si="73"/>
        <v/>
      </c>
      <c r="K595" s="34"/>
      <c r="L595" s="59" t="str">
        <f t="shared" ca="1" si="76"/>
        <v/>
      </c>
      <c r="M595" s="34"/>
      <c r="N595" s="47" t="str">
        <f t="shared" ca="1" si="77"/>
        <v/>
      </c>
      <c r="O595" s="75"/>
      <c r="P595" s="75"/>
      <c r="Q595" s="47" t="str">
        <f t="shared" ca="1" si="78"/>
        <v/>
      </c>
      <c r="R595" s="34"/>
      <c r="S595" s="59" t="str">
        <f t="shared" ca="1" si="79"/>
        <v/>
      </c>
      <c r="T595" s="32"/>
      <c r="U595" s="33" t="str">
        <f t="shared" ca="1" si="80"/>
        <v/>
      </c>
      <c r="V595" s="34"/>
      <c r="W595" s="35"/>
      <c r="X595" s="36" t="str">
        <f t="shared" ca="1" si="74"/>
        <v/>
      </c>
      <c r="Y595" s="37"/>
      <c r="Z595" s="38" t="str">
        <f t="shared" si="75"/>
        <v/>
      </c>
    </row>
    <row r="596" spans="1:26" s="39" customFormat="1" hidden="1">
      <c r="A596" s="30">
        <v>593</v>
      </c>
      <c r="B596" s="31"/>
      <c r="C596" s="31"/>
      <c r="D596" s="44"/>
      <c r="E596" s="72" t="str">
        <f>IFERROR(IF(INDEX(Sheet3!$B$2:$B$8, MATCH(D596, Sheet3!$A$2:$A$8, 0)) = 0, "", INDEX(Sheet3!$B$2:$B$8, MATCH(D596, Sheet3!$A$2:$A$8, 0))), "")</f>
        <v/>
      </c>
      <c r="F596" s="31"/>
      <c r="G596" s="45"/>
      <c r="H596" s="63" t="str">
        <f>IFERROR(INDEX(Sheet3!$F$2:$F$114, MATCH(G596, Sheet3!$E$2:$E$114, 0)), "")</f>
        <v/>
      </c>
      <c r="I596" s="32"/>
      <c r="J596" s="40" t="str">
        <f t="shared" ca="1" si="73"/>
        <v/>
      </c>
      <c r="K596" s="34"/>
      <c r="L596" s="59" t="str">
        <f t="shared" ca="1" si="76"/>
        <v/>
      </c>
      <c r="M596" s="34"/>
      <c r="N596" s="47" t="str">
        <f t="shared" ca="1" si="77"/>
        <v/>
      </c>
      <c r="O596" s="75"/>
      <c r="P596" s="75"/>
      <c r="Q596" s="47" t="str">
        <f t="shared" ca="1" si="78"/>
        <v/>
      </c>
      <c r="R596" s="34"/>
      <c r="S596" s="59" t="str">
        <f t="shared" ca="1" si="79"/>
        <v/>
      </c>
      <c r="T596" s="32"/>
      <c r="U596" s="33" t="str">
        <f t="shared" ca="1" si="80"/>
        <v/>
      </c>
      <c r="V596" s="34"/>
      <c r="W596" s="35"/>
      <c r="X596" s="36" t="str">
        <f t="shared" ca="1" si="74"/>
        <v/>
      </c>
      <c r="Y596" s="37"/>
      <c r="Z596" s="38" t="str">
        <f t="shared" si="75"/>
        <v/>
      </c>
    </row>
    <row r="597" spans="1:26" s="39" customFormat="1" hidden="1">
      <c r="A597" s="30">
        <v>594</v>
      </c>
      <c r="B597" s="31"/>
      <c r="C597" s="31"/>
      <c r="D597" s="44"/>
      <c r="E597" s="72" t="str">
        <f>IFERROR(IF(INDEX(Sheet3!$B$2:$B$8, MATCH(D597, Sheet3!$A$2:$A$8, 0)) = 0, "", INDEX(Sheet3!$B$2:$B$8, MATCH(D597, Sheet3!$A$2:$A$8, 0))), "")</f>
        <v/>
      </c>
      <c r="F597" s="31"/>
      <c r="G597" s="45"/>
      <c r="H597" s="63" t="str">
        <f>IFERROR(INDEX(Sheet3!$F$2:$F$114, MATCH(G597, Sheet3!$E$2:$E$114, 0)), "")</f>
        <v/>
      </c>
      <c r="I597" s="32"/>
      <c r="J597" s="40" t="str">
        <f t="shared" ca="1" si="73"/>
        <v/>
      </c>
      <c r="K597" s="34"/>
      <c r="L597" s="59" t="str">
        <f t="shared" ca="1" si="76"/>
        <v/>
      </c>
      <c r="M597" s="34"/>
      <c r="N597" s="47" t="str">
        <f t="shared" ca="1" si="77"/>
        <v/>
      </c>
      <c r="O597" s="75"/>
      <c r="P597" s="75"/>
      <c r="Q597" s="47" t="str">
        <f t="shared" ca="1" si="78"/>
        <v/>
      </c>
      <c r="R597" s="34"/>
      <c r="S597" s="59" t="str">
        <f t="shared" ca="1" si="79"/>
        <v/>
      </c>
      <c r="T597" s="32"/>
      <c r="U597" s="33" t="str">
        <f t="shared" ca="1" si="80"/>
        <v/>
      </c>
      <c r="V597" s="34"/>
      <c r="W597" s="35"/>
      <c r="X597" s="36" t="str">
        <f t="shared" ca="1" si="74"/>
        <v/>
      </c>
      <c r="Y597" s="37"/>
      <c r="Z597" s="38" t="str">
        <f t="shared" si="75"/>
        <v/>
      </c>
    </row>
    <row r="598" spans="1:26" s="39" customFormat="1" hidden="1">
      <c r="A598" s="30">
        <v>595</v>
      </c>
      <c r="B598" s="31"/>
      <c r="C598" s="31"/>
      <c r="D598" s="44"/>
      <c r="E598" s="72" t="str">
        <f>IFERROR(IF(INDEX(Sheet3!$B$2:$B$8, MATCH(D598, Sheet3!$A$2:$A$8, 0)) = 0, "", INDEX(Sheet3!$B$2:$B$8, MATCH(D598, Sheet3!$A$2:$A$8, 0))), "")</f>
        <v/>
      </c>
      <c r="F598" s="31"/>
      <c r="G598" s="45"/>
      <c r="H598" s="63" t="str">
        <f>IFERROR(INDEX(Sheet3!$F$2:$F$114, MATCH(G598, Sheet3!$E$2:$E$114, 0)), "")</f>
        <v/>
      </c>
      <c r="I598" s="32"/>
      <c r="J598" s="40" t="str">
        <f t="shared" ca="1" si="73"/>
        <v/>
      </c>
      <c r="K598" s="34"/>
      <c r="L598" s="59" t="str">
        <f t="shared" ca="1" si="76"/>
        <v/>
      </c>
      <c r="M598" s="34"/>
      <c r="N598" s="47" t="str">
        <f t="shared" ca="1" si="77"/>
        <v/>
      </c>
      <c r="O598" s="75"/>
      <c r="P598" s="75"/>
      <c r="Q598" s="47" t="str">
        <f t="shared" ca="1" si="78"/>
        <v/>
      </c>
      <c r="R598" s="34"/>
      <c r="S598" s="59" t="str">
        <f t="shared" ca="1" si="79"/>
        <v/>
      </c>
      <c r="T598" s="32"/>
      <c r="U598" s="33" t="str">
        <f t="shared" ca="1" si="80"/>
        <v/>
      </c>
      <c r="V598" s="34"/>
      <c r="W598" s="35"/>
      <c r="X598" s="36" t="str">
        <f t="shared" ca="1" si="74"/>
        <v/>
      </c>
      <c r="Y598" s="37"/>
      <c r="Z598" s="38" t="str">
        <f t="shared" si="75"/>
        <v/>
      </c>
    </row>
    <row r="599" spans="1:26" s="39" customFormat="1" hidden="1">
      <c r="A599" s="30">
        <v>596</v>
      </c>
      <c r="B599" s="31"/>
      <c r="C599" s="31"/>
      <c r="D599" s="44"/>
      <c r="E599" s="72" t="str">
        <f>IFERROR(IF(INDEX(Sheet3!$B$2:$B$8, MATCH(D599, Sheet3!$A$2:$A$8, 0)) = 0, "", INDEX(Sheet3!$B$2:$B$8, MATCH(D599, Sheet3!$A$2:$A$8, 0))), "")</f>
        <v/>
      </c>
      <c r="F599" s="31"/>
      <c r="G599" s="45"/>
      <c r="H599" s="63" t="str">
        <f>IFERROR(INDEX(Sheet3!$F$2:$F$114, MATCH(G599, Sheet3!$E$2:$E$114, 0)), "")</f>
        <v/>
      </c>
      <c r="I599" s="32"/>
      <c r="J599" s="40" t="str">
        <f t="shared" ca="1" si="73"/>
        <v/>
      </c>
      <c r="K599" s="34"/>
      <c r="L599" s="59" t="str">
        <f t="shared" ca="1" si="76"/>
        <v/>
      </c>
      <c r="M599" s="34"/>
      <c r="N599" s="47" t="str">
        <f t="shared" ca="1" si="77"/>
        <v/>
      </c>
      <c r="O599" s="75"/>
      <c r="P599" s="75"/>
      <c r="Q599" s="47" t="str">
        <f t="shared" ca="1" si="78"/>
        <v/>
      </c>
      <c r="R599" s="34"/>
      <c r="S599" s="59" t="str">
        <f t="shared" ca="1" si="79"/>
        <v/>
      </c>
      <c r="T599" s="32"/>
      <c r="U599" s="33" t="str">
        <f t="shared" ca="1" si="80"/>
        <v/>
      </c>
      <c r="V599" s="34"/>
      <c r="W599" s="35"/>
      <c r="X599" s="36" t="str">
        <f t="shared" ca="1" si="74"/>
        <v/>
      </c>
      <c r="Y599" s="37"/>
      <c r="Z599" s="38" t="str">
        <f t="shared" si="75"/>
        <v/>
      </c>
    </row>
    <row r="600" spans="1:26" s="39" customFormat="1" hidden="1">
      <c r="A600" s="30">
        <v>597</v>
      </c>
      <c r="B600" s="31"/>
      <c r="C600" s="31"/>
      <c r="D600" s="44"/>
      <c r="E600" s="72" t="str">
        <f>IFERROR(IF(INDEX(Sheet3!$B$2:$B$8, MATCH(D600, Sheet3!$A$2:$A$8, 0)) = 0, "", INDEX(Sheet3!$B$2:$B$8, MATCH(D600, Sheet3!$A$2:$A$8, 0))), "")</f>
        <v/>
      </c>
      <c r="F600" s="31"/>
      <c r="G600" s="45"/>
      <c r="H600" s="63" t="str">
        <f>IFERROR(INDEX(Sheet3!$F$2:$F$114, MATCH(G600, Sheet3!$E$2:$E$114, 0)), "")</f>
        <v/>
      </c>
      <c r="I600" s="32"/>
      <c r="J600" s="40" t="str">
        <f t="shared" ca="1" si="73"/>
        <v/>
      </c>
      <c r="K600" s="34"/>
      <c r="L600" s="59" t="str">
        <f t="shared" ca="1" si="76"/>
        <v/>
      </c>
      <c r="M600" s="34"/>
      <c r="N600" s="47" t="str">
        <f t="shared" ca="1" si="77"/>
        <v/>
      </c>
      <c r="O600" s="75"/>
      <c r="P600" s="75"/>
      <c r="Q600" s="47" t="str">
        <f t="shared" ca="1" si="78"/>
        <v/>
      </c>
      <c r="R600" s="34"/>
      <c r="S600" s="59" t="str">
        <f t="shared" ca="1" si="79"/>
        <v/>
      </c>
      <c r="T600" s="32"/>
      <c r="U600" s="33" t="str">
        <f t="shared" ca="1" si="80"/>
        <v/>
      </c>
      <c r="V600" s="34"/>
      <c r="W600" s="35"/>
      <c r="X600" s="36" t="str">
        <f t="shared" ca="1" si="74"/>
        <v/>
      </c>
      <c r="Y600" s="37"/>
      <c r="Z600" s="38" t="str">
        <f t="shared" si="75"/>
        <v/>
      </c>
    </row>
    <row r="601" spans="1:26" s="39" customFormat="1" hidden="1">
      <c r="A601" s="30">
        <v>598</v>
      </c>
      <c r="B601" s="31"/>
      <c r="C601" s="31"/>
      <c r="D601" s="44"/>
      <c r="E601" s="72" t="str">
        <f>IFERROR(IF(INDEX(Sheet3!$B$2:$B$8, MATCH(D601, Sheet3!$A$2:$A$8, 0)) = 0, "", INDEX(Sheet3!$B$2:$B$8, MATCH(D601, Sheet3!$A$2:$A$8, 0))), "")</f>
        <v/>
      </c>
      <c r="F601" s="31"/>
      <c r="G601" s="45"/>
      <c r="H601" s="63" t="str">
        <f>IFERROR(INDEX(Sheet3!$F$2:$F$114, MATCH(G601, Sheet3!$E$2:$E$114, 0)), "")</f>
        <v/>
      </c>
      <c r="I601" s="32"/>
      <c r="J601" s="40" t="str">
        <f t="shared" ca="1" si="73"/>
        <v/>
      </c>
      <c r="K601" s="34"/>
      <c r="L601" s="59" t="str">
        <f t="shared" ca="1" si="76"/>
        <v/>
      </c>
      <c r="M601" s="34"/>
      <c r="N601" s="47" t="str">
        <f t="shared" ca="1" si="77"/>
        <v/>
      </c>
      <c r="O601" s="75"/>
      <c r="P601" s="75"/>
      <c r="Q601" s="47" t="str">
        <f t="shared" ca="1" si="78"/>
        <v/>
      </c>
      <c r="R601" s="34"/>
      <c r="S601" s="59" t="str">
        <f t="shared" ca="1" si="79"/>
        <v/>
      </c>
      <c r="T601" s="32"/>
      <c r="U601" s="33" t="str">
        <f t="shared" ca="1" si="80"/>
        <v/>
      </c>
      <c r="V601" s="34"/>
      <c r="W601" s="35"/>
      <c r="X601" s="36" t="str">
        <f t="shared" ca="1" si="74"/>
        <v/>
      </c>
      <c r="Y601" s="37"/>
      <c r="Z601" s="38" t="str">
        <f t="shared" si="75"/>
        <v/>
      </c>
    </row>
    <row r="602" spans="1:26" s="39" customFormat="1" hidden="1">
      <c r="A602" s="30">
        <v>599</v>
      </c>
      <c r="B602" s="31"/>
      <c r="C602" s="31"/>
      <c r="D602" s="44"/>
      <c r="E602" s="72" t="str">
        <f>IFERROR(IF(INDEX(Sheet3!$B$2:$B$8, MATCH(D602, Sheet3!$A$2:$A$8, 0)) = 0, "", INDEX(Sheet3!$B$2:$B$8, MATCH(D602, Sheet3!$A$2:$A$8, 0))), "")</f>
        <v/>
      </c>
      <c r="F602" s="31"/>
      <c r="G602" s="45"/>
      <c r="H602" s="63" t="str">
        <f>IFERROR(INDEX(Sheet3!$F$2:$F$114, MATCH(G602, Sheet3!$E$2:$E$114, 0)), "")</f>
        <v/>
      </c>
      <c r="I602" s="32"/>
      <c r="J602" s="40" t="str">
        <f t="shared" ca="1" si="73"/>
        <v/>
      </c>
      <c r="K602" s="34"/>
      <c r="L602" s="59" t="str">
        <f t="shared" ca="1" si="76"/>
        <v/>
      </c>
      <c r="M602" s="34"/>
      <c r="N602" s="47" t="str">
        <f t="shared" ca="1" si="77"/>
        <v/>
      </c>
      <c r="O602" s="75"/>
      <c r="P602" s="75"/>
      <c r="Q602" s="47" t="str">
        <f t="shared" ca="1" si="78"/>
        <v/>
      </c>
      <c r="R602" s="34"/>
      <c r="S602" s="59" t="str">
        <f t="shared" ca="1" si="79"/>
        <v/>
      </c>
      <c r="T602" s="32"/>
      <c r="U602" s="33" t="str">
        <f t="shared" ca="1" si="80"/>
        <v/>
      </c>
      <c r="V602" s="34"/>
      <c r="W602" s="35"/>
      <c r="X602" s="36" t="str">
        <f t="shared" ca="1" si="74"/>
        <v/>
      </c>
      <c r="Y602" s="37"/>
      <c r="Z602" s="38" t="str">
        <f t="shared" si="75"/>
        <v/>
      </c>
    </row>
    <row r="603" spans="1:26" s="39" customFormat="1" hidden="1">
      <c r="A603" s="30">
        <v>600</v>
      </c>
      <c r="B603" s="31"/>
      <c r="C603" s="31"/>
      <c r="D603" s="44"/>
      <c r="E603" s="72" t="str">
        <f>IFERROR(IF(INDEX(Sheet3!$B$2:$B$8, MATCH(D603, Sheet3!$A$2:$A$8, 0)) = 0, "", INDEX(Sheet3!$B$2:$B$8, MATCH(D603, Sheet3!$A$2:$A$8, 0))), "")</f>
        <v/>
      </c>
      <c r="F603" s="31"/>
      <c r="G603" s="45"/>
      <c r="H603" s="63" t="str">
        <f>IFERROR(INDEX(Sheet3!$F$2:$F$114, MATCH(G603, Sheet3!$E$2:$E$114, 0)), "")</f>
        <v/>
      </c>
      <c r="I603" s="32"/>
      <c r="J603" s="40" t="str">
        <f t="shared" ca="1" si="73"/>
        <v/>
      </c>
      <c r="K603" s="34"/>
      <c r="L603" s="59" t="str">
        <f t="shared" ca="1" si="76"/>
        <v/>
      </c>
      <c r="M603" s="34"/>
      <c r="N603" s="47" t="str">
        <f t="shared" ca="1" si="77"/>
        <v/>
      </c>
      <c r="O603" s="75"/>
      <c r="P603" s="75"/>
      <c r="Q603" s="47" t="str">
        <f t="shared" ca="1" si="78"/>
        <v/>
      </c>
      <c r="R603" s="34"/>
      <c r="S603" s="59" t="str">
        <f t="shared" ca="1" si="79"/>
        <v/>
      </c>
      <c r="T603" s="32"/>
      <c r="U603" s="33" t="str">
        <f t="shared" ca="1" si="80"/>
        <v/>
      </c>
      <c r="V603" s="34"/>
      <c r="W603" s="35"/>
      <c r="X603" s="36" t="str">
        <f t="shared" ca="1" si="74"/>
        <v/>
      </c>
      <c r="Y603" s="37"/>
      <c r="Z603" s="38" t="str">
        <f t="shared" si="75"/>
        <v/>
      </c>
    </row>
    <row r="604" spans="1:26" s="39" customFormat="1" hidden="1">
      <c r="A604" s="30">
        <v>601</v>
      </c>
      <c r="B604" s="31"/>
      <c r="C604" s="31"/>
      <c r="D604" s="44"/>
      <c r="E604" s="72" t="str">
        <f>IFERROR(IF(INDEX(Sheet3!$B$2:$B$8, MATCH(D604, Sheet3!$A$2:$A$8, 0)) = 0, "", INDEX(Sheet3!$B$2:$B$8, MATCH(D604, Sheet3!$A$2:$A$8, 0))), "")</f>
        <v/>
      </c>
      <c r="F604" s="31"/>
      <c r="G604" s="45"/>
      <c r="H604" s="63" t="str">
        <f>IFERROR(INDEX(Sheet3!$F$2:$F$114, MATCH(G604, Sheet3!$E$2:$E$114, 0)), "")</f>
        <v/>
      </c>
      <c r="I604" s="32"/>
      <c r="J604" s="40" t="str">
        <f t="shared" ca="1" si="73"/>
        <v/>
      </c>
      <c r="K604" s="34"/>
      <c r="L604" s="59" t="str">
        <f t="shared" ca="1" si="76"/>
        <v/>
      </c>
      <c r="M604" s="34"/>
      <c r="N604" s="47" t="str">
        <f t="shared" ca="1" si="77"/>
        <v/>
      </c>
      <c r="O604" s="75"/>
      <c r="P604" s="75"/>
      <c r="Q604" s="47" t="str">
        <f t="shared" ca="1" si="78"/>
        <v/>
      </c>
      <c r="R604" s="34"/>
      <c r="S604" s="59" t="str">
        <f t="shared" ca="1" si="79"/>
        <v/>
      </c>
      <c r="T604" s="32"/>
      <c r="U604" s="33" t="str">
        <f t="shared" ca="1" si="80"/>
        <v/>
      </c>
      <c r="V604" s="34"/>
      <c r="W604" s="35"/>
      <c r="X604" s="36" t="str">
        <f t="shared" ca="1" si="74"/>
        <v/>
      </c>
      <c r="Y604" s="37"/>
      <c r="Z604" s="38" t="str">
        <f t="shared" si="75"/>
        <v/>
      </c>
    </row>
    <row r="605" spans="1:26" s="39" customFormat="1" hidden="1">
      <c r="A605" s="30">
        <v>602</v>
      </c>
      <c r="B605" s="31"/>
      <c r="C605" s="31"/>
      <c r="D605" s="44"/>
      <c r="E605" s="72" t="str">
        <f>IFERROR(IF(INDEX(Sheet3!$B$2:$B$8, MATCH(D605, Sheet3!$A$2:$A$8, 0)) = 0, "", INDEX(Sheet3!$B$2:$B$8, MATCH(D605, Sheet3!$A$2:$A$8, 0))), "")</f>
        <v/>
      </c>
      <c r="F605" s="31"/>
      <c r="G605" s="45"/>
      <c r="H605" s="63" t="str">
        <f>IFERROR(INDEX(Sheet3!$F$2:$F$114, MATCH(G605, Sheet3!$E$2:$E$114, 0)), "")</f>
        <v/>
      </c>
      <c r="I605" s="32"/>
      <c r="J605" s="40" t="str">
        <f t="shared" ca="1" si="73"/>
        <v/>
      </c>
      <c r="K605" s="34"/>
      <c r="L605" s="59" t="str">
        <f t="shared" ca="1" si="76"/>
        <v/>
      </c>
      <c r="M605" s="34"/>
      <c r="N605" s="47" t="str">
        <f t="shared" ca="1" si="77"/>
        <v/>
      </c>
      <c r="O605" s="75"/>
      <c r="P605" s="75"/>
      <c r="Q605" s="47" t="str">
        <f t="shared" ca="1" si="78"/>
        <v/>
      </c>
      <c r="R605" s="34"/>
      <c r="S605" s="59" t="str">
        <f t="shared" ca="1" si="79"/>
        <v/>
      </c>
      <c r="T605" s="32"/>
      <c r="U605" s="33" t="str">
        <f t="shared" ca="1" si="80"/>
        <v/>
      </c>
      <c r="V605" s="34"/>
      <c r="W605" s="35"/>
      <c r="X605" s="36" t="str">
        <f t="shared" ca="1" si="74"/>
        <v/>
      </c>
      <c r="Y605" s="37"/>
      <c r="Z605" s="38" t="str">
        <f t="shared" si="75"/>
        <v/>
      </c>
    </row>
    <row r="606" spans="1:26" s="39" customFormat="1" hidden="1">
      <c r="A606" s="30">
        <v>603</v>
      </c>
      <c r="B606" s="31"/>
      <c r="C606" s="31"/>
      <c r="D606" s="44"/>
      <c r="E606" s="72" t="str">
        <f>IFERROR(IF(INDEX(Sheet3!$B$2:$B$8, MATCH(D606, Sheet3!$A$2:$A$8, 0)) = 0, "", INDEX(Sheet3!$B$2:$B$8, MATCH(D606, Sheet3!$A$2:$A$8, 0))), "")</f>
        <v/>
      </c>
      <c r="F606" s="31"/>
      <c r="G606" s="45"/>
      <c r="H606" s="63" t="str">
        <f>IFERROR(INDEX(Sheet3!$F$2:$F$114, MATCH(G606, Sheet3!$E$2:$E$114, 0)), "")</f>
        <v/>
      </c>
      <c r="I606" s="32"/>
      <c r="J606" s="40" t="str">
        <f t="shared" ca="1" si="73"/>
        <v/>
      </c>
      <c r="K606" s="34"/>
      <c r="L606" s="59" t="str">
        <f t="shared" ca="1" si="76"/>
        <v/>
      </c>
      <c r="M606" s="34"/>
      <c r="N606" s="47" t="str">
        <f t="shared" ca="1" si="77"/>
        <v/>
      </c>
      <c r="O606" s="75"/>
      <c r="P606" s="75"/>
      <c r="Q606" s="47" t="str">
        <f t="shared" ca="1" si="78"/>
        <v/>
      </c>
      <c r="R606" s="34"/>
      <c r="S606" s="59" t="str">
        <f t="shared" ca="1" si="79"/>
        <v/>
      </c>
      <c r="T606" s="32"/>
      <c r="U606" s="33" t="str">
        <f t="shared" ca="1" si="80"/>
        <v/>
      </c>
      <c r="V606" s="34"/>
      <c r="W606" s="35"/>
      <c r="X606" s="36" t="str">
        <f t="shared" ca="1" si="74"/>
        <v/>
      </c>
      <c r="Y606" s="37"/>
      <c r="Z606" s="38" t="str">
        <f t="shared" si="75"/>
        <v/>
      </c>
    </row>
    <row r="607" spans="1:26" s="39" customFormat="1" hidden="1">
      <c r="A607" s="30">
        <v>604</v>
      </c>
      <c r="B607" s="31"/>
      <c r="C607" s="31"/>
      <c r="D607" s="44"/>
      <c r="E607" s="72" t="str">
        <f>IFERROR(IF(INDEX(Sheet3!$B$2:$B$8, MATCH(D607, Sheet3!$A$2:$A$8, 0)) = 0, "", INDEX(Sheet3!$B$2:$B$8, MATCH(D607, Sheet3!$A$2:$A$8, 0))), "")</f>
        <v/>
      </c>
      <c r="F607" s="31"/>
      <c r="G607" s="45"/>
      <c r="H607" s="63" t="str">
        <f>IFERROR(INDEX(Sheet3!$F$2:$F$114, MATCH(G607, Sheet3!$E$2:$E$114, 0)), "")</f>
        <v/>
      </c>
      <c r="I607" s="32"/>
      <c r="J607" s="40" t="str">
        <f t="shared" ca="1" si="73"/>
        <v/>
      </c>
      <c r="K607" s="34"/>
      <c r="L607" s="59" t="str">
        <f t="shared" ca="1" si="76"/>
        <v/>
      </c>
      <c r="M607" s="34"/>
      <c r="N607" s="47" t="str">
        <f t="shared" ca="1" si="77"/>
        <v/>
      </c>
      <c r="O607" s="75"/>
      <c r="P607" s="75"/>
      <c r="Q607" s="47" t="str">
        <f t="shared" ca="1" si="78"/>
        <v/>
      </c>
      <c r="R607" s="34"/>
      <c r="S607" s="59" t="str">
        <f t="shared" ca="1" si="79"/>
        <v/>
      </c>
      <c r="T607" s="32"/>
      <c r="U607" s="33" t="str">
        <f t="shared" ca="1" si="80"/>
        <v/>
      </c>
      <c r="V607" s="34"/>
      <c r="W607" s="35"/>
      <c r="X607" s="36" t="str">
        <f t="shared" ca="1" si="74"/>
        <v/>
      </c>
      <c r="Y607" s="37"/>
      <c r="Z607" s="38" t="str">
        <f t="shared" si="75"/>
        <v/>
      </c>
    </row>
    <row r="608" spans="1:26" s="39" customFormat="1" hidden="1">
      <c r="A608" s="30">
        <v>605</v>
      </c>
      <c r="B608" s="31"/>
      <c r="C608" s="31"/>
      <c r="D608" s="44"/>
      <c r="E608" s="72" t="str">
        <f>IFERROR(IF(INDEX(Sheet3!$B$2:$B$8, MATCH(D608, Sheet3!$A$2:$A$8, 0)) = 0, "", INDEX(Sheet3!$B$2:$B$8, MATCH(D608, Sheet3!$A$2:$A$8, 0))), "")</f>
        <v/>
      </c>
      <c r="F608" s="31"/>
      <c r="G608" s="45"/>
      <c r="H608" s="63" t="str">
        <f>IFERROR(INDEX(Sheet3!$F$2:$F$114, MATCH(G608, Sheet3!$E$2:$E$114, 0)), "")</f>
        <v/>
      </c>
      <c r="I608" s="32"/>
      <c r="J608" s="40" t="str">
        <f t="shared" ca="1" si="73"/>
        <v/>
      </c>
      <c r="K608" s="34"/>
      <c r="L608" s="59" t="str">
        <f t="shared" ca="1" si="76"/>
        <v/>
      </c>
      <c r="M608" s="34"/>
      <c r="N608" s="47" t="str">
        <f t="shared" ca="1" si="77"/>
        <v/>
      </c>
      <c r="O608" s="75"/>
      <c r="P608" s="75"/>
      <c r="Q608" s="47" t="str">
        <f t="shared" ca="1" si="78"/>
        <v/>
      </c>
      <c r="R608" s="34"/>
      <c r="S608" s="59" t="str">
        <f t="shared" ca="1" si="79"/>
        <v/>
      </c>
      <c r="T608" s="32"/>
      <c r="U608" s="33" t="str">
        <f t="shared" ca="1" si="80"/>
        <v/>
      </c>
      <c r="V608" s="34"/>
      <c r="W608" s="35"/>
      <c r="X608" s="36" t="str">
        <f t="shared" ca="1" si="74"/>
        <v/>
      </c>
      <c r="Y608" s="37"/>
      <c r="Z608" s="38" t="str">
        <f t="shared" si="75"/>
        <v/>
      </c>
    </row>
    <row r="609" spans="1:26" s="39" customFormat="1" hidden="1">
      <c r="A609" s="30">
        <v>606</v>
      </c>
      <c r="B609" s="31"/>
      <c r="C609" s="31"/>
      <c r="D609" s="44"/>
      <c r="E609" s="72" t="str">
        <f>IFERROR(IF(INDEX(Sheet3!$B$2:$B$8, MATCH(D609, Sheet3!$A$2:$A$8, 0)) = 0, "", INDEX(Sheet3!$B$2:$B$8, MATCH(D609, Sheet3!$A$2:$A$8, 0))), "")</f>
        <v/>
      </c>
      <c r="F609" s="31"/>
      <c r="G609" s="45"/>
      <c r="H609" s="63" t="str">
        <f>IFERROR(INDEX(Sheet3!$F$2:$F$114, MATCH(G609, Sheet3!$E$2:$E$114, 0)), "")</f>
        <v/>
      </c>
      <c r="I609" s="32"/>
      <c r="J609" s="40" t="str">
        <f t="shared" ca="1" si="73"/>
        <v/>
      </c>
      <c r="K609" s="34"/>
      <c r="L609" s="59" t="str">
        <f t="shared" ca="1" si="76"/>
        <v/>
      </c>
      <c r="M609" s="34"/>
      <c r="N609" s="47" t="str">
        <f t="shared" ca="1" si="77"/>
        <v/>
      </c>
      <c r="O609" s="75"/>
      <c r="P609" s="75"/>
      <c r="Q609" s="47" t="str">
        <f t="shared" ca="1" si="78"/>
        <v/>
      </c>
      <c r="R609" s="34"/>
      <c r="S609" s="59" t="str">
        <f t="shared" ca="1" si="79"/>
        <v/>
      </c>
      <c r="T609" s="32"/>
      <c r="U609" s="33" t="str">
        <f t="shared" ca="1" si="80"/>
        <v/>
      </c>
      <c r="V609" s="34"/>
      <c r="W609" s="35"/>
      <c r="X609" s="36" t="str">
        <f t="shared" ca="1" si="74"/>
        <v/>
      </c>
      <c r="Y609" s="37"/>
      <c r="Z609" s="38" t="str">
        <f t="shared" si="75"/>
        <v/>
      </c>
    </row>
    <row r="610" spans="1:26" s="39" customFormat="1" hidden="1">
      <c r="A610" s="30">
        <v>607</v>
      </c>
      <c r="B610" s="31"/>
      <c r="C610" s="31"/>
      <c r="D610" s="44"/>
      <c r="E610" s="72" t="str">
        <f>IFERROR(IF(INDEX(Sheet3!$B$2:$B$8, MATCH(D610, Sheet3!$A$2:$A$8, 0)) = 0, "", INDEX(Sheet3!$B$2:$B$8, MATCH(D610, Sheet3!$A$2:$A$8, 0))), "")</f>
        <v/>
      </c>
      <c r="F610" s="31"/>
      <c r="G610" s="45"/>
      <c r="H610" s="63" t="str">
        <f>IFERROR(INDEX(Sheet3!$F$2:$F$114, MATCH(G610, Sheet3!$E$2:$E$114, 0)), "")</f>
        <v/>
      </c>
      <c r="I610" s="32"/>
      <c r="J610" s="40" t="str">
        <f t="shared" ca="1" si="73"/>
        <v/>
      </c>
      <c r="K610" s="34"/>
      <c r="L610" s="59" t="str">
        <f t="shared" ca="1" si="76"/>
        <v/>
      </c>
      <c r="M610" s="34"/>
      <c r="N610" s="47" t="str">
        <f t="shared" ca="1" si="77"/>
        <v/>
      </c>
      <c r="O610" s="75"/>
      <c r="P610" s="75"/>
      <c r="Q610" s="47" t="str">
        <f t="shared" ca="1" si="78"/>
        <v/>
      </c>
      <c r="R610" s="34"/>
      <c r="S610" s="59" t="str">
        <f t="shared" ca="1" si="79"/>
        <v/>
      </c>
      <c r="T610" s="32"/>
      <c r="U610" s="33" t="str">
        <f t="shared" ca="1" si="80"/>
        <v/>
      </c>
      <c r="V610" s="34"/>
      <c r="W610" s="35"/>
      <c r="X610" s="36" t="str">
        <f t="shared" ca="1" si="74"/>
        <v/>
      </c>
      <c r="Y610" s="37"/>
      <c r="Z610" s="38" t="str">
        <f t="shared" si="75"/>
        <v/>
      </c>
    </row>
    <row r="611" spans="1:26" s="39" customFormat="1" hidden="1">
      <c r="A611" s="30">
        <v>608</v>
      </c>
      <c r="B611" s="31"/>
      <c r="C611" s="31"/>
      <c r="D611" s="44"/>
      <c r="E611" s="72" t="str">
        <f>IFERROR(IF(INDEX(Sheet3!$B$2:$B$8, MATCH(D611, Sheet3!$A$2:$A$8, 0)) = 0, "", INDEX(Sheet3!$B$2:$B$8, MATCH(D611, Sheet3!$A$2:$A$8, 0))), "")</f>
        <v/>
      </c>
      <c r="F611" s="31"/>
      <c r="G611" s="45"/>
      <c r="H611" s="63" t="str">
        <f>IFERROR(INDEX(Sheet3!$F$2:$F$114, MATCH(G611, Sheet3!$E$2:$E$114, 0)), "")</f>
        <v/>
      </c>
      <c r="I611" s="32"/>
      <c r="J611" s="40" t="str">
        <f t="shared" ca="1" si="73"/>
        <v/>
      </c>
      <c r="K611" s="34"/>
      <c r="L611" s="59" t="str">
        <f t="shared" ca="1" si="76"/>
        <v/>
      </c>
      <c r="M611" s="34"/>
      <c r="N611" s="47" t="str">
        <f t="shared" ca="1" si="77"/>
        <v/>
      </c>
      <c r="O611" s="75"/>
      <c r="P611" s="75"/>
      <c r="Q611" s="47" t="str">
        <f t="shared" ca="1" si="78"/>
        <v/>
      </c>
      <c r="R611" s="34"/>
      <c r="S611" s="59" t="str">
        <f t="shared" ca="1" si="79"/>
        <v/>
      </c>
      <c r="T611" s="32"/>
      <c r="U611" s="33" t="str">
        <f t="shared" ca="1" si="80"/>
        <v/>
      </c>
      <c r="V611" s="34"/>
      <c r="W611" s="35"/>
      <c r="X611" s="36" t="str">
        <f t="shared" ca="1" si="74"/>
        <v/>
      </c>
      <c r="Y611" s="37"/>
      <c r="Z611" s="38" t="str">
        <f t="shared" si="75"/>
        <v/>
      </c>
    </row>
    <row r="612" spans="1:26" s="39" customFormat="1" hidden="1">
      <c r="A612" s="30">
        <v>609</v>
      </c>
      <c r="B612" s="31"/>
      <c r="C612" s="31"/>
      <c r="D612" s="44"/>
      <c r="E612" s="72" t="str">
        <f>IFERROR(IF(INDEX(Sheet3!$B$2:$B$8, MATCH(D612, Sheet3!$A$2:$A$8, 0)) = 0, "", INDEX(Sheet3!$B$2:$B$8, MATCH(D612, Sheet3!$A$2:$A$8, 0))), "")</f>
        <v/>
      </c>
      <c r="F612" s="31"/>
      <c r="G612" s="45"/>
      <c r="H612" s="63" t="str">
        <f>IFERROR(INDEX(Sheet3!$F$2:$F$114, MATCH(G612, Sheet3!$E$2:$E$114, 0)), "")</f>
        <v/>
      </c>
      <c r="I612" s="32"/>
      <c r="J612" s="40" t="str">
        <f t="shared" ca="1" si="73"/>
        <v/>
      </c>
      <c r="K612" s="34"/>
      <c r="L612" s="59" t="str">
        <f t="shared" ca="1" si="76"/>
        <v/>
      </c>
      <c r="M612" s="34"/>
      <c r="N612" s="47" t="str">
        <f t="shared" ca="1" si="77"/>
        <v/>
      </c>
      <c r="O612" s="75"/>
      <c r="P612" s="75"/>
      <c r="Q612" s="47" t="str">
        <f t="shared" ca="1" si="78"/>
        <v/>
      </c>
      <c r="R612" s="34"/>
      <c r="S612" s="59" t="str">
        <f t="shared" ca="1" si="79"/>
        <v/>
      </c>
      <c r="T612" s="32"/>
      <c r="U612" s="33" t="str">
        <f t="shared" ca="1" si="80"/>
        <v/>
      </c>
      <c r="V612" s="34"/>
      <c r="W612" s="35"/>
      <c r="X612" s="36" t="str">
        <f t="shared" ca="1" si="74"/>
        <v/>
      </c>
      <c r="Y612" s="37"/>
      <c r="Z612" s="38" t="str">
        <f t="shared" si="75"/>
        <v/>
      </c>
    </row>
    <row r="613" spans="1:26" s="39" customFormat="1" hidden="1">
      <c r="A613" s="30">
        <v>610</v>
      </c>
      <c r="B613" s="31"/>
      <c r="C613" s="31"/>
      <c r="D613" s="44"/>
      <c r="E613" s="72" t="str">
        <f>IFERROR(IF(INDEX(Sheet3!$B$2:$B$8, MATCH(D613, Sheet3!$A$2:$A$8, 0)) = 0, "", INDEX(Sheet3!$B$2:$B$8, MATCH(D613, Sheet3!$A$2:$A$8, 0))), "")</f>
        <v/>
      </c>
      <c r="F613" s="31"/>
      <c r="G613" s="45"/>
      <c r="H613" s="63" t="str">
        <f>IFERROR(INDEX(Sheet3!$F$2:$F$114, MATCH(G613, Sheet3!$E$2:$E$114, 0)), "")</f>
        <v/>
      </c>
      <c r="I613" s="32"/>
      <c r="J613" s="40" t="str">
        <f t="shared" ca="1" si="73"/>
        <v/>
      </c>
      <c r="K613" s="34"/>
      <c r="L613" s="59" t="str">
        <f t="shared" ca="1" si="76"/>
        <v/>
      </c>
      <c r="M613" s="34"/>
      <c r="N613" s="47" t="str">
        <f t="shared" ca="1" si="77"/>
        <v/>
      </c>
      <c r="O613" s="75"/>
      <c r="P613" s="75"/>
      <c r="Q613" s="47" t="str">
        <f t="shared" ca="1" si="78"/>
        <v/>
      </c>
      <c r="R613" s="34"/>
      <c r="S613" s="59" t="str">
        <f t="shared" ca="1" si="79"/>
        <v/>
      </c>
      <c r="T613" s="32"/>
      <c r="U613" s="33" t="str">
        <f t="shared" ca="1" si="80"/>
        <v/>
      </c>
      <c r="V613" s="34"/>
      <c r="W613" s="35"/>
      <c r="X613" s="36" t="str">
        <f t="shared" ca="1" si="74"/>
        <v/>
      </c>
      <c r="Y613" s="37"/>
      <c r="Z613" s="38" t="str">
        <f t="shared" si="75"/>
        <v/>
      </c>
    </row>
    <row r="614" spans="1:26" s="39" customFormat="1" hidden="1">
      <c r="A614" s="30">
        <v>611</v>
      </c>
      <c r="B614" s="31"/>
      <c r="C614" s="31"/>
      <c r="D614" s="44"/>
      <c r="E614" s="72" t="str">
        <f>IFERROR(IF(INDEX(Sheet3!$B$2:$B$8, MATCH(D614, Sheet3!$A$2:$A$8, 0)) = 0, "", INDEX(Sheet3!$B$2:$B$8, MATCH(D614, Sheet3!$A$2:$A$8, 0))), "")</f>
        <v/>
      </c>
      <c r="F614" s="31"/>
      <c r="G614" s="45"/>
      <c r="H614" s="63" t="str">
        <f>IFERROR(INDEX(Sheet3!$F$2:$F$114, MATCH(G614, Sheet3!$E$2:$E$114, 0)), "")</f>
        <v/>
      </c>
      <c r="I614" s="32"/>
      <c r="J614" s="40" t="str">
        <f t="shared" ca="1" si="73"/>
        <v/>
      </c>
      <c r="K614" s="34"/>
      <c r="L614" s="59" t="str">
        <f t="shared" ca="1" si="76"/>
        <v/>
      </c>
      <c r="M614" s="34"/>
      <c r="N614" s="47" t="str">
        <f t="shared" ca="1" si="77"/>
        <v/>
      </c>
      <c r="O614" s="75"/>
      <c r="P614" s="75"/>
      <c r="Q614" s="47" t="str">
        <f t="shared" ca="1" si="78"/>
        <v/>
      </c>
      <c r="R614" s="34"/>
      <c r="S614" s="59" t="str">
        <f t="shared" ca="1" si="79"/>
        <v/>
      </c>
      <c r="T614" s="32"/>
      <c r="U614" s="33" t="str">
        <f t="shared" ca="1" si="80"/>
        <v/>
      </c>
      <c r="V614" s="34"/>
      <c r="W614" s="35"/>
      <c r="X614" s="36" t="str">
        <f t="shared" ca="1" si="74"/>
        <v/>
      </c>
      <c r="Y614" s="37"/>
      <c r="Z614" s="38" t="str">
        <f t="shared" si="75"/>
        <v/>
      </c>
    </row>
    <row r="615" spans="1:26" s="39" customFormat="1" hidden="1">
      <c r="A615" s="30">
        <v>612</v>
      </c>
      <c r="B615" s="31"/>
      <c r="C615" s="31"/>
      <c r="D615" s="44"/>
      <c r="E615" s="72" t="str">
        <f>IFERROR(IF(INDEX(Sheet3!$B$2:$B$8, MATCH(D615, Sheet3!$A$2:$A$8, 0)) = 0, "", INDEX(Sheet3!$B$2:$B$8, MATCH(D615, Sheet3!$A$2:$A$8, 0))), "")</f>
        <v/>
      </c>
      <c r="F615" s="31"/>
      <c r="G615" s="45"/>
      <c r="H615" s="63" t="str">
        <f>IFERROR(INDEX(Sheet3!$F$2:$F$114, MATCH(G615, Sheet3!$E$2:$E$114, 0)), "")</f>
        <v/>
      </c>
      <c r="I615" s="32"/>
      <c r="J615" s="40" t="str">
        <f t="shared" ca="1" si="73"/>
        <v/>
      </c>
      <c r="K615" s="34"/>
      <c r="L615" s="59" t="str">
        <f t="shared" ca="1" si="76"/>
        <v/>
      </c>
      <c r="M615" s="34"/>
      <c r="N615" s="47" t="str">
        <f t="shared" ca="1" si="77"/>
        <v/>
      </c>
      <c r="O615" s="75"/>
      <c r="P615" s="75"/>
      <c r="Q615" s="47" t="str">
        <f t="shared" ca="1" si="78"/>
        <v/>
      </c>
      <c r="R615" s="34"/>
      <c r="S615" s="59" t="str">
        <f t="shared" ca="1" si="79"/>
        <v/>
      </c>
      <c r="T615" s="32"/>
      <c r="U615" s="33" t="str">
        <f t="shared" ca="1" si="80"/>
        <v/>
      </c>
      <c r="V615" s="34"/>
      <c r="W615" s="35"/>
      <c r="X615" s="36" t="str">
        <f t="shared" ca="1" si="74"/>
        <v/>
      </c>
      <c r="Y615" s="37"/>
      <c r="Z615" s="38" t="str">
        <f t="shared" si="75"/>
        <v/>
      </c>
    </row>
    <row r="616" spans="1:26" s="39" customFormat="1" hidden="1">
      <c r="A616" s="30">
        <v>613</v>
      </c>
      <c r="B616" s="31"/>
      <c r="C616" s="31"/>
      <c r="D616" s="44"/>
      <c r="E616" s="72" t="str">
        <f>IFERROR(IF(INDEX(Sheet3!$B$2:$B$8, MATCH(D616, Sheet3!$A$2:$A$8, 0)) = 0, "", INDEX(Sheet3!$B$2:$B$8, MATCH(D616, Sheet3!$A$2:$A$8, 0))), "")</f>
        <v/>
      </c>
      <c r="F616" s="31"/>
      <c r="G616" s="45"/>
      <c r="H616" s="63" t="str">
        <f>IFERROR(INDEX(Sheet3!$F$2:$F$114, MATCH(G616, Sheet3!$E$2:$E$114, 0)), "")</f>
        <v/>
      </c>
      <c r="I616" s="32"/>
      <c r="J616" s="40" t="str">
        <f t="shared" ca="1" si="73"/>
        <v/>
      </c>
      <c r="K616" s="34"/>
      <c r="L616" s="59" t="str">
        <f t="shared" ca="1" si="76"/>
        <v/>
      </c>
      <c r="M616" s="34"/>
      <c r="N616" s="47" t="str">
        <f t="shared" ca="1" si="77"/>
        <v/>
      </c>
      <c r="O616" s="75"/>
      <c r="P616" s="75"/>
      <c r="Q616" s="47" t="str">
        <f t="shared" ca="1" si="78"/>
        <v/>
      </c>
      <c r="R616" s="34"/>
      <c r="S616" s="59" t="str">
        <f t="shared" ca="1" si="79"/>
        <v/>
      </c>
      <c r="T616" s="32"/>
      <c r="U616" s="33" t="str">
        <f t="shared" ca="1" si="80"/>
        <v/>
      </c>
      <c r="V616" s="34"/>
      <c r="W616" s="35"/>
      <c r="X616" s="36" t="str">
        <f t="shared" ca="1" si="74"/>
        <v/>
      </c>
      <c r="Y616" s="37"/>
      <c r="Z616" s="38" t="str">
        <f t="shared" si="75"/>
        <v/>
      </c>
    </row>
    <row r="617" spans="1:26" s="39" customFormat="1" hidden="1">
      <c r="A617" s="30">
        <v>614</v>
      </c>
      <c r="B617" s="31"/>
      <c r="C617" s="31"/>
      <c r="D617" s="44"/>
      <c r="E617" s="72" t="str">
        <f>IFERROR(IF(INDEX(Sheet3!$B$2:$B$8, MATCH(D617, Sheet3!$A$2:$A$8, 0)) = 0, "", INDEX(Sheet3!$B$2:$B$8, MATCH(D617, Sheet3!$A$2:$A$8, 0))), "")</f>
        <v/>
      </c>
      <c r="F617" s="31"/>
      <c r="G617" s="45"/>
      <c r="H617" s="63" t="str">
        <f>IFERROR(INDEX(Sheet3!$F$2:$F$114, MATCH(G617, Sheet3!$E$2:$E$114, 0)), "")</f>
        <v/>
      </c>
      <c r="I617" s="32"/>
      <c r="J617" s="40" t="str">
        <f t="shared" ca="1" si="73"/>
        <v/>
      </c>
      <c r="K617" s="34"/>
      <c r="L617" s="59" t="str">
        <f t="shared" ca="1" si="76"/>
        <v/>
      </c>
      <c r="M617" s="34"/>
      <c r="N617" s="47" t="str">
        <f t="shared" ca="1" si="77"/>
        <v/>
      </c>
      <c r="O617" s="75"/>
      <c r="P617" s="75"/>
      <c r="Q617" s="47" t="str">
        <f t="shared" ca="1" si="78"/>
        <v/>
      </c>
      <c r="R617" s="34"/>
      <c r="S617" s="59" t="str">
        <f t="shared" ca="1" si="79"/>
        <v/>
      </c>
      <c r="T617" s="32"/>
      <c r="U617" s="33" t="str">
        <f t="shared" ca="1" si="80"/>
        <v/>
      </c>
      <c r="V617" s="34"/>
      <c r="W617" s="35"/>
      <c r="X617" s="36" t="str">
        <f t="shared" ca="1" si="74"/>
        <v/>
      </c>
      <c r="Y617" s="37"/>
      <c r="Z617" s="38" t="str">
        <f t="shared" si="75"/>
        <v/>
      </c>
    </row>
    <row r="618" spans="1:26" s="39" customFormat="1" hidden="1">
      <c r="A618" s="30">
        <v>615</v>
      </c>
      <c r="B618" s="31"/>
      <c r="C618" s="31"/>
      <c r="D618" s="44"/>
      <c r="E618" s="72" t="str">
        <f>IFERROR(IF(INDEX(Sheet3!$B$2:$B$8, MATCH(D618, Sheet3!$A$2:$A$8, 0)) = 0, "", INDEX(Sheet3!$B$2:$B$8, MATCH(D618, Sheet3!$A$2:$A$8, 0))), "")</f>
        <v/>
      </c>
      <c r="F618" s="31"/>
      <c r="G618" s="45"/>
      <c r="H618" s="63" t="str">
        <f>IFERROR(INDEX(Sheet3!$F$2:$F$114, MATCH(G618, Sheet3!$E$2:$E$114, 0)), "")</f>
        <v/>
      </c>
      <c r="I618" s="32"/>
      <c r="J618" s="40" t="str">
        <f t="shared" ca="1" si="73"/>
        <v/>
      </c>
      <c r="K618" s="34"/>
      <c r="L618" s="59" t="str">
        <f t="shared" ca="1" si="76"/>
        <v/>
      </c>
      <c r="M618" s="34"/>
      <c r="N618" s="47" t="str">
        <f t="shared" ca="1" si="77"/>
        <v/>
      </c>
      <c r="O618" s="75"/>
      <c r="P618" s="75"/>
      <c r="Q618" s="47" t="str">
        <f t="shared" ca="1" si="78"/>
        <v/>
      </c>
      <c r="R618" s="34"/>
      <c r="S618" s="59" t="str">
        <f t="shared" ca="1" si="79"/>
        <v/>
      </c>
      <c r="T618" s="32"/>
      <c r="U618" s="33" t="str">
        <f t="shared" ca="1" si="80"/>
        <v/>
      </c>
      <c r="V618" s="34"/>
      <c r="W618" s="35"/>
      <c r="X618" s="36" t="str">
        <f t="shared" ca="1" si="74"/>
        <v/>
      </c>
      <c r="Y618" s="37"/>
      <c r="Z618" s="38" t="str">
        <f t="shared" si="75"/>
        <v/>
      </c>
    </row>
    <row r="619" spans="1:26" s="39" customFormat="1" hidden="1">
      <c r="A619" s="30">
        <v>616</v>
      </c>
      <c r="B619" s="31"/>
      <c r="C619" s="31"/>
      <c r="D619" s="44"/>
      <c r="E619" s="72" t="str">
        <f>IFERROR(IF(INDEX(Sheet3!$B$2:$B$8, MATCH(D619, Sheet3!$A$2:$A$8, 0)) = 0, "", INDEX(Sheet3!$B$2:$B$8, MATCH(D619, Sheet3!$A$2:$A$8, 0))), "")</f>
        <v/>
      </c>
      <c r="F619" s="31"/>
      <c r="G619" s="45"/>
      <c r="H619" s="63" t="str">
        <f>IFERROR(INDEX(Sheet3!$F$2:$F$114, MATCH(G619, Sheet3!$E$2:$E$114, 0)), "")</f>
        <v/>
      </c>
      <c r="I619" s="32"/>
      <c r="J619" s="40" t="str">
        <f t="shared" ca="1" si="73"/>
        <v/>
      </c>
      <c r="K619" s="34"/>
      <c r="L619" s="59" t="str">
        <f t="shared" ca="1" si="76"/>
        <v/>
      </c>
      <c r="M619" s="34"/>
      <c r="N619" s="47" t="str">
        <f t="shared" ca="1" si="77"/>
        <v/>
      </c>
      <c r="O619" s="75"/>
      <c r="P619" s="75"/>
      <c r="Q619" s="47" t="str">
        <f t="shared" ca="1" si="78"/>
        <v/>
      </c>
      <c r="R619" s="34"/>
      <c r="S619" s="59" t="str">
        <f t="shared" ca="1" si="79"/>
        <v/>
      </c>
      <c r="T619" s="32"/>
      <c r="U619" s="33" t="str">
        <f t="shared" ca="1" si="80"/>
        <v/>
      </c>
      <c r="V619" s="34"/>
      <c r="W619" s="35"/>
      <c r="X619" s="36" t="str">
        <f t="shared" ca="1" si="74"/>
        <v/>
      </c>
      <c r="Y619" s="37"/>
      <c r="Z619" s="38" t="str">
        <f t="shared" si="75"/>
        <v/>
      </c>
    </row>
    <row r="620" spans="1:26" s="39" customFormat="1" hidden="1">
      <c r="A620" s="30">
        <v>617</v>
      </c>
      <c r="B620" s="31"/>
      <c r="C620" s="31"/>
      <c r="D620" s="44"/>
      <c r="E620" s="72" t="str">
        <f>IFERROR(IF(INDEX(Sheet3!$B$2:$B$8, MATCH(D620, Sheet3!$A$2:$A$8, 0)) = 0, "", INDEX(Sheet3!$B$2:$B$8, MATCH(D620, Sheet3!$A$2:$A$8, 0))), "")</f>
        <v/>
      </c>
      <c r="F620" s="31"/>
      <c r="G620" s="45"/>
      <c r="H620" s="63" t="str">
        <f>IFERROR(INDEX(Sheet3!$F$2:$F$114, MATCH(G620, Sheet3!$E$2:$E$114, 0)), "")</f>
        <v/>
      </c>
      <c r="I620" s="32"/>
      <c r="J620" s="40" t="str">
        <f t="shared" ca="1" si="73"/>
        <v/>
      </c>
      <c r="K620" s="34"/>
      <c r="L620" s="59" t="str">
        <f t="shared" ca="1" si="76"/>
        <v/>
      </c>
      <c r="M620" s="34"/>
      <c r="N620" s="47" t="str">
        <f t="shared" ca="1" si="77"/>
        <v/>
      </c>
      <c r="O620" s="75"/>
      <c r="P620" s="75"/>
      <c r="Q620" s="47" t="str">
        <f t="shared" ca="1" si="78"/>
        <v/>
      </c>
      <c r="R620" s="34"/>
      <c r="S620" s="59" t="str">
        <f t="shared" ca="1" si="79"/>
        <v/>
      </c>
      <c r="T620" s="32"/>
      <c r="U620" s="33" t="str">
        <f t="shared" ca="1" si="80"/>
        <v/>
      </c>
      <c r="V620" s="34"/>
      <c r="W620" s="35"/>
      <c r="X620" s="36" t="str">
        <f t="shared" ca="1" si="74"/>
        <v/>
      </c>
      <c r="Y620" s="37"/>
      <c r="Z620" s="38" t="str">
        <f t="shared" si="75"/>
        <v/>
      </c>
    </row>
    <row r="621" spans="1:26" s="39" customFormat="1" hidden="1">
      <c r="A621" s="30">
        <v>618</v>
      </c>
      <c r="B621" s="31"/>
      <c r="C621" s="31"/>
      <c r="D621" s="44"/>
      <c r="E621" s="72" t="str">
        <f>IFERROR(IF(INDEX(Sheet3!$B$2:$B$8, MATCH(D621, Sheet3!$A$2:$A$8, 0)) = 0, "", INDEX(Sheet3!$B$2:$B$8, MATCH(D621, Sheet3!$A$2:$A$8, 0))), "")</f>
        <v/>
      </c>
      <c r="F621" s="31"/>
      <c r="G621" s="45"/>
      <c r="H621" s="63" t="str">
        <f>IFERROR(INDEX(Sheet3!$F$2:$F$114, MATCH(G621, Sheet3!$E$2:$E$114, 0)), "")</f>
        <v/>
      </c>
      <c r="I621" s="32"/>
      <c r="J621" s="40" t="str">
        <f t="shared" ca="1" si="73"/>
        <v/>
      </c>
      <c r="K621" s="34"/>
      <c r="L621" s="59" t="str">
        <f t="shared" ca="1" si="76"/>
        <v/>
      </c>
      <c r="M621" s="34"/>
      <c r="N621" s="47" t="str">
        <f t="shared" ca="1" si="77"/>
        <v/>
      </c>
      <c r="O621" s="75"/>
      <c r="P621" s="75"/>
      <c r="Q621" s="47" t="str">
        <f t="shared" ca="1" si="78"/>
        <v/>
      </c>
      <c r="R621" s="34"/>
      <c r="S621" s="59" t="str">
        <f t="shared" ca="1" si="79"/>
        <v/>
      </c>
      <c r="T621" s="32"/>
      <c r="U621" s="33" t="str">
        <f t="shared" ca="1" si="80"/>
        <v/>
      </c>
      <c r="V621" s="34"/>
      <c r="W621" s="35"/>
      <c r="X621" s="36" t="str">
        <f t="shared" ca="1" si="74"/>
        <v/>
      </c>
      <c r="Y621" s="37"/>
      <c r="Z621" s="38" t="str">
        <f t="shared" si="75"/>
        <v/>
      </c>
    </row>
    <row r="622" spans="1:26" s="39" customFormat="1" hidden="1">
      <c r="A622" s="30">
        <v>619</v>
      </c>
      <c r="B622" s="31"/>
      <c r="C622" s="31"/>
      <c r="D622" s="44"/>
      <c r="E622" s="72" t="str">
        <f>IFERROR(IF(INDEX(Sheet3!$B$2:$B$8, MATCH(D622, Sheet3!$A$2:$A$8, 0)) = 0, "", INDEX(Sheet3!$B$2:$B$8, MATCH(D622, Sheet3!$A$2:$A$8, 0))), "")</f>
        <v/>
      </c>
      <c r="F622" s="31"/>
      <c r="G622" s="45"/>
      <c r="H622" s="63" t="str">
        <f>IFERROR(INDEX(Sheet3!$F$2:$F$114, MATCH(G622, Sheet3!$E$2:$E$114, 0)), "")</f>
        <v/>
      </c>
      <c r="I622" s="32"/>
      <c r="J622" s="40" t="str">
        <f t="shared" ca="1" si="73"/>
        <v/>
      </c>
      <c r="K622" s="34"/>
      <c r="L622" s="59" t="str">
        <f t="shared" ca="1" si="76"/>
        <v/>
      </c>
      <c r="M622" s="34"/>
      <c r="N622" s="47" t="str">
        <f t="shared" ca="1" si="77"/>
        <v/>
      </c>
      <c r="O622" s="75"/>
      <c r="P622" s="75"/>
      <c r="Q622" s="47" t="str">
        <f t="shared" ca="1" si="78"/>
        <v/>
      </c>
      <c r="R622" s="34"/>
      <c r="S622" s="59" t="str">
        <f t="shared" ca="1" si="79"/>
        <v/>
      </c>
      <c r="T622" s="32"/>
      <c r="U622" s="33" t="str">
        <f t="shared" ca="1" si="80"/>
        <v/>
      </c>
      <c r="V622" s="34"/>
      <c r="W622" s="35"/>
      <c r="X622" s="36" t="str">
        <f t="shared" ca="1" si="74"/>
        <v/>
      </c>
      <c r="Y622" s="37"/>
      <c r="Z622" s="38" t="str">
        <f t="shared" si="75"/>
        <v/>
      </c>
    </row>
    <row r="623" spans="1:26" s="39" customFormat="1" hidden="1">
      <c r="A623" s="30">
        <v>620</v>
      </c>
      <c r="B623" s="31"/>
      <c r="C623" s="31"/>
      <c r="D623" s="44"/>
      <c r="E623" s="72" t="str">
        <f>IFERROR(IF(INDEX(Sheet3!$B$2:$B$8, MATCH(D623, Sheet3!$A$2:$A$8, 0)) = 0, "", INDEX(Sheet3!$B$2:$B$8, MATCH(D623, Sheet3!$A$2:$A$8, 0))), "")</f>
        <v/>
      </c>
      <c r="F623" s="31"/>
      <c r="G623" s="45"/>
      <c r="H623" s="63" t="str">
        <f>IFERROR(INDEX(Sheet3!$F$2:$F$114, MATCH(G623, Sheet3!$E$2:$E$114, 0)), "")</f>
        <v/>
      </c>
      <c r="I623" s="32"/>
      <c r="J623" s="40" t="str">
        <f t="shared" ca="1" si="73"/>
        <v/>
      </c>
      <c r="K623" s="34"/>
      <c r="L623" s="59" t="str">
        <f t="shared" ca="1" si="76"/>
        <v/>
      </c>
      <c r="M623" s="34"/>
      <c r="N623" s="47" t="str">
        <f t="shared" ca="1" si="77"/>
        <v/>
      </c>
      <c r="O623" s="75"/>
      <c r="P623" s="75"/>
      <c r="Q623" s="47" t="str">
        <f t="shared" ca="1" si="78"/>
        <v/>
      </c>
      <c r="R623" s="34"/>
      <c r="S623" s="59" t="str">
        <f t="shared" ca="1" si="79"/>
        <v/>
      </c>
      <c r="T623" s="32"/>
      <c r="U623" s="33" t="str">
        <f t="shared" ca="1" si="80"/>
        <v/>
      </c>
      <c r="V623" s="34"/>
      <c r="W623" s="35"/>
      <c r="X623" s="36" t="str">
        <f t="shared" ca="1" si="74"/>
        <v/>
      </c>
      <c r="Y623" s="37"/>
      <c r="Z623" s="38" t="str">
        <f t="shared" si="75"/>
        <v/>
      </c>
    </row>
    <row r="624" spans="1:26" s="39" customFormat="1" hidden="1">
      <c r="A624" s="30">
        <v>621</v>
      </c>
      <c r="B624" s="31"/>
      <c r="C624" s="31"/>
      <c r="D624" s="44"/>
      <c r="E624" s="72" t="str">
        <f>IFERROR(IF(INDEX(Sheet3!$B$2:$B$8, MATCH(D624, Sheet3!$A$2:$A$8, 0)) = 0, "", INDEX(Sheet3!$B$2:$B$8, MATCH(D624, Sheet3!$A$2:$A$8, 0))), "")</f>
        <v/>
      </c>
      <c r="F624" s="31"/>
      <c r="G624" s="45"/>
      <c r="H624" s="63" t="str">
        <f>IFERROR(INDEX(Sheet3!$F$2:$F$114, MATCH(G624, Sheet3!$E$2:$E$114, 0)), "")</f>
        <v/>
      </c>
      <c r="I624" s="32"/>
      <c r="J624" s="40" t="str">
        <f t="shared" ca="1" si="73"/>
        <v/>
      </c>
      <c r="K624" s="34"/>
      <c r="L624" s="59" t="str">
        <f t="shared" ca="1" si="76"/>
        <v/>
      </c>
      <c r="M624" s="34"/>
      <c r="N624" s="47" t="str">
        <f t="shared" ca="1" si="77"/>
        <v/>
      </c>
      <c r="O624" s="75"/>
      <c r="P624" s="75"/>
      <c r="Q624" s="47" t="str">
        <f t="shared" ca="1" si="78"/>
        <v/>
      </c>
      <c r="R624" s="34"/>
      <c r="S624" s="59" t="str">
        <f t="shared" ca="1" si="79"/>
        <v/>
      </c>
      <c r="T624" s="32"/>
      <c r="U624" s="33" t="str">
        <f t="shared" ca="1" si="80"/>
        <v/>
      </c>
      <c r="V624" s="34"/>
      <c r="W624" s="35"/>
      <c r="X624" s="36" t="str">
        <f t="shared" ca="1" si="74"/>
        <v/>
      </c>
      <c r="Y624" s="37"/>
      <c r="Z624" s="38" t="str">
        <f t="shared" si="75"/>
        <v/>
      </c>
    </row>
    <row r="625" spans="1:26" s="39" customFormat="1" hidden="1">
      <c r="A625" s="30">
        <v>622</v>
      </c>
      <c r="B625" s="31"/>
      <c r="C625" s="31"/>
      <c r="D625" s="44"/>
      <c r="E625" s="72" t="str">
        <f>IFERROR(IF(INDEX(Sheet3!$B$2:$B$8, MATCH(D625, Sheet3!$A$2:$A$8, 0)) = 0, "", INDEX(Sheet3!$B$2:$B$8, MATCH(D625, Sheet3!$A$2:$A$8, 0))), "")</f>
        <v/>
      </c>
      <c r="F625" s="31"/>
      <c r="G625" s="45"/>
      <c r="H625" s="63" t="str">
        <f>IFERROR(INDEX(Sheet3!$F$2:$F$114, MATCH(G625, Sheet3!$E$2:$E$114, 0)), "")</f>
        <v/>
      </c>
      <c r="I625" s="32"/>
      <c r="J625" s="40" t="str">
        <f t="shared" ca="1" si="73"/>
        <v/>
      </c>
      <c r="K625" s="34"/>
      <c r="L625" s="59" t="str">
        <f t="shared" ca="1" si="76"/>
        <v/>
      </c>
      <c r="M625" s="34"/>
      <c r="N625" s="47" t="str">
        <f t="shared" ca="1" si="77"/>
        <v/>
      </c>
      <c r="O625" s="75"/>
      <c r="P625" s="75"/>
      <c r="Q625" s="47" t="str">
        <f t="shared" ca="1" si="78"/>
        <v/>
      </c>
      <c r="R625" s="34"/>
      <c r="S625" s="59" t="str">
        <f t="shared" ca="1" si="79"/>
        <v/>
      </c>
      <c r="T625" s="32"/>
      <c r="U625" s="33" t="str">
        <f t="shared" ca="1" si="80"/>
        <v/>
      </c>
      <c r="V625" s="34"/>
      <c r="W625" s="35"/>
      <c r="X625" s="36" t="str">
        <f t="shared" ca="1" si="74"/>
        <v/>
      </c>
      <c r="Y625" s="37"/>
      <c r="Z625" s="38" t="str">
        <f t="shared" si="75"/>
        <v/>
      </c>
    </row>
    <row r="626" spans="1:26" s="39" customFormat="1" hidden="1">
      <c r="A626" s="30">
        <v>623</v>
      </c>
      <c r="B626" s="31"/>
      <c r="C626" s="31"/>
      <c r="D626" s="44"/>
      <c r="E626" s="72" t="str">
        <f>IFERROR(IF(INDEX(Sheet3!$B$2:$B$8, MATCH(D626, Sheet3!$A$2:$A$8, 0)) = 0, "", INDEX(Sheet3!$B$2:$B$8, MATCH(D626, Sheet3!$A$2:$A$8, 0))), "")</f>
        <v/>
      </c>
      <c r="F626" s="31"/>
      <c r="G626" s="45"/>
      <c r="H626" s="63" t="str">
        <f>IFERROR(INDEX(Sheet3!$F$2:$F$114, MATCH(G626, Sheet3!$E$2:$E$114, 0)), "")</f>
        <v/>
      </c>
      <c r="I626" s="32"/>
      <c r="J626" s="40" t="str">
        <f t="shared" ca="1" si="73"/>
        <v/>
      </c>
      <c r="K626" s="34"/>
      <c r="L626" s="59" t="str">
        <f t="shared" ca="1" si="76"/>
        <v/>
      </c>
      <c r="M626" s="34"/>
      <c r="N626" s="47" t="str">
        <f t="shared" ca="1" si="77"/>
        <v/>
      </c>
      <c r="O626" s="75"/>
      <c r="P626" s="75"/>
      <c r="Q626" s="47" t="str">
        <f t="shared" ca="1" si="78"/>
        <v/>
      </c>
      <c r="R626" s="34"/>
      <c r="S626" s="59" t="str">
        <f t="shared" ca="1" si="79"/>
        <v/>
      </c>
      <c r="T626" s="32"/>
      <c r="U626" s="33" t="str">
        <f t="shared" ca="1" si="80"/>
        <v/>
      </c>
      <c r="V626" s="34"/>
      <c r="W626" s="35"/>
      <c r="X626" s="36" t="str">
        <f t="shared" ca="1" si="74"/>
        <v/>
      </c>
      <c r="Y626" s="37"/>
      <c r="Z626" s="38" t="str">
        <f t="shared" si="75"/>
        <v/>
      </c>
    </row>
    <row r="627" spans="1:26" s="39" customFormat="1" hidden="1">
      <c r="A627" s="30">
        <v>624</v>
      </c>
      <c r="B627" s="31"/>
      <c r="C627" s="31"/>
      <c r="D627" s="44"/>
      <c r="E627" s="72" t="str">
        <f>IFERROR(IF(INDEX(Sheet3!$B$2:$B$8, MATCH(D627, Sheet3!$A$2:$A$8, 0)) = 0, "", INDEX(Sheet3!$B$2:$B$8, MATCH(D627, Sheet3!$A$2:$A$8, 0))), "")</f>
        <v/>
      </c>
      <c r="F627" s="31"/>
      <c r="G627" s="45"/>
      <c r="H627" s="63" t="str">
        <f>IFERROR(INDEX(Sheet3!$F$2:$F$114, MATCH(G627, Sheet3!$E$2:$E$114, 0)), "")</f>
        <v/>
      </c>
      <c r="I627" s="32"/>
      <c r="J627" s="40" t="str">
        <f t="shared" ca="1" si="73"/>
        <v/>
      </c>
      <c r="K627" s="34"/>
      <c r="L627" s="59" t="str">
        <f t="shared" ca="1" si="76"/>
        <v/>
      </c>
      <c r="M627" s="34"/>
      <c r="N627" s="47" t="str">
        <f t="shared" ca="1" si="77"/>
        <v/>
      </c>
      <c r="O627" s="75"/>
      <c r="P627" s="75"/>
      <c r="Q627" s="47" t="str">
        <f t="shared" ca="1" si="78"/>
        <v/>
      </c>
      <c r="R627" s="34"/>
      <c r="S627" s="59" t="str">
        <f t="shared" ca="1" si="79"/>
        <v/>
      </c>
      <c r="T627" s="32"/>
      <c r="U627" s="33" t="str">
        <f t="shared" ca="1" si="80"/>
        <v/>
      </c>
      <c r="V627" s="34"/>
      <c r="W627" s="35"/>
      <c r="X627" s="36" t="str">
        <f t="shared" ca="1" si="74"/>
        <v/>
      </c>
      <c r="Y627" s="37"/>
      <c r="Z627" s="38" t="str">
        <f t="shared" si="75"/>
        <v/>
      </c>
    </row>
    <row r="628" spans="1:26" s="39" customFormat="1" hidden="1">
      <c r="A628" s="30">
        <v>625</v>
      </c>
      <c r="B628" s="31"/>
      <c r="C628" s="31"/>
      <c r="D628" s="44"/>
      <c r="E628" s="72" t="str">
        <f>IFERROR(IF(INDEX(Sheet3!$B$2:$B$8, MATCH(D628, Sheet3!$A$2:$A$8, 0)) = 0, "", INDEX(Sheet3!$B$2:$B$8, MATCH(D628, Sheet3!$A$2:$A$8, 0))), "")</f>
        <v/>
      </c>
      <c r="F628" s="31"/>
      <c r="G628" s="45"/>
      <c r="H628" s="63" t="str">
        <f>IFERROR(INDEX(Sheet3!$F$2:$F$114, MATCH(G628, Sheet3!$E$2:$E$114, 0)), "")</f>
        <v/>
      </c>
      <c r="I628" s="32"/>
      <c r="J628" s="40" t="str">
        <f t="shared" ca="1" si="73"/>
        <v/>
      </c>
      <c r="K628" s="34"/>
      <c r="L628" s="59" t="str">
        <f t="shared" ca="1" si="76"/>
        <v/>
      </c>
      <c r="M628" s="34"/>
      <c r="N628" s="47" t="str">
        <f t="shared" ca="1" si="77"/>
        <v/>
      </c>
      <c r="O628" s="75"/>
      <c r="P628" s="75"/>
      <c r="Q628" s="47" t="str">
        <f t="shared" ca="1" si="78"/>
        <v/>
      </c>
      <c r="R628" s="34"/>
      <c r="S628" s="59" t="str">
        <f t="shared" ca="1" si="79"/>
        <v/>
      </c>
      <c r="T628" s="32"/>
      <c r="U628" s="33" t="str">
        <f t="shared" ca="1" si="80"/>
        <v/>
      </c>
      <c r="V628" s="34"/>
      <c r="W628" s="35"/>
      <c r="X628" s="36" t="str">
        <f t="shared" ca="1" si="74"/>
        <v/>
      </c>
      <c r="Y628" s="37"/>
      <c r="Z628" s="38" t="str">
        <f t="shared" si="75"/>
        <v/>
      </c>
    </row>
    <row r="629" spans="1:26" s="39" customFormat="1" hidden="1">
      <c r="A629" s="30">
        <v>626</v>
      </c>
      <c r="B629" s="31"/>
      <c r="C629" s="31"/>
      <c r="D629" s="44"/>
      <c r="E629" s="72" t="str">
        <f>IFERROR(IF(INDEX(Sheet3!$B$2:$B$8, MATCH(D629, Sheet3!$A$2:$A$8, 0)) = 0, "", INDEX(Sheet3!$B$2:$B$8, MATCH(D629, Sheet3!$A$2:$A$8, 0))), "")</f>
        <v/>
      </c>
      <c r="F629" s="31"/>
      <c r="G629" s="45"/>
      <c r="H629" s="63" t="str">
        <f>IFERROR(INDEX(Sheet3!$F$2:$F$114, MATCH(G629, Sheet3!$E$2:$E$114, 0)), "")</f>
        <v/>
      </c>
      <c r="I629" s="32"/>
      <c r="J629" s="40" t="str">
        <f t="shared" ca="1" si="73"/>
        <v/>
      </c>
      <c r="K629" s="34"/>
      <c r="L629" s="59" t="str">
        <f t="shared" ca="1" si="76"/>
        <v/>
      </c>
      <c r="M629" s="34"/>
      <c r="N629" s="47" t="str">
        <f t="shared" ca="1" si="77"/>
        <v/>
      </c>
      <c r="O629" s="75"/>
      <c r="P629" s="75"/>
      <c r="Q629" s="47" t="str">
        <f t="shared" ca="1" si="78"/>
        <v/>
      </c>
      <c r="R629" s="34"/>
      <c r="S629" s="59" t="str">
        <f t="shared" ca="1" si="79"/>
        <v/>
      </c>
      <c r="T629" s="32"/>
      <c r="U629" s="33" t="str">
        <f t="shared" ca="1" si="80"/>
        <v/>
      </c>
      <c r="V629" s="34"/>
      <c r="W629" s="35"/>
      <c r="X629" s="36" t="str">
        <f t="shared" ca="1" si="74"/>
        <v/>
      </c>
      <c r="Y629" s="37"/>
      <c r="Z629" s="38" t="str">
        <f t="shared" si="75"/>
        <v/>
      </c>
    </row>
    <row r="630" spans="1:26" s="39" customFormat="1" hidden="1">
      <c r="A630" s="30">
        <v>627</v>
      </c>
      <c r="B630" s="31"/>
      <c r="C630" s="31"/>
      <c r="D630" s="44"/>
      <c r="E630" s="72" t="str">
        <f>IFERROR(IF(INDEX(Sheet3!$B$2:$B$8, MATCH(D630, Sheet3!$A$2:$A$8, 0)) = 0, "", INDEX(Sheet3!$B$2:$B$8, MATCH(D630, Sheet3!$A$2:$A$8, 0))), "")</f>
        <v/>
      </c>
      <c r="F630" s="31"/>
      <c r="G630" s="45"/>
      <c r="H630" s="63" t="str">
        <f>IFERROR(INDEX(Sheet3!$F$2:$F$114, MATCH(G630, Sheet3!$E$2:$E$114, 0)), "")</f>
        <v/>
      </c>
      <c r="I630" s="32"/>
      <c r="J630" s="40" t="str">
        <f t="shared" ca="1" si="73"/>
        <v/>
      </c>
      <c r="K630" s="34"/>
      <c r="L630" s="59" t="str">
        <f t="shared" ca="1" si="76"/>
        <v/>
      </c>
      <c r="M630" s="34"/>
      <c r="N630" s="47" t="str">
        <f t="shared" ca="1" si="77"/>
        <v/>
      </c>
      <c r="O630" s="75"/>
      <c r="P630" s="75"/>
      <c r="Q630" s="47" t="str">
        <f t="shared" ca="1" si="78"/>
        <v/>
      </c>
      <c r="R630" s="34"/>
      <c r="S630" s="59" t="str">
        <f t="shared" ca="1" si="79"/>
        <v/>
      </c>
      <c r="T630" s="32"/>
      <c r="U630" s="33" t="str">
        <f t="shared" ca="1" si="80"/>
        <v/>
      </c>
      <c r="V630" s="34"/>
      <c r="W630" s="35"/>
      <c r="X630" s="36" t="str">
        <f t="shared" ca="1" si="74"/>
        <v/>
      </c>
      <c r="Y630" s="37"/>
      <c r="Z630" s="38" t="str">
        <f t="shared" si="75"/>
        <v/>
      </c>
    </row>
    <row r="631" spans="1:26" s="39" customFormat="1" hidden="1">
      <c r="A631" s="30">
        <v>628</v>
      </c>
      <c r="B631" s="31"/>
      <c r="C631" s="31"/>
      <c r="D631" s="44"/>
      <c r="E631" s="72" t="str">
        <f>IFERROR(IF(INDEX(Sheet3!$B$2:$B$8, MATCH(D631, Sheet3!$A$2:$A$8, 0)) = 0, "", INDEX(Sheet3!$B$2:$B$8, MATCH(D631, Sheet3!$A$2:$A$8, 0))), "")</f>
        <v/>
      </c>
      <c r="F631" s="31"/>
      <c r="G631" s="45"/>
      <c r="H631" s="63" t="str">
        <f>IFERROR(INDEX(Sheet3!$F$2:$F$114, MATCH(G631, Sheet3!$E$2:$E$114, 0)), "")</f>
        <v/>
      </c>
      <c r="I631" s="32"/>
      <c r="J631" s="40" t="str">
        <f t="shared" ca="1" si="73"/>
        <v/>
      </c>
      <c r="K631" s="34"/>
      <c r="L631" s="59" t="str">
        <f t="shared" ca="1" si="76"/>
        <v/>
      </c>
      <c r="M631" s="34"/>
      <c r="N631" s="47" t="str">
        <f t="shared" ca="1" si="77"/>
        <v/>
      </c>
      <c r="O631" s="75"/>
      <c r="P631" s="75"/>
      <c r="Q631" s="47" t="str">
        <f t="shared" ca="1" si="78"/>
        <v/>
      </c>
      <c r="R631" s="34"/>
      <c r="S631" s="59" t="str">
        <f t="shared" ca="1" si="79"/>
        <v/>
      </c>
      <c r="T631" s="32"/>
      <c r="U631" s="33" t="str">
        <f t="shared" ca="1" si="80"/>
        <v/>
      </c>
      <c r="V631" s="34"/>
      <c r="W631" s="35"/>
      <c r="X631" s="36" t="str">
        <f t="shared" ca="1" si="74"/>
        <v/>
      </c>
      <c r="Y631" s="37"/>
      <c r="Z631" s="38" t="str">
        <f t="shared" si="75"/>
        <v/>
      </c>
    </row>
    <row r="632" spans="1:26" s="39" customFormat="1" hidden="1">
      <c r="A632" s="30">
        <v>629</v>
      </c>
      <c r="B632" s="31"/>
      <c r="C632" s="31"/>
      <c r="D632" s="44"/>
      <c r="E632" s="72" t="str">
        <f>IFERROR(IF(INDEX(Sheet3!$B$2:$B$8, MATCH(D632, Sheet3!$A$2:$A$8, 0)) = 0, "", INDEX(Sheet3!$B$2:$B$8, MATCH(D632, Sheet3!$A$2:$A$8, 0))), "")</f>
        <v/>
      </c>
      <c r="F632" s="31"/>
      <c r="G632" s="45"/>
      <c r="H632" s="63" t="str">
        <f>IFERROR(INDEX(Sheet3!$F$2:$F$114, MATCH(G632, Sheet3!$E$2:$E$114, 0)), "")</f>
        <v/>
      </c>
      <c r="I632" s="32"/>
      <c r="J632" s="40" t="str">
        <f t="shared" ca="1" si="73"/>
        <v/>
      </c>
      <c r="K632" s="34"/>
      <c r="L632" s="59" t="str">
        <f t="shared" ca="1" si="76"/>
        <v/>
      </c>
      <c r="M632" s="34"/>
      <c r="N632" s="47" t="str">
        <f t="shared" ca="1" si="77"/>
        <v/>
      </c>
      <c r="O632" s="75"/>
      <c r="P632" s="75"/>
      <c r="Q632" s="47" t="str">
        <f t="shared" ca="1" si="78"/>
        <v/>
      </c>
      <c r="R632" s="34"/>
      <c r="S632" s="59" t="str">
        <f t="shared" ca="1" si="79"/>
        <v/>
      </c>
      <c r="T632" s="32"/>
      <c r="U632" s="33" t="str">
        <f t="shared" ca="1" si="80"/>
        <v/>
      </c>
      <c r="V632" s="34"/>
      <c r="W632" s="35"/>
      <c r="X632" s="36" t="str">
        <f t="shared" ca="1" si="74"/>
        <v/>
      </c>
      <c r="Y632" s="37"/>
      <c r="Z632" s="38" t="str">
        <f t="shared" si="75"/>
        <v/>
      </c>
    </row>
    <row r="633" spans="1:26" s="39" customFormat="1" hidden="1">
      <c r="A633" s="30">
        <v>630</v>
      </c>
      <c r="B633" s="31"/>
      <c r="C633" s="31"/>
      <c r="D633" s="44"/>
      <c r="E633" s="72" t="str">
        <f>IFERROR(IF(INDEX(Sheet3!$B$2:$B$8, MATCH(D633, Sheet3!$A$2:$A$8, 0)) = 0, "", INDEX(Sheet3!$B$2:$B$8, MATCH(D633, Sheet3!$A$2:$A$8, 0))), "")</f>
        <v/>
      </c>
      <c r="F633" s="31"/>
      <c r="G633" s="45"/>
      <c r="H633" s="63" t="str">
        <f>IFERROR(INDEX(Sheet3!$F$2:$F$114, MATCH(G633, Sheet3!$E$2:$E$114, 0)), "")</f>
        <v/>
      </c>
      <c r="I633" s="32"/>
      <c r="J633" s="40" t="str">
        <f t="shared" ca="1" si="73"/>
        <v/>
      </c>
      <c r="K633" s="34"/>
      <c r="L633" s="59" t="str">
        <f t="shared" ca="1" si="76"/>
        <v/>
      </c>
      <c r="M633" s="34"/>
      <c r="N633" s="47" t="str">
        <f t="shared" ca="1" si="77"/>
        <v/>
      </c>
      <c r="O633" s="75"/>
      <c r="P633" s="75"/>
      <c r="Q633" s="47" t="str">
        <f t="shared" ca="1" si="78"/>
        <v/>
      </c>
      <c r="R633" s="34"/>
      <c r="S633" s="59" t="str">
        <f t="shared" ca="1" si="79"/>
        <v/>
      </c>
      <c r="T633" s="32"/>
      <c r="U633" s="33" t="str">
        <f t="shared" ca="1" si="80"/>
        <v/>
      </c>
      <c r="V633" s="34"/>
      <c r="W633" s="35"/>
      <c r="X633" s="36" t="str">
        <f t="shared" ca="1" si="74"/>
        <v/>
      </c>
      <c r="Y633" s="37"/>
      <c r="Z633" s="38" t="str">
        <f t="shared" si="75"/>
        <v/>
      </c>
    </row>
    <row r="634" spans="1:26" s="39" customFormat="1" hidden="1">
      <c r="A634" s="30">
        <v>631</v>
      </c>
      <c r="B634" s="31"/>
      <c r="C634" s="31"/>
      <c r="D634" s="44"/>
      <c r="E634" s="72" t="str">
        <f>IFERROR(IF(INDEX(Sheet3!$B$2:$B$8, MATCH(D634, Sheet3!$A$2:$A$8, 0)) = 0, "", INDEX(Sheet3!$B$2:$B$8, MATCH(D634, Sheet3!$A$2:$A$8, 0))), "")</f>
        <v/>
      </c>
      <c r="F634" s="31"/>
      <c r="G634" s="45"/>
      <c r="H634" s="63" t="str">
        <f>IFERROR(INDEX(Sheet3!$F$2:$F$114, MATCH(G634, Sheet3!$E$2:$E$114, 0)), "")</f>
        <v/>
      </c>
      <c r="I634" s="32"/>
      <c r="J634" s="40" t="str">
        <f t="shared" ca="1" si="73"/>
        <v/>
      </c>
      <c r="K634" s="34"/>
      <c r="L634" s="59" t="str">
        <f t="shared" ca="1" si="76"/>
        <v/>
      </c>
      <c r="M634" s="34"/>
      <c r="N634" s="47" t="str">
        <f t="shared" ca="1" si="77"/>
        <v/>
      </c>
      <c r="O634" s="75"/>
      <c r="P634" s="75"/>
      <c r="Q634" s="47" t="str">
        <f t="shared" ca="1" si="78"/>
        <v/>
      </c>
      <c r="R634" s="34"/>
      <c r="S634" s="59" t="str">
        <f t="shared" ca="1" si="79"/>
        <v/>
      </c>
      <c r="T634" s="32"/>
      <c r="U634" s="33" t="str">
        <f t="shared" ca="1" si="80"/>
        <v/>
      </c>
      <c r="V634" s="34"/>
      <c r="W634" s="35"/>
      <c r="X634" s="36" t="str">
        <f t="shared" ca="1" si="74"/>
        <v/>
      </c>
      <c r="Y634" s="37"/>
      <c r="Z634" s="38" t="str">
        <f t="shared" si="75"/>
        <v/>
      </c>
    </row>
    <row r="635" spans="1:26" s="39" customFormat="1" hidden="1">
      <c r="A635" s="30">
        <v>632</v>
      </c>
      <c r="B635" s="31"/>
      <c r="C635" s="31"/>
      <c r="D635" s="44"/>
      <c r="E635" s="72" t="str">
        <f>IFERROR(IF(INDEX(Sheet3!$B$2:$B$8, MATCH(D635, Sheet3!$A$2:$A$8, 0)) = 0, "", INDEX(Sheet3!$B$2:$B$8, MATCH(D635, Sheet3!$A$2:$A$8, 0))), "")</f>
        <v/>
      </c>
      <c r="F635" s="31"/>
      <c r="G635" s="45"/>
      <c r="H635" s="63" t="str">
        <f>IFERROR(INDEX(Sheet3!$F$2:$F$114, MATCH(G635, Sheet3!$E$2:$E$114, 0)), "")</f>
        <v/>
      </c>
      <c r="I635" s="32"/>
      <c r="J635" s="40" t="str">
        <f t="shared" ca="1" si="73"/>
        <v/>
      </c>
      <c r="K635" s="34"/>
      <c r="L635" s="59" t="str">
        <f t="shared" ca="1" si="76"/>
        <v/>
      </c>
      <c r="M635" s="34"/>
      <c r="N635" s="47" t="str">
        <f t="shared" ca="1" si="77"/>
        <v/>
      </c>
      <c r="O635" s="75"/>
      <c r="P635" s="75"/>
      <c r="Q635" s="47" t="str">
        <f t="shared" ca="1" si="78"/>
        <v/>
      </c>
      <c r="R635" s="34"/>
      <c r="S635" s="59" t="str">
        <f t="shared" ca="1" si="79"/>
        <v/>
      </c>
      <c r="T635" s="32"/>
      <c r="U635" s="33" t="str">
        <f t="shared" ca="1" si="80"/>
        <v/>
      </c>
      <c r="V635" s="34"/>
      <c r="W635" s="35"/>
      <c r="X635" s="36" t="str">
        <f t="shared" ca="1" si="74"/>
        <v/>
      </c>
      <c r="Y635" s="37"/>
      <c r="Z635" s="38" t="str">
        <f t="shared" si="75"/>
        <v/>
      </c>
    </row>
    <row r="636" spans="1:26" s="39" customFormat="1" hidden="1">
      <c r="A636" s="30">
        <v>633</v>
      </c>
      <c r="B636" s="31"/>
      <c r="C636" s="31"/>
      <c r="D636" s="44"/>
      <c r="E636" s="72" t="str">
        <f>IFERROR(IF(INDEX(Sheet3!$B$2:$B$8, MATCH(D636, Sheet3!$A$2:$A$8, 0)) = 0, "", INDEX(Sheet3!$B$2:$B$8, MATCH(D636, Sheet3!$A$2:$A$8, 0))), "")</f>
        <v/>
      </c>
      <c r="F636" s="31"/>
      <c r="G636" s="45"/>
      <c r="H636" s="63" t="str">
        <f>IFERROR(INDEX(Sheet3!$F$2:$F$114, MATCH(G636, Sheet3!$E$2:$E$114, 0)), "")</f>
        <v/>
      </c>
      <c r="I636" s="32"/>
      <c r="J636" s="40" t="str">
        <f t="shared" ca="1" si="73"/>
        <v/>
      </c>
      <c r="K636" s="34"/>
      <c r="L636" s="59" t="str">
        <f t="shared" ca="1" si="76"/>
        <v/>
      </c>
      <c r="M636" s="34"/>
      <c r="N636" s="47" t="str">
        <f t="shared" ca="1" si="77"/>
        <v/>
      </c>
      <c r="O636" s="75"/>
      <c r="P636" s="75"/>
      <c r="Q636" s="47" t="str">
        <f t="shared" ca="1" si="78"/>
        <v/>
      </c>
      <c r="R636" s="34"/>
      <c r="S636" s="59" t="str">
        <f t="shared" ca="1" si="79"/>
        <v/>
      </c>
      <c r="T636" s="32"/>
      <c r="U636" s="33" t="str">
        <f t="shared" ca="1" si="80"/>
        <v/>
      </c>
      <c r="V636" s="34"/>
      <c r="W636" s="35"/>
      <c r="X636" s="36" t="str">
        <f t="shared" ca="1" si="74"/>
        <v/>
      </c>
      <c r="Y636" s="37"/>
      <c r="Z636" s="38" t="str">
        <f t="shared" si="75"/>
        <v/>
      </c>
    </row>
    <row r="637" spans="1:26" s="39" customFormat="1" hidden="1">
      <c r="A637" s="30">
        <v>634</v>
      </c>
      <c r="B637" s="31"/>
      <c r="C637" s="31"/>
      <c r="D637" s="44"/>
      <c r="E637" s="72" t="str">
        <f>IFERROR(IF(INDEX(Sheet3!$B$2:$B$8, MATCH(D637, Sheet3!$A$2:$A$8, 0)) = 0, "", INDEX(Sheet3!$B$2:$B$8, MATCH(D637, Sheet3!$A$2:$A$8, 0))), "")</f>
        <v/>
      </c>
      <c r="F637" s="31"/>
      <c r="G637" s="45"/>
      <c r="H637" s="63" t="str">
        <f>IFERROR(INDEX(Sheet3!$F$2:$F$114, MATCH(G637, Sheet3!$E$2:$E$114, 0)), "")</f>
        <v/>
      </c>
      <c r="I637" s="32"/>
      <c r="J637" s="40" t="str">
        <f t="shared" ca="1" si="73"/>
        <v/>
      </c>
      <c r="K637" s="34"/>
      <c r="L637" s="59" t="str">
        <f t="shared" ca="1" si="76"/>
        <v/>
      </c>
      <c r="M637" s="34"/>
      <c r="N637" s="47" t="str">
        <f t="shared" ca="1" si="77"/>
        <v/>
      </c>
      <c r="O637" s="75"/>
      <c r="P637" s="75"/>
      <c r="Q637" s="47" t="str">
        <f t="shared" ca="1" si="78"/>
        <v/>
      </c>
      <c r="R637" s="34"/>
      <c r="S637" s="59" t="str">
        <f t="shared" ca="1" si="79"/>
        <v/>
      </c>
      <c r="T637" s="32"/>
      <c r="U637" s="33" t="str">
        <f t="shared" ca="1" si="80"/>
        <v/>
      </c>
      <c r="V637" s="34"/>
      <c r="W637" s="35"/>
      <c r="X637" s="36" t="str">
        <f t="shared" ca="1" si="74"/>
        <v/>
      </c>
      <c r="Y637" s="37"/>
      <c r="Z637" s="38" t="str">
        <f t="shared" si="75"/>
        <v/>
      </c>
    </row>
    <row r="638" spans="1:26" s="39" customFormat="1" hidden="1">
      <c r="A638" s="30">
        <v>635</v>
      </c>
      <c r="B638" s="31"/>
      <c r="C638" s="31"/>
      <c r="D638" s="44"/>
      <c r="E638" s="72" t="str">
        <f>IFERROR(IF(INDEX(Sheet3!$B$2:$B$8, MATCH(D638, Sheet3!$A$2:$A$8, 0)) = 0, "", INDEX(Sheet3!$B$2:$B$8, MATCH(D638, Sheet3!$A$2:$A$8, 0))), "")</f>
        <v/>
      </c>
      <c r="F638" s="31"/>
      <c r="G638" s="45"/>
      <c r="H638" s="63" t="str">
        <f>IFERROR(INDEX(Sheet3!$F$2:$F$114, MATCH(G638, Sheet3!$E$2:$E$114, 0)), "")</f>
        <v/>
      </c>
      <c r="I638" s="32"/>
      <c r="J638" s="40" t="str">
        <f t="shared" ca="1" si="73"/>
        <v/>
      </c>
      <c r="K638" s="34"/>
      <c r="L638" s="59" t="str">
        <f t="shared" ca="1" si="76"/>
        <v/>
      </c>
      <c r="M638" s="34"/>
      <c r="N638" s="47" t="str">
        <f t="shared" ca="1" si="77"/>
        <v/>
      </c>
      <c r="O638" s="75"/>
      <c r="P638" s="75"/>
      <c r="Q638" s="47" t="str">
        <f t="shared" ca="1" si="78"/>
        <v/>
      </c>
      <c r="R638" s="34"/>
      <c r="S638" s="59" t="str">
        <f t="shared" ca="1" si="79"/>
        <v/>
      </c>
      <c r="T638" s="32"/>
      <c r="U638" s="33" t="str">
        <f t="shared" ca="1" si="80"/>
        <v/>
      </c>
      <c r="V638" s="34"/>
      <c r="W638" s="35"/>
      <c r="X638" s="36" t="str">
        <f t="shared" ca="1" si="74"/>
        <v/>
      </c>
      <c r="Y638" s="37"/>
      <c r="Z638" s="38" t="str">
        <f t="shared" si="75"/>
        <v/>
      </c>
    </row>
    <row r="639" spans="1:26" s="39" customFormat="1" hidden="1">
      <c r="A639" s="30">
        <v>636</v>
      </c>
      <c r="B639" s="31"/>
      <c r="C639" s="31"/>
      <c r="D639" s="44"/>
      <c r="E639" s="72" t="str">
        <f>IFERROR(IF(INDEX(Sheet3!$B$2:$B$8, MATCH(D639, Sheet3!$A$2:$A$8, 0)) = 0, "", INDEX(Sheet3!$B$2:$B$8, MATCH(D639, Sheet3!$A$2:$A$8, 0))), "")</f>
        <v/>
      </c>
      <c r="F639" s="31"/>
      <c r="G639" s="45"/>
      <c r="H639" s="63" t="str">
        <f>IFERROR(INDEX(Sheet3!$F$2:$F$114, MATCH(G639, Sheet3!$E$2:$E$114, 0)), "")</f>
        <v/>
      </c>
      <c r="I639" s="32"/>
      <c r="J639" s="40" t="str">
        <f t="shared" ca="1" si="73"/>
        <v/>
      </c>
      <c r="K639" s="34"/>
      <c r="L639" s="59" t="str">
        <f t="shared" ca="1" si="76"/>
        <v/>
      </c>
      <c r="M639" s="34"/>
      <c r="N639" s="47" t="str">
        <f t="shared" ca="1" si="77"/>
        <v/>
      </c>
      <c r="O639" s="75"/>
      <c r="P639" s="75"/>
      <c r="Q639" s="47" t="str">
        <f t="shared" ca="1" si="78"/>
        <v/>
      </c>
      <c r="R639" s="34"/>
      <c r="S639" s="59" t="str">
        <f t="shared" ca="1" si="79"/>
        <v/>
      </c>
      <c r="T639" s="32"/>
      <c r="U639" s="33" t="str">
        <f t="shared" ca="1" si="80"/>
        <v/>
      </c>
      <c r="V639" s="34"/>
      <c r="W639" s="35"/>
      <c r="X639" s="36" t="str">
        <f t="shared" ca="1" si="74"/>
        <v/>
      </c>
      <c r="Y639" s="37"/>
      <c r="Z639" s="38" t="str">
        <f t="shared" si="75"/>
        <v/>
      </c>
    </row>
    <row r="640" spans="1:26" s="39" customFormat="1" hidden="1">
      <c r="A640" s="30">
        <v>637</v>
      </c>
      <c r="B640" s="31"/>
      <c r="C640" s="31"/>
      <c r="D640" s="44"/>
      <c r="E640" s="72" t="str">
        <f>IFERROR(IF(INDEX(Sheet3!$B$2:$B$8, MATCH(D640, Sheet3!$A$2:$A$8, 0)) = 0, "", INDEX(Sheet3!$B$2:$B$8, MATCH(D640, Sheet3!$A$2:$A$8, 0))), "")</f>
        <v/>
      </c>
      <c r="F640" s="31"/>
      <c r="G640" s="45"/>
      <c r="H640" s="63" t="str">
        <f>IFERROR(INDEX(Sheet3!$F$2:$F$114, MATCH(G640, Sheet3!$E$2:$E$114, 0)), "")</f>
        <v/>
      </c>
      <c r="I640" s="32"/>
      <c r="J640" s="40" t="str">
        <f t="shared" ca="1" si="73"/>
        <v/>
      </c>
      <c r="K640" s="34"/>
      <c r="L640" s="59" t="str">
        <f t="shared" ca="1" si="76"/>
        <v/>
      </c>
      <c r="M640" s="34"/>
      <c r="N640" s="47" t="str">
        <f t="shared" ca="1" si="77"/>
        <v/>
      </c>
      <c r="O640" s="75"/>
      <c r="P640" s="75"/>
      <c r="Q640" s="47" t="str">
        <f t="shared" ca="1" si="78"/>
        <v/>
      </c>
      <c r="R640" s="34"/>
      <c r="S640" s="59" t="str">
        <f t="shared" ca="1" si="79"/>
        <v/>
      </c>
      <c r="T640" s="32"/>
      <c r="U640" s="33" t="str">
        <f t="shared" ca="1" si="80"/>
        <v/>
      </c>
      <c r="V640" s="34"/>
      <c r="W640" s="35"/>
      <c r="X640" s="36" t="str">
        <f t="shared" ca="1" si="74"/>
        <v/>
      </c>
      <c r="Y640" s="37"/>
      <c r="Z640" s="38" t="str">
        <f t="shared" si="75"/>
        <v/>
      </c>
    </row>
    <row r="641" spans="1:26" s="39" customFormat="1" hidden="1">
      <c r="A641" s="30">
        <v>638</v>
      </c>
      <c r="B641" s="31"/>
      <c r="C641" s="31"/>
      <c r="D641" s="44"/>
      <c r="E641" s="72" t="str">
        <f>IFERROR(IF(INDEX(Sheet3!$B$2:$B$8, MATCH(D641, Sheet3!$A$2:$A$8, 0)) = 0, "", INDEX(Sheet3!$B$2:$B$8, MATCH(D641, Sheet3!$A$2:$A$8, 0))), "")</f>
        <v/>
      </c>
      <c r="F641" s="31"/>
      <c r="G641" s="45"/>
      <c r="H641" s="63" t="str">
        <f>IFERROR(INDEX(Sheet3!$F$2:$F$114, MATCH(G641, Sheet3!$E$2:$E$114, 0)), "")</f>
        <v/>
      </c>
      <c r="I641" s="32"/>
      <c r="J641" s="40" t="str">
        <f t="shared" ca="1" si="73"/>
        <v/>
      </c>
      <c r="K641" s="34"/>
      <c r="L641" s="59" t="str">
        <f t="shared" ca="1" si="76"/>
        <v/>
      </c>
      <c r="M641" s="34"/>
      <c r="N641" s="47" t="str">
        <f t="shared" ca="1" si="77"/>
        <v/>
      </c>
      <c r="O641" s="75"/>
      <c r="P641" s="75"/>
      <c r="Q641" s="47" t="str">
        <f t="shared" ca="1" si="78"/>
        <v/>
      </c>
      <c r="R641" s="34"/>
      <c r="S641" s="59" t="str">
        <f t="shared" ca="1" si="79"/>
        <v/>
      </c>
      <c r="T641" s="32"/>
      <c r="U641" s="33" t="str">
        <f t="shared" ca="1" si="80"/>
        <v/>
      </c>
      <c r="V641" s="34"/>
      <c r="W641" s="35"/>
      <c r="X641" s="36" t="str">
        <f t="shared" ca="1" si="74"/>
        <v/>
      </c>
      <c r="Y641" s="37"/>
      <c r="Z641" s="38" t="str">
        <f t="shared" si="75"/>
        <v/>
      </c>
    </row>
    <row r="642" spans="1:26" s="39" customFormat="1" hidden="1">
      <c r="A642" s="30">
        <v>639</v>
      </c>
      <c r="B642" s="31"/>
      <c r="C642" s="31"/>
      <c r="D642" s="44"/>
      <c r="E642" s="72" t="str">
        <f>IFERROR(IF(INDEX(Sheet3!$B$2:$B$8, MATCH(D642, Sheet3!$A$2:$A$8, 0)) = 0, "", INDEX(Sheet3!$B$2:$B$8, MATCH(D642, Sheet3!$A$2:$A$8, 0))), "")</f>
        <v/>
      </c>
      <c r="F642" s="31"/>
      <c r="G642" s="45"/>
      <c r="H642" s="63" t="str">
        <f>IFERROR(INDEX(Sheet3!$F$2:$F$114, MATCH(G642, Sheet3!$E$2:$E$114, 0)), "")</f>
        <v/>
      </c>
      <c r="I642" s="32"/>
      <c r="J642" s="40" t="str">
        <f t="shared" ca="1" si="73"/>
        <v/>
      </c>
      <c r="K642" s="34"/>
      <c r="L642" s="59" t="str">
        <f t="shared" ca="1" si="76"/>
        <v/>
      </c>
      <c r="M642" s="34"/>
      <c r="N642" s="47" t="str">
        <f t="shared" ca="1" si="77"/>
        <v/>
      </c>
      <c r="O642" s="75"/>
      <c r="P642" s="75"/>
      <c r="Q642" s="47" t="str">
        <f t="shared" ca="1" si="78"/>
        <v/>
      </c>
      <c r="R642" s="34"/>
      <c r="S642" s="59" t="str">
        <f t="shared" ca="1" si="79"/>
        <v/>
      </c>
      <c r="T642" s="32"/>
      <c r="U642" s="33" t="str">
        <f t="shared" ca="1" si="80"/>
        <v/>
      </c>
      <c r="V642" s="34"/>
      <c r="W642" s="35"/>
      <c r="X642" s="36" t="str">
        <f t="shared" ca="1" si="74"/>
        <v/>
      </c>
      <c r="Y642" s="37"/>
      <c r="Z642" s="38" t="str">
        <f t="shared" si="75"/>
        <v/>
      </c>
    </row>
    <row r="643" spans="1:26" s="39" customFormat="1" hidden="1">
      <c r="A643" s="30">
        <v>640</v>
      </c>
      <c r="B643" s="31"/>
      <c r="C643" s="31"/>
      <c r="D643" s="44"/>
      <c r="E643" s="72" t="str">
        <f>IFERROR(IF(INDEX(Sheet3!$B$2:$B$8, MATCH(D643, Sheet3!$A$2:$A$8, 0)) = 0, "", INDEX(Sheet3!$B$2:$B$8, MATCH(D643, Sheet3!$A$2:$A$8, 0))), "")</f>
        <v/>
      </c>
      <c r="F643" s="31"/>
      <c r="G643" s="45"/>
      <c r="H643" s="63" t="str">
        <f>IFERROR(INDEX(Sheet3!$F$2:$F$114, MATCH(G643, Sheet3!$E$2:$E$114, 0)), "")</f>
        <v/>
      </c>
      <c r="I643" s="32"/>
      <c r="J643" s="40" t="str">
        <f t="shared" ca="1" si="73"/>
        <v/>
      </c>
      <c r="K643" s="34"/>
      <c r="L643" s="59" t="str">
        <f t="shared" ca="1" si="76"/>
        <v/>
      </c>
      <c r="M643" s="34"/>
      <c r="N643" s="47" t="str">
        <f t="shared" ca="1" si="77"/>
        <v/>
      </c>
      <c r="O643" s="75"/>
      <c r="P643" s="75"/>
      <c r="Q643" s="47" t="str">
        <f t="shared" ca="1" si="78"/>
        <v/>
      </c>
      <c r="R643" s="34"/>
      <c r="S643" s="59" t="str">
        <f t="shared" ca="1" si="79"/>
        <v/>
      </c>
      <c r="T643" s="32"/>
      <c r="U643" s="33" t="str">
        <f t="shared" ca="1" si="80"/>
        <v/>
      </c>
      <c r="V643" s="34"/>
      <c r="W643" s="35"/>
      <c r="X643" s="36" t="str">
        <f t="shared" ca="1" si="74"/>
        <v/>
      </c>
      <c r="Y643" s="37"/>
      <c r="Z643" s="38" t="str">
        <f t="shared" si="75"/>
        <v/>
      </c>
    </row>
    <row r="644" spans="1:26" s="39" customFormat="1" hidden="1">
      <c r="A644" s="30">
        <v>641</v>
      </c>
      <c r="B644" s="31"/>
      <c r="C644" s="31"/>
      <c r="D644" s="44"/>
      <c r="E644" s="72" t="str">
        <f>IFERROR(IF(INDEX(Sheet3!$B$2:$B$8, MATCH(D644, Sheet3!$A$2:$A$8, 0)) = 0, "", INDEX(Sheet3!$B$2:$B$8, MATCH(D644, Sheet3!$A$2:$A$8, 0))), "")</f>
        <v/>
      </c>
      <c r="F644" s="31"/>
      <c r="G644" s="45"/>
      <c r="H644" s="63" t="str">
        <f>IFERROR(INDEX(Sheet3!$F$2:$F$114, MATCH(G644, Sheet3!$E$2:$E$114, 0)), "")</f>
        <v/>
      </c>
      <c r="I644" s="32"/>
      <c r="J644" s="40" t="str">
        <f t="shared" ca="1" si="73"/>
        <v/>
      </c>
      <c r="K644" s="34"/>
      <c r="L644" s="59" t="str">
        <f t="shared" ca="1" si="76"/>
        <v/>
      </c>
      <c r="M644" s="34"/>
      <c r="N644" s="47" t="str">
        <f t="shared" ca="1" si="77"/>
        <v/>
      </c>
      <c r="O644" s="75"/>
      <c r="P644" s="75"/>
      <c r="Q644" s="47" t="str">
        <f t="shared" ca="1" si="78"/>
        <v/>
      </c>
      <c r="R644" s="34"/>
      <c r="S644" s="59" t="str">
        <f t="shared" ca="1" si="79"/>
        <v/>
      </c>
      <c r="T644" s="32"/>
      <c r="U644" s="33" t="str">
        <f t="shared" ca="1" si="80"/>
        <v/>
      </c>
      <c r="V644" s="34"/>
      <c r="W644" s="35"/>
      <c r="X644" s="36" t="str">
        <f t="shared" ca="1" si="74"/>
        <v/>
      </c>
      <c r="Y644" s="37"/>
      <c r="Z644" s="38" t="str">
        <f t="shared" si="75"/>
        <v/>
      </c>
    </row>
    <row r="645" spans="1:26" s="39" customFormat="1" hidden="1">
      <c r="A645" s="30">
        <v>642</v>
      </c>
      <c r="B645" s="31"/>
      <c r="C645" s="31"/>
      <c r="D645" s="44"/>
      <c r="E645" s="72" t="str">
        <f>IFERROR(IF(INDEX(Sheet3!$B$2:$B$8, MATCH(D645, Sheet3!$A$2:$A$8, 0)) = 0, "", INDEX(Sheet3!$B$2:$B$8, MATCH(D645, Sheet3!$A$2:$A$8, 0))), "")</f>
        <v/>
      </c>
      <c r="F645" s="31"/>
      <c r="G645" s="45"/>
      <c r="H645" s="63" t="str">
        <f>IFERROR(INDEX(Sheet3!$F$2:$F$114, MATCH(G645, Sheet3!$E$2:$E$114, 0)), "")</f>
        <v/>
      </c>
      <c r="I645" s="32"/>
      <c r="J645" s="40" t="str">
        <f t="shared" ca="1" si="73"/>
        <v/>
      </c>
      <c r="K645" s="34"/>
      <c r="L645" s="59" t="str">
        <f t="shared" ca="1" si="76"/>
        <v/>
      </c>
      <c r="M645" s="34"/>
      <c r="N645" s="47" t="str">
        <f t="shared" ca="1" si="77"/>
        <v/>
      </c>
      <c r="O645" s="75"/>
      <c r="P645" s="75"/>
      <c r="Q645" s="47" t="str">
        <f t="shared" ca="1" si="78"/>
        <v/>
      </c>
      <c r="R645" s="34"/>
      <c r="S645" s="59" t="str">
        <f t="shared" ca="1" si="79"/>
        <v/>
      </c>
      <c r="T645" s="32"/>
      <c r="U645" s="33" t="str">
        <f t="shared" ca="1" si="80"/>
        <v/>
      </c>
      <c r="V645" s="34"/>
      <c r="W645" s="35"/>
      <c r="X645" s="36" t="str">
        <f t="shared" ca="1" si="74"/>
        <v/>
      </c>
      <c r="Y645" s="37"/>
      <c r="Z645" s="38" t="str">
        <f t="shared" si="75"/>
        <v/>
      </c>
    </row>
    <row r="646" spans="1:26" s="39" customFormat="1" hidden="1">
      <c r="A646" s="30">
        <v>643</v>
      </c>
      <c r="B646" s="31"/>
      <c r="C646" s="31"/>
      <c r="D646" s="44"/>
      <c r="E646" s="72" t="str">
        <f>IFERROR(IF(INDEX(Sheet3!$B$2:$B$8, MATCH(D646, Sheet3!$A$2:$A$8, 0)) = 0, "", INDEX(Sheet3!$B$2:$B$8, MATCH(D646, Sheet3!$A$2:$A$8, 0))), "")</f>
        <v/>
      </c>
      <c r="F646" s="31"/>
      <c r="G646" s="45"/>
      <c r="H646" s="63" t="str">
        <f>IFERROR(INDEX(Sheet3!$F$2:$F$114, MATCH(G646, Sheet3!$E$2:$E$114, 0)), "")</f>
        <v/>
      </c>
      <c r="I646" s="32"/>
      <c r="J646" s="40" t="str">
        <f t="shared" ref="J646:J709" ca="1" si="81">IF(I646="","",IF(Y646&lt;&gt;"",Y646-I646,TODAY()-I646))</f>
        <v/>
      </c>
      <c r="K646" s="34"/>
      <c r="L646" s="59" t="str">
        <f t="shared" ca="1" si="76"/>
        <v/>
      </c>
      <c r="M646" s="34"/>
      <c r="N646" s="47" t="str">
        <f t="shared" ca="1" si="77"/>
        <v/>
      </c>
      <c r="O646" s="75"/>
      <c r="P646" s="75"/>
      <c r="Q646" s="47" t="str">
        <f t="shared" ca="1" si="78"/>
        <v/>
      </c>
      <c r="R646" s="34"/>
      <c r="S646" s="59" t="str">
        <f t="shared" ca="1" si="79"/>
        <v/>
      </c>
      <c r="T646" s="32"/>
      <c r="U646" s="33" t="str">
        <f t="shared" ca="1" si="80"/>
        <v/>
      </c>
      <c r="V646" s="34"/>
      <c r="W646" s="35"/>
      <c r="X646" s="36" t="str">
        <f t="shared" ref="X646:X709" ca="1" si="82">IF(I646="","",IF(Y646&lt;&gt;"","Completed",IF(TODAY()&lt;V646,"Planned",IF(TODAY()=V646,"Due","Overdue"))))</f>
        <v/>
      </c>
      <c r="Y646" s="37"/>
      <c r="Z646" s="38" t="str">
        <f t="shared" ref="Z646:Z709" si="83">IF(Y646="","",IF(Y646&lt;=V646,1,0))</f>
        <v/>
      </c>
    </row>
    <row r="647" spans="1:26" s="39" customFormat="1" hidden="1">
      <c r="A647" s="30">
        <v>644</v>
      </c>
      <c r="B647" s="31"/>
      <c r="C647" s="31"/>
      <c r="D647" s="44"/>
      <c r="E647" s="72" t="str">
        <f>IFERROR(IF(INDEX(Sheet3!$B$2:$B$8, MATCH(D647, Sheet3!$A$2:$A$8, 0)) = 0, "", INDEX(Sheet3!$B$2:$B$8, MATCH(D647, Sheet3!$A$2:$A$8, 0))), "")</f>
        <v/>
      </c>
      <c r="F647" s="31"/>
      <c r="G647" s="45"/>
      <c r="H647" s="63" t="str">
        <f>IFERROR(INDEX(Sheet3!$F$2:$F$114, MATCH(G647, Sheet3!$E$2:$E$114, 0)), "")</f>
        <v/>
      </c>
      <c r="I647" s="32"/>
      <c r="J647" s="40" t="str">
        <f t="shared" ca="1" si="81"/>
        <v/>
      </c>
      <c r="K647" s="34"/>
      <c r="L647" s="59" t="str">
        <f t="shared" ref="L647:L710" ca="1" si="84">IF(K647&lt;&gt;"",K647-I647,IF(I647="","",TODAY()-I647))</f>
        <v/>
      </c>
      <c r="M647" s="34"/>
      <c r="N647" s="47" t="str">
        <f t="shared" ref="N647:N710" ca="1" si="85">IF(M647&lt;&gt;"",M647-K647,IF(K647="","",TODAY()-K647))</f>
        <v/>
      </c>
      <c r="O647" s="75"/>
      <c r="P647" s="75"/>
      <c r="Q647" s="47" t="str">
        <f t="shared" ref="Q647:Q710" ca="1" si="86">IF(P647&lt;&gt;"",P647-O647,IF(O647="","",TODAY()-O647))</f>
        <v/>
      </c>
      <c r="R647" s="34"/>
      <c r="S647" s="59" t="str">
        <f t="shared" ref="S647:S710" ca="1" si="87">IF(T647&lt;&gt;"",T647-R647,IF(R647="","",TODAY()-R647))</f>
        <v/>
      </c>
      <c r="T647" s="32"/>
      <c r="U647" s="33" t="str">
        <f t="shared" ca="1" si="80"/>
        <v/>
      </c>
      <c r="V647" s="34"/>
      <c r="W647" s="35"/>
      <c r="X647" s="36" t="str">
        <f t="shared" ca="1" si="82"/>
        <v/>
      </c>
      <c r="Y647" s="37"/>
      <c r="Z647" s="38" t="str">
        <f t="shared" si="83"/>
        <v/>
      </c>
    </row>
    <row r="648" spans="1:26" s="39" customFormat="1" hidden="1">
      <c r="A648" s="30">
        <v>645</v>
      </c>
      <c r="B648" s="31"/>
      <c r="C648" s="31"/>
      <c r="D648" s="44"/>
      <c r="E648" s="72" t="str">
        <f>IFERROR(IF(INDEX(Sheet3!$B$2:$B$8, MATCH(D648, Sheet3!$A$2:$A$8, 0)) = 0, "", INDEX(Sheet3!$B$2:$B$8, MATCH(D648, Sheet3!$A$2:$A$8, 0))), "")</f>
        <v/>
      </c>
      <c r="F648" s="31"/>
      <c r="G648" s="45"/>
      <c r="H648" s="63" t="str">
        <f>IFERROR(INDEX(Sheet3!$F$2:$F$114, MATCH(G648, Sheet3!$E$2:$E$114, 0)), "")</f>
        <v/>
      </c>
      <c r="I648" s="32"/>
      <c r="J648" s="40" t="str">
        <f t="shared" ca="1" si="81"/>
        <v/>
      </c>
      <c r="K648" s="34"/>
      <c r="L648" s="59" t="str">
        <f t="shared" ca="1" si="84"/>
        <v/>
      </c>
      <c r="M648" s="34"/>
      <c r="N648" s="47" t="str">
        <f t="shared" ca="1" si="85"/>
        <v/>
      </c>
      <c r="O648" s="75"/>
      <c r="P648" s="75"/>
      <c r="Q648" s="47" t="str">
        <f t="shared" ca="1" si="86"/>
        <v/>
      </c>
      <c r="R648" s="34"/>
      <c r="S648" s="59" t="str">
        <f t="shared" ca="1" si="87"/>
        <v/>
      </c>
      <c r="T648" s="32"/>
      <c r="U648" s="33" t="str">
        <f t="shared" ca="1" si="80"/>
        <v/>
      </c>
      <c r="V648" s="34"/>
      <c r="W648" s="35"/>
      <c r="X648" s="36" t="str">
        <f t="shared" ca="1" si="82"/>
        <v/>
      </c>
      <c r="Y648" s="37"/>
      <c r="Z648" s="38" t="str">
        <f t="shared" si="83"/>
        <v/>
      </c>
    </row>
    <row r="649" spans="1:26" s="39" customFormat="1" hidden="1">
      <c r="A649" s="30">
        <v>646</v>
      </c>
      <c r="B649" s="31"/>
      <c r="C649" s="31"/>
      <c r="D649" s="44"/>
      <c r="E649" s="72" t="str">
        <f>IFERROR(IF(INDEX(Sheet3!$B$2:$B$8, MATCH(D649, Sheet3!$A$2:$A$8, 0)) = 0, "", INDEX(Sheet3!$B$2:$B$8, MATCH(D649, Sheet3!$A$2:$A$8, 0))), "")</f>
        <v/>
      </c>
      <c r="F649" s="31"/>
      <c r="G649" s="45"/>
      <c r="H649" s="63" t="str">
        <f>IFERROR(INDEX(Sheet3!$F$2:$F$114, MATCH(G649, Sheet3!$E$2:$E$114, 0)), "")</f>
        <v/>
      </c>
      <c r="I649" s="32"/>
      <c r="J649" s="40" t="str">
        <f t="shared" ca="1" si="81"/>
        <v/>
      </c>
      <c r="K649" s="34"/>
      <c r="L649" s="59" t="str">
        <f t="shared" ca="1" si="84"/>
        <v/>
      </c>
      <c r="M649" s="34"/>
      <c r="N649" s="47" t="str">
        <f t="shared" ca="1" si="85"/>
        <v/>
      </c>
      <c r="O649" s="75"/>
      <c r="P649" s="75"/>
      <c r="Q649" s="47" t="str">
        <f t="shared" ca="1" si="86"/>
        <v/>
      </c>
      <c r="R649" s="34"/>
      <c r="S649" s="59" t="str">
        <f t="shared" ca="1" si="87"/>
        <v/>
      </c>
      <c r="T649" s="32"/>
      <c r="U649" s="33" t="str">
        <f t="shared" ca="1" si="80"/>
        <v/>
      </c>
      <c r="V649" s="34"/>
      <c r="W649" s="35"/>
      <c r="X649" s="36" t="str">
        <f t="shared" ca="1" si="82"/>
        <v/>
      </c>
      <c r="Y649" s="37"/>
      <c r="Z649" s="38" t="str">
        <f t="shared" si="83"/>
        <v/>
      </c>
    </row>
    <row r="650" spans="1:26" s="39" customFormat="1" hidden="1">
      <c r="A650" s="30">
        <v>647</v>
      </c>
      <c r="B650" s="31"/>
      <c r="C650" s="31"/>
      <c r="D650" s="44"/>
      <c r="E650" s="72" t="str">
        <f>IFERROR(IF(INDEX(Sheet3!$B$2:$B$8, MATCH(D650, Sheet3!$A$2:$A$8, 0)) = 0, "", INDEX(Sheet3!$B$2:$B$8, MATCH(D650, Sheet3!$A$2:$A$8, 0))), "")</f>
        <v/>
      </c>
      <c r="F650" s="31"/>
      <c r="G650" s="45"/>
      <c r="H650" s="63" t="str">
        <f>IFERROR(INDEX(Sheet3!$F$2:$F$114, MATCH(G650, Sheet3!$E$2:$E$114, 0)), "")</f>
        <v/>
      </c>
      <c r="I650" s="32"/>
      <c r="J650" s="40" t="str">
        <f t="shared" ca="1" si="81"/>
        <v/>
      </c>
      <c r="K650" s="34"/>
      <c r="L650" s="59" t="str">
        <f t="shared" ca="1" si="84"/>
        <v/>
      </c>
      <c r="M650" s="34"/>
      <c r="N650" s="47" t="str">
        <f t="shared" ca="1" si="85"/>
        <v/>
      </c>
      <c r="O650" s="75"/>
      <c r="P650" s="75"/>
      <c r="Q650" s="47" t="str">
        <f t="shared" ca="1" si="86"/>
        <v/>
      </c>
      <c r="R650" s="34"/>
      <c r="S650" s="59" t="str">
        <f t="shared" ca="1" si="87"/>
        <v/>
      </c>
      <c r="T650" s="32"/>
      <c r="U650" s="33" t="str">
        <f t="shared" ref="U650:U713" ca="1" si="88">IF(T650="","",IF(Y650&lt;&gt;"",Y650-T650,TODAY()-T650))</f>
        <v/>
      </c>
      <c r="V650" s="34"/>
      <c r="W650" s="35"/>
      <c r="X650" s="36" t="str">
        <f t="shared" ca="1" si="82"/>
        <v/>
      </c>
      <c r="Y650" s="37"/>
      <c r="Z650" s="38" t="str">
        <f t="shared" si="83"/>
        <v/>
      </c>
    </row>
    <row r="651" spans="1:26" s="39" customFormat="1" hidden="1">
      <c r="A651" s="30">
        <v>648</v>
      </c>
      <c r="B651" s="31"/>
      <c r="C651" s="31"/>
      <c r="D651" s="44"/>
      <c r="E651" s="72" t="str">
        <f>IFERROR(IF(INDEX(Sheet3!$B$2:$B$8, MATCH(D651, Sheet3!$A$2:$A$8, 0)) = 0, "", INDEX(Sheet3!$B$2:$B$8, MATCH(D651, Sheet3!$A$2:$A$8, 0))), "")</f>
        <v/>
      </c>
      <c r="F651" s="31"/>
      <c r="G651" s="45"/>
      <c r="H651" s="63" t="str">
        <f>IFERROR(INDEX(Sheet3!$F$2:$F$114, MATCH(G651, Sheet3!$E$2:$E$114, 0)), "")</f>
        <v/>
      </c>
      <c r="I651" s="32"/>
      <c r="J651" s="40" t="str">
        <f t="shared" ca="1" si="81"/>
        <v/>
      </c>
      <c r="K651" s="34"/>
      <c r="L651" s="59" t="str">
        <f t="shared" ca="1" si="84"/>
        <v/>
      </c>
      <c r="M651" s="34"/>
      <c r="N651" s="47" t="str">
        <f t="shared" ca="1" si="85"/>
        <v/>
      </c>
      <c r="O651" s="75"/>
      <c r="P651" s="75"/>
      <c r="Q651" s="47" t="str">
        <f t="shared" ca="1" si="86"/>
        <v/>
      </c>
      <c r="R651" s="34"/>
      <c r="S651" s="59" t="str">
        <f t="shared" ca="1" si="87"/>
        <v/>
      </c>
      <c r="T651" s="32"/>
      <c r="U651" s="33" t="str">
        <f t="shared" ca="1" si="88"/>
        <v/>
      </c>
      <c r="V651" s="34"/>
      <c r="W651" s="35"/>
      <c r="X651" s="36" t="str">
        <f t="shared" ca="1" si="82"/>
        <v/>
      </c>
      <c r="Y651" s="37"/>
      <c r="Z651" s="38" t="str">
        <f t="shared" si="83"/>
        <v/>
      </c>
    </row>
    <row r="652" spans="1:26" s="39" customFormat="1" hidden="1">
      <c r="A652" s="30">
        <v>649</v>
      </c>
      <c r="B652" s="31"/>
      <c r="C652" s="31"/>
      <c r="D652" s="44"/>
      <c r="E652" s="72" t="str">
        <f>IFERROR(IF(INDEX(Sheet3!$B$2:$B$8, MATCH(D652, Sheet3!$A$2:$A$8, 0)) = 0, "", INDEX(Sheet3!$B$2:$B$8, MATCH(D652, Sheet3!$A$2:$A$8, 0))), "")</f>
        <v/>
      </c>
      <c r="F652" s="31"/>
      <c r="G652" s="45"/>
      <c r="H652" s="63" t="str">
        <f>IFERROR(INDEX(Sheet3!$F$2:$F$114, MATCH(G652, Sheet3!$E$2:$E$114, 0)), "")</f>
        <v/>
      </c>
      <c r="I652" s="32"/>
      <c r="J652" s="40" t="str">
        <f t="shared" ca="1" si="81"/>
        <v/>
      </c>
      <c r="K652" s="34"/>
      <c r="L652" s="59" t="str">
        <f t="shared" ca="1" si="84"/>
        <v/>
      </c>
      <c r="M652" s="34"/>
      <c r="N652" s="47" t="str">
        <f t="shared" ca="1" si="85"/>
        <v/>
      </c>
      <c r="O652" s="75"/>
      <c r="P652" s="75"/>
      <c r="Q652" s="47" t="str">
        <f t="shared" ca="1" si="86"/>
        <v/>
      </c>
      <c r="R652" s="34"/>
      <c r="S652" s="59" t="str">
        <f t="shared" ca="1" si="87"/>
        <v/>
      </c>
      <c r="T652" s="32"/>
      <c r="U652" s="33" t="str">
        <f t="shared" ca="1" si="88"/>
        <v/>
      </c>
      <c r="V652" s="34"/>
      <c r="W652" s="35"/>
      <c r="X652" s="36" t="str">
        <f t="shared" ca="1" si="82"/>
        <v/>
      </c>
      <c r="Y652" s="37"/>
      <c r="Z652" s="38" t="str">
        <f t="shared" si="83"/>
        <v/>
      </c>
    </row>
    <row r="653" spans="1:26" s="39" customFormat="1" hidden="1">
      <c r="A653" s="30">
        <v>650</v>
      </c>
      <c r="B653" s="31"/>
      <c r="C653" s="31"/>
      <c r="D653" s="44"/>
      <c r="E653" s="72" t="str">
        <f>IFERROR(IF(INDEX(Sheet3!$B$2:$B$8, MATCH(D653, Sheet3!$A$2:$A$8, 0)) = 0, "", INDEX(Sheet3!$B$2:$B$8, MATCH(D653, Sheet3!$A$2:$A$8, 0))), "")</f>
        <v/>
      </c>
      <c r="F653" s="31"/>
      <c r="G653" s="45"/>
      <c r="H653" s="63" t="str">
        <f>IFERROR(INDEX(Sheet3!$F$2:$F$114, MATCH(G653, Sheet3!$E$2:$E$114, 0)), "")</f>
        <v/>
      </c>
      <c r="I653" s="32"/>
      <c r="J653" s="40" t="str">
        <f t="shared" ca="1" si="81"/>
        <v/>
      </c>
      <c r="K653" s="34"/>
      <c r="L653" s="59" t="str">
        <f t="shared" ca="1" si="84"/>
        <v/>
      </c>
      <c r="M653" s="34"/>
      <c r="N653" s="47" t="str">
        <f t="shared" ca="1" si="85"/>
        <v/>
      </c>
      <c r="O653" s="75"/>
      <c r="P653" s="75"/>
      <c r="Q653" s="47" t="str">
        <f t="shared" ca="1" si="86"/>
        <v/>
      </c>
      <c r="R653" s="34"/>
      <c r="S653" s="59" t="str">
        <f t="shared" ca="1" si="87"/>
        <v/>
      </c>
      <c r="T653" s="32"/>
      <c r="U653" s="33" t="str">
        <f t="shared" ca="1" si="88"/>
        <v/>
      </c>
      <c r="V653" s="34"/>
      <c r="W653" s="35"/>
      <c r="X653" s="36" t="str">
        <f t="shared" ca="1" si="82"/>
        <v/>
      </c>
      <c r="Y653" s="37"/>
      <c r="Z653" s="38" t="str">
        <f t="shared" si="83"/>
        <v/>
      </c>
    </row>
    <row r="654" spans="1:26" s="39" customFormat="1" hidden="1">
      <c r="A654" s="30">
        <v>651</v>
      </c>
      <c r="B654" s="31"/>
      <c r="C654" s="31"/>
      <c r="D654" s="44"/>
      <c r="E654" s="72" t="str">
        <f>IFERROR(IF(INDEX(Sheet3!$B$2:$B$8, MATCH(D654, Sheet3!$A$2:$A$8, 0)) = 0, "", INDEX(Sheet3!$B$2:$B$8, MATCH(D654, Sheet3!$A$2:$A$8, 0))), "")</f>
        <v/>
      </c>
      <c r="F654" s="31"/>
      <c r="G654" s="45"/>
      <c r="H654" s="63" t="str">
        <f>IFERROR(INDEX(Sheet3!$F$2:$F$114, MATCH(G654, Sheet3!$E$2:$E$114, 0)), "")</f>
        <v/>
      </c>
      <c r="I654" s="32"/>
      <c r="J654" s="40" t="str">
        <f t="shared" ca="1" si="81"/>
        <v/>
      </c>
      <c r="K654" s="34"/>
      <c r="L654" s="59" t="str">
        <f t="shared" ca="1" si="84"/>
        <v/>
      </c>
      <c r="M654" s="34"/>
      <c r="N654" s="47" t="str">
        <f t="shared" ca="1" si="85"/>
        <v/>
      </c>
      <c r="O654" s="75"/>
      <c r="P654" s="75"/>
      <c r="Q654" s="47" t="str">
        <f t="shared" ca="1" si="86"/>
        <v/>
      </c>
      <c r="R654" s="34"/>
      <c r="S654" s="59" t="str">
        <f t="shared" ca="1" si="87"/>
        <v/>
      </c>
      <c r="T654" s="32"/>
      <c r="U654" s="33" t="str">
        <f t="shared" ca="1" si="88"/>
        <v/>
      </c>
      <c r="V654" s="34"/>
      <c r="W654" s="35"/>
      <c r="X654" s="36" t="str">
        <f t="shared" ca="1" si="82"/>
        <v/>
      </c>
      <c r="Y654" s="37"/>
      <c r="Z654" s="38" t="str">
        <f t="shared" si="83"/>
        <v/>
      </c>
    </row>
    <row r="655" spans="1:26" s="39" customFormat="1" hidden="1">
      <c r="A655" s="30">
        <v>652</v>
      </c>
      <c r="B655" s="31"/>
      <c r="C655" s="31"/>
      <c r="D655" s="44"/>
      <c r="E655" s="72" t="str">
        <f>IFERROR(IF(INDEX(Sheet3!$B$2:$B$8, MATCH(D655, Sheet3!$A$2:$A$8, 0)) = 0, "", INDEX(Sheet3!$B$2:$B$8, MATCH(D655, Sheet3!$A$2:$A$8, 0))), "")</f>
        <v/>
      </c>
      <c r="F655" s="31"/>
      <c r="G655" s="45"/>
      <c r="H655" s="63" t="str">
        <f>IFERROR(INDEX(Sheet3!$F$2:$F$114, MATCH(G655, Sheet3!$E$2:$E$114, 0)), "")</f>
        <v/>
      </c>
      <c r="I655" s="32"/>
      <c r="J655" s="40" t="str">
        <f t="shared" ca="1" si="81"/>
        <v/>
      </c>
      <c r="K655" s="34"/>
      <c r="L655" s="59" t="str">
        <f t="shared" ca="1" si="84"/>
        <v/>
      </c>
      <c r="M655" s="34"/>
      <c r="N655" s="47" t="str">
        <f t="shared" ca="1" si="85"/>
        <v/>
      </c>
      <c r="O655" s="75"/>
      <c r="P655" s="75"/>
      <c r="Q655" s="47" t="str">
        <f t="shared" ca="1" si="86"/>
        <v/>
      </c>
      <c r="R655" s="34"/>
      <c r="S655" s="59" t="str">
        <f t="shared" ca="1" si="87"/>
        <v/>
      </c>
      <c r="T655" s="32"/>
      <c r="U655" s="33" t="str">
        <f t="shared" ca="1" si="88"/>
        <v/>
      </c>
      <c r="V655" s="34"/>
      <c r="W655" s="35"/>
      <c r="X655" s="36" t="str">
        <f t="shared" ca="1" si="82"/>
        <v/>
      </c>
      <c r="Y655" s="37"/>
      <c r="Z655" s="38" t="str">
        <f t="shared" si="83"/>
        <v/>
      </c>
    </row>
    <row r="656" spans="1:26" s="39" customFormat="1" hidden="1">
      <c r="A656" s="30">
        <v>653</v>
      </c>
      <c r="B656" s="31"/>
      <c r="C656" s="31"/>
      <c r="D656" s="44"/>
      <c r="E656" s="72" t="str">
        <f>IFERROR(IF(INDEX(Sheet3!$B$2:$B$8, MATCH(D656, Sheet3!$A$2:$A$8, 0)) = 0, "", INDEX(Sheet3!$B$2:$B$8, MATCH(D656, Sheet3!$A$2:$A$8, 0))), "")</f>
        <v/>
      </c>
      <c r="F656" s="31"/>
      <c r="G656" s="45"/>
      <c r="H656" s="63" t="str">
        <f>IFERROR(INDEX(Sheet3!$F$2:$F$114, MATCH(G656, Sheet3!$E$2:$E$114, 0)), "")</f>
        <v/>
      </c>
      <c r="I656" s="32"/>
      <c r="J656" s="40" t="str">
        <f t="shared" ca="1" si="81"/>
        <v/>
      </c>
      <c r="K656" s="34"/>
      <c r="L656" s="59" t="str">
        <f t="shared" ca="1" si="84"/>
        <v/>
      </c>
      <c r="M656" s="34"/>
      <c r="N656" s="47" t="str">
        <f t="shared" ca="1" si="85"/>
        <v/>
      </c>
      <c r="O656" s="75"/>
      <c r="P656" s="75"/>
      <c r="Q656" s="47" t="str">
        <f t="shared" ca="1" si="86"/>
        <v/>
      </c>
      <c r="R656" s="34"/>
      <c r="S656" s="59" t="str">
        <f t="shared" ca="1" si="87"/>
        <v/>
      </c>
      <c r="T656" s="32"/>
      <c r="U656" s="33" t="str">
        <f t="shared" ca="1" si="88"/>
        <v/>
      </c>
      <c r="V656" s="34"/>
      <c r="W656" s="35"/>
      <c r="X656" s="36" t="str">
        <f t="shared" ca="1" si="82"/>
        <v/>
      </c>
      <c r="Y656" s="37"/>
      <c r="Z656" s="38" t="str">
        <f t="shared" si="83"/>
        <v/>
      </c>
    </row>
    <row r="657" spans="1:26" s="39" customFormat="1" hidden="1">
      <c r="A657" s="30">
        <v>654</v>
      </c>
      <c r="B657" s="31"/>
      <c r="C657" s="31"/>
      <c r="D657" s="44"/>
      <c r="E657" s="72" t="str">
        <f>IFERROR(IF(INDEX(Sheet3!$B$2:$B$8, MATCH(D657, Sheet3!$A$2:$A$8, 0)) = 0, "", INDEX(Sheet3!$B$2:$B$8, MATCH(D657, Sheet3!$A$2:$A$8, 0))), "")</f>
        <v/>
      </c>
      <c r="F657" s="31"/>
      <c r="G657" s="45"/>
      <c r="H657" s="63" t="str">
        <f>IFERROR(INDEX(Sheet3!$F$2:$F$114, MATCH(G657, Sheet3!$E$2:$E$114, 0)), "")</f>
        <v/>
      </c>
      <c r="I657" s="32"/>
      <c r="J657" s="40" t="str">
        <f t="shared" ca="1" si="81"/>
        <v/>
      </c>
      <c r="K657" s="34"/>
      <c r="L657" s="59" t="str">
        <f t="shared" ca="1" si="84"/>
        <v/>
      </c>
      <c r="M657" s="34"/>
      <c r="N657" s="47" t="str">
        <f t="shared" ca="1" si="85"/>
        <v/>
      </c>
      <c r="O657" s="75"/>
      <c r="P657" s="75"/>
      <c r="Q657" s="47" t="str">
        <f t="shared" ca="1" si="86"/>
        <v/>
      </c>
      <c r="R657" s="34"/>
      <c r="S657" s="59" t="str">
        <f t="shared" ca="1" si="87"/>
        <v/>
      </c>
      <c r="T657" s="32"/>
      <c r="U657" s="33" t="str">
        <f t="shared" ca="1" si="88"/>
        <v/>
      </c>
      <c r="V657" s="34"/>
      <c r="W657" s="35"/>
      <c r="X657" s="36" t="str">
        <f t="shared" ca="1" si="82"/>
        <v/>
      </c>
      <c r="Y657" s="37"/>
      <c r="Z657" s="38" t="str">
        <f t="shared" si="83"/>
        <v/>
      </c>
    </row>
    <row r="658" spans="1:26" s="39" customFormat="1" hidden="1">
      <c r="A658" s="30">
        <v>655</v>
      </c>
      <c r="B658" s="31"/>
      <c r="C658" s="31"/>
      <c r="D658" s="44"/>
      <c r="E658" s="72" t="str">
        <f>IFERROR(IF(INDEX(Sheet3!$B$2:$B$8, MATCH(D658, Sheet3!$A$2:$A$8, 0)) = 0, "", INDEX(Sheet3!$B$2:$B$8, MATCH(D658, Sheet3!$A$2:$A$8, 0))), "")</f>
        <v/>
      </c>
      <c r="F658" s="31"/>
      <c r="G658" s="45"/>
      <c r="H658" s="63" t="str">
        <f>IFERROR(INDEX(Sheet3!$F$2:$F$114, MATCH(G658, Sheet3!$E$2:$E$114, 0)), "")</f>
        <v/>
      </c>
      <c r="I658" s="32"/>
      <c r="J658" s="40" t="str">
        <f t="shared" ca="1" si="81"/>
        <v/>
      </c>
      <c r="K658" s="34"/>
      <c r="L658" s="59" t="str">
        <f t="shared" ca="1" si="84"/>
        <v/>
      </c>
      <c r="M658" s="34"/>
      <c r="N658" s="47" t="str">
        <f t="shared" ca="1" si="85"/>
        <v/>
      </c>
      <c r="O658" s="75"/>
      <c r="P658" s="75"/>
      <c r="Q658" s="47" t="str">
        <f t="shared" ca="1" si="86"/>
        <v/>
      </c>
      <c r="R658" s="34"/>
      <c r="S658" s="59" t="str">
        <f t="shared" ca="1" si="87"/>
        <v/>
      </c>
      <c r="T658" s="32"/>
      <c r="U658" s="33" t="str">
        <f t="shared" ca="1" si="88"/>
        <v/>
      </c>
      <c r="V658" s="34"/>
      <c r="W658" s="35"/>
      <c r="X658" s="36" t="str">
        <f t="shared" ca="1" si="82"/>
        <v/>
      </c>
      <c r="Y658" s="37"/>
      <c r="Z658" s="38" t="str">
        <f t="shared" si="83"/>
        <v/>
      </c>
    </row>
    <row r="659" spans="1:26" s="39" customFormat="1" hidden="1">
      <c r="A659" s="30">
        <v>656</v>
      </c>
      <c r="B659" s="31"/>
      <c r="C659" s="31"/>
      <c r="D659" s="44"/>
      <c r="E659" s="72" t="str">
        <f>IFERROR(IF(INDEX(Sheet3!$B$2:$B$8, MATCH(D659, Sheet3!$A$2:$A$8, 0)) = 0, "", INDEX(Sheet3!$B$2:$B$8, MATCH(D659, Sheet3!$A$2:$A$8, 0))), "")</f>
        <v/>
      </c>
      <c r="F659" s="31"/>
      <c r="G659" s="45"/>
      <c r="H659" s="63" t="str">
        <f>IFERROR(INDEX(Sheet3!$F$2:$F$114, MATCH(G659, Sheet3!$E$2:$E$114, 0)), "")</f>
        <v/>
      </c>
      <c r="I659" s="32"/>
      <c r="J659" s="40" t="str">
        <f t="shared" ca="1" si="81"/>
        <v/>
      </c>
      <c r="K659" s="34"/>
      <c r="L659" s="59" t="str">
        <f t="shared" ca="1" si="84"/>
        <v/>
      </c>
      <c r="M659" s="34"/>
      <c r="N659" s="47" t="str">
        <f t="shared" ca="1" si="85"/>
        <v/>
      </c>
      <c r="O659" s="75"/>
      <c r="P659" s="75"/>
      <c r="Q659" s="47" t="str">
        <f t="shared" ca="1" si="86"/>
        <v/>
      </c>
      <c r="R659" s="34"/>
      <c r="S659" s="59" t="str">
        <f t="shared" ca="1" si="87"/>
        <v/>
      </c>
      <c r="T659" s="32"/>
      <c r="U659" s="33" t="str">
        <f t="shared" ca="1" si="88"/>
        <v/>
      </c>
      <c r="V659" s="34"/>
      <c r="W659" s="35"/>
      <c r="X659" s="36" t="str">
        <f t="shared" ca="1" si="82"/>
        <v/>
      </c>
      <c r="Y659" s="37"/>
      <c r="Z659" s="38" t="str">
        <f t="shared" si="83"/>
        <v/>
      </c>
    </row>
    <row r="660" spans="1:26" s="39" customFormat="1" hidden="1">
      <c r="A660" s="30">
        <v>657</v>
      </c>
      <c r="B660" s="31"/>
      <c r="C660" s="31"/>
      <c r="D660" s="44"/>
      <c r="E660" s="72" t="str">
        <f>IFERROR(IF(INDEX(Sheet3!$B$2:$B$8, MATCH(D660, Sheet3!$A$2:$A$8, 0)) = 0, "", INDEX(Sheet3!$B$2:$B$8, MATCH(D660, Sheet3!$A$2:$A$8, 0))), "")</f>
        <v/>
      </c>
      <c r="F660" s="31"/>
      <c r="G660" s="45"/>
      <c r="H660" s="63" t="str">
        <f>IFERROR(INDEX(Sheet3!$F$2:$F$114, MATCH(G660, Sheet3!$E$2:$E$114, 0)), "")</f>
        <v/>
      </c>
      <c r="I660" s="32"/>
      <c r="J660" s="40" t="str">
        <f t="shared" ca="1" si="81"/>
        <v/>
      </c>
      <c r="K660" s="34"/>
      <c r="L660" s="59" t="str">
        <f t="shared" ca="1" si="84"/>
        <v/>
      </c>
      <c r="M660" s="34"/>
      <c r="N660" s="47" t="str">
        <f t="shared" ca="1" si="85"/>
        <v/>
      </c>
      <c r="O660" s="75"/>
      <c r="P660" s="75"/>
      <c r="Q660" s="47" t="str">
        <f t="shared" ca="1" si="86"/>
        <v/>
      </c>
      <c r="R660" s="34"/>
      <c r="S660" s="59" t="str">
        <f t="shared" ca="1" si="87"/>
        <v/>
      </c>
      <c r="T660" s="32"/>
      <c r="U660" s="33" t="str">
        <f t="shared" ca="1" si="88"/>
        <v/>
      </c>
      <c r="V660" s="34"/>
      <c r="W660" s="35"/>
      <c r="X660" s="36" t="str">
        <f t="shared" ca="1" si="82"/>
        <v/>
      </c>
      <c r="Y660" s="37"/>
      <c r="Z660" s="38" t="str">
        <f t="shared" si="83"/>
        <v/>
      </c>
    </row>
    <row r="661" spans="1:26" s="39" customFormat="1" hidden="1">
      <c r="A661" s="30">
        <v>658</v>
      </c>
      <c r="B661" s="31"/>
      <c r="C661" s="31"/>
      <c r="D661" s="44"/>
      <c r="E661" s="72" t="str">
        <f>IFERROR(IF(INDEX(Sheet3!$B$2:$B$8, MATCH(D661, Sheet3!$A$2:$A$8, 0)) = 0, "", INDEX(Sheet3!$B$2:$B$8, MATCH(D661, Sheet3!$A$2:$A$8, 0))), "")</f>
        <v/>
      </c>
      <c r="F661" s="31"/>
      <c r="G661" s="45"/>
      <c r="H661" s="63" t="str">
        <f>IFERROR(INDEX(Sheet3!$F$2:$F$114, MATCH(G661, Sheet3!$E$2:$E$114, 0)), "")</f>
        <v/>
      </c>
      <c r="I661" s="32"/>
      <c r="J661" s="40" t="str">
        <f t="shared" ca="1" si="81"/>
        <v/>
      </c>
      <c r="K661" s="34"/>
      <c r="L661" s="59" t="str">
        <f t="shared" ca="1" si="84"/>
        <v/>
      </c>
      <c r="M661" s="34"/>
      <c r="N661" s="47" t="str">
        <f t="shared" ca="1" si="85"/>
        <v/>
      </c>
      <c r="O661" s="75"/>
      <c r="P661" s="75"/>
      <c r="Q661" s="47" t="str">
        <f t="shared" ca="1" si="86"/>
        <v/>
      </c>
      <c r="R661" s="34"/>
      <c r="S661" s="59" t="str">
        <f t="shared" ca="1" si="87"/>
        <v/>
      </c>
      <c r="T661" s="32"/>
      <c r="U661" s="33" t="str">
        <f t="shared" ca="1" si="88"/>
        <v/>
      </c>
      <c r="V661" s="34"/>
      <c r="W661" s="35"/>
      <c r="X661" s="36" t="str">
        <f t="shared" ca="1" si="82"/>
        <v/>
      </c>
      <c r="Y661" s="37"/>
      <c r="Z661" s="38" t="str">
        <f t="shared" si="83"/>
        <v/>
      </c>
    </row>
    <row r="662" spans="1:26" s="39" customFormat="1" hidden="1">
      <c r="A662" s="30">
        <v>659</v>
      </c>
      <c r="B662" s="31"/>
      <c r="C662" s="31"/>
      <c r="D662" s="44"/>
      <c r="E662" s="72" t="str">
        <f>IFERROR(IF(INDEX(Sheet3!$B$2:$B$8, MATCH(D662, Sheet3!$A$2:$A$8, 0)) = 0, "", INDEX(Sheet3!$B$2:$B$8, MATCH(D662, Sheet3!$A$2:$A$8, 0))), "")</f>
        <v/>
      </c>
      <c r="F662" s="31"/>
      <c r="G662" s="45"/>
      <c r="H662" s="63" t="str">
        <f>IFERROR(INDEX(Sheet3!$F$2:$F$114, MATCH(G662, Sheet3!$E$2:$E$114, 0)), "")</f>
        <v/>
      </c>
      <c r="I662" s="32"/>
      <c r="J662" s="40" t="str">
        <f t="shared" ca="1" si="81"/>
        <v/>
      </c>
      <c r="K662" s="34"/>
      <c r="L662" s="59" t="str">
        <f t="shared" ca="1" si="84"/>
        <v/>
      </c>
      <c r="M662" s="34"/>
      <c r="N662" s="47" t="str">
        <f t="shared" ca="1" si="85"/>
        <v/>
      </c>
      <c r="O662" s="75"/>
      <c r="P662" s="75"/>
      <c r="Q662" s="47" t="str">
        <f t="shared" ca="1" si="86"/>
        <v/>
      </c>
      <c r="R662" s="34"/>
      <c r="S662" s="59" t="str">
        <f t="shared" ca="1" si="87"/>
        <v/>
      </c>
      <c r="T662" s="32"/>
      <c r="U662" s="33" t="str">
        <f t="shared" ca="1" si="88"/>
        <v/>
      </c>
      <c r="V662" s="34"/>
      <c r="W662" s="35"/>
      <c r="X662" s="36" t="str">
        <f t="shared" ca="1" si="82"/>
        <v/>
      </c>
      <c r="Y662" s="37"/>
      <c r="Z662" s="38" t="str">
        <f t="shared" si="83"/>
        <v/>
      </c>
    </row>
    <row r="663" spans="1:26" s="39" customFormat="1" hidden="1">
      <c r="A663" s="30">
        <v>660</v>
      </c>
      <c r="B663" s="31"/>
      <c r="C663" s="31"/>
      <c r="D663" s="44"/>
      <c r="E663" s="72" t="str">
        <f>IFERROR(IF(INDEX(Sheet3!$B$2:$B$8, MATCH(D663, Sheet3!$A$2:$A$8, 0)) = 0, "", INDEX(Sheet3!$B$2:$B$8, MATCH(D663, Sheet3!$A$2:$A$8, 0))), "")</f>
        <v/>
      </c>
      <c r="F663" s="31"/>
      <c r="G663" s="45"/>
      <c r="H663" s="63" t="str">
        <f>IFERROR(INDEX(Sheet3!$F$2:$F$114, MATCH(G663, Sheet3!$E$2:$E$114, 0)), "")</f>
        <v/>
      </c>
      <c r="I663" s="32"/>
      <c r="J663" s="40" t="str">
        <f t="shared" ca="1" si="81"/>
        <v/>
      </c>
      <c r="K663" s="34"/>
      <c r="L663" s="59" t="str">
        <f t="shared" ca="1" si="84"/>
        <v/>
      </c>
      <c r="M663" s="34"/>
      <c r="N663" s="47" t="str">
        <f t="shared" ca="1" si="85"/>
        <v/>
      </c>
      <c r="O663" s="75"/>
      <c r="P663" s="75"/>
      <c r="Q663" s="47" t="str">
        <f t="shared" ca="1" si="86"/>
        <v/>
      </c>
      <c r="R663" s="34"/>
      <c r="S663" s="59" t="str">
        <f t="shared" ca="1" si="87"/>
        <v/>
      </c>
      <c r="T663" s="32"/>
      <c r="U663" s="33" t="str">
        <f t="shared" ca="1" si="88"/>
        <v/>
      </c>
      <c r="V663" s="34"/>
      <c r="W663" s="35"/>
      <c r="X663" s="36" t="str">
        <f t="shared" ca="1" si="82"/>
        <v/>
      </c>
      <c r="Y663" s="37"/>
      <c r="Z663" s="38" t="str">
        <f t="shared" si="83"/>
        <v/>
      </c>
    </row>
    <row r="664" spans="1:26" s="39" customFormat="1" hidden="1">
      <c r="A664" s="30">
        <v>661</v>
      </c>
      <c r="B664" s="31"/>
      <c r="C664" s="31"/>
      <c r="D664" s="44"/>
      <c r="E664" s="72" t="str">
        <f>IFERROR(IF(INDEX(Sheet3!$B$2:$B$8, MATCH(D664, Sheet3!$A$2:$A$8, 0)) = 0, "", INDEX(Sheet3!$B$2:$B$8, MATCH(D664, Sheet3!$A$2:$A$8, 0))), "")</f>
        <v/>
      </c>
      <c r="F664" s="31"/>
      <c r="G664" s="45"/>
      <c r="H664" s="63" t="str">
        <f>IFERROR(INDEX(Sheet3!$F$2:$F$114, MATCH(G664, Sheet3!$E$2:$E$114, 0)), "")</f>
        <v/>
      </c>
      <c r="I664" s="32"/>
      <c r="J664" s="40" t="str">
        <f t="shared" ca="1" si="81"/>
        <v/>
      </c>
      <c r="K664" s="34"/>
      <c r="L664" s="59" t="str">
        <f t="shared" ca="1" si="84"/>
        <v/>
      </c>
      <c r="M664" s="34"/>
      <c r="N664" s="47" t="str">
        <f t="shared" ca="1" si="85"/>
        <v/>
      </c>
      <c r="O664" s="75"/>
      <c r="P664" s="75"/>
      <c r="Q664" s="47" t="str">
        <f t="shared" ca="1" si="86"/>
        <v/>
      </c>
      <c r="R664" s="34"/>
      <c r="S664" s="59" t="str">
        <f t="shared" ca="1" si="87"/>
        <v/>
      </c>
      <c r="T664" s="32"/>
      <c r="U664" s="33" t="str">
        <f t="shared" ca="1" si="88"/>
        <v/>
      </c>
      <c r="V664" s="34"/>
      <c r="W664" s="35"/>
      <c r="X664" s="36" t="str">
        <f t="shared" ca="1" si="82"/>
        <v/>
      </c>
      <c r="Y664" s="37"/>
      <c r="Z664" s="38" t="str">
        <f t="shared" si="83"/>
        <v/>
      </c>
    </row>
    <row r="665" spans="1:26" s="39" customFormat="1" hidden="1">
      <c r="A665" s="30">
        <v>662</v>
      </c>
      <c r="B665" s="31"/>
      <c r="C665" s="31"/>
      <c r="D665" s="44"/>
      <c r="E665" s="72" t="str">
        <f>IFERROR(IF(INDEX(Sheet3!$B$2:$B$8, MATCH(D665, Sheet3!$A$2:$A$8, 0)) = 0, "", INDEX(Sheet3!$B$2:$B$8, MATCH(D665, Sheet3!$A$2:$A$8, 0))), "")</f>
        <v/>
      </c>
      <c r="F665" s="31"/>
      <c r="G665" s="45"/>
      <c r="H665" s="63" t="str">
        <f>IFERROR(INDEX(Sheet3!$F$2:$F$114, MATCH(G665, Sheet3!$E$2:$E$114, 0)), "")</f>
        <v/>
      </c>
      <c r="I665" s="32"/>
      <c r="J665" s="40" t="str">
        <f t="shared" ca="1" si="81"/>
        <v/>
      </c>
      <c r="K665" s="34"/>
      <c r="L665" s="59" t="str">
        <f t="shared" ca="1" si="84"/>
        <v/>
      </c>
      <c r="M665" s="34"/>
      <c r="N665" s="47" t="str">
        <f t="shared" ca="1" si="85"/>
        <v/>
      </c>
      <c r="O665" s="75"/>
      <c r="P665" s="75"/>
      <c r="Q665" s="47" t="str">
        <f t="shared" ca="1" si="86"/>
        <v/>
      </c>
      <c r="R665" s="34"/>
      <c r="S665" s="59" t="str">
        <f t="shared" ca="1" si="87"/>
        <v/>
      </c>
      <c r="T665" s="32"/>
      <c r="U665" s="33" t="str">
        <f t="shared" ca="1" si="88"/>
        <v/>
      </c>
      <c r="V665" s="34"/>
      <c r="W665" s="35"/>
      <c r="X665" s="36" t="str">
        <f t="shared" ca="1" si="82"/>
        <v/>
      </c>
      <c r="Y665" s="37"/>
      <c r="Z665" s="38" t="str">
        <f t="shared" si="83"/>
        <v/>
      </c>
    </row>
    <row r="666" spans="1:26" s="39" customFormat="1" hidden="1">
      <c r="A666" s="30">
        <v>663</v>
      </c>
      <c r="B666" s="31"/>
      <c r="C666" s="31"/>
      <c r="D666" s="44"/>
      <c r="E666" s="72" t="str">
        <f>IFERROR(IF(INDEX(Sheet3!$B$2:$B$8, MATCH(D666, Sheet3!$A$2:$A$8, 0)) = 0, "", INDEX(Sheet3!$B$2:$B$8, MATCH(D666, Sheet3!$A$2:$A$8, 0))), "")</f>
        <v/>
      </c>
      <c r="F666" s="31"/>
      <c r="G666" s="45"/>
      <c r="H666" s="63" t="str">
        <f>IFERROR(INDEX(Sheet3!$F$2:$F$114, MATCH(G666, Sheet3!$E$2:$E$114, 0)), "")</f>
        <v/>
      </c>
      <c r="I666" s="32"/>
      <c r="J666" s="40" t="str">
        <f t="shared" ca="1" si="81"/>
        <v/>
      </c>
      <c r="K666" s="34"/>
      <c r="L666" s="59" t="str">
        <f t="shared" ca="1" si="84"/>
        <v/>
      </c>
      <c r="M666" s="34"/>
      <c r="N666" s="47" t="str">
        <f t="shared" ca="1" si="85"/>
        <v/>
      </c>
      <c r="O666" s="75"/>
      <c r="P666" s="75"/>
      <c r="Q666" s="47" t="str">
        <f t="shared" ca="1" si="86"/>
        <v/>
      </c>
      <c r="R666" s="34"/>
      <c r="S666" s="59" t="str">
        <f t="shared" ca="1" si="87"/>
        <v/>
      </c>
      <c r="T666" s="32"/>
      <c r="U666" s="33" t="str">
        <f t="shared" ca="1" si="88"/>
        <v/>
      </c>
      <c r="V666" s="34"/>
      <c r="W666" s="35"/>
      <c r="X666" s="36" t="str">
        <f t="shared" ca="1" si="82"/>
        <v/>
      </c>
      <c r="Y666" s="37"/>
      <c r="Z666" s="38" t="str">
        <f t="shared" si="83"/>
        <v/>
      </c>
    </row>
    <row r="667" spans="1:26" s="39" customFormat="1" hidden="1">
      <c r="A667" s="30">
        <v>664</v>
      </c>
      <c r="B667" s="31"/>
      <c r="C667" s="31"/>
      <c r="D667" s="44"/>
      <c r="E667" s="72" t="str">
        <f>IFERROR(IF(INDEX(Sheet3!$B$2:$B$8, MATCH(D667, Sheet3!$A$2:$A$8, 0)) = 0, "", INDEX(Sheet3!$B$2:$B$8, MATCH(D667, Sheet3!$A$2:$A$8, 0))), "")</f>
        <v/>
      </c>
      <c r="F667" s="31"/>
      <c r="G667" s="45"/>
      <c r="H667" s="63" t="str">
        <f>IFERROR(INDEX(Sheet3!$F$2:$F$114, MATCH(G667, Sheet3!$E$2:$E$114, 0)), "")</f>
        <v/>
      </c>
      <c r="I667" s="32"/>
      <c r="J667" s="40" t="str">
        <f t="shared" ca="1" si="81"/>
        <v/>
      </c>
      <c r="K667" s="34"/>
      <c r="L667" s="59" t="str">
        <f t="shared" ca="1" si="84"/>
        <v/>
      </c>
      <c r="M667" s="34"/>
      <c r="N667" s="47" t="str">
        <f t="shared" ca="1" si="85"/>
        <v/>
      </c>
      <c r="O667" s="75"/>
      <c r="P667" s="75"/>
      <c r="Q667" s="47" t="str">
        <f t="shared" ca="1" si="86"/>
        <v/>
      </c>
      <c r="R667" s="34"/>
      <c r="S667" s="59" t="str">
        <f t="shared" ca="1" si="87"/>
        <v/>
      </c>
      <c r="T667" s="32"/>
      <c r="U667" s="33" t="str">
        <f t="shared" ca="1" si="88"/>
        <v/>
      </c>
      <c r="V667" s="34"/>
      <c r="W667" s="35"/>
      <c r="X667" s="36" t="str">
        <f t="shared" ca="1" si="82"/>
        <v/>
      </c>
      <c r="Y667" s="37"/>
      <c r="Z667" s="38" t="str">
        <f t="shared" si="83"/>
        <v/>
      </c>
    </row>
    <row r="668" spans="1:26" s="39" customFormat="1" hidden="1">
      <c r="A668" s="30">
        <v>665</v>
      </c>
      <c r="B668" s="31"/>
      <c r="C668" s="31"/>
      <c r="D668" s="44"/>
      <c r="E668" s="72" t="str">
        <f>IFERROR(IF(INDEX(Sheet3!$B$2:$B$8, MATCH(D668, Sheet3!$A$2:$A$8, 0)) = 0, "", INDEX(Sheet3!$B$2:$B$8, MATCH(D668, Sheet3!$A$2:$A$8, 0))), "")</f>
        <v/>
      </c>
      <c r="F668" s="31"/>
      <c r="G668" s="45"/>
      <c r="H668" s="63" t="str">
        <f>IFERROR(INDEX(Sheet3!$F$2:$F$114, MATCH(G668, Sheet3!$E$2:$E$114, 0)), "")</f>
        <v/>
      </c>
      <c r="I668" s="32"/>
      <c r="J668" s="40" t="str">
        <f t="shared" ca="1" si="81"/>
        <v/>
      </c>
      <c r="K668" s="34"/>
      <c r="L668" s="59" t="str">
        <f t="shared" ca="1" si="84"/>
        <v/>
      </c>
      <c r="M668" s="34"/>
      <c r="N668" s="47" t="str">
        <f t="shared" ca="1" si="85"/>
        <v/>
      </c>
      <c r="O668" s="75"/>
      <c r="P668" s="75"/>
      <c r="Q668" s="47" t="str">
        <f t="shared" ca="1" si="86"/>
        <v/>
      </c>
      <c r="R668" s="34"/>
      <c r="S668" s="59" t="str">
        <f t="shared" ca="1" si="87"/>
        <v/>
      </c>
      <c r="T668" s="32"/>
      <c r="U668" s="33" t="str">
        <f t="shared" ca="1" si="88"/>
        <v/>
      </c>
      <c r="V668" s="34"/>
      <c r="W668" s="35"/>
      <c r="X668" s="36" t="str">
        <f t="shared" ca="1" si="82"/>
        <v/>
      </c>
      <c r="Y668" s="37"/>
      <c r="Z668" s="38" t="str">
        <f t="shared" si="83"/>
        <v/>
      </c>
    </row>
    <row r="669" spans="1:26" s="39" customFormat="1" hidden="1">
      <c r="A669" s="30">
        <v>666</v>
      </c>
      <c r="B669" s="31"/>
      <c r="C669" s="31"/>
      <c r="D669" s="44"/>
      <c r="E669" s="72" t="str">
        <f>IFERROR(IF(INDEX(Sheet3!$B$2:$B$8, MATCH(D669, Sheet3!$A$2:$A$8, 0)) = 0, "", INDEX(Sheet3!$B$2:$B$8, MATCH(D669, Sheet3!$A$2:$A$8, 0))), "")</f>
        <v/>
      </c>
      <c r="F669" s="31"/>
      <c r="G669" s="45"/>
      <c r="H669" s="63" t="str">
        <f>IFERROR(INDEX(Sheet3!$F$2:$F$114, MATCH(G669, Sheet3!$E$2:$E$114, 0)), "")</f>
        <v/>
      </c>
      <c r="I669" s="32"/>
      <c r="J669" s="40" t="str">
        <f t="shared" ca="1" si="81"/>
        <v/>
      </c>
      <c r="K669" s="34"/>
      <c r="L669" s="59" t="str">
        <f t="shared" ca="1" si="84"/>
        <v/>
      </c>
      <c r="M669" s="34"/>
      <c r="N669" s="47" t="str">
        <f t="shared" ca="1" si="85"/>
        <v/>
      </c>
      <c r="O669" s="75"/>
      <c r="P669" s="75"/>
      <c r="Q669" s="47" t="str">
        <f t="shared" ca="1" si="86"/>
        <v/>
      </c>
      <c r="R669" s="34"/>
      <c r="S669" s="59" t="str">
        <f t="shared" ca="1" si="87"/>
        <v/>
      </c>
      <c r="T669" s="32"/>
      <c r="U669" s="33" t="str">
        <f t="shared" ca="1" si="88"/>
        <v/>
      </c>
      <c r="V669" s="34"/>
      <c r="W669" s="35"/>
      <c r="X669" s="36" t="str">
        <f t="shared" ca="1" si="82"/>
        <v/>
      </c>
      <c r="Y669" s="37"/>
      <c r="Z669" s="38" t="str">
        <f t="shared" si="83"/>
        <v/>
      </c>
    </row>
    <row r="670" spans="1:26" s="39" customFormat="1" hidden="1">
      <c r="A670" s="30">
        <v>667</v>
      </c>
      <c r="B670" s="31"/>
      <c r="C670" s="31"/>
      <c r="D670" s="44"/>
      <c r="E670" s="72" t="str">
        <f>IFERROR(IF(INDEX(Sheet3!$B$2:$B$8, MATCH(D670, Sheet3!$A$2:$A$8, 0)) = 0, "", INDEX(Sheet3!$B$2:$B$8, MATCH(D670, Sheet3!$A$2:$A$8, 0))), "")</f>
        <v/>
      </c>
      <c r="F670" s="31"/>
      <c r="G670" s="45"/>
      <c r="H670" s="63" t="str">
        <f>IFERROR(INDEX(Sheet3!$F$2:$F$114, MATCH(G670, Sheet3!$E$2:$E$114, 0)), "")</f>
        <v/>
      </c>
      <c r="I670" s="32"/>
      <c r="J670" s="40" t="str">
        <f t="shared" ca="1" si="81"/>
        <v/>
      </c>
      <c r="K670" s="34"/>
      <c r="L670" s="59" t="str">
        <f t="shared" ca="1" si="84"/>
        <v/>
      </c>
      <c r="M670" s="34"/>
      <c r="N670" s="47" t="str">
        <f t="shared" ca="1" si="85"/>
        <v/>
      </c>
      <c r="O670" s="75"/>
      <c r="P670" s="75"/>
      <c r="Q670" s="47" t="str">
        <f t="shared" ca="1" si="86"/>
        <v/>
      </c>
      <c r="R670" s="34"/>
      <c r="S670" s="59" t="str">
        <f t="shared" ca="1" si="87"/>
        <v/>
      </c>
      <c r="T670" s="32"/>
      <c r="U670" s="33" t="str">
        <f t="shared" ca="1" si="88"/>
        <v/>
      </c>
      <c r="V670" s="34"/>
      <c r="W670" s="35"/>
      <c r="X670" s="36" t="str">
        <f t="shared" ca="1" si="82"/>
        <v/>
      </c>
      <c r="Y670" s="37"/>
      <c r="Z670" s="38" t="str">
        <f t="shared" si="83"/>
        <v/>
      </c>
    </row>
    <row r="671" spans="1:26" s="39" customFormat="1" hidden="1">
      <c r="A671" s="30">
        <v>668</v>
      </c>
      <c r="B671" s="31"/>
      <c r="C671" s="31"/>
      <c r="D671" s="44"/>
      <c r="E671" s="72" t="str">
        <f>IFERROR(IF(INDEX(Sheet3!$B$2:$B$8, MATCH(D671, Sheet3!$A$2:$A$8, 0)) = 0, "", INDEX(Sheet3!$B$2:$B$8, MATCH(D671, Sheet3!$A$2:$A$8, 0))), "")</f>
        <v/>
      </c>
      <c r="F671" s="31"/>
      <c r="G671" s="45"/>
      <c r="H671" s="63" t="str">
        <f>IFERROR(INDEX(Sheet3!$F$2:$F$114, MATCH(G671, Sheet3!$E$2:$E$114, 0)), "")</f>
        <v/>
      </c>
      <c r="I671" s="32"/>
      <c r="J671" s="40" t="str">
        <f t="shared" ca="1" si="81"/>
        <v/>
      </c>
      <c r="K671" s="34"/>
      <c r="L671" s="59" t="str">
        <f t="shared" ca="1" si="84"/>
        <v/>
      </c>
      <c r="M671" s="34"/>
      <c r="N671" s="47" t="str">
        <f t="shared" ca="1" si="85"/>
        <v/>
      </c>
      <c r="O671" s="75"/>
      <c r="P671" s="75"/>
      <c r="Q671" s="47" t="str">
        <f t="shared" ca="1" si="86"/>
        <v/>
      </c>
      <c r="R671" s="34"/>
      <c r="S671" s="59" t="str">
        <f t="shared" ca="1" si="87"/>
        <v/>
      </c>
      <c r="T671" s="32"/>
      <c r="U671" s="33" t="str">
        <f t="shared" ca="1" si="88"/>
        <v/>
      </c>
      <c r="V671" s="34"/>
      <c r="W671" s="35"/>
      <c r="X671" s="36" t="str">
        <f t="shared" ca="1" si="82"/>
        <v/>
      </c>
      <c r="Y671" s="37"/>
      <c r="Z671" s="38" t="str">
        <f t="shared" si="83"/>
        <v/>
      </c>
    </row>
    <row r="672" spans="1:26" s="39" customFormat="1" hidden="1">
      <c r="A672" s="30">
        <v>669</v>
      </c>
      <c r="B672" s="31"/>
      <c r="C672" s="31"/>
      <c r="D672" s="44"/>
      <c r="E672" s="72" t="str">
        <f>IFERROR(IF(INDEX(Sheet3!$B$2:$B$8, MATCH(D672, Sheet3!$A$2:$A$8, 0)) = 0, "", INDEX(Sheet3!$B$2:$B$8, MATCH(D672, Sheet3!$A$2:$A$8, 0))), "")</f>
        <v/>
      </c>
      <c r="F672" s="31"/>
      <c r="G672" s="45"/>
      <c r="H672" s="63" t="str">
        <f>IFERROR(INDEX(Sheet3!$F$2:$F$114, MATCH(G672, Sheet3!$E$2:$E$114, 0)), "")</f>
        <v/>
      </c>
      <c r="I672" s="32"/>
      <c r="J672" s="40" t="str">
        <f t="shared" ca="1" si="81"/>
        <v/>
      </c>
      <c r="K672" s="34"/>
      <c r="L672" s="59" t="str">
        <f t="shared" ca="1" si="84"/>
        <v/>
      </c>
      <c r="M672" s="34"/>
      <c r="N672" s="47" t="str">
        <f t="shared" ca="1" si="85"/>
        <v/>
      </c>
      <c r="O672" s="75"/>
      <c r="P672" s="75"/>
      <c r="Q672" s="47" t="str">
        <f t="shared" ca="1" si="86"/>
        <v/>
      </c>
      <c r="R672" s="34"/>
      <c r="S672" s="59" t="str">
        <f t="shared" ca="1" si="87"/>
        <v/>
      </c>
      <c r="T672" s="32"/>
      <c r="U672" s="33" t="str">
        <f t="shared" ca="1" si="88"/>
        <v/>
      </c>
      <c r="V672" s="34"/>
      <c r="W672" s="35"/>
      <c r="X672" s="36" t="str">
        <f t="shared" ca="1" si="82"/>
        <v/>
      </c>
      <c r="Y672" s="37"/>
      <c r="Z672" s="38" t="str">
        <f t="shared" si="83"/>
        <v/>
      </c>
    </row>
    <row r="673" spans="1:26" s="39" customFormat="1" hidden="1">
      <c r="A673" s="30">
        <v>670</v>
      </c>
      <c r="B673" s="31"/>
      <c r="C673" s="31"/>
      <c r="D673" s="44"/>
      <c r="E673" s="72" t="str">
        <f>IFERROR(IF(INDEX(Sheet3!$B$2:$B$8, MATCH(D673, Sheet3!$A$2:$A$8, 0)) = 0, "", INDEX(Sheet3!$B$2:$B$8, MATCH(D673, Sheet3!$A$2:$A$8, 0))), "")</f>
        <v/>
      </c>
      <c r="F673" s="31"/>
      <c r="G673" s="45"/>
      <c r="H673" s="63" t="str">
        <f>IFERROR(INDEX(Sheet3!$F$2:$F$114, MATCH(G673, Sheet3!$E$2:$E$114, 0)), "")</f>
        <v/>
      </c>
      <c r="I673" s="32"/>
      <c r="J673" s="40" t="str">
        <f t="shared" ca="1" si="81"/>
        <v/>
      </c>
      <c r="K673" s="34"/>
      <c r="L673" s="59" t="str">
        <f t="shared" ca="1" si="84"/>
        <v/>
      </c>
      <c r="M673" s="34"/>
      <c r="N673" s="47" t="str">
        <f t="shared" ca="1" si="85"/>
        <v/>
      </c>
      <c r="O673" s="75"/>
      <c r="P673" s="75"/>
      <c r="Q673" s="47" t="str">
        <f t="shared" ca="1" si="86"/>
        <v/>
      </c>
      <c r="R673" s="34"/>
      <c r="S673" s="59" t="str">
        <f t="shared" ca="1" si="87"/>
        <v/>
      </c>
      <c r="T673" s="32"/>
      <c r="U673" s="33" t="str">
        <f t="shared" ca="1" si="88"/>
        <v/>
      </c>
      <c r="V673" s="34"/>
      <c r="W673" s="35"/>
      <c r="X673" s="36" t="str">
        <f t="shared" ca="1" si="82"/>
        <v/>
      </c>
      <c r="Y673" s="37"/>
      <c r="Z673" s="38" t="str">
        <f t="shared" si="83"/>
        <v/>
      </c>
    </row>
    <row r="674" spans="1:26" s="39" customFormat="1" hidden="1">
      <c r="A674" s="30">
        <v>671</v>
      </c>
      <c r="B674" s="31"/>
      <c r="C674" s="31"/>
      <c r="D674" s="44"/>
      <c r="E674" s="72" t="str">
        <f>IFERROR(IF(INDEX(Sheet3!$B$2:$B$8, MATCH(D674, Sheet3!$A$2:$A$8, 0)) = 0, "", INDEX(Sheet3!$B$2:$B$8, MATCH(D674, Sheet3!$A$2:$A$8, 0))), "")</f>
        <v/>
      </c>
      <c r="F674" s="31"/>
      <c r="G674" s="45"/>
      <c r="H674" s="63" t="str">
        <f>IFERROR(INDEX(Sheet3!$F$2:$F$114, MATCH(G674, Sheet3!$E$2:$E$114, 0)), "")</f>
        <v/>
      </c>
      <c r="I674" s="32"/>
      <c r="J674" s="40" t="str">
        <f t="shared" ca="1" si="81"/>
        <v/>
      </c>
      <c r="K674" s="34"/>
      <c r="L674" s="59" t="str">
        <f t="shared" ca="1" si="84"/>
        <v/>
      </c>
      <c r="M674" s="34"/>
      <c r="N674" s="47" t="str">
        <f t="shared" ca="1" si="85"/>
        <v/>
      </c>
      <c r="O674" s="75"/>
      <c r="P674" s="75"/>
      <c r="Q674" s="47" t="str">
        <f t="shared" ca="1" si="86"/>
        <v/>
      </c>
      <c r="R674" s="34"/>
      <c r="S674" s="59" t="str">
        <f t="shared" ca="1" si="87"/>
        <v/>
      </c>
      <c r="T674" s="32"/>
      <c r="U674" s="33" t="str">
        <f t="shared" ca="1" si="88"/>
        <v/>
      </c>
      <c r="V674" s="34"/>
      <c r="W674" s="35"/>
      <c r="X674" s="36" t="str">
        <f t="shared" ca="1" si="82"/>
        <v/>
      </c>
      <c r="Y674" s="37"/>
      <c r="Z674" s="38" t="str">
        <f t="shared" si="83"/>
        <v/>
      </c>
    </row>
    <row r="675" spans="1:26" s="39" customFormat="1" hidden="1">
      <c r="A675" s="30">
        <v>672</v>
      </c>
      <c r="B675" s="31"/>
      <c r="C675" s="31"/>
      <c r="D675" s="44"/>
      <c r="E675" s="72" t="str">
        <f>IFERROR(IF(INDEX(Sheet3!$B$2:$B$8, MATCH(D675, Sheet3!$A$2:$A$8, 0)) = 0, "", INDEX(Sheet3!$B$2:$B$8, MATCH(D675, Sheet3!$A$2:$A$8, 0))), "")</f>
        <v/>
      </c>
      <c r="F675" s="31"/>
      <c r="G675" s="45"/>
      <c r="H675" s="63" t="str">
        <f>IFERROR(INDEX(Sheet3!$F$2:$F$114, MATCH(G675, Sheet3!$E$2:$E$114, 0)), "")</f>
        <v/>
      </c>
      <c r="I675" s="32"/>
      <c r="J675" s="40" t="str">
        <f t="shared" ca="1" si="81"/>
        <v/>
      </c>
      <c r="K675" s="34"/>
      <c r="L675" s="59" t="str">
        <f t="shared" ca="1" si="84"/>
        <v/>
      </c>
      <c r="M675" s="34"/>
      <c r="N675" s="47" t="str">
        <f t="shared" ca="1" si="85"/>
        <v/>
      </c>
      <c r="O675" s="75"/>
      <c r="P675" s="75"/>
      <c r="Q675" s="47" t="str">
        <f t="shared" ca="1" si="86"/>
        <v/>
      </c>
      <c r="R675" s="34"/>
      <c r="S675" s="59" t="str">
        <f t="shared" ca="1" si="87"/>
        <v/>
      </c>
      <c r="T675" s="32"/>
      <c r="U675" s="33" t="str">
        <f t="shared" ca="1" si="88"/>
        <v/>
      </c>
      <c r="V675" s="34"/>
      <c r="W675" s="35"/>
      <c r="X675" s="36" t="str">
        <f t="shared" ca="1" si="82"/>
        <v/>
      </c>
      <c r="Y675" s="37"/>
      <c r="Z675" s="38" t="str">
        <f t="shared" si="83"/>
        <v/>
      </c>
    </row>
    <row r="676" spans="1:26" s="39" customFormat="1" hidden="1">
      <c r="A676" s="30">
        <v>673</v>
      </c>
      <c r="B676" s="31"/>
      <c r="C676" s="31"/>
      <c r="D676" s="44"/>
      <c r="E676" s="72" t="str">
        <f>IFERROR(IF(INDEX(Sheet3!$B$2:$B$8, MATCH(D676, Sheet3!$A$2:$A$8, 0)) = 0, "", INDEX(Sheet3!$B$2:$B$8, MATCH(D676, Sheet3!$A$2:$A$8, 0))), "")</f>
        <v/>
      </c>
      <c r="F676" s="31"/>
      <c r="G676" s="45"/>
      <c r="H676" s="63" t="str">
        <f>IFERROR(INDEX(Sheet3!$F$2:$F$114, MATCH(G676, Sheet3!$E$2:$E$114, 0)), "")</f>
        <v/>
      </c>
      <c r="I676" s="32"/>
      <c r="J676" s="40" t="str">
        <f t="shared" ca="1" si="81"/>
        <v/>
      </c>
      <c r="K676" s="34"/>
      <c r="L676" s="59" t="str">
        <f t="shared" ca="1" si="84"/>
        <v/>
      </c>
      <c r="M676" s="34"/>
      <c r="N676" s="47" t="str">
        <f t="shared" ca="1" si="85"/>
        <v/>
      </c>
      <c r="O676" s="75"/>
      <c r="P676" s="75"/>
      <c r="Q676" s="47" t="str">
        <f t="shared" ca="1" si="86"/>
        <v/>
      </c>
      <c r="R676" s="34"/>
      <c r="S676" s="59" t="str">
        <f t="shared" ca="1" si="87"/>
        <v/>
      </c>
      <c r="T676" s="32"/>
      <c r="U676" s="33" t="str">
        <f t="shared" ca="1" si="88"/>
        <v/>
      </c>
      <c r="V676" s="34"/>
      <c r="W676" s="35"/>
      <c r="X676" s="36" t="str">
        <f t="shared" ca="1" si="82"/>
        <v/>
      </c>
      <c r="Y676" s="37"/>
      <c r="Z676" s="38" t="str">
        <f t="shared" si="83"/>
        <v/>
      </c>
    </row>
    <row r="677" spans="1:26" s="39" customFormat="1" hidden="1">
      <c r="A677" s="30">
        <v>674</v>
      </c>
      <c r="B677" s="31"/>
      <c r="C677" s="31"/>
      <c r="D677" s="44"/>
      <c r="E677" s="72" t="str">
        <f>IFERROR(IF(INDEX(Sheet3!$B$2:$B$8, MATCH(D677, Sheet3!$A$2:$A$8, 0)) = 0, "", INDEX(Sheet3!$B$2:$B$8, MATCH(D677, Sheet3!$A$2:$A$8, 0))), "")</f>
        <v/>
      </c>
      <c r="F677" s="31"/>
      <c r="G677" s="45"/>
      <c r="H677" s="63" t="str">
        <f>IFERROR(INDEX(Sheet3!$F$2:$F$114, MATCH(G677, Sheet3!$E$2:$E$114, 0)), "")</f>
        <v/>
      </c>
      <c r="I677" s="32"/>
      <c r="J677" s="40" t="str">
        <f t="shared" ca="1" si="81"/>
        <v/>
      </c>
      <c r="K677" s="34"/>
      <c r="L677" s="59" t="str">
        <f t="shared" ca="1" si="84"/>
        <v/>
      </c>
      <c r="M677" s="34"/>
      <c r="N677" s="47" t="str">
        <f t="shared" ca="1" si="85"/>
        <v/>
      </c>
      <c r="O677" s="75"/>
      <c r="P677" s="75"/>
      <c r="Q677" s="47" t="str">
        <f t="shared" ca="1" si="86"/>
        <v/>
      </c>
      <c r="R677" s="34"/>
      <c r="S677" s="59" t="str">
        <f t="shared" ca="1" si="87"/>
        <v/>
      </c>
      <c r="T677" s="32"/>
      <c r="U677" s="33" t="str">
        <f t="shared" ca="1" si="88"/>
        <v/>
      </c>
      <c r="V677" s="34"/>
      <c r="W677" s="35"/>
      <c r="X677" s="36" t="str">
        <f t="shared" ca="1" si="82"/>
        <v/>
      </c>
      <c r="Y677" s="37"/>
      <c r="Z677" s="38" t="str">
        <f t="shared" si="83"/>
        <v/>
      </c>
    </row>
    <row r="678" spans="1:26" s="39" customFormat="1" hidden="1">
      <c r="A678" s="30">
        <v>675</v>
      </c>
      <c r="B678" s="31"/>
      <c r="C678" s="31"/>
      <c r="D678" s="44"/>
      <c r="E678" s="72" t="str">
        <f>IFERROR(IF(INDEX(Sheet3!$B$2:$B$8, MATCH(D678, Sheet3!$A$2:$A$8, 0)) = 0, "", INDEX(Sheet3!$B$2:$B$8, MATCH(D678, Sheet3!$A$2:$A$8, 0))), "")</f>
        <v/>
      </c>
      <c r="F678" s="31"/>
      <c r="G678" s="45"/>
      <c r="H678" s="63" t="str">
        <f>IFERROR(INDEX(Sheet3!$F$2:$F$114, MATCH(G678, Sheet3!$E$2:$E$114, 0)), "")</f>
        <v/>
      </c>
      <c r="I678" s="32"/>
      <c r="J678" s="40" t="str">
        <f t="shared" ca="1" si="81"/>
        <v/>
      </c>
      <c r="K678" s="34"/>
      <c r="L678" s="59" t="str">
        <f t="shared" ca="1" si="84"/>
        <v/>
      </c>
      <c r="M678" s="34"/>
      <c r="N678" s="47" t="str">
        <f t="shared" ca="1" si="85"/>
        <v/>
      </c>
      <c r="O678" s="75"/>
      <c r="P678" s="75"/>
      <c r="Q678" s="47" t="str">
        <f t="shared" ca="1" si="86"/>
        <v/>
      </c>
      <c r="R678" s="34"/>
      <c r="S678" s="59" t="str">
        <f t="shared" ca="1" si="87"/>
        <v/>
      </c>
      <c r="T678" s="32"/>
      <c r="U678" s="33" t="str">
        <f t="shared" ca="1" si="88"/>
        <v/>
      </c>
      <c r="V678" s="34"/>
      <c r="W678" s="35"/>
      <c r="X678" s="36" t="str">
        <f t="shared" ca="1" si="82"/>
        <v/>
      </c>
      <c r="Y678" s="37"/>
      <c r="Z678" s="38" t="str">
        <f t="shared" si="83"/>
        <v/>
      </c>
    </row>
    <row r="679" spans="1:26" s="39" customFormat="1" hidden="1">
      <c r="A679" s="30">
        <v>676</v>
      </c>
      <c r="B679" s="31"/>
      <c r="C679" s="31"/>
      <c r="D679" s="44"/>
      <c r="E679" s="72" t="str">
        <f>IFERROR(IF(INDEX(Sheet3!$B$2:$B$8, MATCH(D679, Sheet3!$A$2:$A$8, 0)) = 0, "", INDEX(Sheet3!$B$2:$B$8, MATCH(D679, Sheet3!$A$2:$A$8, 0))), "")</f>
        <v/>
      </c>
      <c r="F679" s="31"/>
      <c r="G679" s="45"/>
      <c r="H679" s="63" t="str">
        <f>IFERROR(INDEX(Sheet3!$F$2:$F$114, MATCH(G679, Sheet3!$E$2:$E$114, 0)), "")</f>
        <v/>
      </c>
      <c r="I679" s="32"/>
      <c r="J679" s="40" t="str">
        <f t="shared" ca="1" si="81"/>
        <v/>
      </c>
      <c r="K679" s="34"/>
      <c r="L679" s="59" t="str">
        <f t="shared" ca="1" si="84"/>
        <v/>
      </c>
      <c r="M679" s="34"/>
      <c r="N679" s="47" t="str">
        <f t="shared" ca="1" si="85"/>
        <v/>
      </c>
      <c r="O679" s="75"/>
      <c r="P679" s="75"/>
      <c r="Q679" s="47" t="str">
        <f t="shared" ca="1" si="86"/>
        <v/>
      </c>
      <c r="R679" s="34"/>
      <c r="S679" s="59" t="str">
        <f t="shared" ca="1" si="87"/>
        <v/>
      </c>
      <c r="T679" s="32"/>
      <c r="U679" s="33" t="str">
        <f t="shared" ca="1" si="88"/>
        <v/>
      </c>
      <c r="V679" s="34"/>
      <c r="W679" s="35"/>
      <c r="X679" s="36" t="str">
        <f t="shared" ca="1" si="82"/>
        <v/>
      </c>
      <c r="Y679" s="37"/>
      <c r="Z679" s="38" t="str">
        <f t="shared" si="83"/>
        <v/>
      </c>
    </row>
    <row r="680" spans="1:26" s="39" customFormat="1" hidden="1">
      <c r="A680" s="30">
        <v>677</v>
      </c>
      <c r="B680" s="31"/>
      <c r="C680" s="31"/>
      <c r="D680" s="44"/>
      <c r="E680" s="72" t="str">
        <f>IFERROR(IF(INDEX(Sheet3!$B$2:$B$8, MATCH(D680, Sheet3!$A$2:$A$8, 0)) = 0, "", INDEX(Sheet3!$B$2:$B$8, MATCH(D680, Sheet3!$A$2:$A$8, 0))), "")</f>
        <v/>
      </c>
      <c r="F680" s="31"/>
      <c r="G680" s="45"/>
      <c r="H680" s="63" t="str">
        <f>IFERROR(INDEX(Sheet3!$F$2:$F$114, MATCH(G680, Sheet3!$E$2:$E$114, 0)), "")</f>
        <v/>
      </c>
      <c r="I680" s="32"/>
      <c r="J680" s="40" t="str">
        <f t="shared" ca="1" si="81"/>
        <v/>
      </c>
      <c r="K680" s="34"/>
      <c r="L680" s="59" t="str">
        <f t="shared" ca="1" si="84"/>
        <v/>
      </c>
      <c r="M680" s="34"/>
      <c r="N680" s="47" t="str">
        <f t="shared" ca="1" si="85"/>
        <v/>
      </c>
      <c r="O680" s="75"/>
      <c r="P680" s="75"/>
      <c r="Q680" s="47" t="str">
        <f t="shared" ca="1" si="86"/>
        <v/>
      </c>
      <c r="R680" s="34"/>
      <c r="S680" s="59" t="str">
        <f t="shared" ca="1" si="87"/>
        <v/>
      </c>
      <c r="T680" s="32"/>
      <c r="U680" s="33" t="str">
        <f t="shared" ca="1" si="88"/>
        <v/>
      </c>
      <c r="V680" s="34"/>
      <c r="W680" s="35"/>
      <c r="X680" s="36" t="str">
        <f t="shared" ca="1" si="82"/>
        <v/>
      </c>
      <c r="Y680" s="37"/>
      <c r="Z680" s="38" t="str">
        <f t="shared" si="83"/>
        <v/>
      </c>
    </row>
    <row r="681" spans="1:26" s="39" customFormat="1" hidden="1">
      <c r="A681" s="30">
        <v>678</v>
      </c>
      <c r="B681" s="31"/>
      <c r="C681" s="31"/>
      <c r="D681" s="44"/>
      <c r="E681" s="72" t="str">
        <f>IFERROR(IF(INDEX(Sheet3!$B$2:$B$8, MATCH(D681, Sheet3!$A$2:$A$8, 0)) = 0, "", INDEX(Sheet3!$B$2:$B$8, MATCH(D681, Sheet3!$A$2:$A$8, 0))), "")</f>
        <v/>
      </c>
      <c r="F681" s="31"/>
      <c r="G681" s="45"/>
      <c r="H681" s="63" t="str">
        <f>IFERROR(INDEX(Sheet3!$F$2:$F$114, MATCH(G681, Sheet3!$E$2:$E$114, 0)), "")</f>
        <v/>
      </c>
      <c r="I681" s="32"/>
      <c r="J681" s="40" t="str">
        <f t="shared" ca="1" si="81"/>
        <v/>
      </c>
      <c r="K681" s="34"/>
      <c r="L681" s="59" t="str">
        <f t="shared" ca="1" si="84"/>
        <v/>
      </c>
      <c r="M681" s="34"/>
      <c r="N681" s="47" t="str">
        <f t="shared" ca="1" si="85"/>
        <v/>
      </c>
      <c r="O681" s="75"/>
      <c r="P681" s="75"/>
      <c r="Q681" s="47" t="str">
        <f t="shared" ca="1" si="86"/>
        <v/>
      </c>
      <c r="R681" s="34"/>
      <c r="S681" s="59" t="str">
        <f t="shared" ca="1" si="87"/>
        <v/>
      </c>
      <c r="T681" s="32"/>
      <c r="U681" s="33" t="str">
        <f t="shared" ca="1" si="88"/>
        <v/>
      </c>
      <c r="V681" s="34"/>
      <c r="W681" s="35"/>
      <c r="X681" s="36" t="str">
        <f t="shared" ca="1" si="82"/>
        <v/>
      </c>
      <c r="Y681" s="37"/>
      <c r="Z681" s="38" t="str">
        <f t="shared" si="83"/>
        <v/>
      </c>
    </row>
    <row r="682" spans="1:26" s="39" customFormat="1" hidden="1">
      <c r="A682" s="30">
        <v>679</v>
      </c>
      <c r="B682" s="31"/>
      <c r="C682" s="31"/>
      <c r="D682" s="44"/>
      <c r="E682" s="72" t="str">
        <f>IFERROR(IF(INDEX(Sheet3!$B$2:$B$8, MATCH(D682, Sheet3!$A$2:$A$8, 0)) = 0, "", INDEX(Sheet3!$B$2:$B$8, MATCH(D682, Sheet3!$A$2:$A$8, 0))), "")</f>
        <v/>
      </c>
      <c r="F682" s="31"/>
      <c r="G682" s="45"/>
      <c r="H682" s="63" t="str">
        <f>IFERROR(INDEX(Sheet3!$F$2:$F$114, MATCH(G682, Sheet3!$E$2:$E$114, 0)), "")</f>
        <v/>
      </c>
      <c r="I682" s="32"/>
      <c r="J682" s="40" t="str">
        <f t="shared" ca="1" si="81"/>
        <v/>
      </c>
      <c r="K682" s="34"/>
      <c r="L682" s="59" t="str">
        <f t="shared" ca="1" si="84"/>
        <v/>
      </c>
      <c r="M682" s="34"/>
      <c r="N682" s="47" t="str">
        <f t="shared" ca="1" si="85"/>
        <v/>
      </c>
      <c r="O682" s="75"/>
      <c r="P682" s="75"/>
      <c r="Q682" s="47" t="str">
        <f t="shared" ca="1" si="86"/>
        <v/>
      </c>
      <c r="R682" s="34"/>
      <c r="S682" s="59" t="str">
        <f t="shared" ca="1" si="87"/>
        <v/>
      </c>
      <c r="T682" s="32"/>
      <c r="U682" s="33" t="str">
        <f t="shared" ca="1" si="88"/>
        <v/>
      </c>
      <c r="V682" s="34"/>
      <c r="W682" s="35"/>
      <c r="X682" s="36" t="str">
        <f t="shared" ca="1" si="82"/>
        <v/>
      </c>
      <c r="Y682" s="37"/>
      <c r="Z682" s="38" t="str">
        <f t="shared" si="83"/>
        <v/>
      </c>
    </row>
    <row r="683" spans="1:26" s="39" customFormat="1" hidden="1">
      <c r="A683" s="30">
        <v>680</v>
      </c>
      <c r="B683" s="31"/>
      <c r="C683" s="31"/>
      <c r="D683" s="44"/>
      <c r="E683" s="72" t="str">
        <f>IFERROR(IF(INDEX(Sheet3!$B$2:$B$8, MATCH(D683, Sheet3!$A$2:$A$8, 0)) = 0, "", INDEX(Sheet3!$B$2:$B$8, MATCH(D683, Sheet3!$A$2:$A$8, 0))), "")</f>
        <v/>
      </c>
      <c r="F683" s="31"/>
      <c r="G683" s="45"/>
      <c r="H683" s="63" t="str">
        <f>IFERROR(INDEX(Sheet3!$F$2:$F$114, MATCH(G683, Sheet3!$E$2:$E$114, 0)), "")</f>
        <v/>
      </c>
      <c r="I683" s="32"/>
      <c r="J683" s="40" t="str">
        <f t="shared" ca="1" si="81"/>
        <v/>
      </c>
      <c r="K683" s="34"/>
      <c r="L683" s="59" t="str">
        <f t="shared" ca="1" si="84"/>
        <v/>
      </c>
      <c r="M683" s="34"/>
      <c r="N683" s="47" t="str">
        <f t="shared" ca="1" si="85"/>
        <v/>
      </c>
      <c r="O683" s="75"/>
      <c r="P683" s="75"/>
      <c r="Q683" s="47" t="str">
        <f t="shared" ca="1" si="86"/>
        <v/>
      </c>
      <c r="R683" s="34"/>
      <c r="S683" s="59" t="str">
        <f t="shared" ca="1" si="87"/>
        <v/>
      </c>
      <c r="T683" s="32"/>
      <c r="U683" s="33" t="str">
        <f t="shared" ca="1" si="88"/>
        <v/>
      </c>
      <c r="V683" s="34"/>
      <c r="W683" s="35"/>
      <c r="X683" s="36" t="str">
        <f t="shared" ca="1" si="82"/>
        <v/>
      </c>
      <c r="Y683" s="37"/>
      <c r="Z683" s="38" t="str">
        <f t="shared" si="83"/>
        <v/>
      </c>
    </row>
    <row r="684" spans="1:26" s="39" customFormat="1" hidden="1">
      <c r="A684" s="30">
        <v>681</v>
      </c>
      <c r="B684" s="31"/>
      <c r="C684" s="31"/>
      <c r="D684" s="44"/>
      <c r="E684" s="72" t="str">
        <f>IFERROR(IF(INDEX(Sheet3!$B$2:$B$8, MATCH(D684, Sheet3!$A$2:$A$8, 0)) = 0, "", INDEX(Sheet3!$B$2:$B$8, MATCH(D684, Sheet3!$A$2:$A$8, 0))), "")</f>
        <v/>
      </c>
      <c r="F684" s="31"/>
      <c r="G684" s="45"/>
      <c r="H684" s="63" t="str">
        <f>IFERROR(INDEX(Sheet3!$F$2:$F$114, MATCH(G684, Sheet3!$E$2:$E$114, 0)), "")</f>
        <v/>
      </c>
      <c r="I684" s="32"/>
      <c r="J684" s="40" t="str">
        <f t="shared" ca="1" si="81"/>
        <v/>
      </c>
      <c r="K684" s="34"/>
      <c r="L684" s="59" t="str">
        <f t="shared" ca="1" si="84"/>
        <v/>
      </c>
      <c r="M684" s="34"/>
      <c r="N684" s="47" t="str">
        <f t="shared" ca="1" si="85"/>
        <v/>
      </c>
      <c r="O684" s="75"/>
      <c r="P684" s="75"/>
      <c r="Q684" s="47" t="str">
        <f t="shared" ca="1" si="86"/>
        <v/>
      </c>
      <c r="R684" s="34"/>
      <c r="S684" s="59" t="str">
        <f t="shared" ca="1" si="87"/>
        <v/>
      </c>
      <c r="T684" s="32"/>
      <c r="U684" s="33" t="str">
        <f t="shared" ca="1" si="88"/>
        <v/>
      </c>
      <c r="V684" s="34"/>
      <c r="W684" s="35"/>
      <c r="X684" s="36" t="str">
        <f t="shared" ca="1" si="82"/>
        <v/>
      </c>
      <c r="Y684" s="37"/>
      <c r="Z684" s="38" t="str">
        <f t="shared" si="83"/>
        <v/>
      </c>
    </row>
    <row r="685" spans="1:26" s="39" customFormat="1" hidden="1">
      <c r="A685" s="30">
        <v>682</v>
      </c>
      <c r="B685" s="31"/>
      <c r="C685" s="31"/>
      <c r="D685" s="44"/>
      <c r="E685" s="72" t="str">
        <f>IFERROR(IF(INDEX(Sheet3!$B$2:$B$8, MATCH(D685, Sheet3!$A$2:$A$8, 0)) = 0, "", INDEX(Sheet3!$B$2:$B$8, MATCH(D685, Sheet3!$A$2:$A$8, 0))), "")</f>
        <v/>
      </c>
      <c r="F685" s="31"/>
      <c r="G685" s="45"/>
      <c r="H685" s="63" t="str">
        <f>IFERROR(INDEX(Sheet3!$F$2:$F$114, MATCH(G685, Sheet3!$E$2:$E$114, 0)), "")</f>
        <v/>
      </c>
      <c r="I685" s="32"/>
      <c r="J685" s="40" t="str">
        <f t="shared" ca="1" si="81"/>
        <v/>
      </c>
      <c r="K685" s="34"/>
      <c r="L685" s="59" t="str">
        <f t="shared" ca="1" si="84"/>
        <v/>
      </c>
      <c r="M685" s="34"/>
      <c r="N685" s="47" t="str">
        <f t="shared" ca="1" si="85"/>
        <v/>
      </c>
      <c r="O685" s="75"/>
      <c r="P685" s="75"/>
      <c r="Q685" s="47" t="str">
        <f t="shared" ca="1" si="86"/>
        <v/>
      </c>
      <c r="R685" s="34"/>
      <c r="S685" s="59" t="str">
        <f t="shared" ca="1" si="87"/>
        <v/>
      </c>
      <c r="T685" s="32"/>
      <c r="U685" s="33" t="str">
        <f t="shared" ca="1" si="88"/>
        <v/>
      </c>
      <c r="V685" s="34"/>
      <c r="W685" s="35"/>
      <c r="X685" s="36" t="str">
        <f t="shared" ca="1" si="82"/>
        <v/>
      </c>
      <c r="Y685" s="37"/>
      <c r="Z685" s="38" t="str">
        <f t="shared" si="83"/>
        <v/>
      </c>
    </row>
    <row r="686" spans="1:26" s="39" customFormat="1" hidden="1">
      <c r="A686" s="30">
        <v>683</v>
      </c>
      <c r="B686" s="31"/>
      <c r="C686" s="31"/>
      <c r="D686" s="44"/>
      <c r="E686" s="72" t="str">
        <f>IFERROR(IF(INDEX(Sheet3!$B$2:$B$8, MATCH(D686, Sheet3!$A$2:$A$8, 0)) = 0, "", INDEX(Sheet3!$B$2:$B$8, MATCH(D686, Sheet3!$A$2:$A$8, 0))), "")</f>
        <v/>
      </c>
      <c r="F686" s="31"/>
      <c r="G686" s="45"/>
      <c r="H686" s="63" t="str">
        <f>IFERROR(INDEX(Sheet3!$F$2:$F$114, MATCH(G686, Sheet3!$E$2:$E$114, 0)), "")</f>
        <v/>
      </c>
      <c r="I686" s="32"/>
      <c r="J686" s="40" t="str">
        <f t="shared" ca="1" si="81"/>
        <v/>
      </c>
      <c r="K686" s="34"/>
      <c r="L686" s="59" t="str">
        <f t="shared" ca="1" si="84"/>
        <v/>
      </c>
      <c r="M686" s="34"/>
      <c r="N686" s="47" t="str">
        <f t="shared" ca="1" si="85"/>
        <v/>
      </c>
      <c r="O686" s="75"/>
      <c r="P686" s="75"/>
      <c r="Q686" s="47" t="str">
        <f t="shared" ca="1" si="86"/>
        <v/>
      </c>
      <c r="R686" s="34"/>
      <c r="S686" s="59" t="str">
        <f t="shared" ca="1" si="87"/>
        <v/>
      </c>
      <c r="T686" s="32"/>
      <c r="U686" s="33" t="str">
        <f t="shared" ca="1" si="88"/>
        <v/>
      </c>
      <c r="V686" s="34"/>
      <c r="W686" s="35"/>
      <c r="X686" s="36" t="str">
        <f t="shared" ca="1" si="82"/>
        <v/>
      </c>
      <c r="Y686" s="37"/>
      <c r="Z686" s="38" t="str">
        <f t="shared" si="83"/>
        <v/>
      </c>
    </row>
    <row r="687" spans="1:26" s="39" customFormat="1" hidden="1">
      <c r="A687" s="30">
        <v>684</v>
      </c>
      <c r="B687" s="31"/>
      <c r="C687" s="31"/>
      <c r="D687" s="44"/>
      <c r="E687" s="72" t="str">
        <f>IFERROR(IF(INDEX(Sheet3!$B$2:$B$8, MATCH(D687, Sheet3!$A$2:$A$8, 0)) = 0, "", INDEX(Sheet3!$B$2:$B$8, MATCH(D687, Sheet3!$A$2:$A$8, 0))), "")</f>
        <v/>
      </c>
      <c r="F687" s="31"/>
      <c r="G687" s="45"/>
      <c r="H687" s="63" t="str">
        <f>IFERROR(INDEX(Sheet3!$F$2:$F$114, MATCH(G687, Sheet3!$E$2:$E$114, 0)), "")</f>
        <v/>
      </c>
      <c r="I687" s="32"/>
      <c r="J687" s="40" t="str">
        <f t="shared" ca="1" si="81"/>
        <v/>
      </c>
      <c r="K687" s="34"/>
      <c r="L687" s="59" t="str">
        <f t="shared" ca="1" si="84"/>
        <v/>
      </c>
      <c r="M687" s="34"/>
      <c r="N687" s="47" t="str">
        <f t="shared" ca="1" si="85"/>
        <v/>
      </c>
      <c r="O687" s="75"/>
      <c r="P687" s="75"/>
      <c r="Q687" s="47" t="str">
        <f t="shared" ca="1" si="86"/>
        <v/>
      </c>
      <c r="R687" s="34"/>
      <c r="S687" s="59" t="str">
        <f t="shared" ca="1" si="87"/>
        <v/>
      </c>
      <c r="T687" s="32"/>
      <c r="U687" s="33" t="str">
        <f t="shared" ca="1" si="88"/>
        <v/>
      </c>
      <c r="V687" s="34"/>
      <c r="W687" s="35"/>
      <c r="X687" s="36" t="str">
        <f t="shared" ca="1" si="82"/>
        <v/>
      </c>
      <c r="Y687" s="37"/>
      <c r="Z687" s="38" t="str">
        <f t="shared" si="83"/>
        <v/>
      </c>
    </row>
    <row r="688" spans="1:26" s="39" customFormat="1" hidden="1">
      <c r="A688" s="30">
        <v>685</v>
      </c>
      <c r="B688" s="31"/>
      <c r="C688" s="31"/>
      <c r="D688" s="44"/>
      <c r="E688" s="72" t="str">
        <f>IFERROR(IF(INDEX(Sheet3!$B$2:$B$8, MATCH(D688, Sheet3!$A$2:$A$8, 0)) = 0, "", INDEX(Sheet3!$B$2:$B$8, MATCH(D688, Sheet3!$A$2:$A$8, 0))), "")</f>
        <v/>
      </c>
      <c r="F688" s="31"/>
      <c r="G688" s="45"/>
      <c r="H688" s="63" t="str">
        <f>IFERROR(INDEX(Sheet3!$F$2:$F$114, MATCH(G688, Sheet3!$E$2:$E$114, 0)), "")</f>
        <v/>
      </c>
      <c r="I688" s="32"/>
      <c r="J688" s="40" t="str">
        <f t="shared" ca="1" si="81"/>
        <v/>
      </c>
      <c r="K688" s="34"/>
      <c r="L688" s="59" t="str">
        <f t="shared" ca="1" si="84"/>
        <v/>
      </c>
      <c r="M688" s="34"/>
      <c r="N688" s="47" t="str">
        <f t="shared" ca="1" si="85"/>
        <v/>
      </c>
      <c r="O688" s="75"/>
      <c r="P688" s="75"/>
      <c r="Q688" s="47" t="str">
        <f t="shared" ca="1" si="86"/>
        <v/>
      </c>
      <c r="R688" s="34"/>
      <c r="S688" s="59" t="str">
        <f t="shared" ca="1" si="87"/>
        <v/>
      </c>
      <c r="T688" s="32"/>
      <c r="U688" s="33" t="str">
        <f t="shared" ca="1" si="88"/>
        <v/>
      </c>
      <c r="V688" s="34"/>
      <c r="W688" s="35"/>
      <c r="X688" s="36" t="str">
        <f t="shared" ca="1" si="82"/>
        <v/>
      </c>
      <c r="Y688" s="37"/>
      <c r="Z688" s="38" t="str">
        <f t="shared" si="83"/>
        <v/>
      </c>
    </row>
    <row r="689" spans="1:26" s="39" customFormat="1" hidden="1">
      <c r="A689" s="30">
        <v>686</v>
      </c>
      <c r="B689" s="31"/>
      <c r="C689" s="31"/>
      <c r="D689" s="44"/>
      <c r="E689" s="72" t="str">
        <f>IFERROR(IF(INDEX(Sheet3!$B$2:$B$8, MATCH(D689, Sheet3!$A$2:$A$8, 0)) = 0, "", INDEX(Sheet3!$B$2:$B$8, MATCH(D689, Sheet3!$A$2:$A$8, 0))), "")</f>
        <v/>
      </c>
      <c r="F689" s="31"/>
      <c r="G689" s="45"/>
      <c r="H689" s="63" t="str">
        <f>IFERROR(INDEX(Sheet3!$F$2:$F$114, MATCH(G689, Sheet3!$E$2:$E$114, 0)), "")</f>
        <v/>
      </c>
      <c r="I689" s="32"/>
      <c r="J689" s="40" t="str">
        <f t="shared" ca="1" si="81"/>
        <v/>
      </c>
      <c r="K689" s="34"/>
      <c r="L689" s="59" t="str">
        <f t="shared" ca="1" si="84"/>
        <v/>
      </c>
      <c r="M689" s="34"/>
      <c r="N689" s="47" t="str">
        <f t="shared" ca="1" si="85"/>
        <v/>
      </c>
      <c r="O689" s="75"/>
      <c r="P689" s="75"/>
      <c r="Q689" s="47" t="str">
        <f t="shared" ca="1" si="86"/>
        <v/>
      </c>
      <c r="R689" s="34"/>
      <c r="S689" s="59" t="str">
        <f t="shared" ca="1" si="87"/>
        <v/>
      </c>
      <c r="T689" s="32"/>
      <c r="U689" s="33" t="str">
        <f t="shared" ca="1" si="88"/>
        <v/>
      </c>
      <c r="V689" s="34"/>
      <c r="W689" s="35"/>
      <c r="X689" s="36" t="str">
        <f t="shared" ca="1" si="82"/>
        <v/>
      </c>
      <c r="Y689" s="37"/>
      <c r="Z689" s="38" t="str">
        <f t="shared" si="83"/>
        <v/>
      </c>
    </row>
    <row r="690" spans="1:26" s="39" customFormat="1" hidden="1">
      <c r="A690" s="30">
        <v>687</v>
      </c>
      <c r="B690" s="31"/>
      <c r="C690" s="31"/>
      <c r="D690" s="44"/>
      <c r="E690" s="72" t="str">
        <f>IFERROR(IF(INDEX(Sheet3!$B$2:$B$8, MATCH(D690, Sheet3!$A$2:$A$8, 0)) = 0, "", INDEX(Sheet3!$B$2:$B$8, MATCH(D690, Sheet3!$A$2:$A$8, 0))), "")</f>
        <v/>
      </c>
      <c r="F690" s="31"/>
      <c r="G690" s="45"/>
      <c r="H690" s="63" t="str">
        <f>IFERROR(INDEX(Sheet3!$F$2:$F$114, MATCH(G690, Sheet3!$E$2:$E$114, 0)), "")</f>
        <v/>
      </c>
      <c r="I690" s="32"/>
      <c r="J690" s="40" t="str">
        <f t="shared" ca="1" si="81"/>
        <v/>
      </c>
      <c r="K690" s="34"/>
      <c r="L690" s="59" t="str">
        <f t="shared" ca="1" si="84"/>
        <v/>
      </c>
      <c r="M690" s="34"/>
      <c r="N690" s="47" t="str">
        <f t="shared" ca="1" si="85"/>
        <v/>
      </c>
      <c r="O690" s="75"/>
      <c r="P690" s="75"/>
      <c r="Q690" s="47" t="str">
        <f t="shared" ca="1" si="86"/>
        <v/>
      </c>
      <c r="R690" s="34"/>
      <c r="S690" s="59" t="str">
        <f t="shared" ca="1" si="87"/>
        <v/>
      </c>
      <c r="T690" s="32"/>
      <c r="U690" s="33" t="str">
        <f t="shared" ca="1" si="88"/>
        <v/>
      </c>
      <c r="V690" s="34"/>
      <c r="W690" s="35"/>
      <c r="X690" s="36" t="str">
        <f t="shared" ca="1" si="82"/>
        <v/>
      </c>
      <c r="Y690" s="37"/>
      <c r="Z690" s="38" t="str">
        <f t="shared" si="83"/>
        <v/>
      </c>
    </row>
    <row r="691" spans="1:26" s="39" customFormat="1" hidden="1">
      <c r="A691" s="30">
        <v>688</v>
      </c>
      <c r="B691" s="31"/>
      <c r="C691" s="31"/>
      <c r="D691" s="44"/>
      <c r="E691" s="72" t="str">
        <f>IFERROR(IF(INDEX(Sheet3!$B$2:$B$8, MATCH(D691, Sheet3!$A$2:$A$8, 0)) = 0, "", INDEX(Sheet3!$B$2:$B$8, MATCH(D691, Sheet3!$A$2:$A$8, 0))), "")</f>
        <v/>
      </c>
      <c r="F691" s="31"/>
      <c r="G691" s="45"/>
      <c r="H691" s="63" t="str">
        <f>IFERROR(INDEX(Sheet3!$F$2:$F$114, MATCH(G691, Sheet3!$E$2:$E$114, 0)), "")</f>
        <v/>
      </c>
      <c r="I691" s="32"/>
      <c r="J691" s="40" t="str">
        <f t="shared" ca="1" si="81"/>
        <v/>
      </c>
      <c r="K691" s="34"/>
      <c r="L691" s="59" t="str">
        <f t="shared" ca="1" si="84"/>
        <v/>
      </c>
      <c r="M691" s="34"/>
      <c r="N691" s="47" t="str">
        <f t="shared" ca="1" si="85"/>
        <v/>
      </c>
      <c r="O691" s="75"/>
      <c r="P691" s="75"/>
      <c r="Q691" s="47" t="str">
        <f t="shared" ca="1" si="86"/>
        <v/>
      </c>
      <c r="R691" s="34"/>
      <c r="S691" s="59" t="str">
        <f t="shared" ca="1" si="87"/>
        <v/>
      </c>
      <c r="T691" s="32"/>
      <c r="U691" s="33" t="str">
        <f t="shared" ca="1" si="88"/>
        <v/>
      </c>
      <c r="V691" s="34"/>
      <c r="W691" s="35"/>
      <c r="X691" s="36" t="str">
        <f t="shared" ca="1" si="82"/>
        <v/>
      </c>
      <c r="Y691" s="37"/>
      <c r="Z691" s="38" t="str">
        <f t="shared" si="83"/>
        <v/>
      </c>
    </row>
    <row r="692" spans="1:26" s="39" customFormat="1" hidden="1">
      <c r="A692" s="30">
        <v>689</v>
      </c>
      <c r="B692" s="31"/>
      <c r="C692" s="31"/>
      <c r="D692" s="44"/>
      <c r="E692" s="72" t="str">
        <f>IFERROR(IF(INDEX(Sheet3!$B$2:$B$8, MATCH(D692, Sheet3!$A$2:$A$8, 0)) = 0, "", INDEX(Sheet3!$B$2:$B$8, MATCH(D692, Sheet3!$A$2:$A$8, 0))), "")</f>
        <v/>
      </c>
      <c r="F692" s="31"/>
      <c r="G692" s="45"/>
      <c r="H692" s="63" t="str">
        <f>IFERROR(INDEX(Sheet3!$F$2:$F$114, MATCH(G692, Sheet3!$E$2:$E$114, 0)), "")</f>
        <v/>
      </c>
      <c r="I692" s="32"/>
      <c r="J692" s="40" t="str">
        <f t="shared" ca="1" si="81"/>
        <v/>
      </c>
      <c r="K692" s="34"/>
      <c r="L692" s="59" t="str">
        <f t="shared" ca="1" si="84"/>
        <v/>
      </c>
      <c r="M692" s="34"/>
      <c r="N692" s="47" t="str">
        <f t="shared" ca="1" si="85"/>
        <v/>
      </c>
      <c r="O692" s="75"/>
      <c r="P692" s="75"/>
      <c r="Q692" s="47" t="str">
        <f t="shared" ca="1" si="86"/>
        <v/>
      </c>
      <c r="R692" s="34"/>
      <c r="S692" s="59" t="str">
        <f t="shared" ca="1" si="87"/>
        <v/>
      </c>
      <c r="T692" s="32"/>
      <c r="U692" s="33" t="str">
        <f t="shared" ca="1" si="88"/>
        <v/>
      </c>
      <c r="V692" s="34"/>
      <c r="W692" s="35"/>
      <c r="X692" s="36" t="str">
        <f t="shared" ca="1" si="82"/>
        <v/>
      </c>
      <c r="Y692" s="37"/>
      <c r="Z692" s="38" t="str">
        <f t="shared" si="83"/>
        <v/>
      </c>
    </row>
    <row r="693" spans="1:26" s="39" customFormat="1" hidden="1">
      <c r="A693" s="30">
        <v>690</v>
      </c>
      <c r="B693" s="31"/>
      <c r="C693" s="31"/>
      <c r="D693" s="44"/>
      <c r="E693" s="72" t="str">
        <f>IFERROR(IF(INDEX(Sheet3!$B$2:$B$8, MATCH(D693, Sheet3!$A$2:$A$8, 0)) = 0, "", INDEX(Sheet3!$B$2:$B$8, MATCH(D693, Sheet3!$A$2:$A$8, 0))), "")</f>
        <v/>
      </c>
      <c r="F693" s="31"/>
      <c r="G693" s="45"/>
      <c r="H693" s="63" t="str">
        <f>IFERROR(INDEX(Sheet3!$F$2:$F$114, MATCH(G693, Sheet3!$E$2:$E$114, 0)), "")</f>
        <v/>
      </c>
      <c r="I693" s="32"/>
      <c r="J693" s="40" t="str">
        <f t="shared" ca="1" si="81"/>
        <v/>
      </c>
      <c r="K693" s="34"/>
      <c r="L693" s="59" t="str">
        <f t="shared" ca="1" si="84"/>
        <v/>
      </c>
      <c r="M693" s="34"/>
      <c r="N693" s="47" t="str">
        <f t="shared" ca="1" si="85"/>
        <v/>
      </c>
      <c r="O693" s="75"/>
      <c r="P693" s="75"/>
      <c r="Q693" s="47" t="str">
        <f t="shared" ca="1" si="86"/>
        <v/>
      </c>
      <c r="R693" s="34"/>
      <c r="S693" s="59" t="str">
        <f t="shared" ca="1" si="87"/>
        <v/>
      </c>
      <c r="T693" s="32"/>
      <c r="U693" s="33" t="str">
        <f t="shared" ca="1" si="88"/>
        <v/>
      </c>
      <c r="V693" s="34"/>
      <c r="W693" s="35"/>
      <c r="X693" s="36" t="str">
        <f t="shared" ca="1" si="82"/>
        <v/>
      </c>
      <c r="Y693" s="37"/>
      <c r="Z693" s="38" t="str">
        <f t="shared" si="83"/>
        <v/>
      </c>
    </row>
    <row r="694" spans="1:26" s="39" customFormat="1" hidden="1">
      <c r="A694" s="30">
        <v>691</v>
      </c>
      <c r="B694" s="31"/>
      <c r="C694" s="31"/>
      <c r="D694" s="44"/>
      <c r="E694" s="72" t="str">
        <f>IFERROR(IF(INDEX(Sheet3!$B$2:$B$8, MATCH(D694, Sheet3!$A$2:$A$8, 0)) = 0, "", INDEX(Sheet3!$B$2:$B$8, MATCH(D694, Sheet3!$A$2:$A$8, 0))), "")</f>
        <v/>
      </c>
      <c r="F694" s="31"/>
      <c r="G694" s="45"/>
      <c r="H694" s="63" t="str">
        <f>IFERROR(INDEX(Sheet3!$F$2:$F$114, MATCH(G694, Sheet3!$E$2:$E$114, 0)), "")</f>
        <v/>
      </c>
      <c r="I694" s="32"/>
      <c r="J694" s="40" t="str">
        <f t="shared" ca="1" si="81"/>
        <v/>
      </c>
      <c r="K694" s="34"/>
      <c r="L694" s="59" t="str">
        <f t="shared" ca="1" si="84"/>
        <v/>
      </c>
      <c r="M694" s="34"/>
      <c r="N694" s="47" t="str">
        <f t="shared" ca="1" si="85"/>
        <v/>
      </c>
      <c r="O694" s="75"/>
      <c r="P694" s="75"/>
      <c r="Q694" s="47" t="str">
        <f t="shared" ca="1" si="86"/>
        <v/>
      </c>
      <c r="R694" s="34"/>
      <c r="S694" s="59" t="str">
        <f t="shared" ca="1" si="87"/>
        <v/>
      </c>
      <c r="T694" s="32"/>
      <c r="U694" s="33" t="str">
        <f t="shared" ca="1" si="88"/>
        <v/>
      </c>
      <c r="V694" s="34"/>
      <c r="W694" s="35"/>
      <c r="X694" s="36" t="str">
        <f t="shared" ca="1" si="82"/>
        <v/>
      </c>
      <c r="Y694" s="37"/>
      <c r="Z694" s="38" t="str">
        <f t="shared" si="83"/>
        <v/>
      </c>
    </row>
    <row r="695" spans="1:26" s="39" customFormat="1" hidden="1">
      <c r="A695" s="30">
        <v>692</v>
      </c>
      <c r="B695" s="31"/>
      <c r="C695" s="31"/>
      <c r="D695" s="44"/>
      <c r="E695" s="72" t="str">
        <f>IFERROR(IF(INDEX(Sheet3!$B$2:$B$8, MATCH(D695, Sheet3!$A$2:$A$8, 0)) = 0, "", INDEX(Sheet3!$B$2:$B$8, MATCH(D695, Sheet3!$A$2:$A$8, 0))), "")</f>
        <v/>
      </c>
      <c r="F695" s="31"/>
      <c r="G695" s="45"/>
      <c r="H695" s="63" t="str">
        <f>IFERROR(INDEX(Sheet3!$F$2:$F$114, MATCH(G695, Sheet3!$E$2:$E$114, 0)), "")</f>
        <v/>
      </c>
      <c r="I695" s="32"/>
      <c r="J695" s="40" t="str">
        <f t="shared" ca="1" si="81"/>
        <v/>
      </c>
      <c r="K695" s="34"/>
      <c r="L695" s="59" t="str">
        <f t="shared" ca="1" si="84"/>
        <v/>
      </c>
      <c r="M695" s="34"/>
      <c r="N695" s="47" t="str">
        <f t="shared" ca="1" si="85"/>
        <v/>
      </c>
      <c r="O695" s="75"/>
      <c r="P695" s="75"/>
      <c r="Q695" s="47" t="str">
        <f t="shared" ca="1" si="86"/>
        <v/>
      </c>
      <c r="R695" s="34"/>
      <c r="S695" s="59" t="str">
        <f t="shared" ca="1" si="87"/>
        <v/>
      </c>
      <c r="T695" s="32"/>
      <c r="U695" s="33" t="str">
        <f t="shared" ca="1" si="88"/>
        <v/>
      </c>
      <c r="V695" s="34"/>
      <c r="W695" s="35"/>
      <c r="X695" s="36" t="str">
        <f t="shared" ca="1" si="82"/>
        <v/>
      </c>
      <c r="Y695" s="37"/>
      <c r="Z695" s="38" t="str">
        <f t="shared" si="83"/>
        <v/>
      </c>
    </row>
    <row r="696" spans="1:26" s="39" customFormat="1" hidden="1">
      <c r="A696" s="30">
        <v>693</v>
      </c>
      <c r="B696" s="31"/>
      <c r="C696" s="31"/>
      <c r="D696" s="44"/>
      <c r="E696" s="72" t="str">
        <f>IFERROR(IF(INDEX(Sheet3!$B$2:$B$8, MATCH(D696, Sheet3!$A$2:$A$8, 0)) = 0, "", INDEX(Sheet3!$B$2:$B$8, MATCH(D696, Sheet3!$A$2:$A$8, 0))), "")</f>
        <v/>
      </c>
      <c r="F696" s="31"/>
      <c r="G696" s="45"/>
      <c r="H696" s="63" t="str">
        <f>IFERROR(INDEX(Sheet3!$F$2:$F$114, MATCH(G696, Sheet3!$E$2:$E$114, 0)), "")</f>
        <v/>
      </c>
      <c r="I696" s="32"/>
      <c r="J696" s="40" t="str">
        <f t="shared" ca="1" si="81"/>
        <v/>
      </c>
      <c r="K696" s="34"/>
      <c r="L696" s="59" t="str">
        <f t="shared" ca="1" si="84"/>
        <v/>
      </c>
      <c r="M696" s="34"/>
      <c r="N696" s="47" t="str">
        <f t="shared" ca="1" si="85"/>
        <v/>
      </c>
      <c r="O696" s="75"/>
      <c r="P696" s="75"/>
      <c r="Q696" s="47" t="str">
        <f t="shared" ca="1" si="86"/>
        <v/>
      </c>
      <c r="R696" s="34"/>
      <c r="S696" s="59" t="str">
        <f t="shared" ca="1" si="87"/>
        <v/>
      </c>
      <c r="T696" s="32"/>
      <c r="U696" s="33" t="str">
        <f t="shared" ca="1" si="88"/>
        <v/>
      </c>
      <c r="V696" s="34"/>
      <c r="W696" s="35"/>
      <c r="X696" s="36" t="str">
        <f t="shared" ca="1" si="82"/>
        <v/>
      </c>
      <c r="Y696" s="37"/>
      <c r="Z696" s="38" t="str">
        <f t="shared" si="83"/>
        <v/>
      </c>
    </row>
    <row r="697" spans="1:26" s="39" customFormat="1" hidden="1">
      <c r="A697" s="30">
        <v>694</v>
      </c>
      <c r="B697" s="31"/>
      <c r="C697" s="31"/>
      <c r="D697" s="44"/>
      <c r="E697" s="72" t="str">
        <f>IFERROR(IF(INDEX(Sheet3!$B$2:$B$8, MATCH(D697, Sheet3!$A$2:$A$8, 0)) = 0, "", INDEX(Sheet3!$B$2:$B$8, MATCH(D697, Sheet3!$A$2:$A$8, 0))), "")</f>
        <v/>
      </c>
      <c r="F697" s="31"/>
      <c r="G697" s="45"/>
      <c r="H697" s="63" t="str">
        <f>IFERROR(INDEX(Sheet3!$F$2:$F$114, MATCH(G697, Sheet3!$E$2:$E$114, 0)), "")</f>
        <v/>
      </c>
      <c r="I697" s="32"/>
      <c r="J697" s="40" t="str">
        <f t="shared" ca="1" si="81"/>
        <v/>
      </c>
      <c r="K697" s="34"/>
      <c r="L697" s="59" t="str">
        <f t="shared" ca="1" si="84"/>
        <v/>
      </c>
      <c r="M697" s="34"/>
      <c r="N697" s="47" t="str">
        <f t="shared" ca="1" si="85"/>
        <v/>
      </c>
      <c r="O697" s="75"/>
      <c r="P697" s="75"/>
      <c r="Q697" s="47" t="str">
        <f t="shared" ca="1" si="86"/>
        <v/>
      </c>
      <c r="R697" s="34"/>
      <c r="S697" s="59" t="str">
        <f t="shared" ca="1" si="87"/>
        <v/>
      </c>
      <c r="T697" s="32"/>
      <c r="U697" s="33" t="str">
        <f t="shared" ca="1" si="88"/>
        <v/>
      </c>
      <c r="V697" s="34"/>
      <c r="W697" s="35"/>
      <c r="X697" s="36" t="str">
        <f t="shared" ca="1" si="82"/>
        <v/>
      </c>
      <c r="Y697" s="37"/>
      <c r="Z697" s="38" t="str">
        <f t="shared" si="83"/>
        <v/>
      </c>
    </row>
    <row r="698" spans="1:26" s="39" customFormat="1" hidden="1">
      <c r="A698" s="30">
        <v>695</v>
      </c>
      <c r="B698" s="31"/>
      <c r="C698" s="31"/>
      <c r="D698" s="44"/>
      <c r="E698" s="72" t="str">
        <f>IFERROR(IF(INDEX(Sheet3!$B$2:$B$8, MATCH(D698, Sheet3!$A$2:$A$8, 0)) = 0, "", INDEX(Sheet3!$B$2:$B$8, MATCH(D698, Sheet3!$A$2:$A$8, 0))), "")</f>
        <v/>
      </c>
      <c r="F698" s="31"/>
      <c r="G698" s="45"/>
      <c r="H698" s="63" t="str">
        <f>IFERROR(INDEX(Sheet3!$F$2:$F$114, MATCH(G698, Sheet3!$E$2:$E$114, 0)), "")</f>
        <v/>
      </c>
      <c r="I698" s="32"/>
      <c r="J698" s="40" t="str">
        <f t="shared" ca="1" si="81"/>
        <v/>
      </c>
      <c r="K698" s="34"/>
      <c r="L698" s="59" t="str">
        <f t="shared" ca="1" si="84"/>
        <v/>
      </c>
      <c r="M698" s="34"/>
      <c r="N698" s="47" t="str">
        <f t="shared" ca="1" si="85"/>
        <v/>
      </c>
      <c r="O698" s="75"/>
      <c r="P698" s="75"/>
      <c r="Q698" s="47" t="str">
        <f t="shared" ca="1" si="86"/>
        <v/>
      </c>
      <c r="R698" s="34"/>
      <c r="S698" s="59" t="str">
        <f t="shared" ca="1" si="87"/>
        <v/>
      </c>
      <c r="T698" s="32"/>
      <c r="U698" s="33" t="str">
        <f t="shared" ca="1" si="88"/>
        <v/>
      </c>
      <c r="V698" s="34"/>
      <c r="W698" s="35"/>
      <c r="X698" s="36" t="str">
        <f t="shared" ca="1" si="82"/>
        <v/>
      </c>
      <c r="Y698" s="37"/>
      <c r="Z698" s="38" t="str">
        <f t="shared" si="83"/>
        <v/>
      </c>
    </row>
    <row r="699" spans="1:26" s="39" customFormat="1" hidden="1">
      <c r="A699" s="30">
        <v>696</v>
      </c>
      <c r="B699" s="31"/>
      <c r="C699" s="31"/>
      <c r="D699" s="44"/>
      <c r="E699" s="72" t="str">
        <f>IFERROR(IF(INDEX(Sheet3!$B$2:$B$8, MATCH(D699, Sheet3!$A$2:$A$8, 0)) = 0, "", INDEX(Sheet3!$B$2:$B$8, MATCH(D699, Sheet3!$A$2:$A$8, 0))), "")</f>
        <v/>
      </c>
      <c r="F699" s="31"/>
      <c r="G699" s="45"/>
      <c r="H699" s="63" t="str">
        <f>IFERROR(INDEX(Sheet3!$F$2:$F$114, MATCH(G699, Sheet3!$E$2:$E$114, 0)), "")</f>
        <v/>
      </c>
      <c r="I699" s="32"/>
      <c r="J699" s="40" t="str">
        <f t="shared" ca="1" si="81"/>
        <v/>
      </c>
      <c r="K699" s="34"/>
      <c r="L699" s="59" t="str">
        <f t="shared" ca="1" si="84"/>
        <v/>
      </c>
      <c r="M699" s="34"/>
      <c r="N699" s="47" t="str">
        <f t="shared" ca="1" si="85"/>
        <v/>
      </c>
      <c r="O699" s="75"/>
      <c r="P699" s="75"/>
      <c r="Q699" s="47" t="str">
        <f t="shared" ca="1" si="86"/>
        <v/>
      </c>
      <c r="R699" s="34"/>
      <c r="S699" s="59" t="str">
        <f t="shared" ca="1" si="87"/>
        <v/>
      </c>
      <c r="T699" s="32"/>
      <c r="U699" s="33" t="str">
        <f t="shared" ca="1" si="88"/>
        <v/>
      </c>
      <c r="V699" s="34"/>
      <c r="W699" s="35"/>
      <c r="X699" s="36" t="str">
        <f t="shared" ca="1" si="82"/>
        <v/>
      </c>
      <c r="Y699" s="37"/>
      <c r="Z699" s="38" t="str">
        <f t="shared" si="83"/>
        <v/>
      </c>
    </row>
    <row r="700" spans="1:26" s="39" customFormat="1" hidden="1">
      <c r="A700" s="30">
        <v>697</v>
      </c>
      <c r="B700" s="31"/>
      <c r="C700" s="31"/>
      <c r="D700" s="44"/>
      <c r="E700" s="72" t="str">
        <f>IFERROR(IF(INDEX(Sheet3!$B$2:$B$8, MATCH(D700, Sheet3!$A$2:$A$8, 0)) = 0, "", INDEX(Sheet3!$B$2:$B$8, MATCH(D700, Sheet3!$A$2:$A$8, 0))), "")</f>
        <v/>
      </c>
      <c r="F700" s="31"/>
      <c r="G700" s="45"/>
      <c r="H700" s="63" t="str">
        <f>IFERROR(INDEX(Sheet3!$F$2:$F$114, MATCH(G700, Sheet3!$E$2:$E$114, 0)), "")</f>
        <v/>
      </c>
      <c r="I700" s="32"/>
      <c r="J700" s="40" t="str">
        <f t="shared" ca="1" si="81"/>
        <v/>
      </c>
      <c r="K700" s="34"/>
      <c r="L700" s="59" t="str">
        <f t="shared" ca="1" si="84"/>
        <v/>
      </c>
      <c r="M700" s="34"/>
      <c r="N700" s="47" t="str">
        <f t="shared" ca="1" si="85"/>
        <v/>
      </c>
      <c r="O700" s="75"/>
      <c r="P700" s="75"/>
      <c r="Q700" s="47" t="str">
        <f t="shared" ca="1" si="86"/>
        <v/>
      </c>
      <c r="R700" s="34"/>
      <c r="S700" s="59" t="str">
        <f t="shared" ca="1" si="87"/>
        <v/>
      </c>
      <c r="T700" s="32"/>
      <c r="U700" s="33" t="str">
        <f t="shared" ca="1" si="88"/>
        <v/>
      </c>
      <c r="V700" s="34"/>
      <c r="W700" s="35"/>
      <c r="X700" s="36" t="str">
        <f t="shared" ca="1" si="82"/>
        <v/>
      </c>
      <c r="Y700" s="37"/>
      <c r="Z700" s="38" t="str">
        <f t="shared" si="83"/>
        <v/>
      </c>
    </row>
    <row r="701" spans="1:26" s="39" customFormat="1" hidden="1">
      <c r="A701" s="30">
        <v>698</v>
      </c>
      <c r="B701" s="31"/>
      <c r="C701" s="31"/>
      <c r="D701" s="44"/>
      <c r="E701" s="72" t="str">
        <f>IFERROR(IF(INDEX(Sheet3!$B$2:$B$8, MATCH(D701, Sheet3!$A$2:$A$8, 0)) = 0, "", INDEX(Sheet3!$B$2:$B$8, MATCH(D701, Sheet3!$A$2:$A$8, 0))), "")</f>
        <v/>
      </c>
      <c r="F701" s="31"/>
      <c r="G701" s="45"/>
      <c r="H701" s="63" t="str">
        <f>IFERROR(INDEX(Sheet3!$F$2:$F$114, MATCH(G701, Sheet3!$E$2:$E$114, 0)), "")</f>
        <v/>
      </c>
      <c r="I701" s="32"/>
      <c r="J701" s="40" t="str">
        <f t="shared" ca="1" si="81"/>
        <v/>
      </c>
      <c r="K701" s="34"/>
      <c r="L701" s="59" t="str">
        <f t="shared" ca="1" si="84"/>
        <v/>
      </c>
      <c r="M701" s="34"/>
      <c r="N701" s="47" t="str">
        <f t="shared" ca="1" si="85"/>
        <v/>
      </c>
      <c r="O701" s="75"/>
      <c r="P701" s="75"/>
      <c r="Q701" s="47" t="str">
        <f t="shared" ca="1" si="86"/>
        <v/>
      </c>
      <c r="R701" s="34"/>
      <c r="S701" s="59" t="str">
        <f t="shared" ca="1" si="87"/>
        <v/>
      </c>
      <c r="T701" s="32"/>
      <c r="U701" s="33" t="str">
        <f t="shared" ca="1" si="88"/>
        <v/>
      </c>
      <c r="V701" s="34"/>
      <c r="W701" s="35"/>
      <c r="X701" s="36" t="str">
        <f t="shared" ca="1" si="82"/>
        <v/>
      </c>
      <c r="Y701" s="37"/>
      <c r="Z701" s="38" t="str">
        <f t="shared" si="83"/>
        <v/>
      </c>
    </row>
    <row r="702" spans="1:26" s="39" customFormat="1" hidden="1">
      <c r="A702" s="30">
        <v>699</v>
      </c>
      <c r="B702" s="31"/>
      <c r="C702" s="31"/>
      <c r="D702" s="44"/>
      <c r="E702" s="72" t="str">
        <f>IFERROR(IF(INDEX(Sheet3!$B$2:$B$8, MATCH(D702, Sheet3!$A$2:$A$8, 0)) = 0, "", INDEX(Sheet3!$B$2:$B$8, MATCH(D702, Sheet3!$A$2:$A$8, 0))), "")</f>
        <v/>
      </c>
      <c r="F702" s="31"/>
      <c r="G702" s="45"/>
      <c r="H702" s="63" t="str">
        <f>IFERROR(INDEX(Sheet3!$F$2:$F$114, MATCH(G702, Sheet3!$E$2:$E$114, 0)), "")</f>
        <v/>
      </c>
      <c r="I702" s="32"/>
      <c r="J702" s="40" t="str">
        <f t="shared" ca="1" si="81"/>
        <v/>
      </c>
      <c r="K702" s="34"/>
      <c r="L702" s="59" t="str">
        <f t="shared" ca="1" si="84"/>
        <v/>
      </c>
      <c r="M702" s="34"/>
      <c r="N702" s="47" t="str">
        <f t="shared" ca="1" si="85"/>
        <v/>
      </c>
      <c r="O702" s="75"/>
      <c r="P702" s="75"/>
      <c r="Q702" s="47" t="str">
        <f t="shared" ca="1" si="86"/>
        <v/>
      </c>
      <c r="R702" s="34"/>
      <c r="S702" s="59" t="str">
        <f t="shared" ca="1" si="87"/>
        <v/>
      </c>
      <c r="T702" s="32"/>
      <c r="U702" s="33" t="str">
        <f t="shared" ca="1" si="88"/>
        <v/>
      </c>
      <c r="V702" s="34"/>
      <c r="W702" s="35"/>
      <c r="X702" s="36" t="str">
        <f t="shared" ca="1" si="82"/>
        <v/>
      </c>
      <c r="Y702" s="37"/>
      <c r="Z702" s="38" t="str">
        <f t="shared" si="83"/>
        <v/>
      </c>
    </row>
    <row r="703" spans="1:26" s="39" customFormat="1" hidden="1">
      <c r="A703" s="30">
        <v>700</v>
      </c>
      <c r="B703" s="31"/>
      <c r="C703" s="31"/>
      <c r="D703" s="44"/>
      <c r="E703" s="72" t="str">
        <f>IFERROR(IF(INDEX(Sheet3!$B$2:$B$8, MATCH(D703, Sheet3!$A$2:$A$8, 0)) = 0, "", INDEX(Sheet3!$B$2:$B$8, MATCH(D703, Sheet3!$A$2:$A$8, 0))), "")</f>
        <v/>
      </c>
      <c r="F703" s="31"/>
      <c r="G703" s="45"/>
      <c r="H703" s="63" t="str">
        <f>IFERROR(INDEX(Sheet3!$F$2:$F$114, MATCH(G703, Sheet3!$E$2:$E$114, 0)), "")</f>
        <v/>
      </c>
      <c r="I703" s="32"/>
      <c r="J703" s="40" t="str">
        <f t="shared" ca="1" si="81"/>
        <v/>
      </c>
      <c r="K703" s="34"/>
      <c r="L703" s="59" t="str">
        <f t="shared" ca="1" si="84"/>
        <v/>
      </c>
      <c r="M703" s="34"/>
      <c r="N703" s="47" t="str">
        <f t="shared" ca="1" si="85"/>
        <v/>
      </c>
      <c r="O703" s="75"/>
      <c r="P703" s="75"/>
      <c r="Q703" s="47" t="str">
        <f t="shared" ca="1" si="86"/>
        <v/>
      </c>
      <c r="R703" s="34"/>
      <c r="S703" s="59" t="str">
        <f t="shared" ca="1" si="87"/>
        <v/>
      </c>
      <c r="T703" s="32"/>
      <c r="U703" s="33" t="str">
        <f t="shared" ca="1" si="88"/>
        <v/>
      </c>
      <c r="V703" s="34"/>
      <c r="W703" s="35"/>
      <c r="X703" s="36" t="str">
        <f t="shared" ca="1" si="82"/>
        <v/>
      </c>
      <c r="Y703" s="37"/>
      <c r="Z703" s="38" t="str">
        <f t="shared" si="83"/>
        <v/>
      </c>
    </row>
    <row r="704" spans="1:26" s="39" customFormat="1" hidden="1">
      <c r="A704" s="30">
        <v>701</v>
      </c>
      <c r="B704" s="31"/>
      <c r="C704" s="31"/>
      <c r="D704" s="44"/>
      <c r="E704" s="72" t="str">
        <f>IFERROR(IF(INDEX(Sheet3!$B$2:$B$8, MATCH(D704, Sheet3!$A$2:$A$8, 0)) = 0, "", INDEX(Sheet3!$B$2:$B$8, MATCH(D704, Sheet3!$A$2:$A$8, 0))), "")</f>
        <v/>
      </c>
      <c r="F704" s="31"/>
      <c r="G704" s="45"/>
      <c r="H704" s="63" t="str">
        <f>IFERROR(INDEX(Sheet3!$F$2:$F$114, MATCH(G704, Sheet3!$E$2:$E$114, 0)), "")</f>
        <v/>
      </c>
      <c r="I704" s="32"/>
      <c r="J704" s="40" t="str">
        <f t="shared" ca="1" si="81"/>
        <v/>
      </c>
      <c r="K704" s="34"/>
      <c r="L704" s="59" t="str">
        <f t="shared" ca="1" si="84"/>
        <v/>
      </c>
      <c r="M704" s="34"/>
      <c r="N704" s="47" t="str">
        <f t="shared" ca="1" si="85"/>
        <v/>
      </c>
      <c r="O704" s="75"/>
      <c r="P704" s="75"/>
      <c r="Q704" s="47" t="str">
        <f t="shared" ca="1" si="86"/>
        <v/>
      </c>
      <c r="R704" s="34"/>
      <c r="S704" s="59" t="str">
        <f t="shared" ca="1" si="87"/>
        <v/>
      </c>
      <c r="T704" s="32"/>
      <c r="U704" s="33" t="str">
        <f t="shared" ca="1" si="88"/>
        <v/>
      </c>
      <c r="V704" s="34"/>
      <c r="W704" s="35"/>
      <c r="X704" s="36" t="str">
        <f t="shared" ca="1" si="82"/>
        <v/>
      </c>
      <c r="Y704" s="37"/>
      <c r="Z704" s="38" t="str">
        <f t="shared" si="83"/>
        <v/>
      </c>
    </row>
    <row r="705" spans="1:26" s="39" customFormat="1" hidden="1">
      <c r="A705" s="30">
        <v>702</v>
      </c>
      <c r="B705" s="31"/>
      <c r="C705" s="31"/>
      <c r="D705" s="44"/>
      <c r="E705" s="72" t="str">
        <f>IFERROR(IF(INDEX(Sheet3!$B$2:$B$8, MATCH(D705, Sheet3!$A$2:$A$8, 0)) = 0, "", INDEX(Sheet3!$B$2:$B$8, MATCH(D705, Sheet3!$A$2:$A$8, 0))), "")</f>
        <v/>
      </c>
      <c r="F705" s="31"/>
      <c r="G705" s="45"/>
      <c r="H705" s="63" t="str">
        <f>IFERROR(INDEX(Sheet3!$F$2:$F$114, MATCH(G705, Sheet3!$E$2:$E$114, 0)), "")</f>
        <v/>
      </c>
      <c r="I705" s="32"/>
      <c r="J705" s="40" t="str">
        <f t="shared" ca="1" si="81"/>
        <v/>
      </c>
      <c r="K705" s="34"/>
      <c r="L705" s="59" t="str">
        <f t="shared" ca="1" si="84"/>
        <v/>
      </c>
      <c r="M705" s="34"/>
      <c r="N705" s="47" t="str">
        <f t="shared" ca="1" si="85"/>
        <v/>
      </c>
      <c r="O705" s="75"/>
      <c r="P705" s="75"/>
      <c r="Q705" s="47" t="str">
        <f t="shared" ca="1" si="86"/>
        <v/>
      </c>
      <c r="R705" s="34"/>
      <c r="S705" s="59" t="str">
        <f t="shared" ca="1" si="87"/>
        <v/>
      </c>
      <c r="T705" s="32"/>
      <c r="U705" s="33" t="str">
        <f t="shared" ca="1" si="88"/>
        <v/>
      </c>
      <c r="V705" s="34"/>
      <c r="W705" s="35"/>
      <c r="X705" s="36" t="str">
        <f t="shared" ca="1" si="82"/>
        <v/>
      </c>
      <c r="Y705" s="37"/>
      <c r="Z705" s="38" t="str">
        <f t="shared" si="83"/>
        <v/>
      </c>
    </row>
    <row r="706" spans="1:26" s="39" customFormat="1" hidden="1">
      <c r="A706" s="30">
        <v>703</v>
      </c>
      <c r="B706" s="31"/>
      <c r="C706" s="31"/>
      <c r="D706" s="44"/>
      <c r="E706" s="72" t="str">
        <f>IFERROR(IF(INDEX(Sheet3!$B$2:$B$8, MATCH(D706, Sheet3!$A$2:$A$8, 0)) = 0, "", INDEX(Sheet3!$B$2:$B$8, MATCH(D706, Sheet3!$A$2:$A$8, 0))), "")</f>
        <v/>
      </c>
      <c r="F706" s="31"/>
      <c r="G706" s="45"/>
      <c r="H706" s="63" t="str">
        <f>IFERROR(INDEX(Sheet3!$F$2:$F$114, MATCH(G706, Sheet3!$E$2:$E$114, 0)), "")</f>
        <v/>
      </c>
      <c r="I706" s="32"/>
      <c r="J706" s="40" t="str">
        <f t="shared" ca="1" si="81"/>
        <v/>
      </c>
      <c r="K706" s="34"/>
      <c r="L706" s="59" t="str">
        <f t="shared" ca="1" si="84"/>
        <v/>
      </c>
      <c r="M706" s="34"/>
      <c r="N706" s="47" t="str">
        <f t="shared" ca="1" si="85"/>
        <v/>
      </c>
      <c r="O706" s="75"/>
      <c r="P706" s="75"/>
      <c r="Q706" s="47" t="str">
        <f t="shared" ca="1" si="86"/>
        <v/>
      </c>
      <c r="R706" s="34"/>
      <c r="S706" s="59" t="str">
        <f t="shared" ca="1" si="87"/>
        <v/>
      </c>
      <c r="T706" s="32"/>
      <c r="U706" s="33" t="str">
        <f t="shared" ca="1" si="88"/>
        <v/>
      </c>
      <c r="V706" s="34"/>
      <c r="W706" s="35"/>
      <c r="X706" s="36" t="str">
        <f t="shared" ca="1" si="82"/>
        <v/>
      </c>
      <c r="Y706" s="37"/>
      <c r="Z706" s="38" t="str">
        <f t="shared" si="83"/>
        <v/>
      </c>
    </row>
    <row r="707" spans="1:26" s="39" customFormat="1" hidden="1">
      <c r="A707" s="30">
        <v>704</v>
      </c>
      <c r="B707" s="31"/>
      <c r="C707" s="31"/>
      <c r="D707" s="44"/>
      <c r="E707" s="72" t="str">
        <f>IFERROR(IF(INDEX(Sheet3!$B$2:$B$8, MATCH(D707, Sheet3!$A$2:$A$8, 0)) = 0, "", INDEX(Sheet3!$B$2:$B$8, MATCH(D707, Sheet3!$A$2:$A$8, 0))), "")</f>
        <v/>
      </c>
      <c r="F707" s="31"/>
      <c r="G707" s="45"/>
      <c r="H707" s="63" t="str">
        <f>IFERROR(INDEX(Sheet3!$F$2:$F$114, MATCH(G707, Sheet3!$E$2:$E$114, 0)), "")</f>
        <v/>
      </c>
      <c r="I707" s="32"/>
      <c r="J707" s="40" t="str">
        <f t="shared" ca="1" si="81"/>
        <v/>
      </c>
      <c r="K707" s="34"/>
      <c r="L707" s="59" t="str">
        <f t="shared" ca="1" si="84"/>
        <v/>
      </c>
      <c r="M707" s="34"/>
      <c r="N707" s="47" t="str">
        <f t="shared" ca="1" si="85"/>
        <v/>
      </c>
      <c r="O707" s="75"/>
      <c r="P707" s="75"/>
      <c r="Q707" s="47" t="str">
        <f t="shared" ca="1" si="86"/>
        <v/>
      </c>
      <c r="R707" s="34"/>
      <c r="S707" s="59" t="str">
        <f t="shared" ca="1" si="87"/>
        <v/>
      </c>
      <c r="T707" s="32"/>
      <c r="U707" s="33" t="str">
        <f t="shared" ca="1" si="88"/>
        <v/>
      </c>
      <c r="V707" s="34"/>
      <c r="W707" s="35"/>
      <c r="X707" s="36" t="str">
        <f t="shared" ca="1" si="82"/>
        <v/>
      </c>
      <c r="Y707" s="37"/>
      <c r="Z707" s="38" t="str">
        <f t="shared" si="83"/>
        <v/>
      </c>
    </row>
    <row r="708" spans="1:26" s="39" customFormat="1" hidden="1">
      <c r="A708" s="30">
        <v>705</v>
      </c>
      <c r="B708" s="31"/>
      <c r="C708" s="31"/>
      <c r="D708" s="44"/>
      <c r="E708" s="72" t="str">
        <f>IFERROR(IF(INDEX(Sheet3!$B$2:$B$8, MATCH(D708, Sheet3!$A$2:$A$8, 0)) = 0, "", INDEX(Sheet3!$B$2:$B$8, MATCH(D708, Sheet3!$A$2:$A$8, 0))), "")</f>
        <v/>
      </c>
      <c r="F708" s="31"/>
      <c r="G708" s="45"/>
      <c r="H708" s="63" t="str">
        <f>IFERROR(INDEX(Sheet3!$F$2:$F$114, MATCH(G708, Sheet3!$E$2:$E$114, 0)), "")</f>
        <v/>
      </c>
      <c r="I708" s="32"/>
      <c r="J708" s="40" t="str">
        <f t="shared" ca="1" si="81"/>
        <v/>
      </c>
      <c r="K708" s="34"/>
      <c r="L708" s="59" t="str">
        <f t="shared" ca="1" si="84"/>
        <v/>
      </c>
      <c r="M708" s="34"/>
      <c r="N708" s="47" t="str">
        <f t="shared" ca="1" si="85"/>
        <v/>
      </c>
      <c r="O708" s="75"/>
      <c r="P708" s="75"/>
      <c r="Q708" s="47" t="str">
        <f t="shared" ca="1" si="86"/>
        <v/>
      </c>
      <c r="R708" s="34"/>
      <c r="S708" s="59" t="str">
        <f t="shared" ca="1" si="87"/>
        <v/>
      </c>
      <c r="T708" s="32"/>
      <c r="U708" s="33" t="str">
        <f t="shared" ca="1" si="88"/>
        <v/>
      </c>
      <c r="V708" s="34"/>
      <c r="W708" s="35"/>
      <c r="X708" s="36" t="str">
        <f t="shared" ca="1" si="82"/>
        <v/>
      </c>
      <c r="Y708" s="37"/>
      <c r="Z708" s="38" t="str">
        <f t="shared" si="83"/>
        <v/>
      </c>
    </row>
    <row r="709" spans="1:26" s="39" customFormat="1" hidden="1">
      <c r="A709" s="30">
        <v>706</v>
      </c>
      <c r="B709" s="31"/>
      <c r="C709" s="31"/>
      <c r="D709" s="44"/>
      <c r="E709" s="72" t="str">
        <f>IFERROR(IF(INDEX(Sheet3!$B$2:$B$8, MATCH(D709, Sheet3!$A$2:$A$8, 0)) = 0, "", INDEX(Sheet3!$B$2:$B$8, MATCH(D709, Sheet3!$A$2:$A$8, 0))), "")</f>
        <v/>
      </c>
      <c r="F709" s="31"/>
      <c r="G709" s="45"/>
      <c r="H709" s="63" t="str">
        <f>IFERROR(INDEX(Sheet3!$F$2:$F$114, MATCH(G709, Sheet3!$E$2:$E$114, 0)), "")</f>
        <v/>
      </c>
      <c r="I709" s="32"/>
      <c r="J709" s="40" t="str">
        <f t="shared" ca="1" si="81"/>
        <v/>
      </c>
      <c r="K709" s="34"/>
      <c r="L709" s="59" t="str">
        <f t="shared" ca="1" si="84"/>
        <v/>
      </c>
      <c r="M709" s="34"/>
      <c r="N709" s="47" t="str">
        <f t="shared" ca="1" si="85"/>
        <v/>
      </c>
      <c r="O709" s="75"/>
      <c r="P709" s="75"/>
      <c r="Q709" s="47" t="str">
        <f t="shared" ca="1" si="86"/>
        <v/>
      </c>
      <c r="R709" s="34"/>
      <c r="S709" s="59" t="str">
        <f t="shared" ca="1" si="87"/>
        <v/>
      </c>
      <c r="T709" s="32"/>
      <c r="U709" s="33" t="str">
        <f t="shared" ca="1" si="88"/>
        <v/>
      </c>
      <c r="V709" s="34"/>
      <c r="W709" s="35"/>
      <c r="X709" s="36" t="str">
        <f t="shared" ca="1" si="82"/>
        <v/>
      </c>
      <c r="Y709" s="37"/>
      <c r="Z709" s="38" t="str">
        <f t="shared" si="83"/>
        <v/>
      </c>
    </row>
    <row r="710" spans="1:26" s="39" customFormat="1" hidden="1">
      <c r="A710" s="30">
        <v>707</v>
      </c>
      <c r="B710" s="31"/>
      <c r="C710" s="31"/>
      <c r="D710" s="44"/>
      <c r="E710" s="72" t="str">
        <f>IFERROR(IF(INDEX(Sheet3!$B$2:$B$8, MATCH(D710, Sheet3!$A$2:$A$8, 0)) = 0, "", INDEX(Sheet3!$B$2:$B$8, MATCH(D710, Sheet3!$A$2:$A$8, 0))), "")</f>
        <v/>
      </c>
      <c r="F710" s="31"/>
      <c r="G710" s="45"/>
      <c r="H710" s="63" t="str">
        <f>IFERROR(INDEX(Sheet3!$F$2:$F$114, MATCH(G710, Sheet3!$E$2:$E$114, 0)), "")</f>
        <v/>
      </c>
      <c r="I710" s="32"/>
      <c r="J710" s="40" t="str">
        <f t="shared" ref="J710:J773" ca="1" si="89">IF(I710="","",IF(Y710&lt;&gt;"",Y710-I710,TODAY()-I710))</f>
        <v/>
      </c>
      <c r="K710" s="34"/>
      <c r="L710" s="59" t="str">
        <f t="shared" ca="1" si="84"/>
        <v/>
      </c>
      <c r="M710" s="34"/>
      <c r="N710" s="47" t="str">
        <f t="shared" ca="1" si="85"/>
        <v/>
      </c>
      <c r="O710" s="75"/>
      <c r="P710" s="75"/>
      <c r="Q710" s="47" t="str">
        <f t="shared" ca="1" si="86"/>
        <v/>
      </c>
      <c r="R710" s="34"/>
      <c r="S710" s="59" t="str">
        <f t="shared" ca="1" si="87"/>
        <v/>
      </c>
      <c r="T710" s="32"/>
      <c r="U710" s="33" t="str">
        <f t="shared" ca="1" si="88"/>
        <v/>
      </c>
      <c r="V710" s="34"/>
      <c r="W710" s="35"/>
      <c r="X710" s="36" t="str">
        <f t="shared" ref="X710:X773" ca="1" si="90">IF(I710="","",IF(Y710&lt;&gt;"","Completed",IF(TODAY()&lt;V710,"Planned",IF(TODAY()=V710,"Due","Overdue"))))</f>
        <v/>
      </c>
      <c r="Y710" s="37"/>
      <c r="Z710" s="38" t="str">
        <f t="shared" ref="Z710:Z773" si="91">IF(Y710="","",IF(Y710&lt;=V710,1,0))</f>
        <v/>
      </c>
    </row>
    <row r="711" spans="1:26" s="39" customFormat="1" hidden="1">
      <c r="A711" s="30">
        <v>708</v>
      </c>
      <c r="B711" s="31"/>
      <c r="C711" s="31"/>
      <c r="D711" s="44"/>
      <c r="E711" s="72" t="str">
        <f>IFERROR(IF(INDEX(Sheet3!$B$2:$B$8, MATCH(D711, Sheet3!$A$2:$A$8, 0)) = 0, "", INDEX(Sheet3!$B$2:$B$8, MATCH(D711, Sheet3!$A$2:$A$8, 0))), "")</f>
        <v/>
      </c>
      <c r="F711" s="31"/>
      <c r="G711" s="45"/>
      <c r="H711" s="63" t="str">
        <f>IFERROR(INDEX(Sheet3!$F$2:$F$114, MATCH(G711, Sheet3!$E$2:$E$114, 0)), "")</f>
        <v/>
      </c>
      <c r="I711" s="32"/>
      <c r="J711" s="40" t="str">
        <f t="shared" ca="1" si="89"/>
        <v/>
      </c>
      <c r="K711" s="34"/>
      <c r="L711" s="59" t="str">
        <f t="shared" ref="L711:L774" ca="1" si="92">IF(K711&lt;&gt;"",K711-I711,IF(I711="","",TODAY()-I711))</f>
        <v/>
      </c>
      <c r="M711" s="34"/>
      <c r="N711" s="47" t="str">
        <f t="shared" ref="N711:N774" ca="1" si="93">IF(M711&lt;&gt;"",M711-K711,IF(K711="","",TODAY()-K711))</f>
        <v/>
      </c>
      <c r="O711" s="75"/>
      <c r="P711" s="75"/>
      <c r="Q711" s="47" t="str">
        <f t="shared" ref="Q711:Q774" ca="1" si="94">IF(P711&lt;&gt;"",P711-O711,IF(O711="","",TODAY()-O711))</f>
        <v/>
      </c>
      <c r="R711" s="34"/>
      <c r="S711" s="59" t="str">
        <f t="shared" ref="S711:S774" ca="1" si="95">IF(T711&lt;&gt;"",T711-R711,IF(R711="","",TODAY()-R711))</f>
        <v/>
      </c>
      <c r="T711" s="32"/>
      <c r="U711" s="33" t="str">
        <f t="shared" ca="1" si="88"/>
        <v/>
      </c>
      <c r="V711" s="34"/>
      <c r="W711" s="35"/>
      <c r="X711" s="36" t="str">
        <f t="shared" ca="1" si="90"/>
        <v/>
      </c>
      <c r="Y711" s="37"/>
      <c r="Z711" s="38" t="str">
        <f t="shared" si="91"/>
        <v/>
      </c>
    </row>
    <row r="712" spans="1:26" s="39" customFormat="1" hidden="1">
      <c r="A712" s="30">
        <v>709</v>
      </c>
      <c r="B712" s="31"/>
      <c r="C712" s="31"/>
      <c r="D712" s="44"/>
      <c r="E712" s="72" t="str">
        <f>IFERROR(IF(INDEX(Sheet3!$B$2:$B$8, MATCH(D712, Sheet3!$A$2:$A$8, 0)) = 0, "", INDEX(Sheet3!$B$2:$B$8, MATCH(D712, Sheet3!$A$2:$A$8, 0))), "")</f>
        <v/>
      </c>
      <c r="F712" s="31"/>
      <c r="G712" s="45"/>
      <c r="H712" s="63" t="str">
        <f>IFERROR(INDEX(Sheet3!$F$2:$F$114, MATCH(G712, Sheet3!$E$2:$E$114, 0)), "")</f>
        <v/>
      </c>
      <c r="I712" s="32"/>
      <c r="J712" s="40" t="str">
        <f t="shared" ca="1" si="89"/>
        <v/>
      </c>
      <c r="K712" s="34"/>
      <c r="L712" s="59" t="str">
        <f t="shared" ca="1" si="92"/>
        <v/>
      </c>
      <c r="M712" s="34"/>
      <c r="N712" s="47" t="str">
        <f t="shared" ca="1" si="93"/>
        <v/>
      </c>
      <c r="O712" s="75"/>
      <c r="P712" s="75"/>
      <c r="Q712" s="47" t="str">
        <f t="shared" ca="1" si="94"/>
        <v/>
      </c>
      <c r="R712" s="34"/>
      <c r="S712" s="59" t="str">
        <f t="shared" ca="1" si="95"/>
        <v/>
      </c>
      <c r="T712" s="32"/>
      <c r="U712" s="33" t="str">
        <f t="shared" ca="1" si="88"/>
        <v/>
      </c>
      <c r="V712" s="34"/>
      <c r="W712" s="35"/>
      <c r="X712" s="36" t="str">
        <f t="shared" ca="1" si="90"/>
        <v/>
      </c>
      <c r="Y712" s="37"/>
      <c r="Z712" s="38" t="str">
        <f t="shared" si="91"/>
        <v/>
      </c>
    </row>
    <row r="713" spans="1:26" s="39" customFormat="1" hidden="1">
      <c r="A713" s="30">
        <v>710</v>
      </c>
      <c r="B713" s="31"/>
      <c r="C713" s="31"/>
      <c r="D713" s="44"/>
      <c r="E713" s="72" t="str">
        <f>IFERROR(IF(INDEX(Sheet3!$B$2:$B$8, MATCH(D713, Sheet3!$A$2:$A$8, 0)) = 0, "", INDEX(Sheet3!$B$2:$B$8, MATCH(D713, Sheet3!$A$2:$A$8, 0))), "")</f>
        <v/>
      </c>
      <c r="F713" s="31"/>
      <c r="G713" s="45"/>
      <c r="H713" s="63" t="str">
        <f>IFERROR(INDEX(Sheet3!$F$2:$F$114, MATCH(G713, Sheet3!$E$2:$E$114, 0)), "")</f>
        <v/>
      </c>
      <c r="I713" s="32"/>
      <c r="J713" s="40" t="str">
        <f t="shared" ca="1" si="89"/>
        <v/>
      </c>
      <c r="K713" s="34"/>
      <c r="L713" s="59" t="str">
        <f t="shared" ca="1" si="92"/>
        <v/>
      </c>
      <c r="M713" s="34"/>
      <c r="N713" s="47" t="str">
        <f t="shared" ca="1" si="93"/>
        <v/>
      </c>
      <c r="O713" s="75"/>
      <c r="P713" s="75"/>
      <c r="Q713" s="47" t="str">
        <f t="shared" ca="1" si="94"/>
        <v/>
      </c>
      <c r="R713" s="34"/>
      <c r="S713" s="59" t="str">
        <f t="shared" ca="1" si="95"/>
        <v/>
      </c>
      <c r="T713" s="32"/>
      <c r="U713" s="33" t="str">
        <f t="shared" ca="1" si="88"/>
        <v/>
      </c>
      <c r="V713" s="34"/>
      <c r="W713" s="35"/>
      <c r="X713" s="36" t="str">
        <f t="shared" ca="1" si="90"/>
        <v/>
      </c>
      <c r="Y713" s="37"/>
      <c r="Z713" s="38" t="str">
        <f t="shared" si="91"/>
        <v/>
      </c>
    </row>
    <row r="714" spans="1:26" s="39" customFormat="1" hidden="1">
      <c r="A714" s="30">
        <v>711</v>
      </c>
      <c r="B714" s="31"/>
      <c r="C714" s="31"/>
      <c r="D714" s="44"/>
      <c r="E714" s="72" t="str">
        <f>IFERROR(IF(INDEX(Sheet3!$B$2:$B$8, MATCH(D714, Sheet3!$A$2:$A$8, 0)) = 0, "", INDEX(Sheet3!$B$2:$B$8, MATCH(D714, Sheet3!$A$2:$A$8, 0))), "")</f>
        <v/>
      </c>
      <c r="F714" s="31"/>
      <c r="G714" s="45"/>
      <c r="H714" s="63" t="str">
        <f>IFERROR(INDEX(Sheet3!$F$2:$F$114, MATCH(G714, Sheet3!$E$2:$E$114, 0)), "")</f>
        <v/>
      </c>
      <c r="I714" s="32"/>
      <c r="J714" s="40" t="str">
        <f t="shared" ca="1" si="89"/>
        <v/>
      </c>
      <c r="K714" s="34"/>
      <c r="L714" s="59" t="str">
        <f t="shared" ca="1" si="92"/>
        <v/>
      </c>
      <c r="M714" s="34"/>
      <c r="N714" s="47" t="str">
        <f t="shared" ca="1" si="93"/>
        <v/>
      </c>
      <c r="O714" s="75"/>
      <c r="P714" s="75"/>
      <c r="Q714" s="47" t="str">
        <f t="shared" ca="1" si="94"/>
        <v/>
      </c>
      <c r="R714" s="34"/>
      <c r="S714" s="59" t="str">
        <f t="shared" ca="1" si="95"/>
        <v/>
      </c>
      <c r="T714" s="32"/>
      <c r="U714" s="33" t="str">
        <f t="shared" ref="U714:U777" ca="1" si="96">IF(T714="","",IF(Y714&lt;&gt;"",Y714-T714,TODAY()-T714))</f>
        <v/>
      </c>
      <c r="V714" s="34"/>
      <c r="W714" s="35"/>
      <c r="X714" s="36" t="str">
        <f t="shared" ca="1" si="90"/>
        <v/>
      </c>
      <c r="Y714" s="37"/>
      <c r="Z714" s="38" t="str">
        <f t="shared" si="91"/>
        <v/>
      </c>
    </row>
    <row r="715" spans="1:26" s="39" customFormat="1" hidden="1">
      <c r="A715" s="30">
        <v>712</v>
      </c>
      <c r="B715" s="31"/>
      <c r="C715" s="31"/>
      <c r="D715" s="44"/>
      <c r="E715" s="72" t="str">
        <f>IFERROR(IF(INDEX(Sheet3!$B$2:$B$8, MATCH(D715, Sheet3!$A$2:$A$8, 0)) = 0, "", INDEX(Sheet3!$B$2:$B$8, MATCH(D715, Sheet3!$A$2:$A$8, 0))), "")</f>
        <v/>
      </c>
      <c r="F715" s="31"/>
      <c r="G715" s="45"/>
      <c r="H715" s="63" t="str">
        <f>IFERROR(INDEX(Sheet3!$F$2:$F$114, MATCH(G715, Sheet3!$E$2:$E$114, 0)), "")</f>
        <v/>
      </c>
      <c r="I715" s="32"/>
      <c r="J715" s="40" t="str">
        <f t="shared" ca="1" si="89"/>
        <v/>
      </c>
      <c r="K715" s="34"/>
      <c r="L715" s="59" t="str">
        <f t="shared" ca="1" si="92"/>
        <v/>
      </c>
      <c r="M715" s="34"/>
      <c r="N715" s="47" t="str">
        <f t="shared" ca="1" si="93"/>
        <v/>
      </c>
      <c r="O715" s="75"/>
      <c r="P715" s="75"/>
      <c r="Q715" s="47" t="str">
        <f t="shared" ca="1" si="94"/>
        <v/>
      </c>
      <c r="R715" s="34"/>
      <c r="S715" s="59" t="str">
        <f t="shared" ca="1" si="95"/>
        <v/>
      </c>
      <c r="T715" s="32"/>
      <c r="U715" s="33" t="str">
        <f t="shared" ca="1" si="96"/>
        <v/>
      </c>
      <c r="V715" s="34"/>
      <c r="W715" s="35"/>
      <c r="X715" s="36" t="str">
        <f t="shared" ca="1" si="90"/>
        <v/>
      </c>
      <c r="Y715" s="37"/>
      <c r="Z715" s="38" t="str">
        <f t="shared" si="91"/>
        <v/>
      </c>
    </row>
    <row r="716" spans="1:26" s="39" customFormat="1" hidden="1">
      <c r="A716" s="30">
        <v>713</v>
      </c>
      <c r="B716" s="31"/>
      <c r="C716" s="31"/>
      <c r="D716" s="44"/>
      <c r="E716" s="72" t="str">
        <f>IFERROR(IF(INDEX(Sheet3!$B$2:$B$8, MATCH(D716, Sheet3!$A$2:$A$8, 0)) = 0, "", INDEX(Sheet3!$B$2:$B$8, MATCH(D716, Sheet3!$A$2:$A$8, 0))), "")</f>
        <v/>
      </c>
      <c r="F716" s="31"/>
      <c r="G716" s="45"/>
      <c r="H716" s="63" t="str">
        <f>IFERROR(INDEX(Sheet3!$F$2:$F$114, MATCH(G716, Sheet3!$E$2:$E$114, 0)), "")</f>
        <v/>
      </c>
      <c r="I716" s="32"/>
      <c r="J716" s="40" t="str">
        <f t="shared" ca="1" si="89"/>
        <v/>
      </c>
      <c r="K716" s="34"/>
      <c r="L716" s="59" t="str">
        <f t="shared" ca="1" si="92"/>
        <v/>
      </c>
      <c r="M716" s="34"/>
      <c r="N716" s="47" t="str">
        <f t="shared" ca="1" si="93"/>
        <v/>
      </c>
      <c r="O716" s="75"/>
      <c r="P716" s="75"/>
      <c r="Q716" s="47" t="str">
        <f t="shared" ca="1" si="94"/>
        <v/>
      </c>
      <c r="R716" s="34"/>
      <c r="S716" s="59" t="str">
        <f t="shared" ca="1" si="95"/>
        <v/>
      </c>
      <c r="T716" s="32"/>
      <c r="U716" s="33" t="str">
        <f t="shared" ca="1" si="96"/>
        <v/>
      </c>
      <c r="V716" s="34"/>
      <c r="W716" s="35"/>
      <c r="X716" s="36" t="str">
        <f t="shared" ca="1" si="90"/>
        <v/>
      </c>
      <c r="Y716" s="37"/>
      <c r="Z716" s="38" t="str">
        <f t="shared" si="91"/>
        <v/>
      </c>
    </row>
    <row r="717" spans="1:26" s="39" customFormat="1" hidden="1">
      <c r="A717" s="30">
        <v>714</v>
      </c>
      <c r="B717" s="31"/>
      <c r="C717" s="31"/>
      <c r="D717" s="44"/>
      <c r="E717" s="72" t="str">
        <f>IFERROR(IF(INDEX(Sheet3!$B$2:$B$8, MATCH(D717, Sheet3!$A$2:$A$8, 0)) = 0, "", INDEX(Sheet3!$B$2:$B$8, MATCH(D717, Sheet3!$A$2:$A$8, 0))), "")</f>
        <v/>
      </c>
      <c r="F717" s="31"/>
      <c r="G717" s="45"/>
      <c r="H717" s="63" t="str">
        <f>IFERROR(INDEX(Sheet3!$F$2:$F$114, MATCH(G717, Sheet3!$E$2:$E$114, 0)), "")</f>
        <v/>
      </c>
      <c r="I717" s="32"/>
      <c r="J717" s="40" t="str">
        <f t="shared" ca="1" si="89"/>
        <v/>
      </c>
      <c r="K717" s="34"/>
      <c r="L717" s="59" t="str">
        <f t="shared" ca="1" si="92"/>
        <v/>
      </c>
      <c r="M717" s="34"/>
      <c r="N717" s="47" t="str">
        <f t="shared" ca="1" si="93"/>
        <v/>
      </c>
      <c r="O717" s="75"/>
      <c r="P717" s="75"/>
      <c r="Q717" s="47" t="str">
        <f t="shared" ca="1" si="94"/>
        <v/>
      </c>
      <c r="R717" s="34"/>
      <c r="S717" s="59" t="str">
        <f t="shared" ca="1" si="95"/>
        <v/>
      </c>
      <c r="T717" s="32"/>
      <c r="U717" s="33" t="str">
        <f t="shared" ca="1" si="96"/>
        <v/>
      </c>
      <c r="V717" s="34"/>
      <c r="W717" s="35"/>
      <c r="X717" s="36" t="str">
        <f t="shared" ca="1" si="90"/>
        <v/>
      </c>
      <c r="Y717" s="37"/>
      <c r="Z717" s="38" t="str">
        <f t="shared" si="91"/>
        <v/>
      </c>
    </row>
    <row r="718" spans="1:26" s="39" customFormat="1" hidden="1">
      <c r="A718" s="30">
        <v>715</v>
      </c>
      <c r="B718" s="31"/>
      <c r="C718" s="31"/>
      <c r="D718" s="44"/>
      <c r="E718" s="72" t="str">
        <f>IFERROR(IF(INDEX(Sheet3!$B$2:$B$8, MATCH(D718, Sheet3!$A$2:$A$8, 0)) = 0, "", INDEX(Sheet3!$B$2:$B$8, MATCH(D718, Sheet3!$A$2:$A$8, 0))), "")</f>
        <v/>
      </c>
      <c r="F718" s="31"/>
      <c r="G718" s="45"/>
      <c r="H718" s="63" t="str">
        <f>IFERROR(INDEX(Sheet3!$F$2:$F$114, MATCH(G718, Sheet3!$E$2:$E$114, 0)), "")</f>
        <v/>
      </c>
      <c r="I718" s="32"/>
      <c r="J718" s="40" t="str">
        <f t="shared" ca="1" si="89"/>
        <v/>
      </c>
      <c r="K718" s="34"/>
      <c r="L718" s="59" t="str">
        <f t="shared" ca="1" si="92"/>
        <v/>
      </c>
      <c r="M718" s="34"/>
      <c r="N718" s="47" t="str">
        <f t="shared" ca="1" si="93"/>
        <v/>
      </c>
      <c r="O718" s="75"/>
      <c r="P718" s="75"/>
      <c r="Q718" s="47" t="str">
        <f t="shared" ca="1" si="94"/>
        <v/>
      </c>
      <c r="R718" s="34"/>
      <c r="S718" s="59" t="str">
        <f t="shared" ca="1" si="95"/>
        <v/>
      </c>
      <c r="T718" s="32"/>
      <c r="U718" s="33" t="str">
        <f t="shared" ca="1" si="96"/>
        <v/>
      </c>
      <c r="V718" s="34"/>
      <c r="W718" s="35"/>
      <c r="X718" s="36" t="str">
        <f t="shared" ca="1" si="90"/>
        <v/>
      </c>
      <c r="Y718" s="37"/>
      <c r="Z718" s="38" t="str">
        <f t="shared" si="91"/>
        <v/>
      </c>
    </row>
    <row r="719" spans="1:26" s="39" customFormat="1" hidden="1">
      <c r="A719" s="30">
        <v>716</v>
      </c>
      <c r="B719" s="31"/>
      <c r="C719" s="31"/>
      <c r="D719" s="44"/>
      <c r="E719" s="72" t="str">
        <f>IFERROR(IF(INDEX(Sheet3!$B$2:$B$8, MATCH(D719, Sheet3!$A$2:$A$8, 0)) = 0, "", INDEX(Sheet3!$B$2:$B$8, MATCH(D719, Sheet3!$A$2:$A$8, 0))), "")</f>
        <v/>
      </c>
      <c r="F719" s="31"/>
      <c r="G719" s="45"/>
      <c r="H719" s="63" t="str">
        <f>IFERROR(INDEX(Sheet3!$F$2:$F$114, MATCH(G719, Sheet3!$E$2:$E$114, 0)), "")</f>
        <v/>
      </c>
      <c r="I719" s="32"/>
      <c r="J719" s="40" t="str">
        <f t="shared" ca="1" si="89"/>
        <v/>
      </c>
      <c r="K719" s="34"/>
      <c r="L719" s="59" t="str">
        <f t="shared" ca="1" si="92"/>
        <v/>
      </c>
      <c r="M719" s="34"/>
      <c r="N719" s="47" t="str">
        <f t="shared" ca="1" si="93"/>
        <v/>
      </c>
      <c r="O719" s="75"/>
      <c r="P719" s="75"/>
      <c r="Q719" s="47" t="str">
        <f t="shared" ca="1" si="94"/>
        <v/>
      </c>
      <c r="R719" s="34"/>
      <c r="S719" s="59" t="str">
        <f t="shared" ca="1" si="95"/>
        <v/>
      </c>
      <c r="T719" s="32"/>
      <c r="U719" s="33" t="str">
        <f t="shared" ca="1" si="96"/>
        <v/>
      </c>
      <c r="V719" s="34"/>
      <c r="W719" s="35"/>
      <c r="X719" s="36" t="str">
        <f t="shared" ca="1" si="90"/>
        <v/>
      </c>
      <c r="Y719" s="37"/>
      <c r="Z719" s="38" t="str">
        <f t="shared" si="91"/>
        <v/>
      </c>
    </row>
    <row r="720" spans="1:26" s="39" customFormat="1" hidden="1">
      <c r="A720" s="30">
        <v>717</v>
      </c>
      <c r="B720" s="31"/>
      <c r="C720" s="31"/>
      <c r="D720" s="44"/>
      <c r="E720" s="72" t="str">
        <f>IFERROR(IF(INDEX(Sheet3!$B$2:$B$8, MATCH(D720, Sheet3!$A$2:$A$8, 0)) = 0, "", INDEX(Sheet3!$B$2:$B$8, MATCH(D720, Sheet3!$A$2:$A$8, 0))), "")</f>
        <v/>
      </c>
      <c r="F720" s="31"/>
      <c r="G720" s="45"/>
      <c r="H720" s="63" t="str">
        <f>IFERROR(INDEX(Sheet3!$F$2:$F$114, MATCH(G720, Sheet3!$E$2:$E$114, 0)), "")</f>
        <v/>
      </c>
      <c r="I720" s="32"/>
      <c r="J720" s="40" t="str">
        <f t="shared" ca="1" si="89"/>
        <v/>
      </c>
      <c r="K720" s="34"/>
      <c r="L720" s="59" t="str">
        <f t="shared" ca="1" si="92"/>
        <v/>
      </c>
      <c r="M720" s="34"/>
      <c r="N720" s="47" t="str">
        <f t="shared" ca="1" si="93"/>
        <v/>
      </c>
      <c r="O720" s="75"/>
      <c r="P720" s="75"/>
      <c r="Q720" s="47" t="str">
        <f t="shared" ca="1" si="94"/>
        <v/>
      </c>
      <c r="R720" s="34"/>
      <c r="S720" s="59" t="str">
        <f t="shared" ca="1" si="95"/>
        <v/>
      </c>
      <c r="T720" s="32"/>
      <c r="U720" s="33" t="str">
        <f t="shared" ca="1" si="96"/>
        <v/>
      </c>
      <c r="V720" s="34"/>
      <c r="W720" s="35"/>
      <c r="X720" s="36" t="str">
        <f t="shared" ca="1" si="90"/>
        <v/>
      </c>
      <c r="Y720" s="37"/>
      <c r="Z720" s="38" t="str">
        <f t="shared" si="91"/>
        <v/>
      </c>
    </row>
    <row r="721" spans="1:26" s="39" customFormat="1" hidden="1">
      <c r="A721" s="30">
        <v>718</v>
      </c>
      <c r="B721" s="31"/>
      <c r="C721" s="31"/>
      <c r="D721" s="44"/>
      <c r="E721" s="72" t="str">
        <f>IFERROR(IF(INDEX(Sheet3!$B$2:$B$8, MATCH(D721, Sheet3!$A$2:$A$8, 0)) = 0, "", INDEX(Sheet3!$B$2:$B$8, MATCH(D721, Sheet3!$A$2:$A$8, 0))), "")</f>
        <v/>
      </c>
      <c r="F721" s="31"/>
      <c r="G721" s="45"/>
      <c r="H721" s="63" t="str">
        <f>IFERROR(INDEX(Sheet3!$F$2:$F$114, MATCH(G721, Sheet3!$E$2:$E$114, 0)), "")</f>
        <v/>
      </c>
      <c r="I721" s="32"/>
      <c r="J721" s="40" t="str">
        <f t="shared" ca="1" si="89"/>
        <v/>
      </c>
      <c r="K721" s="34"/>
      <c r="L721" s="59" t="str">
        <f t="shared" ca="1" si="92"/>
        <v/>
      </c>
      <c r="M721" s="34"/>
      <c r="N721" s="47" t="str">
        <f t="shared" ca="1" si="93"/>
        <v/>
      </c>
      <c r="O721" s="75"/>
      <c r="P721" s="75"/>
      <c r="Q721" s="47" t="str">
        <f t="shared" ca="1" si="94"/>
        <v/>
      </c>
      <c r="R721" s="34"/>
      <c r="S721" s="59" t="str">
        <f t="shared" ca="1" si="95"/>
        <v/>
      </c>
      <c r="T721" s="32"/>
      <c r="U721" s="33" t="str">
        <f t="shared" ca="1" si="96"/>
        <v/>
      </c>
      <c r="V721" s="34"/>
      <c r="W721" s="35"/>
      <c r="X721" s="36" t="str">
        <f t="shared" ca="1" si="90"/>
        <v/>
      </c>
      <c r="Y721" s="37"/>
      <c r="Z721" s="38" t="str">
        <f t="shared" si="91"/>
        <v/>
      </c>
    </row>
    <row r="722" spans="1:26" s="39" customFormat="1" hidden="1">
      <c r="A722" s="30">
        <v>719</v>
      </c>
      <c r="B722" s="31"/>
      <c r="C722" s="31"/>
      <c r="D722" s="44"/>
      <c r="E722" s="72" t="str">
        <f>IFERROR(IF(INDEX(Sheet3!$B$2:$B$8, MATCH(D722, Sheet3!$A$2:$A$8, 0)) = 0, "", INDEX(Sheet3!$B$2:$B$8, MATCH(D722, Sheet3!$A$2:$A$8, 0))), "")</f>
        <v/>
      </c>
      <c r="F722" s="31"/>
      <c r="G722" s="45"/>
      <c r="H722" s="63" t="str">
        <f>IFERROR(INDEX(Sheet3!$F$2:$F$114, MATCH(G722, Sheet3!$E$2:$E$114, 0)), "")</f>
        <v/>
      </c>
      <c r="I722" s="32"/>
      <c r="J722" s="40" t="str">
        <f t="shared" ca="1" si="89"/>
        <v/>
      </c>
      <c r="K722" s="34"/>
      <c r="L722" s="59" t="str">
        <f t="shared" ca="1" si="92"/>
        <v/>
      </c>
      <c r="M722" s="34"/>
      <c r="N722" s="47" t="str">
        <f t="shared" ca="1" si="93"/>
        <v/>
      </c>
      <c r="O722" s="75"/>
      <c r="P722" s="75"/>
      <c r="Q722" s="47" t="str">
        <f t="shared" ca="1" si="94"/>
        <v/>
      </c>
      <c r="R722" s="34"/>
      <c r="S722" s="59" t="str">
        <f t="shared" ca="1" si="95"/>
        <v/>
      </c>
      <c r="T722" s="32"/>
      <c r="U722" s="33" t="str">
        <f t="shared" ca="1" si="96"/>
        <v/>
      </c>
      <c r="V722" s="34"/>
      <c r="W722" s="35"/>
      <c r="X722" s="36" t="str">
        <f t="shared" ca="1" si="90"/>
        <v/>
      </c>
      <c r="Y722" s="37"/>
      <c r="Z722" s="38" t="str">
        <f t="shared" si="91"/>
        <v/>
      </c>
    </row>
    <row r="723" spans="1:26" s="39" customFormat="1" hidden="1">
      <c r="A723" s="30">
        <v>720</v>
      </c>
      <c r="B723" s="31"/>
      <c r="C723" s="31"/>
      <c r="D723" s="44"/>
      <c r="E723" s="72" t="str">
        <f>IFERROR(IF(INDEX(Sheet3!$B$2:$B$8, MATCH(D723, Sheet3!$A$2:$A$8, 0)) = 0, "", INDEX(Sheet3!$B$2:$B$8, MATCH(D723, Sheet3!$A$2:$A$8, 0))), "")</f>
        <v/>
      </c>
      <c r="F723" s="31"/>
      <c r="G723" s="45"/>
      <c r="H723" s="63" t="str">
        <f>IFERROR(INDEX(Sheet3!$F$2:$F$114, MATCH(G723, Sheet3!$E$2:$E$114, 0)), "")</f>
        <v/>
      </c>
      <c r="I723" s="32"/>
      <c r="J723" s="40" t="str">
        <f t="shared" ca="1" si="89"/>
        <v/>
      </c>
      <c r="K723" s="34"/>
      <c r="L723" s="59" t="str">
        <f t="shared" ca="1" si="92"/>
        <v/>
      </c>
      <c r="M723" s="34"/>
      <c r="N723" s="47" t="str">
        <f t="shared" ca="1" si="93"/>
        <v/>
      </c>
      <c r="O723" s="75"/>
      <c r="P723" s="75"/>
      <c r="Q723" s="47" t="str">
        <f t="shared" ca="1" si="94"/>
        <v/>
      </c>
      <c r="R723" s="34"/>
      <c r="S723" s="59" t="str">
        <f t="shared" ca="1" si="95"/>
        <v/>
      </c>
      <c r="T723" s="32"/>
      <c r="U723" s="33" t="str">
        <f t="shared" ca="1" si="96"/>
        <v/>
      </c>
      <c r="V723" s="34"/>
      <c r="W723" s="35"/>
      <c r="X723" s="36" t="str">
        <f t="shared" ca="1" si="90"/>
        <v/>
      </c>
      <c r="Y723" s="37"/>
      <c r="Z723" s="38" t="str">
        <f t="shared" si="91"/>
        <v/>
      </c>
    </row>
    <row r="724" spans="1:26" s="39" customFormat="1" hidden="1">
      <c r="A724" s="30">
        <v>721</v>
      </c>
      <c r="B724" s="31"/>
      <c r="C724" s="31"/>
      <c r="D724" s="44"/>
      <c r="E724" s="72" t="str">
        <f>IFERROR(IF(INDEX(Sheet3!$B$2:$B$8, MATCH(D724, Sheet3!$A$2:$A$8, 0)) = 0, "", INDEX(Sheet3!$B$2:$B$8, MATCH(D724, Sheet3!$A$2:$A$8, 0))), "")</f>
        <v/>
      </c>
      <c r="F724" s="31"/>
      <c r="G724" s="45"/>
      <c r="H724" s="63" t="str">
        <f>IFERROR(INDEX(Sheet3!$F$2:$F$114, MATCH(G724, Sheet3!$E$2:$E$114, 0)), "")</f>
        <v/>
      </c>
      <c r="I724" s="32"/>
      <c r="J724" s="40" t="str">
        <f t="shared" ca="1" si="89"/>
        <v/>
      </c>
      <c r="K724" s="34"/>
      <c r="L724" s="59" t="str">
        <f t="shared" ca="1" si="92"/>
        <v/>
      </c>
      <c r="M724" s="34"/>
      <c r="N724" s="47" t="str">
        <f t="shared" ca="1" si="93"/>
        <v/>
      </c>
      <c r="O724" s="75"/>
      <c r="P724" s="75"/>
      <c r="Q724" s="47" t="str">
        <f t="shared" ca="1" si="94"/>
        <v/>
      </c>
      <c r="R724" s="34"/>
      <c r="S724" s="59" t="str">
        <f t="shared" ca="1" si="95"/>
        <v/>
      </c>
      <c r="T724" s="32"/>
      <c r="U724" s="33" t="str">
        <f t="shared" ca="1" si="96"/>
        <v/>
      </c>
      <c r="V724" s="34"/>
      <c r="W724" s="35"/>
      <c r="X724" s="36" t="str">
        <f t="shared" ca="1" si="90"/>
        <v/>
      </c>
      <c r="Y724" s="37"/>
      <c r="Z724" s="38" t="str">
        <f t="shared" si="91"/>
        <v/>
      </c>
    </row>
    <row r="725" spans="1:26" s="39" customFormat="1" hidden="1">
      <c r="A725" s="30">
        <v>722</v>
      </c>
      <c r="B725" s="31"/>
      <c r="C725" s="31"/>
      <c r="D725" s="44"/>
      <c r="E725" s="72" t="str">
        <f>IFERROR(IF(INDEX(Sheet3!$B$2:$B$8, MATCH(D725, Sheet3!$A$2:$A$8, 0)) = 0, "", INDEX(Sheet3!$B$2:$B$8, MATCH(D725, Sheet3!$A$2:$A$8, 0))), "")</f>
        <v/>
      </c>
      <c r="F725" s="31"/>
      <c r="G725" s="45"/>
      <c r="H725" s="63" t="str">
        <f>IFERROR(INDEX(Sheet3!$F$2:$F$114, MATCH(G725, Sheet3!$E$2:$E$114, 0)), "")</f>
        <v/>
      </c>
      <c r="I725" s="32"/>
      <c r="J725" s="40" t="str">
        <f t="shared" ca="1" si="89"/>
        <v/>
      </c>
      <c r="K725" s="34"/>
      <c r="L725" s="59" t="str">
        <f t="shared" ca="1" si="92"/>
        <v/>
      </c>
      <c r="M725" s="34"/>
      <c r="N725" s="47" t="str">
        <f t="shared" ca="1" si="93"/>
        <v/>
      </c>
      <c r="O725" s="75"/>
      <c r="P725" s="75"/>
      <c r="Q725" s="47" t="str">
        <f t="shared" ca="1" si="94"/>
        <v/>
      </c>
      <c r="R725" s="34"/>
      <c r="S725" s="59" t="str">
        <f t="shared" ca="1" si="95"/>
        <v/>
      </c>
      <c r="T725" s="32"/>
      <c r="U725" s="33" t="str">
        <f t="shared" ca="1" si="96"/>
        <v/>
      </c>
      <c r="V725" s="34"/>
      <c r="W725" s="35"/>
      <c r="X725" s="36" t="str">
        <f t="shared" ca="1" si="90"/>
        <v/>
      </c>
      <c r="Y725" s="37"/>
      <c r="Z725" s="38" t="str">
        <f t="shared" si="91"/>
        <v/>
      </c>
    </row>
    <row r="726" spans="1:26" s="39" customFormat="1" hidden="1">
      <c r="A726" s="30">
        <v>723</v>
      </c>
      <c r="B726" s="31"/>
      <c r="C726" s="31"/>
      <c r="D726" s="44"/>
      <c r="E726" s="72" t="str">
        <f>IFERROR(IF(INDEX(Sheet3!$B$2:$B$8, MATCH(D726, Sheet3!$A$2:$A$8, 0)) = 0, "", INDEX(Sheet3!$B$2:$B$8, MATCH(D726, Sheet3!$A$2:$A$8, 0))), "")</f>
        <v/>
      </c>
      <c r="F726" s="31"/>
      <c r="G726" s="45"/>
      <c r="H726" s="63" t="str">
        <f>IFERROR(INDEX(Sheet3!$F$2:$F$114, MATCH(G726, Sheet3!$E$2:$E$114, 0)), "")</f>
        <v/>
      </c>
      <c r="I726" s="32"/>
      <c r="J726" s="40" t="str">
        <f t="shared" ca="1" si="89"/>
        <v/>
      </c>
      <c r="K726" s="34"/>
      <c r="L726" s="59" t="str">
        <f t="shared" ca="1" si="92"/>
        <v/>
      </c>
      <c r="M726" s="34"/>
      <c r="N726" s="47" t="str">
        <f t="shared" ca="1" si="93"/>
        <v/>
      </c>
      <c r="O726" s="75"/>
      <c r="P726" s="75"/>
      <c r="Q726" s="47" t="str">
        <f t="shared" ca="1" si="94"/>
        <v/>
      </c>
      <c r="R726" s="34"/>
      <c r="S726" s="59" t="str">
        <f t="shared" ca="1" si="95"/>
        <v/>
      </c>
      <c r="T726" s="32"/>
      <c r="U726" s="33" t="str">
        <f t="shared" ca="1" si="96"/>
        <v/>
      </c>
      <c r="V726" s="34"/>
      <c r="W726" s="35"/>
      <c r="X726" s="36" t="str">
        <f t="shared" ca="1" si="90"/>
        <v/>
      </c>
      <c r="Y726" s="37"/>
      <c r="Z726" s="38" t="str">
        <f t="shared" si="91"/>
        <v/>
      </c>
    </row>
    <row r="727" spans="1:26" s="39" customFormat="1" hidden="1">
      <c r="A727" s="30">
        <v>724</v>
      </c>
      <c r="B727" s="31"/>
      <c r="C727" s="31"/>
      <c r="D727" s="44"/>
      <c r="E727" s="72" t="str">
        <f>IFERROR(IF(INDEX(Sheet3!$B$2:$B$8, MATCH(D727, Sheet3!$A$2:$A$8, 0)) = 0, "", INDEX(Sheet3!$B$2:$B$8, MATCH(D727, Sheet3!$A$2:$A$8, 0))), "")</f>
        <v/>
      </c>
      <c r="F727" s="31"/>
      <c r="G727" s="45"/>
      <c r="H727" s="63" t="str">
        <f>IFERROR(INDEX(Sheet3!$F$2:$F$114, MATCH(G727, Sheet3!$E$2:$E$114, 0)), "")</f>
        <v/>
      </c>
      <c r="I727" s="32"/>
      <c r="J727" s="40" t="str">
        <f t="shared" ca="1" si="89"/>
        <v/>
      </c>
      <c r="K727" s="34"/>
      <c r="L727" s="59" t="str">
        <f t="shared" ca="1" si="92"/>
        <v/>
      </c>
      <c r="M727" s="34"/>
      <c r="N727" s="47" t="str">
        <f t="shared" ca="1" si="93"/>
        <v/>
      </c>
      <c r="O727" s="75"/>
      <c r="P727" s="75"/>
      <c r="Q727" s="47" t="str">
        <f t="shared" ca="1" si="94"/>
        <v/>
      </c>
      <c r="R727" s="34"/>
      <c r="S727" s="59" t="str">
        <f t="shared" ca="1" si="95"/>
        <v/>
      </c>
      <c r="T727" s="32"/>
      <c r="U727" s="33" t="str">
        <f t="shared" ca="1" si="96"/>
        <v/>
      </c>
      <c r="V727" s="34"/>
      <c r="W727" s="35"/>
      <c r="X727" s="36" t="str">
        <f t="shared" ca="1" si="90"/>
        <v/>
      </c>
      <c r="Y727" s="37"/>
      <c r="Z727" s="38" t="str">
        <f t="shared" si="91"/>
        <v/>
      </c>
    </row>
    <row r="728" spans="1:26" s="39" customFormat="1" hidden="1">
      <c r="A728" s="30">
        <v>725</v>
      </c>
      <c r="B728" s="31"/>
      <c r="C728" s="31"/>
      <c r="D728" s="44"/>
      <c r="E728" s="72" t="str">
        <f>IFERROR(IF(INDEX(Sheet3!$B$2:$B$8, MATCH(D728, Sheet3!$A$2:$A$8, 0)) = 0, "", INDEX(Sheet3!$B$2:$B$8, MATCH(D728, Sheet3!$A$2:$A$8, 0))), "")</f>
        <v/>
      </c>
      <c r="F728" s="31"/>
      <c r="G728" s="45"/>
      <c r="H728" s="63" t="str">
        <f>IFERROR(INDEX(Sheet3!$F$2:$F$114, MATCH(G728, Sheet3!$E$2:$E$114, 0)), "")</f>
        <v/>
      </c>
      <c r="I728" s="32"/>
      <c r="J728" s="40" t="str">
        <f t="shared" ca="1" si="89"/>
        <v/>
      </c>
      <c r="K728" s="34"/>
      <c r="L728" s="59" t="str">
        <f t="shared" ca="1" si="92"/>
        <v/>
      </c>
      <c r="M728" s="34"/>
      <c r="N728" s="47" t="str">
        <f t="shared" ca="1" si="93"/>
        <v/>
      </c>
      <c r="O728" s="75"/>
      <c r="P728" s="75"/>
      <c r="Q728" s="47" t="str">
        <f t="shared" ca="1" si="94"/>
        <v/>
      </c>
      <c r="R728" s="34"/>
      <c r="S728" s="59" t="str">
        <f t="shared" ca="1" si="95"/>
        <v/>
      </c>
      <c r="T728" s="32"/>
      <c r="U728" s="33" t="str">
        <f t="shared" ca="1" si="96"/>
        <v/>
      </c>
      <c r="V728" s="34"/>
      <c r="W728" s="35"/>
      <c r="X728" s="36" t="str">
        <f t="shared" ca="1" si="90"/>
        <v/>
      </c>
      <c r="Y728" s="37"/>
      <c r="Z728" s="38" t="str">
        <f t="shared" si="91"/>
        <v/>
      </c>
    </row>
    <row r="729" spans="1:26" s="39" customFormat="1" hidden="1">
      <c r="A729" s="30">
        <v>726</v>
      </c>
      <c r="B729" s="31"/>
      <c r="C729" s="31"/>
      <c r="D729" s="44"/>
      <c r="E729" s="72" t="str">
        <f>IFERROR(IF(INDEX(Sheet3!$B$2:$B$8, MATCH(D729, Sheet3!$A$2:$A$8, 0)) = 0, "", INDEX(Sheet3!$B$2:$B$8, MATCH(D729, Sheet3!$A$2:$A$8, 0))), "")</f>
        <v/>
      </c>
      <c r="F729" s="31"/>
      <c r="G729" s="45"/>
      <c r="H729" s="63" t="str">
        <f>IFERROR(INDEX(Sheet3!$F$2:$F$114, MATCH(G729, Sheet3!$E$2:$E$114, 0)), "")</f>
        <v/>
      </c>
      <c r="I729" s="32"/>
      <c r="J729" s="40" t="str">
        <f t="shared" ca="1" si="89"/>
        <v/>
      </c>
      <c r="K729" s="34"/>
      <c r="L729" s="59" t="str">
        <f t="shared" ca="1" si="92"/>
        <v/>
      </c>
      <c r="M729" s="34"/>
      <c r="N729" s="47" t="str">
        <f t="shared" ca="1" si="93"/>
        <v/>
      </c>
      <c r="O729" s="75"/>
      <c r="P729" s="75"/>
      <c r="Q729" s="47" t="str">
        <f t="shared" ca="1" si="94"/>
        <v/>
      </c>
      <c r="R729" s="34"/>
      <c r="S729" s="59" t="str">
        <f t="shared" ca="1" si="95"/>
        <v/>
      </c>
      <c r="T729" s="32"/>
      <c r="U729" s="33" t="str">
        <f t="shared" ca="1" si="96"/>
        <v/>
      </c>
      <c r="V729" s="34"/>
      <c r="W729" s="35"/>
      <c r="X729" s="36" t="str">
        <f t="shared" ca="1" si="90"/>
        <v/>
      </c>
      <c r="Y729" s="37"/>
      <c r="Z729" s="38" t="str">
        <f t="shared" si="91"/>
        <v/>
      </c>
    </row>
    <row r="730" spans="1:26" s="39" customFormat="1" hidden="1">
      <c r="A730" s="30">
        <v>727</v>
      </c>
      <c r="B730" s="31"/>
      <c r="C730" s="31"/>
      <c r="D730" s="44"/>
      <c r="E730" s="72" t="str">
        <f>IFERROR(IF(INDEX(Sheet3!$B$2:$B$8, MATCH(D730, Sheet3!$A$2:$A$8, 0)) = 0, "", INDEX(Sheet3!$B$2:$B$8, MATCH(D730, Sheet3!$A$2:$A$8, 0))), "")</f>
        <v/>
      </c>
      <c r="F730" s="31"/>
      <c r="G730" s="45"/>
      <c r="H730" s="63" t="str">
        <f>IFERROR(INDEX(Sheet3!$F$2:$F$114, MATCH(G730, Sheet3!$E$2:$E$114, 0)), "")</f>
        <v/>
      </c>
      <c r="I730" s="32"/>
      <c r="J730" s="40" t="str">
        <f t="shared" ca="1" si="89"/>
        <v/>
      </c>
      <c r="K730" s="34"/>
      <c r="L730" s="59" t="str">
        <f t="shared" ca="1" si="92"/>
        <v/>
      </c>
      <c r="M730" s="34"/>
      <c r="N730" s="47" t="str">
        <f t="shared" ca="1" si="93"/>
        <v/>
      </c>
      <c r="O730" s="75"/>
      <c r="P730" s="75"/>
      <c r="Q730" s="47" t="str">
        <f t="shared" ca="1" si="94"/>
        <v/>
      </c>
      <c r="R730" s="34"/>
      <c r="S730" s="59" t="str">
        <f t="shared" ca="1" si="95"/>
        <v/>
      </c>
      <c r="T730" s="32"/>
      <c r="U730" s="33" t="str">
        <f t="shared" ca="1" si="96"/>
        <v/>
      </c>
      <c r="V730" s="34"/>
      <c r="W730" s="35"/>
      <c r="X730" s="36" t="str">
        <f t="shared" ca="1" si="90"/>
        <v/>
      </c>
      <c r="Y730" s="37"/>
      <c r="Z730" s="38" t="str">
        <f t="shared" si="91"/>
        <v/>
      </c>
    </row>
    <row r="731" spans="1:26" s="39" customFormat="1" hidden="1">
      <c r="A731" s="30">
        <v>728</v>
      </c>
      <c r="B731" s="31"/>
      <c r="C731" s="31"/>
      <c r="D731" s="44"/>
      <c r="E731" s="72" t="str">
        <f>IFERROR(IF(INDEX(Sheet3!$B$2:$B$8, MATCH(D731, Sheet3!$A$2:$A$8, 0)) = 0, "", INDEX(Sheet3!$B$2:$B$8, MATCH(D731, Sheet3!$A$2:$A$8, 0))), "")</f>
        <v/>
      </c>
      <c r="F731" s="31"/>
      <c r="G731" s="45"/>
      <c r="H731" s="63" t="str">
        <f>IFERROR(INDEX(Sheet3!$F$2:$F$114, MATCH(G731, Sheet3!$E$2:$E$114, 0)), "")</f>
        <v/>
      </c>
      <c r="I731" s="32"/>
      <c r="J731" s="40" t="str">
        <f t="shared" ca="1" si="89"/>
        <v/>
      </c>
      <c r="K731" s="34"/>
      <c r="L731" s="59" t="str">
        <f t="shared" ca="1" si="92"/>
        <v/>
      </c>
      <c r="M731" s="34"/>
      <c r="N731" s="47" t="str">
        <f t="shared" ca="1" si="93"/>
        <v/>
      </c>
      <c r="O731" s="75"/>
      <c r="P731" s="75"/>
      <c r="Q731" s="47" t="str">
        <f t="shared" ca="1" si="94"/>
        <v/>
      </c>
      <c r="R731" s="34"/>
      <c r="S731" s="59" t="str">
        <f t="shared" ca="1" si="95"/>
        <v/>
      </c>
      <c r="T731" s="32"/>
      <c r="U731" s="33" t="str">
        <f t="shared" ca="1" si="96"/>
        <v/>
      </c>
      <c r="V731" s="34"/>
      <c r="W731" s="35"/>
      <c r="X731" s="36" t="str">
        <f t="shared" ca="1" si="90"/>
        <v/>
      </c>
      <c r="Y731" s="37"/>
      <c r="Z731" s="38" t="str">
        <f t="shared" si="91"/>
        <v/>
      </c>
    </row>
    <row r="732" spans="1:26" s="39" customFormat="1" hidden="1">
      <c r="A732" s="30">
        <v>729</v>
      </c>
      <c r="B732" s="31"/>
      <c r="C732" s="31"/>
      <c r="D732" s="44"/>
      <c r="E732" s="72" t="str">
        <f>IFERROR(IF(INDEX(Sheet3!$B$2:$B$8, MATCH(D732, Sheet3!$A$2:$A$8, 0)) = 0, "", INDEX(Sheet3!$B$2:$B$8, MATCH(D732, Sheet3!$A$2:$A$8, 0))), "")</f>
        <v/>
      </c>
      <c r="F732" s="31"/>
      <c r="G732" s="45"/>
      <c r="H732" s="63" t="str">
        <f>IFERROR(INDEX(Sheet3!$F$2:$F$114, MATCH(G732, Sheet3!$E$2:$E$114, 0)), "")</f>
        <v/>
      </c>
      <c r="I732" s="32"/>
      <c r="J732" s="40" t="str">
        <f t="shared" ca="1" si="89"/>
        <v/>
      </c>
      <c r="K732" s="34"/>
      <c r="L732" s="59" t="str">
        <f t="shared" ca="1" si="92"/>
        <v/>
      </c>
      <c r="M732" s="34"/>
      <c r="N732" s="47" t="str">
        <f t="shared" ca="1" si="93"/>
        <v/>
      </c>
      <c r="O732" s="75"/>
      <c r="P732" s="75"/>
      <c r="Q732" s="47" t="str">
        <f t="shared" ca="1" si="94"/>
        <v/>
      </c>
      <c r="R732" s="34"/>
      <c r="S732" s="59" t="str">
        <f t="shared" ca="1" si="95"/>
        <v/>
      </c>
      <c r="T732" s="32"/>
      <c r="U732" s="33" t="str">
        <f t="shared" ca="1" si="96"/>
        <v/>
      </c>
      <c r="V732" s="34"/>
      <c r="W732" s="35"/>
      <c r="X732" s="36" t="str">
        <f t="shared" ca="1" si="90"/>
        <v/>
      </c>
      <c r="Y732" s="37"/>
      <c r="Z732" s="38" t="str">
        <f t="shared" si="91"/>
        <v/>
      </c>
    </row>
    <row r="733" spans="1:26" s="39" customFormat="1" hidden="1">
      <c r="A733" s="30">
        <v>730</v>
      </c>
      <c r="B733" s="31"/>
      <c r="C733" s="31"/>
      <c r="D733" s="44"/>
      <c r="E733" s="72" t="str">
        <f>IFERROR(IF(INDEX(Sheet3!$B$2:$B$8, MATCH(D733, Sheet3!$A$2:$A$8, 0)) = 0, "", INDEX(Sheet3!$B$2:$B$8, MATCH(D733, Sheet3!$A$2:$A$8, 0))), "")</f>
        <v/>
      </c>
      <c r="F733" s="31"/>
      <c r="G733" s="45"/>
      <c r="H733" s="63" t="str">
        <f>IFERROR(INDEX(Sheet3!$F$2:$F$114, MATCH(G733, Sheet3!$E$2:$E$114, 0)), "")</f>
        <v/>
      </c>
      <c r="I733" s="32"/>
      <c r="J733" s="40" t="str">
        <f t="shared" ca="1" si="89"/>
        <v/>
      </c>
      <c r="K733" s="34"/>
      <c r="L733" s="59" t="str">
        <f t="shared" ca="1" si="92"/>
        <v/>
      </c>
      <c r="M733" s="34"/>
      <c r="N733" s="47" t="str">
        <f t="shared" ca="1" si="93"/>
        <v/>
      </c>
      <c r="O733" s="75"/>
      <c r="P733" s="75"/>
      <c r="Q733" s="47" t="str">
        <f t="shared" ca="1" si="94"/>
        <v/>
      </c>
      <c r="R733" s="34"/>
      <c r="S733" s="59" t="str">
        <f t="shared" ca="1" si="95"/>
        <v/>
      </c>
      <c r="T733" s="32"/>
      <c r="U733" s="33" t="str">
        <f t="shared" ca="1" si="96"/>
        <v/>
      </c>
      <c r="V733" s="34"/>
      <c r="W733" s="35"/>
      <c r="X733" s="36" t="str">
        <f t="shared" ca="1" si="90"/>
        <v/>
      </c>
      <c r="Y733" s="37"/>
      <c r="Z733" s="38" t="str">
        <f t="shared" si="91"/>
        <v/>
      </c>
    </row>
    <row r="734" spans="1:26" s="39" customFormat="1" hidden="1">
      <c r="A734" s="30">
        <v>731</v>
      </c>
      <c r="B734" s="31"/>
      <c r="C734" s="31"/>
      <c r="D734" s="44"/>
      <c r="E734" s="72" t="str">
        <f>IFERROR(IF(INDEX(Sheet3!$B$2:$B$8, MATCH(D734, Sheet3!$A$2:$A$8, 0)) = 0, "", INDEX(Sheet3!$B$2:$B$8, MATCH(D734, Sheet3!$A$2:$A$8, 0))), "")</f>
        <v/>
      </c>
      <c r="F734" s="31"/>
      <c r="G734" s="45"/>
      <c r="H734" s="63" t="str">
        <f>IFERROR(INDEX(Sheet3!$F$2:$F$114, MATCH(G734, Sheet3!$E$2:$E$114, 0)), "")</f>
        <v/>
      </c>
      <c r="I734" s="32"/>
      <c r="J734" s="40" t="str">
        <f t="shared" ca="1" si="89"/>
        <v/>
      </c>
      <c r="K734" s="34"/>
      <c r="L734" s="59" t="str">
        <f t="shared" ca="1" si="92"/>
        <v/>
      </c>
      <c r="M734" s="34"/>
      <c r="N734" s="47" t="str">
        <f t="shared" ca="1" si="93"/>
        <v/>
      </c>
      <c r="O734" s="75"/>
      <c r="P734" s="75"/>
      <c r="Q734" s="47" t="str">
        <f t="shared" ca="1" si="94"/>
        <v/>
      </c>
      <c r="R734" s="34"/>
      <c r="S734" s="59" t="str">
        <f t="shared" ca="1" si="95"/>
        <v/>
      </c>
      <c r="T734" s="32"/>
      <c r="U734" s="33" t="str">
        <f t="shared" ca="1" si="96"/>
        <v/>
      </c>
      <c r="V734" s="34"/>
      <c r="W734" s="35"/>
      <c r="X734" s="36" t="str">
        <f t="shared" ca="1" si="90"/>
        <v/>
      </c>
      <c r="Y734" s="37"/>
      <c r="Z734" s="38" t="str">
        <f t="shared" si="91"/>
        <v/>
      </c>
    </row>
    <row r="735" spans="1:26" s="39" customFormat="1" hidden="1">
      <c r="A735" s="30">
        <v>732</v>
      </c>
      <c r="B735" s="31"/>
      <c r="C735" s="31"/>
      <c r="D735" s="44"/>
      <c r="E735" s="72" t="str">
        <f>IFERROR(IF(INDEX(Sheet3!$B$2:$B$8, MATCH(D735, Sheet3!$A$2:$A$8, 0)) = 0, "", INDEX(Sheet3!$B$2:$B$8, MATCH(D735, Sheet3!$A$2:$A$8, 0))), "")</f>
        <v/>
      </c>
      <c r="F735" s="31"/>
      <c r="G735" s="45"/>
      <c r="H735" s="63" t="str">
        <f>IFERROR(INDEX(Sheet3!$F$2:$F$114, MATCH(G735, Sheet3!$E$2:$E$114, 0)), "")</f>
        <v/>
      </c>
      <c r="I735" s="32"/>
      <c r="J735" s="40" t="str">
        <f t="shared" ca="1" si="89"/>
        <v/>
      </c>
      <c r="K735" s="34"/>
      <c r="L735" s="59" t="str">
        <f t="shared" ca="1" si="92"/>
        <v/>
      </c>
      <c r="M735" s="34"/>
      <c r="N735" s="47" t="str">
        <f t="shared" ca="1" si="93"/>
        <v/>
      </c>
      <c r="O735" s="75"/>
      <c r="P735" s="75"/>
      <c r="Q735" s="47" t="str">
        <f t="shared" ca="1" si="94"/>
        <v/>
      </c>
      <c r="R735" s="34"/>
      <c r="S735" s="59" t="str">
        <f t="shared" ca="1" si="95"/>
        <v/>
      </c>
      <c r="T735" s="32"/>
      <c r="U735" s="33" t="str">
        <f t="shared" ca="1" si="96"/>
        <v/>
      </c>
      <c r="V735" s="34"/>
      <c r="W735" s="35"/>
      <c r="X735" s="36" t="str">
        <f t="shared" ca="1" si="90"/>
        <v/>
      </c>
      <c r="Y735" s="37"/>
      <c r="Z735" s="38" t="str">
        <f t="shared" si="91"/>
        <v/>
      </c>
    </row>
    <row r="736" spans="1:26" s="39" customFormat="1" hidden="1">
      <c r="A736" s="30">
        <v>733</v>
      </c>
      <c r="B736" s="31"/>
      <c r="C736" s="31"/>
      <c r="D736" s="44"/>
      <c r="E736" s="72" t="str">
        <f>IFERROR(IF(INDEX(Sheet3!$B$2:$B$8, MATCH(D736, Sheet3!$A$2:$A$8, 0)) = 0, "", INDEX(Sheet3!$B$2:$B$8, MATCH(D736, Sheet3!$A$2:$A$8, 0))), "")</f>
        <v/>
      </c>
      <c r="F736" s="31"/>
      <c r="G736" s="45"/>
      <c r="H736" s="63" t="str">
        <f>IFERROR(INDEX(Sheet3!$F$2:$F$114, MATCH(G736, Sheet3!$E$2:$E$114, 0)), "")</f>
        <v/>
      </c>
      <c r="I736" s="32"/>
      <c r="J736" s="40" t="str">
        <f t="shared" ca="1" si="89"/>
        <v/>
      </c>
      <c r="K736" s="34"/>
      <c r="L736" s="59" t="str">
        <f t="shared" ca="1" si="92"/>
        <v/>
      </c>
      <c r="M736" s="34"/>
      <c r="N736" s="47" t="str">
        <f t="shared" ca="1" si="93"/>
        <v/>
      </c>
      <c r="O736" s="75"/>
      <c r="P736" s="75"/>
      <c r="Q736" s="47" t="str">
        <f t="shared" ca="1" si="94"/>
        <v/>
      </c>
      <c r="R736" s="34"/>
      <c r="S736" s="59" t="str">
        <f t="shared" ca="1" si="95"/>
        <v/>
      </c>
      <c r="T736" s="32"/>
      <c r="U736" s="33" t="str">
        <f t="shared" ca="1" si="96"/>
        <v/>
      </c>
      <c r="V736" s="34"/>
      <c r="W736" s="35"/>
      <c r="X736" s="36" t="str">
        <f t="shared" ca="1" si="90"/>
        <v/>
      </c>
      <c r="Y736" s="37"/>
      <c r="Z736" s="38" t="str">
        <f t="shared" si="91"/>
        <v/>
      </c>
    </row>
    <row r="737" spans="1:26" s="39" customFormat="1" hidden="1">
      <c r="A737" s="30">
        <v>734</v>
      </c>
      <c r="B737" s="31"/>
      <c r="C737" s="31"/>
      <c r="D737" s="44"/>
      <c r="E737" s="72" t="str">
        <f>IFERROR(IF(INDEX(Sheet3!$B$2:$B$8, MATCH(D737, Sheet3!$A$2:$A$8, 0)) = 0, "", INDEX(Sheet3!$B$2:$B$8, MATCH(D737, Sheet3!$A$2:$A$8, 0))), "")</f>
        <v/>
      </c>
      <c r="F737" s="31"/>
      <c r="G737" s="45"/>
      <c r="H737" s="63" t="str">
        <f>IFERROR(INDEX(Sheet3!$F$2:$F$114, MATCH(G737, Sheet3!$E$2:$E$114, 0)), "")</f>
        <v/>
      </c>
      <c r="I737" s="32"/>
      <c r="J737" s="40" t="str">
        <f t="shared" ca="1" si="89"/>
        <v/>
      </c>
      <c r="K737" s="34"/>
      <c r="L737" s="59" t="str">
        <f t="shared" ca="1" si="92"/>
        <v/>
      </c>
      <c r="M737" s="34"/>
      <c r="N737" s="47" t="str">
        <f t="shared" ca="1" si="93"/>
        <v/>
      </c>
      <c r="O737" s="75"/>
      <c r="P737" s="75"/>
      <c r="Q737" s="47" t="str">
        <f t="shared" ca="1" si="94"/>
        <v/>
      </c>
      <c r="R737" s="34"/>
      <c r="S737" s="59" t="str">
        <f t="shared" ca="1" si="95"/>
        <v/>
      </c>
      <c r="T737" s="32"/>
      <c r="U737" s="33" t="str">
        <f t="shared" ca="1" si="96"/>
        <v/>
      </c>
      <c r="V737" s="34"/>
      <c r="W737" s="35"/>
      <c r="X737" s="36" t="str">
        <f t="shared" ca="1" si="90"/>
        <v/>
      </c>
      <c r="Y737" s="37"/>
      <c r="Z737" s="38" t="str">
        <f t="shared" si="91"/>
        <v/>
      </c>
    </row>
    <row r="738" spans="1:26" s="39" customFormat="1" hidden="1">
      <c r="A738" s="30">
        <v>735</v>
      </c>
      <c r="B738" s="31"/>
      <c r="C738" s="31"/>
      <c r="D738" s="44"/>
      <c r="E738" s="72" t="str">
        <f>IFERROR(IF(INDEX(Sheet3!$B$2:$B$8, MATCH(D738, Sheet3!$A$2:$A$8, 0)) = 0, "", INDEX(Sheet3!$B$2:$B$8, MATCH(D738, Sheet3!$A$2:$A$8, 0))), "")</f>
        <v/>
      </c>
      <c r="F738" s="31"/>
      <c r="G738" s="45"/>
      <c r="H738" s="63" t="str">
        <f>IFERROR(INDEX(Sheet3!$F$2:$F$114, MATCH(G738, Sheet3!$E$2:$E$114, 0)), "")</f>
        <v/>
      </c>
      <c r="I738" s="32"/>
      <c r="J738" s="40" t="str">
        <f t="shared" ca="1" si="89"/>
        <v/>
      </c>
      <c r="K738" s="34"/>
      <c r="L738" s="59" t="str">
        <f t="shared" ca="1" si="92"/>
        <v/>
      </c>
      <c r="M738" s="34"/>
      <c r="N738" s="47" t="str">
        <f t="shared" ca="1" si="93"/>
        <v/>
      </c>
      <c r="O738" s="75"/>
      <c r="P738" s="75"/>
      <c r="Q738" s="47" t="str">
        <f t="shared" ca="1" si="94"/>
        <v/>
      </c>
      <c r="R738" s="34"/>
      <c r="S738" s="59" t="str">
        <f t="shared" ca="1" si="95"/>
        <v/>
      </c>
      <c r="T738" s="32"/>
      <c r="U738" s="33" t="str">
        <f t="shared" ca="1" si="96"/>
        <v/>
      </c>
      <c r="V738" s="34"/>
      <c r="W738" s="35"/>
      <c r="X738" s="36" t="str">
        <f t="shared" ca="1" si="90"/>
        <v/>
      </c>
      <c r="Y738" s="37"/>
      <c r="Z738" s="38" t="str">
        <f t="shared" si="91"/>
        <v/>
      </c>
    </row>
    <row r="739" spans="1:26" s="39" customFormat="1" hidden="1">
      <c r="A739" s="30">
        <v>736</v>
      </c>
      <c r="B739" s="31"/>
      <c r="C739" s="31"/>
      <c r="D739" s="44"/>
      <c r="E739" s="72" t="str">
        <f>IFERROR(IF(INDEX(Sheet3!$B$2:$B$8, MATCH(D739, Sheet3!$A$2:$A$8, 0)) = 0, "", INDEX(Sheet3!$B$2:$B$8, MATCH(D739, Sheet3!$A$2:$A$8, 0))), "")</f>
        <v/>
      </c>
      <c r="F739" s="31"/>
      <c r="G739" s="45"/>
      <c r="H739" s="63" t="str">
        <f>IFERROR(INDEX(Sheet3!$F$2:$F$114, MATCH(G739, Sheet3!$E$2:$E$114, 0)), "")</f>
        <v/>
      </c>
      <c r="I739" s="32"/>
      <c r="J739" s="40" t="str">
        <f t="shared" ca="1" si="89"/>
        <v/>
      </c>
      <c r="K739" s="34"/>
      <c r="L739" s="59" t="str">
        <f t="shared" ca="1" si="92"/>
        <v/>
      </c>
      <c r="M739" s="34"/>
      <c r="N739" s="47" t="str">
        <f t="shared" ca="1" si="93"/>
        <v/>
      </c>
      <c r="O739" s="75"/>
      <c r="P739" s="75"/>
      <c r="Q739" s="47" t="str">
        <f t="shared" ca="1" si="94"/>
        <v/>
      </c>
      <c r="R739" s="34"/>
      <c r="S739" s="59" t="str">
        <f t="shared" ca="1" si="95"/>
        <v/>
      </c>
      <c r="T739" s="32"/>
      <c r="U739" s="33" t="str">
        <f t="shared" ca="1" si="96"/>
        <v/>
      </c>
      <c r="V739" s="34"/>
      <c r="W739" s="35"/>
      <c r="X739" s="36" t="str">
        <f t="shared" ca="1" si="90"/>
        <v/>
      </c>
      <c r="Y739" s="37"/>
      <c r="Z739" s="38" t="str">
        <f t="shared" si="91"/>
        <v/>
      </c>
    </row>
    <row r="740" spans="1:26" s="39" customFormat="1" hidden="1">
      <c r="A740" s="30">
        <v>737</v>
      </c>
      <c r="B740" s="31"/>
      <c r="C740" s="31"/>
      <c r="D740" s="44"/>
      <c r="E740" s="72" t="str">
        <f>IFERROR(IF(INDEX(Sheet3!$B$2:$B$8, MATCH(D740, Sheet3!$A$2:$A$8, 0)) = 0, "", INDEX(Sheet3!$B$2:$B$8, MATCH(D740, Sheet3!$A$2:$A$8, 0))), "")</f>
        <v/>
      </c>
      <c r="F740" s="31"/>
      <c r="G740" s="45"/>
      <c r="H740" s="63" t="str">
        <f>IFERROR(INDEX(Sheet3!$F$2:$F$114, MATCH(G740, Sheet3!$E$2:$E$114, 0)), "")</f>
        <v/>
      </c>
      <c r="I740" s="32"/>
      <c r="J740" s="40" t="str">
        <f t="shared" ca="1" si="89"/>
        <v/>
      </c>
      <c r="K740" s="34"/>
      <c r="L740" s="59" t="str">
        <f t="shared" ca="1" si="92"/>
        <v/>
      </c>
      <c r="M740" s="34"/>
      <c r="N740" s="47" t="str">
        <f t="shared" ca="1" si="93"/>
        <v/>
      </c>
      <c r="O740" s="75"/>
      <c r="P740" s="75"/>
      <c r="Q740" s="47" t="str">
        <f t="shared" ca="1" si="94"/>
        <v/>
      </c>
      <c r="R740" s="34"/>
      <c r="S740" s="59" t="str">
        <f t="shared" ca="1" si="95"/>
        <v/>
      </c>
      <c r="T740" s="32"/>
      <c r="U740" s="33" t="str">
        <f t="shared" ca="1" si="96"/>
        <v/>
      </c>
      <c r="V740" s="34"/>
      <c r="W740" s="35"/>
      <c r="X740" s="36" t="str">
        <f t="shared" ca="1" si="90"/>
        <v/>
      </c>
      <c r="Y740" s="37"/>
      <c r="Z740" s="38" t="str">
        <f t="shared" si="91"/>
        <v/>
      </c>
    </row>
    <row r="741" spans="1:26" s="39" customFormat="1" hidden="1">
      <c r="A741" s="30">
        <v>738</v>
      </c>
      <c r="B741" s="31"/>
      <c r="C741" s="31"/>
      <c r="D741" s="44"/>
      <c r="E741" s="72" t="str">
        <f>IFERROR(IF(INDEX(Sheet3!$B$2:$B$8, MATCH(D741, Sheet3!$A$2:$A$8, 0)) = 0, "", INDEX(Sheet3!$B$2:$B$8, MATCH(D741, Sheet3!$A$2:$A$8, 0))), "")</f>
        <v/>
      </c>
      <c r="F741" s="31"/>
      <c r="G741" s="45"/>
      <c r="H741" s="63" t="str">
        <f>IFERROR(INDEX(Sheet3!$F$2:$F$114, MATCH(G741, Sheet3!$E$2:$E$114, 0)), "")</f>
        <v/>
      </c>
      <c r="I741" s="32"/>
      <c r="J741" s="40" t="str">
        <f t="shared" ca="1" si="89"/>
        <v/>
      </c>
      <c r="K741" s="34"/>
      <c r="L741" s="59" t="str">
        <f t="shared" ca="1" si="92"/>
        <v/>
      </c>
      <c r="M741" s="34"/>
      <c r="N741" s="47" t="str">
        <f t="shared" ca="1" si="93"/>
        <v/>
      </c>
      <c r="O741" s="75"/>
      <c r="P741" s="75"/>
      <c r="Q741" s="47" t="str">
        <f t="shared" ca="1" si="94"/>
        <v/>
      </c>
      <c r="R741" s="34"/>
      <c r="S741" s="59" t="str">
        <f t="shared" ca="1" si="95"/>
        <v/>
      </c>
      <c r="T741" s="32"/>
      <c r="U741" s="33" t="str">
        <f t="shared" ca="1" si="96"/>
        <v/>
      </c>
      <c r="V741" s="34"/>
      <c r="W741" s="35"/>
      <c r="X741" s="36" t="str">
        <f t="shared" ca="1" si="90"/>
        <v/>
      </c>
      <c r="Y741" s="37"/>
      <c r="Z741" s="38" t="str">
        <f t="shared" si="91"/>
        <v/>
      </c>
    </row>
    <row r="742" spans="1:26" s="39" customFormat="1" hidden="1">
      <c r="A742" s="30">
        <v>739</v>
      </c>
      <c r="B742" s="31"/>
      <c r="C742" s="31"/>
      <c r="D742" s="44"/>
      <c r="E742" s="72" t="str">
        <f>IFERROR(IF(INDEX(Sheet3!$B$2:$B$8, MATCH(D742, Sheet3!$A$2:$A$8, 0)) = 0, "", INDEX(Sheet3!$B$2:$B$8, MATCH(D742, Sheet3!$A$2:$A$8, 0))), "")</f>
        <v/>
      </c>
      <c r="F742" s="31"/>
      <c r="G742" s="45"/>
      <c r="H742" s="63" t="str">
        <f>IFERROR(INDEX(Sheet3!$F$2:$F$114, MATCH(G742, Sheet3!$E$2:$E$114, 0)), "")</f>
        <v/>
      </c>
      <c r="I742" s="32"/>
      <c r="J742" s="40" t="str">
        <f t="shared" ca="1" si="89"/>
        <v/>
      </c>
      <c r="K742" s="34"/>
      <c r="L742" s="59" t="str">
        <f t="shared" ca="1" si="92"/>
        <v/>
      </c>
      <c r="M742" s="34"/>
      <c r="N742" s="47" t="str">
        <f t="shared" ca="1" si="93"/>
        <v/>
      </c>
      <c r="O742" s="75"/>
      <c r="P742" s="75"/>
      <c r="Q742" s="47" t="str">
        <f t="shared" ca="1" si="94"/>
        <v/>
      </c>
      <c r="R742" s="34"/>
      <c r="S742" s="59" t="str">
        <f t="shared" ca="1" si="95"/>
        <v/>
      </c>
      <c r="T742" s="32"/>
      <c r="U742" s="33" t="str">
        <f t="shared" ca="1" si="96"/>
        <v/>
      </c>
      <c r="V742" s="34"/>
      <c r="W742" s="35"/>
      <c r="X742" s="36" t="str">
        <f t="shared" ca="1" si="90"/>
        <v/>
      </c>
      <c r="Y742" s="37"/>
      <c r="Z742" s="38" t="str">
        <f t="shared" si="91"/>
        <v/>
      </c>
    </row>
    <row r="743" spans="1:26" s="39" customFormat="1" hidden="1">
      <c r="A743" s="30">
        <v>740</v>
      </c>
      <c r="B743" s="31"/>
      <c r="C743" s="31"/>
      <c r="D743" s="44"/>
      <c r="E743" s="72" t="str">
        <f>IFERROR(IF(INDEX(Sheet3!$B$2:$B$8, MATCH(D743, Sheet3!$A$2:$A$8, 0)) = 0, "", INDEX(Sheet3!$B$2:$B$8, MATCH(D743, Sheet3!$A$2:$A$8, 0))), "")</f>
        <v/>
      </c>
      <c r="F743" s="31"/>
      <c r="G743" s="45"/>
      <c r="H743" s="63" t="str">
        <f>IFERROR(INDEX(Sheet3!$F$2:$F$114, MATCH(G743, Sheet3!$E$2:$E$114, 0)), "")</f>
        <v/>
      </c>
      <c r="I743" s="32"/>
      <c r="J743" s="40" t="str">
        <f t="shared" ca="1" si="89"/>
        <v/>
      </c>
      <c r="K743" s="34"/>
      <c r="L743" s="59" t="str">
        <f t="shared" ca="1" si="92"/>
        <v/>
      </c>
      <c r="M743" s="34"/>
      <c r="N743" s="47" t="str">
        <f t="shared" ca="1" si="93"/>
        <v/>
      </c>
      <c r="O743" s="75"/>
      <c r="P743" s="75"/>
      <c r="Q743" s="47" t="str">
        <f t="shared" ca="1" si="94"/>
        <v/>
      </c>
      <c r="R743" s="34"/>
      <c r="S743" s="59" t="str">
        <f t="shared" ca="1" si="95"/>
        <v/>
      </c>
      <c r="T743" s="32"/>
      <c r="U743" s="33" t="str">
        <f t="shared" ca="1" si="96"/>
        <v/>
      </c>
      <c r="V743" s="34"/>
      <c r="W743" s="35"/>
      <c r="X743" s="36" t="str">
        <f t="shared" ca="1" si="90"/>
        <v/>
      </c>
      <c r="Y743" s="37"/>
      <c r="Z743" s="38" t="str">
        <f t="shared" si="91"/>
        <v/>
      </c>
    </row>
    <row r="744" spans="1:26" s="39" customFormat="1" hidden="1">
      <c r="A744" s="30">
        <v>741</v>
      </c>
      <c r="B744" s="31"/>
      <c r="C744" s="31"/>
      <c r="D744" s="44"/>
      <c r="E744" s="72" t="str">
        <f>IFERROR(IF(INDEX(Sheet3!$B$2:$B$8, MATCH(D744, Sheet3!$A$2:$A$8, 0)) = 0, "", INDEX(Sheet3!$B$2:$B$8, MATCH(D744, Sheet3!$A$2:$A$8, 0))), "")</f>
        <v/>
      </c>
      <c r="F744" s="31"/>
      <c r="G744" s="45"/>
      <c r="H744" s="63" t="str">
        <f>IFERROR(INDEX(Sheet3!$F$2:$F$114, MATCH(G744, Sheet3!$E$2:$E$114, 0)), "")</f>
        <v/>
      </c>
      <c r="I744" s="32"/>
      <c r="J744" s="40" t="str">
        <f t="shared" ca="1" si="89"/>
        <v/>
      </c>
      <c r="K744" s="34"/>
      <c r="L744" s="59" t="str">
        <f t="shared" ca="1" si="92"/>
        <v/>
      </c>
      <c r="M744" s="34"/>
      <c r="N744" s="47" t="str">
        <f t="shared" ca="1" si="93"/>
        <v/>
      </c>
      <c r="O744" s="75"/>
      <c r="P744" s="75"/>
      <c r="Q744" s="47" t="str">
        <f t="shared" ca="1" si="94"/>
        <v/>
      </c>
      <c r="R744" s="34"/>
      <c r="S744" s="59" t="str">
        <f t="shared" ca="1" si="95"/>
        <v/>
      </c>
      <c r="T744" s="32"/>
      <c r="U744" s="33" t="str">
        <f t="shared" ca="1" si="96"/>
        <v/>
      </c>
      <c r="V744" s="34"/>
      <c r="W744" s="35"/>
      <c r="X744" s="36" t="str">
        <f t="shared" ca="1" si="90"/>
        <v/>
      </c>
      <c r="Y744" s="37"/>
      <c r="Z744" s="38" t="str">
        <f t="shared" si="91"/>
        <v/>
      </c>
    </row>
    <row r="745" spans="1:26" s="39" customFormat="1" hidden="1">
      <c r="A745" s="30">
        <v>742</v>
      </c>
      <c r="B745" s="31"/>
      <c r="C745" s="31"/>
      <c r="D745" s="44"/>
      <c r="E745" s="72" t="str">
        <f>IFERROR(IF(INDEX(Sheet3!$B$2:$B$8, MATCH(D745, Sheet3!$A$2:$A$8, 0)) = 0, "", INDEX(Sheet3!$B$2:$B$8, MATCH(D745, Sheet3!$A$2:$A$8, 0))), "")</f>
        <v/>
      </c>
      <c r="F745" s="31"/>
      <c r="G745" s="45"/>
      <c r="H745" s="63" t="str">
        <f>IFERROR(INDEX(Sheet3!$F$2:$F$114, MATCH(G745, Sheet3!$E$2:$E$114, 0)), "")</f>
        <v/>
      </c>
      <c r="I745" s="32"/>
      <c r="J745" s="40" t="str">
        <f t="shared" ca="1" si="89"/>
        <v/>
      </c>
      <c r="K745" s="34"/>
      <c r="L745" s="59" t="str">
        <f t="shared" ca="1" si="92"/>
        <v/>
      </c>
      <c r="M745" s="34"/>
      <c r="N745" s="47" t="str">
        <f t="shared" ca="1" si="93"/>
        <v/>
      </c>
      <c r="O745" s="75"/>
      <c r="P745" s="75"/>
      <c r="Q745" s="47" t="str">
        <f t="shared" ca="1" si="94"/>
        <v/>
      </c>
      <c r="R745" s="34"/>
      <c r="S745" s="59" t="str">
        <f t="shared" ca="1" si="95"/>
        <v/>
      </c>
      <c r="T745" s="32"/>
      <c r="U745" s="33" t="str">
        <f t="shared" ca="1" si="96"/>
        <v/>
      </c>
      <c r="V745" s="34"/>
      <c r="W745" s="35"/>
      <c r="X745" s="36" t="str">
        <f t="shared" ca="1" si="90"/>
        <v/>
      </c>
      <c r="Y745" s="37"/>
      <c r="Z745" s="38" t="str">
        <f t="shared" si="91"/>
        <v/>
      </c>
    </row>
    <row r="746" spans="1:26" s="39" customFormat="1" hidden="1">
      <c r="A746" s="30">
        <v>743</v>
      </c>
      <c r="B746" s="31"/>
      <c r="C746" s="31"/>
      <c r="D746" s="44"/>
      <c r="E746" s="72" t="str">
        <f>IFERROR(IF(INDEX(Sheet3!$B$2:$B$8, MATCH(D746, Sheet3!$A$2:$A$8, 0)) = 0, "", INDEX(Sheet3!$B$2:$B$8, MATCH(D746, Sheet3!$A$2:$A$8, 0))), "")</f>
        <v/>
      </c>
      <c r="F746" s="31"/>
      <c r="G746" s="45"/>
      <c r="H746" s="63" t="str">
        <f>IFERROR(INDEX(Sheet3!$F$2:$F$114, MATCH(G746, Sheet3!$E$2:$E$114, 0)), "")</f>
        <v/>
      </c>
      <c r="I746" s="32"/>
      <c r="J746" s="40" t="str">
        <f t="shared" ca="1" si="89"/>
        <v/>
      </c>
      <c r="K746" s="34"/>
      <c r="L746" s="59" t="str">
        <f t="shared" ca="1" si="92"/>
        <v/>
      </c>
      <c r="M746" s="34"/>
      <c r="N746" s="47" t="str">
        <f t="shared" ca="1" si="93"/>
        <v/>
      </c>
      <c r="O746" s="75"/>
      <c r="P746" s="75"/>
      <c r="Q746" s="47" t="str">
        <f t="shared" ca="1" si="94"/>
        <v/>
      </c>
      <c r="R746" s="34"/>
      <c r="S746" s="59" t="str">
        <f t="shared" ca="1" si="95"/>
        <v/>
      </c>
      <c r="T746" s="32"/>
      <c r="U746" s="33" t="str">
        <f t="shared" ca="1" si="96"/>
        <v/>
      </c>
      <c r="V746" s="34"/>
      <c r="W746" s="35"/>
      <c r="X746" s="36" t="str">
        <f t="shared" ca="1" si="90"/>
        <v/>
      </c>
      <c r="Y746" s="37"/>
      <c r="Z746" s="38" t="str">
        <f t="shared" si="91"/>
        <v/>
      </c>
    </row>
    <row r="747" spans="1:26" s="39" customFormat="1" hidden="1">
      <c r="A747" s="30">
        <v>744</v>
      </c>
      <c r="B747" s="31"/>
      <c r="C747" s="31"/>
      <c r="D747" s="44"/>
      <c r="E747" s="72" t="str">
        <f>IFERROR(IF(INDEX(Sheet3!$B$2:$B$8, MATCH(D747, Sheet3!$A$2:$A$8, 0)) = 0, "", INDEX(Sheet3!$B$2:$B$8, MATCH(D747, Sheet3!$A$2:$A$8, 0))), "")</f>
        <v/>
      </c>
      <c r="F747" s="31"/>
      <c r="G747" s="45"/>
      <c r="H747" s="63" t="str">
        <f>IFERROR(INDEX(Sheet3!$F$2:$F$114, MATCH(G747, Sheet3!$E$2:$E$114, 0)), "")</f>
        <v/>
      </c>
      <c r="I747" s="32"/>
      <c r="J747" s="40" t="str">
        <f t="shared" ca="1" si="89"/>
        <v/>
      </c>
      <c r="K747" s="34"/>
      <c r="L747" s="59" t="str">
        <f t="shared" ca="1" si="92"/>
        <v/>
      </c>
      <c r="M747" s="34"/>
      <c r="N747" s="47" t="str">
        <f t="shared" ca="1" si="93"/>
        <v/>
      </c>
      <c r="O747" s="75"/>
      <c r="P747" s="75"/>
      <c r="Q747" s="47" t="str">
        <f t="shared" ca="1" si="94"/>
        <v/>
      </c>
      <c r="R747" s="34"/>
      <c r="S747" s="59" t="str">
        <f t="shared" ca="1" si="95"/>
        <v/>
      </c>
      <c r="T747" s="32"/>
      <c r="U747" s="33" t="str">
        <f t="shared" ca="1" si="96"/>
        <v/>
      </c>
      <c r="V747" s="34"/>
      <c r="W747" s="35"/>
      <c r="X747" s="36" t="str">
        <f t="shared" ca="1" si="90"/>
        <v/>
      </c>
      <c r="Y747" s="37"/>
      <c r="Z747" s="38" t="str">
        <f t="shared" si="91"/>
        <v/>
      </c>
    </row>
    <row r="748" spans="1:26" s="39" customFormat="1" hidden="1">
      <c r="A748" s="30">
        <v>745</v>
      </c>
      <c r="B748" s="31"/>
      <c r="C748" s="31"/>
      <c r="D748" s="44"/>
      <c r="E748" s="72" t="str">
        <f>IFERROR(IF(INDEX(Sheet3!$B$2:$B$8, MATCH(D748, Sheet3!$A$2:$A$8, 0)) = 0, "", INDEX(Sheet3!$B$2:$B$8, MATCH(D748, Sheet3!$A$2:$A$8, 0))), "")</f>
        <v/>
      </c>
      <c r="F748" s="31"/>
      <c r="G748" s="45"/>
      <c r="H748" s="63" t="str">
        <f>IFERROR(INDEX(Sheet3!$F$2:$F$114, MATCH(G748, Sheet3!$E$2:$E$114, 0)), "")</f>
        <v/>
      </c>
      <c r="I748" s="32"/>
      <c r="J748" s="40" t="str">
        <f t="shared" ca="1" si="89"/>
        <v/>
      </c>
      <c r="K748" s="34"/>
      <c r="L748" s="59" t="str">
        <f t="shared" ca="1" si="92"/>
        <v/>
      </c>
      <c r="M748" s="34"/>
      <c r="N748" s="47" t="str">
        <f t="shared" ca="1" si="93"/>
        <v/>
      </c>
      <c r="O748" s="75"/>
      <c r="P748" s="75"/>
      <c r="Q748" s="47" t="str">
        <f t="shared" ca="1" si="94"/>
        <v/>
      </c>
      <c r="R748" s="34"/>
      <c r="S748" s="59" t="str">
        <f t="shared" ca="1" si="95"/>
        <v/>
      </c>
      <c r="T748" s="32"/>
      <c r="U748" s="33" t="str">
        <f t="shared" ca="1" si="96"/>
        <v/>
      </c>
      <c r="V748" s="34"/>
      <c r="W748" s="35"/>
      <c r="X748" s="36" t="str">
        <f t="shared" ca="1" si="90"/>
        <v/>
      </c>
      <c r="Y748" s="37"/>
      <c r="Z748" s="38" t="str">
        <f t="shared" si="91"/>
        <v/>
      </c>
    </row>
    <row r="749" spans="1:26" s="39" customFormat="1" hidden="1">
      <c r="A749" s="30">
        <v>746</v>
      </c>
      <c r="B749" s="31"/>
      <c r="C749" s="31"/>
      <c r="D749" s="44"/>
      <c r="E749" s="72" t="str">
        <f>IFERROR(IF(INDEX(Sheet3!$B$2:$B$8, MATCH(D749, Sheet3!$A$2:$A$8, 0)) = 0, "", INDEX(Sheet3!$B$2:$B$8, MATCH(D749, Sheet3!$A$2:$A$8, 0))), "")</f>
        <v/>
      </c>
      <c r="F749" s="31"/>
      <c r="G749" s="45"/>
      <c r="H749" s="63" t="str">
        <f>IFERROR(INDEX(Sheet3!$F$2:$F$114, MATCH(G749, Sheet3!$E$2:$E$114, 0)), "")</f>
        <v/>
      </c>
      <c r="I749" s="32"/>
      <c r="J749" s="40" t="str">
        <f t="shared" ca="1" si="89"/>
        <v/>
      </c>
      <c r="K749" s="34"/>
      <c r="L749" s="59" t="str">
        <f t="shared" ca="1" si="92"/>
        <v/>
      </c>
      <c r="M749" s="34"/>
      <c r="N749" s="47" t="str">
        <f t="shared" ca="1" si="93"/>
        <v/>
      </c>
      <c r="O749" s="75"/>
      <c r="P749" s="75"/>
      <c r="Q749" s="47" t="str">
        <f t="shared" ca="1" si="94"/>
        <v/>
      </c>
      <c r="R749" s="34"/>
      <c r="S749" s="59" t="str">
        <f t="shared" ca="1" si="95"/>
        <v/>
      </c>
      <c r="T749" s="32"/>
      <c r="U749" s="33" t="str">
        <f t="shared" ca="1" si="96"/>
        <v/>
      </c>
      <c r="V749" s="34"/>
      <c r="W749" s="35"/>
      <c r="X749" s="36" t="str">
        <f t="shared" ca="1" si="90"/>
        <v/>
      </c>
      <c r="Y749" s="37"/>
      <c r="Z749" s="38" t="str">
        <f t="shared" si="91"/>
        <v/>
      </c>
    </row>
    <row r="750" spans="1:26" s="39" customFormat="1" hidden="1">
      <c r="A750" s="30">
        <v>747</v>
      </c>
      <c r="B750" s="31"/>
      <c r="C750" s="31"/>
      <c r="D750" s="44"/>
      <c r="E750" s="72" t="str">
        <f>IFERROR(IF(INDEX(Sheet3!$B$2:$B$8, MATCH(D750, Sheet3!$A$2:$A$8, 0)) = 0, "", INDEX(Sheet3!$B$2:$B$8, MATCH(D750, Sheet3!$A$2:$A$8, 0))), "")</f>
        <v/>
      </c>
      <c r="F750" s="31"/>
      <c r="G750" s="45"/>
      <c r="H750" s="63" t="str">
        <f>IFERROR(INDEX(Sheet3!$F$2:$F$114, MATCH(G750, Sheet3!$E$2:$E$114, 0)), "")</f>
        <v/>
      </c>
      <c r="I750" s="32"/>
      <c r="J750" s="40" t="str">
        <f t="shared" ca="1" si="89"/>
        <v/>
      </c>
      <c r="K750" s="34"/>
      <c r="L750" s="59" t="str">
        <f t="shared" ca="1" si="92"/>
        <v/>
      </c>
      <c r="M750" s="34"/>
      <c r="N750" s="47" t="str">
        <f t="shared" ca="1" si="93"/>
        <v/>
      </c>
      <c r="O750" s="75"/>
      <c r="P750" s="75"/>
      <c r="Q750" s="47" t="str">
        <f t="shared" ca="1" si="94"/>
        <v/>
      </c>
      <c r="R750" s="34"/>
      <c r="S750" s="59" t="str">
        <f t="shared" ca="1" si="95"/>
        <v/>
      </c>
      <c r="T750" s="32"/>
      <c r="U750" s="33" t="str">
        <f t="shared" ca="1" si="96"/>
        <v/>
      </c>
      <c r="V750" s="34"/>
      <c r="W750" s="35"/>
      <c r="X750" s="36" t="str">
        <f t="shared" ca="1" si="90"/>
        <v/>
      </c>
      <c r="Y750" s="37"/>
      <c r="Z750" s="38" t="str">
        <f t="shared" si="91"/>
        <v/>
      </c>
    </row>
    <row r="751" spans="1:26" s="39" customFormat="1" hidden="1">
      <c r="A751" s="30">
        <v>748</v>
      </c>
      <c r="B751" s="31"/>
      <c r="C751" s="31"/>
      <c r="D751" s="44"/>
      <c r="E751" s="72" t="str">
        <f>IFERROR(IF(INDEX(Sheet3!$B$2:$B$8, MATCH(D751, Sheet3!$A$2:$A$8, 0)) = 0, "", INDEX(Sheet3!$B$2:$B$8, MATCH(D751, Sheet3!$A$2:$A$8, 0))), "")</f>
        <v/>
      </c>
      <c r="F751" s="31"/>
      <c r="G751" s="45"/>
      <c r="H751" s="63" t="str">
        <f>IFERROR(INDEX(Sheet3!$F$2:$F$114, MATCH(G751, Sheet3!$E$2:$E$114, 0)), "")</f>
        <v/>
      </c>
      <c r="I751" s="32"/>
      <c r="J751" s="40" t="str">
        <f t="shared" ca="1" si="89"/>
        <v/>
      </c>
      <c r="K751" s="34"/>
      <c r="L751" s="59" t="str">
        <f t="shared" ca="1" si="92"/>
        <v/>
      </c>
      <c r="M751" s="34"/>
      <c r="N751" s="47" t="str">
        <f t="shared" ca="1" si="93"/>
        <v/>
      </c>
      <c r="O751" s="75"/>
      <c r="P751" s="75"/>
      <c r="Q751" s="47" t="str">
        <f t="shared" ca="1" si="94"/>
        <v/>
      </c>
      <c r="R751" s="34"/>
      <c r="S751" s="59" t="str">
        <f t="shared" ca="1" si="95"/>
        <v/>
      </c>
      <c r="T751" s="32"/>
      <c r="U751" s="33" t="str">
        <f t="shared" ca="1" si="96"/>
        <v/>
      </c>
      <c r="V751" s="34"/>
      <c r="W751" s="35"/>
      <c r="X751" s="36" t="str">
        <f t="shared" ca="1" si="90"/>
        <v/>
      </c>
      <c r="Y751" s="37"/>
      <c r="Z751" s="38" t="str">
        <f t="shared" si="91"/>
        <v/>
      </c>
    </row>
    <row r="752" spans="1:26" s="39" customFormat="1" hidden="1">
      <c r="A752" s="30">
        <v>749</v>
      </c>
      <c r="B752" s="31"/>
      <c r="C752" s="31"/>
      <c r="D752" s="44"/>
      <c r="E752" s="72" t="str">
        <f>IFERROR(IF(INDEX(Sheet3!$B$2:$B$8, MATCH(D752, Sheet3!$A$2:$A$8, 0)) = 0, "", INDEX(Sheet3!$B$2:$B$8, MATCH(D752, Sheet3!$A$2:$A$8, 0))), "")</f>
        <v/>
      </c>
      <c r="F752" s="31"/>
      <c r="G752" s="45"/>
      <c r="H752" s="63" t="str">
        <f>IFERROR(INDEX(Sheet3!$F$2:$F$114, MATCH(G752, Sheet3!$E$2:$E$114, 0)), "")</f>
        <v/>
      </c>
      <c r="I752" s="32"/>
      <c r="J752" s="40" t="str">
        <f t="shared" ca="1" si="89"/>
        <v/>
      </c>
      <c r="K752" s="34"/>
      <c r="L752" s="59" t="str">
        <f t="shared" ca="1" si="92"/>
        <v/>
      </c>
      <c r="M752" s="34"/>
      <c r="N752" s="47" t="str">
        <f t="shared" ca="1" si="93"/>
        <v/>
      </c>
      <c r="O752" s="75"/>
      <c r="P752" s="75"/>
      <c r="Q752" s="47" t="str">
        <f t="shared" ca="1" si="94"/>
        <v/>
      </c>
      <c r="R752" s="34"/>
      <c r="S752" s="59" t="str">
        <f t="shared" ca="1" si="95"/>
        <v/>
      </c>
      <c r="T752" s="32"/>
      <c r="U752" s="33" t="str">
        <f t="shared" ca="1" si="96"/>
        <v/>
      </c>
      <c r="V752" s="34"/>
      <c r="W752" s="35"/>
      <c r="X752" s="36" t="str">
        <f t="shared" ca="1" si="90"/>
        <v/>
      </c>
      <c r="Y752" s="37"/>
      <c r="Z752" s="38" t="str">
        <f t="shared" si="91"/>
        <v/>
      </c>
    </row>
    <row r="753" spans="1:26" s="39" customFormat="1" hidden="1">
      <c r="A753" s="30">
        <v>750</v>
      </c>
      <c r="B753" s="31"/>
      <c r="C753" s="31"/>
      <c r="D753" s="44"/>
      <c r="E753" s="72" t="str">
        <f>IFERROR(IF(INDEX(Sheet3!$B$2:$B$8, MATCH(D753, Sheet3!$A$2:$A$8, 0)) = 0, "", INDEX(Sheet3!$B$2:$B$8, MATCH(D753, Sheet3!$A$2:$A$8, 0))), "")</f>
        <v/>
      </c>
      <c r="F753" s="31"/>
      <c r="G753" s="45"/>
      <c r="H753" s="63" t="str">
        <f>IFERROR(INDEX(Sheet3!$F$2:$F$114, MATCH(G753, Sheet3!$E$2:$E$114, 0)), "")</f>
        <v/>
      </c>
      <c r="I753" s="32"/>
      <c r="J753" s="40" t="str">
        <f t="shared" ca="1" si="89"/>
        <v/>
      </c>
      <c r="K753" s="34"/>
      <c r="L753" s="59" t="str">
        <f t="shared" ca="1" si="92"/>
        <v/>
      </c>
      <c r="M753" s="34"/>
      <c r="N753" s="47" t="str">
        <f t="shared" ca="1" si="93"/>
        <v/>
      </c>
      <c r="O753" s="75"/>
      <c r="P753" s="75"/>
      <c r="Q753" s="47" t="str">
        <f t="shared" ca="1" si="94"/>
        <v/>
      </c>
      <c r="R753" s="34"/>
      <c r="S753" s="59" t="str">
        <f t="shared" ca="1" si="95"/>
        <v/>
      </c>
      <c r="T753" s="32"/>
      <c r="U753" s="33" t="str">
        <f t="shared" ca="1" si="96"/>
        <v/>
      </c>
      <c r="V753" s="34"/>
      <c r="W753" s="35"/>
      <c r="X753" s="36" t="str">
        <f t="shared" ca="1" si="90"/>
        <v/>
      </c>
      <c r="Y753" s="37"/>
      <c r="Z753" s="38" t="str">
        <f t="shared" si="91"/>
        <v/>
      </c>
    </row>
    <row r="754" spans="1:26" s="39" customFormat="1" hidden="1">
      <c r="A754" s="30">
        <v>751</v>
      </c>
      <c r="B754" s="31"/>
      <c r="C754" s="31"/>
      <c r="D754" s="44"/>
      <c r="E754" s="72" t="str">
        <f>IFERROR(IF(INDEX(Sheet3!$B$2:$B$8, MATCH(D754, Sheet3!$A$2:$A$8, 0)) = 0, "", INDEX(Sheet3!$B$2:$B$8, MATCH(D754, Sheet3!$A$2:$A$8, 0))), "")</f>
        <v/>
      </c>
      <c r="F754" s="31"/>
      <c r="G754" s="45"/>
      <c r="H754" s="63" t="str">
        <f>IFERROR(INDEX(Sheet3!$F$2:$F$114, MATCH(G754, Sheet3!$E$2:$E$114, 0)), "")</f>
        <v/>
      </c>
      <c r="I754" s="32"/>
      <c r="J754" s="40" t="str">
        <f t="shared" ca="1" si="89"/>
        <v/>
      </c>
      <c r="K754" s="34"/>
      <c r="L754" s="59" t="str">
        <f t="shared" ca="1" si="92"/>
        <v/>
      </c>
      <c r="M754" s="34"/>
      <c r="N754" s="47" t="str">
        <f t="shared" ca="1" si="93"/>
        <v/>
      </c>
      <c r="O754" s="75"/>
      <c r="P754" s="75"/>
      <c r="Q754" s="47" t="str">
        <f t="shared" ca="1" si="94"/>
        <v/>
      </c>
      <c r="R754" s="34"/>
      <c r="S754" s="59" t="str">
        <f t="shared" ca="1" si="95"/>
        <v/>
      </c>
      <c r="T754" s="32"/>
      <c r="U754" s="33" t="str">
        <f t="shared" ca="1" si="96"/>
        <v/>
      </c>
      <c r="V754" s="34"/>
      <c r="W754" s="35"/>
      <c r="X754" s="36" t="str">
        <f t="shared" ca="1" si="90"/>
        <v/>
      </c>
      <c r="Y754" s="37"/>
      <c r="Z754" s="38" t="str">
        <f t="shared" si="91"/>
        <v/>
      </c>
    </row>
    <row r="755" spans="1:26" s="39" customFormat="1" hidden="1">
      <c r="A755" s="30">
        <v>752</v>
      </c>
      <c r="B755" s="31"/>
      <c r="C755" s="31"/>
      <c r="D755" s="44"/>
      <c r="E755" s="72" t="str">
        <f>IFERROR(IF(INDEX(Sheet3!$B$2:$B$8, MATCH(D755, Sheet3!$A$2:$A$8, 0)) = 0, "", INDEX(Sheet3!$B$2:$B$8, MATCH(D755, Sheet3!$A$2:$A$8, 0))), "")</f>
        <v/>
      </c>
      <c r="F755" s="31"/>
      <c r="G755" s="45"/>
      <c r="H755" s="63" t="str">
        <f>IFERROR(INDEX(Sheet3!$F$2:$F$114, MATCH(G755, Sheet3!$E$2:$E$114, 0)), "")</f>
        <v/>
      </c>
      <c r="I755" s="32"/>
      <c r="J755" s="40" t="str">
        <f t="shared" ca="1" si="89"/>
        <v/>
      </c>
      <c r="K755" s="34"/>
      <c r="L755" s="59" t="str">
        <f t="shared" ca="1" si="92"/>
        <v/>
      </c>
      <c r="M755" s="34"/>
      <c r="N755" s="47" t="str">
        <f t="shared" ca="1" si="93"/>
        <v/>
      </c>
      <c r="O755" s="75"/>
      <c r="P755" s="75"/>
      <c r="Q755" s="47" t="str">
        <f t="shared" ca="1" si="94"/>
        <v/>
      </c>
      <c r="R755" s="34"/>
      <c r="S755" s="59" t="str">
        <f t="shared" ca="1" si="95"/>
        <v/>
      </c>
      <c r="T755" s="32"/>
      <c r="U755" s="33" t="str">
        <f t="shared" ca="1" si="96"/>
        <v/>
      </c>
      <c r="V755" s="34"/>
      <c r="W755" s="35"/>
      <c r="X755" s="36" t="str">
        <f t="shared" ca="1" si="90"/>
        <v/>
      </c>
      <c r="Y755" s="37"/>
      <c r="Z755" s="38" t="str">
        <f t="shared" si="91"/>
        <v/>
      </c>
    </row>
    <row r="756" spans="1:26" s="39" customFormat="1" hidden="1">
      <c r="A756" s="30">
        <v>753</v>
      </c>
      <c r="B756" s="31"/>
      <c r="C756" s="31"/>
      <c r="D756" s="44"/>
      <c r="E756" s="72" t="str">
        <f>IFERROR(IF(INDEX(Sheet3!$B$2:$B$8, MATCH(D756, Sheet3!$A$2:$A$8, 0)) = 0, "", INDEX(Sheet3!$B$2:$B$8, MATCH(D756, Sheet3!$A$2:$A$8, 0))), "")</f>
        <v/>
      </c>
      <c r="F756" s="31"/>
      <c r="G756" s="45"/>
      <c r="H756" s="63" t="str">
        <f>IFERROR(INDEX(Sheet3!$F$2:$F$114, MATCH(G756, Sheet3!$E$2:$E$114, 0)), "")</f>
        <v/>
      </c>
      <c r="I756" s="32"/>
      <c r="J756" s="40" t="str">
        <f t="shared" ca="1" si="89"/>
        <v/>
      </c>
      <c r="K756" s="34"/>
      <c r="L756" s="59" t="str">
        <f t="shared" ca="1" si="92"/>
        <v/>
      </c>
      <c r="M756" s="34"/>
      <c r="N756" s="47" t="str">
        <f t="shared" ca="1" si="93"/>
        <v/>
      </c>
      <c r="O756" s="75"/>
      <c r="P756" s="75"/>
      <c r="Q756" s="47" t="str">
        <f t="shared" ca="1" si="94"/>
        <v/>
      </c>
      <c r="R756" s="34"/>
      <c r="S756" s="59" t="str">
        <f t="shared" ca="1" si="95"/>
        <v/>
      </c>
      <c r="T756" s="32"/>
      <c r="U756" s="33" t="str">
        <f t="shared" ca="1" si="96"/>
        <v/>
      </c>
      <c r="V756" s="34"/>
      <c r="W756" s="35"/>
      <c r="X756" s="36" t="str">
        <f t="shared" ca="1" si="90"/>
        <v/>
      </c>
      <c r="Y756" s="37"/>
      <c r="Z756" s="38" t="str">
        <f t="shared" si="91"/>
        <v/>
      </c>
    </row>
    <row r="757" spans="1:26" s="39" customFormat="1" hidden="1">
      <c r="A757" s="30">
        <v>754</v>
      </c>
      <c r="B757" s="31"/>
      <c r="C757" s="31"/>
      <c r="D757" s="44"/>
      <c r="E757" s="72" t="str">
        <f>IFERROR(IF(INDEX(Sheet3!$B$2:$B$8, MATCH(D757, Sheet3!$A$2:$A$8, 0)) = 0, "", INDEX(Sheet3!$B$2:$B$8, MATCH(D757, Sheet3!$A$2:$A$8, 0))), "")</f>
        <v/>
      </c>
      <c r="F757" s="31"/>
      <c r="G757" s="45"/>
      <c r="H757" s="63" t="str">
        <f>IFERROR(INDEX(Sheet3!$F$2:$F$114, MATCH(G757, Sheet3!$E$2:$E$114, 0)), "")</f>
        <v/>
      </c>
      <c r="I757" s="32"/>
      <c r="J757" s="40" t="str">
        <f t="shared" ca="1" si="89"/>
        <v/>
      </c>
      <c r="K757" s="34"/>
      <c r="L757" s="59" t="str">
        <f t="shared" ca="1" si="92"/>
        <v/>
      </c>
      <c r="M757" s="34"/>
      <c r="N757" s="47" t="str">
        <f t="shared" ca="1" si="93"/>
        <v/>
      </c>
      <c r="O757" s="75"/>
      <c r="P757" s="75"/>
      <c r="Q757" s="47" t="str">
        <f t="shared" ca="1" si="94"/>
        <v/>
      </c>
      <c r="R757" s="34"/>
      <c r="S757" s="59" t="str">
        <f t="shared" ca="1" si="95"/>
        <v/>
      </c>
      <c r="T757" s="32"/>
      <c r="U757" s="33" t="str">
        <f t="shared" ca="1" si="96"/>
        <v/>
      </c>
      <c r="V757" s="34"/>
      <c r="W757" s="35"/>
      <c r="X757" s="36" t="str">
        <f t="shared" ca="1" si="90"/>
        <v/>
      </c>
      <c r="Y757" s="37"/>
      <c r="Z757" s="38" t="str">
        <f t="shared" si="91"/>
        <v/>
      </c>
    </row>
    <row r="758" spans="1:26" s="39" customFormat="1" hidden="1">
      <c r="A758" s="30">
        <v>755</v>
      </c>
      <c r="B758" s="31"/>
      <c r="C758" s="31"/>
      <c r="D758" s="44"/>
      <c r="E758" s="72" t="str">
        <f>IFERROR(IF(INDEX(Sheet3!$B$2:$B$8, MATCH(D758, Sheet3!$A$2:$A$8, 0)) = 0, "", INDEX(Sheet3!$B$2:$B$8, MATCH(D758, Sheet3!$A$2:$A$8, 0))), "")</f>
        <v/>
      </c>
      <c r="F758" s="31"/>
      <c r="G758" s="45"/>
      <c r="H758" s="63" t="str">
        <f>IFERROR(INDEX(Sheet3!$F$2:$F$114, MATCH(G758, Sheet3!$E$2:$E$114, 0)), "")</f>
        <v/>
      </c>
      <c r="I758" s="32"/>
      <c r="J758" s="40" t="str">
        <f t="shared" ca="1" si="89"/>
        <v/>
      </c>
      <c r="K758" s="34"/>
      <c r="L758" s="59" t="str">
        <f t="shared" ca="1" si="92"/>
        <v/>
      </c>
      <c r="M758" s="34"/>
      <c r="N758" s="47" t="str">
        <f t="shared" ca="1" si="93"/>
        <v/>
      </c>
      <c r="O758" s="75"/>
      <c r="P758" s="75"/>
      <c r="Q758" s="47" t="str">
        <f t="shared" ca="1" si="94"/>
        <v/>
      </c>
      <c r="R758" s="34"/>
      <c r="S758" s="59" t="str">
        <f t="shared" ca="1" si="95"/>
        <v/>
      </c>
      <c r="T758" s="32"/>
      <c r="U758" s="33" t="str">
        <f t="shared" ca="1" si="96"/>
        <v/>
      </c>
      <c r="V758" s="34"/>
      <c r="W758" s="35"/>
      <c r="X758" s="36" t="str">
        <f t="shared" ca="1" si="90"/>
        <v/>
      </c>
      <c r="Y758" s="37"/>
      <c r="Z758" s="38" t="str">
        <f t="shared" si="91"/>
        <v/>
      </c>
    </row>
    <row r="759" spans="1:26" s="39" customFormat="1" hidden="1">
      <c r="A759" s="30">
        <v>756</v>
      </c>
      <c r="B759" s="31"/>
      <c r="C759" s="31"/>
      <c r="D759" s="44"/>
      <c r="E759" s="72" t="str">
        <f>IFERROR(IF(INDEX(Sheet3!$B$2:$B$8, MATCH(D759, Sheet3!$A$2:$A$8, 0)) = 0, "", INDEX(Sheet3!$B$2:$B$8, MATCH(D759, Sheet3!$A$2:$A$8, 0))), "")</f>
        <v/>
      </c>
      <c r="F759" s="31"/>
      <c r="G759" s="45"/>
      <c r="H759" s="63" t="str">
        <f>IFERROR(INDEX(Sheet3!$F$2:$F$114, MATCH(G759, Sheet3!$E$2:$E$114, 0)), "")</f>
        <v/>
      </c>
      <c r="I759" s="32"/>
      <c r="J759" s="40" t="str">
        <f t="shared" ca="1" si="89"/>
        <v/>
      </c>
      <c r="K759" s="34"/>
      <c r="L759" s="59" t="str">
        <f t="shared" ca="1" si="92"/>
        <v/>
      </c>
      <c r="M759" s="34"/>
      <c r="N759" s="47" t="str">
        <f t="shared" ca="1" si="93"/>
        <v/>
      </c>
      <c r="O759" s="75"/>
      <c r="P759" s="75"/>
      <c r="Q759" s="47" t="str">
        <f t="shared" ca="1" si="94"/>
        <v/>
      </c>
      <c r="R759" s="34"/>
      <c r="S759" s="59" t="str">
        <f t="shared" ca="1" si="95"/>
        <v/>
      </c>
      <c r="T759" s="32"/>
      <c r="U759" s="33" t="str">
        <f t="shared" ca="1" si="96"/>
        <v/>
      </c>
      <c r="V759" s="34"/>
      <c r="W759" s="35"/>
      <c r="X759" s="36" t="str">
        <f t="shared" ca="1" si="90"/>
        <v/>
      </c>
      <c r="Y759" s="37"/>
      <c r="Z759" s="38" t="str">
        <f t="shared" si="91"/>
        <v/>
      </c>
    </row>
    <row r="760" spans="1:26" s="39" customFormat="1" hidden="1">
      <c r="A760" s="30">
        <v>757</v>
      </c>
      <c r="B760" s="31"/>
      <c r="C760" s="31"/>
      <c r="D760" s="44"/>
      <c r="E760" s="72" t="str">
        <f>IFERROR(IF(INDEX(Sheet3!$B$2:$B$8, MATCH(D760, Sheet3!$A$2:$A$8, 0)) = 0, "", INDEX(Sheet3!$B$2:$B$8, MATCH(D760, Sheet3!$A$2:$A$8, 0))), "")</f>
        <v/>
      </c>
      <c r="F760" s="31"/>
      <c r="G760" s="45"/>
      <c r="H760" s="63" t="str">
        <f>IFERROR(INDEX(Sheet3!$F$2:$F$114, MATCH(G760, Sheet3!$E$2:$E$114, 0)), "")</f>
        <v/>
      </c>
      <c r="I760" s="32"/>
      <c r="J760" s="40" t="str">
        <f t="shared" ca="1" si="89"/>
        <v/>
      </c>
      <c r="K760" s="34"/>
      <c r="L760" s="59" t="str">
        <f t="shared" ca="1" si="92"/>
        <v/>
      </c>
      <c r="M760" s="34"/>
      <c r="N760" s="47" t="str">
        <f t="shared" ca="1" si="93"/>
        <v/>
      </c>
      <c r="O760" s="75"/>
      <c r="P760" s="75"/>
      <c r="Q760" s="47" t="str">
        <f t="shared" ca="1" si="94"/>
        <v/>
      </c>
      <c r="R760" s="34"/>
      <c r="S760" s="59" t="str">
        <f t="shared" ca="1" si="95"/>
        <v/>
      </c>
      <c r="T760" s="32"/>
      <c r="U760" s="33" t="str">
        <f t="shared" ca="1" si="96"/>
        <v/>
      </c>
      <c r="V760" s="34"/>
      <c r="W760" s="35"/>
      <c r="X760" s="36" t="str">
        <f t="shared" ca="1" si="90"/>
        <v/>
      </c>
      <c r="Y760" s="37"/>
      <c r="Z760" s="38" t="str">
        <f t="shared" si="91"/>
        <v/>
      </c>
    </row>
    <row r="761" spans="1:26" s="39" customFormat="1" hidden="1">
      <c r="A761" s="30">
        <v>758</v>
      </c>
      <c r="B761" s="31"/>
      <c r="C761" s="31"/>
      <c r="D761" s="44"/>
      <c r="E761" s="72" t="str">
        <f>IFERROR(IF(INDEX(Sheet3!$B$2:$B$8, MATCH(D761, Sheet3!$A$2:$A$8, 0)) = 0, "", INDEX(Sheet3!$B$2:$B$8, MATCH(D761, Sheet3!$A$2:$A$8, 0))), "")</f>
        <v/>
      </c>
      <c r="F761" s="31"/>
      <c r="G761" s="45"/>
      <c r="H761" s="63" t="str">
        <f>IFERROR(INDEX(Sheet3!$F$2:$F$114, MATCH(G761, Sheet3!$E$2:$E$114, 0)), "")</f>
        <v/>
      </c>
      <c r="I761" s="32"/>
      <c r="J761" s="40" t="str">
        <f t="shared" ca="1" si="89"/>
        <v/>
      </c>
      <c r="K761" s="34"/>
      <c r="L761" s="59" t="str">
        <f t="shared" ca="1" si="92"/>
        <v/>
      </c>
      <c r="M761" s="34"/>
      <c r="N761" s="47" t="str">
        <f t="shared" ca="1" si="93"/>
        <v/>
      </c>
      <c r="O761" s="75"/>
      <c r="P761" s="75"/>
      <c r="Q761" s="47" t="str">
        <f t="shared" ca="1" si="94"/>
        <v/>
      </c>
      <c r="R761" s="34"/>
      <c r="S761" s="59" t="str">
        <f t="shared" ca="1" si="95"/>
        <v/>
      </c>
      <c r="T761" s="32"/>
      <c r="U761" s="33" t="str">
        <f t="shared" ca="1" si="96"/>
        <v/>
      </c>
      <c r="V761" s="34"/>
      <c r="W761" s="35"/>
      <c r="X761" s="36" t="str">
        <f t="shared" ca="1" si="90"/>
        <v/>
      </c>
      <c r="Y761" s="37"/>
      <c r="Z761" s="38" t="str">
        <f t="shared" si="91"/>
        <v/>
      </c>
    </row>
    <row r="762" spans="1:26" s="39" customFormat="1" hidden="1">
      <c r="A762" s="30">
        <v>759</v>
      </c>
      <c r="B762" s="31"/>
      <c r="C762" s="31"/>
      <c r="D762" s="44"/>
      <c r="E762" s="72" t="str">
        <f>IFERROR(IF(INDEX(Sheet3!$B$2:$B$8, MATCH(D762, Sheet3!$A$2:$A$8, 0)) = 0, "", INDEX(Sheet3!$B$2:$B$8, MATCH(D762, Sheet3!$A$2:$A$8, 0))), "")</f>
        <v/>
      </c>
      <c r="F762" s="31"/>
      <c r="G762" s="45"/>
      <c r="H762" s="63" t="str">
        <f>IFERROR(INDEX(Sheet3!$F$2:$F$114, MATCH(G762, Sheet3!$E$2:$E$114, 0)), "")</f>
        <v/>
      </c>
      <c r="I762" s="32"/>
      <c r="J762" s="40" t="str">
        <f t="shared" ca="1" si="89"/>
        <v/>
      </c>
      <c r="K762" s="34"/>
      <c r="L762" s="59" t="str">
        <f t="shared" ca="1" si="92"/>
        <v/>
      </c>
      <c r="M762" s="34"/>
      <c r="N762" s="47" t="str">
        <f t="shared" ca="1" si="93"/>
        <v/>
      </c>
      <c r="O762" s="75"/>
      <c r="P762" s="75"/>
      <c r="Q762" s="47" t="str">
        <f t="shared" ca="1" si="94"/>
        <v/>
      </c>
      <c r="R762" s="34"/>
      <c r="S762" s="59" t="str">
        <f t="shared" ca="1" si="95"/>
        <v/>
      </c>
      <c r="T762" s="32"/>
      <c r="U762" s="33" t="str">
        <f t="shared" ca="1" si="96"/>
        <v/>
      </c>
      <c r="V762" s="34"/>
      <c r="W762" s="35"/>
      <c r="X762" s="36" t="str">
        <f t="shared" ca="1" si="90"/>
        <v/>
      </c>
      <c r="Y762" s="37"/>
      <c r="Z762" s="38" t="str">
        <f t="shared" si="91"/>
        <v/>
      </c>
    </row>
    <row r="763" spans="1:26" s="39" customFormat="1" hidden="1">
      <c r="A763" s="30">
        <v>760</v>
      </c>
      <c r="B763" s="31"/>
      <c r="C763" s="31"/>
      <c r="D763" s="44"/>
      <c r="E763" s="72" t="str">
        <f>IFERROR(IF(INDEX(Sheet3!$B$2:$B$8, MATCH(D763, Sheet3!$A$2:$A$8, 0)) = 0, "", INDEX(Sheet3!$B$2:$B$8, MATCH(D763, Sheet3!$A$2:$A$8, 0))), "")</f>
        <v/>
      </c>
      <c r="F763" s="31"/>
      <c r="G763" s="45"/>
      <c r="H763" s="63" t="str">
        <f>IFERROR(INDEX(Sheet3!$F$2:$F$114, MATCH(G763, Sheet3!$E$2:$E$114, 0)), "")</f>
        <v/>
      </c>
      <c r="I763" s="32"/>
      <c r="J763" s="40" t="str">
        <f t="shared" ca="1" si="89"/>
        <v/>
      </c>
      <c r="K763" s="34"/>
      <c r="L763" s="59" t="str">
        <f t="shared" ca="1" si="92"/>
        <v/>
      </c>
      <c r="M763" s="34"/>
      <c r="N763" s="47" t="str">
        <f t="shared" ca="1" si="93"/>
        <v/>
      </c>
      <c r="O763" s="75"/>
      <c r="P763" s="75"/>
      <c r="Q763" s="47" t="str">
        <f t="shared" ca="1" si="94"/>
        <v/>
      </c>
      <c r="R763" s="34"/>
      <c r="S763" s="59" t="str">
        <f t="shared" ca="1" si="95"/>
        <v/>
      </c>
      <c r="T763" s="32"/>
      <c r="U763" s="33" t="str">
        <f t="shared" ca="1" si="96"/>
        <v/>
      </c>
      <c r="V763" s="34"/>
      <c r="W763" s="35"/>
      <c r="X763" s="36" t="str">
        <f t="shared" ca="1" si="90"/>
        <v/>
      </c>
      <c r="Y763" s="37"/>
      <c r="Z763" s="38" t="str">
        <f t="shared" si="91"/>
        <v/>
      </c>
    </row>
    <row r="764" spans="1:26" s="39" customFormat="1" hidden="1">
      <c r="A764" s="30">
        <v>761</v>
      </c>
      <c r="B764" s="31"/>
      <c r="C764" s="31"/>
      <c r="D764" s="44"/>
      <c r="E764" s="72" t="str">
        <f>IFERROR(IF(INDEX(Sheet3!$B$2:$B$8, MATCH(D764, Sheet3!$A$2:$A$8, 0)) = 0, "", INDEX(Sheet3!$B$2:$B$8, MATCH(D764, Sheet3!$A$2:$A$8, 0))), "")</f>
        <v/>
      </c>
      <c r="F764" s="31"/>
      <c r="G764" s="45"/>
      <c r="H764" s="63" t="str">
        <f>IFERROR(INDEX(Sheet3!$F$2:$F$114, MATCH(G764, Sheet3!$E$2:$E$114, 0)), "")</f>
        <v/>
      </c>
      <c r="I764" s="32"/>
      <c r="J764" s="40" t="str">
        <f t="shared" ca="1" si="89"/>
        <v/>
      </c>
      <c r="K764" s="34"/>
      <c r="L764" s="59" t="str">
        <f t="shared" ca="1" si="92"/>
        <v/>
      </c>
      <c r="M764" s="34"/>
      <c r="N764" s="47" t="str">
        <f t="shared" ca="1" si="93"/>
        <v/>
      </c>
      <c r="O764" s="75"/>
      <c r="P764" s="75"/>
      <c r="Q764" s="47" t="str">
        <f t="shared" ca="1" si="94"/>
        <v/>
      </c>
      <c r="R764" s="34"/>
      <c r="S764" s="59" t="str">
        <f t="shared" ca="1" si="95"/>
        <v/>
      </c>
      <c r="T764" s="32"/>
      <c r="U764" s="33" t="str">
        <f t="shared" ca="1" si="96"/>
        <v/>
      </c>
      <c r="V764" s="34"/>
      <c r="W764" s="35"/>
      <c r="X764" s="36" t="str">
        <f t="shared" ca="1" si="90"/>
        <v/>
      </c>
      <c r="Y764" s="37"/>
      <c r="Z764" s="38" t="str">
        <f t="shared" si="91"/>
        <v/>
      </c>
    </row>
    <row r="765" spans="1:26" s="39" customFormat="1" hidden="1">
      <c r="A765" s="30">
        <v>762</v>
      </c>
      <c r="B765" s="31"/>
      <c r="C765" s="31"/>
      <c r="D765" s="44"/>
      <c r="E765" s="72" t="str">
        <f>IFERROR(IF(INDEX(Sheet3!$B$2:$B$8, MATCH(D765, Sheet3!$A$2:$A$8, 0)) = 0, "", INDEX(Sheet3!$B$2:$B$8, MATCH(D765, Sheet3!$A$2:$A$8, 0))), "")</f>
        <v/>
      </c>
      <c r="F765" s="31"/>
      <c r="G765" s="45"/>
      <c r="H765" s="63" t="str">
        <f>IFERROR(INDEX(Sheet3!$F$2:$F$114, MATCH(G765, Sheet3!$E$2:$E$114, 0)), "")</f>
        <v/>
      </c>
      <c r="I765" s="32"/>
      <c r="J765" s="40" t="str">
        <f t="shared" ca="1" si="89"/>
        <v/>
      </c>
      <c r="K765" s="34"/>
      <c r="L765" s="59" t="str">
        <f t="shared" ca="1" si="92"/>
        <v/>
      </c>
      <c r="M765" s="34"/>
      <c r="N765" s="47" t="str">
        <f t="shared" ca="1" si="93"/>
        <v/>
      </c>
      <c r="O765" s="75"/>
      <c r="P765" s="75"/>
      <c r="Q765" s="47" t="str">
        <f t="shared" ca="1" si="94"/>
        <v/>
      </c>
      <c r="R765" s="34"/>
      <c r="S765" s="59" t="str">
        <f t="shared" ca="1" si="95"/>
        <v/>
      </c>
      <c r="T765" s="32"/>
      <c r="U765" s="33" t="str">
        <f t="shared" ca="1" si="96"/>
        <v/>
      </c>
      <c r="V765" s="34"/>
      <c r="W765" s="35"/>
      <c r="X765" s="36" t="str">
        <f t="shared" ca="1" si="90"/>
        <v/>
      </c>
      <c r="Y765" s="37"/>
      <c r="Z765" s="38" t="str">
        <f t="shared" si="91"/>
        <v/>
      </c>
    </row>
    <row r="766" spans="1:26" s="39" customFormat="1" hidden="1">
      <c r="A766" s="30">
        <v>763</v>
      </c>
      <c r="B766" s="31"/>
      <c r="C766" s="31"/>
      <c r="D766" s="44"/>
      <c r="E766" s="72" t="str">
        <f>IFERROR(IF(INDEX(Sheet3!$B$2:$B$8, MATCH(D766, Sheet3!$A$2:$A$8, 0)) = 0, "", INDEX(Sheet3!$B$2:$B$8, MATCH(D766, Sheet3!$A$2:$A$8, 0))), "")</f>
        <v/>
      </c>
      <c r="F766" s="31"/>
      <c r="G766" s="45"/>
      <c r="H766" s="63" t="str">
        <f>IFERROR(INDEX(Sheet3!$F$2:$F$114, MATCH(G766, Sheet3!$E$2:$E$114, 0)), "")</f>
        <v/>
      </c>
      <c r="I766" s="32"/>
      <c r="J766" s="40" t="str">
        <f t="shared" ca="1" si="89"/>
        <v/>
      </c>
      <c r="K766" s="34"/>
      <c r="L766" s="59" t="str">
        <f t="shared" ca="1" si="92"/>
        <v/>
      </c>
      <c r="M766" s="34"/>
      <c r="N766" s="47" t="str">
        <f t="shared" ca="1" si="93"/>
        <v/>
      </c>
      <c r="O766" s="75"/>
      <c r="P766" s="75"/>
      <c r="Q766" s="47" t="str">
        <f t="shared" ca="1" si="94"/>
        <v/>
      </c>
      <c r="R766" s="34"/>
      <c r="S766" s="59" t="str">
        <f t="shared" ca="1" si="95"/>
        <v/>
      </c>
      <c r="T766" s="32"/>
      <c r="U766" s="33" t="str">
        <f t="shared" ca="1" si="96"/>
        <v/>
      </c>
      <c r="V766" s="34"/>
      <c r="W766" s="35"/>
      <c r="X766" s="36" t="str">
        <f t="shared" ca="1" si="90"/>
        <v/>
      </c>
      <c r="Y766" s="37"/>
      <c r="Z766" s="38" t="str">
        <f t="shared" si="91"/>
        <v/>
      </c>
    </row>
    <row r="767" spans="1:26" s="39" customFormat="1" hidden="1">
      <c r="A767" s="30">
        <v>764</v>
      </c>
      <c r="B767" s="31"/>
      <c r="C767" s="31"/>
      <c r="D767" s="44"/>
      <c r="E767" s="72" t="str">
        <f>IFERROR(IF(INDEX(Sheet3!$B$2:$B$8, MATCH(D767, Sheet3!$A$2:$A$8, 0)) = 0, "", INDEX(Sheet3!$B$2:$B$8, MATCH(D767, Sheet3!$A$2:$A$8, 0))), "")</f>
        <v/>
      </c>
      <c r="F767" s="31"/>
      <c r="G767" s="45"/>
      <c r="H767" s="63" t="str">
        <f>IFERROR(INDEX(Sheet3!$F$2:$F$114, MATCH(G767, Sheet3!$E$2:$E$114, 0)), "")</f>
        <v/>
      </c>
      <c r="I767" s="32"/>
      <c r="J767" s="40" t="str">
        <f t="shared" ca="1" si="89"/>
        <v/>
      </c>
      <c r="K767" s="34"/>
      <c r="L767" s="59" t="str">
        <f t="shared" ca="1" si="92"/>
        <v/>
      </c>
      <c r="M767" s="34"/>
      <c r="N767" s="47" t="str">
        <f t="shared" ca="1" si="93"/>
        <v/>
      </c>
      <c r="O767" s="75"/>
      <c r="P767" s="75"/>
      <c r="Q767" s="47" t="str">
        <f t="shared" ca="1" si="94"/>
        <v/>
      </c>
      <c r="R767" s="34"/>
      <c r="S767" s="59" t="str">
        <f t="shared" ca="1" si="95"/>
        <v/>
      </c>
      <c r="T767" s="32"/>
      <c r="U767" s="33" t="str">
        <f t="shared" ca="1" si="96"/>
        <v/>
      </c>
      <c r="V767" s="34"/>
      <c r="W767" s="35"/>
      <c r="X767" s="36" t="str">
        <f t="shared" ca="1" si="90"/>
        <v/>
      </c>
      <c r="Y767" s="37"/>
      <c r="Z767" s="38" t="str">
        <f t="shared" si="91"/>
        <v/>
      </c>
    </row>
    <row r="768" spans="1:26" s="39" customFormat="1" hidden="1">
      <c r="A768" s="30">
        <v>765</v>
      </c>
      <c r="B768" s="31"/>
      <c r="C768" s="31"/>
      <c r="D768" s="44"/>
      <c r="E768" s="72" t="str">
        <f>IFERROR(IF(INDEX(Sheet3!$B$2:$B$8, MATCH(D768, Sheet3!$A$2:$A$8, 0)) = 0, "", INDEX(Sheet3!$B$2:$B$8, MATCH(D768, Sheet3!$A$2:$A$8, 0))), "")</f>
        <v/>
      </c>
      <c r="F768" s="31"/>
      <c r="G768" s="45"/>
      <c r="H768" s="63" t="str">
        <f>IFERROR(INDEX(Sheet3!$F$2:$F$114, MATCH(G768, Sheet3!$E$2:$E$114, 0)), "")</f>
        <v/>
      </c>
      <c r="I768" s="32"/>
      <c r="J768" s="40" t="str">
        <f t="shared" ca="1" si="89"/>
        <v/>
      </c>
      <c r="K768" s="34"/>
      <c r="L768" s="59" t="str">
        <f t="shared" ca="1" si="92"/>
        <v/>
      </c>
      <c r="M768" s="34"/>
      <c r="N768" s="47" t="str">
        <f t="shared" ca="1" si="93"/>
        <v/>
      </c>
      <c r="O768" s="75"/>
      <c r="P768" s="75"/>
      <c r="Q768" s="47" t="str">
        <f t="shared" ca="1" si="94"/>
        <v/>
      </c>
      <c r="R768" s="34"/>
      <c r="S768" s="59" t="str">
        <f t="shared" ca="1" si="95"/>
        <v/>
      </c>
      <c r="T768" s="32"/>
      <c r="U768" s="33" t="str">
        <f t="shared" ca="1" si="96"/>
        <v/>
      </c>
      <c r="V768" s="34"/>
      <c r="W768" s="35"/>
      <c r="X768" s="36" t="str">
        <f t="shared" ca="1" si="90"/>
        <v/>
      </c>
      <c r="Y768" s="37"/>
      <c r="Z768" s="38" t="str">
        <f t="shared" si="91"/>
        <v/>
      </c>
    </row>
    <row r="769" spans="1:26" s="39" customFormat="1" hidden="1">
      <c r="A769" s="30">
        <v>766</v>
      </c>
      <c r="B769" s="31"/>
      <c r="C769" s="31"/>
      <c r="D769" s="44"/>
      <c r="E769" s="72" t="str">
        <f>IFERROR(IF(INDEX(Sheet3!$B$2:$B$8, MATCH(D769, Sheet3!$A$2:$A$8, 0)) = 0, "", INDEX(Sheet3!$B$2:$B$8, MATCH(D769, Sheet3!$A$2:$A$8, 0))), "")</f>
        <v/>
      </c>
      <c r="F769" s="31"/>
      <c r="G769" s="45"/>
      <c r="H769" s="63" t="str">
        <f>IFERROR(INDEX(Sheet3!$F$2:$F$114, MATCH(G769, Sheet3!$E$2:$E$114, 0)), "")</f>
        <v/>
      </c>
      <c r="I769" s="32"/>
      <c r="J769" s="40" t="str">
        <f t="shared" ca="1" si="89"/>
        <v/>
      </c>
      <c r="K769" s="34"/>
      <c r="L769" s="59" t="str">
        <f t="shared" ca="1" si="92"/>
        <v/>
      </c>
      <c r="M769" s="34"/>
      <c r="N769" s="47" t="str">
        <f t="shared" ca="1" si="93"/>
        <v/>
      </c>
      <c r="O769" s="75"/>
      <c r="P769" s="75"/>
      <c r="Q769" s="47" t="str">
        <f t="shared" ca="1" si="94"/>
        <v/>
      </c>
      <c r="R769" s="34"/>
      <c r="S769" s="59" t="str">
        <f t="shared" ca="1" si="95"/>
        <v/>
      </c>
      <c r="T769" s="32"/>
      <c r="U769" s="33" t="str">
        <f t="shared" ca="1" si="96"/>
        <v/>
      </c>
      <c r="V769" s="34"/>
      <c r="W769" s="35"/>
      <c r="X769" s="36" t="str">
        <f t="shared" ca="1" si="90"/>
        <v/>
      </c>
      <c r="Y769" s="37"/>
      <c r="Z769" s="38" t="str">
        <f t="shared" si="91"/>
        <v/>
      </c>
    </row>
    <row r="770" spans="1:26" s="39" customFormat="1" hidden="1">
      <c r="A770" s="30">
        <v>767</v>
      </c>
      <c r="B770" s="31"/>
      <c r="C770" s="31"/>
      <c r="D770" s="44"/>
      <c r="E770" s="72" t="str">
        <f>IFERROR(IF(INDEX(Sheet3!$B$2:$B$8, MATCH(D770, Sheet3!$A$2:$A$8, 0)) = 0, "", INDEX(Sheet3!$B$2:$B$8, MATCH(D770, Sheet3!$A$2:$A$8, 0))), "")</f>
        <v/>
      </c>
      <c r="F770" s="31"/>
      <c r="G770" s="45"/>
      <c r="H770" s="63" t="str">
        <f>IFERROR(INDEX(Sheet3!$F$2:$F$114, MATCH(G770, Sheet3!$E$2:$E$114, 0)), "")</f>
        <v/>
      </c>
      <c r="I770" s="32"/>
      <c r="J770" s="40" t="str">
        <f t="shared" ca="1" si="89"/>
        <v/>
      </c>
      <c r="K770" s="34"/>
      <c r="L770" s="59" t="str">
        <f t="shared" ca="1" si="92"/>
        <v/>
      </c>
      <c r="M770" s="34"/>
      <c r="N770" s="47" t="str">
        <f t="shared" ca="1" si="93"/>
        <v/>
      </c>
      <c r="O770" s="75"/>
      <c r="P770" s="75"/>
      <c r="Q770" s="47" t="str">
        <f t="shared" ca="1" si="94"/>
        <v/>
      </c>
      <c r="R770" s="34"/>
      <c r="S770" s="59" t="str">
        <f t="shared" ca="1" si="95"/>
        <v/>
      </c>
      <c r="T770" s="32"/>
      <c r="U770" s="33" t="str">
        <f t="shared" ca="1" si="96"/>
        <v/>
      </c>
      <c r="V770" s="34"/>
      <c r="W770" s="35"/>
      <c r="X770" s="36" t="str">
        <f t="shared" ca="1" si="90"/>
        <v/>
      </c>
      <c r="Y770" s="37"/>
      <c r="Z770" s="38" t="str">
        <f t="shared" si="91"/>
        <v/>
      </c>
    </row>
    <row r="771" spans="1:26" s="39" customFormat="1" hidden="1">
      <c r="A771" s="30">
        <v>768</v>
      </c>
      <c r="B771" s="31"/>
      <c r="C771" s="31"/>
      <c r="D771" s="44"/>
      <c r="E771" s="72" t="str">
        <f>IFERROR(IF(INDEX(Sheet3!$B$2:$B$8, MATCH(D771, Sheet3!$A$2:$A$8, 0)) = 0, "", INDEX(Sheet3!$B$2:$B$8, MATCH(D771, Sheet3!$A$2:$A$8, 0))), "")</f>
        <v/>
      </c>
      <c r="F771" s="31"/>
      <c r="G771" s="45"/>
      <c r="H771" s="63" t="str">
        <f>IFERROR(INDEX(Sheet3!$F$2:$F$114, MATCH(G771, Sheet3!$E$2:$E$114, 0)), "")</f>
        <v/>
      </c>
      <c r="I771" s="32"/>
      <c r="J771" s="40" t="str">
        <f t="shared" ca="1" si="89"/>
        <v/>
      </c>
      <c r="K771" s="34"/>
      <c r="L771" s="59" t="str">
        <f t="shared" ca="1" si="92"/>
        <v/>
      </c>
      <c r="M771" s="34"/>
      <c r="N771" s="47" t="str">
        <f t="shared" ca="1" si="93"/>
        <v/>
      </c>
      <c r="O771" s="75"/>
      <c r="P771" s="75"/>
      <c r="Q771" s="47" t="str">
        <f t="shared" ca="1" si="94"/>
        <v/>
      </c>
      <c r="R771" s="34"/>
      <c r="S771" s="59" t="str">
        <f t="shared" ca="1" si="95"/>
        <v/>
      </c>
      <c r="T771" s="32"/>
      <c r="U771" s="33" t="str">
        <f t="shared" ca="1" si="96"/>
        <v/>
      </c>
      <c r="V771" s="34"/>
      <c r="W771" s="35"/>
      <c r="X771" s="36" t="str">
        <f t="shared" ca="1" si="90"/>
        <v/>
      </c>
      <c r="Y771" s="37"/>
      <c r="Z771" s="38" t="str">
        <f t="shared" si="91"/>
        <v/>
      </c>
    </row>
    <row r="772" spans="1:26" s="39" customFormat="1" hidden="1">
      <c r="A772" s="30">
        <v>769</v>
      </c>
      <c r="B772" s="31"/>
      <c r="C772" s="31"/>
      <c r="D772" s="44"/>
      <c r="E772" s="72" t="str">
        <f>IFERROR(IF(INDEX(Sheet3!$B$2:$B$8, MATCH(D772, Sheet3!$A$2:$A$8, 0)) = 0, "", INDEX(Sheet3!$B$2:$B$8, MATCH(D772, Sheet3!$A$2:$A$8, 0))), "")</f>
        <v/>
      </c>
      <c r="F772" s="31"/>
      <c r="G772" s="45"/>
      <c r="H772" s="63" t="str">
        <f>IFERROR(INDEX(Sheet3!$F$2:$F$114, MATCH(G772, Sheet3!$E$2:$E$114, 0)), "")</f>
        <v/>
      </c>
      <c r="I772" s="32"/>
      <c r="J772" s="40" t="str">
        <f t="shared" ca="1" si="89"/>
        <v/>
      </c>
      <c r="K772" s="34"/>
      <c r="L772" s="59" t="str">
        <f t="shared" ca="1" si="92"/>
        <v/>
      </c>
      <c r="M772" s="34"/>
      <c r="N772" s="47" t="str">
        <f t="shared" ca="1" si="93"/>
        <v/>
      </c>
      <c r="O772" s="75"/>
      <c r="P772" s="75"/>
      <c r="Q772" s="47" t="str">
        <f t="shared" ca="1" si="94"/>
        <v/>
      </c>
      <c r="R772" s="34"/>
      <c r="S772" s="59" t="str">
        <f t="shared" ca="1" si="95"/>
        <v/>
      </c>
      <c r="T772" s="32"/>
      <c r="U772" s="33" t="str">
        <f t="shared" ca="1" si="96"/>
        <v/>
      </c>
      <c r="V772" s="34"/>
      <c r="W772" s="35"/>
      <c r="X772" s="36" t="str">
        <f t="shared" ca="1" si="90"/>
        <v/>
      </c>
      <c r="Y772" s="37"/>
      <c r="Z772" s="38" t="str">
        <f t="shared" si="91"/>
        <v/>
      </c>
    </row>
    <row r="773" spans="1:26" s="39" customFormat="1" hidden="1">
      <c r="A773" s="30">
        <v>770</v>
      </c>
      <c r="B773" s="31"/>
      <c r="C773" s="31"/>
      <c r="D773" s="44"/>
      <c r="E773" s="72" t="str">
        <f>IFERROR(IF(INDEX(Sheet3!$B$2:$B$8, MATCH(D773, Sheet3!$A$2:$A$8, 0)) = 0, "", INDEX(Sheet3!$B$2:$B$8, MATCH(D773, Sheet3!$A$2:$A$8, 0))), "")</f>
        <v/>
      </c>
      <c r="F773" s="31"/>
      <c r="G773" s="45"/>
      <c r="H773" s="63" t="str">
        <f>IFERROR(INDEX(Sheet3!$F$2:$F$114, MATCH(G773, Sheet3!$E$2:$E$114, 0)), "")</f>
        <v/>
      </c>
      <c r="I773" s="32"/>
      <c r="J773" s="40" t="str">
        <f t="shared" ca="1" si="89"/>
        <v/>
      </c>
      <c r="K773" s="34"/>
      <c r="L773" s="59" t="str">
        <f t="shared" ca="1" si="92"/>
        <v/>
      </c>
      <c r="M773" s="34"/>
      <c r="N773" s="47" t="str">
        <f t="shared" ca="1" si="93"/>
        <v/>
      </c>
      <c r="O773" s="75"/>
      <c r="P773" s="75"/>
      <c r="Q773" s="47" t="str">
        <f t="shared" ca="1" si="94"/>
        <v/>
      </c>
      <c r="R773" s="34"/>
      <c r="S773" s="59" t="str">
        <f t="shared" ca="1" si="95"/>
        <v/>
      </c>
      <c r="T773" s="32"/>
      <c r="U773" s="33" t="str">
        <f t="shared" ca="1" si="96"/>
        <v/>
      </c>
      <c r="V773" s="34"/>
      <c r="W773" s="35"/>
      <c r="X773" s="36" t="str">
        <f t="shared" ca="1" si="90"/>
        <v/>
      </c>
      <c r="Y773" s="37"/>
      <c r="Z773" s="38" t="str">
        <f t="shared" si="91"/>
        <v/>
      </c>
    </row>
    <row r="774" spans="1:26" s="39" customFormat="1" hidden="1">
      <c r="A774" s="30">
        <v>771</v>
      </c>
      <c r="B774" s="31"/>
      <c r="C774" s="31"/>
      <c r="D774" s="44"/>
      <c r="E774" s="72" t="str">
        <f>IFERROR(IF(INDEX(Sheet3!$B$2:$B$8, MATCH(D774, Sheet3!$A$2:$A$8, 0)) = 0, "", INDEX(Sheet3!$B$2:$B$8, MATCH(D774, Sheet3!$A$2:$A$8, 0))), "")</f>
        <v/>
      </c>
      <c r="F774" s="31"/>
      <c r="G774" s="45"/>
      <c r="H774" s="63" t="str">
        <f>IFERROR(INDEX(Sheet3!$F$2:$F$114, MATCH(G774, Sheet3!$E$2:$E$114, 0)), "")</f>
        <v/>
      </c>
      <c r="I774" s="32"/>
      <c r="J774" s="40" t="str">
        <f t="shared" ref="J774:J837" ca="1" si="97">IF(I774="","",IF(Y774&lt;&gt;"",Y774-I774,TODAY()-I774))</f>
        <v/>
      </c>
      <c r="K774" s="34"/>
      <c r="L774" s="59" t="str">
        <f t="shared" ca="1" si="92"/>
        <v/>
      </c>
      <c r="M774" s="34"/>
      <c r="N774" s="47" t="str">
        <f t="shared" ca="1" si="93"/>
        <v/>
      </c>
      <c r="O774" s="75"/>
      <c r="P774" s="75"/>
      <c r="Q774" s="47" t="str">
        <f t="shared" ca="1" si="94"/>
        <v/>
      </c>
      <c r="R774" s="34"/>
      <c r="S774" s="59" t="str">
        <f t="shared" ca="1" si="95"/>
        <v/>
      </c>
      <c r="T774" s="32"/>
      <c r="U774" s="33" t="str">
        <f t="shared" ca="1" si="96"/>
        <v/>
      </c>
      <c r="V774" s="34"/>
      <c r="W774" s="35"/>
      <c r="X774" s="36" t="str">
        <f t="shared" ref="X774:X837" ca="1" si="98">IF(I774="","",IF(Y774&lt;&gt;"","Completed",IF(TODAY()&lt;V774,"Planned",IF(TODAY()=V774,"Due","Overdue"))))</f>
        <v/>
      </c>
      <c r="Y774" s="37"/>
      <c r="Z774" s="38" t="str">
        <f t="shared" ref="Z774:Z837" si="99">IF(Y774="","",IF(Y774&lt;=V774,1,0))</f>
        <v/>
      </c>
    </row>
    <row r="775" spans="1:26" s="39" customFormat="1" hidden="1">
      <c r="A775" s="30">
        <v>772</v>
      </c>
      <c r="B775" s="31"/>
      <c r="C775" s="31"/>
      <c r="D775" s="44"/>
      <c r="E775" s="72" t="str">
        <f>IFERROR(IF(INDEX(Sheet3!$B$2:$B$8, MATCH(D775, Sheet3!$A$2:$A$8, 0)) = 0, "", INDEX(Sheet3!$B$2:$B$8, MATCH(D775, Sheet3!$A$2:$A$8, 0))), "")</f>
        <v/>
      </c>
      <c r="F775" s="31"/>
      <c r="G775" s="45"/>
      <c r="H775" s="63" t="str">
        <f>IFERROR(INDEX(Sheet3!$F$2:$F$114, MATCH(G775, Sheet3!$E$2:$E$114, 0)), "")</f>
        <v/>
      </c>
      <c r="I775" s="32"/>
      <c r="J775" s="40" t="str">
        <f t="shared" ca="1" si="97"/>
        <v/>
      </c>
      <c r="K775" s="34"/>
      <c r="L775" s="59" t="str">
        <f t="shared" ref="L775:L838" ca="1" si="100">IF(K775&lt;&gt;"",K775-I775,IF(I775="","",TODAY()-I775))</f>
        <v/>
      </c>
      <c r="M775" s="34"/>
      <c r="N775" s="47" t="str">
        <f t="shared" ref="N775:N838" ca="1" si="101">IF(M775&lt;&gt;"",M775-K775,IF(K775="","",TODAY()-K775))</f>
        <v/>
      </c>
      <c r="O775" s="75"/>
      <c r="P775" s="75"/>
      <c r="Q775" s="47" t="str">
        <f t="shared" ref="Q775:Q838" ca="1" si="102">IF(P775&lt;&gt;"",P775-O775,IF(O775="","",TODAY()-O775))</f>
        <v/>
      </c>
      <c r="R775" s="34"/>
      <c r="S775" s="59" t="str">
        <f t="shared" ref="S775:S838" ca="1" si="103">IF(T775&lt;&gt;"",T775-R775,IF(R775="","",TODAY()-R775))</f>
        <v/>
      </c>
      <c r="T775" s="32"/>
      <c r="U775" s="33" t="str">
        <f t="shared" ca="1" si="96"/>
        <v/>
      </c>
      <c r="V775" s="34"/>
      <c r="W775" s="35"/>
      <c r="X775" s="36" t="str">
        <f t="shared" ca="1" si="98"/>
        <v/>
      </c>
      <c r="Y775" s="37"/>
      <c r="Z775" s="38" t="str">
        <f t="shared" si="99"/>
        <v/>
      </c>
    </row>
    <row r="776" spans="1:26" s="39" customFormat="1" hidden="1">
      <c r="A776" s="30">
        <v>773</v>
      </c>
      <c r="B776" s="31"/>
      <c r="C776" s="31"/>
      <c r="D776" s="44"/>
      <c r="E776" s="72" t="str">
        <f>IFERROR(IF(INDEX(Sheet3!$B$2:$B$8, MATCH(D776, Sheet3!$A$2:$A$8, 0)) = 0, "", INDEX(Sheet3!$B$2:$B$8, MATCH(D776, Sheet3!$A$2:$A$8, 0))), "")</f>
        <v/>
      </c>
      <c r="F776" s="31"/>
      <c r="G776" s="45"/>
      <c r="H776" s="63" t="str">
        <f>IFERROR(INDEX(Sheet3!$F$2:$F$114, MATCH(G776, Sheet3!$E$2:$E$114, 0)), "")</f>
        <v/>
      </c>
      <c r="I776" s="32"/>
      <c r="J776" s="40" t="str">
        <f t="shared" ca="1" si="97"/>
        <v/>
      </c>
      <c r="K776" s="34"/>
      <c r="L776" s="59" t="str">
        <f t="shared" ca="1" si="100"/>
        <v/>
      </c>
      <c r="M776" s="34"/>
      <c r="N776" s="47" t="str">
        <f t="shared" ca="1" si="101"/>
        <v/>
      </c>
      <c r="O776" s="75"/>
      <c r="P776" s="75"/>
      <c r="Q776" s="47" t="str">
        <f t="shared" ca="1" si="102"/>
        <v/>
      </c>
      <c r="R776" s="34"/>
      <c r="S776" s="59" t="str">
        <f t="shared" ca="1" si="103"/>
        <v/>
      </c>
      <c r="T776" s="32"/>
      <c r="U776" s="33" t="str">
        <f t="shared" ca="1" si="96"/>
        <v/>
      </c>
      <c r="V776" s="34"/>
      <c r="W776" s="35"/>
      <c r="X776" s="36" t="str">
        <f t="shared" ca="1" si="98"/>
        <v/>
      </c>
      <c r="Y776" s="37"/>
      <c r="Z776" s="38" t="str">
        <f t="shared" si="99"/>
        <v/>
      </c>
    </row>
    <row r="777" spans="1:26" s="39" customFormat="1" hidden="1">
      <c r="A777" s="30">
        <v>774</v>
      </c>
      <c r="B777" s="31"/>
      <c r="C777" s="31"/>
      <c r="D777" s="44"/>
      <c r="E777" s="72" t="str">
        <f>IFERROR(IF(INDEX(Sheet3!$B$2:$B$8, MATCH(D777, Sheet3!$A$2:$A$8, 0)) = 0, "", INDEX(Sheet3!$B$2:$B$8, MATCH(D777, Sheet3!$A$2:$A$8, 0))), "")</f>
        <v/>
      </c>
      <c r="F777" s="31"/>
      <c r="G777" s="45"/>
      <c r="H777" s="63" t="str">
        <f>IFERROR(INDEX(Sheet3!$F$2:$F$114, MATCH(G777, Sheet3!$E$2:$E$114, 0)), "")</f>
        <v/>
      </c>
      <c r="I777" s="32"/>
      <c r="J777" s="40" t="str">
        <f t="shared" ca="1" si="97"/>
        <v/>
      </c>
      <c r="K777" s="34"/>
      <c r="L777" s="59" t="str">
        <f t="shared" ca="1" si="100"/>
        <v/>
      </c>
      <c r="M777" s="34"/>
      <c r="N777" s="47" t="str">
        <f t="shared" ca="1" si="101"/>
        <v/>
      </c>
      <c r="O777" s="75"/>
      <c r="P777" s="75"/>
      <c r="Q777" s="47" t="str">
        <f t="shared" ca="1" si="102"/>
        <v/>
      </c>
      <c r="R777" s="34"/>
      <c r="S777" s="59" t="str">
        <f t="shared" ca="1" si="103"/>
        <v/>
      </c>
      <c r="T777" s="32"/>
      <c r="U777" s="33" t="str">
        <f t="shared" ca="1" si="96"/>
        <v/>
      </c>
      <c r="V777" s="34"/>
      <c r="W777" s="35"/>
      <c r="X777" s="36" t="str">
        <f t="shared" ca="1" si="98"/>
        <v/>
      </c>
      <c r="Y777" s="37"/>
      <c r="Z777" s="38" t="str">
        <f t="shared" si="99"/>
        <v/>
      </c>
    </row>
    <row r="778" spans="1:26" s="39" customFormat="1" hidden="1">
      <c r="A778" s="30">
        <v>775</v>
      </c>
      <c r="B778" s="31"/>
      <c r="C778" s="31"/>
      <c r="D778" s="44"/>
      <c r="E778" s="72" t="str">
        <f>IFERROR(IF(INDEX(Sheet3!$B$2:$B$8, MATCH(D778, Sheet3!$A$2:$A$8, 0)) = 0, "", INDEX(Sheet3!$B$2:$B$8, MATCH(D778, Sheet3!$A$2:$A$8, 0))), "")</f>
        <v/>
      </c>
      <c r="F778" s="31"/>
      <c r="G778" s="45"/>
      <c r="H778" s="63" t="str">
        <f>IFERROR(INDEX(Sheet3!$F$2:$F$114, MATCH(G778, Sheet3!$E$2:$E$114, 0)), "")</f>
        <v/>
      </c>
      <c r="I778" s="32"/>
      <c r="J778" s="40" t="str">
        <f t="shared" ca="1" si="97"/>
        <v/>
      </c>
      <c r="K778" s="34"/>
      <c r="L778" s="59" t="str">
        <f t="shared" ca="1" si="100"/>
        <v/>
      </c>
      <c r="M778" s="34"/>
      <c r="N778" s="47" t="str">
        <f t="shared" ca="1" si="101"/>
        <v/>
      </c>
      <c r="O778" s="75"/>
      <c r="P778" s="75"/>
      <c r="Q778" s="47" t="str">
        <f t="shared" ca="1" si="102"/>
        <v/>
      </c>
      <c r="R778" s="34"/>
      <c r="S778" s="59" t="str">
        <f t="shared" ca="1" si="103"/>
        <v/>
      </c>
      <c r="T778" s="32"/>
      <c r="U778" s="33" t="str">
        <f t="shared" ref="U778:U841" ca="1" si="104">IF(T778="","",IF(Y778&lt;&gt;"",Y778-T778,TODAY()-T778))</f>
        <v/>
      </c>
      <c r="V778" s="34"/>
      <c r="W778" s="35"/>
      <c r="X778" s="36" t="str">
        <f t="shared" ca="1" si="98"/>
        <v/>
      </c>
      <c r="Y778" s="37"/>
      <c r="Z778" s="38" t="str">
        <f t="shared" si="99"/>
        <v/>
      </c>
    </row>
    <row r="779" spans="1:26" s="39" customFormat="1" hidden="1">
      <c r="A779" s="30">
        <v>776</v>
      </c>
      <c r="B779" s="31"/>
      <c r="C779" s="31"/>
      <c r="D779" s="44"/>
      <c r="E779" s="72" t="str">
        <f>IFERROR(IF(INDEX(Sheet3!$B$2:$B$8, MATCH(D779, Sheet3!$A$2:$A$8, 0)) = 0, "", INDEX(Sheet3!$B$2:$B$8, MATCH(D779, Sheet3!$A$2:$A$8, 0))), "")</f>
        <v/>
      </c>
      <c r="F779" s="31"/>
      <c r="G779" s="45"/>
      <c r="H779" s="63" t="str">
        <f>IFERROR(INDEX(Sheet3!$F$2:$F$114, MATCH(G779, Sheet3!$E$2:$E$114, 0)), "")</f>
        <v/>
      </c>
      <c r="I779" s="32"/>
      <c r="J779" s="40" t="str">
        <f t="shared" ca="1" si="97"/>
        <v/>
      </c>
      <c r="K779" s="34"/>
      <c r="L779" s="59" t="str">
        <f t="shared" ca="1" si="100"/>
        <v/>
      </c>
      <c r="M779" s="34"/>
      <c r="N779" s="47" t="str">
        <f t="shared" ca="1" si="101"/>
        <v/>
      </c>
      <c r="O779" s="75"/>
      <c r="P779" s="75"/>
      <c r="Q779" s="47" t="str">
        <f t="shared" ca="1" si="102"/>
        <v/>
      </c>
      <c r="R779" s="34"/>
      <c r="S779" s="59" t="str">
        <f t="shared" ca="1" si="103"/>
        <v/>
      </c>
      <c r="T779" s="32"/>
      <c r="U779" s="33" t="str">
        <f t="shared" ca="1" si="104"/>
        <v/>
      </c>
      <c r="V779" s="34"/>
      <c r="W779" s="35"/>
      <c r="X779" s="36" t="str">
        <f t="shared" ca="1" si="98"/>
        <v/>
      </c>
      <c r="Y779" s="37"/>
      <c r="Z779" s="38" t="str">
        <f t="shared" si="99"/>
        <v/>
      </c>
    </row>
    <row r="780" spans="1:26" s="39" customFormat="1" hidden="1">
      <c r="A780" s="30">
        <v>777</v>
      </c>
      <c r="B780" s="31"/>
      <c r="C780" s="31"/>
      <c r="D780" s="44"/>
      <c r="E780" s="72" t="str">
        <f>IFERROR(IF(INDEX(Sheet3!$B$2:$B$8, MATCH(D780, Sheet3!$A$2:$A$8, 0)) = 0, "", INDEX(Sheet3!$B$2:$B$8, MATCH(D780, Sheet3!$A$2:$A$8, 0))), "")</f>
        <v/>
      </c>
      <c r="F780" s="31"/>
      <c r="G780" s="45"/>
      <c r="H780" s="63" t="str">
        <f>IFERROR(INDEX(Sheet3!$F$2:$F$114, MATCH(G780, Sheet3!$E$2:$E$114, 0)), "")</f>
        <v/>
      </c>
      <c r="I780" s="32"/>
      <c r="J780" s="40" t="str">
        <f t="shared" ca="1" si="97"/>
        <v/>
      </c>
      <c r="K780" s="34"/>
      <c r="L780" s="59" t="str">
        <f t="shared" ca="1" si="100"/>
        <v/>
      </c>
      <c r="M780" s="34"/>
      <c r="N780" s="47" t="str">
        <f t="shared" ca="1" si="101"/>
        <v/>
      </c>
      <c r="O780" s="75"/>
      <c r="P780" s="75"/>
      <c r="Q780" s="47" t="str">
        <f t="shared" ca="1" si="102"/>
        <v/>
      </c>
      <c r="R780" s="34"/>
      <c r="S780" s="59" t="str">
        <f t="shared" ca="1" si="103"/>
        <v/>
      </c>
      <c r="T780" s="32"/>
      <c r="U780" s="33" t="str">
        <f t="shared" ca="1" si="104"/>
        <v/>
      </c>
      <c r="V780" s="34"/>
      <c r="W780" s="35"/>
      <c r="X780" s="36" t="str">
        <f t="shared" ca="1" si="98"/>
        <v/>
      </c>
      <c r="Y780" s="37"/>
      <c r="Z780" s="38" t="str">
        <f t="shared" si="99"/>
        <v/>
      </c>
    </row>
    <row r="781" spans="1:26" s="39" customFormat="1" hidden="1">
      <c r="A781" s="30">
        <v>778</v>
      </c>
      <c r="B781" s="31"/>
      <c r="C781" s="31"/>
      <c r="D781" s="44"/>
      <c r="E781" s="72" t="str">
        <f>IFERROR(IF(INDEX(Sheet3!$B$2:$B$8, MATCH(D781, Sheet3!$A$2:$A$8, 0)) = 0, "", INDEX(Sheet3!$B$2:$B$8, MATCH(D781, Sheet3!$A$2:$A$8, 0))), "")</f>
        <v/>
      </c>
      <c r="F781" s="31"/>
      <c r="G781" s="45"/>
      <c r="H781" s="63" t="str">
        <f>IFERROR(INDEX(Sheet3!$F$2:$F$114, MATCH(G781, Sheet3!$E$2:$E$114, 0)), "")</f>
        <v/>
      </c>
      <c r="I781" s="32"/>
      <c r="J781" s="40" t="str">
        <f t="shared" ca="1" si="97"/>
        <v/>
      </c>
      <c r="K781" s="34"/>
      <c r="L781" s="59" t="str">
        <f t="shared" ca="1" si="100"/>
        <v/>
      </c>
      <c r="M781" s="34"/>
      <c r="N781" s="47" t="str">
        <f t="shared" ca="1" si="101"/>
        <v/>
      </c>
      <c r="O781" s="75"/>
      <c r="P781" s="75"/>
      <c r="Q781" s="47" t="str">
        <f t="shared" ca="1" si="102"/>
        <v/>
      </c>
      <c r="R781" s="34"/>
      <c r="S781" s="59" t="str">
        <f t="shared" ca="1" si="103"/>
        <v/>
      </c>
      <c r="T781" s="32"/>
      <c r="U781" s="33" t="str">
        <f t="shared" ca="1" si="104"/>
        <v/>
      </c>
      <c r="V781" s="34"/>
      <c r="W781" s="35"/>
      <c r="X781" s="36" t="str">
        <f t="shared" ca="1" si="98"/>
        <v/>
      </c>
      <c r="Y781" s="37"/>
      <c r="Z781" s="38" t="str">
        <f t="shared" si="99"/>
        <v/>
      </c>
    </row>
    <row r="782" spans="1:26" s="39" customFormat="1" hidden="1">
      <c r="A782" s="30">
        <v>779</v>
      </c>
      <c r="B782" s="31"/>
      <c r="C782" s="31"/>
      <c r="D782" s="44"/>
      <c r="E782" s="72" t="str">
        <f>IFERROR(IF(INDEX(Sheet3!$B$2:$B$8, MATCH(D782, Sheet3!$A$2:$A$8, 0)) = 0, "", INDEX(Sheet3!$B$2:$B$8, MATCH(D782, Sheet3!$A$2:$A$8, 0))), "")</f>
        <v/>
      </c>
      <c r="F782" s="31"/>
      <c r="G782" s="45"/>
      <c r="H782" s="63" t="str">
        <f>IFERROR(INDEX(Sheet3!$F$2:$F$114, MATCH(G782, Sheet3!$E$2:$E$114, 0)), "")</f>
        <v/>
      </c>
      <c r="I782" s="32"/>
      <c r="J782" s="40" t="str">
        <f t="shared" ca="1" si="97"/>
        <v/>
      </c>
      <c r="K782" s="34"/>
      <c r="L782" s="59" t="str">
        <f t="shared" ca="1" si="100"/>
        <v/>
      </c>
      <c r="M782" s="34"/>
      <c r="N782" s="47" t="str">
        <f t="shared" ca="1" si="101"/>
        <v/>
      </c>
      <c r="O782" s="75"/>
      <c r="P782" s="75"/>
      <c r="Q782" s="47" t="str">
        <f t="shared" ca="1" si="102"/>
        <v/>
      </c>
      <c r="R782" s="34"/>
      <c r="S782" s="59" t="str">
        <f t="shared" ca="1" si="103"/>
        <v/>
      </c>
      <c r="T782" s="32"/>
      <c r="U782" s="33" t="str">
        <f t="shared" ca="1" si="104"/>
        <v/>
      </c>
      <c r="V782" s="34"/>
      <c r="W782" s="35"/>
      <c r="X782" s="36" t="str">
        <f t="shared" ca="1" si="98"/>
        <v/>
      </c>
      <c r="Y782" s="37"/>
      <c r="Z782" s="38" t="str">
        <f t="shared" si="99"/>
        <v/>
      </c>
    </row>
    <row r="783" spans="1:26" s="39" customFormat="1" hidden="1">
      <c r="A783" s="30">
        <v>780</v>
      </c>
      <c r="B783" s="31"/>
      <c r="C783" s="31"/>
      <c r="D783" s="44"/>
      <c r="E783" s="72" t="str">
        <f>IFERROR(IF(INDEX(Sheet3!$B$2:$B$8, MATCH(D783, Sheet3!$A$2:$A$8, 0)) = 0, "", INDEX(Sheet3!$B$2:$B$8, MATCH(D783, Sheet3!$A$2:$A$8, 0))), "")</f>
        <v/>
      </c>
      <c r="F783" s="31"/>
      <c r="G783" s="45"/>
      <c r="H783" s="63" t="str">
        <f>IFERROR(INDEX(Sheet3!$F$2:$F$114, MATCH(G783, Sheet3!$E$2:$E$114, 0)), "")</f>
        <v/>
      </c>
      <c r="I783" s="32"/>
      <c r="J783" s="40" t="str">
        <f t="shared" ca="1" si="97"/>
        <v/>
      </c>
      <c r="K783" s="34"/>
      <c r="L783" s="59" t="str">
        <f t="shared" ca="1" si="100"/>
        <v/>
      </c>
      <c r="M783" s="34"/>
      <c r="N783" s="47" t="str">
        <f t="shared" ca="1" si="101"/>
        <v/>
      </c>
      <c r="O783" s="75"/>
      <c r="P783" s="75"/>
      <c r="Q783" s="47" t="str">
        <f t="shared" ca="1" si="102"/>
        <v/>
      </c>
      <c r="R783" s="34"/>
      <c r="S783" s="59" t="str">
        <f t="shared" ca="1" si="103"/>
        <v/>
      </c>
      <c r="T783" s="32"/>
      <c r="U783" s="33" t="str">
        <f t="shared" ca="1" si="104"/>
        <v/>
      </c>
      <c r="V783" s="34"/>
      <c r="W783" s="35"/>
      <c r="X783" s="36" t="str">
        <f t="shared" ca="1" si="98"/>
        <v/>
      </c>
      <c r="Y783" s="37"/>
      <c r="Z783" s="38" t="str">
        <f t="shared" si="99"/>
        <v/>
      </c>
    </row>
    <row r="784" spans="1:26" s="39" customFormat="1" hidden="1">
      <c r="A784" s="30">
        <v>781</v>
      </c>
      <c r="B784" s="31"/>
      <c r="C784" s="31"/>
      <c r="D784" s="44"/>
      <c r="E784" s="72" t="str">
        <f>IFERROR(IF(INDEX(Sheet3!$B$2:$B$8, MATCH(D784, Sheet3!$A$2:$A$8, 0)) = 0, "", INDEX(Sheet3!$B$2:$B$8, MATCH(D784, Sheet3!$A$2:$A$8, 0))), "")</f>
        <v/>
      </c>
      <c r="F784" s="31"/>
      <c r="G784" s="45"/>
      <c r="H784" s="63" t="str">
        <f>IFERROR(INDEX(Sheet3!$F$2:$F$114, MATCH(G784, Sheet3!$E$2:$E$114, 0)), "")</f>
        <v/>
      </c>
      <c r="I784" s="32"/>
      <c r="J784" s="40" t="str">
        <f t="shared" ca="1" si="97"/>
        <v/>
      </c>
      <c r="K784" s="34"/>
      <c r="L784" s="59" t="str">
        <f t="shared" ca="1" si="100"/>
        <v/>
      </c>
      <c r="M784" s="34"/>
      <c r="N784" s="47" t="str">
        <f t="shared" ca="1" si="101"/>
        <v/>
      </c>
      <c r="O784" s="75"/>
      <c r="P784" s="75"/>
      <c r="Q784" s="47" t="str">
        <f t="shared" ca="1" si="102"/>
        <v/>
      </c>
      <c r="R784" s="34"/>
      <c r="S784" s="59" t="str">
        <f t="shared" ca="1" si="103"/>
        <v/>
      </c>
      <c r="T784" s="32"/>
      <c r="U784" s="33" t="str">
        <f t="shared" ca="1" si="104"/>
        <v/>
      </c>
      <c r="V784" s="34"/>
      <c r="W784" s="35"/>
      <c r="X784" s="36" t="str">
        <f t="shared" ca="1" si="98"/>
        <v/>
      </c>
      <c r="Y784" s="37"/>
      <c r="Z784" s="38" t="str">
        <f t="shared" si="99"/>
        <v/>
      </c>
    </row>
    <row r="785" spans="1:26" s="39" customFormat="1" hidden="1">
      <c r="A785" s="30">
        <v>782</v>
      </c>
      <c r="B785" s="31"/>
      <c r="C785" s="31"/>
      <c r="D785" s="44"/>
      <c r="E785" s="72" t="str">
        <f>IFERROR(IF(INDEX(Sheet3!$B$2:$B$8, MATCH(D785, Sheet3!$A$2:$A$8, 0)) = 0, "", INDEX(Sheet3!$B$2:$B$8, MATCH(D785, Sheet3!$A$2:$A$8, 0))), "")</f>
        <v/>
      </c>
      <c r="F785" s="31"/>
      <c r="G785" s="45"/>
      <c r="H785" s="63" t="str">
        <f>IFERROR(INDEX(Sheet3!$F$2:$F$114, MATCH(G785, Sheet3!$E$2:$E$114, 0)), "")</f>
        <v/>
      </c>
      <c r="I785" s="32"/>
      <c r="J785" s="40" t="str">
        <f t="shared" ca="1" si="97"/>
        <v/>
      </c>
      <c r="K785" s="34"/>
      <c r="L785" s="59" t="str">
        <f t="shared" ca="1" si="100"/>
        <v/>
      </c>
      <c r="M785" s="34"/>
      <c r="N785" s="47" t="str">
        <f t="shared" ca="1" si="101"/>
        <v/>
      </c>
      <c r="O785" s="75"/>
      <c r="P785" s="75"/>
      <c r="Q785" s="47" t="str">
        <f t="shared" ca="1" si="102"/>
        <v/>
      </c>
      <c r="R785" s="34"/>
      <c r="S785" s="59" t="str">
        <f t="shared" ca="1" si="103"/>
        <v/>
      </c>
      <c r="T785" s="32"/>
      <c r="U785" s="33" t="str">
        <f t="shared" ca="1" si="104"/>
        <v/>
      </c>
      <c r="V785" s="34"/>
      <c r="W785" s="35"/>
      <c r="X785" s="36" t="str">
        <f t="shared" ca="1" si="98"/>
        <v/>
      </c>
      <c r="Y785" s="37"/>
      <c r="Z785" s="38" t="str">
        <f t="shared" si="99"/>
        <v/>
      </c>
    </row>
    <row r="786" spans="1:26" s="39" customFormat="1" hidden="1">
      <c r="A786" s="30">
        <v>783</v>
      </c>
      <c r="B786" s="31"/>
      <c r="C786" s="31"/>
      <c r="D786" s="44"/>
      <c r="E786" s="72" t="str">
        <f>IFERROR(IF(INDEX(Sheet3!$B$2:$B$8, MATCH(D786, Sheet3!$A$2:$A$8, 0)) = 0, "", INDEX(Sheet3!$B$2:$B$8, MATCH(D786, Sheet3!$A$2:$A$8, 0))), "")</f>
        <v/>
      </c>
      <c r="F786" s="31"/>
      <c r="G786" s="45"/>
      <c r="H786" s="63" t="str">
        <f>IFERROR(INDEX(Sheet3!$F$2:$F$114, MATCH(G786, Sheet3!$E$2:$E$114, 0)), "")</f>
        <v/>
      </c>
      <c r="I786" s="32"/>
      <c r="J786" s="40" t="str">
        <f t="shared" ca="1" si="97"/>
        <v/>
      </c>
      <c r="K786" s="34"/>
      <c r="L786" s="59" t="str">
        <f t="shared" ca="1" si="100"/>
        <v/>
      </c>
      <c r="M786" s="34"/>
      <c r="N786" s="47" t="str">
        <f t="shared" ca="1" si="101"/>
        <v/>
      </c>
      <c r="O786" s="75"/>
      <c r="P786" s="75"/>
      <c r="Q786" s="47" t="str">
        <f t="shared" ca="1" si="102"/>
        <v/>
      </c>
      <c r="R786" s="34"/>
      <c r="S786" s="59" t="str">
        <f t="shared" ca="1" si="103"/>
        <v/>
      </c>
      <c r="T786" s="32"/>
      <c r="U786" s="33" t="str">
        <f t="shared" ca="1" si="104"/>
        <v/>
      </c>
      <c r="V786" s="34"/>
      <c r="W786" s="35"/>
      <c r="X786" s="36" t="str">
        <f t="shared" ca="1" si="98"/>
        <v/>
      </c>
      <c r="Y786" s="37"/>
      <c r="Z786" s="38" t="str">
        <f t="shared" si="99"/>
        <v/>
      </c>
    </row>
    <row r="787" spans="1:26" s="39" customFormat="1" hidden="1">
      <c r="A787" s="30">
        <v>784</v>
      </c>
      <c r="B787" s="31"/>
      <c r="C787" s="31"/>
      <c r="D787" s="44"/>
      <c r="E787" s="72" t="str">
        <f>IFERROR(IF(INDEX(Sheet3!$B$2:$B$8, MATCH(D787, Sheet3!$A$2:$A$8, 0)) = 0, "", INDEX(Sheet3!$B$2:$B$8, MATCH(D787, Sheet3!$A$2:$A$8, 0))), "")</f>
        <v/>
      </c>
      <c r="F787" s="31"/>
      <c r="G787" s="45"/>
      <c r="H787" s="63" t="str">
        <f>IFERROR(INDEX(Sheet3!$F$2:$F$114, MATCH(G787, Sheet3!$E$2:$E$114, 0)), "")</f>
        <v/>
      </c>
      <c r="I787" s="32"/>
      <c r="J787" s="40" t="str">
        <f t="shared" ca="1" si="97"/>
        <v/>
      </c>
      <c r="K787" s="34"/>
      <c r="L787" s="59" t="str">
        <f t="shared" ca="1" si="100"/>
        <v/>
      </c>
      <c r="M787" s="34"/>
      <c r="N787" s="47" t="str">
        <f t="shared" ca="1" si="101"/>
        <v/>
      </c>
      <c r="O787" s="75"/>
      <c r="P787" s="75"/>
      <c r="Q787" s="47" t="str">
        <f t="shared" ca="1" si="102"/>
        <v/>
      </c>
      <c r="R787" s="34"/>
      <c r="S787" s="59" t="str">
        <f t="shared" ca="1" si="103"/>
        <v/>
      </c>
      <c r="T787" s="32"/>
      <c r="U787" s="33" t="str">
        <f t="shared" ca="1" si="104"/>
        <v/>
      </c>
      <c r="V787" s="34"/>
      <c r="W787" s="35"/>
      <c r="X787" s="36" t="str">
        <f t="shared" ca="1" si="98"/>
        <v/>
      </c>
      <c r="Y787" s="37"/>
      <c r="Z787" s="38" t="str">
        <f t="shared" si="99"/>
        <v/>
      </c>
    </row>
    <row r="788" spans="1:26" s="39" customFormat="1" hidden="1">
      <c r="A788" s="30">
        <v>785</v>
      </c>
      <c r="B788" s="31"/>
      <c r="C788" s="31"/>
      <c r="D788" s="44"/>
      <c r="E788" s="72" t="str">
        <f>IFERROR(IF(INDEX(Sheet3!$B$2:$B$8, MATCH(D788, Sheet3!$A$2:$A$8, 0)) = 0, "", INDEX(Sheet3!$B$2:$B$8, MATCH(D788, Sheet3!$A$2:$A$8, 0))), "")</f>
        <v/>
      </c>
      <c r="F788" s="31"/>
      <c r="G788" s="45"/>
      <c r="H788" s="63" t="str">
        <f>IFERROR(INDEX(Sheet3!$F$2:$F$114, MATCH(G788, Sheet3!$E$2:$E$114, 0)), "")</f>
        <v/>
      </c>
      <c r="I788" s="32"/>
      <c r="J788" s="40" t="str">
        <f t="shared" ca="1" si="97"/>
        <v/>
      </c>
      <c r="K788" s="34"/>
      <c r="L788" s="59" t="str">
        <f t="shared" ca="1" si="100"/>
        <v/>
      </c>
      <c r="M788" s="34"/>
      <c r="N788" s="47" t="str">
        <f t="shared" ca="1" si="101"/>
        <v/>
      </c>
      <c r="O788" s="75"/>
      <c r="P788" s="75"/>
      <c r="Q788" s="47" t="str">
        <f t="shared" ca="1" si="102"/>
        <v/>
      </c>
      <c r="R788" s="34"/>
      <c r="S788" s="59" t="str">
        <f t="shared" ca="1" si="103"/>
        <v/>
      </c>
      <c r="T788" s="32"/>
      <c r="U788" s="33" t="str">
        <f t="shared" ca="1" si="104"/>
        <v/>
      </c>
      <c r="V788" s="34"/>
      <c r="W788" s="35"/>
      <c r="X788" s="36" t="str">
        <f t="shared" ca="1" si="98"/>
        <v/>
      </c>
      <c r="Y788" s="37"/>
      <c r="Z788" s="38" t="str">
        <f t="shared" si="99"/>
        <v/>
      </c>
    </row>
    <row r="789" spans="1:26" s="39" customFormat="1" hidden="1">
      <c r="A789" s="30">
        <v>786</v>
      </c>
      <c r="B789" s="31"/>
      <c r="C789" s="31"/>
      <c r="D789" s="44"/>
      <c r="E789" s="72" t="str">
        <f>IFERROR(IF(INDEX(Sheet3!$B$2:$B$8, MATCH(D789, Sheet3!$A$2:$A$8, 0)) = 0, "", INDEX(Sheet3!$B$2:$B$8, MATCH(D789, Sheet3!$A$2:$A$8, 0))), "")</f>
        <v/>
      </c>
      <c r="F789" s="31"/>
      <c r="G789" s="45"/>
      <c r="H789" s="63" t="str">
        <f>IFERROR(INDEX(Sheet3!$F$2:$F$114, MATCH(G789, Sheet3!$E$2:$E$114, 0)), "")</f>
        <v/>
      </c>
      <c r="I789" s="32"/>
      <c r="J789" s="40" t="str">
        <f t="shared" ca="1" si="97"/>
        <v/>
      </c>
      <c r="K789" s="34"/>
      <c r="L789" s="59" t="str">
        <f t="shared" ca="1" si="100"/>
        <v/>
      </c>
      <c r="M789" s="34"/>
      <c r="N789" s="47" t="str">
        <f t="shared" ca="1" si="101"/>
        <v/>
      </c>
      <c r="O789" s="75"/>
      <c r="P789" s="75"/>
      <c r="Q789" s="47" t="str">
        <f t="shared" ca="1" si="102"/>
        <v/>
      </c>
      <c r="R789" s="34"/>
      <c r="S789" s="59" t="str">
        <f t="shared" ca="1" si="103"/>
        <v/>
      </c>
      <c r="T789" s="32"/>
      <c r="U789" s="33" t="str">
        <f t="shared" ca="1" si="104"/>
        <v/>
      </c>
      <c r="V789" s="34"/>
      <c r="W789" s="35"/>
      <c r="X789" s="36" t="str">
        <f t="shared" ca="1" si="98"/>
        <v/>
      </c>
      <c r="Y789" s="37"/>
      <c r="Z789" s="38" t="str">
        <f t="shared" si="99"/>
        <v/>
      </c>
    </row>
    <row r="790" spans="1:26" s="39" customFormat="1" hidden="1">
      <c r="A790" s="30">
        <v>787</v>
      </c>
      <c r="B790" s="31"/>
      <c r="C790" s="31"/>
      <c r="D790" s="44"/>
      <c r="E790" s="72" t="str">
        <f>IFERROR(IF(INDEX(Sheet3!$B$2:$B$8, MATCH(D790, Sheet3!$A$2:$A$8, 0)) = 0, "", INDEX(Sheet3!$B$2:$B$8, MATCH(D790, Sheet3!$A$2:$A$8, 0))), "")</f>
        <v/>
      </c>
      <c r="F790" s="31"/>
      <c r="G790" s="45"/>
      <c r="H790" s="63" t="str">
        <f>IFERROR(INDEX(Sheet3!$F$2:$F$114, MATCH(G790, Sheet3!$E$2:$E$114, 0)), "")</f>
        <v/>
      </c>
      <c r="I790" s="32"/>
      <c r="J790" s="40" t="str">
        <f t="shared" ca="1" si="97"/>
        <v/>
      </c>
      <c r="K790" s="34"/>
      <c r="L790" s="59" t="str">
        <f t="shared" ca="1" si="100"/>
        <v/>
      </c>
      <c r="M790" s="34"/>
      <c r="N790" s="47" t="str">
        <f t="shared" ca="1" si="101"/>
        <v/>
      </c>
      <c r="O790" s="75"/>
      <c r="P790" s="75"/>
      <c r="Q790" s="47" t="str">
        <f t="shared" ca="1" si="102"/>
        <v/>
      </c>
      <c r="R790" s="34"/>
      <c r="S790" s="59" t="str">
        <f t="shared" ca="1" si="103"/>
        <v/>
      </c>
      <c r="T790" s="32"/>
      <c r="U790" s="33" t="str">
        <f t="shared" ca="1" si="104"/>
        <v/>
      </c>
      <c r="V790" s="34"/>
      <c r="W790" s="35"/>
      <c r="X790" s="36" t="str">
        <f t="shared" ca="1" si="98"/>
        <v/>
      </c>
      <c r="Y790" s="37"/>
      <c r="Z790" s="38" t="str">
        <f t="shared" si="99"/>
        <v/>
      </c>
    </row>
    <row r="791" spans="1:26" s="39" customFormat="1" hidden="1">
      <c r="A791" s="30">
        <v>788</v>
      </c>
      <c r="B791" s="31"/>
      <c r="C791" s="31"/>
      <c r="D791" s="44"/>
      <c r="E791" s="72" t="str">
        <f>IFERROR(IF(INDEX(Sheet3!$B$2:$B$8, MATCH(D791, Sheet3!$A$2:$A$8, 0)) = 0, "", INDEX(Sheet3!$B$2:$B$8, MATCH(D791, Sheet3!$A$2:$A$8, 0))), "")</f>
        <v/>
      </c>
      <c r="F791" s="31"/>
      <c r="G791" s="45"/>
      <c r="H791" s="63" t="str">
        <f>IFERROR(INDEX(Sheet3!$F$2:$F$114, MATCH(G791, Sheet3!$E$2:$E$114, 0)), "")</f>
        <v/>
      </c>
      <c r="I791" s="32"/>
      <c r="J791" s="40" t="str">
        <f t="shared" ca="1" si="97"/>
        <v/>
      </c>
      <c r="K791" s="34"/>
      <c r="L791" s="59" t="str">
        <f t="shared" ca="1" si="100"/>
        <v/>
      </c>
      <c r="M791" s="34"/>
      <c r="N791" s="47" t="str">
        <f t="shared" ca="1" si="101"/>
        <v/>
      </c>
      <c r="O791" s="75"/>
      <c r="P791" s="75"/>
      <c r="Q791" s="47" t="str">
        <f t="shared" ca="1" si="102"/>
        <v/>
      </c>
      <c r="R791" s="34"/>
      <c r="S791" s="59" t="str">
        <f t="shared" ca="1" si="103"/>
        <v/>
      </c>
      <c r="T791" s="32"/>
      <c r="U791" s="33" t="str">
        <f t="shared" ca="1" si="104"/>
        <v/>
      </c>
      <c r="V791" s="34"/>
      <c r="W791" s="35"/>
      <c r="X791" s="36" t="str">
        <f t="shared" ca="1" si="98"/>
        <v/>
      </c>
      <c r="Y791" s="37"/>
      <c r="Z791" s="38" t="str">
        <f t="shared" si="99"/>
        <v/>
      </c>
    </row>
    <row r="792" spans="1:26" s="39" customFormat="1" hidden="1">
      <c r="A792" s="30">
        <v>789</v>
      </c>
      <c r="B792" s="31"/>
      <c r="C792" s="31"/>
      <c r="D792" s="44"/>
      <c r="E792" s="72" t="str">
        <f>IFERROR(IF(INDEX(Sheet3!$B$2:$B$8, MATCH(D792, Sheet3!$A$2:$A$8, 0)) = 0, "", INDEX(Sheet3!$B$2:$B$8, MATCH(D792, Sheet3!$A$2:$A$8, 0))), "")</f>
        <v/>
      </c>
      <c r="F792" s="31"/>
      <c r="G792" s="45"/>
      <c r="H792" s="63" t="str">
        <f>IFERROR(INDEX(Sheet3!$F$2:$F$114, MATCH(G792, Sheet3!$E$2:$E$114, 0)), "")</f>
        <v/>
      </c>
      <c r="I792" s="32"/>
      <c r="J792" s="40" t="str">
        <f t="shared" ca="1" si="97"/>
        <v/>
      </c>
      <c r="K792" s="34"/>
      <c r="L792" s="59" t="str">
        <f t="shared" ca="1" si="100"/>
        <v/>
      </c>
      <c r="M792" s="34"/>
      <c r="N792" s="47" t="str">
        <f t="shared" ca="1" si="101"/>
        <v/>
      </c>
      <c r="O792" s="75"/>
      <c r="P792" s="75"/>
      <c r="Q792" s="47" t="str">
        <f t="shared" ca="1" si="102"/>
        <v/>
      </c>
      <c r="R792" s="34"/>
      <c r="S792" s="59" t="str">
        <f t="shared" ca="1" si="103"/>
        <v/>
      </c>
      <c r="T792" s="32"/>
      <c r="U792" s="33" t="str">
        <f t="shared" ca="1" si="104"/>
        <v/>
      </c>
      <c r="V792" s="34"/>
      <c r="W792" s="35"/>
      <c r="X792" s="36" t="str">
        <f t="shared" ca="1" si="98"/>
        <v/>
      </c>
      <c r="Y792" s="37"/>
      <c r="Z792" s="38" t="str">
        <f t="shared" si="99"/>
        <v/>
      </c>
    </row>
    <row r="793" spans="1:26" s="39" customFormat="1" hidden="1">
      <c r="A793" s="30">
        <v>790</v>
      </c>
      <c r="B793" s="31"/>
      <c r="C793" s="31"/>
      <c r="D793" s="44"/>
      <c r="E793" s="72" t="str">
        <f>IFERROR(IF(INDEX(Sheet3!$B$2:$B$8, MATCH(D793, Sheet3!$A$2:$A$8, 0)) = 0, "", INDEX(Sheet3!$B$2:$B$8, MATCH(D793, Sheet3!$A$2:$A$8, 0))), "")</f>
        <v/>
      </c>
      <c r="F793" s="31"/>
      <c r="G793" s="45"/>
      <c r="H793" s="63" t="str">
        <f>IFERROR(INDEX(Sheet3!$F$2:$F$114, MATCH(G793, Sheet3!$E$2:$E$114, 0)), "")</f>
        <v/>
      </c>
      <c r="I793" s="32"/>
      <c r="J793" s="40" t="str">
        <f t="shared" ca="1" si="97"/>
        <v/>
      </c>
      <c r="K793" s="34"/>
      <c r="L793" s="59" t="str">
        <f t="shared" ca="1" si="100"/>
        <v/>
      </c>
      <c r="M793" s="34"/>
      <c r="N793" s="47" t="str">
        <f t="shared" ca="1" si="101"/>
        <v/>
      </c>
      <c r="O793" s="75"/>
      <c r="P793" s="75"/>
      <c r="Q793" s="47" t="str">
        <f t="shared" ca="1" si="102"/>
        <v/>
      </c>
      <c r="R793" s="34"/>
      <c r="S793" s="59" t="str">
        <f t="shared" ca="1" si="103"/>
        <v/>
      </c>
      <c r="T793" s="32"/>
      <c r="U793" s="33" t="str">
        <f t="shared" ca="1" si="104"/>
        <v/>
      </c>
      <c r="V793" s="34"/>
      <c r="W793" s="35"/>
      <c r="X793" s="36" t="str">
        <f t="shared" ca="1" si="98"/>
        <v/>
      </c>
      <c r="Y793" s="37"/>
      <c r="Z793" s="38" t="str">
        <f t="shared" si="99"/>
        <v/>
      </c>
    </row>
    <row r="794" spans="1:26" s="39" customFormat="1" hidden="1">
      <c r="A794" s="30">
        <v>791</v>
      </c>
      <c r="B794" s="31"/>
      <c r="C794" s="31"/>
      <c r="D794" s="44"/>
      <c r="E794" s="72" t="str">
        <f>IFERROR(IF(INDEX(Sheet3!$B$2:$B$8, MATCH(D794, Sheet3!$A$2:$A$8, 0)) = 0, "", INDEX(Sheet3!$B$2:$B$8, MATCH(D794, Sheet3!$A$2:$A$8, 0))), "")</f>
        <v/>
      </c>
      <c r="F794" s="31"/>
      <c r="G794" s="45"/>
      <c r="H794" s="63" t="str">
        <f>IFERROR(INDEX(Sheet3!$F$2:$F$114, MATCH(G794, Sheet3!$E$2:$E$114, 0)), "")</f>
        <v/>
      </c>
      <c r="I794" s="32"/>
      <c r="J794" s="40" t="str">
        <f t="shared" ca="1" si="97"/>
        <v/>
      </c>
      <c r="K794" s="34"/>
      <c r="L794" s="59" t="str">
        <f t="shared" ca="1" si="100"/>
        <v/>
      </c>
      <c r="M794" s="34"/>
      <c r="N794" s="47" t="str">
        <f t="shared" ca="1" si="101"/>
        <v/>
      </c>
      <c r="O794" s="75"/>
      <c r="P794" s="75"/>
      <c r="Q794" s="47" t="str">
        <f t="shared" ca="1" si="102"/>
        <v/>
      </c>
      <c r="R794" s="34"/>
      <c r="S794" s="59" t="str">
        <f t="shared" ca="1" si="103"/>
        <v/>
      </c>
      <c r="T794" s="32"/>
      <c r="U794" s="33" t="str">
        <f t="shared" ca="1" si="104"/>
        <v/>
      </c>
      <c r="V794" s="34"/>
      <c r="W794" s="35"/>
      <c r="X794" s="36" t="str">
        <f t="shared" ca="1" si="98"/>
        <v/>
      </c>
      <c r="Y794" s="37"/>
      <c r="Z794" s="38" t="str">
        <f t="shared" si="99"/>
        <v/>
      </c>
    </row>
    <row r="795" spans="1:26" s="39" customFormat="1" hidden="1">
      <c r="A795" s="30">
        <v>792</v>
      </c>
      <c r="B795" s="31"/>
      <c r="C795" s="31"/>
      <c r="D795" s="44"/>
      <c r="E795" s="72" t="str">
        <f>IFERROR(IF(INDEX(Sheet3!$B$2:$B$8, MATCH(D795, Sheet3!$A$2:$A$8, 0)) = 0, "", INDEX(Sheet3!$B$2:$B$8, MATCH(D795, Sheet3!$A$2:$A$8, 0))), "")</f>
        <v/>
      </c>
      <c r="F795" s="31"/>
      <c r="G795" s="45"/>
      <c r="H795" s="63" t="str">
        <f>IFERROR(INDEX(Sheet3!$F$2:$F$114, MATCH(G795, Sheet3!$E$2:$E$114, 0)), "")</f>
        <v/>
      </c>
      <c r="I795" s="32"/>
      <c r="J795" s="40" t="str">
        <f t="shared" ca="1" si="97"/>
        <v/>
      </c>
      <c r="K795" s="34"/>
      <c r="L795" s="59" t="str">
        <f t="shared" ca="1" si="100"/>
        <v/>
      </c>
      <c r="M795" s="34"/>
      <c r="N795" s="47" t="str">
        <f t="shared" ca="1" si="101"/>
        <v/>
      </c>
      <c r="O795" s="75"/>
      <c r="P795" s="75"/>
      <c r="Q795" s="47" t="str">
        <f t="shared" ca="1" si="102"/>
        <v/>
      </c>
      <c r="R795" s="34"/>
      <c r="S795" s="59" t="str">
        <f t="shared" ca="1" si="103"/>
        <v/>
      </c>
      <c r="T795" s="32"/>
      <c r="U795" s="33" t="str">
        <f t="shared" ca="1" si="104"/>
        <v/>
      </c>
      <c r="V795" s="34"/>
      <c r="W795" s="35"/>
      <c r="X795" s="36" t="str">
        <f t="shared" ca="1" si="98"/>
        <v/>
      </c>
      <c r="Y795" s="37"/>
      <c r="Z795" s="38" t="str">
        <f t="shared" si="99"/>
        <v/>
      </c>
    </row>
    <row r="796" spans="1:26" s="39" customFormat="1" hidden="1">
      <c r="A796" s="30">
        <v>793</v>
      </c>
      <c r="B796" s="31"/>
      <c r="C796" s="31"/>
      <c r="D796" s="44"/>
      <c r="E796" s="72" t="str">
        <f>IFERROR(IF(INDEX(Sheet3!$B$2:$B$8, MATCH(D796, Sheet3!$A$2:$A$8, 0)) = 0, "", INDEX(Sheet3!$B$2:$B$8, MATCH(D796, Sheet3!$A$2:$A$8, 0))), "")</f>
        <v/>
      </c>
      <c r="F796" s="31"/>
      <c r="G796" s="45"/>
      <c r="H796" s="63" t="str">
        <f>IFERROR(INDEX(Sheet3!$F$2:$F$114, MATCH(G796, Sheet3!$E$2:$E$114, 0)), "")</f>
        <v/>
      </c>
      <c r="I796" s="32"/>
      <c r="J796" s="40" t="str">
        <f t="shared" ca="1" si="97"/>
        <v/>
      </c>
      <c r="K796" s="34"/>
      <c r="L796" s="59" t="str">
        <f t="shared" ca="1" si="100"/>
        <v/>
      </c>
      <c r="M796" s="34"/>
      <c r="N796" s="47" t="str">
        <f t="shared" ca="1" si="101"/>
        <v/>
      </c>
      <c r="O796" s="75"/>
      <c r="P796" s="75"/>
      <c r="Q796" s="47" t="str">
        <f t="shared" ca="1" si="102"/>
        <v/>
      </c>
      <c r="R796" s="34"/>
      <c r="S796" s="59" t="str">
        <f t="shared" ca="1" si="103"/>
        <v/>
      </c>
      <c r="T796" s="32"/>
      <c r="U796" s="33" t="str">
        <f t="shared" ca="1" si="104"/>
        <v/>
      </c>
      <c r="V796" s="34"/>
      <c r="W796" s="35"/>
      <c r="X796" s="36" t="str">
        <f t="shared" ca="1" si="98"/>
        <v/>
      </c>
      <c r="Y796" s="37"/>
      <c r="Z796" s="38" t="str">
        <f t="shared" si="99"/>
        <v/>
      </c>
    </row>
    <row r="797" spans="1:26" s="39" customFormat="1" hidden="1">
      <c r="A797" s="30">
        <v>794</v>
      </c>
      <c r="B797" s="31"/>
      <c r="C797" s="31"/>
      <c r="D797" s="44"/>
      <c r="E797" s="72" t="str">
        <f>IFERROR(IF(INDEX(Sheet3!$B$2:$B$8, MATCH(D797, Sheet3!$A$2:$A$8, 0)) = 0, "", INDEX(Sheet3!$B$2:$B$8, MATCH(D797, Sheet3!$A$2:$A$8, 0))), "")</f>
        <v/>
      </c>
      <c r="F797" s="31"/>
      <c r="G797" s="45"/>
      <c r="H797" s="63" t="str">
        <f>IFERROR(INDEX(Sheet3!$F$2:$F$114, MATCH(G797, Sheet3!$E$2:$E$114, 0)), "")</f>
        <v/>
      </c>
      <c r="I797" s="32"/>
      <c r="J797" s="40" t="str">
        <f t="shared" ca="1" si="97"/>
        <v/>
      </c>
      <c r="K797" s="34"/>
      <c r="L797" s="59" t="str">
        <f t="shared" ca="1" si="100"/>
        <v/>
      </c>
      <c r="M797" s="34"/>
      <c r="N797" s="47" t="str">
        <f t="shared" ca="1" si="101"/>
        <v/>
      </c>
      <c r="O797" s="75"/>
      <c r="P797" s="75"/>
      <c r="Q797" s="47" t="str">
        <f t="shared" ca="1" si="102"/>
        <v/>
      </c>
      <c r="R797" s="34"/>
      <c r="S797" s="59" t="str">
        <f t="shared" ca="1" si="103"/>
        <v/>
      </c>
      <c r="T797" s="32"/>
      <c r="U797" s="33" t="str">
        <f t="shared" ca="1" si="104"/>
        <v/>
      </c>
      <c r="V797" s="34"/>
      <c r="W797" s="35"/>
      <c r="X797" s="36" t="str">
        <f t="shared" ca="1" si="98"/>
        <v/>
      </c>
      <c r="Y797" s="37"/>
      <c r="Z797" s="38" t="str">
        <f t="shared" si="99"/>
        <v/>
      </c>
    </row>
    <row r="798" spans="1:26" s="39" customFormat="1" hidden="1">
      <c r="A798" s="30">
        <v>795</v>
      </c>
      <c r="B798" s="31"/>
      <c r="C798" s="31"/>
      <c r="D798" s="44"/>
      <c r="E798" s="72" t="str">
        <f>IFERROR(IF(INDEX(Sheet3!$B$2:$B$8, MATCH(D798, Sheet3!$A$2:$A$8, 0)) = 0, "", INDEX(Sheet3!$B$2:$B$8, MATCH(D798, Sheet3!$A$2:$A$8, 0))), "")</f>
        <v/>
      </c>
      <c r="F798" s="31"/>
      <c r="G798" s="45"/>
      <c r="H798" s="63" t="str">
        <f>IFERROR(INDEX(Sheet3!$F$2:$F$114, MATCH(G798, Sheet3!$E$2:$E$114, 0)), "")</f>
        <v/>
      </c>
      <c r="I798" s="32"/>
      <c r="J798" s="40" t="str">
        <f t="shared" ca="1" si="97"/>
        <v/>
      </c>
      <c r="K798" s="34"/>
      <c r="L798" s="59" t="str">
        <f t="shared" ca="1" si="100"/>
        <v/>
      </c>
      <c r="M798" s="34"/>
      <c r="N798" s="47" t="str">
        <f t="shared" ca="1" si="101"/>
        <v/>
      </c>
      <c r="O798" s="75"/>
      <c r="P798" s="75"/>
      <c r="Q798" s="47" t="str">
        <f t="shared" ca="1" si="102"/>
        <v/>
      </c>
      <c r="R798" s="34"/>
      <c r="S798" s="59" t="str">
        <f t="shared" ca="1" si="103"/>
        <v/>
      </c>
      <c r="T798" s="32"/>
      <c r="U798" s="33" t="str">
        <f t="shared" ca="1" si="104"/>
        <v/>
      </c>
      <c r="V798" s="34"/>
      <c r="W798" s="35"/>
      <c r="X798" s="36" t="str">
        <f t="shared" ca="1" si="98"/>
        <v/>
      </c>
      <c r="Y798" s="37"/>
      <c r="Z798" s="38" t="str">
        <f t="shared" si="99"/>
        <v/>
      </c>
    </row>
    <row r="799" spans="1:26" s="39" customFormat="1" hidden="1">
      <c r="A799" s="30">
        <v>796</v>
      </c>
      <c r="B799" s="31"/>
      <c r="C799" s="31"/>
      <c r="D799" s="44"/>
      <c r="E799" s="72" t="str">
        <f>IFERROR(IF(INDEX(Sheet3!$B$2:$B$8, MATCH(D799, Sheet3!$A$2:$A$8, 0)) = 0, "", INDEX(Sheet3!$B$2:$B$8, MATCH(D799, Sheet3!$A$2:$A$8, 0))), "")</f>
        <v/>
      </c>
      <c r="F799" s="31"/>
      <c r="G799" s="45"/>
      <c r="H799" s="63" t="str">
        <f>IFERROR(INDEX(Sheet3!$F$2:$F$114, MATCH(G799, Sheet3!$E$2:$E$114, 0)), "")</f>
        <v/>
      </c>
      <c r="I799" s="32"/>
      <c r="J799" s="40" t="str">
        <f t="shared" ca="1" si="97"/>
        <v/>
      </c>
      <c r="K799" s="34"/>
      <c r="L799" s="59" t="str">
        <f t="shared" ca="1" si="100"/>
        <v/>
      </c>
      <c r="M799" s="34"/>
      <c r="N799" s="47" t="str">
        <f t="shared" ca="1" si="101"/>
        <v/>
      </c>
      <c r="O799" s="75"/>
      <c r="P799" s="75"/>
      <c r="Q799" s="47" t="str">
        <f t="shared" ca="1" si="102"/>
        <v/>
      </c>
      <c r="R799" s="34"/>
      <c r="S799" s="59" t="str">
        <f t="shared" ca="1" si="103"/>
        <v/>
      </c>
      <c r="T799" s="32"/>
      <c r="U799" s="33" t="str">
        <f t="shared" ca="1" si="104"/>
        <v/>
      </c>
      <c r="V799" s="34"/>
      <c r="W799" s="35"/>
      <c r="X799" s="36" t="str">
        <f t="shared" ca="1" si="98"/>
        <v/>
      </c>
      <c r="Y799" s="37"/>
      <c r="Z799" s="38" t="str">
        <f t="shared" si="99"/>
        <v/>
      </c>
    </row>
    <row r="800" spans="1:26" s="39" customFormat="1" hidden="1">
      <c r="A800" s="30">
        <v>797</v>
      </c>
      <c r="B800" s="31"/>
      <c r="C800" s="31"/>
      <c r="D800" s="44"/>
      <c r="E800" s="72" t="str">
        <f>IFERROR(IF(INDEX(Sheet3!$B$2:$B$8, MATCH(D800, Sheet3!$A$2:$A$8, 0)) = 0, "", INDEX(Sheet3!$B$2:$B$8, MATCH(D800, Sheet3!$A$2:$A$8, 0))), "")</f>
        <v/>
      </c>
      <c r="F800" s="31"/>
      <c r="G800" s="45"/>
      <c r="H800" s="63" t="str">
        <f>IFERROR(INDEX(Sheet3!$F$2:$F$114, MATCH(G800, Sheet3!$E$2:$E$114, 0)), "")</f>
        <v/>
      </c>
      <c r="I800" s="32"/>
      <c r="J800" s="40" t="str">
        <f t="shared" ca="1" si="97"/>
        <v/>
      </c>
      <c r="K800" s="34"/>
      <c r="L800" s="59" t="str">
        <f t="shared" ca="1" si="100"/>
        <v/>
      </c>
      <c r="M800" s="34"/>
      <c r="N800" s="47" t="str">
        <f t="shared" ca="1" si="101"/>
        <v/>
      </c>
      <c r="O800" s="75"/>
      <c r="P800" s="75"/>
      <c r="Q800" s="47" t="str">
        <f t="shared" ca="1" si="102"/>
        <v/>
      </c>
      <c r="R800" s="34"/>
      <c r="S800" s="59" t="str">
        <f t="shared" ca="1" si="103"/>
        <v/>
      </c>
      <c r="T800" s="32"/>
      <c r="U800" s="33" t="str">
        <f t="shared" ca="1" si="104"/>
        <v/>
      </c>
      <c r="V800" s="34"/>
      <c r="W800" s="35"/>
      <c r="X800" s="36" t="str">
        <f t="shared" ca="1" si="98"/>
        <v/>
      </c>
      <c r="Y800" s="37"/>
      <c r="Z800" s="38" t="str">
        <f t="shared" si="99"/>
        <v/>
      </c>
    </row>
    <row r="801" spans="1:26" s="39" customFormat="1" hidden="1">
      <c r="A801" s="30">
        <v>798</v>
      </c>
      <c r="B801" s="31"/>
      <c r="C801" s="31"/>
      <c r="D801" s="44"/>
      <c r="E801" s="72" t="str">
        <f>IFERROR(IF(INDEX(Sheet3!$B$2:$B$8, MATCH(D801, Sheet3!$A$2:$A$8, 0)) = 0, "", INDEX(Sheet3!$B$2:$B$8, MATCH(D801, Sheet3!$A$2:$A$8, 0))), "")</f>
        <v/>
      </c>
      <c r="F801" s="31"/>
      <c r="G801" s="45"/>
      <c r="H801" s="63" t="str">
        <f>IFERROR(INDEX(Sheet3!$F$2:$F$114, MATCH(G801, Sheet3!$E$2:$E$114, 0)), "")</f>
        <v/>
      </c>
      <c r="I801" s="32"/>
      <c r="J801" s="40" t="str">
        <f t="shared" ca="1" si="97"/>
        <v/>
      </c>
      <c r="K801" s="34"/>
      <c r="L801" s="59" t="str">
        <f t="shared" ca="1" si="100"/>
        <v/>
      </c>
      <c r="M801" s="34"/>
      <c r="N801" s="47" t="str">
        <f t="shared" ca="1" si="101"/>
        <v/>
      </c>
      <c r="O801" s="75"/>
      <c r="P801" s="75"/>
      <c r="Q801" s="47" t="str">
        <f t="shared" ca="1" si="102"/>
        <v/>
      </c>
      <c r="R801" s="34"/>
      <c r="S801" s="59" t="str">
        <f t="shared" ca="1" si="103"/>
        <v/>
      </c>
      <c r="T801" s="32"/>
      <c r="U801" s="33" t="str">
        <f t="shared" ca="1" si="104"/>
        <v/>
      </c>
      <c r="V801" s="34"/>
      <c r="W801" s="35"/>
      <c r="X801" s="36" t="str">
        <f t="shared" ca="1" si="98"/>
        <v/>
      </c>
      <c r="Y801" s="37"/>
      <c r="Z801" s="38" t="str">
        <f t="shared" si="99"/>
        <v/>
      </c>
    </row>
    <row r="802" spans="1:26" s="39" customFormat="1" hidden="1">
      <c r="A802" s="30">
        <v>799</v>
      </c>
      <c r="B802" s="31"/>
      <c r="C802" s="31"/>
      <c r="D802" s="44"/>
      <c r="E802" s="72" t="str">
        <f>IFERROR(IF(INDEX(Sheet3!$B$2:$B$8, MATCH(D802, Sheet3!$A$2:$A$8, 0)) = 0, "", INDEX(Sheet3!$B$2:$B$8, MATCH(D802, Sheet3!$A$2:$A$8, 0))), "")</f>
        <v/>
      </c>
      <c r="F802" s="31"/>
      <c r="G802" s="45"/>
      <c r="H802" s="63" t="str">
        <f>IFERROR(INDEX(Sheet3!$F$2:$F$114, MATCH(G802, Sheet3!$E$2:$E$114, 0)), "")</f>
        <v/>
      </c>
      <c r="I802" s="32"/>
      <c r="J802" s="40" t="str">
        <f t="shared" ca="1" si="97"/>
        <v/>
      </c>
      <c r="K802" s="34"/>
      <c r="L802" s="59" t="str">
        <f t="shared" ca="1" si="100"/>
        <v/>
      </c>
      <c r="M802" s="34"/>
      <c r="N802" s="47" t="str">
        <f t="shared" ca="1" si="101"/>
        <v/>
      </c>
      <c r="O802" s="75"/>
      <c r="P802" s="75"/>
      <c r="Q802" s="47" t="str">
        <f t="shared" ca="1" si="102"/>
        <v/>
      </c>
      <c r="R802" s="34"/>
      <c r="S802" s="59" t="str">
        <f t="shared" ca="1" si="103"/>
        <v/>
      </c>
      <c r="T802" s="32"/>
      <c r="U802" s="33" t="str">
        <f t="shared" ca="1" si="104"/>
        <v/>
      </c>
      <c r="V802" s="34"/>
      <c r="W802" s="35"/>
      <c r="X802" s="36" t="str">
        <f t="shared" ca="1" si="98"/>
        <v/>
      </c>
      <c r="Y802" s="37"/>
      <c r="Z802" s="38" t="str">
        <f t="shared" si="99"/>
        <v/>
      </c>
    </row>
    <row r="803" spans="1:26" s="39" customFormat="1" hidden="1">
      <c r="A803" s="30">
        <v>800</v>
      </c>
      <c r="B803" s="31"/>
      <c r="C803" s="31"/>
      <c r="D803" s="44"/>
      <c r="E803" s="72" t="str">
        <f>IFERROR(IF(INDEX(Sheet3!$B$2:$B$8, MATCH(D803, Sheet3!$A$2:$A$8, 0)) = 0, "", INDEX(Sheet3!$B$2:$B$8, MATCH(D803, Sheet3!$A$2:$A$8, 0))), "")</f>
        <v/>
      </c>
      <c r="F803" s="31"/>
      <c r="G803" s="45"/>
      <c r="H803" s="63" t="str">
        <f>IFERROR(INDEX(Sheet3!$F$2:$F$114, MATCH(G803, Sheet3!$E$2:$E$114, 0)), "")</f>
        <v/>
      </c>
      <c r="I803" s="32"/>
      <c r="J803" s="40" t="str">
        <f t="shared" ca="1" si="97"/>
        <v/>
      </c>
      <c r="K803" s="34"/>
      <c r="L803" s="59" t="str">
        <f t="shared" ca="1" si="100"/>
        <v/>
      </c>
      <c r="M803" s="34"/>
      <c r="N803" s="47" t="str">
        <f t="shared" ca="1" si="101"/>
        <v/>
      </c>
      <c r="O803" s="75"/>
      <c r="P803" s="75"/>
      <c r="Q803" s="47" t="str">
        <f t="shared" ca="1" si="102"/>
        <v/>
      </c>
      <c r="R803" s="34"/>
      <c r="S803" s="59" t="str">
        <f t="shared" ca="1" si="103"/>
        <v/>
      </c>
      <c r="T803" s="32"/>
      <c r="U803" s="33" t="str">
        <f t="shared" ca="1" si="104"/>
        <v/>
      </c>
      <c r="V803" s="34"/>
      <c r="W803" s="35"/>
      <c r="X803" s="36" t="str">
        <f t="shared" ca="1" si="98"/>
        <v/>
      </c>
      <c r="Y803" s="37"/>
      <c r="Z803" s="38" t="str">
        <f t="shared" si="99"/>
        <v/>
      </c>
    </row>
    <row r="804" spans="1:26" s="39" customFormat="1" hidden="1">
      <c r="A804" s="30">
        <v>801</v>
      </c>
      <c r="B804" s="31"/>
      <c r="C804" s="31"/>
      <c r="D804" s="44"/>
      <c r="E804" s="72" t="str">
        <f>IFERROR(IF(INDEX(Sheet3!$B$2:$B$8, MATCH(D804, Sheet3!$A$2:$A$8, 0)) = 0, "", INDEX(Sheet3!$B$2:$B$8, MATCH(D804, Sheet3!$A$2:$A$8, 0))), "")</f>
        <v/>
      </c>
      <c r="F804" s="31"/>
      <c r="G804" s="45"/>
      <c r="H804" s="63" t="str">
        <f>IFERROR(INDEX(Sheet3!$F$2:$F$114, MATCH(G804, Sheet3!$E$2:$E$114, 0)), "")</f>
        <v/>
      </c>
      <c r="I804" s="32"/>
      <c r="J804" s="40" t="str">
        <f t="shared" ca="1" si="97"/>
        <v/>
      </c>
      <c r="K804" s="34"/>
      <c r="L804" s="59" t="str">
        <f t="shared" ca="1" si="100"/>
        <v/>
      </c>
      <c r="M804" s="34"/>
      <c r="N804" s="47" t="str">
        <f t="shared" ca="1" si="101"/>
        <v/>
      </c>
      <c r="O804" s="75"/>
      <c r="P804" s="75"/>
      <c r="Q804" s="47" t="str">
        <f t="shared" ca="1" si="102"/>
        <v/>
      </c>
      <c r="R804" s="34"/>
      <c r="S804" s="59" t="str">
        <f t="shared" ca="1" si="103"/>
        <v/>
      </c>
      <c r="T804" s="32"/>
      <c r="U804" s="33" t="str">
        <f t="shared" ca="1" si="104"/>
        <v/>
      </c>
      <c r="V804" s="34"/>
      <c r="W804" s="35"/>
      <c r="X804" s="36" t="str">
        <f t="shared" ca="1" si="98"/>
        <v/>
      </c>
      <c r="Y804" s="37"/>
      <c r="Z804" s="38" t="str">
        <f t="shared" si="99"/>
        <v/>
      </c>
    </row>
    <row r="805" spans="1:26" s="39" customFormat="1" hidden="1">
      <c r="A805" s="30">
        <v>802</v>
      </c>
      <c r="B805" s="31"/>
      <c r="C805" s="31"/>
      <c r="D805" s="44"/>
      <c r="E805" s="72" t="str">
        <f>IFERROR(IF(INDEX(Sheet3!$B$2:$B$8, MATCH(D805, Sheet3!$A$2:$A$8, 0)) = 0, "", INDEX(Sheet3!$B$2:$B$8, MATCH(D805, Sheet3!$A$2:$A$8, 0))), "")</f>
        <v/>
      </c>
      <c r="F805" s="31"/>
      <c r="G805" s="45"/>
      <c r="H805" s="63" t="str">
        <f>IFERROR(INDEX(Sheet3!$F$2:$F$114, MATCH(G805, Sheet3!$E$2:$E$114, 0)), "")</f>
        <v/>
      </c>
      <c r="I805" s="32"/>
      <c r="J805" s="40" t="str">
        <f t="shared" ca="1" si="97"/>
        <v/>
      </c>
      <c r="K805" s="34"/>
      <c r="L805" s="59" t="str">
        <f t="shared" ca="1" si="100"/>
        <v/>
      </c>
      <c r="M805" s="34"/>
      <c r="N805" s="47" t="str">
        <f t="shared" ca="1" si="101"/>
        <v/>
      </c>
      <c r="O805" s="75"/>
      <c r="P805" s="75"/>
      <c r="Q805" s="47" t="str">
        <f t="shared" ca="1" si="102"/>
        <v/>
      </c>
      <c r="R805" s="34"/>
      <c r="S805" s="59" t="str">
        <f t="shared" ca="1" si="103"/>
        <v/>
      </c>
      <c r="T805" s="32"/>
      <c r="U805" s="33" t="str">
        <f t="shared" ca="1" si="104"/>
        <v/>
      </c>
      <c r="V805" s="34"/>
      <c r="W805" s="35"/>
      <c r="X805" s="36" t="str">
        <f t="shared" ca="1" si="98"/>
        <v/>
      </c>
      <c r="Y805" s="37"/>
      <c r="Z805" s="38" t="str">
        <f t="shared" si="99"/>
        <v/>
      </c>
    </row>
    <row r="806" spans="1:26" s="39" customFormat="1" hidden="1">
      <c r="A806" s="30">
        <v>803</v>
      </c>
      <c r="B806" s="31"/>
      <c r="C806" s="31"/>
      <c r="D806" s="44"/>
      <c r="E806" s="72" t="str">
        <f>IFERROR(IF(INDEX(Sheet3!$B$2:$B$8, MATCH(D806, Sheet3!$A$2:$A$8, 0)) = 0, "", INDEX(Sheet3!$B$2:$B$8, MATCH(D806, Sheet3!$A$2:$A$8, 0))), "")</f>
        <v/>
      </c>
      <c r="F806" s="31"/>
      <c r="G806" s="45"/>
      <c r="H806" s="63" t="str">
        <f>IFERROR(INDEX(Sheet3!$F$2:$F$114, MATCH(G806, Sheet3!$E$2:$E$114, 0)), "")</f>
        <v/>
      </c>
      <c r="I806" s="32"/>
      <c r="J806" s="40" t="str">
        <f t="shared" ca="1" si="97"/>
        <v/>
      </c>
      <c r="K806" s="34"/>
      <c r="L806" s="59" t="str">
        <f t="shared" ca="1" si="100"/>
        <v/>
      </c>
      <c r="M806" s="34"/>
      <c r="N806" s="47" t="str">
        <f t="shared" ca="1" si="101"/>
        <v/>
      </c>
      <c r="O806" s="75"/>
      <c r="P806" s="75"/>
      <c r="Q806" s="47" t="str">
        <f t="shared" ca="1" si="102"/>
        <v/>
      </c>
      <c r="R806" s="34"/>
      <c r="S806" s="59" t="str">
        <f t="shared" ca="1" si="103"/>
        <v/>
      </c>
      <c r="T806" s="32"/>
      <c r="U806" s="33" t="str">
        <f t="shared" ca="1" si="104"/>
        <v/>
      </c>
      <c r="V806" s="34"/>
      <c r="W806" s="35"/>
      <c r="X806" s="36" t="str">
        <f t="shared" ca="1" si="98"/>
        <v/>
      </c>
      <c r="Y806" s="37"/>
      <c r="Z806" s="38" t="str">
        <f t="shared" si="99"/>
        <v/>
      </c>
    </row>
    <row r="807" spans="1:26" s="39" customFormat="1" hidden="1">
      <c r="A807" s="30">
        <v>804</v>
      </c>
      <c r="B807" s="31"/>
      <c r="C807" s="31"/>
      <c r="D807" s="44"/>
      <c r="E807" s="72" t="str">
        <f>IFERROR(IF(INDEX(Sheet3!$B$2:$B$8, MATCH(D807, Sheet3!$A$2:$A$8, 0)) = 0, "", INDEX(Sheet3!$B$2:$B$8, MATCH(D807, Sheet3!$A$2:$A$8, 0))), "")</f>
        <v/>
      </c>
      <c r="F807" s="31"/>
      <c r="G807" s="45"/>
      <c r="H807" s="63" t="str">
        <f>IFERROR(INDEX(Sheet3!$F$2:$F$114, MATCH(G807, Sheet3!$E$2:$E$114, 0)), "")</f>
        <v/>
      </c>
      <c r="I807" s="32"/>
      <c r="J807" s="40" t="str">
        <f t="shared" ca="1" si="97"/>
        <v/>
      </c>
      <c r="K807" s="34"/>
      <c r="L807" s="59" t="str">
        <f t="shared" ca="1" si="100"/>
        <v/>
      </c>
      <c r="M807" s="34"/>
      <c r="N807" s="47" t="str">
        <f t="shared" ca="1" si="101"/>
        <v/>
      </c>
      <c r="O807" s="75"/>
      <c r="P807" s="75"/>
      <c r="Q807" s="47" t="str">
        <f t="shared" ca="1" si="102"/>
        <v/>
      </c>
      <c r="R807" s="34"/>
      <c r="S807" s="59" t="str">
        <f t="shared" ca="1" si="103"/>
        <v/>
      </c>
      <c r="T807" s="32"/>
      <c r="U807" s="33" t="str">
        <f t="shared" ca="1" si="104"/>
        <v/>
      </c>
      <c r="V807" s="34"/>
      <c r="W807" s="35"/>
      <c r="X807" s="36" t="str">
        <f t="shared" ca="1" si="98"/>
        <v/>
      </c>
      <c r="Y807" s="37"/>
      <c r="Z807" s="38" t="str">
        <f t="shared" si="99"/>
        <v/>
      </c>
    </row>
    <row r="808" spans="1:26" s="39" customFormat="1" hidden="1">
      <c r="A808" s="30">
        <v>805</v>
      </c>
      <c r="B808" s="31"/>
      <c r="C808" s="31"/>
      <c r="D808" s="44"/>
      <c r="E808" s="72" t="str">
        <f>IFERROR(IF(INDEX(Sheet3!$B$2:$B$8, MATCH(D808, Sheet3!$A$2:$A$8, 0)) = 0, "", INDEX(Sheet3!$B$2:$B$8, MATCH(D808, Sheet3!$A$2:$A$8, 0))), "")</f>
        <v/>
      </c>
      <c r="F808" s="31"/>
      <c r="G808" s="45"/>
      <c r="H808" s="63" t="str">
        <f>IFERROR(INDEX(Sheet3!$F$2:$F$114, MATCH(G808, Sheet3!$E$2:$E$114, 0)), "")</f>
        <v/>
      </c>
      <c r="I808" s="32"/>
      <c r="J808" s="40" t="str">
        <f t="shared" ca="1" si="97"/>
        <v/>
      </c>
      <c r="K808" s="34"/>
      <c r="L808" s="59" t="str">
        <f t="shared" ca="1" si="100"/>
        <v/>
      </c>
      <c r="M808" s="34"/>
      <c r="N808" s="47" t="str">
        <f t="shared" ca="1" si="101"/>
        <v/>
      </c>
      <c r="O808" s="75"/>
      <c r="P808" s="75"/>
      <c r="Q808" s="47" t="str">
        <f t="shared" ca="1" si="102"/>
        <v/>
      </c>
      <c r="R808" s="34"/>
      <c r="S808" s="59" t="str">
        <f t="shared" ca="1" si="103"/>
        <v/>
      </c>
      <c r="T808" s="32"/>
      <c r="U808" s="33" t="str">
        <f t="shared" ca="1" si="104"/>
        <v/>
      </c>
      <c r="V808" s="34"/>
      <c r="W808" s="35"/>
      <c r="X808" s="36" t="str">
        <f t="shared" ca="1" si="98"/>
        <v/>
      </c>
      <c r="Y808" s="37"/>
      <c r="Z808" s="38" t="str">
        <f t="shared" si="99"/>
        <v/>
      </c>
    </row>
    <row r="809" spans="1:26" s="39" customFormat="1" hidden="1">
      <c r="A809" s="30">
        <v>806</v>
      </c>
      <c r="B809" s="31"/>
      <c r="C809" s="31"/>
      <c r="D809" s="44"/>
      <c r="E809" s="72" t="str">
        <f>IFERROR(IF(INDEX(Sheet3!$B$2:$B$8, MATCH(D809, Sheet3!$A$2:$A$8, 0)) = 0, "", INDEX(Sheet3!$B$2:$B$8, MATCH(D809, Sheet3!$A$2:$A$8, 0))), "")</f>
        <v/>
      </c>
      <c r="F809" s="31"/>
      <c r="G809" s="45"/>
      <c r="H809" s="63" t="str">
        <f>IFERROR(INDEX(Sheet3!$F$2:$F$114, MATCH(G809, Sheet3!$E$2:$E$114, 0)), "")</f>
        <v/>
      </c>
      <c r="I809" s="32"/>
      <c r="J809" s="40" t="str">
        <f t="shared" ca="1" si="97"/>
        <v/>
      </c>
      <c r="K809" s="34"/>
      <c r="L809" s="59" t="str">
        <f t="shared" ca="1" si="100"/>
        <v/>
      </c>
      <c r="M809" s="34"/>
      <c r="N809" s="47" t="str">
        <f t="shared" ca="1" si="101"/>
        <v/>
      </c>
      <c r="O809" s="75"/>
      <c r="P809" s="75"/>
      <c r="Q809" s="47" t="str">
        <f t="shared" ca="1" si="102"/>
        <v/>
      </c>
      <c r="R809" s="34"/>
      <c r="S809" s="59" t="str">
        <f t="shared" ca="1" si="103"/>
        <v/>
      </c>
      <c r="T809" s="32"/>
      <c r="U809" s="33" t="str">
        <f t="shared" ca="1" si="104"/>
        <v/>
      </c>
      <c r="V809" s="34"/>
      <c r="W809" s="35"/>
      <c r="X809" s="36" t="str">
        <f t="shared" ca="1" si="98"/>
        <v/>
      </c>
      <c r="Y809" s="37"/>
      <c r="Z809" s="38" t="str">
        <f t="shared" si="99"/>
        <v/>
      </c>
    </row>
    <row r="810" spans="1:26" s="39" customFormat="1" hidden="1">
      <c r="A810" s="30">
        <v>807</v>
      </c>
      <c r="B810" s="31"/>
      <c r="C810" s="31"/>
      <c r="D810" s="44"/>
      <c r="E810" s="72" t="str">
        <f>IFERROR(IF(INDEX(Sheet3!$B$2:$B$8, MATCH(D810, Sheet3!$A$2:$A$8, 0)) = 0, "", INDEX(Sheet3!$B$2:$B$8, MATCH(D810, Sheet3!$A$2:$A$8, 0))), "")</f>
        <v/>
      </c>
      <c r="F810" s="31"/>
      <c r="G810" s="45"/>
      <c r="H810" s="63" t="str">
        <f>IFERROR(INDEX(Sheet3!$F$2:$F$114, MATCH(G810, Sheet3!$E$2:$E$114, 0)), "")</f>
        <v/>
      </c>
      <c r="I810" s="32"/>
      <c r="J810" s="40" t="str">
        <f t="shared" ca="1" si="97"/>
        <v/>
      </c>
      <c r="K810" s="34"/>
      <c r="L810" s="59" t="str">
        <f t="shared" ca="1" si="100"/>
        <v/>
      </c>
      <c r="M810" s="34"/>
      <c r="N810" s="47" t="str">
        <f t="shared" ca="1" si="101"/>
        <v/>
      </c>
      <c r="O810" s="75"/>
      <c r="P810" s="75"/>
      <c r="Q810" s="47" t="str">
        <f t="shared" ca="1" si="102"/>
        <v/>
      </c>
      <c r="R810" s="34"/>
      <c r="S810" s="59" t="str">
        <f t="shared" ca="1" si="103"/>
        <v/>
      </c>
      <c r="T810" s="32"/>
      <c r="U810" s="33" t="str">
        <f t="shared" ca="1" si="104"/>
        <v/>
      </c>
      <c r="V810" s="34"/>
      <c r="W810" s="35"/>
      <c r="X810" s="36" t="str">
        <f t="shared" ca="1" si="98"/>
        <v/>
      </c>
      <c r="Y810" s="37"/>
      <c r="Z810" s="38" t="str">
        <f t="shared" si="99"/>
        <v/>
      </c>
    </row>
    <row r="811" spans="1:26" s="39" customFormat="1" hidden="1">
      <c r="A811" s="30">
        <v>808</v>
      </c>
      <c r="B811" s="31"/>
      <c r="C811" s="31"/>
      <c r="D811" s="44"/>
      <c r="E811" s="72" t="str">
        <f>IFERROR(IF(INDEX(Sheet3!$B$2:$B$8, MATCH(D811, Sheet3!$A$2:$A$8, 0)) = 0, "", INDEX(Sheet3!$B$2:$B$8, MATCH(D811, Sheet3!$A$2:$A$8, 0))), "")</f>
        <v/>
      </c>
      <c r="F811" s="31"/>
      <c r="G811" s="45"/>
      <c r="H811" s="63" t="str">
        <f>IFERROR(INDEX(Sheet3!$F$2:$F$114, MATCH(G811, Sheet3!$E$2:$E$114, 0)), "")</f>
        <v/>
      </c>
      <c r="I811" s="32"/>
      <c r="J811" s="40" t="str">
        <f t="shared" ca="1" si="97"/>
        <v/>
      </c>
      <c r="K811" s="34"/>
      <c r="L811" s="59" t="str">
        <f t="shared" ca="1" si="100"/>
        <v/>
      </c>
      <c r="M811" s="34"/>
      <c r="N811" s="47" t="str">
        <f t="shared" ca="1" si="101"/>
        <v/>
      </c>
      <c r="O811" s="75"/>
      <c r="P811" s="75"/>
      <c r="Q811" s="47" t="str">
        <f t="shared" ca="1" si="102"/>
        <v/>
      </c>
      <c r="R811" s="34"/>
      <c r="S811" s="59" t="str">
        <f t="shared" ca="1" si="103"/>
        <v/>
      </c>
      <c r="T811" s="32"/>
      <c r="U811" s="33" t="str">
        <f t="shared" ca="1" si="104"/>
        <v/>
      </c>
      <c r="V811" s="34"/>
      <c r="W811" s="35"/>
      <c r="X811" s="36" t="str">
        <f t="shared" ca="1" si="98"/>
        <v/>
      </c>
      <c r="Y811" s="37"/>
      <c r="Z811" s="38" t="str">
        <f t="shared" si="99"/>
        <v/>
      </c>
    </row>
    <row r="812" spans="1:26" s="39" customFormat="1" hidden="1">
      <c r="A812" s="30">
        <v>809</v>
      </c>
      <c r="B812" s="31"/>
      <c r="C812" s="31"/>
      <c r="D812" s="44"/>
      <c r="E812" s="72" t="str">
        <f>IFERROR(IF(INDEX(Sheet3!$B$2:$B$8, MATCH(D812, Sheet3!$A$2:$A$8, 0)) = 0, "", INDEX(Sheet3!$B$2:$B$8, MATCH(D812, Sheet3!$A$2:$A$8, 0))), "")</f>
        <v/>
      </c>
      <c r="F812" s="31"/>
      <c r="G812" s="45"/>
      <c r="H812" s="63" t="str">
        <f>IFERROR(INDEX(Sheet3!$F$2:$F$114, MATCH(G812, Sheet3!$E$2:$E$114, 0)), "")</f>
        <v/>
      </c>
      <c r="I812" s="32"/>
      <c r="J812" s="40" t="str">
        <f t="shared" ca="1" si="97"/>
        <v/>
      </c>
      <c r="K812" s="34"/>
      <c r="L812" s="59" t="str">
        <f t="shared" ca="1" si="100"/>
        <v/>
      </c>
      <c r="M812" s="34"/>
      <c r="N812" s="47" t="str">
        <f t="shared" ca="1" si="101"/>
        <v/>
      </c>
      <c r="O812" s="75"/>
      <c r="P812" s="75"/>
      <c r="Q812" s="47" t="str">
        <f t="shared" ca="1" si="102"/>
        <v/>
      </c>
      <c r="R812" s="34"/>
      <c r="S812" s="59" t="str">
        <f t="shared" ca="1" si="103"/>
        <v/>
      </c>
      <c r="T812" s="32"/>
      <c r="U812" s="33" t="str">
        <f t="shared" ca="1" si="104"/>
        <v/>
      </c>
      <c r="V812" s="34"/>
      <c r="W812" s="35"/>
      <c r="X812" s="36" t="str">
        <f t="shared" ca="1" si="98"/>
        <v/>
      </c>
      <c r="Y812" s="37"/>
      <c r="Z812" s="38" t="str">
        <f t="shared" si="99"/>
        <v/>
      </c>
    </row>
    <row r="813" spans="1:26" s="39" customFormat="1" hidden="1">
      <c r="A813" s="30">
        <v>810</v>
      </c>
      <c r="B813" s="31"/>
      <c r="C813" s="31"/>
      <c r="D813" s="44"/>
      <c r="E813" s="72" t="str">
        <f>IFERROR(IF(INDEX(Sheet3!$B$2:$B$8, MATCH(D813, Sheet3!$A$2:$A$8, 0)) = 0, "", INDEX(Sheet3!$B$2:$B$8, MATCH(D813, Sheet3!$A$2:$A$8, 0))), "")</f>
        <v/>
      </c>
      <c r="F813" s="31"/>
      <c r="G813" s="45"/>
      <c r="H813" s="63" t="str">
        <f>IFERROR(INDEX(Sheet3!$F$2:$F$114, MATCH(G813, Sheet3!$E$2:$E$114, 0)), "")</f>
        <v/>
      </c>
      <c r="I813" s="32"/>
      <c r="J813" s="40" t="str">
        <f t="shared" ca="1" si="97"/>
        <v/>
      </c>
      <c r="K813" s="34"/>
      <c r="L813" s="59" t="str">
        <f t="shared" ca="1" si="100"/>
        <v/>
      </c>
      <c r="M813" s="34"/>
      <c r="N813" s="47" t="str">
        <f t="shared" ca="1" si="101"/>
        <v/>
      </c>
      <c r="O813" s="75"/>
      <c r="P813" s="75"/>
      <c r="Q813" s="47" t="str">
        <f t="shared" ca="1" si="102"/>
        <v/>
      </c>
      <c r="R813" s="34"/>
      <c r="S813" s="59" t="str">
        <f t="shared" ca="1" si="103"/>
        <v/>
      </c>
      <c r="T813" s="32"/>
      <c r="U813" s="33" t="str">
        <f t="shared" ca="1" si="104"/>
        <v/>
      </c>
      <c r="V813" s="34"/>
      <c r="W813" s="35"/>
      <c r="X813" s="36" t="str">
        <f t="shared" ca="1" si="98"/>
        <v/>
      </c>
      <c r="Y813" s="37"/>
      <c r="Z813" s="38" t="str">
        <f t="shared" si="99"/>
        <v/>
      </c>
    </row>
    <row r="814" spans="1:26" s="39" customFormat="1" hidden="1">
      <c r="A814" s="30">
        <v>811</v>
      </c>
      <c r="B814" s="31"/>
      <c r="C814" s="31"/>
      <c r="D814" s="44"/>
      <c r="E814" s="72" t="str">
        <f>IFERROR(IF(INDEX(Sheet3!$B$2:$B$8, MATCH(D814, Sheet3!$A$2:$A$8, 0)) = 0, "", INDEX(Sheet3!$B$2:$B$8, MATCH(D814, Sheet3!$A$2:$A$8, 0))), "")</f>
        <v/>
      </c>
      <c r="F814" s="31"/>
      <c r="G814" s="45"/>
      <c r="H814" s="63" t="str">
        <f>IFERROR(INDEX(Sheet3!$F$2:$F$114, MATCH(G814, Sheet3!$E$2:$E$114, 0)), "")</f>
        <v/>
      </c>
      <c r="I814" s="32"/>
      <c r="J814" s="40" t="str">
        <f t="shared" ca="1" si="97"/>
        <v/>
      </c>
      <c r="K814" s="34"/>
      <c r="L814" s="59" t="str">
        <f t="shared" ca="1" si="100"/>
        <v/>
      </c>
      <c r="M814" s="34"/>
      <c r="N814" s="47" t="str">
        <f t="shared" ca="1" si="101"/>
        <v/>
      </c>
      <c r="O814" s="75"/>
      <c r="P814" s="75"/>
      <c r="Q814" s="47" t="str">
        <f t="shared" ca="1" si="102"/>
        <v/>
      </c>
      <c r="R814" s="34"/>
      <c r="S814" s="59" t="str">
        <f t="shared" ca="1" si="103"/>
        <v/>
      </c>
      <c r="T814" s="32"/>
      <c r="U814" s="33" t="str">
        <f t="shared" ca="1" si="104"/>
        <v/>
      </c>
      <c r="V814" s="34"/>
      <c r="W814" s="35"/>
      <c r="X814" s="36" t="str">
        <f t="shared" ca="1" si="98"/>
        <v/>
      </c>
      <c r="Y814" s="37"/>
      <c r="Z814" s="38" t="str">
        <f t="shared" si="99"/>
        <v/>
      </c>
    </row>
    <row r="815" spans="1:26" s="39" customFormat="1" hidden="1">
      <c r="A815" s="30">
        <v>812</v>
      </c>
      <c r="B815" s="31"/>
      <c r="C815" s="31"/>
      <c r="D815" s="44"/>
      <c r="E815" s="72" t="str">
        <f>IFERROR(IF(INDEX(Sheet3!$B$2:$B$8, MATCH(D815, Sheet3!$A$2:$A$8, 0)) = 0, "", INDEX(Sheet3!$B$2:$B$8, MATCH(D815, Sheet3!$A$2:$A$8, 0))), "")</f>
        <v/>
      </c>
      <c r="F815" s="31"/>
      <c r="G815" s="45"/>
      <c r="H815" s="63" t="str">
        <f>IFERROR(INDEX(Sheet3!$F$2:$F$114, MATCH(G815, Sheet3!$E$2:$E$114, 0)), "")</f>
        <v/>
      </c>
      <c r="I815" s="32"/>
      <c r="J815" s="40" t="str">
        <f t="shared" ca="1" si="97"/>
        <v/>
      </c>
      <c r="K815" s="34"/>
      <c r="L815" s="59" t="str">
        <f t="shared" ca="1" si="100"/>
        <v/>
      </c>
      <c r="M815" s="34"/>
      <c r="N815" s="47" t="str">
        <f t="shared" ca="1" si="101"/>
        <v/>
      </c>
      <c r="O815" s="75"/>
      <c r="P815" s="75"/>
      <c r="Q815" s="47" t="str">
        <f t="shared" ca="1" si="102"/>
        <v/>
      </c>
      <c r="R815" s="34"/>
      <c r="S815" s="59" t="str">
        <f t="shared" ca="1" si="103"/>
        <v/>
      </c>
      <c r="T815" s="32"/>
      <c r="U815" s="33" t="str">
        <f t="shared" ca="1" si="104"/>
        <v/>
      </c>
      <c r="V815" s="34"/>
      <c r="W815" s="35"/>
      <c r="X815" s="36" t="str">
        <f t="shared" ca="1" si="98"/>
        <v/>
      </c>
      <c r="Y815" s="37"/>
      <c r="Z815" s="38" t="str">
        <f t="shared" si="99"/>
        <v/>
      </c>
    </row>
    <row r="816" spans="1:26" s="39" customFormat="1" hidden="1">
      <c r="A816" s="30">
        <v>813</v>
      </c>
      <c r="B816" s="31"/>
      <c r="C816" s="31"/>
      <c r="D816" s="44"/>
      <c r="E816" s="72" t="str">
        <f>IFERROR(IF(INDEX(Sheet3!$B$2:$B$8, MATCH(D816, Sheet3!$A$2:$A$8, 0)) = 0, "", INDEX(Sheet3!$B$2:$B$8, MATCH(D816, Sheet3!$A$2:$A$8, 0))), "")</f>
        <v/>
      </c>
      <c r="F816" s="31"/>
      <c r="G816" s="45"/>
      <c r="H816" s="63" t="str">
        <f>IFERROR(INDEX(Sheet3!$F$2:$F$114, MATCH(G816, Sheet3!$E$2:$E$114, 0)), "")</f>
        <v/>
      </c>
      <c r="I816" s="32"/>
      <c r="J816" s="40" t="str">
        <f t="shared" ca="1" si="97"/>
        <v/>
      </c>
      <c r="K816" s="34"/>
      <c r="L816" s="59" t="str">
        <f t="shared" ca="1" si="100"/>
        <v/>
      </c>
      <c r="M816" s="34"/>
      <c r="N816" s="47" t="str">
        <f t="shared" ca="1" si="101"/>
        <v/>
      </c>
      <c r="O816" s="75"/>
      <c r="P816" s="75"/>
      <c r="Q816" s="47" t="str">
        <f t="shared" ca="1" si="102"/>
        <v/>
      </c>
      <c r="R816" s="34"/>
      <c r="S816" s="59" t="str">
        <f t="shared" ca="1" si="103"/>
        <v/>
      </c>
      <c r="T816" s="32"/>
      <c r="U816" s="33" t="str">
        <f t="shared" ca="1" si="104"/>
        <v/>
      </c>
      <c r="V816" s="34"/>
      <c r="W816" s="35"/>
      <c r="X816" s="36" t="str">
        <f t="shared" ca="1" si="98"/>
        <v/>
      </c>
      <c r="Y816" s="37"/>
      <c r="Z816" s="38" t="str">
        <f t="shared" si="99"/>
        <v/>
      </c>
    </row>
    <row r="817" spans="1:26" s="39" customFormat="1" hidden="1">
      <c r="A817" s="30">
        <v>814</v>
      </c>
      <c r="B817" s="31"/>
      <c r="C817" s="31"/>
      <c r="D817" s="44"/>
      <c r="E817" s="72" t="str">
        <f>IFERROR(IF(INDEX(Sheet3!$B$2:$B$8, MATCH(D817, Sheet3!$A$2:$A$8, 0)) = 0, "", INDEX(Sheet3!$B$2:$B$8, MATCH(D817, Sheet3!$A$2:$A$8, 0))), "")</f>
        <v/>
      </c>
      <c r="F817" s="31"/>
      <c r="G817" s="45"/>
      <c r="H817" s="63" t="str">
        <f>IFERROR(INDEX(Sheet3!$F$2:$F$114, MATCH(G817, Sheet3!$E$2:$E$114, 0)), "")</f>
        <v/>
      </c>
      <c r="I817" s="32"/>
      <c r="J817" s="40" t="str">
        <f t="shared" ca="1" si="97"/>
        <v/>
      </c>
      <c r="K817" s="34"/>
      <c r="L817" s="59" t="str">
        <f t="shared" ca="1" si="100"/>
        <v/>
      </c>
      <c r="M817" s="34"/>
      <c r="N817" s="47" t="str">
        <f t="shared" ca="1" si="101"/>
        <v/>
      </c>
      <c r="O817" s="75"/>
      <c r="P817" s="75"/>
      <c r="Q817" s="47" t="str">
        <f t="shared" ca="1" si="102"/>
        <v/>
      </c>
      <c r="R817" s="34"/>
      <c r="S817" s="59" t="str">
        <f t="shared" ca="1" si="103"/>
        <v/>
      </c>
      <c r="T817" s="32"/>
      <c r="U817" s="33" t="str">
        <f t="shared" ca="1" si="104"/>
        <v/>
      </c>
      <c r="V817" s="34"/>
      <c r="W817" s="35"/>
      <c r="X817" s="36" t="str">
        <f t="shared" ca="1" si="98"/>
        <v/>
      </c>
      <c r="Y817" s="37"/>
      <c r="Z817" s="38" t="str">
        <f t="shared" si="99"/>
        <v/>
      </c>
    </row>
    <row r="818" spans="1:26" s="39" customFormat="1" hidden="1">
      <c r="A818" s="30">
        <v>815</v>
      </c>
      <c r="B818" s="31"/>
      <c r="C818" s="31"/>
      <c r="D818" s="44"/>
      <c r="E818" s="72" t="str">
        <f>IFERROR(IF(INDEX(Sheet3!$B$2:$B$8, MATCH(D818, Sheet3!$A$2:$A$8, 0)) = 0, "", INDEX(Sheet3!$B$2:$B$8, MATCH(D818, Sheet3!$A$2:$A$8, 0))), "")</f>
        <v/>
      </c>
      <c r="F818" s="31"/>
      <c r="G818" s="45"/>
      <c r="H818" s="63" t="str">
        <f>IFERROR(INDEX(Sheet3!$F$2:$F$114, MATCH(G818, Sheet3!$E$2:$E$114, 0)), "")</f>
        <v/>
      </c>
      <c r="I818" s="32"/>
      <c r="J818" s="40" t="str">
        <f t="shared" ca="1" si="97"/>
        <v/>
      </c>
      <c r="K818" s="34"/>
      <c r="L818" s="59" t="str">
        <f t="shared" ca="1" si="100"/>
        <v/>
      </c>
      <c r="M818" s="34"/>
      <c r="N818" s="47" t="str">
        <f t="shared" ca="1" si="101"/>
        <v/>
      </c>
      <c r="O818" s="75"/>
      <c r="P818" s="75"/>
      <c r="Q818" s="47" t="str">
        <f t="shared" ca="1" si="102"/>
        <v/>
      </c>
      <c r="R818" s="34"/>
      <c r="S818" s="59" t="str">
        <f t="shared" ca="1" si="103"/>
        <v/>
      </c>
      <c r="T818" s="32"/>
      <c r="U818" s="33" t="str">
        <f t="shared" ca="1" si="104"/>
        <v/>
      </c>
      <c r="V818" s="34"/>
      <c r="W818" s="35"/>
      <c r="X818" s="36" t="str">
        <f t="shared" ca="1" si="98"/>
        <v/>
      </c>
      <c r="Y818" s="37"/>
      <c r="Z818" s="38" t="str">
        <f t="shared" si="99"/>
        <v/>
      </c>
    </row>
    <row r="819" spans="1:26" s="39" customFormat="1" hidden="1">
      <c r="A819" s="30">
        <v>816</v>
      </c>
      <c r="B819" s="31"/>
      <c r="C819" s="31"/>
      <c r="D819" s="44"/>
      <c r="E819" s="72" t="str">
        <f>IFERROR(IF(INDEX(Sheet3!$B$2:$B$8, MATCH(D819, Sheet3!$A$2:$A$8, 0)) = 0, "", INDEX(Sheet3!$B$2:$B$8, MATCH(D819, Sheet3!$A$2:$A$8, 0))), "")</f>
        <v/>
      </c>
      <c r="F819" s="31"/>
      <c r="G819" s="45"/>
      <c r="H819" s="63" t="str">
        <f>IFERROR(INDEX(Sheet3!$F$2:$F$114, MATCH(G819, Sheet3!$E$2:$E$114, 0)), "")</f>
        <v/>
      </c>
      <c r="I819" s="32"/>
      <c r="J819" s="40" t="str">
        <f t="shared" ca="1" si="97"/>
        <v/>
      </c>
      <c r="K819" s="34"/>
      <c r="L819" s="59" t="str">
        <f t="shared" ca="1" si="100"/>
        <v/>
      </c>
      <c r="M819" s="34"/>
      <c r="N819" s="47" t="str">
        <f t="shared" ca="1" si="101"/>
        <v/>
      </c>
      <c r="O819" s="75"/>
      <c r="P819" s="75"/>
      <c r="Q819" s="47" t="str">
        <f t="shared" ca="1" si="102"/>
        <v/>
      </c>
      <c r="R819" s="34"/>
      <c r="S819" s="59" t="str">
        <f t="shared" ca="1" si="103"/>
        <v/>
      </c>
      <c r="T819" s="32"/>
      <c r="U819" s="33" t="str">
        <f t="shared" ca="1" si="104"/>
        <v/>
      </c>
      <c r="V819" s="34"/>
      <c r="W819" s="35"/>
      <c r="X819" s="36" t="str">
        <f t="shared" ca="1" si="98"/>
        <v/>
      </c>
      <c r="Y819" s="37"/>
      <c r="Z819" s="38" t="str">
        <f t="shared" si="99"/>
        <v/>
      </c>
    </row>
    <row r="820" spans="1:26" s="39" customFormat="1" hidden="1">
      <c r="A820" s="30">
        <v>817</v>
      </c>
      <c r="B820" s="31"/>
      <c r="C820" s="31"/>
      <c r="D820" s="44"/>
      <c r="E820" s="72" t="str">
        <f>IFERROR(IF(INDEX(Sheet3!$B$2:$B$8, MATCH(D820, Sheet3!$A$2:$A$8, 0)) = 0, "", INDEX(Sheet3!$B$2:$B$8, MATCH(D820, Sheet3!$A$2:$A$8, 0))), "")</f>
        <v/>
      </c>
      <c r="F820" s="31"/>
      <c r="G820" s="45"/>
      <c r="H820" s="63" t="str">
        <f>IFERROR(INDEX(Sheet3!$F$2:$F$114, MATCH(G820, Sheet3!$E$2:$E$114, 0)), "")</f>
        <v/>
      </c>
      <c r="I820" s="32"/>
      <c r="J820" s="40" t="str">
        <f t="shared" ca="1" si="97"/>
        <v/>
      </c>
      <c r="K820" s="34"/>
      <c r="L820" s="59" t="str">
        <f t="shared" ca="1" si="100"/>
        <v/>
      </c>
      <c r="M820" s="34"/>
      <c r="N820" s="47" t="str">
        <f t="shared" ca="1" si="101"/>
        <v/>
      </c>
      <c r="O820" s="75"/>
      <c r="P820" s="75"/>
      <c r="Q820" s="47" t="str">
        <f t="shared" ca="1" si="102"/>
        <v/>
      </c>
      <c r="R820" s="34"/>
      <c r="S820" s="59" t="str">
        <f t="shared" ca="1" si="103"/>
        <v/>
      </c>
      <c r="T820" s="32"/>
      <c r="U820" s="33" t="str">
        <f t="shared" ca="1" si="104"/>
        <v/>
      </c>
      <c r="V820" s="34"/>
      <c r="W820" s="35"/>
      <c r="X820" s="36" t="str">
        <f t="shared" ca="1" si="98"/>
        <v/>
      </c>
      <c r="Y820" s="37"/>
      <c r="Z820" s="38" t="str">
        <f t="shared" si="99"/>
        <v/>
      </c>
    </row>
    <row r="821" spans="1:26" s="39" customFormat="1" hidden="1">
      <c r="A821" s="30">
        <v>818</v>
      </c>
      <c r="B821" s="31"/>
      <c r="C821" s="31"/>
      <c r="D821" s="44"/>
      <c r="E821" s="72" t="str">
        <f>IFERROR(IF(INDEX(Sheet3!$B$2:$B$8, MATCH(D821, Sheet3!$A$2:$A$8, 0)) = 0, "", INDEX(Sheet3!$B$2:$B$8, MATCH(D821, Sheet3!$A$2:$A$8, 0))), "")</f>
        <v/>
      </c>
      <c r="F821" s="31"/>
      <c r="G821" s="45"/>
      <c r="H821" s="63" t="str">
        <f>IFERROR(INDEX(Sheet3!$F$2:$F$114, MATCH(G821, Sheet3!$E$2:$E$114, 0)), "")</f>
        <v/>
      </c>
      <c r="I821" s="32"/>
      <c r="J821" s="40" t="str">
        <f t="shared" ca="1" si="97"/>
        <v/>
      </c>
      <c r="K821" s="34"/>
      <c r="L821" s="59" t="str">
        <f t="shared" ca="1" si="100"/>
        <v/>
      </c>
      <c r="M821" s="34"/>
      <c r="N821" s="47" t="str">
        <f t="shared" ca="1" si="101"/>
        <v/>
      </c>
      <c r="O821" s="75"/>
      <c r="P821" s="75"/>
      <c r="Q821" s="47" t="str">
        <f t="shared" ca="1" si="102"/>
        <v/>
      </c>
      <c r="R821" s="34"/>
      <c r="S821" s="59" t="str">
        <f t="shared" ca="1" si="103"/>
        <v/>
      </c>
      <c r="T821" s="32"/>
      <c r="U821" s="33" t="str">
        <f t="shared" ca="1" si="104"/>
        <v/>
      </c>
      <c r="V821" s="34"/>
      <c r="W821" s="35"/>
      <c r="X821" s="36" t="str">
        <f t="shared" ca="1" si="98"/>
        <v/>
      </c>
      <c r="Y821" s="37"/>
      <c r="Z821" s="38" t="str">
        <f t="shared" si="99"/>
        <v/>
      </c>
    </row>
    <row r="822" spans="1:26" s="39" customFormat="1" hidden="1">
      <c r="A822" s="30">
        <v>819</v>
      </c>
      <c r="B822" s="31"/>
      <c r="C822" s="31"/>
      <c r="D822" s="44"/>
      <c r="E822" s="72" t="str">
        <f>IFERROR(IF(INDEX(Sheet3!$B$2:$B$8, MATCH(D822, Sheet3!$A$2:$A$8, 0)) = 0, "", INDEX(Sheet3!$B$2:$B$8, MATCH(D822, Sheet3!$A$2:$A$8, 0))), "")</f>
        <v/>
      </c>
      <c r="F822" s="31"/>
      <c r="G822" s="45"/>
      <c r="H822" s="63" t="str">
        <f>IFERROR(INDEX(Sheet3!$F$2:$F$114, MATCH(G822, Sheet3!$E$2:$E$114, 0)), "")</f>
        <v/>
      </c>
      <c r="I822" s="32"/>
      <c r="J822" s="40" t="str">
        <f t="shared" ca="1" si="97"/>
        <v/>
      </c>
      <c r="K822" s="34"/>
      <c r="L822" s="59" t="str">
        <f t="shared" ca="1" si="100"/>
        <v/>
      </c>
      <c r="M822" s="34"/>
      <c r="N822" s="47" t="str">
        <f t="shared" ca="1" si="101"/>
        <v/>
      </c>
      <c r="O822" s="75"/>
      <c r="P822" s="75"/>
      <c r="Q822" s="47" t="str">
        <f t="shared" ca="1" si="102"/>
        <v/>
      </c>
      <c r="R822" s="34"/>
      <c r="S822" s="59" t="str">
        <f t="shared" ca="1" si="103"/>
        <v/>
      </c>
      <c r="T822" s="32"/>
      <c r="U822" s="33" t="str">
        <f t="shared" ca="1" si="104"/>
        <v/>
      </c>
      <c r="V822" s="34"/>
      <c r="W822" s="35"/>
      <c r="X822" s="36" t="str">
        <f t="shared" ca="1" si="98"/>
        <v/>
      </c>
      <c r="Y822" s="37"/>
      <c r="Z822" s="38" t="str">
        <f t="shared" si="99"/>
        <v/>
      </c>
    </row>
    <row r="823" spans="1:26" s="39" customFormat="1" hidden="1">
      <c r="A823" s="30">
        <v>820</v>
      </c>
      <c r="B823" s="31"/>
      <c r="C823" s="31"/>
      <c r="D823" s="44"/>
      <c r="E823" s="72" t="str">
        <f>IFERROR(IF(INDEX(Sheet3!$B$2:$B$8, MATCH(D823, Sheet3!$A$2:$A$8, 0)) = 0, "", INDEX(Sheet3!$B$2:$B$8, MATCH(D823, Sheet3!$A$2:$A$8, 0))), "")</f>
        <v/>
      </c>
      <c r="F823" s="31"/>
      <c r="G823" s="45"/>
      <c r="H823" s="63" t="str">
        <f>IFERROR(INDEX(Sheet3!$F$2:$F$114, MATCH(G823, Sheet3!$E$2:$E$114, 0)), "")</f>
        <v/>
      </c>
      <c r="I823" s="32"/>
      <c r="J823" s="40" t="str">
        <f t="shared" ca="1" si="97"/>
        <v/>
      </c>
      <c r="K823" s="34"/>
      <c r="L823" s="59" t="str">
        <f t="shared" ca="1" si="100"/>
        <v/>
      </c>
      <c r="M823" s="34"/>
      <c r="N823" s="47" t="str">
        <f t="shared" ca="1" si="101"/>
        <v/>
      </c>
      <c r="O823" s="75"/>
      <c r="P823" s="75"/>
      <c r="Q823" s="47" t="str">
        <f t="shared" ca="1" si="102"/>
        <v/>
      </c>
      <c r="R823" s="34"/>
      <c r="S823" s="59" t="str">
        <f t="shared" ca="1" si="103"/>
        <v/>
      </c>
      <c r="T823" s="32"/>
      <c r="U823" s="33" t="str">
        <f t="shared" ca="1" si="104"/>
        <v/>
      </c>
      <c r="V823" s="34"/>
      <c r="W823" s="35"/>
      <c r="X823" s="36" t="str">
        <f t="shared" ca="1" si="98"/>
        <v/>
      </c>
      <c r="Y823" s="37"/>
      <c r="Z823" s="38" t="str">
        <f t="shared" si="99"/>
        <v/>
      </c>
    </row>
    <row r="824" spans="1:26" s="39" customFormat="1" hidden="1">
      <c r="A824" s="30">
        <v>821</v>
      </c>
      <c r="B824" s="31"/>
      <c r="C824" s="31"/>
      <c r="D824" s="44"/>
      <c r="E824" s="72" t="str">
        <f>IFERROR(IF(INDEX(Sheet3!$B$2:$B$8, MATCH(D824, Sheet3!$A$2:$A$8, 0)) = 0, "", INDEX(Sheet3!$B$2:$B$8, MATCH(D824, Sheet3!$A$2:$A$8, 0))), "")</f>
        <v/>
      </c>
      <c r="F824" s="31"/>
      <c r="G824" s="45"/>
      <c r="H824" s="63" t="str">
        <f>IFERROR(INDEX(Sheet3!$F$2:$F$114, MATCH(G824, Sheet3!$E$2:$E$114, 0)), "")</f>
        <v/>
      </c>
      <c r="I824" s="32"/>
      <c r="J824" s="40" t="str">
        <f t="shared" ca="1" si="97"/>
        <v/>
      </c>
      <c r="K824" s="34"/>
      <c r="L824" s="59" t="str">
        <f t="shared" ca="1" si="100"/>
        <v/>
      </c>
      <c r="M824" s="34"/>
      <c r="N824" s="47" t="str">
        <f t="shared" ca="1" si="101"/>
        <v/>
      </c>
      <c r="O824" s="75"/>
      <c r="P824" s="75"/>
      <c r="Q824" s="47" t="str">
        <f t="shared" ca="1" si="102"/>
        <v/>
      </c>
      <c r="R824" s="34"/>
      <c r="S824" s="59" t="str">
        <f t="shared" ca="1" si="103"/>
        <v/>
      </c>
      <c r="T824" s="32"/>
      <c r="U824" s="33" t="str">
        <f t="shared" ca="1" si="104"/>
        <v/>
      </c>
      <c r="V824" s="34"/>
      <c r="W824" s="35"/>
      <c r="X824" s="36" t="str">
        <f t="shared" ca="1" si="98"/>
        <v/>
      </c>
      <c r="Y824" s="37"/>
      <c r="Z824" s="38" t="str">
        <f t="shared" si="99"/>
        <v/>
      </c>
    </row>
    <row r="825" spans="1:26" s="39" customFormat="1" hidden="1">
      <c r="A825" s="30">
        <v>822</v>
      </c>
      <c r="B825" s="31"/>
      <c r="C825" s="31"/>
      <c r="D825" s="44"/>
      <c r="E825" s="72" t="str">
        <f>IFERROR(IF(INDEX(Sheet3!$B$2:$B$8, MATCH(D825, Sheet3!$A$2:$A$8, 0)) = 0, "", INDEX(Sheet3!$B$2:$B$8, MATCH(D825, Sheet3!$A$2:$A$8, 0))), "")</f>
        <v/>
      </c>
      <c r="F825" s="31"/>
      <c r="G825" s="45"/>
      <c r="H825" s="63" t="str">
        <f>IFERROR(INDEX(Sheet3!$F$2:$F$114, MATCH(G825, Sheet3!$E$2:$E$114, 0)), "")</f>
        <v/>
      </c>
      <c r="I825" s="32"/>
      <c r="J825" s="40" t="str">
        <f t="shared" ca="1" si="97"/>
        <v/>
      </c>
      <c r="K825" s="34"/>
      <c r="L825" s="59" t="str">
        <f t="shared" ca="1" si="100"/>
        <v/>
      </c>
      <c r="M825" s="34"/>
      <c r="N825" s="47" t="str">
        <f t="shared" ca="1" si="101"/>
        <v/>
      </c>
      <c r="O825" s="75"/>
      <c r="P825" s="75"/>
      <c r="Q825" s="47" t="str">
        <f t="shared" ca="1" si="102"/>
        <v/>
      </c>
      <c r="R825" s="34"/>
      <c r="S825" s="59" t="str">
        <f t="shared" ca="1" si="103"/>
        <v/>
      </c>
      <c r="T825" s="32"/>
      <c r="U825" s="33" t="str">
        <f t="shared" ca="1" si="104"/>
        <v/>
      </c>
      <c r="V825" s="34"/>
      <c r="W825" s="35"/>
      <c r="X825" s="36" t="str">
        <f t="shared" ca="1" si="98"/>
        <v/>
      </c>
      <c r="Y825" s="37"/>
      <c r="Z825" s="38" t="str">
        <f t="shared" si="99"/>
        <v/>
      </c>
    </row>
    <row r="826" spans="1:26" s="39" customFormat="1" hidden="1">
      <c r="A826" s="30">
        <v>823</v>
      </c>
      <c r="B826" s="31"/>
      <c r="C826" s="31"/>
      <c r="D826" s="44"/>
      <c r="E826" s="72" t="str">
        <f>IFERROR(IF(INDEX(Sheet3!$B$2:$B$8, MATCH(D826, Sheet3!$A$2:$A$8, 0)) = 0, "", INDEX(Sheet3!$B$2:$B$8, MATCH(D826, Sheet3!$A$2:$A$8, 0))), "")</f>
        <v/>
      </c>
      <c r="F826" s="31"/>
      <c r="G826" s="45"/>
      <c r="H826" s="63" t="str">
        <f>IFERROR(INDEX(Sheet3!$F$2:$F$114, MATCH(G826, Sheet3!$E$2:$E$114, 0)), "")</f>
        <v/>
      </c>
      <c r="I826" s="32"/>
      <c r="J826" s="40" t="str">
        <f t="shared" ca="1" si="97"/>
        <v/>
      </c>
      <c r="K826" s="34"/>
      <c r="L826" s="59" t="str">
        <f t="shared" ca="1" si="100"/>
        <v/>
      </c>
      <c r="M826" s="34"/>
      <c r="N826" s="47" t="str">
        <f t="shared" ca="1" si="101"/>
        <v/>
      </c>
      <c r="O826" s="75"/>
      <c r="P826" s="75"/>
      <c r="Q826" s="47" t="str">
        <f t="shared" ca="1" si="102"/>
        <v/>
      </c>
      <c r="R826" s="34"/>
      <c r="S826" s="59" t="str">
        <f t="shared" ca="1" si="103"/>
        <v/>
      </c>
      <c r="T826" s="32"/>
      <c r="U826" s="33" t="str">
        <f t="shared" ca="1" si="104"/>
        <v/>
      </c>
      <c r="V826" s="34"/>
      <c r="W826" s="35"/>
      <c r="X826" s="36" t="str">
        <f t="shared" ca="1" si="98"/>
        <v/>
      </c>
      <c r="Y826" s="37"/>
      <c r="Z826" s="38" t="str">
        <f t="shared" si="99"/>
        <v/>
      </c>
    </row>
    <row r="827" spans="1:26" s="39" customFormat="1" hidden="1">
      <c r="A827" s="30">
        <v>824</v>
      </c>
      <c r="B827" s="31"/>
      <c r="C827" s="31"/>
      <c r="D827" s="44"/>
      <c r="E827" s="72" t="str">
        <f>IFERROR(IF(INDEX(Sheet3!$B$2:$B$8, MATCH(D827, Sheet3!$A$2:$A$8, 0)) = 0, "", INDEX(Sheet3!$B$2:$B$8, MATCH(D827, Sheet3!$A$2:$A$8, 0))), "")</f>
        <v/>
      </c>
      <c r="F827" s="31"/>
      <c r="G827" s="45"/>
      <c r="H827" s="63" t="str">
        <f>IFERROR(INDEX(Sheet3!$F$2:$F$114, MATCH(G827, Sheet3!$E$2:$E$114, 0)), "")</f>
        <v/>
      </c>
      <c r="I827" s="32"/>
      <c r="J827" s="40" t="str">
        <f t="shared" ca="1" si="97"/>
        <v/>
      </c>
      <c r="K827" s="34"/>
      <c r="L827" s="59" t="str">
        <f t="shared" ca="1" si="100"/>
        <v/>
      </c>
      <c r="M827" s="34"/>
      <c r="N827" s="47" t="str">
        <f t="shared" ca="1" si="101"/>
        <v/>
      </c>
      <c r="O827" s="75"/>
      <c r="P827" s="75"/>
      <c r="Q827" s="47" t="str">
        <f t="shared" ca="1" si="102"/>
        <v/>
      </c>
      <c r="R827" s="34"/>
      <c r="S827" s="59" t="str">
        <f t="shared" ca="1" si="103"/>
        <v/>
      </c>
      <c r="T827" s="32"/>
      <c r="U827" s="33" t="str">
        <f t="shared" ca="1" si="104"/>
        <v/>
      </c>
      <c r="V827" s="34"/>
      <c r="W827" s="35"/>
      <c r="X827" s="36" t="str">
        <f t="shared" ca="1" si="98"/>
        <v/>
      </c>
      <c r="Y827" s="37"/>
      <c r="Z827" s="38" t="str">
        <f t="shared" si="99"/>
        <v/>
      </c>
    </row>
    <row r="828" spans="1:26" s="39" customFormat="1" hidden="1">
      <c r="A828" s="30">
        <v>825</v>
      </c>
      <c r="B828" s="31"/>
      <c r="C828" s="31"/>
      <c r="D828" s="44"/>
      <c r="E828" s="72" t="str">
        <f>IFERROR(IF(INDEX(Sheet3!$B$2:$B$8, MATCH(D828, Sheet3!$A$2:$A$8, 0)) = 0, "", INDEX(Sheet3!$B$2:$B$8, MATCH(D828, Sheet3!$A$2:$A$8, 0))), "")</f>
        <v/>
      </c>
      <c r="F828" s="31"/>
      <c r="G828" s="45"/>
      <c r="H828" s="63" t="str">
        <f>IFERROR(INDEX(Sheet3!$F$2:$F$114, MATCH(G828, Sheet3!$E$2:$E$114, 0)), "")</f>
        <v/>
      </c>
      <c r="I828" s="32"/>
      <c r="J828" s="40" t="str">
        <f t="shared" ca="1" si="97"/>
        <v/>
      </c>
      <c r="K828" s="34"/>
      <c r="L828" s="59" t="str">
        <f t="shared" ca="1" si="100"/>
        <v/>
      </c>
      <c r="M828" s="34"/>
      <c r="N828" s="47" t="str">
        <f t="shared" ca="1" si="101"/>
        <v/>
      </c>
      <c r="O828" s="75"/>
      <c r="P828" s="75"/>
      <c r="Q828" s="47" t="str">
        <f t="shared" ca="1" si="102"/>
        <v/>
      </c>
      <c r="R828" s="34"/>
      <c r="S828" s="59" t="str">
        <f t="shared" ca="1" si="103"/>
        <v/>
      </c>
      <c r="T828" s="32"/>
      <c r="U828" s="33" t="str">
        <f t="shared" ca="1" si="104"/>
        <v/>
      </c>
      <c r="V828" s="34"/>
      <c r="W828" s="35"/>
      <c r="X828" s="36" t="str">
        <f t="shared" ca="1" si="98"/>
        <v/>
      </c>
      <c r="Y828" s="37"/>
      <c r="Z828" s="38" t="str">
        <f t="shared" si="99"/>
        <v/>
      </c>
    </row>
    <row r="829" spans="1:26" s="39" customFormat="1" hidden="1">
      <c r="A829" s="30">
        <v>826</v>
      </c>
      <c r="B829" s="31"/>
      <c r="C829" s="31"/>
      <c r="D829" s="44"/>
      <c r="E829" s="72" t="str">
        <f>IFERROR(IF(INDEX(Sheet3!$B$2:$B$8, MATCH(D829, Sheet3!$A$2:$A$8, 0)) = 0, "", INDEX(Sheet3!$B$2:$B$8, MATCH(D829, Sheet3!$A$2:$A$8, 0))), "")</f>
        <v/>
      </c>
      <c r="F829" s="31"/>
      <c r="G829" s="45"/>
      <c r="H829" s="63" t="str">
        <f>IFERROR(INDEX(Sheet3!$F$2:$F$114, MATCH(G829, Sheet3!$E$2:$E$114, 0)), "")</f>
        <v/>
      </c>
      <c r="I829" s="32"/>
      <c r="J829" s="40" t="str">
        <f t="shared" ca="1" si="97"/>
        <v/>
      </c>
      <c r="K829" s="34"/>
      <c r="L829" s="59" t="str">
        <f t="shared" ca="1" si="100"/>
        <v/>
      </c>
      <c r="M829" s="34"/>
      <c r="N829" s="47" t="str">
        <f t="shared" ca="1" si="101"/>
        <v/>
      </c>
      <c r="O829" s="75"/>
      <c r="P829" s="75"/>
      <c r="Q829" s="47" t="str">
        <f t="shared" ca="1" si="102"/>
        <v/>
      </c>
      <c r="R829" s="34"/>
      <c r="S829" s="59" t="str">
        <f t="shared" ca="1" si="103"/>
        <v/>
      </c>
      <c r="T829" s="32"/>
      <c r="U829" s="33" t="str">
        <f t="shared" ca="1" si="104"/>
        <v/>
      </c>
      <c r="V829" s="34"/>
      <c r="W829" s="35"/>
      <c r="X829" s="36" t="str">
        <f t="shared" ca="1" si="98"/>
        <v/>
      </c>
      <c r="Y829" s="37"/>
      <c r="Z829" s="38" t="str">
        <f t="shared" si="99"/>
        <v/>
      </c>
    </row>
    <row r="830" spans="1:26" s="39" customFormat="1" hidden="1">
      <c r="A830" s="30">
        <v>827</v>
      </c>
      <c r="B830" s="31"/>
      <c r="C830" s="31"/>
      <c r="D830" s="44"/>
      <c r="E830" s="72" t="str">
        <f>IFERROR(IF(INDEX(Sheet3!$B$2:$B$8, MATCH(D830, Sheet3!$A$2:$A$8, 0)) = 0, "", INDEX(Sheet3!$B$2:$B$8, MATCH(D830, Sheet3!$A$2:$A$8, 0))), "")</f>
        <v/>
      </c>
      <c r="F830" s="31"/>
      <c r="G830" s="45"/>
      <c r="H830" s="63" t="str">
        <f>IFERROR(INDEX(Sheet3!$F$2:$F$114, MATCH(G830, Sheet3!$E$2:$E$114, 0)), "")</f>
        <v/>
      </c>
      <c r="I830" s="32"/>
      <c r="J830" s="40" t="str">
        <f t="shared" ca="1" si="97"/>
        <v/>
      </c>
      <c r="K830" s="34"/>
      <c r="L830" s="59" t="str">
        <f t="shared" ca="1" si="100"/>
        <v/>
      </c>
      <c r="M830" s="34"/>
      <c r="N830" s="47" t="str">
        <f t="shared" ca="1" si="101"/>
        <v/>
      </c>
      <c r="O830" s="75"/>
      <c r="P830" s="75"/>
      <c r="Q830" s="47" t="str">
        <f t="shared" ca="1" si="102"/>
        <v/>
      </c>
      <c r="R830" s="34"/>
      <c r="S830" s="59" t="str">
        <f t="shared" ca="1" si="103"/>
        <v/>
      </c>
      <c r="T830" s="32"/>
      <c r="U830" s="33" t="str">
        <f t="shared" ca="1" si="104"/>
        <v/>
      </c>
      <c r="V830" s="34"/>
      <c r="W830" s="35"/>
      <c r="X830" s="36" t="str">
        <f t="shared" ca="1" si="98"/>
        <v/>
      </c>
      <c r="Y830" s="37"/>
      <c r="Z830" s="38" t="str">
        <f t="shared" si="99"/>
        <v/>
      </c>
    </row>
    <row r="831" spans="1:26" s="39" customFormat="1" hidden="1">
      <c r="A831" s="30">
        <v>828</v>
      </c>
      <c r="B831" s="31"/>
      <c r="C831" s="31"/>
      <c r="D831" s="44"/>
      <c r="E831" s="72" t="str">
        <f>IFERROR(IF(INDEX(Sheet3!$B$2:$B$8, MATCH(D831, Sheet3!$A$2:$A$8, 0)) = 0, "", INDEX(Sheet3!$B$2:$B$8, MATCH(D831, Sheet3!$A$2:$A$8, 0))), "")</f>
        <v/>
      </c>
      <c r="F831" s="31"/>
      <c r="G831" s="45"/>
      <c r="H831" s="63" t="str">
        <f>IFERROR(INDEX(Sheet3!$F$2:$F$114, MATCH(G831, Sheet3!$E$2:$E$114, 0)), "")</f>
        <v/>
      </c>
      <c r="I831" s="32"/>
      <c r="J831" s="40" t="str">
        <f t="shared" ca="1" si="97"/>
        <v/>
      </c>
      <c r="K831" s="34"/>
      <c r="L831" s="59" t="str">
        <f t="shared" ca="1" si="100"/>
        <v/>
      </c>
      <c r="M831" s="34"/>
      <c r="N831" s="47" t="str">
        <f t="shared" ca="1" si="101"/>
        <v/>
      </c>
      <c r="O831" s="75"/>
      <c r="P831" s="75"/>
      <c r="Q831" s="47" t="str">
        <f t="shared" ca="1" si="102"/>
        <v/>
      </c>
      <c r="R831" s="34"/>
      <c r="S831" s="59" t="str">
        <f t="shared" ca="1" si="103"/>
        <v/>
      </c>
      <c r="T831" s="32"/>
      <c r="U831" s="33" t="str">
        <f t="shared" ca="1" si="104"/>
        <v/>
      </c>
      <c r="V831" s="34"/>
      <c r="W831" s="35"/>
      <c r="X831" s="36" t="str">
        <f t="shared" ca="1" si="98"/>
        <v/>
      </c>
      <c r="Y831" s="37"/>
      <c r="Z831" s="38" t="str">
        <f t="shared" si="99"/>
        <v/>
      </c>
    </row>
    <row r="832" spans="1:26" s="39" customFormat="1" hidden="1">
      <c r="A832" s="30">
        <v>829</v>
      </c>
      <c r="B832" s="31"/>
      <c r="C832" s="31"/>
      <c r="D832" s="44"/>
      <c r="E832" s="72" t="str">
        <f>IFERROR(IF(INDEX(Sheet3!$B$2:$B$8, MATCH(D832, Sheet3!$A$2:$A$8, 0)) = 0, "", INDEX(Sheet3!$B$2:$B$8, MATCH(D832, Sheet3!$A$2:$A$8, 0))), "")</f>
        <v/>
      </c>
      <c r="F832" s="31"/>
      <c r="G832" s="45"/>
      <c r="H832" s="63" t="str">
        <f>IFERROR(INDEX(Sheet3!$F$2:$F$114, MATCH(G832, Sheet3!$E$2:$E$114, 0)), "")</f>
        <v/>
      </c>
      <c r="I832" s="32"/>
      <c r="J832" s="40" t="str">
        <f t="shared" ca="1" si="97"/>
        <v/>
      </c>
      <c r="K832" s="34"/>
      <c r="L832" s="59" t="str">
        <f t="shared" ca="1" si="100"/>
        <v/>
      </c>
      <c r="M832" s="34"/>
      <c r="N832" s="47" t="str">
        <f t="shared" ca="1" si="101"/>
        <v/>
      </c>
      <c r="O832" s="75"/>
      <c r="P832" s="75"/>
      <c r="Q832" s="47" t="str">
        <f t="shared" ca="1" si="102"/>
        <v/>
      </c>
      <c r="R832" s="34"/>
      <c r="S832" s="59" t="str">
        <f t="shared" ca="1" si="103"/>
        <v/>
      </c>
      <c r="T832" s="32"/>
      <c r="U832" s="33" t="str">
        <f t="shared" ca="1" si="104"/>
        <v/>
      </c>
      <c r="V832" s="34"/>
      <c r="W832" s="35"/>
      <c r="X832" s="36" t="str">
        <f t="shared" ca="1" si="98"/>
        <v/>
      </c>
      <c r="Y832" s="37"/>
      <c r="Z832" s="38" t="str">
        <f t="shared" si="99"/>
        <v/>
      </c>
    </row>
    <row r="833" spans="1:26" s="39" customFormat="1" hidden="1">
      <c r="A833" s="30">
        <v>830</v>
      </c>
      <c r="B833" s="31"/>
      <c r="C833" s="31"/>
      <c r="D833" s="44"/>
      <c r="E833" s="72" t="str">
        <f>IFERROR(IF(INDEX(Sheet3!$B$2:$B$8, MATCH(D833, Sheet3!$A$2:$A$8, 0)) = 0, "", INDEX(Sheet3!$B$2:$B$8, MATCH(D833, Sheet3!$A$2:$A$8, 0))), "")</f>
        <v/>
      </c>
      <c r="F833" s="31"/>
      <c r="G833" s="45"/>
      <c r="H833" s="63" t="str">
        <f>IFERROR(INDEX(Sheet3!$F$2:$F$114, MATCH(G833, Sheet3!$E$2:$E$114, 0)), "")</f>
        <v/>
      </c>
      <c r="I833" s="32"/>
      <c r="J833" s="40" t="str">
        <f t="shared" ca="1" si="97"/>
        <v/>
      </c>
      <c r="K833" s="34"/>
      <c r="L833" s="59" t="str">
        <f t="shared" ca="1" si="100"/>
        <v/>
      </c>
      <c r="M833" s="34"/>
      <c r="N833" s="47" t="str">
        <f t="shared" ca="1" si="101"/>
        <v/>
      </c>
      <c r="O833" s="75"/>
      <c r="P833" s="75"/>
      <c r="Q833" s="47" t="str">
        <f t="shared" ca="1" si="102"/>
        <v/>
      </c>
      <c r="R833" s="34"/>
      <c r="S833" s="59" t="str">
        <f t="shared" ca="1" si="103"/>
        <v/>
      </c>
      <c r="T833" s="32"/>
      <c r="U833" s="33" t="str">
        <f t="shared" ca="1" si="104"/>
        <v/>
      </c>
      <c r="V833" s="34"/>
      <c r="W833" s="35"/>
      <c r="X833" s="36" t="str">
        <f t="shared" ca="1" si="98"/>
        <v/>
      </c>
      <c r="Y833" s="37"/>
      <c r="Z833" s="38" t="str">
        <f t="shared" si="99"/>
        <v/>
      </c>
    </row>
    <row r="834" spans="1:26" s="39" customFormat="1" hidden="1">
      <c r="A834" s="30">
        <v>831</v>
      </c>
      <c r="B834" s="31"/>
      <c r="C834" s="31"/>
      <c r="D834" s="44"/>
      <c r="E834" s="72" t="str">
        <f>IFERROR(IF(INDEX(Sheet3!$B$2:$B$8, MATCH(D834, Sheet3!$A$2:$A$8, 0)) = 0, "", INDEX(Sheet3!$B$2:$B$8, MATCH(D834, Sheet3!$A$2:$A$8, 0))), "")</f>
        <v/>
      </c>
      <c r="F834" s="31"/>
      <c r="G834" s="45"/>
      <c r="H834" s="63" t="str">
        <f>IFERROR(INDEX(Sheet3!$F$2:$F$114, MATCH(G834, Sheet3!$E$2:$E$114, 0)), "")</f>
        <v/>
      </c>
      <c r="I834" s="32"/>
      <c r="J834" s="40" t="str">
        <f t="shared" ca="1" si="97"/>
        <v/>
      </c>
      <c r="K834" s="34"/>
      <c r="L834" s="59" t="str">
        <f t="shared" ca="1" si="100"/>
        <v/>
      </c>
      <c r="M834" s="34"/>
      <c r="N834" s="47" t="str">
        <f t="shared" ca="1" si="101"/>
        <v/>
      </c>
      <c r="O834" s="75"/>
      <c r="P834" s="75"/>
      <c r="Q834" s="47" t="str">
        <f t="shared" ca="1" si="102"/>
        <v/>
      </c>
      <c r="R834" s="34"/>
      <c r="S834" s="59" t="str">
        <f t="shared" ca="1" si="103"/>
        <v/>
      </c>
      <c r="T834" s="32"/>
      <c r="U834" s="33" t="str">
        <f t="shared" ca="1" si="104"/>
        <v/>
      </c>
      <c r="V834" s="34"/>
      <c r="W834" s="35"/>
      <c r="X834" s="36" t="str">
        <f t="shared" ca="1" si="98"/>
        <v/>
      </c>
      <c r="Y834" s="37"/>
      <c r="Z834" s="38" t="str">
        <f t="shared" si="99"/>
        <v/>
      </c>
    </row>
    <row r="835" spans="1:26" s="39" customFormat="1" hidden="1">
      <c r="A835" s="30">
        <v>832</v>
      </c>
      <c r="B835" s="31"/>
      <c r="C835" s="31"/>
      <c r="D835" s="44"/>
      <c r="E835" s="72" t="str">
        <f>IFERROR(IF(INDEX(Sheet3!$B$2:$B$8, MATCH(D835, Sheet3!$A$2:$A$8, 0)) = 0, "", INDEX(Sheet3!$B$2:$B$8, MATCH(D835, Sheet3!$A$2:$A$8, 0))), "")</f>
        <v/>
      </c>
      <c r="F835" s="31"/>
      <c r="G835" s="45"/>
      <c r="H835" s="63" t="str">
        <f>IFERROR(INDEX(Sheet3!$F$2:$F$114, MATCH(G835, Sheet3!$E$2:$E$114, 0)), "")</f>
        <v/>
      </c>
      <c r="I835" s="32"/>
      <c r="J835" s="40" t="str">
        <f t="shared" ca="1" si="97"/>
        <v/>
      </c>
      <c r="K835" s="34"/>
      <c r="L835" s="59" t="str">
        <f t="shared" ca="1" si="100"/>
        <v/>
      </c>
      <c r="M835" s="34"/>
      <c r="N835" s="47" t="str">
        <f t="shared" ca="1" si="101"/>
        <v/>
      </c>
      <c r="O835" s="75"/>
      <c r="P835" s="75"/>
      <c r="Q835" s="47" t="str">
        <f t="shared" ca="1" si="102"/>
        <v/>
      </c>
      <c r="R835" s="34"/>
      <c r="S835" s="59" t="str">
        <f t="shared" ca="1" si="103"/>
        <v/>
      </c>
      <c r="T835" s="32"/>
      <c r="U835" s="33" t="str">
        <f t="shared" ca="1" si="104"/>
        <v/>
      </c>
      <c r="V835" s="34"/>
      <c r="W835" s="35"/>
      <c r="X835" s="36" t="str">
        <f t="shared" ca="1" si="98"/>
        <v/>
      </c>
      <c r="Y835" s="37"/>
      <c r="Z835" s="38" t="str">
        <f t="shared" si="99"/>
        <v/>
      </c>
    </row>
    <row r="836" spans="1:26" s="39" customFormat="1" hidden="1">
      <c r="A836" s="30">
        <v>833</v>
      </c>
      <c r="B836" s="31"/>
      <c r="C836" s="31"/>
      <c r="D836" s="44"/>
      <c r="E836" s="72" t="str">
        <f>IFERROR(IF(INDEX(Sheet3!$B$2:$B$8, MATCH(D836, Sheet3!$A$2:$A$8, 0)) = 0, "", INDEX(Sheet3!$B$2:$B$8, MATCH(D836, Sheet3!$A$2:$A$8, 0))), "")</f>
        <v/>
      </c>
      <c r="F836" s="31"/>
      <c r="G836" s="45"/>
      <c r="H836" s="63" t="str">
        <f>IFERROR(INDEX(Sheet3!$F$2:$F$114, MATCH(G836, Sheet3!$E$2:$E$114, 0)), "")</f>
        <v/>
      </c>
      <c r="I836" s="32"/>
      <c r="J836" s="40" t="str">
        <f t="shared" ca="1" si="97"/>
        <v/>
      </c>
      <c r="K836" s="34"/>
      <c r="L836" s="59" t="str">
        <f t="shared" ca="1" si="100"/>
        <v/>
      </c>
      <c r="M836" s="34"/>
      <c r="N836" s="47" t="str">
        <f t="shared" ca="1" si="101"/>
        <v/>
      </c>
      <c r="O836" s="75"/>
      <c r="P836" s="75"/>
      <c r="Q836" s="47" t="str">
        <f t="shared" ca="1" si="102"/>
        <v/>
      </c>
      <c r="R836" s="34"/>
      <c r="S836" s="59" t="str">
        <f t="shared" ca="1" si="103"/>
        <v/>
      </c>
      <c r="T836" s="32"/>
      <c r="U836" s="33" t="str">
        <f t="shared" ca="1" si="104"/>
        <v/>
      </c>
      <c r="V836" s="34"/>
      <c r="W836" s="35"/>
      <c r="X836" s="36" t="str">
        <f t="shared" ca="1" si="98"/>
        <v/>
      </c>
      <c r="Y836" s="37"/>
      <c r="Z836" s="38" t="str">
        <f t="shared" si="99"/>
        <v/>
      </c>
    </row>
    <row r="837" spans="1:26" s="39" customFormat="1" hidden="1">
      <c r="A837" s="30">
        <v>834</v>
      </c>
      <c r="B837" s="31"/>
      <c r="C837" s="31"/>
      <c r="D837" s="44"/>
      <c r="E837" s="72" t="str">
        <f>IFERROR(IF(INDEX(Sheet3!$B$2:$B$8, MATCH(D837, Sheet3!$A$2:$A$8, 0)) = 0, "", INDEX(Sheet3!$B$2:$B$8, MATCH(D837, Sheet3!$A$2:$A$8, 0))), "")</f>
        <v/>
      </c>
      <c r="F837" s="31"/>
      <c r="G837" s="45"/>
      <c r="H837" s="63" t="str">
        <f>IFERROR(INDEX(Sheet3!$F$2:$F$114, MATCH(G837, Sheet3!$E$2:$E$114, 0)), "")</f>
        <v/>
      </c>
      <c r="I837" s="32"/>
      <c r="J837" s="40" t="str">
        <f t="shared" ca="1" si="97"/>
        <v/>
      </c>
      <c r="K837" s="34"/>
      <c r="L837" s="59" t="str">
        <f t="shared" ca="1" si="100"/>
        <v/>
      </c>
      <c r="M837" s="34"/>
      <c r="N837" s="47" t="str">
        <f t="shared" ca="1" si="101"/>
        <v/>
      </c>
      <c r="O837" s="75"/>
      <c r="P837" s="75"/>
      <c r="Q837" s="47" t="str">
        <f t="shared" ca="1" si="102"/>
        <v/>
      </c>
      <c r="R837" s="34"/>
      <c r="S837" s="59" t="str">
        <f t="shared" ca="1" si="103"/>
        <v/>
      </c>
      <c r="T837" s="32"/>
      <c r="U837" s="33" t="str">
        <f t="shared" ca="1" si="104"/>
        <v/>
      </c>
      <c r="V837" s="34"/>
      <c r="W837" s="35"/>
      <c r="X837" s="36" t="str">
        <f t="shared" ca="1" si="98"/>
        <v/>
      </c>
      <c r="Y837" s="37"/>
      <c r="Z837" s="38" t="str">
        <f t="shared" si="99"/>
        <v/>
      </c>
    </row>
    <row r="838" spans="1:26" s="39" customFormat="1" hidden="1">
      <c r="A838" s="30">
        <v>835</v>
      </c>
      <c r="B838" s="31"/>
      <c r="C838" s="31"/>
      <c r="D838" s="44"/>
      <c r="E838" s="72" t="str">
        <f>IFERROR(IF(INDEX(Sheet3!$B$2:$B$8, MATCH(D838, Sheet3!$A$2:$A$8, 0)) = 0, "", INDEX(Sheet3!$B$2:$B$8, MATCH(D838, Sheet3!$A$2:$A$8, 0))), "")</f>
        <v/>
      </c>
      <c r="F838" s="31"/>
      <c r="G838" s="45"/>
      <c r="H838" s="63" t="str">
        <f>IFERROR(INDEX(Sheet3!$F$2:$F$114, MATCH(G838, Sheet3!$E$2:$E$114, 0)), "")</f>
        <v/>
      </c>
      <c r="I838" s="32"/>
      <c r="J838" s="40" t="str">
        <f t="shared" ref="J838:J901" ca="1" si="105">IF(I838="","",IF(Y838&lt;&gt;"",Y838-I838,TODAY()-I838))</f>
        <v/>
      </c>
      <c r="K838" s="34"/>
      <c r="L838" s="59" t="str">
        <f t="shared" ca="1" si="100"/>
        <v/>
      </c>
      <c r="M838" s="34"/>
      <c r="N838" s="47" t="str">
        <f t="shared" ca="1" si="101"/>
        <v/>
      </c>
      <c r="O838" s="75"/>
      <c r="P838" s="75"/>
      <c r="Q838" s="47" t="str">
        <f t="shared" ca="1" si="102"/>
        <v/>
      </c>
      <c r="R838" s="34"/>
      <c r="S838" s="59" t="str">
        <f t="shared" ca="1" si="103"/>
        <v/>
      </c>
      <c r="T838" s="32"/>
      <c r="U838" s="33" t="str">
        <f t="shared" ca="1" si="104"/>
        <v/>
      </c>
      <c r="V838" s="34"/>
      <c r="W838" s="35"/>
      <c r="X838" s="36" t="str">
        <f t="shared" ref="X838:X901" ca="1" si="106">IF(I838="","",IF(Y838&lt;&gt;"","Completed",IF(TODAY()&lt;V838,"Planned",IF(TODAY()=V838,"Due","Overdue"))))</f>
        <v/>
      </c>
      <c r="Y838" s="37"/>
      <c r="Z838" s="38" t="str">
        <f t="shared" ref="Z838:Z901" si="107">IF(Y838="","",IF(Y838&lt;=V838,1,0))</f>
        <v/>
      </c>
    </row>
    <row r="839" spans="1:26" s="39" customFormat="1" hidden="1">
      <c r="A839" s="30">
        <v>836</v>
      </c>
      <c r="B839" s="31"/>
      <c r="C839" s="31"/>
      <c r="D839" s="44"/>
      <c r="E839" s="72" t="str">
        <f>IFERROR(IF(INDEX(Sheet3!$B$2:$B$8, MATCH(D839, Sheet3!$A$2:$A$8, 0)) = 0, "", INDEX(Sheet3!$B$2:$B$8, MATCH(D839, Sheet3!$A$2:$A$8, 0))), "")</f>
        <v/>
      </c>
      <c r="F839" s="31"/>
      <c r="G839" s="45"/>
      <c r="H839" s="63" t="str">
        <f>IFERROR(INDEX(Sheet3!$F$2:$F$114, MATCH(G839, Sheet3!$E$2:$E$114, 0)), "")</f>
        <v/>
      </c>
      <c r="I839" s="32"/>
      <c r="J839" s="40" t="str">
        <f t="shared" ca="1" si="105"/>
        <v/>
      </c>
      <c r="K839" s="34"/>
      <c r="L839" s="59" t="str">
        <f t="shared" ref="L839:L902" ca="1" si="108">IF(K839&lt;&gt;"",K839-I839,IF(I839="","",TODAY()-I839))</f>
        <v/>
      </c>
      <c r="M839" s="34"/>
      <c r="N839" s="47" t="str">
        <f t="shared" ref="N839:N902" ca="1" si="109">IF(M839&lt;&gt;"",M839-K839,IF(K839="","",TODAY()-K839))</f>
        <v/>
      </c>
      <c r="O839" s="75"/>
      <c r="P839" s="75"/>
      <c r="Q839" s="47" t="str">
        <f t="shared" ref="Q839:Q902" ca="1" si="110">IF(P839&lt;&gt;"",P839-O839,IF(O839="","",TODAY()-O839))</f>
        <v/>
      </c>
      <c r="R839" s="34"/>
      <c r="S839" s="59" t="str">
        <f t="shared" ref="S839:S902" ca="1" si="111">IF(T839&lt;&gt;"",T839-R839,IF(R839="","",TODAY()-R839))</f>
        <v/>
      </c>
      <c r="T839" s="32"/>
      <c r="U839" s="33" t="str">
        <f t="shared" ca="1" si="104"/>
        <v/>
      </c>
      <c r="V839" s="34"/>
      <c r="W839" s="35"/>
      <c r="X839" s="36" t="str">
        <f t="shared" ca="1" si="106"/>
        <v/>
      </c>
      <c r="Y839" s="37"/>
      <c r="Z839" s="38" t="str">
        <f t="shared" si="107"/>
        <v/>
      </c>
    </row>
    <row r="840" spans="1:26" s="39" customFormat="1" hidden="1">
      <c r="A840" s="30">
        <v>837</v>
      </c>
      <c r="B840" s="31"/>
      <c r="C840" s="31"/>
      <c r="D840" s="44"/>
      <c r="E840" s="72" t="str">
        <f>IFERROR(IF(INDEX(Sheet3!$B$2:$B$8, MATCH(D840, Sheet3!$A$2:$A$8, 0)) = 0, "", INDEX(Sheet3!$B$2:$B$8, MATCH(D840, Sheet3!$A$2:$A$8, 0))), "")</f>
        <v/>
      </c>
      <c r="F840" s="31"/>
      <c r="G840" s="45"/>
      <c r="H840" s="63" t="str">
        <f>IFERROR(INDEX(Sheet3!$F$2:$F$114, MATCH(G840, Sheet3!$E$2:$E$114, 0)), "")</f>
        <v/>
      </c>
      <c r="I840" s="32"/>
      <c r="J840" s="40" t="str">
        <f t="shared" ca="1" si="105"/>
        <v/>
      </c>
      <c r="K840" s="34"/>
      <c r="L840" s="59" t="str">
        <f t="shared" ca="1" si="108"/>
        <v/>
      </c>
      <c r="M840" s="34"/>
      <c r="N840" s="47" t="str">
        <f t="shared" ca="1" si="109"/>
        <v/>
      </c>
      <c r="O840" s="75"/>
      <c r="P840" s="75"/>
      <c r="Q840" s="47" t="str">
        <f t="shared" ca="1" si="110"/>
        <v/>
      </c>
      <c r="R840" s="34"/>
      <c r="S840" s="59" t="str">
        <f t="shared" ca="1" si="111"/>
        <v/>
      </c>
      <c r="T840" s="32"/>
      <c r="U840" s="33" t="str">
        <f t="shared" ca="1" si="104"/>
        <v/>
      </c>
      <c r="V840" s="34"/>
      <c r="W840" s="35"/>
      <c r="X840" s="36" t="str">
        <f t="shared" ca="1" si="106"/>
        <v/>
      </c>
      <c r="Y840" s="37"/>
      <c r="Z840" s="38" t="str">
        <f t="shared" si="107"/>
        <v/>
      </c>
    </row>
    <row r="841" spans="1:26" s="39" customFormat="1" hidden="1">
      <c r="A841" s="30">
        <v>838</v>
      </c>
      <c r="B841" s="31"/>
      <c r="C841" s="31"/>
      <c r="D841" s="44"/>
      <c r="E841" s="72" t="str">
        <f>IFERROR(IF(INDEX(Sheet3!$B$2:$B$8, MATCH(D841, Sheet3!$A$2:$A$8, 0)) = 0, "", INDEX(Sheet3!$B$2:$B$8, MATCH(D841, Sheet3!$A$2:$A$8, 0))), "")</f>
        <v/>
      </c>
      <c r="F841" s="31"/>
      <c r="G841" s="45"/>
      <c r="H841" s="63" t="str">
        <f>IFERROR(INDEX(Sheet3!$F$2:$F$114, MATCH(G841, Sheet3!$E$2:$E$114, 0)), "")</f>
        <v/>
      </c>
      <c r="I841" s="32"/>
      <c r="J841" s="40" t="str">
        <f t="shared" ca="1" si="105"/>
        <v/>
      </c>
      <c r="K841" s="34"/>
      <c r="L841" s="59" t="str">
        <f t="shared" ca="1" si="108"/>
        <v/>
      </c>
      <c r="M841" s="34"/>
      <c r="N841" s="47" t="str">
        <f t="shared" ca="1" si="109"/>
        <v/>
      </c>
      <c r="O841" s="75"/>
      <c r="P841" s="75"/>
      <c r="Q841" s="47" t="str">
        <f t="shared" ca="1" si="110"/>
        <v/>
      </c>
      <c r="R841" s="34"/>
      <c r="S841" s="59" t="str">
        <f t="shared" ca="1" si="111"/>
        <v/>
      </c>
      <c r="T841" s="32"/>
      <c r="U841" s="33" t="str">
        <f t="shared" ca="1" si="104"/>
        <v/>
      </c>
      <c r="V841" s="34"/>
      <c r="W841" s="35"/>
      <c r="X841" s="36" t="str">
        <f t="shared" ca="1" si="106"/>
        <v/>
      </c>
      <c r="Y841" s="37"/>
      <c r="Z841" s="38" t="str">
        <f t="shared" si="107"/>
        <v/>
      </c>
    </row>
    <row r="842" spans="1:26" s="39" customFormat="1" hidden="1">
      <c r="A842" s="30">
        <v>839</v>
      </c>
      <c r="B842" s="31"/>
      <c r="C842" s="31"/>
      <c r="D842" s="44"/>
      <c r="E842" s="72" t="str">
        <f>IFERROR(IF(INDEX(Sheet3!$B$2:$B$8, MATCH(D842, Sheet3!$A$2:$A$8, 0)) = 0, "", INDEX(Sheet3!$B$2:$B$8, MATCH(D842, Sheet3!$A$2:$A$8, 0))), "")</f>
        <v/>
      </c>
      <c r="F842" s="31"/>
      <c r="G842" s="45"/>
      <c r="H842" s="63" t="str">
        <f>IFERROR(INDEX(Sheet3!$F$2:$F$114, MATCH(G842, Sheet3!$E$2:$E$114, 0)), "")</f>
        <v/>
      </c>
      <c r="I842" s="32"/>
      <c r="J842" s="40" t="str">
        <f t="shared" ca="1" si="105"/>
        <v/>
      </c>
      <c r="K842" s="34"/>
      <c r="L842" s="59" t="str">
        <f t="shared" ca="1" si="108"/>
        <v/>
      </c>
      <c r="M842" s="34"/>
      <c r="N842" s="47" t="str">
        <f t="shared" ca="1" si="109"/>
        <v/>
      </c>
      <c r="O842" s="75"/>
      <c r="P842" s="75"/>
      <c r="Q842" s="47" t="str">
        <f t="shared" ca="1" si="110"/>
        <v/>
      </c>
      <c r="R842" s="34"/>
      <c r="S842" s="59" t="str">
        <f t="shared" ca="1" si="111"/>
        <v/>
      </c>
      <c r="T842" s="32"/>
      <c r="U842" s="33" t="str">
        <f t="shared" ref="U842:U905" ca="1" si="112">IF(T842="","",IF(Y842&lt;&gt;"",Y842-T842,TODAY()-T842))</f>
        <v/>
      </c>
      <c r="V842" s="34"/>
      <c r="W842" s="35"/>
      <c r="X842" s="36" t="str">
        <f t="shared" ca="1" si="106"/>
        <v/>
      </c>
      <c r="Y842" s="37"/>
      <c r="Z842" s="38" t="str">
        <f t="shared" si="107"/>
        <v/>
      </c>
    </row>
    <row r="843" spans="1:26" s="39" customFormat="1" hidden="1">
      <c r="A843" s="30">
        <v>840</v>
      </c>
      <c r="B843" s="31"/>
      <c r="C843" s="31"/>
      <c r="D843" s="44"/>
      <c r="E843" s="72" t="str">
        <f>IFERROR(IF(INDEX(Sheet3!$B$2:$B$8, MATCH(D843, Sheet3!$A$2:$A$8, 0)) = 0, "", INDEX(Sheet3!$B$2:$B$8, MATCH(D843, Sheet3!$A$2:$A$8, 0))), "")</f>
        <v/>
      </c>
      <c r="F843" s="31"/>
      <c r="G843" s="45"/>
      <c r="H843" s="63" t="str">
        <f>IFERROR(INDEX(Sheet3!$F$2:$F$114, MATCH(G843, Sheet3!$E$2:$E$114, 0)), "")</f>
        <v/>
      </c>
      <c r="I843" s="32"/>
      <c r="J843" s="40" t="str">
        <f t="shared" ca="1" si="105"/>
        <v/>
      </c>
      <c r="K843" s="34"/>
      <c r="L843" s="59" t="str">
        <f t="shared" ca="1" si="108"/>
        <v/>
      </c>
      <c r="M843" s="34"/>
      <c r="N843" s="47" t="str">
        <f t="shared" ca="1" si="109"/>
        <v/>
      </c>
      <c r="O843" s="75"/>
      <c r="P843" s="75"/>
      <c r="Q843" s="47" t="str">
        <f t="shared" ca="1" si="110"/>
        <v/>
      </c>
      <c r="R843" s="34"/>
      <c r="S843" s="59" t="str">
        <f t="shared" ca="1" si="111"/>
        <v/>
      </c>
      <c r="T843" s="32"/>
      <c r="U843" s="33" t="str">
        <f t="shared" ca="1" si="112"/>
        <v/>
      </c>
      <c r="V843" s="34"/>
      <c r="W843" s="35"/>
      <c r="X843" s="36" t="str">
        <f t="shared" ca="1" si="106"/>
        <v/>
      </c>
      <c r="Y843" s="37"/>
      <c r="Z843" s="38" t="str">
        <f t="shared" si="107"/>
        <v/>
      </c>
    </row>
    <row r="844" spans="1:26" s="39" customFormat="1" hidden="1">
      <c r="A844" s="30">
        <v>841</v>
      </c>
      <c r="B844" s="31"/>
      <c r="C844" s="31"/>
      <c r="D844" s="44"/>
      <c r="E844" s="72" t="str">
        <f>IFERROR(IF(INDEX(Sheet3!$B$2:$B$8, MATCH(D844, Sheet3!$A$2:$A$8, 0)) = 0, "", INDEX(Sheet3!$B$2:$B$8, MATCH(D844, Sheet3!$A$2:$A$8, 0))), "")</f>
        <v/>
      </c>
      <c r="F844" s="31"/>
      <c r="G844" s="45"/>
      <c r="H844" s="63" t="str">
        <f>IFERROR(INDEX(Sheet3!$F$2:$F$114, MATCH(G844, Sheet3!$E$2:$E$114, 0)), "")</f>
        <v/>
      </c>
      <c r="I844" s="32"/>
      <c r="J844" s="40" t="str">
        <f t="shared" ca="1" si="105"/>
        <v/>
      </c>
      <c r="K844" s="34"/>
      <c r="L844" s="59" t="str">
        <f t="shared" ca="1" si="108"/>
        <v/>
      </c>
      <c r="M844" s="34"/>
      <c r="N844" s="47" t="str">
        <f t="shared" ca="1" si="109"/>
        <v/>
      </c>
      <c r="O844" s="75"/>
      <c r="P844" s="75"/>
      <c r="Q844" s="47" t="str">
        <f t="shared" ca="1" si="110"/>
        <v/>
      </c>
      <c r="R844" s="34"/>
      <c r="S844" s="59" t="str">
        <f t="shared" ca="1" si="111"/>
        <v/>
      </c>
      <c r="T844" s="32"/>
      <c r="U844" s="33" t="str">
        <f t="shared" ca="1" si="112"/>
        <v/>
      </c>
      <c r="V844" s="34"/>
      <c r="W844" s="35"/>
      <c r="X844" s="36" t="str">
        <f t="shared" ca="1" si="106"/>
        <v/>
      </c>
      <c r="Y844" s="37"/>
      <c r="Z844" s="38" t="str">
        <f t="shared" si="107"/>
        <v/>
      </c>
    </row>
    <row r="845" spans="1:26" s="39" customFormat="1" hidden="1">
      <c r="A845" s="30">
        <v>842</v>
      </c>
      <c r="B845" s="31"/>
      <c r="C845" s="31"/>
      <c r="D845" s="44"/>
      <c r="E845" s="72" t="str">
        <f>IFERROR(IF(INDEX(Sheet3!$B$2:$B$8, MATCH(D845, Sheet3!$A$2:$A$8, 0)) = 0, "", INDEX(Sheet3!$B$2:$B$8, MATCH(D845, Sheet3!$A$2:$A$8, 0))), "")</f>
        <v/>
      </c>
      <c r="F845" s="31"/>
      <c r="G845" s="45"/>
      <c r="H845" s="63" t="str">
        <f>IFERROR(INDEX(Sheet3!$F$2:$F$114, MATCH(G845, Sheet3!$E$2:$E$114, 0)), "")</f>
        <v/>
      </c>
      <c r="I845" s="32"/>
      <c r="J845" s="40" t="str">
        <f t="shared" ca="1" si="105"/>
        <v/>
      </c>
      <c r="K845" s="34"/>
      <c r="L845" s="59" t="str">
        <f t="shared" ca="1" si="108"/>
        <v/>
      </c>
      <c r="M845" s="34"/>
      <c r="N845" s="47" t="str">
        <f t="shared" ca="1" si="109"/>
        <v/>
      </c>
      <c r="O845" s="75"/>
      <c r="P845" s="75"/>
      <c r="Q845" s="47" t="str">
        <f t="shared" ca="1" si="110"/>
        <v/>
      </c>
      <c r="R845" s="34"/>
      <c r="S845" s="59" t="str">
        <f t="shared" ca="1" si="111"/>
        <v/>
      </c>
      <c r="T845" s="32"/>
      <c r="U845" s="33" t="str">
        <f t="shared" ca="1" si="112"/>
        <v/>
      </c>
      <c r="V845" s="34"/>
      <c r="W845" s="35"/>
      <c r="X845" s="36" t="str">
        <f t="shared" ca="1" si="106"/>
        <v/>
      </c>
      <c r="Y845" s="37"/>
      <c r="Z845" s="38" t="str">
        <f t="shared" si="107"/>
        <v/>
      </c>
    </row>
    <row r="846" spans="1:26" s="39" customFormat="1" hidden="1">
      <c r="A846" s="30">
        <v>843</v>
      </c>
      <c r="B846" s="31"/>
      <c r="C846" s="31"/>
      <c r="D846" s="44"/>
      <c r="E846" s="72" t="str">
        <f>IFERROR(IF(INDEX(Sheet3!$B$2:$B$8, MATCH(D846, Sheet3!$A$2:$A$8, 0)) = 0, "", INDEX(Sheet3!$B$2:$B$8, MATCH(D846, Sheet3!$A$2:$A$8, 0))), "")</f>
        <v/>
      </c>
      <c r="F846" s="31"/>
      <c r="G846" s="45"/>
      <c r="H846" s="63" t="str">
        <f>IFERROR(INDEX(Sheet3!$F$2:$F$114, MATCH(G846, Sheet3!$E$2:$E$114, 0)), "")</f>
        <v/>
      </c>
      <c r="I846" s="32"/>
      <c r="J846" s="40" t="str">
        <f t="shared" ca="1" si="105"/>
        <v/>
      </c>
      <c r="K846" s="34"/>
      <c r="L846" s="59" t="str">
        <f t="shared" ca="1" si="108"/>
        <v/>
      </c>
      <c r="M846" s="34"/>
      <c r="N846" s="47" t="str">
        <f t="shared" ca="1" si="109"/>
        <v/>
      </c>
      <c r="O846" s="75"/>
      <c r="P846" s="75"/>
      <c r="Q846" s="47" t="str">
        <f t="shared" ca="1" si="110"/>
        <v/>
      </c>
      <c r="R846" s="34"/>
      <c r="S846" s="59" t="str">
        <f t="shared" ca="1" si="111"/>
        <v/>
      </c>
      <c r="T846" s="32"/>
      <c r="U846" s="33" t="str">
        <f t="shared" ca="1" si="112"/>
        <v/>
      </c>
      <c r="V846" s="34"/>
      <c r="W846" s="35"/>
      <c r="X846" s="36" t="str">
        <f t="shared" ca="1" si="106"/>
        <v/>
      </c>
      <c r="Y846" s="37"/>
      <c r="Z846" s="38" t="str">
        <f t="shared" si="107"/>
        <v/>
      </c>
    </row>
    <row r="847" spans="1:26" s="39" customFormat="1" hidden="1">
      <c r="A847" s="30">
        <v>844</v>
      </c>
      <c r="B847" s="31"/>
      <c r="C847" s="31"/>
      <c r="D847" s="44"/>
      <c r="E847" s="72" t="str">
        <f>IFERROR(IF(INDEX(Sheet3!$B$2:$B$8, MATCH(D847, Sheet3!$A$2:$A$8, 0)) = 0, "", INDEX(Sheet3!$B$2:$B$8, MATCH(D847, Sheet3!$A$2:$A$8, 0))), "")</f>
        <v/>
      </c>
      <c r="F847" s="31"/>
      <c r="G847" s="45"/>
      <c r="H847" s="63" t="str">
        <f>IFERROR(INDEX(Sheet3!$F$2:$F$114, MATCH(G847, Sheet3!$E$2:$E$114, 0)), "")</f>
        <v/>
      </c>
      <c r="I847" s="32"/>
      <c r="J847" s="40" t="str">
        <f t="shared" ca="1" si="105"/>
        <v/>
      </c>
      <c r="K847" s="34"/>
      <c r="L847" s="59" t="str">
        <f t="shared" ca="1" si="108"/>
        <v/>
      </c>
      <c r="M847" s="34"/>
      <c r="N847" s="47" t="str">
        <f t="shared" ca="1" si="109"/>
        <v/>
      </c>
      <c r="O847" s="75"/>
      <c r="P847" s="75"/>
      <c r="Q847" s="47" t="str">
        <f t="shared" ca="1" si="110"/>
        <v/>
      </c>
      <c r="R847" s="34"/>
      <c r="S847" s="59" t="str">
        <f t="shared" ca="1" si="111"/>
        <v/>
      </c>
      <c r="T847" s="32"/>
      <c r="U847" s="33" t="str">
        <f t="shared" ca="1" si="112"/>
        <v/>
      </c>
      <c r="V847" s="34"/>
      <c r="W847" s="35"/>
      <c r="X847" s="36" t="str">
        <f t="shared" ca="1" si="106"/>
        <v/>
      </c>
      <c r="Y847" s="37"/>
      <c r="Z847" s="38" t="str">
        <f t="shared" si="107"/>
        <v/>
      </c>
    </row>
    <row r="848" spans="1:26" s="39" customFormat="1" hidden="1">
      <c r="A848" s="30">
        <v>845</v>
      </c>
      <c r="B848" s="31"/>
      <c r="C848" s="31"/>
      <c r="D848" s="44"/>
      <c r="E848" s="72" t="str">
        <f>IFERROR(IF(INDEX(Sheet3!$B$2:$B$8, MATCH(D848, Sheet3!$A$2:$A$8, 0)) = 0, "", INDEX(Sheet3!$B$2:$B$8, MATCH(D848, Sheet3!$A$2:$A$8, 0))), "")</f>
        <v/>
      </c>
      <c r="F848" s="31"/>
      <c r="G848" s="45"/>
      <c r="H848" s="63" t="str">
        <f>IFERROR(INDEX(Sheet3!$F$2:$F$114, MATCH(G848, Sheet3!$E$2:$E$114, 0)), "")</f>
        <v/>
      </c>
      <c r="I848" s="32"/>
      <c r="J848" s="40" t="str">
        <f t="shared" ca="1" si="105"/>
        <v/>
      </c>
      <c r="K848" s="34"/>
      <c r="L848" s="59" t="str">
        <f t="shared" ca="1" si="108"/>
        <v/>
      </c>
      <c r="M848" s="34"/>
      <c r="N848" s="47" t="str">
        <f t="shared" ca="1" si="109"/>
        <v/>
      </c>
      <c r="O848" s="75"/>
      <c r="P848" s="75"/>
      <c r="Q848" s="47" t="str">
        <f t="shared" ca="1" si="110"/>
        <v/>
      </c>
      <c r="R848" s="34"/>
      <c r="S848" s="59" t="str">
        <f t="shared" ca="1" si="111"/>
        <v/>
      </c>
      <c r="T848" s="32"/>
      <c r="U848" s="33" t="str">
        <f t="shared" ca="1" si="112"/>
        <v/>
      </c>
      <c r="V848" s="34"/>
      <c r="W848" s="35"/>
      <c r="X848" s="36" t="str">
        <f t="shared" ca="1" si="106"/>
        <v/>
      </c>
      <c r="Y848" s="37"/>
      <c r="Z848" s="38" t="str">
        <f t="shared" si="107"/>
        <v/>
      </c>
    </row>
    <row r="849" spans="1:26" s="39" customFormat="1" hidden="1">
      <c r="A849" s="30">
        <v>846</v>
      </c>
      <c r="B849" s="31"/>
      <c r="C849" s="31"/>
      <c r="D849" s="44"/>
      <c r="E849" s="72" t="str">
        <f>IFERROR(IF(INDEX(Sheet3!$B$2:$B$8, MATCH(D849, Sheet3!$A$2:$A$8, 0)) = 0, "", INDEX(Sheet3!$B$2:$B$8, MATCH(D849, Sheet3!$A$2:$A$8, 0))), "")</f>
        <v/>
      </c>
      <c r="F849" s="31"/>
      <c r="G849" s="45"/>
      <c r="H849" s="63" t="str">
        <f>IFERROR(INDEX(Sheet3!$F$2:$F$114, MATCH(G849, Sheet3!$E$2:$E$114, 0)), "")</f>
        <v/>
      </c>
      <c r="I849" s="32"/>
      <c r="J849" s="40" t="str">
        <f t="shared" ca="1" si="105"/>
        <v/>
      </c>
      <c r="K849" s="34"/>
      <c r="L849" s="59" t="str">
        <f t="shared" ca="1" si="108"/>
        <v/>
      </c>
      <c r="M849" s="34"/>
      <c r="N849" s="47" t="str">
        <f t="shared" ca="1" si="109"/>
        <v/>
      </c>
      <c r="O849" s="75"/>
      <c r="P849" s="75"/>
      <c r="Q849" s="47" t="str">
        <f t="shared" ca="1" si="110"/>
        <v/>
      </c>
      <c r="R849" s="34"/>
      <c r="S849" s="59" t="str">
        <f t="shared" ca="1" si="111"/>
        <v/>
      </c>
      <c r="T849" s="32"/>
      <c r="U849" s="33" t="str">
        <f t="shared" ca="1" si="112"/>
        <v/>
      </c>
      <c r="V849" s="34"/>
      <c r="W849" s="35"/>
      <c r="X849" s="36" t="str">
        <f t="shared" ca="1" si="106"/>
        <v/>
      </c>
      <c r="Y849" s="37"/>
      <c r="Z849" s="38" t="str">
        <f t="shared" si="107"/>
        <v/>
      </c>
    </row>
    <row r="850" spans="1:26" s="39" customFormat="1" hidden="1">
      <c r="A850" s="30">
        <v>847</v>
      </c>
      <c r="B850" s="31"/>
      <c r="C850" s="31"/>
      <c r="D850" s="44"/>
      <c r="E850" s="72" t="str">
        <f>IFERROR(IF(INDEX(Sheet3!$B$2:$B$8, MATCH(D850, Sheet3!$A$2:$A$8, 0)) = 0, "", INDEX(Sheet3!$B$2:$B$8, MATCH(D850, Sheet3!$A$2:$A$8, 0))), "")</f>
        <v/>
      </c>
      <c r="F850" s="31"/>
      <c r="G850" s="45"/>
      <c r="H850" s="63" t="str">
        <f>IFERROR(INDEX(Sheet3!$F$2:$F$114, MATCH(G850, Sheet3!$E$2:$E$114, 0)), "")</f>
        <v/>
      </c>
      <c r="I850" s="32"/>
      <c r="J850" s="40" t="str">
        <f t="shared" ca="1" si="105"/>
        <v/>
      </c>
      <c r="K850" s="34"/>
      <c r="L850" s="59" t="str">
        <f t="shared" ca="1" si="108"/>
        <v/>
      </c>
      <c r="M850" s="34"/>
      <c r="N850" s="47" t="str">
        <f t="shared" ca="1" si="109"/>
        <v/>
      </c>
      <c r="O850" s="75"/>
      <c r="P850" s="75"/>
      <c r="Q850" s="47" t="str">
        <f t="shared" ca="1" si="110"/>
        <v/>
      </c>
      <c r="R850" s="34"/>
      <c r="S850" s="59" t="str">
        <f t="shared" ca="1" si="111"/>
        <v/>
      </c>
      <c r="T850" s="32"/>
      <c r="U850" s="33" t="str">
        <f t="shared" ca="1" si="112"/>
        <v/>
      </c>
      <c r="V850" s="34"/>
      <c r="W850" s="35"/>
      <c r="X850" s="36" t="str">
        <f t="shared" ca="1" si="106"/>
        <v/>
      </c>
      <c r="Y850" s="37"/>
      <c r="Z850" s="38" t="str">
        <f t="shared" si="107"/>
        <v/>
      </c>
    </row>
    <row r="851" spans="1:26" s="39" customFormat="1" hidden="1">
      <c r="A851" s="30">
        <v>848</v>
      </c>
      <c r="B851" s="31"/>
      <c r="C851" s="31"/>
      <c r="D851" s="44"/>
      <c r="E851" s="72" t="str">
        <f>IFERROR(IF(INDEX(Sheet3!$B$2:$B$8, MATCH(D851, Sheet3!$A$2:$A$8, 0)) = 0, "", INDEX(Sheet3!$B$2:$B$8, MATCH(D851, Sheet3!$A$2:$A$8, 0))), "")</f>
        <v/>
      </c>
      <c r="F851" s="31"/>
      <c r="G851" s="45"/>
      <c r="H851" s="63" t="str">
        <f>IFERROR(INDEX(Sheet3!$F$2:$F$114, MATCH(G851, Sheet3!$E$2:$E$114, 0)), "")</f>
        <v/>
      </c>
      <c r="I851" s="32"/>
      <c r="J851" s="40" t="str">
        <f t="shared" ca="1" si="105"/>
        <v/>
      </c>
      <c r="K851" s="34"/>
      <c r="L851" s="59" t="str">
        <f t="shared" ca="1" si="108"/>
        <v/>
      </c>
      <c r="M851" s="34"/>
      <c r="N851" s="47" t="str">
        <f t="shared" ca="1" si="109"/>
        <v/>
      </c>
      <c r="O851" s="75"/>
      <c r="P851" s="75"/>
      <c r="Q851" s="47" t="str">
        <f t="shared" ca="1" si="110"/>
        <v/>
      </c>
      <c r="R851" s="34"/>
      <c r="S851" s="59" t="str">
        <f t="shared" ca="1" si="111"/>
        <v/>
      </c>
      <c r="T851" s="32"/>
      <c r="U851" s="33" t="str">
        <f t="shared" ca="1" si="112"/>
        <v/>
      </c>
      <c r="V851" s="34"/>
      <c r="W851" s="35"/>
      <c r="X851" s="36" t="str">
        <f t="shared" ca="1" si="106"/>
        <v/>
      </c>
      <c r="Y851" s="37"/>
      <c r="Z851" s="38" t="str">
        <f t="shared" si="107"/>
        <v/>
      </c>
    </row>
    <row r="852" spans="1:26" s="39" customFormat="1" hidden="1">
      <c r="A852" s="30">
        <v>849</v>
      </c>
      <c r="B852" s="31"/>
      <c r="C852" s="31"/>
      <c r="D852" s="44"/>
      <c r="E852" s="72" t="str">
        <f>IFERROR(IF(INDEX(Sheet3!$B$2:$B$8, MATCH(D852, Sheet3!$A$2:$A$8, 0)) = 0, "", INDEX(Sheet3!$B$2:$B$8, MATCH(D852, Sheet3!$A$2:$A$8, 0))), "")</f>
        <v/>
      </c>
      <c r="F852" s="31"/>
      <c r="G852" s="45"/>
      <c r="H852" s="63" t="str">
        <f>IFERROR(INDEX(Sheet3!$F$2:$F$114, MATCH(G852, Sheet3!$E$2:$E$114, 0)), "")</f>
        <v/>
      </c>
      <c r="I852" s="32"/>
      <c r="J852" s="40" t="str">
        <f t="shared" ca="1" si="105"/>
        <v/>
      </c>
      <c r="K852" s="34"/>
      <c r="L852" s="59" t="str">
        <f t="shared" ca="1" si="108"/>
        <v/>
      </c>
      <c r="M852" s="34"/>
      <c r="N852" s="47" t="str">
        <f t="shared" ca="1" si="109"/>
        <v/>
      </c>
      <c r="O852" s="75"/>
      <c r="P852" s="75"/>
      <c r="Q852" s="47" t="str">
        <f t="shared" ca="1" si="110"/>
        <v/>
      </c>
      <c r="R852" s="34"/>
      <c r="S852" s="59" t="str">
        <f t="shared" ca="1" si="111"/>
        <v/>
      </c>
      <c r="T852" s="32"/>
      <c r="U852" s="33" t="str">
        <f t="shared" ca="1" si="112"/>
        <v/>
      </c>
      <c r="V852" s="34"/>
      <c r="W852" s="35"/>
      <c r="X852" s="36" t="str">
        <f t="shared" ca="1" si="106"/>
        <v/>
      </c>
      <c r="Y852" s="37"/>
      <c r="Z852" s="38" t="str">
        <f t="shared" si="107"/>
        <v/>
      </c>
    </row>
    <row r="853" spans="1:26" s="39" customFormat="1" hidden="1">
      <c r="A853" s="30">
        <v>850</v>
      </c>
      <c r="B853" s="31"/>
      <c r="C853" s="31"/>
      <c r="D853" s="44"/>
      <c r="E853" s="72" t="str">
        <f>IFERROR(IF(INDEX(Sheet3!$B$2:$B$8, MATCH(D853, Sheet3!$A$2:$A$8, 0)) = 0, "", INDEX(Sheet3!$B$2:$B$8, MATCH(D853, Sheet3!$A$2:$A$8, 0))), "")</f>
        <v/>
      </c>
      <c r="F853" s="31"/>
      <c r="G853" s="45"/>
      <c r="H853" s="63" t="str">
        <f>IFERROR(INDEX(Sheet3!$F$2:$F$114, MATCH(G853, Sheet3!$E$2:$E$114, 0)), "")</f>
        <v/>
      </c>
      <c r="I853" s="32"/>
      <c r="J853" s="40" t="str">
        <f t="shared" ca="1" si="105"/>
        <v/>
      </c>
      <c r="K853" s="34"/>
      <c r="L853" s="59" t="str">
        <f t="shared" ca="1" si="108"/>
        <v/>
      </c>
      <c r="M853" s="34"/>
      <c r="N853" s="47" t="str">
        <f t="shared" ca="1" si="109"/>
        <v/>
      </c>
      <c r="O853" s="75"/>
      <c r="P853" s="75"/>
      <c r="Q853" s="47" t="str">
        <f t="shared" ca="1" si="110"/>
        <v/>
      </c>
      <c r="R853" s="34"/>
      <c r="S853" s="59" t="str">
        <f t="shared" ca="1" si="111"/>
        <v/>
      </c>
      <c r="T853" s="32"/>
      <c r="U853" s="33" t="str">
        <f t="shared" ca="1" si="112"/>
        <v/>
      </c>
      <c r="V853" s="34"/>
      <c r="W853" s="35"/>
      <c r="X853" s="36" t="str">
        <f t="shared" ca="1" si="106"/>
        <v/>
      </c>
      <c r="Y853" s="37"/>
      <c r="Z853" s="38" t="str">
        <f t="shared" si="107"/>
        <v/>
      </c>
    </row>
    <row r="854" spans="1:26" s="39" customFormat="1" hidden="1">
      <c r="A854" s="30">
        <v>851</v>
      </c>
      <c r="B854" s="31"/>
      <c r="C854" s="31"/>
      <c r="D854" s="44"/>
      <c r="E854" s="72" t="str">
        <f>IFERROR(IF(INDEX(Sheet3!$B$2:$B$8, MATCH(D854, Sheet3!$A$2:$A$8, 0)) = 0, "", INDEX(Sheet3!$B$2:$B$8, MATCH(D854, Sheet3!$A$2:$A$8, 0))), "")</f>
        <v/>
      </c>
      <c r="F854" s="31"/>
      <c r="G854" s="45"/>
      <c r="H854" s="63" t="str">
        <f>IFERROR(INDEX(Sheet3!$F$2:$F$114, MATCH(G854, Sheet3!$E$2:$E$114, 0)), "")</f>
        <v/>
      </c>
      <c r="I854" s="32"/>
      <c r="J854" s="40" t="str">
        <f t="shared" ca="1" si="105"/>
        <v/>
      </c>
      <c r="K854" s="34"/>
      <c r="L854" s="59" t="str">
        <f t="shared" ca="1" si="108"/>
        <v/>
      </c>
      <c r="M854" s="34"/>
      <c r="N854" s="47" t="str">
        <f t="shared" ca="1" si="109"/>
        <v/>
      </c>
      <c r="O854" s="75"/>
      <c r="P854" s="75"/>
      <c r="Q854" s="47" t="str">
        <f t="shared" ca="1" si="110"/>
        <v/>
      </c>
      <c r="R854" s="34"/>
      <c r="S854" s="59" t="str">
        <f t="shared" ca="1" si="111"/>
        <v/>
      </c>
      <c r="T854" s="32"/>
      <c r="U854" s="33" t="str">
        <f t="shared" ca="1" si="112"/>
        <v/>
      </c>
      <c r="V854" s="34"/>
      <c r="W854" s="35"/>
      <c r="X854" s="36" t="str">
        <f t="shared" ca="1" si="106"/>
        <v/>
      </c>
      <c r="Y854" s="37"/>
      <c r="Z854" s="38" t="str">
        <f t="shared" si="107"/>
        <v/>
      </c>
    </row>
    <row r="855" spans="1:26" s="39" customFormat="1" hidden="1">
      <c r="A855" s="30">
        <v>852</v>
      </c>
      <c r="B855" s="31"/>
      <c r="C855" s="31"/>
      <c r="D855" s="44"/>
      <c r="E855" s="72" t="str">
        <f>IFERROR(IF(INDEX(Sheet3!$B$2:$B$8, MATCH(D855, Sheet3!$A$2:$A$8, 0)) = 0, "", INDEX(Sheet3!$B$2:$B$8, MATCH(D855, Sheet3!$A$2:$A$8, 0))), "")</f>
        <v/>
      </c>
      <c r="F855" s="31"/>
      <c r="G855" s="45"/>
      <c r="H855" s="63" t="str">
        <f>IFERROR(INDEX(Sheet3!$F$2:$F$114, MATCH(G855, Sheet3!$E$2:$E$114, 0)), "")</f>
        <v/>
      </c>
      <c r="I855" s="32"/>
      <c r="J855" s="40" t="str">
        <f t="shared" ca="1" si="105"/>
        <v/>
      </c>
      <c r="K855" s="34"/>
      <c r="L855" s="59" t="str">
        <f t="shared" ca="1" si="108"/>
        <v/>
      </c>
      <c r="M855" s="34"/>
      <c r="N855" s="47" t="str">
        <f t="shared" ca="1" si="109"/>
        <v/>
      </c>
      <c r="O855" s="75"/>
      <c r="P855" s="75"/>
      <c r="Q855" s="47" t="str">
        <f t="shared" ca="1" si="110"/>
        <v/>
      </c>
      <c r="R855" s="34"/>
      <c r="S855" s="59" t="str">
        <f t="shared" ca="1" si="111"/>
        <v/>
      </c>
      <c r="T855" s="32"/>
      <c r="U855" s="33" t="str">
        <f t="shared" ca="1" si="112"/>
        <v/>
      </c>
      <c r="V855" s="34"/>
      <c r="W855" s="35"/>
      <c r="X855" s="36" t="str">
        <f t="shared" ca="1" si="106"/>
        <v/>
      </c>
      <c r="Y855" s="37"/>
      <c r="Z855" s="38" t="str">
        <f t="shared" si="107"/>
        <v/>
      </c>
    </row>
    <row r="856" spans="1:26" s="39" customFormat="1" hidden="1">
      <c r="A856" s="30">
        <v>853</v>
      </c>
      <c r="B856" s="31"/>
      <c r="C856" s="31"/>
      <c r="D856" s="44"/>
      <c r="E856" s="72" t="str">
        <f>IFERROR(IF(INDEX(Sheet3!$B$2:$B$8, MATCH(D856, Sheet3!$A$2:$A$8, 0)) = 0, "", INDEX(Sheet3!$B$2:$B$8, MATCH(D856, Sheet3!$A$2:$A$8, 0))), "")</f>
        <v/>
      </c>
      <c r="F856" s="31"/>
      <c r="G856" s="45"/>
      <c r="H856" s="63" t="str">
        <f>IFERROR(INDEX(Sheet3!$F$2:$F$114, MATCH(G856, Sheet3!$E$2:$E$114, 0)), "")</f>
        <v/>
      </c>
      <c r="I856" s="32"/>
      <c r="J856" s="40" t="str">
        <f t="shared" ca="1" si="105"/>
        <v/>
      </c>
      <c r="K856" s="34"/>
      <c r="L856" s="59" t="str">
        <f t="shared" ca="1" si="108"/>
        <v/>
      </c>
      <c r="M856" s="34"/>
      <c r="N856" s="47" t="str">
        <f t="shared" ca="1" si="109"/>
        <v/>
      </c>
      <c r="O856" s="75"/>
      <c r="P856" s="75"/>
      <c r="Q856" s="47" t="str">
        <f t="shared" ca="1" si="110"/>
        <v/>
      </c>
      <c r="R856" s="34"/>
      <c r="S856" s="59" t="str">
        <f t="shared" ca="1" si="111"/>
        <v/>
      </c>
      <c r="T856" s="32"/>
      <c r="U856" s="33" t="str">
        <f t="shared" ca="1" si="112"/>
        <v/>
      </c>
      <c r="V856" s="34"/>
      <c r="W856" s="35"/>
      <c r="X856" s="36" t="str">
        <f t="shared" ca="1" si="106"/>
        <v/>
      </c>
      <c r="Y856" s="37"/>
      <c r="Z856" s="38" t="str">
        <f t="shared" si="107"/>
        <v/>
      </c>
    </row>
    <row r="857" spans="1:26" s="39" customFormat="1" hidden="1">
      <c r="A857" s="30">
        <v>854</v>
      </c>
      <c r="B857" s="31"/>
      <c r="C857" s="31"/>
      <c r="D857" s="44"/>
      <c r="E857" s="72" t="str">
        <f>IFERROR(IF(INDEX(Sheet3!$B$2:$B$8, MATCH(D857, Sheet3!$A$2:$A$8, 0)) = 0, "", INDEX(Sheet3!$B$2:$B$8, MATCH(D857, Sheet3!$A$2:$A$8, 0))), "")</f>
        <v/>
      </c>
      <c r="F857" s="31"/>
      <c r="G857" s="45"/>
      <c r="H857" s="63" t="str">
        <f>IFERROR(INDEX(Sheet3!$F$2:$F$114, MATCH(G857, Sheet3!$E$2:$E$114, 0)), "")</f>
        <v/>
      </c>
      <c r="I857" s="32"/>
      <c r="J857" s="40" t="str">
        <f t="shared" ca="1" si="105"/>
        <v/>
      </c>
      <c r="K857" s="34"/>
      <c r="L857" s="59" t="str">
        <f t="shared" ca="1" si="108"/>
        <v/>
      </c>
      <c r="M857" s="34"/>
      <c r="N857" s="47" t="str">
        <f t="shared" ca="1" si="109"/>
        <v/>
      </c>
      <c r="O857" s="75"/>
      <c r="P857" s="75"/>
      <c r="Q857" s="47" t="str">
        <f t="shared" ca="1" si="110"/>
        <v/>
      </c>
      <c r="R857" s="34"/>
      <c r="S857" s="59" t="str">
        <f t="shared" ca="1" si="111"/>
        <v/>
      </c>
      <c r="T857" s="32"/>
      <c r="U857" s="33" t="str">
        <f t="shared" ca="1" si="112"/>
        <v/>
      </c>
      <c r="V857" s="34"/>
      <c r="W857" s="35"/>
      <c r="X857" s="36" t="str">
        <f t="shared" ca="1" si="106"/>
        <v/>
      </c>
      <c r="Y857" s="37"/>
      <c r="Z857" s="38" t="str">
        <f t="shared" si="107"/>
        <v/>
      </c>
    </row>
    <row r="858" spans="1:26" s="39" customFormat="1" hidden="1">
      <c r="A858" s="30">
        <v>855</v>
      </c>
      <c r="B858" s="31"/>
      <c r="C858" s="31"/>
      <c r="D858" s="44"/>
      <c r="E858" s="72" t="str">
        <f>IFERROR(IF(INDEX(Sheet3!$B$2:$B$8, MATCH(D858, Sheet3!$A$2:$A$8, 0)) = 0, "", INDEX(Sheet3!$B$2:$B$8, MATCH(D858, Sheet3!$A$2:$A$8, 0))), "")</f>
        <v/>
      </c>
      <c r="F858" s="31"/>
      <c r="G858" s="45"/>
      <c r="H858" s="63" t="str">
        <f>IFERROR(INDEX(Sheet3!$F$2:$F$114, MATCH(G858, Sheet3!$E$2:$E$114, 0)), "")</f>
        <v/>
      </c>
      <c r="I858" s="32"/>
      <c r="J858" s="40" t="str">
        <f t="shared" ca="1" si="105"/>
        <v/>
      </c>
      <c r="K858" s="34"/>
      <c r="L858" s="59" t="str">
        <f t="shared" ca="1" si="108"/>
        <v/>
      </c>
      <c r="M858" s="34"/>
      <c r="N858" s="47" t="str">
        <f t="shared" ca="1" si="109"/>
        <v/>
      </c>
      <c r="O858" s="75"/>
      <c r="P858" s="75"/>
      <c r="Q858" s="47" t="str">
        <f t="shared" ca="1" si="110"/>
        <v/>
      </c>
      <c r="R858" s="34"/>
      <c r="S858" s="59" t="str">
        <f t="shared" ca="1" si="111"/>
        <v/>
      </c>
      <c r="T858" s="32"/>
      <c r="U858" s="33" t="str">
        <f t="shared" ca="1" si="112"/>
        <v/>
      </c>
      <c r="V858" s="34"/>
      <c r="W858" s="35"/>
      <c r="X858" s="36" t="str">
        <f t="shared" ca="1" si="106"/>
        <v/>
      </c>
      <c r="Y858" s="37"/>
      <c r="Z858" s="38" t="str">
        <f t="shared" si="107"/>
        <v/>
      </c>
    </row>
    <row r="859" spans="1:26" s="39" customFormat="1" hidden="1">
      <c r="A859" s="30">
        <v>856</v>
      </c>
      <c r="B859" s="31"/>
      <c r="C859" s="31"/>
      <c r="D859" s="44"/>
      <c r="E859" s="72" t="str">
        <f>IFERROR(IF(INDEX(Sheet3!$B$2:$B$8, MATCH(D859, Sheet3!$A$2:$A$8, 0)) = 0, "", INDEX(Sheet3!$B$2:$B$8, MATCH(D859, Sheet3!$A$2:$A$8, 0))), "")</f>
        <v/>
      </c>
      <c r="F859" s="31"/>
      <c r="G859" s="45"/>
      <c r="H859" s="63" t="str">
        <f>IFERROR(INDEX(Sheet3!$F$2:$F$114, MATCH(G859, Sheet3!$E$2:$E$114, 0)), "")</f>
        <v/>
      </c>
      <c r="I859" s="32"/>
      <c r="J859" s="40" t="str">
        <f t="shared" ca="1" si="105"/>
        <v/>
      </c>
      <c r="K859" s="34"/>
      <c r="L859" s="59" t="str">
        <f t="shared" ca="1" si="108"/>
        <v/>
      </c>
      <c r="M859" s="34"/>
      <c r="N859" s="47" t="str">
        <f t="shared" ca="1" si="109"/>
        <v/>
      </c>
      <c r="O859" s="75"/>
      <c r="P859" s="75"/>
      <c r="Q859" s="47" t="str">
        <f t="shared" ca="1" si="110"/>
        <v/>
      </c>
      <c r="R859" s="34"/>
      <c r="S859" s="59" t="str">
        <f t="shared" ca="1" si="111"/>
        <v/>
      </c>
      <c r="T859" s="32"/>
      <c r="U859" s="33" t="str">
        <f t="shared" ca="1" si="112"/>
        <v/>
      </c>
      <c r="V859" s="34"/>
      <c r="W859" s="35"/>
      <c r="X859" s="36" t="str">
        <f t="shared" ca="1" si="106"/>
        <v/>
      </c>
      <c r="Y859" s="37"/>
      <c r="Z859" s="38" t="str">
        <f t="shared" si="107"/>
        <v/>
      </c>
    </row>
    <row r="860" spans="1:26" s="39" customFormat="1" hidden="1">
      <c r="A860" s="30">
        <v>857</v>
      </c>
      <c r="B860" s="31"/>
      <c r="C860" s="31"/>
      <c r="D860" s="44"/>
      <c r="E860" s="72" t="str">
        <f>IFERROR(IF(INDEX(Sheet3!$B$2:$B$8, MATCH(D860, Sheet3!$A$2:$A$8, 0)) = 0, "", INDEX(Sheet3!$B$2:$B$8, MATCH(D860, Sheet3!$A$2:$A$8, 0))), "")</f>
        <v/>
      </c>
      <c r="F860" s="31"/>
      <c r="G860" s="45"/>
      <c r="H860" s="63" t="str">
        <f>IFERROR(INDEX(Sheet3!$F$2:$F$114, MATCH(G860, Sheet3!$E$2:$E$114, 0)), "")</f>
        <v/>
      </c>
      <c r="I860" s="32"/>
      <c r="J860" s="40" t="str">
        <f t="shared" ca="1" si="105"/>
        <v/>
      </c>
      <c r="K860" s="34"/>
      <c r="L860" s="59" t="str">
        <f t="shared" ca="1" si="108"/>
        <v/>
      </c>
      <c r="M860" s="34"/>
      <c r="N860" s="47" t="str">
        <f t="shared" ca="1" si="109"/>
        <v/>
      </c>
      <c r="O860" s="75"/>
      <c r="P860" s="75"/>
      <c r="Q860" s="47" t="str">
        <f t="shared" ca="1" si="110"/>
        <v/>
      </c>
      <c r="R860" s="34"/>
      <c r="S860" s="59" t="str">
        <f t="shared" ca="1" si="111"/>
        <v/>
      </c>
      <c r="T860" s="32"/>
      <c r="U860" s="33" t="str">
        <f t="shared" ca="1" si="112"/>
        <v/>
      </c>
      <c r="V860" s="34"/>
      <c r="W860" s="35"/>
      <c r="X860" s="36" t="str">
        <f t="shared" ca="1" si="106"/>
        <v/>
      </c>
      <c r="Y860" s="37"/>
      <c r="Z860" s="38" t="str">
        <f t="shared" si="107"/>
        <v/>
      </c>
    </row>
    <row r="861" spans="1:26" s="39" customFormat="1" hidden="1">
      <c r="A861" s="30">
        <v>858</v>
      </c>
      <c r="B861" s="31"/>
      <c r="C861" s="31"/>
      <c r="D861" s="44"/>
      <c r="E861" s="72" t="str">
        <f>IFERROR(IF(INDEX(Sheet3!$B$2:$B$8, MATCH(D861, Sheet3!$A$2:$A$8, 0)) = 0, "", INDEX(Sheet3!$B$2:$B$8, MATCH(D861, Sheet3!$A$2:$A$8, 0))), "")</f>
        <v/>
      </c>
      <c r="F861" s="31"/>
      <c r="G861" s="45"/>
      <c r="H861" s="63" t="str">
        <f>IFERROR(INDEX(Sheet3!$F$2:$F$114, MATCH(G861, Sheet3!$E$2:$E$114, 0)), "")</f>
        <v/>
      </c>
      <c r="I861" s="32"/>
      <c r="J861" s="40" t="str">
        <f t="shared" ca="1" si="105"/>
        <v/>
      </c>
      <c r="K861" s="34"/>
      <c r="L861" s="59" t="str">
        <f t="shared" ca="1" si="108"/>
        <v/>
      </c>
      <c r="M861" s="34"/>
      <c r="N861" s="47" t="str">
        <f t="shared" ca="1" si="109"/>
        <v/>
      </c>
      <c r="O861" s="75"/>
      <c r="P861" s="75"/>
      <c r="Q861" s="47" t="str">
        <f t="shared" ca="1" si="110"/>
        <v/>
      </c>
      <c r="R861" s="34"/>
      <c r="S861" s="59" t="str">
        <f t="shared" ca="1" si="111"/>
        <v/>
      </c>
      <c r="T861" s="32"/>
      <c r="U861" s="33" t="str">
        <f t="shared" ca="1" si="112"/>
        <v/>
      </c>
      <c r="V861" s="34"/>
      <c r="W861" s="35"/>
      <c r="X861" s="36" t="str">
        <f t="shared" ca="1" si="106"/>
        <v/>
      </c>
      <c r="Y861" s="37"/>
      <c r="Z861" s="38" t="str">
        <f t="shared" si="107"/>
        <v/>
      </c>
    </row>
    <row r="862" spans="1:26" s="39" customFormat="1" hidden="1">
      <c r="A862" s="30">
        <v>859</v>
      </c>
      <c r="B862" s="31"/>
      <c r="C862" s="31"/>
      <c r="D862" s="44"/>
      <c r="E862" s="72" t="str">
        <f>IFERROR(IF(INDEX(Sheet3!$B$2:$B$8, MATCH(D862, Sheet3!$A$2:$A$8, 0)) = 0, "", INDEX(Sheet3!$B$2:$B$8, MATCH(D862, Sheet3!$A$2:$A$8, 0))), "")</f>
        <v/>
      </c>
      <c r="F862" s="31"/>
      <c r="G862" s="45"/>
      <c r="H862" s="63" t="str">
        <f>IFERROR(INDEX(Sheet3!$F$2:$F$114, MATCH(G862, Sheet3!$E$2:$E$114, 0)), "")</f>
        <v/>
      </c>
      <c r="I862" s="32"/>
      <c r="J862" s="40" t="str">
        <f t="shared" ca="1" si="105"/>
        <v/>
      </c>
      <c r="K862" s="34"/>
      <c r="L862" s="59" t="str">
        <f t="shared" ca="1" si="108"/>
        <v/>
      </c>
      <c r="M862" s="34"/>
      <c r="N862" s="47" t="str">
        <f t="shared" ca="1" si="109"/>
        <v/>
      </c>
      <c r="O862" s="75"/>
      <c r="P862" s="75"/>
      <c r="Q862" s="47" t="str">
        <f t="shared" ca="1" si="110"/>
        <v/>
      </c>
      <c r="R862" s="34"/>
      <c r="S862" s="59" t="str">
        <f t="shared" ca="1" si="111"/>
        <v/>
      </c>
      <c r="T862" s="32"/>
      <c r="U862" s="33" t="str">
        <f t="shared" ca="1" si="112"/>
        <v/>
      </c>
      <c r="V862" s="34"/>
      <c r="W862" s="35"/>
      <c r="X862" s="36" t="str">
        <f t="shared" ca="1" si="106"/>
        <v/>
      </c>
      <c r="Y862" s="37"/>
      <c r="Z862" s="38" t="str">
        <f t="shared" si="107"/>
        <v/>
      </c>
    </row>
    <row r="863" spans="1:26" s="39" customFormat="1" hidden="1">
      <c r="A863" s="30">
        <v>860</v>
      </c>
      <c r="B863" s="31"/>
      <c r="C863" s="31"/>
      <c r="D863" s="44"/>
      <c r="E863" s="72" t="str">
        <f>IFERROR(IF(INDEX(Sheet3!$B$2:$B$8, MATCH(D863, Sheet3!$A$2:$A$8, 0)) = 0, "", INDEX(Sheet3!$B$2:$B$8, MATCH(D863, Sheet3!$A$2:$A$8, 0))), "")</f>
        <v/>
      </c>
      <c r="F863" s="31"/>
      <c r="G863" s="45"/>
      <c r="H863" s="63" t="str">
        <f>IFERROR(INDEX(Sheet3!$F$2:$F$114, MATCH(G863, Sheet3!$E$2:$E$114, 0)), "")</f>
        <v/>
      </c>
      <c r="I863" s="32"/>
      <c r="J863" s="40" t="str">
        <f t="shared" ca="1" si="105"/>
        <v/>
      </c>
      <c r="K863" s="34"/>
      <c r="L863" s="59" t="str">
        <f t="shared" ca="1" si="108"/>
        <v/>
      </c>
      <c r="M863" s="34"/>
      <c r="N863" s="47" t="str">
        <f t="shared" ca="1" si="109"/>
        <v/>
      </c>
      <c r="O863" s="75"/>
      <c r="P863" s="75"/>
      <c r="Q863" s="47" t="str">
        <f t="shared" ca="1" si="110"/>
        <v/>
      </c>
      <c r="R863" s="34"/>
      <c r="S863" s="59" t="str">
        <f t="shared" ca="1" si="111"/>
        <v/>
      </c>
      <c r="T863" s="32"/>
      <c r="U863" s="33" t="str">
        <f t="shared" ca="1" si="112"/>
        <v/>
      </c>
      <c r="V863" s="34"/>
      <c r="W863" s="35"/>
      <c r="X863" s="36" t="str">
        <f t="shared" ca="1" si="106"/>
        <v/>
      </c>
      <c r="Y863" s="37"/>
      <c r="Z863" s="38" t="str">
        <f t="shared" si="107"/>
        <v/>
      </c>
    </row>
    <row r="864" spans="1:26" s="39" customFormat="1" hidden="1">
      <c r="A864" s="30">
        <v>861</v>
      </c>
      <c r="B864" s="31"/>
      <c r="C864" s="31"/>
      <c r="D864" s="44"/>
      <c r="E864" s="72" t="str">
        <f>IFERROR(IF(INDEX(Sheet3!$B$2:$B$8, MATCH(D864, Sheet3!$A$2:$A$8, 0)) = 0, "", INDEX(Sheet3!$B$2:$B$8, MATCH(D864, Sheet3!$A$2:$A$8, 0))), "")</f>
        <v/>
      </c>
      <c r="F864" s="31"/>
      <c r="G864" s="45"/>
      <c r="H864" s="63" t="str">
        <f>IFERROR(INDEX(Sheet3!$F$2:$F$114, MATCH(G864, Sheet3!$E$2:$E$114, 0)), "")</f>
        <v/>
      </c>
      <c r="I864" s="32"/>
      <c r="J864" s="40" t="str">
        <f t="shared" ca="1" si="105"/>
        <v/>
      </c>
      <c r="K864" s="34"/>
      <c r="L864" s="59" t="str">
        <f t="shared" ca="1" si="108"/>
        <v/>
      </c>
      <c r="M864" s="34"/>
      <c r="N864" s="47" t="str">
        <f t="shared" ca="1" si="109"/>
        <v/>
      </c>
      <c r="O864" s="75"/>
      <c r="P864" s="75"/>
      <c r="Q864" s="47" t="str">
        <f t="shared" ca="1" si="110"/>
        <v/>
      </c>
      <c r="R864" s="34"/>
      <c r="S864" s="59" t="str">
        <f t="shared" ca="1" si="111"/>
        <v/>
      </c>
      <c r="T864" s="32"/>
      <c r="U864" s="33" t="str">
        <f t="shared" ca="1" si="112"/>
        <v/>
      </c>
      <c r="V864" s="34"/>
      <c r="W864" s="35"/>
      <c r="X864" s="36" t="str">
        <f t="shared" ca="1" si="106"/>
        <v/>
      </c>
      <c r="Y864" s="37"/>
      <c r="Z864" s="38" t="str">
        <f t="shared" si="107"/>
        <v/>
      </c>
    </row>
    <row r="865" spans="1:26" s="39" customFormat="1" hidden="1">
      <c r="A865" s="30">
        <v>862</v>
      </c>
      <c r="B865" s="31"/>
      <c r="C865" s="31"/>
      <c r="D865" s="44"/>
      <c r="E865" s="72" t="str">
        <f>IFERROR(IF(INDEX(Sheet3!$B$2:$B$8, MATCH(D865, Sheet3!$A$2:$A$8, 0)) = 0, "", INDEX(Sheet3!$B$2:$B$8, MATCH(D865, Sheet3!$A$2:$A$8, 0))), "")</f>
        <v/>
      </c>
      <c r="F865" s="31"/>
      <c r="G865" s="45"/>
      <c r="H865" s="63" t="str">
        <f>IFERROR(INDEX(Sheet3!$F$2:$F$114, MATCH(G865, Sheet3!$E$2:$E$114, 0)), "")</f>
        <v/>
      </c>
      <c r="I865" s="32"/>
      <c r="J865" s="40" t="str">
        <f t="shared" ca="1" si="105"/>
        <v/>
      </c>
      <c r="K865" s="34"/>
      <c r="L865" s="59" t="str">
        <f t="shared" ca="1" si="108"/>
        <v/>
      </c>
      <c r="M865" s="34"/>
      <c r="N865" s="47" t="str">
        <f t="shared" ca="1" si="109"/>
        <v/>
      </c>
      <c r="O865" s="75"/>
      <c r="P865" s="75"/>
      <c r="Q865" s="47" t="str">
        <f t="shared" ca="1" si="110"/>
        <v/>
      </c>
      <c r="R865" s="34"/>
      <c r="S865" s="59" t="str">
        <f t="shared" ca="1" si="111"/>
        <v/>
      </c>
      <c r="T865" s="32"/>
      <c r="U865" s="33" t="str">
        <f t="shared" ca="1" si="112"/>
        <v/>
      </c>
      <c r="V865" s="34"/>
      <c r="W865" s="35"/>
      <c r="X865" s="36" t="str">
        <f t="shared" ca="1" si="106"/>
        <v/>
      </c>
      <c r="Y865" s="37"/>
      <c r="Z865" s="38" t="str">
        <f t="shared" si="107"/>
        <v/>
      </c>
    </row>
    <row r="866" spans="1:26" s="39" customFormat="1" hidden="1">
      <c r="A866" s="30">
        <v>863</v>
      </c>
      <c r="B866" s="31"/>
      <c r="C866" s="31"/>
      <c r="D866" s="44"/>
      <c r="E866" s="72" t="str">
        <f>IFERROR(IF(INDEX(Sheet3!$B$2:$B$8, MATCH(D866, Sheet3!$A$2:$A$8, 0)) = 0, "", INDEX(Sheet3!$B$2:$B$8, MATCH(D866, Sheet3!$A$2:$A$8, 0))), "")</f>
        <v/>
      </c>
      <c r="F866" s="31"/>
      <c r="G866" s="45"/>
      <c r="H866" s="63" t="str">
        <f>IFERROR(INDEX(Sheet3!$F$2:$F$114, MATCH(G866, Sheet3!$E$2:$E$114, 0)), "")</f>
        <v/>
      </c>
      <c r="I866" s="32"/>
      <c r="J866" s="40" t="str">
        <f t="shared" ca="1" si="105"/>
        <v/>
      </c>
      <c r="K866" s="34"/>
      <c r="L866" s="59" t="str">
        <f t="shared" ca="1" si="108"/>
        <v/>
      </c>
      <c r="M866" s="34"/>
      <c r="N866" s="47" t="str">
        <f t="shared" ca="1" si="109"/>
        <v/>
      </c>
      <c r="O866" s="75"/>
      <c r="P866" s="75"/>
      <c r="Q866" s="47" t="str">
        <f t="shared" ca="1" si="110"/>
        <v/>
      </c>
      <c r="R866" s="34"/>
      <c r="S866" s="59" t="str">
        <f t="shared" ca="1" si="111"/>
        <v/>
      </c>
      <c r="T866" s="32"/>
      <c r="U866" s="33" t="str">
        <f t="shared" ca="1" si="112"/>
        <v/>
      </c>
      <c r="V866" s="34"/>
      <c r="W866" s="35"/>
      <c r="X866" s="36" t="str">
        <f t="shared" ca="1" si="106"/>
        <v/>
      </c>
      <c r="Y866" s="37"/>
      <c r="Z866" s="38" t="str">
        <f t="shared" si="107"/>
        <v/>
      </c>
    </row>
    <row r="867" spans="1:26" s="39" customFormat="1" hidden="1">
      <c r="A867" s="30">
        <v>864</v>
      </c>
      <c r="B867" s="31"/>
      <c r="C867" s="31"/>
      <c r="D867" s="44"/>
      <c r="E867" s="72" t="str">
        <f>IFERROR(IF(INDEX(Sheet3!$B$2:$B$8, MATCH(D867, Sheet3!$A$2:$A$8, 0)) = 0, "", INDEX(Sheet3!$B$2:$B$8, MATCH(D867, Sheet3!$A$2:$A$8, 0))), "")</f>
        <v/>
      </c>
      <c r="F867" s="31"/>
      <c r="G867" s="45"/>
      <c r="H867" s="63" t="str">
        <f>IFERROR(INDEX(Sheet3!$F$2:$F$114, MATCH(G867, Sheet3!$E$2:$E$114, 0)), "")</f>
        <v/>
      </c>
      <c r="I867" s="32"/>
      <c r="J867" s="40" t="str">
        <f t="shared" ca="1" si="105"/>
        <v/>
      </c>
      <c r="K867" s="34"/>
      <c r="L867" s="59" t="str">
        <f t="shared" ca="1" si="108"/>
        <v/>
      </c>
      <c r="M867" s="34"/>
      <c r="N867" s="47" t="str">
        <f t="shared" ca="1" si="109"/>
        <v/>
      </c>
      <c r="O867" s="75"/>
      <c r="P867" s="75"/>
      <c r="Q867" s="47" t="str">
        <f t="shared" ca="1" si="110"/>
        <v/>
      </c>
      <c r="R867" s="34"/>
      <c r="S867" s="59" t="str">
        <f t="shared" ca="1" si="111"/>
        <v/>
      </c>
      <c r="T867" s="32"/>
      <c r="U867" s="33" t="str">
        <f t="shared" ca="1" si="112"/>
        <v/>
      </c>
      <c r="V867" s="34"/>
      <c r="W867" s="35"/>
      <c r="X867" s="36" t="str">
        <f t="shared" ca="1" si="106"/>
        <v/>
      </c>
      <c r="Y867" s="37"/>
      <c r="Z867" s="38" t="str">
        <f t="shared" si="107"/>
        <v/>
      </c>
    </row>
    <row r="868" spans="1:26" s="39" customFormat="1" hidden="1">
      <c r="A868" s="30">
        <v>865</v>
      </c>
      <c r="B868" s="31"/>
      <c r="C868" s="31"/>
      <c r="D868" s="44"/>
      <c r="E868" s="72" t="str">
        <f>IFERROR(IF(INDEX(Sheet3!$B$2:$B$8, MATCH(D868, Sheet3!$A$2:$A$8, 0)) = 0, "", INDEX(Sheet3!$B$2:$B$8, MATCH(D868, Sheet3!$A$2:$A$8, 0))), "")</f>
        <v/>
      </c>
      <c r="F868" s="31"/>
      <c r="G868" s="45"/>
      <c r="H868" s="63" t="str">
        <f>IFERROR(INDEX(Sheet3!$F$2:$F$114, MATCH(G868, Sheet3!$E$2:$E$114, 0)), "")</f>
        <v/>
      </c>
      <c r="I868" s="32"/>
      <c r="J868" s="40" t="str">
        <f t="shared" ca="1" si="105"/>
        <v/>
      </c>
      <c r="K868" s="34"/>
      <c r="L868" s="59" t="str">
        <f t="shared" ca="1" si="108"/>
        <v/>
      </c>
      <c r="M868" s="34"/>
      <c r="N868" s="47" t="str">
        <f t="shared" ca="1" si="109"/>
        <v/>
      </c>
      <c r="O868" s="75"/>
      <c r="P868" s="75"/>
      <c r="Q868" s="47" t="str">
        <f t="shared" ca="1" si="110"/>
        <v/>
      </c>
      <c r="R868" s="34"/>
      <c r="S868" s="59" t="str">
        <f t="shared" ca="1" si="111"/>
        <v/>
      </c>
      <c r="T868" s="32"/>
      <c r="U868" s="33" t="str">
        <f t="shared" ca="1" si="112"/>
        <v/>
      </c>
      <c r="V868" s="34"/>
      <c r="W868" s="35"/>
      <c r="X868" s="36" t="str">
        <f t="shared" ca="1" si="106"/>
        <v/>
      </c>
      <c r="Y868" s="37"/>
      <c r="Z868" s="38" t="str">
        <f t="shared" si="107"/>
        <v/>
      </c>
    </row>
    <row r="869" spans="1:26" s="39" customFormat="1" hidden="1">
      <c r="A869" s="30">
        <v>866</v>
      </c>
      <c r="B869" s="31"/>
      <c r="C869" s="31"/>
      <c r="D869" s="44"/>
      <c r="E869" s="72" t="str">
        <f>IFERROR(IF(INDEX(Sheet3!$B$2:$B$8, MATCH(D869, Sheet3!$A$2:$A$8, 0)) = 0, "", INDEX(Sheet3!$B$2:$B$8, MATCH(D869, Sheet3!$A$2:$A$8, 0))), "")</f>
        <v/>
      </c>
      <c r="F869" s="31"/>
      <c r="G869" s="45"/>
      <c r="H869" s="63" t="str">
        <f>IFERROR(INDEX(Sheet3!$F$2:$F$114, MATCH(G869, Sheet3!$E$2:$E$114, 0)), "")</f>
        <v/>
      </c>
      <c r="I869" s="32"/>
      <c r="J869" s="40" t="str">
        <f t="shared" ca="1" si="105"/>
        <v/>
      </c>
      <c r="K869" s="34"/>
      <c r="L869" s="59" t="str">
        <f t="shared" ca="1" si="108"/>
        <v/>
      </c>
      <c r="M869" s="34"/>
      <c r="N869" s="47" t="str">
        <f t="shared" ca="1" si="109"/>
        <v/>
      </c>
      <c r="O869" s="75"/>
      <c r="P869" s="75"/>
      <c r="Q869" s="47" t="str">
        <f t="shared" ca="1" si="110"/>
        <v/>
      </c>
      <c r="R869" s="34"/>
      <c r="S869" s="59" t="str">
        <f t="shared" ca="1" si="111"/>
        <v/>
      </c>
      <c r="T869" s="32"/>
      <c r="U869" s="33" t="str">
        <f t="shared" ca="1" si="112"/>
        <v/>
      </c>
      <c r="V869" s="34"/>
      <c r="W869" s="35"/>
      <c r="X869" s="36" t="str">
        <f t="shared" ca="1" si="106"/>
        <v/>
      </c>
      <c r="Y869" s="37"/>
      <c r="Z869" s="38" t="str">
        <f t="shared" si="107"/>
        <v/>
      </c>
    </row>
    <row r="870" spans="1:26" s="39" customFormat="1" hidden="1">
      <c r="A870" s="30">
        <v>867</v>
      </c>
      <c r="B870" s="31"/>
      <c r="C870" s="31"/>
      <c r="D870" s="44"/>
      <c r="E870" s="72" t="str">
        <f>IFERROR(IF(INDEX(Sheet3!$B$2:$B$8, MATCH(D870, Sheet3!$A$2:$A$8, 0)) = 0, "", INDEX(Sheet3!$B$2:$B$8, MATCH(D870, Sheet3!$A$2:$A$8, 0))), "")</f>
        <v/>
      </c>
      <c r="F870" s="31"/>
      <c r="G870" s="45"/>
      <c r="H870" s="63" t="str">
        <f>IFERROR(INDEX(Sheet3!$F$2:$F$114, MATCH(G870, Sheet3!$E$2:$E$114, 0)), "")</f>
        <v/>
      </c>
      <c r="I870" s="32"/>
      <c r="J870" s="40" t="str">
        <f t="shared" ca="1" si="105"/>
        <v/>
      </c>
      <c r="K870" s="34"/>
      <c r="L870" s="59" t="str">
        <f t="shared" ca="1" si="108"/>
        <v/>
      </c>
      <c r="M870" s="34"/>
      <c r="N870" s="47" t="str">
        <f t="shared" ca="1" si="109"/>
        <v/>
      </c>
      <c r="O870" s="75"/>
      <c r="P870" s="75"/>
      <c r="Q870" s="47" t="str">
        <f t="shared" ca="1" si="110"/>
        <v/>
      </c>
      <c r="R870" s="34"/>
      <c r="S870" s="59" t="str">
        <f t="shared" ca="1" si="111"/>
        <v/>
      </c>
      <c r="T870" s="32"/>
      <c r="U870" s="33" t="str">
        <f t="shared" ca="1" si="112"/>
        <v/>
      </c>
      <c r="V870" s="34"/>
      <c r="W870" s="35"/>
      <c r="X870" s="36" t="str">
        <f t="shared" ca="1" si="106"/>
        <v/>
      </c>
      <c r="Y870" s="37"/>
      <c r="Z870" s="38" t="str">
        <f t="shared" si="107"/>
        <v/>
      </c>
    </row>
    <row r="871" spans="1:26" s="39" customFormat="1" hidden="1">
      <c r="A871" s="30">
        <v>868</v>
      </c>
      <c r="B871" s="31"/>
      <c r="C871" s="31"/>
      <c r="D871" s="44"/>
      <c r="E871" s="72" t="str">
        <f>IFERROR(IF(INDEX(Sheet3!$B$2:$B$8, MATCH(D871, Sheet3!$A$2:$A$8, 0)) = 0, "", INDEX(Sheet3!$B$2:$B$8, MATCH(D871, Sheet3!$A$2:$A$8, 0))), "")</f>
        <v/>
      </c>
      <c r="F871" s="31"/>
      <c r="G871" s="45"/>
      <c r="H871" s="63" t="str">
        <f>IFERROR(INDEX(Sheet3!$F$2:$F$114, MATCH(G871, Sheet3!$E$2:$E$114, 0)), "")</f>
        <v/>
      </c>
      <c r="I871" s="32"/>
      <c r="J871" s="40" t="str">
        <f t="shared" ca="1" si="105"/>
        <v/>
      </c>
      <c r="K871" s="34"/>
      <c r="L871" s="59" t="str">
        <f t="shared" ca="1" si="108"/>
        <v/>
      </c>
      <c r="M871" s="34"/>
      <c r="N871" s="47" t="str">
        <f t="shared" ca="1" si="109"/>
        <v/>
      </c>
      <c r="O871" s="75"/>
      <c r="P871" s="75"/>
      <c r="Q871" s="47" t="str">
        <f t="shared" ca="1" si="110"/>
        <v/>
      </c>
      <c r="R871" s="34"/>
      <c r="S871" s="59" t="str">
        <f t="shared" ca="1" si="111"/>
        <v/>
      </c>
      <c r="T871" s="32"/>
      <c r="U871" s="33" t="str">
        <f t="shared" ca="1" si="112"/>
        <v/>
      </c>
      <c r="V871" s="34"/>
      <c r="W871" s="35"/>
      <c r="X871" s="36" t="str">
        <f t="shared" ca="1" si="106"/>
        <v/>
      </c>
      <c r="Y871" s="37"/>
      <c r="Z871" s="38" t="str">
        <f t="shared" si="107"/>
        <v/>
      </c>
    </row>
    <row r="872" spans="1:26" s="39" customFormat="1" hidden="1">
      <c r="A872" s="30">
        <v>869</v>
      </c>
      <c r="B872" s="31"/>
      <c r="C872" s="31"/>
      <c r="D872" s="44"/>
      <c r="E872" s="72" t="str">
        <f>IFERROR(IF(INDEX(Sheet3!$B$2:$B$8, MATCH(D872, Sheet3!$A$2:$A$8, 0)) = 0, "", INDEX(Sheet3!$B$2:$B$8, MATCH(D872, Sheet3!$A$2:$A$8, 0))), "")</f>
        <v/>
      </c>
      <c r="F872" s="31"/>
      <c r="G872" s="45"/>
      <c r="H872" s="63" t="str">
        <f>IFERROR(INDEX(Sheet3!$F$2:$F$114, MATCH(G872, Sheet3!$E$2:$E$114, 0)), "")</f>
        <v/>
      </c>
      <c r="I872" s="32"/>
      <c r="J872" s="40" t="str">
        <f t="shared" ca="1" si="105"/>
        <v/>
      </c>
      <c r="K872" s="34"/>
      <c r="L872" s="59" t="str">
        <f t="shared" ca="1" si="108"/>
        <v/>
      </c>
      <c r="M872" s="34"/>
      <c r="N872" s="47" t="str">
        <f t="shared" ca="1" si="109"/>
        <v/>
      </c>
      <c r="O872" s="75"/>
      <c r="P872" s="75"/>
      <c r="Q872" s="47" t="str">
        <f t="shared" ca="1" si="110"/>
        <v/>
      </c>
      <c r="R872" s="34"/>
      <c r="S872" s="59" t="str">
        <f t="shared" ca="1" si="111"/>
        <v/>
      </c>
      <c r="T872" s="32"/>
      <c r="U872" s="33" t="str">
        <f t="shared" ca="1" si="112"/>
        <v/>
      </c>
      <c r="V872" s="34"/>
      <c r="W872" s="35"/>
      <c r="X872" s="36" t="str">
        <f t="shared" ca="1" si="106"/>
        <v/>
      </c>
      <c r="Y872" s="37"/>
      <c r="Z872" s="38" t="str">
        <f t="shared" si="107"/>
        <v/>
      </c>
    </row>
    <row r="873" spans="1:26" s="39" customFormat="1" hidden="1">
      <c r="A873" s="30">
        <v>870</v>
      </c>
      <c r="B873" s="31"/>
      <c r="C873" s="31"/>
      <c r="D873" s="44"/>
      <c r="E873" s="72" t="str">
        <f>IFERROR(IF(INDEX(Sheet3!$B$2:$B$8, MATCH(D873, Sheet3!$A$2:$A$8, 0)) = 0, "", INDEX(Sheet3!$B$2:$B$8, MATCH(D873, Sheet3!$A$2:$A$8, 0))), "")</f>
        <v/>
      </c>
      <c r="F873" s="31"/>
      <c r="G873" s="45"/>
      <c r="H873" s="63" t="str">
        <f>IFERROR(INDEX(Sheet3!$F$2:$F$114, MATCH(G873, Sheet3!$E$2:$E$114, 0)), "")</f>
        <v/>
      </c>
      <c r="I873" s="32"/>
      <c r="J873" s="40" t="str">
        <f t="shared" ca="1" si="105"/>
        <v/>
      </c>
      <c r="K873" s="34"/>
      <c r="L873" s="59" t="str">
        <f t="shared" ca="1" si="108"/>
        <v/>
      </c>
      <c r="M873" s="34"/>
      <c r="N873" s="47" t="str">
        <f t="shared" ca="1" si="109"/>
        <v/>
      </c>
      <c r="O873" s="75"/>
      <c r="P873" s="75"/>
      <c r="Q873" s="47" t="str">
        <f t="shared" ca="1" si="110"/>
        <v/>
      </c>
      <c r="R873" s="34"/>
      <c r="S873" s="59" t="str">
        <f t="shared" ca="1" si="111"/>
        <v/>
      </c>
      <c r="T873" s="32"/>
      <c r="U873" s="33" t="str">
        <f t="shared" ca="1" si="112"/>
        <v/>
      </c>
      <c r="V873" s="34"/>
      <c r="W873" s="35"/>
      <c r="X873" s="36" t="str">
        <f t="shared" ca="1" si="106"/>
        <v/>
      </c>
      <c r="Y873" s="37"/>
      <c r="Z873" s="38" t="str">
        <f t="shared" si="107"/>
        <v/>
      </c>
    </row>
    <row r="874" spans="1:26" s="39" customFormat="1" hidden="1">
      <c r="A874" s="30">
        <v>871</v>
      </c>
      <c r="B874" s="31"/>
      <c r="C874" s="31"/>
      <c r="D874" s="44"/>
      <c r="E874" s="72" t="str">
        <f>IFERROR(IF(INDEX(Sheet3!$B$2:$B$8, MATCH(D874, Sheet3!$A$2:$A$8, 0)) = 0, "", INDEX(Sheet3!$B$2:$B$8, MATCH(D874, Sheet3!$A$2:$A$8, 0))), "")</f>
        <v/>
      </c>
      <c r="F874" s="31"/>
      <c r="G874" s="45"/>
      <c r="H874" s="63" t="str">
        <f>IFERROR(INDEX(Sheet3!$F$2:$F$114, MATCH(G874, Sheet3!$E$2:$E$114, 0)), "")</f>
        <v/>
      </c>
      <c r="I874" s="32"/>
      <c r="J874" s="40" t="str">
        <f t="shared" ca="1" si="105"/>
        <v/>
      </c>
      <c r="K874" s="34"/>
      <c r="L874" s="59" t="str">
        <f t="shared" ca="1" si="108"/>
        <v/>
      </c>
      <c r="M874" s="34"/>
      <c r="N874" s="47" t="str">
        <f t="shared" ca="1" si="109"/>
        <v/>
      </c>
      <c r="O874" s="75"/>
      <c r="P874" s="75"/>
      <c r="Q874" s="47" t="str">
        <f t="shared" ca="1" si="110"/>
        <v/>
      </c>
      <c r="R874" s="34"/>
      <c r="S874" s="59" t="str">
        <f t="shared" ca="1" si="111"/>
        <v/>
      </c>
      <c r="T874" s="32"/>
      <c r="U874" s="33" t="str">
        <f t="shared" ca="1" si="112"/>
        <v/>
      </c>
      <c r="V874" s="34"/>
      <c r="W874" s="35"/>
      <c r="X874" s="36" t="str">
        <f t="shared" ca="1" si="106"/>
        <v/>
      </c>
      <c r="Y874" s="37"/>
      <c r="Z874" s="38" t="str">
        <f t="shared" si="107"/>
        <v/>
      </c>
    </row>
    <row r="875" spans="1:26" s="39" customFormat="1" hidden="1">
      <c r="A875" s="30">
        <v>872</v>
      </c>
      <c r="B875" s="31"/>
      <c r="C875" s="31"/>
      <c r="D875" s="44"/>
      <c r="E875" s="72" t="str">
        <f>IFERROR(IF(INDEX(Sheet3!$B$2:$B$8, MATCH(D875, Sheet3!$A$2:$A$8, 0)) = 0, "", INDEX(Sheet3!$B$2:$B$8, MATCH(D875, Sheet3!$A$2:$A$8, 0))), "")</f>
        <v/>
      </c>
      <c r="F875" s="31"/>
      <c r="G875" s="45"/>
      <c r="H875" s="63" t="str">
        <f>IFERROR(INDEX(Sheet3!$F$2:$F$114, MATCH(G875, Sheet3!$E$2:$E$114, 0)), "")</f>
        <v/>
      </c>
      <c r="I875" s="32"/>
      <c r="J875" s="40" t="str">
        <f t="shared" ca="1" si="105"/>
        <v/>
      </c>
      <c r="K875" s="34"/>
      <c r="L875" s="59" t="str">
        <f t="shared" ca="1" si="108"/>
        <v/>
      </c>
      <c r="M875" s="34"/>
      <c r="N875" s="47" t="str">
        <f t="shared" ca="1" si="109"/>
        <v/>
      </c>
      <c r="O875" s="75"/>
      <c r="P875" s="75"/>
      <c r="Q875" s="47" t="str">
        <f t="shared" ca="1" si="110"/>
        <v/>
      </c>
      <c r="R875" s="34"/>
      <c r="S875" s="59" t="str">
        <f t="shared" ca="1" si="111"/>
        <v/>
      </c>
      <c r="T875" s="32"/>
      <c r="U875" s="33" t="str">
        <f t="shared" ca="1" si="112"/>
        <v/>
      </c>
      <c r="V875" s="34"/>
      <c r="W875" s="35"/>
      <c r="X875" s="36" t="str">
        <f t="shared" ca="1" si="106"/>
        <v/>
      </c>
      <c r="Y875" s="37"/>
      <c r="Z875" s="38" t="str">
        <f t="shared" si="107"/>
        <v/>
      </c>
    </row>
    <row r="876" spans="1:26" s="39" customFormat="1" hidden="1">
      <c r="A876" s="30">
        <v>873</v>
      </c>
      <c r="B876" s="31"/>
      <c r="C876" s="31"/>
      <c r="D876" s="44"/>
      <c r="E876" s="72" t="str">
        <f>IFERROR(IF(INDEX(Sheet3!$B$2:$B$8, MATCH(D876, Sheet3!$A$2:$A$8, 0)) = 0, "", INDEX(Sheet3!$B$2:$B$8, MATCH(D876, Sheet3!$A$2:$A$8, 0))), "")</f>
        <v/>
      </c>
      <c r="F876" s="31"/>
      <c r="G876" s="45"/>
      <c r="H876" s="63" t="str">
        <f>IFERROR(INDEX(Sheet3!$F$2:$F$114, MATCH(G876, Sheet3!$E$2:$E$114, 0)), "")</f>
        <v/>
      </c>
      <c r="I876" s="32"/>
      <c r="J876" s="40" t="str">
        <f t="shared" ca="1" si="105"/>
        <v/>
      </c>
      <c r="K876" s="34"/>
      <c r="L876" s="59" t="str">
        <f t="shared" ca="1" si="108"/>
        <v/>
      </c>
      <c r="M876" s="34"/>
      <c r="N876" s="47" t="str">
        <f t="shared" ca="1" si="109"/>
        <v/>
      </c>
      <c r="O876" s="75"/>
      <c r="P876" s="75"/>
      <c r="Q876" s="47" t="str">
        <f t="shared" ca="1" si="110"/>
        <v/>
      </c>
      <c r="R876" s="34"/>
      <c r="S876" s="59" t="str">
        <f t="shared" ca="1" si="111"/>
        <v/>
      </c>
      <c r="T876" s="32"/>
      <c r="U876" s="33" t="str">
        <f t="shared" ca="1" si="112"/>
        <v/>
      </c>
      <c r="V876" s="34"/>
      <c r="W876" s="35"/>
      <c r="X876" s="36" t="str">
        <f t="shared" ca="1" si="106"/>
        <v/>
      </c>
      <c r="Y876" s="37"/>
      <c r="Z876" s="38" t="str">
        <f t="shared" si="107"/>
        <v/>
      </c>
    </row>
    <row r="877" spans="1:26" s="39" customFormat="1" hidden="1">
      <c r="A877" s="30">
        <v>874</v>
      </c>
      <c r="B877" s="31"/>
      <c r="C877" s="31"/>
      <c r="D877" s="44"/>
      <c r="E877" s="72" t="str">
        <f>IFERROR(IF(INDEX(Sheet3!$B$2:$B$8, MATCH(D877, Sheet3!$A$2:$A$8, 0)) = 0, "", INDEX(Sheet3!$B$2:$B$8, MATCH(D877, Sheet3!$A$2:$A$8, 0))), "")</f>
        <v/>
      </c>
      <c r="F877" s="31"/>
      <c r="G877" s="45"/>
      <c r="H877" s="63" t="str">
        <f>IFERROR(INDEX(Sheet3!$F$2:$F$114, MATCH(G877, Sheet3!$E$2:$E$114, 0)), "")</f>
        <v/>
      </c>
      <c r="I877" s="32"/>
      <c r="J877" s="40" t="str">
        <f t="shared" ca="1" si="105"/>
        <v/>
      </c>
      <c r="K877" s="34"/>
      <c r="L877" s="59" t="str">
        <f t="shared" ca="1" si="108"/>
        <v/>
      </c>
      <c r="M877" s="34"/>
      <c r="N877" s="47" t="str">
        <f t="shared" ca="1" si="109"/>
        <v/>
      </c>
      <c r="O877" s="75"/>
      <c r="P877" s="75"/>
      <c r="Q877" s="47" t="str">
        <f t="shared" ca="1" si="110"/>
        <v/>
      </c>
      <c r="R877" s="34"/>
      <c r="S877" s="59" t="str">
        <f t="shared" ca="1" si="111"/>
        <v/>
      </c>
      <c r="T877" s="32"/>
      <c r="U877" s="33" t="str">
        <f t="shared" ca="1" si="112"/>
        <v/>
      </c>
      <c r="V877" s="34"/>
      <c r="W877" s="35"/>
      <c r="X877" s="36" t="str">
        <f t="shared" ca="1" si="106"/>
        <v/>
      </c>
      <c r="Y877" s="37"/>
      <c r="Z877" s="38" t="str">
        <f t="shared" si="107"/>
        <v/>
      </c>
    </row>
    <row r="878" spans="1:26" s="39" customFormat="1" hidden="1">
      <c r="A878" s="30">
        <v>875</v>
      </c>
      <c r="B878" s="31"/>
      <c r="C878" s="31"/>
      <c r="D878" s="44"/>
      <c r="E878" s="72" t="str">
        <f>IFERROR(IF(INDEX(Sheet3!$B$2:$B$8, MATCH(D878, Sheet3!$A$2:$A$8, 0)) = 0, "", INDEX(Sheet3!$B$2:$B$8, MATCH(D878, Sheet3!$A$2:$A$8, 0))), "")</f>
        <v/>
      </c>
      <c r="F878" s="31"/>
      <c r="G878" s="45"/>
      <c r="H878" s="63" t="str">
        <f>IFERROR(INDEX(Sheet3!$F$2:$F$114, MATCH(G878, Sheet3!$E$2:$E$114, 0)), "")</f>
        <v/>
      </c>
      <c r="I878" s="32"/>
      <c r="J878" s="40" t="str">
        <f t="shared" ca="1" si="105"/>
        <v/>
      </c>
      <c r="K878" s="34"/>
      <c r="L878" s="59" t="str">
        <f t="shared" ca="1" si="108"/>
        <v/>
      </c>
      <c r="M878" s="34"/>
      <c r="N878" s="47" t="str">
        <f t="shared" ca="1" si="109"/>
        <v/>
      </c>
      <c r="O878" s="75"/>
      <c r="P878" s="75"/>
      <c r="Q878" s="47" t="str">
        <f t="shared" ca="1" si="110"/>
        <v/>
      </c>
      <c r="R878" s="34"/>
      <c r="S878" s="59" t="str">
        <f t="shared" ca="1" si="111"/>
        <v/>
      </c>
      <c r="T878" s="32"/>
      <c r="U878" s="33" t="str">
        <f t="shared" ca="1" si="112"/>
        <v/>
      </c>
      <c r="V878" s="34"/>
      <c r="W878" s="35"/>
      <c r="X878" s="36" t="str">
        <f t="shared" ca="1" si="106"/>
        <v/>
      </c>
      <c r="Y878" s="37"/>
      <c r="Z878" s="38" t="str">
        <f t="shared" si="107"/>
        <v/>
      </c>
    </row>
    <row r="879" spans="1:26" s="39" customFormat="1" hidden="1">
      <c r="A879" s="30">
        <v>876</v>
      </c>
      <c r="B879" s="31"/>
      <c r="C879" s="31"/>
      <c r="D879" s="44"/>
      <c r="E879" s="72" t="str">
        <f>IFERROR(IF(INDEX(Sheet3!$B$2:$B$8, MATCH(D879, Sheet3!$A$2:$A$8, 0)) = 0, "", INDEX(Sheet3!$B$2:$B$8, MATCH(D879, Sheet3!$A$2:$A$8, 0))), "")</f>
        <v/>
      </c>
      <c r="F879" s="31"/>
      <c r="G879" s="45"/>
      <c r="H879" s="63" t="str">
        <f>IFERROR(INDEX(Sheet3!$F$2:$F$114, MATCH(G879, Sheet3!$E$2:$E$114, 0)), "")</f>
        <v/>
      </c>
      <c r="I879" s="32"/>
      <c r="J879" s="40" t="str">
        <f t="shared" ca="1" si="105"/>
        <v/>
      </c>
      <c r="K879" s="34"/>
      <c r="L879" s="59" t="str">
        <f t="shared" ca="1" si="108"/>
        <v/>
      </c>
      <c r="M879" s="34"/>
      <c r="N879" s="47" t="str">
        <f t="shared" ca="1" si="109"/>
        <v/>
      </c>
      <c r="O879" s="75"/>
      <c r="P879" s="75"/>
      <c r="Q879" s="47" t="str">
        <f t="shared" ca="1" si="110"/>
        <v/>
      </c>
      <c r="R879" s="34"/>
      <c r="S879" s="59" t="str">
        <f t="shared" ca="1" si="111"/>
        <v/>
      </c>
      <c r="T879" s="32"/>
      <c r="U879" s="33" t="str">
        <f t="shared" ca="1" si="112"/>
        <v/>
      </c>
      <c r="V879" s="34"/>
      <c r="W879" s="35"/>
      <c r="X879" s="36" t="str">
        <f t="shared" ca="1" si="106"/>
        <v/>
      </c>
      <c r="Y879" s="37"/>
      <c r="Z879" s="38" t="str">
        <f t="shared" si="107"/>
        <v/>
      </c>
    </row>
    <row r="880" spans="1:26" s="39" customFormat="1" hidden="1">
      <c r="A880" s="30">
        <v>877</v>
      </c>
      <c r="B880" s="31"/>
      <c r="C880" s="31"/>
      <c r="D880" s="44"/>
      <c r="E880" s="72" t="str">
        <f>IFERROR(IF(INDEX(Sheet3!$B$2:$B$8, MATCH(D880, Sheet3!$A$2:$A$8, 0)) = 0, "", INDEX(Sheet3!$B$2:$B$8, MATCH(D880, Sheet3!$A$2:$A$8, 0))), "")</f>
        <v/>
      </c>
      <c r="F880" s="31"/>
      <c r="G880" s="45"/>
      <c r="H880" s="63" t="str">
        <f>IFERROR(INDEX(Sheet3!$F$2:$F$114, MATCH(G880, Sheet3!$E$2:$E$114, 0)), "")</f>
        <v/>
      </c>
      <c r="I880" s="32"/>
      <c r="J880" s="40" t="str">
        <f t="shared" ca="1" si="105"/>
        <v/>
      </c>
      <c r="K880" s="34"/>
      <c r="L880" s="59" t="str">
        <f t="shared" ca="1" si="108"/>
        <v/>
      </c>
      <c r="M880" s="34"/>
      <c r="N880" s="47" t="str">
        <f t="shared" ca="1" si="109"/>
        <v/>
      </c>
      <c r="O880" s="75"/>
      <c r="P880" s="75"/>
      <c r="Q880" s="47" t="str">
        <f t="shared" ca="1" si="110"/>
        <v/>
      </c>
      <c r="R880" s="34"/>
      <c r="S880" s="59" t="str">
        <f t="shared" ca="1" si="111"/>
        <v/>
      </c>
      <c r="T880" s="32"/>
      <c r="U880" s="33" t="str">
        <f t="shared" ca="1" si="112"/>
        <v/>
      </c>
      <c r="V880" s="34"/>
      <c r="W880" s="35"/>
      <c r="X880" s="36" t="str">
        <f t="shared" ca="1" si="106"/>
        <v/>
      </c>
      <c r="Y880" s="37"/>
      <c r="Z880" s="38" t="str">
        <f t="shared" si="107"/>
        <v/>
      </c>
    </row>
    <row r="881" spans="1:26" s="39" customFormat="1" hidden="1">
      <c r="A881" s="30">
        <v>878</v>
      </c>
      <c r="B881" s="31"/>
      <c r="C881" s="31"/>
      <c r="D881" s="44"/>
      <c r="E881" s="72" t="str">
        <f>IFERROR(IF(INDEX(Sheet3!$B$2:$B$8, MATCH(D881, Sheet3!$A$2:$A$8, 0)) = 0, "", INDEX(Sheet3!$B$2:$B$8, MATCH(D881, Sheet3!$A$2:$A$8, 0))), "")</f>
        <v/>
      </c>
      <c r="F881" s="31"/>
      <c r="G881" s="45"/>
      <c r="H881" s="63" t="str">
        <f>IFERROR(INDEX(Sheet3!$F$2:$F$114, MATCH(G881, Sheet3!$E$2:$E$114, 0)), "")</f>
        <v/>
      </c>
      <c r="I881" s="32"/>
      <c r="J881" s="40" t="str">
        <f t="shared" ca="1" si="105"/>
        <v/>
      </c>
      <c r="K881" s="34"/>
      <c r="L881" s="59" t="str">
        <f t="shared" ca="1" si="108"/>
        <v/>
      </c>
      <c r="M881" s="34"/>
      <c r="N881" s="47" t="str">
        <f t="shared" ca="1" si="109"/>
        <v/>
      </c>
      <c r="O881" s="75"/>
      <c r="P881" s="75"/>
      <c r="Q881" s="47" t="str">
        <f t="shared" ca="1" si="110"/>
        <v/>
      </c>
      <c r="R881" s="34"/>
      <c r="S881" s="59" t="str">
        <f t="shared" ca="1" si="111"/>
        <v/>
      </c>
      <c r="T881" s="32"/>
      <c r="U881" s="33" t="str">
        <f t="shared" ca="1" si="112"/>
        <v/>
      </c>
      <c r="V881" s="34"/>
      <c r="W881" s="35"/>
      <c r="X881" s="36" t="str">
        <f t="shared" ca="1" si="106"/>
        <v/>
      </c>
      <c r="Y881" s="37"/>
      <c r="Z881" s="38" t="str">
        <f t="shared" si="107"/>
        <v/>
      </c>
    </row>
    <row r="882" spans="1:26" s="39" customFormat="1" hidden="1">
      <c r="A882" s="30">
        <v>879</v>
      </c>
      <c r="B882" s="31"/>
      <c r="C882" s="31"/>
      <c r="D882" s="44"/>
      <c r="E882" s="72" t="str">
        <f>IFERROR(IF(INDEX(Sheet3!$B$2:$B$8, MATCH(D882, Sheet3!$A$2:$A$8, 0)) = 0, "", INDEX(Sheet3!$B$2:$B$8, MATCH(D882, Sheet3!$A$2:$A$8, 0))), "")</f>
        <v/>
      </c>
      <c r="F882" s="31"/>
      <c r="G882" s="45"/>
      <c r="H882" s="63" t="str">
        <f>IFERROR(INDEX(Sheet3!$F$2:$F$114, MATCH(G882, Sheet3!$E$2:$E$114, 0)), "")</f>
        <v/>
      </c>
      <c r="I882" s="32"/>
      <c r="J882" s="40" t="str">
        <f t="shared" ca="1" si="105"/>
        <v/>
      </c>
      <c r="K882" s="34"/>
      <c r="L882" s="59" t="str">
        <f t="shared" ca="1" si="108"/>
        <v/>
      </c>
      <c r="M882" s="34"/>
      <c r="N882" s="47" t="str">
        <f t="shared" ca="1" si="109"/>
        <v/>
      </c>
      <c r="O882" s="75"/>
      <c r="P882" s="75"/>
      <c r="Q882" s="47" t="str">
        <f t="shared" ca="1" si="110"/>
        <v/>
      </c>
      <c r="R882" s="34"/>
      <c r="S882" s="59" t="str">
        <f t="shared" ca="1" si="111"/>
        <v/>
      </c>
      <c r="T882" s="32"/>
      <c r="U882" s="33" t="str">
        <f t="shared" ca="1" si="112"/>
        <v/>
      </c>
      <c r="V882" s="34"/>
      <c r="W882" s="35"/>
      <c r="X882" s="36" t="str">
        <f t="shared" ca="1" si="106"/>
        <v/>
      </c>
      <c r="Y882" s="37"/>
      <c r="Z882" s="38" t="str">
        <f t="shared" si="107"/>
        <v/>
      </c>
    </row>
    <row r="883" spans="1:26" s="39" customFormat="1" hidden="1">
      <c r="A883" s="30">
        <v>880</v>
      </c>
      <c r="B883" s="31"/>
      <c r="C883" s="31"/>
      <c r="D883" s="44"/>
      <c r="E883" s="72" t="str">
        <f>IFERROR(IF(INDEX(Sheet3!$B$2:$B$8, MATCH(D883, Sheet3!$A$2:$A$8, 0)) = 0, "", INDEX(Sheet3!$B$2:$B$8, MATCH(D883, Sheet3!$A$2:$A$8, 0))), "")</f>
        <v/>
      </c>
      <c r="F883" s="31"/>
      <c r="G883" s="45"/>
      <c r="H883" s="63" t="str">
        <f>IFERROR(INDEX(Sheet3!$F$2:$F$114, MATCH(G883, Sheet3!$E$2:$E$114, 0)), "")</f>
        <v/>
      </c>
      <c r="I883" s="32"/>
      <c r="J883" s="40" t="str">
        <f t="shared" ca="1" si="105"/>
        <v/>
      </c>
      <c r="K883" s="34"/>
      <c r="L883" s="59" t="str">
        <f t="shared" ca="1" si="108"/>
        <v/>
      </c>
      <c r="M883" s="34"/>
      <c r="N883" s="47" t="str">
        <f t="shared" ca="1" si="109"/>
        <v/>
      </c>
      <c r="O883" s="75"/>
      <c r="P883" s="75"/>
      <c r="Q883" s="47" t="str">
        <f t="shared" ca="1" si="110"/>
        <v/>
      </c>
      <c r="R883" s="34"/>
      <c r="S883" s="59" t="str">
        <f t="shared" ca="1" si="111"/>
        <v/>
      </c>
      <c r="T883" s="32"/>
      <c r="U883" s="33" t="str">
        <f t="shared" ca="1" si="112"/>
        <v/>
      </c>
      <c r="V883" s="34"/>
      <c r="W883" s="35"/>
      <c r="X883" s="36" t="str">
        <f t="shared" ca="1" si="106"/>
        <v/>
      </c>
      <c r="Y883" s="37"/>
      <c r="Z883" s="38" t="str">
        <f t="shared" si="107"/>
        <v/>
      </c>
    </row>
    <row r="884" spans="1:26" s="39" customFormat="1" hidden="1">
      <c r="A884" s="30">
        <v>881</v>
      </c>
      <c r="B884" s="31"/>
      <c r="C884" s="31"/>
      <c r="D884" s="44"/>
      <c r="E884" s="72" t="str">
        <f>IFERROR(IF(INDEX(Sheet3!$B$2:$B$8, MATCH(D884, Sheet3!$A$2:$A$8, 0)) = 0, "", INDEX(Sheet3!$B$2:$B$8, MATCH(D884, Sheet3!$A$2:$A$8, 0))), "")</f>
        <v/>
      </c>
      <c r="F884" s="31"/>
      <c r="G884" s="45"/>
      <c r="H884" s="63" t="str">
        <f>IFERROR(INDEX(Sheet3!$F$2:$F$114, MATCH(G884, Sheet3!$E$2:$E$114, 0)), "")</f>
        <v/>
      </c>
      <c r="I884" s="32"/>
      <c r="J884" s="40" t="str">
        <f t="shared" ca="1" si="105"/>
        <v/>
      </c>
      <c r="K884" s="34"/>
      <c r="L884" s="59" t="str">
        <f t="shared" ca="1" si="108"/>
        <v/>
      </c>
      <c r="M884" s="34"/>
      <c r="N884" s="47" t="str">
        <f t="shared" ca="1" si="109"/>
        <v/>
      </c>
      <c r="O884" s="75"/>
      <c r="P884" s="75"/>
      <c r="Q884" s="47" t="str">
        <f t="shared" ca="1" si="110"/>
        <v/>
      </c>
      <c r="R884" s="34"/>
      <c r="S884" s="59" t="str">
        <f t="shared" ca="1" si="111"/>
        <v/>
      </c>
      <c r="T884" s="32"/>
      <c r="U884" s="33" t="str">
        <f t="shared" ca="1" si="112"/>
        <v/>
      </c>
      <c r="V884" s="34"/>
      <c r="W884" s="35"/>
      <c r="X884" s="36" t="str">
        <f t="shared" ca="1" si="106"/>
        <v/>
      </c>
      <c r="Y884" s="37"/>
      <c r="Z884" s="38" t="str">
        <f t="shared" si="107"/>
        <v/>
      </c>
    </row>
    <row r="885" spans="1:26" s="39" customFormat="1" hidden="1">
      <c r="A885" s="30">
        <v>882</v>
      </c>
      <c r="B885" s="31"/>
      <c r="C885" s="31"/>
      <c r="D885" s="44"/>
      <c r="E885" s="72" t="str">
        <f>IFERROR(IF(INDEX(Sheet3!$B$2:$B$8, MATCH(D885, Sheet3!$A$2:$A$8, 0)) = 0, "", INDEX(Sheet3!$B$2:$B$8, MATCH(D885, Sheet3!$A$2:$A$8, 0))), "")</f>
        <v/>
      </c>
      <c r="F885" s="31"/>
      <c r="G885" s="45"/>
      <c r="H885" s="63" t="str">
        <f>IFERROR(INDEX(Sheet3!$F$2:$F$114, MATCH(G885, Sheet3!$E$2:$E$114, 0)), "")</f>
        <v/>
      </c>
      <c r="I885" s="32"/>
      <c r="J885" s="40" t="str">
        <f t="shared" ca="1" si="105"/>
        <v/>
      </c>
      <c r="K885" s="34"/>
      <c r="L885" s="59" t="str">
        <f t="shared" ca="1" si="108"/>
        <v/>
      </c>
      <c r="M885" s="34"/>
      <c r="N885" s="47" t="str">
        <f t="shared" ca="1" si="109"/>
        <v/>
      </c>
      <c r="O885" s="75"/>
      <c r="P885" s="75"/>
      <c r="Q885" s="47" t="str">
        <f t="shared" ca="1" si="110"/>
        <v/>
      </c>
      <c r="R885" s="34"/>
      <c r="S885" s="59" t="str">
        <f t="shared" ca="1" si="111"/>
        <v/>
      </c>
      <c r="T885" s="32"/>
      <c r="U885" s="33" t="str">
        <f t="shared" ca="1" si="112"/>
        <v/>
      </c>
      <c r="V885" s="34"/>
      <c r="W885" s="35"/>
      <c r="X885" s="36" t="str">
        <f t="shared" ca="1" si="106"/>
        <v/>
      </c>
      <c r="Y885" s="37"/>
      <c r="Z885" s="38" t="str">
        <f t="shared" si="107"/>
        <v/>
      </c>
    </row>
    <row r="886" spans="1:26" s="39" customFormat="1" hidden="1">
      <c r="A886" s="30">
        <v>883</v>
      </c>
      <c r="B886" s="31"/>
      <c r="C886" s="31"/>
      <c r="D886" s="44"/>
      <c r="E886" s="72" t="str">
        <f>IFERROR(IF(INDEX(Sheet3!$B$2:$B$8, MATCH(D886, Sheet3!$A$2:$A$8, 0)) = 0, "", INDEX(Sheet3!$B$2:$B$8, MATCH(D886, Sheet3!$A$2:$A$8, 0))), "")</f>
        <v/>
      </c>
      <c r="F886" s="31"/>
      <c r="G886" s="45"/>
      <c r="H886" s="63" t="str">
        <f>IFERROR(INDEX(Sheet3!$F$2:$F$114, MATCH(G886, Sheet3!$E$2:$E$114, 0)), "")</f>
        <v/>
      </c>
      <c r="I886" s="32"/>
      <c r="J886" s="40" t="str">
        <f t="shared" ca="1" si="105"/>
        <v/>
      </c>
      <c r="K886" s="34"/>
      <c r="L886" s="59" t="str">
        <f t="shared" ca="1" si="108"/>
        <v/>
      </c>
      <c r="M886" s="34"/>
      <c r="N886" s="47" t="str">
        <f t="shared" ca="1" si="109"/>
        <v/>
      </c>
      <c r="O886" s="75"/>
      <c r="P886" s="75"/>
      <c r="Q886" s="47" t="str">
        <f t="shared" ca="1" si="110"/>
        <v/>
      </c>
      <c r="R886" s="34"/>
      <c r="S886" s="59" t="str">
        <f t="shared" ca="1" si="111"/>
        <v/>
      </c>
      <c r="T886" s="32"/>
      <c r="U886" s="33" t="str">
        <f t="shared" ca="1" si="112"/>
        <v/>
      </c>
      <c r="V886" s="34"/>
      <c r="W886" s="35"/>
      <c r="X886" s="36" t="str">
        <f t="shared" ca="1" si="106"/>
        <v/>
      </c>
      <c r="Y886" s="37"/>
      <c r="Z886" s="38" t="str">
        <f t="shared" si="107"/>
        <v/>
      </c>
    </row>
    <row r="887" spans="1:26" s="39" customFormat="1" hidden="1">
      <c r="A887" s="30">
        <v>884</v>
      </c>
      <c r="B887" s="31"/>
      <c r="C887" s="31"/>
      <c r="D887" s="44"/>
      <c r="E887" s="72" t="str">
        <f>IFERROR(IF(INDEX(Sheet3!$B$2:$B$8, MATCH(D887, Sheet3!$A$2:$A$8, 0)) = 0, "", INDEX(Sheet3!$B$2:$B$8, MATCH(D887, Sheet3!$A$2:$A$8, 0))), "")</f>
        <v/>
      </c>
      <c r="F887" s="31"/>
      <c r="G887" s="45"/>
      <c r="H887" s="63" t="str">
        <f>IFERROR(INDEX(Sheet3!$F$2:$F$114, MATCH(G887, Sheet3!$E$2:$E$114, 0)), "")</f>
        <v/>
      </c>
      <c r="I887" s="32"/>
      <c r="J887" s="40" t="str">
        <f t="shared" ca="1" si="105"/>
        <v/>
      </c>
      <c r="K887" s="34"/>
      <c r="L887" s="59" t="str">
        <f t="shared" ca="1" si="108"/>
        <v/>
      </c>
      <c r="M887" s="34"/>
      <c r="N887" s="47" t="str">
        <f t="shared" ca="1" si="109"/>
        <v/>
      </c>
      <c r="O887" s="75"/>
      <c r="P887" s="75"/>
      <c r="Q887" s="47" t="str">
        <f t="shared" ca="1" si="110"/>
        <v/>
      </c>
      <c r="R887" s="34"/>
      <c r="S887" s="59" t="str">
        <f t="shared" ca="1" si="111"/>
        <v/>
      </c>
      <c r="T887" s="32"/>
      <c r="U887" s="33" t="str">
        <f t="shared" ca="1" si="112"/>
        <v/>
      </c>
      <c r="V887" s="34"/>
      <c r="W887" s="35"/>
      <c r="X887" s="36" t="str">
        <f t="shared" ca="1" si="106"/>
        <v/>
      </c>
      <c r="Y887" s="37"/>
      <c r="Z887" s="38" t="str">
        <f t="shared" si="107"/>
        <v/>
      </c>
    </row>
    <row r="888" spans="1:26" s="39" customFormat="1" hidden="1">
      <c r="A888" s="30">
        <v>885</v>
      </c>
      <c r="B888" s="31"/>
      <c r="C888" s="31"/>
      <c r="D888" s="44"/>
      <c r="E888" s="72" t="str">
        <f>IFERROR(IF(INDEX(Sheet3!$B$2:$B$8, MATCH(D888, Sheet3!$A$2:$A$8, 0)) = 0, "", INDEX(Sheet3!$B$2:$B$8, MATCH(D888, Sheet3!$A$2:$A$8, 0))), "")</f>
        <v/>
      </c>
      <c r="F888" s="31"/>
      <c r="G888" s="45"/>
      <c r="H888" s="63" t="str">
        <f>IFERROR(INDEX(Sheet3!$F$2:$F$114, MATCH(G888, Sheet3!$E$2:$E$114, 0)), "")</f>
        <v/>
      </c>
      <c r="I888" s="32"/>
      <c r="J888" s="40" t="str">
        <f t="shared" ca="1" si="105"/>
        <v/>
      </c>
      <c r="K888" s="34"/>
      <c r="L888" s="59" t="str">
        <f t="shared" ca="1" si="108"/>
        <v/>
      </c>
      <c r="M888" s="34"/>
      <c r="N888" s="47" t="str">
        <f t="shared" ca="1" si="109"/>
        <v/>
      </c>
      <c r="O888" s="75"/>
      <c r="P888" s="75"/>
      <c r="Q888" s="47" t="str">
        <f t="shared" ca="1" si="110"/>
        <v/>
      </c>
      <c r="R888" s="34"/>
      <c r="S888" s="59" t="str">
        <f t="shared" ca="1" si="111"/>
        <v/>
      </c>
      <c r="T888" s="32"/>
      <c r="U888" s="33" t="str">
        <f t="shared" ca="1" si="112"/>
        <v/>
      </c>
      <c r="V888" s="34"/>
      <c r="W888" s="35"/>
      <c r="X888" s="36" t="str">
        <f t="shared" ca="1" si="106"/>
        <v/>
      </c>
      <c r="Y888" s="37"/>
      <c r="Z888" s="38" t="str">
        <f t="shared" si="107"/>
        <v/>
      </c>
    </row>
    <row r="889" spans="1:26" s="39" customFormat="1" hidden="1">
      <c r="A889" s="30">
        <v>886</v>
      </c>
      <c r="B889" s="31"/>
      <c r="C889" s="31"/>
      <c r="D889" s="44"/>
      <c r="E889" s="72" t="str">
        <f>IFERROR(IF(INDEX(Sheet3!$B$2:$B$8, MATCH(D889, Sheet3!$A$2:$A$8, 0)) = 0, "", INDEX(Sheet3!$B$2:$B$8, MATCH(D889, Sheet3!$A$2:$A$8, 0))), "")</f>
        <v/>
      </c>
      <c r="F889" s="31"/>
      <c r="G889" s="45"/>
      <c r="H889" s="63" t="str">
        <f>IFERROR(INDEX(Sheet3!$F$2:$F$114, MATCH(G889, Sheet3!$E$2:$E$114, 0)), "")</f>
        <v/>
      </c>
      <c r="I889" s="32"/>
      <c r="J889" s="40" t="str">
        <f t="shared" ca="1" si="105"/>
        <v/>
      </c>
      <c r="K889" s="34"/>
      <c r="L889" s="59" t="str">
        <f t="shared" ca="1" si="108"/>
        <v/>
      </c>
      <c r="M889" s="34"/>
      <c r="N889" s="47" t="str">
        <f t="shared" ca="1" si="109"/>
        <v/>
      </c>
      <c r="O889" s="75"/>
      <c r="P889" s="75"/>
      <c r="Q889" s="47" t="str">
        <f t="shared" ca="1" si="110"/>
        <v/>
      </c>
      <c r="R889" s="34"/>
      <c r="S889" s="59" t="str">
        <f t="shared" ca="1" si="111"/>
        <v/>
      </c>
      <c r="T889" s="32"/>
      <c r="U889" s="33" t="str">
        <f t="shared" ca="1" si="112"/>
        <v/>
      </c>
      <c r="V889" s="34"/>
      <c r="W889" s="35"/>
      <c r="X889" s="36" t="str">
        <f t="shared" ca="1" si="106"/>
        <v/>
      </c>
      <c r="Y889" s="37"/>
      <c r="Z889" s="38" t="str">
        <f t="shared" si="107"/>
        <v/>
      </c>
    </row>
    <row r="890" spans="1:26" s="39" customFormat="1" hidden="1">
      <c r="A890" s="30">
        <v>887</v>
      </c>
      <c r="B890" s="31"/>
      <c r="C890" s="31"/>
      <c r="D890" s="44"/>
      <c r="E890" s="72" t="str">
        <f>IFERROR(IF(INDEX(Sheet3!$B$2:$B$8, MATCH(D890, Sheet3!$A$2:$A$8, 0)) = 0, "", INDEX(Sheet3!$B$2:$B$8, MATCH(D890, Sheet3!$A$2:$A$8, 0))), "")</f>
        <v/>
      </c>
      <c r="F890" s="31"/>
      <c r="G890" s="45"/>
      <c r="H890" s="63" t="str">
        <f>IFERROR(INDEX(Sheet3!$F$2:$F$114, MATCH(G890, Sheet3!$E$2:$E$114, 0)), "")</f>
        <v/>
      </c>
      <c r="I890" s="32"/>
      <c r="J890" s="40" t="str">
        <f t="shared" ca="1" si="105"/>
        <v/>
      </c>
      <c r="K890" s="34"/>
      <c r="L890" s="59" t="str">
        <f t="shared" ca="1" si="108"/>
        <v/>
      </c>
      <c r="M890" s="34"/>
      <c r="N890" s="47" t="str">
        <f t="shared" ca="1" si="109"/>
        <v/>
      </c>
      <c r="O890" s="75"/>
      <c r="P890" s="75"/>
      <c r="Q890" s="47" t="str">
        <f t="shared" ca="1" si="110"/>
        <v/>
      </c>
      <c r="R890" s="34"/>
      <c r="S890" s="59" t="str">
        <f t="shared" ca="1" si="111"/>
        <v/>
      </c>
      <c r="T890" s="32"/>
      <c r="U890" s="33" t="str">
        <f t="shared" ca="1" si="112"/>
        <v/>
      </c>
      <c r="V890" s="34"/>
      <c r="W890" s="35"/>
      <c r="X890" s="36" t="str">
        <f t="shared" ca="1" si="106"/>
        <v/>
      </c>
      <c r="Y890" s="37"/>
      <c r="Z890" s="38" t="str">
        <f t="shared" si="107"/>
        <v/>
      </c>
    </row>
    <row r="891" spans="1:26" s="39" customFormat="1" hidden="1">
      <c r="A891" s="30">
        <v>888</v>
      </c>
      <c r="B891" s="31"/>
      <c r="C891" s="31"/>
      <c r="D891" s="44"/>
      <c r="E891" s="72" t="str">
        <f>IFERROR(IF(INDEX(Sheet3!$B$2:$B$8, MATCH(D891, Sheet3!$A$2:$A$8, 0)) = 0, "", INDEX(Sheet3!$B$2:$B$8, MATCH(D891, Sheet3!$A$2:$A$8, 0))), "")</f>
        <v/>
      </c>
      <c r="F891" s="31"/>
      <c r="G891" s="45"/>
      <c r="H891" s="63" t="str">
        <f>IFERROR(INDEX(Sheet3!$F$2:$F$114, MATCH(G891, Sheet3!$E$2:$E$114, 0)), "")</f>
        <v/>
      </c>
      <c r="I891" s="32"/>
      <c r="J891" s="40" t="str">
        <f t="shared" ca="1" si="105"/>
        <v/>
      </c>
      <c r="K891" s="34"/>
      <c r="L891" s="59" t="str">
        <f t="shared" ca="1" si="108"/>
        <v/>
      </c>
      <c r="M891" s="34"/>
      <c r="N891" s="47" t="str">
        <f t="shared" ca="1" si="109"/>
        <v/>
      </c>
      <c r="O891" s="75"/>
      <c r="P891" s="75"/>
      <c r="Q891" s="47" t="str">
        <f t="shared" ca="1" si="110"/>
        <v/>
      </c>
      <c r="R891" s="34"/>
      <c r="S891" s="59" t="str">
        <f t="shared" ca="1" si="111"/>
        <v/>
      </c>
      <c r="T891" s="32"/>
      <c r="U891" s="33" t="str">
        <f t="shared" ca="1" si="112"/>
        <v/>
      </c>
      <c r="V891" s="34"/>
      <c r="W891" s="35"/>
      <c r="X891" s="36" t="str">
        <f t="shared" ca="1" si="106"/>
        <v/>
      </c>
      <c r="Y891" s="37"/>
      <c r="Z891" s="38" t="str">
        <f t="shared" si="107"/>
        <v/>
      </c>
    </row>
    <row r="892" spans="1:26" s="39" customFormat="1" hidden="1">
      <c r="A892" s="30">
        <v>889</v>
      </c>
      <c r="B892" s="31"/>
      <c r="C892" s="31"/>
      <c r="D892" s="44"/>
      <c r="E892" s="72" t="str">
        <f>IFERROR(IF(INDEX(Sheet3!$B$2:$B$8, MATCH(D892, Sheet3!$A$2:$A$8, 0)) = 0, "", INDEX(Sheet3!$B$2:$B$8, MATCH(D892, Sheet3!$A$2:$A$8, 0))), "")</f>
        <v/>
      </c>
      <c r="F892" s="31"/>
      <c r="G892" s="45"/>
      <c r="H892" s="63" t="str">
        <f>IFERROR(INDEX(Sheet3!$F$2:$F$114, MATCH(G892, Sheet3!$E$2:$E$114, 0)), "")</f>
        <v/>
      </c>
      <c r="I892" s="32"/>
      <c r="J892" s="40" t="str">
        <f t="shared" ca="1" si="105"/>
        <v/>
      </c>
      <c r="K892" s="34"/>
      <c r="L892" s="59" t="str">
        <f t="shared" ca="1" si="108"/>
        <v/>
      </c>
      <c r="M892" s="34"/>
      <c r="N892" s="47" t="str">
        <f t="shared" ca="1" si="109"/>
        <v/>
      </c>
      <c r="O892" s="75"/>
      <c r="P892" s="75"/>
      <c r="Q892" s="47" t="str">
        <f t="shared" ca="1" si="110"/>
        <v/>
      </c>
      <c r="R892" s="34"/>
      <c r="S892" s="59" t="str">
        <f t="shared" ca="1" si="111"/>
        <v/>
      </c>
      <c r="T892" s="32"/>
      <c r="U892" s="33" t="str">
        <f t="shared" ca="1" si="112"/>
        <v/>
      </c>
      <c r="V892" s="34"/>
      <c r="W892" s="35"/>
      <c r="X892" s="36" t="str">
        <f t="shared" ca="1" si="106"/>
        <v/>
      </c>
      <c r="Y892" s="37"/>
      <c r="Z892" s="38" t="str">
        <f t="shared" si="107"/>
        <v/>
      </c>
    </row>
    <row r="893" spans="1:26" s="39" customFormat="1" hidden="1">
      <c r="A893" s="30">
        <v>890</v>
      </c>
      <c r="B893" s="31"/>
      <c r="C893" s="31"/>
      <c r="D893" s="44"/>
      <c r="E893" s="72" t="str">
        <f>IFERROR(IF(INDEX(Sheet3!$B$2:$B$8, MATCH(D893, Sheet3!$A$2:$A$8, 0)) = 0, "", INDEX(Sheet3!$B$2:$B$8, MATCH(D893, Sheet3!$A$2:$A$8, 0))), "")</f>
        <v/>
      </c>
      <c r="F893" s="31"/>
      <c r="G893" s="45"/>
      <c r="H893" s="63" t="str">
        <f>IFERROR(INDEX(Sheet3!$F$2:$F$114, MATCH(G893, Sheet3!$E$2:$E$114, 0)), "")</f>
        <v/>
      </c>
      <c r="I893" s="32"/>
      <c r="J893" s="40" t="str">
        <f t="shared" ca="1" si="105"/>
        <v/>
      </c>
      <c r="K893" s="34"/>
      <c r="L893" s="59" t="str">
        <f t="shared" ca="1" si="108"/>
        <v/>
      </c>
      <c r="M893" s="34"/>
      <c r="N893" s="47" t="str">
        <f t="shared" ca="1" si="109"/>
        <v/>
      </c>
      <c r="O893" s="75"/>
      <c r="P893" s="75"/>
      <c r="Q893" s="47" t="str">
        <f t="shared" ca="1" si="110"/>
        <v/>
      </c>
      <c r="R893" s="34"/>
      <c r="S893" s="59" t="str">
        <f t="shared" ca="1" si="111"/>
        <v/>
      </c>
      <c r="T893" s="32"/>
      <c r="U893" s="33" t="str">
        <f t="shared" ca="1" si="112"/>
        <v/>
      </c>
      <c r="V893" s="34"/>
      <c r="W893" s="35"/>
      <c r="X893" s="36" t="str">
        <f t="shared" ca="1" si="106"/>
        <v/>
      </c>
      <c r="Y893" s="37"/>
      <c r="Z893" s="38" t="str">
        <f t="shared" si="107"/>
        <v/>
      </c>
    </row>
    <row r="894" spans="1:26" s="39" customFormat="1" hidden="1">
      <c r="A894" s="30">
        <v>891</v>
      </c>
      <c r="B894" s="31"/>
      <c r="C894" s="31"/>
      <c r="D894" s="44"/>
      <c r="E894" s="72" t="str">
        <f>IFERROR(IF(INDEX(Sheet3!$B$2:$B$8, MATCH(D894, Sheet3!$A$2:$A$8, 0)) = 0, "", INDEX(Sheet3!$B$2:$B$8, MATCH(D894, Sheet3!$A$2:$A$8, 0))), "")</f>
        <v/>
      </c>
      <c r="F894" s="31"/>
      <c r="G894" s="45"/>
      <c r="H894" s="63" t="str">
        <f>IFERROR(INDEX(Sheet3!$F$2:$F$114, MATCH(G894, Sheet3!$E$2:$E$114, 0)), "")</f>
        <v/>
      </c>
      <c r="I894" s="32"/>
      <c r="J894" s="40" t="str">
        <f t="shared" ca="1" si="105"/>
        <v/>
      </c>
      <c r="K894" s="34"/>
      <c r="L894" s="59" t="str">
        <f t="shared" ca="1" si="108"/>
        <v/>
      </c>
      <c r="M894" s="34"/>
      <c r="N894" s="47" t="str">
        <f t="shared" ca="1" si="109"/>
        <v/>
      </c>
      <c r="O894" s="75"/>
      <c r="P894" s="75"/>
      <c r="Q894" s="47" t="str">
        <f t="shared" ca="1" si="110"/>
        <v/>
      </c>
      <c r="R894" s="34"/>
      <c r="S894" s="59" t="str">
        <f t="shared" ca="1" si="111"/>
        <v/>
      </c>
      <c r="T894" s="32"/>
      <c r="U894" s="33" t="str">
        <f t="shared" ca="1" si="112"/>
        <v/>
      </c>
      <c r="V894" s="34"/>
      <c r="W894" s="35"/>
      <c r="X894" s="36" t="str">
        <f t="shared" ca="1" si="106"/>
        <v/>
      </c>
      <c r="Y894" s="37"/>
      <c r="Z894" s="38" t="str">
        <f t="shared" si="107"/>
        <v/>
      </c>
    </row>
    <row r="895" spans="1:26" s="39" customFormat="1" hidden="1">
      <c r="A895" s="30">
        <v>892</v>
      </c>
      <c r="B895" s="31"/>
      <c r="C895" s="31"/>
      <c r="D895" s="44"/>
      <c r="E895" s="72" t="str">
        <f>IFERROR(IF(INDEX(Sheet3!$B$2:$B$8, MATCH(D895, Sheet3!$A$2:$A$8, 0)) = 0, "", INDEX(Sheet3!$B$2:$B$8, MATCH(D895, Sheet3!$A$2:$A$8, 0))), "")</f>
        <v/>
      </c>
      <c r="F895" s="31"/>
      <c r="G895" s="45"/>
      <c r="H895" s="63" t="str">
        <f>IFERROR(INDEX(Sheet3!$F$2:$F$114, MATCH(G895, Sheet3!$E$2:$E$114, 0)), "")</f>
        <v/>
      </c>
      <c r="I895" s="32"/>
      <c r="J895" s="40" t="str">
        <f t="shared" ca="1" si="105"/>
        <v/>
      </c>
      <c r="K895" s="34"/>
      <c r="L895" s="59" t="str">
        <f t="shared" ca="1" si="108"/>
        <v/>
      </c>
      <c r="M895" s="34"/>
      <c r="N895" s="47" t="str">
        <f t="shared" ca="1" si="109"/>
        <v/>
      </c>
      <c r="O895" s="75"/>
      <c r="P895" s="75"/>
      <c r="Q895" s="47" t="str">
        <f t="shared" ca="1" si="110"/>
        <v/>
      </c>
      <c r="R895" s="34"/>
      <c r="S895" s="59" t="str">
        <f t="shared" ca="1" si="111"/>
        <v/>
      </c>
      <c r="T895" s="32"/>
      <c r="U895" s="33" t="str">
        <f t="shared" ca="1" si="112"/>
        <v/>
      </c>
      <c r="V895" s="34"/>
      <c r="W895" s="35"/>
      <c r="X895" s="36" t="str">
        <f t="shared" ca="1" si="106"/>
        <v/>
      </c>
      <c r="Y895" s="37"/>
      <c r="Z895" s="38" t="str">
        <f t="shared" si="107"/>
        <v/>
      </c>
    </row>
    <row r="896" spans="1:26" s="39" customFormat="1" hidden="1">
      <c r="A896" s="30">
        <v>893</v>
      </c>
      <c r="B896" s="31"/>
      <c r="C896" s="31"/>
      <c r="D896" s="44"/>
      <c r="E896" s="72" t="str">
        <f>IFERROR(IF(INDEX(Sheet3!$B$2:$B$8, MATCH(D896, Sheet3!$A$2:$A$8, 0)) = 0, "", INDEX(Sheet3!$B$2:$B$8, MATCH(D896, Sheet3!$A$2:$A$8, 0))), "")</f>
        <v/>
      </c>
      <c r="F896" s="31"/>
      <c r="G896" s="45"/>
      <c r="H896" s="63" t="str">
        <f>IFERROR(INDEX(Sheet3!$F$2:$F$114, MATCH(G896, Sheet3!$E$2:$E$114, 0)), "")</f>
        <v/>
      </c>
      <c r="I896" s="32"/>
      <c r="J896" s="40" t="str">
        <f t="shared" ca="1" si="105"/>
        <v/>
      </c>
      <c r="K896" s="34"/>
      <c r="L896" s="59" t="str">
        <f t="shared" ca="1" si="108"/>
        <v/>
      </c>
      <c r="M896" s="34"/>
      <c r="N896" s="47" t="str">
        <f t="shared" ca="1" si="109"/>
        <v/>
      </c>
      <c r="O896" s="75"/>
      <c r="P896" s="75"/>
      <c r="Q896" s="47" t="str">
        <f t="shared" ca="1" si="110"/>
        <v/>
      </c>
      <c r="R896" s="34"/>
      <c r="S896" s="59" t="str">
        <f t="shared" ca="1" si="111"/>
        <v/>
      </c>
      <c r="T896" s="32"/>
      <c r="U896" s="33" t="str">
        <f t="shared" ca="1" si="112"/>
        <v/>
      </c>
      <c r="V896" s="34"/>
      <c r="W896" s="35"/>
      <c r="X896" s="36" t="str">
        <f t="shared" ca="1" si="106"/>
        <v/>
      </c>
      <c r="Y896" s="37"/>
      <c r="Z896" s="38" t="str">
        <f t="shared" si="107"/>
        <v/>
      </c>
    </row>
    <row r="897" spans="1:26" s="39" customFormat="1" hidden="1">
      <c r="A897" s="30">
        <v>894</v>
      </c>
      <c r="B897" s="31"/>
      <c r="C897" s="31"/>
      <c r="D897" s="44"/>
      <c r="E897" s="72" t="str">
        <f>IFERROR(IF(INDEX(Sheet3!$B$2:$B$8, MATCH(D897, Sheet3!$A$2:$A$8, 0)) = 0, "", INDEX(Sheet3!$B$2:$B$8, MATCH(D897, Sheet3!$A$2:$A$8, 0))), "")</f>
        <v/>
      </c>
      <c r="F897" s="31"/>
      <c r="G897" s="45"/>
      <c r="H897" s="63" t="str">
        <f>IFERROR(INDEX(Sheet3!$F$2:$F$114, MATCH(G897, Sheet3!$E$2:$E$114, 0)), "")</f>
        <v/>
      </c>
      <c r="I897" s="32"/>
      <c r="J897" s="40" t="str">
        <f t="shared" ca="1" si="105"/>
        <v/>
      </c>
      <c r="K897" s="34"/>
      <c r="L897" s="59" t="str">
        <f t="shared" ca="1" si="108"/>
        <v/>
      </c>
      <c r="M897" s="34"/>
      <c r="N897" s="47" t="str">
        <f t="shared" ca="1" si="109"/>
        <v/>
      </c>
      <c r="O897" s="75"/>
      <c r="P897" s="75"/>
      <c r="Q897" s="47" t="str">
        <f t="shared" ca="1" si="110"/>
        <v/>
      </c>
      <c r="R897" s="34"/>
      <c r="S897" s="59" t="str">
        <f t="shared" ca="1" si="111"/>
        <v/>
      </c>
      <c r="T897" s="32"/>
      <c r="U897" s="33" t="str">
        <f t="shared" ca="1" si="112"/>
        <v/>
      </c>
      <c r="V897" s="34"/>
      <c r="W897" s="35"/>
      <c r="X897" s="36" t="str">
        <f t="shared" ca="1" si="106"/>
        <v/>
      </c>
      <c r="Y897" s="37"/>
      <c r="Z897" s="38" t="str">
        <f t="shared" si="107"/>
        <v/>
      </c>
    </row>
    <row r="898" spans="1:26" s="39" customFormat="1" hidden="1">
      <c r="A898" s="30">
        <v>895</v>
      </c>
      <c r="B898" s="31"/>
      <c r="C898" s="31"/>
      <c r="D898" s="44"/>
      <c r="E898" s="72" t="str">
        <f>IFERROR(IF(INDEX(Sheet3!$B$2:$B$8, MATCH(D898, Sheet3!$A$2:$A$8, 0)) = 0, "", INDEX(Sheet3!$B$2:$B$8, MATCH(D898, Sheet3!$A$2:$A$8, 0))), "")</f>
        <v/>
      </c>
      <c r="F898" s="31"/>
      <c r="G898" s="45"/>
      <c r="H898" s="63" t="str">
        <f>IFERROR(INDEX(Sheet3!$F$2:$F$114, MATCH(G898, Sheet3!$E$2:$E$114, 0)), "")</f>
        <v/>
      </c>
      <c r="I898" s="32"/>
      <c r="J898" s="40" t="str">
        <f t="shared" ca="1" si="105"/>
        <v/>
      </c>
      <c r="K898" s="34"/>
      <c r="L898" s="59" t="str">
        <f t="shared" ca="1" si="108"/>
        <v/>
      </c>
      <c r="M898" s="34"/>
      <c r="N898" s="47" t="str">
        <f t="shared" ca="1" si="109"/>
        <v/>
      </c>
      <c r="O898" s="75"/>
      <c r="P898" s="75"/>
      <c r="Q898" s="47" t="str">
        <f t="shared" ca="1" si="110"/>
        <v/>
      </c>
      <c r="R898" s="34"/>
      <c r="S898" s="59" t="str">
        <f t="shared" ca="1" si="111"/>
        <v/>
      </c>
      <c r="T898" s="32"/>
      <c r="U898" s="33" t="str">
        <f t="shared" ca="1" si="112"/>
        <v/>
      </c>
      <c r="V898" s="34"/>
      <c r="W898" s="35"/>
      <c r="X898" s="36" t="str">
        <f t="shared" ca="1" si="106"/>
        <v/>
      </c>
      <c r="Y898" s="37"/>
      <c r="Z898" s="38" t="str">
        <f t="shared" si="107"/>
        <v/>
      </c>
    </row>
    <row r="899" spans="1:26" s="39" customFormat="1" hidden="1">
      <c r="A899" s="30">
        <v>896</v>
      </c>
      <c r="B899" s="31"/>
      <c r="C899" s="31"/>
      <c r="D899" s="44"/>
      <c r="E899" s="72" t="str">
        <f>IFERROR(IF(INDEX(Sheet3!$B$2:$B$8, MATCH(D899, Sheet3!$A$2:$A$8, 0)) = 0, "", INDEX(Sheet3!$B$2:$B$8, MATCH(D899, Sheet3!$A$2:$A$8, 0))), "")</f>
        <v/>
      </c>
      <c r="F899" s="31"/>
      <c r="G899" s="45"/>
      <c r="H899" s="63" t="str">
        <f>IFERROR(INDEX(Sheet3!$F$2:$F$114, MATCH(G899, Sheet3!$E$2:$E$114, 0)), "")</f>
        <v/>
      </c>
      <c r="I899" s="32"/>
      <c r="J899" s="40" t="str">
        <f t="shared" ca="1" si="105"/>
        <v/>
      </c>
      <c r="K899" s="34"/>
      <c r="L899" s="59" t="str">
        <f t="shared" ca="1" si="108"/>
        <v/>
      </c>
      <c r="M899" s="34"/>
      <c r="N899" s="47" t="str">
        <f t="shared" ca="1" si="109"/>
        <v/>
      </c>
      <c r="O899" s="75"/>
      <c r="P899" s="75"/>
      <c r="Q899" s="47" t="str">
        <f t="shared" ca="1" si="110"/>
        <v/>
      </c>
      <c r="R899" s="34"/>
      <c r="S899" s="59" t="str">
        <f t="shared" ca="1" si="111"/>
        <v/>
      </c>
      <c r="T899" s="32"/>
      <c r="U899" s="33" t="str">
        <f t="shared" ca="1" si="112"/>
        <v/>
      </c>
      <c r="V899" s="34"/>
      <c r="W899" s="35"/>
      <c r="X899" s="36" t="str">
        <f t="shared" ca="1" si="106"/>
        <v/>
      </c>
      <c r="Y899" s="37"/>
      <c r="Z899" s="38" t="str">
        <f t="shared" si="107"/>
        <v/>
      </c>
    </row>
    <row r="900" spans="1:26" s="39" customFormat="1" hidden="1">
      <c r="A900" s="30">
        <v>897</v>
      </c>
      <c r="B900" s="31"/>
      <c r="C900" s="31"/>
      <c r="D900" s="44"/>
      <c r="E900" s="72" t="str">
        <f>IFERROR(IF(INDEX(Sheet3!$B$2:$B$8, MATCH(D900, Sheet3!$A$2:$A$8, 0)) = 0, "", INDEX(Sheet3!$B$2:$B$8, MATCH(D900, Sheet3!$A$2:$A$8, 0))), "")</f>
        <v/>
      </c>
      <c r="F900" s="31"/>
      <c r="G900" s="45"/>
      <c r="H900" s="63" t="str">
        <f>IFERROR(INDEX(Sheet3!$F$2:$F$114, MATCH(G900, Sheet3!$E$2:$E$114, 0)), "")</f>
        <v/>
      </c>
      <c r="I900" s="32"/>
      <c r="J900" s="40" t="str">
        <f t="shared" ca="1" si="105"/>
        <v/>
      </c>
      <c r="K900" s="34"/>
      <c r="L900" s="59" t="str">
        <f t="shared" ca="1" si="108"/>
        <v/>
      </c>
      <c r="M900" s="34"/>
      <c r="N900" s="47" t="str">
        <f t="shared" ca="1" si="109"/>
        <v/>
      </c>
      <c r="O900" s="75"/>
      <c r="P900" s="75"/>
      <c r="Q900" s="47" t="str">
        <f t="shared" ca="1" si="110"/>
        <v/>
      </c>
      <c r="R900" s="34"/>
      <c r="S900" s="59" t="str">
        <f t="shared" ca="1" si="111"/>
        <v/>
      </c>
      <c r="T900" s="32"/>
      <c r="U900" s="33" t="str">
        <f t="shared" ca="1" si="112"/>
        <v/>
      </c>
      <c r="V900" s="34"/>
      <c r="W900" s="35"/>
      <c r="X900" s="36" t="str">
        <f t="shared" ca="1" si="106"/>
        <v/>
      </c>
      <c r="Y900" s="37"/>
      <c r="Z900" s="38" t="str">
        <f t="shared" si="107"/>
        <v/>
      </c>
    </row>
    <row r="901" spans="1:26" s="39" customFormat="1" hidden="1">
      <c r="A901" s="30">
        <v>898</v>
      </c>
      <c r="B901" s="31"/>
      <c r="C901" s="31"/>
      <c r="D901" s="44"/>
      <c r="E901" s="72" t="str">
        <f>IFERROR(IF(INDEX(Sheet3!$B$2:$B$8, MATCH(D901, Sheet3!$A$2:$A$8, 0)) = 0, "", INDEX(Sheet3!$B$2:$B$8, MATCH(D901, Sheet3!$A$2:$A$8, 0))), "")</f>
        <v/>
      </c>
      <c r="F901" s="31"/>
      <c r="G901" s="45"/>
      <c r="H901" s="63" t="str">
        <f>IFERROR(INDEX(Sheet3!$F$2:$F$114, MATCH(G901, Sheet3!$E$2:$E$114, 0)), "")</f>
        <v/>
      </c>
      <c r="I901" s="32"/>
      <c r="J901" s="40" t="str">
        <f t="shared" ca="1" si="105"/>
        <v/>
      </c>
      <c r="K901" s="34"/>
      <c r="L901" s="59" t="str">
        <f t="shared" ca="1" si="108"/>
        <v/>
      </c>
      <c r="M901" s="34"/>
      <c r="N901" s="47" t="str">
        <f t="shared" ca="1" si="109"/>
        <v/>
      </c>
      <c r="O901" s="75"/>
      <c r="P901" s="75"/>
      <c r="Q901" s="47" t="str">
        <f t="shared" ca="1" si="110"/>
        <v/>
      </c>
      <c r="R901" s="34"/>
      <c r="S901" s="59" t="str">
        <f t="shared" ca="1" si="111"/>
        <v/>
      </c>
      <c r="T901" s="32"/>
      <c r="U901" s="33" t="str">
        <f t="shared" ca="1" si="112"/>
        <v/>
      </c>
      <c r="V901" s="34"/>
      <c r="W901" s="35"/>
      <c r="X901" s="36" t="str">
        <f t="shared" ca="1" si="106"/>
        <v/>
      </c>
      <c r="Y901" s="37"/>
      <c r="Z901" s="38" t="str">
        <f t="shared" si="107"/>
        <v/>
      </c>
    </row>
    <row r="902" spans="1:26" s="39" customFormat="1" hidden="1">
      <c r="A902" s="30">
        <v>899</v>
      </c>
      <c r="B902" s="31"/>
      <c r="C902" s="31"/>
      <c r="D902" s="44"/>
      <c r="E902" s="72" t="str">
        <f>IFERROR(IF(INDEX(Sheet3!$B$2:$B$8, MATCH(D902, Sheet3!$A$2:$A$8, 0)) = 0, "", INDEX(Sheet3!$B$2:$B$8, MATCH(D902, Sheet3!$A$2:$A$8, 0))), "")</f>
        <v/>
      </c>
      <c r="F902" s="31"/>
      <c r="G902" s="45"/>
      <c r="H902" s="63" t="str">
        <f>IFERROR(INDEX(Sheet3!$F$2:$F$114, MATCH(G902, Sheet3!$E$2:$E$114, 0)), "")</f>
        <v/>
      </c>
      <c r="I902" s="32"/>
      <c r="J902" s="40" t="str">
        <f t="shared" ref="J902:J965" ca="1" si="113">IF(I902="","",IF(Y902&lt;&gt;"",Y902-I902,TODAY()-I902))</f>
        <v/>
      </c>
      <c r="K902" s="34"/>
      <c r="L902" s="59" t="str">
        <f t="shared" ca="1" si="108"/>
        <v/>
      </c>
      <c r="M902" s="34"/>
      <c r="N902" s="47" t="str">
        <f t="shared" ca="1" si="109"/>
        <v/>
      </c>
      <c r="O902" s="75"/>
      <c r="P902" s="75"/>
      <c r="Q902" s="47" t="str">
        <f t="shared" ca="1" si="110"/>
        <v/>
      </c>
      <c r="R902" s="34"/>
      <c r="S902" s="59" t="str">
        <f t="shared" ca="1" si="111"/>
        <v/>
      </c>
      <c r="T902" s="32"/>
      <c r="U902" s="33" t="str">
        <f t="shared" ca="1" si="112"/>
        <v/>
      </c>
      <c r="V902" s="34"/>
      <c r="W902" s="35"/>
      <c r="X902" s="36" t="str">
        <f t="shared" ref="X902:X965" ca="1" si="114">IF(I902="","",IF(Y902&lt;&gt;"","Completed",IF(TODAY()&lt;V902,"Planned",IF(TODAY()=V902,"Due","Overdue"))))</f>
        <v/>
      </c>
      <c r="Y902" s="37"/>
      <c r="Z902" s="38" t="str">
        <f t="shared" ref="Z902:Z965" si="115">IF(Y902="","",IF(Y902&lt;=V902,1,0))</f>
        <v/>
      </c>
    </row>
    <row r="903" spans="1:26" s="39" customFormat="1" hidden="1">
      <c r="A903" s="30">
        <v>900</v>
      </c>
      <c r="B903" s="31"/>
      <c r="C903" s="31"/>
      <c r="D903" s="44"/>
      <c r="E903" s="72" t="str">
        <f>IFERROR(IF(INDEX(Sheet3!$B$2:$B$8, MATCH(D903, Sheet3!$A$2:$A$8, 0)) = 0, "", INDEX(Sheet3!$B$2:$B$8, MATCH(D903, Sheet3!$A$2:$A$8, 0))), "")</f>
        <v/>
      </c>
      <c r="F903" s="31"/>
      <c r="G903" s="45"/>
      <c r="H903" s="63" t="str">
        <f>IFERROR(INDEX(Sheet3!$F$2:$F$114, MATCH(G903, Sheet3!$E$2:$E$114, 0)), "")</f>
        <v/>
      </c>
      <c r="I903" s="32"/>
      <c r="J903" s="40" t="str">
        <f t="shared" ca="1" si="113"/>
        <v/>
      </c>
      <c r="K903" s="34"/>
      <c r="L903" s="59" t="str">
        <f t="shared" ref="L903:L966" ca="1" si="116">IF(K903&lt;&gt;"",K903-I903,IF(I903="","",TODAY()-I903))</f>
        <v/>
      </c>
      <c r="M903" s="34"/>
      <c r="N903" s="47" t="str">
        <f t="shared" ref="N903:N966" ca="1" si="117">IF(M903&lt;&gt;"",M903-K903,IF(K903="","",TODAY()-K903))</f>
        <v/>
      </c>
      <c r="O903" s="75"/>
      <c r="P903" s="75"/>
      <c r="Q903" s="47" t="str">
        <f t="shared" ref="Q903:Q966" ca="1" si="118">IF(P903&lt;&gt;"",P903-O903,IF(O903="","",TODAY()-O903))</f>
        <v/>
      </c>
      <c r="R903" s="34"/>
      <c r="S903" s="59" t="str">
        <f t="shared" ref="S903:S966" ca="1" si="119">IF(T903&lt;&gt;"",T903-R903,IF(R903="","",TODAY()-R903))</f>
        <v/>
      </c>
      <c r="T903" s="32"/>
      <c r="U903" s="33" t="str">
        <f t="shared" ca="1" si="112"/>
        <v/>
      </c>
      <c r="V903" s="34"/>
      <c r="W903" s="35"/>
      <c r="X903" s="36" t="str">
        <f t="shared" ca="1" si="114"/>
        <v/>
      </c>
      <c r="Y903" s="37"/>
      <c r="Z903" s="38" t="str">
        <f t="shared" si="115"/>
        <v/>
      </c>
    </row>
    <row r="904" spans="1:26" s="39" customFormat="1" hidden="1">
      <c r="A904" s="30">
        <v>901</v>
      </c>
      <c r="B904" s="31"/>
      <c r="C904" s="31"/>
      <c r="D904" s="44"/>
      <c r="E904" s="72" t="str">
        <f>IFERROR(IF(INDEX(Sheet3!$B$2:$B$8, MATCH(D904, Sheet3!$A$2:$A$8, 0)) = 0, "", INDEX(Sheet3!$B$2:$B$8, MATCH(D904, Sheet3!$A$2:$A$8, 0))), "")</f>
        <v/>
      </c>
      <c r="F904" s="31"/>
      <c r="G904" s="45"/>
      <c r="H904" s="63" t="str">
        <f>IFERROR(INDEX(Sheet3!$F$2:$F$114, MATCH(G904, Sheet3!$E$2:$E$114, 0)), "")</f>
        <v/>
      </c>
      <c r="I904" s="32"/>
      <c r="J904" s="40" t="str">
        <f t="shared" ca="1" si="113"/>
        <v/>
      </c>
      <c r="K904" s="34"/>
      <c r="L904" s="59" t="str">
        <f t="shared" ca="1" si="116"/>
        <v/>
      </c>
      <c r="M904" s="34"/>
      <c r="N904" s="47" t="str">
        <f t="shared" ca="1" si="117"/>
        <v/>
      </c>
      <c r="O904" s="75"/>
      <c r="P904" s="75"/>
      <c r="Q904" s="47" t="str">
        <f t="shared" ca="1" si="118"/>
        <v/>
      </c>
      <c r="R904" s="34"/>
      <c r="S904" s="59" t="str">
        <f t="shared" ca="1" si="119"/>
        <v/>
      </c>
      <c r="T904" s="32"/>
      <c r="U904" s="33" t="str">
        <f t="shared" ca="1" si="112"/>
        <v/>
      </c>
      <c r="V904" s="34"/>
      <c r="W904" s="35"/>
      <c r="X904" s="36" t="str">
        <f t="shared" ca="1" si="114"/>
        <v/>
      </c>
      <c r="Y904" s="37"/>
      <c r="Z904" s="38" t="str">
        <f t="shared" si="115"/>
        <v/>
      </c>
    </row>
    <row r="905" spans="1:26" s="39" customFormat="1" hidden="1">
      <c r="A905" s="30">
        <v>902</v>
      </c>
      <c r="B905" s="31"/>
      <c r="C905" s="31"/>
      <c r="D905" s="44"/>
      <c r="E905" s="72" t="str">
        <f>IFERROR(IF(INDEX(Sheet3!$B$2:$B$8, MATCH(D905, Sheet3!$A$2:$A$8, 0)) = 0, "", INDEX(Sheet3!$B$2:$B$8, MATCH(D905, Sheet3!$A$2:$A$8, 0))), "")</f>
        <v/>
      </c>
      <c r="F905" s="31"/>
      <c r="G905" s="45"/>
      <c r="H905" s="63" t="str">
        <f>IFERROR(INDEX(Sheet3!$F$2:$F$114, MATCH(G905, Sheet3!$E$2:$E$114, 0)), "")</f>
        <v/>
      </c>
      <c r="I905" s="32"/>
      <c r="J905" s="40" t="str">
        <f t="shared" ca="1" si="113"/>
        <v/>
      </c>
      <c r="K905" s="34"/>
      <c r="L905" s="59" t="str">
        <f t="shared" ca="1" si="116"/>
        <v/>
      </c>
      <c r="M905" s="34"/>
      <c r="N905" s="47" t="str">
        <f t="shared" ca="1" si="117"/>
        <v/>
      </c>
      <c r="O905" s="75"/>
      <c r="P905" s="75"/>
      <c r="Q905" s="47" t="str">
        <f t="shared" ca="1" si="118"/>
        <v/>
      </c>
      <c r="R905" s="34"/>
      <c r="S905" s="59" t="str">
        <f t="shared" ca="1" si="119"/>
        <v/>
      </c>
      <c r="T905" s="32"/>
      <c r="U905" s="33" t="str">
        <f t="shared" ca="1" si="112"/>
        <v/>
      </c>
      <c r="V905" s="34"/>
      <c r="W905" s="35"/>
      <c r="X905" s="36" t="str">
        <f t="shared" ca="1" si="114"/>
        <v/>
      </c>
      <c r="Y905" s="37"/>
      <c r="Z905" s="38" t="str">
        <f t="shared" si="115"/>
        <v/>
      </c>
    </row>
    <row r="906" spans="1:26" s="39" customFormat="1" hidden="1">
      <c r="A906" s="30">
        <v>903</v>
      </c>
      <c r="B906" s="31"/>
      <c r="C906" s="31"/>
      <c r="D906" s="44"/>
      <c r="E906" s="72" t="str">
        <f>IFERROR(IF(INDEX(Sheet3!$B$2:$B$8, MATCH(D906, Sheet3!$A$2:$A$8, 0)) = 0, "", INDEX(Sheet3!$B$2:$B$8, MATCH(D906, Sheet3!$A$2:$A$8, 0))), "")</f>
        <v/>
      </c>
      <c r="F906" s="31"/>
      <c r="G906" s="45"/>
      <c r="H906" s="63" t="str">
        <f>IFERROR(INDEX(Sheet3!$F$2:$F$114, MATCH(G906, Sheet3!$E$2:$E$114, 0)), "")</f>
        <v/>
      </c>
      <c r="I906" s="32"/>
      <c r="J906" s="40" t="str">
        <f t="shared" ca="1" si="113"/>
        <v/>
      </c>
      <c r="K906" s="34"/>
      <c r="L906" s="59" t="str">
        <f t="shared" ca="1" si="116"/>
        <v/>
      </c>
      <c r="M906" s="34"/>
      <c r="N906" s="47" t="str">
        <f t="shared" ca="1" si="117"/>
        <v/>
      </c>
      <c r="O906" s="75"/>
      <c r="P906" s="75"/>
      <c r="Q906" s="47" t="str">
        <f t="shared" ca="1" si="118"/>
        <v/>
      </c>
      <c r="R906" s="34"/>
      <c r="S906" s="59" t="str">
        <f t="shared" ca="1" si="119"/>
        <v/>
      </c>
      <c r="T906" s="32"/>
      <c r="U906" s="33" t="str">
        <f t="shared" ref="U906:U969" ca="1" si="120">IF(T906="","",IF(Y906&lt;&gt;"",Y906-T906,TODAY()-T906))</f>
        <v/>
      </c>
      <c r="V906" s="34"/>
      <c r="W906" s="35"/>
      <c r="X906" s="36" t="str">
        <f t="shared" ca="1" si="114"/>
        <v/>
      </c>
      <c r="Y906" s="37"/>
      <c r="Z906" s="38" t="str">
        <f t="shared" si="115"/>
        <v/>
      </c>
    </row>
    <row r="907" spans="1:26" s="39" customFormat="1" hidden="1">
      <c r="A907" s="30">
        <v>904</v>
      </c>
      <c r="B907" s="31"/>
      <c r="C907" s="31"/>
      <c r="D907" s="44"/>
      <c r="E907" s="72" t="str">
        <f>IFERROR(IF(INDEX(Sheet3!$B$2:$B$8, MATCH(D907, Sheet3!$A$2:$A$8, 0)) = 0, "", INDEX(Sheet3!$B$2:$B$8, MATCH(D907, Sheet3!$A$2:$A$8, 0))), "")</f>
        <v/>
      </c>
      <c r="F907" s="31"/>
      <c r="G907" s="45"/>
      <c r="H907" s="63" t="str">
        <f>IFERROR(INDEX(Sheet3!$F$2:$F$114, MATCH(G907, Sheet3!$E$2:$E$114, 0)), "")</f>
        <v/>
      </c>
      <c r="I907" s="32"/>
      <c r="J907" s="40" t="str">
        <f t="shared" ca="1" si="113"/>
        <v/>
      </c>
      <c r="K907" s="34"/>
      <c r="L907" s="59" t="str">
        <f t="shared" ca="1" si="116"/>
        <v/>
      </c>
      <c r="M907" s="34"/>
      <c r="N907" s="47" t="str">
        <f t="shared" ca="1" si="117"/>
        <v/>
      </c>
      <c r="O907" s="75"/>
      <c r="P907" s="75"/>
      <c r="Q907" s="47" t="str">
        <f t="shared" ca="1" si="118"/>
        <v/>
      </c>
      <c r="R907" s="34"/>
      <c r="S907" s="59" t="str">
        <f t="shared" ca="1" si="119"/>
        <v/>
      </c>
      <c r="T907" s="32"/>
      <c r="U907" s="33" t="str">
        <f t="shared" ca="1" si="120"/>
        <v/>
      </c>
      <c r="V907" s="34"/>
      <c r="W907" s="35"/>
      <c r="X907" s="36" t="str">
        <f t="shared" ca="1" si="114"/>
        <v/>
      </c>
      <c r="Y907" s="37"/>
      <c r="Z907" s="38" t="str">
        <f t="shared" si="115"/>
        <v/>
      </c>
    </row>
    <row r="908" spans="1:26" s="39" customFormat="1" hidden="1">
      <c r="A908" s="30">
        <v>905</v>
      </c>
      <c r="B908" s="31"/>
      <c r="C908" s="31"/>
      <c r="D908" s="44"/>
      <c r="E908" s="72" t="str">
        <f>IFERROR(IF(INDEX(Sheet3!$B$2:$B$8, MATCH(D908, Sheet3!$A$2:$A$8, 0)) = 0, "", INDEX(Sheet3!$B$2:$B$8, MATCH(D908, Sheet3!$A$2:$A$8, 0))), "")</f>
        <v/>
      </c>
      <c r="F908" s="31"/>
      <c r="G908" s="45"/>
      <c r="H908" s="63" t="str">
        <f>IFERROR(INDEX(Sheet3!$F$2:$F$114, MATCH(G908, Sheet3!$E$2:$E$114, 0)), "")</f>
        <v/>
      </c>
      <c r="I908" s="32"/>
      <c r="J908" s="40" t="str">
        <f t="shared" ca="1" si="113"/>
        <v/>
      </c>
      <c r="K908" s="34"/>
      <c r="L908" s="59" t="str">
        <f t="shared" ca="1" si="116"/>
        <v/>
      </c>
      <c r="M908" s="34"/>
      <c r="N908" s="47" t="str">
        <f t="shared" ca="1" si="117"/>
        <v/>
      </c>
      <c r="O908" s="75"/>
      <c r="P908" s="75"/>
      <c r="Q908" s="47" t="str">
        <f t="shared" ca="1" si="118"/>
        <v/>
      </c>
      <c r="R908" s="34"/>
      <c r="S908" s="59" t="str">
        <f t="shared" ca="1" si="119"/>
        <v/>
      </c>
      <c r="T908" s="32"/>
      <c r="U908" s="33" t="str">
        <f t="shared" ca="1" si="120"/>
        <v/>
      </c>
      <c r="V908" s="34"/>
      <c r="W908" s="35"/>
      <c r="X908" s="36" t="str">
        <f t="shared" ca="1" si="114"/>
        <v/>
      </c>
      <c r="Y908" s="37"/>
      <c r="Z908" s="38" t="str">
        <f t="shared" si="115"/>
        <v/>
      </c>
    </row>
    <row r="909" spans="1:26" s="39" customFormat="1" hidden="1">
      <c r="A909" s="30">
        <v>906</v>
      </c>
      <c r="B909" s="31"/>
      <c r="C909" s="31"/>
      <c r="D909" s="44"/>
      <c r="E909" s="72" t="str">
        <f>IFERROR(IF(INDEX(Sheet3!$B$2:$B$8, MATCH(D909, Sheet3!$A$2:$A$8, 0)) = 0, "", INDEX(Sheet3!$B$2:$B$8, MATCH(D909, Sheet3!$A$2:$A$8, 0))), "")</f>
        <v/>
      </c>
      <c r="F909" s="31"/>
      <c r="G909" s="45"/>
      <c r="H909" s="63" t="str">
        <f>IFERROR(INDEX(Sheet3!$F$2:$F$114, MATCH(G909, Sheet3!$E$2:$E$114, 0)), "")</f>
        <v/>
      </c>
      <c r="I909" s="32"/>
      <c r="J909" s="40" t="str">
        <f t="shared" ca="1" si="113"/>
        <v/>
      </c>
      <c r="K909" s="34"/>
      <c r="L909" s="59" t="str">
        <f t="shared" ca="1" si="116"/>
        <v/>
      </c>
      <c r="M909" s="34"/>
      <c r="N909" s="47" t="str">
        <f t="shared" ca="1" si="117"/>
        <v/>
      </c>
      <c r="O909" s="75"/>
      <c r="P909" s="75"/>
      <c r="Q909" s="47" t="str">
        <f t="shared" ca="1" si="118"/>
        <v/>
      </c>
      <c r="R909" s="34"/>
      <c r="S909" s="59" t="str">
        <f t="shared" ca="1" si="119"/>
        <v/>
      </c>
      <c r="T909" s="32"/>
      <c r="U909" s="33" t="str">
        <f t="shared" ca="1" si="120"/>
        <v/>
      </c>
      <c r="V909" s="34"/>
      <c r="W909" s="35"/>
      <c r="X909" s="36" t="str">
        <f t="shared" ca="1" si="114"/>
        <v/>
      </c>
      <c r="Y909" s="37"/>
      <c r="Z909" s="38" t="str">
        <f t="shared" si="115"/>
        <v/>
      </c>
    </row>
    <row r="910" spans="1:26" s="39" customFormat="1" hidden="1">
      <c r="A910" s="30">
        <v>907</v>
      </c>
      <c r="B910" s="31"/>
      <c r="C910" s="31"/>
      <c r="D910" s="44"/>
      <c r="E910" s="72" t="str">
        <f>IFERROR(IF(INDEX(Sheet3!$B$2:$B$8, MATCH(D910, Sheet3!$A$2:$A$8, 0)) = 0, "", INDEX(Sheet3!$B$2:$B$8, MATCH(D910, Sheet3!$A$2:$A$8, 0))), "")</f>
        <v/>
      </c>
      <c r="F910" s="31"/>
      <c r="G910" s="45"/>
      <c r="H910" s="63" t="str">
        <f>IFERROR(INDEX(Sheet3!$F$2:$F$114, MATCH(G910, Sheet3!$E$2:$E$114, 0)), "")</f>
        <v/>
      </c>
      <c r="I910" s="32"/>
      <c r="J910" s="40" t="str">
        <f t="shared" ca="1" si="113"/>
        <v/>
      </c>
      <c r="K910" s="34"/>
      <c r="L910" s="59" t="str">
        <f t="shared" ca="1" si="116"/>
        <v/>
      </c>
      <c r="M910" s="34"/>
      <c r="N910" s="47" t="str">
        <f t="shared" ca="1" si="117"/>
        <v/>
      </c>
      <c r="O910" s="75"/>
      <c r="P910" s="75"/>
      <c r="Q910" s="47" t="str">
        <f t="shared" ca="1" si="118"/>
        <v/>
      </c>
      <c r="R910" s="34"/>
      <c r="S910" s="59" t="str">
        <f t="shared" ca="1" si="119"/>
        <v/>
      </c>
      <c r="T910" s="32"/>
      <c r="U910" s="33" t="str">
        <f t="shared" ca="1" si="120"/>
        <v/>
      </c>
      <c r="V910" s="34"/>
      <c r="W910" s="35"/>
      <c r="X910" s="36" t="str">
        <f t="shared" ca="1" si="114"/>
        <v/>
      </c>
      <c r="Y910" s="37"/>
      <c r="Z910" s="38" t="str">
        <f t="shared" si="115"/>
        <v/>
      </c>
    </row>
    <row r="911" spans="1:26" s="39" customFormat="1" hidden="1">
      <c r="A911" s="30">
        <v>908</v>
      </c>
      <c r="B911" s="31"/>
      <c r="C911" s="31"/>
      <c r="D911" s="44"/>
      <c r="E911" s="72" t="str">
        <f>IFERROR(IF(INDEX(Sheet3!$B$2:$B$8, MATCH(D911, Sheet3!$A$2:$A$8, 0)) = 0, "", INDEX(Sheet3!$B$2:$B$8, MATCH(D911, Sheet3!$A$2:$A$8, 0))), "")</f>
        <v/>
      </c>
      <c r="F911" s="31"/>
      <c r="G911" s="45"/>
      <c r="H911" s="63" t="str">
        <f>IFERROR(INDEX(Sheet3!$F$2:$F$114, MATCH(G911, Sheet3!$E$2:$E$114, 0)), "")</f>
        <v/>
      </c>
      <c r="I911" s="32"/>
      <c r="J911" s="40" t="str">
        <f t="shared" ca="1" si="113"/>
        <v/>
      </c>
      <c r="K911" s="34"/>
      <c r="L911" s="59" t="str">
        <f t="shared" ca="1" si="116"/>
        <v/>
      </c>
      <c r="M911" s="34"/>
      <c r="N911" s="47" t="str">
        <f t="shared" ca="1" si="117"/>
        <v/>
      </c>
      <c r="O911" s="75"/>
      <c r="P911" s="75"/>
      <c r="Q911" s="47" t="str">
        <f t="shared" ca="1" si="118"/>
        <v/>
      </c>
      <c r="R911" s="34"/>
      <c r="S911" s="59" t="str">
        <f t="shared" ca="1" si="119"/>
        <v/>
      </c>
      <c r="T911" s="32"/>
      <c r="U911" s="33" t="str">
        <f t="shared" ca="1" si="120"/>
        <v/>
      </c>
      <c r="V911" s="34"/>
      <c r="W911" s="35"/>
      <c r="X911" s="36" t="str">
        <f t="shared" ca="1" si="114"/>
        <v/>
      </c>
      <c r="Y911" s="37"/>
      <c r="Z911" s="38" t="str">
        <f t="shared" si="115"/>
        <v/>
      </c>
    </row>
    <row r="912" spans="1:26" s="39" customFormat="1" hidden="1">
      <c r="A912" s="30">
        <v>909</v>
      </c>
      <c r="B912" s="31"/>
      <c r="C912" s="31"/>
      <c r="D912" s="44"/>
      <c r="E912" s="72" t="str">
        <f>IFERROR(IF(INDEX(Sheet3!$B$2:$B$8, MATCH(D912, Sheet3!$A$2:$A$8, 0)) = 0, "", INDEX(Sheet3!$B$2:$B$8, MATCH(D912, Sheet3!$A$2:$A$8, 0))), "")</f>
        <v/>
      </c>
      <c r="F912" s="31"/>
      <c r="G912" s="45"/>
      <c r="H912" s="63" t="str">
        <f>IFERROR(INDEX(Sheet3!$F$2:$F$114, MATCH(G912, Sheet3!$E$2:$E$114, 0)), "")</f>
        <v/>
      </c>
      <c r="I912" s="32"/>
      <c r="J912" s="40" t="str">
        <f t="shared" ca="1" si="113"/>
        <v/>
      </c>
      <c r="K912" s="34"/>
      <c r="L912" s="59" t="str">
        <f t="shared" ca="1" si="116"/>
        <v/>
      </c>
      <c r="M912" s="34"/>
      <c r="N912" s="47" t="str">
        <f t="shared" ca="1" si="117"/>
        <v/>
      </c>
      <c r="O912" s="75"/>
      <c r="P912" s="75"/>
      <c r="Q912" s="47" t="str">
        <f t="shared" ca="1" si="118"/>
        <v/>
      </c>
      <c r="R912" s="34"/>
      <c r="S912" s="59" t="str">
        <f t="shared" ca="1" si="119"/>
        <v/>
      </c>
      <c r="T912" s="32"/>
      <c r="U912" s="33" t="str">
        <f t="shared" ca="1" si="120"/>
        <v/>
      </c>
      <c r="V912" s="34"/>
      <c r="W912" s="35"/>
      <c r="X912" s="36" t="str">
        <f t="shared" ca="1" si="114"/>
        <v/>
      </c>
      <c r="Y912" s="37"/>
      <c r="Z912" s="38" t="str">
        <f t="shared" si="115"/>
        <v/>
      </c>
    </row>
    <row r="913" spans="1:26" s="39" customFormat="1" hidden="1">
      <c r="A913" s="30">
        <v>910</v>
      </c>
      <c r="B913" s="31"/>
      <c r="C913" s="31"/>
      <c r="D913" s="44"/>
      <c r="E913" s="72" t="str">
        <f>IFERROR(IF(INDEX(Sheet3!$B$2:$B$8, MATCH(D913, Sheet3!$A$2:$A$8, 0)) = 0, "", INDEX(Sheet3!$B$2:$B$8, MATCH(D913, Sheet3!$A$2:$A$8, 0))), "")</f>
        <v/>
      </c>
      <c r="F913" s="31"/>
      <c r="G913" s="45"/>
      <c r="H913" s="63" t="str">
        <f>IFERROR(INDEX(Sheet3!$F$2:$F$114, MATCH(G913, Sheet3!$E$2:$E$114, 0)), "")</f>
        <v/>
      </c>
      <c r="I913" s="32"/>
      <c r="J913" s="40" t="str">
        <f t="shared" ca="1" si="113"/>
        <v/>
      </c>
      <c r="K913" s="34"/>
      <c r="L913" s="59" t="str">
        <f t="shared" ca="1" si="116"/>
        <v/>
      </c>
      <c r="M913" s="34"/>
      <c r="N913" s="47" t="str">
        <f t="shared" ca="1" si="117"/>
        <v/>
      </c>
      <c r="O913" s="75"/>
      <c r="P913" s="75"/>
      <c r="Q913" s="47" t="str">
        <f t="shared" ca="1" si="118"/>
        <v/>
      </c>
      <c r="R913" s="34"/>
      <c r="S913" s="59" t="str">
        <f t="shared" ca="1" si="119"/>
        <v/>
      </c>
      <c r="T913" s="32"/>
      <c r="U913" s="33" t="str">
        <f t="shared" ca="1" si="120"/>
        <v/>
      </c>
      <c r="V913" s="34"/>
      <c r="W913" s="35"/>
      <c r="X913" s="36" t="str">
        <f t="shared" ca="1" si="114"/>
        <v/>
      </c>
      <c r="Y913" s="37"/>
      <c r="Z913" s="38" t="str">
        <f t="shared" si="115"/>
        <v/>
      </c>
    </row>
    <row r="914" spans="1:26" s="39" customFormat="1" hidden="1">
      <c r="A914" s="30">
        <v>911</v>
      </c>
      <c r="B914" s="31"/>
      <c r="C914" s="31"/>
      <c r="D914" s="44"/>
      <c r="E914" s="72" t="str">
        <f>IFERROR(IF(INDEX(Sheet3!$B$2:$B$8, MATCH(D914, Sheet3!$A$2:$A$8, 0)) = 0, "", INDEX(Sheet3!$B$2:$B$8, MATCH(D914, Sheet3!$A$2:$A$8, 0))), "")</f>
        <v/>
      </c>
      <c r="F914" s="31"/>
      <c r="G914" s="45"/>
      <c r="H914" s="63" t="str">
        <f>IFERROR(INDEX(Sheet3!$F$2:$F$114, MATCH(G914, Sheet3!$E$2:$E$114, 0)), "")</f>
        <v/>
      </c>
      <c r="I914" s="32"/>
      <c r="J914" s="40" t="str">
        <f t="shared" ca="1" si="113"/>
        <v/>
      </c>
      <c r="K914" s="34"/>
      <c r="L914" s="59" t="str">
        <f t="shared" ca="1" si="116"/>
        <v/>
      </c>
      <c r="M914" s="34"/>
      <c r="N914" s="47" t="str">
        <f t="shared" ca="1" si="117"/>
        <v/>
      </c>
      <c r="O914" s="75"/>
      <c r="P914" s="75"/>
      <c r="Q914" s="47" t="str">
        <f t="shared" ca="1" si="118"/>
        <v/>
      </c>
      <c r="R914" s="34"/>
      <c r="S914" s="59" t="str">
        <f t="shared" ca="1" si="119"/>
        <v/>
      </c>
      <c r="T914" s="32"/>
      <c r="U914" s="33" t="str">
        <f t="shared" ca="1" si="120"/>
        <v/>
      </c>
      <c r="V914" s="34"/>
      <c r="W914" s="35"/>
      <c r="X914" s="36" t="str">
        <f t="shared" ca="1" si="114"/>
        <v/>
      </c>
      <c r="Y914" s="37"/>
      <c r="Z914" s="38" t="str">
        <f t="shared" si="115"/>
        <v/>
      </c>
    </row>
    <row r="915" spans="1:26" s="39" customFormat="1" hidden="1">
      <c r="A915" s="30">
        <v>912</v>
      </c>
      <c r="B915" s="31"/>
      <c r="C915" s="31"/>
      <c r="D915" s="44"/>
      <c r="E915" s="72" t="str">
        <f>IFERROR(IF(INDEX(Sheet3!$B$2:$B$8, MATCH(D915, Sheet3!$A$2:$A$8, 0)) = 0, "", INDEX(Sheet3!$B$2:$B$8, MATCH(D915, Sheet3!$A$2:$A$8, 0))), "")</f>
        <v/>
      </c>
      <c r="F915" s="31"/>
      <c r="G915" s="45"/>
      <c r="H915" s="63" t="str">
        <f>IFERROR(INDEX(Sheet3!$F$2:$F$114, MATCH(G915, Sheet3!$E$2:$E$114, 0)), "")</f>
        <v/>
      </c>
      <c r="I915" s="32"/>
      <c r="J915" s="40" t="str">
        <f t="shared" ca="1" si="113"/>
        <v/>
      </c>
      <c r="K915" s="34"/>
      <c r="L915" s="59" t="str">
        <f t="shared" ca="1" si="116"/>
        <v/>
      </c>
      <c r="M915" s="34"/>
      <c r="N915" s="47" t="str">
        <f t="shared" ca="1" si="117"/>
        <v/>
      </c>
      <c r="O915" s="75"/>
      <c r="P915" s="75"/>
      <c r="Q915" s="47" t="str">
        <f t="shared" ca="1" si="118"/>
        <v/>
      </c>
      <c r="R915" s="34"/>
      <c r="S915" s="59" t="str">
        <f t="shared" ca="1" si="119"/>
        <v/>
      </c>
      <c r="T915" s="32"/>
      <c r="U915" s="33" t="str">
        <f t="shared" ca="1" si="120"/>
        <v/>
      </c>
      <c r="V915" s="34"/>
      <c r="W915" s="35"/>
      <c r="X915" s="36" t="str">
        <f t="shared" ca="1" si="114"/>
        <v/>
      </c>
      <c r="Y915" s="37"/>
      <c r="Z915" s="38" t="str">
        <f t="shared" si="115"/>
        <v/>
      </c>
    </row>
    <row r="916" spans="1:26" s="39" customFormat="1" hidden="1">
      <c r="A916" s="30">
        <v>913</v>
      </c>
      <c r="B916" s="31"/>
      <c r="C916" s="31"/>
      <c r="D916" s="44"/>
      <c r="E916" s="72" t="str">
        <f>IFERROR(IF(INDEX(Sheet3!$B$2:$B$8, MATCH(D916, Sheet3!$A$2:$A$8, 0)) = 0, "", INDEX(Sheet3!$B$2:$B$8, MATCH(D916, Sheet3!$A$2:$A$8, 0))), "")</f>
        <v/>
      </c>
      <c r="F916" s="31"/>
      <c r="G916" s="45"/>
      <c r="H916" s="63" t="str">
        <f>IFERROR(INDEX(Sheet3!$F$2:$F$114, MATCH(G916, Sheet3!$E$2:$E$114, 0)), "")</f>
        <v/>
      </c>
      <c r="I916" s="32"/>
      <c r="J916" s="40" t="str">
        <f t="shared" ca="1" si="113"/>
        <v/>
      </c>
      <c r="K916" s="34"/>
      <c r="L916" s="59" t="str">
        <f t="shared" ca="1" si="116"/>
        <v/>
      </c>
      <c r="M916" s="34"/>
      <c r="N916" s="47" t="str">
        <f t="shared" ca="1" si="117"/>
        <v/>
      </c>
      <c r="O916" s="75"/>
      <c r="P916" s="75"/>
      <c r="Q916" s="47" t="str">
        <f t="shared" ca="1" si="118"/>
        <v/>
      </c>
      <c r="R916" s="34"/>
      <c r="S916" s="59" t="str">
        <f t="shared" ca="1" si="119"/>
        <v/>
      </c>
      <c r="T916" s="32"/>
      <c r="U916" s="33" t="str">
        <f t="shared" ca="1" si="120"/>
        <v/>
      </c>
      <c r="V916" s="34"/>
      <c r="W916" s="35"/>
      <c r="X916" s="36" t="str">
        <f t="shared" ca="1" si="114"/>
        <v/>
      </c>
      <c r="Y916" s="37"/>
      <c r="Z916" s="38" t="str">
        <f t="shared" si="115"/>
        <v/>
      </c>
    </row>
    <row r="917" spans="1:26" s="39" customFormat="1" hidden="1">
      <c r="A917" s="30">
        <v>914</v>
      </c>
      <c r="B917" s="31"/>
      <c r="C917" s="31"/>
      <c r="D917" s="44"/>
      <c r="E917" s="72" t="str">
        <f>IFERROR(IF(INDEX(Sheet3!$B$2:$B$8, MATCH(D917, Sheet3!$A$2:$A$8, 0)) = 0, "", INDEX(Sheet3!$B$2:$B$8, MATCH(D917, Sheet3!$A$2:$A$8, 0))), "")</f>
        <v/>
      </c>
      <c r="F917" s="31"/>
      <c r="G917" s="45"/>
      <c r="H917" s="63" t="str">
        <f>IFERROR(INDEX(Sheet3!$F$2:$F$114, MATCH(G917, Sheet3!$E$2:$E$114, 0)), "")</f>
        <v/>
      </c>
      <c r="I917" s="32"/>
      <c r="J917" s="40" t="str">
        <f t="shared" ca="1" si="113"/>
        <v/>
      </c>
      <c r="K917" s="34"/>
      <c r="L917" s="59" t="str">
        <f t="shared" ca="1" si="116"/>
        <v/>
      </c>
      <c r="M917" s="34"/>
      <c r="N917" s="47" t="str">
        <f t="shared" ca="1" si="117"/>
        <v/>
      </c>
      <c r="O917" s="75"/>
      <c r="P917" s="75"/>
      <c r="Q917" s="47" t="str">
        <f t="shared" ca="1" si="118"/>
        <v/>
      </c>
      <c r="R917" s="34"/>
      <c r="S917" s="59" t="str">
        <f t="shared" ca="1" si="119"/>
        <v/>
      </c>
      <c r="T917" s="32"/>
      <c r="U917" s="33" t="str">
        <f t="shared" ca="1" si="120"/>
        <v/>
      </c>
      <c r="V917" s="34"/>
      <c r="W917" s="35"/>
      <c r="X917" s="36" t="str">
        <f t="shared" ca="1" si="114"/>
        <v/>
      </c>
      <c r="Y917" s="37"/>
      <c r="Z917" s="38" t="str">
        <f t="shared" si="115"/>
        <v/>
      </c>
    </row>
    <row r="918" spans="1:26" s="39" customFormat="1" hidden="1">
      <c r="A918" s="30">
        <v>915</v>
      </c>
      <c r="B918" s="31"/>
      <c r="C918" s="31"/>
      <c r="D918" s="44"/>
      <c r="E918" s="72" t="str">
        <f>IFERROR(IF(INDEX(Sheet3!$B$2:$B$8, MATCH(D918, Sheet3!$A$2:$A$8, 0)) = 0, "", INDEX(Sheet3!$B$2:$B$8, MATCH(D918, Sheet3!$A$2:$A$8, 0))), "")</f>
        <v/>
      </c>
      <c r="F918" s="31"/>
      <c r="G918" s="45"/>
      <c r="H918" s="63" t="str">
        <f>IFERROR(INDEX(Sheet3!$F$2:$F$114, MATCH(G918, Sheet3!$E$2:$E$114, 0)), "")</f>
        <v/>
      </c>
      <c r="I918" s="32"/>
      <c r="J918" s="40" t="str">
        <f t="shared" ca="1" si="113"/>
        <v/>
      </c>
      <c r="K918" s="34"/>
      <c r="L918" s="59" t="str">
        <f t="shared" ca="1" si="116"/>
        <v/>
      </c>
      <c r="M918" s="34"/>
      <c r="N918" s="47" t="str">
        <f t="shared" ca="1" si="117"/>
        <v/>
      </c>
      <c r="O918" s="75"/>
      <c r="P918" s="75"/>
      <c r="Q918" s="47" t="str">
        <f t="shared" ca="1" si="118"/>
        <v/>
      </c>
      <c r="R918" s="34"/>
      <c r="S918" s="59" t="str">
        <f t="shared" ca="1" si="119"/>
        <v/>
      </c>
      <c r="T918" s="32"/>
      <c r="U918" s="33" t="str">
        <f t="shared" ca="1" si="120"/>
        <v/>
      </c>
      <c r="V918" s="34"/>
      <c r="W918" s="35"/>
      <c r="X918" s="36" t="str">
        <f t="shared" ca="1" si="114"/>
        <v/>
      </c>
      <c r="Y918" s="37"/>
      <c r="Z918" s="38" t="str">
        <f t="shared" si="115"/>
        <v/>
      </c>
    </row>
    <row r="919" spans="1:26" s="39" customFormat="1" hidden="1">
      <c r="A919" s="30">
        <v>916</v>
      </c>
      <c r="B919" s="31"/>
      <c r="C919" s="31"/>
      <c r="D919" s="44"/>
      <c r="E919" s="72" t="str">
        <f>IFERROR(IF(INDEX(Sheet3!$B$2:$B$8, MATCH(D919, Sheet3!$A$2:$A$8, 0)) = 0, "", INDEX(Sheet3!$B$2:$B$8, MATCH(D919, Sheet3!$A$2:$A$8, 0))), "")</f>
        <v/>
      </c>
      <c r="F919" s="31"/>
      <c r="G919" s="45"/>
      <c r="H919" s="63" t="str">
        <f>IFERROR(INDEX(Sheet3!$F$2:$F$114, MATCH(G919, Sheet3!$E$2:$E$114, 0)), "")</f>
        <v/>
      </c>
      <c r="I919" s="32"/>
      <c r="J919" s="40" t="str">
        <f t="shared" ca="1" si="113"/>
        <v/>
      </c>
      <c r="K919" s="34"/>
      <c r="L919" s="59" t="str">
        <f t="shared" ca="1" si="116"/>
        <v/>
      </c>
      <c r="M919" s="34"/>
      <c r="N919" s="47" t="str">
        <f t="shared" ca="1" si="117"/>
        <v/>
      </c>
      <c r="O919" s="75"/>
      <c r="P919" s="75"/>
      <c r="Q919" s="47" t="str">
        <f t="shared" ca="1" si="118"/>
        <v/>
      </c>
      <c r="R919" s="34"/>
      <c r="S919" s="59" t="str">
        <f t="shared" ca="1" si="119"/>
        <v/>
      </c>
      <c r="T919" s="32"/>
      <c r="U919" s="33" t="str">
        <f t="shared" ca="1" si="120"/>
        <v/>
      </c>
      <c r="V919" s="34"/>
      <c r="W919" s="35"/>
      <c r="X919" s="36" t="str">
        <f t="shared" ca="1" si="114"/>
        <v/>
      </c>
      <c r="Y919" s="37"/>
      <c r="Z919" s="38" t="str">
        <f t="shared" si="115"/>
        <v/>
      </c>
    </row>
    <row r="920" spans="1:26" s="39" customFormat="1" hidden="1">
      <c r="A920" s="30">
        <v>917</v>
      </c>
      <c r="B920" s="31"/>
      <c r="C920" s="31"/>
      <c r="D920" s="44"/>
      <c r="E920" s="72" t="str">
        <f>IFERROR(IF(INDEX(Sheet3!$B$2:$B$8, MATCH(D920, Sheet3!$A$2:$A$8, 0)) = 0, "", INDEX(Sheet3!$B$2:$B$8, MATCH(D920, Sheet3!$A$2:$A$8, 0))), "")</f>
        <v/>
      </c>
      <c r="F920" s="31"/>
      <c r="G920" s="45"/>
      <c r="H920" s="63" t="str">
        <f>IFERROR(INDEX(Sheet3!$F$2:$F$114, MATCH(G920, Sheet3!$E$2:$E$114, 0)), "")</f>
        <v/>
      </c>
      <c r="I920" s="32"/>
      <c r="J920" s="40" t="str">
        <f t="shared" ca="1" si="113"/>
        <v/>
      </c>
      <c r="K920" s="34"/>
      <c r="L920" s="59" t="str">
        <f t="shared" ca="1" si="116"/>
        <v/>
      </c>
      <c r="M920" s="34"/>
      <c r="N920" s="47" t="str">
        <f t="shared" ca="1" si="117"/>
        <v/>
      </c>
      <c r="O920" s="75"/>
      <c r="P920" s="75"/>
      <c r="Q920" s="47" t="str">
        <f t="shared" ca="1" si="118"/>
        <v/>
      </c>
      <c r="R920" s="34"/>
      <c r="S920" s="59" t="str">
        <f t="shared" ca="1" si="119"/>
        <v/>
      </c>
      <c r="T920" s="32"/>
      <c r="U920" s="33" t="str">
        <f t="shared" ca="1" si="120"/>
        <v/>
      </c>
      <c r="V920" s="34"/>
      <c r="W920" s="35"/>
      <c r="X920" s="36" t="str">
        <f t="shared" ca="1" si="114"/>
        <v/>
      </c>
      <c r="Y920" s="37"/>
      <c r="Z920" s="38" t="str">
        <f t="shared" si="115"/>
        <v/>
      </c>
    </row>
    <row r="921" spans="1:26" s="39" customFormat="1" hidden="1">
      <c r="A921" s="30">
        <v>918</v>
      </c>
      <c r="B921" s="31"/>
      <c r="C921" s="31"/>
      <c r="D921" s="44"/>
      <c r="E921" s="72" t="str">
        <f>IFERROR(IF(INDEX(Sheet3!$B$2:$B$8, MATCH(D921, Sheet3!$A$2:$A$8, 0)) = 0, "", INDEX(Sheet3!$B$2:$B$8, MATCH(D921, Sheet3!$A$2:$A$8, 0))), "")</f>
        <v/>
      </c>
      <c r="F921" s="31"/>
      <c r="G921" s="45"/>
      <c r="H921" s="63" t="str">
        <f>IFERROR(INDEX(Sheet3!$F$2:$F$114, MATCH(G921, Sheet3!$E$2:$E$114, 0)), "")</f>
        <v/>
      </c>
      <c r="I921" s="32"/>
      <c r="J921" s="40" t="str">
        <f t="shared" ca="1" si="113"/>
        <v/>
      </c>
      <c r="K921" s="34"/>
      <c r="L921" s="59" t="str">
        <f t="shared" ca="1" si="116"/>
        <v/>
      </c>
      <c r="M921" s="34"/>
      <c r="N921" s="47" t="str">
        <f t="shared" ca="1" si="117"/>
        <v/>
      </c>
      <c r="O921" s="75"/>
      <c r="P921" s="75"/>
      <c r="Q921" s="47" t="str">
        <f t="shared" ca="1" si="118"/>
        <v/>
      </c>
      <c r="R921" s="34"/>
      <c r="S921" s="59" t="str">
        <f t="shared" ca="1" si="119"/>
        <v/>
      </c>
      <c r="T921" s="32"/>
      <c r="U921" s="33" t="str">
        <f t="shared" ca="1" si="120"/>
        <v/>
      </c>
      <c r="V921" s="34"/>
      <c r="W921" s="35"/>
      <c r="X921" s="36" t="str">
        <f t="shared" ca="1" si="114"/>
        <v/>
      </c>
      <c r="Y921" s="37"/>
      <c r="Z921" s="38" t="str">
        <f t="shared" si="115"/>
        <v/>
      </c>
    </row>
    <row r="922" spans="1:26" s="39" customFormat="1" hidden="1">
      <c r="A922" s="30">
        <v>919</v>
      </c>
      <c r="B922" s="31"/>
      <c r="C922" s="31"/>
      <c r="D922" s="44"/>
      <c r="E922" s="72" t="str">
        <f>IFERROR(IF(INDEX(Sheet3!$B$2:$B$8, MATCH(D922, Sheet3!$A$2:$A$8, 0)) = 0, "", INDEX(Sheet3!$B$2:$B$8, MATCH(D922, Sheet3!$A$2:$A$8, 0))), "")</f>
        <v/>
      </c>
      <c r="F922" s="31"/>
      <c r="G922" s="45"/>
      <c r="H922" s="63" t="str">
        <f>IFERROR(INDEX(Sheet3!$F$2:$F$114, MATCH(G922, Sheet3!$E$2:$E$114, 0)), "")</f>
        <v/>
      </c>
      <c r="I922" s="32"/>
      <c r="J922" s="40" t="str">
        <f t="shared" ca="1" si="113"/>
        <v/>
      </c>
      <c r="K922" s="34"/>
      <c r="L922" s="59" t="str">
        <f t="shared" ca="1" si="116"/>
        <v/>
      </c>
      <c r="M922" s="34"/>
      <c r="N922" s="47" t="str">
        <f t="shared" ca="1" si="117"/>
        <v/>
      </c>
      <c r="O922" s="75"/>
      <c r="P922" s="75"/>
      <c r="Q922" s="47" t="str">
        <f t="shared" ca="1" si="118"/>
        <v/>
      </c>
      <c r="R922" s="34"/>
      <c r="S922" s="59" t="str">
        <f t="shared" ca="1" si="119"/>
        <v/>
      </c>
      <c r="T922" s="32"/>
      <c r="U922" s="33" t="str">
        <f t="shared" ca="1" si="120"/>
        <v/>
      </c>
      <c r="V922" s="34"/>
      <c r="W922" s="35"/>
      <c r="X922" s="36" t="str">
        <f t="shared" ca="1" si="114"/>
        <v/>
      </c>
      <c r="Y922" s="37"/>
      <c r="Z922" s="38" t="str">
        <f t="shared" si="115"/>
        <v/>
      </c>
    </row>
    <row r="923" spans="1:26" s="39" customFormat="1" hidden="1">
      <c r="A923" s="30">
        <v>920</v>
      </c>
      <c r="B923" s="31"/>
      <c r="C923" s="31"/>
      <c r="D923" s="44"/>
      <c r="E923" s="72" t="str">
        <f>IFERROR(IF(INDEX(Sheet3!$B$2:$B$8, MATCH(D923, Sheet3!$A$2:$A$8, 0)) = 0, "", INDEX(Sheet3!$B$2:$B$8, MATCH(D923, Sheet3!$A$2:$A$8, 0))), "")</f>
        <v/>
      </c>
      <c r="F923" s="31"/>
      <c r="G923" s="45"/>
      <c r="H923" s="63" t="str">
        <f>IFERROR(INDEX(Sheet3!$F$2:$F$114, MATCH(G923, Sheet3!$E$2:$E$114, 0)), "")</f>
        <v/>
      </c>
      <c r="I923" s="32"/>
      <c r="J923" s="40" t="str">
        <f t="shared" ca="1" si="113"/>
        <v/>
      </c>
      <c r="K923" s="34"/>
      <c r="L923" s="59" t="str">
        <f t="shared" ca="1" si="116"/>
        <v/>
      </c>
      <c r="M923" s="34"/>
      <c r="N923" s="47" t="str">
        <f t="shared" ca="1" si="117"/>
        <v/>
      </c>
      <c r="O923" s="75"/>
      <c r="P923" s="75"/>
      <c r="Q923" s="47" t="str">
        <f t="shared" ca="1" si="118"/>
        <v/>
      </c>
      <c r="R923" s="34"/>
      <c r="S923" s="59" t="str">
        <f t="shared" ca="1" si="119"/>
        <v/>
      </c>
      <c r="T923" s="32"/>
      <c r="U923" s="33" t="str">
        <f t="shared" ca="1" si="120"/>
        <v/>
      </c>
      <c r="V923" s="34"/>
      <c r="W923" s="35"/>
      <c r="X923" s="36" t="str">
        <f t="shared" ca="1" si="114"/>
        <v/>
      </c>
      <c r="Y923" s="37"/>
      <c r="Z923" s="38" t="str">
        <f t="shared" si="115"/>
        <v/>
      </c>
    </row>
    <row r="924" spans="1:26" s="39" customFormat="1" hidden="1">
      <c r="A924" s="30">
        <v>921</v>
      </c>
      <c r="B924" s="31"/>
      <c r="C924" s="31"/>
      <c r="D924" s="44"/>
      <c r="E924" s="72" t="str">
        <f>IFERROR(IF(INDEX(Sheet3!$B$2:$B$8, MATCH(D924, Sheet3!$A$2:$A$8, 0)) = 0, "", INDEX(Sheet3!$B$2:$B$8, MATCH(D924, Sheet3!$A$2:$A$8, 0))), "")</f>
        <v/>
      </c>
      <c r="F924" s="31"/>
      <c r="G924" s="45"/>
      <c r="H924" s="63" t="str">
        <f>IFERROR(INDEX(Sheet3!$F$2:$F$114, MATCH(G924, Sheet3!$E$2:$E$114, 0)), "")</f>
        <v/>
      </c>
      <c r="I924" s="32"/>
      <c r="J924" s="40" t="str">
        <f t="shared" ca="1" si="113"/>
        <v/>
      </c>
      <c r="K924" s="34"/>
      <c r="L924" s="59" t="str">
        <f t="shared" ca="1" si="116"/>
        <v/>
      </c>
      <c r="M924" s="34"/>
      <c r="N924" s="47" t="str">
        <f t="shared" ca="1" si="117"/>
        <v/>
      </c>
      <c r="O924" s="75"/>
      <c r="P924" s="75"/>
      <c r="Q924" s="47" t="str">
        <f t="shared" ca="1" si="118"/>
        <v/>
      </c>
      <c r="R924" s="34"/>
      <c r="S924" s="59" t="str">
        <f t="shared" ca="1" si="119"/>
        <v/>
      </c>
      <c r="T924" s="32"/>
      <c r="U924" s="33" t="str">
        <f t="shared" ca="1" si="120"/>
        <v/>
      </c>
      <c r="V924" s="34"/>
      <c r="W924" s="35"/>
      <c r="X924" s="36" t="str">
        <f t="shared" ca="1" si="114"/>
        <v/>
      </c>
      <c r="Y924" s="37"/>
      <c r="Z924" s="38" t="str">
        <f t="shared" si="115"/>
        <v/>
      </c>
    </row>
    <row r="925" spans="1:26" s="39" customFormat="1" hidden="1">
      <c r="A925" s="30">
        <v>922</v>
      </c>
      <c r="B925" s="31"/>
      <c r="C925" s="31"/>
      <c r="D925" s="44"/>
      <c r="E925" s="72" t="str">
        <f>IFERROR(IF(INDEX(Sheet3!$B$2:$B$8, MATCH(D925, Sheet3!$A$2:$A$8, 0)) = 0, "", INDEX(Sheet3!$B$2:$B$8, MATCH(D925, Sheet3!$A$2:$A$8, 0))), "")</f>
        <v/>
      </c>
      <c r="F925" s="31"/>
      <c r="G925" s="45"/>
      <c r="H925" s="63" t="str">
        <f>IFERROR(INDEX(Sheet3!$F$2:$F$114, MATCH(G925, Sheet3!$E$2:$E$114, 0)), "")</f>
        <v/>
      </c>
      <c r="I925" s="32"/>
      <c r="J925" s="40" t="str">
        <f t="shared" ca="1" si="113"/>
        <v/>
      </c>
      <c r="K925" s="34"/>
      <c r="L925" s="59" t="str">
        <f t="shared" ca="1" si="116"/>
        <v/>
      </c>
      <c r="M925" s="34"/>
      <c r="N925" s="47" t="str">
        <f t="shared" ca="1" si="117"/>
        <v/>
      </c>
      <c r="O925" s="75"/>
      <c r="P925" s="75"/>
      <c r="Q925" s="47" t="str">
        <f t="shared" ca="1" si="118"/>
        <v/>
      </c>
      <c r="R925" s="34"/>
      <c r="S925" s="59" t="str">
        <f t="shared" ca="1" si="119"/>
        <v/>
      </c>
      <c r="T925" s="32"/>
      <c r="U925" s="33" t="str">
        <f t="shared" ca="1" si="120"/>
        <v/>
      </c>
      <c r="V925" s="34"/>
      <c r="W925" s="35"/>
      <c r="X925" s="36" t="str">
        <f t="shared" ca="1" si="114"/>
        <v/>
      </c>
      <c r="Y925" s="37"/>
      <c r="Z925" s="38" t="str">
        <f t="shared" si="115"/>
        <v/>
      </c>
    </row>
    <row r="926" spans="1:26" s="39" customFormat="1" hidden="1">
      <c r="A926" s="30">
        <v>923</v>
      </c>
      <c r="B926" s="31"/>
      <c r="C926" s="31"/>
      <c r="D926" s="44"/>
      <c r="E926" s="72" t="str">
        <f>IFERROR(IF(INDEX(Sheet3!$B$2:$B$8, MATCH(D926, Sheet3!$A$2:$A$8, 0)) = 0, "", INDEX(Sheet3!$B$2:$B$8, MATCH(D926, Sheet3!$A$2:$A$8, 0))), "")</f>
        <v/>
      </c>
      <c r="F926" s="31"/>
      <c r="G926" s="45"/>
      <c r="H926" s="63" t="str">
        <f>IFERROR(INDEX(Sheet3!$F$2:$F$114, MATCH(G926, Sheet3!$E$2:$E$114, 0)), "")</f>
        <v/>
      </c>
      <c r="I926" s="32"/>
      <c r="J926" s="40" t="str">
        <f t="shared" ca="1" si="113"/>
        <v/>
      </c>
      <c r="K926" s="34"/>
      <c r="L926" s="59" t="str">
        <f t="shared" ca="1" si="116"/>
        <v/>
      </c>
      <c r="M926" s="34"/>
      <c r="N926" s="47" t="str">
        <f t="shared" ca="1" si="117"/>
        <v/>
      </c>
      <c r="O926" s="75"/>
      <c r="P926" s="75"/>
      <c r="Q926" s="47" t="str">
        <f t="shared" ca="1" si="118"/>
        <v/>
      </c>
      <c r="R926" s="34"/>
      <c r="S926" s="59" t="str">
        <f t="shared" ca="1" si="119"/>
        <v/>
      </c>
      <c r="T926" s="32"/>
      <c r="U926" s="33" t="str">
        <f t="shared" ca="1" si="120"/>
        <v/>
      </c>
      <c r="V926" s="34"/>
      <c r="W926" s="35"/>
      <c r="X926" s="36" t="str">
        <f t="shared" ca="1" si="114"/>
        <v/>
      </c>
      <c r="Y926" s="37"/>
      <c r="Z926" s="38" t="str">
        <f t="shared" si="115"/>
        <v/>
      </c>
    </row>
    <row r="927" spans="1:26" s="39" customFormat="1" hidden="1">
      <c r="A927" s="30">
        <v>924</v>
      </c>
      <c r="B927" s="31"/>
      <c r="C927" s="31"/>
      <c r="D927" s="44"/>
      <c r="E927" s="72" t="str">
        <f>IFERROR(IF(INDEX(Sheet3!$B$2:$B$8, MATCH(D927, Sheet3!$A$2:$A$8, 0)) = 0, "", INDEX(Sheet3!$B$2:$B$8, MATCH(D927, Sheet3!$A$2:$A$8, 0))), "")</f>
        <v/>
      </c>
      <c r="F927" s="31"/>
      <c r="G927" s="45"/>
      <c r="H927" s="63" t="str">
        <f>IFERROR(INDEX(Sheet3!$F$2:$F$114, MATCH(G927, Sheet3!$E$2:$E$114, 0)), "")</f>
        <v/>
      </c>
      <c r="I927" s="32"/>
      <c r="J927" s="40" t="str">
        <f t="shared" ca="1" si="113"/>
        <v/>
      </c>
      <c r="K927" s="34"/>
      <c r="L927" s="59" t="str">
        <f t="shared" ca="1" si="116"/>
        <v/>
      </c>
      <c r="M927" s="34"/>
      <c r="N927" s="47" t="str">
        <f t="shared" ca="1" si="117"/>
        <v/>
      </c>
      <c r="O927" s="75"/>
      <c r="P927" s="75"/>
      <c r="Q927" s="47" t="str">
        <f t="shared" ca="1" si="118"/>
        <v/>
      </c>
      <c r="R927" s="34"/>
      <c r="S927" s="59" t="str">
        <f t="shared" ca="1" si="119"/>
        <v/>
      </c>
      <c r="T927" s="32"/>
      <c r="U927" s="33" t="str">
        <f t="shared" ca="1" si="120"/>
        <v/>
      </c>
      <c r="V927" s="34"/>
      <c r="W927" s="35"/>
      <c r="X927" s="36" t="str">
        <f t="shared" ca="1" si="114"/>
        <v/>
      </c>
      <c r="Y927" s="37"/>
      <c r="Z927" s="38" t="str">
        <f t="shared" si="115"/>
        <v/>
      </c>
    </row>
    <row r="928" spans="1:26" s="39" customFormat="1" hidden="1">
      <c r="A928" s="30">
        <v>925</v>
      </c>
      <c r="B928" s="31"/>
      <c r="C928" s="31"/>
      <c r="D928" s="44"/>
      <c r="E928" s="72" t="str">
        <f>IFERROR(IF(INDEX(Sheet3!$B$2:$B$8, MATCH(D928, Sheet3!$A$2:$A$8, 0)) = 0, "", INDEX(Sheet3!$B$2:$B$8, MATCH(D928, Sheet3!$A$2:$A$8, 0))), "")</f>
        <v/>
      </c>
      <c r="F928" s="31"/>
      <c r="G928" s="45"/>
      <c r="H928" s="63" t="str">
        <f>IFERROR(INDEX(Sheet3!$F$2:$F$114, MATCH(G928, Sheet3!$E$2:$E$114, 0)), "")</f>
        <v/>
      </c>
      <c r="I928" s="32"/>
      <c r="J928" s="40" t="str">
        <f t="shared" ca="1" si="113"/>
        <v/>
      </c>
      <c r="K928" s="34"/>
      <c r="L928" s="59" t="str">
        <f t="shared" ca="1" si="116"/>
        <v/>
      </c>
      <c r="M928" s="34"/>
      <c r="N928" s="47" t="str">
        <f t="shared" ca="1" si="117"/>
        <v/>
      </c>
      <c r="O928" s="75"/>
      <c r="P928" s="75"/>
      <c r="Q928" s="47" t="str">
        <f t="shared" ca="1" si="118"/>
        <v/>
      </c>
      <c r="R928" s="34"/>
      <c r="S928" s="59" t="str">
        <f t="shared" ca="1" si="119"/>
        <v/>
      </c>
      <c r="T928" s="32"/>
      <c r="U928" s="33" t="str">
        <f t="shared" ca="1" si="120"/>
        <v/>
      </c>
      <c r="V928" s="34"/>
      <c r="W928" s="35"/>
      <c r="X928" s="36" t="str">
        <f t="shared" ca="1" si="114"/>
        <v/>
      </c>
      <c r="Y928" s="37"/>
      <c r="Z928" s="38" t="str">
        <f t="shared" si="115"/>
        <v/>
      </c>
    </row>
    <row r="929" spans="1:26" s="39" customFormat="1" hidden="1">
      <c r="A929" s="30">
        <v>926</v>
      </c>
      <c r="B929" s="31"/>
      <c r="C929" s="31"/>
      <c r="D929" s="44"/>
      <c r="E929" s="72" t="str">
        <f>IFERROR(IF(INDEX(Sheet3!$B$2:$B$8, MATCH(D929, Sheet3!$A$2:$A$8, 0)) = 0, "", INDEX(Sheet3!$B$2:$B$8, MATCH(D929, Sheet3!$A$2:$A$8, 0))), "")</f>
        <v/>
      </c>
      <c r="F929" s="31"/>
      <c r="G929" s="45"/>
      <c r="H929" s="63" t="str">
        <f>IFERROR(INDEX(Sheet3!$F$2:$F$114, MATCH(G929, Sheet3!$E$2:$E$114, 0)), "")</f>
        <v/>
      </c>
      <c r="I929" s="32"/>
      <c r="J929" s="40" t="str">
        <f t="shared" ca="1" si="113"/>
        <v/>
      </c>
      <c r="K929" s="34"/>
      <c r="L929" s="59" t="str">
        <f t="shared" ca="1" si="116"/>
        <v/>
      </c>
      <c r="M929" s="34"/>
      <c r="N929" s="47" t="str">
        <f t="shared" ca="1" si="117"/>
        <v/>
      </c>
      <c r="O929" s="75"/>
      <c r="P929" s="75"/>
      <c r="Q929" s="47" t="str">
        <f t="shared" ca="1" si="118"/>
        <v/>
      </c>
      <c r="R929" s="34"/>
      <c r="S929" s="59" t="str">
        <f t="shared" ca="1" si="119"/>
        <v/>
      </c>
      <c r="T929" s="32"/>
      <c r="U929" s="33" t="str">
        <f t="shared" ca="1" si="120"/>
        <v/>
      </c>
      <c r="V929" s="34"/>
      <c r="W929" s="35"/>
      <c r="X929" s="36" t="str">
        <f t="shared" ca="1" si="114"/>
        <v/>
      </c>
      <c r="Y929" s="37"/>
      <c r="Z929" s="38" t="str">
        <f t="shared" si="115"/>
        <v/>
      </c>
    </row>
    <row r="930" spans="1:26" s="39" customFormat="1" hidden="1">
      <c r="A930" s="30">
        <v>927</v>
      </c>
      <c r="B930" s="31"/>
      <c r="C930" s="31"/>
      <c r="D930" s="44"/>
      <c r="E930" s="72" t="str">
        <f>IFERROR(IF(INDEX(Sheet3!$B$2:$B$8, MATCH(D930, Sheet3!$A$2:$A$8, 0)) = 0, "", INDEX(Sheet3!$B$2:$B$8, MATCH(D930, Sheet3!$A$2:$A$8, 0))), "")</f>
        <v/>
      </c>
      <c r="F930" s="31"/>
      <c r="G930" s="45"/>
      <c r="H930" s="63" t="str">
        <f>IFERROR(INDEX(Sheet3!$F$2:$F$114, MATCH(G930, Sheet3!$E$2:$E$114, 0)), "")</f>
        <v/>
      </c>
      <c r="I930" s="32"/>
      <c r="J930" s="40" t="str">
        <f t="shared" ca="1" si="113"/>
        <v/>
      </c>
      <c r="K930" s="34"/>
      <c r="L930" s="59" t="str">
        <f t="shared" ca="1" si="116"/>
        <v/>
      </c>
      <c r="M930" s="34"/>
      <c r="N930" s="47" t="str">
        <f t="shared" ca="1" si="117"/>
        <v/>
      </c>
      <c r="O930" s="75"/>
      <c r="P930" s="75"/>
      <c r="Q930" s="47" t="str">
        <f t="shared" ca="1" si="118"/>
        <v/>
      </c>
      <c r="R930" s="34"/>
      <c r="S930" s="59" t="str">
        <f t="shared" ca="1" si="119"/>
        <v/>
      </c>
      <c r="T930" s="32"/>
      <c r="U930" s="33" t="str">
        <f t="shared" ca="1" si="120"/>
        <v/>
      </c>
      <c r="V930" s="34"/>
      <c r="W930" s="35"/>
      <c r="X930" s="36" t="str">
        <f t="shared" ca="1" si="114"/>
        <v/>
      </c>
      <c r="Y930" s="37"/>
      <c r="Z930" s="38" t="str">
        <f t="shared" si="115"/>
        <v/>
      </c>
    </row>
    <row r="931" spans="1:26" s="39" customFormat="1" hidden="1">
      <c r="A931" s="30">
        <v>928</v>
      </c>
      <c r="B931" s="31"/>
      <c r="C931" s="31"/>
      <c r="D931" s="44"/>
      <c r="E931" s="72" t="str">
        <f>IFERROR(IF(INDEX(Sheet3!$B$2:$B$8, MATCH(D931, Sheet3!$A$2:$A$8, 0)) = 0, "", INDEX(Sheet3!$B$2:$B$8, MATCH(D931, Sheet3!$A$2:$A$8, 0))), "")</f>
        <v/>
      </c>
      <c r="F931" s="31"/>
      <c r="G931" s="45"/>
      <c r="H931" s="63" t="str">
        <f>IFERROR(INDEX(Sheet3!$F$2:$F$114, MATCH(G931, Sheet3!$E$2:$E$114, 0)), "")</f>
        <v/>
      </c>
      <c r="I931" s="32"/>
      <c r="J931" s="40" t="str">
        <f t="shared" ca="1" si="113"/>
        <v/>
      </c>
      <c r="K931" s="34"/>
      <c r="L931" s="59" t="str">
        <f t="shared" ca="1" si="116"/>
        <v/>
      </c>
      <c r="M931" s="34"/>
      <c r="N931" s="47" t="str">
        <f t="shared" ca="1" si="117"/>
        <v/>
      </c>
      <c r="O931" s="75"/>
      <c r="P931" s="75"/>
      <c r="Q931" s="47" t="str">
        <f t="shared" ca="1" si="118"/>
        <v/>
      </c>
      <c r="R931" s="34"/>
      <c r="S931" s="59" t="str">
        <f t="shared" ca="1" si="119"/>
        <v/>
      </c>
      <c r="T931" s="32"/>
      <c r="U931" s="33" t="str">
        <f t="shared" ca="1" si="120"/>
        <v/>
      </c>
      <c r="V931" s="34"/>
      <c r="W931" s="35"/>
      <c r="X931" s="36" t="str">
        <f t="shared" ca="1" si="114"/>
        <v/>
      </c>
      <c r="Y931" s="37"/>
      <c r="Z931" s="38" t="str">
        <f t="shared" si="115"/>
        <v/>
      </c>
    </row>
    <row r="932" spans="1:26" s="39" customFormat="1" hidden="1">
      <c r="A932" s="30">
        <v>929</v>
      </c>
      <c r="B932" s="31"/>
      <c r="C932" s="31"/>
      <c r="D932" s="44"/>
      <c r="E932" s="72" t="str">
        <f>IFERROR(IF(INDEX(Sheet3!$B$2:$B$8, MATCH(D932, Sheet3!$A$2:$A$8, 0)) = 0, "", INDEX(Sheet3!$B$2:$B$8, MATCH(D932, Sheet3!$A$2:$A$8, 0))), "")</f>
        <v/>
      </c>
      <c r="F932" s="31"/>
      <c r="G932" s="45"/>
      <c r="H932" s="63" t="str">
        <f>IFERROR(INDEX(Sheet3!$F$2:$F$114, MATCH(G932, Sheet3!$E$2:$E$114, 0)), "")</f>
        <v/>
      </c>
      <c r="I932" s="32"/>
      <c r="J932" s="40" t="str">
        <f t="shared" ca="1" si="113"/>
        <v/>
      </c>
      <c r="K932" s="34"/>
      <c r="L932" s="59" t="str">
        <f t="shared" ca="1" si="116"/>
        <v/>
      </c>
      <c r="M932" s="34"/>
      <c r="N932" s="47" t="str">
        <f t="shared" ca="1" si="117"/>
        <v/>
      </c>
      <c r="O932" s="75"/>
      <c r="P932" s="75"/>
      <c r="Q932" s="47" t="str">
        <f t="shared" ca="1" si="118"/>
        <v/>
      </c>
      <c r="R932" s="34"/>
      <c r="S932" s="59" t="str">
        <f t="shared" ca="1" si="119"/>
        <v/>
      </c>
      <c r="T932" s="32"/>
      <c r="U932" s="33" t="str">
        <f t="shared" ca="1" si="120"/>
        <v/>
      </c>
      <c r="V932" s="34"/>
      <c r="W932" s="35"/>
      <c r="X932" s="36" t="str">
        <f t="shared" ca="1" si="114"/>
        <v/>
      </c>
      <c r="Y932" s="37"/>
      <c r="Z932" s="38" t="str">
        <f t="shared" si="115"/>
        <v/>
      </c>
    </row>
    <row r="933" spans="1:26" s="39" customFormat="1" hidden="1">
      <c r="A933" s="30">
        <v>930</v>
      </c>
      <c r="B933" s="31"/>
      <c r="C933" s="31"/>
      <c r="D933" s="44"/>
      <c r="E933" s="72" t="str">
        <f>IFERROR(IF(INDEX(Sheet3!$B$2:$B$8, MATCH(D933, Sheet3!$A$2:$A$8, 0)) = 0, "", INDEX(Sheet3!$B$2:$B$8, MATCH(D933, Sheet3!$A$2:$A$8, 0))), "")</f>
        <v/>
      </c>
      <c r="F933" s="31"/>
      <c r="G933" s="45"/>
      <c r="H933" s="63" t="str">
        <f>IFERROR(INDEX(Sheet3!$F$2:$F$114, MATCH(G933, Sheet3!$E$2:$E$114, 0)), "")</f>
        <v/>
      </c>
      <c r="I933" s="32"/>
      <c r="J933" s="40" t="str">
        <f t="shared" ca="1" si="113"/>
        <v/>
      </c>
      <c r="K933" s="34"/>
      <c r="L933" s="59" t="str">
        <f t="shared" ca="1" si="116"/>
        <v/>
      </c>
      <c r="M933" s="34"/>
      <c r="N933" s="47" t="str">
        <f t="shared" ca="1" si="117"/>
        <v/>
      </c>
      <c r="O933" s="75"/>
      <c r="P933" s="75"/>
      <c r="Q933" s="47" t="str">
        <f t="shared" ca="1" si="118"/>
        <v/>
      </c>
      <c r="R933" s="34"/>
      <c r="S933" s="59" t="str">
        <f t="shared" ca="1" si="119"/>
        <v/>
      </c>
      <c r="T933" s="32"/>
      <c r="U933" s="33" t="str">
        <f t="shared" ca="1" si="120"/>
        <v/>
      </c>
      <c r="V933" s="34"/>
      <c r="W933" s="35"/>
      <c r="X933" s="36" t="str">
        <f t="shared" ca="1" si="114"/>
        <v/>
      </c>
      <c r="Y933" s="37"/>
      <c r="Z933" s="38" t="str">
        <f t="shared" si="115"/>
        <v/>
      </c>
    </row>
    <row r="934" spans="1:26" s="39" customFormat="1" hidden="1">
      <c r="A934" s="30">
        <v>931</v>
      </c>
      <c r="B934" s="31"/>
      <c r="C934" s="31"/>
      <c r="D934" s="44"/>
      <c r="E934" s="72" t="str">
        <f>IFERROR(IF(INDEX(Sheet3!$B$2:$B$8, MATCH(D934, Sheet3!$A$2:$A$8, 0)) = 0, "", INDEX(Sheet3!$B$2:$B$8, MATCH(D934, Sheet3!$A$2:$A$8, 0))), "")</f>
        <v/>
      </c>
      <c r="F934" s="31"/>
      <c r="G934" s="45"/>
      <c r="H934" s="63" t="str">
        <f>IFERROR(INDEX(Sheet3!$F$2:$F$114, MATCH(G934, Sheet3!$E$2:$E$114, 0)), "")</f>
        <v/>
      </c>
      <c r="I934" s="32"/>
      <c r="J934" s="40" t="str">
        <f t="shared" ca="1" si="113"/>
        <v/>
      </c>
      <c r="K934" s="34"/>
      <c r="L934" s="59" t="str">
        <f t="shared" ca="1" si="116"/>
        <v/>
      </c>
      <c r="M934" s="34"/>
      <c r="N934" s="47" t="str">
        <f t="shared" ca="1" si="117"/>
        <v/>
      </c>
      <c r="O934" s="75"/>
      <c r="P934" s="75"/>
      <c r="Q934" s="47" t="str">
        <f t="shared" ca="1" si="118"/>
        <v/>
      </c>
      <c r="R934" s="34"/>
      <c r="S934" s="59" t="str">
        <f t="shared" ca="1" si="119"/>
        <v/>
      </c>
      <c r="T934" s="32"/>
      <c r="U934" s="33" t="str">
        <f t="shared" ca="1" si="120"/>
        <v/>
      </c>
      <c r="V934" s="34"/>
      <c r="W934" s="35"/>
      <c r="X934" s="36" t="str">
        <f t="shared" ca="1" si="114"/>
        <v/>
      </c>
      <c r="Y934" s="37"/>
      <c r="Z934" s="38" t="str">
        <f t="shared" si="115"/>
        <v/>
      </c>
    </row>
    <row r="935" spans="1:26" s="39" customFormat="1" hidden="1">
      <c r="A935" s="30">
        <v>932</v>
      </c>
      <c r="B935" s="31"/>
      <c r="C935" s="31"/>
      <c r="D935" s="44"/>
      <c r="E935" s="72" t="str">
        <f>IFERROR(IF(INDEX(Sheet3!$B$2:$B$8, MATCH(D935, Sheet3!$A$2:$A$8, 0)) = 0, "", INDEX(Sheet3!$B$2:$B$8, MATCH(D935, Sheet3!$A$2:$A$8, 0))), "")</f>
        <v/>
      </c>
      <c r="F935" s="31"/>
      <c r="G935" s="45"/>
      <c r="H935" s="63" t="str">
        <f>IFERROR(INDEX(Sheet3!$F$2:$F$114, MATCH(G935, Sheet3!$E$2:$E$114, 0)), "")</f>
        <v/>
      </c>
      <c r="I935" s="32"/>
      <c r="J935" s="40" t="str">
        <f t="shared" ca="1" si="113"/>
        <v/>
      </c>
      <c r="K935" s="34"/>
      <c r="L935" s="59" t="str">
        <f t="shared" ca="1" si="116"/>
        <v/>
      </c>
      <c r="M935" s="34"/>
      <c r="N935" s="47" t="str">
        <f t="shared" ca="1" si="117"/>
        <v/>
      </c>
      <c r="O935" s="75"/>
      <c r="P935" s="75"/>
      <c r="Q935" s="47" t="str">
        <f t="shared" ca="1" si="118"/>
        <v/>
      </c>
      <c r="R935" s="34"/>
      <c r="S935" s="59" t="str">
        <f t="shared" ca="1" si="119"/>
        <v/>
      </c>
      <c r="T935" s="32"/>
      <c r="U935" s="33" t="str">
        <f t="shared" ca="1" si="120"/>
        <v/>
      </c>
      <c r="V935" s="34"/>
      <c r="W935" s="35"/>
      <c r="X935" s="36" t="str">
        <f t="shared" ca="1" si="114"/>
        <v/>
      </c>
      <c r="Y935" s="37"/>
      <c r="Z935" s="38" t="str">
        <f t="shared" si="115"/>
        <v/>
      </c>
    </row>
    <row r="936" spans="1:26" s="39" customFormat="1" hidden="1">
      <c r="A936" s="30">
        <v>933</v>
      </c>
      <c r="B936" s="31"/>
      <c r="C936" s="31"/>
      <c r="D936" s="44"/>
      <c r="E936" s="72" t="str">
        <f>IFERROR(IF(INDEX(Sheet3!$B$2:$B$8, MATCH(D936, Sheet3!$A$2:$A$8, 0)) = 0, "", INDEX(Sheet3!$B$2:$B$8, MATCH(D936, Sheet3!$A$2:$A$8, 0))), "")</f>
        <v/>
      </c>
      <c r="F936" s="31"/>
      <c r="G936" s="45"/>
      <c r="H936" s="63" t="str">
        <f>IFERROR(INDEX(Sheet3!$F$2:$F$114, MATCH(G936, Sheet3!$E$2:$E$114, 0)), "")</f>
        <v/>
      </c>
      <c r="I936" s="32"/>
      <c r="J936" s="40" t="str">
        <f t="shared" ca="1" si="113"/>
        <v/>
      </c>
      <c r="K936" s="34"/>
      <c r="L936" s="59" t="str">
        <f t="shared" ca="1" si="116"/>
        <v/>
      </c>
      <c r="M936" s="34"/>
      <c r="N936" s="47" t="str">
        <f t="shared" ca="1" si="117"/>
        <v/>
      </c>
      <c r="O936" s="75"/>
      <c r="P936" s="75"/>
      <c r="Q936" s="47" t="str">
        <f t="shared" ca="1" si="118"/>
        <v/>
      </c>
      <c r="R936" s="34"/>
      <c r="S936" s="59" t="str">
        <f t="shared" ca="1" si="119"/>
        <v/>
      </c>
      <c r="T936" s="32"/>
      <c r="U936" s="33" t="str">
        <f t="shared" ca="1" si="120"/>
        <v/>
      </c>
      <c r="V936" s="34"/>
      <c r="W936" s="35"/>
      <c r="X936" s="36" t="str">
        <f t="shared" ca="1" si="114"/>
        <v/>
      </c>
      <c r="Y936" s="37"/>
      <c r="Z936" s="38" t="str">
        <f t="shared" si="115"/>
        <v/>
      </c>
    </row>
    <row r="937" spans="1:26" s="39" customFormat="1" hidden="1">
      <c r="A937" s="30">
        <v>934</v>
      </c>
      <c r="B937" s="31"/>
      <c r="C937" s="31"/>
      <c r="D937" s="44"/>
      <c r="E937" s="72" t="str">
        <f>IFERROR(IF(INDEX(Sheet3!$B$2:$B$8, MATCH(D937, Sheet3!$A$2:$A$8, 0)) = 0, "", INDEX(Sheet3!$B$2:$B$8, MATCH(D937, Sheet3!$A$2:$A$8, 0))), "")</f>
        <v/>
      </c>
      <c r="F937" s="31"/>
      <c r="G937" s="45"/>
      <c r="H937" s="63" t="str">
        <f>IFERROR(INDEX(Sheet3!$F$2:$F$114, MATCH(G937, Sheet3!$E$2:$E$114, 0)), "")</f>
        <v/>
      </c>
      <c r="I937" s="32"/>
      <c r="J937" s="40" t="str">
        <f t="shared" ca="1" si="113"/>
        <v/>
      </c>
      <c r="K937" s="34"/>
      <c r="L937" s="59" t="str">
        <f t="shared" ca="1" si="116"/>
        <v/>
      </c>
      <c r="M937" s="34"/>
      <c r="N937" s="47" t="str">
        <f t="shared" ca="1" si="117"/>
        <v/>
      </c>
      <c r="O937" s="75"/>
      <c r="P937" s="75"/>
      <c r="Q937" s="47" t="str">
        <f t="shared" ca="1" si="118"/>
        <v/>
      </c>
      <c r="R937" s="34"/>
      <c r="S937" s="59" t="str">
        <f t="shared" ca="1" si="119"/>
        <v/>
      </c>
      <c r="T937" s="32"/>
      <c r="U937" s="33" t="str">
        <f t="shared" ca="1" si="120"/>
        <v/>
      </c>
      <c r="V937" s="34"/>
      <c r="W937" s="35"/>
      <c r="X937" s="36" t="str">
        <f t="shared" ca="1" si="114"/>
        <v/>
      </c>
      <c r="Y937" s="37"/>
      <c r="Z937" s="38" t="str">
        <f t="shared" si="115"/>
        <v/>
      </c>
    </row>
    <row r="938" spans="1:26" s="39" customFormat="1" hidden="1">
      <c r="A938" s="30">
        <v>935</v>
      </c>
      <c r="B938" s="31"/>
      <c r="C938" s="31"/>
      <c r="D938" s="44"/>
      <c r="E938" s="72" t="str">
        <f>IFERROR(IF(INDEX(Sheet3!$B$2:$B$8, MATCH(D938, Sheet3!$A$2:$A$8, 0)) = 0, "", INDEX(Sheet3!$B$2:$B$8, MATCH(D938, Sheet3!$A$2:$A$8, 0))), "")</f>
        <v/>
      </c>
      <c r="F938" s="31"/>
      <c r="G938" s="45"/>
      <c r="H938" s="63" t="str">
        <f>IFERROR(INDEX(Sheet3!$F$2:$F$114, MATCH(G938, Sheet3!$E$2:$E$114, 0)), "")</f>
        <v/>
      </c>
      <c r="I938" s="32"/>
      <c r="J938" s="40" t="str">
        <f t="shared" ca="1" si="113"/>
        <v/>
      </c>
      <c r="K938" s="34"/>
      <c r="L938" s="59" t="str">
        <f t="shared" ca="1" si="116"/>
        <v/>
      </c>
      <c r="M938" s="34"/>
      <c r="N938" s="47" t="str">
        <f t="shared" ca="1" si="117"/>
        <v/>
      </c>
      <c r="O938" s="75"/>
      <c r="P938" s="75"/>
      <c r="Q938" s="47" t="str">
        <f t="shared" ca="1" si="118"/>
        <v/>
      </c>
      <c r="R938" s="34"/>
      <c r="S938" s="59" t="str">
        <f t="shared" ca="1" si="119"/>
        <v/>
      </c>
      <c r="T938" s="32"/>
      <c r="U938" s="33" t="str">
        <f t="shared" ca="1" si="120"/>
        <v/>
      </c>
      <c r="V938" s="34"/>
      <c r="W938" s="35"/>
      <c r="X938" s="36" t="str">
        <f t="shared" ca="1" si="114"/>
        <v/>
      </c>
      <c r="Y938" s="37"/>
      <c r="Z938" s="38" t="str">
        <f t="shared" si="115"/>
        <v/>
      </c>
    </row>
    <row r="939" spans="1:26" s="39" customFormat="1" hidden="1">
      <c r="A939" s="30">
        <v>936</v>
      </c>
      <c r="B939" s="31"/>
      <c r="C939" s="31"/>
      <c r="D939" s="44"/>
      <c r="E939" s="72" t="str">
        <f>IFERROR(IF(INDEX(Sheet3!$B$2:$B$8, MATCH(D939, Sheet3!$A$2:$A$8, 0)) = 0, "", INDEX(Sheet3!$B$2:$B$8, MATCH(D939, Sheet3!$A$2:$A$8, 0))), "")</f>
        <v/>
      </c>
      <c r="F939" s="31"/>
      <c r="G939" s="45"/>
      <c r="H939" s="63" t="str">
        <f>IFERROR(INDEX(Sheet3!$F$2:$F$114, MATCH(G939, Sheet3!$E$2:$E$114, 0)), "")</f>
        <v/>
      </c>
      <c r="I939" s="32"/>
      <c r="J939" s="40" t="str">
        <f t="shared" ca="1" si="113"/>
        <v/>
      </c>
      <c r="K939" s="34"/>
      <c r="L939" s="59" t="str">
        <f t="shared" ca="1" si="116"/>
        <v/>
      </c>
      <c r="M939" s="34"/>
      <c r="N939" s="47" t="str">
        <f t="shared" ca="1" si="117"/>
        <v/>
      </c>
      <c r="O939" s="75"/>
      <c r="P939" s="75"/>
      <c r="Q939" s="47" t="str">
        <f t="shared" ca="1" si="118"/>
        <v/>
      </c>
      <c r="R939" s="34"/>
      <c r="S939" s="59" t="str">
        <f t="shared" ca="1" si="119"/>
        <v/>
      </c>
      <c r="T939" s="32"/>
      <c r="U939" s="33" t="str">
        <f t="shared" ca="1" si="120"/>
        <v/>
      </c>
      <c r="V939" s="34"/>
      <c r="W939" s="35"/>
      <c r="X939" s="36" t="str">
        <f t="shared" ca="1" si="114"/>
        <v/>
      </c>
      <c r="Y939" s="37"/>
      <c r="Z939" s="38" t="str">
        <f t="shared" si="115"/>
        <v/>
      </c>
    </row>
    <row r="940" spans="1:26" s="39" customFormat="1" hidden="1">
      <c r="A940" s="30">
        <v>937</v>
      </c>
      <c r="B940" s="31"/>
      <c r="C940" s="31"/>
      <c r="D940" s="44"/>
      <c r="E940" s="72" t="str">
        <f>IFERROR(IF(INDEX(Sheet3!$B$2:$B$8, MATCH(D940, Sheet3!$A$2:$A$8, 0)) = 0, "", INDEX(Sheet3!$B$2:$B$8, MATCH(D940, Sheet3!$A$2:$A$8, 0))), "")</f>
        <v/>
      </c>
      <c r="F940" s="31"/>
      <c r="G940" s="45"/>
      <c r="H940" s="63" t="str">
        <f>IFERROR(INDEX(Sheet3!$F$2:$F$114, MATCH(G940, Sheet3!$E$2:$E$114, 0)), "")</f>
        <v/>
      </c>
      <c r="I940" s="32"/>
      <c r="J940" s="40" t="str">
        <f t="shared" ca="1" si="113"/>
        <v/>
      </c>
      <c r="K940" s="34"/>
      <c r="L940" s="59" t="str">
        <f t="shared" ca="1" si="116"/>
        <v/>
      </c>
      <c r="M940" s="34"/>
      <c r="N940" s="47" t="str">
        <f t="shared" ca="1" si="117"/>
        <v/>
      </c>
      <c r="O940" s="75"/>
      <c r="P940" s="75"/>
      <c r="Q940" s="47" t="str">
        <f t="shared" ca="1" si="118"/>
        <v/>
      </c>
      <c r="R940" s="34"/>
      <c r="S940" s="59" t="str">
        <f t="shared" ca="1" si="119"/>
        <v/>
      </c>
      <c r="T940" s="32"/>
      <c r="U940" s="33" t="str">
        <f t="shared" ca="1" si="120"/>
        <v/>
      </c>
      <c r="V940" s="34"/>
      <c r="W940" s="35"/>
      <c r="X940" s="36" t="str">
        <f t="shared" ca="1" si="114"/>
        <v/>
      </c>
      <c r="Y940" s="37"/>
      <c r="Z940" s="38" t="str">
        <f t="shared" si="115"/>
        <v/>
      </c>
    </row>
    <row r="941" spans="1:26" s="39" customFormat="1" hidden="1">
      <c r="A941" s="30">
        <v>938</v>
      </c>
      <c r="B941" s="31"/>
      <c r="C941" s="31"/>
      <c r="D941" s="44"/>
      <c r="E941" s="72" t="str">
        <f>IFERROR(IF(INDEX(Sheet3!$B$2:$B$8, MATCH(D941, Sheet3!$A$2:$A$8, 0)) = 0, "", INDEX(Sheet3!$B$2:$B$8, MATCH(D941, Sheet3!$A$2:$A$8, 0))), "")</f>
        <v/>
      </c>
      <c r="F941" s="31"/>
      <c r="G941" s="45"/>
      <c r="H941" s="63" t="str">
        <f>IFERROR(INDEX(Sheet3!$F$2:$F$114, MATCH(G941, Sheet3!$E$2:$E$114, 0)), "")</f>
        <v/>
      </c>
      <c r="I941" s="32"/>
      <c r="J941" s="40" t="str">
        <f t="shared" ca="1" si="113"/>
        <v/>
      </c>
      <c r="K941" s="34"/>
      <c r="L941" s="59" t="str">
        <f t="shared" ca="1" si="116"/>
        <v/>
      </c>
      <c r="M941" s="34"/>
      <c r="N941" s="47" t="str">
        <f t="shared" ca="1" si="117"/>
        <v/>
      </c>
      <c r="O941" s="75"/>
      <c r="P941" s="75"/>
      <c r="Q941" s="47" t="str">
        <f t="shared" ca="1" si="118"/>
        <v/>
      </c>
      <c r="R941" s="34"/>
      <c r="S941" s="59" t="str">
        <f t="shared" ca="1" si="119"/>
        <v/>
      </c>
      <c r="T941" s="32"/>
      <c r="U941" s="33" t="str">
        <f t="shared" ca="1" si="120"/>
        <v/>
      </c>
      <c r="V941" s="34"/>
      <c r="W941" s="35"/>
      <c r="X941" s="36" t="str">
        <f t="shared" ca="1" si="114"/>
        <v/>
      </c>
      <c r="Y941" s="37"/>
      <c r="Z941" s="38" t="str">
        <f t="shared" si="115"/>
        <v/>
      </c>
    </row>
    <row r="942" spans="1:26" s="39" customFormat="1" hidden="1">
      <c r="A942" s="30">
        <v>939</v>
      </c>
      <c r="B942" s="31"/>
      <c r="C942" s="31"/>
      <c r="D942" s="44"/>
      <c r="E942" s="72" t="str">
        <f>IFERROR(IF(INDEX(Sheet3!$B$2:$B$8, MATCH(D942, Sheet3!$A$2:$A$8, 0)) = 0, "", INDEX(Sheet3!$B$2:$B$8, MATCH(D942, Sheet3!$A$2:$A$8, 0))), "")</f>
        <v/>
      </c>
      <c r="F942" s="31"/>
      <c r="G942" s="45"/>
      <c r="H942" s="63" t="str">
        <f>IFERROR(INDEX(Sheet3!$F$2:$F$114, MATCH(G942, Sheet3!$E$2:$E$114, 0)), "")</f>
        <v/>
      </c>
      <c r="I942" s="32"/>
      <c r="J942" s="40" t="str">
        <f t="shared" ca="1" si="113"/>
        <v/>
      </c>
      <c r="K942" s="34"/>
      <c r="L942" s="59" t="str">
        <f t="shared" ca="1" si="116"/>
        <v/>
      </c>
      <c r="M942" s="34"/>
      <c r="N942" s="47" t="str">
        <f t="shared" ca="1" si="117"/>
        <v/>
      </c>
      <c r="O942" s="75"/>
      <c r="P942" s="75"/>
      <c r="Q942" s="47" t="str">
        <f t="shared" ca="1" si="118"/>
        <v/>
      </c>
      <c r="R942" s="34"/>
      <c r="S942" s="59" t="str">
        <f t="shared" ca="1" si="119"/>
        <v/>
      </c>
      <c r="T942" s="32"/>
      <c r="U942" s="33" t="str">
        <f t="shared" ca="1" si="120"/>
        <v/>
      </c>
      <c r="V942" s="34"/>
      <c r="W942" s="35"/>
      <c r="X942" s="36" t="str">
        <f t="shared" ca="1" si="114"/>
        <v/>
      </c>
      <c r="Y942" s="37"/>
      <c r="Z942" s="38" t="str">
        <f t="shared" si="115"/>
        <v/>
      </c>
    </row>
    <row r="943" spans="1:26" s="39" customFormat="1" hidden="1">
      <c r="A943" s="30">
        <v>940</v>
      </c>
      <c r="B943" s="31"/>
      <c r="C943" s="31"/>
      <c r="D943" s="44"/>
      <c r="E943" s="72" t="str">
        <f>IFERROR(IF(INDEX(Sheet3!$B$2:$B$8, MATCH(D943, Sheet3!$A$2:$A$8, 0)) = 0, "", INDEX(Sheet3!$B$2:$B$8, MATCH(D943, Sheet3!$A$2:$A$8, 0))), "")</f>
        <v/>
      </c>
      <c r="F943" s="31"/>
      <c r="G943" s="45"/>
      <c r="H943" s="63" t="str">
        <f>IFERROR(INDEX(Sheet3!$F$2:$F$114, MATCH(G943, Sheet3!$E$2:$E$114, 0)), "")</f>
        <v/>
      </c>
      <c r="I943" s="32"/>
      <c r="J943" s="40" t="str">
        <f t="shared" ca="1" si="113"/>
        <v/>
      </c>
      <c r="K943" s="34"/>
      <c r="L943" s="59" t="str">
        <f t="shared" ca="1" si="116"/>
        <v/>
      </c>
      <c r="M943" s="34"/>
      <c r="N943" s="47" t="str">
        <f t="shared" ca="1" si="117"/>
        <v/>
      </c>
      <c r="O943" s="75"/>
      <c r="P943" s="75"/>
      <c r="Q943" s="47" t="str">
        <f t="shared" ca="1" si="118"/>
        <v/>
      </c>
      <c r="R943" s="34"/>
      <c r="S943" s="59" t="str">
        <f t="shared" ca="1" si="119"/>
        <v/>
      </c>
      <c r="T943" s="32"/>
      <c r="U943" s="33" t="str">
        <f t="shared" ca="1" si="120"/>
        <v/>
      </c>
      <c r="V943" s="34"/>
      <c r="W943" s="35"/>
      <c r="X943" s="36" t="str">
        <f t="shared" ca="1" si="114"/>
        <v/>
      </c>
      <c r="Y943" s="37"/>
      <c r="Z943" s="38" t="str">
        <f t="shared" si="115"/>
        <v/>
      </c>
    </row>
    <row r="944" spans="1:26" s="39" customFormat="1" hidden="1">
      <c r="A944" s="30">
        <v>941</v>
      </c>
      <c r="B944" s="31"/>
      <c r="C944" s="31"/>
      <c r="D944" s="44"/>
      <c r="E944" s="72" t="str">
        <f>IFERROR(IF(INDEX(Sheet3!$B$2:$B$8, MATCH(D944, Sheet3!$A$2:$A$8, 0)) = 0, "", INDEX(Sheet3!$B$2:$B$8, MATCH(D944, Sheet3!$A$2:$A$8, 0))), "")</f>
        <v/>
      </c>
      <c r="F944" s="31"/>
      <c r="G944" s="45"/>
      <c r="H944" s="63" t="str">
        <f>IFERROR(INDEX(Sheet3!$F$2:$F$114, MATCH(G944, Sheet3!$E$2:$E$114, 0)), "")</f>
        <v/>
      </c>
      <c r="I944" s="32"/>
      <c r="J944" s="40" t="str">
        <f t="shared" ca="1" si="113"/>
        <v/>
      </c>
      <c r="K944" s="34"/>
      <c r="L944" s="59" t="str">
        <f t="shared" ca="1" si="116"/>
        <v/>
      </c>
      <c r="M944" s="34"/>
      <c r="N944" s="47" t="str">
        <f t="shared" ca="1" si="117"/>
        <v/>
      </c>
      <c r="O944" s="75"/>
      <c r="P944" s="75"/>
      <c r="Q944" s="47" t="str">
        <f t="shared" ca="1" si="118"/>
        <v/>
      </c>
      <c r="R944" s="34"/>
      <c r="S944" s="59" t="str">
        <f t="shared" ca="1" si="119"/>
        <v/>
      </c>
      <c r="T944" s="32"/>
      <c r="U944" s="33" t="str">
        <f t="shared" ca="1" si="120"/>
        <v/>
      </c>
      <c r="V944" s="34"/>
      <c r="W944" s="35"/>
      <c r="X944" s="36" t="str">
        <f t="shared" ca="1" si="114"/>
        <v/>
      </c>
      <c r="Y944" s="37"/>
      <c r="Z944" s="38" t="str">
        <f t="shared" si="115"/>
        <v/>
      </c>
    </row>
    <row r="945" spans="1:26" s="39" customFormat="1" hidden="1">
      <c r="A945" s="30">
        <v>942</v>
      </c>
      <c r="B945" s="31"/>
      <c r="C945" s="31"/>
      <c r="D945" s="44"/>
      <c r="E945" s="72" t="str">
        <f>IFERROR(IF(INDEX(Sheet3!$B$2:$B$8, MATCH(D945, Sheet3!$A$2:$A$8, 0)) = 0, "", INDEX(Sheet3!$B$2:$B$8, MATCH(D945, Sheet3!$A$2:$A$8, 0))), "")</f>
        <v/>
      </c>
      <c r="F945" s="31"/>
      <c r="G945" s="45"/>
      <c r="H945" s="63" t="str">
        <f>IFERROR(INDEX(Sheet3!$F$2:$F$114, MATCH(G945, Sheet3!$E$2:$E$114, 0)), "")</f>
        <v/>
      </c>
      <c r="I945" s="32"/>
      <c r="J945" s="40" t="str">
        <f t="shared" ca="1" si="113"/>
        <v/>
      </c>
      <c r="K945" s="34"/>
      <c r="L945" s="59" t="str">
        <f t="shared" ca="1" si="116"/>
        <v/>
      </c>
      <c r="M945" s="34"/>
      <c r="N945" s="47" t="str">
        <f t="shared" ca="1" si="117"/>
        <v/>
      </c>
      <c r="O945" s="75"/>
      <c r="P945" s="75"/>
      <c r="Q945" s="47" t="str">
        <f t="shared" ca="1" si="118"/>
        <v/>
      </c>
      <c r="R945" s="34"/>
      <c r="S945" s="59" t="str">
        <f t="shared" ca="1" si="119"/>
        <v/>
      </c>
      <c r="T945" s="32"/>
      <c r="U945" s="33" t="str">
        <f t="shared" ca="1" si="120"/>
        <v/>
      </c>
      <c r="V945" s="34"/>
      <c r="W945" s="35"/>
      <c r="X945" s="36" t="str">
        <f t="shared" ca="1" si="114"/>
        <v/>
      </c>
      <c r="Y945" s="37"/>
      <c r="Z945" s="38" t="str">
        <f t="shared" si="115"/>
        <v/>
      </c>
    </row>
    <row r="946" spans="1:26" s="39" customFormat="1" hidden="1">
      <c r="A946" s="30">
        <v>943</v>
      </c>
      <c r="B946" s="31"/>
      <c r="C946" s="31"/>
      <c r="D946" s="44"/>
      <c r="E946" s="72" t="str">
        <f>IFERROR(IF(INDEX(Sheet3!$B$2:$B$8, MATCH(D946, Sheet3!$A$2:$A$8, 0)) = 0, "", INDEX(Sheet3!$B$2:$B$8, MATCH(D946, Sheet3!$A$2:$A$8, 0))), "")</f>
        <v/>
      </c>
      <c r="F946" s="31"/>
      <c r="G946" s="45"/>
      <c r="H946" s="63" t="str">
        <f>IFERROR(INDEX(Sheet3!$F$2:$F$114, MATCH(G946, Sheet3!$E$2:$E$114, 0)), "")</f>
        <v/>
      </c>
      <c r="I946" s="32"/>
      <c r="J946" s="40" t="str">
        <f t="shared" ca="1" si="113"/>
        <v/>
      </c>
      <c r="K946" s="34"/>
      <c r="L946" s="59" t="str">
        <f t="shared" ca="1" si="116"/>
        <v/>
      </c>
      <c r="M946" s="34"/>
      <c r="N946" s="47" t="str">
        <f t="shared" ca="1" si="117"/>
        <v/>
      </c>
      <c r="O946" s="75"/>
      <c r="P946" s="75"/>
      <c r="Q946" s="47" t="str">
        <f t="shared" ca="1" si="118"/>
        <v/>
      </c>
      <c r="R946" s="34"/>
      <c r="S946" s="59" t="str">
        <f t="shared" ca="1" si="119"/>
        <v/>
      </c>
      <c r="T946" s="32"/>
      <c r="U946" s="33" t="str">
        <f t="shared" ca="1" si="120"/>
        <v/>
      </c>
      <c r="V946" s="34"/>
      <c r="W946" s="35"/>
      <c r="X946" s="36" t="str">
        <f t="shared" ca="1" si="114"/>
        <v/>
      </c>
      <c r="Y946" s="37"/>
      <c r="Z946" s="38" t="str">
        <f t="shared" si="115"/>
        <v/>
      </c>
    </row>
    <row r="947" spans="1:26" s="39" customFormat="1" hidden="1">
      <c r="A947" s="30">
        <v>944</v>
      </c>
      <c r="B947" s="31"/>
      <c r="C947" s="31"/>
      <c r="D947" s="44"/>
      <c r="E947" s="72" t="str">
        <f>IFERROR(IF(INDEX(Sheet3!$B$2:$B$8, MATCH(D947, Sheet3!$A$2:$A$8, 0)) = 0, "", INDEX(Sheet3!$B$2:$B$8, MATCH(D947, Sheet3!$A$2:$A$8, 0))), "")</f>
        <v/>
      </c>
      <c r="F947" s="31"/>
      <c r="G947" s="45"/>
      <c r="H947" s="63" t="str">
        <f>IFERROR(INDEX(Sheet3!$F$2:$F$114, MATCH(G947, Sheet3!$E$2:$E$114, 0)), "")</f>
        <v/>
      </c>
      <c r="I947" s="32"/>
      <c r="J947" s="40" t="str">
        <f t="shared" ca="1" si="113"/>
        <v/>
      </c>
      <c r="K947" s="34"/>
      <c r="L947" s="59" t="str">
        <f t="shared" ca="1" si="116"/>
        <v/>
      </c>
      <c r="M947" s="34"/>
      <c r="N947" s="47" t="str">
        <f t="shared" ca="1" si="117"/>
        <v/>
      </c>
      <c r="O947" s="75"/>
      <c r="P947" s="75"/>
      <c r="Q947" s="47" t="str">
        <f t="shared" ca="1" si="118"/>
        <v/>
      </c>
      <c r="R947" s="34"/>
      <c r="S947" s="59" t="str">
        <f t="shared" ca="1" si="119"/>
        <v/>
      </c>
      <c r="T947" s="32"/>
      <c r="U947" s="33" t="str">
        <f t="shared" ca="1" si="120"/>
        <v/>
      </c>
      <c r="V947" s="34"/>
      <c r="W947" s="35"/>
      <c r="X947" s="36" t="str">
        <f t="shared" ca="1" si="114"/>
        <v/>
      </c>
      <c r="Y947" s="37"/>
      <c r="Z947" s="38" t="str">
        <f t="shared" si="115"/>
        <v/>
      </c>
    </row>
    <row r="948" spans="1:26" s="39" customFormat="1" hidden="1">
      <c r="A948" s="30">
        <v>945</v>
      </c>
      <c r="B948" s="31"/>
      <c r="C948" s="31"/>
      <c r="D948" s="44"/>
      <c r="E948" s="72" t="str">
        <f>IFERROR(IF(INDEX(Sheet3!$B$2:$B$8, MATCH(D948, Sheet3!$A$2:$A$8, 0)) = 0, "", INDEX(Sheet3!$B$2:$B$8, MATCH(D948, Sheet3!$A$2:$A$8, 0))), "")</f>
        <v/>
      </c>
      <c r="F948" s="31"/>
      <c r="G948" s="45"/>
      <c r="H948" s="63" t="str">
        <f>IFERROR(INDEX(Sheet3!$F$2:$F$114, MATCH(G948, Sheet3!$E$2:$E$114, 0)), "")</f>
        <v/>
      </c>
      <c r="I948" s="32"/>
      <c r="J948" s="40" t="str">
        <f t="shared" ca="1" si="113"/>
        <v/>
      </c>
      <c r="K948" s="34"/>
      <c r="L948" s="59" t="str">
        <f t="shared" ca="1" si="116"/>
        <v/>
      </c>
      <c r="M948" s="34"/>
      <c r="N948" s="47" t="str">
        <f t="shared" ca="1" si="117"/>
        <v/>
      </c>
      <c r="O948" s="75"/>
      <c r="P948" s="75"/>
      <c r="Q948" s="47" t="str">
        <f t="shared" ca="1" si="118"/>
        <v/>
      </c>
      <c r="R948" s="34"/>
      <c r="S948" s="59" t="str">
        <f t="shared" ca="1" si="119"/>
        <v/>
      </c>
      <c r="T948" s="32"/>
      <c r="U948" s="33" t="str">
        <f t="shared" ca="1" si="120"/>
        <v/>
      </c>
      <c r="V948" s="34"/>
      <c r="W948" s="35"/>
      <c r="X948" s="36" t="str">
        <f t="shared" ca="1" si="114"/>
        <v/>
      </c>
      <c r="Y948" s="37"/>
      <c r="Z948" s="38" t="str">
        <f t="shared" si="115"/>
        <v/>
      </c>
    </row>
    <row r="949" spans="1:26" s="39" customFormat="1" hidden="1">
      <c r="A949" s="30">
        <v>946</v>
      </c>
      <c r="B949" s="31"/>
      <c r="C949" s="31"/>
      <c r="D949" s="44"/>
      <c r="E949" s="72" t="str">
        <f>IFERROR(IF(INDEX(Sheet3!$B$2:$B$8, MATCH(D949, Sheet3!$A$2:$A$8, 0)) = 0, "", INDEX(Sheet3!$B$2:$B$8, MATCH(D949, Sheet3!$A$2:$A$8, 0))), "")</f>
        <v/>
      </c>
      <c r="F949" s="31"/>
      <c r="G949" s="45"/>
      <c r="H949" s="63" t="str">
        <f>IFERROR(INDEX(Sheet3!$F$2:$F$114, MATCH(G949, Sheet3!$E$2:$E$114, 0)), "")</f>
        <v/>
      </c>
      <c r="I949" s="32"/>
      <c r="J949" s="40" t="str">
        <f t="shared" ca="1" si="113"/>
        <v/>
      </c>
      <c r="K949" s="34"/>
      <c r="L949" s="59" t="str">
        <f t="shared" ca="1" si="116"/>
        <v/>
      </c>
      <c r="M949" s="34"/>
      <c r="N949" s="47" t="str">
        <f t="shared" ca="1" si="117"/>
        <v/>
      </c>
      <c r="O949" s="75"/>
      <c r="P949" s="75"/>
      <c r="Q949" s="47" t="str">
        <f t="shared" ca="1" si="118"/>
        <v/>
      </c>
      <c r="R949" s="34"/>
      <c r="S949" s="59" t="str">
        <f t="shared" ca="1" si="119"/>
        <v/>
      </c>
      <c r="T949" s="32"/>
      <c r="U949" s="33" t="str">
        <f t="shared" ca="1" si="120"/>
        <v/>
      </c>
      <c r="V949" s="34"/>
      <c r="W949" s="35"/>
      <c r="X949" s="36" t="str">
        <f t="shared" ca="1" si="114"/>
        <v/>
      </c>
      <c r="Y949" s="37"/>
      <c r="Z949" s="38" t="str">
        <f t="shared" si="115"/>
        <v/>
      </c>
    </row>
    <row r="950" spans="1:26" s="39" customFormat="1" hidden="1">
      <c r="A950" s="30">
        <v>947</v>
      </c>
      <c r="B950" s="31"/>
      <c r="C950" s="31"/>
      <c r="D950" s="44"/>
      <c r="E950" s="72" t="str">
        <f>IFERROR(IF(INDEX(Sheet3!$B$2:$B$8, MATCH(D950, Sheet3!$A$2:$A$8, 0)) = 0, "", INDEX(Sheet3!$B$2:$B$8, MATCH(D950, Sheet3!$A$2:$A$8, 0))), "")</f>
        <v/>
      </c>
      <c r="F950" s="31"/>
      <c r="G950" s="45"/>
      <c r="H950" s="63" t="str">
        <f>IFERROR(INDEX(Sheet3!$F$2:$F$114, MATCH(G950, Sheet3!$E$2:$E$114, 0)), "")</f>
        <v/>
      </c>
      <c r="I950" s="32"/>
      <c r="J950" s="40" t="str">
        <f t="shared" ca="1" si="113"/>
        <v/>
      </c>
      <c r="K950" s="34"/>
      <c r="L950" s="59" t="str">
        <f t="shared" ca="1" si="116"/>
        <v/>
      </c>
      <c r="M950" s="34"/>
      <c r="N950" s="47" t="str">
        <f t="shared" ca="1" si="117"/>
        <v/>
      </c>
      <c r="O950" s="75"/>
      <c r="P950" s="75"/>
      <c r="Q950" s="47" t="str">
        <f t="shared" ca="1" si="118"/>
        <v/>
      </c>
      <c r="R950" s="34"/>
      <c r="S950" s="59" t="str">
        <f t="shared" ca="1" si="119"/>
        <v/>
      </c>
      <c r="T950" s="32"/>
      <c r="U950" s="33" t="str">
        <f t="shared" ca="1" si="120"/>
        <v/>
      </c>
      <c r="V950" s="34"/>
      <c r="W950" s="35"/>
      <c r="X950" s="36" t="str">
        <f t="shared" ca="1" si="114"/>
        <v/>
      </c>
      <c r="Y950" s="37"/>
      <c r="Z950" s="38" t="str">
        <f t="shared" si="115"/>
        <v/>
      </c>
    </row>
    <row r="951" spans="1:26" s="39" customFormat="1" hidden="1">
      <c r="A951" s="30">
        <v>948</v>
      </c>
      <c r="B951" s="31"/>
      <c r="C951" s="31"/>
      <c r="D951" s="44"/>
      <c r="E951" s="72" t="str">
        <f>IFERROR(IF(INDEX(Sheet3!$B$2:$B$8, MATCH(D951, Sheet3!$A$2:$A$8, 0)) = 0, "", INDEX(Sheet3!$B$2:$B$8, MATCH(D951, Sheet3!$A$2:$A$8, 0))), "")</f>
        <v/>
      </c>
      <c r="F951" s="31"/>
      <c r="G951" s="45"/>
      <c r="H951" s="63" t="str">
        <f>IFERROR(INDEX(Sheet3!$F$2:$F$114, MATCH(G951, Sheet3!$E$2:$E$114, 0)), "")</f>
        <v/>
      </c>
      <c r="I951" s="32"/>
      <c r="J951" s="40" t="str">
        <f t="shared" ca="1" si="113"/>
        <v/>
      </c>
      <c r="K951" s="34"/>
      <c r="L951" s="59" t="str">
        <f t="shared" ca="1" si="116"/>
        <v/>
      </c>
      <c r="M951" s="34"/>
      <c r="N951" s="47" t="str">
        <f t="shared" ca="1" si="117"/>
        <v/>
      </c>
      <c r="O951" s="75"/>
      <c r="P951" s="75"/>
      <c r="Q951" s="47" t="str">
        <f t="shared" ca="1" si="118"/>
        <v/>
      </c>
      <c r="R951" s="34"/>
      <c r="S951" s="59" t="str">
        <f t="shared" ca="1" si="119"/>
        <v/>
      </c>
      <c r="T951" s="32"/>
      <c r="U951" s="33" t="str">
        <f t="shared" ca="1" si="120"/>
        <v/>
      </c>
      <c r="V951" s="34"/>
      <c r="W951" s="35"/>
      <c r="X951" s="36" t="str">
        <f t="shared" ca="1" si="114"/>
        <v/>
      </c>
      <c r="Y951" s="37"/>
      <c r="Z951" s="38" t="str">
        <f t="shared" si="115"/>
        <v/>
      </c>
    </row>
    <row r="952" spans="1:26" s="39" customFormat="1" hidden="1">
      <c r="A952" s="30">
        <v>949</v>
      </c>
      <c r="B952" s="31"/>
      <c r="C952" s="31"/>
      <c r="D952" s="44"/>
      <c r="E952" s="72" t="str">
        <f>IFERROR(IF(INDEX(Sheet3!$B$2:$B$8, MATCH(D952, Sheet3!$A$2:$A$8, 0)) = 0, "", INDEX(Sheet3!$B$2:$B$8, MATCH(D952, Sheet3!$A$2:$A$8, 0))), "")</f>
        <v/>
      </c>
      <c r="F952" s="31"/>
      <c r="G952" s="45"/>
      <c r="H952" s="63" t="str">
        <f>IFERROR(INDEX(Sheet3!$F$2:$F$114, MATCH(G952, Sheet3!$E$2:$E$114, 0)), "")</f>
        <v/>
      </c>
      <c r="I952" s="32"/>
      <c r="J952" s="40" t="str">
        <f t="shared" ca="1" si="113"/>
        <v/>
      </c>
      <c r="K952" s="34"/>
      <c r="L952" s="59" t="str">
        <f t="shared" ca="1" si="116"/>
        <v/>
      </c>
      <c r="M952" s="34"/>
      <c r="N952" s="47" t="str">
        <f t="shared" ca="1" si="117"/>
        <v/>
      </c>
      <c r="O952" s="75"/>
      <c r="P952" s="75"/>
      <c r="Q952" s="47" t="str">
        <f t="shared" ca="1" si="118"/>
        <v/>
      </c>
      <c r="R952" s="34"/>
      <c r="S952" s="59" t="str">
        <f t="shared" ca="1" si="119"/>
        <v/>
      </c>
      <c r="T952" s="32"/>
      <c r="U952" s="33" t="str">
        <f t="shared" ca="1" si="120"/>
        <v/>
      </c>
      <c r="V952" s="34"/>
      <c r="W952" s="35"/>
      <c r="X952" s="36" t="str">
        <f t="shared" ca="1" si="114"/>
        <v/>
      </c>
      <c r="Y952" s="37"/>
      <c r="Z952" s="38" t="str">
        <f t="shared" si="115"/>
        <v/>
      </c>
    </row>
    <row r="953" spans="1:26" s="39" customFormat="1" hidden="1">
      <c r="A953" s="30">
        <v>950</v>
      </c>
      <c r="B953" s="31"/>
      <c r="C953" s="31"/>
      <c r="D953" s="44"/>
      <c r="E953" s="72" t="str">
        <f>IFERROR(IF(INDEX(Sheet3!$B$2:$B$8, MATCH(D953, Sheet3!$A$2:$A$8, 0)) = 0, "", INDEX(Sheet3!$B$2:$B$8, MATCH(D953, Sheet3!$A$2:$A$8, 0))), "")</f>
        <v/>
      </c>
      <c r="F953" s="31"/>
      <c r="G953" s="45"/>
      <c r="H953" s="63" t="str">
        <f>IFERROR(INDEX(Sheet3!$F$2:$F$114, MATCH(G953, Sheet3!$E$2:$E$114, 0)), "")</f>
        <v/>
      </c>
      <c r="I953" s="32"/>
      <c r="J953" s="40" t="str">
        <f t="shared" ca="1" si="113"/>
        <v/>
      </c>
      <c r="K953" s="34"/>
      <c r="L953" s="59" t="str">
        <f t="shared" ca="1" si="116"/>
        <v/>
      </c>
      <c r="M953" s="34"/>
      <c r="N953" s="47" t="str">
        <f t="shared" ca="1" si="117"/>
        <v/>
      </c>
      <c r="O953" s="75"/>
      <c r="P953" s="75"/>
      <c r="Q953" s="47" t="str">
        <f t="shared" ca="1" si="118"/>
        <v/>
      </c>
      <c r="R953" s="34"/>
      <c r="S953" s="59" t="str">
        <f t="shared" ca="1" si="119"/>
        <v/>
      </c>
      <c r="T953" s="32"/>
      <c r="U953" s="33" t="str">
        <f t="shared" ca="1" si="120"/>
        <v/>
      </c>
      <c r="V953" s="34"/>
      <c r="W953" s="35"/>
      <c r="X953" s="36" t="str">
        <f t="shared" ca="1" si="114"/>
        <v/>
      </c>
      <c r="Y953" s="37"/>
      <c r="Z953" s="38" t="str">
        <f t="shared" si="115"/>
        <v/>
      </c>
    </row>
    <row r="954" spans="1:26" s="39" customFormat="1" hidden="1">
      <c r="A954" s="30">
        <v>951</v>
      </c>
      <c r="B954" s="31"/>
      <c r="C954" s="31"/>
      <c r="D954" s="44"/>
      <c r="E954" s="72" t="str">
        <f>IFERROR(IF(INDEX(Sheet3!$B$2:$B$8, MATCH(D954, Sheet3!$A$2:$A$8, 0)) = 0, "", INDEX(Sheet3!$B$2:$B$8, MATCH(D954, Sheet3!$A$2:$A$8, 0))), "")</f>
        <v/>
      </c>
      <c r="F954" s="31"/>
      <c r="G954" s="45"/>
      <c r="H954" s="63" t="str">
        <f>IFERROR(INDEX(Sheet3!$F$2:$F$114, MATCH(G954, Sheet3!$E$2:$E$114, 0)), "")</f>
        <v/>
      </c>
      <c r="I954" s="32"/>
      <c r="J954" s="40" t="str">
        <f t="shared" ca="1" si="113"/>
        <v/>
      </c>
      <c r="K954" s="34"/>
      <c r="L954" s="59" t="str">
        <f t="shared" ca="1" si="116"/>
        <v/>
      </c>
      <c r="M954" s="34"/>
      <c r="N954" s="47" t="str">
        <f t="shared" ca="1" si="117"/>
        <v/>
      </c>
      <c r="O954" s="75"/>
      <c r="P954" s="75"/>
      <c r="Q954" s="47" t="str">
        <f t="shared" ca="1" si="118"/>
        <v/>
      </c>
      <c r="R954" s="34"/>
      <c r="S954" s="59" t="str">
        <f t="shared" ca="1" si="119"/>
        <v/>
      </c>
      <c r="T954" s="32"/>
      <c r="U954" s="33" t="str">
        <f t="shared" ca="1" si="120"/>
        <v/>
      </c>
      <c r="V954" s="34"/>
      <c r="W954" s="35"/>
      <c r="X954" s="36" t="str">
        <f t="shared" ca="1" si="114"/>
        <v/>
      </c>
      <c r="Y954" s="37"/>
      <c r="Z954" s="38" t="str">
        <f t="shared" si="115"/>
        <v/>
      </c>
    </row>
    <row r="955" spans="1:26" s="39" customFormat="1" hidden="1">
      <c r="A955" s="30">
        <v>952</v>
      </c>
      <c r="B955" s="31"/>
      <c r="C955" s="31"/>
      <c r="D955" s="44"/>
      <c r="E955" s="72" t="str">
        <f>IFERROR(IF(INDEX(Sheet3!$B$2:$B$8, MATCH(D955, Sheet3!$A$2:$A$8, 0)) = 0, "", INDEX(Sheet3!$B$2:$B$8, MATCH(D955, Sheet3!$A$2:$A$8, 0))), "")</f>
        <v/>
      </c>
      <c r="F955" s="31"/>
      <c r="G955" s="45"/>
      <c r="H955" s="63" t="str">
        <f>IFERROR(INDEX(Sheet3!$F$2:$F$114, MATCH(G955, Sheet3!$E$2:$E$114, 0)), "")</f>
        <v/>
      </c>
      <c r="I955" s="32"/>
      <c r="J955" s="40" t="str">
        <f t="shared" ca="1" si="113"/>
        <v/>
      </c>
      <c r="K955" s="34"/>
      <c r="L955" s="59" t="str">
        <f t="shared" ca="1" si="116"/>
        <v/>
      </c>
      <c r="M955" s="34"/>
      <c r="N955" s="47" t="str">
        <f t="shared" ca="1" si="117"/>
        <v/>
      </c>
      <c r="O955" s="75"/>
      <c r="P955" s="75"/>
      <c r="Q955" s="47" t="str">
        <f t="shared" ca="1" si="118"/>
        <v/>
      </c>
      <c r="R955" s="34"/>
      <c r="S955" s="59" t="str">
        <f t="shared" ca="1" si="119"/>
        <v/>
      </c>
      <c r="T955" s="32"/>
      <c r="U955" s="33" t="str">
        <f t="shared" ca="1" si="120"/>
        <v/>
      </c>
      <c r="V955" s="34"/>
      <c r="W955" s="35"/>
      <c r="X955" s="36" t="str">
        <f t="shared" ca="1" si="114"/>
        <v/>
      </c>
      <c r="Y955" s="37"/>
      <c r="Z955" s="38" t="str">
        <f t="shared" si="115"/>
        <v/>
      </c>
    </row>
    <row r="956" spans="1:26" s="39" customFormat="1" hidden="1">
      <c r="A956" s="30">
        <v>953</v>
      </c>
      <c r="B956" s="31"/>
      <c r="C956" s="31"/>
      <c r="D956" s="44"/>
      <c r="E956" s="72" t="str">
        <f>IFERROR(IF(INDEX(Sheet3!$B$2:$B$8, MATCH(D956, Sheet3!$A$2:$A$8, 0)) = 0, "", INDEX(Sheet3!$B$2:$B$8, MATCH(D956, Sheet3!$A$2:$A$8, 0))), "")</f>
        <v/>
      </c>
      <c r="F956" s="31"/>
      <c r="G956" s="45"/>
      <c r="H956" s="63" t="str">
        <f>IFERROR(INDEX(Sheet3!$F$2:$F$114, MATCH(G956, Sheet3!$E$2:$E$114, 0)), "")</f>
        <v/>
      </c>
      <c r="I956" s="32"/>
      <c r="J956" s="40" t="str">
        <f t="shared" ca="1" si="113"/>
        <v/>
      </c>
      <c r="K956" s="34"/>
      <c r="L956" s="59" t="str">
        <f t="shared" ca="1" si="116"/>
        <v/>
      </c>
      <c r="M956" s="34"/>
      <c r="N956" s="47" t="str">
        <f t="shared" ca="1" si="117"/>
        <v/>
      </c>
      <c r="O956" s="75"/>
      <c r="P956" s="75"/>
      <c r="Q956" s="47" t="str">
        <f t="shared" ca="1" si="118"/>
        <v/>
      </c>
      <c r="R956" s="34"/>
      <c r="S956" s="59" t="str">
        <f t="shared" ca="1" si="119"/>
        <v/>
      </c>
      <c r="T956" s="32"/>
      <c r="U956" s="33" t="str">
        <f t="shared" ca="1" si="120"/>
        <v/>
      </c>
      <c r="V956" s="34"/>
      <c r="W956" s="35"/>
      <c r="X956" s="36" t="str">
        <f t="shared" ca="1" si="114"/>
        <v/>
      </c>
      <c r="Y956" s="37"/>
      <c r="Z956" s="38" t="str">
        <f t="shared" si="115"/>
        <v/>
      </c>
    </row>
    <row r="957" spans="1:26" s="39" customFormat="1" hidden="1">
      <c r="A957" s="30">
        <v>954</v>
      </c>
      <c r="B957" s="31"/>
      <c r="C957" s="31"/>
      <c r="D957" s="44"/>
      <c r="E957" s="72" t="str">
        <f>IFERROR(IF(INDEX(Sheet3!$B$2:$B$8, MATCH(D957, Sheet3!$A$2:$A$8, 0)) = 0, "", INDEX(Sheet3!$B$2:$B$8, MATCH(D957, Sheet3!$A$2:$A$8, 0))), "")</f>
        <v/>
      </c>
      <c r="F957" s="31"/>
      <c r="G957" s="45"/>
      <c r="H957" s="63" t="str">
        <f>IFERROR(INDEX(Sheet3!$F$2:$F$114, MATCH(G957, Sheet3!$E$2:$E$114, 0)), "")</f>
        <v/>
      </c>
      <c r="I957" s="32"/>
      <c r="J957" s="40" t="str">
        <f t="shared" ca="1" si="113"/>
        <v/>
      </c>
      <c r="K957" s="34"/>
      <c r="L957" s="59" t="str">
        <f t="shared" ca="1" si="116"/>
        <v/>
      </c>
      <c r="M957" s="34"/>
      <c r="N957" s="47" t="str">
        <f t="shared" ca="1" si="117"/>
        <v/>
      </c>
      <c r="O957" s="75"/>
      <c r="P957" s="75"/>
      <c r="Q957" s="47" t="str">
        <f t="shared" ca="1" si="118"/>
        <v/>
      </c>
      <c r="R957" s="34"/>
      <c r="S957" s="59" t="str">
        <f t="shared" ca="1" si="119"/>
        <v/>
      </c>
      <c r="T957" s="32"/>
      <c r="U957" s="33" t="str">
        <f t="shared" ca="1" si="120"/>
        <v/>
      </c>
      <c r="V957" s="34"/>
      <c r="W957" s="35"/>
      <c r="X957" s="36" t="str">
        <f t="shared" ca="1" si="114"/>
        <v/>
      </c>
      <c r="Y957" s="37"/>
      <c r="Z957" s="38" t="str">
        <f t="shared" si="115"/>
        <v/>
      </c>
    </row>
    <row r="958" spans="1:26" s="39" customFormat="1" hidden="1">
      <c r="A958" s="30">
        <v>955</v>
      </c>
      <c r="B958" s="31"/>
      <c r="C958" s="31"/>
      <c r="D958" s="44"/>
      <c r="E958" s="72" t="str">
        <f>IFERROR(IF(INDEX(Sheet3!$B$2:$B$8, MATCH(D958, Sheet3!$A$2:$A$8, 0)) = 0, "", INDEX(Sheet3!$B$2:$B$8, MATCH(D958, Sheet3!$A$2:$A$8, 0))), "")</f>
        <v/>
      </c>
      <c r="F958" s="31"/>
      <c r="G958" s="45"/>
      <c r="H958" s="63" t="str">
        <f>IFERROR(INDEX(Sheet3!$F$2:$F$114, MATCH(G958, Sheet3!$E$2:$E$114, 0)), "")</f>
        <v/>
      </c>
      <c r="I958" s="32"/>
      <c r="J958" s="40" t="str">
        <f t="shared" ca="1" si="113"/>
        <v/>
      </c>
      <c r="K958" s="34"/>
      <c r="L958" s="59" t="str">
        <f t="shared" ca="1" si="116"/>
        <v/>
      </c>
      <c r="M958" s="34"/>
      <c r="N958" s="47" t="str">
        <f t="shared" ca="1" si="117"/>
        <v/>
      </c>
      <c r="O958" s="75"/>
      <c r="P958" s="75"/>
      <c r="Q958" s="47" t="str">
        <f t="shared" ca="1" si="118"/>
        <v/>
      </c>
      <c r="R958" s="34"/>
      <c r="S958" s="59" t="str">
        <f t="shared" ca="1" si="119"/>
        <v/>
      </c>
      <c r="T958" s="32"/>
      <c r="U958" s="33" t="str">
        <f t="shared" ca="1" si="120"/>
        <v/>
      </c>
      <c r="V958" s="34"/>
      <c r="W958" s="35"/>
      <c r="X958" s="36" t="str">
        <f t="shared" ca="1" si="114"/>
        <v/>
      </c>
      <c r="Y958" s="37"/>
      <c r="Z958" s="38" t="str">
        <f t="shared" si="115"/>
        <v/>
      </c>
    </row>
    <row r="959" spans="1:26" s="39" customFormat="1" hidden="1">
      <c r="A959" s="30">
        <v>956</v>
      </c>
      <c r="B959" s="31"/>
      <c r="C959" s="31"/>
      <c r="D959" s="44"/>
      <c r="E959" s="72" t="str">
        <f>IFERROR(IF(INDEX(Sheet3!$B$2:$B$8, MATCH(D959, Sheet3!$A$2:$A$8, 0)) = 0, "", INDEX(Sheet3!$B$2:$B$8, MATCH(D959, Sheet3!$A$2:$A$8, 0))), "")</f>
        <v/>
      </c>
      <c r="F959" s="31"/>
      <c r="G959" s="45"/>
      <c r="H959" s="63" t="str">
        <f>IFERROR(INDEX(Sheet3!$F$2:$F$114, MATCH(G959, Sheet3!$E$2:$E$114, 0)), "")</f>
        <v/>
      </c>
      <c r="I959" s="32"/>
      <c r="J959" s="40" t="str">
        <f t="shared" ca="1" si="113"/>
        <v/>
      </c>
      <c r="K959" s="34"/>
      <c r="L959" s="59" t="str">
        <f t="shared" ca="1" si="116"/>
        <v/>
      </c>
      <c r="M959" s="34"/>
      <c r="N959" s="47" t="str">
        <f t="shared" ca="1" si="117"/>
        <v/>
      </c>
      <c r="O959" s="75"/>
      <c r="P959" s="75"/>
      <c r="Q959" s="47" t="str">
        <f t="shared" ca="1" si="118"/>
        <v/>
      </c>
      <c r="R959" s="34"/>
      <c r="S959" s="59" t="str">
        <f t="shared" ca="1" si="119"/>
        <v/>
      </c>
      <c r="T959" s="32"/>
      <c r="U959" s="33" t="str">
        <f t="shared" ca="1" si="120"/>
        <v/>
      </c>
      <c r="V959" s="34"/>
      <c r="W959" s="35"/>
      <c r="X959" s="36" t="str">
        <f t="shared" ca="1" si="114"/>
        <v/>
      </c>
      <c r="Y959" s="37"/>
      <c r="Z959" s="38" t="str">
        <f t="shared" si="115"/>
        <v/>
      </c>
    </row>
    <row r="960" spans="1:26" s="39" customFormat="1" hidden="1">
      <c r="A960" s="30">
        <v>957</v>
      </c>
      <c r="B960" s="31"/>
      <c r="C960" s="31"/>
      <c r="D960" s="44"/>
      <c r="E960" s="72" t="str">
        <f>IFERROR(IF(INDEX(Sheet3!$B$2:$B$8, MATCH(D960, Sheet3!$A$2:$A$8, 0)) = 0, "", INDEX(Sheet3!$B$2:$B$8, MATCH(D960, Sheet3!$A$2:$A$8, 0))), "")</f>
        <v/>
      </c>
      <c r="F960" s="31"/>
      <c r="G960" s="45"/>
      <c r="H960" s="63" t="str">
        <f>IFERROR(INDEX(Sheet3!$F$2:$F$114, MATCH(G960, Sheet3!$E$2:$E$114, 0)), "")</f>
        <v/>
      </c>
      <c r="I960" s="32"/>
      <c r="J960" s="40" t="str">
        <f t="shared" ca="1" si="113"/>
        <v/>
      </c>
      <c r="K960" s="34"/>
      <c r="L960" s="59" t="str">
        <f t="shared" ca="1" si="116"/>
        <v/>
      </c>
      <c r="M960" s="34"/>
      <c r="N960" s="47" t="str">
        <f t="shared" ca="1" si="117"/>
        <v/>
      </c>
      <c r="O960" s="75"/>
      <c r="P960" s="75"/>
      <c r="Q960" s="47" t="str">
        <f t="shared" ca="1" si="118"/>
        <v/>
      </c>
      <c r="R960" s="34"/>
      <c r="S960" s="59" t="str">
        <f t="shared" ca="1" si="119"/>
        <v/>
      </c>
      <c r="T960" s="32"/>
      <c r="U960" s="33" t="str">
        <f t="shared" ca="1" si="120"/>
        <v/>
      </c>
      <c r="V960" s="34"/>
      <c r="W960" s="35"/>
      <c r="X960" s="36" t="str">
        <f t="shared" ca="1" si="114"/>
        <v/>
      </c>
      <c r="Y960" s="37"/>
      <c r="Z960" s="38" t="str">
        <f t="shared" si="115"/>
        <v/>
      </c>
    </row>
    <row r="961" spans="1:26" s="39" customFormat="1" hidden="1">
      <c r="A961" s="30">
        <v>958</v>
      </c>
      <c r="B961" s="31"/>
      <c r="C961" s="31"/>
      <c r="D961" s="44"/>
      <c r="E961" s="72" t="str">
        <f>IFERROR(IF(INDEX(Sheet3!$B$2:$B$8, MATCH(D961, Sheet3!$A$2:$A$8, 0)) = 0, "", INDEX(Sheet3!$B$2:$B$8, MATCH(D961, Sheet3!$A$2:$A$8, 0))), "")</f>
        <v/>
      </c>
      <c r="F961" s="31"/>
      <c r="G961" s="45"/>
      <c r="H961" s="63" t="str">
        <f>IFERROR(INDEX(Sheet3!$F$2:$F$114, MATCH(G961, Sheet3!$E$2:$E$114, 0)), "")</f>
        <v/>
      </c>
      <c r="I961" s="32"/>
      <c r="J961" s="40" t="str">
        <f t="shared" ca="1" si="113"/>
        <v/>
      </c>
      <c r="K961" s="34"/>
      <c r="L961" s="59" t="str">
        <f t="shared" ca="1" si="116"/>
        <v/>
      </c>
      <c r="M961" s="34"/>
      <c r="N961" s="47" t="str">
        <f t="shared" ca="1" si="117"/>
        <v/>
      </c>
      <c r="O961" s="75"/>
      <c r="P961" s="75"/>
      <c r="Q961" s="47" t="str">
        <f t="shared" ca="1" si="118"/>
        <v/>
      </c>
      <c r="R961" s="34"/>
      <c r="S961" s="59" t="str">
        <f t="shared" ca="1" si="119"/>
        <v/>
      </c>
      <c r="T961" s="32"/>
      <c r="U961" s="33" t="str">
        <f t="shared" ca="1" si="120"/>
        <v/>
      </c>
      <c r="V961" s="34"/>
      <c r="W961" s="35"/>
      <c r="X961" s="36" t="str">
        <f t="shared" ca="1" si="114"/>
        <v/>
      </c>
      <c r="Y961" s="37"/>
      <c r="Z961" s="38" t="str">
        <f t="shared" si="115"/>
        <v/>
      </c>
    </row>
    <row r="962" spans="1:26" s="39" customFormat="1" hidden="1">
      <c r="A962" s="30">
        <v>959</v>
      </c>
      <c r="B962" s="31"/>
      <c r="C962" s="31"/>
      <c r="D962" s="44"/>
      <c r="E962" s="72" t="str">
        <f>IFERROR(IF(INDEX(Sheet3!$B$2:$B$8, MATCH(D962, Sheet3!$A$2:$A$8, 0)) = 0, "", INDEX(Sheet3!$B$2:$B$8, MATCH(D962, Sheet3!$A$2:$A$8, 0))), "")</f>
        <v/>
      </c>
      <c r="F962" s="31"/>
      <c r="G962" s="45"/>
      <c r="H962" s="63" t="str">
        <f>IFERROR(INDEX(Sheet3!$F$2:$F$114, MATCH(G962, Sheet3!$E$2:$E$114, 0)), "")</f>
        <v/>
      </c>
      <c r="I962" s="32"/>
      <c r="J962" s="40" t="str">
        <f t="shared" ca="1" si="113"/>
        <v/>
      </c>
      <c r="K962" s="34"/>
      <c r="L962" s="59" t="str">
        <f t="shared" ca="1" si="116"/>
        <v/>
      </c>
      <c r="M962" s="34"/>
      <c r="N962" s="47" t="str">
        <f t="shared" ca="1" si="117"/>
        <v/>
      </c>
      <c r="O962" s="75"/>
      <c r="P962" s="75"/>
      <c r="Q962" s="47" t="str">
        <f t="shared" ca="1" si="118"/>
        <v/>
      </c>
      <c r="R962" s="34"/>
      <c r="S962" s="59" t="str">
        <f t="shared" ca="1" si="119"/>
        <v/>
      </c>
      <c r="T962" s="32"/>
      <c r="U962" s="33" t="str">
        <f t="shared" ca="1" si="120"/>
        <v/>
      </c>
      <c r="V962" s="34"/>
      <c r="W962" s="35"/>
      <c r="X962" s="36" t="str">
        <f t="shared" ca="1" si="114"/>
        <v/>
      </c>
      <c r="Y962" s="37"/>
      <c r="Z962" s="38" t="str">
        <f t="shared" si="115"/>
        <v/>
      </c>
    </row>
    <row r="963" spans="1:26" s="39" customFormat="1" hidden="1">
      <c r="A963" s="30">
        <v>960</v>
      </c>
      <c r="B963" s="31"/>
      <c r="C963" s="31"/>
      <c r="D963" s="44"/>
      <c r="E963" s="72" t="str">
        <f>IFERROR(IF(INDEX(Sheet3!$B$2:$B$8, MATCH(D963, Sheet3!$A$2:$A$8, 0)) = 0, "", INDEX(Sheet3!$B$2:$B$8, MATCH(D963, Sheet3!$A$2:$A$8, 0))), "")</f>
        <v/>
      </c>
      <c r="F963" s="31"/>
      <c r="G963" s="45"/>
      <c r="H963" s="63" t="str">
        <f>IFERROR(INDEX(Sheet3!$F$2:$F$114, MATCH(G963, Sheet3!$E$2:$E$114, 0)), "")</f>
        <v/>
      </c>
      <c r="I963" s="32"/>
      <c r="J963" s="40" t="str">
        <f t="shared" ca="1" si="113"/>
        <v/>
      </c>
      <c r="K963" s="34"/>
      <c r="L963" s="59" t="str">
        <f t="shared" ca="1" si="116"/>
        <v/>
      </c>
      <c r="M963" s="34"/>
      <c r="N963" s="47" t="str">
        <f t="shared" ca="1" si="117"/>
        <v/>
      </c>
      <c r="O963" s="75"/>
      <c r="P963" s="75"/>
      <c r="Q963" s="47" t="str">
        <f t="shared" ca="1" si="118"/>
        <v/>
      </c>
      <c r="R963" s="34"/>
      <c r="S963" s="59" t="str">
        <f t="shared" ca="1" si="119"/>
        <v/>
      </c>
      <c r="T963" s="32"/>
      <c r="U963" s="33" t="str">
        <f t="shared" ca="1" si="120"/>
        <v/>
      </c>
      <c r="V963" s="34"/>
      <c r="W963" s="35"/>
      <c r="X963" s="36" t="str">
        <f t="shared" ca="1" si="114"/>
        <v/>
      </c>
      <c r="Y963" s="37"/>
      <c r="Z963" s="38" t="str">
        <f t="shared" si="115"/>
        <v/>
      </c>
    </row>
    <row r="964" spans="1:26" s="39" customFormat="1" hidden="1">
      <c r="A964" s="30">
        <v>961</v>
      </c>
      <c r="B964" s="31"/>
      <c r="C964" s="31"/>
      <c r="D964" s="44"/>
      <c r="E964" s="72" t="str">
        <f>IFERROR(IF(INDEX(Sheet3!$B$2:$B$8, MATCH(D964, Sheet3!$A$2:$A$8, 0)) = 0, "", INDEX(Sheet3!$B$2:$B$8, MATCH(D964, Sheet3!$A$2:$A$8, 0))), "")</f>
        <v/>
      </c>
      <c r="F964" s="31"/>
      <c r="G964" s="45"/>
      <c r="H964" s="63" t="str">
        <f>IFERROR(INDEX(Sheet3!$F$2:$F$114, MATCH(G964, Sheet3!$E$2:$E$114, 0)), "")</f>
        <v/>
      </c>
      <c r="I964" s="32"/>
      <c r="J964" s="40" t="str">
        <f t="shared" ca="1" si="113"/>
        <v/>
      </c>
      <c r="K964" s="34"/>
      <c r="L964" s="59" t="str">
        <f t="shared" ca="1" si="116"/>
        <v/>
      </c>
      <c r="M964" s="34"/>
      <c r="N964" s="47" t="str">
        <f t="shared" ca="1" si="117"/>
        <v/>
      </c>
      <c r="O964" s="75"/>
      <c r="P964" s="75"/>
      <c r="Q964" s="47" t="str">
        <f t="shared" ca="1" si="118"/>
        <v/>
      </c>
      <c r="R964" s="34"/>
      <c r="S964" s="59" t="str">
        <f t="shared" ca="1" si="119"/>
        <v/>
      </c>
      <c r="T964" s="32"/>
      <c r="U964" s="33" t="str">
        <f t="shared" ca="1" si="120"/>
        <v/>
      </c>
      <c r="V964" s="34"/>
      <c r="W964" s="35"/>
      <c r="X964" s="36" t="str">
        <f t="shared" ca="1" si="114"/>
        <v/>
      </c>
      <c r="Y964" s="37"/>
      <c r="Z964" s="38" t="str">
        <f t="shared" si="115"/>
        <v/>
      </c>
    </row>
    <row r="965" spans="1:26" s="39" customFormat="1" hidden="1">
      <c r="A965" s="30">
        <v>962</v>
      </c>
      <c r="B965" s="31"/>
      <c r="C965" s="31"/>
      <c r="D965" s="44"/>
      <c r="E965" s="72" t="str">
        <f>IFERROR(IF(INDEX(Sheet3!$B$2:$B$8, MATCH(D965, Sheet3!$A$2:$A$8, 0)) = 0, "", INDEX(Sheet3!$B$2:$B$8, MATCH(D965, Sheet3!$A$2:$A$8, 0))), "")</f>
        <v/>
      </c>
      <c r="F965" s="31"/>
      <c r="G965" s="45"/>
      <c r="H965" s="63" t="str">
        <f>IFERROR(INDEX(Sheet3!$F$2:$F$114, MATCH(G965, Sheet3!$E$2:$E$114, 0)), "")</f>
        <v/>
      </c>
      <c r="I965" s="32"/>
      <c r="J965" s="40" t="str">
        <f t="shared" ca="1" si="113"/>
        <v/>
      </c>
      <c r="K965" s="34"/>
      <c r="L965" s="59" t="str">
        <f t="shared" ca="1" si="116"/>
        <v/>
      </c>
      <c r="M965" s="34"/>
      <c r="N965" s="47" t="str">
        <f t="shared" ca="1" si="117"/>
        <v/>
      </c>
      <c r="O965" s="75"/>
      <c r="P965" s="75"/>
      <c r="Q965" s="47" t="str">
        <f t="shared" ca="1" si="118"/>
        <v/>
      </c>
      <c r="R965" s="34"/>
      <c r="S965" s="59" t="str">
        <f t="shared" ca="1" si="119"/>
        <v/>
      </c>
      <c r="T965" s="32"/>
      <c r="U965" s="33" t="str">
        <f t="shared" ca="1" si="120"/>
        <v/>
      </c>
      <c r="V965" s="34"/>
      <c r="W965" s="35"/>
      <c r="X965" s="36" t="str">
        <f t="shared" ca="1" si="114"/>
        <v/>
      </c>
      <c r="Y965" s="37"/>
      <c r="Z965" s="38" t="str">
        <f t="shared" si="115"/>
        <v/>
      </c>
    </row>
    <row r="966" spans="1:26" s="39" customFormat="1" hidden="1">
      <c r="A966" s="30">
        <v>963</v>
      </c>
      <c r="B966" s="31"/>
      <c r="C966" s="31"/>
      <c r="D966" s="44"/>
      <c r="E966" s="72" t="str">
        <f>IFERROR(IF(INDEX(Sheet3!$B$2:$B$8, MATCH(D966, Sheet3!$A$2:$A$8, 0)) = 0, "", INDEX(Sheet3!$B$2:$B$8, MATCH(D966, Sheet3!$A$2:$A$8, 0))), "")</f>
        <v/>
      </c>
      <c r="F966" s="31"/>
      <c r="G966" s="45"/>
      <c r="H966" s="63" t="str">
        <f>IFERROR(INDEX(Sheet3!$F$2:$F$114, MATCH(G966, Sheet3!$E$2:$E$114, 0)), "")</f>
        <v/>
      </c>
      <c r="I966" s="32"/>
      <c r="J966" s="40" t="str">
        <f t="shared" ref="J966:J1017" ca="1" si="121">IF(I966="","",IF(Y966&lt;&gt;"",Y966-I966,TODAY()-I966))</f>
        <v/>
      </c>
      <c r="K966" s="34"/>
      <c r="L966" s="59" t="str">
        <f t="shared" ca="1" si="116"/>
        <v/>
      </c>
      <c r="M966" s="34"/>
      <c r="N966" s="47" t="str">
        <f t="shared" ca="1" si="117"/>
        <v/>
      </c>
      <c r="O966" s="75"/>
      <c r="P966" s="75"/>
      <c r="Q966" s="47" t="str">
        <f t="shared" ca="1" si="118"/>
        <v/>
      </c>
      <c r="R966" s="34"/>
      <c r="S966" s="59" t="str">
        <f t="shared" ca="1" si="119"/>
        <v/>
      </c>
      <c r="T966" s="32"/>
      <c r="U966" s="33" t="str">
        <f t="shared" ca="1" si="120"/>
        <v/>
      </c>
      <c r="V966" s="34"/>
      <c r="W966" s="35"/>
      <c r="X966" s="36" t="str">
        <f t="shared" ref="X966:X1017" ca="1" si="122">IF(I966="","",IF(Y966&lt;&gt;"","Completed",IF(TODAY()&lt;V966,"Planned",IF(TODAY()=V966,"Due","Overdue"))))</f>
        <v/>
      </c>
      <c r="Y966" s="37"/>
      <c r="Z966" s="38" t="str">
        <f t="shared" ref="Z966:Z1017" si="123">IF(Y966="","",IF(Y966&lt;=V966,1,0))</f>
        <v/>
      </c>
    </row>
    <row r="967" spans="1:26" s="39" customFormat="1" hidden="1">
      <c r="A967" s="30">
        <v>964</v>
      </c>
      <c r="B967" s="31"/>
      <c r="C967" s="31"/>
      <c r="D967" s="44"/>
      <c r="E967" s="72" t="str">
        <f>IFERROR(IF(INDEX(Sheet3!$B$2:$B$8, MATCH(D967, Sheet3!$A$2:$A$8, 0)) = 0, "", INDEX(Sheet3!$B$2:$B$8, MATCH(D967, Sheet3!$A$2:$A$8, 0))), "")</f>
        <v/>
      </c>
      <c r="F967" s="31"/>
      <c r="G967" s="45"/>
      <c r="H967" s="63" t="str">
        <f>IFERROR(INDEX(Sheet3!$F$2:$F$114, MATCH(G967, Sheet3!$E$2:$E$114, 0)), "")</f>
        <v/>
      </c>
      <c r="I967" s="32"/>
      <c r="J967" s="40" t="str">
        <f t="shared" ca="1" si="121"/>
        <v/>
      </c>
      <c r="K967" s="34"/>
      <c r="L967" s="59" t="str">
        <f t="shared" ref="L967:L1017" ca="1" si="124">IF(K967&lt;&gt;"",K967-I967,IF(I967="","",TODAY()-I967))</f>
        <v/>
      </c>
      <c r="M967" s="34"/>
      <c r="N967" s="47" t="str">
        <f t="shared" ref="N967:N1017" ca="1" si="125">IF(M967&lt;&gt;"",M967-K967,IF(K967="","",TODAY()-K967))</f>
        <v/>
      </c>
      <c r="O967" s="75"/>
      <c r="P967" s="75"/>
      <c r="Q967" s="47" t="str">
        <f t="shared" ref="Q967:Q1017" ca="1" si="126">IF(P967&lt;&gt;"",P967-O967,IF(O967="","",TODAY()-O967))</f>
        <v/>
      </c>
      <c r="R967" s="34"/>
      <c r="S967" s="59" t="str">
        <f t="shared" ref="S967:S1017" ca="1" si="127">IF(T967&lt;&gt;"",T967-R967,IF(R967="","",TODAY()-R967))</f>
        <v/>
      </c>
      <c r="T967" s="32"/>
      <c r="U967" s="33" t="str">
        <f t="shared" ca="1" si="120"/>
        <v/>
      </c>
      <c r="V967" s="34"/>
      <c r="W967" s="35"/>
      <c r="X967" s="36" t="str">
        <f t="shared" ca="1" si="122"/>
        <v/>
      </c>
      <c r="Y967" s="37"/>
      <c r="Z967" s="38" t="str">
        <f t="shared" si="123"/>
        <v/>
      </c>
    </row>
    <row r="968" spans="1:26" s="39" customFormat="1" hidden="1">
      <c r="A968" s="30">
        <v>965</v>
      </c>
      <c r="B968" s="31"/>
      <c r="C968" s="31"/>
      <c r="D968" s="44"/>
      <c r="E968" s="72" t="str">
        <f>IFERROR(IF(INDEX(Sheet3!$B$2:$B$8, MATCH(D968, Sheet3!$A$2:$A$8, 0)) = 0, "", INDEX(Sheet3!$B$2:$B$8, MATCH(D968, Sheet3!$A$2:$A$8, 0))), "")</f>
        <v/>
      </c>
      <c r="F968" s="31"/>
      <c r="G968" s="45"/>
      <c r="H968" s="63" t="str">
        <f>IFERROR(INDEX(Sheet3!$F$2:$F$114, MATCH(G968, Sheet3!$E$2:$E$114, 0)), "")</f>
        <v/>
      </c>
      <c r="I968" s="32"/>
      <c r="J968" s="40" t="str">
        <f t="shared" ca="1" si="121"/>
        <v/>
      </c>
      <c r="K968" s="34"/>
      <c r="L968" s="59" t="str">
        <f t="shared" ca="1" si="124"/>
        <v/>
      </c>
      <c r="M968" s="34"/>
      <c r="N968" s="47" t="str">
        <f t="shared" ca="1" si="125"/>
        <v/>
      </c>
      <c r="O968" s="75"/>
      <c r="P968" s="75"/>
      <c r="Q968" s="47" t="str">
        <f t="shared" ca="1" si="126"/>
        <v/>
      </c>
      <c r="R968" s="34"/>
      <c r="S968" s="59" t="str">
        <f t="shared" ca="1" si="127"/>
        <v/>
      </c>
      <c r="T968" s="32"/>
      <c r="U968" s="33" t="str">
        <f t="shared" ca="1" si="120"/>
        <v/>
      </c>
      <c r="V968" s="34"/>
      <c r="W968" s="35"/>
      <c r="X968" s="36" t="str">
        <f t="shared" ca="1" si="122"/>
        <v/>
      </c>
      <c r="Y968" s="37"/>
      <c r="Z968" s="38" t="str">
        <f t="shared" si="123"/>
        <v/>
      </c>
    </row>
    <row r="969" spans="1:26" s="39" customFormat="1" hidden="1">
      <c r="A969" s="30">
        <v>966</v>
      </c>
      <c r="B969" s="31"/>
      <c r="C969" s="31"/>
      <c r="D969" s="44"/>
      <c r="E969" s="72" t="str">
        <f>IFERROR(IF(INDEX(Sheet3!$B$2:$B$8, MATCH(D969, Sheet3!$A$2:$A$8, 0)) = 0, "", INDEX(Sheet3!$B$2:$B$8, MATCH(D969, Sheet3!$A$2:$A$8, 0))), "")</f>
        <v/>
      </c>
      <c r="F969" s="31"/>
      <c r="G969" s="45"/>
      <c r="H969" s="63" t="str">
        <f>IFERROR(INDEX(Sheet3!$F$2:$F$114, MATCH(G969, Sheet3!$E$2:$E$114, 0)), "")</f>
        <v/>
      </c>
      <c r="I969" s="32"/>
      <c r="J969" s="40" t="str">
        <f t="shared" ca="1" si="121"/>
        <v/>
      </c>
      <c r="K969" s="34"/>
      <c r="L969" s="59" t="str">
        <f t="shared" ca="1" si="124"/>
        <v/>
      </c>
      <c r="M969" s="34"/>
      <c r="N969" s="47" t="str">
        <f t="shared" ca="1" si="125"/>
        <v/>
      </c>
      <c r="O969" s="75"/>
      <c r="P969" s="75"/>
      <c r="Q969" s="47" t="str">
        <f t="shared" ca="1" si="126"/>
        <v/>
      </c>
      <c r="R969" s="34"/>
      <c r="S969" s="59" t="str">
        <f t="shared" ca="1" si="127"/>
        <v/>
      </c>
      <c r="T969" s="32"/>
      <c r="U969" s="33" t="str">
        <f t="shared" ca="1" si="120"/>
        <v/>
      </c>
      <c r="V969" s="34"/>
      <c r="W969" s="35"/>
      <c r="X969" s="36" t="str">
        <f t="shared" ca="1" si="122"/>
        <v/>
      </c>
      <c r="Y969" s="37"/>
      <c r="Z969" s="38" t="str">
        <f t="shared" si="123"/>
        <v/>
      </c>
    </row>
    <row r="970" spans="1:26" s="39" customFormat="1" hidden="1">
      <c r="A970" s="30">
        <v>967</v>
      </c>
      <c r="B970" s="31"/>
      <c r="C970" s="31"/>
      <c r="D970" s="44"/>
      <c r="E970" s="72" t="str">
        <f>IFERROR(IF(INDEX(Sheet3!$B$2:$B$8, MATCH(D970, Sheet3!$A$2:$A$8, 0)) = 0, "", INDEX(Sheet3!$B$2:$B$8, MATCH(D970, Sheet3!$A$2:$A$8, 0))), "")</f>
        <v/>
      </c>
      <c r="F970" s="31"/>
      <c r="G970" s="45"/>
      <c r="H970" s="63" t="str">
        <f>IFERROR(INDEX(Sheet3!$F$2:$F$114, MATCH(G970, Sheet3!$E$2:$E$114, 0)), "")</f>
        <v/>
      </c>
      <c r="I970" s="32"/>
      <c r="J970" s="40" t="str">
        <f t="shared" ca="1" si="121"/>
        <v/>
      </c>
      <c r="K970" s="34"/>
      <c r="L970" s="59" t="str">
        <f t="shared" ca="1" si="124"/>
        <v/>
      </c>
      <c r="M970" s="34"/>
      <c r="N970" s="47" t="str">
        <f t="shared" ca="1" si="125"/>
        <v/>
      </c>
      <c r="O970" s="75"/>
      <c r="P970" s="75"/>
      <c r="Q970" s="47" t="str">
        <f t="shared" ca="1" si="126"/>
        <v/>
      </c>
      <c r="R970" s="34"/>
      <c r="S970" s="59" t="str">
        <f t="shared" ca="1" si="127"/>
        <v/>
      </c>
      <c r="T970" s="32"/>
      <c r="U970" s="33" t="str">
        <f t="shared" ref="U970:U1017" ca="1" si="128">IF(T970="","",IF(Y970&lt;&gt;"",Y970-T970,TODAY()-T970))</f>
        <v/>
      </c>
      <c r="V970" s="34"/>
      <c r="W970" s="35"/>
      <c r="X970" s="36" t="str">
        <f t="shared" ca="1" si="122"/>
        <v/>
      </c>
      <c r="Y970" s="37"/>
      <c r="Z970" s="38" t="str">
        <f t="shared" si="123"/>
        <v/>
      </c>
    </row>
    <row r="971" spans="1:26" s="39" customFormat="1" hidden="1">
      <c r="A971" s="30">
        <v>968</v>
      </c>
      <c r="B971" s="31"/>
      <c r="C971" s="31"/>
      <c r="D971" s="44"/>
      <c r="E971" s="72" t="str">
        <f>IFERROR(IF(INDEX(Sheet3!$B$2:$B$8, MATCH(D971, Sheet3!$A$2:$A$8, 0)) = 0, "", INDEX(Sheet3!$B$2:$B$8, MATCH(D971, Sheet3!$A$2:$A$8, 0))), "")</f>
        <v/>
      </c>
      <c r="F971" s="31"/>
      <c r="G971" s="45"/>
      <c r="H971" s="63" t="str">
        <f>IFERROR(INDEX(Sheet3!$F$2:$F$114, MATCH(G971, Sheet3!$E$2:$E$114, 0)), "")</f>
        <v/>
      </c>
      <c r="I971" s="32"/>
      <c r="J971" s="40" t="str">
        <f t="shared" ca="1" si="121"/>
        <v/>
      </c>
      <c r="K971" s="34"/>
      <c r="L971" s="59" t="str">
        <f t="shared" ca="1" si="124"/>
        <v/>
      </c>
      <c r="M971" s="34"/>
      <c r="N971" s="47" t="str">
        <f t="shared" ca="1" si="125"/>
        <v/>
      </c>
      <c r="O971" s="75"/>
      <c r="P971" s="75"/>
      <c r="Q971" s="47" t="str">
        <f t="shared" ca="1" si="126"/>
        <v/>
      </c>
      <c r="R971" s="34"/>
      <c r="S971" s="59" t="str">
        <f t="shared" ca="1" si="127"/>
        <v/>
      </c>
      <c r="T971" s="32"/>
      <c r="U971" s="33" t="str">
        <f t="shared" ca="1" si="128"/>
        <v/>
      </c>
      <c r="V971" s="34"/>
      <c r="W971" s="35"/>
      <c r="X971" s="36" t="str">
        <f t="shared" ca="1" si="122"/>
        <v/>
      </c>
      <c r="Y971" s="37"/>
      <c r="Z971" s="38" t="str">
        <f t="shared" si="123"/>
        <v/>
      </c>
    </row>
    <row r="972" spans="1:26" s="39" customFormat="1" hidden="1">
      <c r="A972" s="30">
        <v>969</v>
      </c>
      <c r="B972" s="31"/>
      <c r="C972" s="31"/>
      <c r="D972" s="44"/>
      <c r="E972" s="72" t="str">
        <f>IFERROR(IF(INDEX(Sheet3!$B$2:$B$8, MATCH(D972, Sheet3!$A$2:$A$8, 0)) = 0, "", INDEX(Sheet3!$B$2:$B$8, MATCH(D972, Sheet3!$A$2:$A$8, 0))), "")</f>
        <v/>
      </c>
      <c r="F972" s="31"/>
      <c r="G972" s="45"/>
      <c r="H972" s="63" t="str">
        <f>IFERROR(INDEX(Sheet3!$F$2:$F$114, MATCH(G972, Sheet3!$E$2:$E$114, 0)), "")</f>
        <v/>
      </c>
      <c r="I972" s="32"/>
      <c r="J972" s="40" t="str">
        <f t="shared" ca="1" si="121"/>
        <v/>
      </c>
      <c r="K972" s="34"/>
      <c r="L972" s="59" t="str">
        <f t="shared" ca="1" si="124"/>
        <v/>
      </c>
      <c r="M972" s="34"/>
      <c r="N972" s="47" t="str">
        <f t="shared" ca="1" si="125"/>
        <v/>
      </c>
      <c r="O972" s="75"/>
      <c r="P972" s="75"/>
      <c r="Q972" s="47" t="str">
        <f t="shared" ca="1" si="126"/>
        <v/>
      </c>
      <c r="R972" s="34"/>
      <c r="S972" s="59" t="str">
        <f t="shared" ca="1" si="127"/>
        <v/>
      </c>
      <c r="T972" s="32"/>
      <c r="U972" s="33" t="str">
        <f t="shared" ca="1" si="128"/>
        <v/>
      </c>
      <c r="V972" s="34"/>
      <c r="W972" s="35"/>
      <c r="X972" s="36" t="str">
        <f t="shared" ca="1" si="122"/>
        <v/>
      </c>
      <c r="Y972" s="37"/>
      <c r="Z972" s="38" t="str">
        <f t="shared" si="123"/>
        <v/>
      </c>
    </row>
    <row r="973" spans="1:26" s="39" customFormat="1" hidden="1">
      <c r="A973" s="30">
        <v>970</v>
      </c>
      <c r="B973" s="31"/>
      <c r="C973" s="31"/>
      <c r="D973" s="44"/>
      <c r="E973" s="72" t="str">
        <f>IFERROR(IF(INDEX(Sheet3!$B$2:$B$8, MATCH(D973, Sheet3!$A$2:$A$8, 0)) = 0, "", INDEX(Sheet3!$B$2:$B$8, MATCH(D973, Sheet3!$A$2:$A$8, 0))), "")</f>
        <v/>
      </c>
      <c r="F973" s="31"/>
      <c r="G973" s="45"/>
      <c r="H973" s="63" t="str">
        <f>IFERROR(INDEX(Sheet3!$F$2:$F$114, MATCH(G973, Sheet3!$E$2:$E$114, 0)), "")</f>
        <v/>
      </c>
      <c r="I973" s="32"/>
      <c r="J973" s="40" t="str">
        <f t="shared" ca="1" si="121"/>
        <v/>
      </c>
      <c r="K973" s="34"/>
      <c r="L973" s="59" t="str">
        <f t="shared" ca="1" si="124"/>
        <v/>
      </c>
      <c r="M973" s="34"/>
      <c r="N973" s="47" t="str">
        <f t="shared" ca="1" si="125"/>
        <v/>
      </c>
      <c r="O973" s="75"/>
      <c r="P973" s="75"/>
      <c r="Q973" s="47" t="str">
        <f t="shared" ca="1" si="126"/>
        <v/>
      </c>
      <c r="R973" s="34"/>
      <c r="S973" s="59" t="str">
        <f t="shared" ca="1" si="127"/>
        <v/>
      </c>
      <c r="T973" s="32"/>
      <c r="U973" s="33" t="str">
        <f t="shared" ca="1" si="128"/>
        <v/>
      </c>
      <c r="V973" s="34"/>
      <c r="W973" s="35"/>
      <c r="X973" s="36" t="str">
        <f t="shared" ca="1" si="122"/>
        <v/>
      </c>
      <c r="Y973" s="37"/>
      <c r="Z973" s="38" t="str">
        <f t="shared" si="123"/>
        <v/>
      </c>
    </row>
    <row r="974" spans="1:26" s="39" customFormat="1" hidden="1">
      <c r="A974" s="30">
        <v>971</v>
      </c>
      <c r="B974" s="31"/>
      <c r="C974" s="31"/>
      <c r="D974" s="44"/>
      <c r="E974" s="72" t="str">
        <f>IFERROR(IF(INDEX(Sheet3!$B$2:$B$8, MATCH(D974, Sheet3!$A$2:$A$8, 0)) = 0, "", INDEX(Sheet3!$B$2:$B$8, MATCH(D974, Sheet3!$A$2:$A$8, 0))), "")</f>
        <v/>
      </c>
      <c r="F974" s="31"/>
      <c r="G974" s="45"/>
      <c r="H974" s="63" t="str">
        <f>IFERROR(INDEX(Sheet3!$F$2:$F$114, MATCH(G974, Sheet3!$E$2:$E$114, 0)), "")</f>
        <v/>
      </c>
      <c r="I974" s="32"/>
      <c r="J974" s="40" t="str">
        <f t="shared" ca="1" si="121"/>
        <v/>
      </c>
      <c r="K974" s="34"/>
      <c r="L974" s="59" t="str">
        <f t="shared" ca="1" si="124"/>
        <v/>
      </c>
      <c r="M974" s="34"/>
      <c r="N974" s="47" t="str">
        <f t="shared" ca="1" si="125"/>
        <v/>
      </c>
      <c r="O974" s="75"/>
      <c r="P974" s="75"/>
      <c r="Q974" s="47" t="str">
        <f t="shared" ca="1" si="126"/>
        <v/>
      </c>
      <c r="R974" s="34"/>
      <c r="S974" s="59" t="str">
        <f t="shared" ca="1" si="127"/>
        <v/>
      </c>
      <c r="T974" s="32"/>
      <c r="U974" s="33" t="str">
        <f t="shared" ca="1" si="128"/>
        <v/>
      </c>
      <c r="V974" s="34"/>
      <c r="W974" s="35"/>
      <c r="X974" s="36" t="str">
        <f t="shared" ca="1" si="122"/>
        <v/>
      </c>
      <c r="Y974" s="37"/>
      <c r="Z974" s="38" t="str">
        <f t="shared" si="123"/>
        <v/>
      </c>
    </row>
    <row r="975" spans="1:26" s="39" customFormat="1" hidden="1">
      <c r="A975" s="30">
        <v>972</v>
      </c>
      <c r="B975" s="31"/>
      <c r="C975" s="31"/>
      <c r="D975" s="44"/>
      <c r="E975" s="72" t="str">
        <f>IFERROR(IF(INDEX(Sheet3!$B$2:$B$8, MATCH(D975, Sheet3!$A$2:$A$8, 0)) = 0, "", INDEX(Sheet3!$B$2:$B$8, MATCH(D975, Sheet3!$A$2:$A$8, 0))), "")</f>
        <v/>
      </c>
      <c r="F975" s="31"/>
      <c r="G975" s="45"/>
      <c r="H975" s="63" t="str">
        <f>IFERROR(INDEX(Sheet3!$F$2:$F$114, MATCH(G975, Sheet3!$E$2:$E$114, 0)), "")</f>
        <v/>
      </c>
      <c r="I975" s="32"/>
      <c r="J975" s="40" t="str">
        <f t="shared" ca="1" si="121"/>
        <v/>
      </c>
      <c r="K975" s="34"/>
      <c r="L975" s="59" t="str">
        <f t="shared" ca="1" si="124"/>
        <v/>
      </c>
      <c r="M975" s="34"/>
      <c r="N975" s="47" t="str">
        <f t="shared" ca="1" si="125"/>
        <v/>
      </c>
      <c r="O975" s="75"/>
      <c r="P975" s="75"/>
      <c r="Q975" s="47" t="str">
        <f t="shared" ca="1" si="126"/>
        <v/>
      </c>
      <c r="R975" s="34"/>
      <c r="S975" s="59" t="str">
        <f t="shared" ca="1" si="127"/>
        <v/>
      </c>
      <c r="T975" s="32"/>
      <c r="U975" s="33" t="str">
        <f t="shared" ca="1" si="128"/>
        <v/>
      </c>
      <c r="V975" s="34"/>
      <c r="W975" s="35"/>
      <c r="X975" s="36" t="str">
        <f t="shared" ca="1" si="122"/>
        <v/>
      </c>
      <c r="Y975" s="37"/>
      <c r="Z975" s="38" t="str">
        <f t="shared" si="123"/>
        <v/>
      </c>
    </row>
    <row r="976" spans="1:26" s="39" customFormat="1" hidden="1">
      <c r="A976" s="30">
        <v>973</v>
      </c>
      <c r="B976" s="31"/>
      <c r="C976" s="31"/>
      <c r="D976" s="44"/>
      <c r="E976" s="72" t="str">
        <f>IFERROR(IF(INDEX(Sheet3!$B$2:$B$8, MATCH(D976, Sheet3!$A$2:$A$8, 0)) = 0, "", INDEX(Sheet3!$B$2:$B$8, MATCH(D976, Sheet3!$A$2:$A$8, 0))), "")</f>
        <v/>
      </c>
      <c r="F976" s="31"/>
      <c r="G976" s="45"/>
      <c r="H976" s="63" t="str">
        <f>IFERROR(INDEX(Sheet3!$F$2:$F$114, MATCH(G976, Sheet3!$E$2:$E$114, 0)), "")</f>
        <v/>
      </c>
      <c r="I976" s="32"/>
      <c r="J976" s="40" t="str">
        <f t="shared" ca="1" si="121"/>
        <v/>
      </c>
      <c r="K976" s="34"/>
      <c r="L976" s="59" t="str">
        <f t="shared" ca="1" si="124"/>
        <v/>
      </c>
      <c r="M976" s="34"/>
      <c r="N976" s="47" t="str">
        <f t="shared" ca="1" si="125"/>
        <v/>
      </c>
      <c r="O976" s="75"/>
      <c r="P976" s="75"/>
      <c r="Q976" s="47" t="str">
        <f t="shared" ca="1" si="126"/>
        <v/>
      </c>
      <c r="R976" s="34"/>
      <c r="S976" s="59" t="str">
        <f t="shared" ca="1" si="127"/>
        <v/>
      </c>
      <c r="T976" s="32"/>
      <c r="U976" s="33" t="str">
        <f t="shared" ca="1" si="128"/>
        <v/>
      </c>
      <c r="V976" s="34"/>
      <c r="W976" s="35"/>
      <c r="X976" s="36" t="str">
        <f t="shared" ca="1" si="122"/>
        <v/>
      </c>
      <c r="Y976" s="37"/>
      <c r="Z976" s="38" t="str">
        <f t="shared" si="123"/>
        <v/>
      </c>
    </row>
    <row r="977" spans="1:26" s="39" customFormat="1" hidden="1">
      <c r="A977" s="30">
        <v>974</v>
      </c>
      <c r="B977" s="31"/>
      <c r="C977" s="31"/>
      <c r="D977" s="44"/>
      <c r="E977" s="72" t="str">
        <f>IFERROR(IF(INDEX(Sheet3!$B$2:$B$8, MATCH(D977, Sheet3!$A$2:$A$8, 0)) = 0, "", INDEX(Sheet3!$B$2:$B$8, MATCH(D977, Sheet3!$A$2:$A$8, 0))), "")</f>
        <v/>
      </c>
      <c r="F977" s="31"/>
      <c r="G977" s="45"/>
      <c r="H977" s="63" t="str">
        <f>IFERROR(INDEX(Sheet3!$F$2:$F$114, MATCH(G977, Sheet3!$E$2:$E$114, 0)), "")</f>
        <v/>
      </c>
      <c r="I977" s="32"/>
      <c r="J977" s="40" t="str">
        <f t="shared" ca="1" si="121"/>
        <v/>
      </c>
      <c r="K977" s="34"/>
      <c r="L977" s="59" t="str">
        <f t="shared" ca="1" si="124"/>
        <v/>
      </c>
      <c r="M977" s="34"/>
      <c r="N977" s="47" t="str">
        <f t="shared" ca="1" si="125"/>
        <v/>
      </c>
      <c r="O977" s="75"/>
      <c r="P977" s="75"/>
      <c r="Q977" s="47" t="str">
        <f t="shared" ca="1" si="126"/>
        <v/>
      </c>
      <c r="R977" s="34"/>
      <c r="S977" s="59" t="str">
        <f t="shared" ca="1" si="127"/>
        <v/>
      </c>
      <c r="T977" s="32"/>
      <c r="U977" s="33" t="str">
        <f t="shared" ca="1" si="128"/>
        <v/>
      </c>
      <c r="V977" s="34"/>
      <c r="W977" s="35"/>
      <c r="X977" s="36" t="str">
        <f t="shared" ca="1" si="122"/>
        <v/>
      </c>
      <c r="Y977" s="37"/>
      <c r="Z977" s="38" t="str">
        <f t="shared" si="123"/>
        <v/>
      </c>
    </row>
    <row r="978" spans="1:26" s="39" customFormat="1" hidden="1">
      <c r="A978" s="30">
        <v>975</v>
      </c>
      <c r="B978" s="31"/>
      <c r="C978" s="31"/>
      <c r="D978" s="44"/>
      <c r="E978" s="72" t="str">
        <f>IFERROR(IF(INDEX(Sheet3!$B$2:$B$8, MATCH(D978, Sheet3!$A$2:$A$8, 0)) = 0, "", INDEX(Sheet3!$B$2:$B$8, MATCH(D978, Sheet3!$A$2:$A$8, 0))), "")</f>
        <v/>
      </c>
      <c r="F978" s="31"/>
      <c r="G978" s="45"/>
      <c r="H978" s="63" t="str">
        <f>IFERROR(INDEX(Sheet3!$F$2:$F$114, MATCH(G978, Sheet3!$E$2:$E$114, 0)), "")</f>
        <v/>
      </c>
      <c r="I978" s="32"/>
      <c r="J978" s="40" t="str">
        <f t="shared" ca="1" si="121"/>
        <v/>
      </c>
      <c r="K978" s="34"/>
      <c r="L978" s="59" t="str">
        <f t="shared" ca="1" si="124"/>
        <v/>
      </c>
      <c r="M978" s="34"/>
      <c r="N978" s="47" t="str">
        <f t="shared" ca="1" si="125"/>
        <v/>
      </c>
      <c r="O978" s="75"/>
      <c r="P978" s="75"/>
      <c r="Q978" s="47" t="str">
        <f t="shared" ca="1" si="126"/>
        <v/>
      </c>
      <c r="R978" s="34"/>
      <c r="S978" s="59" t="str">
        <f t="shared" ca="1" si="127"/>
        <v/>
      </c>
      <c r="T978" s="32"/>
      <c r="U978" s="33" t="str">
        <f t="shared" ca="1" si="128"/>
        <v/>
      </c>
      <c r="V978" s="34"/>
      <c r="W978" s="35"/>
      <c r="X978" s="36" t="str">
        <f t="shared" ca="1" si="122"/>
        <v/>
      </c>
      <c r="Y978" s="37"/>
      <c r="Z978" s="38" t="str">
        <f t="shared" si="123"/>
        <v/>
      </c>
    </row>
    <row r="979" spans="1:26" s="39" customFormat="1" hidden="1">
      <c r="A979" s="30">
        <v>976</v>
      </c>
      <c r="B979" s="31"/>
      <c r="C979" s="31"/>
      <c r="D979" s="44"/>
      <c r="E979" s="72" t="str">
        <f>IFERROR(IF(INDEX(Sheet3!$B$2:$B$8, MATCH(D979, Sheet3!$A$2:$A$8, 0)) = 0, "", INDEX(Sheet3!$B$2:$B$8, MATCH(D979, Sheet3!$A$2:$A$8, 0))), "")</f>
        <v/>
      </c>
      <c r="F979" s="31"/>
      <c r="G979" s="45"/>
      <c r="H979" s="63" t="str">
        <f>IFERROR(INDEX(Sheet3!$F$2:$F$114, MATCH(G979, Sheet3!$E$2:$E$114, 0)), "")</f>
        <v/>
      </c>
      <c r="I979" s="32"/>
      <c r="J979" s="40" t="str">
        <f t="shared" ca="1" si="121"/>
        <v/>
      </c>
      <c r="K979" s="34"/>
      <c r="L979" s="59" t="str">
        <f t="shared" ca="1" si="124"/>
        <v/>
      </c>
      <c r="M979" s="34"/>
      <c r="N979" s="47" t="str">
        <f t="shared" ca="1" si="125"/>
        <v/>
      </c>
      <c r="O979" s="75"/>
      <c r="P979" s="75"/>
      <c r="Q979" s="47" t="str">
        <f t="shared" ca="1" si="126"/>
        <v/>
      </c>
      <c r="R979" s="34"/>
      <c r="S979" s="59" t="str">
        <f t="shared" ca="1" si="127"/>
        <v/>
      </c>
      <c r="T979" s="32"/>
      <c r="U979" s="33" t="str">
        <f t="shared" ca="1" si="128"/>
        <v/>
      </c>
      <c r="V979" s="34"/>
      <c r="W979" s="35"/>
      <c r="X979" s="36" t="str">
        <f t="shared" ca="1" si="122"/>
        <v/>
      </c>
      <c r="Y979" s="37"/>
      <c r="Z979" s="38" t="str">
        <f t="shared" si="123"/>
        <v/>
      </c>
    </row>
    <row r="980" spans="1:26" s="39" customFormat="1" hidden="1">
      <c r="A980" s="30">
        <v>977</v>
      </c>
      <c r="B980" s="31"/>
      <c r="C980" s="31"/>
      <c r="D980" s="44"/>
      <c r="E980" s="72" t="str">
        <f>IFERROR(IF(INDEX(Sheet3!$B$2:$B$8, MATCH(D980, Sheet3!$A$2:$A$8, 0)) = 0, "", INDEX(Sheet3!$B$2:$B$8, MATCH(D980, Sheet3!$A$2:$A$8, 0))), "")</f>
        <v/>
      </c>
      <c r="F980" s="31"/>
      <c r="G980" s="45"/>
      <c r="H980" s="63" t="str">
        <f>IFERROR(INDEX(Sheet3!$F$2:$F$114, MATCH(G980, Sheet3!$E$2:$E$114, 0)), "")</f>
        <v/>
      </c>
      <c r="I980" s="32"/>
      <c r="J980" s="40" t="str">
        <f t="shared" ca="1" si="121"/>
        <v/>
      </c>
      <c r="K980" s="34"/>
      <c r="L980" s="59" t="str">
        <f t="shared" ca="1" si="124"/>
        <v/>
      </c>
      <c r="M980" s="34"/>
      <c r="N980" s="47" t="str">
        <f t="shared" ca="1" si="125"/>
        <v/>
      </c>
      <c r="O980" s="75"/>
      <c r="P980" s="75"/>
      <c r="Q980" s="47" t="str">
        <f t="shared" ca="1" si="126"/>
        <v/>
      </c>
      <c r="R980" s="34"/>
      <c r="S980" s="59" t="str">
        <f t="shared" ca="1" si="127"/>
        <v/>
      </c>
      <c r="T980" s="32"/>
      <c r="U980" s="33" t="str">
        <f t="shared" ca="1" si="128"/>
        <v/>
      </c>
      <c r="V980" s="34"/>
      <c r="W980" s="35"/>
      <c r="X980" s="36" t="str">
        <f t="shared" ca="1" si="122"/>
        <v/>
      </c>
      <c r="Y980" s="37"/>
      <c r="Z980" s="38" t="str">
        <f t="shared" si="123"/>
        <v/>
      </c>
    </row>
    <row r="981" spans="1:26" s="39" customFormat="1" hidden="1">
      <c r="A981" s="30">
        <v>978</v>
      </c>
      <c r="B981" s="31"/>
      <c r="C981" s="31"/>
      <c r="D981" s="44"/>
      <c r="E981" s="72" t="str">
        <f>IFERROR(IF(INDEX(Sheet3!$B$2:$B$8, MATCH(D981, Sheet3!$A$2:$A$8, 0)) = 0, "", INDEX(Sheet3!$B$2:$B$8, MATCH(D981, Sheet3!$A$2:$A$8, 0))), "")</f>
        <v/>
      </c>
      <c r="F981" s="31"/>
      <c r="G981" s="45"/>
      <c r="H981" s="63" t="str">
        <f>IFERROR(INDEX(Sheet3!$F$2:$F$114, MATCH(G981, Sheet3!$E$2:$E$114, 0)), "")</f>
        <v/>
      </c>
      <c r="I981" s="32"/>
      <c r="J981" s="40" t="str">
        <f t="shared" ca="1" si="121"/>
        <v/>
      </c>
      <c r="K981" s="34"/>
      <c r="L981" s="59" t="str">
        <f t="shared" ca="1" si="124"/>
        <v/>
      </c>
      <c r="M981" s="34"/>
      <c r="N981" s="47" t="str">
        <f t="shared" ca="1" si="125"/>
        <v/>
      </c>
      <c r="O981" s="75"/>
      <c r="P981" s="75"/>
      <c r="Q981" s="47" t="str">
        <f t="shared" ca="1" si="126"/>
        <v/>
      </c>
      <c r="R981" s="34"/>
      <c r="S981" s="59" t="str">
        <f t="shared" ca="1" si="127"/>
        <v/>
      </c>
      <c r="T981" s="32"/>
      <c r="U981" s="33" t="str">
        <f t="shared" ca="1" si="128"/>
        <v/>
      </c>
      <c r="V981" s="34"/>
      <c r="W981" s="35"/>
      <c r="X981" s="36" t="str">
        <f t="shared" ca="1" si="122"/>
        <v/>
      </c>
      <c r="Y981" s="37"/>
      <c r="Z981" s="38" t="str">
        <f t="shared" si="123"/>
        <v/>
      </c>
    </row>
    <row r="982" spans="1:26" s="39" customFormat="1" hidden="1">
      <c r="A982" s="30">
        <v>979</v>
      </c>
      <c r="B982" s="31"/>
      <c r="C982" s="31"/>
      <c r="D982" s="44"/>
      <c r="E982" s="72" t="str">
        <f>IFERROR(IF(INDEX(Sheet3!$B$2:$B$8, MATCH(D982, Sheet3!$A$2:$A$8, 0)) = 0, "", INDEX(Sheet3!$B$2:$B$8, MATCH(D982, Sheet3!$A$2:$A$8, 0))), "")</f>
        <v/>
      </c>
      <c r="F982" s="31"/>
      <c r="G982" s="45"/>
      <c r="H982" s="63" t="str">
        <f>IFERROR(INDEX(Sheet3!$F$2:$F$114, MATCH(G982, Sheet3!$E$2:$E$114, 0)), "")</f>
        <v/>
      </c>
      <c r="I982" s="32"/>
      <c r="J982" s="40" t="str">
        <f t="shared" ca="1" si="121"/>
        <v/>
      </c>
      <c r="K982" s="34"/>
      <c r="L982" s="59" t="str">
        <f t="shared" ca="1" si="124"/>
        <v/>
      </c>
      <c r="M982" s="34"/>
      <c r="N982" s="47" t="str">
        <f t="shared" ca="1" si="125"/>
        <v/>
      </c>
      <c r="O982" s="75"/>
      <c r="P982" s="75"/>
      <c r="Q982" s="47" t="str">
        <f t="shared" ca="1" si="126"/>
        <v/>
      </c>
      <c r="R982" s="34"/>
      <c r="S982" s="59" t="str">
        <f t="shared" ca="1" si="127"/>
        <v/>
      </c>
      <c r="T982" s="32"/>
      <c r="U982" s="33" t="str">
        <f t="shared" ca="1" si="128"/>
        <v/>
      </c>
      <c r="V982" s="34"/>
      <c r="W982" s="35"/>
      <c r="X982" s="36" t="str">
        <f t="shared" ca="1" si="122"/>
        <v/>
      </c>
      <c r="Y982" s="37"/>
      <c r="Z982" s="38" t="str">
        <f t="shared" si="123"/>
        <v/>
      </c>
    </row>
    <row r="983" spans="1:26" s="39" customFormat="1" hidden="1">
      <c r="A983" s="30">
        <v>980</v>
      </c>
      <c r="B983" s="31"/>
      <c r="C983" s="31"/>
      <c r="D983" s="44"/>
      <c r="E983" s="72" t="str">
        <f>IFERROR(IF(INDEX(Sheet3!$B$2:$B$8, MATCH(D983, Sheet3!$A$2:$A$8, 0)) = 0, "", INDEX(Sheet3!$B$2:$B$8, MATCH(D983, Sheet3!$A$2:$A$8, 0))), "")</f>
        <v/>
      </c>
      <c r="F983" s="31"/>
      <c r="G983" s="45"/>
      <c r="H983" s="63" t="str">
        <f>IFERROR(INDEX(Sheet3!$F$2:$F$114, MATCH(G983, Sheet3!$E$2:$E$114, 0)), "")</f>
        <v/>
      </c>
      <c r="I983" s="32"/>
      <c r="J983" s="40" t="str">
        <f t="shared" ca="1" si="121"/>
        <v/>
      </c>
      <c r="K983" s="34"/>
      <c r="L983" s="59" t="str">
        <f t="shared" ca="1" si="124"/>
        <v/>
      </c>
      <c r="M983" s="34"/>
      <c r="N983" s="47" t="str">
        <f t="shared" ca="1" si="125"/>
        <v/>
      </c>
      <c r="O983" s="75"/>
      <c r="P983" s="75"/>
      <c r="Q983" s="47" t="str">
        <f t="shared" ca="1" si="126"/>
        <v/>
      </c>
      <c r="R983" s="34"/>
      <c r="S983" s="59" t="str">
        <f t="shared" ca="1" si="127"/>
        <v/>
      </c>
      <c r="T983" s="32"/>
      <c r="U983" s="33" t="str">
        <f t="shared" ca="1" si="128"/>
        <v/>
      </c>
      <c r="V983" s="34"/>
      <c r="W983" s="35"/>
      <c r="X983" s="36" t="str">
        <f t="shared" ca="1" si="122"/>
        <v/>
      </c>
      <c r="Y983" s="37"/>
      <c r="Z983" s="38" t="str">
        <f t="shared" si="123"/>
        <v/>
      </c>
    </row>
    <row r="984" spans="1:26" s="39" customFormat="1" hidden="1">
      <c r="A984" s="30">
        <v>981</v>
      </c>
      <c r="B984" s="31"/>
      <c r="C984" s="31"/>
      <c r="D984" s="44"/>
      <c r="E984" s="72" t="str">
        <f>IFERROR(IF(INDEX(Sheet3!$B$2:$B$8, MATCH(D984, Sheet3!$A$2:$A$8, 0)) = 0, "", INDEX(Sheet3!$B$2:$B$8, MATCH(D984, Sheet3!$A$2:$A$8, 0))), "")</f>
        <v/>
      </c>
      <c r="F984" s="31"/>
      <c r="G984" s="45"/>
      <c r="H984" s="63" t="str">
        <f>IFERROR(INDEX(Sheet3!$F$2:$F$114, MATCH(G984, Sheet3!$E$2:$E$114, 0)), "")</f>
        <v/>
      </c>
      <c r="I984" s="32"/>
      <c r="J984" s="40" t="str">
        <f t="shared" ca="1" si="121"/>
        <v/>
      </c>
      <c r="K984" s="34"/>
      <c r="L984" s="59" t="str">
        <f t="shared" ca="1" si="124"/>
        <v/>
      </c>
      <c r="M984" s="34"/>
      <c r="N984" s="47" t="str">
        <f t="shared" ca="1" si="125"/>
        <v/>
      </c>
      <c r="O984" s="75"/>
      <c r="P984" s="75"/>
      <c r="Q984" s="47" t="str">
        <f t="shared" ca="1" si="126"/>
        <v/>
      </c>
      <c r="R984" s="34"/>
      <c r="S984" s="59" t="str">
        <f t="shared" ca="1" si="127"/>
        <v/>
      </c>
      <c r="T984" s="32"/>
      <c r="U984" s="33" t="str">
        <f t="shared" ca="1" si="128"/>
        <v/>
      </c>
      <c r="V984" s="34"/>
      <c r="W984" s="35"/>
      <c r="X984" s="36" t="str">
        <f t="shared" ca="1" si="122"/>
        <v/>
      </c>
      <c r="Y984" s="37"/>
      <c r="Z984" s="38" t="str">
        <f t="shared" si="123"/>
        <v/>
      </c>
    </row>
    <row r="985" spans="1:26" s="39" customFormat="1" hidden="1">
      <c r="A985" s="30">
        <v>982</v>
      </c>
      <c r="B985" s="31"/>
      <c r="C985" s="31"/>
      <c r="D985" s="44"/>
      <c r="E985" s="72" t="str">
        <f>IFERROR(IF(INDEX(Sheet3!$B$2:$B$8, MATCH(D985, Sheet3!$A$2:$A$8, 0)) = 0, "", INDEX(Sheet3!$B$2:$B$8, MATCH(D985, Sheet3!$A$2:$A$8, 0))), "")</f>
        <v/>
      </c>
      <c r="F985" s="31"/>
      <c r="G985" s="45"/>
      <c r="H985" s="63" t="str">
        <f>IFERROR(INDEX(Sheet3!$F$2:$F$114, MATCH(G985, Sheet3!$E$2:$E$114, 0)), "")</f>
        <v/>
      </c>
      <c r="I985" s="32"/>
      <c r="J985" s="40" t="str">
        <f t="shared" ca="1" si="121"/>
        <v/>
      </c>
      <c r="K985" s="34"/>
      <c r="L985" s="59" t="str">
        <f t="shared" ca="1" si="124"/>
        <v/>
      </c>
      <c r="M985" s="34"/>
      <c r="N985" s="47" t="str">
        <f t="shared" ca="1" si="125"/>
        <v/>
      </c>
      <c r="O985" s="75"/>
      <c r="P985" s="75"/>
      <c r="Q985" s="47" t="str">
        <f t="shared" ca="1" si="126"/>
        <v/>
      </c>
      <c r="R985" s="34"/>
      <c r="S985" s="59" t="str">
        <f t="shared" ca="1" si="127"/>
        <v/>
      </c>
      <c r="T985" s="32"/>
      <c r="U985" s="33" t="str">
        <f t="shared" ca="1" si="128"/>
        <v/>
      </c>
      <c r="V985" s="34"/>
      <c r="W985" s="35"/>
      <c r="X985" s="36" t="str">
        <f t="shared" ca="1" si="122"/>
        <v/>
      </c>
      <c r="Y985" s="37"/>
      <c r="Z985" s="38" t="str">
        <f t="shared" si="123"/>
        <v/>
      </c>
    </row>
    <row r="986" spans="1:26" s="39" customFormat="1" hidden="1">
      <c r="A986" s="30">
        <v>983</v>
      </c>
      <c r="B986" s="31"/>
      <c r="C986" s="31"/>
      <c r="D986" s="44"/>
      <c r="E986" s="72" t="str">
        <f>IFERROR(IF(INDEX(Sheet3!$B$2:$B$8, MATCH(D986, Sheet3!$A$2:$A$8, 0)) = 0, "", INDEX(Sheet3!$B$2:$B$8, MATCH(D986, Sheet3!$A$2:$A$8, 0))), "")</f>
        <v/>
      </c>
      <c r="F986" s="31"/>
      <c r="G986" s="45"/>
      <c r="H986" s="63" t="str">
        <f>IFERROR(INDEX(Sheet3!$F$2:$F$114, MATCH(G986, Sheet3!$E$2:$E$114, 0)), "")</f>
        <v/>
      </c>
      <c r="I986" s="32"/>
      <c r="J986" s="40" t="str">
        <f t="shared" ca="1" si="121"/>
        <v/>
      </c>
      <c r="K986" s="34"/>
      <c r="L986" s="59" t="str">
        <f t="shared" ca="1" si="124"/>
        <v/>
      </c>
      <c r="M986" s="34"/>
      <c r="N986" s="47" t="str">
        <f t="shared" ca="1" si="125"/>
        <v/>
      </c>
      <c r="O986" s="75"/>
      <c r="P986" s="75"/>
      <c r="Q986" s="47" t="str">
        <f t="shared" ca="1" si="126"/>
        <v/>
      </c>
      <c r="R986" s="34"/>
      <c r="S986" s="59" t="str">
        <f t="shared" ca="1" si="127"/>
        <v/>
      </c>
      <c r="T986" s="32"/>
      <c r="U986" s="33" t="str">
        <f t="shared" ca="1" si="128"/>
        <v/>
      </c>
      <c r="V986" s="34"/>
      <c r="W986" s="35"/>
      <c r="X986" s="36" t="str">
        <f t="shared" ca="1" si="122"/>
        <v/>
      </c>
      <c r="Y986" s="37"/>
      <c r="Z986" s="38" t="str">
        <f t="shared" si="123"/>
        <v/>
      </c>
    </row>
    <row r="987" spans="1:26" s="39" customFormat="1" hidden="1">
      <c r="A987" s="30">
        <v>984</v>
      </c>
      <c r="B987" s="31"/>
      <c r="C987" s="31"/>
      <c r="D987" s="44"/>
      <c r="E987" s="72" t="str">
        <f>IFERROR(IF(INDEX(Sheet3!$B$2:$B$8, MATCH(D987, Sheet3!$A$2:$A$8, 0)) = 0, "", INDEX(Sheet3!$B$2:$B$8, MATCH(D987, Sheet3!$A$2:$A$8, 0))), "")</f>
        <v/>
      </c>
      <c r="F987" s="31"/>
      <c r="G987" s="45"/>
      <c r="H987" s="63" t="str">
        <f>IFERROR(INDEX(Sheet3!$F$2:$F$114, MATCH(G987, Sheet3!$E$2:$E$114, 0)), "")</f>
        <v/>
      </c>
      <c r="I987" s="32"/>
      <c r="J987" s="40" t="str">
        <f t="shared" ca="1" si="121"/>
        <v/>
      </c>
      <c r="K987" s="34"/>
      <c r="L987" s="59" t="str">
        <f t="shared" ca="1" si="124"/>
        <v/>
      </c>
      <c r="M987" s="34"/>
      <c r="N987" s="47" t="str">
        <f t="shared" ca="1" si="125"/>
        <v/>
      </c>
      <c r="O987" s="75"/>
      <c r="P987" s="75"/>
      <c r="Q987" s="47" t="str">
        <f t="shared" ca="1" si="126"/>
        <v/>
      </c>
      <c r="R987" s="34"/>
      <c r="S987" s="59" t="str">
        <f t="shared" ca="1" si="127"/>
        <v/>
      </c>
      <c r="T987" s="32"/>
      <c r="U987" s="33" t="str">
        <f t="shared" ca="1" si="128"/>
        <v/>
      </c>
      <c r="V987" s="34"/>
      <c r="W987" s="35"/>
      <c r="X987" s="36" t="str">
        <f t="shared" ca="1" si="122"/>
        <v/>
      </c>
      <c r="Y987" s="37"/>
      <c r="Z987" s="38" t="str">
        <f t="shared" si="123"/>
        <v/>
      </c>
    </row>
    <row r="988" spans="1:26" s="39" customFormat="1" hidden="1">
      <c r="A988" s="30">
        <v>985</v>
      </c>
      <c r="B988" s="31"/>
      <c r="C988" s="31"/>
      <c r="D988" s="44"/>
      <c r="E988" s="72" t="str">
        <f>IFERROR(IF(INDEX(Sheet3!$B$2:$B$8, MATCH(D988, Sheet3!$A$2:$A$8, 0)) = 0, "", INDEX(Sheet3!$B$2:$B$8, MATCH(D988, Sheet3!$A$2:$A$8, 0))), "")</f>
        <v/>
      </c>
      <c r="F988" s="31"/>
      <c r="G988" s="45"/>
      <c r="H988" s="63" t="str">
        <f>IFERROR(INDEX(Sheet3!$F$2:$F$114, MATCH(G988, Sheet3!$E$2:$E$114, 0)), "")</f>
        <v/>
      </c>
      <c r="I988" s="32"/>
      <c r="J988" s="40" t="str">
        <f t="shared" ca="1" si="121"/>
        <v/>
      </c>
      <c r="K988" s="34"/>
      <c r="L988" s="59" t="str">
        <f t="shared" ca="1" si="124"/>
        <v/>
      </c>
      <c r="M988" s="34"/>
      <c r="N988" s="47" t="str">
        <f t="shared" ca="1" si="125"/>
        <v/>
      </c>
      <c r="O988" s="75"/>
      <c r="P988" s="75"/>
      <c r="Q988" s="47" t="str">
        <f t="shared" ca="1" si="126"/>
        <v/>
      </c>
      <c r="R988" s="34"/>
      <c r="S988" s="59" t="str">
        <f t="shared" ca="1" si="127"/>
        <v/>
      </c>
      <c r="T988" s="32"/>
      <c r="U988" s="33" t="str">
        <f t="shared" ca="1" si="128"/>
        <v/>
      </c>
      <c r="V988" s="34"/>
      <c r="W988" s="35"/>
      <c r="X988" s="36" t="str">
        <f t="shared" ca="1" si="122"/>
        <v/>
      </c>
      <c r="Y988" s="37"/>
      <c r="Z988" s="38" t="str">
        <f t="shared" si="123"/>
        <v/>
      </c>
    </row>
    <row r="989" spans="1:26" s="39" customFormat="1" hidden="1">
      <c r="A989" s="30">
        <v>986</v>
      </c>
      <c r="B989" s="31"/>
      <c r="C989" s="31"/>
      <c r="D989" s="44"/>
      <c r="E989" s="72" t="str">
        <f>IFERROR(IF(INDEX(Sheet3!$B$2:$B$8, MATCH(D989, Sheet3!$A$2:$A$8, 0)) = 0, "", INDEX(Sheet3!$B$2:$B$8, MATCH(D989, Sheet3!$A$2:$A$8, 0))), "")</f>
        <v/>
      </c>
      <c r="F989" s="31"/>
      <c r="G989" s="45"/>
      <c r="H989" s="63" t="str">
        <f>IFERROR(INDEX(Sheet3!$F$2:$F$114, MATCH(G989, Sheet3!$E$2:$E$114, 0)), "")</f>
        <v/>
      </c>
      <c r="I989" s="32"/>
      <c r="J989" s="40" t="str">
        <f t="shared" ca="1" si="121"/>
        <v/>
      </c>
      <c r="K989" s="34"/>
      <c r="L989" s="59" t="str">
        <f t="shared" ca="1" si="124"/>
        <v/>
      </c>
      <c r="M989" s="34"/>
      <c r="N989" s="47" t="str">
        <f t="shared" ca="1" si="125"/>
        <v/>
      </c>
      <c r="O989" s="75"/>
      <c r="P989" s="75"/>
      <c r="Q989" s="47" t="str">
        <f t="shared" ca="1" si="126"/>
        <v/>
      </c>
      <c r="R989" s="34"/>
      <c r="S989" s="59" t="str">
        <f t="shared" ca="1" si="127"/>
        <v/>
      </c>
      <c r="T989" s="32"/>
      <c r="U989" s="33" t="str">
        <f t="shared" ca="1" si="128"/>
        <v/>
      </c>
      <c r="V989" s="34"/>
      <c r="W989" s="35"/>
      <c r="X989" s="36" t="str">
        <f t="shared" ca="1" si="122"/>
        <v/>
      </c>
      <c r="Y989" s="37"/>
      <c r="Z989" s="38" t="str">
        <f t="shared" si="123"/>
        <v/>
      </c>
    </row>
    <row r="990" spans="1:26" s="39" customFormat="1" hidden="1">
      <c r="A990" s="30">
        <v>987</v>
      </c>
      <c r="B990" s="31"/>
      <c r="C990" s="31"/>
      <c r="D990" s="44"/>
      <c r="E990" s="72" t="str">
        <f>IFERROR(IF(INDEX(Sheet3!$B$2:$B$8, MATCH(D990, Sheet3!$A$2:$A$8, 0)) = 0, "", INDEX(Sheet3!$B$2:$B$8, MATCH(D990, Sheet3!$A$2:$A$8, 0))), "")</f>
        <v/>
      </c>
      <c r="F990" s="31"/>
      <c r="G990" s="45"/>
      <c r="H990" s="63" t="str">
        <f>IFERROR(INDEX(Sheet3!$F$2:$F$114, MATCH(G990, Sheet3!$E$2:$E$114, 0)), "")</f>
        <v/>
      </c>
      <c r="I990" s="32"/>
      <c r="J990" s="40" t="str">
        <f t="shared" ca="1" si="121"/>
        <v/>
      </c>
      <c r="K990" s="34"/>
      <c r="L990" s="59" t="str">
        <f t="shared" ca="1" si="124"/>
        <v/>
      </c>
      <c r="M990" s="34"/>
      <c r="N990" s="47" t="str">
        <f t="shared" ca="1" si="125"/>
        <v/>
      </c>
      <c r="O990" s="75"/>
      <c r="P990" s="75"/>
      <c r="Q990" s="47" t="str">
        <f t="shared" ca="1" si="126"/>
        <v/>
      </c>
      <c r="R990" s="34"/>
      <c r="S990" s="59" t="str">
        <f t="shared" ca="1" si="127"/>
        <v/>
      </c>
      <c r="T990" s="32"/>
      <c r="U990" s="33" t="str">
        <f t="shared" ca="1" si="128"/>
        <v/>
      </c>
      <c r="V990" s="34"/>
      <c r="W990" s="35"/>
      <c r="X990" s="36" t="str">
        <f t="shared" ca="1" si="122"/>
        <v/>
      </c>
      <c r="Y990" s="37"/>
      <c r="Z990" s="38" t="str">
        <f t="shared" si="123"/>
        <v/>
      </c>
    </row>
    <row r="991" spans="1:26" s="39" customFormat="1" hidden="1">
      <c r="A991" s="30">
        <v>988</v>
      </c>
      <c r="B991" s="31"/>
      <c r="C991" s="31"/>
      <c r="D991" s="44"/>
      <c r="E991" s="72" t="str">
        <f>IFERROR(IF(INDEX(Sheet3!$B$2:$B$8, MATCH(D991, Sheet3!$A$2:$A$8, 0)) = 0, "", INDEX(Sheet3!$B$2:$B$8, MATCH(D991, Sheet3!$A$2:$A$8, 0))), "")</f>
        <v/>
      </c>
      <c r="F991" s="31"/>
      <c r="G991" s="45"/>
      <c r="H991" s="63" t="str">
        <f>IFERROR(INDEX(Sheet3!$F$2:$F$114, MATCH(G991, Sheet3!$E$2:$E$114, 0)), "")</f>
        <v/>
      </c>
      <c r="I991" s="32"/>
      <c r="J991" s="40" t="str">
        <f t="shared" ca="1" si="121"/>
        <v/>
      </c>
      <c r="K991" s="34"/>
      <c r="L991" s="59" t="str">
        <f t="shared" ca="1" si="124"/>
        <v/>
      </c>
      <c r="M991" s="34"/>
      <c r="N991" s="47" t="str">
        <f t="shared" ca="1" si="125"/>
        <v/>
      </c>
      <c r="O991" s="75"/>
      <c r="P991" s="75"/>
      <c r="Q991" s="47" t="str">
        <f t="shared" ca="1" si="126"/>
        <v/>
      </c>
      <c r="R991" s="34"/>
      <c r="S991" s="59" t="str">
        <f t="shared" ca="1" si="127"/>
        <v/>
      </c>
      <c r="T991" s="32"/>
      <c r="U991" s="33" t="str">
        <f t="shared" ca="1" si="128"/>
        <v/>
      </c>
      <c r="V991" s="34"/>
      <c r="W991" s="35"/>
      <c r="X991" s="36" t="str">
        <f t="shared" ca="1" si="122"/>
        <v/>
      </c>
      <c r="Y991" s="37"/>
      <c r="Z991" s="38" t="str">
        <f t="shared" si="123"/>
        <v/>
      </c>
    </row>
    <row r="992" spans="1:26" s="39" customFormat="1" hidden="1">
      <c r="A992" s="30">
        <v>989</v>
      </c>
      <c r="B992" s="31"/>
      <c r="C992" s="31"/>
      <c r="D992" s="44"/>
      <c r="E992" s="72" t="str">
        <f>IFERROR(IF(INDEX(Sheet3!$B$2:$B$8, MATCH(D992, Sheet3!$A$2:$A$8, 0)) = 0, "", INDEX(Sheet3!$B$2:$B$8, MATCH(D992, Sheet3!$A$2:$A$8, 0))), "")</f>
        <v/>
      </c>
      <c r="F992" s="31"/>
      <c r="G992" s="45"/>
      <c r="H992" s="63" t="str">
        <f>IFERROR(INDEX(Sheet3!$F$2:$F$114, MATCH(G992, Sheet3!$E$2:$E$114, 0)), "")</f>
        <v/>
      </c>
      <c r="I992" s="32"/>
      <c r="J992" s="40" t="str">
        <f t="shared" ca="1" si="121"/>
        <v/>
      </c>
      <c r="K992" s="34"/>
      <c r="L992" s="59" t="str">
        <f t="shared" ca="1" si="124"/>
        <v/>
      </c>
      <c r="M992" s="34"/>
      <c r="N992" s="47" t="str">
        <f t="shared" ca="1" si="125"/>
        <v/>
      </c>
      <c r="O992" s="75"/>
      <c r="P992" s="75"/>
      <c r="Q992" s="47" t="str">
        <f t="shared" ca="1" si="126"/>
        <v/>
      </c>
      <c r="R992" s="34"/>
      <c r="S992" s="59" t="str">
        <f t="shared" ca="1" si="127"/>
        <v/>
      </c>
      <c r="T992" s="32"/>
      <c r="U992" s="33" t="str">
        <f t="shared" ca="1" si="128"/>
        <v/>
      </c>
      <c r="V992" s="34"/>
      <c r="W992" s="35"/>
      <c r="X992" s="36" t="str">
        <f t="shared" ca="1" si="122"/>
        <v/>
      </c>
      <c r="Y992" s="37"/>
      <c r="Z992" s="38" t="str">
        <f t="shared" si="123"/>
        <v/>
      </c>
    </row>
    <row r="993" spans="1:26" s="39" customFormat="1" hidden="1">
      <c r="A993" s="30">
        <v>990</v>
      </c>
      <c r="B993" s="31"/>
      <c r="C993" s="31"/>
      <c r="D993" s="44"/>
      <c r="E993" s="72" t="str">
        <f>IFERROR(IF(INDEX(Sheet3!$B$2:$B$8, MATCH(D993, Sheet3!$A$2:$A$8, 0)) = 0, "", INDEX(Sheet3!$B$2:$B$8, MATCH(D993, Sheet3!$A$2:$A$8, 0))), "")</f>
        <v/>
      </c>
      <c r="F993" s="31"/>
      <c r="G993" s="45"/>
      <c r="H993" s="63" t="str">
        <f>IFERROR(INDEX(Sheet3!$F$2:$F$114, MATCH(G993, Sheet3!$E$2:$E$114, 0)), "")</f>
        <v/>
      </c>
      <c r="I993" s="32"/>
      <c r="J993" s="40" t="str">
        <f t="shared" ca="1" si="121"/>
        <v/>
      </c>
      <c r="K993" s="34"/>
      <c r="L993" s="59" t="str">
        <f t="shared" ca="1" si="124"/>
        <v/>
      </c>
      <c r="M993" s="34"/>
      <c r="N993" s="47" t="str">
        <f t="shared" ca="1" si="125"/>
        <v/>
      </c>
      <c r="O993" s="75"/>
      <c r="P993" s="75"/>
      <c r="Q993" s="47" t="str">
        <f t="shared" ca="1" si="126"/>
        <v/>
      </c>
      <c r="R993" s="34"/>
      <c r="S993" s="59" t="str">
        <f t="shared" ca="1" si="127"/>
        <v/>
      </c>
      <c r="T993" s="32"/>
      <c r="U993" s="33" t="str">
        <f t="shared" ca="1" si="128"/>
        <v/>
      </c>
      <c r="V993" s="34"/>
      <c r="W993" s="35"/>
      <c r="X993" s="36" t="str">
        <f t="shared" ca="1" si="122"/>
        <v/>
      </c>
      <c r="Y993" s="37"/>
      <c r="Z993" s="38" t="str">
        <f t="shared" si="123"/>
        <v/>
      </c>
    </row>
    <row r="994" spans="1:26" s="39" customFormat="1" hidden="1">
      <c r="A994" s="30">
        <v>991</v>
      </c>
      <c r="B994" s="31"/>
      <c r="C994" s="31"/>
      <c r="D994" s="44"/>
      <c r="E994" s="72" t="str">
        <f>IFERROR(IF(INDEX(Sheet3!$B$2:$B$8, MATCH(D994, Sheet3!$A$2:$A$8, 0)) = 0, "", INDEX(Sheet3!$B$2:$B$8, MATCH(D994, Sheet3!$A$2:$A$8, 0))), "")</f>
        <v/>
      </c>
      <c r="F994" s="31"/>
      <c r="G994" s="45"/>
      <c r="H994" s="63" t="str">
        <f>IFERROR(INDEX(Sheet3!$F$2:$F$114, MATCH(G994, Sheet3!$E$2:$E$114, 0)), "")</f>
        <v/>
      </c>
      <c r="I994" s="32"/>
      <c r="J994" s="40" t="str">
        <f t="shared" ca="1" si="121"/>
        <v/>
      </c>
      <c r="K994" s="34"/>
      <c r="L994" s="59" t="str">
        <f t="shared" ca="1" si="124"/>
        <v/>
      </c>
      <c r="M994" s="34"/>
      <c r="N994" s="47" t="str">
        <f t="shared" ca="1" si="125"/>
        <v/>
      </c>
      <c r="O994" s="75"/>
      <c r="P994" s="75"/>
      <c r="Q994" s="47" t="str">
        <f t="shared" ca="1" si="126"/>
        <v/>
      </c>
      <c r="R994" s="34"/>
      <c r="S994" s="59" t="str">
        <f t="shared" ca="1" si="127"/>
        <v/>
      </c>
      <c r="T994" s="32"/>
      <c r="U994" s="33" t="str">
        <f t="shared" ca="1" si="128"/>
        <v/>
      </c>
      <c r="V994" s="34"/>
      <c r="W994" s="35"/>
      <c r="X994" s="36" t="str">
        <f t="shared" ca="1" si="122"/>
        <v/>
      </c>
      <c r="Y994" s="37"/>
      <c r="Z994" s="38" t="str">
        <f t="shared" si="123"/>
        <v/>
      </c>
    </row>
    <row r="995" spans="1:26" s="39" customFormat="1" hidden="1">
      <c r="A995" s="30">
        <v>992</v>
      </c>
      <c r="B995" s="31"/>
      <c r="C995" s="31"/>
      <c r="D995" s="44"/>
      <c r="E995" s="72" t="str">
        <f>IFERROR(IF(INDEX(Sheet3!$B$2:$B$8, MATCH(D995, Sheet3!$A$2:$A$8, 0)) = 0, "", INDEX(Sheet3!$B$2:$B$8, MATCH(D995, Sheet3!$A$2:$A$8, 0))), "")</f>
        <v/>
      </c>
      <c r="F995" s="31"/>
      <c r="G995" s="45"/>
      <c r="H995" s="63" t="str">
        <f>IFERROR(INDEX(Sheet3!$F$2:$F$114, MATCH(G995, Sheet3!$E$2:$E$114, 0)), "")</f>
        <v/>
      </c>
      <c r="I995" s="32"/>
      <c r="J995" s="40" t="str">
        <f t="shared" ca="1" si="121"/>
        <v/>
      </c>
      <c r="K995" s="34"/>
      <c r="L995" s="59" t="str">
        <f t="shared" ca="1" si="124"/>
        <v/>
      </c>
      <c r="M995" s="34"/>
      <c r="N995" s="47" t="str">
        <f t="shared" ca="1" si="125"/>
        <v/>
      </c>
      <c r="O995" s="75"/>
      <c r="P995" s="75"/>
      <c r="Q995" s="47" t="str">
        <f t="shared" ca="1" si="126"/>
        <v/>
      </c>
      <c r="R995" s="34"/>
      <c r="S995" s="59" t="str">
        <f t="shared" ca="1" si="127"/>
        <v/>
      </c>
      <c r="T995" s="32"/>
      <c r="U995" s="33" t="str">
        <f t="shared" ca="1" si="128"/>
        <v/>
      </c>
      <c r="V995" s="34"/>
      <c r="W995" s="35"/>
      <c r="X995" s="36" t="str">
        <f t="shared" ca="1" si="122"/>
        <v/>
      </c>
      <c r="Y995" s="37"/>
      <c r="Z995" s="38" t="str">
        <f t="shared" si="123"/>
        <v/>
      </c>
    </row>
    <row r="996" spans="1:26" s="39" customFormat="1" hidden="1">
      <c r="A996" s="30">
        <v>993</v>
      </c>
      <c r="B996" s="31"/>
      <c r="C996" s="31"/>
      <c r="D996" s="44"/>
      <c r="E996" s="72" t="str">
        <f>IFERROR(IF(INDEX(Sheet3!$B$2:$B$8, MATCH(D996, Sheet3!$A$2:$A$8, 0)) = 0, "", INDEX(Sheet3!$B$2:$B$8, MATCH(D996, Sheet3!$A$2:$A$8, 0))), "")</f>
        <v/>
      </c>
      <c r="F996" s="31"/>
      <c r="G996" s="45"/>
      <c r="H996" s="63" t="str">
        <f>IFERROR(INDEX(Sheet3!$F$2:$F$114, MATCH(G996, Sheet3!$E$2:$E$114, 0)), "")</f>
        <v/>
      </c>
      <c r="I996" s="32"/>
      <c r="J996" s="40" t="str">
        <f t="shared" ca="1" si="121"/>
        <v/>
      </c>
      <c r="K996" s="34"/>
      <c r="L996" s="59" t="str">
        <f t="shared" ca="1" si="124"/>
        <v/>
      </c>
      <c r="M996" s="34"/>
      <c r="N996" s="47" t="str">
        <f t="shared" ca="1" si="125"/>
        <v/>
      </c>
      <c r="O996" s="75"/>
      <c r="P996" s="75"/>
      <c r="Q996" s="47" t="str">
        <f t="shared" ca="1" si="126"/>
        <v/>
      </c>
      <c r="R996" s="34"/>
      <c r="S996" s="59" t="str">
        <f t="shared" ca="1" si="127"/>
        <v/>
      </c>
      <c r="T996" s="32"/>
      <c r="U996" s="33" t="str">
        <f t="shared" ca="1" si="128"/>
        <v/>
      </c>
      <c r="V996" s="34"/>
      <c r="W996" s="35"/>
      <c r="X996" s="36" t="str">
        <f t="shared" ca="1" si="122"/>
        <v/>
      </c>
      <c r="Y996" s="37"/>
      <c r="Z996" s="38" t="str">
        <f t="shared" si="123"/>
        <v/>
      </c>
    </row>
    <row r="997" spans="1:26" s="39" customFormat="1" hidden="1">
      <c r="A997" s="30">
        <v>994</v>
      </c>
      <c r="B997" s="31"/>
      <c r="C997" s="31"/>
      <c r="D997" s="44"/>
      <c r="E997" s="72" t="str">
        <f>IFERROR(IF(INDEX(Sheet3!$B$2:$B$8, MATCH(D997, Sheet3!$A$2:$A$8, 0)) = 0, "", INDEX(Sheet3!$B$2:$B$8, MATCH(D997, Sheet3!$A$2:$A$8, 0))), "")</f>
        <v/>
      </c>
      <c r="F997" s="31"/>
      <c r="G997" s="45"/>
      <c r="H997" s="63" t="str">
        <f>IFERROR(INDEX(Sheet3!$F$2:$F$114, MATCH(G997, Sheet3!$E$2:$E$114, 0)), "")</f>
        <v/>
      </c>
      <c r="I997" s="32"/>
      <c r="J997" s="40" t="str">
        <f t="shared" ca="1" si="121"/>
        <v/>
      </c>
      <c r="K997" s="34"/>
      <c r="L997" s="59" t="str">
        <f t="shared" ca="1" si="124"/>
        <v/>
      </c>
      <c r="M997" s="34"/>
      <c r="N997" s="47" t="str">
        <f t="shared" ca="1" si="125"/>
        <v/>
      </c>
      <c r="O997" s="75"/>
      <c r="P997" s="75"/>
      <c r="Q997" s="47" t="str">
        <f t="shared" ca="1" si="126"/>
        <v/>
      </c>
      <c r="R997" s="34"/>
      <c r="S997" s="59" t="str">
        <f t="shared" ca="1" si="127"/>
        <v/>
      </c>
      <c r="T997" s="32"/>
      <c r="U997" s="33" t="str">
        <f t="shared" ca="1" si="128"/>
        <v/>
      </c>
      <c r="V997" s="34"/>
      <c r="W997" s="35"/>
      <c r="X997" s="36" t="str">
        <f t="shared" ca="1" si="122"/>
        <v/>
      </c>
      <c r="Y997" s="37"/>
      <c r="Z997" s="38" t="str">
        <f t="shared" si="123"/>
        <v/>
      </c>
    </row>
    <row r="998" spans="1:26" s="39" customFormat="1" hidden="1">
      <c r="A998" s="30">
        <v>995</v>
      </c>
      <c r="B998" s="31"/>
      <c r="C998" s="31"/>
      <c r="D998" s="44"/>
      <c r="E998" s="72" t="str">
        <f>IFERROR(IF(INDEX(Sheet3!$B$2:$B$8, MATCH(D998, Sheet3!$A$2:$A$8, 0)) = 0, "", INDEX(Sheet3!$B$2:$B$8, MATCH(D998, Sheet3!$A$2:$A$8, 0))), "")</f>
        <v/>
      </c>
      <c r="F998" s="31"/>
      <c r="G998" s="45"/>
      <c r="H998" s="63" t="str">
        <f>IFERROR(INDEX(Sheet3!$F$2:$F$114, MATCH(G998, Sheet3!$E$2:$E$114, 0)), "")</f>
        <v/>
      </c>
      <c r="I998" s="32"/>
      <c r="J998" s="40" t="str">
        <f t="shared" ca="1" si="121"/>
        <v/>
      </c>
      <c r="K998" s="34"/>
      <c r="L998" s="59" t="str">
        <f t="shared" ca="1" si="124"/>
        <v/>
      </c>
      <c r="M998" s="34"/>
      <c r="N998" s="47" t="str">
        <f t="shared" ca="1" si="125"/>
        <v/>
      </c>
      <c r="O998" s="75"/>
      <c r="P998" s="75"/>
      <c r="Q998" s="47" t="str">
        <f t="shared" ca="1" si="126"/>
        <v/>
      </c>
      <c r="R998" s="34"/>
      <c r="S998" s="59" t="str">
        <f t="shared" ca="1" si="127"/>
        <v/>
      </c>
      <c r="T998" s="32"/>
      <c r="U998" s="33" t="str">
        <f t="shared" ca="1" si="128"/>
        <v/>
      </c>
      <c r="V998" s="34"/>
      <c r="W998" s="35"/>
      <c r="X998" s="36" t="str">
        <f t="shared" ca="1" si="122"/>
        <v/>
      </c>
      <c r="Y998" s="37"/>
      <c r="Z998" s="38" t="str">
        <f t="shared" si="123"/>
        <v/>
      </c>
    </row>
    <row r="999" spans="1:26" s="39" customFormat="1" hidden="1">
      <c r="A999" s="30">
        <v>996</v>
      </c>
      <c r="B999" s="31"/>
      <c r="C999" s="31"/>
      <c r="D999" s="44"/>
      <c r="E999" s="72" t="str">
        <f>IFERROR(IF(INDEX(Sheet3!$B$2:$B$8, MATCH(D999, Sheet3!$A$2:$A$8, 0)) = 0, "", INDEX(Sheet3!$B$2:$B$8, MATCH(D999, Sheet3!$A$2:$A$8, 0))), "")</f>
        <v/>
      </c>
      <c r="F999" s="31"/>
      <c r="G999" s="45"/>
      <c r="H999" s="63" t="str">
        <f>IFERROR(INDEX(Sheet3!$F$2:$F$114, MATCH(G999, Sheet3!$E$2:$E$114, 0)), "")</f>
        <v/>
      </c>
      <c r="I999" s="32"/>
      <c r="J999" s="40" t="str">
        <f t="shared" ca="1" si="121"/>
        <v/>
      </c>
      <c r="K999" s="34"/>
      <c r="L999" s="59" t="str">
        <f t="shared" ca="1" si="124"/>
        <v/>
      </c>
      <c r="M999" s="34"/>
      <c r="N999" s="47" t="str">
        <f t="shared" ca="1" si="125"/>
        <v/>
      </c>
      <c r="O999" s="75"/>
      <c r="P999" s="75"/>
      <c r="Q999" s="47" t="str">
        <f t="shared" ca="1" si="126"/>
        <v/>
      </c>
      <c r="R999" s="34"/>
      <c r="S999" s="59" t="str">
        <f t="shared" ca="1" si="127"/>
        <v/>
      </c>
      <c r="T999" s="32"/>
      <c r="U999" s="33" t="str">
        <f t="shared" ca="1" si="128"/>
        <v/>
      </c>
      <c r="V999" s="34"/>
      <c r="W999" s="35"/>
      <c r="X999" s="36" t="str">
        <f t="shared" ca="1" si="122"/>
        <v/>
      </c>
      <c r="Y999" s="37"/>
      <c r="Z999" s="38" t="str">
        <f t="shared" si="123"/>
        <v/>
      </c>
    </row>
    <row r="1000" spans="1:26" s="39" customFormat="1" hidden="1">
      <c r="A1000" s="30">
        <v>997</v>
      </c>
      <c r="B1000" s="31"/>
      <c r="C1000" s="31"/>
      <c r="D1000" s="44"/>
      <c r="E1000" s="72" t="str">
        <f>IFERROR(IF(INDEX(Sheet3!$B$2:$B$8, MATCH(D1000, Sheet3!$A$2:$A$8, 0)) = 0, "", INDEX(Sheet3!$B$2:$B$8, MATCH(D1000, Sheet3!$A$2:$A$8, 0))), "")</f>
        <v/>
      </c>
      <c r="F1000" s="31"/>
      <c r="G1000" s="45"/>
      <c r="H1000" s="63" t="str">
        <f>IFERROR(INDEX(Sheet3!$F$2:$F$114, MATCH(G1000, Sheet3!$E$2:$E$114, 0)), "")</f>
        <v/>
      </c>
      <c r="I1000" s="32"/>
      <c r="J1000" s="40" t="str">
        <f t="shared" ca="1" si="121"/>
        <v/>
      </c>
      <c r="K1000" s="34"/>
      <c r="L1000" s="59" t="str">
        <f t="shared" ca="1" si="124"/>
        <v/>
      </c>
      <c r="M1000" s="34"/>
      <c r="N1000" s="47" t="str">
        <f t="shared" ca="1" si="125"/>
        <v/>
      </c>
      <c r="O1000" s="75"/>
      <c r="P1000" s="75"/>
      <c r="Q1000" s="47" t="str">
        <f t="shared" ca="1" si="126"/>
        <v/>
      </c>
      <c r="R1000" s="34"/>
      <c r="S1000" s="59" t="str">
        <f t="shared" ca="1" si="127"/>
        <v/>
      </c>
      <c r="T1000" s="32"/>
      <c r="U1000" s="33" t="str">
        <f t="shared" ca="1" si="128"/>
        <v/>
      </c>
      <c r="V1000" s="34"/>
      <c r="W1000" s="35"/>
      <c r="X1000" s="36" t="str">
        <f t="shared" ca="1" si="122"/>
        <v/>
      </c>
      <c r="Y1000" s="37"/>
      <c r="Z1000" s="38" t="str">
        <f t="shared" si="123"/>
        <v/>
      </c>
    </row>
    <row r="1001" spans="1:26" s="39" customFormat="1" hidden="1">
      <c r="A1001" s="30">
        <v>998</v>
      </c>
      <c r="B1001" s="31"/>
      <c r="C1001" s="31"/>
      <c r="D1001" s="44"/>
      <c r="E1001" s="72" t="str">
        <f>IFERROR(IF(INDEX(Sheet3!$B$2:$B$8, MATCH(D1001, Sheet3!$A$2:$A$8, 0)) = 0, "", INDEX(Sheet3!$B$2:$B$8, MATCH(D1001, Sheet3!$A$2:$A$8, 0))), "")</f>
        <v/>
      </c>
      <c r="F1001" s="31"/>
      <c r="G1001" s="45"/>
      <c r="H1001" s="63" t="str">
        <f>IFERROR(INDEX(Sheet3!$F$2:$F$114, MATCH(G1001, Sheet3!$E$2:$E$114, 0)), "")</f>
        <v/>
      </c>
      <c r="I1001" s="32"/>
      <c r="J1001" s="40" t="str">
        <f t="shared" ca="1" si="121"/>
        <v/>
      </c>
      <c r="K1001" s="34"/>
      <c r="L1001" s="59" t="str">
        <f t="shared" ca="1" si="124"/>
        <v/>
      </c>
      <c r="M1001" s="34"/>
      <c r="N1001" s="47" t="str">
        <f t="shared" ca="1" si="125"/>
        <v/>
      </c>
      <c r="O1001" s="75"/>
      <c r="P1001" s="75"/>
      <c r="Q1001" s="47" t="str">
        <f t="shared" ca="1" si="126"/>
        <v/>
      </c>
      <c r="R1001" s="34"/>
      <c r="S1001" s="59" t="str">
        <f t="shared" ca="1" si="127"/>
        <v/>
      </c>
      <c r="T1001" s="32"/>
      <c r="U1001" s="33" t="str">
        <f t="shared" ca="1" si="128"/>
        <v/>
      </c>
      <c r="V1001" s="34"/>
      <c r="W1001" s="35"/>
      <c r="X1001" s="36" t="str">
        <f t="shared" ca="1" si="122"/>
        <v/>
      </c>
      <c r="Y1001" s="37"/>
      <c r="Z1001" s="38" t="str">
        <f t="shared" si="123"/>
        <v/>
      </c>
    </row>
    <row r="1002" spans="1:26" s="39" customFormat="1" hidden="1">
      <c r="A1002" s="30">
        <v>999</v>
      </c>
      <c r="B1002" s="31"/>
      <c r="C1002" s="31"/>
      <c r="D1002" s="44"/>
      <c r="E1002" s="72" t="str">
        <f>IFERROR(IF(INDEX(Sheet3!$B$2:$B$8, MATCH(D1002, Sheet3!$A$2:$A$8, 0)) = 0, "", INDEX(Sheet3!$B$2:$B$8, MATCH(D1002, Sheet3!$A$2:$A$8, 0))), "")</f>
        <v/>
      </c>
      <c r="F1002" s="31"/>
      <c r="G1002" s="45"/>
      <c r="H1002" s="63" t="str">
        <f>IFERROR(INDEX(Sheet3!$F$2:$F$114, MATCH(G1002, Sheet3!$E$2:$E$114, 0)), "")</f>
        <v/>
      </c>
      <c r="I1002" s="32"/>
      <c r="J1002" s="40" t="str">
        <f t="shared" ca="1" si="121"/>
        <v/>
      </c>
      <c r="K1002" s="34"/>
      <c r="L1002" s="59" t="str">
        <f t="shared" ca="1" si="124"/>
        <v/>
      </c>
      <c r="M1002" s="34"/>
      <c r="N1002" s="47" t="str">
        <f t="shared" ca="1" si="125"/>
        <v/>
      </c>
      <c r="O1002" s="75"/>
      <c r="P1002" s="75"/>
      <c r="Q1002" s="47" t="str">
        <f t="shared" ca="1" si="126"/>
        <v/>
      </c>
      <c r="R1002" s="34"/>
      <c r="S1002" s="59" t="str">
        <f t="shared" ca="1" si="127"/>
        <v/>
      </c>
      <c r="T1002" s="32"/>
      <c r="U1002" s="33" t="str">
        <f t="shared" ca="1" si="128"/>
        <v/>
      </c>
      <c r="V1002" s="34"/>
      <c r="W1002" s="35"/>
      <c r="X1002" s="36" t="str">
        <f t="shared" ca="1" si="122"/>
        <v/>
      </c>
      <c r="Y1002" s="37"/>
      <c r="Z1002" s="38" t="str">
        <f t="shared" si="123"/>
        <v/>
      </c>
    </row>
    <row r="1003" spans="1:26" s="39" customFormat="1" hidden="1">
      <c r="A1003" s="30">
        <v>1000</v>
      </c>
      <c r="B1003" s="31"/>
      <c r="C1003" s="31"/>
      <c r="D1003" s="44"/>
      <c r="E1003" s="72" t="str">
        <f>IFERROR(IF(INDEX(Sheet3!$B$2:$B$8, MATCH(D1003, Sheet3!$A$2:$A$8, 0)) = 0, "", INDEX(Sheet3!$B$2:$B$8, MATCH(D1003, Sheet3!$A$2:$A$8, 0))), "")</f>
        <v/>
      </c>
      <c r="F1003" s="31"/>
      <c r="G1003" s="45"/>
      <c r="H1003" s="63" t="str">
        <f>IFERROR(INDEX(Sheet3!$F$2:$F$114, MATCH(G1003, Sheet3!$E$2:$E$114, 0)), "")</f>
        <v/>
      </c>
      <c r="I1003" s="32"/>
      <c r="J1003" s="40" t="str">
        <f t="shared" ca="1" si="121"/>
        <v/>
      </c>
      <c r="K1003" s="34"/>
      <c r="L1003" s="59" t="str">
        <f t="shared" ca="1" si="124"/>
        <v/>
      </c>
      <c r="M1003" s="34"/>
      <c r="N1003" s="47" t="str">
        <f t="shared" ca="1" si="125"/>
        <v/>
      </c>
      <c r="O1003" s="75"/>
      <c r="P1003" s="75"/>
      <c r="Q1003" s="47" t="str">
        <f t="shared" ca="1" si="126"/>
        <v/>
      </c>
      <c r="R1003" s="34"/>
      <c r="S1003" s="59" t="str">
        <f t="shared" ca="1" si="127"/>
        <v/>
      </c>
      <c r="T1003" s="32"/>
      <c r="U1003" s="33" t="str">
        <f t="shared" ca="1" si="128"/>
        <v/>
      </c>
      <c r="V1003" s="34"/>
      <c r="W1003" s="35"/>
      <c r="X1003" s="36" t="str">
        <f t="shared" ca="1" si="122"/>
        <v/>
      </c>
      <c r="Y1003" s="37"/>
      <c r="Z1003" s="38" t="str">
        <f t="shared" si="123"/>
        <v/>
      </c>
    </row>
    <row r="1004" spans="1:26" s="39" customFormat="1" hidden="1">
      <c r="A1004" s="30">
        <v>1001</v>
      </c>
      <c r="B1004" s="31"/>
      <c r="C1004" s="31"/>
      <c r="D1004" s="44"/>
      <c r="E1004" s="72" t="str">
        <f>IFERROR(IF(INDEX(Sheet3!$B$2:$B$8, MATCH(D1004, Sheet3!$A$2:$A$8, 0)) = 0, "", INDEX(Sheet3!$B$2:$B$8, MATCH(D1004, Sheet3!$A$2:$A$8, 0))), "")</f>
        <v/>
      </c>
      <c r="F1004" s="31"/>
      <c r="G1004" s="45"/>
      <c r="H1004" s="63" t="str">
        <f>IFERROR(INDEX(Sheet3!$F$2:$F$114, MATCH(G1004, Sheet3!$E$2:$E$114, 0)), "")</f>
        <v/>
      </c>
      <c r="I1004" s="32"/>
      <c r="J1004" s="40" t="str">
        <f t="shared" ca="1" si="121"/>
        <v/>
      </c>
      <c r="K1004" s="34"/>
      <c r="L1004" s="59" t="str">
        <f t="shared" ca="1" si="124"/>
        <v/>
      </c>
      <c r="M1004" s="34"/>
      <c r="N1004" s="47" t="str">
        <f t="shared" ca="1" si="125"/>
        <v/>
      </c>
      <c r="O1004" s="75"/>
      <c r="P1004" s="75"/>
      <c r="Q1004" s="47" t="str">
        <f t="shared" ca="1" si="126"/>
        <v/>
      </c>
      <c r="R1004" s="34"/>
      <c r="S1004" s="59" t="str">
        <f t="shared" ca="1" si="127"/>
        <v/>
      </c>
      <c r="T1004" s="32"/>
      <c r="U1004" s="33" t="str">
        <f t="shared" ca="1" si="128"/>
        <v/>
      </c>
      <c r="V1004" s="34"/>
      <c r="W1004" s="35"/>
      <c r="X1004" s="36" t="str">
        <f t="shared" ca="1" si="122"/>
        <v/>
      </c>
      <c r="Y1004" s="37"/>
      <c r="Z1004" s="38" t="str">
        <f t="shared" si="123"/>
        <v/>
      </c>
    </row>
    <row r="1005" spans="1:26" s="39" customFormat="1" hidden="1">
      <c r="A1005" s="30">
        <v>1002</v>
      </c>
      <c r="B1005" s="31"/>
      <c r="C1005" s="31"/>
      <c r="D1005" s="44"/>
      <c r="E1005" s="72" t="str">
        <f>IFERROR(IF(INDEX(Sheet3!$B$2:$B$8, MATCH(D1005, Sheet3!$A$2:$A$8, 0)) = 0, "", INDEX(Sheet3!$B$2:$B$8, MATCH(D1005, Sheet3!$A$2:$A$8, 0))), "")</f>
        <v/>
      </c>
      <c r="F1005" s="31"/>
      <c r="G1005" s="45"/>
      <c r="H1005" s="63" t="str">
        <f>IFERROR(INDEX(Sheet3!$F$2:$F$114, MATCH(G1005, Sheet3!$E$2:$E$114, 0)), "")</f>
        <v/>
      </c>
      <c r="I1005" s="32"/>
      <c r="J1005" s="40" t="str">
        <f t="shared" ca="1" si="121"/>
        <v/>
      </c>
      <c r="K1005" s="34"/>
      <c r="L1005" s="59" t="str">
        <f t="shared" ca="1" si="124"/>
        <v/>
      </c>
      <c r="M1005" s="34"/>
      <c r="N1005" s="47" t="str">
        <f t="shared" ca="1" si="125"/>
        <v/>
      </c>
      <c r="O1005" s="75"/>
      <c r="P1005" s="75"/>
      <c r="Q1005" s="47" t="str">
        <f t="shared" ca="1" si="126"/>
        <v/>
      </c>
      <c r="R1005" s="34"/>
      <c r="S1005" s="59" t="str">
        <f t="shared" ca="1" si="127"/>
        <v/>
      </c>
      <c r="T1005" s="32"/>
      <c r="U1005" s="33" t="str">
        <f t="shared" ca="1" si="128"/>
        <v/>
      </c>
      <c r="V1005" s="34"/>
      <c r="W1005" s="35"/>
      <c r="X1005" s="36" t="str">
        <f t="shared" ca="1" si="122"/>
        <v/>
      </c>
      <c r="Y1005" s="37"/>
      <c r="Z1005" s="38" t="str">
        <f t="shared" si="123"/>
        <v/>
      </c>
    </row>
    <row r="1006" spans="1:26" s="39" customFormat="1" hidden="1">
      <c r="A1006" s="30">
        <v>1003</v>
      </c>
      <c r="B1006" s="31"/>
      <c r="C1006" s="31"/>
      <c r="D1006" s="44"/>
      <c r="E1006" s="72" t="str">
        <f>IFERROR(IF(INDEX(Sheet3!$B$2:$B$8, MATCH(D1006, Sheet3!$A$2:$A$8, 0)) = 0, "", INDEX(Sheet3!$B$2:$B$8, MATCH(D1006, Sheet3!$A$2:$A$8, 0))), "")</f>
        <v/>
      </c>
      <c r="F1006" s="31"/>
      <c r="G1006" s="45"/>
      <c r="H1006" s="63" t="str">
        <f>IFERROR(INDEX(Sheet3!$F$2:$F$114, MATCH(G1006, Sheet3!$E$2:$E$114, 0)), "")</f>
        <v/>
      </c>
      <c r="I1006" s="32"/>
      <c r="J1006" s="40" t="str">
        <f t="shared" ca="1" si="121"/>
        <v/>
      </c>
      <c r="K1006" s="34"/>
      <c r="L1006" s="59" t="str">
        <f t="shared" ca="1" si="124"/>
        <v/>
      </c>
      <c r="M1006" s="34"/>
      <c r="N1006" s="47" t="str">
        <f t="shared" ca="1" si="125"/>
        <v/>
      </c>
      <c r="O1006" s="75"/>
      <c r="P1006" s="75"/>
      <c r="Q1006" s="47" t="str">
        <f t="shared" ca="1" si="126"/>
        <v/>
      </c>
      <c r="R1006" s="34"/>
      <c r="S1006" s="59" t="str">
        <f t="shared" ca="1" si="127"/>
        <v/>
      </c>
      <c r="T1006" s="32"/>
      <c r="U1006" s="33" t="str">
        <f t="shared" ca="1" si="128"/>
        <v/>
      </c>
      <c r="V1006" s="34"/>
      <c r="W1006" s="35"/>
      <c r="X1006" s="36" t="str">
        <f t="shared" ca="1" si="122"/>
        <v/>
      </c>
      <c r="Y1006" s="37"/>
      <c r="Z1006" s="38" t="str">
        <f t="shared" si="123"/>
        <v/>
      </c>
    </row>
    <row r="1007" spans="1:26" s="39" customFormat="1" hidden="1">
      <c r="A1007" s="30">
        <v>1004</v>
      </c>
      <c r="B1007" s="31"/>
      <c r="C1007" s="31"/>
      <c r="D1007" s="44"/>
      <c r="E1007" s="72" t="str">
        <f>IFERROR(IF(INDEX(Sheet3!$B$2:$B$8, MATCH(D1007, Sheet3!$A$2:$A$8, 0)) = 0, "", INDEX(Sheet3!$B$2:$B$8, MATCH(D1007, Sheet3!$A$2:$A$8, 0))), "")</f>
        <v/>
      </c>
      <c r="F1007" s="31"/>
      <c r="G1007" s="45"/>
      <c r="H1007" s="63" t="str">
        <f>IFERROR(INDEX(Sheet3!$F$2:$F$114, MATCH(G1007, Sheet3!$E$2:$E$114, 0)), "")</f>
        <v/>
      </c>
      <c r="I1007" s="32"/>
      <c r="J1007" s="40" t="str">
        <f t="shared" ca="1" si="121"/>
        <v/>
      </c>
      <c r="K1007" s="34"/>
      <c r="L1007" s="59" t="str">
        <f t="shared" ca="1" si="124"/>
        <v/>
      </c>
      <c r="M1007" s="34"/>
      <c r="N1007" s="47" t="str">
        <f t="shared" ca="1" si="125"/>
        <v/>
      </c>
      <c r="O1007" s="75"/>
      <c r="P1007" s="75"/>
      <c r="Q1007" s="47" t="str">
        <f t="shared" ca="1" si="126"/>
        <v/>
      </c>
      <c r="R1007" s="34"/>
      <c r="S1007" s="59" t="str">
        <f t="shared" ca="1" si="127"/>
        <v/>
      </c>
      <c r="T1007" s="32"/>
      <c r="U1007" s="33" t="str">
        <f t="shared" ca="1" si="128"/>
        <v/>
      </c>
      <c r="V1007" s="34"/>
      <c r="W1007" s="35"/>
      <c r="X1007" s="36" t="str">
        <f t="shared" ca="1" si="122"/>
        <v/>
      </c>
      <c r="Y1007" s="37"/>
      <c r="Z1007" s="38" t="str">
        <f t="shared" si="123"/>
        <v/>
      </c>
    </row>
    <row r="1008" spans="1:26" s="39" customFormat="1" hidden="1">
      <c r="A1008" s="30">
        <v>1005</v>
      </c>
      <c r="B1008" s="31"/>
      <c r="C1008" s="31"/>
      <c r="D1008" s="44"/>
      <c r="E1008" s="72" t="str">
        <f>IFERROR(IF(INDEX(Sheet3!$B$2:$B$8, MATCH(D1008, Sheet3!$A$2:$A$8, 0)) = 0, "", INDEX(Sheet3!$B$2:$B$8, MATCH(D1008, Sheet3!$A$2:$A$8, 0))), "")</f>
        <v/>
      </c>
      <c r="F1008" s="31"/>
      <c r="G1008" s="45"/>
      <c r="H1008" s="63" t="str">
        <f>IFERROR(INDEX(Sheet3!$F$2:$F$114, MATCH(G1008, Sheet3!$E$2:$E$114, 0)), "")</f>
        <v/>
      </c>
      <c r="I1008" s="32"/>
      <c r="J1008" s="40" t="str">
        <f t="shared" ca="1" si="121"/>
        <v/>
      </c>
      <c r="K1008" s="34"/>
      <c r="L1008" s="59" t="str">
        <f t="shared" ca="1" si="124"/>
        <v/>
      </c>
      <c r="M1008" s="34"/>
      <c r="N1008" s="47" t="str">
        <f t="shared" ca="1" si="125"/>
        <v/>
      </c>
      <c r="O1008" s="75"/>
      <c r="P1008" s="75"/>
      <c r="Q1008" s="47" t="str">
        <f t="shared" ca="1" si="126"/>
        <v/>
      </c>
      <c r="R1008" s="34"/>
      <c r="S1008" s="59" t="str">
        <f t="shared" ca="1" si="127"/>
        <v/>
      </c>
      <c r="T1008" s="32"/>
      <c r="U1008" s="33" t="str">
        <f t="shared" ca="1" si="128"/>
        <v/>
      </c>
      <c r="V1008" s="34"/>
      <c r="W1008" s="35"/>
      <c r="X1008" s="36" t="str">
        <f t="shared" ca="1" si="122"/>
        <v/>
      </c>
      <c r="Y1008" s="37"/>
      <c r="Z1008" s="38" t="str">
        <f t="shared" si="123"/>
        <v/>
      </c>
    </row>
    <row r="1009" spans="1:26" s="39" customFormat="1" hidden="1">
      <c r="A1009" s="30">
        <v>1006</v>
      </c>
      <c r="B1009" s="31"/>
      <c r="C1009" s="31"/>
      <c r="D1009" s="44"/>
      <c r="E1009" s="72" t="str">
        <f>IFERROR(IF(INDEX(Sheet3!$B$2:$B$8, MATCH(D1009, Sheet3!$A$2:$A$8, 0)) = 0, "", INDEX(Sheet3!$B$2:$B$8, MATCH(D1009, Sheet3!$A$2:$A$8, 0))), "")</f>
        <v/>
      </c>
      <c r="F1009" s="31"/>
      <c r="G1009" s="45"/>
      <c r="H1009" s="63" t="str">
        <f>IFERROR(INDEX(Sheet3!$F$2:$F$114, MATCH(G1009, Sheet3!$E$2:$E$114, 0)), "")</f>
        <v/>
      </c>
      <c r="I1009" s="32"/>
      <c r="J1009" s="40" t="str">
        <f t="shared" ca="1" si="121"/>
        <v/>
      </c>
      <c r="K1009" s="34"/>
      <c r="L1009" s="59" t="str">
        <f t="shared" ca="1" si="124"/>
        <v/>
      </c>
      <c r="M1009" s="34"/>
      <c r="N1009" s="47" t="str">
        <f t="shared" ca="1" si="125"/>
        <v/>
      </c>
      <c r="O1009" s="75"/>
      <c r="P1009" s="75"/>
      <c r="Q1009" s="47" t="str">
        <f t="shared" ca="1" si="126"/>
        <v/>
      </c>
      <c r="R1009" s="34"/>
      <c r="S1009" s="59" t="str">
        <f t="shared" ca="1" si="127"/>
        <v/>
      </c>
      <c r="T1009" s="32"/>
      <c r="U1009" s="33" t="str">
        <f t="shared" ca="1" si="128"/>
        <v/>
      </c>
      <c r="V1009" s="34"/>
      <c r="W1009" s="35"/>
      <c r="X1009" s="36" t="str">
        <f t="shared" ca="1" si="122"/>
        <v/>
      </c>
      <c r="Y1009" s="37"/>
      <c r="Z1009" s="38" t="str">
        <f t="shared" si="123"/>
        <v/>
      </c>
    </row>
    <row r="1010" spans="1:26" s="39" customFormat="1" hidden="1">
      <c r="A1010" s="30">
        <v>1007</v>
      </c>
      <c r="B1010" s="31"/>
      <c r="C1010" s="31"/>
      <c r="D1010" s="44"/>
      <c r="E1010" s="72" t="str">
        <f>IFERROR(IF(INDEX(Sheet3!$B$2:$B$8, MATCH(D1010, Sheet3!$A$2:$A$8, 0)) = 0, "", INDEX(Sheet3!$B$2:$B$8, MATCH(D1010, Sheet3!$A$2:$A$8, 0))), "")</f>
        <v/>
      </c>
      <c r="F1010" s="31"/>
      <c r="G1010" s="45"/>
      <c r="H1010" s="63" t="str">
        <f>IFERROR(INDEX(Sheet3!$F$2:$F$114, MATCH(G1010, Sheet3!$E$2:$E$114, 0)), "")</f>
        <v/>
      </c>
      <c r="I1010" s="32"/>
      <c r="J1010" s="40" t="str">
        <f t="shared" ca="1" si="121"/>
        <v/>
      </c>
      <c r="K1010" s="34"/>
      <c r="L1010" s="59" t="str">
        <f t="shared" ca="1" si="124"/>
        <v/>
      </c>
      <c r="M1010" s="34"/>
      <c r="N1010" s="47" t="str">
        <f t="shared" ca="1" si="125"/>
        <v/>
      </c>
      <c r="O1010" s="75"/>
      <c r="P1010" s="75"/>
      <c r="Q1010" s="47" t="str">
        <f t="shared" ca="1" si="126"/>
        <v/>
      </c>
      <c r="R1010" s="34"/>
      <c r="S1010" s="59" t="str">
        <f t="shared" ca="1" si="127"/>
        <v/>
      </c>
      <c r="T1010" s="32"/>
      <c r="U1010" s="33" t="str">
        <f t="shared" ca="1" si="128"/>
        <v/>
      </c>
      <c r="V1010" s="34"/>
      <c r="W1010" s="35"/>
      <c r="X1010" s="36" t="str">
        <f t="shared" ca="1" si="122"/>
        <v/>
      </c>
      <c r="Y1010" s="37"/>
      <c r="Z1010" s="38" t="str">
        <f t="shared" si="123"/>
        <v/>
      </c>
    </row>
    <row r="1011" spans="1:26" s="39" customFormat="1" hidden="1">
      <c r="A1011" s="30">
        <v>1008</v>
      </c>
      <c r="B1011" s="31"/>
      <c r="C1011" s="31"/>
      <c r="D1011" s="44"/>
      <c r="E1011" s="72" t="str">
        <f>IFERROR(IF(INDEX(Sheet3!$B$2:$B$8, MATCH(D1011, Sheet3!$A$2:$A$8, 0)) = 0, "", INDEX(Sheet3!$B$2:$B$8, MATCH(D1011, Sheet3!$A$2:$A$8, 0))), "")</f>
        <v/>
      </c>
      <c r="F1011" s="31"/>
      <c r="G1011" s="45"/>
      <c r="H1011" s="63" t="str">
        <f>IFERROR(INDEX(Sheet3!$F$2:$F$114, MATCH(G1011, Sheet3!$E$2:$E$114, 0)), "")</f>
        <v/>
      </c>
      <c r="I1011" s="32"/>
      <c r="J1011" s="40" t="str">
        <f t="shared" ca="1" si="121"/>
        <v/>
      </c>
      <c r="K1011" s="34"/>
      <c r="L1011" s="59" t="str">
        <f t="shared" ca="1" si="124"/>
        <v/>
      </c>
      <c r="M1011" s="34"/>
      <c r="N1011" s="47" t="str">
        <f t="shared" ca="1" si="125"/>
        <v/>
      </c>
      <c r="O1011" s="75"/>
      <c r="P1011" s="75"/>
      <c r="Q1011" s="47" t="str">
        <f t="shared" ca="1" si="126"/>
        <v/>
      </c>
      <c r="R1011" s="34"/>
      <c r="S1011" s="59" t="str">
        <f t="shared" ca="1" si="127"/>
        <v/>
      </c>
      <c r="T1011" s="32"/>
      <c r="U1011" s="33" t="str">
        <f t="shared" ca="1" si="128"/>
        <v/>
      </c>
      <c r="V1011" s="34"/>
      <c r="W1011" s="35"/>
      <c r="X1011" s="36" t="str">
        <f t="shared" ca="1" si="122"/>
        <v/>
      </c>
      <c r="Y1011" s="37"/>
      <c r="Z1011" s="38" t="str">
        <f t="shared" si="123"/>
        <v/>
      </c>
    </row>
    <row r="1012" spans="1:26" s="39" customFormat="1" hidden="1">
      <c r="A1012" s="30">
        <v>1009</v>
      </c>
      <c r="B1012" s="31"/>
      <c r="C1012" s="31"/>
      <c r="D1012" s="44"/>
      <c r="E1012" s="72" t="str">
        <f>IFERROR(IF(INDEX(Sheet3!$B$2:$B$8, MATCH(D1012, Sheet3!$A$2:$A$8, 0)) = 0, "", INDEX(Sheet3!$B$2:$B$8, MATCH(D1012, Sheet3!$A$2:$A$8, 0))), "")</f>
        <v/>
      </c>
      <c r="F1012" s="31"/>
      <c r="G1012" s="45"/>
      <c r="H1012" s="63" t="str">
        <f>IFERROR(INDEX(Sheet3!$F$2:$F$114, MATCH(G1012, Sheet3!$E$2:$E$114, 0)), "")</f>
        <v/>
      </c>
      <c r="I1012" s="32"/>
      <c r="J1012" s="40" t="str">
        <f t="shared" ca="1" si="121"/>
        <v/>
      </c>
      <c r="K1012" s="34"/>
      <c r="L1012" s="59" t="str">
        <f t="shared" ca="1" si="124"/>
        <v/>
      </c>
      <c r="M1012" s="34"/>
      <c r="N1012" s="47" t="str">
        <f t="shared" ca="1" si="125"/>
        <v/>
      </c>
      <c r="O1012" s="75"/>
      <c r="P1012" s="75"/>
      <c r="Q1012" s="47" t="str">
        <f t="shared" ca="1" si="126"/>
        <v/>
      </c>
      <c r="R1012" s="34"/>
      <c r="S1012" s="59" t="str">
        <f t="shared" ca="1" si="127"/>
        <v/>
      </c>
      <c r="T1012" s="32"/>
      <c r="U1012" s="33" t="str">
        <f t="shared" ca="1" si="128"/>
        <v/>
      </c>
      <c r="V1012" s="34"/>
      <c r="W1012" s="35"/>
      <c r="X1012" s="36" t="str">
        <f t="shared" ca="1" si="122"/>
        <v/>
      </c>
      <c r="Y1012" s="37"/>
      <c r="Z1012" s="38" t="str">
        <f t="shared" si="123"/>
        <v/>
      </c>
    </row>
    <row r="1013" spans="1:26" s="39" customFormat="1" hidden="1">
      <c r="A1013" s="30">
        <v>1010</v>
      </c>
      <c r="B1013" s="31"/>
      <c r="C1013" s="31"/>
      <c r="D1013" s="44"/>
      <c r="E1013" s="72" t="str">
        <f>IFERROR(IF(INDEX(Sheet3!$B$2:$B$8, MATCH(D1013, Sheet3!$A$2:$A$8, 0)) = 0, "", INDEX(Sheet3!$B$2:$B$8, MATCH(D1013, Sheet3!$A$2:$A$8, 0))), "")</f>
        <v/>
      </c>
      <c r="F1013" s="31"/>
      <c r="G1013" s="45"/>
      <c r="H1013" s="63" t="str">
        <f>IFERROR(INDEX(Sheet3!$F$2:$F$114, MATCH(G1013, Sheet3!$E$2:$E$114, 0)), "")</f>
        <v/>
      </c>
      <c r="I1013" s="32"/>
      <c r="J1013" s="40" t="str">
        <f t="shared" ca="1" si="121"/>
        <v/>
      </c>
      <c r="K1013" s="34"/>
      <c r="L1013" s="59" t="str">
        <f t="shared" ca="1" si="124"/>
        <v/>
      </c>
      <c r="M1013" s="34"/>
      <c r="N1013" s="47" t="str">
        <f t="shared" ca="1" si="125"/>
        <v/>
      </c>
      <c r="O1013" s="75"/>
      <c r="P1013" s="75"/>
      <c r="Q1013" s="47" t="str">
        <f t="shared" ca="1" si="126"/>
        <v/>
      </c>
      <c r="R1013" s="34"/>
      <c r="S1013" s="59" t="str">
        <f t="shared" ca="1" si="127"/>
        <v/>
      </c>
      <c r="T1013" s="32"/>
      <c r="U1013" s="33" t="str">
        <f t="shared" ca="1" si="128"/>
        <v/>
      </c>
      <c r="V1013" s="34"/>
      <c r="W1013" s="35"/>
      <c r="X1013" s="36" t="str">
        <f t="shared" ca="1" si="122"/>
        <v/>
      </c>
      <c r="Y1013" s="37"/>
      <c r="Z1013" s="38" t="str">
        <f t="shared" si="123"/>
        <v/>
      </c>
    </row>
    <row r="1014" spans="1:26" s="39" customFormat="1" hidden="1">
      <c r="A1014" s="30">
        <v>1011</v>
      </c>
      <c r="B1014" s="31"/>
      <c r="C1014" s="31"/>
      <c r="D1014" s="44"/>
      <c r="E1014" s="72" t="str">
        <f>IFERROR(IF(INDEX(Sheet3!$B$2:$B$8, MATCH(D1014, Sheet3!$A$2:$A$8, 0)) = 0, "", INDEX(Sheet3!$B$2:$B$8, MATCH(D1014, Sheet3!$A$2:$A$8, 0))), "")</f>
        <v/>
      </c>
      <c r="F1014" s="31"/>
      <c r="G1014" s="45"/>
      <c r="H1014" s="63" t="str">
        <f>IFERROR(INDEX(Sheet3!$F$2:$F$114, MATCH(G1014, Sheet3!$E$2:$E$114, 0)), "")</f>
        <v/>
      </c>
      <c r="I1014" s="32"/>
      <c r="J1014" s="40" t="str">
        <f t="shared" ca="1" si="121"/>
        <v/>
      </c>
      <c r="K1014" s="34"/>
      <c r="L1014" s="59" t="str">
        <f t="shared" ca="1" si="124"/>
        <v/>
      </c>
      <c r="M1014" s="34"/>
      <c r="N1014" s="47" t="str">
        <f t="shared" ca="1" si="125"/>
        <v/>
      </c>
      <c r="O1014" s="75"/>
      <c r="P1014" s="75"/>
      <c r="Q1014" s="47" t="str">
        <f t="shared" ca="1" si="126"/>
        <v/>
      </c>
      <c r="R1014" s="34"/>
      <c r="S1014" s="59" t="str">
        <f t="shared" ca="1" si="127"/>
        <v/>
      </c>
      <c r="T1014" s="32"/>
      <c r="U1014" s="33" t="str">
        <f t="shared" ca="1" si="128"/>
        <v/>
      </c>
      <c r="V1014" s="34"/>
      <c r="W1014" s="35"/>
      <c r="X1014" s="36" t="str">
        <f t="shared" ca="1" si="122"/>
        <v/>
      </c>
      <c r="Y1014" s="37"/>
      <c r="Z1014" s="38" t="str">
        <f t="shared" si="123"/>
        <v/>
      </c>
    </row>
    <row r="1015" spans="1:26" s="39" customFormat="1" hidden="1">
      <c r="A1015" s="30">
        <v>1012</v>
      </c>
      <c r="B1015" s="31"/>
      <c r="C1015" s="31"/>
      <c r="D1015" s="44"/>
      <c r="E1015" s="72" t="str">
        <f>IFERROR(IF(INDEX(Sheet3!$B$2:$B$8, MATCH(D1015, Sheet3!$A$2:$A$8, 0)) = 0, "", INDEX(Sheet3!$B$2:$B$8, MATCH(D1015, Sheet3!$A$2:$A$8, 0))), "")</f>
        <v/>
      </c>
      <c r="F1015" s="31"/>
      <c r="G1015" s="45"/>
      <c r="H1015" s="63" t="str">
        <f>IFERROR(INDEX(Sheet3!$F$2:$F$114, MATCH(G1015, Sheet3!$E$2:$E$114, 0)), "")</f>
        <v/>
      </c>
      <c r="I1015" s="32"/>
      <c r="J1015" s="40" t="str">
        <f t="shared" ca="1" si="121"/>
        <v/>
      </c>
      <c r="K1015" s="34"/>
      <c r="L1015" s="59" t="str">
        <f t="shared" ca="1" si="124"/>
        <v/>
      </c>
      <c r="M1015" s="34"/>
      <c r="N1015" s="47" t="str">
        <f t="shared" ca="1" si="125"/>
        <v/>
      </c>
      <c r="O1015" s="75"/>
      <c r="P1015" s="75"/>
      <c r="Q1015" s="47" t="str">
        <f t="shared" ca="1" si="126"/>
        <v/>
      </c>
      <c r="R1015" s="34"/>
      <c r="S1015" s="59" t="str">
        <f t="shared" ca="1" si="127"/>
        <v/>
      </c>
      <c r="T1015" s="32"/>
      <c r="U1015" s="33" t="str">
        <f t="shared" ca="1" si="128"/>
        <v/>
      </c>
      <c r="V1015" s="34"/>
      <c r="W1015" s="35"/>
      <c r="X1015" s="36" t="str">
        <f t="shared" ca="1" si="122"/>
        <v/>
      </c>
      <c r="Y1015" s="37"/>
      <c r="Z1015" s="38" t="str">
        <f t="shared" si="123"/>
        <v/>
      </c>
    </row>
    <row r="1016" spans="1:26" s="39" customFormat="1" hidden="1">
      <c r="A1016" s="30">
        <v>1013</v>
      </c>
      <c r="B1016" s="31"/>
      <c r="C1016" s="31"/>
      <c r="D1016" s="44"/>
      <c r="E1016" s="72" t="str">
        <f>IFERROR(IF(INDEX(Sheet3!$B$2:$B$8, MATCH(D1016, Sheet3!$A$2:$A$8, 0)) = 0, "", INDEX(Sheet3!$B$2:$B$8, MATCH(D1016, Sheet3!$A$2:$A$8, 0))), "")</f>
        <v/>
      </c>
      <c r="F1016" s="31"/>
      <c r="G1016" s="45"/>
      <c r="H1016" s="63" t="str">
        <f>IFERROR(INDEX(Sheet3!$F$2:$F$114, MATCH(G1016, Sheet3!$E$2:$E$114, 0)), "")</f>
        <v/>
      </c>
      <c r="I1016" s="32"/>
      <c r="J1016" s="40" t="str">
        <f t="shared" ca="1" si="121"/>
        <v/>
      </c>
      <c r="K1016" s="34"/>
      <c r="L1016" s="59" t="str">
        <f t="shared" ca="1" si="124"/>
        <v/>
      </c>
      <c r="M1016" s="34"/>
      <c r="N1016" s="47" t="str">
        <f t="shared" ca="1" si="125"/>
        <v/>
      </c>
      <c r="O1016" s="75"/>
      <c r="P1016" s="75"/>
      <c r="Q1016" s="47" t="str">
        <f t="shared" ca="1" si="126"/>
        <v/>
      </c>
      <c r="R1016" s="34"/>
      <c r="S1016" s="59" t="str">
        <f t="shared" ca="1" si="127"/>
        <v/>
      </c>
      <c r="T1016" s="32"/>
      <c r="U1016" s="33" t="str">
        <f t="shared" ca="1" si="128"/>
        <v/>
      </c>
      <c r="V1016" s="34"/>
      <c r="W1016" s="35"/>
      <c r="X1016" s="36" t="str">
        <f t="shared" ca="1" si="122"/>
        <v/>
      </c>
      <c r="Y1016" s="37"/>
      <c r="Z1016" s="38" t="str">
        <f t="shared" si="123"/>
        <v/>
      </c>
    </row>
    <row r="1017" spans="1:26" s="39" customFormat="1" hidden="1">
      <c r="A1017" s="30">
        <v>1014</v>
      </c>
      <c r="B1017" s="31"/>
      <c r="C1017" s="31"/>
      <c r="D1017" s="44" t="s">
        <v>39</v>
      </c>
      <c r="E1017" s="72" t="str">
        <f>IFERROR(IF(INDEX(Sheet3!$B$2:$B$8, MATCH(D1017, Sheet3!$A$2:$A$8, 0)) = 0, "", INDEX(Sheet3!$B$2:$B$8, MATCH(D1017, Sheet3!$A$2:$A$8, 0))), "")</f>
        <v/>
      </c>
      <c r="F1017" s="31"/>
      <c r="G1017" s="45"/>
      <c r="H1017" s="63" t="str">
        <f>IFERROR(INDEX(Sheet3!$F$2:$F$114, MATCH(G1017, Sheet3!$E$2:$E$114, 0)), "")</f>
        <v/>
      </c>
      <c r="I1017" s="32"/>
      <c r="J1017" s="40" t="str">
        <f t="shared" ca="1" si="121"/>
        <v/>
      </c>
      <c r="K1017" s="34"/>
      <c r="L1017" s="59" t="str">
        <f t="shared" ca="1" si="124"/>
        <v/>
      </c>
      <c r="M1017" s="34"/>
      <c r="N1017" s="47" t="str">
        <f t="shared" ca="1" si="125"/>
        <v/>
      </c>
      <c r="O1017" s="75"/>
      <c r="P1017" s="75"/>
      <c r="Q1017" s="47" t="str">
        <f t="shared" ca="1" si="126"/>
        <v/>
      </c>
      <c r="R1017" s="34"/>
      <c r="S1017" s="59" t="str">
        <f t="shared" ca="1" si="127"/>
        <v/>
      </c>
      <c r="T1017" s="32"/>
      <c r="U1017" s="33" t="str">
        <f t="shared" ca="1" si="128"/>
        <v/>
      </c>
      <c r="V1017" s="34"/>
      <c r="W1017" s="35"/>
      <c r="X1017" s="36" t="str">
        <f t="shared" ca="1" si="122"/>
        <v/>
      </c>
      <c r="Y1017" s="37"/>
      <c r="Z1017" s="38" t="str">
        <f t="shared" si="123"/>
        <v/>
      </c>
    </row>
  </sheetData>
  <sheetProtection algorithmName="SHA-512" hashValue="kaw2+tP5jEaJHyUPJUCip0tUoxDntBkQXLwaLH0H/nIlwvQG0D4v1v1TQHrSFx+zYXhy4Ypz9p10S//QygSMiQ==" saltValue="fj4pDYOkiBcd4I6FWC+5OQ==" spinCount="100000" sheet="1" objects="1" scenarios="1" selectLockedCells="1"/>
  <autoFilter ref="A5:Z1017" xr:uid="{00000000-0009-0000-0000-000000000000}">
    <filterColumn colId="25">
      <filters>
        <filter val="0"/>
        <filter val="1"/>
      </filters>
    </filterColumn>
  </autoFilter>
  <pageMargins left="0.7" right="0.7" top="0.75" bottom="0.75" header="0.511811023622047" footer="0.511811023622047"/>
  <pageSetup scale="52" orientation="landscape" horizontalDpi="300" verticalDpi="300" r:id="rId1"/>
  <rowBreaks count="2" manualBreakCount="2">
    <brk id="94" max="16383" man="1"/>
    <brk id="150" max="16383" man="1"/>
  </rowBreaks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AF6699AF-A728-4A3D-8DF0-6C35582BF4C4}">
            <x14:iconSet iconSet="4TrafficLight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TrafficLights1" iconId="0"/>
              <x14:cfIcon iconSet="3TrafficLights1" iconId="1"/>
              <x14:cfIcon iconSet="3TrafficLights1" iconId="2"/>
              <x14:cfIcon iconSet="4RedToBlack" iconId="1"/>
            </x14:iconSet>
          </x14:cfRule>
          <xm:sqref>X1:X48 X51:X1048576</xm:sqref>
        </x14:conditionalFormatting>
        <x14:conditionalFormatting xmlns:xm="http://schemas.microsoft.com/office/excel/2006/main">
          <x14:cfRule type="iconSet" priority="2" id="{96129F04-CB57-468F-838E-3A85532D8BF7}">
            <x14:iconSet iconSet="4TrafficLight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TrafficLights1" iconId="0"/>
              <x14:cfIcon iconSet="3TrafficLights1" iconId="1"/>
              <x14:cfIcon iconSet="3TrafficLights1" iconId="2"/>
              <x14:cfIcon iconSet="4RedToBlack" iconId="1"/>
            </x14:iconSet>
          </x14:cfRule>
          <xm:sqref>X49</xm:sqref>
        </x14:conditionalFormatting>
        <x14:conditionalFormatting xmlns:xm="http://schemas.microsoft.com/office/excel/2006/main">
          <x14:cfRule type="iconSet" priority="3" id="{CCFF7424-11EC-4B18-AEF2-B5386A8613A3}">
            <x14:iconSet iconSet="4TrafficLight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TrafficLights1" iconId="0"/>
              <x14:cfIcon iconSet="3TrafficLights1" iconId="1"/>
              <x14:cfIcon iconSet="3TrafficLights1" iconId="2"/>
              <x14:cfIcon iconSet="4RedToBlack" iconId="1"/>
            </x14:iconSet>
          </x14:cfRule>
          <xm:sqref>X50</xm:sqref>
        </x14:conditionalFormatting>
        <x14:conditionalFormatting xmlns:xm="http://schemas.microsoft.com/office/excel/2006/main">
          <x14:cfRule type="iconSet" priority="4" id="{3C56944E-D9D6-46A2-A3D0-4024C966D475}">
            <x14:iconSet iconSet="4TrafficLights" showValue="0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TrafficLights1" iconId="1"/>
              <x14:cfIcon iconSet="3Symbols2" iconId="0"/>
              <x14:cfIcon iconSet="3Symbols2" iconId="2"/>
            </x14:iconSet>
          </x14:cfRule>
          <xm:sqref>Z6:Z1017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C52FD313-AA17-4097-8033-9FD3E96AF334}">
          <x14:formula1>
            <xm:f>Sheet3!$E$2:$E$114</xm:f>
          </x14:formula1>
          <xm:sqref>G6:G1017</xm:sqref>
        </x14:dataValidation>
        <x14:dataValidation type="list" allowBlank="1" showInputMessage="1" showErrorMessage="1" xr:uid="{5E1994E4-4032-4A2F-9BFF-FF52E0389B31}">
          <x14:formula1>
            <xm:f>Sheet3!$D$2:$D$187</xm:f>
          </x14:formula1>
          <xm:sqref>C1:C1048576</xm:sqref>
        </x14:dataValidation>
        <x14:dataValidation type="list" allowBlank="1" showInputMessage="1" showErrorMessage="1" xr:uid="{E5B32A1E-AEE6-4AC3-8DE7-AA4D8BD95F94}">
          <x14:formula1>
            <xm:f>Sheet3!$A$2:$A$8</xm:f>
          </x14:formula1>
          <xm:sqref>D6:D1017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C6D6B-D343-445A-8327-E5843DF54F39}">
  <sheetPr filterMode="1"/>
  <dimension ref="A1:AMU1017"/>
  <sheetViews>
    <sheetView zoomScale="98" zoomScaleNormal="98" workbookViewId="0">
      <pane ySplit="5" topLeftCell="C6" activePane="bottomLeft" state="frozen"/>
      <selection pane="bottomLeft" activeCell="C1" sqref="C1"/>
      <selection activeCell="C1" sqref="C1"/>
    </sheetView>
  </sheetViews>
  <sheetFormatPr defaultColWidth="4.28515625" defaultRowHeight="16.5"/>
  <cols>
    <col min="1" max="1" width="5" style="1" customWidth="1"/>
    <col min="2" max="2" width="40.7109375" style="2" customWidth="1"/>
    <col min="3" max="3" width="11.42578125" style="2" customWidth="1"/>
    <col min="4" max="4" width="15" style="2" customWidth="1"/>
    <col min="5" max="5" width="13.42578125" style="73" customWidth="1"/>
    <col min="6" max="6" width="12.85546875" style="2" customWidth="1"/>
    <col min="7" max="7" width="19.42578125" style="3" customWidth="1"/>
    <col min="8" max="8" width="12.85546875" style="68" customWidth="1"/>
    <col min="9" max="9" width="15" style="4" customWidth="1"/>
    <col min="10" max="10" width="14.140625" style="1" customWidth="1"/>
    <col min="11" max="11" width="14.140625" style="6" customWidth="1"/>
    <col min="12" max="12" width="14.140625" style="1" customWidth="1"/>
    <col min="13" max="13" width="14.140625" style="6" customWidth="1"/>
    <col min="14" max="14" width="14.140625" style="1" customWidth="1"/>
    <col min="15" max="16" width="14.140625" style="60" customWidth="1"/>
    <col min="17" max="17" width="14.140625" style="1" customWidth="1"/>
    <col min="18" max="18" width="14.140625" style="6" customWidth="1"/>
    <col min="19" max="19" width="14.140625" style="1" customWidth="1"/>
    <col min="20" max="20" width="12.7109375" style="5" customWidth="1"/>
    <col min="21" max="21" width="8" style="1" customWidth="1"/>
    <col min="22" max="22" width="16.85546875" style="6" customWidth="1"/>
    <col min="23" max="23" width="10.5703125" style="7" customWidth="1"/>
    <col min="24" max="24" width="10.85546875" style="8" customWidth="1"/>
    <col min="25" max="25" width="17.42578125" style="6" customWidth="1"/>
    <col min="26" max="26" width="10.85546875" style="9" customWidth="1"/>
    <col min="27" max="27" width="4.28515625" style="10"/>
    <col min="28" max="28" width="25" style="10" bestFit="1" customWidth="1"/>
    <col min="29" max="29" width="21.85546875" style="10" bestFit="1" customWidth="1"/>
    <col min="30" max="30" width="11.140625" style="10" bestFit="1" customWidth="1"/>
    <col min="31" max="31" width="15.7109375" style="10" bestFit="1" customWidth="1"/>
    <col min="32" max="38" width="4.28515625" style="10"/>
    <col min="39" max="39" width="7.28515625" style="10" customWidth="1"/>
    <col min="40" max="94" width="4.28515625" style="10"/>
    <col min="95" max="1035" width="4.28515625" style="4"/>
  </cols>
  <sheetData>
    <row r="1" spans="1:94" s="11" customFormat="1">
      <c r="B1" s="12" t="s">
        <v>0</v>
      </c>
      <c r="C1" s="12"/>
      <c r="D1" s="12"/>
      <c r="E1" s="69"/>
      <c r="F1" s="12"/>
      <c r="G1" s="13"/>
      <c r="H1" s="65"/>
      <c r="V1" s="1"/>
      <c r="X1" s="14"/>
      <c r="Z1" s="15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  <c r="BS1" s="16"/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P1" s="16"/>
    </row>
    <row r="2" spans="1:94" s="11" customFormat="1">
      <c r="B2" s="17" t="s">
        <v>1</v>
      </c>
      <c r="C2" s="17"/>
      <c r="D2" s="17"/>
      <c r="E2" s="70"/>
      <c r="F2" s="17"/>
      <c r="G2" s="18"/>
      <c r="H2" s="66"/>
      <c r="V2" s="1"/>
      <c r="X2" s="14"/>
      <c r="Z2" s="15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6"/>
      <c r="CH2" s="16"/>
      <c r="CI2" s="16"/>
      <c r="CJ2" s="16"/>
      <c r="CK2" s="16"/>
      <c r="CL2" s="16"/>
      <c r="CM2" s="16"/>
      <c r="CN2" s="16"/>
      <c r="CO2" s="16"/>
      <c r="CP2" s="16"/>
    </row>
    <row r="3" spans="1:94" s="11" customFormat="1">
      <c r="B3" s="17" t="s">
        <v>2</v>
      </c>
      <c r="C3" s="17"/>
      <c r="D3" s="17"/>
      <c r="E3" s="70"/>
      <c r="F3" s="17"/>
      <c r="G3" s="18"/>
      <c r="H3" s="66"/>
      <c r="V3" s="1"/>
      <c r="X3" s="14"/>
      <c r="Z3" s="15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</row>
    <row r="4" spans="1:94" s="19" customFormat="1" ht="9" customHeight="1" thickBot="1">
      <c r="B4" s="12"/>
      <c r="C4" s="12"/>
      <c r="D4" s="12"/>
      <c r="E4" s="69"/>
      <c r="F4" s="12"/>
      <c r="G4" s="13"/>
      <c r="H4" s="65"/>
      <c r="V4" s="20"/>
      <c r="X4" s="21"/>
      <c r="Z4" s="22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</row>
    <row r="5" spans="1:94" s="29" customFormat="1" ht="72.75" customHeight="1">
      <c r="A5" s="24" t="s">
        <v>3</v>
      </c>
      <c r="B5" s="25" t="s">
        <v>4</v>
      </c>
      <c r="C5" s="25" t="s">
        <v>5</v>
      </c>
      <c r="D5" s="25" t="s">
        <v>6</v>
      </c>
      <c r="E5" s="71" t="s">
        <v>7</v>
      </c>
      <c r="F5" s="25" t="s">
        <v>8</v>
      </c>
      <c r="G5" s="26" t="s">
        <v>9</v>
      </c>
      <c r="H5" s="67" t="s">
        <v>10</v>
      </c>
      <c r="I5" s="25" t="s">
        <v>11</v>
      </c>
      <c r="J5" s="25" t="s">
        <v>12</v>
      </c>
      <c r="K5" s="25" t="s">
        <v>13</v>
      </c>
      <c r="L5" s="25" t="s">
        <v>14</v>
      </c>
      <c r="M5" s="25" t="s">
        <v>15</v>
      </c>
      <c r="N5" s="25" t="s">
        <v>16</v>
      </c>
      <c r="O5" s="25" t="s">
        <v>17</v>
      </c>
      <c r="P5" s="25" t="s">
        <v>18</v>
      </c>
      <c r="Q5" s="25" t="s">
        <v>19</v>
      </c>
      <c r="R5" s="25" t="s">
        <v>20</v>
      </c>
      <c r="S5" s="25" t="s">
        <v>21</v>
      </c>
      <c r="T5" s="25" t="s">
        <v>22</v>
      </c>
      <c r="U5" s="25" t="s">
        <v>23</v>
      </c>
      <c r="V5" s="27" t="s">
        <v>24</v>
      </c>
      <c r="W5" s="54" t="s">
        <v>25</v>
      </c>
      <c r="X5" s="55" t="s">
        <v>26</v>
      </c>
      <c r="Y5" s="53" t="s">
        <v>27</v>
      </c>
      <c r="Z5" s="58" t="s">
        <v>28</v>
      </c>
      <c r="AA5" s="28" t="s">
        <v>29</v>
      </c>
      <c r="AB5" s="28"/>
      <c r="AC5" s="28"/>
      <c r="AD5" s="28"/>
      <c r="AE5" s="28"/>
      <c r="AF5" s="28"/>
      <c r="AG5" s="28"/>
      <c r="AH5" s="28"/>
      <c r="AI5" s="28"/>
      <c r="AJ5" s="28"/>
      <c r="AK5" s="28"/>
      <c r="AL5" s="28"/>
      <c r="AM5" s="28"/>
      <c r="AN5" s="28"/>
      <c r="AO5" s="28"/>
      <c r="AP5" s="28"/>
      <c r="AQ5" s="28"/>
      <c r="AR5" s="28"/>
      <c r="AS5" s="28"/>
      <c r="AT5" s="28"/>
      <c r="AU5" s="28"/>
      <c r="AV5" s="28"/>
      <c r="AW5" s="28"/>
      <c r="AX5" s="28"/>
      <c r="AY5" s="28"/>
      <c r="AZ5" s="28"/>
      <c r="BA5" s="28"/>
      <c r="BB5" s="28"/>
      <c r="BC5" s="28"/>
      <c r="BD5" s="28"/>
      <c r="BE5" s="28"/>
      <c r="BF5" s="28"/>
      <c r="BG5" s="28"/>
      <c r="BH5" s="28"/>
      <c r="BI5" s="28"/>
      <c r="BJ5" s="28"/>
      <c r="BK5" s="28"/>
      <c r="BL5" s="28"/>
      <c r="BM5" s="28"/>
      <c r="BN5" s="28"/>
      <c r="BO5" s="28"/>
      <c r="BP5" s="28"/>
      <c r="BQ5" s="28"/>
      <c r="BR5" s="28"/>
      <c r="BS5" s="28"/>
      <c r="BT5" s="28"/>
      <c r="BU5" s="28"/>
      <c r="BV5" s="28"/>
      <c r="BW5" s="28"/>
      <c r="BX5" s="28"/>
      <c r="BY5" s="28"/>
      <c r="BZ5" s="28"/>
      <c r="CA5" s="28"/>
      <c r="CB5" s="28"/>
      <c r="CC5" s="28"/>
      <c r="CD5" s="28"/>
      <c r="CE5" s="28"/>
      <c r="CF5" s="28"/>
      <c r="CG5" s="28"/>
      <c r="CH5" s="28"/>
      <c r="CI5" s="28"/>
      <c r="CJ5" s="28"/>
      <c r="CK5" s="28"/>
      <c r="CL5" s="28"/>
      <c r="CM5" s="28"/>
      <c r="CN5" s="28"/>
      <c r="CO5" s="28"/>
      <c r="CP5" s="28"/>
    </row>
    <row r="6" spans="1:94" s="39" customFormat="1" ht="27.75">
      <c r="A6" s="30">
        <v>1</v>
      </c>
      <c r="B6" s="44" t="s">
        <v>789</v>
      </c>
      <c r="C6" s="44" t="s">
        <v>41</v>
      </c>
      <c r="D6" s="44" t="s">
        <v>32</v>
      </c>
      <c r="E6" s="72" t="str">
        <f>IFERROR(IF(INDEX(Sheet3!$B$2:$B$8, MATCH(D6, Sheet3!$A$2:$A$8, 0)) = 0, "", INDEX(Sheet3!$B$2:$B$8, MATCH(D6, Sheet3!$A$2:$A$8, 0))), "")</f>
        <v>Breakdown</v>
      </c>
      <c r="F6" s="44" t="s">
        <v>412</v>
      </c>
      <c r="G6" s="45" t="s">
        <v>179</v>
      </c>
      <c r="H6" s="63" t="str">
        <f>IFERROR(INDEX(Sheet3!$F$2:$F$114, MATCH(G6, Sheet3!$E$2:$E$114, 0)), "")</f>
        <v>GAS</v>
      </c>
      <c r="I6" s="46">
        <v>45508</v>
      </c>
      <c r="J6" s="47">
        <f t="shared" ref="J6:J69" ca="1" si="0">IF(I6="","",IF(Y6&lt;&gt;"",Y6-I6,TODAY()-I6))</f>
        <v>2</v>
      </c>
      <c r="K6" s="48">
        <v>45508</v>
      </c>
      <c r="L6" s="59">
        <f ca="1">IF(K6&lt;&gt;"",K6-I6,IF(I6="","",TODAY()-I6))</f>
        <v>0</v>
      </c>
      <c r="M6" s="48">
        <v>45509</v>
      </c>
      <c r="N6" s="47">
        <f ca="1">IF(M6&lt;&gt;"",M6-K6,IF(K6="","",TODAY()-K6))</f>
        <v>1</v>
      </c>
      <c r="O6" s="74">
        <v>45509</v>
      </c>
      <c r="P6" s="48">
        <v>45509</v>
      </c>
      <c r="Q6" s="47">
        <f ca="1">TODAY() - P6</f>
        <v>227</v>
      </c>
      <c r="R6" s="48">
        <v>45509</v>
      </c>
      <c r="S6" s="59">
        <f ca="1">IF(T6&lt;&gt;"",T6-R6,IF(R6="","",TODAY()-R6))</f>
        <v>227</v>
      </c>
      <c r="T6" s="46"/>
      <c r="U6" s="47" t="str">
        <f t="shared" ref="U6:U48" ca="1" si="1">IF(T6="","",IF(Y6&lt;&gt;"",Y6-T6,TODAY()-T6))</f>
        <v/>
      </c>
      <c r="V6" s="48">
        <v>45510</v>
      </c>
      <c r="W6" s="49">
        <v>65000</v>
      </c>
      <c r="X6" s="50" t="str">
        <f t="shared" ref="X6:X69" ca="1" si="2">IF(I6="","",IF(Y6&lt;&gt;"","Completed",IF(TODAY()&lt;V6,"Planned",IF(TODAY()=V6,"Due","Overdue"))))</f>
        <v>Completed</v>
      </c>
      <c r="Y6" s="51">
        <v>45510</v>
      </c>
      <c r="Z6" s="52">
        <f t="shared" ref="Z6:Z69" si="3">IF(Y6="","",IF(Y6&lt;=V6,1,0))</f>
        <v>1</v>
      </c>
    </row>
    <row r="7" spans="1:94" s="39" customFormat="1" ht="28.5">
      <c r="A7" s="30">
        <v>2</v>
      </c>
      <c r="B7" s="31" t="s">
        <v>978</v>
      </c>
      <c r="C7" s="31" t="s">
        <v>342</v>
      </c>
      <c r="D7" s="44" t="s">
        <v>32</v>
      </c>
      <c r="E7" s="72" t="str">
        <f>IFERROR(IF(INDEX(Sheet3!$B$2:$B$8, MATCH(D7, Sheet3!$A$2:$A$8, 0)) = 0, "", INDEX(Sheet3!$B$2:$B$8, MATCH(D7, Sheet3!$A$2:$A$8, 0))), "")</f>
        <v>Breakdown</v>
      </c>
      <c r="F7" s="31" t="s">
        <v>134</v>
      </c>
      <c r="G7" s="45" t="s">
        <v>368</v>
      </c>
      <c r="H7" s="63" t="str">
        <f>IFERROR(INDEX(Sheet3!$F$2:$F$114, MATCH(G7, Sheet3!$E$2:$E$114, 0)), "")</f>
        <v>KITCHEN_EQUIPMENT</v>
      </c>
      <c r="I7" s="32">
        <v>45506</v>
      </c>
      <c r="J7" s="33">
        <f t="shared" ca="1" si="0"/>
        <v>2</v>
      </c>
      <c r="K7" s="34">
        <v>45509</v>
      </c>
      <c r="L7" s="59">
        <f t="shared" ref="L7:L70" ca="1" si="4">IF(K7&lt;&gt;"",K7-I7,IF(I7="","",TODAY()-I7))</f>
        <v>3</v>
      </c>
      <c r="M7" s="34">
        <v>45509</v>
      </c>
      <c r="N7" s="47">
        <f t="shared" ref="N7:N70" ca="1" si="5">IF(M7&lt;&gt;"",M7-K7,IF(K7="","",TODAY()-K7))</f>
        <v>0</v>
      </c>
      <c r="O7" s="75">
        <v>45508</v>
      </c>
      <c r="P7" s="75">
        <v>45508</v>
      </c>
      <c r="Q7" s="47">
        <f t="shared" ref="Q7:Q70" ca="1" si="6">IF(P7&lt;&gt;"",P7-O7,IF(O7="","",TODAY()-O7))</f>
        <v>0</v>
      </c>
      <c r="R7" s="34">
        <v>45508</v>
      </c>
      <c r="S7" s="59">
        <f t="shared" ref="S7:S70" ca="1" si="7">IF(T7&lt;&gt;"",T7-R7,IF(R7="","",TODAY()-R7))</f>
        <v>0</v>
      </c>
      <c r="T7" s="32">
        <v>45508</v>
      </c>
      <c r="U7" s="33">
        <f t="shared" ca="1" si="1"/>
        <v>0</v>
      </c>
      <c r="V7" s="34"/>
      <c r="W7" s="35"/>
      <c r="X7" s="36" t="str">
        <f t="shared" ca="1" si="2"/>
        <v>Completed</v>
      </c>
      <c r="Y7" s="37">
        <v>45508</v>
      </c>
      <c r="Z7" s="38">
        <f t="shared" si="3"/>
        <v>0</v>
      </c>
      <c r="AI7" s="39" t="s">
        <v>39</v>
      </c>
    </row>
    <row r="8" spans="1:94" s="39" customFormat="1" ht="28.5">
      <c r="A8" s="30">
        <v>3</v>
      </c>
      <c r="B8" s="31" t="s">
        <v>885</v>
      </c>
      <c r="C8" s="31" t="s">
        <v>243</v>
      </c>
      <c r="D8" s="44" t="s">
        <v>32</v>
      </c>
      <c r="E8" s="72" t="str">
        <f>IFERROR(IF(INDEX(Sheet3!$B$2:$B$8, MATCH(D8, Sheet3!$A$2:$A$8, 0)) = 0, "", INDEX(Sheet3!$B$2:$B$8, MATCH(D8, Sheet3!$A$2:$A$8, 0))), "")</f>
        <v>Breakdown</v>
      </c>
      <c r="F8" s="31" t="s">
        <v>621</v>
      </c>
      <c r="G8" s="45" t="s">
        <v>582</v>
      </c>
      <c r="H8" s="63" t="str">
        <f>IFERROR(INDEX(Sheet3!$F$2:$F$114, MATCH(G8, Sheet3!$E$2:$E$114, 0)), "")</f>
        <v>KITCHEN_EQUIPMENT</v>
      </c>
      <c r="I8" s="32">
        <v>45505</v>
      </c>
      <c r="J8" s="33">
        <f t="shared" ca="1" si="0"/>
        <v>4</v>
      </c>
      <c r="K8" s="34">
        <v>45505</v>
      </c>
      <c r="L8" s="59">
        <f t="shared" ca="1" si="4"/>
        <v>0</v>
      </c>
      <c r="M8" s="34">
        <v>45509</v>
      </c>
      <c r="N8" s="47">
        <f t="shared" ca="1" si="5"/>
        <v>4</v>
      </c>
      <c r="O8" s="75">
        <v>45509</v>
      </c>
      <c r="P8" s="75">
        <v>45509</v>
      </c>
      <c r="Q8" s="47">
        <f t="shared" ca="1" si="6"/>
        <v>0</v>
      </c>
      <c r="R8" s="34">
        <v>45509</v>
      </c>
      <c r="S8" s="59">
        <f t="shared" ca="1" si="7"/>
        <v>0</v>
      </c>
      <c r="T8" s="32">
        <v>45509</v>
      </c>
      <c r="U8" s="33">
        <f t="shared" ca="1" si="1"/>
        <v>0</v>
      </c>
      <c r="V8" s="34">
        <v>45510</v>
      </c>
      <c r="W8" s="35"/>
      <c r="X8" s="36" t="str">
        <f t="shared" ca="1" si="2"/>
        <v>Completed</v>
      </c>
      <c r="Y8" s="37">
        <v>45509</v>
      </c>
      <c r="Z8" s="38">
        <f t="shared" si="3"/>
        <v>1</v>
      </c>
      <c r="AB8" s="41"/>
      <c r="AC8" s="41"/>
      <c r="AD8" s="41"/>
      <c r="AE8" s="41"/>
    </row>
    <row r="9" spans="1:94" s="39" customFormat="1" ht="38.25">
      <c r="A9" s="30">
        <v>4</v>
      </c>
      <c r="B9" s="31" t="s">
        <v>979</v>
      </c>
      <c r="C9" s="31" t="s">
        <v>306</v>
      </c>
      <c r="D9" s="44" t="s">
        <v>32</v>
      </c>
      <c r="E9" s="72" t="str">
        <f>IFERROR(IF(INDEX(Sheet3!$B$2:$B$8, MATCH(D9, Sheet3!$A$2:$A$8, 0)) = 0, "", INDEX(Sheet3!$B$2:$B$8, MATCH(D9, Sheet3!$A$2:$A$8, 0))), "")</f>
        <v>Breakdown</v>
      </c>
      <c r="F9" s="31" t="s">
        <v>980</v>
      </c>
      <c r="G9" s="45" t="s">
        <v>84</v>
      </c>
      <c r="H9" s="63" t="str">
        <f>IFERROR(INDEX(Sheet3!$F$2:$F$114, MATCH(G9, Sheet3!$E$2:$E$114, 0)), "")</f>
        <v>OTHERS</v>
      </c>
      <c r="I9" s="32">
        <v>45508</v>
      </c>
      <c r="J9" s="33">
        <f t="shared" ca="1" si="0"/>
        <v>15</v>
      </c>
      <c r="K9" s="34">
        <v>45508</v>
      </c>
      <c r="L9" s="59">
        <f t="shared" ca="1" si="4"/>
        <v>0</v>
      </c>
      <c r="M9" s="34">
        <v>45523</v>
      </c>
      <c r="N9" s="47">
        <f t="shared" ca="1" si="5"/>
        <v>15</v>
      </c>
      <c r="O9" s="75">
        <v>45523</v>
      </c>
      <c r="P9" s="75">
        <v>45523</v>
      </c>
      <c r="Q9" s="47">
        <f t="shared" ca="1" si="6"/>
        <v>0</v>
      </c>
      <c r="R9" s="34">
        <v>45523</v>
      </c>
      <c r="S9" s="59">
        <f t="shared" ca="1" si="7"/>
        <v>0</v>
      </c>
      <c r="T9" s="32">
        <v>45523</v>
      </c>
      <c r="U9" s="33">
        <f t="shared" ca="1" si="1"/>
        <v>0</v>
      </c>
      <c r="V9" s="34">
        <v>45523</v>
      </c>
      <c r="W9" s="35"/>
      <c r="X9" s="36" t="str">
        <f t="shared" ca="1" si="2"/>
        <v>Completed</v>
      </c>
      <c r="Y9" s="37">
        <v>45523</v>
      </c>
      <c r="Z9" s="38">
        <f t="shared" si="3"/>
        <v>1</v>
      </c>
      <c r="AB9" s="41"/>
      <c r="AC9" s="41"/>
      <c r="AD9" s="41"/>
      <c r="AE9" s="41"/>
    </row>
    <row r="10" spans="1:94" s="39" customFormat="1">
      <c r="A10" s="30">
        <v>5</v>
      </c>
      <c r="B10" s="31" t="s">
        <v>981</v>
      </c>
      <c r="C10" s="31" t="s">
        <v>269</v>
      </c>
      <c r="D10" s="44" t="s">
        <v>59</v>
      </c>
      <c r="E10" s="72" t="str">
        <f>IFERROR(IF(INDEX(Sheet3!$B$2:$B$8, MATCH(D10, Sheet3!$A$2:$A$8, 0)) = 0, "", INDEX(Sheet3!$B$2:$B$8, MATCH(D10, Sheet3!$A$2:$A$8, 0))), "")</f>
        <v>Preventive</v>
      </c>
      <c r="F10" s="31" t="s">
        <v>412</v>
      </c>
      <c r="G10" s="45" t="s">
        <v>854</v>
      </c>
      <c r="H10" s="63" t="str">
        <f>IFERROR(INDEX(Sheet3!$F$2:$F$114, MATCH(G10, Sheet3!$E$2:$E$114, 0)), "")</f>
        <v>GAS</v>
      </c>
      <c r="I10" s="32">
        <v>45506</v>
      </c>
      <c r="J10" s="33">
        <f t="shared" ca="1" si="0"/>
        <v>4</v>
      </c>
      <c r="K10" s="34">
        <v>45506</v>
      </c>
      <c r="L10" s="59">
        <f t="shared" ca="1" si="4"/>
        <v>0</v>
      </c>
      <c r="M10" s="34">
        <v>45506</v>
      </c>
      <c r="N10" s="47">
        <f t="shared" ca="1" si="5"/>
        <v>0</v>
      </c>
      <c r="O10" s="75">
        <v>45506</v>
      </c>
      <c r="P10" s="75">
        <v>45506</v>
      </c>
      <c r="Q10" s="47">
        <f t="shared" ca="1" si="6"/>
        <v>0</v>
      </c>
      <c r="R10" s="34">
        <v>45509</v>
      </c>
      <c r="S10" s="59">
        <f t="shared" ca="1" si="7"/>
        <v>0</v>
      </c>
      <c r="T10" s="32">
        <v>45509</v>
      </c>
      <c r="U10" s="33">
        <f t="shared" ca="1" si="1"/>
        <v>1</v>
      </c>
      <c r="V10" s="34">
        <v>45510</v>
      </c>
      <c r="W10" s="35">
        <v>56875</v>
      </c>
      <c r="X10" s="36" t="str">
        <f t="shared" ca="1" si="2"/>
        <v>Completed</v>
      </c>
      <c r="Y10" s="37">
        <v>45510</v>
      </c>
      <c r="Z10" s="38">
        <f t="shared" si="3"/>
        <v>1</v>
      </c>
      <c r="AB10" s="41"/>
      <c r="AC10" s="41"/>
      <c r="AD10"/>
      <c r="AE10" s="41"/>
    </row>
    <row r="11" spans="1:94" s="39" customFormat="1">
      <c r="A11" s="30">
        <v>6</v>
      </c>
      <c r="B11" s="31" t="s">
        <v>982</v>
      </c>
      <c r="C11" s="31" t="s">
        <v>156</v>
      </c>
      <c r="D11" s="44" t="s">
        <v>67</v>
      </c>
      <c r="E11" s="72" t="str">
        <f>IFERROR(IF(INDEX(Sheet3!$B$2:$B$8, MATCH(D11, Sheet3!$A$2:$A$8, 0)) = 0, "", INDEX(Sheet3!$B$2:$B$8, MATCH(D11, Sheet3!$A$2:$A$8, 0))), "")</f>
        <v>Breakdown</v>
      </c>
      <c r="F11" s="31" t="s">
        <v>608</v>
      </c>
      <c r="G11" s="45" t="s">
        <v>84</v>
      </c>
      <c r="H11" s="63" t="str">
        <f>IFERROR(INDEX(Sheet3!$F$2:$F$114, MATCH(G11, Sheet3!$E$2:$E$114, 0)), "")</f>
        <v>OTHERS</v>
      </c>
      <c r="I11" s="32">
        <v>45505</v>
      </c>
      <c r="J11" s="33">
        <f t="shared" ca="1" si="0"/>
        <v>7</v>
      </c>
      <c r="K11" s="34">
        <v>45505</v>
      </c>
      <c r="L11" s="59">
        <f t="shared" ca="1" si="4"/>
        <v>0</v>
      </c>
      <c r="M11" s="34">
        <v>45509</v>
      </c>
      <c r="N11" s="47">
        <f t="shared" ca="1" si="5"/>
        <v>4</v>
      </c>
      <c r="O11" s="75">
        <v>45512</v>
      </c>
      <c r="P11" s="75">
        <v>45512</v>
      </c>
      <c r="Q11" s="47">
        <f t="shared" ca="1" si="6"/>
        <v>0</v>
      </c>
      <c r="R11" s="34">
        <v>45512</v>
      </c>
      <c r="S11" s="59">
        <f t="shared" ca="1" si="7"/>
        <v>0</v>
      </c>
      <c r="T11" s="32">
        <v>45512</v>
      </c>
      <c r="U11" s="33">
        <f t="shared" ca="1" si="1"/>
        <v>0</v>
      </c>
      <c r="V11" s="34">
        <v>45512</v>
      </c>
      <c r="W11" s="35"/>
      <c r="X11" s="36" t="str">
        <f t="shared" ca="1" si="2"/>
        <v>Completed</v>
      </c>
      <c r="Y11" s="37">
        <v>45512</v>
      </c>
      <c r="Z11" s="38">
        <f t="shared" si="3"/>
        <v>1</v>
      </c>
      <c r="AB11" s="41"/>
      <c r="AC11" s="41"/>
      <c r="AD11"/>
      <c r="AE11" s="41"/>
    </row>
    <row r="12" spans="1:94" s="39" customFormat="1" ht="26.25">
      <c r="A12" s="30">
        <v>7</v>
      </c>
      <c r="B12" s="31" t="s">
        <v>789</v>
      </c>
      <c r="C12" s="31" t="s">
        <v>176</v>
      </c>
      <c r="D12" s="44" t="s">
        <v>32</v>
      </c>
      <c r="E12" s="72" t="str">
        <f>IFERROR(IF(INDEX(Sheet3!$B$2:$B$8, MATCH(D12, Sheet3!$A$2:$A$8, 0)) = 0, "", INDEX(Sheet3!$B$2:$B$8, MATCH(D12, Sheet3!$A$2:$A$8, 0))), "")</f>
        <v>Breakdown</v>
      </c>
      <c r="F12" s="31" t="s">
        <v>412</v>
      </c>
      <c r="G12" s="45" t="s">
        <v>179</v>
      </c>
      <c r="H12" s="63" t="str">
        <f>IFERROR(INDEX(Sheet3!$F$2:$F$114, MATCH(G12, Sheet3!$E$2:$E$114, 0)), "")</f>
        <v>GAS</v>
      </c>
      <c r="I12" s="32">
        <v>45506</v>
      </c>
      <c r="J12" s="33">
        <f t="shared" ca="1" si="0"/>
        <v>4</v>
      </c>
      <c r="K12" s="34">
        <v>45509</v>
      </c>
      <c r="L12" s="59">
        <f t="shared" ca="1" si="4"/>
        <v>3</v>
      </c>
      <c r="M12" s="34">
        <v>45509</v>
      </c>
      <c r="N12" s="47">
        <f t="shared" ca="1" si="5"/>
        <v>0</v>
      </c>
      <c r="O12" s="75">
        <v>45509</v>
      </c>
      <c r="P12" s="75">
        <v>45509</v>
      </c>
      <c r="Q12" s="47">
        <f t="shared" ca="1" si="6"/>
        <v>0</v>
      </c>
      <c r="R12" s="34">
        <v>45509</v>
      </c>
      <c r="S12" s="59">
        <f t="shared" ca="1" si="7"/>
        <v>0</v>
      </c>
      <c r="T12" s="32">
        <v>45509</v>
      </c>
      <c r="U12" s="33">
        <f t="shared" ca="1" si="1"/>
        <v>1</v>
      </c>
      <c r="V12" s="34">
        <v>45510</v>
      </c>
      <c r="W12" s="35">
        <v>76625</v>
      </c>
      <c r="X12" s="36" t="str">
        <f t="shared" ca="1" si="2"/>
        <v>Completed</v>
      </c>
      <c r="Y12" s="37">
        <v>45510</v>
      </c>
      <c r="Z12" s="38">
        <f t="shared" si="3"/>
        <v>1</v>
      </c>
      <c r="AB12" s="41"/>
      <c r="AC12" s="41"/>
      <c r="AD12"/>
      <c r="AE12"/>
    </row>
    <row r="13" spans="1:94" s="39" customFormat="1" hidden="1">
      <c r="A13" s="30">
        <v>8</v>
      </c>
      <c r="B13" s="31" t="s">
        <v>983</v>
      </c>
      <c r="C13" s="31" t="s">
        <v>219</v>
      </c>
      <c r="D13" s="44" t="s">
        <v>32</v>
      </c>
      <c r="E13" s="72" t="str">
        <f>IFERROR(IF(INDEX(Sheet3!$B$2:$B$8, MATCH(D13, Sheet3!$A$2:$A$8, 0)) = 0, "", INDEX(Sheet3!$B$2:$B$8, MATCH(D13, Sheet3!$A$2:$A$8, 0))), "")</f>
        <v>Breakdown</v>
      </c>
      <c r="F13" s="31" t="s">
        <v>474</v>
      </c>
      <c r="G13" s="45" t="s">
        <v>167</v>
      </c>
      <c r="H13" s="63" t="str">
        <f>IFERROR(INDEX(Sheet3!$F$2:$F$114, MATCH(G13, Sheet3!$E$2:$E$114, 0)), "")</f>
        <v>BUILDING</v>
      </c>
      <c r="I13" s="32">
        <v>45506</v>
      </c>
      <c r="J13" s="33">
        <f t="shared" ca="1" si="0"/>
        <v>230</v>
      </c>
      <c r="K13" s="34">
        <v>45506</v>
      </c>
      <c r="L13" s="59">
        <f t="shared" ca="1" si="4"/>
        <v>0</v>
      </c>
      <c r="M13" s="34">
        <v>45516</v>
      </c>
      <c r="N13" s="47">
        <f t="shared" ca="1" si="5"/>
        <v>10</v>
      </c>
      <c r="O13" s="75">
        <v>45516</v>
      </c>
      <c r="P13" s="75">
        <v>45516</v>
      </c>
      <c r="Q13" s="47">
        <f t="shared" ca="1" si="6"/>
        <v>0</v>
      </c>
      <c r="R13" s="34">
        <v>45517</v>
      </c>
      <c r="S13" s="59">
        <f t="shared" ca="1" si="7"/>
        <v>0</v>
      </c>
      <c r="T13" s="32">
        <v>45517</v>
      </c>
      <c r="U13" s="33">
        <f t="shared" ca="1" si="1"/>
        <v>219</v>
      </c>
      <c r="V13" s="34"/>
      <c r="W13" s="35"/>
      <c r="X13" s="36" t="str">
        <f t="shared" ca="1" si="2"/>
        <v>Overdue</v>
      </c>
      <c r="Y13" s="37"/>
      <c r="Z13" s="38" t="str">
        <f t="shared" si="3"/>
        <v/>
      </c>
      <c r="AB13" s="41"/>
      <c r="AC13" s="41"/>
      <c r="AD13"/>
      <c r="AE13"/>
    </row>
    <row r="14" spans="1:94" s="39" customFormat="1" ht="28.5">
      <c r="A14" s="30">
        <v>9</v>
      </c>
      <c r="B14" s="31" t="s">
        <v>984</v>
      </c>
      <c r="C14" s="31" t="s">
        <v>219</v>
      </c>
      <c r="D14" s="44" t="s">
        <v>32</v>
      </c>
      <c r="E14" s="72" t="str">
        <f>IFERROR(IF(INDEX(Sheet3!$B$2:$B$8, MATCH(D14, Sheet3!$A$2:$A$8, 0)) = 0, "", INDEX(Sheet3!$B$2:$B$8, MATCH(D14, Sheet3!$A$2:$A$8, 0))), "")</f>
        <v>Breakdown</v>
      </c>
      <c r="F14" s="31" t="s">
        <v>497</v>
      </c>
      <c r="G14" s="45" t="s">
        <v>368</v>
      </c>
      <c r="H14" s="63" t="str">
        <f>IFERROR(INDEX(Sheet3!$F$2:$F$114, MATCH(G14, Sheet3!$E$2:$E$114, 0)), "")</f>
        <v>KITCHEN_EQUIPMENT</v>
      </c>
      <c r="I14" s="32">
        <v>45509</v>
      </c>
      <c r="J14" s="33">
        <f t="shared" ca="1" si="0"/>
        <v>2</v>
      </c>
      <c r="K14" s="34">
        <v>45509</v>
      </c>
      <c r="L14" s="59">
        <f t="shared" ca="1" si="4"/>
        <v>0</v>
      </c>
      <c r="M14" s="34">
        <v>45511</v>
      </c>
      <c r="N14" s="47">
        <f t="shared" ca="1" si="5"/>
        <v>2</v>
      </c>
      <c r="O14" s="75">
        <v>45511</v>
      </c>
      <c r="P14" s="75">
        <v>45511</v>
      </c>
      <c r="Q14" s="47">
        <f t="shared" ca="1" si="6"/>
        <v>0</v>
      </c>
      <c r="R14" s="34">
        <v>45511</v>
      </c>
      <c r="S14" s="59">
        <f t="shared" ca="1" si="7"/>
        <v>0</v>
      </c>
      <c r="T14" s="32">
        <v>45511</v>
      </c>
      <c r="U14" s="33">
        <f t="shared" ca="1" si="1"/>
        <v>0</v>
      </c>
      <c r="V14" s="34">
        <v>45512</v>
      </c>
      <c r="W14" s="35"/>
      <c r="X14" s="36" t="str">
        <f t="shared" ca="1" si="2"/>
        <v>Completed</v>
      </c>
      <c r="Y14" s="37">
        <v>45511</v>
      </c>
      <c r="Z14" s="38">
        <f t="shared" si="3"/>
        <v>1</v>
      </c>
      <c r="AB14" s="41"/>
      <c r="AC14" s="41"/>
      <c r="AD14"/>
      <c r="AE14"/>
    </row>
    <row r="15" spans="1:94" s="39" customFormat="1" ht="26.25">
      <c r="A15" s="30">
        <v>10</v>
      </c>
      <c r="B15" s="31" t="s">
        <v>659</v>
      </c>
      <c r="C15" s="31" t="s">
        <v>113</v>
      </c>
      <c r="D15" s="44" t="s">
        <v>32</v>
      </c>
      <c r="E15" s="72" t="str">
        <f>IFERROR(IF(INDEX(Sheet3!$B$2:$B$8, MATCH(D15, Sheet3!$A$2:$A$8, 0)) = 0, "", INDEX(Sheet3!$B$2:$B$8, MATCH(D15, Sheet3!$A$2:$A$8, 0))), "")</f>
        <v>Breakdown</v>
      </c>
      <c r="F15" s="31" t="s">
        <v>324</v>
      </c>
      <c r="G15" s="45" t="s">
        <v>61</v>
      </c>
      <c r="H15" s="63" t="str">
        <f>IFERROR(INDEX(Sheet3!$F$2:$F$114, MATCH(G15, Sheet3!$E$2:$E$114, 0)), "")</f>
        <v>HVAC</v>
      </c>
      <c r="I15" s="32">
        <v>45509</v>
      </c>
      <c r="J15" s="33">
        <f t="shared" ca="1" si="0"/>
        <v>4</v>
      </c>
      <c r="K15" s="34">
        <v>45509</v>
      </c>
      <c r="L15" s="59">
        <f t="shared" ca="1" si="4"/>
        <v>0</v>
      </c>
      <c r="M15" s="34">
        <v>45511</v>
      </c>
      <c r="N15" s="47">
        <f t="shared" ca="1" si="5"/>
        <v>2</v>
      </c>
      <c r="O15" s="75">
        <v>45511</v>
      </c>
      <c r="P15" s="75">
        <v>45511</v>
      </c>
      <c r="Q15" s="47">
        <f t="shared" ca="1" si="6"/>
        <v>0</v>
      </c>
      <c r="R15" s="34">
        <v>45511</v>
      </c>
      <c r="S15" s="59">
        <f t="shared" ca="1" si="7"/>
        <v>0</v>
      </c>
      <c r="T15" s="32">
        <v>45511</v>
      </c>
      <c r="U15" s="33">
        <f t="shared" ca="1" si="1"/>
        <v>2</v>
      </c>
      <c r="V15" s="34">
        <v>45512</v>
      </c>
      <c r="W15" s="35"/>
      <c r="X15" s="36" t="str">
        <f t="shared" ca="1" si="2"/>
        <v>Completed</v>
      </c>
      <c r="Y15" s="37">
        <v>45513</v>
      </c>
      <c r="Z15" s="38">
        <f t="shared" si="3"/>
        <v>0</v>
      </c>
      <c r="AB15" s="41"/>
      <c r="AC15" s="41"/>
      <c r="AD15"/>
      <c r="AE15"/>
    </row>
    <row r="16" spans="1:94" s="39" customFormat="1">
      <c r="A16" s="30">
        <v>12</v>
      </c>
      <c r="B16" s="31" t="s">
        <v>985</v>
      </c>
      <c r="C16" s="31" t="s">
        <v>172</v>
      </c>
      <c r="D16" s="44" t="s">
        <v>32</v>
      </c>
      <c r="E16" s="72" t="str">
        <f>IFERROR(IF(INDEX(Sheet3!$B$2:$B$8, MATCH(D16, Sheet3!$A$2:$A$8, 0)) = 0, "", INDEX(Sheet3!$B$2:$B$8, MATCH(D16, Sheet3!$A$2:$A$8, 0))), "")</f>
        <v>Breakdown</v>
      </c>
      <c r="F16" s="31" t="s">
        <v>593</v>
      </c>
      <c r="G16" s="45" t="s">
        <v>97</v>
      </c>
      <c r="H16" s="63" t="str">
        <f>IFERROR(INDEX(Sheet3!$F$2:$F$114, MATCH(G16, Sheet3!$E$2:$E$114, 0)), "")</f>
        <v>HVAC</v>
      </c>
      <c r="I16" s="32">
        <v>45509</v>
      </c>
      <c r="J16" s="33">
        <f t="shared" ca="1" si="0"/>
        <v>17</v>
      </c>
      <c r="K16" s="34">
        <v>45509</v>
      </c>
      <c r="L16" s="59">
        <f t="shared" ca="1" si="4"/>
        <v>0</v>
      </c>
      <c r="M16" s="34">
        <v>45509</v>
      </c>
      <c r="N16" s="47">
        <f t="shared" ca="1" si="5"/>
        <v>0</v>
      </c>
      <c r="O16" s="75">
        <v>45509</v>
      </c>
      <c r="P16" s="75">
        <v>45509</v>
      </c>
      <c r="Q16" s="47">
        <f t="shared" ca="1" si="6"/>
        <v>0</v>
      </c>
      <c r="R16" s="34">
        <v>45509</v>
      </c>
      <c r="S16" s="59">
        <f t="shared" ca="1" si="7"/>
        <v>0</v>
      </c>
      <c r="T16" s="32">
        <v>45509</v>
      </c>
      <c r="U16" s="33">
        <f t="shared" ca="1" si="1"/>
        <v>17</v>
      </c>
      <c r="V16" s="34">
        <v>45510</v>
      </c>
      <c r="W16" s="35"/>
      <c r="X16" s="36" t="str">
        <f t="shared" ca="1" si="2"/>
        <v>Completed</v>
      </c>
      <c r="Y16" s="37">
        <v>45526</v>
      </c>
      <c r="Z16" s="38">
        <f t="shared" si="3"/>
        <v>0</v>
      </c>
      <c r="AB16" s="41"/>
      <c r="AC16" s="41"/>
      <c r="AD16"/>
      <c r="AE16"/>
    </row>
    <row r="17" spans="1:31" s="39" customFormat="1" hidden="1">
      <c r="A17" s="30">
        <v>13</v>
      </c>
      <c r="B17" s="31" t="s">
        <v>986</v>
      </c>
      <c r="C17" s="31" t="s">
        <v>86</v>
      </c>
      <c r="D17" s="44" t="s">
        <v>32</v>
      </c>
      <c r="E17" s="72" t="str">
        <f>IFERROR(IF(INDEX(Sheet3!$B$2:$B$8, MATCH(D17, Sheet3!$A$2:$A$8, 0)) = 0, "", INDEX(Sheet3!$B$2:$B$8, MATCH(D17, Sheet3!$A$2:$A$8, 0))), "")</f>
        <v>Breakdown</v>
      </c>
      <c r="F17" s="31" t="s">
        <v>358</v>
      </c>
      <c r="G17" s="45" t="s">
        <v>104</v>
      </c>
      <c r="H17" s="63" t="str">
        <f>IFERROR(INDEX(Sheet3!$F$2:$F$114, MATCH(G17, Sheet3!$E$2:$E$114, 0)), "")</f>
        <v>HVAC</v>
      </c>
      <c r="I17" s="32">
        <v>45509</v>
      </c>
      <c r="J17" s="33">
        <f t="shared" ca="1" si="0"/>
        <v>227</v>
      </c>
      <c r="K17" s="34">
        <v>45509</v>
      </c>
      <c r="L17" s="59">
        <f t="shared" ca="1" si="4"/>
        <v>0</v>
      </c>
      <c r="M17" s="34"/>
      <c r="N17" s="47">
        <f t="shared" ca="1" si="5"/>
        <v>227</v>
      </c>
      <c r="O17" s="75"/>
      <c r="P17" s="75"/>
      <c r="Q17" s="47" t="str">
        <f t="shared" ca="1" si="6"/>
        <v/>
      </c>
      <c r="R17" s="34"/>
      <c r="S17" s="59" t="str">
        <f t="shared" ca="1" si="7"/>
        <v/>
      </c>
      <c r="T17" s="32"/>
      <c r="U17" s="33" t="str">
        <f t="shared" ca="1" si="1"/>
        <v/>
      </c>
      <c r="V17" s="34"/>
      <c r="W17" s="35"/>
      <c r="X17" s="36" t="str">
        <f t="shared" ca="1" si="2"/>
        <v>Overdue</v>
      </c>
      <c r="Y17" s="37"/>
      <c r="Z17" s="38" t="str">
        <f t="shared" si="3"/>
        <v/>
      </c>
      <c r="AB17" s="41"/>
      <c r="AC17" s="41"/>
      <c r="AD17"/>
      <c r="AE17"/>
    </row>
    <row r="18" spans="1:31" s="39" customFormat="1" hidden="1">
      <c r="A18" s="30">
        <v>14</v>
      </c>
      <c r="B18" s="31" t="s">
        <v>987</v>
      </c>
      <c r="C18" s="31" t="s">
        <v>402</v>
      </c>
      <c r="D18" s="44" t="s">
        <v>32</v>
      </c>
      <c r="E18" s="72" t="str">
        <f>IFERROR(IF(INDEX(Sheet3!$B$2:$B$8, MATCH(D18, Sheet3!$A$2:$A$8, 0)) = 0, "", INDEX(Sheet3!$B$2:$B$8, MATCH(D18, Sheet3!$A$2:$A$8, 0))), "")</f>
        <v>Breakdown</v>
      </c>
      <c r="F18" s="31" t="s">
        <v>134</v>
      </c>
      <c r="G18" s="45" t="s">
        <v>582</v>
      </c>
      <c r="H18" s="63" t="str">
        <f>IFERROR(INDEX(Sheet3!$F$2:$F$114, MATCH(G18, Sheet3!$E$2:$E$114, 0)), "")</f>
        <v>KITCHEN_EQUIPMENT</v>
      </c>
      <c r="I18" s="32">
        <v>45509</v>
      </c>
      <c r="J18" s="33">
        <f t="shared" ca="1" si="0"/>
        <v>227</v>
      </c>
      <c r="K18" s="34">
        <v>45509</v>
      </c>
      <c r="L18" s="59">
        <f t="shared" ca="1" si="4"/>
        <v>0</v>
      </c>
      <c r="M18" s="34"/>
      <c r="N18" s="47">
        <f t="shared" ca="1" si="5"/>
        <v>227</v>
      </c>
      <c r="O18" s="75"/>
      <c r="P18" s="75"/>
      <c r="Q18" s="47" t="str">
        <f t="shared" ca="1" si="6"/>
        <v/>
      </c>
      <c r="R18" s="34"/>
      <c r="S18" s="59" t="str">
        <f t="shared" ca="1" si="7"/>
        <v/>
      </c>
      <c r="T18" s="32"/>
      <c r="U18" s="33" t="str">
        <f t="shared" ca="1" si="1"/>
        <v/>
      </c>
      <c r="V18" s="34"/>
      <c r="W18" s="35"/>
      <c r="X18" s="36" t="str">
        <f t="shared" ca="1" si="2"/>
        <v>Overdue</v>
      </c>
      <c r="Y18" s="37"/>
      <c r="Z18" s="38" t="str">
        <f t="shared" si="3"/>
        <v/>
      </c>
      <c r="AB18" s="41"/>
      <c r="AC18" s="41"/>
      <c r="AD18"/>
      <c r="AE18"/>
    </row>
    <row r="19" spans="1:31" s="39" customFormat="1" ht="26.25">
      <c r="A19" s="30">
        <v>15</v>
      </c>
      <c r="B19" s="31" t="s">
        <v>659</v>
      </c>
      <c r="C19" s="31" t="s">
        <v>479</v>
      </c>
      <c r="D19" s="44" t="s">
        <v>32</v>
      </c>
      <c r="E19" s="72" t="str">
        <f>IFERROR(IF(INDEX(Sheet3!$B$2:$B$8, MATCH(D19, Sheet3!$A$2:$A$8, 0)) = 0, "", INDEX(Sheet3!$B$2:$B$8, MATCH(D19, Sheet3!$A$2:$A$8, 0))), "")</f>
        <v>Breakdown</v>
      </c>
      <c r="F19" s="31" t="s">
        <v>324</v>
      </c>
      <c r="G19" s="45" t="s">
        <v>61</v>
      </c>
      <c r="H19" s="63" t="str">
        <f>IFERROR(INDEX(Sheet3!$F$2:$F$114, MATCH(G19, Sheet3!$E$2:$E$114, 0)), "")</f>
        <v>HVAC</v>
      </c>
      <c r="I19" s="32">
        <v>45506</v>
      </c>
      <c r="J19" s="33">
        <f t="shared" ca="1" si="0"/>
        <v>24</v>
      </c>
      <c r="K19" s="34">
        <v>45507</v>
      </c>
      <c r="L19" s="59">
        <f t="shared" ca="1" si="4"/>
        <v>1</v>
      </c>
      <c r="M19" s="34">
        <v>45515</v>
      </c>
      <c r="N19" s="47">
        <f t="shared" ca="1" si="5"/>
        <v>8</v>
      </c>
      <c r="O19" s="75">
        <v>45515</v>
      </c>
      <c r="P19" s="75">
        <v>45515</v>
      </c>
      <c r="Q19" s="47">
        <f t="shared" ca="1" si="6"/>
        <v>0</v>
      </c>
      <c r="R19" s="34">
        <v>45515</v>
      </c>
      <c r="S19" s="59">
        <f t="shared" ca="1" si="7"/>
        <v>221</v>
      </c>
      <c r="T19" s="32"/>
      <c r="U19" s="33" t="str">
        <f t="shared" ca="1" si="1"/>
        <v/>
      </c>
      <c r="V19" s="34"/>
      <c r="W19" s="35">
        <v>299000</v>
      </c>
      <c r="X19" s="36" t="str">
        <f t="shared" ca="1" si="2"/>
        <v>Completed</v>
      </c>
      <c r="Y19" s="37">
        <v>45530</v>
      </c>
      <c r="Z19" s="38">
        <f t="shared" si="3"/>
        <v>0</v>
      </c>
      <c r="AB19" s="41"/>
      <c r="AC19" s="41"/>
      <c r="AD19"/>
      <c r="AE19"/>
    </row>
    <row r="20" spans="1:31" s="39" customFormat="1" ht="26.25">
      <c r="A20" s="30">
        <v>16</v>
      </c>
      <c r="B20" s="31" t="s">
        <v>988</v>
      </c>
      <c r="C20" s="31" t="s">
        <v>332</v>
      </c>
      <c r="D20" s="44" t="s">
        <v>32</v>
      </c>
      <c r="E20" s="72" t="str">
        <f>IFERROR(IF(INDEX(Sheet3!$B$2:$B$8, MATCH(D20, Sheet3!$A$2:$A$8, 0)) = 0, "", INDEX(Sheet3!$B$2:$B$8, MATCH(D20, Sheet3!$A$2:$A$8, 0))), "")</f>
        <v>Breakdown</v>
      </c>
      <c r="F20" s="31" t="s">
        <v>324</v>
      </c>
      <c r="G20" s="45" t="s">
        <v>61</v>
      </c>
      <c r="H20" s="63" t="str">
        <f>IFERROR(INDEX(Sheet3!$F$2:$F$114, MATCH(G20, Sheet3!$E$2:$E$114, 0)), "")</f>
        <v>HVAC</v>
      </c>
      <c r="I20" s="32">
        <v>45509</v>
      </c>
      <c r="J20" s="33">
        <f t="shared" ca="1" si="0"/>
        <v>23</v>
      </c>
      <c r="K20" s="34">
        <v>45509</v>
      </c>
      <c r="L20" s="59">
        <f t="shared" ca="1" si="4"/>
        <v>0</v>
      </c>
      <c r="M20" s="34">
        <v>45532</v>
      </c>
      <c r="N20" s="47">
        <f t="shared" ca="1" si="5"/>
        <v>23</v>
      </c>
      <c r="O20" s="75">
        <v>45532</v>
      </c>
      <c r="P20" s="75">
        <v>45532</v>
      </c>
      <c r="Q20" s="47">
        <f t="shared" ca="1" si="6"/>
        <v>0</v>
      </c>
      <c r="R20" s="34">
        <v>45532</v>
      </c>
      <c r="S20" s="59">
        <f t="shared" ca="1" si="7"/>
        <v>0</v>
      </c>
      <c r="T20" s="32">
        <v>45532</v>
      </c>
      <c r="U20" s="33">
        <f t="shared" ca="1" si="1"/>
        <v>0</v>
      </c>
      <c r="V20" s="34">
        <v>45532</v>
      </c>
      <c r="W20" s="35"/>
      <c r="X20" s="36" t="str">
        <f t="shared" ca="1" si="2"/>
        <v>Completed</v>
      </c>
      <c r="Y20" s="37">
        <v>45532</v>
      </c>
      <c r="Z20" s="38">
        <f t="shared" si="3"/>
        <v>1</v>
      </c>
      <c r="AB20" s="41"/>
      <c r="AC20" s="41"/>
      <c r="AD20"/>
      <c r="AE20"/>
    </row>
    <row r="21" spans="1:31" s="39" customFormat="1" hidden="1">
      <c r="A21" s="30">
        <v>17</v>
      </c>
      <c r="B21" s="31" t="s">
        <v>989</v>
      </c>
      <c r="C21" s="31" t="s">
        <v>63</v>
      </c>
      <c r="D21" s="44" t="s">
        <v>32</v>
      </c>
      <c r="E21" s="72" t="str">
        <f>IFERROR(IF(INDEX(Sheet3!$B$2:$B$8, MATCH(D21, Sheet3!$A$2:$A$8, 0)) = 0, "", INDEX(Sheet3!$B$2:$B$8, MATCH(D21, Sheet3!$A$2:$A$8, 0))), "")</f>
        <v>Breakdown</v>
      </c>
      <c r="F21" s="31"/>
      <c r="G21" s="45" t="s">
        <v>84</v>
      </c>
      <c r="H21" s="63" t="str">
        <f>IFERROR(INDEX(Sheet3!$F$2:$F$114, MATCH(G21, Sheet3!$E$2:$E$114, 0)), "")</f>
        <v>OTHERS</v>
      </c>
      <c r="I21" s="32">
        <v>45509</v>
      </c>
      <c r="J21" s="33">
        <f t="shared" ca="1" si="0"/>
        <v>227</v>
      </c>
      <c r="K21" s="34"/>
      <c r="L21" s="59">
        <f t="shared" ca="1" si="4"/>
        <v>227</v>
      </c>
      <c r="M21" s="34"/>
      <c r="N21" s="47" t="str">
        <f t="shared" ca="1" si="5"/>
        <v/>
      </c>
      <c r="O21" s="75"/>
      <c r="P21" s="75"/>
      <c r="Q21" s="47" t="str">
        <f t="shared" ca="1" si="6"/>
        <v/>
      </c>
      <c r="R21" s="34"/>
      <c r="S21" s="59" t="str">
        <f t="shared" ca="1" si="7"/>
        <v/>
      </c>
      <c r="T21" s="32"/>
      <c r="U21" s="33" t="str">
        <f t="shared" ca="1" si="1"/>
        <v/>
      </c>
      <c r="V21" s="34"/>
      <c r="W21" s="35"/>
      <c r="X21" s="36" t="str">
        <f t="shared" ca="1" si="2"/>
        <v>Overdue</v>
      </c>
      <c r="Y21" s="37"/>
      <c r="Z21" s="38" t="str">
        <f t="shared" si="3"/>
        <v/>
      </c>
      <c r="AB21" s="41"/>
      <c r="AC21" s="41"/>
      <c r="AD21"/>
      <c r="AE21"/>
    </row>
    <row r="22" spans="1:31" s="39" customFormat="1" ht="28.5">
      <c r="A22" s="30">
        <v>18</v>
      </c>
      <c r="B22" s="31" t="s">
        <v>990</v>
      </c>
      <c r="C22" s="31" t="s">
        <v>172</v>
      </c>
      <c r="D22" s="44" t="s">
        <v>32</v>
      </c>
      <c r="E22" s="72" t="str">
        <f>IFERROR(IF(INDEX(Sheet3!$B$2:$B$8, MATCH(D22, Sheet3!$A$2:$A$8, 0)) = 0, "", INDEX(Sheet3!$B$2:$B$8, MATCH(D22, Sheet3!$A$2:$A$8, 0))), "")</f>
        <v>Breakdown</v>
      </c>
      <c r="F22" s="31" t="s">
        <v>358</v>
      </c>
      <c r="G22" s="45" t="s">
        <v>104</v>
      </c>
      <c r="H22" s="63" t="str">
        <f>IFERROR(INDEX(Sheet3!$F$2:$F$114, MATCH(G22, Sheet3!$E$2:$E$114, 0)), "")</f>
        <v>HVAC</v>
      </c>
      <c r="I22" s="32">
        <v>45509</v>
      </c>
      <c r="J22" s="33">
        <f t="shared" ca="1" si="0"/>
        <v>3</v>
      </c>
      <c r="K22" s="34">
        <v>45509</v>
      </c>
      <c r="L22" s="59">
        <f t="shared" ca="1" si="4"/>
        <v>0</v>
      </c>
      <c r="M22" s="34">
        <v>45509</v>
      </c>
      <c r="N22" s="47">
        <f t="shared" ca="1" si="5"/>
        <v>0</v>
      </c>
      <c r="O22" s="75">
        <v>45509</v>
      </c>
      <c r="P22" s="75">
        <v>45509</v>
      </c>
      <c r="Q22" s="47">
        <f t="shared" ca="1" si="6"/>
        <v>0</v>
      </c>
      <c r="R22" s="34">
        <v>45509</v>
      </c>
      <c r="S22" s="59">
        <f t="shared" ca="1" si="7"/>
        <v>0</v>
      </c>
      <c r="T22" s="32">
        <v>45509</v>
      </c>
      <c r="U22" s="33">
        <f t="shared" ca="1" si="1"/>
        <v>3</v>
      </c>
      <c r="V22" s="34">
        <v>45510</v>
      </c>
      <c r="W22" s="35"/>
      <c r="X22" s="36" t="str">
        <f t="shared" ca="1" si="2"/>
        <v>Completed</v>
      </c>
      <c r="Y22" s="37">
        <v>45512</v>
      </c>
      <c r="Z22" s="38">
        <f t="shared" si="3"/>
        <v>0</v>
      </c>
      <c r="AB22" s="41"/>
      <c r="AC22" s="41"/>
      <c r="AD22"/>
      <c r="AE22"/>
    </row>
    <row r="23" spans="1:31" s="39" customFormat="1" ht="28.5">
      <c r="A23" s="30">
        <v>19</v>
      </c>
      <c r="B23" s="31" t="s">
        <v>991</v>
      </c>
      <c r="C23" s="31" t="s">
        <v>384</v>
      </c>
      <c r="D23" s="44" t="s">
        <v>32</v>
      </c>
      <c r="E23" s="72" t="str">
        <f>IFERROR(IF(INDEX(Sheet3!$B$2:$B$8, MATCH(D23, Sheet3!$A$2:$A$8, 0)) = 0, "", INDEX(Sheet3!$B$2:$B$8, MATCH(D23, Sheet3!$A$2:$A$8, 0))), "")</f>
        <v>Breakdown</v>
      </c>
      <c r="F23" s="31" t="s">
        <v>134</v>
      </c>
      <c r="G23" s="45" t="s">
        <v>122</v>
      </c>
      <c r="H23" s="63" t="str">
        <f>IFERROR(INDEX(Sheet3!$F$2:$F$114, MATCH(G23, Sheet3!$E$2:$E$114, 0)), "")</f>
        <v>KITCHEN_EQUIPMENT</v>
      </c>
      <c r="I23" s="32">
        <v>45509</v>
      </c>
      <c r="J23" s="33">
        <f t="shared" ca="1" si="0"/>
        <v>3</v>
      </c>
      <c r="K23" s="34">
        <v>45509</v>
      </c>
      <c r="L23" s="59">
        <f t="shared" ca="1" si="4"/>
        <v>0</v>
      </c>
      <c r="M23" s="34">
        <v>45509</v>
      </c>
      <c r="N23" s="47">
        <f t="shared" ca="1" si="5"/>
        <v>0</v>
      </c>
      <c r="O23" s="75">
        <v>45509</v>
      </c>
      <c r="P23" s="75">
        <v>45509</v>
      </c>
      <c r="Q23" s="47">
        <f t="shared" ca="1" si="6"/>
        <v>0</v>
      </c>
      <c r="R23" s="34">
        <v>45509</v>
      </c>
      <c r="S23" s="59">
        <f t="shared" ca="1" si="7"/>
        <v>0</v>
      </c>
      <c r="T23" s="32">
        <v>45509</v>
      </c>
      <c r="U23" s="33">
        <f t="shared" ca="1" si="1"/>
        <v>3</v>
      </c>
      <c r="V23" s="34">
        <v>45511</v>
      </c>
      <c r="W23" s="35"/>
      <c r="X23" s="36" t="str">
        <f t="shared" ca="1" si="2"/>
        <v>Completed</v>
      </c>
      <c r="Y23" s="37">
        <v>45512</v>
      </c>
      <c r="Z23" s="38">
        <f t="shared" si="3"/>
        <v>0</v>
      </c>
    </row>
    <row r="24" spans="1:31" s="39" customFormat="1" hidden="1">
      <c r="A24" s="30">
        <v>20</v>
      </c>
      <c r="B24" s="31" t="s">
        <v>992</v>
      </c>
      <c r="C24" s="31" t="s">
        <v>269</v>
      </c>
      <c r="D24" s="44" t="s">
        <v>59</v>
      </c>
      <c r="E24" s="72" t="str">
        <f>IFERROR(IF(INDEX(Sheet3!$B$2:$B$8, MATCH(D24, Sheet3!$A$2:$A$8, 0)) = 0, "", INDEX(Sheet3!$B$2:$B$8, MATCH(D24, Sheet3!$A$2:$A$8, 0))), "")</f>
        <v>Preventive</v>
      </c>
      <c r="F24" s="31" t="s">
        <v>836</v>
      </c>
      <c r="G24" s="45" t="s">
        <v>84</v>
      </c>
      <c r="H24" s="63" t="str">
        <f>IFERROR(INDEX(Sheet3!$F$2:$F$114, MATCH(G24, Sheet3!$E$2:$E$114, 0)), "")</f>
        <v>OTHERS</v>
      </c>
      <c r="I24" s="32">
        <v>45505</v>
      </c>
      <c r="J24" s="33">
        <f t="shared" ca="1" si="0"/>
        <v>231</v>
      </c>
      <c r="K24" s="34">
        <v>45505</v>
      </c>
      <c r="L24" s="59">
        <f t="shared" ca="1" si="4"/>
        <v>0</v>
      </c>
      <c r="M24" s="34">
        <v>45509</v>
      </c>
      <c r="N24" s="47">
        <f t="shared" ca="1" si="5"/>
        <v>4</v>
      </c>
      <c r="O24" s="75">
        <v>45509</v>
      </c>
      <c r="P24" s="75"/>
      <c r="Q24" s="47">
        <f t="shared" ca="1" si="6"/>
        <v>227</v>
      </c>
      <c r="R24" s="34"/>
      <c r="S24" s="59" t="str">
        <f t="shared" ca="1" si="7"/>
        <v/>
      </c>
      <c r="T24" s="32"/>
      <c r="U24" s="33" t="str">
        <f t="shared" ca="1" si="1"/>
        <v/>
      </c>
      <c r="V24" s="34"/>
      <c r="W24" s="35"/>
      <c r="X24" s="36" t="str">
        <f t="shared" ca="1" si="2"/>
        <v>Overdue</v>
      </c>
      <c r="Y24" s="37"/>
      <c r="Z24" s="38" t="str">
        <f t="shared" si="3"/>
        <v/>
      </c>
    </row>
    <row r="25" spans="1:31" s="39" customFormat="1" ht="28.5">
      <c r="A25" s="30">
        <v>21</v>
      </c>
      <c r="B25" s="31" t="s">
        <v>993</v>
      </c>
      <c r="C25" s="31" t="s">
        <v>384</v>
      </c>
      <c r="D25" s="44" t="s">
        <v>32</v>
      </c>
      <c r="E25" s="72" t="str">
        <f>IFERROR(IF(INDEX(Sheet3!$B$2:$B$8, MATCH(D25, Sheet3!$A$2:$A$8, 0)) = 0, "", INDEX(Sheet3!$B$2:$B$8, MATCH(D25, Sheet3!$A$2:$A$8, 0))), "")</f>
        <v>Breakdown</v>
      </c>
      <c r="F25" s="31" t="s">
        <v>134</v>
      </c>
      <c r="G25" s="45" t="s">
        <v>368</v>
      </c>
      <c r="H25" s="63" t="str">
        <f>IFERROR(INDEX(Sheet3!$F$2:$F$114, MATCH(G25, Sheet3!$E$2:$E$114, 0)), "")</f>
        <v>KITCHEN_EQUIPMENT</v>
      </c>
      <c r="I25" s="32">
        <v>45509</v>
      </c>
      <c r="J25" s="33">
        <f t="shared" ca="1" si="0"/>
        <v>8</v>
      </c>
      <c r="K25" s="34">
        <v>45509</v>
      </c>
      <c r="L25" s="59">
        <f t="shared" ca="1" si="4"/>
        <v>0</v>
      </c>
      <c r="M25" s="34">
        <v>45517</v>
      </c>
      <c r="N25" s="47">
        <f t="shared" ca="1" si="5"/>
        <v>8</v>
      </c>
      <c r="O25" s="75">
        <v>45517</v>
      </c>
      <c r="P25" s="75">
        <v>45517</v>
      </c>
      <c r="Q25" s="47">
        <f t="shared" ca="1" si="6"/>
        <v>0</v>
      </c>
      <c r="R25" s="34">
        <v>45517</v>
      </c>
      <c r="S25" s="59">
        <f t="shared" ca="1" si="7"/>
        <v>0</v>
      </c>
      <c r="T25" s="32">
        <v>45517</v>
      </c>
      <c r="U25" s="33">
        <f t="shared" ca="1" si="1"/>
        <v>0</v>
      </c>
      <c r="V25" s="34">
        <v>45517</v>
      </c>
      <c r="W25" s="35"/>
      <c r="X25" s="36" t="str">
        <f t="shared" ca="1" si="2"/>
        <v>Completed</v>
      </c>
      <c r="Y25" s="37">
        <v>45517</v>
      </c>
      <c r="Z25" s="38">
        <f t="shared" si="3"/>
        <v>1</v>
      </c>
    </row>
    <row r="26" spans="1:31" s="39" customFormat="1">
      <c r="A26" s="30">
        <v>22</v>
      </c>
      <c r="B26" s="31" t="s">
        <v>994</v>
      </c>
      <c r="C26" s="31" t="s">
        <v>384</v>
      </c>
      <c r="D26" s="44" t="s">
        <v>32</v>
      </c>
      <c r="E26" s="72" t="str">
        <f>IFERROR(IF(INDEX(Sheet3!$B$2:$B$8, MATCH(D26, Sheet3!$A$2:$A$8, 0)) = 0, "", INDEX(Sheet3!$B$2:$B$8, MATCH(D26, Sheet3!$A$2:$A$8, 0))), "")</f>
        <v>Breakdown</v>
      </c>
      <c r="F26" s="31" t="s">
        <v>134</v>
      </c>
      <c r="G26" s="45" t="s">
        <v>84</v>
      </c>
      <c r="H26" s="63" t="str">
        <f>IFERROR(INDEX(Sheet3!$F$2:$F$114, MATCH(G26, Sheet3!$E$2:$E$114, 0)), "")</f>
        <v>OTHERS</v>
      </c>
      <c r="I26" s="32">
        <v>45509</v>
      </c>
      <c r="J26" s="33">
        <f t="shared" ca="1" si="0"/>
        <v>5</v>
      </c>
      <c r="K26" s="34">
        <v>45509</v>
      </c>
      <c r="L26" s="59">
        <f t="shared" ca="1" si="4"/>
        <v>0</v>
      </c>
      <c r="M26" s="34">
        <v>45514</v>
      </c>
      <c r="N26" s="47">
        <f t="shared" ca="1" si="5"/>
        <v>5</v>
      </c>
      <c r="O26" s="75">
        <v>45514</v>
      </c>
      <c r="P26" s="75">
        <v>45514</v>
      </c>
      <c r="Q26" s="47">
        <f t="shared" ca="1" si="6"/>
        <v>0</v>
      </c>
      <c r="R26" s="34">
        <v>45514</v>
      </c>
      <c r="S26" s="59">
        <f t="shared" ca="1" si="7"/>
        <v>0</v>
      </c>
      <c r="T26" s="32">
        <v>45514</v>
      </c>
      <c r="U26" s="33">
        <f t="shared" ca="1" si="1"/>
        <v>0</v>
      </c>
      <c r="V26" s="34"/>
      <c r="W26" s="35"/>
      <c r="X26" s="36" t="str">
        <f t="shared" ca="1" si="2"/>
        <v>Completed</v>
      </c>
      <c r="Y26" s="37">
        <v>45514</v>
      </c>
      <c r="Z26" s="38">
        <f t="shared" si="3"/>
        <v>0</v>
      </c>
    </row>
    <row r="27" spans="1:31" s="39" customFormat="1">
      <c r="A27" s="30">
        <v>23</v>
      </c>
      <c r="B27" s="31" t="s">
        <v>539</v>
      </c>
      <c r="C27" s="31" t="s">
        <v>289</v>
      </c>
      <c r="D27" s="44" t="s">
        <v>59</v>
      </c>
      <c r="E27" s="72" t="str">
        <f>IFERROR(IF(INDEX(Sheet3!$B$2:$B$8, MATCH(D27, Sheet3!$A$2:$A$8, 0)) = 0, "", INDEX(Sheet3!$B$2:$B$8, MATCH(D27, Sheet3!$A$2:$A$8, 0))), "")</f>
        <v>Preventive</v>
      </c>
      <c r="F27" s="31" t="s">
        <v>276</v>
      </c>
      <c r="G27" s="45" t="s">
        <v>202</v>
      </c>
      <c r="H27" s="63" t="str">
        <f>IFERROR(INDEX(Sheet3!$F$2:$F$114, MATCH(G27, Sheet3!$E$2:$E$114, 0)), "")</f>
        <v>GENERATOR</v>
      </c>
      <c r="I27" s="32">
        <v>45506</v>
      </c>
      <c r="J27" s="33">
        <f t="shared" ca="1" si="0"/>
        <v>4</v>
      </c>
      <c r="K27" s="34">
        <v>45509</v>
      </c>
      <c r="L27" s="59">
        <f t="shared" ca="1" si="4"/>
        <v>3</v>
      </c>
      <c r="M27" s="34">
        <v>45510</v>
      </c>
      <c r="N27" s="47">
        <f t="shared" ca="1" si="5"/>
        <v>1</v>
      </c>
      <c r="O27" s="75">
        <v>45510</v>
      </c>
      <c r="P27" s="75">
        <v>45510</v>
      </c>
      <c r="Q27" s="47">
        <f t="shared" ca="1" si="6"/>
        <v>0</v>
      </c>
      <c r="R27" s="34">
        <v>45510</v>
      </c>
      <c r="S27" s="59">
        <f t="shared" ca="1" si="7"/>
        <v>0</v>
      </c>
      <c r="T27" s="32">
        <v>45510</v>
      </c>
      <c r="U27" s="33">
        <f t="shared" ca="1" si="1"/>
        <v>0</v>
      </c>
      <c r="V27" s="34">
        <v>45510</v>
      </c>
      <c r="W27" s="35"/>
      <c r="X27" s="36" t="str">
        <f t="shared" ca="1" si="2"/>
        <v>Completed</v>
      </c>
      <c r="Y27" s="37">
        <v>45510</v>
      </c>
      <c r="Z27" s="38">
        <f t="shared" si="3"/>
        <v>1</v>
      </c>
    </row>
    <row r="28" spans="1:31" s="39" customFormat="1" hidden="1">
      <c r="A28" s="30">
        <v>24</v>
      </c>
      <c r="B28" s="31" t="s">
        <v>995</v>
      </c>
      <c r="C28" s="31" t="s">
        <v>306</v>
      </c>
      <c r="D28" s="44" t="s">
        <v>32</v>
      </c>
      <c r="E28" s="72" t="str">
        <f>IFERROR(IF(INDEX(Sheet3!$B$2:$B$8, MATCH(D28, Sheet3!$A$2:$A$8, 0)) = 0, "", INDEX(Sheet3!$B$2:$B$8, MATCH(D28, Sheet3!$A$2:$A$8, 0))), "")</f>
        <v>Breakdown</v>
      </c>
      <c r="F28" s="31" t="s">
        <v>324</v>
      </c>
      <c r="G28" s="45" t="s">
        <v>104</v>
      </c>
      <c r="H28" s="63" t="str">
        <f>IFERROR(INDEX(Sheet3!$F$2:$F$114, MATCH(G28, Sheet3!$E$2:$E$114, 0)), "")</f>
        <v>HVAC</v>
      </c>
      <c r="I28" s="32">
        <v>45509</v>
      </c>
      <c r="J28" s="33">
        <f t="shared" ca="1" si="0"/>
        <v>227</v>
      </c>
      <c r="K28" s="34">
        <v>45509</v>
      </c>
      <c r="L28" s="59">
        <f t="shared" ca="1" si="4"/>
        <v>0</v>
      </c>
      <c r="M28" s="34"/>
      <c r="N28" s="47">
        <f t="shared" ca="1" si="5"/>
        <v>227</v>
      </c>
      <c r="O28" s="75"/>
      <c r="P28" s="75"/>
      <c r="Q28" s="47" t="str">
        <f t="shared" ca="1" si="6"/>
        <v/>
      </c>
      <c r="R28" s="34"/>
      <c r="S28" s="59" t="str">
        <f t="shared" ca="1" si="7"/>
        <v/>
      </c>
      <c r="T28" s="32"/>
      <c r="U28" s="33" t="str">
        <f t="shared" ca="1" si="1"/>
        <v/>
      </c>
      <c r="V28" s="34"/>
      <c r="W28" s="35"/>
      <c r="X28" s="36" t="str">
        <f t="shared" ca="1" si="2"/>
        <v>Overdue</v>
      </c>
      <c r="Y28" s="37"/>
      <c r="Z28" s="38" t="str">
        <f t="shared" si="3"/>
        <v/>
      </c>
    </row>
    <row r="29" spans="1:31" s="39" customFormat="1" ht="26.25">
      <c r="A29" s="30">
        <v>25</v>
      </c>
      <c r="B29" s="31" t="s">
        <v>539</v>
      </c>
      <c r="C29" s="31" t="s">
        <v>285</v>
      </c>
      <c r="D29" s="44" t="s">
        <v>59</v>
      </c>
      <c r="E29" s="72" t="str">
        <f>IFERROR(IF(INDEX(Sheet3!$B$2:$B$8, MATCH(D29, Sheet3!$A$2:$A$8, 0)) = 0, "", INDEX(Sheet3!$B$2:$B$8, MATCH(D29, Sheet3!$A$2:$A$8, 0))), "")</f>
        <v>Preventive</v>
      </c>
      <c r="F29" s="31" t="s">
        <v>276</v>
      </c>
      <c r="G29" s="45" t="s">
        <v>202</v>
      </c>
      <c r="H29" s="63" t="str">
        <f>IFERROR(INDEX(Sheet3!$F$2:$F$114, MATCH(G29, Sheet3!$E$2:$E$114, 0)), "")</f>
        <v>GENERATOR</v>
      </c>
      <c r="I29" s="32">
        <v>45506</v>
      </c>
      <c r="J29" s="33">
        <f t="shared" ca="1" si="0"/>
        <v>1</v>
      </c>
      <c r="K29" s="34">
        <v>45506</v>
      </c>
      <c r="L29" s="59">
        <f t="shared" ca="1" si="4"/>
        <v>0</v>
      </c>
      <c r="M29" s="34">
        <v>45507</v>
      </c>
      <c r="N29" s="47">
        <f t="shared" ca="1" si="5"/>
        <v>1</v>
      </c>
      <c r="O29" s="75">
        <v>45507</v>
      </c>
      <c r="P29" s="75">
        <v>45507</v>
      </c>
      <c r="Q29" s="47">
        <f t="shared" ca="1" si="6"/>
        <v>0</v>
      </c>
      <c r="R29" s="34">
        <v>45507</v>
      </c>
      <c r="S29" s="59">
        <f t="shared" ca="1" si="7"/>
        <v>0</v>
      </c>
      <c r="T29" s="32">
        <v>45507</v>
      </c>
      <c r="U29" s="33">
        <f t="shared" ca="1" si="1"/>
        <v>0</v>
      </c>
      <c r="V29" s="34">
        <v>45507</v>
      </c>
      <c r="W29" s="35"/>
      <c r="X29" s="36" t="str">
        <f t="shared" ca="1" si="2"/>
        <v>Completed</v>
      </c>
      <c r="Y29" s="37">
        <v>45507</v>
      </c>
      <c r="Z29" s="38">
        <f t="shared" si="3"/>
        <v>1</v>
      </c>
    </row>
    <row r="30" spans="1:31" s="39" customFormat="1" hidden="1">
      <c r="A30" s="30">
        <v>26</v>
      </c>
      <c r="B30" s="31" t="s">
        <v>996</v>
      </c>
      <c r="C30" s="31" t="s">
        <v>997</v>
      </c>
      <c r="D30" s="44" t="s">
        <v>32</v>
      </c>
      <c r="E30" s="72" t="str">
        <f>IFERROR(IF(INDEX(Sheet3!$B$2:$B$8, MATCH(D30, Sheet3!$A$2:$A$8, 0)) = 0, "", INDEX(Sheet3!$B$2:$B$8, MATCH(D30, Sheet3!$A$2:$A$8, 0))), "")</f>
        <v>Breakdown</v>
      </c>
      <c r="F30" s="31" t="s">
        <v>134</v>
      </c>
      <c r="G30" s="45" t="s">
        <v>122</v>
      </c>
      <c r="H30" s="63" t="str">
        <f>IFERROR(INDEX(Sheet3!$F$2:$F$114, MATCH(G30, Sheet3!$E$2:$E$114, 0)), "")</f>
        <v>KITCHEN_EQUIPMENT</v>
      </c>
      <c r="I30" s="32">
        <v>45508</v>
      </c>
      <c r="J30" s="33">
        <f t="shared" ca="1" si="0"/>
        <v>228</v>
      </c>
      <c r="K30" s="34">
        <v>45508</v>
      </c>
      <c r="L30" s="59">
        <f t="shared" ca="1" si="4"/>
        <v>0</v>
      </c>
      <c r="M30" s="34"/>
      <c r="N30" s="47">
        <f t="shared" ca="1" si="5"/>
        <v>228</v>
      </c>
      <c r="O30" s="75"/>
      <c r="P30" s="75"/>
      <c r="Q30" s="47" t="str">
        <f t="shared" ca="1" si="6"/>
        <v/>
      </c>
      <c r="R30" s="34"/>
      <c r="S30" s="59" t="str">
        <f t="shared" ca="1" si="7"/>
        <v/>
      </c>
      <c r="T30" s="32"/>
      <c r="U30" s="33" t="str">
        <f t="shared" ca="1" si="1"/>
        <v/>
      </c>
      <c r="V30" s="34"/>
      <c r="W30" s="35"/>
      <c r="X30" s="36" t="str">
        <f t="shared" ca="1" si="2"/>
        <v>Overdue</v>
      </c>
      <c r="Y30" s="37"/>
      <c r="Z30" s="38" t="str">
        <f t="shared" si="3"/>
        <v/>
      </c>
    </row>
    <row r="31" spans="1:31" s="39" customFormat="1" hidden="1">
      <c r="A31" s="30">
        <v>28</v>
      </c>
      <c r="B31" s="31" t="s">
        <v>652</v>
      </c>
      <c r="C31" s="31" t="s">
        <v>263</v>
      </c>
      <c r="D31" s="44" t="s">
        <v>32</v>
      </c>
      <c r="E31" s="72" t="str">
        <f>IFERROR(IF(INDEX(Sheet3!$B$2:$B$8, MATCH(D31, Sheet3!$A$2:$A$8, 0)) = 0, "", INDEX(Sheet3!$B$2:$B$8, MATCH(D31, Sheet3!$A$2:$A$8, 0))), "")</f>
        <v>Breakdown</v>
      </c>
      <c r="F31" s="31" t="s">
        <v>134</v>
      </c>
      <c r="G31" s="45" t="s">
        <v>142</v>
      </c>
      <c r="H31" s="63" t="str">
        <f>IFERROR(INDEX(Sheet3!$F$2:$F$114, MATCH(G31, Sheet3!$E$2:$E$114, 0)), "")</f>
        <v>KITCHEN_EQUIPMENT</v>
      </c>
      <c r="I31" s="32">
        <v>45507</v>
      </c>
      <c r="J31" s="33">
        <f t="shared" ca="1" si="0"/>
        <v>229</v>
      </c>
      <c r="K31" s="34">
        <v>45508</v>
      </c>
      <c r="L31" s="59">
        <f t="shared" ca="1" si="4"/>
        <v>1</v>
      </c>
      <c r="M31" s="34"/>
      <c r="N31" s="47">
        <f t="shared" ca="1" si="5"/>
        <v>228</v>
      </c>
      <c r="O31" s="75"/>
      <c r="P31" s="75"/>
      <c r="Q31" s="47" t="str">
        <f t="shared" ca="1" si="6"/>
        <v/>
      </c>
      <c r="R31" s="34"/>
      <c r="S31" s="59" t="str">
        <f t="shared" ca="1" si="7"/>
        <v/>
      </c>
      <c r="T31" s="32"/>
      <c r="U31" s="33" t="str">
        <f t="shared" ca="1" si="1"/>
        <v/>
      </c>
      <c r="V31" s="34"/>
      <c r="W31" s="35"/>
      <c r="X31" s="36" t="str">
        <f t="shared" ca="1" si="2"/>
        <v>Overdue</v>
      </c>
      <c r="Y31" s="37"/>
      <c r="Z31" s="38" t="str">
        <f t="shared" si="3"/>
        <v/>
      </c>
    </row>
    <row r="32" spans="1:31" s="39" customFormat="1" hidden="1">
      <c r="A32" s="30">
        <v>29</v>
      </c>
      <c r="B32" s="31" t="s">
        <v>998</v>
      </c>
      <c r="C32" s="31" t="s">
        <v>525</v>
      </c>
      <c r="D32" s="44" t="s">
        <v>32</v>
      </c>
      <c r="E32" s="72" t="str">
        <f>IFERROR(IF(INDEX(Sheet3!$B$2:$B$8, MATCH(D32, Sheet3!$A$2:$A$8, 0)) = 0, "", INDEX(Sheet3!$B$2:$B$8, MATCH(D32, Sheet3!$A$2:$A$8, 0))), "")</f>
        <v>Breakdown</v>
      </c>
      <c r="F32" s="31" t="s">
        <v>43</v>
      </c>
      <c r="G32" s="45" t="s">
        <v>44</v>
      </c>
      <c r="H32" s="63" t="str">
        <f>IFERROR(INDEX(Sheet3!$F$2:$F$114, MATCH(G32, Sheet3!$E$2:$E$114, 0)), "")</f>
        <v>SECURITY</v>
      </c>
      <c r="I32" s="32">
        <v>45507</v>
      </c>
      <c r="J32" s="33">
        <f t="shared" ca="1" si="0"/>
        <v>229</v>
      </c>
      <c r="K32" s="34">
        <v>45507</v>
      </c>
      <c r="L32" s="59">
        <f t="shared" ca="1" si="4"/>
        <v>0</v>
      </c>
      <c r="M32" s="34">
        <v>45526</v>
      </c>
      <c r="N32" s="47">
        <f t="shared" ca="1" si="5"/>
        <v>19</v>
      </c>
      <c r="O32" s="75"/>
      <c r="P32" s="75"/>
      <c r="Q32" s="47" t="str">
        <f t="shared" ca="1" si="6"/>
        <v/>
      </c>
      <c r="R32" s="34"/>
      <c r="S32" s="59" t="str">
        <f t="shared" ca="1" si="7"/>
        <v/>
      </c>
      <c r="T32" s="32"/>
      <c r="U32" s="33" t="str">
        <f t="shared" ca="1" si="1"/>
        <v/>
      </c>
      <c r="V32" s="34"/>
      <c r="W32" s="35"/>
      <c r="X32" s="36" t="str">
        <f t="shared" ca="1" si="2"/>
        <v>Overdue</v>
      </c>
      <c r="Y32" s="37"/>
      <c r="Z32" s="38" t="str">
        <f t="shared" si="3"/>
        <v/>
      </c>
    </row>
    <row r="33" spans="1:26" s="39" customFormat="1" ht="26.25">
      <c r="A33" s="30">
        <v>30</v>
      </c>
      <c r="B33" s="31" t="s">
        <v>999</v>
      </c>
      <c r="C33" s="31" t="s">
        <v>332</v>
      </c>
      <c r="D33" s="44" t="s">
        <v>39</v>
      </c>
      <c r="E33" s="72" t="str">
        <f>IFERROR(IF(INDEX(Sheet3!$B$2:$B$8, MATCH(D33, Sheet3!$A$2:$A$8, 0)) = 0, "", INDEX(Sheet3!$B$2:$B$8, MATCH(D33, Sheet3!$A$2:$A$8, 0))), "")</f>
        <v/>
      </c>
      <c r="F33" s="31" t="s">
        <v>37</v>
      </c>
      <c r="G33" s="45" t="s">
        <v>84</v>
      </c>
      <c r="H33" s="63" t="str">
        <f>IFERROR(INDEX(Sheet3!$F$2:$F$114, MATCH(G33, Sheet3!$E$2:$E$114, 0)), "")</f>
        <v>OTHERS</v>
      </c>
      <c r="I33" s="32">
        <v>45508</v>
      </c>
      <c r="J33" s="33">
        <f t="shared" ca="1" si="0"/>
        <v>27</v>
      </c>
      <c r="K33" s="34">
        <v>45509</v>
      </c>
      <c r="L33" s="59">
        <f t="shared" ca="1" si="4"/>
        <v>1</v>
      </c>
      <c r="M33" s="34">
        <v>45514</v>
      </c>
      <c r="N33" s="47">
        <f t="shared" ca="1" si="5"/>
        <v>5</v>
      </c>
      <c r="O33" s="75">
        <v>45514</v>
      </c>
      <c r="P33" s="75">
        <v>45526</v>
      </c>
      <c r="Q33" s="47">
        <f t="shared" ca="1" si="6"/>
        <v>12</v>
      </c>
      <c r="R33" s="34">
        <v>45527</v>
      </c>
      <c r="S33" s="59">
        <f t="shared" ca="1" si="7"/>
        <v>5</v>
      </c>
      <c r="T33" s="32">
        <v>45532</v>
      </c>
      <c r="U33" s="33">
        <f t="shared" ca="1" si="1"/>
        <v>3</v>
      </c>
      <c r="V33" s="34">
        <v>45534</v>
      </c>
      <c r="W33" s="35">
        <v>440875</v>
      </c>
      <c r="X33" s="36" t="str">
        <f t="shared" ca="1" si="2"/>
        <v>Completed</v>
      </c>
      <c r="Y33" s="37">
        <v>45535</v>
      </c>
      <c r="Z33" s="38">
        <f t="shared" si="3"/>
        <v>0</v>
      </c>
    </row>
    <row r="34" spans="1:26" s="39" customFormat="1" hidden="1">
      <c r="A34" s="30">
        <v>31</v>
      </c>
      <c r="B34" s="31" t="s">
        <v>1000</v>
      </c>
      <c r="C34" s="31" t="s">
        <v>243</v>
      </c>
      <c r="D34" s="44" t="s">
        <v>32</v>
      </c>
      <c r="E34" s="72" t="str">
        <f>IFERROR(IF(INDEX(Sheet3!$B$2:$B$8, MATCH(D34, Sheet3!$A$2:$A$8, 0)) = 0, "", INDEX(Sheet3!$B$2:$B$8, MATCH(D34, Sheet3!$A$2:$A$8, 0))), "")</f>
        <v>Breakdown</v>
      </c>
      <c r="F34" s="31" t="s">
        <v>245</v>
      </c>
      <c r="G34" s="45" t="s">
        <v>61</v>
      </c>
      <c r="H34" s="63" t="str">
        <f>IFERROR(INDEX(Sheet3!$F$2:$F$114, MATCH(G34, Sheet3!$E$2:$E$114, 0)), "")</f>
        <v>HVAC</v>
      </c>
      <c r="I34" s="32">
        <v>45505</v>
      </c>
      <c r="J34" s="33">
        <f t="shared" ca="1" si="0"/>
        <v>231</v>
      </c>
      <c r="K34" s="34">
        <v>45509</v>
      </c>
      <c r="L34" s="59">
        <f t="shared" ca="1" si="4"/>
        <v>4</v>
      </c>
      <c r="M34" s="34"/>
      <c r="N34" s="47">
        <f t="shared" ca="1" si="5"/>
        <v>227</v>
      </c>
      <c r="O34" s="75"/>
      <c r="P34" s="75"/>
      <c r="Q34" s="47" t="str">
        <f t="shared" ca="1" si="6"/>
        <v/>
      </c>
      <c r="R34" s="34"/>
      <c r="S34" s="59" t="str">
        <f t="shared" ca="1" si="7"/>
        <v/>
      </c>
      <c r="T34" s="32"/>
      <c r="U34" s="33" t="str">
        <f t="shared" ca="1" si="1"/>
        <v/>
      </c>
      <c r="V34" s="34"/>
      <c r="W34" s="35"/>
      <c r="X34" s="36" t="str">
        <f t="shared" ca="1" si="2"/>
        <v>Overdue</v>
      </c>
      <c r="Y34" s="37"/>
      <c r="Z34" s="38" t="str">
        <f t="shared" si="3"/>
        <v/>
      </c>
    </row>
    <row r="35" spans="1:26" s="39" customFormat="1">
      <c r="A35" s="30">
        <v>32</v>
      </c>
      <c r="B35" s="31" t="s">
        <v>322</v>
      </c>
      <c r="C35" s="31" t="s">
        <v>1001</v>
      </c>
      <c r="D35" s="44" t="s">
        <v>32</v>
      </c>
      <c r="E35" s="72" t="str">
        <f>IFERROR(IF(INDEX(Sheet3!$B$2:$B$8, MATCH(D35, Sheet3!$A$2:$A$8, 0)) = 0, "", INDEX(Sheet3!$B$2:$B$8, MATCH(D35, Sheet3!$A$2:$A$8, 0))), "")</f>
        <v>Breakdown</v>
      </c>
      <c r="F35" s="31" t="s">
        <v>350</v>
      </c>
      <c r="G35" s="45" t="s">
        <v>97</v>
      </c>
      <c r="H35" s="63" t="str">
        <f>IFERROR(INDEX(Sheet3!$F$2:$F$114, MATCH(G35, Sheet3!$E$2:$E$114, 0)), "")</f>
        <v>HVAC</v>
      </c>
      <c r="I35" s="32">
        <v>45506</v>
      </c>
      <c r="J35" s="33">
        <f t="shared" ca="1" si="0"/>
        <v>6</v>
      </c>
      <c r="K35" s="34">
        <v>45506</v>
      </c>
      <c r="L35" s="59">
        <f t="shared" ca="1" si="4"/>
        <v>0</v>
      </c>
      <c r="M35" s="34">
        <v>45509</v>
      </c>
      <c r="N35" s="47">
        <f t="shared" ca="1" si="5"/>
        <v>3</v>
      </c>
      <c r="O35" s="75">
        <v>45509</v>
      </c>
      <c r="P35" s="75">
        <v>45509</v>
      </c>
      <c r="Q35" s="47">
        <f t="shared" ca="1" si="6"/>
        <v>0</v>
      </c>
      <c r="R35" s="34">
        <v>45509</v>
      </c>
      <c r="S35" s="59">
        <f t="shared" ca="1" si="7"/>
        <v>0</v>
      </c>
      <c r="T35" s="32">
        <v>45509</v>
      </c>
      <c r="U35" s="33">
        <f t="shared" ca="1" si="1"/>
        <v>3</v>
      </c>
      <c r="V35" s="34">
        <v>45511</v>
      </c>
      <c r="W35" s="35"/>
      <c r="X35" s="36" t="str">
        <f t="shared" ca="1" si="2"/>
        <v>Completed</v>
      </c>
      <c r="Y35" s="37">
        <v>45512</v>
      </c>
      <c r="Z35" s="38">
        <f t="shared" si="3"/>
        <v>0</v>
      </c>
    </row>
    <row r="36" spans="1:26" s="39" customFormat="1" hidden="1">
      <c r="A36" s="30">
        <v>33</v>
      </c>
      <c r="B36" s="31" t="s">
        <v>1002</v>
      </c>
      <c r="C36" s="31" t="s">
        <v>156</v>
      </c>
      <c r="D36" s="44" t="s">
        <v>67</v>
      </c>
      <c r="E36" s="72" t="str">
        <f>IFERROR(IF(INDEX(Sheet3!$B$2:$B$8, MATCH(D36, Sheet3!$A$2:$A$8, 0)) = 0, "", INDEX(Sheet3!$B$2:$B$8, MATCH(D36, Sheet3!$A$2:$A$8, 0))), "")</f>
        <v>Breakdown</v>
      </c>
      <c r="F36" s="31" t="s">
        <v>1003</v>
      </c>
      <c r="G36" s="45" t="s">
        <v>594</v>
      </c>
      <c r="H36" s="63" t="str">
        <f>IFERROR(INDEX(Sheet3!$F$2:$F$114, MATCH(G36, Sheet3!$E$2:$E$114, 0)), "")</f>
        <v>ELECTRICAL</v>
      </c>
      <c r="I36" s="32">
        <v>45506</v>
      </c>
      <c r="J36" s="33">
        <f t="shared" ca="1" si="0"/>
        <v>230</v>
      </c>
      <c r="K36" s="34">
        <v>45506</v>
      </c>
      <c r="L36" s="59">
        <f t="shared" ca="1" si="4"/>
        <v>0</v>
      </c>
      <c r="M36" s="34">
        <v>45507</v>
      </c>
      <c r="N36" s="47">
        <f t="shared" ca="1" si="5"/>
        <v>1</v>
      </c>
      <c r="O36" s="75">
        <v>45507</v>
      </c>
      <c r="P36" s="75"/>
      <c r="Q36" s="47">
        <f t="shared" ca="1" si="6"/>
        <v>229</v>
      </c>
      <c r="R36" s="34"/>
      <c r="S36" s="59" t="str">
        <f t="shared" ca="1" si="7"/>
        <v/>
      </c>
      <c r="T36" s="32"/>
      <c r="U36" s="33" t="str">
        <f t="shared" ca="1" si="1"/>
        <v/>
      </c>
      <c r="V36" s="34"/>
      <c r="W36" s="35"/>
      <c r="X36" s="36" t="str">
        <f t="shared" ca="1" si="2"/>
        <v>Overdue</v>
      </c>
      <c r="Y36" s="37"/>
      <c r="Z36" s="38" t="str">
        <f t="shared" si="3"/>
        <v/>
      </c>
    </row>
    <row r="37" spans="1:26" s="39" customFormat="1">
      <c r="A37" s="30">
        <v>34</v>
      </c>
      <c r="B37" s="31" t="s">
        <v>678</v>
      </c>
      <c r="C37" s="31" t="s">
        <v>63</v>
      </c>
      <c r="D37" s="44" t="s">
        <v>32</v>
      </c>
      <c r="E37" s="72" t="str">
        <f>IFERROR(IF(INDEX(Sheet3!$B$2:$B$8, MATCH(D37, Sheet3!$A$2:$A$8, 0)) = 0, "", INDEX(Sheet3!$B$2:$B$8, MATCH(D37, Sheet3!$A$2:$A$8, 0))), "")</f>
        <v>Breakdown</v>
      </c>
      <c r="F37" s="31" t="s">
        <v>412</v>
      </c>
      <c r="G37" s="45" t="s">
        <v>34</v>
      </c>
      <c r="H37" s="63" t="str">
        <f>IFERROR(INDEX(Sheet3!$F$2:$F$114, MATCH(G37, Sheet3!$E$2:$E$114, 0)), "")</f>
        <v>EVACUATION</v>
      </c>
      <c r="I37" s="32">
        <v>45506</v>
      </c>
      <c r="J37" s="33">
        <f t="shared" ca="1" si="0"/>
        <v>1</v>
      </c>
      <c r="K37" s="34">
        <v>45506</v>
      </c>
      <c r="L37" s="59">
        <f t="shared" ca="1" si="4"/>
        <v>0</v>
      </c>
      <c r="M37" s="34">
        <v>45506</v>
      </c>
      <c r="N37" s="47">
        <f t="shared" ca="1" si="5"/>
        <v>0</v>
      </c>
      <c r="O37" s="75">
        <v>45507</v>
      </c>
      <c r="P37" s="75">
        <v>45507</v>
      </c>
      <c r="Q37" s="47">
        <f t="shared" ca="1" si="6"/>
        <v>0</v>
      </c>
      <c r="R37" s="34">
        <v>45507</v>
      </c>
      <c r="S37" s="59">
        <f t="shared" ca="1" si="7"/>
        <v>0</v>
      </c>
      <c r="T37" s="32">
        <v>45507</v>
      </c>
      <c r="U37" s="33">
        <f t="shared" ca="1" si="1"/>
        <v>0</v>
      </c>
      <c r="V37" s="34">
        <v>45507</v>
      </c>
      <c r="W37" s="35"/>
      <c r="X37" s="36" t="str">
        <f t="shared" ca="1" si="2"/>
        <v>Completed</v>
      </c>
      <c r="Y37" s="37">
        <v>45507</v>
      </c>
      <c r="Z37" s="38">
        <f t="shared" si="3"/>
        <v>1</v>
      </c>
    </row>
    <row r="38" spans="1:26" s="39" customFormat="1" hidden="1">
      <c r="A38" s="30">
        <v>35</v>
      </c>
      <c r="B38" s="31" t="s">
        <v>1004</v>
      </c>
      <c r="C38" s="31" t="s">
        <v>256</v>
      </c>
      <c r="D38" s="44" t="s">
        <v>32</v>
      </c>
      <c r="E38" s="72" t="str">
        <f>IFERROR(IF(INDEX(Sheet3!$B$2:$B$8, MATCH(D38, Sheet3!$A$2:$A$8, 0)) = 0, "", INDEX(Sheet3!$B$2:$B$8, MATCH(D38, Sheet3!$A$2:$A$8, 0))), "")</f>
        <v>Breakdown</v>
      </c>
      <c r="F38" s="31" t="s">
        <v>37</v>
      </c>
      <c r="G38" s="45" t="s">
        <v>84</v>
      </c>
      <c r="H38" s="63" t="str">
        <f>IFERROR(INDEX(Sheet3!$F$2:$F$114, MATCH(G38, Sheet3!$E$2:$E$114, 0)), "")</f>
        <v>OTHERS</v>
      </c>
      <c r="I38" s="32">
        <v>45506</v>
      </c>
      <c r="J38" s="33">
        <f t="shared" ca="1" si="0"/>
        <v>230</v>
      </c>
      <c r="K38" s="34">
        <v>45506</v>
      </c>
      <c r="L38" s="59">
        <f t="shared" ca="1" si="4"/>
        <v>0</v>
      </c>
      <c r="M38" s="34"/>
      <c r="N38" s="47">
        <f t="shared" ca="1" si="5"/>
        <v>230</v>
      </c>
      <c r="O38" s="75"/>
      <c r="P38" s="75"/>
      <c r="Q38" s="47" t="str">
        <f t="shared" ca="1" si="6"/>
        <v/>
      </c>
      <c r="R38" s="34"/>
      <c r="S38" s="59" t="str">
        <f t="shared" ca="1" si="7"/>
        <v/>
      </c>
      <c r="T38" s="32"/>
      <c r="U38" s="33" t="str">
        <f t="shared" ca="1" si="1"/>
        <v/>
      </c>
      <c r="V38" s="34"/>
      <c r="W38" s="35"/>
      <c r="X38" s="36" t="str">
        <f t="shared" ca="1" si="2"/>
        <v>Overdue</v>
      </c>
      <c r="Y38" s="37"/>
      <c r="Z38" s="38" t="str">
        <f t="shared" si="3"/>
        <v/>
      </c>
    </row>
    <row r="39" spans="1:26" s="39" customFormat="1" ht="28.5">
      <c r="A39" s="30">
        <v>36</v>
      </c>
      <c r="B39" s="31" t="s">
        <v>1005</v>
      </c>
      <c r="C39" s="31" t="s">
        <v>151</v>
      </c>
      <c r="D39" s="44" t="s">
        <v>67</v>
      </c>
      <c r="E39" s="72" t="str">
        <f>IFERROR(IF(INDEX(Sheet3!$B$2:$B$8, MATCH(D39, Sheet3!$A$2:$A$8, 0)) = 0, "", INDEX(Sheet3!$B$2:$B$8, MATCH(D39, Sheet3!$A$2:$A$8, 0))), "")</f>
        <v>Breakdown</v>
      </c>
      <c r="F39" s="31" t="s">
        <v>980</v>
      </c>
      <c r="G39" s="45" t="s">
        <v>594</v>
      </c>
      <c r="H39" s="63" t="str">
        <f>IFERROR(INDEX(Sheet3!$F$2:$F$114, MATCH(G39, Sheet3!$E$2:$E$114, 0)), "")</f>
        <v>ELECTRICAL</v>
      </c>
      <c r="I39" s="32">
        <v>45506</v>
      </c>
      <c r="J39" s="33">
        <f t="shared" ca="1" si="0"/>
        <v>1</v>
      </c>
      <c r="K39" s="34">
        <v>45506</v>
      </c>
      <c r="L39" s="59">
        <f t="shared" ca="1" si="4"/>
        <v>0</v>
      </c>
      <c r="M39" s="34">
        <v>45507</v>
      </c>
      <c r="N39" s="47">
        <f t="shared" ca="1" si="5"/>
        <v>1</v>
      </c>
      <c r="O39" s="75">
        <v>45507</v>
      </c>
      <c r="P39" s="75">
        <v>45507</v>
      </c>
      <c r="Q39" s="47">
        <f t="shared" ca="1" si="6"/>
        <v>0</v>
      </c>
      <c r="R39" s="34">
        <v>45507</v>
      </c>
      <c r="S39" s="59">
        <f t="shared" ca="1" si="7"/>
        <v>0</v>
      </c>
      <c r="T39" s="32">
        <v>45507</v>
      </c>
      <c r="U39" s="33">
        <f t="shared" ca="1" si="1"/>
        <v>0</v>
      </c>
      <c r="V39" s="34">
        <v>45507</v>
      </c>
      <c r="W39" s="35"/>
      <c r="X39" s="36" t="str">
        <f t="shared" ca="1" si="2"/>
        <v>Completed</v>
      </c>
      <c r="Y39" s="37">
        <v>45507</v>
      </c>
      <c r="Z39" s="38">
        <f t="shared" si="3"/>
        <v>1</v>
      </c>
    </row>
    <row r="40" spans="1:26" s="39" customFormat="1" hidden="1">
      <c r="A40" s="30">
        <v>37</v>
      </c>
      <c r="B40" s="31" t="s">
        <v>461</v>
      </c>
      <c r="C40" s="31" t="s">
        <v>738</v>
      </c>
      <c r="D40" s="44" t="s">
        <v>32</v>
      </c>
      <c r="E40" s="72" t="str">
        <f>IFERROR(IF(INDEX(Sheet3!$B$2:$B$8, MATCH(D40, Sheet3!$A$2:$A$8, 0)) = 0, "", INDEX(Sheet3!$B$2:$B$8, MATCH(D40, Sheet3!$A$2:$A$8, 0))), "")</f>
        <v>Breakdown</v>
      </c>
      <c r="F40" s="31" t="s">
        <v>134</v>
      </c>
      <c r="G40" s="45" t="s">
        <v>97</v>
      </c>
      <c r="H40" s="63" t="str">
        <f>IFERROR(INDEX(Sheet3!$F$2:$F$114, MATCH(G40, Sheet3!$E$2:$E$114, 0)), "")</f>
        <v>HVAC</v>
      </c>
      <c r="I40" s="32">
        <v>45506</v>
      </c>
      <c r="J40" s="33">
        <f t="shared" ca="1" si="0"/>
        <v>230</v>
      </c>
      <c r="K40" s="34">
        <v>45506</v>
      </c>
      <c r="L40" s="59">
        <f t="shared" ca="1" si="4"/>
        <v>0</v>
      </c>
      <c r="M40" s="34"/>
      <c r="N40" s="47">
        <f t="shared" ca="1" si="5"/>
        <v>230</v>
      </c>
      <c r="O40" s="75"/>
      <c r="P40" s="75"/>
      <c r="Q40" s="47" t="str">
        <f t="shared" ca="1" si="6"/>
        <v/>
      </c>
      <c r="R40" s="34"/>
      <c r="S40" s="59" t="str">
        <f t="shared" ca="1" si="7"/>
        <v/>
      </c>
      <c r="T40" s="32"/>
      <c r="U40" s="33" t="str">
        <f t="shared" ca="1" si="1"/>
        <v/>
      </c>
      <c r="V40" s="34"/>
      <c r="W40" s="35"/>
      <c r="X40" s="36" t="str">
        <f t="shared" ca="1" si="2"/>
        <v>Overdue</v>
      </c>
      <c r="Y40" s="37"/>
      <c r="Z40" s="38" t="str">
        <f t="shared" si="3"/>
        <v/>
      </c>
    </row>
    <row r="41" spans="1:26" s="39" customFormat="1" hidden="1">
      <c r="A41" s="30">
        <v>38</v>
      </c>
      <c r="B41" s="31" t="s">
        <v>1006</v>
      </c>
      <c r="C41" s="31" t="s">
        <v>269</v>
      </c>
      <c r="D41" s="44" t="s">
        <v>32</v>
      </c>
      <c r="E41" s="72" t="str">
        <f>IFERROR(IF(INDEX(Sheet3!$B$2:$B$8, MATCH(D41, Sheet3!$A$2:$A$8, 0)) = 0, "", INDEX(Sheet3!$B$2:$B$8, MATCH(D41, Sheet3!$A$2:$A$8, 0))), "")</f>
        <v>Breakdown</v>
      </c>
      <c r="F41" s="31" t="s">
        <v>545</v>
      </c>
      <c r="G41" s="45" t="s">
        <v>61</v>
      </c>
      <c r="H41" s="63" t="str">
        <f>IFERROR(INDEX(Sheet3!$F$2:$F$114, MATCH(G41, Sheet3!$E$2:$E$114, 0)), "")</f>
        <v>HVAC</v>
      </c>
      <c r="I41" s="32">
        <v>45506</v>
      </c>
      <c r="J41" s="33">
        <f t="shared" ca="1" si="0"/>
        <v>230</v>
      </c>
      <c r="K41" s="34">
        <v>45506</v>
      </c>
      <c r="L41" s="59">
        <f t="shared" ca="1" si="4"/>
        <v>0</v>
      </c>
      <c r="M41" s="34"/>
      <c r="N41" s="47">
        <f t="shared" ca="1" si="5"/>
        <v>230</v>
      </c>
      <c r="O41" s="75"/>
      <c r="P41" s="75"/>
      <c r="Q41" s="47" t="str">
        <f t="shared" ca="1" si="6"/>
        <v/>
      </c>
      <c r="R41" s="34"/>
      <c r="S41" s="59" t="str">
        <f t="shared" ca="1" si="7"/>
        <v/>
      </c>
      <c r="T41" s="32"/>
      <c r="U41" s="33" t="str">
        <f t="shared" ca="1" si="1"/>
        <v/>
      </c>
      <c r="V41" s="34"/>
      <c r="W41" s="35"/>
      <c r="X41" s="36" t="str">
        <f t="shared" ca="1" si="2"/>
        <v>Overdue</v>
      </c>
      <c r="Y41" s="37"/>
      <c r="Z41" s="38" t="str">
        <f t="shared" si="3"/>
        <v/>
      </c>
    </row>
    <row r="42" spans="1:26" s="39" customFormat="1">
      <c r="A42" s="30">
        <v>39</v>
      </c>
      <c r="B42" s="31" t="s">
        <v>1007</v>
      </c>
      <c r="C42" s="31" t="s">
        <v>551</v>
      </c>
      <c r="D42" s="44" t="s">
        <v>59</v>
      </c>
      <c r="E42" s="72" t="str">
        <f>IFERROR(IF(INDEX(Sheet3!$B$2:$B$8, MATCH(D42, Sheet3!$A$2:$A$8, 0)) = 0, "", INDEX(Sheet3!$B$2:$B$8, MATCH(D42, Sheet3!$A$2:$A$8, 0))), "")</f>
        <v>Preventive</v>
      </c>
      <c r="F42" s="31" t="s">
        <v>276</v>
      </c>
      <c r="G42" s="45" t="s">
        <v>202</v>
      </c>
      <c r="H42" s="63" t="str">
        <f>IFERROR(INDEX(Sheet3!$F$2:$F$114, MATCH(G42, Sheet3!$E$2:$E$114, 0)), "")</f>
        <v>GENERATOR</v>
      </c>
      <c r="I42" s="32">
        <v>45505</v>
      </c>
      <c r="J42" s="33">
        <f t="shared" ca="1" si="0"/>
        <v>2</v>
      </c>
      <c r="K42" s="34">
        <v>45506</v>
      </c>
      <c r="L42" s="59">
        <f t="shared" ca="1" si="4"/>
        <v>1</v>
      </c>
      <c r="M42" s="34">
        <v>45507</v>
      </c>
      <c r="N42" s="47">
        <f t="shared" ca="1" si="5"/>
        <v>1</v>
      </c>
      <c r="O42" s="75">
        <v>45507</v>
      </c>
      <c r="P42" s="75">
        <v>45507</v>
      </c>
      <c r="Q42" s="47">
        <f t="shared" ca="1" si="6"/>
        <v>0</v>
      </c>
      <c r="R42" s="34">
        <v>45507</v>
      </c>
      <c r="S42" s="59">
        <f t="shared" ca="1" si="7"/>
        <v>0</v>
      </c>
      <c r="T42" s="32">
        <v>45507</v>
      </c>
      <c r="U42" s="33">
        <f t="shared" ca="1" si="1"/>
        <v>0</v>
      </c>
      <c r="V42" s="34"/>
      <c r="W42" s="35"/>
      <c r="X42" s="36" t="str">
        <f t="shared" ca="1" si="2"/>
        <v>Completed</v>
      </c>
      <c r="Y42" s="37">
        <v>45507</v>
      </c>
      <c r="Z42" s="38">
        <f t="shared" si="3"/>
        <v>0</v>
      </c>
    </row>
    <row r="43" spans="1:26" s="39" customFormat="1" hidden="1">
      <c r="A43" s="30">
        <v>40</v>
      </c>
      <c r="B43" s="31" t="s">
        <v>1008</v>
      </c>
      <c r="C43" s="31" t="s">
        <v>46</v>
      </c>
      <c r="D43" s="44" t="s">
        <v>32</v>
      </c>
      <c r="E43" s="72" t="str">
        <f>IFERROR(IF(INDEX(Sheet3!$B$2:$B$8, MATCH(D43, Sheet3!$A$2:$A$8, 0)) = 0, "", INDEX(Sheet3!$B$2:$B$8, MATCH(D43, Sheet3!$A$2:$A$8, 0))), "")</f>
        <v>Breakdown</v>
      </c>
      <c r="F43" s="31" t="s">
        <v>43</v>
      </c>
      <c r="G43" s="45" t="s">
        <v>1009</v>
      </c>
      <c r="H43" s="63" t="str">
        <f>IFERROR(INDEX(Sheet3!$F$2:$F$114, MATCH(G43, Sheet3!$E$2:$E$114, 0)), "")</f>
        <v>SECURITY</v>
      </c>
      <c r="I43" s="32">
        <v>45505</v>
      </c>
      <c r="J43" s="33">
        <f t="shared" ca="1" si="0"/>
        <v>231</v>
      </c>
      <c r="K43" s="34">
        <v>45505</v>
      </c>
      <c r="L43" s="59">
        <f t="shared" ca="1" si="4"/>
        <v>0</v>
      </c>
      <c r="M43" s="34"/>
      <c r="N43" s="47">
        <f t="shared" ca="1" si="5"/>
        <v>231</v>
      </c>
      <c r="O43" s="75"/>
      <c r="P43" s="75"/>
      <c r="Q43" s="47" t="str">
        <f t="shared" ca="1" si="6"/>
        <v/>
      </c>
      <c r="R43" s="34"/>
      <c r="S43" s="59" t="str">
        <f t="shared" ca="1" si="7"/>
        <v/>
      </c>
      <c r="T43" s="32"/>
      <c r="U43" s="33" t="str">
        <f t="shared" ca="1" si="1"/>
        <v/>
      </c>
      <c r="V43" s="34"/>
      <c r="W43" s="35"/>
      <c r="X43" s="36" t="str">
        <f t="shared" ca="1" si="2"/>
        <v>Overdue</v>
      </c>
      <c r="Y43" s="37"/>
      <c r="Z43" s="38" t="str">
        <f t="shared" si="3"/>
        <v/>
      </c>
    </row>
    <row r="44" spans="1:26" s="39" customFormat="1" hidden="1">
      <c r="A44" s="30">
        <v>41</v>
      </c>
      <c r="B44" s="31" t="s">
        <v>322</v>
      </c>
      <c r="C44" s="31" t="s">
        <v>393</v>
      </c>
      <c r="D44" s="44" t="s">
        <v>32</v>
      </c>
      <c r="E44" s="72" t="str">
        <f>IFERROR(IF(INDEX(Sheet3!$B$2:$B$8, MATCH(D44, Sheet3!$A$2:$A$8, 0)) = 0, "", INDEX(Sheet3!$B$2:$B$8, MATCH(D44, Sheet3!$A$2:$A$8, 0))), "")</f>
        <v>Breakdown</v>
      </c>
      <c r="F44" s="31"/>
      <c r="G44" s="45" t="s">
        <v>97</v>
      </c>
      <c r="H44" s="63" t="str">
        <f>IFERROR(INDEX(Sheet3!$F$2:$F$114, MATCH(G44, Sheet3!$E$2:$E$114, 0)), "")</f>
        <v>HVAC</v>
      </c>
      <c r="I44" s="32">
        <v>45506</v>
      </c>
      <c r="J44" s="33">
        <f t="shared" ca="1" si="0"/>
        <v>230</v>
      </c>
      <c r="K44" s="34"/>
      <c r="L44" s="59">
        <f t="shared" ca="1" si="4"/>
        <v>230</v>
      </c>
      <c r="M44" s="34"/>
      <c r="N44" s="47" t="str">
        <f t="shared" ca="1" si="5"/>
        <v/>
      </c>
      <c r="O44" s="75"/>
      <c r="P44" s="75"/>
      <c r="Q44" s="47" t="str">
        <f t="shared" ca="1" si="6"/>
        <v/>
      </c>
      <c r="R44" s="34"/>
      <c r="S44" s="59" t="str">
        <f t="shared" ca="1" si="7"/>
        <v/>
      </c>
      <c r="T44" s="32"/>
      <c r="U44" s="33" t="str">
        <f t="shared" ca="1" si="1"/>
        <v/>
      </c>
      <c r="V44" s="34"/>
      <c r="W44" s="35"/>
      <c r="X44" s="36" t="str">
        <f t="shared" ca="1" si="2"/>
        <v>Overdue</v>
      </c>
      <c r="Y44" s="37"/>
      <c r="Z44" s="38" t="str">
        <f t="shared" si="3"/>
        <v/>
      </c>
    </row>
    <row r="45" spans="1:26" s="39" customFormat="1" ht="28.5">
      <c r="A45" s="30">
        <v>42</v>
      </c>
      <c r="B45" s="31" t="s">
        <v>227</v>
      </c>
      <c r="C45" s="31" t="s">
        <v>91</v>
      </c>
      <c r="D45" s="44" t="s">
        <v>32</v>
      </c>
      <c r="E45" s="72" t="str">
        <f>IFERROR(IF(INDEX(Sheet3!$B$2:$B$8, MATCH(D45, Sheet3!$A$2:$A$8, 0)) = 0, "", INDEX(Sheet3!$B$2:$B$8, MATCH(D45, Sheet3!$A$2:$A$8, 0))), "")</f>
        <v>Breakdown</v>
      </c>
      <c r="F45" s="31" t="s">
        <v>43</v>
      </c>
      <c r="G45" s="45" t="s">
        <v>44</v>
      </c>
      <c r="H45" s="63" t="str">
        <f>IFERROR(INDEX(Sheet3!$F$2:$F$114, MATCH(G45, Sheet3!$E$2:$E$114, 0)), "")</f>
        <v>SECURITY</v>
      </c>
      <c r="I45" s="32">
        <v>45510</v>
      </c>
      <c r="J45" s="33">
        <f t="shared" ca="1" si="0"/>
        <v>79</v>
      </c>
      <c r="K45" s="34">
        <v>45510</v>
      </c>
      <c r="L45" s="59">
        <f t="shared" ca="1" si="4"/>
        <v>0</v>
      </c>
      <c r="M45" s="34">
        <v>45513</v>
      </c>
      <c r="N45" s="47">
        <f t="shared" ca="1" si="5"/>
        <v>3</v>
      </c>
      <c r="O45" s="75">
        <v>45513</v>
      </c>
      <c r="P45" s="75">
        <v>45513</v>
      </c>
      <c r="Q45" s="47">
        <f t="shared" ca="1" si="6"/>
        <v>0</v>
      </c>
      <c r="R45" s="34">
        <v>45572</v>
      </c>
      <c r="S45" s="59">
        <f t="shared" ca="1" si="7"/>
        <v>8</v>
      </c>
      <c r="T45" s="32">
        <v>45580</v>
      </c>
      <c r="U45" s="33">
        <f t="shared" ca="1" si="1"/>
        <v>9</v>
      </c>
      <c r="V45" s="34">
        <v>45589</v>
      </c>
      <c r="W45" s="35">
        <v>268981.86</v>
      </c>
      <c r="X45" s="36" t="str">
        <f t="shared" ca="1" si="2"/>
        <v>Completed</v>
      </c>
      <c r="Y45" s="37">
        <v>45589</v>
      </c>
      <c r="Z45" s="38">
        <f t="shared" si="3"/>
        <v>1</v>
      </c>
    </row>
    <row r="46" spans="1:26" s="39" customFormat="1" ht="26.25">
      <c r="A46" s="30">
        <v>43</v>
      </c>
      <c r="B46" s="31" t="s">
        <v>547</v>
      </c>
      <c r="C46" s="31" t="s">
        <v>548</v>
      </c>
      <c r="D46" s="44" t="s">
        <v>32</v>
      </c>
      <c r="E46" s="72" t="str">
        <f>IFERROR(IF(INDEX(Sheet3!$B$2:$B$8, MATCH(D46, Sheet3!$A$2:$A$8, 0)) = 0, "", INDEX(Sheet3!$B$2:$B$8, MATCH(D46, Sheet3!$A$2:$A$8, 0))), "")</f>
        <v>Breakdown</v>
      </c>
      <c r="F46" s="31" t="s">
        <v>549</v>
      </c>
      <c r="G46" s="45" t="s">
        <v>34</v>
      </c>
      <c r="H46" s="63" t="str">
        <f>IFERROR(INDEX(Sheet3!$F$2:$F$114, MATCH(G46, Sheet3!$E$2:$E$114, 0)), "")</f>
        <v>EVACUATION</v>
      </c>
      <c r="I46" s="32">
        <v>45510</v>
      </c>
      <c r="J46" s="33">
        <f t="shared" ca="1" si="0"/>
        <v>43</v>
      </c>
      <c r="K46" s="34">
        <v>45510</v>
      </c>
      <c r="L46" s="59">
        <f t="shared" ca="1" si="4"/>
        <v>0</v>
      </c>
      <c r="M46" s="34">
        <v>45553</v>
      </c>
      <c r="N46" s="47">
        <f t="shared" ca="1" si="5"/>
        <v>43</v>
      </c>
      <c r="O46" s="75">
        <v>45553</v>
      </c>
      <c r="P46" s="75">
        <v>45553</v>
      </c>
      <c r="Q46" s="47">
        <f t="shared" ca="1" si="6"/>
        <v>0</v>
      </c>
      <c r="R46" s="34">
        <v>45553</v>
      </c>
      <c r="S46" s="59">
        <f t="shared" ca="1" si="7"/>
        <v>0</v>
      </c>
      <c r="T46" s="32">
        <v>45553</v>
      </c>
      <c r="U46" s="33">
        <f t="shared" ca="1" si="1"/>
        <v>0</v>
      </c>
      <c r="V46" s="34"/>
      <c r="W46" s="35"/>
      <c r="X46" s="36" t="str">
        <f t="shared" ca="1" si="2"/>
        <v>Completed</v>
      </c>
      <c r="Y46" s="37">
        <v>45553</v>
      </c>
      <c r="Z46" s="38">
        <f t="shared" si="3"/>
        <v>0</v>
      </c>
    </row>
    <row r="47" spans="1:26" s="39" customFormat="1" hidden="1">
      <c r="A47" s="30">
        <v>44</v>
      </c>
      <c r="B47" s="31" t="s">
        <v>1010</v>
      </c>
      <c r="C47" s="31" t="s">
        <v>216</v>
      </c>
      <c r="D47" s="44" t="s">
        <v>32</v>
      </c>
      <c r="E47" s="72" t="str">
        <f>IFERROR(IF(INDEX(Sheet3!$B$2:$B$8, MATCH(D47, Sheet3!$A$2:$A$8, 0)) = 0, "", INDEX(Sheet3!$B$2:$B$8, MATCH(D47, Sheet3!$A$2:$A$8, 0))), "")</f>
        <v>Breakdown</v>
      </c>
      <c r="F47" s="31" t="s">
        <v>134</v>
      </c>
      <c r="G47" s="45" t="s">
        <v>97</v>
      </c>
      <c r="H47" s="63" t="str">
        <f>IFERROR(INDEX(Sheet3!$F$2:$F$114, MATCH(G47, Sheet3!$E$2:$E$114, 0)), "")</f>
        <v>HVAC</v>
      </c>
      <c r="I47" s="32">
        <v>45510</v>
      </c>
      <c r="J47" s="33">
        <f t="shared" ca="1" si="0"/>
        <v>226</v>
      </c>
      <c r="K47" s="34">
        <v>45510</v>
      </c>
      <c r="L47" s="59">
        <f t="shared" ca="1" si="4"/>
        <v>0</v>
      </c>
      <c r="M47" s="34">
        <v>45510</v>
      </c>
      <c r="N47" s="47">
        <f t="shared" ca="1" si="5"/>
        <v>0</v>
      </c>
      <c r="O47" s="75">
        <v>45510</v>
      </c>
      <c r="P47" s="75">
        <v>45510</v>
      </c>
      <c r="Q47" s="47">
        <f t="shared" ca="1" si="6"/>
        <v>0</v>
      </c>
      <c r="R47" s="34">
        <v>45510</v>
      </c>
      <c r="S47" s="59">
        <f t="shared" ca="1" si="7"/>
        <v>226</v>
      </c>
      <c r="T47" s="32"/>
      <c r="U47" s="33" t="str">
        <f t="shared" ca="1" si="1"/>
        <v/>
      </c>
      <c r="V47" s="34"/>
      <c r="W47" s="35"/>
      <c r="X47" s="36" t="str">
        <f t="shared" ca="1" si="2"/>
        <v>Overdue</v>
      </c>
      <c r="Y47" s="37"/>
      <c r="Z47" s="38" t="str">
        <f t="shared" si="3"/>
        <v/>
      </c>
    </row>
    <row r="48" spans="1:26" s="39" customFormat="1" ht="28.5">
      <c r="A48" s="30">
        <v>45</v>
      </c>
      <c r="B48" s="31" t="s">
        <v>1011</v>
      </c>
      <c r="C48" s="31" t="s">
        <v>126</v>
      </c>
      <c r="D48" s="44" t="s">
        <v>32</v>
      </c>
      <c r="E48" s="72" t="str">
        <f>IFERROR(IF(INDEX(Sheet3!$B$2:$B$8, MATCH(D48, Sheet3!$A$2:$A$8, 0)) = 0, "", INDEX(Sheet3!$B$2:$B$8, MATCH(D48, Sheet3!$A$2:$A$8, 0))), "")</f>
        <v>Breakdown</v>
      </c>
      <c r="F48" s="31" t="s">
        <v>134</v>
      </c>
      <c r="G48" s="45" t="s">
        <v>185</v>
      </c>
      <c r="H48" s="63" t="str">
        <f>IFERROR(INDEX(Sheet3!$F$2:$F$114, MATCH(G48, Sheet3!$E$2:$E$114, 0)), "")</f>
        <v>KITCHEN_EQUIPMENT</v>
      </c>
      <c r="I48" s="32">
        <v>45510</v>
      </c>
      <c r="J48" s="33">
        <f t="shared" ca="1" si="0"/>
        <v>7</v>
      </c>
      <c r="K48" s="34">
        <v>45510</v>
      </c>
      <c r="L48" s="59">
        <f t="shared" ca="1" si="4"/>
        <v>0</v>
      </c>
      <c r="M48" s="34">
        <v>45516</v>
      </c>
      <c r="N48" s="47">
        <f t="shared" ca="1" si="5"/>
        <v>6</v>
      </c>
      <c r="O48" s="77">
        <v>45634</v>
      </c>
      <c r="P48" s="75">
        <v>45516</v>
      </c>
      <c r="Q48" s="47" t="e">
        <f ca="1">IF(#REF!&lt;&gt;"",#REF!-P48,IF(P48="","",TODAY()-P48))</f>
        <v>#REF!</v>
      </c>
      <c r="R48" s="34">
        <v>45516</v>
      </c>
      <c r="S48" s="59">
        <f t="shared" ca="1" si="7"/>
        <v>0</v>
      </c>
      <c r="T48" s="32">
        <v>45516</v>
      </c>
      <c r="U48" s="33">
        <f t="shared" ca="1" si="1"/>
        <v>1</v>
      </c>
      <c r="V48" s="34"/>
      <c r="W48" s="35"/>
      <c r="X48" s="36" t="str">
        <f t="shared" ca="1" si="2"/>
        <v>Completed</v>
      </c>
      <c r="Y48" s="37">
        <v>45517</v>
      </c>
      <c r="Z48" s="38">
        <f t="shared" si="3"/>
        <v>0</v>
      </c>
    </row>
    <row r="49" spans="1:26" s="39" customFormat="1" ht="28.5">
      <c r="A49" s="30">
        <v>46</v>
      </c>
      <c r="B49" s="31" t="s">
        <v>1012</v>
      </c>
      <c r="C49" s="31" t="s">
        <v>151</v>
      </c>
      <c r="D49" s="44" t="s">
        <v>67</v>
      </c>
      <c r="E49" s="72" t="str">
        <f>IFERROR(IF(INDEX(Sheet3!$B$2:$B$8, MATCH(D49, Sheet3!$A$2:$A$8, 0)) = 0, "", INDEX(Sheet3!$B$2:$B$8, MATCH(D49, Sheet3!$A$2:$A$8, 0))), "")</f>
        <v>Breakdown</v>
      </c>
      <c r="F49" s="31" t="s">
        <v>497</v>
      </c>
      <c r="G49" s="45" t="s">
        <v>122</v>
      </c>
      <c r="H49" s="63" t="str">
        <f>IFERROR(INDEX(Sheet3!$F$2:$F$114, MATCH(G49, Sheet3!$E$2:$E$114, 0)), "")</f>
        <v>KITCHEN_EQUIPMENT</v>
      </c>
      <c r="I49" s="32">
        <v>45510</v>
      </c>
      <c r="J49" s="33">
        <f t="shared" ca="1" si="0"/>
        <v>4</v>
      </c>
      <c r="K49" s="34">
        <v>45510</v>
      </c>
      <c r="L49" s="59">
        <f t="shared" ca="1" si="4"/>
        <v>0</v>
      </c>
      <c r="M49" s="34">
        <v>45512</v>
      </c>
      <c r="N49" s="47">
        <f t="shared" ca="1" si="5"/>
        <v>2</v>
      </c>
      <c r="O49" s="75">
        <v>45512</v>
      </c>
      <c r="P49" s="75">
        <v>45512</v>
      </c>
      <c r="Q49" s="47">
        <f t="shared" ca="1" si="6"/>
        <v>0</v>
      </c>
      <c r="R49" s="34">
        <v>45512</v>
      </c>
      <c r="S49" s="59">
        <f t="shared" ca="1" si="7"/>
        <v>0</v>
      </c>
      <c r="T49" s="32">
        <v>45512</v>
      </c>
      <c r="U49" s="33"/>
      <c r="V49" s="34">
        <v>45513</v>
      </c>
      <c r="W49" s="35"/>
      <c r="X49" s="36" t="str">
        <f t="shared" ca="1" si="2"/>
        <v>Completed</v>
      </c>
      <c r="Y49" s="37">
        <v>45514</v>
      </c>
      <c r="Z49" s="38">
        <f t="shared" si="3"/>
        <v>0</v>
      </c>
    </row>
    <row r="50" spans="1:26" s="39" customFormat="1" hidden="1">
      <c r="A50" s="30">
        <v>47</v>
      </c>
      <c r="B50" s="31" t="s">
        <v>1013</v>
      </c>
      <c r="C50" s="31" t="s">
        <v>140</v>
      </c>
      <c r="D50" s="44" t="s">
        <v>32</v>
      </c>
      <c r="E50" s="72" t="str">
        <f>IFERROR(IF(INDEX(Sheet3!$B$2:$B$8, MATCH(D50, Sheet3!$A$2:$A$8, 0)) = 0, "", INDEX(Sheet3!$B$2:$B$8, MATCH(D50, Sheet3!$A$2:$A$8, 0))), "")</f>
        <v>Breakdown</v>
      </c>
      <c r="F50" s="31" t="s">
        <v>33</v>
      </c>
      <c r="G50" s="45" t="s">
        <v>84</v>
      </c>
      <c r="H50" s="63" t="str">
        <f>IFERROR(INDEX(Sheet3!$F$2:$F$114, MATCH(G50, Sheet3!$E$2:$E$114, 0)), "")</f>
        <v>OTHERS</v>
      </c>
      <c r="I50" s="32">
        <v>45509</v>
      </c>
      <c r="J50" s="33">
        <f t="shared" ca="1" si="0"/>
        <v>227</v>
      </c>
      <c r="K50" s="34">
        <v>45509</v>
      </c>
      <c r="L50" s="59">
        <f t="shared" ca="1" si="4"/>
        <v>0</v>
      </c>
      <c r="M50" s="34">
        <v>45512</v>
      </c>
      <c r="N50" s="47">
        <f t="shared" ca="1" si="5"/>
        <v>3</v>
      </c>
      <c r="O50" s="75">
        <v>45512</v>
      </c>
      <c r="P50" s="75">
        <v>45512</v>
      </c>
      <c r="Q50" s="47">
        <f t="shared" ca="1" si="6"/>
        <v>0</v>
      </c>
      <c r="R50" s="34">
        <v>45512</v>
      </c>
      <c r="S50" s="59">
        <f t="shared" ca="1" si="7"/>
        <v>224</v>
      </c>
      <c r="T50" s="32"/>
      <c r="U50" s="33"/>
      <c r="V50" s="34"/>
      <c r="W50" s="35">
        <v>182750</v>
      </c>
      <c r="X50" s="36" t="str">
        <f t="shared" ca="1" si="2"/>
        <v>Overdue</v>
      </c>
      <c r="Y50" s="37"/>
      <c r="Z50" s="38" t="str">
        <f t="shared" si="3"/>
        <v/>
      </c>
    </row>
    <row r="51" spans="1:26" s="39" customFormat="1" hidden="1">
      <c r="A51" s="30">
        <v>48</v>
      </c>
      <c r="B51" s="31" t="s">
        <v>1014</v>
      </c>
      <c r="C51" s="31" t="s">
        <v>86</v>
      </c>
      <c r="D51" s="44" t="s">
        <v>32</v>
      </c>
      <c r="E51" s="72" t="str">
        <f>IFERROR(IF(INDEX(Sheet3!$B$2:$B$8, MATCH(D51, Sheet3!$A$2:$A$8, 0)) = 0, "", INDEX(Sheet3!$B$2:$B$8, MATCH(D51, Sheet3!$A$2:$A$8, 0))), "")</f>
        <v>Breakdown</v>
      </c>
      <c r="F51" s="31" t="s">
        <v>253</v>
      </c>
      <c r="G51" s="45" t="s">
        <v>84</v>
      </c>
      <c r="H51" s="63" t="str">
        <f>IFERROR(INDEX(Sheet3!$F$2:$F$114, MATCH(G51, Sheet3!$E$2:$E$114, 0)), "")</f>
        <v>OTHERS</v>
      </c>
      <c r="I51" s="32">
        <v>45509</v>
      </c>
      <c r="J51" s="33">
        <f t="shared" ca="1" si="0"/>
        <v>227</v>
      </c>
      <c r="K51" s="34">
        <v>45509</v>
      </c>
      <c r="L51" s="59">
        <f t="shared" ca="1" si="4"/>
        <v>0</v>
      </c>
      <c r="M51" s="34">
        <v>45513</v>
      </c>
      <c r="N51" s="47">
        <f t="shared" ca="1" si="5"/>
        <v>4</v>
      </c>
      <c r="O51" s="75"/>
      <c r="P51" s="75"/>
      <c r="Q51" s="47" t="str">
        <f t="shared" ca="1" si="6"/>
        <v/>
      </c>
      <c r="R51" s="34"/>
      <c r="S51" s="59" t="str">
        <f t="shared" ca="1" si="7"/>
        <v/>
      </c>
      <c r="T51" s="32"/>
      <c r="U51" s="33" t="str">
        <f t="shared" ref="U51:U72" ca="1" si="8">IF(T51="","",IF(Y51&lt;&gt;"",Y51-T51,TODAY()-T51))</f>
        <v/>
      </c>
      <c r="V51" s="34"/>
      <c r="W51" s="35"/>
      <c r="X51" s="36" t="str">
        <f t="shared" ca="1" si="2"/>
        <v>Overdue</v>
      </c>
      <c r="Y51" s="37"/>
      <c r="Z51" s="38" t="str">
        <f t="shared" si="3"/>
        <v/>
      </c>
    </row>
    <row r="52" spans="1:26" s="39" customFormat="1" hidden="1">
      <c r="A52" s="30">
        <v>49</v>
      </c>
      <c r="B52" s="31" t="s">
        <v>1015</v>
      </c>
      <c r="C52" s="31" t="s">
        <v>86</v>
      </c>
      <c r="D52" s="44" t="s">
        <v>32</v>
      </c>
      <c r="E52" s="72" t="str">
        <f>IFERROR(IF(INDEX(Sheet3!$B$2:$B$8, MATCH(D52, Sheet3!$A$2:$A$8, 0)) = 0, "", INDEX(Sheet3!$B$2:$B$8, MATCH(D52, Sheet3!$A$2:$A$8, 0))), "")</f>
        <v>Breakdown</v>
      </c>
      <c r="F52" s="31" t="s">
        <v>33</v>
      </c>
      <c r="G52" s="45" t="s">
        <v>84</v>
      </c>
      <c r="H52" s="63" t="str">
        <f>IFERROR(INDEX(Sheet3!$F$2:$F$114, MATCH(G52, Sheet3!$E$2:$E$114, 0)), "")</f>
        <v>OTHERS</v>
      </c>
      <c r="I52" s="32">
        <v>45509</v>
      </c>
      <c r="J52" s="33">
        <f t="shared" ca="1" si="0"/>
        <v>227</v>
      </c>
      <c r="K52" s="34">
        <v>45510</v>
      </c>
      <c r="L52" s="59">
        <f t="shared" ca="1" si="4"/>
        <v>1</v>
      </c>
      <c r="M52" s="34">
        <v>45510</v>
      </c>
      <c r="N52" s="47">
        <f t="shared" ca="1" si="5"/>
        <v>0</v>
      </c>
      <c r="O52" s="75"/>
      <c r="P52" s="75"/>
      <c r="Q52" s="47" t="str">
        <f t="shared" ca="1" si="6"/>
        <v/>
      </c>
      <c r="R52" s="34"/>
      <c r="S52" s="59" t="str">
        <f t="shared" ca="1" si="7"/>
        <v/>
      </c>
      <c r="T52" s="32"/>
      <c r="U52" s="33" t="str">
        <f t="shared" ca="1" si="8"/>
        <v/>
      </c>
      <c r="V52" s="34"/>
      <c r="W52" s="35"/>
      <c r="X52" s="36" t="str">
        <f t="shared" ca="1" si="2"/>
        <v>Overdue</v>
      </c>
      <c r="Y52" s="37"/>
      <c r="Z52" s="38" t="str">
        <f t="shared" si="3"/>
        <v/>
      </c>
    </row>
    <row r="53" spans="1:26" s="39" customFormat="1" hidden="1">
      <c r="A53" s="30">
        <v>50</v>
      </c>
      <c r="B53" s="31" t="s">
        <v>1016</v>
      </c>
      <c r="C53" s="31" t="s">
        <v>86</v>
      </c>
      <c r="D53" s="44" t="s">
        <v>32</v>
      </c>
      <c r="E53" s="72" t="str">
        <f>IFERROR(IF(INDEX(Sheet3!$B$2:$B$8, MATCH(D53, Sheet3!$A$2:$A$8, 0)) = 0, "", INDEX(Sheet3!$B$2:$B$8, MATCH(D53, Sheet3!$A$2:$A$8, 0))), "")</f>
        <v>Breakdown</v>
      </c>
      <c r="F53" s="31" t="s">
        <v>253</v>
      </c>
      <c r="G53" s="45" t="s">
        <v>84</v>
      </c>
      <c r="H53" s="63" t="str">
        <f>IFERROR(INDEX(Sheet3!$F$2:$F$114, MATCH(G53, Sheet3!$E$2:$E$114, 0)), "")</f>
        <v>OTHERS</v>
      </c>
      <c r="I53" s="32">
        <v>45510</v>
      </c>
      <c r="J53" s="33">
        <f t="shared" ca="1" si="0"/>
        <v>226</v>
      </c>
      <c r="K53" s="34">
        <v>45510</v>
      </c>
      <c r="L53" s="59">
        <f t="shared" ca="1" si="4"/>
        <v>0</v>
      </c>
      <c r="M53" s="34"/>
      <c r="N53" s="47">
        <f t="shared" ca="1" si="5"/>
        <v>226</v>
      </c>
      <c r="O53" s="75"/>
      <c r="P53" s="75"/>
      <c r="Q53" s="47" t="str">
        <f t="shared" ca="1" si="6"/>
        <v/>
      </c>
      <c r="R53" s="34"/>
      <c r="S53" s="59" t="str">
        <f t="shared" ca="1" si="7"/>
        <v/>
      </c>
      <c r="T53" s="32"/>
      <c r="U53" s="33" t="str">
        <f t="shared" ca="1" si="8"/>
        <v/>
      </c>
      <c r="V53" s="34"/>
      <c r="W53" s="35"/>
      <c r="X53" s="36" t="str">
        <f t="shared" ca="1" si="2"/>
        <v>Overdue</v>
      </c>
      <c r="Y53" s="37"/>
      <c r="Z53" s="38" t="str">
        <f t="shared" si="3"/>
        <v/>
      </c>
    </row>
    <row r="54" spans="1:26" s="39" customFormat="1" hidden="1">
      <c r="A54" s="30">
        <v>51</v>
      </c>
      <c r="B54" s="31" t="s">
        <v>322</v>
      </c>
      <c r="C54" s="31" t="s">
        <v>219</v>
      </c>
      <c r="D54" s="44" t="s">
        <v>32</v>
      </c>
      <c r="E54" s="72" t="str">
        <f>IFERROR(IF(INDEX(Sheet3!$B$2:$B$8, MATCH(D54, Sheet3!$A$2:$A$8, 0)) = 0, "", INDEX(Sheet3!$B$2:$B$8, MATCH(D54, Sheet3!$A$2:$A$8, 0))), "")</f>
        <v>Breakdown</v>
      </c>
      <c r="F54" s="31" t="s">
        <v>324</v>
      </c>
      <c r="G54" s="45" t="s">
        <v>97</v>
      </c>
      <c r="H54" s="63" t="str">
        <f>IFERROR(INDEX(Sheet3!$F$2:$F$114, MATCH(G54, Sheet3!$E$2:$E$114, 0)), "")</f>
        <v>HVAC</v>
      </c>
      <c r="I54" s="32">
        <v>45509</v>
      </c>
      <c r="J54" s="33">
        <f t="shared" ca="1" si="0"/>
        <v>227</v>
      </c>
      <c r="K54" s="34">
        <v>45509</v>
      </c>
      <c r="L54" s="59">
        <f t="shared" ca="1" si="4"/>
        <v>0</v>
      </c>
      <c r="M54" s="34">
        <v>45512</v>
      </c>
      <c r="N54" s="47">
        <f t="shared" ca="1" si="5"/>
        <v>3</v>
      </c>
      <c r="O54" s="75"/>
      <c r="P54" s="75"/>
      <c r="Q54" s="47" t="str">
        <f t="shared" ca="1" si="6"/>
        <v/>
      </c>
      <c r="R54" s="34"/>
      <c r="S54" s="59" t="str">
        <f t="shared" ca="1" si="7"/>
        <v/>
      </c>
      <c r="T54" s="32"/>
      <c r="U54" s="33" t="str">
        <f t="shared" ca="1" si="8"/>
        <v/>
      </c>
      <c r="V54" s="34"/>
      <c r="W54" s="35"/>
      <c r="X54" s="36" t="str">
        <f t="shared" ca="1" si="2"/>
        <v>Overdue</v>
      </c>
      <c r="Y54" s="37"/>
      <c r="Z54" s="38" t="str">
        <f t="shared" si="3"/>
        <v/>
      </c>
    </row>
    <row r="55" spans="1:26" s="39" customFormat="1" ht="28.5">
      <c r="A55" s="30">
        <v>52</v>
      </c>
      <c r="B55" s="31" t="s">
        <v>652</v>
      </c>
      <c r="C55" s="31" t="s">
        <v>259</v>
      </c>
      <c r="D55" s="44" t="s">
        <v>32</v>
      </c>
      <c r="E55" s="72" t="str">
        <f>IFERROR(IF(INDEX(Sheet3!$B$2:$B$8, MATCH(D55, Sheet3!$A$2:$A$8, 0)) = 0, "", INDEX(Sheet3!$B$2:$B$8, MATCH(D55, Sheet3!$A$2:$A$8, 0))), "")</f>
        <v>Breakdown</v>
      </c>
      <c r="F55" s="31" t="s">
        <v>134</v>
      </c>
      <c r="G55" s="45" t="s">
        <v>142</v>
      </c>
      <c r="H55" s="63" t="str">
        <f>IFERROR(INDEX(Sheet3!$F$2:$F$114, MATCH(G55, Sheet3!$E$2:$E$114, 0)), "")</f>
        <v>KITCHEN_EQUIPMENT</v>
      </c>
      <c r="I55" s="32">
        <v>45505</v>
      </c>
      <c r="J55" s="33">
        <f t="shared" ca="1" si="0"/>
        <v>15</v>
      </c>
      <c r="K55" s="34">
        <v>45505</v>
      </c>
      <c r="L55" s="59">
        <f t="shared" ca="1" si="4"/>
        <v>0</v>
      </c>
      <c r="M55" s="34">
        <v>45509</v>
      </c>
      <c r="N55" s="47">
        <f t="shared" ca="1" si="5"/>
        <v>4</v>
      </c>
      <c r="O55" s="75">
        <v>45509</v>
      </c>
      <c r="P55" s="75">
        <v>45509</v>
      </c>
      <c r="Q55" s="47">
        <f t="shared" ca="1" si="6"/>
        <v>0</v>
      </c>
      <c r="R55" s="34">
        <v>45512</v>
      </c>
      <c r="S55" s="59">
        <f t="shared" ca="1" si="7"/>
        <v>5</v>
      </c>
      <c r="T55" s="32">
        <v>45517</v>
      </c>
      <c r="U55" s="33">
        <f t="shared" ca="1" si="8"/>
        <v>3</v>
      </c>
      <c r="V55" s="34"/>
      <c r="W55" s="35"/>
      <c r="X55" s="36" t="str">
        <f t="shared" ca="1" si="2"/>
        <v>Completed</v>
      </c>
      <c r="Y55" s="37">
        <v>45520</v>
      </c>
      <c r="Z55" s="38">
        <f t="shared" si="3"/>
        <v>0</v>
      </c>
    </row>
    <row r="56" spans="1:26" s="39" customFormat="1">
      <c r="A56" s="30">
        <v>53</v>
      </c>
      <c r="B56" s="31" t="s">
        <v>1017</v>
      </c>
      <c r="C56" s="31" t="s">
        <v>91</v>
      </c>
      <c r="D56" s="44" t="s">
        <v>32</v>
      </c>
      <c r="E56" s="72" t="str">
        <f>IFERROR(IF(INDEX(Sheet3!$B$2:$B$8, MATCH(D56, Sheet3!$A$2:$A$8, 0)) = 0, "", INDEX(Sheet3!$B$2:$B$8, MATCH(D56, Sheet3!$A$2:$A$8, 0))), "")</f>
        <v>Breakdown</v>
      </c>
      <c r="F56" s="31" t="s">
        <v>529</v>
      </c>
      <c r="G56" s="45" t="s">
        <v>84</v>
      </c>
      <c r="H56" s="63" t="str">
        <f>IFERROR(INDEX(Sheet3!$F$2:$F$114, MATCH(G56, Sheet3!$E$2:$E$114, 0)), "")</f>
        <v>OTHERS</v>
      </c>
      <c r="I56" s="32">
        <v>45507</v>
      </c>
      <c r="J56" s="33">
        <f t="shared" ca="1" si="0"/>
        <v>6</v>
      </c>
      <c r="K56" s="34">
        <v>45508</v>
      </c>
      <c r="L56" s="59">
        <f t="shared" ca="1" si="4"/>
        <v>1</v>
      </c>
      <c r="M56" s="34">
        <v>45511</v>
      </c>
      <c r="N56" s="47">
        <f t="shared" ca="1" si="5"/>
        <v>3</v>
      </c>
      <c r="O56" s="75">
        <v>45511</v>
      </c>
      <c r="P56" s="75">
        <v>45511</v>
      </c>
      <c r="Q56" s="47">
        <f t="shared" ca="1" si="6"/>
        <v>0</v>
      </c>
      <c r="R56" s="34">
        <v>45511</v>
      </c>
      <c r="S56" s="59">
        <f t="shared" ca="1" si="7"/>
        <v>0</v>
      </c>
      <c r="T56" s="32">
        <v>45511</v>
      </c>
      <c r="U56" s="33">
        <f t="shared" ca="1" si="8"/>
        <v>2</v>
      </c>
      <c r="V56" s="34"/>
      <c r="W56" s="35"/>
      <c r="X56" s="36" t="str">
        <f t="shared" ca="1" si="2"/>
        <v>Completed</v>
      </c>
      <c r="Y56" s="37">
        <v>45513</v>
      </c>
      <c r="Z56" s="38">
        <f t="shared" si="3"/>
        <v>0</v>
      </c>
    </row>
    <row r="57" spans="1:26" s="39" customFormat="1" hidden="1">
      <c r="A57" s="30">
        <v>54</v>
      </c>
      <c r="B57" s="31" t="s">
        <v>1018</v>
      </c>
      <c r="C57" s="31" t="s">
        <v>216</v>
      </c>
      <c r="D57" s="44" t="s">
        <v>32</v>
      </c>
      <c r="E57" s="72" t="str">
        <f>IFERROR(IF(INDEX(Sheet3!$B$2:$B$8, MATCH(D57, Sheet3!$A$2:$A$8, 0)) = 0, "", INDEX(Sheet3!$B$2:$B$8, MATCH(D57, Sheet3!$A$2:$A$8, 0))), "")</f>
        <v>Breakdown</v>
      </c>
      <c r="F57" s="31" t="s">
        <v>51</v>
      </c>
      <c r="G57" s="45" t="s">
        <v>655</v>
      </c>
      <c r="H57" s="63" t="str">
        <f>IFERROR(INDEX(Sheet3!$F$2:$F$114, MATCH(G57, Sheet3!$E$2:$E$114, 0)), "")</f>
        <v>ELECTRICAL</v>
      </c>
      <c r="I57" s="32">
        <v>45511</v>
      </c>
      <c r="J57" s="33">
        <f t="shared" ca="1" si="0"/>
        <v>225</v>
      </c>
      <c r="K57" s="34">
        <v>45511</v>
      </c>
      <c r="L57" s="59">
        <f t="shared" ca="1" si="4"/>
        <v>0</v>
      </c>
      <c r="M57" s="34"/>
      <c r="N57" s="47">
        <f t="shared" ca="1" si="5"/>
        <v>225</v>
      </c>
      <c r="O57" s="75"/>
      <c r="P57" s="75"/>
      <c r="Q57" s="47" t="str">
        <f t="shared" ca="1" si="6"/>
        <v/>
      </c>
      <c r="R57" s="34"/>
      <c r="S57" s="59" t="str">
        <f t="shared" ca="1" si="7"/>
        <v/>
      </c>
      <c r="T57" s="32"/>
      <c r="U57" s="33" t="str">
        <f t="shared" ca="1" si="8"/>
        <v/>
      </c>
      <c r="V57" s="34"/>
      <c r="W57" s="35"/>
      <c r="X57" s="36" t="str">
        <f t="shared" ca="1" si="2"/>
        <v>Overdue</v>
      </c>
      <c r="Y57" s="37"/>
      <c r="Z57" s="38" t="str">
        <f t="shared" si="3"/>
        <v/>
      </c>
    </row>
    <row r="58" spans="1:26" s="39" customFormat="1" hidden="1">
      <c r="A58" s="30">
        <v>55</v>
      </c>
      <c r="B58" s="31" t="s">
        <v>1019</v>
      </c>
      <c r="C58" s="31" t="s">
        <v>89</v>
      </c>
      <c r="D58" s="44" t="s">
        <v>32</v>
      </c>
      <c r="E58" s="72" t="str">
        <f>IFERROR(IF(INDEX(Sheet3!$B$2:$B$8, MATCH(D58, Sheet3!$A$2:$A$8, 0)) = 0, "", INDEX(Sheet3!$B$2:$B$8, MATCH(D58, Sheet3!$A$2:$A$8, 0))), "")</f>
        <v>Breakdown</v>
      </c>
      <c r="F58" s="31" t="s">
        <v>51</v>
      </c>
      <c r="G58" s="45" t="s">
        <v>84</v>
      </c>
      <c r="H58" s="63" t="str">
        <f>IFERROR(INDEX(Sheet3!$F$2:$F$114, MATCH(G58, Sheet3!$E$2:$E$114, 0)), "")</f>
        <v>OTHERS</v>
      </c>
      <c r="I58" s="32">
        <v>45511</v>
      </c>
      <c r="J58" s="33">
        <f t="shared" ca="1" si="0"/>
        <v>225</v>
      </c>
      <c r="K58" s="34">
        <v>45511</v>
      </c>
      <c r="L58" s="59">
        <f t="shared" ca="1" si="4"/>
        <v>0</v>
      </c>
      <c r="M58" s="34"/>
      <c r="N58" s="47">
        <f t="shared" ca="1" si="5"/>
        <v>225</v>
      </c>
      <c r="O58" s="75"/>
      <c r="P58" s="75"/>
      <c r="Q58" s="47" t="str">
        <f t="shared" ca="1" si="6"/>
        <v/>
      </c>
      <c r="R58" s="34"/>
      <c r="S58" s="59" t="str">
        <f t="shared" ca="1" si="7"/>
        <v/>
      </c>
      <c r="T58" s="32"/>
      <c r="U58" s="33" t="str">
        <f t="shared" ca="1" si="8"/>
        <v/>
      </c>
      <c r="V58" s="34"/>
      <c r="W58" s="35"/>
      <c r="X58" s="36" t="str">
        <f t="shared" ca="1" si="2"/>
        <v>Overdue</v>
      </c>
      <c r="Y58" s="37"/>
      <c r="Z58" s="38" t="str">
        <f t="shared" si="3"/>
        <v/>
      </c>
    </row>
    <row r="59" spans="1:26" s="39" customFormat="1" hidden="1">
      <c r="A59" s="30">
        <v>56</v>
      </c>
      <c r="B59" s="31" t="s">
        <v>1020</v>
      </c>
      <c r="C59" s="31" t="s">
        <v>151</v>
      </c>
      <c r="D59" s="44" t="s">
        <v>32</v>
      </c>
      <c r="E59" s="72" t="str">
        <f>IFERROR(IF(INDEX(Sheet3!$B$2:$B$8, MATCH(D59, Sheet3!$A$2:$A$8, 0)) = 0, "", INDEX(Sheet3!$B$2:$B$8, MATCH(D59, Sheet3!$A$2:$A$8, 0))), "")</f>
        <v>Breakdown</v>
      </c>
      <c r="F59" s="31" t="s">
        <v>51</v>
      </c>
      <c r="G59" s="45" t="s">
        <v>84</v>
      </c>
      <c r="H59" s="63" t="str">
        <f>IFERROR(INDEX(Sheet3!$F$2:$F$114, MATCH(G59, Sheet3!$E$2:$E$114, 0)), "")</f>
        <v>OTHERS</v>
      </c>
      <c r="I59" s="32">
        <v>45510</v>
      </c>
      <c r="J59" s="33">
        <f t="shared" ca="1" si="0"/>
        <v>226</v>
      </c>
      <c r="K59" s="34">
        <v>45510</v>
      </c>
      <c r="L59" s="59">
        <f t="shared" ca="1" si="4"/>
        <v>0</v>
      </c>
      <c r="M59" s="34"/>
      <c r="N59" s="47">
        <f t="shared" ca="1" si="5"/>
        <v>226</v>
      </c>
      <c r="O59" s="75"/>
      <c r="P59" s="75"/>
      <c r="Q59" s="47" t="str">
        <f t="shared" ca="1" si="6"/>
        <v/>
      </c>
      <c r="R59" s="34"/>
      <c r="S59" s="59" t="str">
        <f t="shared" ca="1" si="7"/>
        <v/>
      </c>
      <c r="T59" s="32"/>
      <c r="U59" s="33" t="str">
        <f t="shared" ca="1" si="8"/>
        <v/>
      </c>
      <c r="V59" s="34"/>
      <c r="W59" s="35"/>
      <c r="X59" s="36" t="str">
        <f t="shared" ca="1" si="2"/>
        <v>Overdue</v>
      </c>
      <c r="Y59" s="37"/>
      <c r="Z59" s="38" t="str">
        <f t="shared" si="3"/>
        <v/>
      </c>
    </row>
    <row r="60" spans="1:26" s="39" customFormat="1" ht="28.5">
      <c r="A60" s="30">
        <v>57</v>
      </c>
      <c r="B60" s="31" t="s">
        <v>1021</v>
      </c>
      <c r="C60" s="31" t="s">
        <v>247</v>
      </c>
      <c r="D60" s="44" t="s">
        <v>67</v>
      </c>
      <c r="E60" s="72" t="str">
        <f>IFERROR(IF(INDEX(Sheet3!$B$2:$B$8, MATCH(D60, Sheet3!$A$2:$A$8, 0)) = 0, "", INDEX(Sheet3!$B$2:$B$8, MATCH(D60, Sheet3!$A$2:$A$8, 0))), "")</f>
        <v>Breakdown</v>
      </c>
      <c r="F60" s="31" t="s">
        <v>497</v>
      </c>
      <c r="G60" s="45" t="s">
        <v>594</v>
      </c>
      <c r="H60" s="63" t="str">
        <f>IFERROR(INDEX(Sheet3!$F$2:$F$114, MATCH(G60, Sheet3!$E$2:$E$114, 0)), "")</f>
        <v>ELECTRICAL</v>
      </c>
      <c r="I60" s="32">
        <v>45509</v>
      </c>
      <c r="J60" s="33">
        <f t="shared" ca="1" si="0"/>
        <v>8</v>
      </c>
      <c r="K60" s="34">
        <v>45509</v>
      </c>
      <c r="L60" s="59">
        <f t="shared" ca="1" si="4"/>
        <v>0</v>
      </c>
      <c r="M60" s="34">
        <v>45517</v>
      </c>
      <c r="N60" s="47">
        <f t="shared" ca="1" si="5"/>
        <v>8</v>
      </c>
      <c r="O60" s="75">
        <v>45517</v>
      </c>
      <c r="P60" s="75">
        <v>45517</v>
      </c>
      <c r="Q60" s="47">
        <f t="shared" ca="1" si="6"/>
        <v>0</v>
      </c>
      <c r="R60" s="34">
        <v>45517</v>
      </c>
      <c r="S60" s="59">
        <f t="shared" ca="1" si="7"/>
        <v>0</v>
      </c>
      <c r="T60" s="32">
        <v>45517</v>
      </c>
      <c r="U60" s="33">
        <f t="shared" ca="1" si="8"/>
        <v>0</v>
      </c>
      <c r="V60" s="34"/>
      <c r="W60" s="35"/>
      <c r="X60" s="36" t="str">
        <f t="shared" ca="1" si="2"/>
        <v>Completed</v>
      </c>
      <c r="Y60" s="37">
        <v>45517</v>
      </c>
      <c r="Z60" s="38">
        <f t="shared" si="3"/>
        <v>0</v>
      </c>
    </row>
    <row r="61" spans="1:26" s="39" customFormat="1" ht="28.5">
      <c r="A61" s="30">
        <v>58</v>
      </c>
      <c r="B61" s="31" t="s">
        <v>1022</v>
      </c>
      <c r="C61" s="31" t="s">
        <v>117</v>
      </c>
      <c r="D61" s="44" t="s">
        <v>32</v>
      </c>
      <c r="E61" s="72" t="str">
        <f>IFERROR(IF(INDEX(Sheet3!$B$2:$B$8, MATCH(D61, Sheet3!$A$2:$A$8, 0)) = 0, "", INDEX(Sheet3!$B$2:$B$8, MATCH(D61, Sheet3!$A$2:$A$8, 0))), "")</f>
        <v>Breakdown</v>
      </c>
      <c r="F61" s="31" t="s">
        <v>370</v>
      </c>
      <c r="G61" s="45" t="s">
        <v>279</v>
      </c>
      <c r="H61" s="63" t="str">
        <f>IFERROR(INDEX(Sheet3!$F$2:$F$114, MATCH(G61, Sheet3!$E$2:$E$114, 0)), "")</f>
        <v>BUILDING</v>
      </c>
      <c r="I61" s="32">
        <v>45511</v>
      </c>
      <c r="J61" s="33">
        <f t="shared" ca="1" si="0"/>
        <v>1</v>
      </c>
      <c r="K61" s="34">
        <v>45511</v>
      </c>
      <c r="L61" s="59">
        <f t="shared" ca="1" si="4"/>
        <v>0</v>
      </c>
      <c r="M61" s="34">
        <v>45511</v>
      </c>
      <c r="N61" s="47">
        <f t="shared" ca="1" si="5"/>
        <v>0</v>
      </c>
      <c r="O61" s="75">
        <v>45511</v>
      </c>
      <c r="P61" s="75">
        <v>45511</v>
      </c>
      <c r="Q61" s="47">
        <f t="shared" ca="1" si="6"/>
        <v>0</v>
      </c>
      <c r="R61" s="34">
        <v>45511</v>
      </c>
      <c r="S61" s="59">
        <f t="shared" ca="1" si="7"/>
        <v>0</v>
      </c>
      <c r="T61" s="32">
        <v>45511</v>
      </c>
      <c r="U61" s="33">
        <f t="shared" ca="1" si="8"/>
        <v>1</v>
      </c>
      <c r="V61" s="34">
        <v>45512</v>
      </c>
      <c r="W61" s="35"/>
      <c r="X61" s="36" t="str">
        <f t="shared" ca="1" si="2"/>
        <v>Completed</v>
      </c>
      <c r="Y61" s="37">
        <v>45512</v>
      </c>
      <c r="Z61" s="38">
        <f t="shared" si="3"/>
        <v>1</v>
      </c>
    </row>
    <row r="62" spans="1:26" s="39" customFormat="1" ht="26.25">
      <c r="A62" s="30">
        <v>59</v>
      </c>
      <c r="B62" s="31" t="s">
        <v>1023</v>
      </c>
      <c r="C62" s="31" t="s">
        <v>211</v>
      </c>
      <c r="D62" s="44" t="s">
        <v>32</v>
      </c>
      <c r="E62" s="72" t="str">
        <f>IFERROR(IF(INDEX(Sheet3!$B$2:$B$8, MATCH(D62, Sheet3!$A$2:$A$8, 0)) = 0, "", INDEX(Sheet3!$B$2:$B$8, MATCH(D62, Sheet3!$A$2:$A$8, 0))), "")</f>
        <v>Breakdown</v>
      </c>
      <c r="F62" s="31" t="s">
        <v>295</v>
      </c>
      <c r="G62" s="45" t="s">
        <v>84</v>
      </c>
      <c r="H62" s="63" t="str">
        <f>IFERROR(INDEX(Sheet3!$F$2:$F$114, MATCH(G62, Sheet3!$E$2:$E$114, 0)), "")</f>
        <v>OTHERS</v>
      </c>
      <c r="I62" s="32">
        <v>45511</v>
      </c>
      <c r="J62" s="33">
        <f t="shared" ca="1" si="0"/>
        <v>3</v>
      </c>
      <c r="K62" s="34">
        <v>45511</v>
      </c>
      <c r="L62" s="59">
        <f t="shared" ca="1" si="4"/>
        <v>0</v>
      </c>
      <c r="M62" s="34">
        <v>45513</v>
      </c>
      <c r="N62" s="47">
        <f t="shared" ca="1" si="5"/>
        <v>2</v>
      </c>
      <c r="O62" s="75">
        <v>45513</v>
      </c>
      <c r="P62" s="75">
        <v>45513</v>
      </c>
      <c r="Q62" s="47">
        <f t="shared" ca="1" si="6"/>
        <v>0</v>
      </c>
      <c r="R62" s="34">
        <v>45513</v>
      </c>
      <c r="S62" s="59">
        <f t="shared" ca="1" si="7"/>
        <v>0</v>
      </c>
      <c r="T62" s="32">
        <v>45513</v>
      </c>
      <c r="U62" s="33">
        <f t="shared" ca="1" si="8"/>
        <v>1</v>
      </c>
      <c r="V62" s="34"/>
      <c r="W62" s="35"/>
      <c r="X62" s="36" t="str">
        <f t="shared" ca="1" si="2"/>
        <v>Completed</v>
      </c>
      <c r="Y62" s="37">
        <v>45514</v>
      </c>
      <c r="Z62" s="38">
        <f t="shared" si="3"/>
        <v>0</v>
      </c>
    </row>
    <row r="63" spans="1:26" s="39" customFormat="1" hidden="1">
      <c r="A63" s="30">
        <v>60</v>
      </c>
      <c r="B63" s="31" t="s">
        <v>1024</v>
      </c>
      <c r="C63" s="31"/>
      <c r="D63" s="44" t="s">
        <v>67</v>
      </c>
      <c r="E63" s="72" t="str">
        <f>IFERROR(IF(INDEX(Sheet3!$B$2:$B$8, MATCH(D63, Sheet3!$A$2:$A$8, 0)) = 0, "", INDEX(Sheet3!$B$2:$B$8, MATCH(D63, Sheet3!$A$2:$A$8, 0))), "")</f>
        <v>Breakdown</v>
      </c>
      <c r="F63" s="31" t="s">
        <v>825</v>
      </c>
      <c r="G63" s="45" t="s">
        <v>84</v>
      </c>
      <c r="H63" s="63" t="str">
        <f>IFERROR(INDEX(Sheet3!$F$2:$F$114, MATCH(G63, Sheet3!$E$2:$E$114, 0)), "")</f>
        <v>OTHERS</v>
      </c>
      <c r="I63" s="32">
        <v>45511</v>
      </c>
      <c r="J63" s="33">
        <f t="shared" ca="1" si="0"/>
        <v>225</v>
      </c>
      <c r="K63" s="34">
        <v>45511</v>
      </c>
      <c r="L63" s="59">
        <f t="shared" ca="1" si="4"/>
        <v>0</v>
      </c>
      <c r="M63" s="34">
        <v>45511</v>
      </c>
      <c r="N63" s="47">
        <f t="shared" ca="1" si="5"/>
        <v>0</v>
      </c>
      <c r="O63" s="75"/>
      <c r="P63" s="75"/>
      <c r="Q63" s="47" t="str">
        <f t="shared" ca="1" si="6"/>
        <v/>
      </c>
      <c r="R63" s="34"/>
      <c r="S63" s="59" t="str">
        <f t="shared" ca="1" si="7"/>
        <v/>
      </c>
      <c r="T63" s="32"/>
      <c r="U63" s="33" t="str">
        <f t="shared" ca="1" si="8"/>
        <v/>
      </c>
      <c r="V63" s="34"/>
      <c r="W63" s="35"/>
      <c r="X63" s="36" t="str">
        <f t="shared" ca="1" si="2"/>
        <v>Overdue</v>
      </c>
      <c r="Y63" s="37"/>
      <c r="Z63" s="38" t="str">
        <f t="shared" si="3"/>
        <v/>
      </c>
    </row>
    <row r="64" spans="1:26" s="39" customFormat="1" ht="28.5">
      <c r="A64" s="30">
        <v>61</v>
      </c>
      <c r="B64" s="31" t="s">
        <v>1025</v>
      </c>
      <c r="C64" s="31" t="s">
        <v>684</v>
      </c>
      <c r="D64" s="44" t="s">
        <v>32</v>
      </c>
      <c r="E64" s="72" t="str">
        <f>IFERROR(IF(INDEX(Sheet3!$B$2:$B$8, MATCH(D64, Sheet3!$A$2:$A$8, 0)) = 0, "", INDEX(Sheet3!$B$2:$B$8, MATCH(D64, Sheet3!$A$2:$A$8, 0))), "")</f>
        <v>Breakdown</v>
      </c>
      <c r="F64" s="31" t="s">
        <v>324</v>
      </c>
      <c r="G64" s="45" t="s">
        <v>104</v>
      </c>
      <c r="H64" s="63" t="str">
        <f>IFERROR(INDEX(Sheet3!$F$2:$F$114, MATCH(G64, Sheet3!$E$2:$E$114, 0)), "")</f>
        <v>HVAC</v>
      </c>
      <c r="I64" s="32">
        <v>45509</v>
      </c>
      <c r="J64" s="33">
        <f t="shared" ca="1" si="0"/>
        <v>11</v>
      </c>
      <c r="K64" s="34">
        <v>45509</v>
      </c>
      <c r="L64" s="59">
        <f t="shared" ca="1" si="4"/>
        <v>0</v>
      </c>
      <c r="M64" s="34">
        <v>45511</v>
      </c>
      <c r="N64" s="47">
        <f t="shared" ca="1" si="5"/>
        <v>2</v>
      </c>
      <c r="O64" s="75">
        <v>45511</v>
      </c>
      <c r="P64" s="75">
        <v>45511</v>
      </c>
      <c r="Q64" s="47">
        <f t="shared" ca="1" si="6"/>
        <v>0</v>
      </c>
      <c r="R64" s="34">
        <v>45511</v>
      </c>
      <c r="S64" s="59">
        <f t="shared" ca="1" si="7"/>
        <v>0</v>
      </c>
      <c r="T64" s="32">
        <v>45511</v>
      </c>
      <c r="U64" s="33">
        <f t="shared" ca="1" si="8"/>
        <v>9</v>
      </c>
      <c r="V64" s="34"/>
      <c r="W64" s="35">
        <v>330000</v>
      </c>
      <c r="X64" s="36" t="str">
        <f t="shared" ca="1" si="2"/>
        <v>Completed</v>
      </c>
      <c r="Y64" s="37">
        <v>45520</v>
      </c>
      <c r="Z64" s="38">
        <f t="shared" si="3"/>
        <v>0</v>
      </c>
    </row>
    <row r="65" spans="1:26" s="39" customFormat="1" ht="26.25">
      <c r="A65" s="30">
        <v>62</v>
      </c>
      <c r="B65" s="31" t="s">
        <v>1026</v>
      </c>
      <c r="C65" s="31" t="s">
        <v>120</v>
      </c>
      <c r="D65" s="44" t="s">
        <v>67</v>
      </c>
      <c r="E65" s="72" t="str">
        <f>IFERROR(IF(INDEX(Sheet3!$B$2:$B$8, MATCH(D65, Sheet3!$A$2:$A$8, 0)) = 0, "", INDEX(Sheet3!$B$2:$B$8, MATCH(D65, Sheet3!$A$2:$A$8, 0))), "")</f>
        <v>Breakdown</v>
      </c>
      <c r="F65" s="31" t="s">
        <v>608</v>
      </c>
      <c r="G65" s="45" t="s">
        <v>84</v>
      </c>
      <c r="H65" s="63" t="str">
        <f>IFERROR(INDEX(Sheet3!$F$2:$F$114, MATCH(G65, Sheet3!$E$2:$E$114, 0)), "")</f>
        <v>OTHERS</v>
      </c>
      <c r="I65" s="32">
        <v>45510</v>
      </c>
      <c r="J65" s="33">
        <f t="shared" ca="1" si="0"/>
        <v>8</v>
      </c>
      <c r="K65" s="34">
        <v>45510</v>
      </c>
      <c r="L65" s="59">
        <f t="shared" ca="1" si="4"/>
        <v>0</v>
      </c>
      <c r="M65" s="34">
        <v>45511</v>
      </c>
      <c r="N65" s="47">
        <f t="shared" ca="1" si="5"/>
        <v>1</v>
      </c>
      <c r="O65" s="75">
        <v>45511</v>
      </c>
      <c r="P65" s="75">
        <v>45511</v>
      </c>
      <c r="Q65" s="47">
        <f t="shared" ca="1" si="6"/>
        <v>0</v>
      </c>
      <c r="R65" s="34">
        <v>45511</v>
      </c>
      <c r="S65" s="59">
        <f t="shared" ca="1" si="7"/>
        <v>6</v>
      </c>
      <c r="T65" s="32">
        <v>45517</v>
      </c>
      <c r="U65" s="33">
        <f t="shared" ca="1" si="8"/>
        <v>1</v>
      </c>
      <c r="V65" s="34">
        <v>45518</v>
      </c>
      <c r="W65" s="35">
        <v>580000</v>
      </c>
      <c r="X65" s="36" t="str">
        <f t="shared" ca="1" si="2"/>
        <v>Completed</v>
      </c>
      <c r="Y65" s="37">
        <v>45518</v>
      </c>
      <c r="Z65" s="38">
        <f t="shared" si="3"/>
        <v>1</v>
      </c>
    </row>
    <row r="66" spans="1:26" s="39" customFormat="1" hidden="1">
      <c r="A66" s="30">
        <v>63</v>
      </c>
      <c r="B66" s="31" t="s">
        <v>1027</v>
      </c>
      <c r="C66" s="31" t="s">
        <v>211</v>
      </c>
      <c r="D66" s="44" t="s">
        <v>32</v>
      </c>
      <c r="E66" s="72" t="str">
        <f>IFERROR(IF(INDEX(Sheet3!$B$2:$B$8, MATCH(D66, Sheet3!$A$2:$A$8, 0)) = 0, "", INDEX(Sheet3!$B$2:$B$8, MATCH(D66, Sheet3!$A$2:$A$8, 0))), "")</f>
        <v>Breakdown</v>
      </c>
      <c r="F66" s="31" t="s">
        <v>836</v>
      </c>
      <c r="G66" s="45" t="s">
        <v>84</v>
      </c>
      <c r="H66" s="63" t="str">
        <f>IFERROR(INDEX(Sheet3!$F$2:$F$114, MATCH(G66, Sheet3!$E$2:$E$114, 0)), "")</f>
        <v>OTHERS</v>
      </c>
      <c r="I66" s="32">
        <v>45511</v>
      </c>
      <c r="J66" s="33">
        <f t="shared" ca="1" si="0"/>
        <v>225</v>
      </c>
      <c r="K66" s="34">
        <v>45511</v>
      </c>
      <c r="L66" s="59">
        <f t="shared" ca="1" si="4"/>
        <v>0</v>
      </c>
      <c r="M66" s="34">
        <v>45512</v>
      </c>
      <c r="N66" s="47">
        <f t="shared" ca="1" si="5"/>
        <v>1</v>
      </c>
      <c r="O66" s="75">
        <v>45516</v>
      </c>
      <c r="P66" s="75">
        <v>45516</v>
      </c>
      <c r="Q66" s="47">
        <f t="shared" ca="1" si="6"/>
        <v>0</v>
      </c>
      <c r="R66" s="34">
        <v>45516</v>
      </c>
      <c r="S66" s="59">
        <f t="shared" ca="1" si="7"/>
        <v>220</v>
      </c>
      <c r="T66" s="32"/>
      <c r="U66" s="33" t="str">
        <f t="shared" ca="1" si="8"/>
        <v/>
      </c>
      <c r="V66" s="34"/>
      <c r="W66" s="35">
        <v>81700</v>
      </c>
      <c r="X66" s="36" t="str">
        <f t="shared" ca="1" si="2"/>
        <v>Overdue</v>
      </c>
      <c r="Y66" s="37"/>
      <c r="Z66" s="38" t="str">
        <f t="shared" si="3"/>
        <v/>
      </c>
    </row>
    <row r="67" spans="1:26" s="39" customFormat="1" hidden="1">
      <c r="A67" s="30">
        <v>64</v>
      </c>
      <c r="B67" s="31" t="s">
        <v>1028</v>
      </c>
      <c r="C67" s="31" t="s">
        <v>63</v>
      </c>
      <c r="D67" s="44" t="s">
        <v>32</v>
      </c>
      <c r="E67" s="72" t="str">
        <f>IFERROR(IF(INDEX(Sheet3!$B$2:$B$8, MATCH(D67, Sheet3!$A$2:$A$8, 0)) = 0, "", INDEX(Sheet3!$B$2:$B$8, MATCH(D67, Sheet3!$A$2:$A$8, 0))), "")</f>
        <v>Breakdown</v>
      </c>
      <c r="F67" s="31" t="s">
        <v>836</v>
      </c>
      <c r="G67" s="45" t="s">
        <v>84</v>
      </c>
      <c r="H67" s="63" t="str">
        <f>IFERROR(INDEX(Sheet3!$F$2:$F$114, MATCH(G67, Sheet3!$E$2:$E$114, 0)), "")</f>
        <v>OTHERS</v>
      </c>
      <c r="I67" s="32">
        <v>45510</v>
      </c>
      <c r="J67" s="33">
        <f t="shared" ca="1" si="0"/>
        <v>226</v>
      </c>
      <c r="K67" s="34">
        <v>45511</v>
      </c>
      <c r="L67" s="59">
        <f t="shared" ca="1" si="4"/>
        <v>1</v>
      </c>
      <c r="M67" s="34">
        <v>45512</v>
      </c>
      <c r="N67" s="47">
        <f t="shared" ca="1" si="5"/>
        <v>1</v>
      </c>
      <c r="O67" s="75"/>
      <c r="P67" s="75"/>
      <c r="Q67" s="47" t="str">
        <f t="shared" ca="1" si="6"/>
        <v/>
      </c>
      <c r="R67" s="34"/>
      <c r="S67" s="59" t="str">
        <f t="shared" ca="1" si="7"/>
        <v/>
      </c>
      <c r="T67" s="32"/>
      <c r="U67" s="33" t="str">
        <f t="shared" ca="1" si="8"/>
        <v/>
      </c>
      <c r="V67" s="34"/>
      <c r="W67" s="35"/>
      <c r="X67" s="36" t="str">
        <f t="shared" ca="1" si="2"/>
        <v>Overdue</v>
      </c>
      <c r="Y67" s="37"/>
      <c r="Z67" s="38" t="str">
        <f t="shared" si="3"/>
        <v/>
      </c>
    </row>
    <row r="68" spans="1:26" s="39" customFormat="1" hidden="1">
      <c r="A68" s="30">
        <v>65</v>
      </c>
      <c r="B68" s="31" t="s">
        <v>1029</v>
      </c>
      <c r="C68" s="31" t="s">
        <v>219</v>
      </c>
      <c r="D68" s="44" t="s">
        <v>32</v>
      </c>
      <c r="E68" s="72" t="str">
        <f>IFERROR(IF(INDEX(Sheet3!$B$2:$B$8, MATCH(D68, Sheet3!$A$2:$A$8, 0)) = 0, "", INDEX(Sheet3!$B$2:$B$8, MATCH(D68, Sheet3!$A$2:$A$8, 0))), "")</f>
        <v>Breakdown</v>
      </c>
      <c r="F68" s="31" t="s">
        <v>545</v>
      </c>
      <c r="G68" s="45" t="s">
        <v>84</v>
      </c>
      <c r="H68" s="63" t="str">
        <f>IFERROR(INDEX(Sheet3!$F$2:$F$114, MATCH(G68, Sheet3!$E$2:$E$114, 0)), "")</f>
        <v>OTHERS</v>
      </c>
      <c r="I68" s="32">
        <v>45509</v>
      </c>
      <c r="J68" s="33">
        <f t="shared" ca="1" si="0"/>
        <v>227</v>
      </c>
      <c r="K68" s="34">
        <v>45509</v>
      </c>
      <c r="L68" s="59">
        <f t="shared" ca="1" si="4"/>
        <v>0</v>
      </c>
      <c r="M68" s="34">
        <v>45512</v>
      </c>
      <c r="N68" s="47">
        <f t="shared" ca="1" si="5"/>
        <v>3</v>
      </c>
      <c r="O68" s="75">
        <v>45512</v>
      </c>
      <c r="P68" s="75">
        <v>45512</v>
      </c>
      <c r="Q68" s="47">
        <f t="shared" ca="1" si="6"/>
        <v>0</v>
      </c>
      <c r="R68" s="34">
        <v>45512</v>
      </c>
      <c r="S68" s="59">
        <f t="shared" ca="1" si="7"/>
        <v>0</v>
      </c>
      <c r="T68" s="32">
        <v>45512</v>
      </c>
      <c r="U68" s="33">
        <f t="shared" ca="1" si="8"/>
        <v>224</v>
      </c>
      <c r="V68" s="34"/>
      <c r="W68" s="35"/>
      <c r="X68" s="36" t="str">
        <f t="shared" ca="1" si="2"/>
        <v>Overdue</v>
      </c>
      <c r="Y68" s="37"/>
      <c r="Z68" s="38" t="str">
        <f t="shared" si="3"/>
        <v/>
      </c>
    </row>
    <row r="69" spans="1:26" s="39" customFormat="1" hidden="1">
      <c r="A69" s="30">
        <v>66</v>
      </c>
      <c r="B69" s="31" t="s">
        <v>1030</v>
      </c>
      <c r="C69" s="31" t="s">
        <v>503</v>
      </c>
      <c r="D69" s="44" t="s">
        <v>32</v>
      </c>
      <c r="E69" s="72" t="str">
        <f>IFERROR(IF(INDEX(Sheet3!$B$2:$B$8, MATCH(D69, Sheet3!$A$2:$A$8, 0)) = 0, "", INDEX(Sheet3!$B$2:$B$8, MATCH(D69, Sheet3!$A$2:$A$8, 0))), "")</f>
        <v>Breakdown</v>
      </c>
      <c r="F69" s="31" t="s">
        <v>233</v>
      </c>
      <c r="G69" s="45" t="s">
        <v>450</v>
      </c>
      <c r="H69" s="63" t="str">
        <f>IFERROR(INDEX(Sheet3!$F$2:$F$114, MATCH(G69, Sheet3!$E$2:$E$114, 0)), "")</f>
        <v>INVERTER</v>
      </c>
      <c r="I69" s="32">
        <v>45508</v>
      </c>
      <c r="J69" s="33">
        <f t="shared" ca="1" si="0"/>
        <v>228</v>
      </c>
      <c r="K69" s="34">
        <v>45508</v>
      </c>
      <c r="L69" s="59">
        <f t="shared" ca="1" si="4"/>
        <v>0</v>
      </c>
      <c r="M69" s="34">
        <v>45512</v>
      </c>
      <c r="N69" s="47">
        <f t="shared" ca="1" si="5"/>
        <v>4</v>
      </c>
      <c r="O69" s="75">
        <v>45517</v>
      </c>
      <c r="P69" s="75"/>
      <c r="Q69" s="47">
        <f t="shared" ca="1" si="6"/>
        <v>219</v>
      </c>
      <c r="R69" s="34"/>
      <c r="S69" s="59" t="str">
        <f t="shared" ca="1" si="7"/>
        <v/>
      </c>
      <c r="T69" s="32"/>
      <c r="U69" s="33" t="str">
        <f t="shared" ca="1" si="8"/>
        <v/>
      </c>
      <c r="V69" s="34"/>
      <c r="W69" s="35"/>
      <c r="X69" s="36" t="str">
        <f t="shared" ca="1" si="2"/>
        <v>Overdue</v>
      </c>
      <c r="Y69" s="37"/>
      <c r="Z69" s="38" t="str">
        <f t="shared" si="3"/>
        <v/>
      </c>
    </row>
    <row r="70" spans="1:26" s="39" customFormat="1" hidden="1">
      <c r="A70" s="30">
        <v>67</v>
      </c>
      <c r="B70" s="31" t="s">
        <v>1031</v>
      </c>
      <c r="C70" s="31"/>
      <c r="D70" s="44" t="s">
        <v>32</v>
      </c>
      <c r="E70" s="72" t="str">
        <f>IFERROR(IF(INDEX(Sheet3!$B$2:$B$8, MATCH(D70, Sheet3!$A$2:$A$8, 0)) = 0, "", INDEX(Sheet3!$B$2:$B$8, MATCH(D70, Sheet3!$A$2:$A$8, 0))), "")</f>
        <v>Breakdown</v>
      </c>
      <c r="F70" s="31" t="s">
        <v>33</v>
      </c>
      <c r="G70" s="45" t="s">
        <v>84</v>
      </c>
      <c r="H70" s="63" t="str">
        <f>IFERROR(INDEX(Sheet3!$F$2:$F$114, MATCH(G70, Sheet3!$E$2:$E$114, 0)), "")</f>
        <v>OTHERS</v>
      </c>
      <c r="I70" s="32">
        <v>45511</v>
      </c>
      <c r="J70" s="33">
        <f t="shared" ref="J70:J133" ca="1" si="9">IF(I70="","",IF(Y70&lt;&gt;"",Y70-I70,TODAY()-I70))</f>
        <v>225</v>
      </c>
      <c r="K70" s="34">
        <v>45511</v>
      </c>
      <c r="L70" s="59">
        <f t="shared" ca="1" si="4"/>
        <v>0</v>
      </c>
      <c r="M70" s="34">
        <v>45511</v>
      </c>
      <c r="N70" s="47">
        <f t="shared" ca="1" si="5"/>
        <v>0</v>
      </c>
      <c r="O70" s="75">
        <v>45512</v>
      </c>
      <c r="P70" s="75"/>
      <c r="Q70" s="47">
        <f t="shared" ca="1" si="6"/>
        <v>224</v>
      </c>
      <c r="R70" s="34"/>
      <c r="S70" s="59" t="str">
        <f t="shared" ca="1" si="7"/>
        <v/>
      </c>
      <c r="T70" s="32"/>
      <c r="U70" s="33" t="str">
        <f t="shared" ca="1" si="8"/>
        <v/>
      </c>
      <c r="V70" s="34"/>
      <c r="W70" s="35">
        <v>64500</v>
      </c>
      <c r="X70" s="36" t="str">
        <f t="shared" ref="X70:X133" ca="1" si="10">IF(I70="","",IF(Y70&lt;&gt;"","Completed",IF(TODAY()&lt;V70,"Planned",IF(TODAY()=V70,"Due","Overdue"))))</f>
        <v>Overdue</v>
      </c>
      <c r="Y70" s="37"/>
      <c r="Z70" s="38" t="str">
        <f t="shared" ref="Z70:Z133" si="11">IF(Y70="","",IF(Y70&lt;=V70,1,0))</f>
        <v/>
      </c>
    </row>
    <row r="71" spans="1:26" s="39" customFormat="1" ht="38.25">
      <c r="A71" s="30">
        <v>68</v>
      </c>
      <c r="B71" s="31" t="s">
        <v>664</v>
      </c>
      <c r="C71" s="31" t="s">
        <v>129</v>
      </c>
      <c r="D71" s="44" t="s">
        <v>32</v>
      </c>
      <c r="E71" s="72" t="str">
        <f>IFERROR(IF(INDEX(Sheet3!$B$2:$B$8, MATCH(D71, Sheet3!$A$2:$A$8, 0)) = 0, "", INDEX(Sheet3!$B$2:$B$8, MATCH(D71, Sheet3!$A$2:$A$8, 0))), "")</f>
        <v>Breakdown</v>
      </c>
      <c r="F71" s="31" t="s">
        <v>134</v>
      </c>
      <c r="G71" s="45" t="s">
        <v>368</v>
      </c>
      <c r="H71" s="63" t="str">
        <f>IFERROR(INDEX(Sheet3!$F$2:$F$114, MATCH(G71, Sheet3!$E$2:$E$114, 0)), "")</f>
        <v>KITCHEN_EQUIPMENT</v>
      </c>
      <c r="I71" s="32">
        <v>45511</v>
      </c>
      <c r="J71" s="33">
        <f t="shared" ca="1" si="9"/>
        <v>5</v>
      </c>
      <c r="K71" s="34">
        <v>45511</v>
      </c>
      <c r="L71" s="59">
        <f t="shared" ref="L71:L134" ca="1" si="12">IF(K71&lt;&gt;"",K71-I71,IF(I71="","",TODAY()-I71))</f>
        <v>0</v>
      </c>
      <c r="M71" s="34">
        <v>45512</v>
      </c>
      <c r="N71" s="47">
        <f t="shared" ref="N71:N134" ca="1" si="13">IF(M71&lt;&gt;"",M71-K71,IF(K71="","",TODAY()-K71))</f>
        <v>1</v>
      </c>
      <c r="O71" s="75">
        <v>45512</v>
      </c>
      <c r="P71" s="75">
        <v>45512</v>
      </c>
      <c r="Q71" s="47">
        <f t="shared" ref="Q71:Q134" ca="1" si="14">IF(P71&lt;&gt;"",P71-O71,IF(O71="","",TODAY()-O71))</f>
        <v>0</v>
      </c>
      <c r="R71" s="34">
        <v>45512</v>
      </c>
      <c r="S71" s="59">
        <f t="shared" ref="S71:S134" ca="1" si="15">IF(T71&lt;&gt;"",T71-R71,IF(R71="","",TODAY()-R71))</f>
        <v>1</v>
      </c>
      <c r="T71" s="32">
        <v>45513</v>
      </c>
      <c r="U71" s="33">
        <f t="shared" ca="1" si="8"/>
        <v>3</v>
      </c>
      <c r="V71" s="34"/>
      <c r="W71" s="35"/>
      <c r="X71" s="36" t="str">
        <f t="shared" ca="1" si="10"/>
        <v>Completed</v>
      </c>
      <c r="Y71" s="37">
        <v>45516</v>
      </c>
      <c r="Z71" s="38">
        <f t="shared" si="11"/>
        <v>0</v>
      </c>
    </row>
    <row r="72" spans="1:26" s="39" customFormat="1" hidden="1">
      <c r="A72" s="30">
        <v>69</v>
      </c>
      <c r="B72" s="31" t="s">
        <v>1032</v>
      </c>
      <c r="C72" s="31" t="s">
        <v>172</v>
      </c>
      <c r="D72" s="44" t="s">
        <v>32</v>
      </c>
      <c r="E72" s="72" t="str">
        <f>IFERROR(IF(INDEX(Sheet3!$B$2:$B$8, MATCH(D72, Sheet3!$A$2:$A$8, 0)) = 0, "", INDEX(Sheet3!$B$2:$B$8, MATCH(D72, Sheet3!$A$2:$A$8, 0))), "")</f>
        <v>Breakdown</v>
      </c>
      <c r="F72" s="31" t="s">
        <v>621</v>
      </c>
      <c r="G72" s="45" t="s">
        <v>122</v>
      </c>
      <c r="H72" s="63" t="str">
        <f>IFERROR(INDEX(Sheet3!$F$2:$F$114, MATCH(G72, Sheet3!$E$2:$E$114, 0)), "")</f>
        <v>KITCHEN_EQUIPMENT</v>
      </c>
      <c r="I72" s="32">
        <v>45513</v>
      </c>
      <c r="J72" s="33">
        <f t="shared" ca="1" si="9"/>
        <v>223</v>
      </c>
      <c r="K72" s="34">
        <v>45513</v>
      </c>
      <c r="L72" s="59">
        <f t="shared" ca="1" si="12"/>
        <v>0</v>
      </c>
      <c r="M72" s="34"/>
      <c r="N72" s="47">
        <f t="shared" ca="1" si="13"/>
        <v>223</v>
      </c>
      <c r="O72" s="75"/>
      <c r="P72" s="75"/>
      <c r="Q72" s="47" t="str">
        <f t="shared" ca="1" si="14"/>
        <v/>
      </c>
      <c r="R72" s="34"/>
      <c r="S72" s="59" t="str">
        <f t="shared" ca="1" si="15"/>
        <v/>
      </c>
      <c r="T72" s="32"/>
      <c r="U72" s="33" t="str">
        <f t="shared" ca="1" si="8"/>
        <v/>
      </c>
      <c r="V72" s="34"/>
      <c r="W72" s="35"/>
      <c r="X72" s="36" t="str">
        <f t="shared" ca="1" si="10"/>
        <v>Overdue</v>
      </c>
      <c r="Y72" s="37"/>
      <c r="Z72" s="38" t="str">
        <f t="shared" si="11"/>
        <v/>
      </c>
    </row>
    <row r="73" spans="1:26" s="39" customFormat="1">
      <c r="A73" s="30">
        <v>70</v>
      </c>
      <c r="B73" s="31" t="s">
        <v>1033</v>
      </c>
      <c r="C73" s="31"/>
      <c r="D73" s="44" t="s">
        <v>32</v>
      </c>
      <c r="E73" s="72" t="str">
        <f>IFERROR(IF(INDEX(Sheet3!$B$2:$B$8, MATCH(D73, Sheet3!$A$2:$A$8, 0)) = 0, "", INDEX(Sheet3!$B$2:$B$8, MATCH(D73, Sheet3!$A$2:$A$8, 0))), "")</f>
        <v>Breakdown</v>
      </c>
      <c r="F73" s="31" t="s">
        <v>545</v>
      </c>
      <c r="G73" s="45" t="s">
        <v>84</v>
      </c>
      <c r="H73" s="63" t="str">
        <f>IFERROR(INDEX(Sheet3!$F$2:$F$114, MATCH(G73, Sheet3!$E$2:$E$114, 0)), "")</f>
        <v>OTHERS</v>
      </c>
      <c r="I73" s="32">
        <v>45509</v>
      </c>
      <c r="J73" s="33">
        <f t="shared" ca="1" si="9"/>
        <v>7</v>
      </c>
      <c r="K73" s="34">
        <v>45510</v>
      </c>
      <c r="L73" s="59">
        <f t="shared" ca="1" si="12"/>
        <v>1</v>
      </c>
      <c r="M73" s="34">
        <v>45510</v>
      </c>
      <c r="N73" s="47">
        <f t="shared" ca="1" si="13"/>
        <v>0</v>
      </c>
      <c r="O73" s="75">
        <v>45511</v>
      </c>
      <c r="P73" s="75">
        <v>45511</v>
      </c>
      <c r="Q73" s="47">
        <f t="shared" ca="1" si="14"/>
        <v>0</v>
      </c>
      <c r="R73" s="34">
        <v>45511</v>
      </c>
      <c r="S73" s="59">
        <f t="shared" ca="1" si="15"/>
        <v>2</v>
      </c>
      <c r="T73" s="32">
        <v>45513</v>
      </c>
      <c r="U73" s="33"/>
      <c r="V73" s="34"/>
      <c r="W73" s="35">
        <v>95000</v>
      </c>
      <c r="X73" s="36" t="str">
        <f t="shared" ca="1" si="10"/>
        <v>Completed</v>
      </c>
      <c r="Y73" s="37">
        <v>45516</v>
      </c>
      <c r="Z73" s="38">
        <f t="shared" si="11"/>
        <v>0</v>
      </c>
    </row>
    <row r="74" spans="1:26" s="39" customFormat="1" hidden="1">
      <c r="A74" s="30">
        <v>71</v>
      </c>
      <c r="B74" s="31" t="s">
        <v>898</v>
      </c>
      <c r="C74" s="31" t="s">
        <v>216</v>
      </c>
      <c r="D74" s="44" t="s">
        <v>32</v>
      </c>
      <c r="E74" s="72" t="str">
        <f>IFERROR(IF(INDEX(Sheet3!$B$2:$B$8, MATCH(D74, Sheet3!$A$2:$A$8, 0)) = 0, "", INDEX(Sheet3!$B$2:$B$8, MATCH(D74, Sheet3!$A$2:$A$8, 0))), "")</f>
        <v>Breakdown</v>
      </c>
      <c r="F74" s="31" t="s">
        <v>33</v>
      </c>
      <c r="G74" s="45" t="s">
        <v>1034</v>
      </c>
      <c r="H74" s="63" t="str">
        <f>IFERROR(INDEX(Sheet3!$F$2:$F$114, MATCH(G74, Sheet3!$E$2:$E$114, 0)), "")</f>
        <v>GREASE_TRAP</v>
      </c>
      <c r="I74" s="32">
        <v>45513</v>
      </c>
      <c r="J74" s="33">
        <f t="shared" ca="1" si="9"/>
        <v>223</v>
      </c>
      <c r="K74" s="34">
        <v>45513</v>
      </c>
      <c r="L74" s="59">
        <f t="shared" ca="1" si="12"/>
        <v>0</v>
      </c>
      <c r="M74" s="34">
        <v>45517</v>
      </c>
      <c r="N74" s="47">
        <f t="shared" ca="1" si="13"/>
        <v>4</v>
      </c>
      <c r="O74" s="75">
        <v>45517</v>
      </c>
      <c r="P74" s="75">
        <v>45519</v>
      </c>
      <c r="Q74" s="47">
        <f t="shared" ca="1" si="14"/>
        <v>2</v>
      </c>
      <c r="R74" s="34">
        <v>45519</v>
      </c>
      <c r="S74" s="59">
        <f t="shared" ca="1" si="15"/>
        <v>217</v>
      </c>
      <c r="T74" s="32"/>
      <c r="U74" s="33" t="str">
        <f t="shared" ref="U74:U137" ca="1" si="16">IF(T74="","",IF(Y74&lt;&gt;"",Y74-T74,TODAY()-T74))</f>
        <v/>
      </c>
      <c r="V74" s="34"/>
      <c r="W74" s="35">
        <v>500000</v>
      </c>
      <c r="X74" s="36" t="str">
        <f t="shared" ca="1" si="10"/>
        <v>Overdue</v>
      </c>
      <c r="Y74" s="37"/>
      <c r="Z74" s="38" t="str">
        <f t="shared" si="11"/>
        <v/>
      </c>
    </row>
    <row r="75" spans="1:26" s="39" customFormat="1" hidden="1">
      <c r="A75" s="30">
        <v>72</v>
      </c>
      <c r="B75" s="31" t="s">
        <v>1035</v>
      </c>
      <c r="C75" s="31" t="s">
        <v>209</v>
      </c>
      <c r="D75" s="44" t="s">
        <v>67</v>
      </c>
      <c r="E75" s="72" t="str">
        <f>IFERROR(IF(INDEX(Sheet3!$B$2:$B$8, MATCH(D75, Sheet3!$A$2:$A$8, 0)) = 0, "", INDEX(Sheet3!$B$2:$B$8, MATCH(D75, Sheet3!$A$2:$A$8, 0))), "")</f>
        <v>Breakdown</v>
      </c>
      <c r="F75" s="31" t="s">
        <v>460</v>
      </c>
      <c r="G75" s="45" t="s">
        <v>534</v>
      </c>
      <c r="H75" s="63" t="str">
        <f>IFERROR(INDEX(Sheet3!$F$2:$F$114, MATCH(G75, Sheet3!$E$2:$E$114, 0)), "")</f>
        <v>ELECTRICAL</v>
      </c>
      <c r="I75" s="32">
        <v>45513</v>
      </c>
      <c r="J75" s="33">
        <f t="shared" ca="1" si="9"/>
        <v>223</v>
      </c>
      <c r="K75" s="34">
        <v>45513</v>
      </c>
      <c r="L75" s="59">
        <f t="shared" ca="1" si="12"/>
        <v>0</v>
      </c>
      <c r="M75" s="34"/>
      <c r="N75" s="47">
        <f t="shared" ca="1" si="13"/>
        <v>223</v>
      </c>
      <c r="O75" s="75"/>
      <c r="P75" s="75"/>
      <c r="Q75" s="47" t="str">
        <f t="shared" ca="1" si="14"/>
        <v/>
      </c>
      <c r="R75" s="34"/>
      <c r="S75" s="59" t="str">
        <f t="shared" ca="1" si="15"/>
        <v/>
      </c>
      <c r="T75" s="32"/>
      <c r="U75" s="33" t="str">
        <f t="shared" ca="1" si="16"/>
        <v/>
      </c>
      <c r="V75" s="34"/>
      <c r="W75" s="35"/>
      <c r="X75" s="36" t="str">
        <f t="shared" ca="1" si="10"/>
        <v>Overdue</v>
      </c>
      <c r="Y75" s="37"/>
      <c r="Z75" s="38" t="str">
        <f t="shared" si="11"/>
        <v/>
      </c>
    </row>
    <row r="76" spans="1:26" s="39" customFormat="1" ht="28.5">
      <c r="A76" s="30">
        <v>73</v>
      </c>
      <c r="B76" s="31" t="s">
        <v>1036</v>
      </c>
      <c r="C76" s="31" t="s">
        <v>216</v>
      </c>
      <c r="D76" s="44" t="s">
        <v>67</v>
      </c>
      <c r="E76" s="72" t="str">
        <f>IFERROR(IF(INDEX(Sheet3!$B$2:$B$8, MATCH(D76, Sheet3!$A$2:$A$8, 0)) = 0, "", INDEX(Sheet3!$B$2:$B$8, MATCH(D76, Sheet3!$A$2:$A$8, 0))), "")</f>
        <v>Breakdown</v>
      </c>
      <c r="F76" s="31" t="s">
        <v>55</v>
      </c>
      <c r="G76" s="45" t="s">
        <v>638</v>
      </c>
      <c r="H76" s="63" t="str">
        <f>IFERROR(INDEX(Sheet3!$F$2:$F$114, MATCH(G76, Sheet3!$E$2:$E$114, 0)), "")</f>
        <v>ELECTRICAL</v>
      </c>
      <c r="I76" s="32">
        <v>45513</v>
      </c>
      <c r="J76" s="33">
        <f t="shared" ca="1" si="9"/>
        <v>1</v>
      </c>
      <c r="K76" s="34">
        <v>45513</v>
      </c>
      <c r="L76" s="59">
        <f t="shared" ca="1" si="12"/>
        <v>0</v>
      </c>
      <c r="M76" s="34">
        <v>45514</v>
      </c>
      <c r="N76" s="47">
        <f t="shared" ca="1" si="13"/>
        <v>1</v>
      </c>
      <c r="O76" s="75">
        <v>45514</v>
      </c>
      <c r="P76" s="75">
        <v>45514</v>
      </c>
      <c r="Q76" s="47">
        <f t="shared" ca="1" si="14"/>
        <v>0</v>
      </c>
      <c r="R76" s="34">
        <v>45514</v>
      </c>
      <c r="S76" s="59">
        <f t="shared" ca="1" si="15"/>
        <v>0</v>
      </c>
      <c r="T76" s="32">
        <v>45514</v>
      </c>
      <c r="U76" s="33">
        <f t="shared" ca="1" si="16"/>
        <v>0</v>
      </c>
      <c r="V76" s="34"/>
      <c r="W76" s="35"/>
      <c r="X76" s="36" t="str">
        <f t="shared" ca="1" si="10"/>
        <v>Completed</v>
      </c>
      <c r="Y76" s="37">
        <v>45514</v>
      </c>
      <c r="Z76" s="38">
        <f t="shared" si="11"/>
        <v>0</v>
      </c>
    </row>
    <row r="77" spans="1:26" s="39" customFormat="1" hidden="1">
      <c r="A77" s="30">
        <v>74</v>
      </c>
      <c r="B77" s="31" t="s">
        <v>1037</v>
      </c>
      <c r="C77" s="31" t="s">
        <v>738</v>
      </c>
      <c r="D77" s="44" t="s">
        <v>32</v>
      </c>
      <c r="E77" s="72" t="str">
        <f>IFERROR(IF(INDEX(Sheet3!$B$2:$B$8, MATCH(D77, Sheet3!$A$2:$A$8, 0)) = 0, "", INDEX(Sheet3!$B$2:$B$8, MATCH(D77, Sheet3!$A$2:$A$8, 0))), "")</f>
        <v>Breakdown</v>
      </c>
      <c r="F77" s="31" t="s">
        <v>134</v>
      </c>
      <c r="G77" s="45" t="s">
        <v>61</v>
      </c>
      <c r="H77" s="63" t="str">
        <f>IFERROR(INDEX(Sheet3!$F$2:$F$114, MATCH(G77, Sheet3!$E$2:$E$114, 0)), "")</f>
        <v>HVAC</v>
      </c>
      <c r="I77" s="32">
        <v>45512</v>
      </c>
      <c r="J77" s="33">
        <f t="shared" ca="1" si="9"/>
        <v>224</v>
      </c>
      <c r="K77" s="34">
        <v>45512</v>
      </c>
      <c r="L77" s="59">
        <f t="shared" ca="1" si="12"/>
        <v>0</v>
      </c>
      <c r="M77" s="34">
        <v>45532</v>
      </c>
      <c r="N77" s="47">
        <f t="shared" ca="1" si="13"/>
        <v>20</v>
      </c>
      <c r="O77" s="75"/>
      <c r="P77" s="75"/>
      <c r="Q77" s="47" t="str">
        <f t="shared" ca="1" si="14"/>
        <v/>
      </c>
      <c r="R77" s="34"/>
      <c r="S77" s="59" t="str">
        <f t="shared" ca="1" si="15"/>
        <v/>
      </c>
      <c r="T77" s="32"/>
      <c r="U77" s="33" t="str">
        <f t="shared" ca="1" si="16"/>
        <v/>
      </c>
      <c r="V77" s="34"/>
      <c r="W77" s="35"/>
      <c r="X77" s="36" t="str">
        <f t="shared" ca="1" si="10"/>
        <v>Overdue</v>
      </c>
      <c r="Y77" s="37"/>
      <c r="Z77" s="38" t="str">
        <f t="shared" si="11"/>
        <v/>
      </c>
    </row>
    <row r="78" spans="1:26" s="39" customFormat="1" ht="28.5">
      <c r="A78" s="30">
        <v>75</v>
      </c>
      <c r="B78" s="31" t="s">
        <v>1038</v>
      </c>
      <c r="C78" s="31" t="s">
        <v>91</v>
      </c>
      <c r="D78" s="44" t="s">
        <v>67</v>
      </c>
      <c r="E78" s="72" t="str">
        <f>IFERROR(IF(INDEX(Sheet3!$B$2:$B$8, MATCH(D78, Sheet3!$A$2:$A$8, 0)) = 0, "", INDEX(Sheet3!$B$2:$B$8, MATCH(D78, Sheet3!$A$2:$A$8, 0))), "")</f>
        <v>Breakdown</v>
      </c>
      <c r="F78" s="31" t="s">
        <v>1039</v>
      </c>
      <c r="G78" s="45" t="s">
        <v>594</v>
      </c>
      <c r="H78" s="63" t="str">
        <f>IFERROR(INDEX(Sheet3!$F$2:$F$114, MATCH(G78, Sheet3!$E$2:$E$114, 0)), "")</f>
        <v>ELECTRICAL</v>
      </c>
      <c r="I78" s="32">
        <v>45510</v>
      </c>
      <c r="J78" s="33">
        <f t="shared" ca="1" si="9"/>
        <v>2</v>
      </c>
      <c r="K78" s="34">
        <v>45512</v>
      </c>
      <c r="L78" s="59">
        <f t="shared" ca="1" si="12"/>
        <v>2</v>
      </c>
      <c r="M78" s="34">
        <v>45512</v>
      </c>
      <c r="N78" s="47">
        <f t="shared" ca="1" si="13"/>
        <v>0</v>
      </c>
      <c r="O78" s="75">
        <v>45512</v>
      </c>
      <c r="P78" s="75">
        <v>45512</v>
      </c>
      <c r="Q78" s="47">
        <f t="shared" ca="1" si="14"/>
        <v>0</v>
      </c>
      <c r="R78" s="34">
        <v>45512</v>
      </c>
      <c r="S78" s="59">
        <f t="shared" ca="1" si="15"/>
        <v>0</v>
      </c>
      <c r="T78" s="32">
        <v>45512</v>
      </c>
      <c r="U78" s="33">
        <f t="shared" ca="1" si="16"/>
        <v>0</v>
      </c>
      <c r="V78" s="34"/>
      <c r="W78" s="35"/>
      <c r="X78" s="36" t="str">
        <f t="shared" ca="1" si="10"/>
        <v>Completed</v>
      </c>
      <c r="Y78" s="37">
        <v>45512</v>
      </c>
      <c r="Z78" s="38">
        <f t="shared" si="11"/>
        <v>0</v>
      </c>
    </row>
    <row r="79" spans="1:26" s="39" customFormat="1">
      <c r="A79" s="30">
        <v>76</v>
      </c>
      <c r="B79" s="31" t="s">
        <v>1040</v>
      </c>
      <c r="C79" s="31" t="s">
        <v>151</v>
      </c>
      <c r="D79" s="44" t="s">
        <v>67</v>
      </c>
      <c r="E79" s="72" t="str">
        <f>IFERROR(IF(INDEX(Sheet3!$B$2:$B$8, MATCH(D79, Sheet3!$A$2:$A$8, 0)) = 0, "", INDEX(Sheet3!$B$2:$B$8, MATCH(D79, Sheet3!$A$2:$A$8, 0))), "")</f>
        <v>Breakdown</v>
      </c>
      <c r="F79" s="31" t="s">
        <v>980</v>
      </c>
      <c r="G79" s="45" t="s">
        <v>84</v>
      </c>
      <c r="H79" s="63" t="str">
        <f>IFERROR(INDEX(Sheet3!$F$2:$F$114, MATCH(G79, Sheet3!$E$2:$E$114, 0)), "")</f>
        <v>OTHERS</v>
      </c>
      <c r="I79" s="32">
        <v>45511</v>
      </c>
      <c r="J79" s="33">
        <f t="shared" ca="1" si="9"/>
        <v>5</v>
      </c>
      <c r="K79" s="34">
        <v>45512</v>
      </c>
      <c r="L79" s="59">
        <f t="shared" ca="1" si="12"/>
        <v>1</v>
      </c>
      <c r="M79" s="34">
        <v>45513</v>
      </c>
      <c r="N79" s="47">
        <f t="shared" ca="1" si="13"/>
        <v>1</v>
      </c>
      <c r="O79" s="75">
        <v>45516</v>
      </c>
      <c r="P79" s="75">
        <v>45516</v>
      </c>
      <c r="Q79" s="47">
        <f t="shared" ca="1" si="14"/>
        <v>0</v>
      </c>
      <c r="R79" s="34">
        <v>45516</v>
      </c>
      <c r="S79" s="59">
        <f t="shared" ca="1" si="15"/>
        <v>0</v>
      </c>
      <c r="T79" s="32">
        <v>45516</v>
      </c>
      <c r="U79" s="33">
        <f t="shared" ca="1" si="16"/>
        <v>0</v>
      </c>
      <c r="V79" s="34"/>
      <c r="W79" s="35"/>
      <c r="X79" s="36" t="str">
        <f t="shared" ca="1" si="10"/>
        <v>Completed</v>
      </c>
      <c r="Y79" s="37">
        <v>45516</v>
      </c>
      <c r="Z79" s="38">
        <f t="shared" si="11"/>
        <v>0</v>
      </c>
    </row>
    <row r="80" spans="1:26" s="39" customFormat="1" hidden="1">
      <c r="A80" s="30">
        <v>77</v>
      </c>
      <c r="B80" s="31" t="s">
        <v>1041</v>
      </c>
      <c r="C80" s="31" t="s">
        <v>83</v>
      </c>
      <c r="D80" s="44" t="s">
        <v>67</v>
      </c>
      <c r="E80" s="72" t="str">
        <f>IFERROR(IF(INDEX(Sheet3!$B$2:$B$8, MATCH(D80, Sheet3!$A$2:$A$8, 0)) = 0, "", INDEX(Sheet3!$B$2:$B$8, MATCH(D80, Sheet3!$A$2:$A$8, 0))), "")</f>
        <v>Breakdown</v>
      </c>
      <c r="F80" s="31"/>
      <c r="G80" s="45" t="s">
        <v>594</v>
      </c>
      <c r="H80" s="63" t="str">
        <f>IFERROR(INDEX(Sheet3!$F$2:$F$114, MATCH(G80, Sheet3!$E$2:$E$114, 0)), "")</f>
        <v>ELECTRICAL</v>
      </c>
      <c r="I80" s="32">
        <v>45510</v>
      </c>
      <c r="J80" s="33">
        <f t="shared" ca="1" si="9"/>
        <v>226</v>
      </c>
      <c r="K80" s="34">
        <v>45512</v>
      </c>
      <c r="L80" s="59">
        <f t="shared" ca="1" si="12"/>
        <v>2</v>
      </c>
      <c r="M80" s="34"/>
      <c r="N80" s="47">
        <f t="shared" ca="1" si="13"/>
        <v>224</v>
      </c>
      <c r="O80" s="75"/>
      <c r="P80" s="75"/>
      <c r="Q80" s="47" t="str">
        <f t="shared" ca="1" si="14"/>
        <v/>
      </c>
      <c r="R80" s="34"/>
      <c r="S80" s="59" t="str">
        <f t="shared" ca="1" si="15"/>
        <v/>
      </c>
      <c r="T80" s="32"/>
      <c r="U80" s="33" t="str">
        <f t="shared" ca="1" si="16"/>
        <v/>
      </c>
      <c r="V80" s="34"/>
      <c r="W80" s="35"/>
      <c r="X80" s="36" t="str">
        <f t="shared" ca="1" si="10"/>
        <v>Overdue</v>
      </c>
      <c r="Y80" s="37"/>
      <c r="Z80" s="38" t="str">
        <f t="shared" si="11"/>
        <v/>
      </c>
    </row>
    <row r="81" spans="1:26" s="39" customFormat="1" hidden="1">
      <c r="A81" s="30">
        <v>78</v>
      </c>
      <c r="B81" s="31" t="s">
        <v>227</v>
      </c>
      <c r="C81" s="31" t="s">
        <v>101</v>
      </c>
      <c r="D81" s="44" t="s">
        <v>32</v>
      </c>
      <c r="E81" s="72" t="str">
        <f>IFERROR(IF(INDEX(Sheet3!$B$2:$B$8, MATCH(D81, Sheet3!$A$2:$A$8, 0)) = 0, "", INDEX(Sheet3!$B$2:$B$8, MATCH(D81, Sheet3!$A$2:$A$8, 0))), "")</f>
        <v>Breakdown</v>
      </c>
      <c r="F81" s="31" t="s">
        <v>43</v>
      </c>
      <c r="G81" s="45" t="s">
        <v>44</v>
      </c>
      <c r="H81" s="63" t="str">
        <f>IFERROR(INDEX(Sheet3!$F$2:$F$114, MATCH(G81, Sheet3!$E$2:$E$114, 0)), "")</f>
        <v>SECURITY</v>
      </c>
      <c r="I81" s="32">
        <v>45511</v>
      </c>
      <c r="J81" s="33">
        <f t="shared" ca="1" si="9"/>
        <v>225</v>
      </c>
      <c r="K81" s="34">
        <v>45512</v>
      </c>
      <c r="L81" s="59">
        <f t="shared" ca="1" si="12"/>
        <v>1</v>
      </c>
      <c r="M81" s="34">
        <v>45513</v>
      </c>
      <c r="N81" s="47">
        <f t="shared" ca="1" si="13"/>
        <v>1</v>
      </c>
      <c r="O81" s="75"/>
      <c r="P81" s="75"/>
      <c r="Q81" s="47" t="str">
        <f t="shared" ca="1" si="14"/>
        <v/>
      </c>
      <c r="R81" s="34"/>
      <c r="S81" s="59" t="str">
        <f t="shared" ca="1" si="15"/>
        <v/>
      </c>
      <c r="T81" s="32"/>
      <c r="U81" s="33" t="str">
        <f t="shared" ca="1" si="16"/>
        <v/>
      </c>
      <c r="V81" s="34"/>
      <c r="W81" s="35"/>
      <c r="X81" s="36" t="str">
        <f t="shared" ca="1" si="10"/>
        <v>Overdue</v>
      </c>
      <c r="Y81" s="37"/>
      <c r="Z81" s="38" t="str">
        <f t="shared" si="11"/>
        <v/>
      </c>
    </row>
    <row r="82" spans="1:26" s="39" customFormat="1" hidden="1">
      <c r="A82" s="30">
        <v>79</v>
      </c>
      <c r="B82" s="31" t="s">
        <v>1042</v>
      </c>
      <c r="C82" s="31" t="s">
        <v>211</v>
      </c>
      <c r="D82" s="44" t="s">
        <v>32</v>
      </c>
      <c r="E82" s="72" t="str">
        <f>IFERROR(IF(INDEX(Sheet3!$B$2:$B$8, MATCH(D82, Sheet3!$A$2:$A$8, 0)) = 0, "", INDEX(Sheet3!$B$2:$B$8, MATCH(D82, Sheet3!$A$2:$A$8, 0))), "")</f>
        <v>Breakdown</v>
      </c>
      <c r="F82" s="31" t="s">
        <v>962</v>
      </c>
      <c r="G82" s="45" t="s">
        <v>751</v>
      </c>
      <c r="H82" s="63" t="str">
        <f>IFERROR(INDEX(Sheet3!$F$2:$F$114, MATCH(G82, Sheet3!$E$2:$E$114, 0)), "")</f>
        <v>BUILDING</v>
      </c>
      <c r="I82" s="32">
        <v>45511</v>
      </c>
      <c r="J82" s="33">
        <f t="shared" ca="1" si="9"/>
        <v>225</v>
      </c>
      <c r="K82" s="34">
        <v>45512</v>
      </c>
      <c r="L82" s="59">
        <f t="shared" ca="1" si="12"/>
        <v>1</v>
      </c>
      <c r="M82" s="34">
        <v>45523</v>
      </c>
      <c r="N82" s="47">
        <f t="shared" ca="1" si="13"/>
        <v>11</v>
      </c>
      <c r="O82" s="75">
        <v>45523</v>
      </c>
      <c r="P82" s="75">
        <v>45526</v>
      </c>
      <c r="Q82" s="47">
        <f t="shared" ca="1" si="14"/>
        <v>3</v>
      </c>
      <c r="R82" s="34">
        <v>45527</v>
      </c>
      <c r="S82" s="59">
        <f t="shared" ca="1" si="15"/>
        <v>33</v>
      </c>
      <c r="T82" s="32">
        <v>45560</v>
      </c>
      <c r="U82" s="33">
        <f t="shared" ca="1" si="16"/>
        <v>176</v>
      </c>
      <c r="V82" s="34"/>
      <c r="W82" s="35">
        <v>650000</v>
      </c>
      <c r="X82" s="36" t="str">
        <f t="shared" ca="1" si="10"/>
        <v>Overdue</v>
      </c>
      <c r="Y82" s="37"/>
      <c r="Z82" s="38" t="str">
        <f t="shared" si="11"/>
        <v/>
      </c>
    </row>
    <row r="83" spans="1:26" s="39" customFormat="1" hidden="1">
      <c r="A83" s="30">
        <v>80</v>
      </c>
      <c r="B83" s="31" t="s">
        <v>1043</v>
      </c>
      <c r="C83" s="31" t="s">
        <v>117</v>
      </c>
      <c r="D83" s="44" t="s">
        <v>67</v>
      </c>
      <c r="E83" s="72" t="str">
        <f>IFERROR(IF(INDEX(Sheet3!$B$2:$B$8, MATCH(D83, Sheet3!$A$2:$A$8, 0)) = 0, "", INDEX(Sheet3!$B$2:$B$8, MATCH(D83, Sheet3!$A$2:$A$8, 0))), "")</f>
        <v>Breakdown</v>
      </c>
      <c r="F83" s="31" t="s">
        <v>497</v>
      </c>
      <c r="G83" s="45" t="s">
        <v>122</v>
      </c>
      <c r="H83" s="63" t="str">
        <f>IFERROR(INDEX(Sheet3!$F$2:$F$114, MATCH(G83, Sheet3!$E$2:$E$114, 0)), "")</f>
        <v>KITCHEN_EQUIPMENT</v>
      </c>
      <c r="I83" s="32">
        <v>45510</v>
      </c>
      <c r="J83" s="33">
        <f t="shared" ca="1" si="9"/>
        <v>226</v>
      </c>
      <c r="K83" s="34">
        <v>45510</v>
      </c>
      <c r="L83" s="59">
        <f t="shared" ca="1" si="12"/>
        <v>0</v>
      </c>
      <c r="M83" s="34"/>
      <c r="N83" s="47">
        <f t="shared" ca="1" si="13"/>
        <v>226</v>
      </c>
      <c r="O83" s="75"/>
      <c r="P83" s="75"/>
      <c r="Q83" s="47" t="str">
        <f t="shared" ca="1" si="14"/>
        <v/>
      </c>
      <c r="R83" s="34"/>
      <c r="S83" s="59" t="str">
        <f t="shared" ca="1" si="15"/>
        <v/>
      </c>
      <c r="T83" s="32"/>
      <c r="U83" s="33" t="str">
        <f t="shared" ca="1" si="16"/>
        <v/>
      </c>
      <c r="V83" s="34"/>
      <c r="W83" s="35"/>
      <c r="X83" s="36" t="str">
        <f t="shared" ca="1" si="10"/>
        <v>Overdue</v>
      </c>
      <c r="Y83" s="37"/>
      <c r="Z83" s="38" t="str">
        <f t="shared" si="11"/>
        <v/>
      </c>
    </row>
    <row r="84" spans="1:26" s="39" customFormat="1" ht="28.5">
      <c r="A84" s="30">
        <v>81</v>
      </c>
      <c r="B84" s="31" t="s">
        <v>1044</v>
      </c>
      <c r="C84" s="31"/>
      <c r="D84" s="44" t="s">
        <v>67</v>
      </c>
      <c r="E84" s="72" t="str">
        <f>IFERROR(IF(INDEX(Sheet3!$B$2:$B$8, MATCH(D84, Sheet3!$A$2:$A$8, 0)) = 0, "", INDEX(Sheet3!$B$2:$B$8, MATCH(D84, Sheet3!$A$2:$A$8, 0))), "")</f>
        <v>Breakdown</v>
      </c>
      <c r="F84" s="31" t="s">
        <v>55</v>
      </c>
      <c r="G84" s="45" t="s">
        <v>594</v>
      </c>
      <c r="H84" s="63" t="str">
        <f>IFERROR(INDEX(Sheet3!$F$2:$F$114, MATCH(G84, Sheet3!$E$2:$E$114, 0)), "")</f>
        <v>ELECTRICAL</v>
      </c>
      <c r="I84" s="32">
        <v>45512</v>
      </c>
      <c r="J84" s="33">
        <f t="shared" ca="1" si="9"/>
        <v>2</v>
      </c>
      <c r="K84" s="34">
        <v>45512</v>
      </c>
      <c r="L84" s="59">
        <f t="shared" ca="1" si="12"/>
        <v>0</v>
      </c>
      <c r="M84" s="34">
        <v>45514</v>
      </c>
      <c r="N84" s="47">
        <f t="shared" ca="1" si="13"/>
        <v>2</v>
      </c>
      <c r="O84" s="75">
        <v>45514</v>
      </c>
      <c r="P84" s="75">
        <v>45514</v>
      </c>
      <c r="Q84" s="47">
        <f t="shared" ca="1" si="14"/>
        <v>0</v>
      </c>
      <c r="R84" s="34">
        <v>45514</v>
      </c>
      <c r="S84" s="59">
        <f t="shared" ca="1" si="15"/>
        <v>0</v>
      </c>
      <c r="T84" s="32">
        <v>45514</v>
      </c>
      <c r="U84" s="33">
        <f t="shared" ca="1" si="16"/>
        <v>0</v>
      </c>
      <c r="V84" s="34"/>
      <c r="W84" s="35"/>
      <c r="X84" s="36" t="str">
        <f t="shared" ca="1" si="10"/>
        <v>Completed</v>
      </c>
      <c r="Y84" s="37">
        <v>45514</v>
      </c>
      <c r="Z84" s="38">
        <f t="shared" si="11"/>
        <v>0</v>
      </c>
    </row>
    <row r="85" spans="1:26" s="39" customFormat="1" hidden="1">
      <c r="A85" s="30">
        <v>82</v>
      </c>
      <c r="B85" s="31" t="s">
        <v>338</v>
      </c>
      <c r="C85" s="31" t="s">
        <v>1045</v>
      </c>
      <c r="D85" s="44" t="s">
        <v>32</v>
      </c>
      <c r="E85" s="72" t="str">
        <f>IFERROR(IF(INDEX(Sheet3!$B$2:$B$8, MATCH(D85, Sheet3!$A$2:$A$8, 0)) = 0, "", INDEX(Sheet3!$B$2:$B$8, MATCH(D85, Sheet3!$A$2:$A$8, 0))), "")</f>
        <v>Breakdown</v>
      </c>
      <c r="F85" s="31" t="s">
        <v>217</v>
      </c>
      <c r="G85" s="45" t="s">
        <v>69</v>
      </c>
      <c r="H85" s="63" t="str">
        <f>IFERROR(INDEX(Sheet3!$F$2:$F$114, MATCH(G85, Sheet3!$E$2:$E$114, 0)), "")</f>
        <v>KITCHEN_EQUIPMENT</v>
      </c>
      <c r="I85" s="32">
        <v>45510</v>
      </c>
      <c r="J85" s="33">
        <f t="shared" ca="1" si="9"/>
        <v>226</v>
      </c>
      <c r="K85" s="34">
        <v>45510</v>
      </c>
      <c r="L85" s="59">
        <f t="shared" ca="1" si="12"/>
        <v>0</v>
      </c>
      <c r="M85" s="34">
        <v>45511</v>
      </c>
      <c r="N85" s="47">
        <f t="shared" ca="1" si="13"/>
        <v>1</v>
      </c>
      <c r="O85" s="75">
        <v>45511</v>
      </c>
      <c r="P85" s="75">
        <v>45511</v>
      </c>
      <c r="Q85" s="47">
        <f t="shared" ca="1" si="14"/>
        <v>0</v>
      </c>
      <c r="R85" s="34">
        <v>45512</v>
      </c>
      <c r="S85" s="59">
        <f t="shared" ca="1" si="15"/>
        <v>0</v>
      </c>
      <c r="T85" s="32">
        <v>45512</v>
      </c>
      <c r="U85" s="33">
        <f t="shared" ca="1" si="16"/>
        <v>224</v>
      </c>
      <c r="V85" s="34"/>
      <c r="W85" s="35"/>
      <c r="X85" s="36" t="str">
        <f t="shared" ca="1" si="10"/>
        <v>Overdue</v>
      </c>
      <c r="Y85" s="37"/>
      <c r="Z85" s="38" t="str">
        <f t="shared" si="11"/>
        <v/>
      </c>
    </row>
    <row r="86" spans="1:26" s="39" customFormat="1" hidden="1">
      <c r="A86" s="30">
        <v>83</v>
      </c>
      <c r="B86" s="31" t="s">
        <v>1046</v>
      </c>
      <c r="C86" s="31" t="s">
        <v>137</v>
      </c>
      <c r="D86" s="44" t="s">
        <v>32</v>
      </c>
      <c r="E86" s="72" t="str">
        <f>IFERROR(IF(INDEX(Sheet3!$B$2:$B$8, MATCH(D86, Sheet3!$A$2:$A$8, 0)) = 0, "", INDEX(Sheet3!$B$2:$B$8, MATCH(D86, Sheet3!$A$2:$A$8, 0))), "")</f>
        <v>Breakdown</v>
      </c>
      <c r="F86" s="31" t="s">
        <v>37</v>
      </c>
      <c r="G86" s="45" t="s">
        <v>84</v>
      </c>
      <c r="H86" s="63" t="str">
        <f>IFERROR(INDEX(Sheet3!$F$2:$F$114, MATCH(G86, Sheet3!$E$2:$E$114, 0)), "")</f>
        <v>OTHERS</v>
      </c>
      <c r="I86" s="32">
        <v>45509</v>
      </c>
      <c r="J86" s="33">
        <f t="shared" ca="1" si="9"/>
        <v>227</v>
      </c>
      <c r="K86" s="34">
        <v>45510</v>
      </c>
      <c r="L86" s="59">
        <f t="shared" ca="1" si="12"/>
        <v>1</v>
      </c>
      <c r="M86" s="34">
        <v>45511</v>
      </c>
      <c r="N86" s="47">
        <f t="shared" ca="1" si="13"/>
        <v>1</v>
      </c>
      <c r="O86" s="75">
        <v>45511</v>
      </c>
      <c r="P86" s="75">
        <v>45513</v>
      </c>
      <c r="Q86" s="47">
        <f t="shared" ca="1" si="14"/>
        <v>2</v>
      </c>
      <c r="R86" s="34">
        <v>45513</v>
      </c>
      <c r="S86" s="59">
        <f t="shared" ca="1" si="15"/>
        <v>223</v>
      </c>
      <c r="T86" s="32"/>
      <c r="U86" s="33" t="str">
        <f t="shared" ca="1" si="16"/>
        <v/>
      </c>
      <c r="V86" s="34"/>
      <c r="W86" s="35">
        <v>602000</v>
      </c>
      <c r="X86" s="36" t="str">
        <f t="shared" ca="1" si="10"/>
        <v>Overdue</v>
      </c>
      <c r="Y86" s="37"/>
      <c r="Z86" s="38" t="str">
        <f t="shared" si="11"/>
        <v/>
      </c>
    </row>
    <row r="87" spans="1:26" s="39" customFormat="1" hidden="1">
      <c r="A87" s="30">
        <v>84</v>
      </c>
      <c r="B87" s="31" t="s">
        <v>1047</v>
      </c>
      <c r="C87" s="31" t="s">
        <v>160</v>
      </c>
      <c r="D87" s="44" t="s">
        <v>32</v>
      </c>
      <c r="E87" s="72" t="str">
        <f>IFERROR(IF(INDEX(Sheet3!$B$2:$B$8, MATCH(D87, Sheet3!$A$2:$A$8, 0)) = 0, "", INDEX(Sheet3!$B$2:$B$8, MATCH(D87, Sheet3!$A$2:$A$8, 0))), "")</f>
        <v>Breakdown</v>
      </c>
      <c r="F87" s="31" t="s">
        <v>134</v>
      </c>
      <c r="G87" s="45" t="s">
        <v>84</v>
      </c>
      <c r="H87" s="63" t="str">
        <f>IFERROR(INDEX(Sheet3!$F$2:$F$114, MATCH(G87, Sheet3!$E$2:$E$114, 0)), "")</f>
        <v>OTHERS</v>
      </c>
      <c r="I87" s="32">
        <v>45513</v>
      </c>
      <c r="J87" s="33">
        <f t="shared" ca="1" si="9"/>
        <v>223</v>
      </c>
      <c r="K87" s="34">
        <v>45513</v>
      </c>
      <c r="L87" s="59">
        <f t="shared" ca="1" si="12"/>
        <v>0</v>
      </c>
      <c r="M87" s="34"/>
      <c r="N87" s="47">
        <f t="shared" ca="1" si="13"/>
        <v>223</v>
      </c>
      <c r="O87" s="75"/>
      <c r="P87" s="75"/>
      <c r="Q87" s="47" t="str">
        <f t="shared" ca="1" si="14"/>
        <v/>
      </c>
      <c r="R87" s="34"/>
      <c r="S87" s="59" t="str">
        <f t="shared" ca="1" si="15"/>
        <v/>
      </c>
      <c r="T87" s="32"/>
      <c r="U87" s="33" t="str">
        <f t="shared" ca="1" si="16"/>
        <v/>
      </c>
      <c r="V87" s="34"/>
      <c r="W87" s="35"/>
      <c r="X87" s="36" t="str">
        <f t="shared" ca="1" si="10"/>
        <v>Overdue</v>
      </c>
      <c r="Y87" s="37"/>
      <c r="Z87" s="38" t="str">
        <f t="shared" si="11"/>
        <v/>
      </c>
    </row>
    <row r="88" spans="1:26" s="39" customFormat="1" hidden="1">
      <c r="A88" s="30">
        <v>85</v>
      </c>
      <c r="B88" s="31" t="s">
        <v>1048</v>
      </c>
      <c r="C88" s="31" t="s">
        <v>204</v>
      </c>
      <c r="D88" s="44" t="s">
        <v>67</v>
      </c>
      <c r="E88" s="72" t="str">
        <f>IFERROR(IF(INDEX(Sheet3!$B$2:$B$8, MATCH(D88, Sheet3!$A$2:$A$8, 0)) = 0, "", INDEX(Sheet3!$B$2:$B$8, MATCH(D88, Sheet3!$A$2:$A$8, 0))), "")</f>
        <v>Breakdown</v>
      </c>
      <c r="F88" s="31" t="s">
        <v>282</v>
      </c>
      <c r="G88" s="45" t="s">
        <v>594</v>
      </c>
      <c r="H88" s="63" t="str">
        <f>IFERROR(INDEX(Sheet3!$F$2:$F$114, MATCH(G88, Sheet3!$E$2:$E$114, 0)), "")</f>
        <v>ELECTRICAL</v>
      </c>
      <c r="I88" s="32">
        <v>45513</v>
      </c>
      <c r="J88" s="33">
        <f t="shared" ca="1" si="9"/>
        <v>223</v>
      </c>
      <c r="K88" s="34">
        <v>45513</v>
      </c>
      <c r="L88" s="59">
        <f t="shared" ca="1" si="12"/>
        <v>0</v>
      </c>
      <c r="M88" s="34">
        <v>45513</v>
      </c>
      <c r="N88" s="47">
        <f t="shared" ca="1" si="13"/>
        <v>0</v>
      </c>
      <c r="O88" s="75">
        <v>45513</v>
      </c>
      <c r="P88" s="75">
        <v>45513</v>
      </c>
      <c r="Q88" s="47">
        <f t="shared" ca="1" si="14"/>
        <v>0</v>
      </c>
      <c r="R88" s="34">
        <v>45513</v>
      </c>
      <c r="S88" s="59">
        <f t="shared" ca="1" si="15"/>
        <v>0</v>
      </c>
      <c r="T88" s="32">
        <v>45513</v>
      </c>
      <c r="U88" s="33">
        <f t="shared" ca="1" si="16"/>
        <v>223</v>
      </c>
      <c r="V88" s="34"/>
      <c r="W88" s="35">
        <v>177375</v>
      </c>
      <c r="X88" s="36" t="str">
        <f t="shared" ca="1" si="10"/>
        <v>Overdue</v>
      </c>
      <c r="Y88" s="37"/>
      <c r="Z88" s="38" t="str">
        <f t="shared" si="11"/>
        <v/>
      </c>
    </row>
    <row r="89" spans="1:26" s="39" customFormat="1" ht="38.25">
      <c r="A89" s="30">
        <v>86</v>
      </c>
      <c r="B89" s="31" t="s">
        <v>1049</v>
      </c>
      <c r="C89" s="31" t="s">
        <v>95</v>
      </c>
      <c r="D89" s="44" t="s">
        <v>32</v>
      </c>
      <c r="E89" s="72" t="str">
        <f>IFERROR(IF(INDEX(Sheet3!$B$2:$B$8, MATCH(D89, Sheet3!$A$2:$A$8, 0)) = 0, "", INDEX(Sheet3!$B$2:$B$8, MATCH(D89, Sheet3!$A$2:$A$8, 0))), "")</f>
        <v>Breakdown</v>
      </c>
      <c r="F89" s="31" t="s">
        <v>43</v>
      </c>
      <c r="G89" s="45" t="s">
        <v>44</v>
      </c>
      <c r="H89" s="63" t="str">
        <f>IFERROR(INDEX(Sheet3!$F$2:$F$114, MATCH(G89, Sheet3!$E$2:$E$114, 0)), "")</f>
        <v>SECURITY</v>
      </c>
      <c r="I89" s="32">
        <v>45512</v>
      </c>
      <c r="J89" s="33">
        <f t="shared" ca="1" si="9"/>
        <v>1</v>
      </c>
      <c r="K89" s="34">
        <v>45512</v>
      </c>
      <c r="L89" s="59">
        <f t="shared" ca="1" si="12"/>
        <v>0</v>
      </c>
      <c r="M89" s="34">
        <v>45512</v>
      </c>
      <c r="N89" s="47">
        <f t="shared" ca="1" si="13"/>
        <v>0</v>
      </c>
      <c r="O89" s="75">
        <v>45512</v>
      </c>
      <c r="P89" s="75">
        <v>45512</v>
      </c>
      <c r="Q89" s="47">
        <f t="shared" ca="1" si="14"/>
        <v>0</v>
      </c>
      <c r="R89" s="34">
        <v>45512</v>
      </c>
      <c r="S89" s="59">
        <f t="shared" ca="1" si="15"/>
        <v>0</v>
      </c>
      <c r="T89" s="32">
        <v>45512</v>
      </c>
      <c r="U89" s="33">
        <f t="shared" ca="1" si="16"/>
        <v>1</v>
      </c>
      <c r="V89" s="34"/>
      <c r="W89" s="35"/>
      <c r="X89" s="36" t="str">
        <f t="shared" ca="1" si="10"/>
        <v>Completed</v>
      </c>
      <c r="Y89" s="37">
        <v>45513</v>
      </c>
      <c r="Z89" s="38">
        <f t="shared" si="11"/>
        <v>0</v>
      </c>
    </row>
    <row r="90" spans="1:26" s="39" customFormat="1" hidden="1">
      <c r="A90" s="30">
        <v>87</v>
      </c>
      <c r="B90" s="31" t="s">
        <v>484</v>
      </c>
      <c r="C90" s="31" t="s">
        <v>642</v>
      </c>
      <c r="D90" s="44" t="s">
        <v>32</v>
      </c>
      <c r="E90" s="72" t="str">
        <f>IFERROR(IF(INDEX(Sheet3!$B$2:$B$8, MATCH(D90, Sheet3!$A$2:$A$8, 0)) = 0, "", INDEX(Sheet3!$B$2:$B$8, MATCH(D90, Sheet3!$A$2:$A$8, 0))), "")</f>
        <v>Breakdown</v>
      </c>
      <c r="F90" s="31" t="s">
        <v>295</v>
      </c>
      <c r="G90" s="45" t="s">
        <v>84</v>
      </c>
      <c r="H90" s="63" t="str">
        <f>IFERROR(INDEX(Sheet3!$F$2:$F$114, MATCH(G90, Sheet3!$E$2:$E$114, 0)), "")</f>
        <v>OTHERS</v>
      </c>
      <c r="I90" s="32">
        <v>45513</v>
      </c>
      <c r="J90" s="33">
        <f t="shared" ca="1" si="9"/>
        <v>223</v>
      </c>
      <c r="K90" s="34">
        <v>45513</v>
      </c>
      <c r="L90" s="59">
        <f t="shared" ca="1" si="12"/>
        <v>0</v>
      </c>
      <c r="M90" s="34"/>
      <c r="N90" s="47">
        <f t="shared" ca="1" si="13"/>
        <v>223</v>
      </c>
      <c r="O90" s="75"/>
      <c r="P90" s="75"/>
      <c r="Q90" s="47" t="str">
        <f t="shared" ca="1" si="14"/>
        <v/>
      </c>
      <c r="R90" s="34"/>
      <c r="S90" s="59" t="str">
        <f t="shared" ca="1" si="15"/>
        <v/>
      </c>
      <c r="T90" s="32"/>
      <c r="U90" s="33" t="str">
        <f t="shared" ca="1" si="16"/>
        <v/>
      </c>
      <c r="V90" s="34"/>
      <c r="W90" s="35"/>
      <c r="X90" s="36" t="str">
        <f t="shared" ca="1" si="10"/>
        <v>Overdue</v>
      </c>
      <c r="Y90" s="37"/>
      <c r="Z90" s="38" t="str">
        <f t="shared" si="11"/>
        <v/>
      </c>
    </row>
    <row r="91" spans="1:26" s="39" customFormat="1" hidden="1">
      <c r="A91" s="30">
        <v>88</v>
      </c>
      <c r="B91" s="31" t="s">
        <v>1050</v>
      </c>
      <c r="C91" s="31" t="s">
        <v>83</v>
      </c>
      <c r="D91" s="44" t="s">
        <v>32</v>
      </c>
      <c r="E91" s="72" t="str">
        <f>IFERROR(IF(INDEX(Sheet3!$B$2:$B$8, MATCH(D91, Sheet3!$A$2:$A$8, 0)) = 0, "", INDEX(Sheet3!$B$2:$B$8, MATCH(D91, Sheet3!$A$2:$A$8, 0))), "")</f>
        <v>Breakdown</v>
      </c>
      <c r="F91" s="31" t="s">
        <v>579</v>
      </c>
      <c r="G91" s="45" t="s">
        <v>84</v>
      </c>
      <c r="H91" s="63" t="str">
        <f>IFERROR(INDEX(Sheet3!$F$2:$F$114, MATCH(G91, Sheet3!$E$2:$E$114, 0)), "")</f>
        <v>OTHERS</v>
      </c>
      <c r="I91" s="32">
        <v>45511</v>
      </c>
      <c r="J91" s="33">
        <f t="shared" ca="1" si="9"/>
        <v>225</v>
      </c>
      <c r="K91" s="34">
        <v>45513</v>
      </c>
      <c r="L91" s="59">
        <f t="shared" ca="1" si="12"/>
        <v>2</v>
      </c>
      <c r="M91" s="34"/>
      <c r="N91" s="47">
        <f t="shared" ca="1" si="13"/>
        <v>223</v>
      </c>
      <c r="O91" s="75"/>
      <c r="P91" s="75"/>
      <c r="Q91" s="47" t="str">
        <f t="shared" ca="1" si="14"/>
        <v/>
      </c>
      <c r="R91" s="34"/>
      <c r="S91" s="59" t="str">
        <f t="shared" ca="1" si="15"/>
        <v/>
      </c>
      <c r="T91" s="32"/>
      <c r="U91" s="33" t="str">
        <f t="shared" ca="1" si="16"/>
        <v/>
      </c>
      <c r="V91" s="34"/>
      <c r="W91" s="35"/>
      <c r="X91" s="36" t="str">
        <f t="shared" ca="1" si="10"/>
        <v>Overdue</v>
      </c>
      <c r="Y91" s="37"/>
      <c r="Z91" s="38" t="str">
        <f t="shared" si="11"/>
        <v/>
      </c>
    </row>
    <row r="92" spans="1:26" s="39" customFormat="1" hidden="1">
      <c r="A92" s="30">
        <v>89</v>
      </c>
      <c r="B92" s="31" t="s">
        <v>652</v>
      </c>
      <c r="C92" s="31" t="s">
        <v>259</v>
      </c>
      <c r="D92" s="44" t="s">
        <v>32</v>
      </c>
      <c r="E92" s="72" t="str">
        <f>IFERROR(IF(INDEX(Sheet3!$B$2:$B$8, MATCH(D92, Sheet3!$A$2:$A$8, 0)) = 0, "", INDEX(Sheet3!$B$2:$B$8, MATCH(D92, Sheet3!$A$2:$A$8, 0))), "")</f>
        <v>Breakdown</v>
      </c>
      <c r="F92" s="31" t="s">
        <v>134</v>
      </c>
      <c r="G92" s="45" t="s">
        <v>142</v>
      </c>
      <c r="H92" s="63" t="str">
        <f>IFERROR(INDEX(Sheet3!$F$2:$F$114, MATCH(G92, Sheet3!$E$2:$E$114, 0)), "")</f>
        <v>KITCHEN_EQUIPMENT</v>
      </c>
      <c r="I92" s="32">
        <v>45505</v>
      </c>
      <c r="J92" s="33">
        <f t="shared" ca="1" si="9"/>
        <v>231</v>
      </c>
      <c r="K92" s="34">
        <v>45505</v>
      </c>
      <c r="L92" s="59">
        <f t="shared" ca="1" si="12"/>
        <v>0</v>
      </c>
      <c r="M92" s="34">
        <v>45509</v>
      </c>
      <c r="N92" s="47">
        <f t="shared" ca="1" si="13"/>
        <v>4</v>
      </c>
      <c r="O92" s="75">
        <v>45511</v>
      </c>
      <c r="P92" s="75">
        <v>45511</v>
      </c>
      <c r="Q92" s="47">
        <f t="shared" ca="1" si="14"/>
        <v>0</v>
      </c>
      <c r="R92" s="34">
        <v>45512</v>
      </c>
      <c r="S92" s="59">
        <f t="shared" ca="1" si="15"/>
        <v>5</v>
      </c>
      <c r="T92" s="32">
        <v>45517</v>
      </c>
      <c r="U92" s="33">
        <f t="shared" ca="1" si="16"/>
        <v>219</v>
      </c>
      <c r="V92" s="34"/>
      <c r="W92" s="35"/>
      <c r="X92" s="36" t="str">
        <f t="shared" ca="1" si="10"/>
        <v>Overdue</v>
      </c>
      <c r="Y92" s="37"/>
      <c r="Z92" s="38" t="str">
        <f t="shared" si="11"/>
        <v/>
      </c>
    </row>
    <row r="93" spans="1:26" s="39" customFormat="1" hidden="1">
      <c r="A93" s="30">
        <v>90</v>
      </c>
      <c r="B93" s="31" t="s">
        <v>1051</v>
      </c>
      <c r="C93" s="31" t="s">
        <v>332</v>
      </c>
      <c r="D93" s="44" t="s">
        <v>32</v>
      </c>
      <c r="E93" s="72" t="str">
        <f>IFERROR(IF(INDEX(Sheet3!$B$2:$B$8, MATCH(D93, Sheet3!$A$2:$A$8, 0)) = 0, "", INDEX(Sheet3!$B$2:$B$8, MATCH(D93, Sheet3!$A$2:$A$8, 0))), "")</f>
        <v>Breakdown</v>
      </c>
      <c r="F93" s="31" t="s">
        <v>134</v>
      </c>
      <c r="G93" s="45" t="s">
        <v>84</v>
      </c>
      <c r="H93" s="63" t="str">
        <f>IFERROR(INDEX(Sheet3!$F$2:$F$114, MATCH(G93, Sheet3!$E$2:$E$114, 0)), "")</f>
        <v>OTHERS</v>
      </c>
      <c r="I93" s="32">
        <v>45510</v>
      </c>
      <c r="J93" s="33">
        <f t="shared" ca="1" si="9"/>
        <v>226</v>
      </c>
      <c r="K93" s="34">
        <v>45510</v>
      </c>
      <c r="L93" s="59">
        <f t="shared" ca="1" si="12"/>
        <v>0</v>
      </c>
      <c r="M93" s="34"/>
      <c r="N93" s="47">
        <f t="shared" ca="1" si="13"/>
        <v>226</v>
      </c>
      <c r="O93" s="75"/>
      <c r="P93" s="75"/>
      <c r="Q93" s="47" t="str">
        <f t="shared" ca="1" si="14"/>
        <v/>
      </c>
      <c r="R93" s="34"/>
      <c r="S93" s="59" t="str">
        <f t="shared" ca="1" si="15"/>
        <v/>
      </c>
      <c r="T93" s="32"/>
      <c r="U93" s="33" t="str">
        <f t="shared" ca="1" si="16"/>
        <v/>
      </c>
      <c r="V93" s="34"/>
      <c r="W93" s="35"/>
      <c r="X93" s="36" t="str">
        <f t="shared" ca="1" si="10"/>
        <v>Overdue</v>
      </c>
      <c r="Y93" s="37"/>
      <c r="Z93" s="38" t="str">
        <f t="shared" si="11"/>
        <v/>
      </c>
    </row>
    <row r="94" spans="1:26" s="39" customFormat="1" hidden="1">
      <c r="A94" s="30">
        <v>91</v>
      </c>
      <c r="B94" s="31" t="s">
        <v>1052</v>
      </c>
      <c r="C94" s="31" t="s">
        <v>310</v>
      </c>
      <c r="D94" s="44" t="s">
        <v>67</v>
      </c>
      <c r="E94" s="72" t="str">
        <f>IFERROR(IF(INDEX(Sheet3!$B$2:$B$8, MATCH(D94, Sheet3!$A$2:$A$8, 0)) = 0, "", INDEX(Sheet3!$B$2:$B$8, MATCH(D94, Sheet3!$A$2:$A$8, 0))), "")</f>
        <v>Breakdown</v>
      </c>
      <c r="F94" s="31" t="s">
        <v>825</v>
      </c>
      <c r="G94" s="45" t="s">
        <v>1053</v>
      </c>
      <c r="H94" s="63" t="str">
        <f>IFERROR(INDEX(Sheet3!$F$2:$F$114, MATCH(G94, Sheet3!$E$2:$E$114, 0)), "")</f>
        <v>ELECTRICAL</v>
      </c>
      <c r="I94" s="32">
        <v>45514</v>
      </c>
      <c r="J94" s="33">
        <f t="shared" ca="1" si="9"/>
        <v>222</v>
      </c>
      <c r="K94" s="34">
        <v>45514</v>
      </c>
      <c r="L94" s="59">
        <f t="shared" ca="1" si="12"/>
        <v>0</v>
      </c>
      <c r="M94" s="34"/>
      <c r="N94" s="47">
        <f t="shared" ca="1" si="13"/>
        <v>222</v>
      </c>
      <c r="O94" s="75"/>
      <c r="P94" s="75"/>
      <c r="Q94" s="47" t="str">
        <f t="shared" ca="1" si="14"/>
        <v/>
      </c>
      <c r="R94" s="34"/>
      <c r="S94" s="59" t="str">
        <f t="shared" ca="1" si="15"/>
        <v/>
      </c>
      <c r="T94" s="32"/>
      <c r="U94" s="33" t="str">
        <f t="shared" ca="1" si="16"/>
        <v/>
      </c>
      <c r="V94" s="34"/>
      <c r="W94" s="35"/>
      <c r="X94" s="36" t="str">
        <f t="shared" ca="1" si="10"/>
        <v>Overdue</v>
      </c>
      <c r="Y94" s="37"/>
      <c r="Z94" s="38" t="str">
        <f t="shared" si="11"/>
        <v/>
      </c>
    </row>
    <row r="95" spans="1:26" s="39" customFormat="1" ht="26.25">
      <c r="A95" s="30">
        <v>92</v>
      </c>
      <c r="B95" s="31" t="s">
        <v>1054</v>
      </c>
      <c r="C95" s="31" t="s">
        <v>310</v>
      </c>
      <c r="D95" s="44" t="s">
        <v>32</v>
      </c>
      <c r="E95" s="72" t="str">
        <f>IFERROR(IF(INDEX(Sheet3!$B$2:$B$8, MATCH(D95, Sheet3!$A$2:$A$8, 0)) = 0, "", INDEX(Sheet3!$B$2:$B$8, MATCH(D95, Sheet3!$A$2:$A$8, 0))), "")</f>
        <v>Breakdown</v>
      </c>
      <c r="F95" s="31" t="s">
        <v>825</v>
      </c>
      <c r="G95" s="45" t="s">
        <v>84</v>
      </c>
      <c r="H95" s="63" t="str">
        <f>IFERROR(INDEX(Sheet3!$F$2:$F$114, MATCH(G95, Sheet3!$E$2:$E$114, 0)), "")</f>
        <v>OTHERS</v>
      </c>
      <c r="I95" s="32">
        <v>45513</v>
      </c>
      <c r="J95" s="33">
        <f t="shared" ca="1" si="9"/>
        <v>6</v>
      </c>
      <c r="K95" s="34">
        <v>45513</v>
      </c>
      <c r="L95" s="59">
        <f t="shared" ca="1" si="12"/>
        <v>0</v>
      </c>
      <c r="M95" s="34">
        <v>45518</v>
      </c>
      <c r="N95" s="47">
        <f t="shared" ca="1" si="13"/>
        <v>5</v>
      </c>
      <c r="O95" s="75">
        <v>45518</v>
      </c>
      <c r="P95" s="75">
        <v>45518</v>
      </c>
      <c r="Q95" s="47">
        <f t="shared" ca="1" si="14"/>
        <v>0</v>
      </c>
      <c r="R95" s="34">
        <v>45518</v>
      </c>
      <c r="S95" s="59">
        <f t="shared" ca="1" si="15"/>
        <v>0</v>
      </c>
      <c r="T95" s="32">
        <v>45518</v>
      </c>
      <c r="U95" s="33">
        <f t="shared" ca="1" si="16"/>
        <v>1</v>
      </c>
      <c r="V95" s="34"/>
      <c r="W95" s="35"/>
      <c r="X95" s="36" t="str">
        <f t="shared" ca="1" si="10"/>
        <v>Completed</v>
      </c>
      <c r="Y95" s="37">
        <v>45519</v>
      </c>
      <c r="Z95" s="38">
        <f t="shared" si="11"/>
        <v>0</v>
      </c>
    </row>
    <row r="96" spans="1:26" s="39" customFormat="1" ht="28.5">
      <c r="A96" s="30">
        <v>93</v>
      </c>
      <c r="B96" s="31" t="s">
        <v>1055</v>
      </c>
      <c r="C96" s="31" t="s">
        <v>310</v>
      </c>
      <c r="D96" s="44" t="s">
        <v>32</v>
      </c>
      <c r="E96" s="72" t="str">
        <f>IFERROR(IF(INDEX(Sheet3!$B$2:$B$8, MATCH(D96, Sheet3!$A$2:$A$8, 0)) = 0, "", INDEX(Sheet3!$B$2:$B$8, MATCH(D96, Sheet3!$A$2:$A$8, 0))), "")</f>
        <v>Breakdown</v>
      </c>
      <c r="F96" s="31" t="s">
        <v>545</v>
      </c>
      <c r="G96" s="45" t="s">
        <v>44</v>
      </c>
      <c r="H96" s="63" t="str">
        <f>IFERROR(INDEX(Sheet3!$F$2:$F$114, MATCH(G96, Sheet3!$E$2:$E$114, 0)), "")</f>
        <v>SECURITY</v>
      </c>
      <c r="I96" s="32">
        <v>45515</v>
      </c>
      <c r="J96" s="33">
        <f t="shared" ca="1" si="9"/>
        <v>5</v>
      </c>
      <c r="K96" s="34">
        <v>45515</v>
      </c>
      <c r="L96" s="59">
        <f t="shared" ca="1" si="12"/>
        <v>0</v>
      </c>
      <c r="M96" s="34">
        <v>45518</v>
      </c>
      <c r="N96" s="47">
        <f t="shared" ca="1" si="13"/>
        <v>3</v>
      </c>
      <c r="O96" s="75">
        <v>45519</v>
      </c>
      <c r="P96" s="75">
        <v>45519</v>
      </c>
      <c r="Q96" s="47">
        <f t="shared" ca="1" si="14"/>
        <v>0</v>
      </c>
      <c r="R96" s="34">
        <v>45519</v>
      </c>
      <c r="S96" s="59">
        <f t="shared" ca="1" si="15"/>
        <v>0</v>
      </c>
      <c r="T96" s="32">
        <v>45519</v>
      </c>
      <c r="U96" s="33">
        <f t="shared" ca="1" si="16"/>
        <v>1</v>
      </c>
      <c r="V96" s="34">
        <v>45520</v>
      </c>
      <c r="W96" s="35">
        <v>66500</v>
      </c>
      <c r="X96" s="36" t="str">
        <f t="shared" ca="1" si="10"/>
        <v>Completed</v>
      </c>
      <c r="Y96" s="37">
        <v>45520</v>
      </c>
      <c r="Z96" s="38">
        <f t="shared" si="11"/>
        <v>1</v>
      </c>
    </row>
    <row r="97" spans="1:26" s="39" customFormat="1" hidden="1">
      <c r="A97" s="30">
        <v>94</v>
      </c>
      <c r="B97" s="31" t="s">
        <v>1056</v>
      </c>
      <c r="C97" s="31" t="s">
        <v>71</v>
      </c>
      <c r="D97" s="44" t="s">
        <v>32</v>
      </c>
      <c r="E97" s="72" t="str">
        <f>IFERROR(IF(INDEX(Sheet3!$B$2:$B$8, MATCH(D97, Sheet3!$A$2:$A$8, 0)) = 0, "", INDEX(Sheet3!$B$2:$B$8, MATCH(D97, Sheet3!$A$2:$A$8, 0))), "")</f>
        <v>Breakdown</v>
      </c>
      <c r="F97" s="31" t="s">
        <v>134</v>
      </c>
      <c r="G97" s="45" t="s">
        <v>122</v>
      </c>
      <c r="H97" s="63" t="str">
        <f>IFERROR(INDEX(Sheet3!$F$2:$F$114, MATCH(G97, Sheet3!$E$2:$E$114, 0)), "")</f>
        <v>KITCHEN_EQUIPMENT</v>
      </c>
      <c r="I97" s="32">
        <v>45512</v>
      </c>
      <c r="J97" s="33">
        <f t="shared" ca="1" si="9"/>
        <v>224</v>
      </c>
      <c r="K97" s="34">
        <v>45512</v>
      </c>
      <c r="L97" s="59">
        <f t="shared" ca="1" si="12"/>
        <v>0</v>
      </c>
      <c r="M97" s="34">
        <v>45516</v>
      </c>
      <c r="N97" s="47">
        <f t="shared" ca="1" si="13"/>
        <v>4</v>
      </c>
      <c r="O97" s="75"/>
      <c r="P97" s="75"/>
      <c r="Q97" s="47" t="str">
        <f t="shared" ca="1" si="14"/>
        <v/>
      </c>
      <c r="R97" s="34"/>
      <c r="S97" s="59" t="str">
        <f t="shared" ca="1" si="15"/>
        <v/>
      </c>
      <c r="T97" s="32"/>
      <c r="U97" s="33" t="str">
        <f t="shared" ca="1" si="16"/>
        <v/>
      </c>
      <c r="V97" s="34"/>
      <c r="W97" s="35"/>
      <c r="X97" s="36" t="str">
        <f t="shared" ca="1" si="10"/>
        <v>Overdue</v>
      </c>
      <c r="Y97" s="37"/>
      <c r="Z97" s="38" t="str">
        <f t="shared" si="11"/>
        <v/>
      </c>
    </row>
    <row r="98" spans="1:26" s="39" customFormat="1">
      <c r="A98" s="30">
        <v>95</v>
      </c>
      <c r="B98" s="31" t="s">
        <v>1057</v>
      </c>
      <c r="C98" s="31" t="s">
        <v>599</v>
      </c>
      <c r="D98" s="44" t="s">
        <v>32</v>
      </c>
      <c r="E98" s="72" t="str">
        <f>IFERROR(IF(INDEX(Sheet3!$B$2:$B$8, MATCH(D98, Sheet3!$A$2:$A$8, 0)) = 0, "", INDEX(Sheet3!$B$2:$B$8, MATCH(D98, Sheet3!$A$2:$A$8, 0))), "")</f>
        <v>Breakdown</v>
      </c>
      <c r="F98" s="31" t="s">
        <v>33</v>
      </c>
      <c r="G98" s="45" t="s">
        <v>84</v>
      </c>
      <c r="H98" s="63" t="str">
        <f>IFERROR(INDEX(Sheet3!$F$2:$F$114, MATCH(G98, Sheet3!$E$2:$E$114, 0)), "")</f>
        <v>OTHERS</v>
      </c>
      <c r="I98" s="32">
        <v>45513</v>
      </c>
      <c r="J98" s="33">
        <f t="shared" ca="1" si="9"/>
        <v>4</v>
      </c>
      <c r="K98" s="34">
        <v>45514</v>
      </c>
      <c r="L98" s="59">
        <f t="shared" ca="1" si="12"/>
        <v>1</v>
      </c>
      <c r="M98" s="34">
        <v>45514</v>
      </c>
      <c r="N98" s="47">
        <f t="shared" ca="1" si="13"/>
        <v>0</v>
      </c>
      <c r="O98" s="75">
        <v>45514</v>
      </c>
      <c r="P98" s="75">
        <v>45514</v>
      </c>
      <c r="Q98" s="47">
        <f t="shared" ca="1" si="14"/>
        <v>0</v>
      </c>
      <c r="R98" s="34">
        <v>45514</v>
      </c>
      <c r="S98" s="59">
        <f t="shared" ca="1" si="15"/>
        <v>0</v>
      </c>
      <c r="T98" s="32">
        <v>45514</v>
      </c>
      <c r="U98" s="33">
        <f t="shared" ca="1" si="16"/>
        <v>3</v>
      </c>
      <c r="V98" s="34">
        <v>45516</v>
      </c>
      <c r="W98" s="35"/>
      <c r="X98" s="36" t="str">
        <f t="shared" ca="1" si="10"/>
        <v>Completed</v>
      </c>
      <c r="Y98" s="37">
        <v>45517</v>
      </c>
      <c r="Z98" s="38">
        <f t="shared" si="11"/>
        <v>0</v>
      </c>
    </row>
    <row r="99" spans="1:26" s="39" customFormat="1" ht="28.5">
      <c r="A99" s="30">
        <v>96</v>
      </c>
      <c r="B99" s="31" t="s">
        <v>227</v>
      </c>
      <c r="C99" s="31" t="s">
        <v>402</v>
      </c>
      <c r="D99" s="44" t="s">
        <v>32</v>
      </c>
      <c r="E99" s="72" t="str">
        <f>IFERROR(IF(INDEX(Sheet3!$B$2:$B$8, MATCH(D99, Sheet3!$A$2:$A$8, 0)) = 0, "", INDEX(Sheet3!$B$2:$B$8, MATCH(D99, Sheet3!$A$2:$A$8, 0))), "")</f>
        <v>Breakdown</v>
      </c>
      <c r="F99" s="31" t="s">
        <v>43</v>
      </c>
      <c r="G99" s="45" t="s">
        <v>44</v>
      </c>
      <c r="H99" s="63" t="str">
        <f>IFERROR(INDEX(Sheet3!$F$2:$F$114, MATCH(G99, Sheet3!$E$2:$E$114, 0)), "")</f>
        <v>SECURITY</v>
      </c>
      <c r="I99" s="32">
        <v>45510</v>
      </c>
      <c r="J99" s="33">
        <f t="shared" ca="1" si="9"/>
        <v>9</v>
      </c>
      <c r="K99" s="34">
        <v>45510</v>
      </c>
      <c r="L99" s="59">
        <f t="shared" ca="1" si="12"/>
        <v>0</v>
      </c>
      <c r="M99" s="34">
        <v>45516</v>
      </c>
      <c r="N99" s="47">
        <f t="shared" ca="1" si="13"/>
        <v>6</v>
      </c>
      <c r="O99" s="75">
        <v>45516</v>
      </c>
      <c r="P99" s="75">
        <v>45516</v>
      </c>
      <c r="Q99" s="47">
        <f t="shared" ca="1" si="14"/>
        <v>0</v>
      </c>
      <c r="R99" s="34">
        <v>45516</v>
      </c>
      <c r="S99" s="59">
        <f t="shared" ca="1" si="15"/>
        <v>0</v>
      </c>
      <c r="T99" s="32">
        <v>45516</v>
      </c>
      <c r="U99" s="33">
        <f t="shared" ca="1" si="16"/>
        <v>3</v>
      </c>
      <c r="V99" s="34"/>
      <c r="W99" s="35"/>
      <c r="X99" s="36" t="str">
        <f t="shared" ca="1" si="10"/>
        <v>Completed</v>
      </c>
      <c r="Y99" s="37">
        <v>45519</v>
      </c>
      <c r="Z99" s="38">
        <f t="shared" si="11"/>
        <v>0</v>
      </c>
    </row>
    <row r="100" spans="1:26" s="39" customFormat="1" ht="26.25">
      <c r="A100" s="30">
        <v>97</v>
      </c>
      <c r="B100" s="31" t="s">
        <v>1058</v>
      </c>
      <c r="C100" s="31" t="s">
        <v>332</v>
      </c>
      <c r="D100" s="44" t="s">
        <v>32</v>
      </c>
      <c r="E100" s="72" t="str">
        <f>IFERROR(IF(INDEX(Sheet3!$B$2:$B$8, MATCH(D100, Sheet3!$A$2:$A$8, 0)) = 0, "", INDEX(Sheet3!$B$2:$B$8, MATCH(D100, Sheet3!$A$2:$A$8, 0))), "")</f>
        <v>Breakdown</v>
      </c>
      <c r="F100" s="31" t="s">
        <v>370</v>
      </c>
      <c r="G100" s="45" t="s">
        <v>84</v>
      </c>
      <c r="H100" s="63" t="str">
        <f>IFERROR(INDEX(Sheet3!$F$2:$F$114, MATCH(G100, Sheet3!$E$2:$E$114, 0)), "")</f>
        <v>OTHERS</v>
      </c>
      <c r="I100" s="32">
        <v>45514</v>
      </c>
      <c r="J100" s="33">
        <f t="shared" ca="1" si="9"/>
        <v>2</v>
      </c>
      <c r="K100" s="34">
        <v>45514</v>
      </c>
      <c r="L100" s="59">
        <f t="shared" ca="1" si="12"/>
        <v>0</v>
      </c>
      <c r="M100" s="34">
        <v>45516</v>
      </c>
      <c r="N100" s="47">
        <f t="shared" ca="1" si="13"/>
        <v>2</v>
      </c>
      <c r="O100" s="75">
        <v>45516</v>
      </c>
      <c r="P100" s="75">
        <v>45516</v>
      </c>
      <c r="Q100" s="47">
        <f t="shared" ca="1" si="14"/>
        <v>0</v>
      </c>
      <c r="R100" s="34">
        <v>45516</v>
      </c>
      <c r="S100" s="59">
        <f t="shared" ca="1" si="15"/>
        <v>0</v>
      </c>
      <c r="T100" s="32">
        <v>45516</v>
      </c>
      <c r="U100" s="33">
        <f t="shared" ca="1" si="16"/>
        <v>0</v>
      </c>
      <c r="V100" s="34"/>
      <c r="W100" s="35"/>
      <c r="X100" s="36" t="str">
        <f t="shared" ca="1" si="10"/>
        <v>Completed</v>
      </c>
      <c r="Y100" s="37">
        <v>45516</v>
      </c>
      <c r="Z100" s="38">
        <f t="shared" si="11"/>
        <v>0</v>
      </c>
    </row>
    <row r="101" spans="1:26" s="39" customFormat="1" ht="28.5">
      <c r="A101" s="30">
        <v>98</v>
      </c>
      <c r="B101" s="31" t="s">
        <v>1059</v>
      </c>
      <c r="C101" s="31" t="s">
        <v>165</v>
      </c>
      <c r="D101" s="44" t="s">
        <v>32</v>
      </c>
      <c r="E101" s="72" t="str">
        <f>IFERROR(IF(INDEX(Sheet3!$B$2:$B$8, MATCH(D101, Sheet3!$A$2:$A$8, 0)) = 0, "", INDEX(Sheet3!$B$2:$B$8, MATCH(D101, Sheet3!$A$2:$A$8, 0))), "")</f>
        <v>Breakdown</v>
      </c>
      <c r="F101" s="31" t="s">
        <v>134</v>
      </c>
      <c r="G101" s="45" t="s">
        <v>582</v>
      </c>
      <c r="H101" s="63" t="str">
        <f>IFERROR(INDEX(Sheet3!$F$2:$F$114, MATCH(G101, Sheet3!$E$2:$E$114, 0)), "")</f>
        <v>KITCHEN_EQUIPMENT</v>
      </c>
      <c r="I101" s="32">
        <v>45514</v>
      </c>
      <c r="J101" s="33">
        <f t="shared" ca="1" si="9"/>
        <v>2</v>
      </c>
      <c r="K101" s="34">
        <v>45514</v>
      </c>
      <c r="L101" s="59">
        <f t="shared" ca="1" si="12"/>
        <v>0</v>
      </c>
      <c r="M101" s="34">
        <v>45516</v>
      </c>
      <c r="N101" s="47">
        <f t="shared" ca="1" si="13"/>
        <v>2</v>
      </c>
      <c r="O101" s="75">
        <v>45516</v>
      </c>
      <c r="P101" s="75">
        <v>45516</v>
      </c>
      <c r="Q101" s="47">
        <f t="shared" ca="1" si="14"/>
        <v>0</v>
      </c>
      <c r="R101" s="34">
        <v>45516</v>
      </c>
      <c r="S101" s="59">
        <f t="shared" ca="1" si="15"/>
        <v>0</v>
      </c>
      <c r="T101" s="32">
        <v>45516</v>
      </c>
      <c r="U101" s="33">
        <f t="shared" ca="1" si="16"/>
        <v>0</v>
      </c>
      <c r="V101" s="34">
        <v>45516</v>
      </c>
      <c r="W101" s="35"/>
      <c r="X101" s="36" t="str">
        <f t="shared" ca="1" si="10"/>
        <v>Completed</v>
      </c>
      <c r="Y101" s="37">
        <v>45516</v>
      </c>
      <c r="Z101" s="38">
        <f t="shared" si="11"/>
        <v>1</v>
      </c>
    </row>
    <row r="102" spans="1:26" s="39" customFormat="1" ht="26.25">
      <c r="A102" s="30">
        <v>99</v>
      </c>
      <c r="B102" s="31" t="s">
        <v>1060</v>
      </c>
      <c r="C102" s="31" t="s">
        <v>784</v>
      </c>
      <c r="D102" s="44" t="s">
        <v>32</v>
      </c>
      <c r="E102" s="72" t="str">
        <f>IFERROR(IF(INDEX(Sheet3!$B$2:$B$8, MATCH(D102, Sheet3!$A$2:$A$8, 0)) = 0, "", INDEX(Sheet3!$B$2:$B$8, MATCH(D102, Sheet3!$A$2:$A$8, 0))), "")</f>
        <v>Breakdown</v>
      </c>
      <c r="F102" s="31" t="s">
        <v>1061</v>
      </c>
      <c r="G102" s="45" t="s">
        <v>84</v>
      </c>
      <c r="H102" s="63" t="str">
        <f>IFERROR(INDEX(Sheet3!$F$2:$F$114, MATCH(G102, Sheet3!$E$2:$E$114, 0)), "")</f>
        <v>OTHERS</v>
      </c>
      <c r="I102" s="32">
        <v>45513</v>
      </c>
      <c r="J102" s="33">
        <f t="shared" ca="1" si="9"/>
        <v>4</v>
      </c>
      <c r="K102" s="34">
        <v>45513</v>
      </c>
      <c r="L102" s="59">
        <f t="shared" ca="1" si="12"/>
        <v>0</v>
      </c>
      <c r="M102" s="34">
        <v>45516</v>
      </c>
      <c r="N102" s="47">
        <f t="shared" ca="1" si="13"/>
        <v>3</v>
      </c>
      <c r="O102" s="75">
        <v>45516</v>
      </c>
      <c r="P102" s="75">
        <v>45516</v>
      </c>
      <c r="Q102" s="47">
        <f t="shared" ca="1" si="14"/>
        <v>0</v>
      </c>
      <c r="R102" s="34">
        <v>45516</v>
      </c>
      <c r="S102" s="59">
        <f t="shared" ca="1" si="15"/>
        <v>0</v>
      </c>
      <c r="T102" s="32">
        <v>45516</v>
      </c>
      <c r="U102" s="33">
        <f t="shared" ca="1" si="16"/>
        <v>1</v>
      </c>
      <c r="V102" s="34"/>
      <c r="W102" s="35"/>
      <c r="X102" s="36" t="str">
        <f t="shared" ca="1" si="10"/>
        <v>Completed</v>
      </c>
      <c r="Y102" s="37">
        <v>45517</v>
      </c>
      <c r="Z102" s="38">
        <f t="shared" si="11"/>
        <v>0</v>
      </c>
    </row>
    <row r="103" spans="1:26" s="39" customFormat="1" ht="26.25">
      <c r="A103" s="30">
        <v>100</v>
      </c>
      <c r="B103" s="31" t="s">
        <v>447</v>
      </c>
      <c r="C103" s="31" t="s">
        <v>31</v>
      </c>
      <c r="D103" s="44" t="s">
        <v>32</v>
      </c>
      <c r="E103" s="72" t="str">
        <f>IFERROR(IF(INDEX(Sheet3!$B$2:$B$8, MATCH(D103, Sheet3!$A$2:$A$8, 0)) = 0, "", INDEX(Sheet3!$B$2:$B$8, MATCH(D103, Sheet3!$A$2:$A$8, 0))), "")</f>
        <v>Breakdown</v>
      </c>
      <c r="F103" s="31" t="s">
        <v>212</v>
      </c>
      <c r="G103" s="45" t="s">
        <v>84</v>
      </c>
      <c r="H103" s="63" t="str">
        <f>IFERROR(INDEX(Sheet3!$F$2:$F$114, MATCH(G103, Sheet3!$E$2:$E$114, 0)), "")</f>
        <v>OTHERS</v>
      </c>
      <c r="I103" s="32">
        <v>45516</v>
      </c>
      <c r="J103" s="33">
        <f t="shared" ca="1" si="9"/>
        <v>1</v>
      </c>
      <c r="K103" s="34">
        <v>45516</v>
      </c>
      <c r="L103" s="59">
        <f t="shared" ca="1" si="12"/>
        <v>0</v>
      </c>
      <c r="M103" s="34">
        <v>45517</v>
      </c>
      <c r="N103" s="47">
        <f t="shared" ca="1" si="13"/>
        <v>1</v>
      </c>
      <c r="O103" s="75">
        <v>45517</v>
      </c>
      <c r="P103" s="75">
        <v>45517</v>
      </c>
      <c r="Q103" s="47">
        <f t="shared" ca="1" si="14"/>
        <v>0</v>
      </c>
      <c r="R103" s="34">
        <v>45517</v>
      </c>
      <c r="S103" s="59">
        <f t="shared" ca="1" si="15"/>
        <v>0</v>
      </c>
      <c r="T103" s="32">
        <v>45517</v>
      </c>
      <c r="U103" s="33">
        <f t="shared" ca="1" si="16"/>
        <v>0</v>
      </c>
      <c r="V103" s="34">
        <v>45517</v>
      </c>
      <c r="W103" s="35"/>
      <c r="X103" s="36" t="str">
        <f t="shared" ca="1" si="10"/>
        <v>Completed</v>
      </c>
      <c r="Y103" s="37">
        <v>45517</v>
      </c>
      <c r="Z103" s="38">
        <f t="shared" si="11"/>
        <v>1</v>
      </c>
    </row>
    <row r="104" spans="1:26" s="39" customFormat="1" ht="26.25">
      <c r="A104" s="30">
        <v>101</v>
      </c>
      <c r="B104" s="31" t="s">
        <v>383</v>
      </c>
      <c r="C104" s="31" t="s">
        <v>230</v>
      </c>
      <c r="D104" s="44" t="s">
        <v>32</v>
      </c>
      <c r="E104" s="72" t="str">
        <f>IFERROR(IF(INDEX(Sheet3!$B$2:$B$8, MATCH(D104, Sheet3!$A$2:$A$8, 0)) = 0, "", INDEX(Sheet3!$B$2:$B$8, MATCH(D104, Sheet3!$A$2:$A$8, 0))), "")</f>
        <v>Breakdown</v>
      </c>
      <c r="F104" s="31" t="s">
        <v>619</v>
      </c>
      <c r="G104" s="45" t="s">
        <v>202</v>
      </c>
      <c r="H104" s="63" t="str">
        <f>IFERROR(INDEX(Sheet3!$F$2:$F$114, MATCH(G104, Sheet3!$E$2:$E$114, 0)), "")</f>
        <v>GENERATOR</v>
      </c>
      <c r="I104" s="32">
        <v>45514</v>
      </c>
      <c r="J104" s="33">
        <f t="shared" ca="1" si="9"/>
        <v>2</v>
      </c>
      <c r="K104" s="34">
        <v>45514</v>
      </c>
      <c r="L104" s="59">
        <f t="shared" ca="1" si="12"/>
        <v>0</v>
      </c>
      <c r="M104" s="34">
        <v>45514</v>
      </c>
      <c r="N104" s="47">
        <f t="shared" ca="1" si="13"/>
        <v>0</v>
      </c>
      <c r="O104" s="75">
        <v>45514</v>
      </c>
      <c r="P104" s="75">
        <v>45514</v>
      </c>
      <c r="Q104" s="47">
        <f t="shared" ca="1" si="14"/>
        <v>0</v>
      </c>
      <c r="R104" s="34">
        <v>45514</v>
      </c>
      <c r="S104" s="59">
        <f t="shared" ca="1" si="15"/>
        <v>0</v>
      </c>
      <c r="T104" s="32">
        <v>45514</v>
      </c>
      <c r="U104" s="33">
        <f t="shared" ca="1" si="16"/>
        <v>2</v>
      </c>
      <c r="V104" s="34"/>
      <c r="W104" s="35"/>
      <c r="X104" s="36" t="str">
        <f t="shared" ca="1" si="10"/>
        <v>Completed</v>
      </c>
      <c r="Y104" s="37">
        <v>45516</v>
      </c>
      <c r="Z104" s="38">
        <f t="shared" si="11"/>
        <v>0</v>
      </c>
    </row>
    <row r="105" spans="1:26" s="39" customFormat="1" ht="28.5">
      <c r="A105" s="30">
        <v>102</v>
      </c>
      <c r="B105" s="31" t="s">
        <v>1062</v>
      </c>
      <c r="C105" s="31" t="s">
        <v>247</v>
      </c>
      <c r="D105" s="44" t="s">
        <v>32</v>
      </c>
      <c r="E105" s="72" t="str">
        <f>IFERROR(IF(INDEX(Sheet3!$B$2:$B$8, MATCH(D105, Sheet3!$A$2:$A$8, 0)) = 0, "", INDEX(Sheet3!$B$2:$B$8, MATCH(D105, Sheet3!$A$2:$A$8, 0))), "")</f>
        <v>Breakdown</v>
      </c>
      <c r="F105" s="31" t="s">
        <v>1063</v>
      </c>
      <c r="G105" s="45" t="s">
        <v>638</v>
      </c>
      <c r="H105" s="63" t="str">
        <f>IFERROR(INDEX(Sheet3!$F$2:$F$114, MATCH(G105, Sheet3!$E$2:$E$114, 0)), "")</f>
        <v>ELECTRICAL</v>
      </c>
      <c r="I105" s="32">
        <v>45512</v>
      </c>
      <c r="J105" s="33">
        <f t="shared" ca="1" si="9"/>
        <v>4</v>
      </c>
      <c r="K105" s="34">
        <v>45512</v>
      </c>
      <c r="L105" s="59">
        <f t="shared" ca="1" si="12"/>
        <v>0</v>
      </c>
      <c r="M105" s="34">
        <v>45516</v>
      </c>
      <c r="N105" s="47">
        <f t="shared" ca="1" si="13"/>
        <v>4</v>
      </c>
      <c r="O105" s="75">
        <v>45516</v>
      </c>
      <c r="P105" s="75">
        <v>45516</v>
      </c>
      <c r="Q105" s="47">
        <f t="shared" ca="1" si="14"/>
        <v>0</v>
      </c>
      <c r="R105" s="34">
        <v>45516</v>
      </c>
      <c r="S105" s="59">
        <f t="shared" ca="1" si="15"/>
        <v>0</v>
      </c>
      <c r="T105" s="32">
        <v>45516</v>
      </c>
      <c r="U105" s="33">
        <f t="shared" ca="1" si="16"/>
        <v>0</v>
      </c>
      <c r="V105" s="34"/>
      <c r="W105" s="35"/>
      <c r="X105" s="36" t="str">
        <f t="shared" ca="1" si="10"/>
        <v>Completed</v>
      </c>
      <c r="Y105" s="37">
        <v>45516</v>
      </c>
      <c r="Z105" s="38">
        <f t="shared" si="11"/>
        <v>0</v>
      </c>
    </row>
    <row r="106" spans="1:26" s="39" customFormat="1" hidden="1">
      <c r="A106" s="30">
        <v>103</v>
      </c>
      <c r="B106" s="31" t="s">
        <v>1064</v>
      </c>
      <c r="C106" s="31" t="s">
        <v>176</v>
      </c>
      <c r="D106" s="44" t="s">
        <v>32</v>
      </c>
      <c r="E106" s="72" t="str">
        <f>IFERROR(IF(INDEX(Sheet3!$B$2:$B$8, MATCH(D106, Sheet3!$A$2:$A$8, 0)) = 0, "", INDEX(Sheet3!$B$2:$B$8, MATCH(D106, Sheet3!$A$2:$A$8, 0))), "")</f>
        <v>Breakdown</v>
      </c>
      <c r="F106" s="31" t="s">
        <v>43</v>
      </c>
      <c r="G106" s="45" t="s">
        <v>44</v>
      </c>
      <c r="H106" s="63" t="str">
        <f>IFERROR(INDEX(Sheet3!$F$2:$F$114, MATCH(G106, Sheet3!$E$2:$E$114, 0)), "")</f>
        <v>SECURITY</v>
      </c>
      <c r="I106" s="32">
        <v>45515</v>
      </c>
      <c r="J106" s="33">
        <f t="shared" ca="1" si="9"/>
        <v>221</v>
      </c>
      <c r="K106" s="34">
        <v>45515</v>
      </c>
      <c r="L106" s="59">
        <f t="shared" ca="1" si="12"/>
        <v>0</v>
      </c>
      <c r="M106" s="34">
        <v>45516</v>
      </c>
      <c r="N106" s="47">
        <f t="shared" ca="1" si="13"/>
        <v>1</v>
      </c>
      <c r="O106" s="75">
        <v>45516</v>
      </c>
      <c r="P106" s="75">
        <v>45516</v>
      </c>
      <c r="Q106" s="47">
        <f t="shared" ca="1" si="14"/>
        <v>0</v>
      </c>
      <c r="R106" s="34">
        <v>45518</v>
      </c>
      <c r="S106" s="59">
        <f t="shared" ca="1" si="15"/>
        <v>218</v>
      </c>
      <c r="T106" s="32"/>
      <c r="U106" s="33" t="str">
        <f t="shared" ca="1" si="16"/>
        <v/>
      </c>
      <c r="V106" s="34"/>
      <c r="W106" s="35"/>
      <c r="X106" s="36" t="str">
        <f t="shared" ca="1" si="10"/>
        <v>Overdue</v>
      </c>
      <c r="Y106" s="37"/>
      <c r="Z106" s="38" t="str">
        <f t="shared" si="11"/>
        <v/>
      </c>
    </row>
    <row r="107" spans="1:26" s="39" customFormat="1" hidden="1">
      <c r="A107" s="30">
        <v>104</v>
      </c>
      <c r="B107" s="31" t="s">
        <v>1065</v>
      </c>
      <c r="C107" s="31" t="s">
        <v>117</v>
      </c>
      <c r="D107" s="44" t="s">
        <v>32</v>
      </c>
      <c r="E107" s="72" t="str">
        <f>IFERROR(IF(INDEX(Sheet3!$B$2:$B$8, MATCH(D107, Sheet3!$A$2:$A$8, 0)) = 0, "", INDEX(Sheet3!$B$2:$B$8, MATCH(D107, Sheet3!$A$2:$A$8, 0))), "")</f>
        <v>Breakdown</v>
      </c>
      <c r="F107" s="31" t="s">
        <v>324</v>
      </c>
      <c r="G107" s="45" t="s">
        <v>751</v>
      </c>
      <c r="H107" s="63" t="str">
        <f>IFERROR(INDEX(Sheet3!$F$2:$F$114, MATCH(G107, Sheet3!$E$2:$E$114, 0)), "")</f>
        <v>BUILDING</v>
      </c>
      <c r="I107" s="32">
        <v>45513</v>
      </c>
      <c r="J107" s="33">
        <f t="shared" ca="1" si="9"/>
        <v>223</v>
      </c>
      <c r="K107" s="34">
        <v>45513</v>
      </c>
      <c r="L107" s="59">
        <f t="shared" ca="1" si="12"/>
        <v>0</v>
      </c>
      <c r="M107" s="34"/>
      <c r="N107" s="47">
        <f t="shared" ca="1" si="13"/>
        <v>223</v>
      </c>
      <c r="O107" s="75">
        <v>45516</v>
      </c>
      <c r="P107" s="75"/>
      <c r="Q107" s="47">
        <f t="shared" ca="1" si="14"/>
        <v>220</v>
      </c>
      <c r="R107" s="34"/>
      <c r="S107" s="59" t="str">
        <f t="shared" ca="1" si="15"/>
        <v/>
      </c>
      <c r="T107" s="32"/>
      <c r="U107" s="33" t="str">
        <f t="shared" ca="1" si="16"/>
        <v/>
      </c>
      <c r="V107" s="34"/>
      <c r="W107" s="35"/>
      <c r="X107" s="36" t="str">
        <f t="shared" ca="1" si="10"/>
        <v>Overdue</v>
      </c>
      <c r="Y107" s="37"/>
      <c r="Z107" s="38" t="str">
        <f t="shared" si="11"/>
        <v/>
      </c>
    </row>
    <row r="108" spans="1:26" s="39" customFormat="1" hidden="1">
      <c r="A108" s="30">
        <v>105</v>
      </c>
      <c r="B108" s="31" t="s">
        <v>227</v>
      </c>
      <c r="C108" s="31" t="s">
        <v>306</v>
      </c>
      <c r="D108" s="44" t="s">
        <v>32</v>
      </c>
      <c r="E108" s="72" t="str">
        <f>IFERROR(IF(INDEX(Sheet3!$B$2:$B$8, MATCH(D108, Sheet3!$A$2:$A$8, 0)) = 0, "", INDEX(Sheet3!$B$2:$B$8, MATCH(D108, Sheet3!$A$2:$A$8, 0))), "")</f>
        <v>Breakdown</v>
      </c>
      <c r="F108" s="31" t="s">
        <v>43</v>
      </c>
      <c r="G108" s="45" t="s">
        <v>44</v>
      </c>
      <c r="H108" s="63" t="str">
        <f>IFERROR(INDEX(Sheet3!$F$2:$F$114, MATCH(G108, Sheet3!$E$2:$E$114, 0)), "")</f>
        <v>SECURITY</v>
      </c>
      <c r="I108" s="32">
        <v>45513</v>
      </c>
      <c r="J108" s="33">
        <f t="shared" ca="1" si="9"/>
        <v>223</v>
      </c>
      <c r="K108" s="34">
        <v>45514</v>
      </c>
      <c r="L108" s="59">
        <f t="shared" ca="1" si="12"/>
        <v>1</v>
      </c>
      <c r="M108" s="34">
        <v>45516</v>
      </c>
      <c r="N108" s="47">
        <f t="shared" ca="1" si="13"/>
        <v>2</v>
      </c>
      <c r="O108" s="75"/>
      <c r="P108" s="75"/>
      <c r="Q108" s="47" t="str">
        <f t="shared" ca="1" si="14"/>
        <v/>
      </c>
      <c r="R108" s="34"/>
      <c r="S108" s="59" t="str">
        <f t="shared" ca="1" si="15"/>
        <v/>
      </c>
      <c r="T108" s="32"/>
      <c r="U108" s="33" t="str">
        <f t="shared" ca="1" si="16"/>
        <v/>
      </c>
      <c r="V108" s="34"/>
      <c r="W108" s="35"/>
      <c r="X108" s="36" t="str">
        <f t="shared" ca="1" si="10"/>
        <v>Overdue</v>
      </c>
      <c r="Y108" s="37"/>
      <c r="Z108" s="38" t="str">
        <f t="shared" si="11"/>
        <v/>
      </c>
    </row>
    <row r="109" spans="1:26" s="39" customFormat="1" hidden="1">
      <c r="A109" s="30">
        <v>106</v>
      </c>
      <c r="B109" s="31" t="s">
        <v>1066</v>
      </c>
      <c r="C109" s="31" t="s">
        <v>147</v>
      </c>
      <c r="D109" s="44" t="s">
        <v>32</v>
      </c>
      <c r="E109" s="72" t="str">
        <f>IFERROR(IF(INDEX(Sheet3!$B$2:$B$8, MATCH(D109, Sheet3!$A$2:$A$8, 0)) = 0, "", INDEX(Sheet3!$B$2:$B$8, MATCH(D109, Sheet3!$A$2:$A$8, 0))), "")</f>
        <v>Breakdown</v>
      </c>
      <c r="F109" s="31" t="s">
        <v>43</v>
      </c>
      <c r="G109" s="45" t="s">
        <v>44</v>
      </c>
      <c r="H109" s="63" t="str">
        <f>IFERROR(INDEX(Sheet3!$F$2:$F$114, MATCH(G109, Sheet3!$E$2:$E$114, 0)), "")</f>
        <v>SECURITY</v>
      </c>
      <c r="I109" s="32">
        <v>45513</v>
      </c>
      <c r="J109" s="33">
        <f t="shared" ca="1" si="9"/>
        <v>223</v>
      </c>
      <c r="K109" s="34">
        <v>45514</v>
      </c>
      <c r="L109" s="59">
        <f t="shared" ca="1" si="12"/>
        <v>1</v>
      </c>
      <c r="M109" s="34">
        <v>45516</v>
      </c>
      <c r="N109" s="47">
        <f t="shared" ca="1" si="13"/>
        <v>2</v>
      </c>
      <c r="O109" s="75">
        <v>45516</v>
      </c>
      <c r="P109" s="75">
        <v>45516</v>
      </c>
      <c r="Q109" s="47">
        <f t="shared" ca="1" si="14"/>
        <v>0</v>
      </c>
      <c r="R109" s="34">
        <v>45518</v>
      </c>
      <c r="S109" s="59">
        <f t="shared" ca="1" si="15"/>
        <v>8</v>
      </c>
      <c r="T109" s="32">
        <v>45526</v>
      </c>
      <c r="U109" s="33">
        <f t="shared" ca="1" si="16"/>
        <v>210</v>
      </c>
      <c r="V109" s="34"/>
      <c r="W109" s="35"/>
      <c r="X109" s="36" t="str">
        <f t="shared" ca="1" si="10"/>
        <v>Overdue</v>
      </c>
      <c r="Y109" s="37"/>
      <c r="Z109" s="38" t="str">
        <f t="shared" si="11"/>
        <v/>
      </c>
    </row>
    <row r="110" spans="1:26" s="39" customFormat="1" hidden="1">
      <c r="A110" s="30">
        <v>107</v>
      </c>
      <c r="B110" s="39" t="s">
        <v>1067</v>
      </c>
      <c r="C110" s="39" t="s">
        <v>1068</v>
      </c>
      <c r="D110" s="44" t="s">
        <v>32</v>
      </c>
      <c r="E110" s="72" t="str">
        <f>IFERROR(IF(INDEX(Sheet3!$B$2:$B$8, MATCH(D110, Sheet3!$A$2:$A$8, 0)) = 0, "", INDEX(Sheet3!$B$2:$B$8, MATCH(D110, Sheet3!$A$2:$A$8, 0))), "")</f>
        <v>Breakdown</v>
      </c>
      <c r="F110" s="31" t="s">
        <v>295</v>
      </c>
      <c r="G110" s="45" t="s">
        <v>84</v>
      </c>
      <c r="H110" s="63" t="str">
        <f>IFERROR(INDEX(Sheet3!$F$2:$F$114, MATCH(G110, Sheet3!$E$2:$E$114, 0)), "")</f>
        <v>OTHERS</v>
      </c>
      <c r="I110" s="32">
        <v>45511</v>
      </c>
      <c r="J110" s="33">
        <f t="shared" ca="1" si="9"/>
        <v>225</v>
      </c>
      <c r="K110" s="34">
        <v>45511</v>
      </c>
      <c r="L110" s="59">
        <f t="shared" ca="1" si="12"/>
        <v>0</v>
      </c>
      <c r="M110" s="34"/>
      <c r="N110" s="47">
        <f t="shared" ca="1" si="13"/>
        <v>225</v>
      </c>
      <c r="O110" s="75"/>
      <c r="P110" s="75"/>
      <c r="Q110" s="47" t="str">
        <f t="shared" ca="1" si="14"/>
        <v/>
      </c>
      <c r="R110" s="34"/>
      <c r="S110" s="59" t="str">
        <f t="shared" ca="1" si="15"/>
        <v/>
      </c>
      <c r="T110" s="32"/>
      <c r="U110" s="33" t="str">
        <f t="shared" ca="1" si="16"/>
        <v/>
      </c>
      <c r="V110" s="34"/>
      <c r="W110" s="35"/>
      <c r="X110" s="36" t="str">
        <f t="shared" ca="1" si="10"/>
        <v>Overdue</v>
      </c>
      <c r="Y110" s="37"/>
      <c r="Z110" s="38" t="str">
        <f t="shared" si="11"/>
        <v/>
      </c>
    </row>
    <row r="111" spans="1:26" s="39" customFormat="1" ht="26.25">
      <c r="A111" s="30">
        <v>108</v>
      </c>
      <c r="B111" s="31" t="s">
        <v>1069</v>
      </c>
      <c r="C111" s="31" t="s">
        <v>117</v>
      </c>
      <c r="D111" s="44" t="s">
        <v>32</v>
      </c>
      <c r="E111" s="72" t="str">
        <f>IFERROR(IF(INDEX(Sheet3!$B$2:$B$8, MATCH(D111, Sheet3!$A$2:$A$8, 0)) = 0, "", INDEX(Sheet3!$B$2:$B$8, MATCH(D111, Sheet3!$A$2:$A$8, 0))), "")</f>
        <v>Breakdown</v>
      </c>
      <c r="F111" s="31" t="s">
        <v>43</v>
      </c>
      <c r="G111" s="45" t="s">
        <v>84</v>
      </c>
      <c r="H111" s="63" t="str">
        <f>IFERROR(INDEX(Sheet3!$F$2:$F$114, MATCH(G111, Sheet3!$E$2:$E$114, 0)), "")</f>
        <v>OTHERS</v>
      </c>
      <c r="I111" s="32">
        <v>45511</v>
      </c>
      <c r="J111" s="33">
        <f t="shared" ca="1" si="9"/>
        <v>5</v>
      </c>
      <c r="K111" s="34">
        <v>45511</v>
      </c>
      <c r="L111" s="59">
        <f t="shared" ca="1" si="12"/>
        <v>0</v>
      </c>
      <c r="M111" s="34">
        <v>45516</v>
      </c>
      <c r="N111" s="47">
        <f t="shared" ca="1" si="13"/>
        <v>5</v>
      </c>
      <c r="O111" s="75">
        <v>45516</v>
      </c>
      <c r="P111" s="75">
        <v>45516</v>
      </c>
      <c r="Q111" s="47">
        <f t="shared" ca="1" si="14"/>
        <v>0</v>
      </c>
      <c r="R111" s="34">
        <v>45516</v>
      </c>
      <c r="S111" s="59">
        <f t="shared" ca="1" si="15"/>
        <v>0</v>
      </c>
      <c r="T111" s="32">
        <v>45516</v>
      </c>
      <c r="U111" s="33">
        <f t="shared" ca="1" si="16"/>
        <v>0</v>
      </c>
      <c r="V111" s="34"/>
      <c r="W111" s="35"/>
      <c r="X111" s="36" t="str">
        <f t="shared" ca="1" si="10"/>
        <v>Completed</v>
      </c>
      <c r="Y111" s="37">
        <v>45516</v>
      </c>
      <c r="Z111" s="38">
        <f t="shared" si="11"/>
        <v>0</v>
      </c>
    </row>
    <row r="112" spans="1:26" s="39" customFormat="1" ht="26.25">
      <c r="A112" s="30">
        <v>109</v>
      </c>
      <c r="B112" s="31" t="s">
        <v>539</v>
      </c>
      <c r="C112" s="31" t="s">
        <v>117</v>
      </c>
      <c r="D112" s="44" t="s">
        <v>59</v>
      </c>
      <c r="E112" s="72" t="str">
        <f>IFERROR(IF(INDEX(Sheet3!$B$2:$B$8, MATCH(D112, Sheet3!$A$2:$A$8, 0)) = 0, "", INDEX(Sheet3!$B$2:$B$8, MATCH(D112, Sheet3!$A$2:$A$8, 0))), "")</f>
        <v>Preventive</v>
      </c>
      <c r="F112" s="31" t="s">
        <v>337</v>
      </c>
      <c r="G112" s="45" t="s">
        <v>202</v>
      </c>
      <c r="H112" s="63" t="str">
        <f>IFERROR(INDEX(Sheet3!$F$2:$F$114, MATCH(G112, Sheet3!$E$2:$E$114, 0)), "")</f>
        <v>GENERATOR</v>
      </c>
      <c r="I112" s="32">
        <v>45511</v>
      </c>
      <c r="J112" s="33">
        <f t="shared" ca="1" si="9"/>
        <v>1</v>
      </c>
      <c r="K112" s="34">
        <v>45511</v>
      </c>
      <c r="L112" s="59">
        <f t="shared" ca="1" si="12"/>
        <v>0</v>
      </c>
      <c r="M112" s="34">
        <v>45512</v>
      </c>
      <c r="N112" s="47">
        <f t="shared" ca="1" si="13"/>
        <v>1</v>
      </c>
      <c r="O112" s="75">
        <v>45512</v>
      </c>
      <c r="P112" s="75">
        <v>45512</v>
      </c>
      <c r="Q112" s="47">
        <f t="shared" ca="1" si="14"/>
        <v>0</v>
      </c>
      <c r="R112" s="34">
        <v>45512</v>
      </c>
      <c r="S112" s="59">
        <f t="shared" ca="1" si="15"/>
        <v>0</v>
      </c>
      <c r="T112" s="32">
        <v>45512</v>
      </c>
      <c r="U112" s="33">
        <f t="shared" ca="1" si="16"/>
        <v>0</v>
      </c>
      <c r="V112" s="34"/>
      <c r="W112" s="35"/>
      <c r="X112" s="36" t="str">
        <f t="shared" ca="1" si="10"/>
        <v>Completed</v>
      </c>
      <c r="Y112" s="37">
        <v>45512</v>
      </c>
      <c r="Z112" s="38">
        <f t="shared" si="11"/>
        <v>0</v>
      </c>
    </row>
    <row r="113" spans="1:26" s="39" customFormat="1" ht="26.25">
      <c r="A113" s="30">
        <v>110</v>
      </c>
      <c r="B113" s="31" t="s">
        <v>1070</v>
      </c>
      <c r="C113" s="31" t="s">
        <v>117</v>
      </c>
      <c r="D113" s="44" t="s">
        <v>32</v>
      </c>
      <c r="E113" s="72" t="str">
        <f>IFERROR(IF(INDEX(Sheet3!$B$2:$B$8, MATCH(D113, Sheet3!$A$2:$A$8, 0)) = 0, "", INDEX(Sheet3!$B$2:$B$8, MATCH(D113, Sheet3!$A$2:$A$8, 0))), "")</f>
        <v>Breakdown</v>
      </c>
      <c r="F113" s="31" t="s">
        <v>370</v>
      </c>
      <c r="G113" s="45" t="s">
        <v>84</v>
      </c>
      <c r="H113" s="63" t="str">
        <f>IFERROR(INDEX(Sheet3!$F$2:$F$114, MATCH(G113, Sheet3!$E$2:$E$114, 0)), "")</f>
        <v>OTHERS</v>
      </c>
      <c r="I113" s="32">
        <v>45511</v>
      </c>
      <c r="J113" s="33">
        <f t="shared" ca="1" si="9"/>
        <v>1</v>
      </c>
      <c r="K113" s="34">
        <v>45511</v>
      </c>
      <c r="L113" s="59">
        <f t="shared" ca="1" si="12"/>
        <v>0</v>
      </c>
      <c r="M113" s="34">
        <v>45512</v>
      </c>
      <c r="N113" s="47">
        <f t="shared" ca="1" si="13"/>
        <v>1</v>
      </c>
      <c r="O113" s="75">
        <v>45512</v>
      </c>
      <c r="P113" s="75">
        <v>45512</v>
      </c>
      <c r="Q113" s="47">
        <f t="shared" ca="1" si="14"/>
        <v>0</v>
      </c>
      <c r="R113" s="34">
        <v>45512</v>
      </c>
      <c r="S113" s="59">
        <f t="shared" ca="1" si="15"/>
        <v>0</v>
      </c>
      <c r="T113" s="32">
        <v>45512</v>
      </c>
      <c r="U113" s="33">
        <f t="shared" ca="1" si="16"/>
        <v>0</v>
      </c>
      <c r="V113" s="34"/>
      <c r="W113" s="35"/>
      <c r="X113" s="36" t="str">
        <f t="shared" ca="1" si="10"/>
        <v>Completed</v>
      </c>
      <c r="Y113" s="37">
        <v>45512</v>
      </c>
      <c r="Z113" s="38">
        <f t="shared" si="11"/>
        <v>0</v>
      </c>
    </row>
    <row r="114" spans="1:26" s="39" customFormat="1" ht="26.25">
      <c r="A114" s="30">
        <v>111</v>
      </c>
      <c r="B114" s="31" t="s">
        <v>1071</v>
      </c>
      <c r="C114" s="31" t="s">
        <v>117</v>
      </c>
      <c r="D114" s="44" t="s">
        <v>32</v>
      </c>
      <c r="E114" s="72" t="str">
        <f>IFERROR(IF(INDEX(Sheet3!$B$2:$B$8, MATCH(D114, Sheet3!$A$2:$A$8, 0)) = 0, "", INDEX(Sheet3!$B$2:$B$8, MATCH(D114, Sheet3!$A$2:$A$8, 0))), "")</f>
        <v>Breakdown</v>
      </c>
      <c r="F114" s="31" t="s">
        <v>295</v>
      </c>
      <c r="G114" s="45" t="s">
        <v>947</v>
      </c>
      <c r="H114" s="63" t="str">
        <f>IFERROR(INDEX(Sheet3!$F$2:$F$114, MATCH(G114, Sheet3!$E$2:$E$114, 0)), "")</f>
        <v>FURNITURE</v>
      </c>
      <c r="I114" s="32">
        <v>45513</v>
      </c>
      <c r="J114" s="33">
        <f t="shared" ca="1" si="9"/>
        <v>1</v>
      </c>
      <c r="K114" s="34">
        <v>45513</v>
      </c>
      <c r="L114" s="59">
        <f t="shared" ca="1" si="12"/>
        <v>0</v>
      </c>
      <c r="M114" s="34">
        <v>45514</v>
      </c>
      <c r="N114" s="47">
        <f t="shared" ca="1" si="13"/>
        <v>1</v>
      </c>
      <c r="O114" s="75">
        <v>45514</v>
      </c>
      <c r="P114" s="75">
        <v>45514</v>
      </c>
      <c r="Q114" s="47">
        <f t="shared" ca="1" si="14"/>
        <v>0</v>
      </c>
      <c r="R114" s="34">
        <v>45514</v>
      </c>
      <c r="S114" s="59">
        <f t="shared" ca="1" si="15"/>
        <v>0</v>
      </c>
      <c r="T114" s="32">
        <v>45514</v>
      </c>
      <c r="U114" s="33">
        <f t="shared" ca="1" si="16"/>
        <v>0</v>
      </c>
      <c r="V114" s="34"/>
      <c r="W114" s="35"/>
      <c r="X114" s="36" t="str">
        <f t="shared" ca="1" si="10"/>
        <v>Completed</v>
      </c>
      <c r="Y114" s="37">
        <v>45514</v>
      </c>
      <c r="Z114" s="38">
        <f t="shared" si="11"/>
        <v>0</v>
      </c>
    </row>
    <row r="115" spans="1:26" s="39" customFormat="1" hidden="1">
      <c r="A115" s="30">
        <v>112</v>
      </c>
      <c r="B115" s="31" t="s">
        <v>1072</v>
      </c>
      <c r="C115" s="31" t="s">
        <v>117</v>
      </c>
      <c r="D115" s="44" t="s">
        <v>32</v>
      </c>
      <c r="E115" s="72" t="str">
        <f>IFERROR(IF(INDEX(Sheet3!$B$2:$B$8, MATCH(D115, Sheet3!$A$2:$A$8, 0)) = 0, "", INDEX(Sheet3!$B$2:$B$8, MATCH(D115, Sheet3!$A$2:$A$8, 0))), "")</f>
        <v>Breakdown</v>
      </c>
      <c r="F115" s="31" t="s">
        <v>324</v>
      </c>
      <c r="G115" s="45" t="s">
        <v>97</v>
      </c>
      <c r="H115" s="63" t="str">
        <f>IFERROR(INDEX(Sheet3!$F$2:$F$114, MATCH(G115, Sheet3!$E$2:$E$114, 0)), "")</f>
        <v>HVAC</v>
      </c>
      <c r="I115" s="32">
        <v>45513</v>
      </c>
      <c r="J115" s="33">
        <f t="shared" ca="1" si="9"/>
        <v>223</v>
      </c>
      <c r="K115" s="34">
        <v>45513</v>
      </c>
      <c r="L115" s="59">
        <f t="shared" ca="1" si="12"/>
        <v>0</v>
      </c>
      <c r="M115" s="34">
        <v>45518</v>
      </c>
      <c r="N115" s="47">
        <f t="shared" ca="1" si="13"/>
        <v>5</v>
      </c>
      <c r="O115" s="75">
        <v>45518</v>
      </c>
      <c r="P115" s="75">
        <v>45519</v>
      </c>
      <c r="Q115" s="47">
        <f t="shared" ca="1" si="14"/>
        <v>1</v>
      </c>
      <c r="R115" s="34">
        <v>45526</v>
      </c>
      <c r="S115" s="59">
        <f t="shared" ca="1" si="15"/>
        <v>210</v>
      </c>
      <c r="T115" s="32"/>
      <c r="U115" s="33" t="str">
        <f t="shared" ca="1" si="16"/>
        <v/>
      </c>
      <c r="V115" s="34"/>
      <c r="W115" s="35">
        <v>85000</v>
      </c>
      <c r="X115" s="36" t="str">
        <f t="shared" ca="1" si="10"/>
        <v>Overdue</v>
      </c>
      <c r="Y115" s="37"/>
      <c r="Z115" s="38" t="str">
        <f t="shared" si="11"/>
        <v/>
      </c>
    </row>
    <row r="116" spans="1:26" s="39" customFormat="1" hidden="1">
      <c r="A116" s="30">
        <v>113</v>
      </c>
      <c r="B116" s="31" t="s">
        <v>1073</v>
      </c>
      <c r="C116" s="31" t="s">
        <v>332</v>
      </c>
      <c r="D116" s="44" t="s">
        <v>32</v>
      </c>
      <c r="E116" s="72" t="str">
        <f>IFERROR(IF(INDEX(Sheet3!$B$2:$B$8, MATCH(D116, Sheet3!$A$2:$A$8, 0)) = 0, "", INDEX(Sheet3!$B$2:$B$8, MATCH(D116, Sheet3!$A$2:$A$8, 0))), "")</f>
        <v>Breakdown</v>
      </c>
      <c r="F116" s="31" t="s">
        <v>51</v>
      </c>
      <c r="G116" s="45" t="s">
        <v>279</v>
      </c>
      <c r="H116" s="63" t="str">
        <f>IFERROR(INDEX(Sheet3!$F$2:$F$114, MATCH(G116, Sheet3!$E$2:$E$114, 0)), "")</f>
        <v>BUILDING</v>
      </c>
      <c r="I116" s="32">
        <v>45510</v>
      </c>
      <c r="J116" s="33">
        <f t="shared" ca="1" si="9"/>
        <v>226</v>
      </c>
      <c r="K116" s="34">
        <v>45510</v>
      </c>
      <c r="L116" s="59">
        <f t="shared" ca="1" si="12"/>
        <v>0</v>
      </c>
      <c r="M116" s="34">
        <v>45510</v>
      </c>
      <c r="N116" s="47">
        <f t="shared" ca="1" si="13"/>
        <v>0</v>
      </c>
      <c r="O116" s="75">
        <v>45510</v>
      </c>
      <c r="P116" s="75">
        <v>45515</v>
      </c>
      <c r="Q116" s="47">
        <f t="shared" ca="1" si="14"/>
        <v>5</v>
      </c>
      <c r="R116" s="34">
        <v>45516</v>
      </c>
      <c r="S116" s="59">
        <f t="shared" ca="1" si="15"/>
        <v>220</v>
      </c>
      <c r="T116" s="32"/>
      <c r="U116" s="33" t="str">
        <f t="shared" ca="1" si="16"/>
        <v/>
      </c>
      <c r="V116" s="34"/>
      <c r="W116" s="35">
        <v>710000</v>
      </c>
      <c r="X116" s="36" t="str">
        <f t="shared" ca="1" si="10"/>
        <v>Overdue</v>
      </c>
      <c r="Y116" s="37"/>
      <c r="Z116" s="38" t="str">
        <f t="shared" si="11"/>
        <v/>
      </c>
    </row>
    <row r="117" spans="1:26" s="39" customFormat="1" hidden="1">
      <c r="A117" s="30">
        <v>114</v>
      </c>
      <c r="B117" s="31" t="s">
        <v>1073</v>
      </c>
      <c r="C117" s="31" t="s">
        <v>216</v>
      </c>
      <c r="D117" s="44" t="s">
        <v>32</v>
      </c>
      <c r="E117" s="72" t="str">
        <f>IFERROR(IF(INDEX(Sheet3!$B$2:$B$8, MATCH(D117, Sheet3!$A$2:$A$8, 0)) = 0, "", INDEX(Sheet3!$B$2:$B$8, MATCH(D117, Sheet3!$A$2:$A$8, 0))), "")</f>
        <v>Breakdown</v>
      </c>
      <c r="F117" s="31" t="s">
        <v>51</v>
      </c>
      <c r="G117" s="45" t="s">
        <v>279</v>
      </c>
      <c r="H117" s="63" t="str">
        <f>IFERROR(INDEX(Sheet3!$F$2:$F$114, MATCH(G117, Sheet3!$E$2:$E$114, 0)), "")</f>
        <v>BUILDING</v>
      </c>
      <c r="I117" s="32">
        <v>45510</v>
      </c>
      <c r="J117" s="33">
        <f t="shared" ca="1" si="9"/>
        <v>226</v>
      </c>
      <c r="K117" s="34">
        <v>45510</v>
      </c>
      <c r="L117" s="59">
        <f t="shared" ca="1" si="12"/>
        <v>0</v>
      </c>
      <c r="M117" s="34">
        <v>45510</v>
      </c>
      <c r="N117" s="47">
        <f t="shared" ca="1" si="13"/>
        <v>0</v>
      </c>
      <c r="O117" s="75">
        <v>45510</v>
      </c>
      <c r="P117" s="75">
        <v>45515</v>
      </c>
      <c r="Q117" s="47">
        <f t="shared" ca="1" si="14"/>
        <v>5</v>
      </c>
      <c r="R117" s="34"/>
      <c r="S117" s="59" t="str">
        <f t="shared" ca="1" si="15"/>
        <v/>
      </c>
      <c r="T117" s="32"/>
      <c r="U117" s="33" t="str">
        <f t="shared" ca="1" si="16"/>
        <v/>
      </c>
      <c r="V117" s="34"/>
      <c r="W117" s="35">
        <v>1000000</v>
      </c>
      <c r="X117" s="36" t="str">
        <f t="shared" ca="1" si="10"/>
        <v>Overdue</v>
      </c>
      <c r="Y117" s="37"/>
      <c r="Z117" s="38" t="str">
        <f t="shared" si="11"/>
        <v/>
      </c>
    </row>
    <row r="118" spans="1:26" s="39" customFormat="1" hidden="1">
      <c r="A118" s="30">
        <v>115</v>
      </c>
      <c r="B118" s="31" t="s">
        <v>1073</v>
      </c>
      <c r="C118" s="31" t="s">
        <v>389</v>
      </c>
      <c r="D118" s="44" t="s">
        <v>32</v>
      </c>
      <c r="E118" s="72" t="str">
        <f>IFERROR(IF(INDEX(Sheet3!$B$2:$B$8, MATCH(D118, Sheet3!$A$2:$A$8, 0)) = 0, "", INDEX(Sheet3!$B$2:$B$8, MATCH(D118, Sheet3!$A$2:$A$8, 0))), "")</f>
        <v>Breakdown</v>
      </c>
      <c r="F118" s="31" t="s">
        <v>51</v>
      </c>
      <c r="G118" s="45" t="s">
        <v>279</v>
      </c>
      <c r="H118" s="63" t="str">
        <f>IFERROR(INDEX(Sheet3!$F$2:$F$114, MATCH(G118, Sheet3!$E$2:$E$114, 0)), "")</f>
        <v>BUILDING</v>
      </c>
      <c r="I118" s="32">
        <v>45510</v>
      </c>
      <c r="J118" s="33">
        <f t="shared" ca="1" si="9"/>
        <v>226</v>
      </c>
      <c r="K118" s="34">
        <v>45510</v>
      </c>
      <c r="L118" s="59">
        <f t="shared" ca="1" si="12"/>
        <v>0</v>
      </c>
      <c r="M118" s="34">
        <v>45510</v>
      </c>
      <c r="N118" s="47">
        <f t="shared" ca="1" si="13"/>
        <v>0</v>
      </c>
      <c r="O118" s="75">
        <v>45510</v>
      </c>
      <c r="P118" s="75">
        <v>45515</v>
      </c>
      <c r="Q118" s="47">
        <f t="shared" ca="1" si="14"/>
        <v>5</v>
      </c>
      <c r="R118" s="34"/>
      <c r="S118" s="59" t="str">
        <f t="shared" ca="1" si="15"/>
        <v/>
      </c>
      <c r="T118" s="32"/>
      <c r="U118" s="33" t="str">
        <f t="shared" ca="1" si="16"/>
        <v/>
      </c>
      <c r="V118" s="34"/>
      <c r="W118" s="35">
        <v>950000</v>
      </c>
      <c r="X118" s="36" t="str">
        <f t="shared" ca="1" si="10"/>
        <v>Overdue</v>
      </c>
      <c r="Y118" s="37"/>
      <c r="Z118" s="38" t="str">
        <f t="shared" si="11"/>
        <v/>
      </c>
    </row>
    <row r="119" spans="1:26" s="39" customFormat="1" hidden="1">
      <c r="A119" s="30">
        <v>116</v>
      </c>
      <c r="B119" s="31" t="s">
        <v>1073</v>
      </c>
      <c r="C119" s="31" t="s">
        <v>237</v>
      </c>
      <c r="D119" s="44" t="s">
        <v>32</v>
      </c>
      <c r="E119" s="72" t="str">
        <f>IFERROR(IF(INDEX(Sheet3!$B$2:$B$8, MATCH(D119, Sheet3!$A$2:$A$8, 0)) = 0, "", INDEX(Sheet3!$B$2:$B$8, MATCH(D119, Sheet3!$A$2:$A$8, 0))), "")</f>
        <v>Breakdown</v>
      </c>
      <c r="F119" s="31" t="s">
        <v>51</v>
      </c>
      <c r="G119" s="45" t="s">
        <v>279</v>
      </c>
      <c r="H119" s="63" t="str">
        <f>IFERROR(INDEX(Sheet3!$F$2:$F$114, MATCH(G119, Sheet3!$E$2:$E$114, 0)), "")</f>
        <v>BUILDING</v>
      </c>
      <c r="I119" s="32">
        <v>45510</v>
      </c>
      <c r="J119" s="33">
        <f t="shared" ca="1" si="9"/>
        <v>226</v>
      </c>
      <c r="K119" s="34">
        <v>45510</v>
      </c>
      <c r="L119" s="59">
        <f t="shared" ca="1" si="12"/>
        <v>0</v>
      </c>
      <c r="M119" s="34">
        <v>45510</v>
      </c>
      <c r="N119" s="47">
        <f t="shared" ca="1" si="13"/>
        <v>0</v>
      </c>
      <c r="O119" s="75">
        <v>45510</v>
      </c>
      <c r="P119" s="75">
        <v>45515</v>
      </c>
      <c r="Q119" s="47">
        <f t="shared" ca="1" si="14"/>
        <v>5</v>
      </c>
      <c r="R119" s="34"/>
      <c r="S119" s="59" t="str">
        <f t="shared" ca="1" si="15"/>
        <v/>
      </c>
      <c r="T119" s="32"/>
      <c r="U119" s="33" t="str">
        <f t="shared" ca="1" si="16"/>
        <v/>
      </c>
      <c r="V119" s="34"/>
      <c r="W119" s="35">
        <v>950000</v>
      </c>
      <c r="X119" s="36" t="str">
        <f t="shared" ca="1" si="10"/>
        <v>Overdue</v>
      </c>
      <c r="Y119" s="37"/>
      <c r="Z119" s="38" t="str">
        <f t="shared" si="11"/>
        <v/>
      </c>
    </row>
    <row r="120" spans="1:26" s="39" customFormat="1" hidden="1">
      <c r="A120" s="30">
        <v>117</v>
      </c>
      <c r="B120" s="31" t="s">
        <v>1073</v>
      </c>
      <c r="C120" s="31" t="s">
        <v>151</v>
      </c>
      <c r="D120" s="44" t="s">
        <v>32</v>
      </c>
      <c r="E120" s="72" t="str">
        <f>IFERROR(IF(INDEX(Sheet3!$B$2:$B$8, MATCH(D120, Sheet3!$A$2:$A$8, 0)) = 0, "", INDEX(Sheet3!$B$2:$B$8, MATCH(D120, Sheet3!$A$2:$A$8, 0))), "")</f>
        <v>Breakdown</v>
      </c>
      <c r="F120" s="31" t="s">
        <v>51</v>
      </c>
      <c r="G120" s="45" t="s">
        <v>279</v>
      </c>
      <c r="H120" s="63" t="str">
        <f>IFERROR(INDEX(Sheet3!$F$2:$F$114, MATCH(G120, Sheet3!$E$2:$E$114, 0)), "")</f>
        <v>BUILDING</v>
      </c>
      <c r="I120" s="32">
        <v>45510</v>
      </c>
      <c r="J120" s="33">
        <f t="shared" ca="1" si="9"/>
        <v>226</v>
      </c>
      <c r="K120" s="34">
        <v>45510</v>
      </c>
      <c r="L120" s="59">
        <f t="shared" ca="1" si="12"/>
        <v>0</v>
      </c>
      <c r="M120" s="34">
        <v>45510</v>
      </c>
      <c r="N120" s="47">
        <f t="shared" ca="1" si="13"/>
        <v>0</v>
      </c>
      <c r="O120" s="75">
        <v>45510</v>
      </c>
      <c r="P120" s="75">
        <v>45515</v>
      </c>
      <c r="Q120" s="47">
        <f t="shared" ca="1" si="14"/>
        <v>5</v>
      </c>
      <c r="R120" s="34"/>
      <c r="S120" s="59" t="str">
        <f t="shared" ca="1" si="15"/>
        <v/>
      </c>
      <c r="T120" s="32"/>
      <c r="U120" s="33" t="str">
        <f t="shared" ca="1" si="16"/>
        <v/>
      </c>
      <c r="V120" s="34"/>
      <c r="W120" s="35">
        <v>900000</v>
      </c>
      <c r="X120" s="36" t="str">
        <f t="shared" ca="1" si="10"/>
        <v>Overdue</v>
      </c>
      <c r="Y120" s="37"/>
      <c r="Z120" s="38" t="str">
        <f t="shared" si="11"/>
        <v/>
      </c>
    </row>
    <row r="121" spans="1:26" s="39" customFormat="1" hidden="1">
      <c r="A121" s="30">
        <v>118</v>
      </c>
      <c r="B121" s="31" t="s">
        <v>1074</v>
      </c>
      <c r="C121" s="31" t="s">
        <v>389</v>
      </c>
      <c r="D121" s="44" t="s">
        <v>32</v>
      </c>
      <c r="E121" s="72" t="str">
        <f>IFERROR(IF(INDEX(Sheet3!$B$2:$B$8, MATCH(D121, Sheet3!$A$2:$A$8, 0)) = 0, "", INDEX(Sheet3!$B$2:$B$8, MATCH(D121, Sheet3!$A$2:$A$8, 0))), "")</f>
        <v>Breakdown</v>
      </c>
      <c r="F121" s="31" t="s">
        <v>33</v>
      </c>
      <c r="G121" s="45" t="s">
        <v>84</v>
      </c>
      <c r="H121" s="63" t="str">
        <f>IFERROR(INDEX(Sheet3!$F$2:$F$114, MATCH(G121, Sheet3!$E$2:$E$114, 0)), "")</f>
        <v>OTHERS</v>
      </c>
      <c r="I121" s="32">
        <v>45515</v>
      </c>
      <c r="J121" s="33">
        <f t="shared" ca="1" si="9"/>
        <v>221</v>
      </c>
      <c r="K121" s="34">
        <v>45515</v>
      </c>
      <c r="L121" s="59">
        <f t="shared" ca="1" si="12"/>
        <v>0</v>
      </c>
      <c r="M121" s="34"/>
      <c r="N121" s="47">
        <f t="shared" ca="1" si="13"/>
        <v>221</v>
      </c>
      <c r="O121" s="75"/>
      <c r="P121" s="75"/>
      <c r="Q121" s="47" t="str">
        <f t="shared" ca="1" si="14"/>
        <v/>
      </c>
      <c r="R121" s="34"/>
      <c r="S121" s="59" t="str">
        <f t="shared" ca="1" si="15"/>
        <v/>
      </c>
      <c r="T121" s="32"/>
      <c r="U121" s="33" t="str">
        <f t="shared" ca="1" si="16"/>
        <v/>
      </c>
      <c r="V121" s="34"/>
      <c r="W121" s="35"/>
      <c r="X121" s="36" t="str">
        <f t="shared" ca="1" si="10"/>
        <v>Overdue</v>
      </c>
      <c r="Y121" s="37"/>
      <c r="Z121" s="38" t="str">
        <f t="shared" si="11"/>
        <v/>
      </c>
    </row>
    <row r="122" spans="1:26" s="39" customFormat="1" hidden="1">
      <c r="A122" s="30">
        <v>119</v>
      </c>
      <c r="B122" s="31" t="s">
        <v>1075</v>
      </c>
      <c r="C122" s="31" t="s">
        <v>310</v>
      </c>
      <c r="D122" s="44" t="s">
        <v>59</v>
      </c>
      <c r="E122" s="72" t="str">
        <f>IFERROR(IF(INDEX(Sheet3!$B$2:$B$8, MATCH(D122, Sheet3!$A$2:$A$8, 0)) = 0, "", INDEX(Sheet3!$B$2:$B$8, MATCH(D122, Sheet3!$A$2:$A$8, 0))), "")</f>
        <v>Preventive</v>
      </c>
      <c r="F122" s="31" t="s">
        <v>562</v>
      </c>
      <c r="G122" s="45" t="s">
        <v>202</v>
      </c>
      <c r="H122" s="63" t="str">
        <f>IFERROR(INDEX(Sheet3!$F$2:$F$114, MATCH(G122, Sheet3!$E$2:$E$114, 0)), "")</f>
        <v>GENERATOR</v>
      </c>
      <c r="I122" s="32">
        <v>45515</v>
      </c>
      <c r="J122" s="33">
        <f t="shared" ca="1" si="9"/>
        <v>221</v>
      </c>
      <c r="K122" s="34">
        <v>45515</v>
      </c>
      <c r="L122" s="59">
        <f t="shared" ca="1" si="12"/>
        <v>0</v>
      </c>
      <c r="M122" s="34">
        <v>45516</v>
      </c>
      <c r="N122" s="47">
        <f t="shared" ca="1" si="13"/>
        <v>1</v>
      </c>
      <c r="O122" s="75">
        <v>45516</v>
      </c>
      <c r="P122" s="75">
        <v>45516</v>
      </c>
      <c r="Q122" s="47">
        <f t="shared" ca="1" si="14"/>
        <v>0</v>
      </c>
      <c r="R122" s="34">
        <v>45516</v>
      </c>
      <c r="S122" s="59">
        <f t="shared" ca="1" si="15"/>
        <v>0</v>
      </c>
      <c r="T122" s="32">
        <v>45516</v>
      </c>
      <c r="U122" s="33">
        <f t="shared" ca="1" si="16"/>
        <v>220</v>
      </c>
      <c r="V122" s="34"/>
      <c r="W122" s="35"/>
      <c r="X122" s="36" t="str">
        <f t="shared" ca="1" si="10"/>
        <v>Overdue</v>
      </c>
      <c r="Y122" s="37"/>
      <c r="Z122" s="38" t="str">
        <f t="shared" si="11"/>
        <v/>
      </c>
    </row>
    <row r="123" spans="1:26" s="39" customFormat="1" hidden="1">
      <c r="A123" s="30">
        <v>120</v>
      </c>
      <c r="B123" s="31" t="s">
        <v>1076</v>
      </c>
      <c r="C123" s="31" t="s">
        <v>523</v>
      </c>
      <c r="D123" s="44" t="s">
        <v>32</v>
      </c>
      <c r="E123" s="72" t="str">
        <f>IFERROR(IF(INDEX(Sheet3!$B$2:$B$8, MATCH(D123, Sheet3!$A$2:$A$8, 0)) = 0, "", INDEX(Sheet3!$B$2:$B$8, MATCH(D123, Sheet3!$A$2:$A$8, 0))), "")</f>
        <v>Breakdown</v>
      </c>
      <c r="F123" s="31" t="s">
        <v>134</v>
      </c>
      <c r="G123" s="45" t="s">
        <v>185</v>
      </c>
      <c r="H123" s="63" t="str">
        <f>IFERROR(INDEX(Sheet3!$F$2:$F$114, MATCH(G123, Sheet3!$E$2:$E$114, 0)), "")</f>
        <v>KITCHEN_EQUIPMENT</v>
      </c>
      <c r="I123" s="32">
        <v>45515</v>
      </c>
      <c r="J123" s="33">
        <f t="shared" ca="1" si="9"/>
        <v>221</v>
      </c>
      <c r="K123" s="34">
        <v>45515</v>
      </c>
      <c r="L123" s="59">
        <f t="shared" ca="1" si="12"/>
        <v>0</v>
      </c>
      <c r="M123" s="34"/>
      <c r="N123" s="47">
        <f t="shared" ca="1" si="13"/>
        <v>221</v>
      </c>
      <c r="O123" s="75"/>
      <c r="P123" s="75"/>
      <c r="Q123" s="47" t="str">
        <f t="shared" ca="1" si="14"/>
        <v/>
      </c>
      <c r="R123" s="34"/>
      <c r="S123" s="59" t="str">
        <f t="shared" ca="1" si="15"/>
        <v/>
      </c>
      <c r="T123" s="32"/>
      <c r="U123" s="33" t="str">
        <f t="shared" ca="1" si="16"/>
        <v/>
      </c>
      <c r="V123" s="34"/>
      <c r="W123" s="35"/>
      <c r="X123" s="36" t="str">
        <f t="shared" ca="1" si="10"/>
        <v>Overdue</v>
      </c>
      <c r="Y123" s="37"/>
      <c r="Z123" s="38" t="str">
        <f t="shared" si="11"/>
        <v/>
      </c>
    </row>
    <row r="124" spans="1:26" s="39" customFormat="1" hidden="1">
      <c r="A124" s="30">
        <v>121</v>
      </c>
      <c r="B124" s="31" t="s">
        <v>1077</v>
      </c>
      <c r="C124" s="31" t="s">
        <v>384</v>
      </c>
      <c r="D124" s="44" t="s">
        <v>32</v>
      </c>
      <c r="E124" s="72" t="str">
        <f>IFERROR(IF(INDEX(Sheet3!$B$2:$B$8, MATCH(D124, Sheet3!$A$2:$A$8, 0)) = 0, "", INDEX(Sheet3!$B$2:$B$8, MATCH(D124, Sheet3!$A$2:$A$8, 0))), "")</f>
        <v>Breakdown</v>
      </c>
      <c r="F124" s="31" t="s">
        <v>212</v>
      </c>
      <c r="G124" s="45" t="s">
        <v>122</v>
      </c>
      <c r="H124" s="63" t="str">
        <f>IFERROR(INDEX(Sheet3!$F$2:$F$114, MATCH(G124, Sheet3!$E$2:$E$114, 0)), "")</f>
        <v>KITCHEN_EQUIPMENT</v>
      </c>
      <c r="I124" s="32">
        <v>45510</v>
      </c>
      <c r="J124" s="33">
        <f t="shared" ca="1" si="9"/>
        <v>226</v>
      </c>
      <c r="K124" s="34">
        <v>45510</v>
      </c>
      <c r="L124" s="59">
        <f t="shared" ca="1" si="12"/>
        <v>0</v>
      </c>
      <c r="M124" s="34"/>
      <c r="N124" s="47">
        <f t="shared" ca="1" si="13"/>
        <v>226</v>
      </c>
      <c r="O124" s="75"/>
      <c r="P124" s="75"/>
      <c r="Q124" s="47" t="str">
        <f t="shared" ca="1" si="14"/>
        <v/>
      </c>
      <c r="R124" s="34"/>
      <c r="S124" s="59" t="str">
        <f t="shared" ca="1" si="15"/>
        <v/>
      </c>
      <c r="T124" s="32"/>
      <c r="U124" s="33" t="str">
        <f t="shared" ca="1" si="16"/>
        <v/>
      </c>
      <c r="V124" s="34"/>
      <c r="W124" s="35"/>
      <c r="X124" s="36" t="str">
        <f t="shared" ca="1" si="10"/>
        <v>Overdue</v>
      </c>
      <c r="Y124" s="37"/>
      <c r="Z124" s="38" t="str">
        <f t="shared" si="11"/>
        <v/>
      </c>
    </row>
    <row r="125" spans="1:26" s="39" customFormat="1" hidden="1">
      <c r="A125" s="30">
        <v>122</v>
      </c>
      <c r="B125" s="31" t="s">
        <v>1078</v>
      </c>
      <c r="C125" s="31" t="s">
        <v>219</v>
      </c>
      <c r="D125" s="44" t="s">
        <v>32</v>
      </c>
      <c r="E125" s="72" t="str">
        <f>IFERROR(IF(INDEX(Sheet3!$B$2:$B$8, MATCH(D125, Sheet3!$A$2:$A$8, 0)) = 0, "", INDEX(Sheet3!$B$2:$B$8, MATCH(D125, Sheet3!$A$2:$A$8, 0))), "")</f>
        <v>Breakdown</v>
      </c>
      <c r="F125" s="31" t="s">
        <v>212</v>
      </c>
      <c r="G125" s="45" t="s">
        <v>84</v>
      </c>
      <c r="H125" s="63" t="str">
        <f>IFERROR(INDEX(Sheet3!$F$2:$F$114, MATCH(G125, Sheet3!$E$2:$E$114, 0)), "")</f>
        <v>OTHERS</v>
      </c>
      <c r="I125" s="32">
        <v>45508</v>
      </c>
      <c r="J125" s="33">
        <f t="shared" ca="1" si="9"/>
        <v>228</v>
      </c>
      <c r="K125" s="34">
        <v>45509</v>
      </c>
      <c r="L125" s="59">
        <f t="shared" ca="1" si="12"/>
        <v>1</v>
      </c>
      <c r="M125" s="34">
        <v>45515</v>
      </c>
      <c r="N125" s="47">
        <f t="shared" ca="1" si="13"/>
        <v>6</v>
      </c>
      <c r="O125" s="75"/>
      <c r="P125" s="75"/>
      <c r="Q125" s="47" t="str">
        <f t="shared" ca="1" si="14"/>
        <v/>
      </c>
      <c r="R125" s="34"/>
      <c r="S125" s="59" t="str">
        <f t="shared" ca="1" si="15"/>
        <v/>
      </c>
      <c r="T125" s="32"/>
      <c r="U125" s="33" t="str">
        <f t="shared" ca="1" si="16"/>
        <v/>
      </c>
      <c r="V125" s="34"/>
      <c r="W125" s="35"/>
      <c r="X125" s="36" t="str">
        <f t="shared" ca="1" si="10"/>
        <v>Overdue</v>
      </c>
      <c r="Y125" s="37"/>
      <c r="Z125" s="38" t="str">
        <f t="shared" si="11"/>
        <v/>
      </c>
    </row>
    <row r="126" spans="1:26" s="39" customFormat="1" hidden="1">
      <c r="A126" s="30">
        <v>123</v>
      </c>
      <c r="B126" s="31" t="s">
        <v>1079</v>
      </c>
      <c r="C126" s="31" t="s">
        <v>124</v>
      </c>
      <c r="D126" s="44" t="s">
        <v>32</v>
      </c>
      <c r="E126" s="72" t="str">
        <f>IFERROR(IF(INDEX(Sheet3!$B$2:$B$8, MATCH(D126, Sheet3!$A$2:$A$8, 0)) = 0, "", INDEX(Sheet3!$B$2:$B$8, MATCH(D126, Sheet3!$A$2:$A$8, 0))), "")</f>
        <v>Breakdown</v>
      </c>
      <c r="F126" s="31" t="s">
        <v>212</v>
      </c>
      <c r="G126" s="45" t="s">
        <v>122</v>
      </c>
      <c r="H126" s="63" t="str">
        <f>IFERROR(INDEX(Sheet3!$F$2:$F$114, MATCH(G126, Sheet3!$E$2:$E$114, 0)), "")</f>
        <v>KITCHEN_EQUIPMENT</v>
      </c>
      <c r="I126" s="32">
        <v>45515</v>
      </c>
      <c r="J126" s="33">
        <f t="shared" ca="1" si="9"/>
        <v>221</v>
      </c>
      <c r="K126" s="34">
        <v>45515</v>
      </c>
      <c r="L126" s="59">
        <f t="shared" ca="1" si="12"/>
        <v>0</v>
      </c>
      <c r="M126" s="34"/>
      <c r="N126" s="47">
        <f t="shared" ca="1" si="13"/>
        <v>221</v>
      </c>
      <c r="O126" s="75"/>
      <c r="P126" s="75"/>
      <c r="Q126" s="47" t="str">
        <f t="shared" ca="1" si="14"/>
        <v/>
      </c>
      <c r="R126" s="34"/>
      <c r="S126" s="59" t="str">
        <f t="shared" ca="1" si="15"/>
        <v/>
      </c>
      <c r="T126" s="32"/>
      <c r="U126" s="33" t="str">
        <f t="shared" ca="1" si="16"/>
        <v/>
      </c>
      <c r="V126" s="34"/>
      <c r="W126" s="35"/>
      <c r="X126" s="36" t="str">
        <f t="shared" ca="1" si="10"/>
        <v>Overdue</v>
      </c>
      <c r="Y126" s="37"/>
      <c r="Z126" s="38" t="str">
        <f t="shared" si="11"/>
        <v/>
      </c>
    </row>
    <row r="127" spans="1:26" s="39" customFormat="1" hidden="1">
      <c r="A127" s="30">
        <v>124</v>
      </c>
      <c r="B127" s="31" t="s">
        <v>1080</v>
      </c>
      <c r="C127" s="31" t="s">
        <v>332</v>
      </c>
      <c r="D127" s="44" t="s">
        <v>32</v>
      </c>
      <c r="E127" s="72" t="str">
        <f>IFERROR(IF(INDEX(Sheet3!$B$2:$B$8, MATCH(D127, Sheet3!$A$2:$A$8, 0)) = 0, "", INDEX(Sheet3!$B$2:$B$8, MATCH(D127, Sheet3!$A$2:$A$8, 0))), "")</f>
        <v>Breakdown</v>
      </c>
      <c r="F127" s="31" t="s">
        <v>324</v>
      </c>
      <c r="G127" s="45" t="s">
        <v>104</v>
      </c>
      <c r="H127" s="63" t="str">
        <f>IFERROR(INDEX(Sheet3!$F$2:$F$114, MATCH(G127, Sheet3!$E$2:$E$114, 0)), "")</f>
        <v>HVAC</v>
      </c>
      <c r="I127" s="32">
        <v>45506</v>
      </c>
      <c r="J127" s="33">
        <f t="shared" ca="1" si="9"/>
        <v>230</v>
      </c>
      <c r="K127" s="34">
        <v>45508</v>
      </c>
      <c r="L127" s="59">
        <f t="shared" ca="1" si="12"/>
        <v>2</v>
      </c>
      <c r="M127" s="34"/>
      <c r="N127" s="47">
        <f t="shared" ca="1" si="13"/>
        <v>228</v>
      </c>
      <c r="O127" s="75"/>
      <c r="P127" s="75"/>
      <c r="Q127" s="47" t="str">
        <f t="shared" ca="1" si="14"/>
        <v/>
      </c>
      <c r="R127" s="34"/>
      <c r="S127" s="59" t="str">
        <f t="shared" ca="1" si="15"/>
        <v/>
      </c>
      <c r="T127" s="32"/>
      <c r="U127" s="33" t="str">
        <f t="shared" ca="1" si="16"/>
        <v/>
      </c>
      <c r="V127" s="34"/>
      <c r="W127" s="35"/>
      <c r="X127" s="36" t="str">
        <f t="shared" ca="1" si="10"/>
        <v>Overdue</v>
      </c>
      <c r="Y127" s="37"/>
      <c r="Z127" s="38" t="str">
        <f t="shared" si="11"/>
        <v/>
      </c>
    </row>
    <row r="128" spans="1:26" s="39" customFormat="1" hidden="1">
      <c r="A128" s="30">
        <v>125</v>
      </c>
      <c r="B128" s="31" t="s">
        <v>1081</v>
      </c>
      <c r="C128" s="31" t="s">
        <v>211</v>
      </c>
      <c r="D128" s="44" t="s">
        <v>32</v>
      </c>
      <c r="E128" s="72" t="str">
        <f>IFERROR(IF(INDEX(Sheet3!$B$2:$B$8, MATCH(D128, Sheet3!$A$2:$A$8, 0)) = 0, "", INDEX(Sheet3!$B$2:$B$8, MATCH(D128, Sheet3!$A$2:$A$8, 0))), "")</f>
        <v>Breakdown</v>
      </c>
      <c r="F128" s="31" t="s">
        <v>474</v>
      </c>
      <c r="G128" s="45" t="s">
        <v>48</v>
      </c>
      <c r="H128" s="63" t="str">
        <f>IFERROR(INDEX(Sheet3!$F$2:$F$114, MATCH(G128, Sheet3!$E$2:$E$114, 0)), "")</f>
        <v>BUILDING</v>
      </c>
      <c r="I128" s="32">
        <v>45516</v>
      </c>
      <c r="J128" s="33">
        <f t="shared" ca="1" si="9"/>
        <v>220</v>
      </c>
      <c r="K128" s="34">
        <v>45516</v>
      </c>
      <c r="L128" s="59">
        <f t="shared" ca="1" si="12"/>
        <v>0</v>
      </c>
      <c r="M128" s="34">
        <v>45524</v>
      </c>
      <c r="N128" s="47">
        <f t="shared" ca="1" si="13"/>
        <v>8</v>
      </c>
      <c r="O128" s="75"/>
      <c r="P128" s="75"/>
      <c r="Q128" s="47" t="str">
        <f t="shared" ca="1" si="14"/>
        <v/>
      </c>
      <c r="R128" s="34"/>
      <c r="S128" s="59" t="str">
        <f t="shared" ca="1" si="15"/>
        <v/>
      </c>
      <c r="T128" s="32"/>
      <c r="U128" s="33" t="str">
        <f t="shared" ca="1" si="16"/>
        <v/>
      </c>
      <c r="V128" s="34"/>
      <c r="W128" s="35"/>
      <c r="X128" s="36" t="str">
        <f t="shared" ca="1" si="10"/>
        <v>Overdue</v>
      </c>
      <c r="Y128" s="37"/>
      <c r="Z128" s="38" t="str">
        <f t="shared" si="11"/>
        <v/>
      </c>
    </row>
    <row r="129" spans="1:26" s="39" customFormat="1" hidden="1">
      <c r="A129" s="30">
        <v>126</v>
      </c>
      <c r="B129" s="31" t="s">
        <v>1082</v>
      </c>
      <c r="C129" s="31" t="s">
        <v>243</v>
      </c>
      <c r="D129" s="44" t="s">
        <v>67</v>
      </c>
      <c r="E129" s="72" t="str">
        <f>IFERROR(IF(INDEX(Sheet3!$B$2:$B$8, MATCH(D129, Sheet3!$A$2:$A$8, 0)) = 0, "", INDEX(Sheet3!$B$2:$B$8, MATCH(D129, Sheet3!$A$2:$A$8, 0))), "")</f>
        <v>Breakdown</v>
      </c>
      <c r="F129" s="31" t="s">
        <v>621</v>
      </c>
      <c r="G129" s="45" t="s">
        <v>594</v>
      </c>
      <c r="H129" s="63" t="str">
        <f>IFERROR(INDEX(Sheet3!$F$2:$F$114, MATCH(G129, Sheet3!$E$2:$E$114, 0)), "")</f>
        <v>ELECTRICAL</v>
      </c>
      <c r="I129" s="32">
        <v>45514</v>
      </c>
      <c r="J129" s="33">
        <f t="shared" ca="1" si="9"/>
        <v>222</v>
      </c>
      <c r="K129" s="34">
        <v>45514</v>
      </c>
      <c r="L129" s="59">
        <f t="shared" ca="1" si="12"/>
        <v>0</v>
      </c>
      <c r="M129" s="34">
        <v>45519</v>
      </c>
      <c r="N129" s="47">
        <f t="shared" ca="1" si="13"/>
        <v>5</v>
      </c>
      <c r="O129" s="75"/>
      <c r="P129" s="75"/>
      <c r="Q129" s="47" t="str">
        <f t="shared" ca="1" si="14"/>
        <v/>
      </c>
      <c r="R129" s="34"/>
      <c r="S129" s="59" t="str">
        <f t="shared" ca="1" si="15"/>
        <v/>
      </c>
      <c r="T129" s="32"/>
      <c r="U129" s="33" t="str">
        <f t="shared" ca="1" si="16"/>
        <v/>
      </c>
      <c r="V129" s="34"/>
      <c r="W129" s="35"/>
      <c r="X129" s="36" t="str">
        <f t="shared" ca="1" si="10"/>
        <v>Overdue</v>
      </c>
      <c r="Y129" s="37"/>
      <c r="Z129" s="38" t="str">
        <f t="shared" si="11"/>
        <v/>
      </c>
    </row>
    <row r="130" spans="1:26" s="39" customFormat="1">
      <c r="A130" s="30">
        <v>127</v>
      </c>
      <c r="B130" s="31" t="s">
        <v>1083</v>
      </c>
      <c r="C130" s="31" t="s">
        <v>243</v>
      </c>
      <c r="D130" s="44" t="s">
        <v>32</v>
      </c>
      <c r="E130" s="72" t="str">
        <f>IFERROR(IF(INDEX(Sheet3!$B$2:$B$8, MATCH(D130, Sheet3!$A$2:$A$8, 0)) = 0, "", INDEX(Sheet3!$B$2:$B$8, MATCH(D130, Sheet3!$A$2:$A$8, 0))), "")</f>
        <v>Breakdown</v>
      </c>
      <c r="F130" s="31" t="s">
        <v>134</v>
      </c>
      <c r="G130" s="45" t="s">
        <v>84</v>
      </c>
      <c r="H130" s="63" t="str">
        <f>IFERROR(INDEX(Sheet3!$F$2:$F$114, MATCH(G130, Sheet3!$E$2:$E$114, 0)), "")</f>
        <v>OTHERS</v>
      </c>
      <c r="I130" s="32">
        <v>45513</v>
      </c>
      <c r="J130" s="33">
        <f t="shared" ca="1" si="9"/>
        <v>4</v>
      </c>
      <c r="K130" s="34">
        <v>45514</v>
      </c>
      <c r="L130" s="59">
        <f t="shared" ca="1" si="12"/>
        <v>1</v>
      </c>
      <c r="M130" s="34">
        <v>45514</v>
      </c>
      <c r="N130" s="47">
        <f t="shared" ca="1" si="13"/>
        <v>0</v>
      </c>
      <c r="O130" s="75">
        <v>45514</v>
      </c>
      <c r="P130" s="75">
        <v>45514</v>
      </c>
      <c r="Q130" s="47">
        <f t="shared" ca="1" si="14"/>
        <v>0</v>
      </c>
      <c r="R130" s="34">
        <v>45514</v>
      </c>
      <c r="S130" s="59">
        <f t="shared" ca="1" si="15"/>
        <v>0</v>
      </c>
      <c r="T130" s="32">
        <v>45514</v>
      </c>
      <c r="U130" s="33">
        <f t="shared" ca="1" si="16"/>
        <v>3</v>
      </c>
      <c r="V130" s="34"/>
      <c r="W130" s="35"/>
      <c r="X130" s="36" t="str">
        <f t="shared" ca="1" si="10"/>
        <v>Completed</v>
      </c>
      <c r="Y130" s="37">
        <v>45517</v>
      </c>
      <c r="Z130" s="38">
        <f t="shared" si="11"/>
        <v>0</v>
      </c>
    </row>
    <row r="131" spans="1:26" s="39" customFormat="1" hidden="1">
      <c r="A131" s="30">
        <v>128</v>
      </c>
      <c r="B131" s="31" t="s">
        <v>1084</v>
      </c>
      <c r="C131" s="31" t="s">
        <v>234</v>
      </c>
      <c r="D131" s="44" t="s">
        <v>32</v>
      </c>
      <c r="E131" s="72" t="str">
        <f>IFERROR(IF(INDEX(Sheet3!$B$2:$B$8, MATCH(D131, Sheet3!$A$2:$A$8, 0)) = 0, "", INDEX(Sheet3!$B$2:$B$8, MATCH(D131, Sheet3!$A$2:$A$8, 0))), "")</f>
        <v>Breakdown</v>
      </c>
      <c r="F131" s="31" t="s">
        <v>245</v>
      </c>
      <c r="G131" s="45" t="s">
        <v>521</v>
      </c>
      <c r="H131" s="63" t="str">
        <f>IFERROR(INDEX(Sheet3!$F$2:$F$114, MATCH(G131, Sheet3!$E$2:$E$114, 0)), "")</f>
        <v>HVAC</v>
      </c>
      <c r="I131" s="32">
        <v>45513</v>
      </c>
      <c r="J131" s="33">
        <f t="shared" ca="1" si="9"/>
        <v>223</v>
      </c>
      <c r="K131" s="34">
        <v>45514</v>
      </c>
      <c r="L131" s="59">
        <f t="shared" ca="1" si="12"/>
        <v>1</v>
      </c>
      <c r="M131" s="34"/>
      <c r="N131" s="47">
        <f t="shared" ca="1" si="13"/>
        <v>222</v>
      </c>
      <c r="O131" s="75"/>
      <c r="P131" s="75"/>
      <c r="Q131" s="47" t="str">
        <f t="shared" ca="1" si="14"/>
        <v/>
      </c>
      <c r="R131" s="34"/>
      <c r="S131" s="59" t="str">
        <f t="shared" ca="1" si="15"/>
        <v/>
      </c>
      <c r="T131" s="32"/>
      <c r="U131" s="33" t="str">
        <f t="shared" ca="1" si="16"/>
        <v/>
      </c>
      <c r="V131" s="34"/>
      <c r="W131" s="35"/>
      <c r="X131" s="36" t="str">
        <f t="shared" ca="1" si="10"/>
        <v>Overdue</v>
      </c>
      <c r="Y131" s="37"/>
      <c r="Z131" s="38" t="str">
        <f t="shared" si="11"/>
        <v/>
      </c>
    </row>
    <row r="132" spans="1:26" s="39" customFormat="1" hidden="1">
      <c r="A132" s="30">
        <v>129</v>
      </c>
      <c r="B132" s="31" t="s">
        <v>1085</v>
      </c>
      <c r="C132" s="31" t="s">
        <v>332</v>
      </c>
      <c r="D132" s="44" t="s">
        <v>32</v>
      </c>
      <c r="E132" s="72" t="str">
        <f>IFERROR(IF(INDEX(Sheet3!$B$2:$B$8, MATCH(D132, Sheet3!$A$2:$A$8, 0)) = 0, "", INDEX(Sheet3!$B$2:$B$8, MATCH(D132, Sheet3!$A$2:$A$8, 0))), "")</f>
        <v>Breakdown</v>
      </c>
      <c r="F132" s="31" t="s">
        <v>370</v>
      </c>
      <c r="G132" s="45" t="s">
        <v>84</v>
      </c>
      <c r="H132" s="63" t="str">
        <f>IFERROR(INDEX(Sheet3!$F$2:$F$114, MATCH(G132, Sheet3!$E$2:$E$114, 0)), "")</f>
        <v>OTHERS</v>
      </c>
      <c r="I132" s="32">
        <v>45510</v>
      </c>
      <c r="J132" s="33">
        <f t="shared" ca="1" si="9"/>
        <v>226</v>
      </c>
      <c r="K132" s="34">
        <v>45510</v>
      </c>
      <c r="L132" s="59">
        <f t="shared" ca="1" si="12"/>
        <v>0</v>
      </c>
      <c r="M132" s="34"/>
      <c r="N132" s="47">
        <f t="shared" ca="1" si="13"/>
        <v>226</v>
      </c>
      <c r="O132" s="75"/>
      <c r="P132" s="75"/>
      <c r="Q132" s="47" t="str">
        <f t="shared" ca="1" si="14"/>
        <v/>
      </c>
      <c r="R132" s="34"/>
      <c r="S132" s="59" t="str">
        <f t="shared" ca="1" si="15"/>
        <v/>
      </c>
      <c r="T132" s="32"/>
      <c r="U132" s="33" t="str">
        <f t="shared" ca="1" si="16"/>
        <v/>
      </c>
      <c r="V132" s="34"/>
      <c r="W132" s="35"/>
      <c r="X132" s="36" t="str">
        <f t="shared" ca="1" si="10"/>
        <v>Overdue</v>
      </c>
      <c r="Y132" s="37"/>
      <c r="Z132" s="38" t="str">
        <f t="shared" si="11"/>
        <v/>
      </c>
    </row>
    <row r="133" spans="1:26" s="39" customFormat="1" hidden="1">
      <c r="A133" s="30">
        <v>130</v>
      </c>
      <c r="B133" s="31" t="s">
        <v>338</v>
      </c>
      <c r="C133" s="31" t="s">
        <v>439</v>
      </c>
      <c r="D133" s="44" t="s">
        <v>32</v>
      </c>
      <c r="E133" s="72" t="str">
        <f>IFERROR(IF(INDEX(Sheet3!$B$2:$B$8, MATCH(D133, Sheet3!$A$2:$A$8, 0)) = 0, "", INDEX(Sheet3!$B$2:$B$8, MATCH(D133, Sheet3!$A$2:$A$8, 0))), "")</f>
        <v>Breakdown</v>
      </c>
      <c r="F133" s="31" t="s">
        <v>217</v>
      </c>
      <c r="G133" s="45" t="s">
        <v>69</v>
      </c>
      <c r="H133" s="63" t="str">
        <f>IFERROR(INDEX(Sheet3!$F$2:$F$114, MATCH(G133, Sheet3!$E$2:$E$114, 0)), "")</f>
        <v>KITCHEN_EQUIPMENT</v>
      </c>
      <c r="I133" s="32">
        <v>45505</v>
      </c>
      <c r="J133" s="33">
        <f t="shared" ca="1" si="9"/>
        <v>231</v>
      </c>
      <c r="K133" s="34">
        <v>45505</v>
      </c>
      <c r="L133" s="59">
        <f t="shared" ca="1" si="12"/>
        <v>0</v>
      </c>
      <c r="M133" s="34"/>
      <c r="N133" s="47">
        <f t="shared" ca="1" si="13"/>
        <v>231</v>
      </c>
      <c r="O133" s="75"/>
      <c r="P133" s="75"/>
      <c r="Q133" s="47" t="str">
        <f t="shared" ca="1" si="14"/>
        <v/>
      </c>
      <c r="R133" s="34"/>
      <c r="S133" s="59" t="str">
        <f t="shared" ca="1" si="15"/>
        <v/>
      </c>
      <c r="T133" s="32"/>
      <c r="U133" s="33" t="str">
        <f t="shared" ca="1" si="16"/>
        <v/>
      </c>
      <c r="V133" s="34"/>
      <c r="W133" s="35"/>
      <c r="X133" s="36" t="str">
        <f t="shared" ca="1" si="10"/>
        <v>Overdue</v>
      </c>
      <c r="Y133" s="37"/>
      <c r="Z133" s="38" t="str">
        <f t="shared" si="11"/>
        <v/>
      </c>
    </row>
    <row r="134" spans="1:26" s="39" customFormat="1" hidden="1">
      <c r="A134" s="30">
        <v>131</v>
      </c>
      <c r="B134" s="31" t="s">
        <v>1027</v>
      </c>
      <c r="C134" s="31" t="s">
        <v>211</v>
      </c>
      <c r="D134" s="44" t="s">
        <v>32</v>
      </c>
      <c r="E134" s="72" t="str">
        <f>IFERROR(IF(INDEX(Sheet3!$B$2:$B$8, MATCH(D134, Sheet3!$A$2:$A$8, 0)) = 0, "", INDEX(Sheet3!$B$2:$B$8, MATCH(D134, Sheet3!$A$2:$A$8, 0))), "")</f>
        <v>Breakdown</v>
      </c>
      <c r="F134" s="31" t="s">
        <v>836</v>
      </c>
      <c r="G134" s="45" t="s">
        <v>84</v>
      </c>
      <c r="H134" s="63" t="str">
        <f>IFERROR(INDEX(Sheet3!$F$2:$F$114, MATCH(G134, Sheet3!$E$2:$E$114, 0)), "")</f>
        <v>OTHERS</v>
      </c>
      <c r="I134" s="32">
        <v>45511</v>
      </c>
      <c r="J134" s="33">
        <f t="shared" ref="J134:J197" ca="1" si="17">IF(I134="","",IF(Y134&lt;&gt;"",Y134-I134,TODAY()-I134))</f>
        <v>225</v>
      </c>
      <c r="K134" s="34">
        <v>45511</v>
      </c>
      <c r="L134" s="59">
        <f t="shared" ca="1" si="12"/>
        <v>0</v>
      </c>
      <c r="M134" s="34">
        <v>45515</v>
      </c>
      <c r="N134" s="47">
        <f t="shared" ca="1" si="13"/>
        <v>4</v>
      </c>
      <c r="O134" s="75">
        <v>45515</v>
      </c>
      <c r="P134" s="75">
        <v>45515</v>
      </c>
      <c r="Q134" s="47">
        <f t="shared" ca="1" si="14"/>
        <v>0</v>
      </c>
      <c r="R134" s="34">
        <v>45516</v>
      </c>
      <c r="S134" s="59">
        <f t="shared" ca="1" si="15"/>
        <v>220</v>
      </c>
      <c r="T134" s="32"/>
      <c r="U134" s="33" t="str">
        <f t="shared" ca="1" si="16"/>
        <v/>
      </c>
      <c r="V134" s="34"/>
      <c r="W134" s="35">
        <v>81700</v>
      </c>
      <c r="X134" s="36" t="str">
        <f t="shared" ref="X134:X197" ca="1" si="18">IF(I134="","",IF(Y134&lt;&gt;"","Completed",IF(TODAY()&lt;V134,"Planned",IF(TODAY()=V134,"Due","Overdue"))))</f>
        <v>Overdue</v>
      </c>
      <c r="Y134" s="37"/>
      <c r="Z134" s="38" t="str">
        <f t="shared" ref="Z134:Z197" si="19">IF(Y134="","",IF(Y134&lt;=V134,1,0))</f>
        <v/>
      </c>
    </row>
    <row r="135" spans="1:26" s="39" customFormat="1" ht="38.25">
      <c r="A135" s="30">
        <v>132</v>
      </c>
      <c r="B135" s="31" t="s">
        <v>789</v>
      </c>
      <c r="C135" s="31" t="s">
        <v>95</v>
      </c>
      <c r="D135" s="44" t="s">
        <v>32</v>
      </c>
      <c r="E135" s="72" t="str">
        <f>IFERROR(IF(INDEX(Sheet3!$B$2:$B$8, MATCH(D135, Sheet3!$A$2:$A$8, 0)) = 0, "", INDEX(Sheet3!$B$2:$B$8, MATCH(D135, Sheet3!$A$2:$A$8, 0))), "")</f>
        <v>Breakdown</v>
      </c>
      <c r="F135" s="31" t="s">
        <v>412</v>
      </c>
      <c r="G135" s="45" t="s">
        <v>179</v>
      </c>
      <c r="H135" s="63" t="str">
        <f>IFERROR(INDEX(Sheet3!$F$2:$F$114, MATCH(G135, Sheet3!$E$2:$E$114, 0)), "")</f>
        <v>GAS</v>
      </c>
      <c r="I135" s="32">
        <v>45516</v>
      </c>
      <c r="J135" s="33">
        <f t="shared" ca="1" si="17"/>
        <v>1</v>
      </c>
      <c r="K135" s="34">
        <v>45516</v>
      </c>
      <c r="L135" s="59">
        <f t="shared" ref="L135:L198" ca="1" si="20">IF(K135&lt;&gt;"",K135-I135,IF(I135="","",TODAY()-I135))</f>
        <v>0</v>
      </c>
      <c r="M135" s="34">
        <v>45516</v>
      </c>
      <c r="N135" s="47">
        <f t="shared" ref="N135:N198" ca="1" si="21">IF(M135&lt;&gt;"",M135-K135,IF(K135="","",TODAY()-K135))</f>
        <v>0</v>
      </c>
      <c r="O135" s="75">
        <v>45516</v>
      </c>
      <c r="P135" s="75">
        <v>45516</v>
      </c>
      <c r="Q135" s="47">
        <f t="shared" ref="Q135:Q198" ca="1" si="22">IF(P135&lt;&gt;"",P135-O135,IF(O135="","",TODAY()-O135))</f>
        <v>0</v>
      </c>
      <c r="R135" s="34">
        <v>45516</v>
      </c>
      <c r="S135" s="59">
        <f t="shared" ref="S135:S198" ca="1" si="23">IF(T135&lt;&gt;"",T135-R135,IF(R135="","",TODAY()-R135))</f>
        <v>0</v>
      </c>
      <c r="T135" s="32">
        <v>45516</v>
      </c>
      <c r="U135" s="33">
        <f t="shared" ca="1" si="16"/>
        <v>1</v>
      </c>
      <c r="V135" s="34"/>
      <c r="W135" s="35">
        <v>46500</v>
      </c>
      <c r="X135" s="36" t="str">
        <f t="shared" ca="1" si="18"/>
        <v>Completed</v>
      </c>
      <c r="Y135" s="37">
        <v>45517</v>
      </c>
      <c r="Z135" s="38">
        <f t="shared" si="19"/>
        <v>0</v>
      </c>
    </row>
    <row r="136" spans="1:26" s="39" customFormat="1" ht="28.5">
      <c r="A136" s="30">
        <v>133</v>
      </c>
      <c r="B136" s="31" t="s">
        <v>1086</v>
      </c>
      <c r="C136" s="31" t="s">
        <v>156</v>
      </c>
      <c r="D136" s="44" t="s">
        <v>32</v>
      </c>
      <c r="E136" s="72" t="str">
        <f>IFERROR(IF(INDEX(Sheet3!$B$2:$B$8, MATCH(D136, Sheet3!$A$2:$A$8, 0)) = 0, "", INDEX(Sheet3!$B$2:$B$8, MATCH(D136, Sheet3!$A$2:$A$8, 0))), "")</f>
        <v>Breakdown</v>
      </c>
      <c r="F136" s="31" t="s">
        <v>565</v>
      </c>
      <c r="G136" s="45" t="s">
        <v>254</v>
      </c>
      <c r="H136" s="63" t="str">
        <f>IFERROR(INDEX(Sheet3!$F$2:$F$114, MATCH(G136, Sheet3!$E$2:$E$114, 0)), "")</f>
        <v>PLUMBING</v>
      </c>
      <c r="I136" s="32">
        <v>45516</v>
      </c>
      <c r="J136" s="33">
        <f t="shared" ca="1" si="17"/>
        <v>0</v>
      </c>
      <c r="K136" s="34">
        <v>45516</v>
      </c>
      <c r="L136" s="59">
        <f t="shared" ca="1" si="20"/>
        <v>0</v>
      </c>
      <c r="M136" s="34">
        <v>45516</v>
      </c>
      <c r="N136" s="47">
        <f t="shared" ca="1" si="21"/>
        <v>0</v>
      </c>
      <c r="O136" s="75">
        <v>45516</v>
      </c>
      <c r="P136" s="75">
        <v>45516</v>
      </c>
      <c r="Q136" s="47">
        <f t="shared" ca="1" si="22"/>
        <v>0</v>
      </c>
      <c r="R136" s="34">
        <v>45516</v>
      </c>
      <c r="S136" s="59">
        <f t="shared" ca="1" si="23"/>
        <v>0</v>
      </c>
      <c r="T136" s="32">
        <v>45516</v>
      </c>
      <c r="U136" s="33">
        <f t="shared" ca="1" si="16"/>
        <v>0</v>
      </c>
      <c r="V136" s="34"/>
      <c r="W136" s="35"/>
      <c r="X136" s="36" t="str">
        <f t="shared" ca="1" si="18"/>
        <v>Completed</v>
      </c>
      <c r="Y136" s="37">
        <v>45516</v>
      </c>
      <c r="Z136" s="38">
        <f t="shared" si="19"/>
        <v>0</v>
      </c>
    </row>
    <row r="137" spans="1:26" s="39" customFormat="1">
      <c r="A137" s="30">
        <v>134</v>
      </c>
      <c r="B137" s="31" t="s">
        <v>539</v>
      </c>
      <c r="C137" s="31" t="s">
        <v>425</v>
      </c>
      <c r="D137" s="44" t="s">
        <v>59</v>
      </c>
      <c r="E137" s="72" t="str">
        <f>IFERROR(IF(INDEX(Sheet3!$B$2:$B$8, MATCH(D137, Sheet3!$A$2:$A$8, 0)) = 0, "", INDEX(Sheet3!$B$2:$B$8, MATCH(D137, Sheet3!$A$2:$A$8, 0))), "")</f>
        <v>Preventive</v>
      </c>
      <c r="F137" s="31" t="s">
        <v>562</v>
      </c>
      <c r="G137" s="45" t="s">
        <v>202</v>
      </c>
      <c r="H137" s="63" t="str">
        <f>IFERROR(INDEX(Sheet3!$F$2:$F$114, MATCH(G137, Sheet3!$E$2:$E$114, 0)), "")</f>
        <v>GENERATOR</v>
      </c>
      <c r="I137" s="32">
        <v>45507</v>
      </c>
      <c r="J137" s="33">
        <f t="shared" ca="1" si="17"/>
        <v>5</v>
      </c>
      <c r="K137" s="34">
        <v>45507</v>
      </c>
      <c r="L137" s="59">
        <f t="shared" ca="1" si="20"/>
        <v>0</v>
      </c>
      <c r="M137" s="34">
        <v>45512</v>
      </c>
      <c r="N137" s="47">
        <f t="shared" ca="1" si="21"/>
        <v>5</v>
      </c>
      <c r="O137" s="75">
        <v>45512</v>
      </c>
      <c r="P137" s="75">
        <v>45512</v>
      </c>
      <c r="Q137" s="47">
        <f t="shared" ca="1" si="22"/>
        <v>0</v>
      </c>
      <c r="R137" s="34">
        <v>45512</v>
      </c>
      <c r="S137" s="59">
        <f t="shared" ca="1" si="23"/>
        <v>0</v>
      </c>
      <c r="T137" s="32">
        <v>45512</v>
      </c>
      <c r="U137" s="33">
        <f t="shared" ca="1" si="16"/>
        <v>0</v>
      </c>
      <c r="V137" s="34"/>
      <c r="W137" s="35">
        <v>219138.75</v>
      </c>
      <c r="X137" s="36" t="str">
        <f t="shared" ca="1" si="18"/>
        <v>Completed</v>
      </c>
      <c r="Y137" s="37">
        <v>45512</v>
      </c>
      <c r="Z137" s="38">
        <f t="shared" si="19"/>
        <v>0</v>
      </c>
    </row>
    <row r="138" spans="1:26" s="39" customFormat="1" hidden="1">
      <c r="A138" s="30">
        <v>135</v>
      </c>
      <c r="B138" s="31" t="s">
        <v>1087</v>
      </c>
      <c r="C138" s="31" t="s">
        <v>63</v>
      </c>
      <c r="D138" s="44" t="s">
        <v>32</v>
      </c>
      <c r="E138" s="72" t="str">
        <f>IFERROR(IF(INDEX(Sheet3!$B$2:$B$8, MATCH(D138, Sheet3!$A$2:$A$8, 0)) = 0, "", INDEX(Sheet3!$B$2:$B$8, MATCH(D138, Sheet3!$A$2:$A$8, 0))), "")</f>
        <v>Breakdown</v>
      </c>
      <c r="F138" s="31" t="s">
        <v>324</v>
      </c>
      <c r="G138" s="45" t="s">
        <v>61</v>
      </c>
      <c r="H138" s="63" t="str">
        <f>IFERROR(INDEX(Sheet3!$F$2:$F$114, MATCH(G138, Sheet3!$E$2:$E$114, 0)), "")</f>
        <v>HVAC</v>
      </c>
      <c r="I138" s="32">
        <v>45511</v>
      </c>
      <c r="J138" s="33">
        <f t="shared" ca="1" si="17"/>
        <v>225</v>
      </c>
      <c r="K138" s="34">
        <v>45511</v>
      </c>
      <c r="L138" s="59">
        <f t="shared" ca="1" si="20"/>
        <v>0</v>
      </c>
      <c r="M138" s="34"/>
      <c r="N138" s="47">
        <f t="shared" ca="1" si="21"/>
        <v>225</v>
      </c>
      <c r="O138" s="75"/>
      <c r="P138" s="75"/>
      <c r="Q138" s="47" t="str">
        <f t="shared" ca="1" si="22"/>
        <v/>
      </c>
      <c r="R138" s="34"/>
      <c r="S138" s="59" t="str">
        <f t="shared" ca="1" si="23"/>
        <v/>
      </c>
      <c r="T138" s="32"/>
      <c r="U138" s="33" t="str">
        <f t="shared" ref="U138:U201" ca="1" si="24">IF(T138="","",IF(Y138&lt;&gt;"",Y138-T138,TODAY()-T138))</f>
        <v/>
      </c>
      <c r="V138" s="34"/>
      <c r="W138" s="35"/>
      <c r="X138" s="36" t="str">
        <f t="shared" ca="1" si="18"/>
        <v>Overdue</v>
      </c>
      <c r="Y138" s="37"/>
      <c r="Z138" s="38" t="str">
        <f t="shared" si="19"/>
        <v/>
      </c>
    </row>
    <row r="139" spans="1:26" s="39" customFormat="1" hidden="1">
      <c r="A139" s="30">
        <v>136</v>
      </c>
      <c r="B139" s="31" t="s">
        <v>1088</v>
      </c>
      <c r="C139" s="31" t="s">
        <v>548</v>
      </c>
      <c r="D139" s="44" t="s">
        <v>32</v>
      </c>
      <c r="E139" s="72" t="str">
        <f>IFERROR(IF(INDEX(Sheet3!$B$2:$B$8, MATCH(D139, Sheet3!$A$2:$A$8, 0)) = 0, "", INDEX(Sheet3!$B$2:$B$8, MATCH(D139, Sheet3!$A$2:$A$8, 0))), "")</f>
        <v>Breakdown</v>
      </c>
      <c r="F139" s="31" t="s">
        <v>1063</v>
      </c>
      <c r="G139" s="45" t="s">
        <v>84</v>
      </c>
      <c r="H139" s="63" t="str">
        <f>IFERROR(INDEX(Sheet3!$F$2:$F$114, MATCH(G139, Sheet3!$E$2:$E$114, 0)), "")</f>
        <v>OTHERS</v>
      </c>
      <c r="I139" s="32">
        <v>45516</v>
      </c>
      <c r="J139" s="33">
        <f t="shared" ca="1" si="17"/>
        <v>220</v>
      </c>
      <c r="K139" s="34">
        <v>45516</v>
      </c>
      <c r="L139" s="59">
        <f t="shared" ca="1" si="20"/>
        <v>0</v>
      </c>
      <c r="M139" s="34">
        <v>45516</v>
      </c>
      <c r="N139" s="47">
        <f t="shared" ca="1" si="21"/>
        <v>0</v>
      </c>
      <c r="O139" s="75"/>
      <c r="P139" s="75"/>
      <c r="Q139" s="47" t="str">
        <f t="shared" ca="1" si="22"/>
        <v/>
      </c>
      <c r="R139" s="34"/>
      <c r="S139" s="59" t="str">
        <f t="shared" ca="1" si="23"/>
        <v/>
      </c>
      <c r="T139" s="32"/>
      <c r="U139" s="33" t="str">
        <f t="shared" ca="1" si="24"/>
        <v/>
      </c>
      <c r="V139" s="34"/>
      <c r="W139" s="35"/>
      <c r="X139" s="36" t="str">
        <f t="shared" ca="1" si="18"/>
        <v>Overdue</v>
      </c>
      <c r="Y139" s="37"/>
      <c r="Z139" s="38" t="str">
        <f t="shared" si="19"/>
        <v/>
      </c>
    </row>
    <row r="140" spans="1:26" s="39" customFormat="1" hidden="1">
      <c r="A140" s="30">
        <v>137</v>
      </c>
      <c r="B140" s="31" t="s">
        <v>789</v>
      </c>
      <c r="C140" s="31" t="s">
        <v>243</v>
      </c>
      <c r="D140" s="44" t="s">
        <v>32</v>
      </c>
      <c r="E140" s="72" t="str">
        <f>IFERROR(IF(INDEX(Sheet3!$B$2:$B$8, MATCH(D140, Sheet3!$A$2:$A$8, 0)) = 0, "", INDEX(Sheet3!$B$2:$B$8, MATCH(D140, Sheet3!$A$2:$A$8, 0))), "")</f>
        <v>Breakdown</v>
      </c>
      <c r="F140" s="31" t="s">
        <v>412</v>
      </c>
      <c r="G140" s="45" t="s">
        <v>179</v>
      </c>
      <c r="H140" s="63" t="str">
        <f>IFERROR(INDEX(Sheet3!$F$2:$F$114, MATCH(G140, Sheet3!$E$2:$E$114, 0)), "")</f>
        <v>GAS</v>
      </c>
      <c r="I140" s="32">
        <v>45516</v>
      </c>
      <c r="J140" s="33">
        <f t="shared" ca="1" si="17"/>
        <v>220</v>
      </c>
      <c r="K140" s="34">
        <v>45516</v>
      </c>
      <c r="L140" s="59">
        <f t="shared" ca="1" si="20"/>
        <v>0</v>
      </c>
      <c r="M140" s="34">
        <v>45516</v>
      </c>
      <c r="N140" s="47">
        <f t="shared" ca="1" si="21"/>
        <v>0</v>
      </c>
      <c r="O140" s="75">
        <v>45516</v>
      </c>
      <c r="P140" s="75">
        <v>45516</v>
      </c>
      <c r="Q140" s="47">
        <f t="shared" ca="1" si="22"/>
        <v>0</v>
      </c>
      <c r="R140" s="34">
        <v>45516</v>
      </c>
      <c r="S140" s="59">
        <f t="shared" ca="1" si="23"/>
        <v>0</v>
      </c>
      <c r="T140" s="32">
        <v>45516</v>
      </c>
      <c r="U140" s="33">
        <f t="shared" ca="1" si="24"/>
        <v>220</v>
      </c>
      <c r="V140" s="34"/>
      <c r="W140" s="35">
        <v>56500</v>
      </c>
      <c r="X140" s="36" t="str">
        <f t="shared" ca="1" si="18"/>
        <v>Overdue</v>
      </c>
      <c r="Y140" s="37"/>
      <c r="Z140" s="38" t="str">
        <f t="shared" si="19"/>
        <v/>
      </c>
    </row>
    <row r="141" spans="1:26" s="39" customFormat="1" hidden="1">
      <c r="A141" s="30">
        <v>138</v>
      </c>
      <c r="B141" s="31" t="s">
        <v>1089</v>
      </c>
      <c r="C141" s="31" t="s">
        <v>120</v>
      </c>
      <c r="D141" s="44" t="s">
        <v>32</v>
      </c>
      <c r="E141" s="72" t="str">
        <f>IFERROR(IF(INDEX(Sheet3!$B$2:$B$8, MATCH(D141, Sheet3!$A$2:$A$8, 0)) = 0, "", INDEX(Sheet3!$B$2:$B$8, MATCH(D141, Sheet3!$A$2:$A$8, 0))), "")</f>
        <v>Breakdown</v>
      </c>
      <c r="F141" s="31" t="s">
        <v>579</v>
      </c>
      <c r="G141" s="45" t="s">
        <v>84</v>
      </c>
      <c r="H141" s="63" t="str">
        <f>IFERROR(INDEX(Sheet3!$F$2:$F$114, MATCH(G141, Sheet3!$E$2:$E$114, 0)), "")</f>
        <v>OTHERS</v>
      </c>
      <c r="I141" s="32">
        <v>45516</v>
      </c>
      <c r="J141" s="33">
        <f t="shared" ca="1" si="17"/>
        <v>220</v>
      </c>
      <c r="K141" s="34">
        <v>45516</v>
      </c>
      <c r="L141" s="59">
        <f t="shared" ca="1" si="20"/>
        <v>0</v>
      </c>
      <c r="M141" s="34">
        <v>45516</v>
      </c>
      <c r="N141" s="47">
        <f t="shared" ca="1" si="21"/>
        <v>0</v>
      </c>
      <c r="O141" s="75"/>
      <c r="P141" s="75"/>
      <c r="Q141" s="47" t="str">
        <f t="shared" ca="1" si="22"/>
        <v/>
      </c>
      <c r="R141" s="34"/>
      <c r="S141" s="59" t="str">
        <f t="shared" ca="1" si="23"/>
        <v/>
      </c>
      <c r="T141" s="32"/>
      <c r="U141" s="33" t="str">
        <f t="shared" ca="1" si="24"/>
        <v/>
      </c>
      <c r="V141" s="34"/>
      <c r="W141" s="35"/>
      <c r="X141" s="36" t="str">
        <f t="shared" ca="1" si="18"/>
        <v>Overdue</v>
      </c>
      <c r="Y141" s="37"/>
      <c r="Z141" s="38" t="str">
        <f t="shared" si="19"/>
        <v/>
      </c>
    </row>
    <row r="142" spans="1:26" s="39" customFormat="1" hidden="1">
      <c r="A142" s="30">
        <v>139</v>
      </c>
      <c r="B142" s="31" t="s">
        <v>876</v>
      </c>
      <c r="C142" s="31" t="s">
        <v>151</v>
      </c>
      <c r="D142" s="44" t="s">
        <v>32</v>
      </c>
      <c r="E142" s="72" t="str">
        <f>IFERROR(IF(INDEX(Sheet3!$B$2:$B$8, MATCH(D142, Sheet3!$A$2:$A$8, 0)) = 0, "", INDEX(Sheet3!$B$2:$B$8, MATCH(D142, Sheet3!$A$2:$A$8, 0))), "")</f>
        <v>Breakdown</v>
      </c>
      <c r="F142" s="31" t="s">
        <v>474</v>
      </c>
      <c r="G142" s="45" t="s">
        <v>48</v>
      </c>
      <c r="H142" s="63" t="str">
        <f>IFERROR(INDEX(Sheet3!$F$2:$F$114, MATCH(G142, Sheet3!$E$2:$E$114, 0)), "")</f>
        <v>BUILDING</v>
      </c>
      <c r="I142" s="32">
        <v>45510</v>
      </c>
      <c r="J142" s="33">
        <f t="shared" ca="1" si="17"/>
        <v>226</v>
      </c>
      <c r="K142" s="34">
        <v>45510</v>
      </c>
      <c r="L142" s="59">
        <f t="shared" ca="1" si="20"/>
        <v>0</v>
      </c>
      <c r="M142" s="34">
        <v>45516</v>
      </c>
      <c r="N142" s="47">
        <f t="shared" ca="1" si="21"/>
        <v>6</v>
      </c>
      <c r="O142" s="75">
        <v>45516</v>
      </c>
      <c r="P142" s="75">
        <v>45516</v>
      </c>
      <c r="Q142" s="47">
        <f t="shared" ca="1" si="22"/>
        <v>0</v>
      </c>
      <c r="R142" s="34">
        <v>45517</v>
      </c>
      <c r="S142" s="59">
        <f t="shared" ca="1" si="23"/>
        <v>219</v>
      </c>
      <c r="T142" s="32"/>
      <c r="U142" s="33" t="str">
        <f t="shared" ca="1" si="24"/>
        <v/>
      </c>
      <c r="V142" s="34"/>
      <c r="W142" s="35">
        <v>400000</v>
      </c>
      <c r="X142" s="36" t="str">
        <f t="shared" ca="1" si="18"/>
        <v>Overdue</v>
      </c>
      <c r="Y142" s="37"/>
      <c r="Z142" s="38" t="str">
        <f t="shared" si="19"/>
        <v/>
      </c>
    </row>
    <row r="143" spans="1:26" s="39" customFormat="1" hidden="1">
      <c r="A143" s="30">
        <v>140</v>
      </c>
      <c r="B143" s="31" t="s">
        <v>1056</v>
      </c>
      <c r="C143" s="31" t="s">
        <v>140</v>
      </c>
      <c r="D143" s="44" t="s">
        <v>32</v>
      </c>
      <c r="E143" s="72" t="str">
        <f>IFERROR(IF(INDEX(Sheet3!$B$2:$B$8, MATCH(D143, Sheet3!$A$2:$A$8, 0)) = 0, "", INDEX(Sheet3!$B$2:$B$8, MATCH(D143, Sheet3!$A$2:$A$8, 0))), "")</f>
        <v>Breakdown</v>
      </c>
      <c r="F143" s="31" t="s">
        <v>134</v>
      </c>
      <c r="G143" s="45" t="s">
        <v>122</v>
      </c>
      <c r="H143" s="63" t="str">
        <f>IFERROR(INDEX(Sheet3!$F$2:$F$114, MATCH(G143, Sheet3!$E$2:$E$114, 0)), "")</f>
        <v>KITCHEN_EQUIPMENT</v>
      </c>
      <c r="I143" s="32">
        <v>45516</v>
      </c>
      <c r="J143" s="33">
        <f t="shared" ca="1" si="17"/>
        <v>220</v>
      </c>
      <c r="K143" s="34">
        <v>45516</v>
      </c>
      <c r="L143" s="59">
        <f t="shared" ca="1" si="20"/>
        <v>0</v>
      </c>
      <c r="M143" s="34"/>
      <c r="N143" s="47">
        <f t="shared" ca="1" si="21"/>
        <v>220</v>
      </c>
      <c r="O143" s="75"/>
      <c r="P143" s="75"/>
      <c r="Q143" s="47" t="str">
        <f t="shared" ca="1" si="22"/>
        <v/>
      </c>
      <c r="R143" s="34"/>
      <c r="S143" s="59" t="str">
        <f t="shared" ca="1" si="23"/>
        <v/>
      </c>
      <c r="T143" s="32"/>
      <c r="U143" s="33" t="str">
        <f t="shared" ca="1" si="24"/>
        <v/>
      </c>
      <c r="V143" s="34"/>
      <c r="W143" s="35"/>
      <c r="X143" s="36" t="str">
        <f t="shared" ca="1" si="18"/>
        <v>Overdue</v>
      </c>
      <c r="Y143" s="37"/>
      <c r="Z143" s="38" t="str">
        <f t="shared" si="19"/>
        <v/>
      </c>
    </row>
    <row r="144" spans="1:26" s="39" customFormat="1" ht="28.5">
      <c r="A144" s="30">
        <v>141</v>
      </c>
      <c r="B144" s="31" t="s">
        <v>1090</v>
      </c>
      <c r="C144" s="31" t="s">
        <v>256</v>
      </c>
      <c r="D144" s="44" t="s">
        <v>67</v>
      </c>
      <c r="E144" s="72" t="str">
        <f>IFERROR(IF(INDEX(Sheet3!$B$2:$B$8, MATCH(D144, Sheet3!$A$2:$A$8, 0)) = 0, "", INDEX(Sheet3!$B$2:$B$8, MATCH(D144, Sheet3!$A$2:$A$8, 0))), "")</f>
        <v>Breakdown</v>
      </c>
      <c r="F144" s="31" t="s">
        <v>1063</v>
      </c>
      <c r="G144" s="45" t="s">
        <v>638</v>
      </c>
      <c r="H144" s="63" t="str">
        <f>IFERROR(INDEX(Sheet3!$F$2:$F$114, MATCH(G144, Sheet3!$E$2:$E$114, 0)), "")</f>
        <v>ELECTRICAL</v>
      </c>
      <c r="I144" s="32">
        <v>45516</v>
      </c>
      <c r="J144" s="33">
        <f t="shared" ca="1" si="17"/>
        <v>2</v>
      </c>
      <c r="K144" s="34">
        <v>45517</v>
      </c>
      <c r="L144" s="59">
        <f t="shared" ca="1" si="20"/>
        <v>1</v>
      </c>
      <c r="M144" s="34">
        <v>45518</v>
      </c>
      <c r="N144" s="47">
        <f t="shared" ca="1" si="21"/>
        <v>1</v>
      </c>
      <c r="O144" s="75">
        <v>45518</v>
      </c>
      <c r="P144" s="75">
        <v>45518</v>
      </c>
      <c r="Q144" s="47">
        <f t="shared" ca="1" si="22"/>
        <v>0</v>
      </c>
      <c r="R144" s="34">
        <v>45518</v>
      </c>
      <c r="S144" s="59">
        <f t="shared" ca="1" si="23"/>
        <v>0</v>
      </c>
      <c r="T144" s="32">
        <v>45518</v>
      </c>
      <c r="U144" s="33">
        <f t="shared" ca="1" si="24"/>
        <v>0</v>
      </c>
      <c r="V144" s="34">
        <v>45518</v>
      </c>
      <c r="W144" s="35"/>
      <c r="X144" s="36" t="str">
        <f t="shared" ca="1" si="18"/>
        <v>Completed</v>
      </c>
      <c r="Y144" s="37">
        <v>45518</v>
      </c>
      <c r="Z144" s="38">
        <f t="shared" si="19"/>
        <v>1</v>
      </c>
    </row>
    <row r="145" spans="1:26" s="39" customFormat="1" hidden="1">
      <c r="A145" s="30">
        <v>142</v>
      </c>
      <c r="B145" s="31" t="s">
        <v>322</v>
      </c>
      <c r="C145" s="31" t="s">
        <v>281</v>
      </c>
      <c r="D145" s="44" t="s">
        <v>32</v>
      </c>
      <c r="E145" s="72" t="str">
        <f>IFERROR(IF(INDEX(Sheet3!$B$2:$B$8, MATCH(D145, Sheet3!$A$2:$A$8, 0)) = 0, "", INDEX(Sheet3!$B$2:$B$8, MATCH(D145, Sheet3!$A$2:$A$8, 0))), "")</f>
        <v>Breakdown</v>
      </c>
      <c r="F145" s="31" t="s">
        <v>324</v>
      </c>
      <c r="G145" s="45" t="s">
        <v>97</v>
      </c>
      <c r="H145" s="63" t="str">
        <f>IFERROR(INDEX(Sheet3!$F$2:$F$114, MATCH(G145, Sheet3!$E$2:$E$114, 0)), "")</f>
        <v>HVAC</v>
      </c>
      <c r="I145" s="32">
        <v>45517</v>
      </c>
      <c r="J145" s="33">
        <f t="shared" ca="1" si="17"/>
        <v>219</v>
      </c>
      <c r="K145" s="34">
        <v>45517</v>
      </c>
      <c r="L145" s="59">
        <f t="shared" ca="1" si="20"/>
        <v>0</v>
      </c>
      <c r="M145" s="34"/>
      <c r="N145" s="47">
        <f t="shared" ca="1" si="21"/>
        <v>219</v>
      </c>
      <c r="O145" s="75"/>
      <c r="P145" s="75"/>
      <c r="Q145" s="47" t="str">
        <f t="shared" ca="1" si="22"/>
        <v/>
      </c>
      <c r="R145" s="34"/>
      <c r="S145" s="59" t="str">
        <f t="shared" ca="1" si="23"/>
        <v/>
      </c>
      <c r="T145" s="32"/>
      <c r="U145" s="33" t="str">
        <f t="shared" ca="1" si="24"/>
        <v/>
      </c>
      <c r="V145" s="34"/>
      <c r="W145" s="35"/>
      <c r="X145" s="36" t="str">
        <f t="shared" ca="1" si="18"/>
        <v>Overdue</v>
      </c>
      <c r="Y145" s="37"/>
      <c r="Z145" s="38" t="str">
        <f t="shared" si="19"/>
        <v/>
      </c>
    </row>
    <row r="146" spans="1:26" s="39" customFormat="1" ht="38.25">
      <c r="A146" s="30">
        <v>143</v>
      </c>
      <c r="B146" s="31" t="s">
        <v>1091</v>
      </c>
      <c r="C146" s="31" t="s">
        <v>382</v>
      </c>
      <c r="D146" s="44" t="s">
        <v>32</v>
      </c>
      <c r="E146" s="72" t="str">
        <f>IFERROR(IF(INDEX(Sheet3!$B$2:$B$8, MATCH(D146, Sheet3!$A$2:$A$8, 0)) = 0, "", INDEX(Sheet3!$B$2:$B$8, MATCH(D146, Sheet3!$A$2:$A$8, 0))), "")</f>
        <v>Breakdown</v>
      </c>
      <c r="F146" s="31" t="s">
        <v>134</v>
      </c>
      <c r="G146" s="45" t="s">
        <v>84</v>
      </c>
      <c r="H146" s="63" t="str">
        <f>IFERROR(INDEX(Sheet3!$F$2:$F$114, MATCH(G146, Sheet3!$E$2:$E$114, 0)), "")</f>
        <v>OTHERS</v>
      </c>
      <c r="I146" s="32">
        <v>45517</v>
      </c>
      <c r="J146" s="33">
        <f t="shared" ca="1" si="17"/>
        <v>4</v>
      </c>
      <c r="K146" s="34">
        <v>45517</v>
      </c>
      <c r="L146" s="59">
        <f t="shared" ca="1" si="20"/>
        <v>0</v>
      </c>
      <c r="M146" s="34">
        <v>45519</v>
      </c>
      <c r="N146" s="47">
        <f t="shared" ca="1" si="21"/>
        <v>2</v>
      </c>
      <c r="O146" s="75">
        <v>45519</v>
      </c>
      <c r="P146" s="75">
        <v>45519</v>
      </c>
      <c r="Q146" s="47">
        <f t="shared" ca="1" si="22"/>
        <v>0</v>
      </c>
      <c r="R146" s="34">
        <v>45519</v>
      </c>
      <c r="S146" s="59">
        <f t="shared" ca="1" si="23"/>
        <v>0</v>
      </c>
      <c r="T146" s="32">
        <v>45519</v>
      </c>
      <c r="U146" s="33">
        <f t="shared" ca="1" si="24"/>
        <v>2</v>
      </c>
      <c r="V146" s="34"/>
      <c r="W146" s="35"/>
      <c r="X146" s="36" t="str">
        <f t="shared" ca="1" si="18"/>
        <v>Completed</v>
      </c>
      <c r="Y146" s="37">
        <v>45521</v>
      </c>
      <c r="Z146" s="38">
        <f t="shared" si="19"/>
        <v>0</v>
      </c>
    </row>
    <row r="147" spans="1:26" s="39" customFormat="1">
      <c r="A147" s="30">
        <v>144</v>
      </c>
      <c r="B147" s="31" t="s">
        <v>392</v>
      </c>
      <c r="C147" s="31" t="s">
        <v>310</v>
      </c>
      <c r="D147" s="44" t="s">
        <v>59</v>
      </c>
      <c r="E147" s="72" t="str">
        <f>IFERROR(IF(INDEX(Sheet3!$B$2:$B$8, MATCH(D147, Sheet3!$A$2:$A$8, 0)) = 0, "", INDEX(Sheet3!$B$2:$B$8, MATCH(D147, Sheet3!$A$2:$A$8, 0))), "")</f>
        <v>Preventive</v>
      </c>
      <c r="F147" s="31" t="s">
        <v>562</v>
      </c>
      <c r="G147" s="45" t="s">
        <v>202</v>
      </c>
      <c r="H147" s="63" t="str">
        <f>IFERROR(INDEX(Sheet3!$F$2:$F$114, MATCH(G147, Sheet3!$E$2:$E$114, 0)), "")</f>
        <v>GENERATOR</v>
      </c>
      <c r="I147" s="32">
        <v>45515</v>
      </c>
      <c r="J147" s="33">
        <f t="shared" ca="1" si="17"/>
        <v>3</v>
      </c>
      <c r="K147" s="34">
        <v>45515</v>
      </c>
      <c r="L147" s="59">
        <f t="shared" ca="1" si="20"/>
        <v>0</v>
      </c>
      <c r="M147" s="34">
        <v>45516</v>
      </c>
      <c r="N147" s="47">
        <f t="shared" ca="1" si="21"/>
        <v>1</v>
      </c>
      <c r="O147" s="75">
        <v>45516</v>
      </c>
      <c r="P147" s="75">
        <v>45516</v>
      </c>
      <c r="Q147" s="47">
        <f t="shared" ca="1" si="22"/>
        <v>0</v>
      </c>
      <c r="R147" s="34">
        <v>45516</v>
      </c>
      <c r="S147" s="59">
        <f t="shared" ca="1" si="23"/>
        <v>0</v>
      </c>
      <c r="T147" s="32">
        <v>45516</v>
      </c>
      <c r="U147" s="33">
        <f t="shared" ca="1" si="24"/>
        <v>2</v>
      </c>
      <c r="V147" s="34"/>
      <c r="W147" s="35"/>
      <c r="X147" s="36" t="str">
        <f t="shared" ca="1" si="18"/>
        <v>Completed</v>
      </c>
      <c r="Y147" s="37">
        <v>45518</v>
      </c>
      <c r="Z147" s="38">
        <f t="shared" si="19"/>
        <v>0</v>
      </c>
    </row>
    <row r="148" spans="1:26" s="39" customFormat="1" hidden="1">
      <c r="A148" s="30">
        <v>145</v>
      </c>
      <c r="B148" s="31" t="s">
        <v>1092</v>
      </c>
      <c r="C148" s="31" t="s">
        <v>256</v>
      </c>
      <c r="D148" s="44" t="s">
        <v>32</v>
      </c>
      <c r="E148" s="72" t="str">
        <f>IFERROR(IF(INDEX(Sheet3!$B$2:$B$8, MATCH(D148, Sheet3!$A$2:$A$8, 0)) = 0, "", INDEX(Sheet3!$B$2:$B$8, MATCH(D148, Sheet3!$A$2:$A$8, 0))), "")</f>
        <v>Breakdown</v>
      </c>
      <c r="F148" s="31" t="s">
        <v>217</v>
      </c>
      <c r="G148" s="45" t="s">
        <v>69</v>
      </c>
      <c r="H148" s="63" t="str">
        <f>IFERROR(INDEX(Sheet3!$F$2:$F$114, MATCH(G148, Sheet3!$E$2:$E$114, 0)), "")</f>
        <v>KITCHEN_EQUIPMENT</v>
      </c>
      <c r="I148" s="32">
        <v>45517</v>
      </c>
      <c r="J148" s="33">
        <f t="shared" ca="1" si="17"/>
        <v>219</v>
      </c>
      <c r="K148" s="34">
        <v>45517</v>
      </c>
      <c r="L148" s="59">
        <f t="shared" ca="1" si="20"/>
        <v>0</v>
      </c>
      <c r="M148" s="34"/>
      <c r="N148" s="47">
        <f t="shared" ca="1" si="21"/>
        <v>219</v>
      </c>
      <c r="O148" s="75"/>
      <c r="P148" s="75"/>
      <c r="Q148" s="47" t="str">
        <f t="shared" ca="1" si="22"/>
        <v/>
      </c>
      <c r="R148" s="34"/>
      <c r="S148" s="59" t="str">
        <f t="shared" ca="1" si="23"/>
        <v/>
      </c>
      <c r="T148" s="32"/>
      <c r="U148" s="33" t="str">
        <f t="shared" ca="1" si="24"/>
        <v/>
      </c>
      <c r="V148" s="34"/>
      <c r="W148" s="35"/>
      <c r="X148" s="36" t="str">
        <f t="shared" ca="1" si="18"/>
        <v>Overdue</v>
      </c>
      <c r="Y148" s="37"/>
      <c r="Z148" s="38" t="str">
        <f t="shared" si="19"/>
        <v/>
      </c>
    </row>
    <row r="149" spans="1:26" s="39" customFormat="1" ht="26.25">
      <c r="A149" s="30">
        <v>146</v>
      </c>
      <c r="B149" s="31" t="s">
        <v>1007</v>
      </c>
      <c r="C149" s="31" t="s">
        <v>50</v>
      </c>
      <c r="D149" s="44" t="s">
        <v>59</v>
      </c>
      <c r="E149" s="72" t="str">
        <f>IFERROR(IF(INDEX(Sheet3!$B$2:$B$8, MATCH(D149, Sheet3!$A$2:$A$8, 0)) = 0, "", INDEX(Sheet3!$B$2:$B$8, MATCH(D149, Sheet3!$A$2:$A$8, 0))), "")</f>
        <v>Preventive</v>
      </c>
      <c r="F149" s="31" t="s">
        <v>337</v>
      </c>
      <c r="G149" s="45" t="s">
        <v>202</v>
      </c>
      <c r="H149" s="63" t="str">
        <f>IFERROR(INDEX(Sheet3!$F$2:$F$114, MATCH(G149, Sheet3!$E$2:$E$114, 0)), "")</f>
        <v>GENERATOR</v>
      </c>
      <c r="I149" s="32">
        <v>45517</v>
      </c>
      <c r="J149" s="33">
        <f t="shared" ca="1" si="17"/>
        <v>2</v>
      </c>
      <c r="K149" s="34">
        <v>45517</v>
      </c>
      <c r="L149" s="59">
        <f t="shared" ca="1" si="20"/>
        <v>0</v>
      </c>
      <c r="M149" s="34">
        <v>45519</v>
      </c>
      <c r="N149" s="47">
        <f t="shared" ca="1" si="21"/>
        <v>2</v>
      </c>
      <c r="O149" s="75">
        <v>45519</v>
      </c>
      <c r="P149" s="75">
        <v>45519</v>
      </c>
      <c r="Q149" s="47">
        <f t="shared" ca="1" si="22"/>
        <v>0</v>
      </c>
      <c r="R149" s="34">
        <v>45519</v>
      </c>
      <c r="S149" s="59">
        <f t="shared" ca="1" si="23"/>
        <v>0</v>
      </c>
      <c r="T149" s="32">
        <v>45519</v>
      </c>
      <c r="U149" s="33">
        <f t="shared" ca="1" si="24"/>
        <v>0</v>
      </c>
      <c r="V149" s="34"/>
      <c r="W149" s="35"/>
      <c r="X149" s="36" t="str">
        <f t="shared" ca="1" si="18"/>
        <v>Completed</v>
      </c>
      <c r="Y149" s="37">
        <v>45519</v>
      </c>
      <c r="Z149" s="38">
        <f t="shared" si="19"/>
        <v>0</v>
      </c>
    </row>
    <row r="150" spans="1:26" s="39" customFormat="1" ht="26.25">
      <c r="A150" s="30">
        <v>147</v>
      </c>
      <c r="B150" s="31" t="s">
        <v>1093</v>
      </c>
      <c r="C150" s="31" t="s">
        <v>137</v>
      </c>
      <c r="D150" s="44" t="s">
        <v>32</v>
      </c>
      <c r="E150" s="72" t="str">
        <f>IFERROR(IF(INDEX(Sheet3!$B$2:$B$8, MATCH(D150, Sheet3!$A$2:$A$8, 0)) = 0, "", INDEX(Sheet3!$B$2:$B$8, MATCH(D150, Sheet3!$A$2:$A$8, 0))), "")</f>
        <v>Breakdown</v>
      </c>
      <c r="F150" s="31" t="s">
        <v>37</v>
      </c>
      <c r="G150" s="45" t="s">
        <v>167</v>
      </c>
      <c r="H150" s="63" t="str">
        <f>IFERROR(INDEX(Sheet3!$F$2:$F$114, MATCH(G150, Sheet3!$E$2:$E$114, 0)), "")</f>
        <v>BUILDING</v>
      </c>
      <c r="I150" s="32">
        <v>45516</v>
      </c>
      <c r="J150" s="33">
        <f t="shared" ca="1" si="17"/>
        <v>2</v>
      </c>
      <c r="K150" s="34">
        <v>45516</v>
      </c>
      <c r="L150" s="59">
        <f t="shared" ca="1" si="20"/>
        <v>0</v>
      </c>
      <c r="M150" s="34">
        <v>45516</v>
      </c>
      <c r="N150" s="47">
        <f t="shared" ca="1" si="21"/>
        <v>0</v>
      </c>
      <c r="O150" s="75">
        <v>45517</v>
      </c>
      <c r="P150" s="75">
        <v>45517</v>
      </c>
      <c r="Q150" s="47">
        <f t="shared" ca="1" si="22"/>
        <v>0</v>
      </c>
      <c r="R150" s="34">
        <v>45517</v>
      </c>
      <c r="S150" s="59">
        <f t="shared" ca="1" si="23"/>
        <v>1</v>
      </c>
      <c r="T150" s="32">
        <v>45518</v>
      </c>
      <c r="U150" s="33">
        <f t="shared" ca="1" si="24"/>
        <v>0</v>
      </c>
      <c r="V150" s="34"/>
      <c r="W150" s="35"/>
      <c r="X150" s="36" t="str">
        <f t="shared" ca="1" si="18"/>
        <v>Completed</v>
      </c>
      <c r="Y150" s="37">
        <v>45518</v>
      </c>
      <c r="Z150" s="38">
        <f t="shared" si="19"/>
        <v>0</v>
      </c>
    </row>
    <row r="151" spans="1:26" s="39" customFormat="1" hidden="1">
      <c r="A151" s="30">
        <v>148</v>
      </c>
      <c r="B151" s="31" t="s">
        <v>1094</v>
      </c>
      <c r="C151" s="31" t="s">
        <v>256</v>
      </c>
      <c r="D151" s="44" t="s">
        <v>32</v>
      </c>
      <c r="E151" s="72" t="str">
        <f>IFERROR(IF(INDEX(Sheet3!$B$2:$B$8, MATCH(D151, Sheet3!$A$2:$A$8, 0)) = 0, "", INDEX(Sheet3!$B$2:$B$8, MATCH(D151, Sheet3!$A$2:$A$8, 0))), "")</f>
        <v>Breakdown</v>
      </c>
      <c r="F151" s="31" t="s">
        <v>474</v>
      </c>
      <c r="G151" s="45" t="s">
        <v>48</v>
      </c>
      <c r="H151" s="63" t="str">
        <f>IFERROR(INDEX(Sheet3!$F$2:$F$114, MATCH(G151, Sheet3!$E$2:$E$114, 0)), "")</f>
        <v>BUILDING</v>
      </c>
      <c r="I151" s="32">
        <v>45516</v>
      </c>
      <c r="J151" s="33">
        <f t="shared" ca="1" si="17"/>
        <v>220</v>
      </c>
      <c r="K151" s="34">
        <v>45516</v>
      </c>
      <c r="L151" s="59">
        <f t="shared" ca="1" si="20"/>
        <v>0</v>
      </c>
      <c r="M151" s="34">
        <v>45516</v>
      </c>
      <c r="N151" s="47">
        <f t="shared" ca="1" si="21"/>
        <v>0</v>
      </c>
      <c r="O151" s="75">
        <v>45516</v>
      </c>
      <c r="P151" s="75">
        <v>45516</v>
      </c>
      <c r="Q151" s="47">
        <f t="shared" ca="1" si="22"/>
        <v>0</v>
      </c>
      <c r="R151" s="34">
        <v>45516</v>
      </c>
      <c r="S151" s="59">
        <f t="shared" ca="1" si="23"/>
        <v>220</v>
      </c>
      <c r="T151" s="32"/>
      <c r="U151" s="33" t="str">
        <f t="shared" ca="1" si="24"/>
        <v/>
      </c>
      <c r="V151" s="34"/>
      <c r="W151" s="35"/>
      <c r="X151" s="36" t="str">
        <f t="shared" ca="1" si="18"/>
        <v>Overdue</v>
      </c>
      <c r="Y151" s="37"/>
      <c r="Z151" s="38" t="str">
        <f t="shared" si="19"/>
        <v/>
      </c>
    </row>
    <row r="152" spans="1:26" s="39" customFormat="1" hidden="1">
      <c r="A152" s="30">
        <v>149</v>
      </c>
      <c r="B152" s="31" t="s">
        <v>1095</v>
      </c>
      <c r="C152" s="31" t="s">
        <v>124</v>
      </c>
      <c r="D152" s="44" t="s">
        <v>32</v>
      </c>
      <c r="E152" s="72" t="str">
        <f>IFERROR(IF(INDEX(Sheet3!$B$2:$B$8, MATCH(D152, Sheet3!$A$2:$A$8, 0)) = 0, "", INDEX(Sheet3!$B$2:$B$8, MATCH(D152, Sheet3!$A$2:$A$8, 0))), "")</f>
        <v>Breakdown</v>
      </c>
      <c r="F152" s="31" t="s">
        <v>226</v>
      </c>
      <c r="G152" s="45" t="s">
        <v>97</v>
      </c>
      <c r="H152" s="63" t="str">
        <f>IFERROR(INDEX(Sheet3!$F$2:$F$114, MATCH(G152, Sheet3!$E$2:$E$114, 0)), "")</f>
        <v>HVAC</v>
      </c>
      <c r="I152" s="32">
        <v>45517</v>
      </c>
      <c r="J152" s="33">
        <f t="shared" ca="1" si="17"/>
        <v>219</v>
      </c>
      <c r="K152" s="34">
        <v>45517</v>
      </c>
      <c r="L152" s="59">
        <f t="shared" ca="1" si="20"/>
        <v>0</v>
      </c>
      <c r="M152" s="34"/>
      <c r="N152" s="47">
        <f t="shared" ca="1" si="21"/>
        <v>219</v>
      </c>
      <c r="O152" s="75"/>
      <c r="P152" s="75"/>
      <c r="Q152" s="47" t="str">
        <f t="shared" ca="1" si="22"/>
        <v/>
      </c>
      <c r="R152" s="34"/>
      <c r="S152" s="59" t="str">
        <f t="shared" ca="1" si="23"/>
        <v/>
      </c>
      <c r="T152" s="32"/>
      <c r="U152" s="33" t="str">
        <f t="shared" ca="1" si="24"/>
        <v/>
      </c>
      <c r="V152" s="34"/>
      <c r="W152" s="35"/>
      <c r="X152" s="36" t="str">
        <f t="shared" ca="1" si="18"/>
        <v>Overdue</v>
      </c>
      <c r="Y152" s="37"/>
      <c r="Z152" s="38" t="str">
        <f t="shared" si="19"/>
        <v/>
      </c>
    </row>
    <row r="153" spans="1:26" s="39" customFormat="1">
      <c r="A153" s="30">
        <v>150</v>
      </c>
      <c r="B153" s="31" t="s">
        <v>1096</v>
      </c>
      <c r="C153" s="31" t="s">
        <v>63</v>
      </c>
      <c r="D153" s="44" t="s">
        <v>32</v>
      </c>
      <c r="E153" s="72" t="str">
        <f>IFERROR(IF(INDEX(Sheet3!$B$2:$B$8, MATCH(D153, Sheet3!$A$2:$A$8, 0)) = 0, "", INDEX(Sheet3!$B$2:$B$8, MATCH(D153, Sheet3!$A$2:$A$8, 0))), "")</f>
        <v>Breakdown</v>
      </c>
      <c r="F153" s="31" t="s">
        <v>324</v>
      </c>
      <c r="G153" s="45" t="s">
        <v>61</v>
      </c>
      <c r="H153" s="63" t="str">
        <f>IFERROR(INDEX(Sheet3!$F$2:$F$114, MATCH(G153, Sheet3!$E$2:$E$114, 0)), "")</f>
        <v>HVAC</v>
      </c>
      <c r="I153" s="32">
        <v>45517</v>
      </c>
      <c r="J153" s="33">
        <f t="shared" ca="1" si="17"/>
        <v>3</v>
      </c>
      <c r="K153" s="34">
        <v>45518</v>
      </c>
      <c r="L153" s="59">
        <f t="shared" ca="1" si="20"/>
        <v>1</v>
      </c>
      <c r="M153" s="34">
        <v>45519</v>
      </c>
      <c r="N153" s="47">
        <f t="shared" ca="1" si="21"/>
        <v>1</v>
      </c>
      <c r="O153" s="75">
        <v>45519</v>
      </c>
      <c r="P153" s="75">
        <v>45519</v>
      </c>
      <c r="Q153" s="47">
        <f t="shared" ca="1" si="22"/>
        <v>0</v>
      </c>
      <c r="R153" s="34">
        <v>45519</v>
      </c>
      <c r="S153" s="59">
        <f t="shared" ca="1" si="23"/>
        <v>0</v>
      </c>
      <c r="T153" s="32">
        <v>45519</v>
      </c>
      <c r="U153" s="33">
        <f t="shared" ca="1" si="24"/>
        <v>1</v>
      </c>
      <c r="V153" s="34">
        <v>45520</v>
      </c>
      <c r="W153" s="35"/>
      <c r="X153" s="36" t="str">
        <f t="shared" ca="1" si="18"/>
        <v>Completed</v>
      </c>
      <c r="Y153" s="37">
        <v>45520</v>
      </c>
      <c r="Z153" s="38">
        <f t="shared" si="19"/>
        <v>1</v>
      </c>
    </row>
    <row r="154" spans="1:26" s="39" customFormat="1" hidden="1">
      <c r="A154" s="30">
        <v>151</v>
      </c>
      <c r="B154" s="31" t="s">
        <v>1097</v>
      </c>
      <c r="C154" s="31" t="s">
        <v>63</v>
      </c>
      <c r="D154" s="44" t="s">
        <v>32</v>
      </c>
      <c r="E154" s="72" t="str">
        <f>IFERROR(IF(INDEX(Sheet3!$B$2:$B$8, MATCH(D154, Sheet3!$A$2:$A$8, 0)) = 0, "", INDEX(Sheet3!$B$2:$B$8, MATCH(D154, Sheet3!$A$2:$A$8, 0))), "")</f>
        <v>Breakdown</v>
      </c>
      <c r="F154" s="31" t="s">
        <v>134</v>
      </c>
      <c r="G154" s="45" t="s">
        <v>122</v>
      </c>
      <c r="H154" s="63" t="str">
        <f>IFERROR(INDEX(Sheet3!$F$2:$F$114, MATCH(G154, Sheet3!$E$2:$E$114, 0)), "")</f>
        <v>KITCHEN_EQUIPMENT</v>
      </c>
      <c r="I154" s="32">
        <v>45513</v>
      </c>
      <c r="J154" s="33">
        <f t="shared" ca="1" si="17"/>
        <v>223</v>
      </c>
      <c r="K154" s="34">
        <v>45514</v>
      </c>
      <c r="L154" s="59">
        <f t="shared" ca="1" si="20"/>
        <v>1</v>
      </c>
      <c r="M154" s="34"/>
      <c r="N154" s="47">
        <f t="shared" ca="1" si="21"/>
        <v>222</v>
      </c>
      <c r="O154" s="75"/>
      <c r="P154" s="75"/>
      <c r="Q154" s="47" t="str">
        <f t="shared" ca="1" si="22"/>
        <v/>
      </c>
      <c r="R154" s="34"/>
      <c r="S154" s="59" t="str">
        <f t="shared" ca="1" si="23"/>
        <v/>
      </c>
      <c r="T154" s="32"/>
      <c r="U154" s="33" t="str">
        <f t="shared" ca="1" si="24"/>
        <v/>
      </c>
      <c r="V154" s="34"/>
      <c r="W154" s="35"/>
      <c r="X154" s="36" t="str">
        <f t="shared" ca="1" si="18"/>
        <v>Overdue</v>
      </c>
      <c r="Y154" s="37"/>
      <c r="Z154" s="38" t="str">
        <f t="shared" si="19"/>
        <v/>
      </c>
    </row>
    <row r="155" spans="1:26" s="39" customFormat="1" ht="28.5">
      <c r="A155" s="30">
        <v>152</v>
      </c>
      <c r="B155" s="31" t="s">
        <v>1098</v>
      </c>
      <c r="C155" s="31" t="s">
        <v>342</v>
      </c>
      <c r="D155" s="44" t="s">
        <v>32</v>
      </c>
      <c r="E155" s="72" t="str">
        <f>IFERROR(IF(INDEX(Sheet3!$B$2:$B$8, MATCH(D155, Sheet3!$A$2:$A$8, 0)) = 0, "", INDEX(Sheet3!$B$2:$B$8, MATCH(D155, Sheet3!$A$2:$A$8, 0))), "")</f>
        <v>Breakdown</v>
      </c>
      <c r="F155" s="31" t="s">
        <v>217</v>
      </c>
      <c r="G155" s="45" t="s">
        <v>69</v>
      </c>
      <c r="H155" s="63" t="str">
        <f>IFERROR(INDEX(Sheet3!$F$2:$F$114, MATCH(G155, Sheet3!$E$2:$E$114, 0)), "")</f>
        <v>KITCHEN_EQUIPMENT</v>
      </c>
      <c r="I155" s="32">
        <v>45518</v>
      </c>
      <c r="J155" s="33">
        <f t="shared" ca="1" si="17"/>
        <v>1</v>
      </c>
      <c r="K155" s="34">
        <v>45518</v>
      </c>
      <c r="L155" s="59">
        <f t="shared" ca="1" si="20"/>
        <v>0</v>
      </c>
      <c r="M155" s="34">
        <v>45519</v>
      </c>
      <c r="N155" s="47">
        <f t="shared" ca="1" si="21"/>
        <v>1</v>
      </c>
      <c r="O155" s="75">
        <v>45519</v>
      </c>
      <c r="P155" s="75">
        <v>45519</v>
      </c>
      <c r="Q155" s="47">
        <f t="shared" ca="1" si="22"/>
        <v>0</v>
      </c>
      <c r="R155" s="34">
        <v>45519</v>
      </c>
      <c r="S155" s="59">
        <f t="shared" ca="1" si="23"/>
        <v>0</v>
      </c>
      <c r="T155" s="32">
        <v>45519</v>
      </c>
      <c r="U155" s="33">
        <f t="shared" ca="1" si="24"/>
        <v>0</v>
      </c>
      <c r="V155" s="34"/>
      <c r="W155" s="35"/>
      <c r="X155" s="36" t="str">
        <f t="shared" ca="1" si="18"/>
        <v>Completed</v>
      </c>
      <c r="Y155" s="37">
        <v>45519</v>
      </c>
      <c r="Z155" s="38">
        <f t="shared" si="19"/>
        <v>0</v>
      </c>
    </row>
    <row r="156" spans="1:26" s="39" customFormat="1" ht="38.25">
      <c r="A156" s="30">
        <v>153</v>
      </c>
      <c r="B156" s="31" t="s">
        <v>1099</v>
      </c>
      <c r="C156" s="31" t="s">
        <v>382</v>
      </c>
      <c r="D156" s="44" t="s">
        <v>32</v>
      </c>
      <c r="E156" s="72" t="str">
        <f>IFERROR(IF(INDEX(Sheet3!$B$2:$B$8, MATCH(D156, Sheet3!$A$2:$A$8, 0)) = 0, "", INDEX(Sheet3!$B$2:$B$8, MATCH(D156, Sheet3!$A$2:$A$8, 0))), "")</f>
        <v>Breakdown</v>
      </c>
      <c r="F156" s="31" t="s">
        <v>134</v>
      </c>
      <c r="G156" s="45" t="s">
        <v>84</v>
      </c>
      <c r="H156" s="63" t="str">
        <f>IFERROR(INDEX(Sheet3!$F$2:$F$114, MATCH(G156, Sheet3!$E$2:$E$114, 0)), "")</f>
        <v>OTHERS</v>
      </c>
      <c r="I156" s="32">
        <v>45517</v>
      </c>
      <c r="J156" s="33">
        <f t="shared" ca="1" si="17"/>
        <v>4</v>
      </c>
      <c r="K156" s="34">
        <v>45517</v>
      </c>
      <c r="L156" s="59">
        <f t="shared" ca="1" si="20"/>
        <v>0</v>
      </c>
      <c r="M156" s="34">
        <v>45519</v>
      </c>
      <c r="N156" s="47">
        <f t="shared" ca="1" si="21"/>
        <v>2</v>
      </c>
      <c r="O156" s="75">
        <v>45519</v>
      </c>
      <c r="P156" s="75">
        <v>45519</v>
      </c>
      <c r="Q156" s="47">
        <f t="shared" ca="1" si="22"/>
        <v>0</v>
      </c>
      <c r="R156" s="34">
        <v>45519</v>
      </c>
      <c r="S156" s="59">
        <f t="shared" ca="1" si="23"/>
        <v>0</v>
      </c>
      <c r="T156" s="32">
        <v>45519</v>
      </c>
      <c r="U156" s="33">
        <f t="shared" ca="1" si="24"/>
        <v>2</v>
      </c>
      <c r="V156" s="34"/>
      <c r="W156" s="35"/>
      <c r="X156" s="36" t="str">
        <f t="shared" ca="1" si="18"/>
        <v>Completed</v>
      </c>
      <c r="Y156" s="37">
        <v>45521</v>
      </c>
      <c r="Z156" s="38">
        <f t="shared" si="19"/>
        <v>0</v>
      </c>
    </row>
    <row r="157" spans="1:26" s="39" customFormat="1" ht="28.5">
      <c r="A157" s="30">
        <v>154</v>
      </c>
      <c r="B157" s="31" t="s">
        <v>1100</v>
      </c>
      <c r="C157" s="31" t="s">
        <v>41</v>
      </c>
      <c r="D157" s="44" t="s">
        <v>32</v>
      </c>
      <c r="E157" s="72" t="str">
        <f>IFERROR(IF(INDEX(Sheet3!$B$2:$B$8, MATCH(D157, Sheet3!$A$2:$A$8, 0)) = 0, "", INDEX(Sheet3!$B$2:$B$8, MATCH(D157, Sheet3!$A$2:$A$8, 0))), "")</f>
        <v>Breakdown</v>
      </c>
      <c r="F157" s="31" t="s">
        <v>621</v>
      </c>
      <c r="G157" s="45" t="s">
        <v>142</v>
      </c>
      <c r="H157" s="63" t="str">
        <f>IFERROR(INDEX(Sheet3!$F$2:$F$114, MATCH(G157, Sheet3!$E$2:$E$114, 0)), "")</f>
        <v>KITCHEN_EQUIPMENT</v>
      </c>
      <c r="I157" s="32">
        <v>45507</v>
      </c>
      <c r="J157" s="33">
        <f t="shared" ca="1" si="17"/>
        <v>14</v>
      </c>
      <c r="K157" s="34">
        <v>45507</v>
      </c>
      <c r="L157" s="59">
        <f t="shared" ca="1" si="20"/>
        <v>0</v>
      </c>
      <c r="M157" s="34">
        <v>45519</v>
      </c>
      <c r="N157" s="47">
        <f t="shared" ca="1" si="21"/>
        <v>12</v>
      </c>
      <c r="O157" s="75">
        <v>45519</v>
      </c>
      <c r="P157" s="75">
        <v>45519</v>
      </c>
      <c r="Q157" s="47">
        <f t="shared" ca="1" si="22"/>
        <v>0</v>
      </c>
      <c r="R157" s="34">
        <v>45519</v>
      </c>
      <c r="S157" s="59">
        <f t="shared" ca="1" si="23"/>
        <v>0</v>
      </c>
      <c r="T157" s="32">
        <v>45519</v>
      </c>
      <c r="U157" s="33">
        <f t="shared" ca="1" si="24"/>
        <v>2</v>
      </c>
      <c r="V157" s="34"/>
      <c r="W157" s="35"/>
      <c r="X157" s="36" t="str">
        <f t="shared" ca="1" si="18"/>
        <v>Completed</v>
      </c>
      <c r="Y157" s="37">
        <v>45521</v>
      </c>
      <c r="Z157" s="38">
        <f t="shared" si="19"/>
        <v>0</v>
      </c>
    </row>
    <row r="158" spans="1:26" s="39" customFormat="1" ht="38.25">
      <c r="A158" s="30">
        <v>155</v>
      </c>
      <c r="B158" s="31" t="s">
        <v>1101</v>
      </c>
      <c r="C158" s="31" t="s">
        <v>306</v>
      </c>
      <c r="D158" s="44" t="s">
        <v>32</v>
      </c>
      <c r="E158" s="72" t="str">
        <f>IFERROR(IF(INDEX(Sheet3!$B$2:$B$8, MATCH(D158, Sheet3!$A$2:$A$8, 0)) = 0, "", INDEX(Sheet3!$B$2:$B$8, MATCH(D158, Sheet3!$A$2:$A$8, 0))), "")</f>
        <v>Breakdown</v>
      </c>
      <c r="F158" s="31" t="s">
        <v>980</v>
      </c>
      <c r="G158" s="45" t="s">
        <v>594</v>
      </c>
      <c r="H158" s="63" t="str">
        <f>IFERROR(INDEX(Sheet3!$F$2:$F$114, MATCH(G158, Sheet3!$E$2:$E$114, 0)), "")</f>
        <v>ELECTRICAL</v>
      </c>
      <c r="I158" s="32">
        <v>45511</v>
      </c>
      <c r="J158" s="33">
        <f t="shared" ca="1" si="17"/>
        <v>8</v>
      </c>
      <c r="K158" s="34">
        <v>45511</v>
      </c>
      <c r="L158" s="59">
        <f t="shared" ca="1" si="20"/>
        <v>0</v>
      </c>
      <c r="M158" s="34">
        <v>45519</v>
      </c>
      <c r="N158" s="47">
        <f t="shared" ca="1" si="21"/>
        <v>8</v>
      </c>
      <c r="O158" s="75">
        <v>45519</v>
      </c>
      <c r="P158" s="75">
        <v>45519</v>
      </c>
      <c r="Q158" s="47">
        <f t="shared" ca="1" si="22"/>
        <v>0</v>
      </c>
      <c r="R158" s="34">
        <v>45519</v>
      </c>
      <c r="S158" s="59">
        <f t="shared" ca="1" si="23"/>
        <v>0</v>
      </c>
      <c r="T158" s="32">
        <v>45519</v>
      </c>
      <c r="U158" s="33">
        <f t="shared" ca="1" si="24"/>
        <v>0</v>
      </c>
      <c r="V158" s="34"/>
      <c r="W158" s="35"/>
      <c r="X158" s="36" t="str">
        <f t="shared" ca="1" si="18"/>
        <v>Completed</v>
      </c>
      <c r="Y158" s="37">
        <v>45519</v>
      </c>
      <c r="Z158" s="38">
        <f t="shared" si="19"/>
        <v>0</v>
      </c>
    </row>
    <row r="159" spans="1:26" s="39" customFormat="1" hidden="1">
      <c r="A159" s="30">
        <v>156</v>
      </c>
      <c r="B159" s="31" t="s">
        <v>1102</v>
      </c>
      <c r="C159" s="31" t="s">
        <v>137</v>
      </c>
      <c r="D159" s="44" t="s">
        <v>32</v>
      </c>
      <c r="E159" s="72" t="str">
        <f>IFERROR(IF(INDEX(Sheet3!$B$2:$B$8, MATCH(D159, Sheet3!$A$2:$A$8, 0)) = 0, "", INDEX(Sheet3!$B$2:$B$8, MATCH(D159, Sheet3!$A$2:$A$8, 0))), "")</f>
        <v>Breakdown</v>
      </c>
      <c r="F159" s="31" t="s">
        <v>474</v>
      </c>
      <c r="G159" s="45" t="s">
        <v>48</v>
      </c>
      <c r="H159" s="63" t="str">
        <f>IFERROR(INDEX(Sheet3!$F$2:$F$114, MATCH(G159, Sheet3!$E$2:$E$114, 0)), "")</f>
        <v>BUILDING</v>
      </c>
      <c r="I159" s="32">
        <v>45509</v>
      </c>
      <c r="J159" s="33">
        <f t="shared" ca="1" si="17"/>
        <v>227</v>
      </c>
      <c r="K159" s="34">
        <v>45509</v>
      </c>
      <c r="L159" s="59">
        <f t="shared" ca="1" si="20"/>
        <v>0</v>
      </c>
      <c r="M159" s="34">
        <v>45530</v>
      </c>
      <c r="N159" s="47">
        <f t="shared" ca="1" si="21"/>
        <v>21</v>
      </c>
      <c r="O159" s="75"/>
      <c r="P159" s="75"/>
      <c r="Q159" s="47" t="str">
        <f t="shared" ca="1" si="22"/>
        <v/>
      </c>
      <c r="R159" s="34"/>
      <c r="S159" s="59" t="str">
        <f t="shared" ca="1" si="23"/>
        <v/>
      </c>
      <c r="T159" s="32"/>
      <c r="U159" s="33" t="str">
        <f t="shared" ca="1" si="24"/>
        <v/>
      </c>
      <c r="V159" s="34"/>
      <c r="W159" s="35"/>
      <c r="X159" s="36" t="str">
        <f t="shared" ca="1" si="18"/>
        <v>Overdue</v>
      </c>
      <c r="Y159" s="37"/>
      <c r="Z159" s="38" t="str">
        <f t="shared" si="19"/>
        <v/>
      </c>
    </row>
    <row r="160" spans="1:26" s="39" customFormat="1" ht="28.5">
      <c r="A160" s="30">
        <v>157</v>
      </c>
      <c r="B160" s="31" t="s">
        <v>652</v>
      </c>
      <c r="C160" s="31" t="s">
        <v>151</v>
      </c>
      <c r="D160" s="44" t="s">
        <v>32</v>
      </c>
      <c r="E160" s="72" t="str">
        <f>IFERROR(IF(INDEX(Sheet3!$B$2:$B$8, MATCH(D160, Sheet3!$A$2:$A$8, 0)) = 0, "", INDEX(Sheet3!$B$2:$B$8, MATCH(D160, Sheet3!$A$2:$A$8, 0))), "")</f>
        <v>Breakdown</v>
      </c>
      <c r="F160" s="31" t="s">
        <v>497</v>
      </c>
      <c r="G160" s="45" t="s">
        <v>142</v>
      </c>
      <c r="H160" s="63" t="str">
        <f>IFERROR(INDEX(Sheet3!$F$2:$F$114, MATCH(G160, Sheet3!$E$2:$E$114, 0)), "")</f>
        <v>KITCHEN_EQUIPMENT</v>
      </c>
      <c r="I160" s="32">
        <v>45518</v>
      </c>
      <c r="J160" s="33">
        <f t="shared" ca="1" si="17"/>
        <v>1</v>
      </c>
      <c r="K160" s="34">
        <v>45518</v>
      </c>
      <c r="L160" s="59">
        <f t="shared" ca="1" si="20"/>
        <v>0</v>
      </c>
      <c r="M160" s="34">
        <v>45519</v>
      </c>
      <c r="N160" s="47">
        <f t="shared" ca="1" si="21"/>
        <v>1</v>
      </c>
      <c r="O160" s="75">
        <v>45519</v>
      </c>
      <c r="P160" s="75">
        <v>45519</v>
      </c>
      <c r="Q160" s="47">
        <f t="shared" ca="1" si="22"/>
        <v>0</v>
      </c>
      <c r="R160" s="34">
        <v>45519</v>
      </c>
      <c r="S160" s="59">
        <f t="shared" ca="1" si="23"/>
        <v>0</v>
      </c>
      <c r="T160" s="32">
        <v>45519</v>
      </c>
      <c r="U160" s="33">
        <f t="shared" ca="1" si="24"/>
        <v>0</v>
      </c>
      <c r="V160" s="34">
        <v>45519</v>
      </c>
      <c r="W160" s="35"/>
      <c r="X160" s="36" t="str">
        <f t="shared" ca="1" si="18"/>
        <v>Completed</v>
      </c>
      <c r="Y160" s="37">
        <v>45519</v>
      </c>
      <c r="Z160" s="38">
        <f t="shared" si="19"/>
        <v>1</v>
      </c>
    </row>
    <row r="161" spans="1:26" s="39" customFormat="1" ht="28.5">
      <c r="A161" s="30">
        <v>158</v>
      </c>
      <c r="B161" s="31" t="s">
        <v>865</v>
      </c>
      <c r="C161" s="31" t="s">
        <v>91</v>
      </c>
      <c r="D161" s="44" t="s">
        <v>32</v>
      </c>
      <c r="E161" s="72" t="str">
        <f>IFERROR(IF(INDEX(Sheet3!$B$2:$B$8, MATCH(D161, Sheet3!$A$2:$A$8, 0)) = 0, "", INDEX(Sheet3!$B$2:$B$8, MATCH(D161, Sheet3!$A$2:$A$8, 0))), "")</f>
        <v>Breakdown</v>
      </c>
      <c r="F161" s="31" t="s">
        <v>226</v>
      </c>
      <c r="G161" s="45" t="s">
        <v>104</v>
      </c>
      <c r="H161" s="63" t="str">
        <f>IFERROR(INDEX(Sheet3!$F$2:$F$114, MATCH(G161, Sheet3!$E$2:$E$114, 0)), "")</f>
        <v>HVAC</v>
      </c>
      <c r="I161" s="32">
        <v>45512</v>
      </c>
      <c r="J161" s="33">
        <f t="shared" ca="1" si="17"/>
        <v>24</v>
      </c>
      <c r="K161" s="34">
        <v>45512</v>
      </c>
      <c r="L161" s="59">
        <f t="shared" ca="1" si="20"/>
        <v>0</v>
      </c>
      <c r="M161" s="34">
        <v>45516</v>
      </c>
      <c r="N161" s="47">
        <f t="shared" ca="1" si="21"/>
        <v>4</v>
      </c>
      <c r="O161" s="75">
        <v>45516</v>
      </c>
      <c r="P161" s="75">
        <v>45519</v>
      </c>
      <c r="Q161" s="47">
        <f t="shared" ca="1" si="22"/>
        <v>3</v>
      </c>
      <c r="R161" s="34">
        <v>45519</v>
      </c>
      <c r="S161" s="59">
        <f t="shared" ca="1" si="23"/>
        <v>14</v>
      </c>
      <c r="T161" s="32">
        <v>45533</v>
      </c>
      <c r="U161" s="33">
        <f t="shared" ca="1" si="24"/>
        <v>3</v>
      </c>
      <c r="V161" s="34">
        <v>45534</v>
      </c>
      <c r="W161" s="35">
        <v>450000</v>
      </c>
      <c r="X161" s="36" t="str">
        <f t="shared" ca="1" si="18"/>
        <v>Completed</v>
      </c>
      <c r="Y161" s="37">
        <v>45536</v>
      </c>
      <c r="Z161" s="38">
        <f t="shared" si="19"/>
        <v>0</v>
      </c>
    </row>
    <row r="162" spans="1:26" s="39" customFormat="1" ht="28.5">
      <c r="A162" s="30">
        <v>159</v>
      </c>
      <c r="B162" s="31" t="s">
        <v>1103</v>
      </c>
      <c r="C162" s="31" t="s">
        <v>310</v>
      </c>
      <c r="D162" s="44" t="s">
        <v>32</v>
      </c>
      <c r="E162" s="72" t="str">
        <f>IFERROR(IF(INDEX(Sheet3!$B$2:$B$8, MATCH(D162, Sheet3!$A$2:$A$8, 0)) = 0, "", INDEX(Sheet3!$B$2:$B$8, MATCH(D162, Sheet3!$A$2:$A$8, 0))), "")</f>
        <v>Breakdown</v>
      </c>
      <c r="F162" s="31" t="s">
        <v>497</v>
      </c>
      <c r="G162" s="45" t="s">
        <v>368</v>
      </c>
      <c r="H162" s="63" t="str">
        <f>IFERROR(INDEX(Sheet3!$F$2:$F$114, MATCH(G162, Sheet3!$E$2:$E$114, 0)), "")</f>
        <v>KITCHEN_EQUIPMENT</v>
      </c>
      <c r="I162" s="32">
        <v>45518</v>
      </c>
      <c r="J162" s="33">
        <f t="shared" ca="1" si="17"/>
        <v>1</v>
      </c>
      <c r="K162" s="34">
        <v>45518</v>
      </c>
      <c r="L162" s="59">
        <f t="shared" ca="1" si="20"/>
        <v>0</v>
      </c>
      <c r="M162" s="34">
        <v>45518</v>
      </c>
      <c r="N162" s="47">
        <f t="shared" ca="1" si="21"/>
        <v>0</v>
      </c>
      <c r="O162" s="75">
        <v>45518</v>
      </c>
      <c r="P162" s="75">
        <v>45518</v>
      </c>
      <c r="Q162" s="47">
        <f t="shared" ca="1" si="22"/>
        <v>0</v>
      </c>
      <c r="R162" s="34">
        <v>45518</v>
      </c>
      <c r="S162" s="59">
        <f t="shared" ca="1" si="23"/>
        <v>0</v>
      </c>
      <c r="T162" s="32">
        <v>45518</v>
      </c>
      <c r="U162" s="33">
        <f t="shared" ca="1" si="24"/>
        <v>1</v>
      </c>
      <c r="V162" s="34"/>
      <c r="W162" s="35"/>
      <c r="X162" s="36" t="str">
        <f t="shared" ca="1" si="18"/>
        <v>Completed</v>
      </c>
      <c r="Y162" s="37">
        <v>45519</v>
      </c>
      <c r="Z162" s="38">
        <f t="shared" si="19"/>
        <v>0</v>
      </c>
    </row>
    <row r="163" spans="1:26" s="39" customFormat="1">
      <c r="A163" s="30">
        <v>160</v>
      </c>
      <c r="B163" s="31" t="s">
        <v>1084</v>
      </c>
      <c r="C163" s="31" t="s">
        <v>247</v>
      </c>
      <c r="D163" s="44" t="s">
        <v>32</v>
      </c>
      <c r="E163" s="72" t="str">
        <f>IFERROR(IF(INDEX(Sheet3!$B$2:$B$8, MATCH(D163, Sheet3!$A$2:$A$8, 0)) = 0, "", INDEX(Sheet3!$B$2:$B$8, MATCH(D163, Sheet3!$A$2:$A$8, 0))), "")</f>
        <v>Breakdown</v>
      </c>
      <c r="F163" s="31" t="s">
        <v>324</v>
      </c>
      <c r="G163" s="45" t="s">
        <v>521</v>
      </c>
      <c r="H163" s="63" t="str">
        <f>IFERROR(INDEX(Sheet3!$F$2:$F$114, MATCH(G163, Sheet3!$E$2:$E$114, 0)), "")</f>
        <v>HVAC</v>
      </c>
      <c r="I163" s="32">
        <v>45518</v>
      </c>
      <c r="J163" s="33">
        <f t="shared" ca="1" si="17"/>
        <v>1</v>
      </c>
      <c r="K163" s="34">
        <v>45518</v>
      </c>
      <c r="L163" s="59">
        <f t="shared" ca="1" si="20"/>
        <v>0</v>
      </c>
      <c r="M163" s="34">
        <v>45518</v>
      </c>
      <c r="N163" s="47">
        <f t="shared" ca="1" si="21"/>
        <v>0</v>
      </c>
      <c r="O163" s="75">
        <v>45518</v>
      </c>
      <c r="P163" s="75">
        <v>45518</v>
      </c>
      <c r="Q163" s="47">
        <f t="shared" ca="1" si="22"/>
        <v>0</v>
      </c>
      <c r="R163" s="34">
        <v>45518</v>
      </c>
      <c r="S163" s="59">
        <f t="shared" ca="1" si="23"/>
        <v>0</v>
      </c>
      <c r="T163" s="32">
        <v>45518</v>
      </c>
      <c r="U163" s="33">
        <f t="shared" ca="1" si="24"/>
        <v>1</v>
      </c>
      <c r="V163" s="34"/>
      <c r="W163" s="35"/>
      <c r="X163" s="36" t="str">
        <f t="shared" ca="1" si="18"/>
        <v>Completed</v>
      </c>
      <c r="Y163" s="37">
        <v>45519</v>
      </c>
      <c r="Z163" s="38">
        <f t="shared" si="19"/>
        <v>0</v>
      </c>
    </row>
    <row r="164" spans="1:26" s="39" customFormat="1" ht="26.25">
      <c r="A164" s="30">
        <v>161</v>
      </c>
      <c r="B164" s="31" t="s">
        <v>1104</v>
      </c>
      <c r="C164" s="31" t="s">
        <v>165</v>
      </c>
      <c r="D164" s="44" t="s">
        <v>32</v>
      </c>
      <c r="E164" s="72" t="str">
        <f>IFERROR(IF(INDEX(Sheet3!$B$2:$B$8, MATCH(D164, Sheet3!$A$2:$A$8, 0)) = 0, "", INDEX(Sheet3!$B$2:$B$8, MATCH(D164, Sheet3!$A$2:$A$8, 0))), "")</f>
        <v>Breakdown</v>
      </c>
      <c r="F164" s="31" t="s">
        <v>324</v>
      </c>
      <c r="G164" s="45" t="s">
        <v>61</v>
      </c>
      <c r="H164" s="63" t="str">
        <f>IFERROR(INDEX(Sheet3!$F$2:$F$114, MATCH(G164, Sheet3!$E$2:$E$114, 0)), "")</f>
        <v>HVAC</v>
      </c>
      <c r="I164" s="32">
        <v>45518</v>
      </c>
      <c r="J164" s="33">
        <f t="shared" ca="1" si="17"/>
        <v>1</v>
      </c>
      <c r="K164" s="34">
        <v>45518</v>
      </c>
      <c r="L164" s="59">
        <f t="shared" ca="1" si="20"/>
        <v>0</v>
      </c>
      <c r="M164" s="34">
        <v>45518</v>
      </c>
      <c r="N164" s="47">
        <f t="shared" ca="1" si="21"/>
        <v>0</v>
      </c>
      <c r="O164" s="75">
        <v>45518</v>
      </c>
      <c r="P164" s="75">
        <v>45518</v>
      </c>
      <c r="Q164" s="47">
        <f t="shared" ca="1" si="22"/>
        <v>0</v>
      </c>
      <c r="R164" s="34">
        <v>45518</v>
      </c>
      <c r="S164" s="59">
        <f t="shared" ca="1" si="23"/>
        <v>0</v>
      </c>
      <c r="T164" s="32">
        <v>45518</v>
      </c>
      <c r="U164" s="33">
        <f t="shared" ca="1" si="24"/>
        <v>1</v>
      </c>
      <c r="V164" s="34"/>
      <c r="W164" s="35"/>
      <c r="X164" s="36" t="str">
        <f t="shared" ca="1" si="18"/>
        <v>Completed</v>
      </c>
      <c r="Y164" s="37">
        <v>45519</v>
      </c>
      <c r="Z164" s="38">
        <f t="shared" si="19"/>
        <v>0</v>
      </c>
    </row>
    <row r="165" spans="1:26" s="39" customFormat="1" hidden="1">
      <c r="A165" s="30">
        <v>162</v>
      </c>
      <c r="B165" s="31" t="s">
        <v>1105</v>
      </c>
      <c r="C165" s="31" t="s">
        <v>243</v>
      </c>
      <c r="D165" s="44" t="s">
        <v>32</v>
      </c>
      <c r="E165" s="72" t="str">
        <f>IFERROR(IF(INDEX(Sheet3!$B$2:$B$8, MATCH(D165, Sheet3!$A$2:$A$8, 0)) = 0, "", INDEX(Sheet3!$B$2:$B$8, MATCH(D165, Sheet3!$A$2:$A$8, 0))), "")</f>
        <v>Breakdown</v>
      </c>
      <c r="F165" s="31" t="s">
        <v>481</v>
      </c>
      <c r="G165" s="45" t="s">
        <v>84</v>
      </c>
      <c r="H165" s="63" t="str">
        <f>IFERROR(INDEX(Sheet3!$F$2:$F$114, MATCH(G165, Sheet3!$E$2:$E$114, 0)), "")</f>
        <v>OTHERS</v>
      </c>
      <c r="I165" s="32">
        <v>45513</v>
      </c>
      <c r="J165" s="33">
        <f t="shared" ca="1" si="17"/>
        <v>223</v>
      </c>
      <c r="K165" s="34">
        <v>45513</v>
      </c>
      <c r="L165" s="59">
        <f t="shared" ca="1" si="20"/>
        <v>0</v>
      </c>
      <c r="M165" s="34">
        <v>45519</v>
      </c>
      <c r="N165" s="47">
        <f t="shared" ca="1" si="21"/>
        <v>6</v>
      </c>
      <c r="O165" s="75">
        <v>45546</v>
      </c>
      <c r="P165" s="75">
        <v>45555</v>
      </c>
      <c r="Q165" s="47">
        <f t="shared" ca="1" si="22"/>
        <v>9</v>
      </c>
      <c r="R165" s="34">
        <v>45555</v>
      </c>
      <c r="S165" s="59">
        <f t="shared" ca="1" si="23"/>
        <v>181</v>
      </c>
      <c r="T165" s="32"/>
      <c r="U165" s="33" t="str">
        <f t="shared" ca="1" si="24"/>
        <v/>
      </c>
      <c r="V165" s="34"/>
      <c r="W165" s="35">
        <v>400000</v>
      </c>
      <c r="X165" s="36" t="str">
        <f t="shared" ca="1" si="18"/>
        <v>Overdue</v>
      </c>
      <c r="Y165" s="37"/>
      <c r="Z165" s="38" t="str">
        <f t="shared" si="19"/>
        <v/>
      </c>
    </row>
    <row r="166" spans="1:26" s="39" customFormat="1">
      <c r="A166" s="30">
        <v>163</v>
      </c>
      <c r="B166" s="39" t="s">
        <v>963</v>
      </c>
      <c r="C166" s="31" t="s">
        <v>172</v>
      </c>
      <c r="D166" s="44" t="s">
        <v>32</v>
      </c>
      <c r="E166" s="72" t="str">
        <f>IFERROR(IF(INDEX(Sheet3!$B$2:$B$8, MATCH(D166, Sheet3!$A$2:$A$8, 0)) = 0, "", INDEX(Sheet3!$B$2:$B$8, MATCH(D166, Sheet3!$A$2:$A$8, 0))), "")</f>
        <v>Breakdown</v>
      </c>
      <c r="F166" s="31" t="s">
        <v>390</v>
      </c>
      <c r="G166" s="45" t="s">
        <v>84</v>
      </c>
      <c r="H166" s="63" t="str">
        <f>IFERROR(INDEX(Sheet3!$F$2:$F$114, MATCH(G166, Sheet3!$E$2:$E$114, 0)), "")</f>
        <v>OTHERS</v>
      </c>
      <c r="I166" s="32">
        <v>45509</v>
      </c>
      <c r="J166" s="33">
        <f t="shared" ca="1" si="17"/>
        <v>21</v>
      </c>
      <c r="K166" s="34">
        <v>45509</v>
      </c>
      <c r="L166" s="59">
        <f t="shared" ca="1" si="20"/>
        <v>0</v>
      </c>
      <c r="M166" s="34">
        <v>45512</v>
      </c>
      <c r="N166" s="47">
        <f t="shared" ca="1" si="21"/>
        <v>3</v>
      </c>
      <c r="O166" s="75">
        <v>45513</v>
      </c>
      <c r="P166" s="75">
        <v>45518</v>
      </c>
      <c r="Q166" s="47">
        <f t="shared" ca="1" si="22"/>
        <v>5</v>
      </c>
      <c r="R166" s="34">
        <v>45518</v>
      </c>
      <c r="S166" s="59">
        <f t="shared" ca="1" si="23"/>
        <v>0</v>
      </c>
      <c r="T166" s="32">
        <v>45518</v>
      </c>
      <c r="U166" s="33">
        <f t="shared" ca="1" si="24"/>
        <v>12</v>
      </c>
      <c r="V166" s="34"/>
      <c r="W166" s="35">
        <v>829840</v>
      </c>
      <c r="X166" s="36" t="str">
        <f t="shared" ca="1" si="18"/>
        <v>Completed</v>
      </c>
      <c r="Y166" s="37">
        <v>45530</v>
      </c>
      <c r="Z166" s="38">
        <f t="shared" si="19"/>
        <v>0</v>
      </c>
    </row>
    <row r="167" spans="1:26" s="39" customFormat="1" ht="38.25">
      <c r="A167" s="30">
        <v>164</v>
      </c>
      <c r="B167" s="31" t="s">
        <v>1106</v>
      </c>
      <c r="C167" s="31" t="s">
        <v>858</v>
      </c>
      <c r="D167" s="44" t="s">
        <v>32</v>
      </c>
      <c r="E167" s="72" t="str">
        <f>IFERROR(IF(INDEX(Sheet3!$B$2:$B$8, MATCH(D167, Sheet3!$A$2:$A$8, 0)) = 0, "", INDEX(Sheet3!$B$2:$B$8, MATCH(D167, Sheet3!$A$2:$A$8, 0))), "")</f>
        <v>Breakdown</v>
      </c>
      <c r="F167" s="31" t="s">
        <v>802</v>
      </c>
      <c r="G167" s="45" t="s">
        <v>84</v>
      </c>
      <c r="H167" s="63" t="str">
        <f>IFERROR(INDEX(Sheet3!$F$2:$F$114, MATCH(G167, Sheet3!$E$2:$E$114, 0)), "")</f>
        <v>OTHERS</v>
      </c>
      <c r="I167" s="32">
        <v>45500</v>
      </c>
      <c r="J167" s="33">
        <f t="shared" ca="1" si="17"/>
        <v>52</v>
      </c>
      <c r="K167" s="34">
        <v>45501</v>
      </c>
      <c r="L167" s="59">
        <f t="shared" ca="1" si="20"/>
        <v>1</v>
      </c>
      <c r="M167" s="34">
        <v>45512</v>
      </c>
      <c r="N167" s="47">
        <f t="shared" ca="1" si="21"/>
        <v>11</v>
      </c>
      <c r="O167" s="75">
        <v>45513</v>
      </c>
      <c r="P167" s="75">
        <v>45518</v>
      </c>
      <c r="Q167" s="47">
        <f t="shared" ca="1" si="22"/>
        <v>5</v>
      </c>
      <c r="R167" s="34">
        <v>45518</v>
      </c>
      <c r="S167" s="59">
        <f t="shared" ca="1" si="23"/>
        <v>2</v>
      </c>
      <c r="T167" s="32">
        <v>45520</v>
      </c>
      <c r="U167" s="33">
        <f t="shared" ca="1" si="24"/>
        <v>32</v>
      </c>
      <c r="V167" s="34"/>
      <c r="W167" s="35">
        <v>350000</v>
      </c>
      <c r="X167" s="36" t="str">
        <f t="shared" ca="1" si="18"/>
        <v>Completed</v>
      </c>
      <c r="Y167" s="37">
        <v>45552</v>
      </c>
      <c r="Z167" s="38">
        <f t="shared" si="19"/>
        <v>0</v>
      </c>
    </row>
    <row r="168" spans="1:26" s="39" customFormat="1" ht="28.5">
      <c r="A168" s="30">
        <v>165</v>
      </c>
      <c r="B168" s="31" t="s">
        <v>1107</v>
      </c>
      <c r="C168" s="31" t="s">
        <v>642</v>
      </c>
      <c r="D168" s="44" t="s">
        <v>32</v>
      </c>
      <c r="E168" s="72" t="str">
        <f>IFERROR(IF(INDEX(Sheet3!$B$2:$B$8, MATCH(D168, Sheet3!$A$2:$A$8, 0)) = 0, "", INDEX(Sheet3!$B$2:$B$8, MATCH(D168, Sheet3!$A$2:$A$8, 0))), "")</f>
        <v>Breakdown</v>
      </c>
      <c r="F168" s="31" t="s">
        <v>497</v>
      </c>
      <c r="G168" s="45" t="s">
        <v>185</v>
      </c>
      <c r="H168" s="63" t="str">
        <f>IFERROR(INDEX(Sheet3!$F$2:$F$114, MATCH(G168, Sheet3!$E$2:$E$114, 0)), "")</f>
        <v>KITCHEN_EQUIPMENT</v>
      </c>
      <c r="I168" s="32">
        <v>45511</v>
      </c>
      <c r="J168" s="33">
        <f t="shared" ca="1" si="17"/>
        <v>8</v>
      </c>
      <c r="K168" s="34">
        <v>45517</v>
      </c>
      <c r="L168" s="59">
        <f t="shared" ca="1" si="20"/>
        <v>6</v>
      </c>
      <c r="M168" s="34">
        <v>45519</v>
      </c>
      <c r="N168" s="47">
        <f t="shared" ca="1" si="21"/>
        <v>2</v>
      </c>
      <c r="O168" s="75">
        <v>45519</v>
      </c>
      <c r="P168" s="75">
        <v>45519</v>
      </c>
      <c r="Q168" s="47">
        <f t="shared" ca="1" si="22"/>
        <v>0</v>
      </c>
      <c r="R168" s="34">
        <v>45519</v>
      </c>
      <c r="S168" s="59">
        <f t="shared" ca="1" si="23"/>
        <v>0</v>
      </c>
      <c r="T168" s="32">
        <v>45519</v>
      </c>
      <c r="U168" s="33">
        <f t="shared" ca="1" si="24"/>
        <v>0</v>
      </c>
      <c r="V168" s="34"/>
      <c r="W168" s="35"/>
      <c r="X168" s="36" t="str">
        <f t="shared" ca="1" si="18"/>
        <v>Completed</v>
      </c>
      <c r="Y168" s="37">
        <v>45519</v>
      </c>
      <c r="Z168" s="38">
        <f t="shared" si="19"/>
        <v>0</v>
      </c>
    </row>
    <row r="169" spans="1:26" s="39" customFormat="1" ht="28.5">
      <c r="A169" s="30">
        <v>166</v>
      </c>
      <c r="B169" s="31" t="s">
        <v>1108</v>
      </c>
      <c r="C169" s="31" t="s">
        <v>91</v>
      </c>
      <c r="D169" s="44" t="s">
        <v>67</v>
      </c>
      <c r="E169" s="72" t="str">
        <f>IFERROR(IF(INDEX(Sheet3!$B$2:$B$8, MATCH(D169, Sheet3!$A$2:$A$8, 0)) = 0, "", INDEX(Sheet3!$B$2:$B$8, MATCH(D169, Sheet3!$A$2:$A$8, 0))), "")</f>
        <v>Breakdown</v>
      </c>
      <c r="F169" s="31" t="s">
        <v>1039</v>
      </c>
      <c r="G169" s="45" t="s">
        <v>638</v>
      </c>
      <c r="H169" s="63" t="str">
        <f>IFERROR(INDEX(Sheet3!$F$2:$F$114, MATCH(G169, Sheet3!$E$2:$E$114, 0)), "")</f>
        <v>ELECTRICAL</v>
      </c>
      <c r="I169" s="32">
        <v>45518</v>
      </c>
      <c r="J169" s="33">
        <f t="shared" ca="1" si="17"/>
        <v>0</v>
      </c>
      <c r="K169" s="34">
        <v>45518</v>
      </c>
      <c r="L169" s="59">
        <f t="shared" ca="1" si="20"/>
        <v>0</v>
      </c>
      <c r="M169" s="34">
        <v>45518</v>
      </c>
      <c r="N169" s="47">
        <f t="shared" ca="1" si="21"/>
        <v>0</v>
      </c>
      <c r="O169" s="75">
        <v>45518</v>
      </c>
      <c r="P169" s="75">
        <v>45518</v>
      </c>
      <c r="Q169" s="47">
        <f t="shared" ca="1" si="22"/>
        <v>0</v>
      </c>
      <c r="R169" s="34">
        <v>45518</v>
      </c>
      <c r="S169" s="59">
        <f t="shared" ca="1" si="23"/>
        <v>0</v>
      </c>
      <c r="T169" s="32">
        <v>45518</v>
      </c>
      <c r="U169" s="33">
        <f t="shared" ca="1" si="24"/>
        <v>0</v>
      </c>
      <c r="V169" s="34"/>
      <c r="W169" s="35"/>
      <c r="X169" s="36" t="str">
        <f t="shared" ca="1" si="18"/>
        <v>Completed</v>
      </c>
      <c r="Y169" s="37">
        <v>45518</v>
      </c>
      <c r="Z169" s="38">
        <f t="shared" si="19"/>
        <v>0</v>
      </c>
    </row>
    <row r="170" spans="1:26" s="39" customFormat="1" hidden="1">
      <c r="A170" s="30">
        <v>167</v>
      </c>
      <c r="B170" s="31" t="s">
        <v>635</v>
      </c>
      <c r="C170" s="31" t="s">
        <v>317</v>
      </c>
      <c r="D170" s="44" t="s">
        <v>59</v>
      </c>
      <c r="E170" s="72" t="str">
        <f>IFERROR(IF(INDEX(Sheet3!$B$2:$B$8, MATCH(D170, Sheet3!$A$2:$A$8, 0)) = 0, "", INDEX(Sheet3!$B$2:$B$8, MATCH(D170, Sheet3!$A$2:$A$8, 0))), "")</f>
        <v>Preventive</v>
      </c>
      <c r="F170" s="31" t="s">
        <v>249</v>
      </c>
      <c r="G170" s="45" t="s">
        <v>202</v>
      </c>
      <c r="H170" s="63" t="str">
        <f>IFERROR(INDEX(Sheet3!$F$2:$F$114, MATCH(G170, Sheet3!$E$2:$E$114, 0)), "")</f>
        <v>GENERATOR</v>
      </c>
      <c r="I170" s="32">
        <v>45518</v>
      </c>
      <c r="J170" s="33">
        <f t="shared" ca="1" si="17"/>
        <v>218</v>
      </c>
      <c r="K170" s="34">
        <v>45518</v>
      </c>
      <c r="L170" s="59">
        <f t="shared" ca="1" si="20"/>
        <v>0</v>
      </c>
      <c r="M170" s="34">
        <v>45518</v>
      </c>
      <c r="N170" s="47">
        <f t="shared" ca="1" si="21"/>
        <v>0</v>
      </c>
      <c r="O170" s="75">
        <v>45518</v>
      </c>
      <c r="P170" s="75">
        <v>45518</v>
      </c>
      <c r="Q170" s="47">
        <f t="shared" ca="1" si="22"/>
        <v>0</v>
      </c>
      <c r="R170" s="34">
        <v>45518</v>
      </c>
      <c r="S170" s="59">
        <f t="shared" ca="1" si="23"/>
        <v>0</v>
      </c>
      <c r="T170" s="32">
        <v>45518</v>
      </c>
      <c r="U170" s="33">
        <f t="shared" ca="1" si="24"/>
        <v>218</v>
      </c>
      <c r="V170" s="34">
        <v>45519</v>
      </c>
      <c r="W170" s="35"/>
      <c r="X170" s="36" t="str">
        <f t="shared" ca="1" si="18"/>
        <v>Overdue</v>
      </c>
      <c r="Y170" s="37"/>
      <c r="Z170" s="38" t="str">
        <f t="shared" si="19"/>
        <v/>
      </c>
    </row>
    <row r="171" spans="1:26" s="39" customFormat="1" hidden="1">
      <c r="A171" s="30">
        <v>168</v>
      </c>
      <c r="B171" s="31" t="s">
        <v>1109</v>
      </c>
      <c r="C171" s="31" t="s">
        <v>172</v>
      </c>
      <c r="D171" s="44" t="s">
        <v>32</v>
      </c>
      <c r="E171" s="72" t="str">
        <f>IFERROR(IF(INDEX(Sheet3!$B$2:$B$8, MATCH(D171, Sheet3!$A$2:$A$8, 0)) = 0, "", INDEX(Sheet3!$B$2:$B$8, MATCH(D171, Sheet3!$A$2:$A$8, 0))), "")</f>
        <v>Breakdown</v>
      </c>
      <c r="F171" s="31" t="s">
        <v>33</v>
      </c>
      <c r="G171" s="45" t="s">
        <v>84</v>
      </c>
      <c r="H171" s="63" t="str">
        <f>IFERROR(INDEX(Sheet3!$F$2:$F$114, MATCH(G171, Sheet3!$E$2:$E$114, 0)), "")</f>
        <v>OTHERS</v>
      </c>
      <c r="I171" s="32">
        <v>45517</v>
      </c>
      <c r="J171" s="33">
        <f t="shared" ca="1" si="17"/>
        <v>219</v>
      </c>
      <c r="K171" s="34">
        <v>45518</v>
      </c>
      <c r="L171" s="59">
        <f t="shared" ca="1" si="20"/>
        <v>1</v>
      </c>
      <c r="M171" s="34"/>
      <c r="N171" s="47">
        <f t="shared" ca="1" si="21"/>
        <v>218</v>
      </c>
      <c r="O171" s="75"/>
      <c r="P171" s="75"/>
      <c r="Q171" s="47" t="str">
        <f t="shared" ca="1" si="22"/>
        <v/>
      </c>
      <c r="R171" s="34"/>
      <c r="S171" s="59" t="str">
        <f t="shared" ca="1" si="23"/>
        <v/>
      </c>
      <c r="T171" s="32"/>
      <c r="U171" s="33" t="str">
        <f t="shared" ca="1" si="24"/>
        <v/>
      </c>
      <c r="V171" s="34"/>
      <c r="W171" s="35"/>
      <c r="X171" s="36" t="str">
        <f t="shared" ca="1" si="18"/>
        <v>Overdue</v>
      </c>
      <c r="Y171" s="37"/>
      <c r="Z171" s="38" t="str">
        <f t="shared" si="19"/>
        <v/>
      </c>
    </row>
    <row r="172" spans="1:26" s="39" customFormat="1" ht="26.25">
      <c r="A172" s="30">
        <v>169</v>
      </c>
      <c r="B172" s="31" t="s">
        <v>645</v>
      </c>
      <c r="C172" s="31" t="s">
        <v>399</v>
      </c>
      <c r="D172" s="44" t="s">
        <v>32</v>
      </c>
      <c r="E172" s="72" t="str">
        <f>IFERROR(IF(INDEX(Sheet3!$B$2:$B$8, MATCH(D172, Sheet3!$A$2:$A$8, 0)) = 0, "", INDEX(Sheet3!$B$2:$B$8, MATCH(D172, Sheet3!$A$2:$A$8, 0))), "")</f>
        <v>Breakdown</v>
      </c>
      <c r="F172" s="31" t="s">
        <v>55</v>
      </c>
      <c r="G172" s="45" t="s">
        <v>158</v>
      </c>
      <c r="H172" s="63" t="str">
        <f>IFERROR(INDEX(Sheet3!$F$2:$F$114, MATCH(G172, Sheet3!$E$2:$E$114, 0)), "")</f>
        <v>INVERTER</v>
      </c>
      <c r="I172" s="32">
        <v>45516</v>
      </c>
      <c r="J172" s="33">
        <f t="shared" ca="1" si="17"/>
        <v>7</v>
      </c>
      <c r="K172" s="34">
        <v>45518</v>
      </c>
      <c r="L172" s="59">
        <f t="shared" ca="1" si="20"/>
        <v>2</v>
      </c>
      <c r="M172" s="34">
        <v>45518</v>
      </c>
      <c r="N172" s="47">
        <f t="shared" ca="1" si="21"/>
        <v>0</v>
      </c>
      <c r="O172" s="75">
        <v>45518</v>
      </c>
      <c r="P172" s="75">
        <v>45518</v>
      </c>
      <c r="Q172" s="47">
        <f t="shared" ca="1" si="22"/>
        <v>0</v>
      </c>
      <c r="R172" s="34">
        <v>45518</v>
      </c>
      <c r="S172" s="59">
        <f t="shared" ca="1" si="23"/>
        <v>0</v>
      </c>
      <c r="T172" s="32">
        <v>45518</v>
      </c>
      <c r="U172" s="33">
        <f t="shared" ca="1" si="24"/>
        <v>5</v>
      </c>
      <c r="V172" s="34">
        <v>45519</v>
      </c>
      <c r="W172" s="35"/>
      <c r="X172" s="36" t="str">
        <f t="shared" ca="1" si="18"/>
        <v>Completed</v>
      </c>
      <c r="Y172" s="37">
        <v>45523</v>
      </c>
      <c r="Z172" s="38">
        <f t="shared" si="19"/>
        <v>0</v>
      </c>
    </row>
    <row r="173" spans="1:26" s="39" customFormat="1" ht="26.25">
      <c r="A173" s="30">
        <v>170</v>
      </c>
      <c r="B173" s="31" t="s">
        <v>1110</v>
      </c>
      <c r="C173" s="31" t="s">
        <v>137</v>
      </c>
      <c r="D173" s="44" t="s">
        <v>32</v>
      </c>
      <c r="E173" s="72" t="str">
        <f>IFERROR(IF(INDEX(Sheet3!$B$2:$B$8, MATCH(D173, Sheet3!$A$2:$A$8, 0)) = 0, "", INDEX(Sheet3!$B$2:$B$8, MATCH(D173, Sheet3!$A$2:$A$8, 0))), "")</f>
        <v>Breakdown</v>
      </c>
      <c r="F173" s="31" t="s">
        <v>33</v>
      </c>
      <c r="G173" s="45" t="s">
        <v>84</v>
      </c>
      <c r="H173" s="63" t="str">
        <f>IFERROR(INDEX(Sheet3!$F$2:$F$114, MATCH(G173, Sheet3!$E$2:$E$114, 0)), "")</f>
        <v>OTHERS</v>
      </c>
      <c r="I173" s="32">
        <v>45519</v>
      </c>
      <c r="J173" s="33">
        <f t="shared" ca="1" si="17"/>
        <v>1</v>
      </c>
      <c r="K173" s="34">
        <v>45519</v>
      </c>
      <c r="L173" s="59">
        <f t="shared" ca="1" si="20"/>
        <v>0</v>
      </c>
      <c r="M173" s="34">
        <v>45519</v>
      </c>
      <c r="N173" s="47">
        <f t="shared" ca="1" si="21"/>
        <v>0</v>
      </c>
      <c r="O173" s="75">
        <v>45519</v>
      </c>
      <c r="P173" s="75">
        <v>45519</v>
      </c>
      <c r="Q173" s="47">
        <f t="shared" ca="1" si="22"/>
        <v>0</v>
      </c>
      <c r="R173" s="34">
        <v>45519</v>
      </c>
      <c r="S173" s="59">
        <f t="shared" ca="1" si="23"/>
        <v>1</v>
      </c>
      <c r="T173" s="32">
        <v>45520</v>
      </c>
      <c r="U173" s="33">
        <f t="shared" ca="1" si="24"/>
        <v>0</v>
      </c>
      <c r="V173" s="34">
        <v>45521</v>
      </c>
      <c r="W173" s="35">
        <v>120000</v>
      </c>
      <c r="X173" s="36" t="str">
        <f t="shared" ca="1" si="18"/>
        <v>Completed</v>
      </c>
      <c r="Y173" s="37">
        <v>45520</v>
      </c>
      <c r="Z173" s="38">
        <f t="shared" si="19"/>
        <v>1</v>
      </c>
    </row>
    <row r="174" spans="1:26" s="39" customFormat="1" ht="28.5">
      <c r="A174" s="30">
        <v>171</v>
      </c>
      <c r="B174" s="31" t="s">
        <v>1111</v>
      </c>
      <c r="C174" s="31" t="s">
        <v>133</v>
      </c>
      <c r="D174" s="44" t="s">
        <v>32</v>
      </c>
      <c r="E174" s="72" t="str">
        <f>IFERROR(IF(INDEX(Sheet3!$B$2:$B$8, MATCH(D174, Sheet3!$A$2:$A$8, 0)) = 0, "", INDEX(Sheet3!$B$2:$B$8, MATCH(D174, Sheet3!$A$2:$A$8, 0))), "")</f>
        <v>Breakdown</v>
      </c>
      <c r="F174" s="31" t="s">
        <v>134</v>
      </c>
      <c r="G174" s="45" t="s">
        <v>185</v>
      </c>
      <c r="H174" s="63" t="str">
        <f>IFERROR(INDEX(Sheet3!$F$2:$F$114, MATCH(G174, Sheet3!$E$2:$E$114, 0)), "")</f>
        <v>KITCHEN_EQUIPMENT</v>
      </c>
      <c r="I174" s="32">
        <v>45519</v>
      </c>
      <c r="J174" s="33">
        <f t="shared" ca="1" si="17"/>
        <v>2</v>
      </c>
      <c r="K174" s="34">
        <v>45519</v>
      </c>
      <c r="L174" s="59">
        <f t="shared" ca="1" si="20"/>
        <v>0</v>
      </c>
      <c r="M174" s="34">
        <v>45521</v>
      </c>
      <c r="N174" s="47">
        <f t="shared" ca="1" si="21"/>
        <v>2</v>
      </c>
      <c r="O174" s="75">
        <v>45521</v>
      </c>
      <c r="P174" s="75">
        <v>45521</v>
      </c>
      <c r="Q174" s="47">
        <f t="shared" ca="1" si="22"/>
        <v>0</v>
      </c>
      <c r="R174" s="34">
        <v>45521</v>
      </c>
      <c r="S174" s="59">
        <f t="shared" ca="1" si="23"/>
        <v>0</v>
      </c>
      <c r="T174" s="32">
        <v>45521</v>
      </c>
      <c r="U174" s="33">
        <f t="shared" ca="1" si="24"/>
        <v>0</v>
      </c>
      <c r="V174" s="34"/>
      <c r="W174" s="35"/>
      <c r="X174" s="36" t="str">
        <f t="shared" ca="1" si="18"/>
        <v>Completed</v>
      </c>
      <c r="Y174" s="37">
        <v>45521</v>
      </c>
      <c r="Z174" s="38">
        <f t="shared" si="19"/>
        <v>0</v>
      </c>
    </row>
    <row r="175" spans="1:26" s="39" customFormat="1" ht="26.25">
      <c r="A175" s="30">
        <v>172</v>
      </c>
      <c r="B175" s="31" t="s">
        <v>1112</v>
      </c>
      <c r="C175" s="31" t="s">
        <v>256</v>
      </c>
      <c r="D175" s="44" t="s">
        <v>67</v>
      </c>
      <c r="E175" s="72" t="str">
        <f>IFERROR(IF(INDEX(Sheet3!$B$2:$B$8, MATCH(D175, Sheet3!$A$2:$A$8, 0)) = 0, "", INDEX(Sheet3!$B$2:$B$8, MATCH(D175, Sheet3!$A$2:$A$8, 0))), "")</f>
        <v>Breakdown</v>
      </c>
      <c r="F175" s="31" t="s">
        <v>1063</v>
      </c>
      <c r="G175" s="45" t="s">
        <v>534</v>
      </c>
      <c r="H175" s="63" t="str">
        <f>IFERROR(INDEX(Sheet3!$F$2:$F$114, MATCH(G175, Sheet3!$E$2:$E$114, 0)), "")</f>
        <v>ELECTRICAL</v>
      </c>
      <c r="I175" s="32">
        <v>45520</v>
      </c>
      <c r="J175" s="33">
        <f t="shared" ca="1" si="17"/>
        <v>1</v>
      </c>
      <c r="K175" s="34">
        <v>45520</v>
      </c>
      <c r="L175" s="59">
        <f t="shared" ca="1" si="20"/>
        <v>0</v>
      </c>
      <c r="M175" s="34">
        <v>45521</v>
      </c>
      <c r="N175" s="47">
        <f t="shared" ca="1" si="21"/>
        <v>1</v>
      </c>
      <c r="O175" s="75">
        <v>45521</v>
      </c>
      <c r="P175" s="75">
        <v>45521</v>
      </c>
      <c r="Q175" s="47">
        <f t="shared" ca="1" si="22"/>
        <v>0</v>
      </c>
      <c r="R175" s="34">
        <v>45521</v>
      </c>
      <c r="S175" s="59">
        <f t="shared" ca="1" si="23"/>
        <v>0</v>
      </c>
      <c r="T175" s="32">
        <v>45521</v>
      </c>
      <c r="U175" s="33">
        <f t="shared" ca="1" si="24"/>
        <v>0</v>
      </c>
      <c r="V175" s="34">
        <v>45521</v>
      </c>
      <c r="W175" s="35"/>
      <c r="X175" s="36" t="str">
        <f t="shared" ca="1" si="18"/>
        <v>Completed</v>
      </c>
      <c r="Y175" s="37">
        <v>45521</v>
      </c>
      <c r="Z175" s="38">
        <f t="shared" si="19"/>
        <v>1</v>
      </c>
    </row>
    <row r="176" spans="1:26" s="39" customFormat="1" ht="28.5">
      <c r="A176" s="30">
        <v>173</v>
      </c>
      <c r="B176" s="31" t="s">
        <v>929</v>
      </c>
      <c r="C176" s="31" t="s">
        <v>140</v>
      </c>
      <c r="D176" s="44" t="s">
        <v>32</v>
      </c>
      <c r="E176" s="72" t="str">
        <f>IFERROR(IF(INDEX(Sheet3!$B$2:$B$8, MATCH(D176, Sheet3!$A$2:$A$8, 0)) = 0, "", INDEX(Sheet3!$B$2:$B$8, MATCH(D176, Sheet3!$A$2:$A$8, 0))), "")</f>
        <v>Breakdown</v>
      </c>
      <c r="F176" s="31" t="s">
        <v>370</v>
      </c>
      <c r="G176" s="45" t="s">
        <v>279</v>
      </c>
      <c r="H176" s="63" t="str">
        <f>IFERROR(INDEX(Sheet3!$F$2:$F$114, MATCH(G176, Sheet3!$E$2:$E$114, 0)), "")</f>
        <v>BUILDING</v>
      </c>
      <c r="I176" s="32">
        <v>45519</v>
      </c>
      <c r="J176" s="33">
        <f t="shared" ca="1" si="17"/>
        <v>1</v>
      </c>
      <c r="K176" s="34">
        <v>45520</v>
      </c>
      <c r="L176" s="59">
        <f t="shared" ca="1" si="20"/>
        <v>1</v>
      </c>
      <c r="M176" s="34">
        <v>45520</v>
      </c>
      <c r="N176" s="47">
        <f t="shared" ca="1" si="21"/>
        <v>0</v>
      </c>
      <c r="O176" s="75">
        <v>45520</v>
      </c>
      <c r="P176" s="75">
        <v>45520</v>
      </c>
      <c r="Q176" s="47">
        <f t="shared" ca="1" si="22"/>
        <v>0</v>
      </c>
      <c r="R176" s="34">
        <v>45520</v>
      </c>
      <c r="S176" s="59">
        <f t="shared" ca="1" si="23"/>
        <v>0</v>
      </c>
      <c r="T176" s="32">
        <v>45520</v>
      </c>
      <c r="U176" s="33">
        <f t="shared" ca="1" si="24"/>
        <v>0</v>
      </c>
      <c r="V176" s="34">
        <v>45521</v>
      </c>
      <c r="W176" s="35"/>
      <c r="X176" s="36" t="str">
        <f t="shared" ca="1" si="18"/>
        <v>Completed</v>
      </c>
      <c r="Y176" s="37">
        <v>45520</v>
      </c>
      <c r="Z176" s="38">
        <f t="shared" si="19"/>
        <v>1</v>
      </c>
    </row>
    <row r="177" spans="1:26" s="39" customFormat="1">
      <c r="A177" s="30">
        <v>174</v>
      </c>
      <c r="B177" s="31" t="s">
        <v>1113</v>
      </c>
      <c r="C177" s="31" t="s">
        <v>156</v>
      </c>
      <c r="D177" s="44" t="s">
        <v>32</v>
      </c>
      <c r="E177" s="72" t="str">
        <f>IFERROR(IF(INDEX(Sheet3!$B$2:$B$8, MATCH(D177, Sheet3!$A$2:$A$8, 0)) = 0, "", INDEX(Sheet3!$B$2:$B$8, MATCH(D177, Sheet3!$A$2:$A$8, 0))), "")</f>
        <v>Breakdown</v>
      </c>
      <c r="F177" s="31" t="s">
        <v>37</v>
      </c>
      <c r="G177" s="45" t="s">
        <v>84</v>
      </c>
      <c r="H177" s="63" t="str">
        <f>IFERROR(INDEX(Sheet3!$F$2:$F$114, MATCH(G177, Sheet3!$E$2:$E$114, 0)), "")</f>
        <v>OTHERS</v>
      </c>
      <c r="I177" s="32">
        <v>45519</v>
      </c>
      <c r="J177" s="33">
        <f t="shared" ca="1" si="17"/>
        <v>2</v>
      </c>
      <c r="K177" s="34">
        <v>45519</v>
      </c>
      <c r="L177" s="59">
        <f t="shared" ca="1" si="20"/>
        <v>0</v>
      </c>
      <c r="M177" s="34">
        <v>45519</v>
      </c>
      <c r="N177" s="47">
        <f t="shared" ca="1" si="21"/>
        <v>0</v>
      </c>
      <c r="O177" s="75">
        <v>45519</v>
      </c>
      <c r="P177" s="75">
        <v>45520</v>
      </c>
      <c r="Q177" s="47">
        <f t="shared" ca="1" si="22"/>
        <v>1</v>
      </c>
      <c r="R177" s="34">
        <v>45520</v>
      </c>
      <c r="S177" s="59">
        <f t="shared" ca="1" si="23"/>
        <v>0</v>
      </c>
      <c r="T177" s="32">
        <v>45520</v>
      </c>
      <c r="U177" s="33">
        <f t="shared" ca="1" si="24"/>
        <v>1</v>
      </c>
      <c r="V177" s="34">
        <v>45521</v>
      </c>
      <c r="W177" s="35">
        <v>1338250</v>
      </c>
      <c r="X177" s="36" t="str">
        <f t="shared" ca="1" si="18"/>
        <v>Completed</v>
      </c>
      <c r="Y177" s="37">
        <v>45521</v>
      </c>
      <c r="Z177" s="38">
        <f t="shared" si="19"/>
        <v>1</v>
      </c>
    </row>
    <row r="178" spans="1:26" s="39" customFormat="1" ht="26.25">
      <c r="A178" s="30">
        <v>175</v>
      </c>
      <c r="B178" s="31" t="s">
        <v>539</v>
      </c>
      <c r="C178" s="31" t="s">
        <v>487</v>
      </c>
      <c r="D178" s="44" t="s">
        <v>59</v>
      </c>
      <c r="E178" s="72" t="str">
        <f>IFERROR(IF(INDEX(Sheet3!$B$2:$B$8, MATCH(D178, Sheet3!$A$2:$A$8, 0)) = 0, "", INDEX(Sheet3!$B$2:$B$8, MATCH(D178, Sheet3!$A$2:$A$8, 0))), "")</f>
        <v>Preventive</v>
      </c>
      <c r="F178" s="31" t="s">
        <v>249</v>
      </c>
      <c r="G178" s="45" t="s">
        <v>202</v>
      </c>
      <c r="H178" s="63" t="str">
        <f>IFERROR(INDEX(Sheet3!$F$2:$F$114, MATCH(G178, Sheet3!$E$2:$E$114, 0)), "")</f>
        <v>GENERATOR</v>
      </c>
      <c r="I178" s="32">
        <v>45520</v>
      </c>
      <c r="J178" s="33">
        <f t="shared" ca="1" si="17"/>
        <v>0</v>
      </c>
      <c r="K178" s="34">
        <v>45520</v>
      </c>
      <c r="L178" s="59">
        <f t="shared" ca="1" si="20"/>
        <v>0</v>
      </c>
      <c r="M178" s="34">
        <v>45520</v>
      </c>
      <c r="N178" s="47">
        <f t="shared" ca="1" si="21"/>
        <v>0</v>
      </c>
      <c r="O178" s="75">
        <v>45520</v>
      </c>
      <c r="P178" s="75">
        <v>45520</v>
      </c>
      <c r="Q178" s="47">
        <f t="shared" ca="1" si="22"/>
        <v>0</v>
      </c>
      <c r="R178" s="34">
        <v>45520</v>
      </c>
      <c r="S178" s="59">
        <f t="shared" ca="1" si="23"/>
        <v>0</v>
      </c>
      <c r="T178" s="32">
        <v>45520</v>
      </c>
      <c r="U178" s="33">
        <f t="shared" ca="1" si="24"/>
        <v>0</v>
      </c>
      <c r="V178" s="34"/>
      <c r="W178" s="35"/>
      <c r="X178" s="36" t="str">
        <f t="shared" ca="1" si="18"/>
        <v>Completed</v>
      </c>
      <c r="Y178" s="37">
        <v>45520</v>
      </c>
      <c r="Z178" s="38">
        <f t="shared" si="19"/>
        <v>0</v>
      </c>
    </row>
    <row r="179" spans="1:26" s="39" customFormat="1" ht="26.25">
      <c r="A179" s="30">
        <v>176</v>
      </c>
      <c r="B179" s="31" t="s">
        <v>539</v>
      </c>
      <c r="C179" s="31" t="s">
        <v>99</v>
      </c>
      <c r="D179" s="44" t="s">
        <v>59</v>
      </c>
      <c r="E179" s="72" t="str">
        <f>IFERROR(IF(INDEX(Sheet3!$B$2:$B$8, MATCH(D179, Sheet3!$A$2:$A$8, 0)) = 0, "", INDEX(Sheet3!$B$2:$B$8, MATCH(D179, Sheet3!$A$2:$A$8, 0))), "")</f>
        <v>Preventive</v>
      </c>
      <c r="F179" s="31" t="s">
        <v>249</v>
      </c>
      <c r="G179" s="45" t="s">
        <v>202</v>
      </c>
      <c r="H179" s="63" t="str">
        <f>IFERROR(INDEX(Sheet3!$F$2:$F$114, MATCH(G179, Sheet3!$E$2:$E$114, 0)), "")</f>
        <v>GENERATOR</v>
      </c>
      <c r="I179" s="32">
        <v>45520</v>
      </c>
      <c r="J179" s="33">
        <f t="shared" ca="1" si="17"/>
        <v>1</v>
      </c>
      <c r="K179" s="34">
        <v>45520</v>
      </c>
      <c r="L179" s="59">
        <f t="shared" ca="1" si="20"/>
        <v>0</v>
      </c>
      <c r="M179" s="34">
        <v>45520</v>
      </c>
      <c r="N179" s="47">
        <f t="shared" ca="1" si="21"/>
        <v>0</v>
      </c>
      <c r="O179" s="75">
        <v>45520</v>
      </c>
      <c r="P179" s="75">
        <v>45520</v>
      </c>
      <c r="Q179" s="47">
        <f t="shared" ca="1" si="22"/>
        <v>0</v>
      </c>
      <c r="R179" s="34">
        <v>45520</v>
      </c>
      <c r="S179" s="59">
        <f t="shared" ca="1" si="23"/>
        <v>0</v>
      </c>
      <c r="T179" s="32">
        <v>45520</v>
      </c>
      <c r="U179" s="33">
        <f t="shared" ca="1" si="24"/>
        <v>1</v>
      </c>
      <c r="V179" s="34"/>
      <c r="W179" s="35"/>
      <c r="X179" s="36" t="str">
        <f t="shared" ca="1" si="18"/>
        <v>Completed</v>
      </c>
      <c r="Y179" s="37">
        <v>45521</v>
      </c>
      <c r="Z179" s="38">
        <f t="shared" si="19"/>
        <v>0</v>
      </c>
    </row>
    <row r="180" spans="1:26" s="39" customFormat="1" ht="28.5">
      <c r="A180" s="30">
        <v>177</v>
      </c>
      <c r="B180" s="31" t="s">
        <v>1114</v>
      </c>
      <c r="C180" s="31" t="s">
        <v>147</v>
      </c>
      <c r="D180" s="44" t="s">
        <v>32</v>
      </c>
      <c r="E180" s="72" t="str">
        <f>IFERROR(IF(INDEX(Sheet3!$B$2:$B$8, MATCH(D180, Sheet3!$A$2:$A$8, 0)) = 0, "", INDEX(Sheet3!$B$2:$B$8, MATCH(D180, Sheet3!$A$2:$A$8, 0))), "")</f>
        <v>Breakdown</v>
      </c>
      <c r="F180" s="31" t="s">
        <v>529</v>
      </c>
      <c r="G180" s="45" t="s">
        <v>152</v>
      </c>
      <c r="H180" s="63" t="str">
        <f>IFERROR(INDEX(Sheet3!$F$2:$F$114, MATCH(G180, Sheet3!$E$2:$E$114, 0)), "")</f>
        <v>PLUMBING</v>
      </c>
      <c r="I180" s="32">
        <v>45520</v>
      </c>
      <c r="J180" s="33">
        <f t="shared" ca="1" si="17"/>
        <v>1</v>
      </c>
      <c r="K180" s="34">
        <v>45520</v>
      </c>
      <c r="L180" s="59">
        <f t="shared" ca="1" si="20"/>
        <v>0</v>
      </c>
      <c r="M180" s="34">
        <v>45520</v>
      </c>
      <c r="N180" s="47">
        <f t="shared" ca="1" si="21"/>
        <v>0</v>
      </c>
      <c r="O180" s="75">
        <v>45521</v>
      </c>
      <c r="P180" s="75">
        <v>45521</v>
      </c>
      <c r="Q180" s="47">
        <f t="shared" ca="1" si="22"/>
        <v>0</v>
      </c>
      <c r="R180" s="34">
        <v>45521</v>
      </c>
      <c r="S180" s="59">
        <f t="shared" ca="1" si="23"/>
        <v>0</v>
      </c>
      <c r="T180" s="32">
        <v>45521</v>
      </c>
      <c r="U180" s="33">
        <f t="shared" ca="1" si="24"/>
        <v>0</v>
      </c>
      <c r="V180" s="34"/>
      <c r="W180" s="35"/>
      <c r="X180" s="36" t="str">
        <f t="shared" ca="1" si="18"/>
        <v>Completed</v>
      </c>
      <c r="Y180" s="37">
        <v>45521</v>
      </c>
      <c r="Z180" s="38">
        <f t="shared" si="19"/>
        <v>0</v>
      </c>
    </row>
    <row r="181" spans="1:26" s="39" customFormat="1">
      <c r="A181" s="30">
        <v>178</v>
      </c>
      <c r="B181" s="31" t="s">
        <v>722</v>
      </c>
      <c r="C181" s="31" t="s">
        <v>91</v>
      </c>
      <c r="D181" s="44" t="s">
        <v>32</v>
      </c>
      <c r="E181" s="72" t="str">
        <f>IFERROR(IF(INDEX(Sheet3!$B$2:$B$8, MATCH(D181, Sheet3!$A$2:$A$8, 0)) = 0, "", INDEX(Sheet3!$B$2:$B$8, MATCH(D181, Sheet3!$A$2:$A$8, 0))), "")</f>
        <v>Breakdown</v>
      </c>
      <c r="F181" s="31" t="s">
        <v>33</v>
      </c>
      <c r="G181" s="45" t="s">
        <v>34</v>
      </c>
      <c r="H181" s="63" t="str">
        <f>IFERROR(INDEX(Sheet3!$F$2:$F$114, MATCH(G181, Sheet3!$E$2:$E$114, 0)), "")</f>
        <v>EVACUATION</v>
      </c>
      <c r="I181" s="32">
        <v>45516</v>
      </c>
      <c r="J181" s="33">
        <f t="shared" ca="1" si="17"/>
        <v>5</v>
      </c>
      <c r="K181" s="34">
        <v>45516</v>
      </c>
      <c r="L181" s="59">
        <f t="shared" ca="1" si="20"/>
        <v>0</v>
      </c>
      <c r="M181" s="34">
        <v>45519</v>
      </c>
      <c r="N181" s="47">
        <f t="shared" ca="1" si="21"/>
        <v>3</v>
      </c>
      <c r="O181" s="75">
        <v>45519</v>
      </c>
      <c r="P181" s="75">
        <v>45519</v>
      </c>
      <c r="Q181" s="47">
        <f t="shared" ca="1" si="22"/>
        <v>0</v>
      </c>
      <c r="R181" s="34">
        <v>45519</v>
      </c>
      <c r="S181" s="59">
        <f t="shared" ca="1" si="23"/>
        <v>1</v>
      </c>
      <c r="T181" s="32">
        <v>45520</v>
      </c>
      <c r="U181" s="33">
        <f t="shared" ca="1" si="24"/>
        <v>1</v>
      </c>
      <c r="V181" s="34">
        <v>45521</v>
      </c>
      <c r="W181" s="35">
        <v>265525</v>
      </c>
      <c r="X181" s="36" t="str">
        <f t="shared" ca="1" si="18"/>
        <v>Completed</v>
      </c>
      <c r="Y181" s="37">
        <v>45521</v>
      </c>
      <c r="Z181" s="38">
        <f t="shared" si="19"/>
        <v>1</v>
      </c>
    </row>
    <row r="182" spans="1:26" s="39" customFormat="1" ht="26.25">
      <c r="A182" s="30">
        <v>179</v>
      </c>
      <c r="B182" s="31" t="s">
        <v>1115</v>
      </c>
      <c r="C182" s="31" t="s">
        <v>120</v>
      </c>
      <c r="D182" s="44" t="s">
        <v>32</v>
      </c>
      <c r="E182" s="72" t="str">
        <f>IFERROR(IF(INDEX(Sheet3!$B$2:$B$8, MATCH(D182, Sheet3!$A$2:$A$8, 0)) = 0, "", INDEX(Sheet3!$B$2:$B$8, MATCH(D182, Sheet3!$A$2:$A$8, 0))), "")</f>
        <v>Breakdown</v>
      </c>
      <c r="F182" s="31" t="s">
        <v>324</v>
      </c>
      <c r="G182" s="45" t="s">
        <v>61</v>
      </c>
      <c r="H182" s="63" t="str">
        <f>IFERROR(INDEX(Sheet3!$F$2:$F$114, MATCH(G182, Sheet3!$E$2:$E$114, 0)), "")</f>
        <v>HVAC</v>
      </c>
      <c r="I182" s="32">
        <v>45519</v>
      </c>
      <c r="J182" s="33">
        <f t="shared" ca="1" si="17"/>
        <v>15</v>
      </c>
      <c r="K182" s="34">
        <v>45519</v>
      </c>
      <c r="L182" s="59">
        <f t="shared" ca="1" si="20"/>
        <v>0</v>
      </c>
      <c r="M182" s="34">
        <v>45520</v>
      </c>
      <c r="N182" s="47">
        <f t="shared" ca="1" si="21"/>
        <v>1</v>
      </c>
      <c r="O182" s="75">
        <v>45520</v>
      </c>
      <c r="P182" s="75">
        <v>45520</v>
      </c>
      <c r="Q182" s="47">
        <f t="shared" ca="1" si="22"/>
        <v>0</v>
      </c>
      <c r="R182" s="34">
        <v>45520</v>
      </c>
      <c r="S182" s="59">
        <f t="shared" ca="1" si="23"/>
        <v>13</v>
      </c>
      <c r="T182" s="32">
        <v>45533</v>
      </c>
      <c r="U182" s="33">
        <f t="shared" ca="1" si="24"/>
        <v>1</v>
      </c>
      <c r="V182" s="34"/>
      <c r="W182" s="35"/>
      <c r="X182" s="36" t="str">
        <f t="shared" ca="1" si="18"/>
        <v>Completed</v>
      </c>
      <c r="Y182" s="37">
        <v>45534</v>
      </c>
      <c r="Z182" s="38">
        <f t="shared" si="19"/>
        <v>0</v>
      </c>
    </row>
    <row r="183" spans="1:26" s="39" customFormat="1" ht="28.5">
      <c r="A183" s="30">
        <v>180</v>
      </c>
      <c r="B183" s="31" t="s">
        <v>1116</v>
      </c>
      <c r="C183" s="31" t="s">
        <v>211</v>
      </c>
      <c r="D183" s="44" t="s">
        <v>32</v>
      </c>
      <c r="E183" s="72" t="str">
        <f>IFERROR(IF(INDEX(Sheet3!$B$2:$B$8, MATCH(D183, Sheet3!$A$2:$A$8, 0)) = 0, "", INDEX(Sheet3!$B$2:$B$8, MATCH(D183, Sheet3!$A$2:$A$8, 0))), "")</f>
        <v>Breakdown</v>
      </c>
      <c r="F183" s="31" t="s">
        <v>51</v>
      </c>
      <c r="G183" s="45" t="s">
        <v>279</v>
      </c>
      <c r="H183" s="63" t="str">
        <f>IFERROR(INDEX(Sheet3!$F$2:$F$114, MATCH(G183, Sheet3!$E$2:$E$114, 0)), "")</f>
        <v>BUILDING</v>
      </c>
      <c r="I183" s="32">
        <v>45520</v>
      </c>
      <c r="J183" s="33">
        <f t="shared" ca="1" si="17"/>
        <v>18</v>
      </c>
      <c r="K183" s="34">
        <v>45520</v>
      </c>
      <c r="L183" s="59">
        <f t="shared" ca="1" si="20"/>
        <v>0</v>
      </c>
      <c r="M183" s="34">
        <v>45538</v>
      </c>
      <c r="N183" s="47">
        <f t="shared" ca="1" si="21"/>
        <v>18</v>
      </c>
      <c r="O183" s="75">
        <v>45538</v>
      </c>
      <c r="P183" s="75">
        <v>45538</v>
      </c>
      <c r="Q183" s="47">
        <f t="shared" ca="1" si="22"/>
        <v>0</v>
      </c>
      <c r="R183" s="34">
        <v>45538</v>
      </c>
      <c r="S183" s="59">
        <f t="shared" ca="1" si="23"/>
        <v>0</v>
      </c>
      <c r="T183" s="32">
        <v>45538</v>
      </c>
      <c r="U183" s="33">
        <f t="shared" ca="1" si="24"/>
        <v>0</v>
      </c>
      <c r="V183" s="34"/>
      <c r="W183" s="35"/>
      <c r="X183" s="36" t="str">
        <f t="shared" ca="1" si="18"/>
        <v>Completed</v>
      </c>
      <c r="Y183" s="37">
        <v>45538</v>
      </c>
      <c r="Z183" s="38">
        <f t="shared" si="19"/>
        <v>0</v>
      </c>
    </row>
    <row r="184" spans="1:26" s="39" customFormat="1" ht="26.25">
      <c r="A184" s="30">
        <v>181</v>
      </c>
      <c r="B184" s="31" t="s">
        <v>1117</v>
      </c>
      <c r="C184" s="31" t="s">
        <v>439</v>
      </c>
      <c r="D184" s="44" t="s">
        <v>32</v>
      </c>
      <c r="E184" s="72" t="str">
        <f>IFERROR(IF(INDEX(Sheet3!$B$2:$B$8, MATCH(D184, Sheet3!$A$2:$A$8, 0)) = 0, "", INDEX(Sheet3!$B$2:$B$8, MATCH(D184, Sheet3!$A$2:$A$8, 0))), "")</f>
        <v>Breakdown</v>
      </c>
      <c r="F184" s="31" t="s">
        <v>412</v>
      </c>
      <c r="G184" s="45" t="s">
        <v>854</v>
      </c>
      <c r="H184" s="63" t="str">
        <f>IFERROR(INDEX(Sheet3!$F$2:$F$114, MATCH(G184, Sheet3!$E$2:$E$114, 0)), "")</f>
        <v>GAS</v>
      </c>
      <c r="I184" s="32">
        <v>45510</v>
      </c>
      <c r="J184" s="33">
        <f t="shared" ca="1" si="17"/>
        <v>10</v>
      </c>
      <c r="K184" s="34">
        <v>45510</v>
      </c>
      <c r="L184" s="59">
        <f t="shared" ca="1" si="20"/>
        <v>0</v>
      </c>
      <c r="M184" s="34">
        <v>45520</v>
      </c>
      <c r="N184" s="47">
        <f t="shared" ca="1" si="21"/>
        <v>10</v>
      </c>
      <c r="O184" s="75">
        <v>45520</v>
      </c>
      <c r="P184" s="75">
        <v>45520</v>
      </c>
      <c r="Q184" s="47">
        <f t="shared" ca="1" si="22"/>
        <v>0</v>
      </c>
      <c r="R184" s="34">
        <v>45520</v>
      </c>
      <c r="S184" s="59">
        <f t="shared" ca="1" si="23"/>
        <v>216</v>
      </c>
      <c r="T184" s="32"/>
      <c r="U184" s="33" t="str">
        <f t="shared" ca="1" si="24"/>
        <v/>
      </c>
      <c r="V184" s="34"/>
      <c r="W184" s="35">
        <v>103350</v>
      </c>
      <c r="X184" s="36" t="str">
        <f t="shared" ca="1" si="18"/>
        <v>Completed</v>
      </c>
      <c r="Y184" s="37">
        <v>45520</v>
      </c>
      <c r="Z184" s="38">
        <f t="shared" si="19"/>
        <v>0</v>
      </c>
    </row>
    <row r="185" spans="1:26" s="39" customFormat="1" hidden="1">
      <c r="A185" s="30">
        <v>182</v>
      </c>
      <c r="B185" s="31" t="s">
        <v>1118</v>
      </c>
      <c r="C185" s="31" t="s">
        <v>349</v>
      </c>
      <c r="D185" s="44" t="s">
        <v>32</v>
      </c>
      <c r="E185" s="72" t="str">
        <f>IFERROR(IF(INDEX(Sheet3!$B$2:$B$8, MATCH(D185, Sheet3!$A$2:$A$8, 0)) = 0, "", INDEX(Sheet3!$B$2:$B$8, MATCH(D185, Sheet3!$A$2:$A$8, 0))), "")</f>
        <v>Breakdown</v>
      </c>
      <c r="F185" s="31" t="s">
        <v>217</v>
      </c>
      <c r="G185" s="45" t="s">
        <v>69</v>
      </c>
      <c r="H185" s="63" t="str">
        <f>IFERROR(INDEX(Sheet3!$F$2:$F$114, MATCH(G185, Sheet3!$E$2:$E$114, 0)), "")</f>
        <v>KITCHEN_EQUIPMENT</v>
      </c>
      <c r="I185" s="32">
        <v>45519</v>
      </c>
      <c r="J185" s="33">
        <f t="shared" ca="1" si="17"/>
        <v>217</v>
      </c>
      <c r="K185" s="34">
        <v>45519</v>
      </c>
      <c r="L185" s="59">
        <f t="shared" ca="1" si="20"/>
        <v>0</v>
      </c>
      <c r="M185" s="34"/>
      <c r="N185" s="47">
        <f t="shared" ca="1" si="21"/>
        <v>217</v>
      </c>
      <c r="O185" s="75"/>
      <c r="P185" s="75"/>
      <c r="Q185" s="47" t="str">
        <f t="shared" ca="1" si="22"/>
        <v/>
      </c>
      <c r="R185" s="34"/>
      <c r="S185" s="59" t="str">
        <f t="shared" ca="1" si="23"/>
        <v/>
      </c>
      <c r="T185" s="32"/>
      <c r="U185" s="33" t="str">
        <f t="shared" ca="1" si="24"/>
        <v/>
      </c>
      <c r="V185" s="34"/>
      <c r="W185" s="35"/>
      <c r="X185" s="36" t="str">
        <f t="shared" ca="1" si="18"/>
        <v>Overdue</v>
      </c>
      <c r="Y185" s="37"/>
      <c r="Z185" s="38" t="str">
        <f t="shared" si="19"/>
        <v/>
      </c>
    </row>
    <row r="186" spans="1:26" s="39" customFormat="1" ht="28.5">
      <c r="A186" s="30">
        <v>183</v>
      </c>
      <c r="B186" s="31" t="s">
        <v>338</v>
      </c>
      <c r="C186" s="31" t="s">
        <v>275</v>
      </c>
      <c r="D186" s="44" t="s">
        <v>32</v>
      </c>
      <c r="E186" s="72" t="str">
        <f>IFERROR(IF(INDEX(Sheet3!$B$2:$B$8, MATCH(D186, Sheet3!$A$2:$A$8, 0)) = 0, "", INDEX(Sheet3!$B$2:$B$8, MATCH(D186, Sheet3!$A$2:$A$8, 0))), "")</f>
        <v>Breakdown</v>
      </c>
      <c r="F186" s="31" t="s">
        <v>217</v>
      </c>
      <c r="G186" s="45" t="s">
        <v>69</v>
      </c>
      <c r="H186" s="63" t="str">
        <f>IFERROR(INDEX(Sheet3!$F$2:$F$114, MATCH(G186, Sheet3!$E$2:$E$114, 0)), "")</f>
        <v>KITCHEN_EQUIPMENT</v>
      </c>
      <c r="I186" s="32">
        <v>45514</v>
      </c>
      <c r="J186" s="33">
        <f t="shared" ca="1" si="17"/>
        <v>46</v>
      </c>
      <c r="K186" s="34">
        <v>45514</v>
      </c>
      <c r="L186" s="59">
        <f t="shared" ca="1" si="20"/>
        <v>0</v>
      </c>
      <c r="M186" s="34">
        <v>45559</v>
      </c>
      <c r="N186" s="47">
        <f t="shared" ca="1" si="21"/>
        <v>45</v>
      </c>
      <c r="O186" s="75">
        <v>45559</v>
      </c>
      <c r="P186" s="75">
        <v>45559</v>
      </c>
      <c r="Q186" s="47">
        <f t="shared" ca="1" si="22"/>
        <v>0</v>
      </c>
      <c r="R186" s="34">
        <v>45559</v>
      </c>
      <c r="S186" s="59">
        <f t="shared" ca="1" si="23"/>
        <v>0</v>
      </c>
      <c r="T186" s="32">
        <v>45559</v>
      </c>
      <c r="U186" s="33">
        <f t="shared" ca="1" si="24"/>
        <v>1</v>
      </c>
      <c r="V186" s="34"/>
      <c r="W186" s="35"/>
      <c r="X186" s="36" t="str">
        <f t="shared" ca="1" si="18"/>
        <v>Completed</v>
      </c>
      <c r="Y186" s="37">
        <v>45560</v>
      </c>
      <c r="Z186" s="38">
        <f t="shared" si="19"/>
        <v>0</v>
      </c>
    </row>
    <row r="187" spans="1:26" s="39" customFormat="1" ht="28.5">
      <c r="A187" s="30">
        <v>184</v>
      </c>
      <c r="B187" s="31" t="s">
        <v>1119</v>
      </c>
      <c r="C187" s="31" t="s">
        <v>86</v>
      </c>
      <c r="D187" s="44" t="s">
        <v>32</v>
      </c>
      <c r="E187" s="72" t="str">
        <f>IFERROR(IF(INDEX(Sheet3!$B$2:$B$8, MATCH(D187, Sheet3!$A$2:$A$8, 0)) = 0, "", INDEX(Sheet3!$B$2:$B$8, MATCH(D187, Sheet3!$A$2:$A$8, 0))), "")</f>
        <v>Breakdown</v>
      </c>
      <c r="F187" s="31" t="s">
        <v>370</v>
      </c>
      <c r="G187" s="45" t="s">
        <v>152</v>
      </c>
      <c r="H187" s="63" t="str">
        <f>IFERROR(INDEX(Sheet3!$F$2:$F$114, MATCH(G187, Sheet3!$E$2:$E$114, 0)), "")</f>
        <v>PLUMBING</v>
      </c>
      <c r="I187" s="32">
        <v>45522</v>
      </c>
      <c r="J187" s="33">
        <f t="shared" ca="1" si="17"/>
        <v>0</v>
      </c>
      <c r="K187" s="34">
        <v>45522</v>
      </c>
      <c r="L187" s="59">
        <f t="shared" ca="1" si="20"/>
        <v>0</v>
      </c>
      <c r="M187" s="34">
        <v>45522</v>
      </c>
      <c r="N187" s="47">
        <f t="shared" ca="1" si="21"/>
        <v>0</v>
      </c>
      <c r="O187" s="75">
        <v>45522</v>
      </c>
      <c r="P187" s="75">
        <v>45522</v>
      </c>
      <c r="Q187" s="47">
        <f t="shared" ca="1" si="22"/>
        <v>0</v>
      </c>
      <c r="R187" s="34">
        <v>45522</v>
      </c>
      <c r="S187" s="59">
        <f t="shared" ca="1" si="23"/>
        <v>0</v>
      </c>
      <c r="T187" s="32">
        <v>45522</v>
      </c>
      <c r="U187" s="33">
        <f t="shared" ca="1" si="24"/>
        <v>0</v>
      </c>
      <c r="V187" s="34">
        <v>45523</v>
      </c>
      <c r="W187" s="35"/>
      <c r="X187" s="36" t="str">
        <f t="shared" ca="1" si="18"/>
        <v>Completed</v>
      </c>
      <c r="Y187" s="37">
        <v>45522</v>
      </c>
      <c r="Z187" s="38">
        <f t="shared" si="19"/>
        <v>1</v>
      </c>
    </row>
    <row r="188" spans="1:26" s="39" customFormat="1" ht="26.25">
      <c r="A188" s="30">
        <v>185</v>
      </c>
      <c r="B188" s="31" t="s">
        <v>979</v>
      </c>
      <c r="C188" s="31" t="s">
        <v>120</v>
      </c>
      <c r="D188" s="44" t="s">
        <v>32</v>
      </c>
      <c r="E188" s="72" t="str">
        <f>IFERROR(IF(INDEX(Sheet3!$B$2:$B$8, MATCH(D188, Sheet3!$A$2:$A$8, 0)) = 0, "", INDEX(Sheet3!$B$2:$B$8, MATCH(D188, Sheet3!$A$2:$A$8, 0))), "")</f>
        <v>Breakdown</v>
      </c>
      <c r="F188" s="31" t="s">
        <v>980</v>
      </c>
      <c r="G188" s="45" t="s">
        <v>84</v>
      </c>
      <c r="H188" s="63" t="str">
        <f>IFERROR(INDEX(Sheet3!$F$2:$F$114, MATCH(G188, Sheet3!$E$2:$E$114, 0)), "")</f>
        <v>OTHERS</v>
      </c>
      <c r="I188" s="32">
        <v>45522</v>
      </c>
      <c r="J188" s="33">
        <f t="shared" ca="1" si="17"/>
        <v>1</v>
      </c>
      <c r="K188" s="34">
        <v>45522</v>
      </c>
      <c r="L188" s="59">
        <f t="shared" ca="1" si="20"/>
        <v>0</v>
      </c>
      <c r="M188" s="34">
        <v>45523</v>
      </c>
      <c r="N188" s="47">
        <f t="shared" ca="1" si="21"/>
        <v>1</v>
      </c>
      <c r="O188" s="75">
        <v>45523</v>
      </c>
      <c r="P188" s="75">
        <v>45523</v>
      </c>
      <c r="Q188" s="47">
        <f t="shared" ca="1" si="22"/>
        <v>0</v>
      </c>
      <c r="R188" s="34">
        <v>45523</v>
      </c>
      <c r="S188" s="59">
        <f t="shared" ca="1" si="23"/>
        <v>0</v>
      </c>
      <c r="T188" s="32">
        <v>45523</v>
      </c>
      <c r="U188" s="33">
        <f t="shared" ca="1" si="24"/>
        <v>0</v>
      </c>
      <c r="V188" s="34">
        <v>45523</v>
      </c>
      <c r="W188" s="35"/>
      <c r="X188" s="36" t="str">
        <f t="shared" ca="1" si="18"/>
        <v>Completed</v>
      </c>
      <c r="Y188" s="37">
        <v>45523</v>
      </c>
      <c r="Z188" s="38">
        <f t="shared" si="19"/>
        <v>1</v>
      </c>
    </row>
    <row r="189" spans="1:26" s="39" customFormat="1" ht="26.25">
      <c r="A189" s="30">
        <v>186</v>
      </c>
      <c r="B189" s="31" t="s">
        <v>1120</v>
      </c>
      <c r="C189" s="31" t="s">
        <v>124</v>
      </c>
      <c r="D189" s="44" t="s">
        <v>32</v>
      </c>
      <c r="E189" s="72" t="str">
        <f>IFERROR(IF(INDEX(Sheet3!$B$2:$B$8, MATCH(D189, Sheet3!$A$2:$A$8, 0)) = 0, "", INDEX(Sheet3!$B$2:$B$8, MATCH(D189, Sheet3!$A$2:$A$8, 0))), "")</f>
        <v>Breakdown</v>
      </c>
      <c r="F189" s="31" t="s">
        <v>545</v>
      </c>
      <c r="G189" s="45" t="s">
        <v>84</v>
      </c>
      <c r="H189" s="63" t="str">
        <f>IFERROR(INDEX(Sheet3!$F$2:$F$114, MATCH(G189, Sheet3!$E$2:$E$114, 0)), "")</f>
        <v>OTHERS</v>
      </c>
      <c r="I189" s="32">
        <v>45516</v>
      </c>
      <c r="J189" s="33">
        <f t="shared" ca="1" si="17"/>
        <v>8</v>
      </c>
      <c r="K189" s="34">
        <v>45516</v>
      </c>
      <c r="L189" s="59">
        <f t="shared" ca="1" si="20"/>
        <v>0</v>
      </c>
      <c r="M189" s="34">
        <v>45520</v>
      </c>
      <c r="N189" s="47">
        <f t="shared" ca="1" si="21"/>
        <v>4</v>
      </c>
      <c r="O189" s="75">
        <v>45520</v>
      </c>
      <c r="P189" s="75">
        <v>45520</v>
      </c>
      <c r="Q189" s="47">
        <f t="shared" ca="1" si="22"/>
        <v>0</v>
      </c>
      <c r="R189" s="34">
        <v>45520</v>
      </c>
      <c r="S189" s="59">
        <f t="shared" ca="1" si="23"/>
        <v>3</v>
      </c>
      <c r="T189" s="32">
        <v>45523</v>
      </c>
      <c r="U189" s="33">
        <f t="shared" ca="1" si="24"/>
        <v>1</v>
      </c>
      <c r="V189" s="34"/>
      <c r="W189" s="35">
        <v>61000</v>
      </c>
      <c r="X189" s="36" t="str">
        <f t="shared" ca="1" si="18"/>
        <v>Completed</v>
      </c>
      <c r="Y189" s="37">
        <v>45524</v>
      </c>
      <c r="Z189" s="38">
        <f t="shared" si="19"/>
        <v>0</v>
      </c>
    </row>
    <row r="190" spans="1:26" s="39" customFormat="1" ht="28.5">
      <c r="A190" s="30">
        <v>187</v>
      </c>
      <c r="B190" s="31" t="s">
        <v>1121</v>
      </c>
      <c r="C190" s="31" t="s">
        <v>137</v>
      </c>
      <c r="D190" s="44" t="s">
        <v>32</v>
      </c>
      <c r="E190" s="72" t="str">
        <f>IFERROR(IF(INDEX(Sheet3!$B$2:$B$8, MATCH(D190, Sheet3!$A$2:$A$8, 0)) = 0, "", INDEX(Sheet3!$B$2:$B$8, MATCH(D190, Sheet3!$A$2:$A$8, 0))), "")</f>
        <v>Breakdown</v>
      </c>
      <c r="F190" s="31" t="s">
        <v>545</v>
      </c>
      <c r="G190" s="45" t="s">
        <v>44</v>
      </c>
      <c r="H190" s="63" t="str">
        <f>IFERROR(INDEX(Sheet3!$F$2:$F$114, MATCH(G190, Sheet3!$E$2:$E$114, 0)), "")</f>
        <v>SECURITY</v>
      </c>
      <c r="I190" s="32">
        <v>45521</v>
      </c>
      <c r="J190" s="33">
        <f t="shared" ca="1" si="17"/>
        <v>3</v>
      </c>
      <c r="K190" s="34">
        <v>45521</v>
      </c>
      <c r="L190" s="59">
        <f t="shared" ca="1" si="20"/>
        <v>0</v>
      </c>
      <c r="M190" s="34">
        <v>45522</v>
      </c>
      <c r="N190" s="47">
        <f t="shared" ca="1" si="21"/>
        <v>1</v>
      </c>
      <c r="O190" s="75">
        <v>45522</v>
      </c>
      <c r="P190" s="75">
        <v>45522</v>
      </c>
      <c r="Q190" s="47">
        <f t="shared" ca="1" si="22"/>
        <v>0</v>
      </c>
      <c r="R190" s="34">
        <v>45522</v>
      </c>
      <c r="S190" s="59">
        <f t="shared" ca="1" si="23"/>
        <v>1</v>
      </c>
      <c r="T190" s="32">
        <v>45523</v>
      </c>
      <c r="U190" s="33">
        <f t="shared" ca="1" si="24"/>
        <v>1</v>
      </c>
      <c r="V190" s="34"/>
      <c r="W190" s="35">
        <v>64500</v>
      </c>
      <c r="X190" s="36" t="str">
        <f t="shared" ca="1" si="18"/>
        <v>Completed</v>
      </c>
      <c r="Y190" s="37">
        <v>45524</v>
      </c>
      <c r="Z190" s="38">
        <f t="shared" si="19"/>
        <v>0</v>
      </c>
    </row>
    <row r="191" spans="1:26" s="39" customFormat="1">
      <c r="A191" s="30">
        <v>188</v>
      </c>
      <c r="B191" s="31" t="s">
        <v>1122</v>
      </c>
      <c r="C191" s="31" t="s">
        <v>172</v>
      </c>
      <c r="D191" s="44" t="s">
        <v>32</v>
      </c>
      <c r="E191" s="72" t="str">
        <f>IFERROR(IF(INDEX(Sheet3!$B$2:$B$8, MATCH(D191, Sheet3!$A$2:$A$8, 0)) = 0, "", INDEX(Sheet3!$B$2:$B$8, MATCH(D191, Sheet3!$A$2:$A$8, 0))), "")</f>
        <v>Breakdown</v>
      </c>
      <c r="F191" s="31" t="s">
        <v>1123</v>
      </c>
      <c r="G191" s="45" t="s">
        <v>84</v>
      </c>
      <c r="H191" s="63" t="str">
        <f>IFERROR(INDEX(Sheet3!$F$2:$F$114, MATCH(G191, Sheet3!$E$2:$E$114, 0)), "")</f>
        <v>OTHERS</v>
      </c>
      <c r="I191" s="32">
        <v>45522</v>
      </c>
      <c r="J191" s="33">
        <f t="shared" ca="1" si="17"/>
        <v>1</v>
      </c>
      <c r="K191" s="34">
        <v>45522</v>
      </c>
      <c r="L191" s="59">
        <f t="shared" ca="1" si="20"/>
        <v>0</v>
      </c>
      <c r="M191" s="34">
        <v>45523</v>
      </c>
      <c r="N191" s="47">
        <f t="shared" ca="1" si="21"/>
        <v>1</v>
      </c>
      <c r="O191" s="75">
        <v>45523</v>
      </c>
      <c r="P191" s="75">
        <v>45523</v>
      </c>
      <c r="Q191" s="47">
        <f t="shared" ca="1" si="22"/>
        <v>0</v>
      </c>
      <c r="R191" s="34">
        <v>45523</v>
      </c>
      <c r="S191" s="59">
        <f t="shared" ca="1" si="23"/>
        <v>0</v>
      </c>
      <c r="T191" s="32">
        <v>45523</v>
      </c>
      <c r="U191" s="33">
        <f t="shared" ca="1" si="24"/>
        <v>0</v>
      </c>
      <c r="V191" s="34"/>
      <c r="W191" s="35"/>
      <c r="X191" s="36" t="str">
        <f t="shared" ca="1" si="18"/>
        <v>Completed</v>
      </c>
      <c r="Y191" s="37">
        <v>45523</v>
      </c>
      <c r="Z191" s="38">
        <f t="shared" si="19"/>
        <v>0</v>
      </c>
    </row>
    <row r="192" spans="1:26" s="39" customFormat="1" hidden="1">
      <c r="A192" s="30">
        <v>189</v>
      </c>
      <c r="B192" s="31" t="s">
        <v>1124</v>
      </c>
      <c r="C192" s="31" t="s">
        <v>137</v>
      </c>
      <c r="D192" s="44" t="s">
        <v>32</v>
      </c>
      <c r="E192" s="72" t="str">
        <f>IFERROR(IF(INDEX(Sheet3!$B$2:$B$8, MATCH(D192, Sheet3!$A$2:$A$8, 0)) = 0, "", INDEX(Sheet3!$B$2:$B$8, MATCH(D192, Sheet3!$A$2:$A$8, 0))), "")</f>
        <v>Breakdown</v>
      </c>
      <c r="F192" s="31" t="s">
        <v>37</v>
      </c>
      <c r="G192" s="45" t="s">
        <v>84</v>
      </c>
      <c r="H192" s="63" t="str">
        <f>IFERROR(INDEX(Sheet3!$F$2:$F$114, MATCH(G192, Sheet3!$E$2:$E$114, 0)), "")</f>
        <v>OTHERS</v>
      </c>
      <c r="I192" s="32">
        <v>45522</v>
      </c>
      <c r="J192" s="33">
        <f t="shared" ca="1" si="17"/>
        <v>214</v>
      </c>
      <c r="K192" s="34">
        <v>45522</v>
      </c>
      <c r="L192" s="59">
        <f t="shared" ca="1" si="20"/>
        <v>0</v>
      </c>
      <c r="M192" s="34">
        <v>45523</v>
      </c>
      <c r="N192" s="47">
        <f t="shared" ca="1" si="21"/>
        <v>1</v>
      </c>
      <c r="O192" s="75"/>
      <c r="P192" s="75"/>
      <c r="Q192" s="47" t="str">
        <f t="shared" ca="1" si="22"/>
        <v/>
      </c>
      <c r="R192" s="34"/>
      <c r="S192" s="59" t="str">
        <f t="shared" ca="1" si="23"/>
        <v/>
      </c>
      <c r="T192" s="32"/>
      <c r="U192" s="33" t="str">
        <f t="shared" ca="1" si="24"/>
        <v/>
      </c>
      <c r="V192" s="34"/>
      <c r="W192" s="35"/>
      <c r="X192" s="36" t="str">
        <f t="shared" ca="1" si="18"/>
        <v>Overdue</v>
      </c>
      <c r="Y192" s="37"/>
      <c r="Z192" s="38" t="str">
        <f t="shared" si="19"/>
        <v/>
      </c>
    </row>
    <row r="193" spans="1:26" s="39" customFormat="1" ht="26.25">
      <c r="A193" s="30">
        <v>190</v>
      </c>
      <c r="B193" s="31" t="s">
        <v>1007</v>
      </c>
      <c r="C193" s="31" t="s">
        <v>133</v>
      </c>
      <c r="D193" s="44" t="s">
        <v>59</v>
      </c>
      <c r="E193" s="72" t="str">
        <f>IFERROR(IF(INDEX(Sheet3!$B$2:$B$8, MATCH(D193, Sheet3!$A$2:$A$8, 0)) = 0, "", INDEX(Sheet3!$B$2:$B$8, MATCH(D193, Sheet3!$A$2:$A$8, 0))), "")</f>
        <v>Preventive</v>
      </c>
      <c r="F193" s="31" t="s">
        <v>276</v>
      </c>
      <c r="G193" s="45" t="s">
        <v>202</v>
      </c>
      <c r="H193" s="63" t="str">
        <f>IFERROR(INDEX(Sheet3!$F$2:$F$114, MATCH(G193, Sheet3!$E$2:$E$114, 0)), "")</f>
        <v>GENERATOR</v>
      </c>
      <c r="I193" s="32">
        <v>45522</v>
      </c>
      <c r="J193" s="33">
        <f t="shared" ca="1" si="17"/>
        <v>1</v>
      </c>
      <c r="K193" s="34">
        <v>45522</v>
      </c>
      <c r="L193" s="59">
        <f t="shared" ca="1" si="20"/>
        <v>0</v>
      </c>
      <c r="M193" s="34">
        <v>45523</v>
      </c>
      <c r="N193" s="47">
        <f t="shared" ca="1" si="21"/>
        <v>1</v>
      </c>
      <c r="O193" s="75">
        <v>45523</v>
      </c>
      <c r="P193" s="75">
        <v>45523</v>
      </c>
      <c r="Q193" s="47">
        <f t="shared" ca="1" si="22"/>
        <v>0</v>
      </c>
      <c r="R193" s="34">
        <v>45523</v>
      </c>
      <c r="S193" s="59">
        <f t="shared" ca="1" si="23"/>
        <v>0</v>
      </c>
      <c r="T193" s="32">
        <v>45523</v>
      </c>
      <c r="U193" s="33">
        <f t="shared" ca="1" si="24"/>
        <v>0</v>
      </c>
      <c r="V193" s="34"/>
      <c r="W193" s="35"/>
      <c r="X193" s="36" t="str">
        <f t="shared" ca="1" si="18"/>
        <v>Completed</v>
      </c>
      <c r="Y193" s="37">
        <v>45523</v>
      </c>
      <c r="Z193" s="38">
        <f t="shared" si="19"/>
        <v>0</v>
      </c>
    </row>
    <row r="194" spans="1:26" s="39" customFormat="1">
      <c r="A194" s="30">
        <v>191</v>
      </c>
      <c r="B194" s="31" t="s">
        <v>1125</v>
      </c>
      <c r="C194" s="31" t="s">
        <v>247</v>
      </c>
      <c r="D194" s="44" t="s">
        <v>32</v>
      </c>
      <c r="E194" s="72" t="str">
        <f>IFERROR(IF(INDEX(Sheet3!$B$2:$B$8, MATCH(D194, Sheet3!$A$2:$A$8, 0)) = 0, "", INDEX(Sheet3!$B$2:$B$8, MATCH(D194, Sheet3!$A$2:$A$8, 0))), "")</f>
        <v>Breakdown</v>
      </c>
      <c r="F194" s="31" t="s">
        <v>545</v>
      </c>
      <c r="G194" s="45" t="s">
        <v>84</v>
      </c>
      <c r="H194" s="63" t="str">
        <f>IFERROR(INDEX(Sheet3!$F$2:$F$114, MATCH(G194, Sheet3!$E$2:$E$114, 0)), "")</f>
        <v>OTHERS</v>
      </c>
      <c r="I194" s="32">
        <v>45514</v>
      </c>
      <c r="J194" s="33">
        <f t="shared" ca="1" si="17"/>
        <v>8</v>
      </c>
      <c r="K194" s="34">
        <v>45514</v>
      </c>
      <c r="L194" s="59">
        <f t="shared" ca="1" si="20"/>
        <v>0</v>
      </c>
      <c r="M194" s="34">
        <v>45522</v>
      </c>
      <c r="N194" s="47">
        <f t="shared" ca="1" si="21"/>
        <v>8</v>
      </c>
      <c r="O194" s="75">
        <v>45522</v>
      </c>
      <c r="P194" s="75">
        <v>45522</v>
      </c>
      <c r="Q194" s="47">
        <f t="shared" ca="1" si="22"/>
        <v>0</v>
      </c>
      <c r="R194" s="34">
        <v>45522</v>
      </c>
      <c r="S194" s="59">
        <f t="shared" ca="1" si="23"/>
        <v>0</v>
      </c>
      <c r="T194" s="32">
        <v>45522</v>
      </c>
      <c r="U194" s="33">
        <f t="shared" ca="1" si="24"/>
        <v>0</v>
      </c>
      <c r="V194" s="34"/>
      <c r="W194" s="35">
        <v>185069.77</v>
      </c>
      <c r="X194" s="36" t="str">
        <f t="shared" ca="1" si="18"/>
        <v>Completed</v>
      </c>
      <c r="Y194" s="37">
        <v>45522</v>
      </c>
      <c r="Z194" s="38">
        <f t="shared" si="19"/>
        <v>0</v>
      </c>
    </row>
    <row r="195" spans="1:26" s="39" customFormat="1" ht="38.25">
      <c r="A195" s="30">
        <v>192</v>
      </c>
      <c r="B195" s="31" t="s">
        <v>1126</v>
      </c>
      <c r="C195" s="31" t="s">
        <v>1127</v>
      </c>
      <c r="D195" s="44" t="s">
        <v>32</v>
      </c>
      <c r="E195" s="72" t="str">
        <f>IFERROR(IF(INDEX(Sheet3!$B$2:$B$8, MATCH(D195, Sheet3!$A$2:$A$8, 0)) = 0, "", INDEX(Sheet3!$B$2:$B$8, MATCH(D195, Sheet3!$A$2:$A$8, 0))), "")</f>
        <v>Breakdown</v>
      </c>
      <c r="F195" s="31" t="s">
        <v>253</v>
      </c>
      <c r="G195" s="45" t="s">
        <v>84</v>
      </c>
      <c r="H195" s="63" t="str">
        <f>IFERROR(INDEX(Sheet3!$F$2:$F$114, MATCH(G195, Sheet3!$E$2:$E$114, 0)), "")</f>
        <v>OTHERS</v>
      </c>
      <c r="I195" s="32">
        <v>45518</v>
      </c>
      <c r="J195" s="33">
        <f t="shared" ca="1" si="17"/>
        <v>16</v>
      </c>
      <c r="K195" s="34">
        <v>45518</v>
      </c>
      <c r="L195" s="59">
        <f t="shared" ca="1" si="20"/>
        <v>0</v>
      </c>
      <c r="M195" s="34">
        <v>45528</v>
      </c>
      <c r="N195" s="47">
        <f t="shared" ca="1" si="21"/>
        <v>10</v>
      </c>
      <c r="O195" s="75">
        <v>45528</v>
      </c>
      <c r="P195" s="75">
        <v>45528</v>
      </c>
      <c r="Q195" s="47">
        <f t="shared" ca="1" si="22"/>
        <v>0</v>
      </c>
      <c r="R195" s="34">
        <v>45528</v>
      </c>
      <c r="S195" s="59">
        <f t="shared" ca="1" si="23"/>
        <v>0</v>
      </c>
      <c r="T195" s="32">
        <v>45528</v>
      </c>
      <c r="U195" s="33">
        <f t="shared" ca="1" si="24"/>
        <v>6</v>
      </c>
      <c r="V195" s="34">
        <v>45530</v>
      </c>
      <c r="W195" s="35">
        <v>307250</v>
      </c>
      <c r="X195" s="36" t="str">
        <f t="shared" ca="1" si="18"/>
        <v>Completed</v>
      </c>
      <c r="Y195" s="37">
        <v>45534</v>
      </c>
      <c r="Z195" s="38">
        <f t="shared" si="19"/>
        <v>0</v>
      </c>
    </row>
    <row r="196" spans="1:26" s="39" customFormat="1" hidden="1">
      <c r="A196" s="30">
        <v>193</v>
      </c>
      <c r="B196" s="31" t="s">
        <v>1128</v>
      </c>
      <c r="C196" s="31" t="s">
        <v>1127</v>
      </c>
      <c r="D196" s="44" t="s">
        <v>32</v>
      </c>
      <c r="E196" s="72" t="str">
        <f>IFERROR(IF(INDEX(Sheet3!$B$2:$B$8, MATCH(D196, Sheet3!$A$2:$A$8, 0)) = 0, "", INDEX(Sheet3!$B$2:$B$8, MATCH(D196, Sheet3!$A$2:$A$8, 0))), "")</f>
        <v>Breakdown</v>
      </c>
      <c r="F196" s="31" t="s">
        <v>253</v>
      </c>
      <c r="G196" s="45" t="s">
        <v>279</v>
      </c>
      <c r="H196" s="63" t="str">
        <f>IFERROR(INDEX(Sheet3!$F$2:$F$114, MATCH(G196, Sheet3!$E$2:$E$114, 0)), "")</f>
        <v>BUILDING</v>
      </c>
      <c r="I196" s="32">
        <v>45522</v>
      </c>
      <c r="J196" s="33">
        <f t="shared" ca="1" si="17"/>
        <v>214</v>
      </c>
      <c r="K196" s="34">
        <v>45522</v>
      </c>
      <c r="L196" s="59">
        <f t="shared" ca="1" si="20"/>
        <v>0</v>
      </c>
      <c r="M196" s="34"/>
      <c r="N196" s="47">
        <f t="shared" ca="1" si="21"/>
        <v>214</v>
      </c>
      <c r="O196" s="75"/>
      <c r="P196" s="75"/>
      <c r="Q196" s="47" t="str">
        <f t="shared" ca="1" si="22"/>
        <v/>
      </c>
      <c r="R196" s="34"/>
      <c r="S196" s="59" t="str">
        <f t="shared" ca="1" si="23"/>
        <v/>
      </c>
      <c r="T196" s="32"/>
      <c r="U196" s="33" t="str">
        <f t="shared" ca="1" si="24"/>
        <v/>
      </c>
      <c r="V196" s="34"/>
      <c r="W196" s="35"/>
      <c r="X196" s="36" t="str">
        <f t="shared" ca="1" si="18"/>
        <v>Overdue</v>
      </c>
      <c r="Y196" s="37"/>
      <c r="Z196" s="38" t="str">
        <f t="shared" si="19"/>
        <v/>
      </c>
    </row>
    <row r="197" spans="1:26" s="39" customFormat="1" ht="28.5">
      <c r="A197" s="30">
        <v>194</v>
      </c>
      <c r="B197" s="31" t="s">
        <v>1114</v>
      </c>
      <c r="C197" s="31" t="s">
        <v>147</v>
      </c>
      <c r="D197" s="44" t="s">
        <v>32</v>
      </c>
      <c r="E197" s="72" t="str">
        <f>IFERROR(IF(INDEX(Sheet3!$B$2:$B$8, MATCH(D197, Sheet3!$A$2:$A$8, 0)) = 0, "", INDEX(Sheet3!$B$2:$B$8, MATCH(D197, Sheet3!$A$2:$A$8, 0))), "")</f>
        <v>Breakdown</v>
      </c>
      <c r="F197" s="31" t="s">
        <v>565</v>
      </c>
      <c r="G197" s="45" t="s">
        <v>152</v>
      </c>
      <c r="H197" s="63" t="str">
        <f>IFERROR(INDEX(Sheet3!$F$2:$F$114, MATCH(G197, Sheet3!$E$2:$E$114, 0)), "")</f>
        <v>PLUMBING</v>
      </c>
      <c r="I197" s="32">
        <v>45520</v>
      </c>
      <c r="J197" s="33">
        <f t="shared" ca="1" si="17"/>
        <v>2</v>
      </c>
      <c r="K197" s="34">
        <v>45520</v>
      </c>
      <c r="L197" s="59">
        <f t="shared" ca="1" si="20"/>
        <v>0</v>
      </c>
      <c r="M197" s="34">
        <v>45520</v>
      </c>
      <c r="N197" s="47">
        <f t="shared" ca="1" si="21"/>
        <v>0</v>
      </c>
      <c r="O197" s="75">
        <v>45522</v>
      </c>
      <c r="P197" s="75">
        <v>45522</v>
      </c>
      <c r="Q197" s="47">
        <f t="shared" ca="1" si="22"/>
        <v>0</v>
      </c>
      <c r="R197" s="34">
        <v>45522</v>
      </c>
      <c r="S197" s="59">
        <f t="shared" ca="1" si="23"/>
        <v>0</v>
      </c>
      <c r="T197" s="32">
        <v>45522</v>
      </c>
      <c r="U197" s="33">
        <f t="shared" ca="1" si="24"/>
        <v>0</v>
      </c>
      <c r="V197" s="34">
        <v>45522</v>
      </c>
      <c r="W197" s="35"/>
      <c r="X197" s="36" t="str">
        <f t="shared" ca="1" si="18"/>
        <v>Completed</v>
      </c>
      <c r="Y197" s="37">
        <v>45522</v>
      </c>
      <c r="Z197" s="38">
        <f t="shared" si="19"/>
        <v>1</v>
      </c>
    </row>
    <row r="198" spans="1:26" s="39" customFormat="1" hidden="1">
      <c r="A198" s="30">
        <v>195</v>
      </c>
      <c r="B198" s="31" t="s">
        <v>1129</v>
      </c>
      <c r="C198" s="31" t="s">
        <v>801</v>
      </c>
      <c r="D198" s="44" t="s">
        <v>32</v>
      </c>
      <c r="E198" s="72" t="str">
        <f>IFERROR(IF(INDEX(Sheet3!$B$2:$B$8, MATCH(D198, Sheet3!$A$2:$A$8, 0)) = 0, "", INDEX(Sheet3!$B$2:$B$8, MATCH(D198, Sheet3!$A$2:$A$8, 0))), "")</f>
        <v>Breakdown</v>
      </c>
      <c r="F198" s="31" t="s">
        <v>421</v>
      </c>
      <c r="G198" s="45" t="s">
        <v>38</v>
      </c>
      <c r="H198" s="63" t="str">
        <f>IFERROR(INDEX(Sheet3!$F$2:$F$114, MATCH(G198, Sheet3!$E$2:$E$114, 0)), "")</f>
        <v>BUILDING</v>
      </c>
      <c r="I198" s="32">
        <v>45512</v>
      </c>
      <c r="J198" s="33">
        <f t="shared" ref="J198:J261" ca="1" si="25">IF(I198="","",IF(Y198&lt;&gt;"",Y198-I198,TODAY()-I198))</f>
        <v>224</v>
      </c>
      <c r="K198" s="34">
        <v>45513</v>
      </c>
      <c r="L198" s="59">
        <f t="shared" ca="1" si="20"/>
        <v>1</v>
      </c>
      <c r="M198" s="34">
        <v>45513</v>
      </c>
      <c r="N198" s="47">
        <f t="shared" ca="1" si="21"/>
        <v>0</v>
      </c>
      <c r="O198" s="75">
        <v>45514</v>
      </c>
      <c r="P198" s="75">
        <v>45533</v>
      </c>
      <c r="Q198" s="47">
        <f t="shared" ca="1" si="22"/>
        <v>19</v>
      </c>
      <c r="R198" s="34">
        <v>45533</v>
      </c>
      <c r="S198" s="59">
        <f t="shared" ca="1" si="23"/>
        <v>18</v>
      </c>
      <c r="T198" s="32">
        <v>45551</v>
      </c>
      <c r="U198" s="33">
        <f t="shared" ca="1" si="24"/>
        <v>185</v>
      </c>
      <c r="V198" s="34"/>
      <c r="W198" s="35">
        <v>468800</v>
      </c>
      <c r="X198" s="36" t="str">
        <f t="shared" ref="X198:X261" ca="1" si="26">IF(I198="","",IF(Y198&lt;&gt;"","Completed",IF(TODAY()&lt;V198,"Planned",IF(TODAY()=V198,"Due","Overdue"))))</f>
        <v>Overdue</v>
      </c>
      <c r="Y198" s="37"/>
      <c r="Z198" s="38" t="str">
        <f t="shared" ref="Z198:Z261" si="27">IF(Y198="","",IF(Y198&lt;=V198,1,0))</f>
        <v/>
      </c>
    </row>
    <row r="199" spans="1:26" s="39" customFormat="1" hidden="1">
      <c r="A199" s="30">
        <v>196</v>
      </c>
      <c r="B199" s="31" t="s">
        <v>1130</v>
      </c>
      <c r="C199" s="31" t="s">
        <v>86</v>
      </c>
      <c r="D199" s="44" t="s">
        <v>32</v>
      </c>
      <c r="E199" s="72" t="str">
        <f>IFERROR(IF(INDEX(Sheet3!$B$2:$B$8, MATCH(D199, Sheet3!$A$2:$A$8, 0)) = 0, "", INDEX(Sheet3!$B$2:$B$8, MATCH(D199, Sheet3!$A$2:$A$8, 0))), "")</f>
        <v>Breakdown</v>
      </c>
      <c r="F199" s="31" t="s">
        <v>295</v>
      </c>
      <c r="G199" s="45" t="s">
        <v>84</v>
      </c>
      <c r="H199" s="63" t="str">
        <f>IFERROR(INDEX(Sheet3!$F$2:$F$114, MATCH(G199, Sheet3!$E$2:$E$114, 0)), "")</f>
        <v>OTHERS</v>
      </c>
      <c r="I199" s="32">
        <v>45517</v>
      </c>
      <c r="J199" s="33">
        <f t="shared" ca="1" si="25"/>
        <v>219</v>
      </c>
      <c r="K199" s="34">
        <v>45517</v>
      </c>
      <c r="L199" s="59">
        <f t="shared" ref="L199:L262" ca="1" si="28">IF(K199&lt;&gt;"",K199-I199,IF(I199="","",TODAY()-I199))</f>
        <v>0</v>
      </c>
      <c r="M199" s="34">
        <v>45522</v>
      </c>
      <c r="N199" s="47">
        <f t="shared" ref="N199:N262" ca="1" si="29">IF(M199&lt;&gt;"",M199-K199,IF(K199="","",TODAY()-K199))</f>
        <v>5</v>
      </c>
      <c r="O199" s="75"/>
      <c r="P199" s="75"/>
      <c r="Q199" s="47" t="str">
        <f t="shared" ref="Q199:Q262" ca="1" si="30">IF(P199&lt;&gt;"",P199-O199,IF(O199="","",TODAY()-O199))</f>
        <v/>
      </c>
      <c r="R199" s="34"/>
      <c r="S199" s="59" t="str">
        <f t="shared" ref="S199:S262" ca="1" si="31">IF(T199&lt;&gt;"",T199-R199,IF(R199="","",TODAY()-R199))</f>
        <v/>
      </c>
      <c r="T199" s="32"/>
      <c r="U199" s="33" t="str">
        <f t="shared" ca="1" si="24"/>
        <v/>
      </c>
      <c r="V199" s="34"/>
      <c r="W199" s="35"/>
      <c r="X199" s="36" t="str">
        <f t="shared" ca="1" si="26"/>
        <v>Overdue</v>
      </c>
      <c r="Y199" s="37"/>
      <c r="Z199" s="38" t="str">
        <f t="shared" si="27"/>
        <v/>
      </c>
    </row>
    <row r="200" spans="1:26" s="39" customFormat="1" ht="28.5">
      <c r="A200" s="30">
        <v>197</v>
      </c>
      <c r="B200" s="31" t="s">
        <v>338</v>
      </c>
      <c r="C200" s="31" t="s">
        <v>740</v>
      </c>
      <c r="D200" s="44" t="s">
        <v>32</v>
      </c>
      <c r="E200" s="72" t="str">
        <f>IFERROR(IF(INDEX(Sheet3!$B$2:$B$8, MATCH(D200, Sheet3!$A$2:$A$8, 0)) = 0, "", INDEX(Sheet3!$B$2:$B$8, MATCH(D200, Sheet3!$A$2:$A$8, 0))), "")</f>
        <v>Breakdown</v>
      </c>
      <c r="F200" s="31" t="s">
        <v>217</v>
      </c>
      <c r="G200" s="45" t="s">
        <v>69</v>
      </c>
      <c r="H200" s="63" t="str">
        <f>IFERROR(INDEX(Sheet3!$F$2:$F$114, MATCH(G200, Sheet3!$E$2:$E$114, 0)), "")</f>
        <v>KITCHEN_EQUIPMENT</v>
      </c>
      <c r="I200" s="32">
        <v>45520</v>
      </c>
      <c r="J200" s="33">
        <f t="shared" ca="1" si="25"/>
        <v>13</v>
      </c>
      <c r="K200" s="34">
        <v>45520</v>
      </c>
      <c r="L200" s="59">
        <f t="shared" ca="1" si="28"/>
        <v>0</v>
      </c>
      <c r="M200" s="34">
        <v>45523</v>
      </c>
      <c r="N200" s="47">
        <f t="shared" ca="1" si="29"/>
        <v>3</v>
      </c>
      <c r="O200" s="75">
        <v>45523</v>
      </c>
      <c r="P200" s="75">
        <v>45523</v>
      </c>
      <c r="Q200" s="47">
        <f t="shared" ca="1" si="30"/>
        <v>0</v>
      </c>
      <c r="R200" s="34">
        <v>45528</v>
      </c>
      <c r="S200" s="59">
        <f t="shared" ca="1" si="31"/>
        <v>1</v>
      </c>
      <c r="T200" s="32">
        <v>45529</v>
      </c>
      <c r="U200" s="33">
        <f t="shared" ca="1" si="24"/>
        <v>4</v>
      </c>
      <c r="V200" s="34">
        <v>45530</v>
      </c>
      <c r="W200" s="35">
        <v>101684</v>
      </c>
      <c r="X200" s="36" t="str">
        <f t="shared" ca="1" si="26"/>
        <v>Completed</v>
      </c>
      <c r="Y200" s="37">
        <v>45533</v>
      </c>
      <c r="Z200" s="38">
        <f t="shared" si="27"/>
        <v>0</v>
      </c>
    </row>
    <row r="201" spans="1:26" s="39" customFormat="1" hidden="1">
      <c r="A201" s="30">
        <v>198</v>
      </c>
      <c r="B201" s="31" t="s">
        <v>1131</v>
      </c>
      <c r="C201" s="31" t="s">
        <v>234</v>
      </c>
      <c r="D201" s="44" t="s">
        <v>32</v>
      </c>
      <c r="E201" s="72" t="str">
        <f>IFERROR(IF(INDEX(Sheet3!$B$2:$B$8, MATCH(D201, Sheet3!$A$2:$A$8, 0)) = 0, "", INDEX(Sheet3!$B$2:$B$8, MATCH(D201, Sheet3!$A$2:$A$8, 0))), "")</f>
        <v>Breakdown</v>
      </c>
      <c r="F201" s="31" t="s">
        <v>545</v>
      </c>
      <c r="G201" s="45" t="s">
        <v>38</v>
      </c>
      <c r="H201" s="63" t="str">
        <f>IFERROR(INDEX(Sheet3!$F$2:$F$114, MATCH(G201, Sheet3!$E$2:$E$114, 0)), "")</f>
        <v>BUILDING</v>
      </c>
      <c r="I201" s="32">
        <v>45520</v>
      </c>
      <c r="J201" s="33">
        <f t="shared" ca="1" si="25"/>
        <v>216</v>
      </c>
      <c r="K201" s="34">
        <v>45520</v>
      </c>
      <c r="L201" s="59">
        <f t="shared" ca="1" si="28"/>
        <v>0</v>
      </c>
      <c r="M201" s="34">
        <v>45520</v>
      </c>
      <c r="N201" s="47">
        <f t="shared" ca="1" si="29"/>
        <v>0</v>
      </c>
      <c r="O201" s="75">
        <v>45521</v>
      </c>
      <c r="P201" s="75">
        <v>45521</v>
      </c>
      <c r="Q201" s="47">
        <f t="shared" ca="1" si="30"/>
        <v>0</v>
      </c>
      <c r="R201" s="34">
        <v>45523</v>
      </c>
      <c r="S201" s="59">
        <f t="shared" ca="1" si="31"/>
        <v>213</v>
      </c>
      <c r="T201" s="32"/>
      <c r="U201" s="33" t="str">
        <f t="shared" ca="1" si="24"/>
        <v/>
      </c>
      <c r="V201" s="34"/>
      <c r="W201" s="35">
        <v>3500000</v>
      </c>
      <c r="X201" s="36" t="str">
        <f t="shared" ca="1" si="26"/>
        <v>Overdue</v>
      </c>
      <c r="Y201" s="37"/>
      <c r="Z201" s="38" t="str">
        <f t="shared" si="27"/>
        <v/>
      </c>
    </row>
    <row r="202" spans="1:26" s="39" customFormat="1" hidden="1">
      <c r="A202" s="30">
        <v>199</v>
      </c>
      <c r="B202" s="31" t="s">
        <v>1132</v>
      </c>
      <c r="C202" s="31" t="s">
        <v>207</v>
      </c>
      <c r="D202" s="44" t="s">
        <v>32</v>
      </c>
      <c r="E202" s="72" t="str">
        <f>IFERROR(IF(INDEX(Sheet3!$B$2:$B$8, MATCH(D202, Sheet3!$A$2:$A$8, 0)) = 0, "", INDEX(Sheet3!$B$2:$B$8, MATCH(D202, Sheet3!$A$2:$A$8, 0))), "")</f>
        <v>Breakdown</v>
      </c>
      <c r="F202" s="31" t="s">
        <v>899</v>
      </c>
      <c r="G202" s="45" t="s">
        <v>34</v>
      </c>
      <c r="H202" s="63" t="str">
        <f>IFERROR(INDEX(Sheet3!$F$2:$F$114, MATCH(G202, Sheet3!$E$2:$E$114, 0)), "")</f>
        <v>EVACUATION</v>
      </c>
      <c r="I202" s="32">
        <v>45523</v>
      </c>
      <c r="J202" s="33">
        <f t="shared" ca="1" si="25"/>
        <v>213</v>
      </c>
      <c r="K202" s="34">
        <v>45523</v>
      </c>
      <c r="L202" s="59">
        <f t="shared" ca="1" si="28"/>
        <v>0</v>
      </c>
      <c r="M202" s="34"/>
      <c r="N202" s="47">
        <f t="shared" ca="1" si="29"/>
        <v>213</v>
      </c>
      <c r="O202" s="75"/>
      <c r="P202" s="75"/>
      <c r="Q202" s="47" t="str">
        <f t="shared" ca="1" si="30"/>
        <v/>
      </c>
      <c r="R202" s="34"/>
      <c r="S202" s="59" t="str">
        <f t="shared" ca="1" si="31"/>
        <v/>
      </c>
      <c r="T202" s="32"/>
      <c r="U202" s="33" t="str">
        <f t="shared" ref="U202:U265" ca="1" si="32">IF(T202="","",IF(Y202&lt;&gt;"",Y202-T202,TODAY()-T202))</f>
        <v/>
      </c>
      <c r="V202" s="34"/>
      <c r="W202" s="35"/>
      <c r="X202" s="36" t="str">
        <f t="shared" ca="1" si="26"/>
        <v>Overdue</v>
      </c>
      <c r="Y202" s="37"/>
      <c r="Z202" s="38" t="str">
        <f t="shared" si="27"/>
        <v/>
      </c>
    </row>
    <row r="203" spans="1:26" s="39" customFormat="1" hidden="1">
      <c r="A203" s="30">
        <v>200</v>
      </c>
      <c r="B203" s="31" t="s">
        <v>1133</v>
      </c>
      <c r="C203" s="31" t="s">
        <v>503</v>
      </c>
      <c r="D203" s="44" t="s">
        <v>32</v>
      </c>
      <c r="E203" s="72" t="str">
        <f>IFERROR(IF(INDEX(Sheet3!$B$2:$B$8, MATCH(D203, Sheet3!$A$2:$A$8, 0)) = 0, "", INDEX(Sheet3!$B$2:$B$8, MATCH(D203, Sheet3!$A$2:$A$8, 0))), "")</f>
        <v>Breakdown</v>
      </c>
      <c r="F203" s="31" t="s">
        <v>134</v>
      </c>
      <c r="G203" s="45" t="s">
        <v>149</v>
      </c>
      <c r="H203" s="63" t="str">
        <f>IFERROR(INDEX(Sheet3!$F$2:$F$114, MATCH(G203, Sheet3!$E$2:$E$114, 0)), "")</f>
        <v>KITCHEN_EQUIPMENT</v>
      </c>
      <c r="I203" s="32">
        <v>45516</v>
      </c>
      <c r="J203" s="33">
        <f t="shared" ca="1" si="25"/>
        <v>220</v>
      </c>
      <c r="K203" s="34">
        <v>45516</v>
      </c>
      <c r="L203" s="59">
        <f t="shared" ca="1" si="28"/>
        <v>0</v>
      </c>
      <c r="M203" s="34">
        <v>45523</v>
      </c>
      <c r="N203" s="47">
        <f t="shared" ca="1" si="29"/>
        <v>7</v>
      </c>
      <c r="O203" s="75"/>
      <c r="P203" s="75"/>
      <c r="Q203" s="47" t="str">
        <f t="shared" ca="1" si="30"/>
        <v/>
      </c>
      <c r="R203" s="34"/>
      <c r="S203" s="59" t="str">
        <f t="shared" ca="1" si="31"/>
        <v/>
      </c>
      <c r="T203" s="32"/>
      <c r="U203" s="33" t="str">
        <f t="shared" ca="1" si="32"/>
        <v/>
      </c>
      <c r="V203" s="34"/>
      <c r="W203" s="35"/>
      <c r="X203" s="36" t="str">
        <f t="shared" ca="1" si="26"/>
        <v>Overdue</v>
      </c>
      <c r="Y203" s="37"/>
      <c r="Z203" s="38" t="str">
        <f t="shared" si="27"/>
        <v/>
      </c>
    </row>
    <row r="204" spans="1:26" s="39" customFormat="1" ht="26.25">
      <c r="A204" s="30">
        <v>201</v>
      </c>
      <c r="B204" s="31" t="s">
        <v>1134</v>
      </c>
      <c r="C204" s="31" t="s">
        <v>684</v>
      </c>
      <c r="D204" s="44" t="s">
        <v>59</v>
      </c>
      <c r="E204" s="72" t="str">
        <f>IFERROR(IF(INDEX(Sheet3!$B$2:$B$8, MATCH(D204, Sheet3!$A$2:$A$8, 0)) = 0, "", INDEX(Sheet3!$B$2:$B$8, MATCH(D204, Sheet3!$A$2:$A$8, 0))), "")</f>
        <v>Preventive</v>
      </c>
      <c r="F204" s="31" t="s">
        <v>337</v>
      </c>
      <c r="G204" s="45" t="s">
        <v>202</v>
      </c>
      <c r="H204" s="63" t="str">
        <f>IFERROR(INDEX(Sheet3!$F$2:$F$114, MATCH(G204, Sheet3!$E$2:$E$114, 0)), "")</f>
        <v>GENERATOR</v>
      </c>
      <c r="I204" s="32">
        <v>45512</v>
      </c>
      <c r="J204" s="33">
        <f t="shared" ca="1" si="25"/>
        <v>11</v>
      </c>
      <c r="K204" s="34">
        <v>45512</v>
      </c>
      <c r="L204" s="59">
        <f t="shared" ca="1" si="28"/>
        <v>0</v>
      </c>
      <c r="M204" s="34">
        <v>45519</v>
      </c>
      <c r="N204" s="47">
        <f t="shared" ca="1" si="29"/>
        <v>7</v>
      </c>
      <c r="O204" s="75">
        <v>45519</v>
      </c>
      <c r="P204" s="75">
        <v>45519</v>
      </c>
      <c r="Q204" s="47">
        <f t="shared" ca="1" si="30"/>
        <v>0</v>
      </c>
      <c r="R204" s="34">
        <v>45519</v>
      </c>
      <c r="S204" s="59">
        <f t="shared" ca="1" si="31"/>
        <v>0</v>
      </c>
      <c r="T204" s="32">
        <v>45519</v>
      </c>
      <c r="U204" s="33">
        <f t="shared" ca="1" si="32"/>
        <v>4</v>
      </c>
      <c r="V204" s="34">
        <v>45521</v>
      </c>
      <c r="W204" s="35">
        <v>1337512.5</v>
      </c>
      <c r="X204" s="36" t="str">
        <f t="shared" ca="1" si="26"/>
        <v>Completed</v>
      </c>
      <c r="Y204" s="37">
        <v>45523</v>
      </c>
      <c r="Z204" s="38">
        <f t="shared" si="27"/>
        <v>0</v>
      </c>
    </row>
    <row r="205" spans="1:26" s="39" customFormat="1" hidden="1">
      <c r="A205" s="30">
        <v>202</v>
      </c>
      <c r="B205" s="31" t="s">
        <v>1135</v>
      </c>
      <c r="C205" s="31" t="s">
        <v>332</v>
      </c>
      <c r="D205" s="44" t="s">
        <v>32</v>
      </c>
      <c r="E205" s="72" t="str">
        <f>IFERROR(IF(INDEX(Sheet3!$B$2:$B$8, MATCH(D205, Sheet3!$A$2:$A$8, 0)) = 0, "", INDEX(Sheet3!$B$2:$B$8, MATCH(D205, Sheet3!$A$2:$A$8, 0))), "")</f>
        <v>Breakdown</v>
      </c>
      <c r="F205" s="31" t="s">
        <v>37</v>
      </c>
      <c r="G205" s="45" t="s">
        <v>38</v>
      </c>
      <c r="H205" s="63" t="str">
        <f>IFERROR(INDEX(Sheet3!$F$2:$F$114, MATCH(G205, Sheet3!$E$2:$E$114, 0)), "")</f>
        <v>BUILDING</v>
      </c>
      <c r="I205" s="32">
        <v>45523</v>
      </c>
      <c r="J205" s="33">
        <f t="shared" ca="1" si="25"/>
        <v>213</v>
      </c>
      <c r="K205" s="34">
        <v>45523</v>
      </c>
      <c r="L205" s="59">
        <f t="shared" ca="1" si="28"/>
        <v>0</v>
      </c>
      <c r="M205" s="34">
        <v>45524</v>
      </c>
      <c r="N205" s="47">
        <f t="shared" ca="1" si="29"/>
        <v>1</v>
      </c>
      <c r="O205" s="75"/>
      <c r="P205" s="75"/>
      <c r="Q205" s="47" t="str">
        <f t="shared" ca="1" si="30"/>
        <v/>
      </c>
      <c r="R205" s="34"/>
      <c r="S205" s="59" t="str">
        <f t="shared" ca="1" si="31"/>
        <v/>
      </c>
      <c r="T205" s="32"/>
      <c r="U205" s="33" t="str">
        <f t="shared" ca="1" si="32"/>
        <v/>
      </c>
      <c r="V205" s="34"/>
      <c r="W205" s="35"/>
      <c r="X205" s="36" t="str">
        <f t="shared" ca="1" si="26"/>
        <v>Overdue</v>
      </c>
      <c r="Y205" s="37"/>
      <c r="Z205" s="38" t="str">
        <f t="shared" si="27"/>
        <v/>
      </c>
    </row>
    <row r="206" spans="1:26" s="39" customFormat="1" ht="38.25">
      <c r="A206" s="30">
        <v>203</v>
      </c>
      <c r="B206" s="31" t="s">
        <v>1136</v>
      </c>
      <c r="C206" s="31" t="s">
        <v>95</v>
      </c>
      <c r="D206" s="44" t="s">
        <v>32</v>
      </c>
      <c r="E206" s="72" t="str">
        <f>IFERROR(IF(INDEX(Sheet3!$B$2:$B$8, MATCH(D206, Sheet3!$A$2:$A$8, 0)) = 0, "", INDEX(Sheet3!$B$2:$B$8, MATCH(D206, Sheet3!$A$2:$A$8, 0))), "")</f>
        <v>Breakdown</v>
      </c>
      <c r="F206" s="31" t="s">
        <v>1137</v>
      </c>
      <c r="G206" s="45" t="s">
        <v>84</v>
      </c>
      <c r="H206" s="63" t="str">
        <f>IFERROR(INDEX(Sheet3!$F$2:$F$114, MATCH(G206, Sheet3!$E$2:$E$114, 0)), "")</f>
        <v>OTHERS</v>
      </c>
      <c r="I206" s="32">
        <v>45510</v>
      </c>
      <c r="J206" s="33">
        <f t="shared" ca="1" si="25"/>
        <v>14</v>
      </c>
      <c r="K206" s="34">
        <v>45510</v>
      </c>
      <c r="L206" s="59">
        <f t="shared" ca="1" si="28"/>
        <v>0</v>
      </c>
      <c r="M206" s="34">
        <v>45524</v>
      </c>
      <c r="N206" s="47">
        <f t="shared" ca="1" si="29"/>
        <v>14</v>
      </c>
      <c r="O206" s="75">
        <v>45524</v>
      </c>
      <c r="P206" s="75">
        <v>45524</v>
      </c>
      <c r="Q206" s="47">
        <f t="shared" ca="1" si="30"/>
        <v>0</v>
      </c>
      <c r="R206" s="34">
        <v>45524</v>
      </c>
      <c r="S206" s="59">
        <f t="shared" ca="1" si="31"/>
        <v>0</v>
      </c>
      <c r="T206" s="32">
        <v>45524</v>
      </c>
      <c r="U206" s="33">
        <f t="shared" ca="1" si="32"/>
        <v>0</v>
      </c>
      <c r="V206" s="34"/>
      <c r="W206" s="35"/>
      <c r="X206" s="36" t="str">
        <f t="shared" ca="1" si="26"/>
        <v>Completed</v>
      </c>
      <c r="Y206" s="37">
        <v>45524</v>
      </c>
      <c r="Z206" s="38">
        <f t="shared" si="27"/>
        <v>0</v>
      </c>
    </row>
    <row r="207" spans="1:26" s="39" customFormat="1" ht="26.25">
      <c r="A207" s="30">
        <v>204</v>
      </c>
      <c r="B207" s="31" t="s">
        <v>789</v>
      </c>
      <c r="C207" s="31" t="s">
        <v>211</v>
      </c>
      <c r="D207" s="44" t="s">
        <v>32</v>
      </c>
      <c r="E207" s="72" t="str">
        <f>IFERROR(IF(INDEX(Sheet3!$B$2:$B$8, MATCH(D207, Sheet3!$A$2:$A$8, 0)) = 0, "", INDEX(Sheet3!$B$2:$B$8, MATCH(D207, Sheet3!$A$2:$A$8, 0))), "")</f>
        <v>Breakdown</v>
      </c>
      <c r="F207" s="31" t="s">
        <v>412</v>
      </c>
      <c r="G207" s="45" t="s">
        <v>179</v>
      </c>
      <c r="H207" s="63" t="str">
        <f>IFERROR(INDEX(Sheet3!$F$2:$F$114, MATCH(G207, Sheet3!$E$2:$E$114, 0)), "")</f>
        <v>GAS</v>
      </c>
      <c r="I207" s="32">
        <v>45523</v>
      </c>
      <c r="J207" s="33">
        <f t="shared" ca="1" si="25"/>
        <v>3</v>
      </c>
      <c r="K207" s="34">
        <v>45523</v>
      </c>
      <c r="L207" s="59">
        <f t="shared" ca="1" si="28"/>
        <v>0</v>
      </c>
      <c r="M207" s="34">
        <v>45524</v>
      </c>
      <c r="N207" s="47">
        <f t="shared" ca="1" si="29"/>
        <v>1</v>
      </c>
      <c r="O207" s="75">
        <v>45524</v>
      </c>
      <c r="P207" s="75">
        <v>45524</v>
      </c>
      <c r="Q207" s="47">
        <f t="shared" ca="1" si="30"/>
        <v>0</v>
      </c>
      <c r="R207" s="34">
        <v>45524</v>
      </c>
      <c r="S207" s="59">
        <f t="shared" ca="1" si="31"/>
        <v>32</v>
      </c>
      <c r="T207" s="32">
        <v>45556</v>
      </c>
      <c r="U207" s="33">
        <f t="shared" ca="1" si="32"/>
        <v>-30</v>
      </c>
      <c r="V207" s="34">
        <v>45526</v>
      </c>
      <c r="W207" s="35">
        <v>56600</v>
      </c>
      <c r="X207" s="36" t="str">
        <f t="shared" ca="1" si="26"/>
        <v>Completed</v>
      </c>
      <c r="Y207" s="37">
        <v>45526</v>
      </c>
      <c r="Z207" s="38">
        <f t="shared" si="27"/>
        <v>1</v>
      </c>
    </row>
    <row r="208" spans="1:26" s="39" customFormat="1" ht="26.25">
      <c r="A208" s="30">
        <v>205</v>
      </c>
      <c r="B208" s="31" t="s">
        <v>1138</v>
      </c>
      <c r="C208" s="31" t="s">
        <v>578</v>
      </c>
      <c r="D208" s="44" t="s">
        <v>42</v>
      </c>
      <c r="E208" s="72" t="str">
        <f>IFERROR(IF(INDEX(Sheet3!$B$2:$B$8, MATCH(D208, Sheet3!$A$2:$A$8, 0)) = 0, "", INDEX(Sheet3!$B$2:$B$8, MATCH(D208, Sheet3!$A$2:$A$8, 0))), "")</f>
        <v>Corrective</v>
      </c>
      <c r="F208" s="31" t="s">
        <v>562</v>
      </c>
      <c r="G208" s="45" t="s">
        <v>202</v>
      </c>
      <c r="H208" s="63" t="str">
        <f>IFERROR(INDEX(Sheet3!$F$2:$F$114, MATCH(G208, Sheet3!$E$2:$E$114, 0)), "")</f>
        <v>GENERATOR</v>
      </c>
      <c r="I208" s="32">
        <v>45523</v>
      </c>
      <c r="J208" s="33">
        <f t="shared" ca="1" si="25"/>
        <v>0</v>
      </c>
      <c r="K208" s="34">
        <v>45523</v>
      </c>
      <c r="L208" s="59">
        <f t="shared" ca="1" si="28"/>
        <v>0</v>
      </c>
      <c r="M208" s="34">
        <v>45523</v>
      </c>
      <c r="N208" s="47">
        <f t="shared" ca="1" si="29"/>
        <v>0</v>
      </c>
      <c r="O208" s="75">
        <v>45523</v>
      </c>
      <c r="P208" s="75">
        <v>45523</v>
      </c>
      <c r="Q208" s="47">
        <f t="shared" ca="1" si="30"/>
        <v>0</v>
      </c>
      <c r="R208" s="34">
        <v>45523</v>
      </c>
      <c r="S208" s="59">
        <f t="shared" ca="1" si="31"/>
        <v>0</v>
      </c>
      <c r="T208" s="32">
        <v>45523</v>
      </c>
      <c r="U208" s="33">
        <f t="shared" ca="1" si="32"/>
        <v>0</v>
      </c>
      <c r="V208" s="34">
        <v>45524</v>
      </c>
      <c r="W208" s="35">
        <v>25500</v>
      </c>
      <c r="X208" s="36" t="str">
        <f t="shared" ca="1" si="26"/>
        <v>Completed</v>
      </c>
      <c r="Y208" s="37">
        <v>45523</v>
      </c>
      <c r="Z208" s="38">
        <f t="shared" si="27"/>
        <v>1</v>
      </c>
    </row>
    <row r="209" spans="1:26" s="39" customFormat="1" hidden="1">
      <c r="A209" s="30">
        <v>206</v>
      </c>
      <c r="B209" s="31" t="s">
        <v>1139</v>
      </c>
      <c r="C209" s="31" t="s">
        <v>176</v>
      </c>
      <c r="D209" s="44" t="s">
        <v>32</v>
      </c>
      <c r="E209" s="72" t="str">
        <f>IFERROR(IF(INDEX(Sheet3!$B$2:$B$8, MATCH(D209, Sheet3!$A$2:$A$8, 0)) = 0, "", INDEX(Sheet3!$B$2:$B$8, MATCH(D209, Sheet3!$A$2:$A$8, 0))), "")</f>
        <v>Breakdown</v>
      </c>
      <c r="F209" s="31" t="s">
        <v>295</v>
      </c>
      <c r="G209" s="45" t="s">
        <v>122</v>
      </c>
      <c r="H209" s="63" t="str">
        <f>IFERROR(INDEX(Sheet3!$F$2:$F$114, MATCH(G209, Sheet3!$E$2:$E$114, 0)), "")</f>
        <v>KITCHEN_EQUIPMENT</v>
      </c>
      <c r="I209" s="32">
        <v>45511</v>
      </c>
      <c r="J209" s="33">
        <f t="shared" ca="1" si="25"/>
        <v>225</v>
      </c>
      <c r="K209" s="34">
        <v>45511</v>
      </c>
      <c r="L209" s="59">
        <f t="shared" ca="1" si="28"/>
        <v>0</v>
      </c>
      <c r="M209" s="34">
        <v>45524</v>
      </c>
      <c r="N209" s="47">
        <f t="shared" ca="1" si="29"/>
        <v>13</v>
      </c>
      <c r="O209" s="75">
        <v>45524</v>
      </c>
      <c r="P209" s="75">
        <v>45524</v>
      </c>
      <c r="Q209" s="47">
        <f t="shared" ca="1" si="30"/>
        <v>0</v>
      </c>
      <c r="R209" s="34">
        <v>45524</v>
      </c>
      <c r="S209" s="59">
        <f t="shared" ca="1" si="31"/>
        <v>10</v>
      </c>
      <c r="T209" s="32">
        <v>45534</v>
      </c>
      <c r="U209" s="33">
        <f t="shared" ca="1" si="32"/>
        <v>202</v>
      </c>
      <c r="V209" s="34"/>
      <c r="W209" s="35">
        <v>110000</v>
      </c>
      <c r="X209" s="36" t="str">
        <f t="shared" ca="1" si="26"/>
        <v>Overdue</v>
      </c>
      <c r="Y209" s="37"/>
      <c r="Z209" s="38" t="str">
        <f t="shared" si="27"/>
        <v/>
      </c>
    </row>
    <row r="210" spans="1:26" s="39" customFormat="1" ht="26.25">
      <c r="A210" s="30">
        <v>207</v>
      </c>
      <c r="B210" s="31" t="s">
        <v>1140</v>
      </c>
      <c r="C210" s="31" t="s">
        <v>548</v>
      </c>
      <c r="D210" s="44" t="s">
        <v>32</v>
      </c>
      <c r="E210" s="72" t="str">
        <f>IFERROR(IF(INDEX(Sheet3!$B$2:$B$8, MATCH(D210, Sheet3!$A$2:$A$8, 0)) = 0, "", INDEX(Sheet3!$B$2:$B$8, MATCH(D210, Sheet3!$A$2:$A$8, 0))), "")</f>
        <v>Breakdown</v>
      </c>
      <c r="F210" s="31" t="s">
        <v>212</v>
      </c>
      <c r="G210" s="45" t="s">
        <v>84</v>
      </c>
      <c r="H210" s="63" t="str">
        <f>IFERROR(INDEX(Sheet3!$F$2:$F$114, MATCH(G210, Sheet3!$E$2:$E$114, 0)), "")</f>
        <v>OTHERS</v>
      </c>
      <c r="I210" s="32">
        <v>45509</v>
      </c>
      <c r="J210" s="33">
        <f t="shared" ca="1" si="25"/>
        <v>15</v>
      </c>
      <c r="K210" s="34">
        <v>45509</v>
      </c>
      <c r="L210" s="59">
        <f t="shared" ca="1" si="28"/>
        <v>0</v>
      </c>
      <c r="M210" s="34">
        <v>45524</v>
      </c>
      <c r="N210" s="47">
        <f t="shared" ca="1" si="29"/>
        <v>15</v>
      </c>
      <c r="O210" s="75">
        <v>45524</v>
      </c>
      <c r="P210" s="75">
        <v>45524</v>
      </c>
      <c r="Q210" s="47">
        <f t="shared" ca="1" si="30"/>
        <v>0</v>
      </c>
      <c r="R210" s="34">
        <v>45524</v>
      </c>
      <c r="S210" s="59">
        <f t="shared" ca="1" si="31"/>
        <v>0</v>
      </c>
      <c r="T210" s="32">
        <v>45524</v>
      </c>
      <c r="U210" s="33">
        <f t="shared" ca="1" si="32"/>
        <v>0</v>
      </c>
      <c r="V210" s="34"/>
      <c r="W210" s="35"/>
      <c r="X210" s="36" t="str">
        <f t="shared" ca="1" si="26"/>
        <v>Completed</v>
      </c>
      <c r="Y210" s="37">
        <v>45524</v>
      </c>
      <c r="Z210" s="38">
        <f t="shared" si="27"/>
        <v>0</v>
      </c>
    </row>
    <row r="211" spans="1:26" s="39" customFormat="1">
      <c r="A211" s="30">
        <v>208</v>
      </c>
      <c r="B211" s="31" t="s">
        <v>1141</v>
      </c>
      <c r="C211" s="31" t="s">
        <v>323</v>
      </c>
      <c r="D211" s="44" t="s">
        <v>32</v>
      </c>
      <c r="E211" s="72" t="str">
        <f>IFERROR(IF(INDEX(Sheet3!$B$2:$B$8, MATCH(D211, Sheet3!$A$2:$A$8, 0)) = 0, "", INDEX(Sheet3!$B$2:$B$8, MATCH(D211, Sheet3!$A$2:$A$8, 0))), "")</f>
        <v>Breakdown</v>
      </c>
      <c r="F211" s="31" t="s">
        <v>212</v>
      </c>
      <c r="G211" s="45" t="s">
        <v>84</v>
      </c>
      <c r="H211" s="63" t="str">
        <f>IFERROR(INDEX(Sheet3!$F$2:$F$114, MATCH(G211, Sheet3!$E$2:$E$114, 0)), "")</f>
        <v>OTHERS</v>
      </c>
      <c r="I211" s="32">
        <v>45509</v>
      </c>
      <c r="J211" s="33">
        <f t="shared" ca="1" si="25"/>
        <v>15</v>
      </c>
      <c r="K211" s="34">
        <v>45509</v>
      </c>
      <c r="L211" s="59">
        <f t="shared" ca="1" si="28"/>
        <v>0</v>
      </c>
      <c r="M211" s="34">
        <v>45524</v>
      </c>
      <c r="N211" s="47">
        <f t="shared" ca="1" si="29"/>
        <v>15</v>
      </c>
      <c r="O211" s="75">
        <v>45524</v>
      </c>
      <c r="P211" s="75">
        <v>45524</v>
      </c>
      <c r="Q211" s="47">
        <f t="shared" ca="1" si="30"/>
        <v>0</v>
      </c>
      <c r="R211" s="34">
        <v>45524</v>
      </c>
      <c r="S211" s="59">
        <f t="shared" ca="1" si="31"/>
        <v>0</v>
      </c>
      <c r="T211" s="32">
        <v>45524</v>
      </c>
      <c r="U211" s="33">
        <f t="shared" ca="1" si="32"/>
        <v>0</v>
      </c>
      <c r="V211" s="34"/>
      <c r="W211" s="35"/>
      <c r="X211" s="36" t="str">
        <f t="shared" ca="1" si="26"/>
        <v>Completed</v>
      </c>
      <c r="Y211" s="37">
        <v>45524</v>
      </c>
      <c r="Z211" s="38">
        <f t="shared" si="27"/>
        <v>0</v>
      </c>
    </row>
    <row r="212" spans="1:26" s="39" customFormat="1" ht="26.25">
      <c r="A212" s="30">
        <v>209</v>
      </c>
      <c r="B212" s="31" t="s">
        <v>1142</v>
      </c>
      <c r="C212" s="31" t="s">
        <v>137</v>
      </c>
      <c r="D212" s="44" t="s">
        <v>32</v>
      </c>
      <c r="E212" s="72" t="str">
        <f>IFERROR(IF(INDEX(Sheet3!$B$2:$B$8, MATCH(D212, Sheet3!$A$2:$A$8, 0)) = 0, "", INDEX(Sheet3!$B$2:$B$8, MATCH(D212, Sheet3!$A$2:$A$8, 0))), "")</f>
        <v>Breakdown</v>
      </c>
      <c r="F212" s="31" t="s">
        <v>212</v>
      </c>
      <c r="G212" s="45" t="s">
        <v>84</v>
      </c>
      <c r="H212" s="63" t="str">
        <f>IFERROR(INDEX(Sheet3!$F$2:$F$114, MATCH(G212, Sheet3!$E$2:$E$114, 0)), "")</f>
        <v>OTHERS</v>
      </c>
      <c r="I212" s="32">
        <v>45506</v>
      </c>
      <c r="J212" s="33">
        <f t="shared" ca="1" si="25"/>
        <v>18</v>
      </c>
      <c r="K212" s="34">
        <v>45509</v>
      </c>
      <c r="L212" s="59">
        <f t="shared" ca="1" si="28"/>
        <v>3</v>
      </c>
      <c r="M212" s="34">
        <v>45524</v>
      </c>
      <c r="N212" s="47">
        <f t="shared" ca="1" si="29"/>
        <v>15</v>
      </c>
      <c r="O212" s="75">
        <v>45524</v>
      </c>
      <c r="P212" s="75">
        <v>45524</v>
      </c>
      <c r="Q212" s="47">
        <f t="shared" ca="1" si="30"/>
        <v>0</v>
      </c>
      <c r="R212" s="34">
        <v>45524</v>
      </c>
      <c r="S212" s="59">
        <f t="shared" ca="1" si="31"/>
        <v>0</v>
      </c>
      <c r="T212" s="32">
        <v>45524</v>
      </c>
      <c r="U212" s="33">
        <f t="shared" ca="1" si="32"/>
        <v>0</v>
      </c>
      <c r="V212" s="34"/>
      <c r="W212" s="35"/>
      <c r="X212" s="36" t="str">
        <f t="shared" ca="1" si="26"/>
        <v>Completed</v>
      </c>
      <c r="Y212" s="37">
        <v>45524</v>
      </c>
      <c r="Z212" s="38">
        <f t="shared" si="27"/>
        <v>0</v>
      </c>
    </row>
    <row r="213" spans="1:26" s="39" customFormat="1">
      <c r="A213" s="30">
        <v>210</v>
      </c>
      <c r="B213" s="31" t="s">
        <v>1143</v>
      </c>
      <c r="C213" s="31" t="s">
        <v>605</v>
      </c>
      <c r="D213" s="44" t="s">
        <v>32</v>
      </c>
      <c r="E213" s="72" t="str">
        <f>IFERROR(IF(INDEX(Sheet3!$B$2:$B$8, MATCH(D213, Sheet3!$A$2:$A$8, 0)) = 0, "", INDEX(Sheet3!$B$2:$B$8, MATCH(D213, Sheet3!$A$2:$A$8, 0))), "")</f>
        <v>Breakdown</v>
      </c>
      <c r="F213" s="31" t="s">
        <v>212</v>
      </c>
      <c r="G213" s="45" t="s">
        <v>84</v>
      </c>
      <c r="H213" s="63" t="str">
        <f>IFERROR(INDEX(Sheet3!$F$2:$F$114, MATCH(G213, Sheet3!$E$2:$E$114, 0)), "")</f>
        <v>OTHERS</v>
      </c>
      <c r="I213" s="32">
        <v>45510</v>
      </c>
      <c r="J213" s="33">
        <f t="shared" ca="1" si="25"/>
        <v>14</v>
      </c>
      <c r="K213" s="34">
        <v>45510</v>
      </c>
      <c r="L213" s="59">
        <f t="shared" ca="1" si="28"/>
        <v>0</v>
      </c>
      <c r="M213" s="34">
        <v>45524</v>
      </c>
      <c r="N213" s="47">
        <f t="shared" ca="1" si="29"/>
        <v>14</v>
      </c>
      <c r="O213" s="75">
        <v>45524</v>
      </c>
      <c r="P213" s="75">
        <v>45524</v>
      </c>
      <c r="Q213" s="47">
        <f t="shared" ca="1" si="30"/>
        <v>0</v>
      </c>
      <c r="R213" s="34">
        <v>45524</v>
      </c>
      <c r="S213" s="59">
        <f t="shared" ca="1" si="31"/>
        <v>0</v>
      </c>
      <c r="T213" s="32">
        <v>45524</v>
      </c>
      <c r="U213" s="33">
        <f t="shared" ca="1" si="32"/>
        <v>0</v>
      </c>
      <c r="V213" s="34"/>
      <c r="W213" s="35"/>
      <c r="X213" s="36" t="str">
        <f t="shared" ca="1" si="26"/>
        <v>Completed</v>
      </c>
      <c r="Y213" s="37">
        <v>45524</v>
      </c>
      <c r="Z213" s="38">
        <f t="shared" si="27"/>
        <v>0</v>
      </c>
    </row>
    <row r="214" spans="1:26" s="39" customFormat="1" ht="28.5">
      <c r="A214" s="30">
        <v>211</v>
      </c>
      <c r="B214" s="31" t="s">
        <v>1144</v>
      </c>
      <c r="C214" s="31" t="s">
        <v>216</v>
      </c>
      <c r="D214" s="44" t="s">
        <v>32</v>
      </c>
      <c r="E214" s="72" t="str">
        <f>IFERROR(IF(INDEX(Sheet3!$B$2:$B$8, MATCH(D214, Sheet3!$A$2:$A$8, 0)) = 0, "", INDEX(Sheet3!$B$2:$B$8, MATCH(D214, Sheet3!$A$2:$A$8, 0))), "")</f>
        <v>Breakdown</v>
      </c>
      <c r="F214" s="31" t="s">
        <v>217</v>
      </c>
      <c r="G214" s="45" t="s">
        <v>69</v>
      </c>
      <c r="H214" s="63" t="str">
        <f>IFERROR(INDEX(Sheet3!$F$2:$F$114, MATCH(G214, Sheet3!$E$2:$E$114, 0)), "")</f>
        <v>KITCHEN_EQUIPMENT</v>
      </c>
      <c r="I214" s="32">
        <v>45520</v>
      </c>
      <c r="J214" s="33">
        <f t="shared" ca="1" si="25"/>
        <v>6</v>
      </c>
      <c r="K214" s="34">
        <v>45520</v>
      </c>
      <c r="L214" s="59">
        <f t="shared" ca="1" si="28"/>
        <v>0</v>
      </c>
      <c r="M214" s="34">
        <v>45524</v>
      </c>
      <c r="N214" s="47">
        <f t="shared" ca="1" si="29"/>
        <v>4</v>
      </c>
      <c r="O214" s="75">
        <v>45524</v>
      </c>
      <c r="P214" s="75">
        <v>45524</v>
      </c>
      <c r="Q214" s="47">
        <f t="shared" ca="1" si="30"/>
        <v>0</v>
      </c>
      <c r="R214" s="34">
        <v>45524</v>
      </c>
      <c r="S214" s="59">
        <f t="shared" ca="1" si="31"/>
        <v>0</v>
      </c>
      <c r="T214" s="32">
        <v>45524</v>
      </c>
      <c r="U214" s="33">
        <f t="shared" ca="1" si="32"/>
        <v>2</v>
      </c>
      <c r="V214" s="34"/>
      <c r="W214" s="35"/>
      <c r="X214" s="36" t="str">
        <f t="shared" ca="1" si="26"/>
        <v>Completed</v>
      </c>
      <c r="Y214" s="37">
        <v>45526</v>
      </c>
      <c r="Z214" s="38">
        <f t="shared" si="27"/>
        <v>0</v>
      </c>
    </row>
    <row r="215" spans="1:26" s="39" customFormat="1">
      <c r="A215" s="30">
        <v>212</v>
      </c>
      <c r="B215" s="31" t="s">
        <v>1145</v>
      </c>
      <c r="C215" s="31" t="s">
        <v>599</v>
      </c>
      <c r="D215" s="44" t="s">
        <v>59</v>
      </c>
      <c r="E215" s="72" t="str">
        <f>IFERROR(IF(INDEX(Sheet3!$B$2:$B$8, MATCH(D215, Sheet3!$A$2:$A$8, 0)) = 0, "", INDEX(Sheet3!$B$2:$B$8, MATCH(D215, Sheet3!$A$2:$A$8, 0))), "")</f>
        <v>Preventive</v>
      </c>
      <c r="F215" s="31" t="s">
        <v>562</v>
      </c>
      <c r="G215" s="45" t="s">
        <v>202</v>
      </c>
      <c r="H215" s="63" t="str">
        <f>IFERROR(INDEX(Sheet3!$F$2:$F$114, MATCH(G215, Sheet3!$E$2:$E$114, 0)), "")</f>
        <v>GENERATOR</v>
      </c>
      <c r="I215" s="32">
        <v>45521</v>
      </c>
      <c r="J215" s="33">
        <f t="shared" ca="1" si="25"/>
        <v>3</v>
      </c>
      <c r="K215" s="34">
        <v>45521</v>
      </c>
      <c r="L215" s="59">
        <f t="shared" ca="1" si="28"/>
        <v>0</v>
      </c>
      <c r="M215" s="34">
        <v>45523</v>
      </c>
      <c r="N215" s="47">
        <f t="shared" ca="1" si="29"/>
        <v>2</v>
      </c>
      <c r="O215" s="75">
        <v>45523</v>
      </c>
      <c r="P215" s="75">
        <v>45523</v>
      </c>
      <c r="Q215" s="47">
        <f t="shared" ca="1" si="30"/>
        <v>0</v>
      </c>
      <c r="R215" s="34">
        <v>45523</v>
      </c>
      <c r="S215" s="59">
        <f t="shared" ca="1" si="31"/>
        <v>1</v>
      </c>
      <c r="T215" s="32">
        <v>45524</v>
      </c>
      <c r="U215" s="33">
        <f t="shared" ca="1" si="32"/>
        <v>0</v>
      </c>
      <c r="V215" s="34"/>
      <c r="W215" s="35"/>
      <c r="X215" s="36" t="str">
        <f t="shared" ca="1" si="26"/>
        <v>Completed</v>
      </c>
      <c r="Y215" s="37">
        <v>45524</v>
      </c>
      <c r="Z215" s="38">
        <f t="shared" si="27"/>
        <v>0</v>
      </c>
    </row>
    <row r="216" spans="1:26" s="39" customFormat="1" hidden="1">
      <c r="A216" s="30">
        <v>213</v>
      </c>
      <c r="B216" s="31" t="s">
        <v>1146</v>
      </c>
      <c r="C216" s="31" t="s">
        <v>801</v>
      </c>
      <c r="D216" s="44" t="s">
        <v>32</v>
      </c>
      <c r="E216" s="72" t="str">
        <f>IFERROR(IF(INDEX(Sheet3!$B$2:$B$8, MATCH(D216, Sheet3!$A$2:$A$8, 0)) = 0, "", INDEX(Sheet3!$B$2:$B$8, MATCH(D216, Sheet3!$A$2:$A$8, 0))), "")</f>
        <v>Breakdown</v>
      </c>
      <c r="F216" s="31" t="s">
        <v>324</v>
      </c>
      <c r="G216" s="45" t="s">
        <v>97</v>
      </c>
      <c r="H216" s="63" t="str">
        <f>IFERROR(INDEX(Sheet3!$F$2:$F$114, MATCH(G216, Sheet3!$E$2:$E$114, 0)), "")</f>
        <v>HVAC</v>
      </c>
      <c r="I216" s="32">
        <v>45523</v>
      </c>
      <c r="J216" s="33">
        <f t="shared" ca="1" si="25"/>
        <v>213</v>
      </c>
      <c r="K216" s="34">
        <v>45523</v>
      </c>
      <c r="L216" s="59">
        <f t="shared" ca="1" si="28"/>
        <v>0</v>
      </c>
      <c r="M216" s="34">
        <v>45555</v>
      </c>
      <c r="N216" s="47">
        <f t="shared" ca="1" si="29"/>
        <v>32</v>
      </c>
      <c r="O216" s="75">
        <v>45555</v>
      </c>
      <c r="P216" s="75">
        <v>45555</v>
      </c>
      <c r="Q216" s="47">
        <f t="shared" ca="1" si="30"/>
        <v>0</v>
      </c>
      <c r="R216" s="34">
        <v>45555</v>
      </c>
      <c r="S216" s="59">
        <f t="shared" ca="1" si="31"/>
        <v>0</v>
      </c>
      <c r="T216" s="32">
        <v>45555</v>
      </c>
      <c r="U216" s="33">
        <f t="shared" ca="1" si="32"/>
        <v>181</v>
      </c>
      <c r="V216" s="34">
        <v>45555</v>
      </c>
      <c r="W216" s="35"/>
      <c r="X216" s="36" t="str">
        <f t="shared" ca="1" si="26"/>
        <v>Overdue</v>
      </c>
      <c r="Y216" s="37"/>
      <c r="Z216" s="38" t="str">
        <f t="shared" si="27"/>
        <v/>
      </c>
    </row>
    <row r="217" spans="1:26" s="39" customFormat="1" ht="38.25">
      <c r="A217" s="30">
        <v>214</v>
      </c>
      <c r="B217" s="31" t="s">
        <v>1147</v>
      </c>
      <c r="C217" s="31" t="s">
        <v>187</v>
      </c>
      <c r="D217" s="44" t="s">
        <v>59</v>
      </c>
      <c r="E217" s="72" t="str">
        <f>IFERROR(IF(INDEX(Sheet3!$B$2:$B$8, MATCH(D217, Sheet3!$A$2:$A$8, 0)) = 0, "", INDEX(Sheet3!$B$2:$B$8, MATCH(D217, Sheet3!$A$2:$A$8, 0))), "")</f>
        <v>Preventive</v>
      </c>
      <c r="F217" s="31" t="s">
        <v>249</v>
      </c>
      <c r="G217" s="45" t="s">
        <v>202</v>
      </c>
      <c r="H217" s="63" t="str">
        <f>IFERROR(INDEX(Sheet3!$F$2:$F$114, MATCH(G217, Sheet3!$E$2:$E$114, 0)), "")</f>
        <v>GENERATOR</v>
      </c>
      <c r="I217" s="32">
        <v>45518</v>
      </c>
      <c r="J217" s="33">
        <f t="shared" ca="1" si="25"/>
        <v>17</v>
      </c>
      <c r="K217" s="34">
        <v>45518</v>
      </c>
      <c r="L217" s="59">
        <f t="shared" ca="1" si="28"/>
        <v>0</v>
      </c>
      <c r="M217" s="34">
        <v>45524</v>
      </c>
      <c r="N217" s="47">
        <f t="shared" ca="1" si="29"/>
        <v>6</v>
      </c>
      <c r="O217" s="75">
        <v>45524</v>
      </c>
      <c r="P217" s="75">
        <v>45524</v>
      </c>
      <c r="Q217" s="47">
        <f t="shared" ca="1" si="30"/>
        <v>0</v>
      </c>
      <c r="R217" s="34">
        <v>45524</v>
      </c>
      <c r="S217" s="59">
        <f t="shared" ca="1" si="31"/>
        <v>212</v>
      </c>
      <c r="T217" s="32"/>
      <c r="U217" s="33" t="str">
        <f t="shared" ca="1" si="32"/>
        <v/>
      </c>
      <c r="V217" s="34"/>
      <c r="W217" s="35"/>
      <c r="X217" s="36" t="str">
        <f t="shared" ca="1" si="26"/>
        <v>Completed</v>
      </c>
      <c r="Y217" s="37">
        <v>45535</v>
      </c>
      <c r="Z217" s="38">
        <f t="shared" si="27"/>
        <v>0</v>
      </c>
    </row>
    <row r="218" spans="1:26" s="39" customFormat="1" hidden="1">
      <c r="A218" s="30">
        <v>215</v>
      </c>
      <c r="B218" s="31" t="s">
        <v>1148</v>
      </c>
      <c r="C218" s="31" t="s">
        <v>234</v>
      </c>
      <c r="D218" s="44" t="s">
        <v>32</v>
      </c>
      <c r="E218" s="72" t="str">
        <f>IFERROR(IF(INDEX(Sheet3!$B$2:$B$8, MATCH(D218, Sheet3!$A$2:$A$8, 0)) = 0, "", INDEX(Sheet3!$B$2:$B$8, MATCH(D218, Sheet3!$A$2:$A$8, 0))), "")</f>
        <v>Breakdown</v>
      </c>
      <c r="F218" s="31" t="s">
        <v>474</v>
      </c>
      <c r="G218" s="45" t="s">
        <v>84</v>
      </c>
      <c r="H218" s="63" t="str">
        <f>IFERROR(INDEX(Sheet3!$F$2:$F$114, MATCH(G218, Sheet3!$E$2:$E$114, 0)), "")</f>
        <v>OTHERS</v>
      </c>
      <c r="I218" s="32">
        <v>45512</v>
      </c>
      <c r="J218" s="33">
        <f t="shared" ca="1" si="25"/>
        <v>224</v>
      </c>
      <c r="K218" s="34">
        <v>45512</v>
      </c>
      <c r="L218" s="59">
        <f t="shared" ca="1" si="28"/>
        <v>0</v>
      </c>
      <c r="M218" s="34">
        <v>45524</v>
      </c>
      <c r="N218" s="47">
        <f t="shared" ca="1" si="29"/>
        <v>12</v>
      </c>
      <c r="O218" s="75"/>
      <c r="P218" s="75"/>
      <c r="Q218" s="47" t="str">
        <f t="shared" ca="1" si="30"/>
        <v/>
      </c>
      <c r="R218" s="34"/>
      <c r="S218" s="59" t="str">
        <f t="shared" ca="1" si="31"/>
        <v/>
      </c>
      <c r="T218" s="32"/>
      <c r="U218" s="33" t="str">
        <f t="shared" ca="1" si="32"/>
        <v/>
      </c>
      <c r="V218" s="34"/>
      <c r="W218" s="35"/>
      <c r="X218" s="36" t="str">
        <f t="shared" ca="1" si="26"/>
        <v>Overdue</v>
      </c>
      <c r="Y218" s="37"/>
      <c r="Z218" s="38" t="str">
        <f t="shared" si="27"/>
        <v/>
      </c>
    </row>
    <row r="219" spans="1:26" s="39" customFormat="1" ht="26.25">
      <c r="A219" s="30">
        <v>216</v>
      </c>
      <c r="B219" s="31" t="s">
        <v>1149</v>
      </c>
      <c r="C219" s="31" t="s">
        <v>147</v>
      </c>
      <c r="D219" s="44" t="s">
        <v>32</v>
      </c>
      <c r="E219" s="72" t="str">
        <f>IFERROR(IF(INDEX(Sheet3!$B$2:$B$8, MATCH(D219, Sheet3!$A$2:$A$8, 0)) = 0, "", INDEX(Sheet3!$B$2:$B$8, MATCH(D219, Sheet3!$A$2:$A$8, 0))), "")</f>
        <v>Breakdown</v>
      </c>
      <c r="F219" s="31" t="s">
        <v>295</v>
      </c>
      <c r="G219" s="45" t="s">
        <v>84</v>
      </c>
      <c r="H219" s="63" t="str">
        <f>IFERROR(INDEX(Sheet3!$F$2:$F$114, MATCH(G219, Sheet3!$E$2:$E$114, 0)), "")</f>
        <v>OTHERS</v>
      </c>
      <c r="I219" s="32">
        <v>45520</v>
      </c>
      <c r="J219" s="33">
        <f t="shared" ca="1" si="25"/>
        <v>4</v>
      </c>
      <c r="K219" s="34">
        <v>45520</v>
      </c>
      <c r="L219" s="59">
        <f t="shared" ca="1" si="28"/>
        <v>0</v>
      </c>
      <c r="M219" s="34">
        <v>45524</v>
      </c>
      <c r="N219" s="47">
        <f t="shared" ca="1" si="29"/>
        <v>4</v>
      </c>
      <c r="O219" s="75">
        <v>45524</v>
      </c>
      <c r="P219" s="75">
        <v>45524</v>
      </c>
      <c r="Q219" s="47">
        <f t="shared" ca="1" si="30"/>
        <v>0</v>
      </c>
      <c r="R219" s="34">
        <v>45524</v>
      </c>
      <c r="S219" s="59">
        <f t="shared" ca="1" si="31"/>
        <v>0</v>
      </c>
      <c r="T219" s="32">
        <v>45524</v>
      </c>
      <c r="U219" s="33">
        <f t="shared" ca="1" si="32"/>
        <v>0</v>
      </c>
      <c r="V219" s="34"/>
      <c r="W219" s="35"/>
      <c r="X219" s="36" t="str">
        <f t="shared" ca="1" si="26"/>
        <v>Completed</v>
      </c>
      <c r="Y219" s="37">
        <v>45524</v>
      </c>
      <c r="Z219" s="38">
        <f t="shared" si="27"/>
        <v>0</v>
      </c>
    </row>
    <row r="220" spans="1:26" s="39" customFormat="1" ht="38.25">
      <c r="A220" s="30">
        <v>217</v>
      </c>
      <c r="B220" s="31" t="s">
        <v>789</v>
      </c>
      <c r="C220" s="31" t="s">
        <v>95</v>
      </c>
      <c r="D220" s="44" t="s">
        <v>32</v>
      </c>
      <c r="E220" s="72" t="str">
        <f>IFERROR(IF(INDEX(Sheet3!$B$2:$B$8, MATCH(D220, Sheet3!$A$2:$A$8, 0)) = 0, "", INDEX(Sheet3!$B$2:$B$8, MATCH(D220, Sheet3!$A$2:$A$8, 0))), "")</f>
        <v>Breakdown</v>
      </c>
      <c r="F220" s="31" t="s">
        <v>412</v>
      </c>
      <c r="G220" s="45" t="s">
        <v>179</v>
      </c>
      <c r="H220" s="63" t="str">
        <f>IFERROR(INDEX(Sheet3!$F$2:$F$114, MATCH(G220, Sheet3!$E$2:$E$114, 0)), "")</f>
        <v>GAS</v>
      </c>
      <c r="I220" s="32">
        <v>45516</v>
      </c>
      <c r="J220" s="33">
        <f t="shared" ca="1" si="25"/>
        <v>1</v>
      </c>
      <c r="K220" s="34">
        <v>45516</v>
      </c>
      <c r="L220" s="59">
        <f t="shared" ca="1" si="28"/>
        <v>0</v>
      </c>
      <c r="M220" s="34">
        <v>45516</v>
      </c>
      <c r="N220" s="47">
        <f t="shared" ca="1" si="29"/>
        <v>0</v>
      </c>
      <c r="O220" s="75">
        <v>45516</v>
      </c>
      <c r="P220" s="75">
        <v>45516</v>
      </c>
      <c r="Q220" s="47">
        <f t="shared" ca="1" si="30"/>
        <v>0</v>
      </c>
      <c r="R220" s="34">
        <v>45516</v>
      </c>
      <c r="S220" s="59">
        <f t="shared" ca="1" si="31"/>
        <v>0</v>
      </c>
      <c r="T220" s="32">
        <v>45516</v>
      </c>
      <c r="U220" s="33">
        <f t="shared" ca="1" si="32"/>
        <v>1</v>
      </c>
      <c r="V220" s="34">
        <v>45517</v>
      </c>
      <c r="W220" s="35">
        <v>70250</v>
      </c>
      <c r="X220" s="36" t="str">
        <f t="shared" ca="1" si="26"/>
        <v>Completed</v>
      </c>
      <c r="Y220" s="37">
        <v>45517</v>
      </c>
      <c r="Z220" s="38">
        <f t="shared" si="27"/>
        <v>1</v>
      </c>
    </row>
    <row r="221" spans="1:26" s="39" customFormat="1" ht="28.5">
      <c r="A221" s="30">
        <v>218</v>
      </c>
      <c r="B221" s="31" t="s">
        <v>1150</v>
      </c>
      <c r="C221" s="31" t="s">
        <v>384</v>
      </c>
      <c r="D221" s="44" t="s">
        <v>32</v>
      </c>
      <c r="E221" s="72" t="str">
        <f>IFERROR(IF(INDEX(Sheet3!$B$2:$B$8, MATCH(D221, Sheet3!$A$2:$A$8, 0)) = 0, "", INDEX(Sheet3!$B$2:$B$8, MATCH(D221, Sheet3!$A$2:$A$8, 0))), "")</f>
        <v>Breakdown</v>
      </c>
      <c r="F221" s="31" t="s">
        <v>134</v>
      </c>
      <c r="G221" s="45" t="s">
        <v>541</v>
      </c>
      <c r="H221" s="63" t="str">
        <f>IFERROR(INDEX(Sheet3!$F$2:$F$114, MATCH(G221, Sheet3!$E$2:$E$114, 0)), "")</f>
        <v>KITCHEN_EQUIPMENT</v>
      </c>
      <c r="I221" s="32">
        <v>45512</v>
      </c>
      <c r="J221" s="33">
        <f t="shared" ca="1" si="25"/>
        <v>2</v>
      </c>
      <c r="K221" s="34">
        <v>45514</v>
      </c>
      <c r="L221" s="59">
        <f t="shared" ca="1" si="28"/>
        <v>2</v>
      </c>
      <c r="M221" s="34">
        <v>45514</v>
      </c>
      <c r="N221" s="47">
        <f t="shared" ca="1" si="29"/>
        <v>0</v>
      </c>
      <c r="O221" s="75">
        <v>45514</v>
      </c>
      <c r="P221" s="75">
        <v>45514</v>
      </c>
      <c r="Q221" s="47">
        <f t="shared" ca="1" si="30"/>
        <v>0</v>
      </c>
      <c r="R221" s="34">
        <v>45514</v>
      </c>
      <c r="S221" s="59">
        <f t="shared" ca="1" si="31"/>
        <v>0</v>
      </c>
      <c r="T221" s="32">
        <v>45514</v>
      </c>
      <c r="U221" s="33">
        <f t="shared" ca="1" si="32"/>
        <v>0</v>
      </c>
      <c r="V221" s="34">
        <v>45515</v>
      </c>
      <c r="W221" s="35"/>
      <c r="X221" s="36" t="str">
        <f t="shared" ca="1" si="26"/>
        <v>Completed</v>
      </c>
      <c r="Y221" s="37">
        <v>45514</v>
      </c>
      <c r="Z221" s="38">
        <f t="shared" si="27"/>
        <v>1</v>
      </c>
    </row>
    <row r="222" spans="1:26" s="39" customFormat="1">
      <c r="A222" s="30">
        <v>219</v>
      </c>
      <c r="B222" s="31" t="s">
        <v>1151</v>
      </c>
      <c r="C222" s="31" t="s">
        <v>384</v>
      </c>
      <c r="D222" s="44" t="s">
        <v>32</v>
      </c>
      <c r="E222" s="72" t="str">
        <f>IFERROR(IF(INDEX(Sheet3!$B$2:$B$8, MATCH(D222, Sheet3!$A$2:$A$8, 0)) = 0, "", INDEX(Sheet3!$B$2:$B$8, MATCH(D222, Sheet3!$A$2:$A$8, 0))), "")</f>
        <v>Breakdown</v>
      </c>
      <c r="F222" s="31" t="s">
        <v>249</v>
      </c>
      <c r="G222" s="45" t="s">
        <v>202</v>
      </c>
      <c r="H222" s="63" t="str">
        <f>IFERROR(INDEX(Sheet3!$F$2:$F$114, MATCH(G222, Sheet3!$E$2:$E$114, 0)), "")</f>
        <v>GENERATOR</v>
      </c>
      <c r="I222" s="32">
        <v>45510</v>
      </c>
      <c r="J222" s="33">
        <f t="shared" ca="1" si="25"/>
        <v>4</v>
      </c>
      <c r="K222" s="34">
        <v>45511</v>
      </c>
      <c r="L222" s="59">
        <f t="shared" ca="1" si="28"/>
        <v>1</v>
      </c>
      <c r="M222" s="34">
        <v>45514</v>
      </c>
      <c r="N222" s="47">
        <f t="shared" ca="1" si="29"/>
        <v>3</v>
      </c>
      <c r="O222" s="75">
        <v>45514</v>
      </c>
      <c r="P222" s="75">
        <v>45514</v>
      </c>
      <c r="Q222" s="47">
        <f t="shared" ca="1" si="30"/>
        <v>0</v>
      </c>
      <c r="R222" s="34">
        <v>45514</v>
      </c>
      <c r="S222" s="59">
        <f t="shared" ca="1" si="31"/>
        <v>0</v>
      </c>
      <c r="T222" s="32">
        <v>45514</v>
      </c>
      <c r="U222" s="33">
        <f t="shared" ca="1" si="32"/>
        <v>0</v>
      </c>
      <c r="V222" s="34"/>
      <c r="W222" s="35"/>
      <c r="X222" s="36" t="str">
        <f t="shared" ca="1" si="26"/>
        <v>Completed</v>
      </c>
      <c r="Y222" s="37">
        <v>45514</v>
      </c>
      <c r="Z222" s="38">
        <f t="shared" si="27"/>
        <v>0</v>
      </c>
    </row>
    <row r="223" spans="1:26" s="39" customFormat="1">
      <c r="A223" s="30">
        <v>220</v>
      </c>
      <c r="B223" s="31" t="s">
        <v>1152</v>
      </c>
      <c r="C223" s="31" t="s">
        <v>384</v>
      </c>
      <c r="D223" s="44" t="s">
        <v>32</v>
      </c>
      <c r="E223" s="72" t="str">
        <f>IFERROR(IF(INDEX(Sheet3!$B$2:$B$8, MATCH(D223, Sheet3!$A$2:$A$8, 0)) = 0, "", INDEX(Sheet3!$B$2:$B$8, MATCH(D223, Sheet3!$A$2:$A$8, 0))), "")</f>
        <v>Breakdown</v>
      </c>
      <c r="F223" s="31" t="s">
        <v>134</v>
      </c>
      <c r="G223" s="45" t="s">
        <v>84</v>
      </c>
      <c r="H223" s="63" t="str">
        <f>IFERROR(INDEX(Sheet3!$F$2:$F$114, MATCH(G223, Sheet3!$E$2:$E$114, 0)), "")</f>
        <v>OTHERS</v>
      </c>
      <c r="I223" s="32">
        <v>45525</v>
      </c>
      <c r="J223" s="33">
        <f t="shared" ca="1" si="25"/>
        <v>1</v>
      </c>
      <c r="K223" s="34">
        <v>45525</v>
      </c>
      <c r="L223" s="59">
        <f t="shared" ca="1" si="28"/>
        <v>0</v>
      </c>
      <c r="M223" s="34">
        <v>45526</v>
      </c>
      <c r="N223" s="47">
        <f t="shared" ca="1" si="29"/>
        <v>1</v>
      </c>
      <c r="O223" s="75">
        <v>45526</v>
      </c>
      <c r="P223" s="75">
        <v>45526</v>
      </c>
      <c r="Q223" s="47">
        <f t="shared" ca="1" si="30"/>
        <v>0</v>
      </c>
      <c r="R223" s="34">
        <v>45526</v>
      </c>
      <c r="S223" s="59">
        <f t="shared" ca="1" si="31"/>
        <v>0</v>
      </c>
      <c r="T223" s="32">
        <v>45526</v>
      </c>
      <c r="U223" s="33">
        <f t="shared" ca="1" si="32"/>
        <v>0</v>
      </c>
      <c r="V223" s="34">
        <v>45527</v>
      </c>
      <c r="W223" s="35"/>
      <c r="X223" s="36" t="str">
        <f t="shared" ca="1" si="26"/>
        <v>Completed</v>
      </c>
      <c r="Y223" s="37">
        <v>45526</v>
      </c>
      <c r="Z223" s="38">
        <f t="shared" si="27"/>
        <v>1</v>
      </c>
    </row>
    <row r="224" spans="1:26" s="39" customFormat="1" hidden="1">
      <c r="A224" s="30">
        <v>221</v>
      </c>
      <c r="B224" s="31" t="s">
        <v>1153</v>
      </c>
      <c r="C224" s="31" t="s">
        <v>91</v>
      </c>
      <c r="D224" s="44" t="s">
        <v>32</v>
      </c>
      <c r="E224" s="72" t="str">
        <f>IFERROR(IF(INDEX(Sheet3!$B$2:$B$8, MATCH(D224, Sheet3!$A$2:$A$8, 0)) = 0, "", INDEX(Sheet3!$B$2:$B$8, MATCH(D224, Sheet3!$A$2:$A$8, 0))), "")</f>
        <v>Breakdown</v>
      </c>
      <c r="F224" s="31" t="s">
        <v>295</v>
      </c>
      <c r="G224" s="45" t="s">
        <v>84</v>
      </c>
      <c r="H224" s="63" t="str">
        <f>IFERROR(INDEX(Sheet3!$F$2:$F$114, MATCH(G224, Sheet3!$E$2:$E$114, 0)), "")</f>
        <v>OTHERS</v>
      </c>
      <c r="I224" s="32">
        <v>45520</v>
      </c>
      <c r="J224" s="33">
        <f t="shared" ca="1" si="25"/>
        <v>216</v>
      </c>
      <c r="K224" s="34">
        <v>45520</v>
      </c>
      <c r="L224" s="59">
        <f t="shared" ca="1" si="28"/>
        <v>0</v>
      </c>
      <c r="M224" s="34">
        <v>45532</v>
      </c>
      <c r="N224" s="47">
        <f t="shared" ca="1" si="29"/>
        <v>12</v>
      </c>
      <c r="O224" s="75">
        <v>45532</v>
      </c>
      <c r="P224" s="75">
        <v>45534</v>
      </c>
      <c r="Q224" s="47">
        <f t="shared" ca="1" si="30"/>
        <v>2</v>
      </c>
      <c r="R224" s="34">
        <v>45534</v>
      </c>
      <c r="S224" s="59">
        <f t="shared" ca="1" si="31"/>
        <v>0</v>
      </c>
      <c r="T224" s="32">
        <v>45534</v>
      </c>
      <c r="U224" s="33">
        <f t="shared" ca="1" si="32"/>
        <v>202</v>
      </c>
      <c r="V224" s="34"/>
      <c r="W224" s="35">
        <v>80000</v>
      </c>
      <c r="X224" s="36" t="str">
        <f t="shared" ca="1" si="26"/>
        <v>Overdue</v>
      </c>
      <c r="Y224" s="37"/>
      <c r="Z224" s="38" t="str">
        <f t="shared" si="27"/>
        <v/>
      </c>
    </row>
    <row r="225" spans="1:26" s="39" customFormat="1">
      <c r="A225" s="30">
        <v>222</v>
      </c>
      <c r="B225" s="31" t="s">
        <v>1154</v>
      </c>
      <c r="C225" s="31" t="s">
        <v>53</v>
      </c>
      <c r="D225" s="44" t="s">
        <v>32</v>
      </c>
      <c r="E225" s="72" t="str">
        <f>IFERROR(IF(INDEX(Sheet3!$B$2:$B$8, MATCH(D225, Sheet3!$A$2:$A$8, 0)) = 0, "", INDEX(Sheet3!$B$2:$B$8, MATCH(D225, Sheet3!$A$2:$A$8, 0))), "")</f>
        <v>Breakdown</v>
      </c>
      <c r="F225" s="31" t="s">
        <v>295</v>
      </c>
      <c r="G225" s="45" t="s">
        <v>84</v>
      </c>
      <c r="H225" s="63" t="str">
        <f>IFERROR(INDEX(Sheet3!$F$2:$F$114, MATCH(G225, Sheet3!$E$2:$E$114, 0)), "")</f>
        <v>OTHERS</v>
      </c>
      <c r="I225" s="32">
        <v>45528</v>
      </c>
      <c r="J225" s="33">
        <f t="shared" ca="1" si="25"/>
        <v>5</v>
      </c>
      <c r="K225" s="34">
        <v>45528</v>
      </c>
      <c r="L225" s="59">
        <f t="shared" ca="1" si="28"/>
        <v>0</v>
      </c>
      <c r="M225" s="34">
        <v>45533</v>
      </c>
      <c r="N225" s="47">
        <f t="shared" ca="1" si="29"/>
        <v>5</v>
      </c>
      <c r="O225" s="75">
        <v>45533</v>
      </c>
      <c r="P225" s="75">
        <v>45533</v>
      </c>
      <c r="Q225" s="47">
        <f t="shared" ca="1" si="30"/>
        <v>0</v>
      </c>
      <c r="R225" s="34">
        <v>45533</v>
      </c>
      <c r="S225" s="59">
        <f t="shared" ca="1" si="31"/>
        <v>0</v>
      </c>
      <c r="T225" s="32">
        <v>45533</v>
      </c>
      <c r="U225" s="33">
        <f t="shared" ca="1" si="32"/>
        <v>0</v>
      </c>
      <c r="V225" s="34"/>
      <c r="W225" s="35">
        <v>227400</v>
      </c>
      <c r="X225" s="36" t="str">
        <f t="shared" ca="1" si="26"/>
        <v>Completed</v>
      </c>
      <c r="Y225" s="37">
        <v>45533</v>
      </c>
      <c r="Z225" s="38">
        <f t="shared" si="27"/>
        <v>0</v>
      </c>
    </row>
    <row r="226" spans="1:26" s="39" customFormat="1" hidden="1">
      <c r="A226" s="30">
        <v>223</v>
      </c>
      <c r="B226" s="31" t="s">
        <v>1155</v>
      </c>
      <c r="C226" s="31" t="s">
        <v>252</v>
      </c>
      <c r="D226" s="44" t="s">
        <v>32</v>
      </c>
      <c r="E226" s="72" t="str">
        <f>IFERROR(IF(INDEX(Sheet3!$B$2:$B$8, MATCH(D226, Sheet3!$A$2:$A$8, 0)) = 0, "", INDEX(Sheet3!$B$2:$B$8, MATCH(D226, Sheet3!$A$2:$A$8, 0))), "")</f>
        <v>Breakdown</v>
      </c>
      <c r="F226" s="31" t="s">
        <v>1156</v>
      </c>
      <c r="G226" s="45" t="s">
        <v>158</v>
      </c>
      <c r="H226" s="63" t="str">
        <f>IFERROR(INDEX(Sheet3!$F$2:$F$114, MATCH(G226, Sheet3!$E$2:$E$114, 0)), "")</f>
        <v>INVERTER</v>
      </c>
      <c r="I226" s="32">
        <v>45530</v>
      </c>
      <c r="J226" s="33">
        <f t="shared" ca="1" si="25"/>
        <v>206</v>
      </c>
      <c r="K226" s="34">
        <v>45530</v>
      </c>
      <c r="L226" s="59">
        <f t="shared" ca="1" si="28"/>
        <v>0</v>
      </c>
      <c r="M226" s="34">
        <v>45531</v>
      </c>
      <c r="N226" s="47">
        <f t="shared" ca="1" si="29"/>
        <v>1</v>
      </c>
      <c r="O226" s="75"/>
      <c r="P226" s="75"/>
      <c r="Q226" s="47" t="str">
        <f t="shared" ca="1" si="30"/>
        <v/>
      </c>
      <c r="R226" s="34"/>
      <c r="S226" s="59" t="str">
        <f t="shared" ca="1" si="31"/>
        <v/>
      </c>
      <c r="T226" s="32"/>
      <c r="U226" s="33" t="str">
        <f t="shared" ca="1" si="32"/>
        <v/>
      </c>
      <c r="V226" s="34"/>
      <c r="W226" s="35"/>
      <c r="X226" s="36" t="str">
        <f t="shared" ca="1" si="26"/>
        <v>Overdue</v>
      </c>
      <c r="Y226" s="37"/>
      <c r="Z226" s="38" t="str">
        <f t="shared" si="27"/>
        <v/>
      </c>
    </row>
    <row r="227" spans="1:26" s="39" customFormat="1" hidden="1">
      <c r="A227" s="30">
        <v>224</v>
      </c>
      <c r="B227" s="31" t="s">
        <v>1157</v>
      </c>
      <c r="C227" s="31" t="s">
        <v>71</v>
      </c>
      <c r="D227" s="44" t="s">
        <v>32</v>
      </c>
      <c r="E227" s="72" t="str">
        <f>IFERROR(IF(INDEX(Sheet3!$B$2:$B$8, MATCH(D227, Sheet3!$A$2:$A$8, 0)) = 0, "", INDEX(Sheet3!$B$2:$B$8, MATCH(D227, Sheet3!$A$2:$A$8, 0))), "")</f>
        <v>Breakdown</v>
      </c>
      <c r="F227" s="31" t="s">
        <v>412</v>
      </c>
      <c r="G227" s="45" t="s">
        <v>179</v>
      </c>
      <c r="H227" s="63" t="str">
        <f>IFERROR(INDEX(Sheet3!$F$2:$F$114, MATCH(G227, Sheet3!$E$2:$E$114, 0)), "")</f>
        <v>GAS</v>
      </c>
      <c r="I227" s="32">
        <v>45529</v>
      </c>
      <c r="J227" s="33">
        <f t="shared" ca="1" si="25"/>
        <v>207</v>
      </c>
      <c r="K227" s="34">
        <v>45529</v>
      </c>
      <c r="L227" s="59">
        <f t="shared" ca="1" si="28"/>
        <v>0</v>
      </c>
      <c r="M227" s="34">
        <v>45532</v>
      </c>
      <c r="N227" s="47">
        <f t="shared" ca="1" si="29"/>
        <v>3</v>
      </c>
      <c r="O227" s="75">
        <v>45533</v>
      </c>
      <c r="P227" s="75">
        <v>45533</v>
      </c>
      <c r="Q227" s="47">
        <f t="shared" ca="1" si="30"/>
        <v>0</v>
      </c>
      <c r="R227" s="34"/>
      <c r="S227" s="59" t="str">
        <f t="shared" ca="1" si="31"/>
        <v/>
      </c>
      <c r="T227" s="32"/>
      <c r="U227" s="33" t="str">
        <f t="shared" ca="1" si="32"/>
        <v/>
      </c>
      <c r="V227" s="34"/>
      <c r="W227" s="35">
        <v>126000</v>
      </c>
      <c r="X227" s="36" t="str">
        <f t="shared" ca="1" si="26"/>
        <v>Overdue</v>
      </c>
      <c r="Y227" s="37"/>
      <c r="Z227" s="38" t="str">
        <f t="shared" si="27"/>
        <v/>
      </c>
    </row>
    <row r="228" spans="1:26" s="39" customFormat="1" hidden="1">
      <c r="A228" s="30">
        <v>225</v>
      </c>
      <c r="B228" s="31" t="s">
        <v>1158</v>
      </c>
      <c r="C228" s="31" t="s">
        <v>310</v>
      </c>
      <c r="D228" s="44" t="s">
        <v>32</v>
      </c>
      <c r="E228" s="72" t="str">
        <f>IFERROR(IF(INDEX(Sheet3!$B$2:$B$8, MATCH(D228, Sheet3!$A$2:$A$8, 0)) = 0, "", INDEX(Sheet3!$B$2:$B$8, MATCH(D228, Sheet3!$A$2:$A$8, 0))), "")</f>
        <v>Breakdown</v>
      </c>
      <c r="F228" s="31" t="s">
        <v>962</v>
      </c>
      <c r="G228" s="45" t="s">
        <v>34</v>
      </c>
      <c r="H228" s="63" t="str">
        <f>IFERROR(INDEX(Sheet3!$F$2:$F$114, MATCH(G228, Sheet3!$E$2:$E$114, 0)), "")</f>
        <v>EVACUATION</v>
      </c>
      <c r="I228" s="32">
        <v>45520</v>
      </c>
      <c r="J228" s="33">
        <f t="shared" ca="1" si="25"/>
        <v>216</v>
      </c>
      <c r="K228" s="34">
        <v>45520</v>
      </c>
      <c r="L228" s="59">
        <f t="shared" ca="1" si="28"/>
        <v>0</v>
      </c>
      <c r="M228" s="34"/>
      <c r="N228" s="47">
        <f t="shared" ca="1" si="29"/>
        <v>216</v>
      </c>
      <c r="O228" s="75"/>
      <c r="P228" s="75"/>
      <c r="Q228" s="47" t="str">
        <f t="shared" ca="1" si="30"/>
        <v/>
      </c>
      <c r="R228" s="34"/>
      <c r="S228" s="59" t="str">
        <f t="shared" ca="1" si="31"/>
        <v/>
      </c>
      <c r="T228" s="32"/>
      <c r="U228" s="33" t="str">
        <f t="shared" ca="1" si="32"/>
        <v/>
      </c>
      <c r="V228" s="34"/>
      <c r="W228" s="35"/>
      <c r="X228" s="36" t="str">
        <f t="shared" ca="1" si="26"/>
        <v>Overdue</v>
      </c>
      <c r="Y228" s="37"/>
      <c r="Z228" s="38" t="str">
        <f t="shared" si="27"/>
        <v/>
      </c>
    </row>
    <row r="229" spans="1:26" s="39" customFormat="1" ht="28.5">
      <c r="A229" s="30">
        <v>226</v>
      </c>
      <c r="B229" s="31" t="s">
        <v>996</v>
      </c>
      <c r="C229" s="31" t="s">
        <v>259</v>
      </c>
      <c r="D229" s="44" t="s">
        <v>32</v>
      </c>
      <c r="E229" s="72" t="str">
        <f>IFERROR(IF(INDEX(Sheet3!$B$2:$B$8, MATCH(D229, Sheet3!$A$2:$A$8, 0)) = 0, "", INDEX(Sheet3!$B$2:$B$8, MATCH(D229, Sheet3!$A$2:$A$8, 0))), "")</f>
        <v>Breakdown</v>
      </c>
      <c r="F229" s="31" t="s">
        <v>980</v>
      </c>
      <c r="G229" s="45" t="s">
        <v>122</v>
      </c>
      <c r="H229" s="63" t="str">
        <f>IFERROR(INDEX(Sheet3!$F$2:$F$114, MATCH(G229, Sheet3!$E$2:$E$114, 0)), "")</f>
        <v>KITCHEN_EQUIPMENT</v>
      </c>
      <c r="I229" s="32">
        <v>45531</v>
      </c>
      <c r="J229" s="33">
        <f t="shared" ca="1" si="25"/>
        <v>1</v>
      </c>
      <c r="K229" s="34">
        <v>45531</v>
      </c>
      <c r="L229" s="59">
        <f t="shared" ca="1" si="28"/>
        <v>0</v>
      </c>
      <c r="M229" s="34">
        <v>45532</v>
      </c>
      <c r="N229" s="47">
        <f t="shared" ca="1" si="29"/>
        <v>1</v>
      </c>
      <c r="O229" s="75">
        <v>45532</v>
      </c>
      <c r="P229" s="75">
        <v>45532</v>
      </c>
      <c r="Q229" s="47">
        <f t="shared" ca="1" si="30"/>
        <v>0</v>
      </c>
      <c r="R229" s="34">
        <v>45532</v>
      </c>
      <c r="S229" s="59">
        <f t="shared" ca="1" si="31"/>
        <v>0</v>
      </c>
      <c r="T229" s="32">
        <v>45532</v>
      </c>
      <c r="U229" s="33">
        <f t="shared" ca="1" si="32"/>
        <v>0</v>
      </c>
      <c r="V229" s="34">
        <v>45532</v>
      </c>
      <c r="W229" s="35"/>
      <c r="X229" s="36" t="str">
        <f t="shared" ca="1" si="26"/>
        <v>Completed</v>
      </c>
      <c r="Y229" s="37">
        <v>45532</v>
      </c>
      <c r="Z229" s="38">
        <f t="shared" si="27"/>
        <v>1</v>
      </c>
    </row>
    <row r="230" spans="1:26" s="39" customFormat="1" hidden="1">
      <c r="A230" s="30">
        <v>227</v>
      </c>
      <c r="B230" s="31" t="s">
        <v>999</v>
      </c>
      <c r="C230" s="31" t="s">
        <v>361</v>
      </c>
      <c r="D230" s="44" t="s">
        <v>32</v>
      </c>
      <c r="E230" s="72" t="str">
        <f>IFERROR(IF(INDEX(Sheet3!$B$2:$B$8, MATCH(D230, Sheet3!$A$2:$A$8, 0)) = 0, "", INDEX(Sheet3!$B$2:$B$8, MATCH(D230, Sheet3!$A$2:$A$8, 0))), "")</f>
        <v>Breakdown</v>
      </c>
      <c r="F230" s="31" t="s">
        <v>545</v>
      </c>
      <c r="G230" s="45" t="s">
        <v>84</v>
      </c>
      <c r="H230" s="63" t="str">
        <f>IFERROR(INDEX(Sheet3!$F$2:$F$114, MATCH(G230, Sheet3!$E$2:$E$114, 0)), "")</f>
        <v>OTHERS</v>
      </c>
      <c r="I230" s="32">
        <v>45530</v>
      </c>
      <c r="J230" s="33">
        <f t="shared" ca="1" si="25"/>
        <v>206</v>
      </c>
      <c r="K230" s="34">
        <v>45530</v>
      </c>
      <c r="L230" s="59">
        <f t="shared" ca="1" si="28"/>
        <v>0</v>
      </c>
      <c r="M230" s="34">
        <v>45531</v>
      </c>
      <c r="N230" s="47">
        <f t="shared" ca="1" si="29"/>
        <v>1</v>
      </c>
      <c r="O230" s="75">
        <v>45531</v>
      </c>
      <c r="P230" s="75">
        <v>45532</v>
      </c>
      <c r="Q230" s="47">
        <f t="shared" ca="1" si="30"/>
        <v>1</v>
      </c>
      <c r="R230" s="34"/>
      <c r="S230" s="59" t="str">
        <f t="shared" ca="1" si="31"/>
        <v/>
      </c>
      <c r="T230" s="32"/>
      <c r="U230" s="33" t="str">
        <f t="shared" ca="1" si="32"/>
        <v/>
      </c>
      <c r="V230" s="34"/>
      <c r="W230" s="35">
        <v>200000</v>
      </c>
      <c r="X230" s="36" t="str">
        <f t="shared" ca="1" si="26"/>
        <v>Overdue</v>
      </c>
      <c r="Y230" s="37"/>
      <c r="Z230" s="38" t="str">
        <f t="shared" si="27"/>
        <v/>
      </c>
    </row>
    <row r="231" spans="1:26" s="39" customFormat="1" ht="26.25">
      <c r="A231" s="30">
        <v>228</v>
      </c>
      <c r="B231" s="31" t="s">
        <v>1159</v>
      </c>
      <c r="C231" s="31" t="s">
        <v>147</v>
      </c>
      <c r="D231" s="44" t="s">
        <v>32</v>
      </c>
      <c r="E231" s="72" t="str">
        <f>IFERROR(IF(INDEX(Sheet3!$B$2:$B$8, MATCH(D231, Sheet3!$A$2:$A$8, 0)) = 0, "", INDEX(Sheet3!$B$2:$B$8, MATCH(D231, Sheet3!$A$2:$A$8, 0))), "")</f>
        <v>Breakdown</v>
      </c>
      <c r="F231" s="31" t="s">
        <v>226</v>
      </c>
      <c r="G231" s="45" t="s">
        <v>97</v>
      </c>
      <c r="H231" s="63" t="str">
        <f>IFERROR(INDEX(Sheet3!$F$2:$F$114, MATCH(G231, Sheet3!$E$2:$E$114, 0)), "")</f>
        <v>HVAC</v>
      </c>
      <c r="I231" s="32">
        <v>45517</v>
      </c>
      <c r="J231" s="33">
        <f t="shared" ca="1" si="25"/>
        <v>10</v>
      </c>
      <c r="K231" s="34">
        <v>45517</v>
      </c>
      <c r="L231" s="59">
        <f t="shared" ca="1" si="28"/>
        <v>0</v>
      </c>
      <c r="M231" s="34">
        <v>45527</v>
      </c>
      <c r="N231" s="47">
        <f t="shared" ca="1" si="29"/>
        <v>10</v>
      </c>
      <c r="O231" s="75">
        <v>45527</v>
      </c>
      <c r="P231" s="75">
        <v>45527</v>
      </c>
      <c r="Q231" s="47">
        <f t="shared" ca="1" si="30"/>
        <v>0</v>
      </c>
      <c r="R231" s="34">
        <v>45527</v>
      </c>
      <c r="S231" s="59">
        <f t="shared" ca="1" si="31"/>
        <v>0</v>
      </c>
      <c r="T231" s="32">
        <v>45527</v>
      </c>
      <c r="U231" s="33">
        <f t="shared" ca="1" si="32"/>
        <v>0</v>
      </c>
      <c r="V231" s="34"/>
      <c r="W231" s="35"/>
      <c r="X231" s="36" t="str">
        <f t="shared" ca="1" si="26"/>
        <v>Completed</v>
      </c>
      <c r="Y231" s="37">
        <v>45527</v>
      </c>
      <c r="Z231" s="38">
        <f t="shared" si="27"/>
        <v>0</v>
      </c>
    </row>
    <row r="232" spans="1:26" s="39" customFormat="1" hidden="1">
      <c r="A232" s="30">
        <v>229</v>
      </c>
      <c r="B232" s="31" t="s">
        <v>1160</v>
      </c>
      <c r="C232" s="31" t="s">
        <v>931</v>
      </c>
      <c r="D232" s="44" t="s">
        <v>32</v>
      </c>
      <c r="E232" s="72" t="str">
        <f>IFERROR(IF(INDEX(Sheet3!$B$2:$B$8, MATCH(D232, Sheet3!$A$2:$A$8, 0)) = 0, "", INDEX(Sheet3!$B$2:$B$8, MATCH(D232, Sheet3!$A$2:$A$8, 0))), "")</f>
        <v>Breakdown</v>
      </c>
      <c r="F232" s="31" t="s">
        <v>33</v>
      </c>
      <c r="G232" s="45" t="s">
        <v>84</v>
      </c>
      <c r="H232" s="63" t="str">
        <f>IFERROR(INDEX(Sheet3!$F$2:$F$114, MATCH(G232, Sheet3!$E$2:$E$114, 0)), "")</f>
        <v>OTHERS</v>
      </c>
      <c r="I232" s="32">
        <v>45511</v>
      </c>
      <c r="J232" s="33">
        <f t="shared" ca="1" si="25"/>
        <v>225</v>
      </c>
      <c r="K232" s="34">
        <v>45512</v>
      </c>
      <c r="L232" s="59">
        <f t="shared" ca="1" si="28"/>
        <v>1</v>
      </c>
      <c r="M232" s="34">
        <v>45517</v>
      </c>
      <c r="N232" s="47">
        <f t="shared" ca="1" si="29"/>
        <v>5</v>
      </c>
      <c r="O232" s="75">
        <v>45517</v>
      </c>
      <c r="P232" s="75">
        <v>45519</v>
      </c>
      <c r="Q232" s="47">
        <f t="shared" ca="1" si="30"/>
        <v>2</v>
      </c>
      <c r="R232" s="34"/>
      <c r="S232" s="59" t="str">
        <f t="shared" ca="1" si="31"/>
        <v/>
      </c>
      <c r="T232" s="32"/>
      <c r="U232" s="33" t="str">
        <f t="shared" ca="1" si="32"/>
        <v/>
      </c>
      <c r="V232" s="34"/>
      <c r="W232" s="35"/>
      <c r="X232" s="36" t="str">
        <f t="shared" ca="1" si="26"/>
        <v>Overdue</v>
      </c>
      <c r="Y232" s="37"/>
      <c r="Z232" s="38" t="str">
        <f t="shared" si="27"/>
        <v/>
      </c>
    </row>
    <row r="233" spans="1:26" s="39" customFormat="1" hidden="1">
      <c r="A233" s="30">
        <v>230</v>
      </c>
      <c r="B233" s="31" t="s">
        <v>1161</v>
      </c>
      <c r="C233" s="31" t="s">
        <v>86</v>
      </c>
      <c r="D233" s="44" t="s">
        <v>67</v>
      </c>
      <c r="E233" s="72" t="str">
        <f>IFERROR(IF(INDEX(Sheet3!$B$2:$B$8, MATCH(D233, Sheet3!$A$2:$A$8, 0)) = 0, "", INDEX(Sheet3!$B$2:$B$8, MATCH(D233, Sheet3!$A$2:$A$8, 0))), "")</f>
        <v>Breakdown</v>
      </c>
      <c r="F233" s="31" t="s">
        <v>370</v>
      </c>
      <c r="G233" s="45" t="s">
        <v>594</v>
      </c>
      <c r="H233" s="63" t="str">
        <f>IFERROR(INDEX(Sheet3!$F$2:$F$114, MATCH(G233, Sheet3!$E$2:$E$114, 0)), "")</f>
        <v>ELECTRICAL</v>
      </c>
      <c r="I233" s="32">
        <v>45533</v>
      </c>
      <c r="J233" s="33">
        <f t="shared" ca="1" si="25"/>
        <v>203</v>
      </c>
      <c r="K233" s="34">
        <v>45533</v>
      </c>
      <c r="L233" s="59">
        <f t="shared" ca="1" si="28"/>
        <v>0</v>
      </c>
      <c r="M233" s="34"/>
      <c r="N233" s="47">
        <f t="shared" ca="1" si="29"/>
        <v>203</v>
      </c>
      <c r="O233" s="75"/>
      <c r="P233" s="75"/>
      <c r="Q233" s="47" t="str">
        <f t="shared" ca="1" si="30"/>
        <v/>
      </c>
      <c r="R233" s="34"/>
      <c r="S233" s="59" t="str">
        <f t="shared" ca="1" si="31"/>
        <v/>
      </c>
      <c r="T233" s="32"/>
      <c r="U233" s="33" t="str">
        <f t="shared" ca="1" si="32"/>
        <v/>
      </c>
      <c r="V233" s="34"/>
      <c r="W233" s="35"/>
      <c r="X233" s="36" t="str">
        <f t="shared" ca="1" si="26"/>
        <v>Overdue</v>
      </c>
      <c r="Y233" s="37"/>
      <c r="Z233" s="38" t="str">
        <f t="shared" si="27"/>
        <v/>
      </c>
    </row>
    <row r="234" spans="1:26" s="39" customFormat="1" ht="28.5">
      <c r="A234" s="30">
        <v>231</v>
      </c>
      <c r="B234" s="31" t="s">
        <v>1162</v>
      </c>
      <c r="C234" s="31" t="s">
        <v>332</v>
      </c>
      <c r="D234" s="44" t="s">
        <v>67</v>
      </c>
      <c r="E234" s="72" t="str">
        <f>IFERROR(IF(INDEX(Sheet3!$B$2:$B$8, MATCH(D234, Sheet3!$A$2:$A$8, 0)) = 0, "", INDEX(Sheet3!$B$2:$B$8, MATCH(D234, Sheet3!$A$2:$A$8, 0))), "")</f>
        <v>Breakdown</v>
      </c>
      <c r="F234" s="31" t="s">
        <v>980</v>
      </c>
      <c r="G234" s="45" t="s">
        <v>638</v>
      </c>
      <c r="H234" s="63" t="str">
        <f>IFERROR(INDEX(Sheet3!$F$2:$F$114, MATCH(G234, Sheet3!$E$2:$E$114, 0)), "")</f>
        <v>ELECTRICAL</v>
      </c>
      <c r="I234" s="32">
        <v>45530</v>
      </c>
      <c r="J234" s="33">
        <f t="shared" ca="1" si="25"/>
        <v>4</v>
      </c>
      <c r="K234" s="34">
        <v>45530</v>
      </c>
      <c r="L234" s="59">
        <f t="shared" ca="1" si="28"/>
        <v>0</v>
      </c>
      <c r="M234" s="34">
        <v>45534</v>
      </c>
      <c r="N234" s="47">
        <f t="shared" ca="1" si="29"/>
        <v>4</v>
      </c>
      <c r="O234" s="75">
        <v>45534</v>
      </c>
      <c r="P234" s="75">
        <v>45534</v>
      </c>
      <c r="Q234" s="47">
        <f t="shared" ca="1" si="30"/>
        <v>0</v>
      </c>
      <c r="R234" s="34">
        <v>45534</v>
      </c>
      <c r="S234" s="59">
        <f t="shared" ca="1" si="31"/>
        <v>0</v>
      </c>
      <c r="T234" s="32">
        <v>45534</v>
      </c>
      <c r="U234" s="33">
        <f t="shared" ca="1" si="32"/>
        <v>0</v>
      </c>
      <c r="V234" s="34"/>
      <c r="W234" s="35"/>
      <c r="X234" s="36" t="str">
        <f t="shared" ca="1" si="26"/>
        <v>Completed</v>
      </c>
      <c r="Y234" s="37">
        <v>45534</v>
      </c>
      <c r="Z234" s="38">
        <f t="shared" si="27"/>
        <v>0</v>
      </c>
    </row>
    <row r="235" spans="1:26" s="39" customFormat="1" hidden="1">
      <c r="A235" s="30">
        <v>232</v>
      </c>
      <c r="B235" s="31" t="s">
        <v>1163</v>
      </c>
      <c r="C235" s="31" t="s">
        <v>181</v>
      </c>
      <c r="D235" s="44" t="s">
        <v>32</v>
      </c>
      <c r="E235" s="72" t="str">
        <f>IFERROR(IF(INDEX(Sheet3!$B$2:$B$8, MATCH(D235, Sheet3!$A$2:$A$8, 0)) = 0, "", INDEX(Sheet3!$B$2:$B$8, MATCH(D235, Sheet3!$A$2:$A$8, 0))), "")</f>
        <v>Breakdown</v>
      </c>
      <c r="F235" s="31" t="s">
        <v>134</v>
      </c>
      <c r="G235" s="45" t="s">
        <v>122</v>
      </c>
      <c r="H235" s="63" t="str">
        <f>IFERROR(INDEX(Sheet3!$F$2:$F$114, MATCH(G235, Sheet3!$E$2:$E$114, 0)), "")</f>
        <v>KITCHEN_EQUIPMENT</v>
      </c>
      <c r="I235" s="32">
        <v>45510</v>
      </c>
      <c r="J235" s="33">
        <f t="shared" ca="1" si="25"/>
        <v>226</v>
      </c>
      <c r="K235" s="34">
        <v>45510</v>
      </c>
      <c r="L235" s="59">
        <f t="shared" ca="1" si="28"/>
        <v>0</v>
      </c>
      <c r="M235" s="34">
        <v>45533</v>
      </c>
      <c r="N235" s="47">
        <f t="shared" ca="1" si="29"/>
        <v>23</v>
      </c>
      <c r="O235" s="75"/>
      <c r="P235" s="75"/>
      <c r="Q235" s="47" t="str">
        <f t="shared" ca="1" si="30"/>
        <v/>
      </c>
      <c r="R235" s="34"/>
      <c r="S235" s="59" t="str">
        <f t="shared" ca="1" si="31"/>
        <v/>
      </c>
      <c r="T235" s="32"/>
      <c r="U235" s="33" t="str">
        <f t="shared" ca="1" si="32"/>
        <v/>
      </c>
      <c r="V235" s="34"/>
      <c r="W235" s="35"/>
      <c r="X235" s="36" t="str">
        <f t="shared" ca="1" si="26"/>
        <v>Overdue</v>
      </c>
      <c r="Y235" s="37"/>
      <c r="Z235" s="38" t="str">
        <f t="shared" si="27"/>
        <v/>
      </c>
    </row>
    <row r="236" spans="1:26" s="39" customFormat="1" hidden="1">
      <c r="A236" s="30">
        <v>233</v>
      </c>
      <c r="B236" s="31" t="s">
        <v>1164</v>
      </c>
      <c r="C236" s="31" t="s">
        <v>389</v>
      </c>
      <c r="D236" s="44" t="s">
        <v>32</v>
      </c>
      <c r="E236" s="72" t="str">
        <f>IFERROR(IF(INDEX(Sheet3!$B$2:$B$8, MATCH(D236, Sheet3!$A$2:$A$8, 0)) = 0, "", INDEX(Sheet3!$B$2:$B$8, MATCH(D236, Sheet3!$A$2:$A$8, 0))), "")</f>
        <v>Breakdown</v>
      </c>
      <c r="F236" s="31" t="s">
        <v>1165</v>
      </c>
      <c r="G236" s="45" t="s">
        <v>84</v>
      </c>
      <c r="H236" s="63" t="str">
        <f>IFERROR(INDEX(Sheet3!$F$2:$F$114, MATCH(G236, Sheet3!$E$2:$E$114, 0)), "")</f>
        <v>OTHERS</v>
      </c>
      <c r="I236" s="32">
        <v>45531</v>
      </c>
      <c r="J236" s="33">
        <f t="shared" ca="1" si="25"/>
        <v>205</v>
      </c>
      <c r="K236" s="34">
        <v>45531</v>
      </c>
      <c r="L236" s="59">
        <f t="shared" ca="1" si="28"/>
        <v>0</v>
      </c>
      <c r="M236" s="34">
        <v>45532</v>
      </c>
      <c r="N236" s="47">
        <f t="shared" ca="1" si="29"/>
        <v>1</v>
      </c>
      <c r="O236" s="75">
        <v>45532</v>
      </c>
      <c r="P236" s="75">
        <v>45532</v>
      </c>
      <c r="Q236" s="47">
        <f t="shared" ca="1" si="30"/>
        <v>0</v>
      </c>
      <c r="R236" s="34"/>
      <c r="S236" s="59" t="str">
        <f t="shared" ca="1" si="31"/>
        <v/>
      </c>
      <c r="T236" s="32"/>
      <c r="U236" s="33" t="str">
        <f t="shared" ca="1" si="32"/>
        <v/>
      </c>
      <c r="V236" s="34"/>
      <c r="W236" s="35"/>
      <c r="X236" s="36" t="str">
        <f t="shared" ca="1" si="26"/>
        <v>Overdue</v>
      </c>
      <c r="Y236" s="37"/>
      <c r="Z236" s="38" t="str">
        <f t="shared" si="27"/>
        <v/>
      </c>
    </row>
    <row r="237" spans="1:26" s="39" customFormat="1" ht="38.25">
      <c r="A237" s="30">
        <v>234</v>
      </c>
      <c r="B237" s="31" t="s">
        <v>1166</v>
      </c>
      <c r="C237" s="31" t="s">
        <v>187</v>
      </c>
      <c r="D237" s="44" t="s">
        <v>32</v>
      </c>
      <c r="E237" s="72" t="str">
        <f>IFERROR(IF(INDEX(Sheet3!$B$2:$B$8, MATCH(D237, Sheet3!$A$2:$A$8, 0)) = 0, "", INDEX(Sheet3!$B$2:$B$8, MATCH(D237, Sheet3!$A$2:$A$8, 0))), "")</f>
        <v>Breakdown</v>
      </c>
      <c r="F237" s="31" t="s">
        <v>1167</v>
      </c>
      <c r="G237" s="45" t="s">
        <v>521</v>
      </c>
      <c r="H237" s="63" t="str">
        <f>IFERROR(INDEX(Sheet3!$F$2:$F$114, MATCH(G237, Sheet3!$E$2:$E$114, 0)), "")</f>
        <v>HVAC</v>
      </c>
      <c r="I237" s="32">
        <v>45532</v>
      </c>
      <c r="J237" s="33">
        <f t="shared" ca="1" si="25"/>
        <v>1</v>
      </c>
      <c r="K237" s="34">
        <v>45532</v>
      </c>
      <c r="L237" s="59">
        <f t="shared" ca="1" si="28"/>
        <v>0</v>
      </c>
      <c r="M237" s="34">
        <v>45533</v>
      </c>
      <c r="N237" s="47">
        <f t="shared" ca="1" si="29"/>
        <v>1</v>
      </c>
      <c r="O237" s="75">
        <v>45533</v>
      </c>
      <c r="P237" s="75">
        <v>45533</v>
      </c>
      <c r="Q237" s="47">
        <f t="shared" ca="1" si="30"/>
        <v>0</v>
      </c>
      <c r="R237" s="34">
        <v>45533</v>
      </c>
      <c r="S237" s="59">
        <f t="shared" ca="1" si="31"/>
        <v>0</v>
      </c>
      <c r="T237" s="32">
        <v>45533</v>
      </c>
      <c r="U237" s="33">
        <f t="shared" ca="1" si="32"/>
        <v>0</v>
      </c>
      <c r="V237" s="34">
        <v>45533</v>
      </c>
      <c r="W237" s="35"/>
      <c r="X237" s="36" t="str">
        <f t="shared" ca="1" si="26"/>
        <v>Completed</v>
      </c>
      <c r="Y237" s="37">
        <v>45533</v>
      </c>
      <c r="Z237" s="38">
        <f t="shared" si="27"/>
        <v>1</v>
      </c>
    </row>
    <row r="238" spans="1:26" s="39" customFormat="1" ht="28.5">
      <c r="A238" s="30">
        <v>235</v>
      </c>
      <c r="B238" s="31" t="s">
        <v>1168</v>
      </c>
      <c r="C238" s="31" t="s">
        <v>169</v>
      </c>
      <c r="D238" s="44" t="s">
        <v>67</v>
      </c>
      <c r="E238" s="72" t="str">
        <f>IFERROR(IF(INDEX(Sheet3!$B$2:$B$8, MATCH(D238, Sheet3!$A$2:$A$8, 0)) = 0, "", INDEX(Sheet3!$B$2:$B$8, MATCH(D238, Sheet3!$A$2:$A$8, 0))), "")</f>
        <v>Breakdown</v>
      </c>
      <c r="F238" s="31" t="s">
        <v>1169</v>
      </c>
      <c r="G238" s="45" t="s">
        <v>638</v>
      </c>
      <c r="H238" s="63" t="str">
        <f>IFERROR(INDEX(Sheet3!$F$2:$F$114, MATCH(G238, Sheet3!$E$2:$E$114, 0)), "")</f>
        <v>ELECTRICAL</v>
      </c>
      <c r="I238" s="32">
        <v>45528</v>
      </c>
      <c r="J238" s="33">
        <f t="shared" ca="1" si="25"/>
        <v>5</v>
      </c>
      <c r="K238" s="34">
        <v>45529</v>
      </c>
      <c r="L238" s="59">
        <f t="shared" ca="1" si="28"/>
        <v>1</v>
      </c>
      <c r="M238" s="34">
        <v>45533</v>
      </c>
      <c r="N238" s="47">
        <f t="shared" ca="1" si="29"/>
        <v>4</v>
      </c>
      <c r="O238" s="75">
        <v>45533</v>
      </c>
      <c r="P238" s="75">
        <v>45533</v>
      </c>
      <c r="Q238" s="47">
        <f t="shared" ca="1" si="30"/>
        <v>0</v>
      </c>
      <c r="R238" s="34">
        <v>45533</v>
      </c>
      <c r="S238" s="59">
        <f t="shared" ca="1" si="31"/>
        <v>0</v>
      </c>
      <c r="T238" s="32">
        <v>45533</v>
      </c>
      <c r="U238" s="33">
        <f t="shared" ca="1" si="32"/>
        <v>0</v>
      </c>
      <c r="V238" s="34"/>
      <c r="W238" s="35"/>
      <c r="X238" s="36" t="str">
        <f t="shared" ca="1" si="26"/>
        <v>Completed</v>
      </c>
      <c r="Y238" s="37">
        <v>45533</v>
      </c>
      <c r="Z238" s="38">
        <f t="shared" si="27"/>
        <v>0</v>
      </c>
    </row>
    <row r="239" spans="1:26" s="39" customFormat="1" ht="26.25">
      <c r="A239" s="30">
        <v>236</v>
      </c>
      <c r="B239" s="31" t="s">
        <v>1170</v>
      </c>
      <c r="C239" s="31" t="s">
        <v>41</v>
      </c>
      <c r="D239" s="44" t="s">
        <v>32</v>
      </c>
      <c r="E239" s="72" t="str">
        <f>IFERROR(IF(INDEX(Sheet3!$B$2:$B$8, MATCH(D239, Sheet3!$A$2:$A$8, 0)) = 0, "", INDEX(Sheet3!$B$2:$B$8, MATCH(D239, Sheet3!$A$2:$A$8, 0))), "")</f>
        <v>Breakdown</v>
      </c>
      <c r="F239" s="31" t="s">
        <v>212</v>
      </c>
      <c r="G239" s="45" t="s">
        <v>84</v>
      </c>
      <c r="H239" s="63" t="str">
        <f>IFERROR(INDEX(Sheet3!$F$2:$F$114, MATCH(G239, Sheet3!$E$2:$E$114, 0)), "")</f>
        <v>OTHERS</v>
      </c>
      <c r="I239" s="32">
        <v>45531</v>
      </c>
      <c r="J239" s="33">
        <f t="shared" ca="1" si="25"/>
        <v>1</v>
      </c>
      <c r="K239" s="34">
        <v>45531</v>
      </c>
      <c r="L239" s="59">
        <f t="shared" ca="1" si="28"/>
        <v>0</v>
      </c>
      <c r="M239" s="34">
        <v>45532</v>
      </c>
      <c r="N239" s="47">
        <f t="shared" ca="1" si="29"/>
        <v>1</v>
      </c>
      <c r="O239" s="75">
        <v>45532</v>
      </c>
      <c r="P239" s="75">
        <v>45532</v>
      </c>
      <c r="Q239" s="47">
        <f t="shared" ca="1" si="30"/>
        <v>0</v>
      </c>
      <c r="R239" s="34">
        <v>45532</v>
      </c>
      <c r="S239" s="59">
        <f t="shared" ca="1" si="31"/>
        <v>0</v>
      </c>
      <c r="T239" s="32">
        <v>45532</v>
      </c>
      <c r="U239" s="33">
        <f t="shared" ca="1" si="32"/>
        <v>0</v>
      </c>
      <c r="V239" s="34">
        <v>45533</v>
      </c>
      <c r="W239" s="35"/>
      <c r="X239" s="36" t="str">
        <f t="shared" ca="1" si="26"/>
        <v>Completed</v>
      </c>
      <c r="Y239" s="37">
        <v>45532</v>
      </c>
      <c r="Z239" s="38">
        <f t="shared" si="27"/>
        <v>1</v>
      </c>
    </row>
    <row r="240" spans="1:26" s="39" customFormat="1" ht="26.25">
      <c r="A240" s="30">
        <v>237</v>
      </c>
      <c r="B240" s="31" t="s">
        <v>1171</v>
      </c>
      <c r="C240" s="31" t="s">
        <v>216</v>
      </c>
      <c r="D240" s="44" t="s">
        <v>32</v>
      </c>
      <c r="E240" s="72" t="str">
        <f>IFERROR(IF(INDEX(Sheet3!$B$2:$B$8, MATCH(D240, Sheet3!$A$2:$A$8, 0)) = 0, "", INDEX(Sheet3!$B$2:$B$8, MATCH(D240, Sheet3!$A$2:$A$8, 0))), "")</f>
        <v>Breakdown</v>
      </c>
      <c r="F240" s="31" t="s">
        <v>212</v>
      </c>
      <c r="G240" s="45" t="s">
        <v>84</v>
      </c>
      <c r="H240" s="63" t="str">
        <f>IFERROR(INDEX(Sheet3!$F$2:$F$114, MATCH(G240, Sheet3!$E$2:$E$114, 0)), "")</f>
        <v>OTHERS</v>
      </c>
      <c r="I240" s="32">
        <v>45531</v>
      </c>
      <c r="J240" s="33">
        <f t="shared" ca="1" si="25"/>
        <v>1</v>
      </c>
      <c r="K240" s="34">
        <v>45531</v>
      </c>
      <c r="L240" s="59">
        <f t="shared" ca="1" si="28"/>
        <v>0</v>
      </c>
      <c r="M240" s="34">
        <v>45532</v>
      </c>
      <c r="N240" s="47">
        <f t="shared" ca="1" si="29"/>
        <v>1</v>
      </c>
      <c r="O240" s="75">
        <v>45532</v>
      </c>
      <c r="P240" s="75">
        <v>45532</v>
      </c>
      <c r="Q240" s="47">
        <f t="shared" ca="1" si="30"/>
        <v>0</v>
      </c>
      <c r="R240" s="34">
        <v>45532</v>
      </c>
      <c r="S240" s="59">
        <f t="shared" ca="1" si="31"/>
        <v>0</v>
      </c>
      <c r="T240" s="32">
        <v>45532</v>
      </c>
      <c r="U240" s="33">
        <f t="shared" ca="1" si="32"/>
        <v>0</v>
      </c>
      <c r="V240" s="34"/>
      <c r="W240" s="35"/>
      <c r="X240" s="36" t="str">
        <f t="shared" ca="1" si="26"/>
        <v>Completed</v>
      </c>
      <c r="Y240" s="37">
        <v>45532</v>
      </c>
      <c r="Z240" s="38">
        <f t="shared" si="27"/>
        <v>0</v>
      </c>
    </row>
    <row r="241" spans="1:26" s="39" customFormat="1" ht="26.25">
      <c r="A241" s="30">
        <v>238</v>
      </c>
      <c r="B241" s="31" t="s">
        <v>1172</v>
      </c>
      <c r="C241" s="31" t="s">
        <v>323</v>
      </c>
      <c r="D241" s="44" t="s">
        <v>32</v>
      </c>
      <c r="E241" s="72" t="str">
        <f>IFERROR(IF(INDEX(Sheet3!$B$2:$B$8, MATCH(D241, Sheet3!$A$2:$A$8, 0)) = 0, "", INDEX(Sheet3!$B$2:$B$8, MATCH(D241, Sheet3!$A$2:$A$8, 0))), "")</f>
        <v>Breakdown</v>
      </c>
      <c r="F241" s="31" t="s">
        <v>565</v>
      </c>
      <c r="G241" s="45" t="s">
        <v>84</v>
      </c>
      <c r="H241" s="63" t="str">
        <f>IFERROR(INDEX(Sheet3!$F$2:$F$114, MATCH(G241, Sheet3!$E$2:$E$114, 0)), "")</f>
        <v>OTHERS</v>
      </c>
      <c r="I241" s="32">
        <v>45529</v>
      </c>
      <c r="J241" s="33">
        <f t="shared" ca="1" si="25"/>
        <v>3</v>
      </c>
      <c r="K241" s="34">
        <v>45530</v>
      </c>
      <c r="L241" s="59">
        <f t="shared" ca="1" si="28"/>
        <v>1</v>
      </c>
      <c r="M241" s="34">
        <v>45532</v>
      </c>
      <c r="N241" s="47">
        <f t="shared" ca="1" si="29"/>
        <v>2</v>
      </c>
      <c r="O241" s="75">
        <v>45532</v>
      </c>
      <c r="P241" s="75">
        <v>45532</v>
      </c>
      <c r="Q241" s="47">
        <f t="shared" ca="1" si="30"/>
        <v>0</v>
      </c>
      <c r="R241" s="34">
        <v>45532</v>
      </c>
      <c r="S241" s="59">
        <f t="shared" ca="1" si="31"/>
        <v>0</v>
      </c>
      <c r="T241" s="32">
        <v>45532</v>
      </c>
      <c r="U241" s="33">
        <f t="shared" ca="1" si="32"/>
        <v>0</v>
      </c>
      <c r="V241" s="34"/>
      <c r="W241" s="35"/>
      <c r="X241" s="36" t="str">
        <f t="shared" ca="1" si="26"/>
        <v>Completed</v>
      </c>
      <c r="Y241" s="37">
        <v>45532</v>
      </c>
      <c r="Z241" s="38">
        <f t="shared" si="27"/>
        <v>0</v>
      </c>
    </row>
    <row r="242" spans="1:26" s="39" customFormat="1" hidden="1">
      <c r="A242" s="30">
        <v>239</v>
      </c>
      <c r="B242" s="31" t="s">
        <v>539</v>
      </c>
      <c r="C242" s="31" t="s">
        <v>78</v>
      </c>
      <c r="D242" s="44" t="s">
        <v>59</v>
      </c>
      <c r="E242" s="72" t="str">
        <f>IFERROR(IF(INDEX(Sheet3!$B$2:$B$8, MATCH(D242, Sheet3!$A$2:$A$8, 0)) = 0, "", INDEX(Sheet3!$B$2:$B$8, MATCH(D242, Sheet3!$A$2:$A$8, 0))), "")</f>
        <v>Preventive</v>
      </c>
      <c r="F242" s="31" t="s">
        <v>337</v>
      </c>
      <c r="G242" s="45" t="s">
        <v>202</v>
      </c>
      <c r="H242" s="63" t="str">
        <f>IFERROR(INDEX(Sheet3!$F$2:$F$114, MATCH(G242, Sheet3!$E$2:$E$114, 0)), "")</f>
        <v>GENERATOR</v>
      </c>
      <c r="I242" s="32">
        <v>45524</v>
      </c>
      <c r="J242" s="33">
        <f t="shared" ca="1" si="25"/>
        <v>212</v>
      </c>
      <c r="K242" s="34">
        <v>45524</v>
      </c>
      <c r="L242" s="59">
        <f t="shared" ca="1" si="28"/>
        <v>0</v>
      </c>
      <c r="M242" s="34">
        <v>45524</v>
      </c>
      <c r="N242" s="47">
        <f t="shared" ca="1" si="29"/>
        <v>0</v>
      </c>
      <c r="O242" s="75">
        <v>45524</v>
      </c>
      <c r="P242" s="75">
        <v>45524</v>
      </c>
      <c r="Q242" s="47">
        <f t="shared" ca="1" si="30"/>
        <v>0</v>
      </c>
      <c r="R242" s="34">
        <v>45524</v>
      </c>
      <c r="S242" s="59">
        <f t="shared" ca="1" si="31"/>
        <v>8</v>
      </c>
      <c r="T242" s="32">
        <v>45532</v>
      </c>
      <c r="U242" s="33">
        <f t="shared" ca="1" si="32"/>
        <v>204</v>
      </c>
      <c r="V242" s="34"/>
      <c r="W242" s="35">
        <v>215000</v>
      </c>
      <c r="X242" s="36" t="str">
        <f t="shared" ca="1" si="26"/>
        <v>Overdue</v>
      </c>
      <c r="Y242" s="37"/>
      <c r="Z242" s="38" t="str">
        <f t="shared" si="27"/>
        <v/>
      </c>
    </row>
    <row r="243" spans="1:26" s="39" customFormat="1" ht="26.25">
      <c r="A243" s="30">
        <v>240</v>
      </c>
      <c r="B243" s="31" t="s">
        <v>539</v>
      </c>
      <c r="C243" s="31" t="s">
        <v>89</v>
      </c>
      <c r="D243" s="44" t="s">
        <v>59</v>
      </c>
      <c r="E243" s="72" t="str">
        <f>IFERROR(IF(INDEX(Sheet3!$B$2:$B$8, MATCH(D243, Sheet3!$A$2:$A$8, 0)) = 0, "", INDEX(Sheet3!$B$2:$B$8, MATCH(D243, Sheet3!$A$2:$A$8, 0))), "")</f>
        <v>Preventive</v>
      </c>
      <c r="F243" s="31" t="s">
        <v>249</v>
      </c>
      <c r="G243" s="45" t="s">
        <v>202</v>
      </c>
      <c r="H243" s="63" t="str">
        <f>IFERROR(INDEX(Sheet3!$F$2:$F$114, MATCH(G243, Sheet3!$E$2:$E$114, 0)), "")</f>
        <v>GENERATOR</v>
      </c>
      <c r="I243" s="32">
        <v>45532</v>
      </c>
      <c r="J243" s="33">
        <f t="shared" ca="1" si="25"/>
        <v>1</v>
      </c>
      <c r="K243" s="34">
        <v>45532</v>
      </c>
      <c r="L243" s="59">
        <f t="shared" ca="1" si="28"/>
        <v>0</v>
      </c>
      <c r="M243" s="34">
        <v>45532</v>
      </c>
      <c r="N243" s="47">
        <f t="shared" ca="1" si="29"/>
        <v>0</v>
      </c>
      <c r="O243" s="75">
        <v>45532</v>
      </c>
      <c r="P243" s="75">
        <v>45532</v>
      </c>
      <c r="Q243" s="47">
        <f t="shared" ca="1" si="30"/>
        <v>0</v>
      </c>
      <c r="R243" s="34">
        <v>45532</v>
      </c>
      <c r="S243" s="59">
        <f t="shared" ca="1" si="31"/>
        <v>0</v>
      </c>
      <c r="T243" s="32">
        <v>45532</v>
      </c>
      <c r="U243" s="33">
        <f t="shared" ca="1" si="32"/>
        <v>1</v>
      </c>
      <c r="V243" s="34"/>
      <c r="W243" s="35"/>
      <c r="X243" s="36" t="str">
        <f t="shared" ca="1" si="26"/>
        <v>Completed</v>
      </c>
      <c r="Y243" s="37">
        <v>45533</v>
      </c>
      <c r="Z243" s="38">
        <f t="shared" si="27"/>
        <v>0</v>
      </c>
    </row>
    <row r="244" spans="1:26" s="39" customFormat="1" ht="28.5">
      <c r="A244" s="30">
        <v>241</v>
      </c>
      <c r="B244" s="31" t="s">
        <v>1173</v>
      </c>
      <c r="C244" s="31" t="s">
        <v>113</v>
      </c>
      <c r="D244" s="44" t="s">
        <v>32</v>
      </c>
      <c r="E244" s="72" t="str">
        <f>IFERROR(IF(INDEX(Sheet3!$B$2:$B$8, MATCH(D244, Sheet3!$A$2:$A$8, 0)) = 0, "", INDEX(Sheet3!$B$2:$B$8, MATCH(D244, Sheet3!$A$2:$A$8, 0))), "")</f>
        <v>Breakdown</v>
      </c>
      <c r="F244" s="31" t="s">
        <v>134</v>
      </c>
      <c r="G244" s="45" t="s">
        <v>142</v>
      </c>
      <c r="H244" s="63" t="str">
        <f>IFERROR(INDEX(Sheet3!$F$2:$F$114, MATCH(G244, Sheet3!$E$2:$E$114, 0)), "")</f>
        <v>KITCHEN_EQUIPMENT</v>
      </c>
      <c r="I244" s="32">
        <v>45532</v>
      </c>
      <c r="J244" s="33">
        <f t="shared" ca="1" si="25"/>
        <v>2</v>
      </c>
      <c r="K244" s="34">
        <v>45532</v>
      </c>
      <c r="L244" s="59">
        <f t="shared" ca="1" si="28"/>
        <v>0</v>
      </c>
      <c r="M244" s="34">
        <v>45533</v>
      </c>
      <c r="N244" s="47">
        <f t="shared" ca="1" si="29"/>
        <v>1</v>
      </c>
      <c r="O244" s="75">
        <v>45533</v>
      </c>
      <c r="P244" s="75">
        <v>45533</v>
      </c>
      <c r="Q244" s="47">
        <f t="shared" ca="1" si="30"/>
        <v>0</v>
      </c>
      <c r="R244" s="34">
        <v>45533</v>
      </c>
      <c r="S244" s="59">
        <f t="shared" ca="1" si="31"/>
        <v>0</v>
      </c>
      <c r="T244" s="32">
        <v>45533</v>
      </c>
      <c r="U244" s="33">
        <f t="shared" ca="1" si="32"/>
        <v>1</v>
      </c>
      <c r="V244" s="34">
        <v>45534</v>
      </c>
      <c r="W244" s="35"/>
      <c r="X244" s="36" t="str">
        <f t="shared" ca="1" si="26"/>
        <v>Completed</v>
      </c>
      <c r="Y244" s="37">
        <v>45534</v>
      </c>
      <c r="Z244" s="38">
        <f t="shared" si="27"/>
        <v>1</v>
      </c>
    </row>
    <row r="245" spans="1:26" s="39" customFormat="1" hidden="1">
      <c r="A245" s="30">
        <v>242</v>
      </c>
      <c r="B245" s="31" t="s">
        <v>1174</v>
      </c>
      <c r="C245" s="31" t="s">
        <v>58</v>
      </c>
      <c r="D245" s="44" t="s">
        <v>32</v>
      </c>
      <c r="E245" s="72" t="str">
        <f>IFERROR(IF(INDEX(Sheet3!$B$2:$B$8, MATCH(D245, Sheet3!$A$2:$A$8, 0)) = 0, "", INDEX(Sheet3!$B$2:$B$8, MATCH(D245, Sheet3!$A$2:$A$8, 0))), "")</f>
        <v>Breakdown</v>
      </c>
      <c r="F245" s="31" t="s">
        <v>134</v>
      </c>
      <c r="G245" s="45" t="s">
        <v>541</v>
      </c>
      <c r="H245" s="63" t="str">
        <f>IFERROR(INDEX(Sheet3!$F$2:$F$114, MATCH(G245, Sheet3!$E$2:$E$114, 0)), "")</f>
        <v>KITCHEN_EQUIPMENT</v>
      </c>
      <c r="I245" s="32">
        <v>45533</v>
      </c>
      <c r="J245" s="33">
        <f t="shared" ca="1" si="25"/>
        <v>203</v>
      </c>
      <c r="K245" s="34">
        <v>45533</v>
      </c>
      <c r="L245" s="59">
        <f t="shared" ca="1" si="28"/>
        <v>0</v>
      </c>
      <c r="M245" s="34">
        <v>45533</v>
      </c>
      <c r="N245" s="47">
        <f t="shared" ca="1" si="29"/>
        <v>0</v>
      </c>
      <c r="O245" s="75">
        <v>45533</v>
      </c>
      <c r="P245" s="75">
        <v>45533</v>
      </c>
      <c r="Q245" s="47">
        <f t="shared" ca="1" si="30"/>
        <v>0</v>
      </c>
      <c r="R245" s="34">
        <v>45533</v>
      </c>
      <c r="S245" s="59">
        <f t="shared" ca="1" si="31"/>
        <v>1</v>
      </c>
      <c r="T245" s="32">
        <v>45534</v>
      </c>
      <c r="U245" s="33">
        <f t="shared" ca="1" si="32"/>
        <v>202</v>
      </c>
      <c r="V245" s="34"/>
      <c r="W245" s="35"/>
      <c r="X245" s="36" t="str">
        <f t="shared" ca="1" si="26"/>
        <v>Overdue</v>
      </c>
      <c r="Y245" s="37"/>
      <c r="Z245" s="38" t="str">
        <f t="shared" si="27"/>
        <v/>
      </c>
    </row>
    <row r="246" spans="1:26" s="39" customFormat="1" hidden="1">
      <c r="A246" s="30">
        <v>243</v>
      </c>
      <c r="B246" s="31" t="s">
        <v>227</v>
      </c>
      <c r="C246" s="31" t="s">
        <v>172</v>
      </c>
      <c r="D246" s="44" t="s">
        <v>32</v>
      </c>
      <c r="E246" s="72" t="str">
        <f>IFERROR(IF(INDEX(Sheet3!$B$2:$B$8, MATCH(D246, Sheet3!$A$2:$A$8, 0)) = 0, "", INDEX(Sheet3!$B$2:$B$8, MATCH(D246, Sheet3!$A$2:$A$8, 0))), "")</f>
        <v>Breakdown</v>
      </c>
      <c r="F246" s="31" t="s">
        <v>43</v>
      </c>
      <c r="G246" s="45" t="s">
        <v>44</v>
      </c>
      <c r="H246" s="63" t="str">
        <f>IFERROR(INDEX(Sheet3!$F$2:$F$114, MATCH(G246, Sheet3!$E$2:$E$114, 0)), "")</f>
        <v>SECURITY</v>
      </c>
      <c r="I246" s="32">
        <v>45532</v>
      </c>
      <c r="J246" s="33">
        <f t="shared" ca="1" si="25"/>
        <v>204</v>
      </c>
      <c r="K246" s="34">
        <v>45532</v>
      </c>
      <c r="L246" s="59">
        <f t="shared" ca="1" si="28"/>
        <v>0</v>
      </c>
      <c r="M246" s="34">
        <v>45534</v>
      </c>
      <c r="N246" s="47">
        <f t="shared" ca="1" si="29"/>
        <v>2</v>
      </c>
      <c r="O246" s="75"/>
      <c r="P246" s="75"/>
      <c r="Q246" s="47" t="str">
        <f t="shared" ca="1" si="30"/>
        <v/>
      </c>
      <c r="R246" s="34"/>
      <c r="S246" s="59" t="str">
        <f t="shared" ca="1" si="31"/>
        <v/>
      </c>
      <c r="T246" s="32"/>
      <c r="U246" s="33" t="str">
        <f t="shared" ca="1" si="32"/>
        <v/>
      </c>
      <c r="V246" s="34"/>
      <c r="W246" s="35"/>
      <c r="X246" s="36" t="str">
        <f t="shared" ca="1" si="26"/>
        <v>Overdue</v>
      </c>
      <c r="Y246" s="37"/>
      <c r="Z246" s="38" t="str">
        <f t="shared" si="27"/>
        <v/>
      </c>
    </row>
    <row r="247" spans="1:26" s="39" customFormat="1" ht="26.25">
      <c r="A247" s="30">
        <v>244</v>
      </c>
      <c r="B247" s="31" t="s">
        <v>1175</v>
      </c>
      <c r="C247" s="31" t="s">
        <v>332</v>
      </c>
      <c r="D247" s="44" t="s">
        <v>32</v>
      </c>
      <c r="E247" s="72" t="str">
        <f>IFERROR(IF(INDEX(Sheet3!$B$2:$B$8, MATCH(D247, Sheet3!$A$2:$A$8, 0)) = 0, "", INDEX(Sheet3!$B$2:$B$8, MATCH(D247, Sheet3!$A$2:$A$8, 0))), "")</f>
        <v>Breakdown</v>
      </c>
      <c r="F247" s="31" t="s">
        <v>980</v>
      </c>
      <c r="G247" s="45" t="s">
        <v>534</v>
      </c>
      <c r="H247" s="63" t="str">
        <f>IFERROR(INDEX(Sheet3!$F$2:$F$114, MATCH(G247, Sheet3!$E$2:$E$114, 0)), "")</f>
        <v>ELECTRICAL</v>
      </c>
      <c r="I247" s="32">
        <v>45533</v>
      </c>
      <c r="J247" s="33">
        <f t="shared" ca="1" si="25"/>
        <v>1</v>
      </c>
      <c r="K247" s="34">
        <v>45533</v>
      </c>
      <c r="L247" s="59">
        <f t="shared" ca="1" si="28"/>
        <v>0</v>
      </c>
      <c r="M247" s="34">
        <v>45534</v>
      </c>
      <c r="N247" s="47">
        <f t="shared" ca="1" si="29"/>
        <v>1</v>
      </c>
      <c r="O247" s="75">
        <v>45534</v>
      </c>
      <c r="P247" s="75">
        <v>45534</v>
      </c>
      <c r="Q247" s="47">
        <f t="shared" ca="1" si="30"/>
        <v>0</v>
      </c>
      <c r="R247" s="34">
        <v>45534</v>
      </c>
      <c r="S247" s="59">
        <f t="shared" ca="1" si="31"/>
        <v>0</v>
      </c>
      <c r="T247" s="32">
        <v>45534</v>
      </c>
      <c r="U247" s="33">
        <f t="shared" ca="1" si="32"/>
        <v>0</v>
      </c>
      <c r="V247" s="34"/>
      <c r="W247" s="35"/>
      <c r="X247" s="36" t="str">
        <f t="shared" ca="1" si="26"/>
        <v>Completed</v>
      </c>
      <c r="Y247" s="37">
        <v>45534</v>
      </c>
      <c r="Z247" s="38">
        <f t="shared" si="27"/>
        <v>0</v>
      </c>
    </row>
    <row r="248" spans="1:26" s="39" customFormat="1" hidden="1">
      <c r="A248" s="30">
        <v>245</v>
      </c>
      <c r="B248" s="31" t="s">
        <v>1176</v>
      </c>
      <c r="C248" s="31" t="s">
        <v>46</v>
      </c>
      <c r="D248" s="44" t="s">
        <v>32</v>
      </c>
      <c r="E248" s="72" t="str">
        <f>IFERROR(IF(INDEX(Sheet3!$B$2:$B$8, MATCH(D248, Sheet3!$A$2:$A$8, 0)) = 0, "", INDEX(Sheet3!$B$2:$B$8, MATCH(D248, Sheet3!$A$2:$A$8, 0))), "")</f>
        <v>Breakdown</v>
      </c>
      <c r="F248" s="31" t="s">
        <v>337</v>
      </c>
      <c r="G248" s="45" t="s">
        <v>202</v>
      </c>
      <c r="H248" s="63" t="str">
        <f>IFERROR(INDEX(Sheet3!$F$2:$F$114, MATCH(G248, Sheet3!$E$2:$E$114, 0)), "")</f>
        <v>GENERATOR</v>
      </c>
      <c r="I248" s="32">
        <v>45532</v>
      </c>
      <c r="J248" s="33">
        <f t="shared" ca="1" si="25"/>
        <v>204</v>
      </c>
      <c r="K248" s="34">
        <v>45532</v>
      </c>
      <c r="L248" s="59">
        <f t="shared" ca="1" si="28"/>
        <v>0</v>
      </c>
      <c r="M248" s="34">
        <v>45533</v>
      </c>
      <c r="N248" s="47">
        <f t="shared" ca="1" si="29"/>
        <v>1</v>
      </c>
      <c r="O248" s="75">
        <v>45533</v>
      </c>
      <c r="P248" s="75">
        <v>45533</v>
      </c>
      <c r="Q248" s="47">
        <f t="shared" ca="1" si="30"/>
        <v>0</v>
      </c>
      <c r="R248" s="34">
        <v>45533</v>
      </c>
      <c r="S248" s="59">
        <f t="shared" ca="1" si="31"/>
        <v>0</v>
      </c>
      <c r="T248" s="32">
        <v>45533</v>
      </c>
      <c r="U248" s="33">
        <f t="shared" ca="1" si="32"/>
        <v>203</v>
      </c>
      <c r="V248" s="34"/>
      <c r="W248" s="35">
        <v>440750</v>
      </c>
      <c r="X248" s="36" t="str">
        <f t="shared" ca="1" si="26"/>
        <v>Overdue</v>
      </c>
      <c r="Y248" s="37"/>
      <c r="Z248" s="38" t="str">
        <f t="shared" si="27"/>
        <v/>
      </c>
    </row>
    <row r="249" spans="1:26" s="39" customFormat="1" hidden="1">
      <c r="A249" s="30">
        <v>246</v>
      </c>
      <c r="B249" s="31" t="s">
        <v>1177</v>
      </c>
      <c r="C249" s="31" t="s">
        <v>151</v>
      </c>
      <c r="D249" s="44" t="s">
        <v>32</v>
      </c>
      <c r="E249" s="72" t="str">
        <f>IFERROR(IF(INDEX(Sheet3!$B$2:$B$8, MATCH(D249, Sheet3!$A$2:$A$8, 0)) = 0, "", INDEX(Sheet3!$B$2:$B$8, MATCH(D249, Sheet3!$A$2:$A$8, 0))), "")</f>
        <v>Breakdown</v>
      </c>
      <c r="F249" s="31" t="s">
        <v>716</v>
      </c>
      <c r="G249" s="45" t="s">
        <v>104</v>
      </c>
      <c r="H249" s="63" t="str">
        <f>IFERROR(INDEX(Sheet3!$F$2:$F$114, MATCH(G249, Sheet3!$E$2:$E$114, 0)), "")</f>
        <v>HVAC</v>
      </c>
      <c r="I249" s="32">
        <v>45533</v>
      </c>
      <c r="J249" s="33">
        <f t="shared" ca="1" si="25"/>
        <v>203</v>
      </c>
      <c r="K249" s="34">
        <v>45533</v>
      </c>
      <c r="L249" s="59">
        <f t="shared" ca="1" si="28"/>
        <v>0</v>
      </c>
      <c r="M249" s="34"/>
      <c r="N249" s="47">
        <f t="shared" ca="1" si="29"/>
        <v>203</v>
      </c>
      <c r="O249" s="75"/>
      <c r="P249" s="75"/>
      <c r="Q249" s="47" t="str">
        <f t="shared" ca="1" si="30"/>
        <v/>
      </c>
      <c r="R249" s="34"/>
      <c r="S249" s="59" t="str">
        <f t="shared" ca="1" si="31"/>
        <v/>
      </c>
      <c r="T249" s="32"/>
      <c r="U249" s="33" t="str">
        <f t="shared" ca="1" si="32"/>
        <v/>
      </c>
      <c r="V249" s="34"/>
      <c r="W249" s="35"/>
      <c r="X249" s="36" t="str">
        <f t="shared" ca="1" si="26"/>
        <v>Overdue</v>
      </c>
      <c r="Y249" s="37"/>
      <c r="Z249" s="38" t="str">
        <f t="shared" si="27"/>
        <v/>
      </c>
    </row>
    <row r="250" spans="1:26" s="39" customFormat="1" ht="28.5">
      <c r="A250" s="30">
        <v>247</v>
      </c>
      <c r="B250" s="31" t="s">
        <v>1178</v>
      </c>
      <c r="C250" s="31" t="s">
        <v>642</v>
      </c>
      <c r="D250" s="44" t="s">
        <v>67</v>
      </c>
      <c r="E250" s="72" t="str">
        <f>IFERROR(IF(INDEX(Sheet3!$B$2:$B$8, MATCH(D250, Sheet3!$A$2:$A$8, 0)) = 0, "", INDEX(Sheet3!$B$2:$B$8, MATCH(D250, Sheet3!$A$2:$A$8, 0))), "")</f>
        <v>Breakdown</v>
      </c>
      <c r="F250" s="31" t="s">
        <v>1179</v>
      </c>
      <c r="G250" s="45" t="s">
        <v>594</v>
      </c>
      <c r="H250" s="63" t="str">
        <f>IFERROR(INDEX(Sheet3!$F$2:$F$114, MATCH(G250, Sheet3!$E$2:$E$114, 0)), "")</f>
        <v>ELECTRICAL</v>
      </c>
      <c r="I250" s="32">
        <v>45528</v>
      </c>
      <c r="J250" s="33">
        <f t="shared" ca="1" si="25"/>
        <v>9</v>
      </c>
      <c r="K250" s="34">
        <v>45528</v>
      </c>
      <c r="L250" s="59">
        <f t="shared" ca="1" si="28"/>
        <v>0</v>
      </c>
      <c r="M250" s="34">
        <v>45530</v>
      </c>
      <c r="N250" s="47">
        <f t="shared" ca="1" si="29"/>
        <v>2</v>
      </c>
      <c r="O250" s="75">
        <v>45530</v>
      </c>
      <c r="P250" s="75">
        <v>45533</v>
      </c>
      <c r="Q250" s="47">
        <f t="shared" ca="1" si="30"/>
        <v>3</v>
      </c>
      <c r="R250" s="34">
        <v>45533</v>
      </c>
      <c r="S250" s="59">
        <f t="shared" ca="1" si="31"/>
        <v>0</v>
      </c>
      <c r="T250" s="32">
        <v>45533</v>
      </c>
      <c r="U250" s="33">
        <f t="shared" ca="1" si="32"/>
        <v>4</v>
      </c>
      <c r="V250" s="34"/>
      <c r="W250" s="35">
        <v>550000</v>
      </c>
      <c r="X250" s="36" t="str">
        <f t="shared" ca="1" si="26"/>
        <v>Completed</v>
      </c>
      <c r="Y250" s="37">
        <v>45537</v>
      </c>
      <c r="Z250" s="38">
        <f t="shared" si="27"/>
        <v>0</v>
      </c>
    </row>
    <row r="251" spans="1:26" s="39" customFormat="1" ht="26.25">
      <c r="A251" s="30">
        <v>248</v>
      </c>
      <c r="B251" s="31" t="s">
        <v>539</v>
      </c>
      <c r="C251" s="31" t="s">
        <v>503</v>
      </c>
      <c r="D251" s="44" t="s">
        <v>59</v>
      </c>
      <c r="E251" s="72" t="str">
        <f>IFERROR(IF(INDEX(Sheet3!$B$2:$B$8, MATCH(D251, Sheet3!$A$2:$A$8, 0)) = 0, "", INDEX(Sheet3!$B$2:$B$8, MATCH(D251, Sheet3!$A$2:$A$8, 0))), "")</f>
        <v>Preventive</v>
      </c>
      <c r="F251" s="31" t="s">
        <v>249</v>
      </c>
      <c r="G251" s="45" t="s">
        <v>202</v>
      </c>
      <c r="H251" s="63" t="str">
        <f>IFERROR(INDEX(Sheet3!$F$2:$F$114, MATCH(G251, Sheet3!$E$2:$E$114, 0)), "")</f>
        <v>GENERATOR</v>
      </c>
      <c r="I251" s="32">
        <v>45533</v>
      </c>
      <c r="J251" s="33">
        <f t="shared" ca="1" si="25"/>
        <v>1</v>
      </c>
      <c r="K251" s="34">
        <v>45533</v>
      </c>
      <c r="L251" s="59">
        <f t="shared" ca="1" si="28"/>
        <v>0</v>
      </c>
      <c r="M251" s="34">
        <v>45533</v>
      </c>
      <c r="N251" s="47">
        <f t="shared" ca="1" si="29"/>
        <v>0</v>
      </c>
      <c r="O251" s="75">
        <v>45533</v>
      </c>
      <c r="P251" s="75">
        <v>45533</v>
      </c>
      <c r="Q251" s="47">
        <f t="shared" ca="1" si="30"/>
        <v>0</v>
      </c>
      <c r="R251" s="34">
        <v>45533</v>
      </c>
      <c r="S251" s="59">
        <f t="shared" ca="1" si="31"/>
        <v>0</v>
      </c>
      <c r="T251" s="32">
        <v>45533</v>
      </c>
      <c r="U251" s="33">
        <f t="shared" ca="1" si="32"/>
        <v>1</v>
      </c>
      <c r="V251" s="34">
        <v>45534</v>
      </c>
      <c r="W251" s="35"/>
      <c r="X251" s="36" t="str">
        <f t="shared" ca="1" si="26"/>
        <v>Completed</v>
      </c>
      <c r="Y251" s="37">
        <v>45534</v>
      </c>
      <c r="Z251" s="38">
        <f t="shared" si="27"/>
        <v>1</v>
      </c>
    </row>
    <row r="252" spans="1:26" s="39" customFormat="1" hidden="1">
      <c r="A252" s="30">
        <v>249</v>
      </c>
      <c r="B252" s="31" t="s">
        <v>1180</v>
      </c>
      <c r="C252" s="31" t="s">
        <v>384</v>
      </c>
      <c r="D252" s="44" t="s">
        <v>32</v>
      </c>
      <c r="E252" s="72" t="str">
        <f>IFERROR(IF(INDEX(Sheet3!$B$2:$B$8, MATCH(D252, Sheet3!$A$2:$A$8, 0)) = 0, "", INDEX(Sheet3!$B$2:$B$8, MATCH(D252, Sheet3!$A$2:$A$8, 0))), "")</f>
        <v>Breakdown</v>
      </c>
      <c r="F252" s="31" t="s">
        <v>134</v>
      </c>
      <c r="G252" s="45" t="s">
        <v>122</v>
      </c>
      <c r="H252" s="63" t="str">
        <f>IFERROR(INDEX(Sheet3!$F$2:$F$114, MATCH(G252, Sheet3!$E$2:$E$114, 0)), "")</f>
        <v>KITCHEN_EQUIPMENT</v>
      </c>
      <c r="I252" s="32">
        <v>45514</v>
      </c>
      <c r="J252" s="33">
        <f t="shared" ca="1" si="25"/>
        <v>222</v>
      </c>
      <c r="K252" s="34">
        <v>45514</v>
      </c>
      <c r="L252" s="59">
        <f t="shared" ca="1" si="28"/>
        <v>0</v>
      </c>
      <c r="M252" s="34">
        <v>45534</v>
      </c>
      <c r="N252" s="47">
        <f t="shared" ca="1" si="29"/>
        <v>20</v>
      </c>
      <c r="O252" s="75">
        <v>45534</v>
      </c>
      <c r="P252" s="75">
        <v>45534</v>
      </c>
      <c r="Q252" s="47">
        <f t="shared" ca="1" si="30"/>
        <v>0</v>
      </c>
      <c r="R252" s="34">
        <v>45534</v>
      </c>
      <c r="S252" s="59">
        <f t="shared" ca="1" si="31"/>
        <v>0</v>
      </c>
      <c r="T252" s="32">
        <v>45534</v>
      </c>
      <c r="U252" s="33">
        <f t="shared" ca="1" si="32"/>
        <v>202</v>
      </c>
      <c r="V252" s="34"/>
      <c r="W252" s="35"/>
      <c r="X252" s="36" t="str">
        <f t="shared" ca="1" si="26"/>
        <v>Overdue</v>
      </c>
      <c r="Y252" s="37"/>
      <c r="Z252" s="38" t="str">
        <f t="shared" si="27"/>
        <v/>
      </c>
    </row>
    <row r="253" spans="1:26" s="39" customFormat="1" hidden="1">
      <c r="A253" s="30">
        <v>250</v>
      </c>
      <c r="B253" s="31" t="s">
        <v>1181</v>
      </c>
      <c r="C253" s="31" t="s">
        <v>439</v>
      </c>
      <c r="D253" s="44" t="s">
        <v>32</v>
      </c>
      <c r="E253" s="72" t="str">
        <f>IFERROR(IF(INDEX(Sheet3!$B$2:$B$8, MATCH(D253, Sheet3!$A$2:$A$8, 0)) = 0, "", INDEX(Sheet3!$B$2:$B$8, MATCH(D253, Sheet3!$A$2:$A$8, 0))), "")</f>
        <v>Breakdown</v>
      </c>
      <c r="F253" s="31" t="s">
        <v>37</v>
      </c>
      <c r="G253" s="45" t="s">
        <v>84</v>
      </c>
      <c r="H253" s="63" t="str">
        <f>IFERROR(INDEX(Sheet3!$F$2:$F$114, MATCH(G253, Sheet3!$E$2:$E$114, 0)), "")</f>
        <v>OTHERS</v>
      </c>
      <c r="I253" s="32">
        <v>45524</v>
      </c>
      <c r="J253" s="33">
        <f t="shared" ca="1" si="25"/>
        <v>212</v>
      </c>
      <c r="K253" s="34">
        <v>45524</v>
      </c>
      <c r="L253" s="59">
        <f t="shared" ca="1" si="28"/>
        <v>0</v>
      </c>
      <c r="M253" s="34">
        <v>45533</v>
      </c>
      <c r="N253" s="47">
        <f t="shared" ca="1" si="29"/>
        <v>9</v>
      </c>
      <c r="O253" s="75">
        <v>45534</v>
      </c>
      <c r="P253" s="75">
        <v>45534</v>
      </c>
      <c r="Q253" s="47">
        <f t="shared" ca="1" si="30"/>
        <v>0</v>
      </c>
      <c r="R253" s="34">
        <v>45534</v>
      </c>
      <c r="S253" s="59">
        <f t="shared" ca="1" si="31"/>
        <v>202</v>
      </c>
      <c r="T253" s="32"/>
      <c r="U253" s="33" t="str">
        <f t="shared" ca="1" si="32"/>
        <v/>
      </c>
      <c r="V253" s="34"/>
      <c r="W253" s="35">
        <v>4850000</v>
      </c>
      <c r="X253" s="36" t="str">
        <f t="shared" ca="1" si="26"/>
        <v>Overdue</v>
      </c>
      <c r="Y253" s="37"/>
      <c r="Z253" s="38" t="str">
        <f t="shared" si="27"/>
        <v/>
      </c>
    </row>
    <row r="254" spans="1:26" s="39" customFormat="1" hidden="1">
      <c r="A254" s="30">
        <v>251</v>
      </c>
      <c r="B254" s="31" t="s">
        <v>1182</v>
      </c>
      <c r="C254" s="31" t="s">
        <v>53</v>
      </c>
      <c r="D254" s="44" t="s">
        <v>32</v>
      </c>
      <c r="E254" s="72" t="str">
        <f>IFERROR(IF(INDEX(Sheet3!$B$2:$B$8, MATCH(D254, Sheet3!$A$2:$A$8, 0)) = 0, "", INDEX(Sheet3!$B$2:$B$8, MATCH(D254, Sheet3!$A$2:$A$8, 0))), "")</f>
        <v>Breakdown</v>
      </c>
      <c r="F254" s="31" t="s">
        <v>776</v>
      </c>
      <c r="G254" s="45" t="s">
        <v>84</v>
      </c>
      <c r="H254" s="63" t="str">
        <f>IFERROR(INDEX(Sheet3!$F$2:$F$114, MATCH(G254, Sheet3!$E$2:$E$114, 0)), "")</f>
        <v>OTHERS</v>
      </c>
      <c r="I254" s="32">
        <v>45525</v>
      </c>
      <c r="J254" s="33">
        <f t="shared" ca="1" si="25"/>
        <v>211</v>
      </c>
      <c r="K254" s="34">
        <v>45525</v>
      </c>
      <c r="L254" s="59">
        <f t="shared" ca="1" si="28"/>
        <v>0</v>
      </c>
      <c r="M254" s="34">
        <v>45530</v>
      </c>
      <c r="N254" s="47">
        <f t="shared" ca="1" si="29"/>
        <v>5</v>
      </c>
      <c r="O254" s="75">
        <v>45530</v>
      </c>
      <c r="P254" s="75">
        <v>45530</v>
      </c>
      <c r="Q254" s="47">
        <f t="shared" ca="1" si="30"/>
        <v>0</v>
      </c>
      <c r="R254" s="34"/>
      <c r="S254" s="59" t="str">
        <f t="shared" ca="1" si="31"/>
        <v/>
      </c>
      <c r="T254" s="32"/>
      <c r="U254" s="33" t="str">
        <f t="shared" ca="1" si="32"/>
        <v/>
      </c>
      <c r="V254" s="34"/>
      <c r="W254" s="35"/>
      <c r="X254" s="36" t="str">
        <f t="shared" ca="1" si="26"/>
        <v>Overdue</v>
      </c>
      <c r="Y254" s="37"/>
      <c r="Z254" s="38" t="str">
        <f t="shared" si="27"/>
        <v/>
      </c>
    </row>
    <row r="255" spans="1:26" s="39" customFormat="1" ht="26.25">
      <c r="A255" s="30">
        <v>252</v>
      </c>
      <c r="B255" s="31"/>
      <c r="C255" s="31" t="s">
        <v>259</v>
      </c>
      <c r="D255" s="44" t="s">
        <v>54</v>
      </c>
      <c r="E255" s="72" t="str">
        <f>IFERROR(IF(INDEX(Sheet3!$B$2:$B$8, MATCH(D255, Sheet3!$A$2:$A$8, 0)) = 0, "", INDEX(Sheet3!$B$2:$B$8, MATCH(D255, Sheet3!$A$2:$A$8, 0))), "")</f>
        <v>Breakdown</v>
      </c>
      <c r="F255" s="31" t="s">
        <v>370</v>
      </c>
      <c r="G255" s="45" t="s">
        <v>965</v>
      </c>
      <c r="H255" s="63" t="str">
        <f>IFERROR(INDEX(Sheet3!$F$2:$F$114, MATCH(G255, Sheet3!$E$2:$E$114, 0)), "")</f>
        <v>WTP</v>
      </c>
      <c r="I255" s="32">
        <v>45532</v>
      </c>
      <c r="J255" s="33">
        <f t="shared" ca="1" si="25"/>
        <v>1</v>
      </c>
      <c r="K255" s="34">
        <v>45532</v>
      </c>
      <c r="L255" s="59">
        <f t="shared" ca="1" si="28"/>
        <v>0</v>
      </c>
      <c r="M255" s="34">
        <v>45533</v>
      </c>
      <c r="N255" s="47">
        <f t="shared" ca="1" si="29"/>
        <v>1</v>
      </c>
      <c r="O255" s="75">
        <v>45532</v>
      </c>
      <c r="P255" s="75">
        <v>45532</v>
      </c>
      <c r="Q255" s="47">
        <f t="shared" ca="1" si="30"/>
        <v>0</v>
      </c>
      <c r="R255" s="34">
        <v>45532</v>
      </c>
      <c r="S255" s="59">
        <f t="shared" ca="1" si="31"/>
        <v>0</v>
      </c>
      <c r="T255" s="32">
        <v>45532</v>
      </c>
      <c r="U255" s="33">
        <f t="shared" ca="1" si="32"/>
        <v>1</v>
      </c>
      <c r="V255" s="34">
        <v>45533</v>
      </c>
      <c r="W255" s="35">
        <v>0</v>
      </c>
      <c r="X255" s="36" t="str">
        <f t="shared" ca="1" si="26"/>
        <v>Completed</v>
      </c>
      <c r="Y255" s="37">
        <v>45533</v>
      </c>
      <c r="Z255" s="38">
        <f t="shared" si="27"/>
        <v>1</v>
      </c>
    </row>
    <row r="256" spans="1:26" s="39" customFormat="1" hidden="1">
      <c r="A256" s="30">
        <v>253</v>
      </c>
      <c r="B256" s="31" t="s">
        <v>1183</v>
      </c>
      <c r="C256" s="31" t="s">
        <v>310</v>
      </c>
      <c r="D256" s="44" t="s">
        <v>54</v>
      </c>
      <c r="E256" s="72" t="str">
        <f>IFERROR(IF(INDEX(Sheet3!$B$2:$B$8, MATCH(D256, Sheet3!$A$2:$A$8, 0)) = 0, "", INDEX(Sheet3!$B$2:$B$8, MATCH(D256, Sheet3!$A$2:$A$8, 0))), "")</f>
        <v>Breakdown</v>
      </c>
      <c r="F256" s="31" t="s">
        <v>962</v>
      </c>
      <c r="G256" s="45" t="s">
        <v>177</v>
      </c>
      <c r="H256" s="63" t="str">
        <f>IFERROR(INDEX(Sheet3!$F$2:$F$114, MATCH(G256, Sheet3!$E$2:$E$114, 0)), "")</f>
        <v>BUILDING</v>
      </c>
      <c r="I256" s="32">
        <v>45520</v>
      </c>
      <c r="J256" s="33">
        <f t="shared" ca="1" si="25"/>
        <v>216</v>
      </c>
      <c r="K256" s="34">
        <v>45520</v>
      </c>
      <c r="L256" s="59">
        <f t="shared" ca="1" si="28"/>
        <v>0</v>
      </c>
      <c r="M256" s="34">
        <v>45534</v>
      </c>
      <c r="N256" s="47">
        <f t="shared" ca="1" si="29"/>
        <v>14</v>
      </c>
      <c r="O256" s="75">
        <v>45534</v>
      </c>
      <c r="P256" s="75">
        <v>45534</v>
      </c>
      <c r="Q256" s="47">
        <f t="shared" ca="1" si="30"/>
        <v>0</v>
      </c>
      <c r="R256" s="34">
        <v>45534</v>
      </c>
      <c r="S256" s="59">
        <f t="shared" ca="1" si="31"/>
        <v>0</v>
      </c>
      <c r="T256" s="32">
        <v>45534</v>
      </c>
      <c r="U256" s="33">
        <f t="shared" ca="1" si="32"/>
        <v>202</v>
      </c>
      <c r="V256" s="34">
        <v>45534</v>
      </c>
      <c r="W256" s="35"/>
      <c r="X256" s="36" t="str">
        <f t="shared" ca="1" si="26"/>
        <v>Overdue</v>
      </c>
      <c r="Y256" s="37"/>
      <c r="Z256" s="38" t="str">
        <f t="shared" si="27"/>
        <v/>
      </c>
    </row>
    <row r="257" spans="1:26" s="39" customFormat="1" hidden="1">
      <c r="A257" s="30">
        <v>254</v>
      </c>
      <c r="B257" s="31" t="s">
        <v>1184</v>
      </c>
      <c r="C257" s="31" t="s">
        <v>99</v>
      </c>
      <c r="D257" s="44" t="s">
        <v>54</v>
      </c>
      <c r="E257" s="72" t="str">
        <f>IFERROR(IF(INDEX(Sheet3!$B$2:$B$8, MATCH(D257, Sheet3!$A$2:$A$8, 0)) = 0, "", INDEX(Sheet3!$B$2:$B$8, MATCH(D257, Sheet3!$A$2:$A$8, 0))), "")</f>
        <v>Breakdown</v>
      </c>
      <c r="F257" s="31" t="s">
        <v>253</v>
      </c>
      <c r="G257" s="45" t="s">
        <v>1185</v>
      </c>
      <c r="H257" s="63" t="str">
        <f>IFERROR(INDEX(Sheet3!$F$2:$F$114, MATCH(G257, Sheet3!$E$2:$E$114, 0)), "")</f>
        <v>WTP</v>
      </c>
      <c r="I257" s="32">
        <v>45531</v>
      </c>
      <c r="J257" s="33">
        <f t="shared" ca="1" si="25"/>
        <v>205</v>
      </c>
      <c r="K257" s="34">
        <v>45532</v>
      </c>
      <c r="L257" s="59">
        <f t="shared" ca="1" si="28"/>
        <v>1</v>
      </c>
      <c r="M257" s="34">
        <v>45554</v>
      </c>
      <c r="N257" s="47">
        <f t="shared" ca="1" si="29"/>
        <v>22</v>
      </c>
      <c r="O257" s="75">
        <v>45556</v>
      </c>
      <c r="P257" s="75">
        <v>45556</v>
      </c>
      <c r="Q257" s="47">
        <f t="shared" ca="1" si="30"/>
        <v>0</v>
      </c>
      <c r="R257" s="34">
        <v>45556</v>
      </c>
      <c r="S257" s="59">
        <f t="shared" ca="1" si="31"/>
        <v>0</v>
      </c>
      <c r="T257" s="32">
        <v>45556</v>
      </c>
      <c r="U257" s="33">
        <f t="shared" ca="1" si="32"/>
        <v>180</v>
      </c>
      <c r="V257" s="34"/>
      <c r="W257" s="35"/>
      <c r="X257" s="36" t="str">
        <f t="shared" ca="1" si="26"/>
        <v>Overdue</v>
      </c>
      <c r="Y257" s="37"/>
      <c r="Z257" s="38" t="str">
        <f t="shared" si="27"/>
        <v/>
      </c>
    </row>
    <row r="258" spans="1:26" s="39" customFormat="1" hidden="1">
      <c r="A258" s="30">
        <v>255</v>
      </c>
      <c r="B258" s="31" t="s">
        <v>1186</v>
      </c>
      <c r="C258" s="31" t="s">
        <v>263</v>
      </c>
      <c r="D258" s="44" t="s">
        <v>42</v>
      </c>
      <c r="E258" s="72" t="str">
        <f>IFERROR(IF(INDEX(Sheet3!$B$2:$B$8, MATCH(D258, Sheet3!$A$2:$A$8, 0)) = 0, "", INDEX(Sheet3!$B$2:$B$8, MATCH(D258, Sheet3!$A$2:$A$8, 0))), "")</f>
        <v>Corrective</v>
      </c>
      <c r="F258" s="31" t="s">
        <v>134</v>
      </c>
      <c r="G258" s="45" t="s">
        <v>135</v>
      </c>
      <c r="H258" s="63" t="str">
        <f>IFERROR(INDEX(Sheet3!$F$2:$F$114, MATCH(G258, Sheet3!$E$2:$E$114, 0)), "")</f>
        <v>HVAC</v>
      </c>
      <c r="I258" s="32">
        <v>45518</v>
      </c>
      <c r="J258" s="33">
        <f t="shared" ca="1" si="25"/>
        <v>218</v>
      </c>
      <c r="K258" s="34">
        <v>45518</v>
      </c>
      <c r="L258" s="59">
        <f t="shared" ca="1" si="28"/>
        <v>0</v>
      </c>
      <c r="M258" s="34">
        <v>45524</v>
      </c>
      <c r="N258" s="47">
        <f t="shared" ca="1" si="29"/>
        <v>6</v>
      </c>
      <c r="O258" s="75"/>
      <c r="P258" s="75"/>
      <c r="Q258" s="47" t="str">
        <f t="shared" ca="1" si="30"/>
        <v/>
      </c>
      <c r="R258" s="34"/>
      <c r="S258" s="59" t="str">
        <f t="shared" ca="1" si="31"/>
        <v/>
      </c>
      <c r="T258" s="32"/>
      <c r="U258" s="33" t="str">
        <f t="shared" ca="1" si="32"/>
        <v/>
      </c>
      <c r="V258" s="34"/>
      <c r="W258" s="35"/>
      <c r="X258" s="36" t="str">
        <f t="shared" ca="1" si="26"/>
        <v>Overdue</v>
      </c>
      <c r="Y258" s="37"/>
      <c r="Z258" s="38" t="str">
        <f t="shared" si="27"/>
        <v/>
      </c>
    </row>
    <row r="259" spans="1:26" s="39" customFormat="1" ht="26.25">
      <c r="A259" s="30">
        <v>256</v>
      </c>
      <c r="B259" s="31" t="s">
        <v>1187</v>
      </c>
      <c r="C259" s="31" t="s">
        <v>137</v>
      </c>
      <c r="D259" s="44" t="s">
        <v>54</v>
      </c>
      <c r="E259" s="72" t="str">
        <f>IFERROR(IF(INDEX(Sheet3!$B$2:$B$8, MATCH(D259, Sheet3!$A$2:$A$8, 0)) = 0, "", INDEX(Sheet3!$B$2:$B$8, MATCH(D259, Sheet3!$A$2:$A$8, 0))), "")</f>
        <v>Breakdown</v>
      </c>
      <c r="F259" s="31" t="s">
        <v>212</v>
      </c>
      <c r="G259" s="45" t="s">
        <v>84</v>
      </c>
      <c r="H259" s="63" t="str">
        <f>IFERROR(INDEX(Sheet3!$F$2:$F$114, MATCH(G259, Sheet3!$E$2:$E$114, 0)), "")</f>
        <v>OTHERS</v>
      </c>
      <c r="I259" s="32">
        <v>45532</v>
      </c>
      <c r="J259" s="33">
        <f t="shared" ca="1" si="25"/>
        <v>15</v>
      </c>
      <c r="K259" s="34">
        <v>45532</v>
      </c>
      <c r="L259" s="59">
        <f t="shared" ca="1" si="28"/>
        <v>0</v>
      </c>
      <c r="M259" s="34">
        <v>45541</v>
      </c>
      <c r="N259" s="47">
        <f t="shared" ca="1" si="29"/>
        <v>9</v>
      </c>
      <c r="O259" s="75">
        <v>45541</v>
      </c>
      <c r="P259" s="75">
        <v>45541</v>
      </c>
      <c r="Q259" s="47">
        <f t="shared" ca="1" si="30"/>
        <v>0</v>
      </c>
      <c r="R259" s="34">
        <v>45541</v>
      </c>
      <c r="S259" s="59">
        <f t="shared" ca="1" si="31"/>
        <v>0</v>
      </c>
      <c r="T259" s="32">
        <v>45541</v>
      </c>
      <c r="U259" s="33">
        <f t="shared" ca="1" si="32"/>
        <v>6</v>
      </c>
      <c r="V259" s="34"/>
      <c r="W259" s="35"/>
      <c r="X259" s="36" t="str">
        <f t="shared" ca="1" si="26"/>
        <v>Completed</v>
      </c>
      <c r="Y259" s="37">
        <v>45547</v>
      </c>
      <c r="Z259" s="38">
        <f t="shared" si="27"/>
        <v>0</v>
      </c>
    </row>
    <row r="260" spans="1:26" s="39" customFormat="1" hidden="1">
      <c r="A260" s="30">
        <v>257</v>
      </c>
      <c r="B260" s="31" t="s">
        <v>1188</v>
      </c>
      <c r="C260" s="31" t="s">
        <v>523</v>
      </c>
      <c r="D260" s="44" t="s">
        <v>476</v>
      </c>
      <c r="E260" s="72" t="str">
        <f>IFERROR(IF(INDEX(Sheet3!$B$2:$B$8, MATCH(D260, Sheet3!$A$2:$A$8, 0)) = 0, "", INDEX(Sheet3!$B$2:$B$8, MATCH(D260, Sheet3!$A$2:$A$8, 0))), "")</f>
        <v>Breakdown</v>
      </c>
      <c r="F260" s="31" t="s">
        <v>134</v>
      </c>
      <c r="G260" s="45" t="s">
        <v>135</v>
      </c>
      <c r="H260" s="63" t="str">
        <f>IFERROR(INDEX(Sheet3!$F$2:$F$114, MATCH(G260, Sheet3!$E$2:$E$114, 0)), "")</f>
        <v>HVAC</v>
      </c>
      <c r="I260" s="32">
        <v>45531</v>
      </c>
      <c r="J260" s="33">
        <f t="shared" ca="1" si="25"/>
        <v>205</v>
      </c>
      <c r="K260" s="34">
        <v>45531</v>
      </c>
      <c r="L260" s="59">
        <f t="shared" ca="1" si="28"/>
        <v>0</v>
      </c>
      <c r="M260" s="34">
        <v>45532</v>
      </c>
      <c r="N260" s="47">
        <f t="shared" ca="1" si="29"/>
        <v>1</v>
      </c>
      <c r="O260" s="75"/>
      <c r="P260" s="75"/>
      <c r="Q260" s="47" t="str">
        <f t="shared" ca="1" si="30"/>
        <v/>
      </c>
      <c r="R260" s="34"/>
      <c r="S260" s="59" t="str">
        <f t="shared" ca="1" si="31"/>
        <v/>
      </c>
      <c r="T260" s="32"/>
      <c r="U260" s="33" t="str">
        <f t="shared" ca="1" si="32"/>
        <v/>
      </c>
      <c r="V260" s="34"/>
      <c r="W260" s="35"/>
      <c r="X260" s="36" t="str">
        <f t="shared" ca="1" si="26"/>
        <v>Overdue</v>
      </c>
      <c r="Y260" s="37"/>
      <c r="Z260" s="38" t="str">
        <f t="shared" si="27"/>
        <v/>
      </c>
    </row>
    <row r="261" spans="1:26" s="39" customFormat="1" hidden="1">
      <c r="A261" s="30">
        <v>258</v>
      </c>
      <c r="B261" s="31" t="s">
        <v>1189</v>
      </c>
      <c r="C261" s="31" t="s">
        <v>129</v>
      </c>
      <c r="D261" s="44" t="s">
        <v>32</v>
      </c>
      <c r="E261" s="72" t="str">
        <f>IFERROR(IF(INDEX(Sheet3!$B$2:$B$8, MATCH(D261, Sheet3!$A$2:$A$8, 0)) = 0, "", INDEX(Sheet3!$B$2:$B$8, MATCH(D261, Sheet3!$A$2:$A$8, 0))), "")</f>
        <v>Breakdown</v>
      </c>
      <c r="F261" s="31" t="s">
        <v>672</v>
      </c>
      <c r="G261" s="45" t="s">
        <v>84</v>
      </c>
      <c r="H261" s="63" t="str">
        <f>IFERROR(INDEX(Sheet3!$F$2:$F$114, MATCH(G261, Sheet3!$E$2:$E$114, 0)), "")</f>
        <v>OTHERS</v>
      </c>
      <c r="I261" s="32">
        <v>45446</v>
      </c>
      <c r="J261" s="33">
        <f t="shared" ca="1" si="25"/>
        <v>290</v>
      </c>
      <c r="K261" s="34">
        <v>45446</v>
      </c>
      <c r="L261" s="59">
        <f t="shared" ca="1" si="28"/>
        <v>0</v>
      </c>
      <c r="M261" s="34"/>
      <c r="N261" s="47">
        <f t="shared" ca="1" si="29"/>
        <v>290</v>
      </c>
      <c r="O261" s="75"/>
      <c r="P261" s="75"/>
      <c r="Q261" s="47" t="str">
        <f t="shared" ca="1" si="30"/>
        <v/>
      </c>
      <c r="R261" s="34"/>
      <c r="S261" s="59" t="str">
        <f t="shared" ca="1" si="31"/>
        <v/>
      </c>
      <c r="T261" s="32"/>
      <c r="U261" s="33" t="str">
        <f t="shared" ca="1" si="32"/>
        <v/>
      </c>
      <c r="V261" s="34"/>
      <c r="W261" s="35"/>
      <c r="X261" s="36" t="str">
        <f t="shared" ca="1" si="26"/>
        <v>Overdue</v>
      </c>
      <c r="Y261" s="37"/>
      <c r="Z261" s="38" t="str">
        <f t="shared" si="27"/>
        <v/>
      </c>
    </row>
    <row r="262" spans="1:26" s="39" customFormat="1" hidden="1">
      <c r="A262" s="30">
        <v>259</v>
      </c>
      <c r="B262" s="31" t="s">
        <v>719</v>
      </c>
      <c r="C262" s="31" t="s">
        <v>363</v>
      </c>
      <c r="D262" s="44" t="s">
        <v>54</v>
      </c>
      <c r="E262" s="72" t="str">
        <f>IFERROR(IF(INDEX(Sheet3!$B$2:$B$8, MATCH(D262, Sheet3!$A$2:$A$8, 0)) = 0, "", INDEX(Sheet3!$B$2:$B$8, MATCH(D262, Sheet3!$A$2:$A$8, 0))), "")</f>
        <v>Breakdown</v>
      </c>
      <c r="F262" s="31" t="s">
        <v>314</v>
      </c>
      <c r="G262" s="45" t="s">
        <v>167</v>
      </c>
      <c r="H262" s="63" t="str">
        <f>IFERROR(INDEX(Sheet3!$F$2:$F$114, MATCH(G262, Sheet3!$E$2:$E$114, 0)), "")</f>
        <v>BUILDING</v>
      </c>
      <c r="I262" s="32">
        <v>45480</v>
      </c>
      <c r="J262" s="33">
        <f t="shared" ref="J262:J325" ca="1" si="33">IF(I262="","",IF(Y262&lt;&gt;"",Y262-I262,TODAY()-I262))</f>
        <v>256</v>
      </c>
      <c r="K262" s="34">
        <v>45481</v>
      </c>
      <c r="L262" s="59">
        <f t="shared" ca="1" si="28"/>
        <v>1</v>
      </c>
      <c r="M262" s="34">
        <v>45497</v>
      </c>
      <c r="N262" s="47">
        <f t="shared" ca="1" si="29"/>
        <v>16</v>
      </c>
      <c r="O262" s="75">
        <v>45497</v>
      </c>
      <c r="P262" s="75">
        <v>45518</v>
      </c>
      <c r="Q262" s="47">
        <f t="shared" ca="1" si="30"/>
        <v>21</v>
      </c>
      <c r="R262" s="34">
        <v>45519</v>
      </c>
      <c r="S262" s="59">
        <f t="shared" ca="1" si="31"/>
        <v>0</v>
      </c>
      <c r="T262" s="32">
        <v>45519</v>
      </c>
      <c r="U262" s="33">
        <f t="shared" ca="1" si="32"/>
        <v>217</v>
      </c>
      <c r="V262" s="34">
        <v>45530</v>
      </c>
      <c r="W262" s="35">
        <v>367166.25</v>
      </c>
      <c r="X262" s="36" t="str">
        <f t="shared" ref="X262:X325" ca="1" si="34">IF(I262="","",IF(Y262&lt;&gt;"","Completed",IF(TODAY()&lt;V262,"Planned",IF(TODAY()=V262,"Due","Overdue"))))</f>
        <v>Overdue</v>
      </c>
      <c r="Y262" s="37"/>
      <c r="Z262" s="38" t="str">
        <f t="shared" ref="Z262:Z325" si="35">IF(Y262="","",IF(Y262&lt;=V262,1,0))</f>
        <v/>
      </c>
    </row>
    <row r="263" spans="1:26" s="39" customFormat="1" hidden="1">
      <c r="A263" s="30">
        <v>260</v>
      </c>
      <c r="B263" s="31" t="s">
        <v>1190</v>
      </c>
      <c r="C263" s="31" t="s">
        <v>165</v>
      </c>
      <c r="D263" s="44" t="s">
        <v>42</v>
      </c>
      <c r="E263" s="72" t="str">
        <f>IFERROR(IF(INDEX(Sheet3!$B$2:$B$8, MATCH(D263, Sheet3!$A$2:$A$8, 0)) = 0, "", INDEX(Sheet3!$B$2:$B$8, MATCH(D263, Sheet3!$A$2:$A$8, 0))), "")</f>
        <v>Corrective</v>
      </c>
      <c r="F263" s="31" t="s">
        <v>51</v>
      </c>
      <c r="G263" s="45" t="s">
        <v>84</v>
      </c>
      <c r="H263" s="63" t="str">
        <f>IFERROR(INDEX(Sheet3!$F$2:$F$114, MATCH(G263, Sheet3!$E$2:$E$114, 0)), "")</f>
        <v>OTHERS</v>
      </c>
      <c r="I263" s="32">
        <v>45532</v>
      </c>
      <c r="J263" s="33">
        <f t="shared" ca="1" si="33"/>
        <v>204</v>
      </c>
      <c r="K263" s="34">
        <v>45532</v>
      </c>
      <c r="L263" s="59">
        <f t="shared" ref="L263:L326" ca="1" si="36">IF(K263&lt;&gt;"",K263-I263,IF(I263="","",TODAY()-I263))</f>
        <v>0</v>
      </c>
      <c r="M263" s="34"/>
      <c r="N263" s="47">
        <f t="shared" ref="N263:N326" ca="1" si="37">IF(M263&lt;&gt;"",M263-K263,IF(K263="","",TODAY()-K263))</f>
        <v>204</v>
      </c>
      <c r="O263" s="75"/>
      <c r="P263" s="75"/>
      <c r="Q263" s="47" t="str">
        <f t="shared" ref="Q263:Q326" ca="1" si="38">IF(P263&lt;&gt;"",P263-O263,IF(O263="","",TODAY()-O263))</f>
        <v/>
      </c>
      <c r="R263" s="34"/>
      <c r="S263" s="59" t="str">
        <f t="shared" ref="S263:S326" ca="1" si="39">IF(T263&lt;&gt;"",T263-R263,IF(R263="","",TODAY()-R263))</f>
        <v/>
      </c>
      <c r="T263" s="32"/>
      <c r="U263" s="33" t="str">
        <f t="shared" ca="1" si="32"/>
        <v/>
      </c>
      <c r="V263" s="34"/>
      <c r="W263" s="35"/>
      <c r="X263" s="36" t="str">
        <f t="shared" ca="1" si="34"/>
        <v>Overdue</v>
      </c>
      <c r="Y263" s="37"/>
      <c r="Z263" s="38" t="str">
        <f t="shared" si="35"/>
        <v/>
      </c>
    </row>
    <row r="264" spans="1:26" s="39" customFormat="1" ht="28.5">
      <c r="A264" s="30">
        <v>261</v>
      </c>
      <c r="B264" s="31" t="s">
        <v>1191</v>
      </c>
      <c r="C264" s="31" t="s">
        <v>642</v>
      </c>
      <c r="D264" s="44" t="s">
        <v>67</v>
      </c>
      <c r="E264" s="72" t="str">
        <f>IFERROR(IF(INDEX(Sheet3!$B$2:$B$8, MATCH(D264, Sheet3!$A$2:$A$8, 0)) = 0, "", INDEX(Sheet3!$B$2:$B$8, MATCH(D264, Sheet3!$A$2:$A$8, 0))), "")</f>
        <v>Breakdown</v>
      </c>
      <c r="F264" s="31" t="s">
        <v>608</v>
      </c>
      <c r="G264" s="45" t="s">
        <v>594</v>
      </c>
      <c r="H264" s="63" t="str">
        <f>IFERROR(INDEX(Sheet3!$F$2:$F$114, MATCH(G264, Sheet3!$E$2:$E$114, 0)), "")</f>
        <v>ELECTRICAL</v>
      </c>
      <c r="I264" s="32">
        <v>45528</v>
      </c>
      <c r="J264" s="33">
        <f t="shared" ca="1" si="33"/>
        <v>9</v>
      </c>
      <c r="K264" s="34">
        <v>45528</v>
      </c>
      <c r="L264" s="59">
        <f t="shared" ca="1" si="36"/>
        <v>0</v>
      </c>
      <c r="M264" s="34">
        <v>45530</v>
      </c>
      <c r="N264" s="47">
        <f t="shared" ca="1" si="37"/>
        <v>2</v>
      </c>
      <c r="O264" s="75">
        <v>45530</v>
      </c>
      <c r="P264" s="75">
        <v>45533</v>
      </c>
      <c r="Q264" s="47">
        <f t="shared" ca="1" si="38"/>
        <v>3</v>
      </c>
      <c r="R264" s="34">
        <v>45533</v>
      </c>
      <c r="S264" s="59">
        <f t="shared" ca="1" si="39"/>
        <v>0</v>
      </c>
      <c r="T264" s="32">
        <v>45533</v>
      </c>
      <c r="U264" s="33">
        <f t="shared" ca="1" si="32"/>
        <v>4</v>
      </c>
      <c r="V264" s="34"/>
      <c r="W264" s="35">
        <v>550000</v>
      </c>
      <c r="X264" s="36" t="str">
        <f t="shared" ca="1" si="34"/>
        <v>Completed</v>
      </c>
      <c r="Y264" s="37">
        <v>45537</v>
      </c>
      <c r="Z264" s="38">
        <f t="shared" si="35"/>
        <v>0</v>
      </c>
    </row>
    <row r="265" spans="1:26" s="39" customFormat="1" hidden="1">
      <c r="A265" s="30">
        <v>262</v>
      </c>
      <c r="B265" s="31" t="s">
        <v>1192</v>
      </c>
      <c r="C265" s="31" t="s">
        <v>714</v>
      </c>
      <c r="D265" s="44" t="s">
        <v>42</v>
      </c>
      <c r="E265" s="72" t="str">
        <f>IFERROR(IF(INDEX(Sheet3!$B$2:$B$8, MATCH(D265, Sheet3!$A$2:$A$8, 0)) = 0, "", INDEX(Sheet3!$B$2:$B$8, MATCH(D265, Sheet3!$A$2:$A$8, 0))), "")</f>
        <v>Corrective</v>
      </c>
      <c r="F265" s="31" t="s">
        <v>333</v>
      </c>
      <c r="G265" s="45" t="s">
        <v>61</v>
      </c>
      <c r="H265" s="63" t="str">
        <f>IFERROR(INDEX(Sheet3!$F$2:$F$114, MATCH(G265, Sheet3!$E$2:$E$114, 0)), "")</f>
        <v>HVAC</v>
      </c>
      <c r="I265" s="32">
        <v>45528</v>
      </c>
      <c r="J265" s="33">
        <f t="shared" ca="1" si="33"/>
        <v>208</v>
      </c>
      <c r="K265" s="34">
        <v>45528</v>
      </c>
      <c r="L265" s="59">
        <f t="shared" ca="1" si="36"/>
        <v>0</v>
      </c>
      <c r="M265" s="34"/>
      <c r="N265" s="47">
        <f t="shared" ca="1" si="37"/>
        <v>208</v>
      </c>
      <c r="O265" s="75"/>
      <c r="P265" s="75"/>
      <c r="Q265" s="47" t="str">
        <f t="shared" ca="1" si="38"/>
        <v/>
      </c>
      <c r="R265" s="34"/>
      <c r="S265" s="59" t="str">
        <f t="shared" ca="1" si="39"/>
        <v/>
      </c>
      <c r="T265" s="32"/>
      <c r="U265" s="33" t="str">
        <f t="shared" ca="1" si="32"/>
        <v/>
      </c>
      <c r="V265" s="34"/>
      <c r="W265" s="35"/>
      <c r="X265" s="36" t="str">
        <f t="shared" ca="1" si="34"/>
        <v>Overdue</v>
      </c>
      <c r="Y265" s="37"/>
      <c r="Z265" s="38" t="str">
        <f t="shared" si="35"/>
        <v/>
      </c>
    </row>
    <row r="266" spans="1:26" s="39" customFormat="1" ht="28.5">
      <c r="A266" s="30">
        <v>263</v>
      </c>
      <c r="B266" s="31" t="s">
        <v>1193</v>
      </c>
      <c r="C266" s="31" t="s">
        <v>53</v>
      </c>
      <c r="D266" s="44" t="s">
        <v>67</v>
      </c>
      <c r="E266" s="72" t="str">
        <f>IFERROR(IF(INDEX(Sheet3!$B$2:$B$8, MATCH(D266, Sheet3!$A$2:$A$8, 0)) = 0, "", INDEX(Sheet3!$B$2:$B$8, MATCH(D266, Sheet3!$A$2:$A$8, 0))), "")</f>
        <v>Breakdown</v>
      </c>
      <c r="F266" s="31" t="s">
        <v>1194</v>
      </c>
      <c r="G266" s="45" t="s">
        <v>638</v>
      </c>
      <c r="H266" s="63" t="str">
        <f>IFERROR(INDEX(Sheet3!$F$2:$F$114, MATCH(G266, Sheet3!$E$2:$E$114, 0)), "")</f>
        <v>ELECTRICAL</v>
      </c>
      <c r="I266" s="32">
        <v>45534</v>
      </c>
      <c r="J266" s="33">
        <f t="shared" ca="1" si="33"/>
        <v>18</v>
      </c>
      <c r="K266" s="34">
        <v>45534</v>
      </c>
      <c r="L266" s="59">
        <f t="shared" ca="1" si="36"/>
        <v>0</v>
      </c>
      <c r="M266" s="34">
        <v>45545</v>
      </c>
      <c r="N266" s="47">
        <f t="shared" ca="1" si="37"/>
        <v>11</v>
      </c>
      <c r="O266" s="75">
        <v>45545</v>
      </c>
      <c r="P266" s="75">
        <v>45545</v>
      </c>
      <c r="Q266" s="47">
        <f t="shared" ca="1" si="38"/>
        <v>0</v>
      </c>
      <c r="R266" s="34">
        <v>45545</v>
      </c>
      <c r="S266" s="59">
        <f t="shared" ca="1" si="39"/>
        <v>7</v>
      </c>
      <c r="T266" s="32">
        <v>45552</v>
      </c>
      <c r="U266" s="33">
        <f t="shared" ref="U266:U329" ca="1" si="40">IF(T266="","",IF(Y266&lt;&gt;"",Y266-T266,TODAY()-T266))</f>
        <v>0</v>
      </c>
      <c r="V266" s="34"/>
      <c r="W266" s="35">
        <v>58500</v>
      </c>
      <c r="X266" s="36" t="str">
        <f t="shared" ca="1" si="34"/>
        <v>Completed</v>
      </c>
      <c r="Y266" s="37">
        <v>45552</v>
      </c>
      <c r="Z266" s="38">
        <f t="shared" si="35"/>
        <v>0</v>
      </c>
    </row>
    <row r="267" spans="1:26" s="39" customFormat="1" hidden="1">
      <c r="A267" s="30">
        <v>264</v>
      </c>
      <c r="B267" s="31" t="s">
        <v>1195</v>
      </c>
      <c r="C267" s="31" t="s">
        <v>487</v>
      </c>
      <c r="D267" s="44" t="s">
        <v>32</v>
      </c>
      <c r="E267" s="72" t="str">
        <f>IFERROR(IF(INDEX(Sheet3!$B$2:$B$8, MATCH(D267, Sheet3!$A$2:$A$8, 0)) = 0, "", INDEX(Sheet3!$B$2:$B$8, MATCH(D267, Sheet3!$A$2:$A$8, 0))), "")</f>
        <v>Breakdown</v>
      </c>
      <c r="F267" s="31" t="s">
        <v>314</v>
      </c>
      <c r="G267" s="45" t="s">
        <v>84</v>
      </c>
      <c r="H267" s="63" t="str">
        <f>IFERROR(INDEX(Sheet3!$F$2:$F$114, MATCH(G267, Sheet3!$E$2:$E$114, 0)), "")</f>
        <v>OTHERS</v>
      </c>
      <c r="I267" s="32">
        <v>45524</v>
      </c>
      <c r="J267" s="33">
        <f t="shared" ca="1" si="33"/>
        <v>212</v>
      </c>
      <c r="K267" s="34">
        <v>45524</v>
      </c>
      <c r="L267" s="59">
        <f t="shared" ca="1" si="36"/>
        <v>0</v>
      </c>
      <c r="M267" s="34"/>
      <c r="N267" s="47">
        <f t="shared" ca="1" si="37"/>
        <v>212</v>
      </c>
      <c r="O267" s="75"/>
      <c r="P267" s="75"/>
      <c r="Q267" s="47" t="str">
        <f t="shared" ca="1" si="38"/>
        <v/>
      </c>
      <c r="R267" s="34"/>
      <c r="S267" s="59" t="str">
        <f t="shared" ca="1" si="39"/>
        <v/>
      </c>
      <c r="T267" s="32"/>
      <c r="U267" s="33" t="str">
        <f t="shared" ca="1" si="40"/>
        <v/>
      </c>
      <c r="V267" s="34"/>
      <c r="W267" s="35"/>
      <c r="X267" s="36" t="str">
        <f t="shared" ca="1" si="34"/>
        <v>Overdue</v>
      </c>
      <c r="Y267" s="37"/>
      <c r="Z267" s="38" t="str">
        <f t="shared" si="35"/>
        <v/>
      </c>
    </row>
    <row r="268" spans="1:26" s="39" customFormat="1" hidden="1">
      <c r="A268" s="30">
        <v>265</v>
      </c>
      <c r="B268" s="31" t="s">
        <v>1196</v>
      </c>
      <c r="C268" s="31" t="s">
        <v>610</v>
      </c>
      <c r="D268" s="44" t="s">
        <v>67</v>
      </c>
      <c r="E268" s="72" t="str">
        <f>IFERROR(IF(INDEX(Sheet3!$B$2:$B$8, MATCH(D268, Sheet3!$A$2:$A$8, 0)) = 0, "", INDEX(Sheet3!$B$2:$B$8, MATCH(D268, Sheet3!$A$2:$A$8, 0))), "")</f>
        <v>Breakdown</v>
      </c>
      <c r="F268" s="31" t="s">
        <v>1197</v>
      </c>
      <c r="G268" s="45" t="s">
        <v>371</v>
      </c>
      <c r="H268" s="63" t="str">
        <f>IFERROR(INDEX(Sheet3!$F$2:$F$114, MATCH(G268, Sheet3!$E$2:$E$114, 0)), "")</f>
        <v>WTP</v>
      </c>
      <c r="I268" s="32">
        <v>45533</v>
      </c>
      <c r="J268" s="33">
        <f t="shared" ca="1" si="33"/>
        <v>203</v>
      </c>
      <c r="K268" s="34">
        <v>45533</v>
      </c>
      <c r="L268" s="59">
        <f t="shared" ca="1" si="36"/>
        <v>0</v>
      </c>
      <c r="M268" s="34"/>
      <c r="N268" s="47">
        <f t="shared" ca="1" si="37"/>
        <v>203</v>
      </c>
      <c r="O268" s="75"/>
      <c r="P268" s="75"/>
      <c r="Q268" s="47" t="str">
        <f t="shared" ca="1" si="38"/>
        <v/>
      </c>
      <c r="R268" s="34"/>
      <c r="S268" s="59" t="str">
        <f t="shared" ca="1" si="39"/>
        <v/>
      </c>
      <c r="T268" s="32"/>
      <c r="U268" s="33" t="str">
        <f t="shared" ca="1" si="40"/>
        <v/>
      </c>
      <c r="V268" s="34"/>
      <c r="W268" s="35"/>
      <c r="X268" s="36" t="str">
        <f t="shared" ca="1" si="34"/>
        <v>Overdue</v>
      </c>
      <c r="Y268" s="37"/>
      <c r="Z268" s="38" t="str">
        <f t="shared" si="35"/>
        <v/>
      </c>
    </row>
    <row r="269" spans="1:26" s="39" customFormat="1" hidden="1">
      <c r="A269" s="30">
        <v>266</v>
      </c>
      <c r="B269" s="31" t="s">
        <v>1198</v>
      </c>
      <c r="C269" s="31" t="s">
        <v>31</v>
      </c>
      <c r="D269" s="44" t="s">
        <v>32</v>
      </c>
      <c r="E269" s="72" t="str">
        <f>IFERROR(IF(INDEX(Sheet3!$B$2:$B$8, MATCH(D269, Sheet3!$A$2:$A$8, 0)) = 0, "", INDEX(Sheet3!$B$2:$B$8, MATCH(D269, Sheet3!$A$2:$A$8, 0))), "")</f>
        <v>Breakdown</v>
      </c>
      <c r="F269" s="31" t="s">
        <v>386</v>
      </c>
      <c r="G269" s="45" t="s">
        <v>84</v>
      </c>
      <c r="H269" s="63" t="str">
        <f>IFERROR(INDEX(Sheet3!$F$2:$F$114, MATCH(G269, Sheet3!$E$2:$E$114, 0)), "")</f>
        <v>OTHERS</v>
      </c>
      <c r="I269" s="32">
        <v>45532</v>
      </c>
      <c r="J269" s="33">
        <f t="shared" ca="1" si="33"/>
        <v>204</v>
      </c>
      <c r="K269" s="34">
        <v>45532</v>
      </c>
      <c r="L269" s="59">
        <f t="shared" ca="1" si="36"/>
        <v>0</v>
      </c>
      <c r="M269" s="34">
        <v>45548</v>
      </c>
      <c r="N269" s="47">
        <f t="shared" ca="1" si="37"/>
        <v>16</v>
      </c>
      <c r="O269" s="75">
        <v>45548</v>
      </c>
      <c r="P269" s="75">
        <v>45555</v>
      </c>
      <c r="Q269" s="47">
        <f t="shared" ca="1" si="38"/>
        <v>7</v>
      </c>
      <c r="R269" s="34">
        <v>45555</v>
      </c>
      <c r="S269" s="59">
        <f t="shared" ca="1" si="39"/>
        <v>181</v>
      </c>
      <c r="T269" s="32"/>
      <c r="U269" s="33" t="str">
        <f t="shared" ca="1" si="40"/>
        <v/>
      </c>
      <c r="V269" s="34"/>
      <c r="W269" s="35">
        <v>190000</v>
      </c>
      <c r="X269" s="36" t="str">
        <f t="shared" ca="1" si="34"/>
        <v>Overdue</v>
      </c>
      <c r="Y269" s="37"/>
      <c r="Z269" s="38" t="str">
        <f t="shared" si="35"/>
        <v/>
      </c>
    </row>
    <row r="270" spans="1:26" s="39" customFormat="1" hidden="1">
      <c r="A270" s="30">
        <v>267</v>
      </c>
      <c r="B270" s="31" t="s">
        <v>1199</v>
      </c>
      <c r="C270" s="31" t="s">
        <v>669</v>
      </c>
      <c r="D270" s="44" t="s">
        <v>32</v>
      </c>
      <c r="E270" s="72" t="str">
        <f>IFERROR(IF(INDEX(Sheet3!$B$2:$B$8, MATCH(D270, Sheet3!$A$2:$A$8, 0)) = 0, "", INDEX(Sheet3!$B$2:$B$8, MATCH(D270, Sheet3!$A$2:$A$8, 0))), "")</f>
        <v>Breakdown</v>
      </c>
      <c r="F270" s="31" t="s">
        <v>631</v>
      </c>
      <c r="G270" s="45" t="s">
        <v>84</v>
      </c>
      <c r="H270" s="63" t="str">
        <f>IFERROR(INDEX(Sheet3!$F$2:$F$114, MATCH(G270, Sheet3!$E$2:$E$114, 0)), "")</f>
        <v>OTHERS</v>
      </c>
      <c r="I270" s="32">
        <v>45532</v>
      </c>
      <c r="J270" s="33">
        <f t="shared" ca="1" si="33"/>
        <v>204</v>
      </c>
      <c r="K270" s="34">
        <v>45533</v>
      </c>
      <c r="L270" s="59">
        <f t="shared" ca="1" si="36"/>
        <v>1</v>
      </c>
      <c r="M270" s="34">
        <v>45554</v>
      </c>
      <c r="N270" s="47">
        <f t="shared" ca="1" si="37"/>
        <v>21</v>
      </c>
      <c r="O270" s="75">
        <v>45554</v>
      </c>
      <c r="P270" s="75">
        <v>45555</v>
      </c>
      <c r="Q270" s="47">
        <f t="shared" ca="1" si="38"/>
        <v>1</v>
      </c>
      <c r="R270" s="34">
        <v>45555</v>
      </c>
      <c r="S270" s="59">
        <f t="shared" ca="1" si="39"/>
        <v>181</v>
      </c>
      <c r="T270" s="32"/>
      <c r="U270" s="33" t="str">
        <f t="shared" ca="1" si="40"/>
        <v/>
      </c>
      <c r="V270" s="34"/>
      <c r="W270" s="35">
        <v>700000</v>
      </c>
      <c r="X270" s="36" t="str">
        <f t="shared" ca="1" si="34"/>
        <v>Overdue</v>
      </c>
      <c r="Y270" s="37"/>
      <c r="Z270" s="38" t="str">
        <f t="shared" si="35"/>
        <v/>
      </c>
    </row>
    <row r="271" spans="1:26" s="39" customFormat="1" hidden="1">
      <c r="A271" s="30">
        <v>268</v>
      </c>
      <c r="B271" s="31" t="s">
        <v>1200</v>
      </c>
      <c r="C271" s="31" t="s">
        <v>605</v>
      </c>
      <c r="D271" s="44" t="s">
        <v>32</v>
      </c>
      <c r="E271" s="72" t="str">
        <f>IFERROR(IF(INDEX(Sheet3!$B$2:$B$8, MATCH(D271, Sheet3!$A$2:$A$8, 0)) = 0, "", INDEX(Sheet3!$B$2:$B$8, MATCH(D271, Sheet3!$A$2:$A$8, 0))), "")</f>
        <v>Breakdown</v>
      </c>
      <c r="F271" s="31" t="s">
        <v>386</v>
      </c>
      <c r="G271" s="45" t="s">
        <v>48</v>
      </c>
      <c r="H271" s="63" t="str">
        <f>IFERROR(INDEX(Sheet3!$F$2:$F$114, MATCH(G271, Sheet3!$E$2:$E$114, 0)), "")</f>
        <v>BUILDING</v>
      </c>
      <c r="I271" s="32">
        <v>45527</v>
      </c>
      <c r="J271" s="33">
        <f t="shared" ca="1" si="33"/>
        <v>209</v>
      </c>
      <c r="K271" s="34">
        <v>45527</v>
      </c>
      <c r="L271" s="59">
        <f t="shared" ca="1" si="36"/>
        <v>0</v>
      </c>
      <c r="M271" s="34">
        <v>45545</v>
      </c>
      <c r="N271" s="47">
        <f t="shared" ca="1" si="37"/>
        <v>18</v>
      </c>
      <c r="O271" s="75">
        <v>45546</v>
      </c>
      <c r="P271" s="75">
        <v>45555</v>
      </c>
      <c r="Q271" s="47">
        <f t="shared" ca="1" si="38"/>
        <v>9</v>
      </c>
      <c r="R271" s="34"/>
      <c r="S271" s="59" t="str">
        <f t="shared" ca="1" si="39"/>
        <v/>
      </c>
      <c r="T271" s="32"/>
      <c r="U271" s="33" t="str">
        <f t="shared" ca="1" si="40"/>
        <v/>
      </c>
      <c r="V271" s="34"/>
      <c r="W271" s="35">
        <v>270000</v>
      </c>
      <c r="X271" s="36" t="str">
        <f t="shared" ca="1" si="34"/>
        <v>Overdue</v>
      </c>
      <c r="Y271" s="37"/>
      <c r="Z271" s="38" t="str">
        <f t="shared" si="35"/>
        <v/>
      </c>
    </row>
    <row r="272" spans="1:26" s="39" customFormat="1" hidden="1">
      <c r="A272" s="30">
        <v>269</v>
      </c>
      <c r="B272" s="31" t="s">
        <v>1201</v>
      </c>
      <c r="C272" s="31" t="s">
        <v>605</v>
      </c>
      <c r="D272" s="44" t="s">
        <v>32</v>
      </c>
      <c r="E272" s="72" t="str">
        <f>IFERROR(IF(INDEX(Sheet3!$B$2:$B$8, MATCH(D272, Sheet3!$A$2:$A$8, 0)) = 0, "", INDEX(Sheet3!$B$2:$B$8, MATCH(D272, Sheet3!$A$2:$A$8, 0))), "")</f>
        <v>Breakdown</v>
      </c>
      <c r="F272" s="31" t="s">
        <v>51</v>
      </c>
      <c r="G272" s="45" t="s">
        <v>84</v>
      </c>
      <c r="H272" s="63" t="str">
        <f>IFERROR(INDEX(Sheet3!$F$2:$F$114, MATCH(G272, Sheet3!$E$2:$E$114, 0)), "")</f>
        <v>OTHERS</v>
      </c>
      <c r="I272" s="32">
        <v>45527</v>
      </c>
      <c r="J272" s="33">
        <f t="shared" ca="1" si="33"/>
        <v>209</v>
      </c>
      <c r="K272" s="34">
        <v>45527</v>
      </c>
      <c r="L272" s="59">
        <f t="shared" ca="1" si="36"/>
        <v>0</v>
      </c>
      <c r="M272" s="34">
        <v>45545</v>
      </c>
      <c r="N272" s="47">
        <f t="shared" ca="1" si="37"/>
        <v>18</v>
      </c>
      <c r="O272" s="75">
        <v>45546</v>
      </c>
      <c r="P272" s="75">
        <v>45555</v>
      </c>
      <c r="Q272" s="47">
        <f t="shared" ca="1" si="38"/>
        <v>9</v>
      </c>
      <c r="R272" s="34"/>
      <c r="S272" s="59" t="str">
        <f t="shared" ca="1" si="39"/>
        <v/>
      </c>
      <c r="T272" s="32"/>
      <c r="U272" s="33" t="str">
        <f t="shared" ca="1" si="40"/>
        <v/>
      </c>
      <c r="V272" s="34"/>
      <c r="W272" s="35">
        <v>120000</v>
      </c>
      <c r="X272" s="36" t="str">
        <f t="shared" ca="1" si="34"/>
        <v>Overdue</v>
      </c>
      <c r="Y272" s="37"/>
      <c r="Z272" s="38" t="str">
        <f t="shared" si="35"/>
        <v/>
      </c>
    </row>
    <row r="273" spans="1:26" s="39" customFormat="1" hidden="1">
      <c r="A273" s="30">
        <v>270</v>
      </c>
      <c r="B273" s="31" t="s">
        <v>1202</v>
      </c>
      <c r="C273" s="31" t="s">
        <v>605</v>
      </c>
      <c r="D273" s="44" t="s">
        <v>32</v>
      </c>
      <c r="E273" s="72" t="str">
        <f>IFERROR(IF(INDEX(Sheet3!$B$2:$B$8, MATCH(D273, Sheet3!$A$2:$A$8, 0)) = 0, "", INDEX(Sheet3!$B$2:$B$8, MATCH(D273, Sheet3!$A$2:$A$8, 0))), "")</f>
        <v>Breakdown</v>
      </c>
      <c r="F273" s="31" t="s">
        <v>386</v>
      </c>
      <c r="G273" s="45" t="s">
        <v>38</v>
      </c>
      <c r="H273" s="63" t="str">
        <f>IFERROR(INDEX(Sheet3!$F$2:$F$114, MATCH(G273, Sheet3!$E$2:$E$114, 0)), "")</f>
        <v>BUILDING</v>
      </c>
      <c r="I273" s="32">
        <v>45527</v>
      </c>
      <c r="J273" s="33">
        <f t="shared" ca="1" si="33"/>
        <v>209</v>
      </c>
      <c r="K273" s="34">
        <v>45527</v>
      </c>
      <c r="L273" s="59">
        <f t="shared" ca="1" si="36"/>
        <v>0</v>
      </c>
      <c r="M273" s="34">
        <v>45545</v>
      </c>
      <c r="N273" s="47">
        <f t="shared" ca="1" si="37"/>
        <v>18</v>
      </c>
      <c r="O273" s="75">
        <v>45546</v>
      </c>
      <c r="P273" s="75">
        <v>45555</v>
      </c>
      <c r="Q273" s="47">
        <f t="shared" ca="1" si="38"/>
        <v>9</v>
      </c>
      <c r="R273" s="34"/>
      <c r="S273" s="59" t="str">
        <f t="shared" ca="1" si="39"/>
        <v/>
      </c>
      <c r="T273" s="32"/>
      <c r="U273" s="33" t="str">
        <f t="shared" ca="1" si="40"/>
        <v/>
      </c>
      <c r="V273" s="34"/>
      <c r="W273" s="35">
        <v>225000</v>
      </c>
      <c r="X273" s="36" t="str">
        <f t="shared" ca="1" si="34"/>
        <v>Overdue</v>
      </c>
      <c r="Y273" s="37"/>
      <c r="Z273" s="38" t="str">
        <f t="shared" si="35"/>
        <v/>
      </c>
    </row>
    <row r="274" spans="1:26" s="39" customFormat="1" hidden="1">
      <c r="A274" s="30">
        <v>271</v>
      </c>
      <c r="B274" s="31" t="s">
        <v>1203</v>
      </c>
      <c r="C274" s="31" t="s">
        <v>320</v>
      </c>
      <c r="D274" s="44" t="s">
        <v>32</v>
      </c>
      <c r="E274" s="72" t="str">
        <f>IFERROR(IF(INDEX(Sheet3!$B$2:$B$8, MATCH(D274, Sheet3!$A$2:$A$8, 0)) = 0, "", INDEX(Sheet3!$B$2:$B$8, MATCH(D274, Sheet3!$A$2:$A$8, 0))), "")</f>
        <v>Breakdown</v>
      </c>
      <c r="F274" s="31" t="s">
        <v>386</v>
      </c>
      <c r="G274" s="45" t="s">
        <v>84</v>
      </c>
      <c r="H274" s="63" t="str">
        <f>IFERROR(INDEX(Sheet3!$F$2:$F$114, MATCH(G274, Sheet3!$E$2:$E$114, 0)), "")</f>
        <v>OTHERS</v>
      </c>
      <c r="I274" s="32">
        <v>45528</v>
      </c>
      <c r="J274" s="33">
        <f t="shared" ca="1" si="33"/>
        <v>208</v>
      </c>
      <c r="K274" s="34">
        <v>45528</v>
      </c>
      <c r="L274" s="59">
        <f t="shared" ca="1" si="36"/>
        <v>0</v>
      </c>
      <c r="M274" s="34">
        <v>45548</v>
      </c>
      <c r="N274" s="47">
        <f t="shared" ca="1" si="37"/>
        <v>20</v>
      </c>
      <c r="O274" s="75">
        <v>45548</v>
      </c>
      <c r="P274" s="75">
        <v>45555</v>
      </c>
      <c r="Q274" s="47">
        <f t="shared" ca="1" si="38"/>
        <v>7</v>
      </c>
      <c r="R274" s="34"/>
      <c r="S274" s="59" t="str">
        <f t="shared" ca="1" si="39"/>
        <v/>
      </c>
      <c r="T274" s="32"/>
      <c r="U274" s="33" t="str">
        <f t="shared" ca="1" si="40"/>
        <v/>
      </c>
      <c r="V274" s="34"/>
      <c r="W274" s="35"/>
      <c r="X274" s="36" t="str">
        <f t="shared" ca="1" si="34"/>
        <v>Overdue</v>
      </c>
      <c r="Y274" s="37"/>
      <c r="Z274" s="38" t="str">
        <f t="shared" si="35"/>
        <v/>
      </c>
    </row>
    <row r="275" spans="1:26" s="39" customFormat="1" ht="26.25">
      <c r="A275" s="30">
        <v>272</v>
      </c>
      <c r="B275" s="31" t="s">
        <v>1204</v>
      </c>
      <c r="C275" s="31" t="s">
        <v>176</v>
      </c>
      <c r="D275" s="44" t="s">
        <v>54</v>
      </c>
      <c r="E275" s="72" t="str">
        <f>IFERROR(IF(INDEX(Sheet3!$B$2:$B$8, MATCH(D275, Sheet3!$A$2:$A$8, 0)) = 0, "", INDEX(Sheet3!$B$2:$B$8, MATCH(D275, Sheet3!$A$2:$A$8, 0))), "")</f>
        <v>Breakdown</v>
      </c>
      <c r="F275" s="31" t="s">
        <v>352</v>
      </c>
      <c r="G275" s="45" t="s">
        <v>202</v>
      </c>
      <c r="H275" s="63" t="str">
        <f>IFERROR(INDEX(Sheet3!$F$2:$F$114, MATCH(G275, Sheet3!$E$2:$E$114, 0)), "")</f>
        <v>GENERATOR</v>
      </c>
      <c r="I275" s="32">
        <v>45535</v>
      </c>
      <c r="J275" s="33">
        <f t="shared" ca="1" si="33"/>
        <v>20</v>
      </c>
      <c r="K275" s="34">
        <v>45536</v>
      </c>
      <c r="L275" s="59">
        <f t="shared" ca="1" si="36"/>
        <v>1</v>
      </c>
      <c r="M275" s="34">
        <v>45555</v>
      </c>
      <c r="N275" s="47">
        <f t="shared" ca="1" si="37"/>
        <v>19</v>
      </c>
      <c r="O275" s="75">
        <v>45555</v>
      </c>
      <c r="P275" s="75">
        <v>45555</v>
      </c>
      <c r="Q275" s="47">
        <f t="shared" ca="1" si="38"/>
        <v>0</v>
      </c>
      <c r="R275" s="34">
        <v>45555</v>
      </c>
      <c r="S275" s="59">
        <f t="shared" ca="1" si="39"/>
        <v>0</v>
      </c>
      <c r="T275" s="32">
        <v>45555</v>
      </c>
      <c r="U275" s="33">
        <f t="shared" ca="1" si="40"/>
        <v>0</v>
      </c>
      <c r="V275" s="34">
        <v>45555</v>
      </c>
      <c r="W275" s="35"/>
      <c r="X275" s="36" t="str">
        <f t="shared" ca="1" si="34"/>
        <v>Completed</v>
      </c>
      <c r="Y275" s="37">
        <v>45555</v>
      </c>
      <c r="Z275" s="38">
        <f t="shared" si="35"/>
        <v>1</v>
      </c>
    </row>
    <row r="276" spans="1:26" s="39" customFormat="1" hidden="1">
      <c r="A276" s="30">
        <v>273</v>
      </c>
      <c r="B276" s="31" t="s">
        <v>1205</v>
      </c>
      <c r="C276" s="31" t="s">
        <v>120</v>
      </c>
      <c r="D276" s="44" t="s">
        <v>32</v>
      </c>
      <c r="E276" s="72" t="str">
        <f>IFERROR(IF(INDEX(Sheet3!$B$2:$B$8, MATCH(D276, Sheet3!$A$2:$A$8, 0)) = 0, "", INDEX(Sheet3!$B$2:$B$8, MATCH(D276, Sheet3!$A$2:$A$8, 0))), "")</f>
        <v>Breakdown</v>
      </c>
      <c r="F276" s="31" t="s">
        <v>579</v>
      </c>
      <c r="G276" s="45" t="s">
        <v>751</v>
      </c>
      <c r="H276" s="63" t="str">
        <f>IFERROR(INDEX(Sheet3!$F$2:$F$114, MATCH(G276, Sheet3!$E$2:$E$114, 0)), "")</f>
        <v>BUILDING</v>
      </c>
      <c r="I276" s="32">
        <v>45507</v>
      </c>
      <c r="J276" s="33">
        <f t="shared" ca="1" si="33"/>
        <v>229</v>
      </c>
      <c r="K276" s="34">
        <v>45509</v>
      </c>
      <c r="L276" s="59">
        <f t="shared" ca="1" si="36"/>
        <v>2</v>
      </c>
      <c r="M276" s="34">
        <v>45516</v>
      </c>
      <c r="N276" s="47">
        <f t="shared" ca="1" si="37"/>
        <v>7</v>
      </c>
      <c r="O276" s="75">
        <v>45516</v>
      </c>
      <c r="P276" s="75">
        <v>45532</v>
      </c>
      <c r="Q276" s="47">
        <f t="shared" ca="1" si="38"/>
        <v>16</v>
      </c>
      <c r="R276" s="34">
        <v>45532</v>
      </c>
      <c r="S276" s="59">
        <f t="shared" ca="1" si="39"/>
        <v>19</v>
      </c>
      <c r="T276" s="32">
        <v>45551</v>
      </c>
      <c r="U276" s="33">
        <f t="shared" ca="1" si="40"/>
        <v>185</v>
      </c>
      <c r="V276" s="34"/>
      <c r="W276" s="35">
        <v>560000</v>
      </c>
      <c r="X276" s="36" t="str">
        <f t="shared" ca="1" si="34"/>
        <v>Overdue</v>
      </c>
      <c r="Y276" s="37"/>
      <c r="Z276" s="38" t="str">
        <f t="shared" si="35"/>
        <v/>
      </c>
    </row>
    <row r="277" spans="1:26" s="39" customFormat="1" ht="38.25">
      <c r="A277" s="30">
        <v>274</v>
      </c>
      <c r="B277" s="31" t="s">
        <v>338</v>
      </c>
      <c r="C277" s="31" t="s">
        <v>523</v>
      </c>
      <c r="D277" s="44" t="s">
        <v>32</v>
      </c>
      <c r="E277" s="72" t="str">
        <f>IFERROR(IF(INDEX(Sheet3!$B$2:$B$8, MATCH(D277, Sheet3!$A$2:$A$8, 0)) = 0, "", INDEX(Sheet3!$B$2:$B$8, MATCH(D277, Sheet3!$A$2:$A$8, 0))), "")</f>
        <v>Breakdown</v>
      </c>
      <c r="F277" s="31" t="s">
        <v>217</v>
      </c>
      <c r="G277" s="45" t="s">
        <v>69</v>
      </c>
      <c r="H277" s="63" t="str">
        <f>IFERROR(INDEX(Sheet3!$F$2:$F$114, MATCH(G277, Sheet3!$E$2:$E$114, 0)), "")</f>
        <v>KITCHEN_EQUIPMENT</v>
      </c>
      <c r="I277" s="32">
        <v>45535</v>
      </c>
      <c r="J277" s="33">
        <f t="shared" ca="1" si="33"/>
        <v>27</v>
      </c>
      <c r="K277" s="34">
        <v>45535</v>
      </c>
      <c r="L277" s="59">
        <f t="shared" ca="1" si="36"/>
        <v>0</v>
      </c>
      <c r="M277" s="34">
        <v>45559</v>
      </c>
      <c r="N277" s="47">
        <f t="shared" ca="1" si="37"/>
        <v>24</v>
      </c>
      <c r="O277" s="75">
        <v>45559</v>
      </c>
      <c r="P277" s="75">
        <v>45559</v>
      </c>
      <c r="Q277" s="47">
        <f t="shared" ca="1" si="38"/>
        <v>0</v>
      </c>
      <c r="R277" s="34">
        <v>45559</v>
      </c>
      <c r="S277" s="59">
        <f t="shared" ca="1" si="39"/>
        <v>0</v>
      </c>
      <c r="T277" s="32">
        <v>45559</v>
      </c>
      <c r="U277" s="33">
        <f t="shared" ca="1" si="40"/>
        <v>3</v>
      </c>
      <c r="V277" s="34"/>
      <c r="W277" s="35"/>
      <c r="X277" s="36" t="str">
        <f t="shared" ca="1" si="34"/>
        <v>Completed</v>
      </c>
      <c r="Y277" s="37">
        <v>45562</v>
      </c>
      <c r="Z277" s="38">
        <f t="shared" si="35"/>
        <v>0</v>
      </c>
    </row>
    <row r="278" spans="1:26" s="39" customFormat="1" hidden="1">
      <c r="A278" s="30">
        <v>275</v>
      </c>
      <c r="B278" s="31"/>
      <c r="C278" s="31"/>
      <c r="D278" s="44"/>
      <c r="E278" s="72" t="str">
        <f>IFERROR(IF(INDEX(Sheet3!$B$2:$B$8, MATCH(D278, Sheet3!$A$2:$A$8, 0)) = 0, "", INDEX(Sheet3!$B$2:$B$8, MATCH(D278, Sheet3!$A$2:$A$8, 0))), "")</f>
        <v/>
      </c>
      <c r="F278" s="31"/>
      <c r="G278" s="45"/>
      <c r="H278" s="63" t="str">
        <f>IFERROR(INDEX(Sheet3!$F$2:$F$114, MATCH(G278, Sheet3!$E$2:$E$114, 0)), "")</f>
        <v/>
      </c>
      <c r="I278" s="32"/>
      <c r="J278" s="33" t="str">
        <f t="shared" ca="1" si="33"/>
        <v/>
      </c>
      <c r="K278" s="34"/>
      <c r="L278" s="59" t="str">
        <f t="shared" ca="1" si="36"/>
        <v/>
      </c>
      <c r="M278" s="34"/>
      <c r="N278" s="47" t="str">
        <f t="shared" ca="1" si="37"/>
        <v/>
      </c>
      <c r="O278" s="75"/>
      <c r="P278" s="75"/>
      <c r="Q278" s="47" t="str">
        <f t="shared" ca="1" si="38"/>
        <v/>
      </c>
      <c r="R278" s="34"/>
      <c r="S278" s="59" t="str">
        <f t="shared" ca="1" si="39"/>
        <v/>
      </c>
      <c r="T278" s="32"/>
      <c r="U278" s="33" t="str">
        <f t="shared" ca="1" si="40"/>
        <v/>
      </c>
      <c r="V278" s="34"/>
      <c r="W278" s="35"/>
      <c r="X278" s="36" t="str">
        <f t="shared" ca="1" si="34"/>
        <v/>
      </c>
      <c r="Y278" s="37"/>
      <c r="Z278" s="38" t="str">
        <f t="shared" si="35"/>
        <v/>
      </c>
    </row>
    <row r="279" spans="1:26" s="39" customFormat="1" hidden="1">
      <c r="A279" s="30">
        <v>276</v>
      </c>
      <c r="B279" s="31"/>
      <c r="C279" s="31"/>
      <c r="D279" s="44"/>
      <c r="E279" s="72" t="str">
        <f>IFERROR(IF(INDEX(Sheet3!$B$2:$B$8, MATCH(D279, Sheet3!$A$2:$A$8, 0)) = 0, "", INDEX(Sheet3!$B$2:$B$8, MATCH(D279, Sheet3!$A$2:$A$8, 0))), "")</f>
        <v/>
      </c>
      <c r="F279" s="31"/>
      <c r="G279" s="45"/>
      <c r="H279" s="63" t="str">
        <f>IFERROR(INDEX(Sheet3!$F$2:$F$114, MATCH(G279, Sheet3!$E$2:$E$114, 0)), "")</f>
        <v/>
      </c>
      <c r="I279" s="32"/>
      <c r="J279" s="33" t="str">
        <f t="shared" ca="1" si="33"/>
        <v/>
      </c>
      <c r="K279" s="34"/>
      <c r="L279" s="59" t="str">
        <f t="shared" ca="1" si="36"/>
        <v/>
      </c>
      <c r="M279" s="34"/>
      <c r="N279" s="47" t="str">
        <f t="shared" ca="1" si="37"/>
        <v/>
      </c>
      <c r="O279" s="75"/>
      <c r="P279" s="75"/>
      <c r="Q279" s="47" t="str">
        <f t="shared" ca="1" si="38"/>
        <v/>
      </c>
      <c r="R279" s="34"/>
      <c r="S279" s="59" t="str">
        <f t="shared" ca="1" si="39"/>
        <v/>
      </c>
      <c r="T279" s="32"/>
      <c r="U279" s="33" t="str">
        <f t="shared" ca="1" si="40"/>
        <v/>
      </c>
      <c r="V279" s="34"/>
      <c r="W279" s="35"/>
      <c r="X279" s="36" t="str">
        <f t="shared" ca="1" si="34"/>
        <v/>
      </c>
      <c r="Y279" s="37"/>
      <c r="Z279" s="38" t="str">
        <f t="shared" si="35"/>
        <v/>
      </c>
    </row>
    <row r="280" spans="1:26" s="39" customFormat="1" hidden="1">
      <c r="A280" s="30">
        <v>277</v>
      </c>
      <c r="B280" s="31"/>
      <c r="C280" s="31"/>
      <c r="D280" s="44"/>
      <c r="E280" s="72" t="str">
        <f>IFERROR(IF(INDEX(Sheet3!$B$2:$B$8, MATCH(D280, Sheet3!$A$2:$A$8, 0)) = 0, "", INDEX(Sheet3!$B$2:$B$8, MATCH(D280, Sheet3!$A$2:$A$8, 0))), "")</f>
        <v/>
      </c>
      <c r="F280" s="31"/>
      <c r="G280" s="45"/>
      <c r="H280" s="63" t="str">
        <f>IFERROR(INDEX(Sheet3!$F$2:$F$114, MATCH(G280, Sheet3!$E$2:$E$114, 0)), "")</f>
        <v/>
      </c>
      <c r="I280" s="32"/>
      <c r="J280" s="33" t="str">
        <f t="shared" ca="1" si="33"/>
        <v/>
      </c>
      <c r="K280" s="34"/>
      <c r="L280" s="59" t="str">
        <f t="shared" ca="1" si="36"/>
        <v/>
      </c>
      <c r="M280" s="34"/>
      <c r="N280" s="47" t="str">
        <f t="shared" ca="1" si="37"/>
        <v/>
      </c>
      <c r="O280" s="75"/>
      <c r="P280" s="75"/>
      <c r="Q280" s="47" t="str">
        <f t="shared" ca="1" si="38"/>
        <v/>
      </c>
      <c r="R280" s="34"/>
      <c r="S280" s="59" t="str">
        <f t="shared" ca="1" si="39"/>
        <v/>
      </c>
      <c r="T280" s="32"/>
      <c r="U280" s="33" t="str">
        <f t="shared" ca="1" si="40"/>
        <v/>
      </c>
      <c r="V280" s="34"/>
      <c r="W280" s="35"/>
      <c r="X280" s="36" t="str">
        <f t="shared" ca="1" si="34"/>
        <v/>
      </c>
      <c r="Y280" s="37"/>
      <c r="Z280" s="38" t="str">
        <f t="shared" si="35"/>
        <v/>
      </c>
    </row>
    <row r="281" spans="1:26" s="39" customFormat="1" hidden="1">
      <c r="A281" s="30">
        <v>278</v>
      </c>
      <c r="B281" s="31"/>
      <c r="C281" s="31"/>
      <c r="D281" s="44"/>
      <c r="E281" s="72" t="str">
        <f>IFERROR(IF(INDEX(Sheet3!$B$2:$B$8, MATCH(D281, Sheet3!$A$2:$A$8, 0)) = 0, "", INDEX(Sheet3!$B$2:$B$8, MATCH(D281, Sheet3!$A$2:$A$8, 0))), "")</f>
        <v/>
      </c>
      <c r="F281" s="31"/>
      <c r="G281" s="45"/>
      <c r="H281" s="63" t="str">
        <f>IFERROR(INDEX(Sheet3!$F$2:$F$114, MATCH(G281, Sheet3!$E$2:$E$114, 0)), "")</f>
        <v/>
      </c>
      <c r="I281" s="32"/>
      <c r="J281" s="33" t="str">
        <f t="shared" ca="1" si="33"/>
        <v/>
      </c>
      <c r="K281" s="34"/>
      <c r="L281" s="59" t="str">
        <f t="shared" ca="1" si="36"/>
        <v/>
      </c>
      <c r="M281" s="34"/>
      <c r="N281" s="47" t="str">
        <f t="shared" ca="1" si="37"/>
        <v/>
      </c>
      <c r="O281" s="75"/>
      <c r="P281" s="75"/>
      <c r="Q281" s="47" t="str">
        <f t="shared" ca="1" si="38"/>
        <v/>
      </c>
      <c r="R281" s="34"/>
      <c r="S281" s="59" t="str">
        <f t="shared" ca="1" si="39"/>
        <v/>
      </c>
      <c r="T281" s="32"/>
      <c r="U281" s="33" t="str">
        <f t="shared" ca="1" si="40"/>
        <v/>
      </c>
      <c r="V281" s="34"/>
      <c r="W281" s="35"/>
      <c r="X281" s="36" t="str">
        <f t="shared" ca="1" si="34"/>
        <v/>
      </c>
      <c r="Y281" s="37"/>
      <c r="Z281" s="38" t="str">
        <f t="shared" si="35"/>
        <v/>
      </c>
    </row>
    <row r="282" spans="1:26" s="39" customFormat="1" hidden="1">
      <c r="A282" s="30">
        <v>279</v>
      </c>
      <c r="B282" s="31"/>
      <c r="C282" s="31"/>
      <c r="D282" s="44"/>
      <c r="E282" s="72" t="str">
        <f>IFERROR(IF(INDEX(Sheet3!$B$2:$B$8, MATCH(D282, Sheet3!$A$2:$A$8, 0)) = 0, "", INDEX(Sheet3!$B$2:$B$8, MATCH(D282, Sheet3!$A$2:$A$8, 0))), "")</f>
        <v/>
      </c>
      <c r="F282" s="31"/>
      <c r="G282" s="45"/>
      <c r="H282" s="63" t="str">
        <f>IFERROR(INDEX(Sheet3!$F$2:$F$114, MATCH(G282, Sheet3!$E$2:$E$114, 0)), "")</f>
        <v/>
      </c>
      <c r="I282" s="32"/>
      <c r="J282" s="33" t="str">
        <f t="shared" ca="1" si="33"/>
        <v/>
      </c>
      <c r="K282" s="34"/>
      <c r="L282" s="59" t="str">
        <f t="shared" ca="1" si="36"/>
        <v/>
      </c>
      <c r="M282" s="34"/>
      <c r="N282" s="47" t="str">
        <f t="shared" ca="1" si="37"/>
        <v/>
      </c>
      <c r="O282" s="75"/>
      <c r="P282" s="75"/>
      <c r="Q282" s="47" t="str">
        <f t="shared" ca="1" si="38"/>
        <v/>
      </c>
      <c r="R282" s="34"/>
      <c r="S282" s="59" t="str">
        <f t="shared" ca="1" si="39"/>
        <v/>
      </c>
      <c r="T282" s="32"/>
      <c r="U282" s="33" t="str">
        <f t="shared" ca="1" si="40"/>
        <v/>
      </c>
      <c r="V282" s="34"/>
      <c r="W282" s="35"/>
      <c r="X282" s="36" t="str">
        <f t="shared" ca="1" si="34"/>
        <v/>
      </c>
      <c r="Y282" s="37"/>
      <c r="Z282" s="38" t="str">
        <f t="shared" si="35"/>
        <v/>
      </c>
    </row>
    <row r="283" spans="1:26" s="39" customFormat="1" hidden="1">
      <c r="A283" s="30">
        <v>280</v>
      </c>
      <c r="B283" s="31"/>
      <c r="C283" s="31"/>
      <c r="D283" s="44"/>
      <c r="E283" s="72" t="str">
        <f>IFERROR(IF(INDEX(Sheet3!$B$2:$B$8, MATCH(D283, Sheet3!$A$2:$A$8, 0)) = 0, "", INDEX(Sheet3!$B$2:$B$8, MATCH(D283, Sheet3!$A$2:$A$8, 0))), "")</f>
        <v/>
      </c>
      <c r="F283" s="31"/>
      <c r="G283" s="45"/>
      <c r="H283" s="63" t="str">
        <f>IFERROR(INDEX(Sheet3!$F$2:$F$114, MATCH(G283, Sheet3!$E$2:$E$114, 0)), "")</f>
        <v/>
      </c>
      <c r="I283" s="32"/>
      <c r="J283" s="33" t="str">
        <f t="shared" ca="1" si="33"/>
        <v/>
      </c>
      <c r="K283" s="34"/>
      <c r="L283" s="59" t="str">
        <f t="shared" ca="1" si="36"/>
        <v/>
      </c>
      <c r="M283" s="34"/>
      <c r="N283" s="47" t="str">
        <f t="shared" ca="1" si="37"/>
        <v/>
      </c>
      <c r="O283" s="75"/>
      <c r="P283" s="75"/>
      <c r="Q283" s="47" t="str">
        <f t="shared" ca="1" si="38"/>
        <v/>
      </c>
      <c r="R283" s="34"/>
      <c r="S283" s="59" t="str">
        <f t="shared" ca="1" si="39"/>
        <v/>
      </c>
      <c r="T283" s="32"/>
      <c r="U283" s="33" t="str">
        <f t="shared" ca="1" si="40"/>
        <v/>
      </c>
      <c r="V283" s="34"/>
      <c r="W283" s="35"/>
      <c r="X283" s="36" t="str">
        <f t="shared" ca="1" si="34"/>
        <v/>
      </c>
      <c r="Y283" s="37"/>
      <c r="Z283" s="38" t="str">
        <f t="shared" si="35"/>
        <v/>
      </c>
    </row>
    <row r="284" spans="1:26" s="39" customFormat="1" hidden="1">
      <c r="A284" s="30">
        <v>281</v>
      </c>
      <c r="B284" s="31"/>
      <c r="C284" s="31"/>
      <c r="D284" s="44"/>
      <c r="E284" s="72" t="str">
        <f>IFERROR(IF(INDEX(Sheet3!$B$2:$B$8, MATCH(D284, Sheet3!$A$2:$A$8, 0)) = 0, "", INDEX(Sheet3!$B$2:$B$8, MATCH(D284, Sheet3!$A$2:$A$8, 0))), "")</f>
        <v/>
      </c>
      <c r="F284" s="31"/>
      <c r="G284" s="45"/>
      <c r="H284" s="63" t="str">
        <f>IFERROR(INDEX(Sheet3!$F$2:$F$114, MATCH(G284, Sheet3!$E$2:$E$114, 0)), "")</f>
        <v/>
      </c>
      <c r="I284" s="32"/>
      <c r="J284" s="33" t="str">
        <f t="shared" ca="1" si="33"/>
        <v/>
      </c>
      <c r="K284" s="34"/>
      <c r="L284" s="59" t="str">
        <f t="shared" ca="1" si="36"/>
        <v/>
      </c>
      <c r="M284" s="34"/>
      <c r="N284" s="47" t="str">
        <f t="shared" ca="1" si="37"/>
        <v/>
      </c>
      <c r="O284" s="75"/>
      <c r="P284" s="75"/>
      <c r="Q284" s="47" t="str">
        <f t="shared" ca="1" si="38"/>
        <v/>
      </c>
      <c r="R284" s="34"/>
      <c r="S284" s="59" t="str">
        <f t="shared" ca="1" si="39"/>
        <v/>
      </c>
      <c r="T284" s="32"/>
      <c r="U284" s="33" t="str">
        <f t="shared" ca="1" si="40"/>
        <v/>
      </c>
      <c r="V284" s="34"/>
      <c r="W284" s="35"/>
      <c r="X284" s="36" t="str">
        <f t="shared" ca="1" si="34"/>
        <v/>
      </c>
      <c r="Y284" s="37"/>
      <c r="Z284" s="38" t="str">
        <f t="shared" si="35"/>
        <v/>
      </c>
    </row>
    <row r="285" spans="1:26" s="39" customFormat="1" hidden="1">
      <c r="A285" s="30">
        <v>282</v>
      </c>
      <c r="B285" s="31"/>
      <c r="C285" s="31"/>
      <c r="D285" s="44"/>
      <c r="E285" s="72" t="str">
        <f>IFERROR(IF(INDEX(Sheet3!$B$2:$B$8, MATCH(D285, Sheet3!$A$2:$A$8, 0)) = 0, "", INDEX(Sheet3!$B$2:$B$8, MATCH(D285, Sheet3!$A$2:$A$8, 0))), "")</f>
        <v/>
      </c>
      <c r="F285" s="31"/>
      <c r="G285" s="45"/>
      <c r="H285" s="63" t="str">
        <f>IFERROR(INDEX(Sheet3!$F$2:$F$114, MATCH(G285, Sheet3!$E$2:$E$114, 0)), "")</f>
        <v/>
      </c>
      <c r="I285" s="32"/>
      <c r="J285" s="33" t="str">
        <f t="shared" ca="1" si="33"/>
        <v/>
      </c>
      <c r="K285" s="34"/>
      <c r="L285" s="59" t="str">
        <f t="shared" ca="1" si="36"/>
        <v/>
      </c>
      <c r="M285" s="34"/>
      <c r="N285" s="47" t="str">
        <f t="shared" ca="1" si="37"/>
        <v/>
      </c>
      <c r="O285" s="75"/>
      <c r="P285" s="75"/>
      <c r="Q285" s="47" t="str">
        <f t="shared" ca="1" si="38"/>
        <v/>
      </c>
      <c r="R285" s="34"/>
      <c r="S285" s="59" t="str">
        <f t="shared" ca="1" si="39"/>
        <v/>
      </c>
      <c r="T285" s="32"/>
      <c r="U285" s="33" t="str">
        <f t="shared" ca="1" si="40"/>
        <v/>
      </c>
      <c r="V285" s="34"/>
      <c r="W285" s="35"/>
      <c r="X285" s="36" t="str">
        <f t="shared" ca="1" si="34"/>
        <v/>
      </c>
      <c r="Y285" s="37"/>
      <c r="Z285" s="38" t="str">
        <f t="shared" si="35"/>
        <v/>
      </c>
    </row>
    <row r="286" spans="1:26" s="39" customFormat="1" hidden="1">
      <c r="A286" s="30">
        <v>283</v>
      </c>
      <c r="B286" s="31"/>
      <c r="C286" s="31"/>
      <c r="D286" s="44"/>
      <c r="E286" s="72" t="str">
        <f>IFERROR(IF(INDEX(Sheet3!$B$2:$B$8, MATCH(D286, Sheet3!$A$2:$A$8, 0)) = 0, "", INDEX(Sheet3!$B$2:$B$8, MATCH(D286, Sheet3!$A$2:$A$8, 0))), "")</f>
        <v/>
      </c>
      <c r="F286" s="31"/>
      <c r="G286" s="45"/>
      <c r="H286" s="63" t="str">
        <f>IFERROR(INDEX(Sheet3!$F$2:$F$114, MATCH(G286, Sheet3!$E$2:$E$114, 0)), "")</f>
        <v/>
      </c>
      <c r="I286" s="32"/>
      <c r="J286" s="33" t="str">
        <f t="shared" ca="1" si="33"/>
        <v/>
      </c>
      <c r="K286" s="34"/>
      <c r="L286" s="59" t="str">
        <f t="shared" ca="1" si="36"/>
        <v/>
      </c>
      <c r="M286" s="34"/>
      <c r="N286" s="47" t="str">
        <f t="shared" ca="1" si="37"/>
        <v/>
      </c>
      <c r="O286" s="75"/>
      <c r="P286" s="75"/>
      <c r="Q286" s="47" t="str">
        <f t="shared" ca="1" si="38"/>
        <v/>
      </c>
      <c r="R286" s="34"/>
      <c r="S286" s="59" t="str">
        <f t="shared" ca="1" si="39"/>
        <v/>
      </c>
      <c r="T286" s="32"/>
      <c r="U286" s="33" t="str">
        <f t="shared" ca="1" si="40"/>
        <v/>
      </c>
      <c r="V286" s="34"/>
      <c r="W286" s="35"/>
      <c r="X286" s="36" t="str">
        <f t="shared" ca="1" si="34"/>
        <v/>
      </c>
      <c r="Y286" s="37"/>
      <c r="Z286" s="38" t="str">
        <f t="shared" si="35"/>
        <v/>
      </c>
    </row>
    <row r="287" spans="1:26" s="39" customFormat="1" hidden="1">
      <c r="A287" s="30">
        <v>284</v>
      </c>
      <c r="B287" s="31"/>
      <c r="C287" s="31"/>
      <c r="D287" s="44"/>
      <c r="E287" s="72" t="str">
        <f>IFERROR(IF(INDEX(Sheet3!$B$2:$B$8, MATCH(D287, Sheet3!$A$2:$A$8, 0)) = 0, "", INDEX(Sheet3!$B$2:$B$8, MATCH(D287, Sheet3!$A$2:$A$8, 0))), "")</f>
        <v/>
      </c>
      <c r="F287" s="31"/>
      <c r="G287" s="45"/>
      <c r="H287" s="63" t="str">
        <f>IFERROR(INDEX(Sheet3!$F$2:$F$114, MATCH(G287, Sheet3!$E$2:$E$114, 0)), "")</f>
        <v/>
      </c>
      <c r="I287" s="32"/>
      <c r="J287" s="33" t="str">
        <f t="shared" ca="1" si="33"/>
        <v/>
      </c>
      <c r="K287" s="34"/>
      <c r="L287" s="59" t="str">
        <f t="shared" ca="1" si="36"/>
        <v/>
      </c>
      <c r="M287" s="34"/>
      <c r="N287" s="47" t="str">
        <f t="shared" ca="1" si="37"/>
        <v/>
      </c>
      <c r="O287" s="75"/>
      <c r="P287" s="75"/>
      <c r="Q287" s="47" t="str">
        <f t="shared" ca="1" si="38"/>
        <v/>
      </c>
      <c r="R287" s="34"/>
      <c r="S287" s="59" t="str">
        <f t="shared" ca="1" si="39"/>
        <v/>
      </c>
      <c r="T287" s="32"/>
      <c r="U287" s="33" t="str">
        <f t="shared" ca="1" si="40"/>
        <v/>
      </c>
      <c r="V287" s="34"/>
      <c r="W287" s="35"/>
      <c r="X287" s="36" t="str">
        <f t="shared" ca="1" si="34"/>
        <v/>
      </c>
      <c r="Y287" s="37"/>
      <c r="Z287" s="38" t="str">
        <f t="shared" si="35"/>
        <v/>
      </c>
    </row>
    <row r="288" spans="1:26" s="39" customFormat="1" hidden="1">
      <c r="A288" s="30">
        <v>285</v>
      </c>
      <c r="B288" s="31"/>
      <c r="C288" s="31"/>
      <c r="D288" s="44"/>
      <c r="E288" s="72" t="str">
        <f>IFERROR(IF(INDEX(Sheet3!$B$2:$B$8, MATCH(D288, Sheet3!$A$2:$A$8, 0)) = 0, "", INDEX(Sheet3!$B$2:$B$8, MATCH(D288, Sheet3!$A$2:$A$8, 0))), "")</f>
        <v/>
      </c>
      <c r="F288" s="31"/>
      <c r="G288" s="45"/>
      <c r="H288" s="63" t="str">
        <f>IFERROR(INDEX(Sheet3!$F$2:$F$114, MATCH(G288, Sheet3!$E$2:$E$114, 0)), "")</f>
        <v/>
      </c>
      <c r="I288" s="32"/>
      <c r="J288" s="33" t="str">
        <f t="shared" ca="1" si="33"/>
        <v/>
      </c>
      <c r="K288" s="34"/>
      <c r="L288" s="59" t="str">
        <f t="shared" ca="1" si="36"/>
        <v/>
      </c>
      <c r="M288" s="34"/>
      <c r="N288" s="47" t="str">
        <f t="shared" ca="1" si="37"/>
        <v/>
      </c>
      <c r="O288" s="75"/>
      <c r="P288" s="75"/>
      <c r="Q288" s="47" t="str">
        <f t="shared" ca="1" si="38"/>
        <v/>
      </c>
      <c r="R288" s="34"/>
      <c r="S288" s="59" t="str">
        <f t="shared" ca="1" si="39"/>
        <v/>
      </c>
      <c r="T288" s="32"/>
      <c r="U288" s="33" t="str">
        <f t="shared" ca="1" si="40"/>
        <v/>
      </c>
      <c r="V288" s="34"/>
      <c r="W288" s="35"/>
      <c r="X288" s="36" t="str">
        <f t="shared" ca="1" si="34"/>
        <v/>
      </c>
      <c r="Y288" s="37"/>
      <c r="Z288" s="38" t="str">
        <f t="shared" si="35"/>
        <v/>
      </c>
    </row>
    <row r="289" spans="1:26" s="39" customFormat="1" hidden="1">
      <c r="A289" s="30">
        <v>286</v>
      </c>
      <c r="B289" s="31"/>
      <c r="C289" s="31"/>
      <c r="D289" s="44"/>
      <c r="E289" s="72" t="str">
        <f>IFERROR(IF(INDEX(Sheet3!$B$2:$B$8, MATCH(D289, Sheet3!$A$2:$A$8, 0)) = 0, "", INDEX(Sheet3!$B$2:$B$8, MATCH(D289, Sheet3!$A$2:$A$8, 0))), "")</f>
        <v/>
      </c>
      <c r="F289" s="31"/>
      <c r="G289" s="45"/>
      <c r="H289" s="63" t="str">
        <f>IFERROR(INDEX(Sheet3!$F$2:$F$114, MATCH(G289, Sheet3!$E$2:$E$114, 0)), "")</f>
        <v/>
      </c>
      <c r="I289" s="32"/>
      <c r="J289" s="33" t="str">
        <f t="shared" ca="1" si="33"/>
        <v/>
      </c>
      <c r="K289" s="34"/>
      <c r="L289" s="59" t="str">
        <f t="shared" ca="1" si="36"/>
        <v/>
      </c>
      <c r="M289" s="34"/>
      <c r="N289" s="47" t="str">
        <f t="shared" ca="1" si="37"/>
        <v/>
      </c>
      <c r="O289" s="75"/>
      <c r="P289" s="75"/>
      <c r="Q289" s="47" t="str">
        <f t="shared" ca="1" si="38"/>
        <v/>
      </c>
      <c r="R289" s="34"/>
      <c r="S289" s="59" t="str">
        <f t="shared" ca="1" si="39"/>
        <v/>
      </c>
      <c r="T289" s="32"/>
      <c r="U289" s="33" t="str">
        <f t="shared" ca="1" si="40"/>
        <v/>
      </c>
      <c r="V289" s="34"/>
      <c r="W289" s="35"/>
      <c r="X289" s="36" t="str">
        <f t="shared" ca="1" si="34"/>
        <v/>
      </c>
      <c r="Y289" s="37"/>
      <c r="Z289" s="38" t="str">
        <f t="shared" si="35"/>
        <v/>
      </c>
    </row>
    <row r="290" spans="1:26" s="39" customFormat="1" hidden="1">
      <c r="A290" s="30">
        <v>287</v>
      </c>
      <c r="B290" s="31"/>
      <c r="C290" s="31"/>
      <c r="D290" s="44"/>
      <c r="E290" s="72" t="str">
        <f>IFERROR(IF(INDEX(Sheet3!$B$2:$B$8, MATCH(D290, Sheet3!$A$2:$A$8, 0)) = 0, "", INDEX(Sheet3!$B$2:$B$8, MATCH(D290, Sheet3!$A$2:$A$8, 0))), "")</f>
        <v/>
      </c>
      <c r="F290" s="31"/>
      <c r="G290" s="45"/>
      <c r="H290" s="63" t="str">
        <f>IFERROR(INDEX(Sheet3!$F$2:$F$114, MATCH(G290, Sheet3!$E$2:$E$114, 0)), "")</f>
        <v/>
      </c>
      <c r="I290" s="32"/>
      <c r="J290" s="33" t="str">
        <f t="shared" ca="1" si="33"/>
        <v/>
      </c>
      <c r="K290" s="34"/>
      <c r="L290" s="59" t="str">
        <f t="shared" ca="1" si="36"/>
        <v/>
      </c>
      <c r="M290" s="34"/>
      <c r="N290" s="47" t="str">
        <f t="shared" ca="1" si="37"/>
        <v/>
      </c>
      <c r="O290" s="75"/>
      <c r="P290" s="75"/>
      <c r="Q290" s="47" t="str">
        <f t="shared" ca="1" si="38"/>
        <v/>
      </c>
      <c r="R290" s="34"/>
      <c r="S290" s="59" t="str">
        <f t="shared" ca="1" si="39"/>
        <v/>
      </c>
      <c r="T290" s="32"/>
      <c r="U290" s="33" t="str">
        <f t="shared" ca="1" si="40"/>
        <v/>
      </c>
      <c r="V290" s="34"/>
      <c r="W290" s="35"/>
      <c r="X290" s="36" t="str">
        <f t="shared" ca="1" si="34"/>
        <v/>
      </c>
      <c r="Y290" s="37"/>
      <c r="Z290" s="38" t="str">
        <f t="shared" si="35"/>
        <v/>
      </c>
    </row>
    <row r="291" spans="1:26" s="39" customFormat="1" hidden="1">
      <c r="A291" s="30">
        <v>288</v>
      </c>
      <c r="B291" s="31"/>
      <c r="C291" s="31"/>
      <c r="D291" s="44"/>
      <c r="E291" s="72" t="str">
        <f>IFERROR(IF(INDEX(Sheet3!$B$2:$B$8, MATCH(D291, Sheet3!$A$2:$A$8, 0)) = 0, "", INDEX(Sheet3!$B$2:$B$8, MATCH(D291, Sheet3!$A$2:$A$8, 0))), "")</f>
        <v/>
      </c>
      <c r="F291" s="31"/>
      <c r="G291" s="45"/>
      <c r="H291" s="63" t="str">
        <f>IFERROR(INDEX(Sheet3!$F$2:$F$114, MATCH(G291, Sheet3!$E$2:$E$114, 0)), "")</f>
        <v/>
      </c>
      <c r="I291" s="32"/>
      <c r="J291" s="33" t="str">
        <f t="shared" ca="1" si="33"/>
        <v/>
      </c>
      <c r="K291" s="34"/>
      <c r="L291" s="59" t="str">
        <f t="shared" ca="1" si="36"/>
        <v/>
      </c>
      <c r="M291" s="34"/>
      <c r="N291" s="47" t="str">
        <f t="shared" ca="1" si="37"/>
        <v/>
      </c>
      <c r="O291" s="75"/>
      <c r="P291" s="75"/>
      <c r="Q291" s="47" t="str">
        <f t="shared" ca="1" si="38"/>
        <v/>
      </c>
      <c r="R291" s="34"/>
      <c r="S291" s="59" t="str">
        <f t="shared" ca="1" si="39"/>
        <v/>
      </c>
      <c r="T291" s="32"/>
      <c r="U291" s="33" t="str">
        <f t="shared" ca="1" si="40"/>
        <v/>
      </c>
      <c r="V291" s="34"/>
      <c r="W291" s="35"/>
      <c r="X291" s="36" t="str">
        <f t="shared" ca="1" si="34"/>
        <v/>
      </c>
      <c r="Y291" s="37"/>
      <c r="Z291" s="38" t="str">
        <f t="shared" si="35"/>
        <v/>
      </c>
    </row>
    <row r="292" spans="1:26" s="39" customFormat="1" hidden="1">
      <c r="A292" s="30">
        <v>289</v>
      </c>
      <c r="B292" s="31"/>
      <c r="C292" s="31"/>
      <c r="D292" s="44"/>
      <c r="E292" s="72" t="str">
        <f>IFERROR(IF(INDEX(Sheet3!$B$2:$B$8, MATCH(D292, Sheet3!$A$2:$A$8, 0)) = 0, "", INDEX(Sheet3!$B$2:$B$8, MATCH(D292, Sheet3!$A$2:$A$8, 0))), "")</f>
        <v/>
      </c>
      <c r="F292" s="31"/>
      <c r="G292" s="45"/>
      <c r="H292" s="63" t="str">
        <f>IFERROR(INDEX(Sheet3!$F$2:$F$114, MATCH(G292, Sheet3!$E$2:$E$114, 0)), "")</f>
        <v/>
      </c>
      <c r="I292" s="32"/>
      <c r="J292" s="33" t="str">
        <f t="shared" ca="1" si="33"/>
        <v/>
      </c>
      <c r="K292" s="34"/>
      <c r="L292" s="59" t="str">
        <f t="shared" ca="1" si="36"/>
        <v/>
      </c>
      <c r="M292" s="34"/>
      <c r="N292" s="47" t="str">
        <f t="shared" ca="1" si="37"/>
        <v/>
      </c>
      <c r="O292" s="75"/>
      <c r="P292" s="75"/>
      <c r="Q292" s="47" t="str">
        <f t="shared" ca="1" si="38"/>
        <v/>
      </c>
      <c r="R292" s="34"/>
      <c r="S292" s="59" t="str">
        <f t="shared" ca="1" si="39"/>
        <v/>
      </c>
      <c r="T292" s="32"/>
      <c r="U292" s="33" t="str">
        <f t="shared" ca="1" si="40"/>
        <v/>
      </c>
      <c r="V292" s="34"/>
      <c r="W292" s="35"/>
      <c r="X292" s="36" t="str">
        <f t="shared" ca="1" si="34"/>
        <v/>
      </c>
      <c r="Y292" s="37"/>
      <c r="Z292" s="38" t="str">
        <f t="shared" si="35"/>
        <v/>
      </c>
    </row>
    <row r="293" spans="1:26" s="39" customFormat="1" hidden="1">
      <c r="A293" s="30">
        <v>290</v>
      </c>
      <c r="B293" s="31"/>
      <c r="C293" s="31"/>
      <c r="D293" s="44"/>
      <c r="E293" s="72" t="str">
        <f>IFERROR(IF(INDEX(Sheet3!$B$2:$B$8, MATCH(D293, Sheet3!$A$2:$A$8, 0)) = 0, "", INDEX(Sheet3!$B$2:$B$8, MATCH(D293, Sheet3!$A$2:$A$8, 0))), "")</f>
        <v/>
      </c>
      <c r="F293" s="31"/>
      <c r="G293" s="45"/>
      <c r="H293" s="63" t="str">
        <f>IFERROR(INDEX(Sheet3!$F$2:$F$114, MATCH(G293, Sheet3!$E$2:$E$114, 0)), "")</f>
        <v/>
      </c>
      <c r="I293" s="32"/>
      <c r="J293" s="33" t="str">
        <f t="shared" ca="1" si="33"/>
        <v/>
      </c>
      <c r="K293" s="34"/>
      <c r="L293" s="59" t="str">
        <f t="shared" ca="1" si="36"/>
        <v/>
      </c>
      <c r="M293" s="34"/>
      <c r="N293" s="47" t="str">
        <f t="shared" ca="1" si="37"/>
        <v/>
      </c>
      <c r="O293" s="75"/>
      <c r="P293" s="75"/>
      <c r="Q293" s="47" t="str">
        <f t="shared" ca="1" si="38"/>
        <v/>
      </c>
      <c r="R293" s="34"/>
      <c r="S293" s="59" t="str">
        <f t="shared" ca="1" si="39"/>
        <v/>
      </c>
      <c r="T293" s="32"/>
      <c r="U293" s="33" t="str">
        <f t="shared" ca="1" si="40"/>
        <v/>
      </c>
      <c r="V293" s="34"/>
      <c r="W293" s="35"/>
      <c r="X293" s="36" t="str">
        <f t="shared" ca="1" si="34"/>
        <v/>
      </c>
      <c r="Y293" s="37"/>
      <c r="Z293" s="38" t="str">
        <f t="shared" si="35"/>
        <v/>
      </c>
    </row>
    <row r="294" spans="1:26" s="39" customFormat="1" hidden="1">
      <c r="A294" s="30">
        <v>291</v>
      </c>
      <c r="B294" s="31"/>
      <c r="C294" s="31"/>
      <c r="D294" s="44"/>
      <c r="E294" s="72" t="str">
        <f>IFERROR(IF(INDEX(Sheet3!$B$2:$B$8, MATCH(D294, Sheet3!$A$2:$A$8, 0)) = 0, "", INDEX(Sheet3!$B$2:$B$8, MATCH(D294, Sheet3!$A$2:$A$8, 0))), "")</f>
        <v/>
      </c>
      <c r="F294" s="31"/>
      <c r="G294" s="45"/>
      <c r="H294" s="63" t="str">
        <f>IFERROR(INDEX(Sheet3!$F$2:$F$114, MATCH(G294, Sheet3!$E$2:$E$114, 0)), "")</f>
        <v/>
      </c>
      <c r="I294" s="32"/>
      <c r="J294" s="33" t="str">
        <f t="shared" ca="1" si="33"/>
        <v/>
      </c>
      <c r="K294" s="34"/>
      <c r="L294" s="59" t="str">
        <f t="shared" ca="1" si="36"/>
        <v/>
      </c>
      <c r="M294" s="34"/>
      <c r="N294" s="47" t="str">
        <f t="shared" ca="1" si="37"/>
        <v/>
      </c>
      <c r="O294" s="75"/>
      <c r="P294" s="75"/>
      <c r="Q294" s="47" t="str">
        <f t="shared" ca="1" si="38"/>
        <v/>
      </c>
      <c r="R294" s="34"/>
      <c r="S294" s="59" t="str">
        <f t="shared" ca="1" si="39"/>
        <v/>
      </c>
      <c r="T294" s="32"/>
      <c r="U294" s="33" t="str">
        <f t="shared" ca="1" si="40"/>
        <v/>
      </c>
      <c r="V294" s="34"/>
      <c r="W294" s="35"/>
      <c r="X294" s="36" t="str">
        <f t="shared" ca="1" si="34"/>
        <v/>
      </c>
      <c r="Y294" s="37"/>
      <c r="Z294" s="38" t="str">
        <f t="shared" si="35"/>
        <v/>
      </c>
    </row>
    <row r="295" spans="1:26" s="39" customFormat="1" hidden="1">
      <c r="A295" s="30">
        <v>292</v>
      </c>
      <c r="B295" s="31"/>
      <c r="C295" s="31"/>
      <c r="D295" s="44"/>
      <c r="E295" s="72" t="str">
        <f>IFERROR(IF(INDEX(Sheet3!$B$2:$B$8, MATCH(D295, Sheet3!$A$2:$A$8, 0)) = 0, "", INDEX(Sheet3!$B$2:$B$8, MATCH(D295, Sheet3!$A$2:$A$8, 0))), "")</f>
        <v/>
      </c>
      <c r="F295" s="31"/>
      <c r="G295" s="45"/>
      <c r="H295" s="63" t="str">
        <f>IFERROR(INDEX(Sheet3!$F$2:$F$114, MATCH(G295, Sheet3!$E$2:$E$114, 0)), "")</f>
        <v/>
      </c>
      <c r="I295" s="32"/>
      <c r="J295" s="33" t="str">
        <f t="shared" ca="1" si="33"/>
        <v/>
      </c>
      <c r="K295" s="34"/>
      <c r="L295" s="59" t="str">
        <f t="shared" ca="1" si="36"/>
        <v/>
      </c>
      <c r="M295" s="34"/>
      <c r="N295" s="47" t="str">
        <f t="shared" ca="1" si="37"/>
        <v/>
      </c>
      <c r="O295" s="75"/>
      <c r="P295" s="75"/>
      <c r="Q295" s="47" t="str">
        <f t="shared" ca="1" si="38"/>
        <v/>
      </c>
      <c r="R295" s="34"/>
      <c r="S295" s="59" t="str">
        <f t="shared" ca="1" si="39"/>
        <v/>
      </c>
      <c r="T295" s="32"/>
      <c r="U295" s="33" t="str">
        <f t="shared" ca="1" si="40"/>
        <v/>
      </c>
      <c r="V295" s="34"/>
      <c r="W295" s="35"/>
      <c r="X295" s="36" t="str">
        <f t="shared" ca="1" si="34"/>
        <v/>
      </c>
      <c r="Y295" s="37"/>
      <c r="Z295" s="38" t="str">
        <f t="shared" si="35"/>
        <v/>
      </c>
    </row>
    <row r="296" spans="1:26" s="39" customFormat="1" hidden="1">
      <c r="A296" s="30">
        <v>293</v>
      </c>
      <c r="B296" s="31"/>
      <c r="C296" s="31"/>
      <c r="D296" s="44"/>
      <c r="E296" s="72" t="str">
        <f>IFERROR(IF(INDEX(Sheet3!$B$2:$B$8, MATCH(D296, Sheet3!$A$2:$A$8, 0)) = 0, "", INDEX(Sheet3!$B$2:$B$8, MATCH(D296, Sheet3!$A$2:$A$8, 0))), "")</f>
        <v/>
      </c>
      <c r="F296" s="31"/>
      <c r="G296" s="45"/>
      <c r="H296" s="63" t="str">
        <f>IFERROR(INDEX(Sheet3!$F$2:$F$114, MATCH(G296, Sheet3!$E$2:$E$114, 0)), "")</f>
        <v/>
      </c>
      <c r="I296" s="32"/>
      <c r="J296" s="33" t="str">
        <f t="shared" ca="1" si="33"/>
        <v/>
      </c>
      <c r="K296" s="34"/>
      <c r="L296" s="59" t="str">
        <f t="shared" ca="1" si="36"/>
        <v/>
      </c>
      <c r="M296" s="34"/>
      <c r="N296" s="47" t="str">
        <f t="shared" ca="1" si="37"/>
        <v/>
      </c>
      <c r="O296" s="75"/>
      <c r="P296" s="75"/>
      <c r="Q296" s="47" t="str">
        <f t="shared" ca="1" si="38"/>
        <v/>
      </c>
      <c r="R296" s="34"/>
      <c r="S296" s="59" t="str">
        <f t="shared" ca="1" si="39"/>
        <v/>
      </c>
      <c r="T296" s="32"/>
      <c r="U296" s="33" t="str">
        <f t="shared" ca="1" si="40"/>
        <v/>
      </c>
      <c r="V296" s="34"/>
      <c r="W296" s="35"/>
      <c r="X296" s="36" t="str">
        <f t="shared" ca="1" si="34"/>
        <v/>
      </c>
      <c r="Y296" s="37"/>
      <c r="Z296" s="38" t="str">
        <f t="shared" si="35"/>
        <v/>
      </c>
    </row>
    <row r="297" spans="1:26" s="39" customFormat="1" hidden="1">
      <c r="A297" s="30">
        <v>294</v>
      </c>
      <c r="B297" s="31"/>
      <c r="C297" s="31"/>
      <c r="D297" s="44"/>
      <c r="E297" s="72" t="str">
        <f>IFERROR(IF(INDEX(Sheet3!$B$2:$B$8, MATCH(D297, Sheet3!$A$2:$A$8, 0)) = 0, "", INDEX(Sheet3!$B$2:$B$8, MATCH(D297, Sheet3!$A$2:$A$8, 0))), "")</f>
        <v/>
      </c>
      <c r="F297" s="31"/>
      <c r="G297" s="45"/>
      <c r="H297" s="63" t="str">
        <f>IFERROR(INDEX(Sheet3!$F$2:$F$114, MATCH(G297, Sheet3!$E$2:$E$114, 0)), "")</f>
        <v/>
      </c>
      <c r="I297" s="32"/>
      <c r="J297" s="33" t="str">
        <f t="shared" ca="1" si="33"/>
        <v/>
      </c>
      <c r="K297" s="34"/>
      <c r="L297" s="59" t="str">
        <f t="shared" ca="1" si="36"/>
        <v/>
      </c>
      <c r="M297" s="34"/>
      <c r="N297" s="47" t="str">
        <f t="shared" ca="1" si="37"/>
        <v/>
      </c>
      <c r="O297" s="75"/>
      <c r="P297" s="75"/>
      <c r="Q297" s="47" t="str">
        <f t="shared" ca="1" si="38"/>
        <v/>
      </c>
      <c r="R297" s="34"/>
      <c r="S297" s="59" t="str">
        <f t="shared" ca="1" si="39"/>
        <v/>
      </c>
      <c r="T297" s="32"/>
      <c r="U297" s="33" t="str">
        <f t="shared" ca="1" si="40"/>
        <v/>
      </c>
      <c r="V297" s="34"/>
      <c r="W297" s="35"/>
      <c r="X297" s="36" t="str">
        <f t="shared" ca="1" si="34"/>
        <v/>
      </c>
      <c r="Y297" s="37"/>
      <c r="Z297" s="38" t="str">
        <f t="shared" si="35"/>
        <v/>
      </c>
    </row>
    <row r="298" spans="1:26" s="39" customFormat="1" hidden="1">
      <c r="A298" s="30">
        <v>295</v>
      </c>
      <c r="B298" s="31"/>
      <c r="C298" s="31"/>
      <c r="D298" s="44"/>
      <c r="E298" s="72" t="str">
        <f>IFERROR(IF(INDEX(Sheet3!$B$2:$B$8, MATCH(D298, Sheet3!$A$2:$A$8, 0)) = 0, "", INDEX(Sheet3!$B$2:$B$8, MATCH(D298, Sheet3!$A$2:$A$8, 0))), "")</f>
        <v/>
      </c>
      <c r="F298" s="31"/>
      <c r="G298" s="45"/>
      <c r="H298" s="63" t="str">
        <f>IFERROR(INDEX(Sheet3!$F$2:$F$114, MATCH(G298, Sheet3!$E$2:$E$114, 0)), "")</f>
        <v/>
      </c>
      <c r="I298" s="32"/>
      <c r="J298" s="33" t="str">
        <f t="shared" ca="1" si="33"/>
        <v/>
      </c>
      <c r="K298" s="34"/>
      <c r="L298" s="59" t="str">
        <f t="shared" ca="1" si="36"/>
        <v/>
      </c>
      <c r="M298" s="34"/>
      <c r="N298" s="47" t="str">
        <f t="shared" ca="1" si="37"/>
        <v/>
      </c>
      <c r="O298" s="75"/>
      <c r="P298" s="75"/>
      <c r="Q298" s="47" t="str">
        <f t="shared" ca="1" si="38"/>
        <v/>
      </c>
      <c r="R298" s="34"/>
      <c r="S298" s="59" t="str">
        <f t="shared" ca="1" si="39"/>
        <v/>
      </c>
      <c r="T298" s="32"/>
      <c r="U298" s="33" t="str">
        <f t="shared" ca="1" si="40"/>
        <v/>
      </c>
      <c r="V298" s="34"/>
      <c r="W298" s="35"/>
      <c r="X298" s="36" t="str">
        <f t="shared" ca="1" si="34"/>
        <v/>
      </c>
      <c r="Y298" s="37"/>
      <c r="Z298" s="38" t="str">
        <f t="shared" si="35"/>
        <v/>
      </c>
    </row>
    <row r="299" spans="1:26" s="39" customFormat="1" hidden="1">
      <c r="A299" s="30">
        <v>296</v>
      </c>
      <c r="B299" s="31"/>
      <c r="C299" s="31"/>
      <c r="D299" s="44"/>
      <c r="E299" s="72" t="str">
        <f>IFERROR(IF(INDEX(Sheet3!$B$2:$B$8, MATCH(D299, Sheet3!$A$2:$A$8, 0)) = 0, "", INDEX(Sheet3!$B$2:$B$8, MATCH(D299, Sheet3!$A$2:$A$8, 0))), "")</f>
        <v/>
      </c>
      <c r="F299" s="31"/>
      <c r="G299" s="45"/>
      <c r="H299" s="63" t="str">
        <f>IFERROR(INDEX(Sheet3!$F$2:$F$114, MATCH(G299, Sheet3!$E$2:$E$114, 0)), "")</f>
        <v/>
      </c>
      <c r="I299" s="32"/>
      <c r="J299" s="33" t="str">
        <f t="shared" ca="1" si="33"/>
        <v/>
      </c>
      <c r="K299" s="34"/>
      <c r="L299" s="59" t="str">
        <f t="shared" ca="1" si="36"/>
        <v/>
      </c>
      <c r="M299" s="34"/>
      <c r="N299" s="47" t="str">
        <f t="shared" ca="1" si="37"/>
        <v/>
      </c>
      <c r="O299" s="75"/>
      <c r="P299" s="75"/>
      <c r="Q299" s="47" t="str">
        <f t="shared" ca="1" si="38"/>
        <v/>
      </c>
      <c r="R299" s="34"/>
      <c r="S299" s="59" t="str">
        <f t="shared" ca="1" si="39"/>
        <v/>
      </c>
      <c r="T299" s="32"/>
      <c r="U299" s="33" t="str">
        <f t="shared" ca="1" si="40"/>
        <v/>
      </c>
      <c r="V299" s="34"/>
      <c r="W299" s="35"/>
      <c r="X299" s="36" t="str">
        <f t="shared" ca="1" si="34"/>
        <v/>
      </c>
      <c r="Y299" s="37"/>
      <c r="Z299" s="38" t="str">
        <f t="shared" si="35"/>
        <v/>
      </c>
    </row>
    <row r="300" spans="1:26" s="39" customFormat="1" hidden="1">
      <c r="A300" s="30">
        <v>297</v>
      </c>
      <c r="B300" s="31"/>
      <c r="C300" s="31"/>
      <c r="D300" s="44"/>
      <c r="E300" s="72" t="str">
        <f>IFERROR(IF(INDEX(Sheet3!$B$2:$B$8, MATCH(D300, Sheet3!$A$2:$A$8, 0)) = 0, "", INDEX(Sheet3!$B$2:$B$8, MATCH(D300, Sheet3!$A$2:$A$8, 0))), "")</f>
        <v/>
      </c>
      <c r="F300" s="31"/>
      <c r="G300" s="45"/>
      <c r="H300" s="63" t="str">
        <f>IFERROR(INDEX(Sheet3!$F$2:$F$114, MATCH(G300, Sheet3!$E$2:$E$114, 0)), "")</f>
        <v/>
      </c>
      <c r="I300" s="32"/>
      <c r="J300" s="33" t="str">
        <f t="shared" ca="1" si="33"/>
        <v/>
      </c>
      <c r="K300" s="34"/>
      <c r="L300" s="59" t="str">
        <f t="shared" ca="1" si="36"/>
        <v/>
      </c>
      <c r="M300" s="34"/>
      <c r="N300" s="47" t="str">
        <f t="shared" ca="1" si="37"/>
        <v/>
      </c>
      <c r="O300" s="75"/>
      <c r="P300" s="75"/>
      <c r="Q300" s="47" t="str">
        <f t="shared" ca="1" si="38"/>
        <v/>
      </c>
      <c r="R300" s="34"/>
      <c r="S300" s="59" t="str">
        <f t="shared" ca="1" si="39"/>
        <v/>
      </c>
      <c r="T300" s="32"/>
      <c r="U300" s="33" t="str">
        <f t="shared" ca="1" si="40"/>
        <v/>
      </c>
      <c r="V300" s="34"/>
      <c r="W300" s="35"/>
      <c r="X300" s="36" t="str">
        <f t="shared" ca="1" si="34"/>
        <v/>
      </c>
      <c r="Y300" s="37"/>
      <c r="Z300" s="38" t="str">
        <f t="shared" si="35"/>
        <v/>
      </c>
    </row>
    <row r="301" spans="1:26" s="39" customFormat="1" hidden="1">
      <c r="A301" s="30">
        <v>298</v>
      </c>
      <c r="B301" s="31"/>
      <c r="C301" s="31"/>
      <c r="D301" s="44"/>
      <c r="E301" s="72" t="str">
        <f>IFERROR(IF(INDEX(Sheet3!$B$2:$B$8, MATCH(D301, Sheet3!$A$2:$A$8, 0)) = 0, "", INDEX(Sheet3!$B$2:$B$8, MATCH(D301, Sheet3!$A$2:$A$8, 0))), "")</f>
        <v/>
      </c>
      <c r="F301" s="31"/>
      <c r="G301" s="45"/>
      <c r="H301" s="63" t="str">
        <f>IFERROR(INDEX(Sheet3!$F$2:$F$114, MATCH(G301, Sheet3!$E$2:$E$114, 0)), "")</f>
        <v/>
      </c>
      <c r="I301" s="32"/>
      <c r="J301" s="33" t="str">
        <f t="shared" ca="1" si="33"/>
        <v/>
      </c>
      <c r="K301" s="34"/>
      <c r="L301" s="59" t="str">
        <f t="shared" ca="1" si="36"/>
        <v/>
      </c>
      <c r="M301" s="34"/>
      <c r="N301" s="47" t="str">
        <f t="shared" ca="1" si="37"/>
        <v/>
      </c>
      <c r="O301" s="75"/>
      <c r="P301" s="75"/>
      <c r="Q301" s="47" t="str">
        <f t="shared" ca="1" si="38"/>
        <v/>
      </c>
      <c r="R301" s="34"/>
      <c r="S301" s="59" t="str">
        <f t="shared" ca="1" si="39"/>
        <v/>
      </c>
      <c r="T301" s="32"/>
      <c r="U301" s="33" t="str">
        <f t="shared" ca="1" si="40"/>
        <v/>
      </c>
      <c r="V301" s="34"/>
      <c r="W301" s="35"/>
      <c r="X301" s="36" t="str">
        <f t="shared" ca="1" si="34"/>
        <v/>
      </c>
      <c r="Y301" s="37"/>
      <c r="Z301" s="38" t="str">
        <f t="shared" si="35"/>
        <v/>
      </c>
    </row>
    <row r="302" spans="1:26" s="39" customFormat="1" hidden="1">
      <c r="A302" s="30">
        <v>299</v>
      </c>
      <c r="B302" s="31"/>
      <c r="C302" s="31"/>
      <c r="D302" s="44"/>
      <c r="E302" s="72" t="str">
        <f>IFERROR(IF(INDEX(Sheet3!$B$2:$B$8, MATCH(D302, Sheet3!$A$2:$A$8, 0)) = 0, "", INDEX(Sheet3!$B$2:$B$8, MATCH(D302, Sheet3!$A$2:$A$8, 0))), "")</f>
        <v/>
      </c>
      <c r="F302" s="31"/>
      <c r="G302" s="45"/>
      <c r="H302" s="63" t="str">
        <f>IFERROR(INDEX(Sheet3!$F$2:$F$114, MATCH(G302, Sheet3!$E$2:$E$114, 0)), "")</f>
        <v/>
      </c>
      <c r="I302" s="32"/>
      <c r="J302" s="33" t="str">
        <f t="shared" ca="1" si="33"/>
        <v/>
      </c>
      <c r="K302" s="34"/>
      <c r="L302" s="59" t="str">
        <f t="shared" ca="1" si="36"/>
        <v/>
      </c>
      <c r="M302" s="34"/>
      <c r="N302" s="47" t="str">
        <f t="shared" ca="1" si="37"/>
        <v/>
      </c>
      <c r="O302" s="75"/>
      <c r="P302" s="75"/>
      <c r="Q302" s="47" t="str">
        <f t="shared" ca="1" si="38"/>
        <v/>
      </c>
      <c r="R302" s="34"/>
      <c r="S302" s="59" t="str">
        <f t="shared" ca="1" si="39"/>
        <v/>
      </c>
      <c r="T302" s="32"/>
      <c r="U302" s="33" t="str">
        <f t="shared" ca="1" si="40"/>
        <v/>
      </c>
      <c r="V302" s="34"/>
      <c r="W302" s="35"/>
      <c r="X302" s="36" t="str">
        <f t="shared" ca="1" si="34"/>
        <v/>
      </c>
      <c r="Y302" s="37"/>
      <c r="Z302" s="38" t="str">
        <f t="shared" si="35"/>
        <v/>
      </c>
    </row>
    <row r="303" spans="1:26" s="39" customFormat="1" hidden="1">
      <c r="A303" s="30">
        <v>300</v>
      </c>
      <c r="B303" s="31"/>
      <c r="C303" s="31"/>
      <c r="D303" s="44"/>
      <c r="E303" s="72" t="str">
        <f>IFERROR(IF(INDEX(Sheet3!$B$2:$B$8, MATCH(D303, Sheet3!$A$2:$A$8, 0)) = 0, "", INDEX(Sheet3!$B$2:$B$8, MATCH(D303, Sheet3!$A$2:$A$8, 0))), "")</f>
        <v/>
      </c>
      <c r="F303" s="31"/>
      <c r="G303" s="45"/>
      <c r="H303" s="63" t="str">
        <f>IFERROR(INDEX(Sheet3!$F$2:$F$114, MATCH(G303, Sheet3!$E$2:$E$114, 0)), "")</f>
        <v/>
      </c>
      <c r="I303" s="32"/>
      <c r="J303" s="33" t="str">
        <f t="shared" ca="1" si="33"/>
        <v/>
      </c>
      <c r="K303" s="34"/>
      <c r="L303" s="59" t="str">
        <f t="shared" ca="1" si="36"/>
        <v/>
      </c>
      <c r="M303" s="34"/>
      <c r="N303" s="47" t="str">
        <f t="shared" ca="1" si="37"/>
        <v/>
      </c>
      <c r="O303" s="75"/>
      <c r="P303" s="75"/>
      <c r="Q303" s="47" t="str">
        <f t="shared" ca="1" si="38"/>
        <v/>
      </c>
      <c r="R303" s="34"/>
      <c r="S303" s="59" t="str">
        <f t="shared" ca="1" si="39"/>
        <v/>
      </c>
      <c r="T303" s="32"/>
      <c r="U303" s="33" t="str">
        <f t="shared" ca="1" si="40"/>
        <v/>
      </c>
      <c r="V303" s="34"/>
      <c r="W303" s="35"/>
      <c r="X303" s="36" t="str">
        <f t="shared" ca="1" si="34"/>
        <v/>
      </c>
      <c r="Y303" s="37"/>
      <c r="Z303" s="38" t="str">
        <f t="shared" si="35"/>
        <v/>
      </c>
    </row>
    <row r="304" spans="1:26" s="39" customFormat="1" hidden="1">
      <c r="A304" s="30">
        <v>301</v>
      </c>
      <c r="B304" s="31"/>
      <c r="C304" s="31"/>
      <c r="D304" s="44"/>
      <c r="E304" s="72" t="str">
        <f>IFERROR(IF(INDEX(Sheet3!$B$2:$B$8, MATCH(D304, Sheet3!$A$2:$A$8, 0)) = 0, "", INDEX(Sheet3!$B$2:$B$8, MATCH(D304, Sheet3!$A$2:$A$8, 0))), "")</f>
        <v/>
      </c>
      <c r="F304" s="31"/>
      <c r="G304" s="45"/>
      <c r="H304" s="63" t="str">
        <f>IFERROR(INDEX(Sheet3!$F$2:$F$114, MATCH(G304, Sheet3!$E$2:$E$114, 0)), "")</f>
        <v/>
      </c>
      <c r="I304" s="32"/>
      <c r="J304" s="33" t="str">
        <f t="shared" ca="1" si="33"/>
        <v/>
      </c>
      <c r="K304" s="34"/>
      <c r="L304" s="59" t="str">
        <f t="shared" ca="1" si="36"/>
        <v/>
      </c>
      <c r="M304" s="34"/>
      <c r="N304" s="47" t="str">
        <f t="shared" ca="1" si="37"/>
        <v/>
      </c>
      <c r="O304" s="75"/>
      <c r="P304" s="75"/>
      <c r="Q304" s="47" t="str">
        <f t="shared" ca="1" si="38"/>
        <v/>
      </c>
      <c r="R304" s="34"/>
      <c r="S304" s="59" t="str">
        <f t="shared" ca="1" si="39"/>
        <v/>
      </c>
      <c r="T304" s="32"/>
      <c r="U304" s="33" t="str">
        <f t="shared" ca="1" si="40"/>
        <v/>
      </c>
      <c r="V304" s="34"/>
      <c r="W304" s="35"/>
      <c r="X304" s="36" t="str">
        <f t="shared" ca="1" si="34"/>
        <v/>
      </c>
      <c r="Y304" s="37"/>
      <c r="Z304" s="38" t="str">
        <f t="shared" si="35"/>
        <v/>
      </c>
    </row>
    <row r="305" spans="1:26" s="39" customFormat="1" hidden="1">
      <c r="A305" s="30">
        <v>302</v>
      </c>
      <c r="B305" s="31"/>
      <c r="C305" s="31"/>
      <c r="D305" s="44"/>
      <c r="E305" s="72" t="str">
        <f>IFERROR(IF(INDEX(Sheet3!$B$2:$B$8, MATCH(D305, Sheet3!$A$2:$A$8, 0)) = 0, "", INDEX(Sheet3!$B$2:$B$8, MATCH(D305, Sheet3!$A$2:$A$8, 0))), "")</f>
        <v/>
      </c>
      <c r="F305" s="31"/>
      <c r="G305" s="45"/>
      <c r="H305" s="63" t="str">
        <f>IFERROR(INDEX(Sheet3!$F$2:$F$114, MATCH(G305, Sheet3!$E$2:$E$114, 0)), "")</f>
        <v/>
      </c>
      <c r="I305" s="32"/>
      <c r="J305" s="33" t="str">
        <f t="shared" ca="1" si="33"/>
        <v/>
      </c>
      <c r="K305" s="34"/>
      <c r="L305" s="59" t="str">
        <f t="shared" ca="1" si="36"/>
        <v/>
      </c>
      <c r="M305" s="34"/>
      <c r="N305" s="47" t="str">
        <f t="shared" ca="1" si="37"/>
        <v/>
      </c>
      <c r="O305" s="75"/>
      <c r="P305" s="75"/>
      <c r="Q305" s="47" t="str">
        <f t="shared" ca="1" si="38"/>
        <v/>
      </c>
      <c r="R305" s="34"/>
      <c r="S305" s="59" t="str">
        <f t="shared" ca="1" si="39"/>
        <v/>
      </c>
      <c r="T305" s="32"/>
      <c r="U305" s="33" t="str">
        <f t="shared" ca="1" si="40"/>
        <v/>
      </c>
      <c r="V305" s="34"/>
      <c r="W305" s="35"/>
      <c r="X305" s="36" t="str">
        <f t="shared" ca="1" si="34"/>
        <v/>
      </c>
      <c r="Y305" s="37"/>
      <c r="Z305" s="38" t="str">
        <f t="shared" si="35"/>
        <v/>
      </c>
    </row>
    <row r="306" spans="1:26" s="39" customFormat="1" hidden="1">
      <c r="A306" s="30">
        <v>303</v>
      </c>
      <c r="B306" s="31"/>
      <c r="C306" s="31"/>
      <c r="D306" s="44"/>
      <c r="E306" s="72" t="str">
        <f>IFERROR(IF(INDEX(Sheet3!$B$2:$B$8, MATCH(D306, Sheet3!$A$2:$A$8, 0)) = 0, "", INDEX(Sheet3!$B$2:$B$8, MATCH(D306, Sheet3!$A$2:$A$8, 0))), "")</f>
        <v/>
      </c>
      <c r="F306" s="31"/>
      <c r="G306" s="45"/>
      <c r="H306" s="63" t="str">
        <f>IFERROR(INDEX(Sheet3!$F$2:$F$114, MATCH(G306, Sheet3!$E$2:$E$114, 0)), "")</f>
        <v/>
      </c>
      <c r="I306" s="32"/>
      <c r="J306" s="33" t="str">
        <f t="shared" ca="1" si="33"/>
        <v/>
      </c>
      <c r="K306" s="34"/>
      <c r="L306" s="59" t="str">
        <f t="shared" ca="1" si="36"/>
        <v/>
      </c>
      <c r="M306" s="34"/>
      <c r="N306" s="47" t="str">
        <f t="shared" ca="1" si="37"/>
        <v/>
      </c>
      <c r="O306" s="75"/>
      <c r="P306" s="75"/>
      <c r="Q306" s="47" t="str">
        <f t="shared" ca="1" si="38"/>
        <v/>
      </c>
      <c r="R306" s="34"/>
      <c r="S306" s="59" t="str">
        <f t="shared" ca="1" si="39"/>
        <v/>
      </c>
      <c r="T306" s="32"/>
      <c r="U306" s="33" t="str">
        <f t="shared" ca="1" si="40"/>
        <v/>
      </c>
      <c r="V306" s="34"/>
      <c r="W306" s="35"/>
      <c r="X306" s="36" t="str">
        <f t="shared" ca="1" si="34"/>
        <v/>
      </c>
      <c r="Y306" s="37"/>
      <c r="Z306" s="38" t="str">
        <f t="shared" si="35"/>
        <v/>
      </c>
    </row>
    <row r="307" spans="1:26" s="39" customFormat="1" hidden="1">
      <c r="A307" s="30">
        <v>304</v>
      </c>
      <c r="B307" s="31"/>
      <c r="C307" s="31"/>
      <c r="D307" s="44"/>
      <c r="E307" s="72" t="str">
        <f>IFERROR(IF(INDEX(Sheet3!$B$2:$B$8, MATCH(D307, Sheet3!$A$2:$A$8, 0)) = 0, "", INDEX(Sheet3!$B$2:$B$8, MATCH(D307, Sheet3!$A$2:$A$8, 0))), "")</f>
        <v/>
      </c>
      <c r="F307" s="31"/>
      <c r="G307" s="45"/>
      <c r="H307" s="63" t="str">
        <f>IFERROR(INDEX(Sheet3!$F$2:$F$114, MATCH(G307, Sheet3!$E$2:$E$114, 0)), "")</f>
        <v/>
      </c>
      <c r="I307" s="32"/>
      <c r="J307" s="33" t="str">
        <f t="shared" ca="1" si="33"/>
        <v/>
      </c>
      <c r="K307" s="34"/>
      <c r="L307" s="59" t="str">
        <f t="shared" ca="1" si="36"/>
        <v/>
      </c>
      <c r="M307" s="34"/>
      <c r="N307" s="47" t="str">
        <f t="shared" ca="1" si="37"/>
        <v/>
      </c>
      <c r="O307" s="75"/>
      <c r="P307" s="75"/>
      <c r="Q307" s="47" t="str">
        <f t="shared" ca="1" si="38"/>
        <v/>
      </c>
      <c r="R307" s="34"/>
      <c r="S307" s="59" t="str">
        <f t="shared" ca="1" si="39"/>
        <v/>
      </c>
      <c r="T307" s="32"/>
      <c r="U307" s="33" t="str">
        <f t="shared" ca="1" si="40"/>
        <v/>
      </c>
      <c r="V307" s="34"/>
      <c r="W307" s="35"/>
      <c r="X307" s="36" t="str">
        <f t="shared" ca="1" si="34"/>
        <v/>
      </c>
      <c r="Y307" s="37"/>
      <c r="Z307" s="38" t="str">
        <f t="shared" si="35"/>
        <v/>
      </c>
    </row>
    <row r="308" spans="1:26" s="39" customFormat="1" hidden="1">
      <c r="A308" s="30">
        <v>305</v>
      </c>
      <c r="B308" s="31"/>
      <c r="C308" s="31"/>
      <c r="D308" s="44"/>
      <c r="E308" s="72" t="str">
        <f>IFERROR(IF(INDEX(Sheet3!$B$2:$B$8, MATCH(D308, Sheet3!$A$2:$A$8, 0)) = 0, "", INDEX(Sheet3!$B$2:$B$8, MATCH(D308, Sheet3!$A$2:$A$8, 0))), "")</f>
        <v/>
      </c>
      <c r="F308" s="31"/>
      <c r="G308" s="45"/>
      <c r="H308" s="63" t="str">
        <f>IFERROR(INDEX(Sheet3!$F$2:$F$114, MATCH(G308, Sheet3!$E$2:$E$114, 0)), "")</f>
        <v/>
      </c>
      <c r="I308" s="32"/>
      <c r="J308" s="33" t="str">
        <f t="shared" ca="1" si="33"/>
        <v/>
      </c>
      <c r="K308" s="34"/>
      <c r="L308" s="59" t="str">
        <f t="shared" ca="1" si="36"/>
        <v/>
      </c>
      <c r="M308" s="34"/>
      <c r="N308" s="47" t="str">
        <f t="shared" ca="1" si="37"/>
        <v/>
      </c>
      <c r="O308" s="75"/>
      <c r="P308" s="75"/>
      <c r="Q308" s="47" t="str">
        <f t="shared" ca="1" si="38"/>
        <v/>
      </c>
      <c r="R308" s="34"/>
      <c r="S308" s="59" t="str">
        <f t="shared" ca="1" si="39"/>
        <v/>
      </c>
      <c r="T308" s="32"/>
      <c r="U308" s="33" t="str">
        <f t="shared" ca="1" si="40"/>
        <v/>
      </c>
      <c r="V308" s="34"/>
      <c r="W308" s="35"/>
      <c r="X308" s="36" t="str">
        <f t="shared" ca="1" si="34"/>
        <v/>
      </c>
      <c r="Y308" s="37"/>
      <c r="Z308" s="38" t="str">
        <f t="shared" si="35"/>
        <v/>
      </c>
    </row>
    <row r="309" spans="1:26" s="39" customFormat="1" hidden="1">
      <c r="A309" s="30">
        <v>306</v>
      </c>
      <c r="B309" s="31"/>
      <c r="C309" s="31"/>
      <c r="D309" s="44"/>
      <c r="E309" s="72" t="str">
        <f>IFERROR(IF(INDEX(Sheet3!$B$2:$B$8, MATCH(D309, Sheet3!$A$2:$A$8, 0)) = 0, "", INDEX(Sheet3!$B$2:$B$8, MATCH(D309, Sheet3!$A$2:$A$8, 0))), "")</f>
        <v/>
      </c>
      <c r="F309" s="31"/>
      <c r="G309" s="45"/>
      <c r="H309" s="63" t="str">
        <f>IFERROR(INDEX(Sheet3!$F$2:$F$114, MATCH(G309, Sheet3!$E$2:$E$114, 0)), "")</f>
        <v/>
      </c>
      <c r="I309" s="32"/>
      <c r="J309" s="33" t="str">
        <f t="shared" ca="1" si="33"/>
        <v/>
      </c>
      <c r="K309" s="34"/>
      <c r="L309" s="59" t="str">
        <f t="shared" ca="1" si="36"/>
        <v/>
      </c>
      <c r="M309" s="34"/>
      <c r="N309" s="47" t="str">
        <f t="shared" ca="1" si="37"/>
        <v/>
      </c>
      <c r="O309" s="75"/>
      <c r="P309" s="75"/>
      <c r="Q309" s="47" t="str">
        <f t="shared" ca="1" si="38"/>
        <v/>
      </c>
      <c r="R309" s="34"/>
      <c r="S309" s="59" t="str">
        <f t="shared" ca="1" si="39"/>
        <v/>
      </c>
      <c r="T309" s="32"/>
      <c r="U309" s="33" t="str">
        <f t="shared" ca="1" si="40"/>
        <v/>
      </c>
      <c r="V309" s="34"/>
      <c r="W309" s="35"/>
      <c r="X309" s="36" t="str">
        <f t="shared" ca="1" si="34"/>
        <v/>
      </c>
      <c r="Y309" s="37"/>
      <c r="Z309" s="38" t="str">
        <f t="shared" si="35"/>
        <v/>
      </c>
    </row>
    <row r="310" spans="1:26" s="39" customFormat="1" hidden="1">
      <c r="A310" s="30">
        <v>307</v>
      </c>
      <c r="B310" s="31"/>
      <c r="C310" s="31"/>
      <c r="D310" s="44"/>
      <c r="E310" s="72" t="str">
        <f>IFERROR(IF(INDEX(Sheet3!$B$2:$B$8, MATCH(D310, Sheet3!$A$2:$A$8, 0)) = 0, "", INDEX(Sheet3!$B$2:$B$8, MATCH(D310, Sheet3!$A$2:$A$8, 0))), "")</f>
        <v/>
      </c>
      <c r="F310" s="31"/>
      <c r="G310" s="45"/>
      <c r="H310" s="63" t="str">
        <f>IFERROR(INDEX(Sheet3!$F$2:$F$114, MATCH(G310, Sheet3!$E$2:$E$114, 0)), "")</f>
        <v/>
      </c>
      <c r="I310" s="32"/>
      <c r="J310" s="33" t="str">
        <f t="shared" ca="1" si="33"/>
        <v/>
      </c>
      <c r="K310" s="34"/>
      <c r="L310" s="59" t="str">
        <f t="shared" ca="1" si="36"/>
        <v/>
      </c>
      <c r="M310" s="34"/>
      <c r="N310" s="47" t="str">
        <f t="shared" ca="1" si="37"/>
        <v/>
      </c>
      <c r="O310" s="75"/>
      <c r="P310" s="75"/>
      <c r="Q310" s="47" t="str">
        <f t="shared" ca="1" si="38"/>
        <v/>
      </c>
      <c r="R310" s="34"/>
      <c r="S310" s="59" t="str">
        <f t="shared" ca="1" si="39"/>
        <v/>
      </c>
      <c r="T310" s="32"/>
      <c r="U310" s="33" t="str">
        <f t="shared" ca="1" si="40"/>
        <v/>
      </c>
      <c r="V310" s="34"/>
      <c r="W310" s="35"/>
      <c r="X310" s="36" t="str">
        <f t="shared" ca="1" si="34"/>
        <v/>
      </c>
      <c r="Y310" s="37"/>
      <c r="Z310" s="38" t="str">
        <f t="shared" si="35"/>
        <v/>
      </c>
    </row>
    <row r="311" spans="1:26" s="39" customFormat="1" hidden="1">
      <c r="A311" s="30">
        <v>308</v>
      </c>
      <c r="B311" s="31"/>
      <c r="C311" s="31"/>
      <c r="D311" s="44"/>
      <c r="E311" s="72" t="str">
        <f>IFERROR(IF(INDEX(Sheet3!$B$2:$B$8, MATCH(D311, Sheet3!$A$2:$A$8, 0)) = 0, "", INDEX(Sheet3!$B$2:$B$8, MATCH(D311, Sheet3!$A$2:$A$8, 0))), "")</f>
        <v/>
      </c>
      <c r="F311" s="31"/>
      <c r="G311" s="45"/>
      <c r="H311" s="63" t="str">
        <f>IFERROR(INDEX(Sheet3!$F$2:$F$114, MATCH(G311, Sheet3!$E$2:$E$114, 0)), "")</f>
        <v/>
      </c>
      <c r="I311" s="32"/>
      <c r="J311" s="33" t="str">
        <f t="shared" ca="1" si="33"/>
        <v/>
      </c>
      <c r="K311" s="34"/>
      <c r="L311" s="59" t="str">
        <f t="shared" ca="1" si="36"/>
        <v/>
      </c>
      <c r="M311" s="34"/>
      <c r="N311" s="47" t="str">
        <f t="shared" ca="1" si="37"/>
        <v/>
      </c>
      <c r="O311" s="75"/>
      <c r="P311" s="75"/>
      <c r="Q311" s="47" t="str">
        <f t="shared" ca="1" si="38"/>
        <v/>
      </c>
      <c r="R311" s="34"/>
      <c r="S311" s="59" t="str">
        <f t="shared" ca="1" si="39"/>
        <v/>
      </c>
      <c r="T311" s="32"/>
      <c r="U311" s="33" t="str">
        <f t="shared" ca="1" si="40"/>
        <v/>
      </c>
      <c r="V311" s="34"/>
      <c r="W311" s="35"/>
      <c r="X311" s="36" t="str">
        <f t="shared" ca="1" si="34"/>
        <v/>
      </c>
      <c r="Y311" s="37"/>
      <c r="Z311" s="38" t="str">
        <f t="shared" si="35"/>
        <v/>
      </c>
    </row>
    <row r="312" spans="1:26" s="39" customFormat="1" hidden="1">
      <c r="A312" s="30">
        <v>309</v>
      </c>
      <c r="B312" s="31"/>
      <c r="C312" s="31"/>
      <c r="D312" s="44"/>
      <c r="E312" s="72" t="str">
        <f>IFERROR(IF(INDEX(Sheet3!$B$2:$B$8, MATCH(D312, Sheet3!$A$2:$A$8, 0)) = 0, "", INDEX(Sheet3!$B$2:$B$8, MATCH(D312, Sheet3!$A$2:$A$8, 0))), "")</f>
        <v/>
      </c>
      <c r="F312" s="31"/>
      <c r="G312" s="45"/>
      <c r="H312" s="63" t="str">
        <f>IFERROR(INDEX(Sheet3!$F$2:$F$114, MATCH(G312, Sheet3!$E$2:$E$114, 0)), "")</f>
        <v/>
      </c>
      <c r="I312" s="32"/>
      <c r="J312" s="33" t="str">
        <f t="shared" ca="1" si="33"/>
        <v/>
      </c>
      <c r="K312" s="34"/>
      <c r="L312" s="59" t="str">
        <f t="shared" ca="1" si="36"/>
        <v/>
      </c>
      <c r="M312" s="34"/>
      <c r="N312" s="47" t="str">
        <f t="shared" ca="1" si="37"/>
        <v/>
      </c>
      <c r="O312" s="75"/>
      <c r="P312" s="75"/>
      <c r="Q312" s="47" t="str">
        <f t="shared" ca="1" si="38"/>
        <v/>
      </c>
      <c r="R312" s="34"/>
      <c r="S312" s="59" t="str">
        <f t="shared" ca="1" si="39"/>
        <v/>
      </c>
      <c r="T312" s="32"/>
      <c r="U312" s="33" t="str">
        <f t="shared" ca="1" si="40"/>
        <v/>
      </c>
      <c r="V312" s="34"/>
      <c r="W312" s="35"/>
      <c r="X312" s="36" t="str">
        <f t="shared" ca="1" si="34"/>
        <v/>
      </c>
      <c r="Y312" s="37"/>
      <c r="Z312" s="38" t="str">
        <f t="shared" si="35"/>
        <v/>
      </c>
    </row>
    <row r="313" spans="1:26" s="39" customFormat="1" hidden="1">
      <c r="A313" s="30">
        <v>310</v>
      </c>
      <c r="B313" s="31"/>
      <c r="C313" s="31"/>
      <c r="D313" s="44"/>
      <c r="E313" s="72" t="str">
        <f>IFERROR(IF(INDEX(Sheet3!$B$2:$B$8, MATCH(D313, Sheet3!$A$2:$A$8, 0)) = 0, "", INDEX(Sheet3!$B$2:$B$8, MATCH(D313, Sheet3!$A$2:$A$8, 0))), "")</f>
        <v/>
      </c>
      <c r="F313" s="31"/>
      <c r="G313" s="45"/>
      <c r="H313" s="63" t="str">
        <f>IFERROR(INDEX(Sheet3!$F$2:$F$114, MATCH(G313, Sheet3!$E$2:$E$114, 0)), "")</f>
        <v/>
      </c>
      <c r="I313" s="32"/>
      <c r="J313" s="33" t="str">
        <f t="shared" ca="1" si="33"/>
        <v/>
      </c>
      <c r="K313" s="34"/>
      <c r="L313" s="59" t="str">
        <f t="shared" ca="1" si="36"/>
        <v/>
      </c>
      <c r="M313" s="34"/>
      <c r="N313" s="47" t="str">
        <f t="shared" ca="1" si="37"/>
        <v/>
      </c>
      <c r="O313" s="75"/>
      <c r="P313" s="75"/>
      <c r="Q313" s="47" t="str">
        <f t="shared" ca="1" si="38"/>
        <v/>
      </c>
      <c r="R313" s="34"/>
      <c r="S313" s="59" t="str">
        <f t="shared" ca="1" si="39"/>
        <v/>
      </c>
      <c r="T313" s="32"/>
      <c r="U313" s="33" t="str">
        <f t="shared" ca="1" si="40"/>
        <v/>
      </c>
      <c r="V313" s="34"/>
      <c r="W313" s="35"/>
      <c r="X313" s="36" t="str">
        <f t="shared" ca="1" si="34"/>
        <v/>
      </c>
      <c r="Y313" s="37"/>
      <c r="Z313" s="38" t="str">
        <f t="shared" si="35"/>
        <v/>
      </c>
    </row>
    <row r="314" spans="1:26" s="39" customFormat="1" hidden="1">
      <c r="A314" s="30">
        <v>311</v>
      </c>
      <c r="B314" s="31"/>
      <c r="C314" s="31"/>
      <c r="D314" s="44"/>
      <c r="E314" s="72" t="str">
        <f>IFERROR(IF(INDEX(Sheet3!$B$2:$B$8, MATCH(D314, Sheet3!$A$2:$A$8, 0)) = 0, "", INDEX(Sheet3!$B$2:$B$8, MATCH(D314, Sheet3!$A$2:$A$8, 0))), "")</f>
        <v/>
      </c>
      <c r="F314" s="31"/>
      <c r="G314" s="45"/>
      <c r="H314" s="63" t="str">
        <f>IFERROR(INDEX(Sheet3!$F$2:$F$114, MATCH(G314, Sheet3!$E$2:$E$114, 0)), "")</f>
        <v/>
      </c>
      <c r="I314" s="32"/>
      <c r="J314" s="33" t="str">
        <f t="shared" ca="1" si="33"/>
        <v/>
      </c>
      <c r="K314" s="34"/>
      <c r="L314" s="59" t="str">
        <f t="shared" ca="1" si="36"/>
        <v/>
      </c>
      <c r="M314" s="34"/>
      <c r="N314" s="47" t="str">
        <f t="shared" ca="1" si="37"/>
        <v/>
      </c>
      <c r="O314" s="75"/>
      <c r="P314" s="75"/>
      <c r="Q314" s="47" t="str">
        <f t="shared" ca="1" si="38"/>
        <v/>
      </c>
      <c r="R314" s="34"/>
      <c r="S314" s="59" t="str">
        <f t="shared" ca="1" si="39"/>
        <v/>
      </c>
      <c r="T314" s="32"/>
      <c r="U314" s="33" t="str">
        <f t="shared" ca="1" si="40"/>
        <v/>
      </c>
      <c r="V314" s="34"/>
      <c r="W314" s="35"/>
      <c r="X314" s="36" t="str">
        <f t="shared" ca="1" si="34"/>
        <v/>
      </c>
      <c r="Y314" s="37"/>
      <c r="Z314" s="38" t="str">
        <f t="shared" si="35"/>
        <v/>
      </c>
    </row>
    <row r="315" spans="1:26" s="39" customFormat="1" hidden="1">
      <c r="A315" s="30">
        <v>312</v>
      </c>
      <c r="B315" s="31"/>
      <c r="C315" s="31"/>
      <c r="D315" s="44"/>
      <c r="E315" s="72" t="str">
        <f>IFERROR(IF(INDEX(Sheet3!$B$2:$B$8, MATCH(D315, Sheet3!$A$2:$A$8, 0)) = 0, "", INDEX(Sheet3!$B$2:$B$8, MATCH(D315, Sheet3!$A$2:$A$8, 0))), "")</f>
        <v/>
      </c>
      <c r="F315" s="31"/>
      <c r="G315" s="45"/>
      <c r="H315" s="63" t="str">
        <f>IFERROR(INDEX(Sheet3!$F$2:$F$114, MATCH(G315, Sheet3!$E$2:$E$114, 0)), "")</f>
        <v/>
      </c>
      <c r="I315" s="32"/>
      <c r="J315" s="33" t="str">
        <f t="shared" ca="1" si="33"/>
        <v/>
      </c>
      <c r="K315" s="34"/>
      <c r="L315" s="59" t="str">
        <f t="shared" ca="1" si="36"/>
        <v/>
      </c>
      <c r="M315" s="34"/>
      <c r="N315" s="47" t="str">
        <f t="shared" ca="1" si="37"/>
        <v/>
      </c>
      <c r="O315" s="75"/>
      <c r="P315" s="75"/>
      <c r="Q315" s="47" t="str">
        <f t="shared" ca="1" si="38"/>
        <v/>
      </c>
      <c r="R315" s="34"/>
      <c r="S315" s="59" t="str">
        <f t="shared" ca="1" si="39"/>
        <v/>
      </c>
      <c r="T315" s="32"/>
      <c r="U315" s="33" t="str">
        <f t="shared" ca="1" si="40"/>
        <v/>
      </c>
      <c r="V315" s="34"/>
      <c r="W315" s="35"/>
      <c r="X315" s="36" t="str">
        <f t="shared" ca="1" si="34"/>
        <v/>
      </c>
      <c r="Y315" s="37"/>
      <c r="Z315" s="38" t="str">
        <f t="shared" si="35"/>
        <v/>
      </c>
    </row>
    <row r="316" spans="1:26" s="39" customFormat="1" hidden="1">
      <c r="A316" s="30">
        <v>313</v>
      </c>
      <c r="B316" s="31"/>
      <c r="C316" s="31"/>
      <c r="D316" s="44"/>
      <c r="E316" s="72" t="str">
        <f>IFERROR(IF(INDEX(Sheet3!$B$2:$B$8, MATCH(D316, Sheet3!$A$2:$A$8, 0)) = 0, "", INDEX(Sheet3!$B$2:$B$8, MATCH(D316, Sheet3!$A$2:$A$8, 0))), "")</f>
        <v/>
      </c>
      <c r="F316" s="31"/>
      <c r="G316" s="45"/>
      <c r="H316" s="63" t="str">
        <f>IFERROR(INDEX(Sheet3!$F$2:$F$114, MATCH(G316, Sheet3!$E$2:$E$114, 0)), "")</f>
        <v/>
      </c>
      <c r="I316" s="32"/>
      <c r="J316" s="33" t="str">
        <f t="shared" ca="1" si="33"/>
        <v/>
      </c>
      <c r="K316" s="34"/>
      <c r="L316" s="59" t="str">
        <f t="shared" ca="1" si="36"/>
        <v/>
      </c>
      <c r="M316" s="34"/>
      <c r="N316" s="47" t="str">
        <f t="shared" ca="1" si="37"/>
        <v/>
      </c>
      <c r="O316" s="75"/>
      <c r="P316" s="75"/>
      <c r="Q316" s="47" t="str">
        <f t="shared" ca="1" si="38"/>
        <v/>
      </c>
      <c r="R316" s="34"/>
      <c r="S316" s="59" t="str">
        <f t="shared" ca="1" si="39"/>
        <v/>
      </c>
      <c r="T316" s="32"/>
      <c r="U316" s="33" t="str">
        <f t="shared" ca="1" si="40"/>
        <v/>
      </c>
      <c r="V316" s="34"/>
      <c r="W316" s="35"/>
      <c r="X316" s="36" t="str">
        <f t="shared" ca="1" si="34"/>
        <v/>
      </c>
      <c r="Y316" s="37"/>
      <c r="Z316" s="38" t="str">
        <f t="shared" si="35"/>
        <v/>
      </c>
    </row>
    <row r="317" spans="1:26" s="39" customFormat="1" hidden="1">
      <c r="A317" s="30">
        <v>314</v>
      </c>
      <c r="B317" s="31"/>
      <c r="C317" s="31"/>
      <c r="D317" s="44"/>
      <c r="E317" s="72" t="str">
        <f>IFERROR(IF(INDEX(Sheet3!$B$2:$B$8, MATCH(D317, Sheet3!$A$2:$A$8, 0)) = 0, "", INDEX(Sheet3!$B$2:$B$8, MATCH(D317, Sheet3!$A$2:$A$8, 0))), "")</f>
        <v/>
      </c>
      <c r="F317" s="31"/>
      <c r="G317" s="45"/>
      <c r="H317" s="63" t="str">
        <f>IFERROR(INDEX(Sheet3!$F$2:$F$114, MATCH(G317, Sheet3!$E$2:$E$114, 0)), "")</f>
        <v/>
      </c>
      <c r="I317" s="32"/>
      <c r="J317" s="33" t="str">
        <f t="shared" ca="1" si="33"/>
        <v/>
      </c>
      <c r="K317" s="34"/>
      <c r="L317" s="59" t="str">
        <f t="shared" ca="1" si="36"/>
        <v/>
      </c>
      <c r="M317" s="34"/>
      <c r="N317" s="47" t="str">
        <f t="shared" ca="1" si="37"/>
        <v/>
      </c>
      <c r="O317" s="75"/>
      <c r="P317" s="75"/>
      <c r="Q317" s="47" t="str">
        <f t="shared" ca="1" si="38"/>
        <v/>
      </c>
      <c r="R317" s="34"/>
      <c r="S317" s="59" t="str">
        <f t="shared" ca="1" si="39"/>
        <v/>
      </c>
      <c r="T317" s="32"/>
      <c r="U317" s="33" t="str">
        <f t="shared" ca="1" si="40"/>
        <v/>
      </c>
      <c r="V317" s="34"/>
      <c r="W317" s="35"/>
      <c r="X317" s="36" t="str">
        <f t="shared" ca="1" si="34"/>
        <v/>
      </c>
      <c r="Y317" s="37"/>
      <c r="Z317" s="38" t="str">
        <f t="shared" si="35"/>
        <v/>
      </c>
    </row>
    <row r="318" spans="1:26" s="39" customFormat="1" hidden="1">
      <c r="A318" s="30">
        <v>315</v>
      </c>
      <c r="B318" s="31"/>
      <c r="C318" s="31"/>
      <c r="D318" s="44"/>
      <c r="E318" s="72" t="str">
        <f>IFERROR(IF(INDEX(Sheet3!$B$2:$B$8, MATCH(D318, Sheet3!$A$2:$A$8, 0)) = 0, "", INDEX(Sheet3!$B$2:$B$8, MATCH(D318, Sheet3!$A$2:$A$8, 0))), "")</f>
        <v/>
      </c>
      <c r="F318" s="31"/>
      <c r="G318" s="45"/>
      <c r="H318" s="63" t="str">
        <f>IFERROR(INDEX(Sheet3!$F$2:$F$114, MATCH(G318, Sheet3!$E$2:$E$114, 0)), "")</f>
        <v/>
      </c>
      <c r="I318" s="32"/>
      <c r="J318" s="33" t="str">
        <f t="shared" ca="1" si="33"/>
        <v/>
      </c>
      <c r="K318" s="34"/>
      <c r="L318" s="59" t="str">
        <f t="shared" ca="1" si="36"/>
        <v/>
      </c>
      <c r="M318" s="34"/>
      <c r="N318" s="47" t="str">
        <f t="shared" ca="1" si="37"/>
        <v/>
      </c>
      <c r="O318" s="75"/>
      <c r="P318" s="75"/>
      <c r="Q318" s="47" t="str">
        <f t="shared" ca="1" si="38"/>
        <v/>
      </c>
      <c r="R318" s="34"/>
      <c r="S318" s="59" t="str">
        <f t="shared" ca="1" si="39"/>
        <v/>
      </c>
      <c r="T318" s="32"/>
      <c r="U318" s="33" t="str">
        <f t="shared" ca="1" si="40"/>
        <v/>
      </c>
      <c r="V318" s="34"/>
      <c r="W318" s="35"/>
      <c r="X318" s="36" t="str">
        <f t="shared" ca="1" si="34"/>
        <v/>
      </c>
      <c r="Y318" s="37"/>
      <c r="Z318" s="38" t="str">
        <f t="shared" si="35"/>
        <v/>
      </c>
    </row>
    <row r="319" spans="1:26" s="39" customFormat="1" hidden="1">
      <c r="A319" s="30">
        <v>316</v>
      </c>
      <c r="B319" s="31"/>
      <c r="C319" s="31"/>
      <c r="D319" s="44"/>
      <c r="E319" s="72" t="str">
        <f>IFERROR(IF(INDEX(Sheet3!$B$2:$B$8, MATCH(D319, Sheet3!$A$2:$A$8, 0)) = 0, "", INDEX(Sheet3!$B$2:$B$8, MATCH(D319, Sheet3!$A$2:$A$8, 0))), "")</f>
        <v/>
      </c>
      <c r="F319" s="31"/>
      <c r="G319" s="45"/>
      <c r="H319" s="63" t="str">
        <f>IFERROR(INDEX(Sheet3!$F$2:$F$114, MATCH(G319, Sheet3!$E$2:$E$114, 0)), "")</f>
        <v/>
      </c>
      <c r="I319" s="32"/>
      <c r="J319" s="33" t="str">
        <f t="shared" ca="1" si="33"/>
        <v/>
      </c>
      <c r="K319" s="34"/>
      <c r="L319" s="59" t="str">
        <f t="shared" ca="1" si="36"/>
        <v/>
      </c>
      <c r="M319" s="34"/>
      <c r="N319" s="47" t="str">
        <f t="shared" ca="1" si="37"/>
        <v/>
      </c>
      <c r="O319" s="75"/>
      <c r="P319" s="75"/>
      <c r="Q319" s="47" t="str">
        <f t="shared" ca="1" si="38"/>
        <v/>
      </c>
      <c r="R319" s="34"/>
      <c r="S319" s="59" t="str">
        <f t="shared" ca="1" si="39"/>
        <v/>
      </c>
      <c r="T319" s="32"/>
      <c r="U319" s="33" t="str">
        <f t="shared" ca="1" si="40"/>
        <v/>
      </c>
      <c r="V319" s="34"/>
      <c r="W319" s="35"/>
      <c r="X319" s="36" t="str">
        <f t="shared" ca="1" si="34"/>
        <v/>
      </c>
      <c r="Y319" s="37"/>
      <c r="Z319" s="38" t="str">
        <f t="shared" si="35"/>
        <v/>
      </c>
    </row>
    <row r="320" spans="1:26" s="39" customFormat="1" hidden="1">
      <c r="A320" s="30">
        <v>317</v>
      </c>
      <c r="B320" s="31"/>
      <c r="C320" s="31"/>
      <c r="D320" s="44"/>
      <c r="E320" s="72" t="str">
        <f>IFERROR(IF(INDEX(Sheet3!$B$2:$B$8, MATCH(D320, Sheet3!$A$2:$A$8, 0)) = 0, "", INDEX(Sheet3!$B$2:$B$8, MATCH(D320, Sheet3!$A$2:$A$8, 0))), "")</f>
        <v/>
      </c>
      <c r="F320" s="31"/>
      <c r="G320" s="45"/>
      <c r="H320" s="63" t="str">
        <f>IFERROR(INDEX(Sheet3!$F$2:$F$114, MATCH(G320, Sheet3!$E$2:$E$114, 0)), "")</f>
        <v/>
      </c>
      <c r="I320" s="32"/>
      <c r="J320" s="33" t="str">
        <f t="shared" ca="1" si="33"/>
        <v/>
      </c>
      <c r="K320" s="34"/>
      <c r="L320" s="59" t="str">
        <f t="shared" ca="1" si="36"/>
        <v/>
      </c>
      <c r="M320" s="34"/>
      <c r="N320" s="47" t="str">
        <f t="shared" ca="1" si="37"/>
        <v/>
      </c>
      <c r="O320" s="75"/>
      <c r="P320" s="75"/>
      <c r="Q320" s="47" t="str">
        <f t="shared" ca="1" si="38"/>
        <v/>
      </c>
      <c r="R320" s="34"/>
      <c r="S320" s="59" t="str">
        <f t="shared" ca="1" si="39"/>
        <v/>
      </c>
      <c r="T320" s="32"/>
      <c r="U320" s="33" t="str">
        <f t="shared" ca="1" si="40"/>
        <v/>
      </c>
      <c r="V320" s="34"/>
      <c r="W320" s="35"/>
      <c r="X320" s="36" t="str">
        <f t="shared" ca="1" si="34"/>
        <v/>
      </c>
      <c r="Y320" s="37"/>
      <c r="Z320" s="38" t="str">
        <f t="shared" si="35"/>
        <v/>
      </c>
    </row>
    <row r="321" spans="1:26" s="39" customFormat="1" hidden="1">
      <c r="A321" s="30">
        <v>318</v>
      </c>
      <c r="B321" s="31"/>
      <c r="C321" s="31"/>
      <c r="D321" s="44"/>
      <c r="E321" s="72" t="str">
        <f>IFERROR(IF(INDEX(Sheet3!$B$2:$B$8, MATCH(D321, Sheet3!$A$2:$A$8, 0)) = 0, "", INDEX(Sheet3!$B$2:$B$8, MATCH(D321, Sheet3!$A$2:$A$8, 0))), "")</f>
        <v/>
      </c>
      <c r="F321" s="31"/>
      <c r="G321" s="45"/>
      <c r="H321" s="63" t="str">
        <f>IFERROR(INDEX(Sheet3!$F$2:$F$114, MATCH(G321, Sheet3!$E$2:$E$114, 0)), "")</f>
        <v/>
      </c>
      <c r="I321" s="32"/>
      <c r="J321" s="33" t="str">
        <f t="shared" ca="1" si="33"/>
        <v/>
      </c>
      <c r="K321" s="34"/>
      <c r="L321" s="59" t="str">
        <f t="shared" ca="1" si="36"/>
        <v/>
      </c>
      <c r="M321" s="34"/>
      <c r="N321" s="47" t="str">
        <f t="shared" ca="1" si="37"/>
        <v/>
      </c>
      <c r="O321" s="75"/>
      <c r="P321" s="75"/>
      <c r="Q321" s="47" t="str">
        <f t="shared" ca="1" si="38"/>
        <v/>
      </c>
      <c r="R321" s="34"/>
      <c r="S321" s="59" t="str">
        <f t="shared" ca="1" si="39"/>
        <v/>
      </c>
      <c r="T321" s="32"/>
      <c r="U321" s="33" t="str">
        <f t="shared" ca="1" si="40"/>
        <v/>
      </c>
      <c r="V321" s="34"/>
      <c r="W321" s="35"/>
      <c r="X321" s="36" t="str">
        <f t="shared" ca="1" si="34"/>
        <v/>
      </c>
      <c r="Y321" s="37"/>
      <c r="Z321" s="38" t="str">
        <f t="shared" si="35"/>
        <v/>
      </c>
    </row>
    <row r="322" spans="1:26" s="39" customFormat="1" hidden="1">
      <c r="A322" s="30">
        <v>319</v>
      </c>
      <c r="B322" s="31"/>
      <c r="C322" s="31"/>
      <c r="D322" s="44"/>
      <c r="E322" s="72" t="str">
        <f>IFERROR(IF(INDEX(Sheet3!$B$2:$B$8, MATCH(D322, Sheet3!$A$2:$A$8, 0)) = 0, "", INDEX(Sheet3!$B$2:$B$8, MATCH(D322, Sheet3!$A$2:$A$8, 0))), "")</f>
        <v/>
      </c>
      <c r="F322" s="31"/>
      <c r="G322" s="45"/>
      <c r="H322" s="63" t="str">
        <f>IFERROR(INDEX(Sheet3!$F$2:$F$114, MATCH(G322, Sheet3!$E$2:$E$114, 0)), "")</f>
        <v/>
      </c>
      <c r="I322" s="32"/>
      <c r="J322" s="33" t="str">
        <f t="shared" ca="1" si="33"/>
        <v/>
      </c>
      <c r="K322" s="34"/>
      <c r="L322" s="59" t="str">
        <f t="shared" ca="1" si="36"/>
        <v/>
      </c>
      <c r="M322" s="34"/>
      <c r="N322" s="47" t="str">
        <f t="shared" ca="1" si="37"/>
        <v/>
      </c>
      <c r="O322" s="75"/>
      <c r="P322" s="75"/>
      <c r="Q322" s="47" t="str">
        <f t="shared" ca="1" si="38"/>
        <v/>
      </c>
      <c r="R322" s="34"/>
      <c r="S322" s="59" t="str">
        <f t="shared" ca="1" si="39"/>
        <v/>
      </c>
      <c r="T322" s="32"/>
      <c r="U322" s="33" t="str">
        <f t="shared" ca="1" si="40"/>
        <v/>
      </c>
      <c r="V322" s="34"/>
      <c r="W322" s="35"/>
      <c r="X322" s="36" t="str">
        <f t="shared" ca="1" si="34"/>
        <v/>
      </c>
      <c r="Y322" s="37"/>
      <c r="Z322" s="38" t="str">
        <f t="shared" si="35"/>
        <v/>
      </c>
    </row>
    <row r="323" spans="1:26" s="39" customFormat="1" hidden="1">
      <c r="A323" s="30">
        <v>320</v>
      </c>
      <c r="B323" s="31"/>
      <c r="C323" s="31"/>
      <c r="D323" s="44"/>
      <c r="E323" s="72" t="str">
        <f>IFERROR(IF(INDEX(Sheet3!$B$2:$B$8, MATCH(D323, Sheet3!$A$2:$A$8, 0)) = 0, "", INDEX(Sheet3!$B$2:$B$8, MATCH(D323, Sheet3!$A$2:$A$8, 0))), "")</f>
        <v/>
      </c>
      <c r="F323" s="31"/>
      <c r="G323" s="45"/>
      <c r="H323" s="63" t="str">
        <f>IFERROR(INDEX(Sheet3!$F$2:$F$114, MATCH(G323, Sheet3!$E$2:$E$114, 0)), "")</f>
        <v/>
      </c>
      <c r="I323" s="32"/>
      <c r="J323" s="33" t="str">
        <f t="shared" ca="1" si="33"/>
        <v/>
      </c>
      <c r="K323" s="34"/>
      <c r="L323" s="59" t="str">
        <f t="shared" ca="1" si="36"/>
        <v/>
      </c>
      <c r="M323" s="34"/>
      <c r="N323" s="47" t="str">
        <f t="shared" ca="1" si="37"/>
        <v/>
      </c>
      <c r="O323" s="75"/>
      <c r="P323" s="75"/>
      <c r="Q323" s="47" t="str">
        <f t="shared" ca="1" si="38"/>
        <v/>
      </c>
      <c r="R323" s="34"/>
      <c r="S323" s="59" t="str">
        <f t="shared" ca="1" si="39"/>
        <v/>
      </c>
      <c r="T323" s="32"/>
      <c r="U323" s="33" t="str">
        <f t="shared" ca="1" si="40"/>
        <v/>
      </c>
      <c r="V323" s="34"/>
      <c r="W323" s="35"/>
      <c r="X323" s="36" t="str">
        <f t="shared" ca="1" si="34"/>
        <v/>
      </c>
      <c r="Y323" s="37"/>
      <c r="Z323" s="38" t="str">
        <f t="shared" si="35"/>
        <v/>
      </c>
    </row>
    <row r="324" spans="1:26" s="39" customFormat="1" hidden="1">
      <c r="A324" s="30">
        <v>321</v>
      </c>
      <c r="B324" s="31"/>
      <c r="C324" s="31"/>
      <c r="D324" s="44"/>
      <c r="E324" s="72" t="str">
        <f>IFERROR(IF(INDEX(Sheet3!$B$2:$B$8, MATCH(D324, Sheet3!$A$2:$A$8, 0)) = 0, "", INDEX(Sheet3!$B$2:$B$8, MATCH(D324, Sheet3!$A$2:$A$8, 0))), "")</f>
        <v/>
      </c>
      <c r="F324" s="31"/>
      <c r="G324" s="45"/>
      <c r="H324" s="63" t="str">
        <f>IFERROR(INDEX(Sheet3!$F$2:$F$114, MATCH(G324, Sheet3!$E$2:$E$114, 0)), "")</f>
        <v/>
      </c>
      <c r="I324" s="32"/>
      <c r="J324" s="33" t="str">
        <f t="shared" ca="1" si="33"/>
        <v/>
      </c>
      <c r="K324" s="34"/>
      <c r="L324" s="59" t="str">
        <f t="shared" ca="1" si="36"/>
        <v/>
      </c>
      <c r="M324" s="34"/>
      <c r="N324" s="47" t="str">
        <f t="shared" ca="1" si="37"/>
        <v/>
      </c>
      <c r="O324" s="75"/>
      <c r="P324" s="75"/>
      <c r="Q324" s="47" t="str">
        <f t="shared" ca="1" si="38"/>
        <v/>
      </c>
      <c r="R324" s="34"/>
      <c r="S324" s="59" t="str">
        <f t="shared" ca="1" si="39"/>
        <v/>
      </c>
      <c r="T324" s="32"/>
      <c r="U324" s="33" t="str">
        <f t="shared" ca="1" si="40"/>
        <v/>
      </c>
      <c r="V324" s="34"/>
      <c r="W324" s="35"/>
      <c r="X324" s="36" t="str">
        <f t="shared" ca="1" si="34"/>
        <v/>
      </c>
      <c r="Y324" s="37"/>
      <c r="Z324" s="38" t="str">
        <f t="shared" si="35"/>
        <v/>
      </c>
    </row>
    <row r="325" spans="1:26" s="39" customFormat="1" hidden="1">
      <c r="A325" s="30">
        <v>322</v>
      </c>
      <c r="B325" s="31"/>
      <c r="C325" s="31"/>
      <c r="D325" s="44"/>
      <c r="E325" s="72" t="str">
        <f>IFERROR(IF(INDEX(Sheet3!$B$2:$B$8, MATCH(D325, Sheet3!$A$2:$A$8, 0)) = 0, "", INDEX(Sheet3!$B$2:$B$8, MATCH(D325, Sheet3!$A$2:$A$8, 0))), "")</f>
        <v/>
      </c>
      <c r="F325" s="31"/>
      <c r="G325" s="45"/>
      <c r="H325" s="63" t="str">
        <f>IFERROR(INDEX(Sheet3!$F$2:$F$114, MATCH(G325, Sheet3!$E$2:$E$114, 0)), "")</f>
        <v/>
      </c>
      <c r="I325" s="32"/>
      <c r="J325" s="33" t="str">
        <f t="shared" ca="1" si="33"/>
        <v/>
      </c>
      <c r="K325" s="34"/>
      <c r="L325" s="59" t="str">
        <f t="shared" ca="1" si="36"/>
        <v/>
      </c>
      <c r="M325" s="34"/>
      <c r="N325" s="47" t="str">
        <f t="shared" ca="1" si="37"/>
        <v/>
      </c>
      <c r="O325" s="75"/>
      <c r="P325" s="75"/>
      <c r="Q325" s="47" t="str">
        <f t="shared" ca="1" si="38"/>
        <v/>
      </c>
      <c r="R325" s="34"/>
      <c r="S325" s="59" t="str">
        <f t="shared" ca="1" si="39"/>
        <v/>
      </c>
      <c r="T325" s="32"/>
      <c r="U325" s="33" t="str">
        <f t="shared" ca="1" si="40"/>
        <v/>
      </c>
      <c r="V325" s="34"/>
      <c r="W325" s="35"/>
      <c r="X325" s="36" t="str">
        <f t="shared" ca="1" si="34"/>
        <v/>
      </c>
      <c r="Y325" s="37"/>
      <c r="Z325" s="38" t="str">
        <f t="shared" si="35"/>
        <v/>
      </c>
    </row>
    <row r="326" spans="1:26" s="39" customFormat="1" hidden="1">
      <c r="A326" s="30">
        <v>323</v>
      </c>
      <c r="B326" s="31"/>
      <c r="C326" s="31"/>
      <c r="D326" s="44"/>
      <c r="E326" s="72" t="str">
        <f>IFERROR(IF(INDEX(Sheet3!$B$2:$B$8, MATCH(D326, Sheet3!$A$2:$A$8, 0)) = 0, "", INDEX(Sheet3!$B$2:$B$8, MATCH(D326, Sheet3!$A$2:$A$8, 0))), "")</f>
        <v/>
      </c>
      <c r="F326" s="31"/>
      <c r="G326" s="45"/>
      <c r="H326" s="63" t="str">
        <f>IFERROR(INDEX(Sheet3!$F$2:$F$114, MATCH(G326, Sheet3!$E$2:$E$114, 0)), "")</f>
        <v/>
      </c>
      <c r="I326" s="32"/>
      <c r="J326" s="33" t="str">
        <f t="shared" ref="J326:J389" ca="1" si="41">IF(I326="","",IF(Y326&lt;&gt;"",Y326-I326,TODAY()-I326))</f>
        <v/>
      </c>
      <c r="K326" s="34"/>
      <c r="L326" s="59" t="str">
        <f t="shared" ca="1" si="36"/>
        <v/>
      </c>
      <c r="M326" s="34"/>
      <c r="N326" s="47" t="str">
        <f t="shared" ca="1" si="37"/>
        <v/>
      </c>
      <c r="O326" s="75"/>
      <c r="P326" s="75"/>
      <c r="Q326" s="47" t="str">
        <f t="shared" ca="1" si="38"/>
        <v/>
      </c>
      <c r="R326" s="34"/>
      <c r="S326" s="59" t="str">
        <f t="shared" ca="1" si="39"/>
        <v/>
      </c>
      <c r="T326" s="32"/>
      <c r="U326" s="33" t="str">
        <f t="shared" ca="1" si="40"/>
        <v/>
      </c>
      <c r="V326" s="34"/>
      <c r="W326" s="35"/>
      <c r="X326" s="36" t="str">
        <f t="shared" ref="X326:X389" ca="1" si="42">IF(I326="","",IF(Y326&lt;&gt;"","Completed",IF(TODAY()&lt;V326,"Planned",IF(TODAY()=V326,"Due","Overdue"))))</f>
        <v/>
      </c>
      <c r="Y326" s="37"/>
      <c r="Z326" s="38" t="str">
        <f t="shared" ref="Z326:Z389" si="43">IF(Y326="","",IF(Y326&lt;=V326,1,0))</f>
        <v/>
      </c>
    </row>
    <row r="327" spans="1:26" s="39" customFormat="1" hidden="1">
      <c r="A327" s="30">
        <v>324</v>
      </c>
      <c r="B327" s="31"/>
      <c r="C327" s="31"/>
      <c r="D327" s="44"/>
      <c r="E327" s="72" t="str">
        <f>IFERROR(IF(INDEX(Sheet3!$B$2:$B$8, MATCH(D327, Sheet3!$A$2:$A$8, 0)) = 0, "", INDEX(Sheet3!$B$2:$B$8, MATCH(D327, Sheet3!$A$2:$A$8, 0))), "")</f>
        <v/>
      </c>
      <c r="F327" s="31"/>
      <c r="G327" s="45"/>
      <c r="H327" s="63" t="str">
        <f>IFERROR(INDEX(Sheet3!$F$2:$F$114, MATCH(G327, Sheet3!$E$2:$E$114, 0)), "")</f>
        <v/>
      </c>
      <c r="I327" s="32"/>
      <c r="J327" s="33" t="str">
        <f t="shared" ca="1" si="41"/>
        <v/>
      </c>
      <c r="K327" s="34"/>
      <c r="L327" s="59" t="str">
        <f t="shared" ref="L327:L390" ca="1" si="44">IF(K327&lt;&gt;"",K327-I327,IF(I327="","",TODAY()-I327))</f>
        <v/>
      </c>
      <c r="M327" s="34"/>
      <c r="N327" s="47" t="str">
        <f t="shared" ref="N327:N390" ca="1" si="45">IF(M327&lt;&gt;"",M327-K327,IF(K327="","",TODAY()-K327))</f>
        <v/>
      </c>
      <c r="O327" s="75"/>
      <c r="P327" s="75"/>
      <c r="Q327" s="47" t="str">
        <f t="shared" ref="Q327:Q390" ca="1" si="46">IF(P327&lt;&gt;"",P327-O327,IF(O327="","",TODAY()-O327))</f>
        <v/>
      </c>
      <c r="R327" s="34"/>
      <c r="S327" s="59" t="str">
        <f t="shared" ref="S327:S390" ca="1" si="47">IF(T327&lt;&gt;"",T327-R327,IF(R327="","",TODAY()-R327))</f>
        <v/>
      </c>
      <c r="T327" s="32"/>
      <c r="U327" s="33" t="str">
        <f t="shared" ca="1" si="40"/>
        <v/>
      </c>
      <c r="V327" s="34"/>
      <c r="W327" s="35"/>
      <c r="X327" s="36" t="str">
        <f t="shared" ca="1" si="42"/>
        <v/>
      </c>
      <c r="Y327" s="37"/>
      <c r="Z327" s="38" t="str">
        <f t="shared" si="43"/>
        <v/>
      </c>
    </row>
    <row r="328" spans="1:26" s="39" customFormat="1" hidden="1">
      <c r="A328" s="30">
        <v>325</v>
      </c>
      <c r="B328" s="31"/>
      <c r="C328" s="31"/>
      <c r="D328" s="44"/>
      <c r="E328" s="72" t="str">
        <f>IFERROR(IF(INDEX(Sheet3!$B$2:$B$8, MATCH(D328, Sheet3!$A$2:$A$8, 0)) = 0, "", INDEX(Sheet3!$B$2:$B$8, MATCH(D328, Sheet3!$A$2:$A$8, 0))), "")</f>
        <v/>
      </c>
      <c r="F328" s="31"/>
      <c r="G328" s="45"/>
      <c r="H328" s="63" t="str">
        <f>IFERROR(INDEX(Sheet3!$F$2:$F$114, MATCH(G328, Sheet3!$E$2:$E$114, 0)), "")</f>
        <v/>
      </c>
      <c r="I328" s="32"/>
      <c r="J328" s="33" t="str">
        <f t="shared" ca="1" si="41"/>
        <v/>
      </c>
      <c r="K328" s="34"/>
      <c r="L328" s="59" t="str">
        <f t="shared" ca="1" si="44"/>
        <v/>
      </c>
      <c r="M328" s="34"/>
      <c r="N328" s="47" t="str">
        <f t="shared" ca="1" si="45"/>
        <v/>
      </c>
      <c r="O328" s="75"/>
      <c r="P328" s="75"/>
      <c r="Q328" s="47" t="str">
        <f t="shared" ca="1" si="46"/>
        <v/>
      </c>
      <c r="R328" s="34"/>
      <c r="S328" s="59" t="str">
        <f t="shared" ca="1" si="47"/>
        <v/>
      </c>
      <c r="T328" s="32"/>
      <c r="U328" s="33" t="str">
        <f t="shared" ca="1" si="40"/>
        <v/>
      </c>
      <c r="V328" s="34"/>
      <c r="W328" s="35"/>
      <c r="X328" s="36" t="str">
        <f t="shared" ca="1" si="42"/>
        <v/>
      </c>
      <c r="Y328" s="37"/>
      <c r="Z328" s="38" t="str">
        <f t="shared" si="43"/>
        <v/>
      </c>
    </row>
    <row r="329" spans="1:26" s="39" customFormat="1" hidden="1">
      <c r="A329" s="30">
        <v>326</v>
      </c>
      <c r="B329" s="31"/>
      <c r="C329" s="31"/>
      <c r="D329" s="44"/>
      <c r="E329" s="72" t="str">
        <f>IFERROR(IF(INDEX(Sheet3!$B$2:$B$8, MATCH(D329, Sheet3!$A$2:$A$8, 0)) = 0, "", INDEX(Sheet3!$B$2:$B$8, MATCH(D329, Sheet3!$A$2:$A$8, 0))), "")</f>
        <v/>
      </c>
      <c r="F329" s="31"/>
      <c r="G329" s="45"/>
      <c r="H329" s="63" t="str">
        <f>IFERROR(INDEX(Sheet3!$F$2:$F$114, MATCH(G329, Sheet3!$E$2:$E$114, 0)), "")</f>
        <v/>
      </c>
      <c r="I329" s="32"/>
      <c r="J329" s="33" t="str">
        <f t="shared" ca="1" si="41"/>
        <v/>
      </c>
      <c r="K329" s="34"/>
      <c r="L329" s="59" t="str">
        <f t="shared" ca="1" si="44"/>
        <v/>
      </c>
      <c r="M329" s="34"/>
      <c r="N329" s="47" t="str">
        <f t="shared" ca="1" si="45"/>
        <v/>
      </c>
      <c r="O329" s="75"/>
      <c r="P329" s="75"/>
      <c r="Q329" s="47" t="str">
        <f t="shared" ca="1" si="46"/>
        <v/>
      </c>
      <c r="R329" s="34"/>
      <c r="S329" s="59" t="str">
        <f t="shared" ca="1" si="47"/>
        <v/>
      </c>
      <c r="T329" s="32"/>
      <c r="U329" s="33" t="str">
        <f t="shared" ca="1" si="40"/>
        <v/>
      </c>
      <c r="V329" s="34"/>
      <c r="W329" s="35"/>
      <c r="X329" s="36" t="str">
        <f t="shared" ca="1" si="42"/>
        <v/>
      </c>
      <c r="Y329" s="37"/>
      <c r="Z329" s="38" t="str">
        <f t="shared" si="43"/>
        <v/>
      </c>
    </row>
    <row r="330" spans="1:26" s="39" customFormat="1" hidden="1">
      <c r="A330" s="30">
        <v>327</v>
      </c>
      <c r="B330" s="31"/>
      <c r="C330" s="31"/>
      <c r="D330" s="44"/>
      <c r="E330" s="72" t="str">
        <f>IFERROR(IF(INDEX(Sheet3!$B$2:$B$8, MATCH(D330, Sheet3!$A$2:$A$8, 0)) = 0, "", INDEX(Sheet3!$B$2:$B$8, MATCH(D330, Sheet3!$A$2:$A$8, 0))), "")</f>
        <v/>
      </c>
      <c r="F330" s="31"/>
      <c r="G330" s="45"/>
      <c r="H330" s="63" t="str">
        <f>IFERROR(INDEX(Sheet3!$F$2:$F$114, MATCH(G330, Sheet3!$E$2:$E$114, 0)), "")</f>
        <v/>
      </c>
      <c r="I330" s="32"/>
      <c r="J330" s="33" t="str">
        <f t="shared" ca="1" si="41"/>
        <v/>
      </c>
      <c r="K330" s="34"/>
      <c r="L330" s="59" t="str">
        <f t="shared" ca="1" si="44"/>
        <v/>
      </c>
      <c r="M330" s="34"/>
      <c r="N330" s="47" t="str">
        <f t="shared" ca="1" si="45"/>
        <v/>
      </c>
      <c r="O330" s="75"/>
      <c r="P330" s="75"/>
      <c r="Q330" s="47" t="str">
        <f t="shared" ca="1" si="46"/>
        <v/>
      </c>
      <c r="R330" s="34"/>
      <c r="S330" s="59" t="str">
        <f t="shared" ca="1" si="47"/>
        <v/>
      </c>
      <c r="T330" s="32"/>
      <c r="U330" s="33" t="str">
        <f t="shared" ref="U330:U393" ca="1" si="48">IF(T330="","",IF(Y330&lt;&gt;"",Y330-T330,TODAY()-T330))</f>
        <v/>
      </c>
      <c r="V330" s="34"/>
      <c r="W330" s="35"/>
      <c r="X330" s="36" t="str">
        <f t="shared" ca="1" si="42"/>
        <v/>
      </c>
      <c r="Y330" s="37"/>
      <c r="Z330" s="38" t="str">
        <f t="shared" si="43"/>
        <v/>
      </c>
    </row>
    <row r="331" spans="1:26" s="39" customFormat="1" hidden="1">
      <c r="A331" s="30">
        <v>328</v>
      </c>
      <c r="B331" s="31"/>
      <c r="C331" s="31"/>
      <c r="D331" s="44"/>
      <c r="E331" s="72" t="str">
        <f>IFERROR(IF(INDEX(Sheet3!$B$2:$B$8, MATCH(D331, Sheet3!$A$2:$A$8, 0)) = 0, "", INDEX(Sheet3!$B$2:$B$8, MATCH(D331, Sheet3!$A$2:$A$8, 0))), "")</f>
        <v/>
      </c>
      <c r="F331" s="31"/>
      <c r="G331" s="45"/>
      <c r="H331" s="63" t="str">
        <f>IFERROR(INDEX(Sheet3!$F$2:$F$114, MATCH(G331, Sheet3!$E$2:$E$114, 0)), "")</f>
        <v/>
      </c>
      <c r="I331" s="32"/>
      <c r="J331" s="33" t="str">
        <f t="shared" ca="1" si="41"/>
        <v/>
      </c>
      <c r="K331" s="34"/>
      <c r="L331" s="59" t="str">
        <f t="shared" ca="1" si="44"/>
        <v/>
      </c>
      <c r="M331" s="34"/>
      <c r="N331" s="47" t="str">
        <f t="shared" ca="1" si="45"/>
        <v/>
      </c>
      <c r="O331" s="75"/>
      <c r="P331" s="75"/>
      <c r="Q331" s="47" t="str">
        <f t="shared" ca="1" si="46"/>
        <v/>
      </c>
      <c r="R331" s="34"/>
      <c r="S331" s="59" t="str">
        <f t="shared" ca="1" si="47"/>
        <v/>
      </c>
      <c r="T331" s="32"/>
      <c r="U331" s="33" t="str">
        <f t="shared" ca="1" si="48"/>
        <v/>
      </c>
      <c r="V331" s="34"/>
      <c r="W331" s="35"/>
      <c r="X331" s="36" t="str">
        <f t="shared" ca="1" si="42"/>
        <v/>
      </c>
      <c r="Y331" s="37"/>
      <c r="Z331" s="38" t="str">
        <f t="shared" si="43"/>
        <v/>
      </c>
    </row>
    <row r="332" spans="1:26" s="39" customFormat="1" hidden="1">
      <c r="A332" s="30">
        <v>329</v>
      </c>
      <c r="B332" s="31"/>
      <c r="C332" s="31"/>
      <c r="D332" s="44"/>
      <c r="E332" s="72" t="str">
        <f>IFERROR(IF(INDEX(Sheet3!$B$2:$B$8, MATCH(D332, Sheet3!$A$2:$A$8, 0)) = 0, "", INDEX(Sheet3!$B$2:$B$8, MATCH(D332, Sheet3!$A$2:$A$8, 0))), "")</f>
        <v/>
      </c>
      <c r="F332" s="31"/>
      <c r="G332" s="45"/>
      <c r="H332" s="63" t="str">
        <f>IFERROR(INDEX(Sheet3!$F$2:$F$114, MATCH(G332, Sheet3!$E$2:$E$114, 0)), "")</f>
        <v/>
      </c>
      <c r="I332" s="32"/>
      <c r="J332" s="33" t="str">
        <f t="shared" ca="1" si="41"/>
        <v/>
      </c>
      <c r="K332" s="34"/>
      <c r="L332" s="59" t="str">
        <f t="shared" ca="1" si="44"/>
        <v/>
      </c>
      <c r="M332" s="34"/>
      <c r="N332" s="47" t="str">
        <f t="shared" ca="1" si="45"/>
        <v/>
      </c>
      <c r="O332" s="75"/>
      <c r="P332" s="75"/>
      <c r="Q332" s="47" t="str">
        <f t="shared" ca="1" si="46"/>
        <v/>
      </c>
      <c r="R332" s="34"/>
      <c r="S332" s="59" t="str">
        <f t="shared" ca="1" si="47"/>
        <v/>
      </c>
      <c r="T332" s="32"/>
      <c r="U332" s="33" t="str">
        <f t="shared" ca="1" si="48"/>
        <v/>
      </c>
      <c r="V332" s="34"/>
      <c r="W332" s="35"/>
      <c r="X332" s="36" t="str">
        <f t="shared" ca="1" si="42"/>
        <v/>
      </c>
      <c r="Y332" s="37"/>
      <c r="Z332" s="38" t="str">
        <f t="shared" si="43"/>
        <v/>
      </c>
    </row>
    <row r="333" spans="1:26" s="39" customFormat="1" hidden="1">
      <c r="A333" s="30">
        <v>330</v>
      </c>
      <c r="B333" s="31"/>
      <c r="C333" s="31"/>
      <c r="D333" s="44"/>
      <c r="E333" s="72" t="str">
        <f>IFERROR(IF(INDEX(Sheet3!$B$2:$B$8, MATCH(D333, Sheet3!$A$2:$A$8, 0)) = 0, "", INDEX(Sheet3!$B$2:$B$8, MATCH(D333, Sheet3!$A$2:$A$8, 0))), "")</f>
        <v/>
      </c>
      <c r="F333" s="31"/>
      <c r="G333" s="45"/>
      <c r="H333" s="63" t="str">
        <f>IFERROR(INDEX(Sheet3!$F$2:$F$114, MATCH(G333, Sheet3!$E$2:$E$114, 0)), "")</f>
        <v/>
      </c>
      <c r="I333" s="32"/>
      <c r="J333" s="33" t="str">
        <f t="shared" ca="1" si="41"/>
        <v/>
      </c>
      <c r="K333" s="34"/>
      <c r="L333" s="59" t="str">
        <f t="shared" ca="1" si="44"/>
        <v/>
      </c>
      <c r="M333" s="34"/>
      <c r="N333" s="47" t="str">
        <f t="shared" ca="1" si="45"/>
        <v/>
      </c>
      <c r="O333" s="75"/>
      <c r="P333" s="75"/>
      <c r="Q333" s="47" t="str">
        <f t="shared" ca="1" si="46"/>
        <v/>
      </c>
      <c r="R333" s="34"/>
      <c r="S333" s="59" t="str">
        <f t="shared" ca="1" si="47"/>
        <v/>
      </c>
      <c r="T333" s="32"/>
      <c r="U333" s="33" t="str">
        <f t="shared" ca="1" si="48"/>
        <v/>
      </c>
      <c r="V333" s="34"/>
      <c r="W333" s="35"/>
      <c r="X333" s="36" t="str">
        <f t="shared" ca="1" si="42"/>
        <v/>
      </c>
      <c r="Y333" s="37"/>
      <c r="Z333" s="38" t="str">
        <f t="shared" si="43"/>
        <v/>
      </c>
    </row>
    <row r="334" spans="1:26" s="39" customFormat="1" hidden="1">
      <c r="A334" s="30">
        <v>331</v>
      </c>
      <c r="B334" s="31"/>
      <c r="C334" s="31"/>
      <c r="D334" s="44"/>
      <c r="E334" s="72" t="str">
        <f>IFERROR(IF(INDEX(Sheet3!$B$2:$B$8, MATCH(D334, Sheet3!$A$2:$A$8, 0)) = 0, "", INDEX(Sheet3!$B$2:$B$8, MATCH(D334, Sheet3!$A$2:$A$8, 0))), "")</f>
        <v/>
      </c>
      <c r="F334" s="31"/>
      <c r="G334" s="45"/>
      <c r="H334" s="63" t="str">
        <f>IFERROR(INDEX(Sheet3!$F$2:$F$114, MATCH(G334, Sheet3!$E$2:$E$114, 0)), "")</f>
        <v/>
      </c>
      <c r="I334" s="32"/>
      <c r="J334" s="33" t="str">
        <f t="shared" ca="1" si="41"/>
        <v/>
      </c>
      <c r="K334" s="34"/>
      <c r="L334" s="59" t="str">
        <f t="shared" ca="1" si="44"/>
        <v/>
      </c>
      <c r="M334" s="34"/>
      <c r="N334" s="47" t="str">
        <f t="shared" ca="1" si="45"/>
        <v/>
      </c>
      <c r="O334" s="75"/>
      <c r="P334" s="75"/>
      <c r="Q334" s="47" t="str">
        <f t="shared" ca="1" si="46"/>
        <v/>
      </c>
      <c r="R334" s="34"/>
      <c r="S334" s="59" t="str">
        <f t="shared" ca="1" si="47"/>
        <v/>
      </c>
      <c r="T334" s="32"/>
      <c r="U334" s="33" t="str">
        <f t="shared" ca="1" si="48"/>
        <v/>
      </c>
      <c r="V334" s="34"/>
      <c r="W334" s="35"/>
      <c r="X334" s="36" t="str">
        <f t="shared" ca="1" si="42"/>
        <v/>
      </c>
      <c r="Y334" s="37"/>
      <c r="Z334" s="38" t="str">
        <f t="shared" si="43"/>
        <v/>
      </c>
    </row>
    <row r="335" spans="1:26" s="39" customFormat="1" hidden="1">
      <c r="A335" s="30">
        <v>332</v>
      </c>
      <c r="B335" s="31"/>
      <c r="C335" s="31"/>
      <c r="D335" s="44"/>
      <c r="E335" s="72" t="str">
        <f>IFERROR(IF(INDEX(Sheet3!$B$2:$B$8, MATCH(D335, Sheet3!$A$2:$A$8, 0)) = 0, "", INDEX(Sheet3!$B$2:$B$8, MATCH(D335, Sheet3!$A$2:$A$8, 0))), "")</f>
        <v/>
      </c>
      <c r="F335" s="31"/>
      <c r="G335" s="45"/>
      <c r="H335" s="63" t="str">
        <f>IFERROR(INDEX(Sheet3!$F$2:$F$114, MATCH(G335, Sheet3!$E$2:$E$114, 0)), "")</f>
        <v/>
      </c>
      <c r="I335" s="32"/>
      <c r="J335" s="40" t="str">
        <f t="shared" ca="1" si="41"/>
        <v/>
      </c>
      <c r="K335" s="34"/>
      <c r="L335" s="59" t="str">
        <f t="shared" ca="1" si="44"/>
        <v/>
      </c>
      <c r="M335" s="34"/>
      <c r="N335" s="47" t="str">
        <f t="shared" ca="1" si="45"/>
        <v/>
      </c>
      <c r="O335" s="75"/>
      <c r="P335" s="75"/>
      <c r="Q335" s="47" t="str">
        <f t="shared" ca="1" si="46"/>
        <v/>
      </c>
      <c r="R335" s="34"/>
      <c r="S335" s="59" t="str">
        <f t="shared" ca="1" si="47"/>
        <v/>
      </c>
      <c r="T335" s="32"/>
      <c r="U335" s="33" t="str">
        <f t="shared" ca="1" si="48"/>
        <v/>
      </c>
      <c r="V335" s="34"/>
      <c r="W335" s="35"/>
      <c r="X335" s="36" t="str">
        <f t="shared" ca="1" si="42"/>
        <v/>
      </c>
      <c r="Y335" s="37"/>
      <c r="Z335" s="38" t="str">
        <f t="shared" si="43"/>
        <v/>
      </c>
    </row>
    <row r="336" spans="1:26" s="39" customFormat="1" hidden="1">
      <c r="A336" s="30">
        <v>333</v>
      </c>
      <c r="B336" s="31"/>
      <c r="C336" s="31"/>
      <c r="D336" s="44"/>
      <c r="E336" s="72" t="str">
        <f>IFERROR(IF(INDEX(Sheet3!$B$2:$B$8, MATCH(D336, Sheet3!$A$2:$A$8, 0)) = 0, "", INDEX(Sheet3!$B$2:$B$8, MATCH(D336, Sheet3!$A$2:$A$8, 0))), "")</f>
        <v/>
      </c>
      <c r="F336" s="31"/>
      <c r="G336" s="45"/>
      <c r="H336" s="63" t="str">
        <f>IFERROR(INDEX(Sheet3!$F$2:$F$114, MATCH(G336, Sheet3!$E$2:$E$114, 0)), "")</f>
        <v/>
      </c>
      <c r="I336" s="32"/>
      <c r="J336" s="40" t="str">
        <f t="shared" ca="1" si="41"/>
        <v/>
      </c>
      <c r="K336" s="34"/>
      <c r="L336" s="59" t="str">
        <f t="shared" ca="1" si="44"/>
        <v/>
      </c>
      <c r="M336" s="34"/>
      <c r="N336" s="47" t="str">
        <f t="shared" ca="1" si="45"/>
        <v/>
      </c>
      <c r="O336" s="75"/>
      <c r="P336" s="75"/>
      <c r="Q336" s="47" t="str">
        <f t="shared" ca="1" si="46"/>
        <v/>
      </c>
      <c r="R336" s="34"/>
      <c r="S336" s="59" t="str">
        <f t="shared" ca="1" si="47"/>
        <v/>
      </c>
      <c r="T336" s="32"/>
      <c r="U336" s="33" t="str">
        <f t="shared" ca="1" si="48"/>
        <v/>
      </c>
      <c r="V336" s="34"/>
      <c r="W336" s="35"/>
      <c r="X336" s="36" t="str">
        <f t="shared" ca="1" si="42"/>
        <v/>
      </c>
      <c r="Y336" s="37"/>
      <c r="Z336" s="38" t="str">
        <f t="shared" si="43"/>
        <v/>
      </c>
    </row>
    <row r="337" spans="1:26" s="39" customFormat="1" hidden="1">
      <c r="A337" s="30">
        <v>334</v>
      </c>
      <c r="B337" s="31"/>
      <c r="C337" s="31"/>
      <c r="D337" s="44"/>
      <c r="E337" s="72" t="str">
        <f>IFERROR(IF(INDEX(Sheet3!$B$2:$B$8, MATCH(D337, Sheet3!$A$2:$A$8, 0)) = 0, "", INDEX(Sheet3!$B$2:$B$8, MATCH(D337, Sheet3!$A$2:$A$8, 0))), "")</f>
        <v/>
      </c>
      <c r="F337" s="31"/>
      <c r="G337" s="45"/>
      <c r="H337" s="63" t="str">
        <f>IFERROR(INDEX(Sheet3!$F$2:$F$114, MATCH(G337, Sheet3!$E$2:$E$114, 0)), "")</f>
        <v/>
      </c>
      <c r="I337" s="32"/>
      <c r="J337" s="40" t="str">
        <f t="shared" ca="1" si="41"/>
        <v/>
      </c>
      <c r="K337" s="34"/>
      <c r="L337" s="59" t="str">
        <f t="shared" ca="1" si="44"/>
        <v/>
      </c>
      <c r="M337" s="34"/>
      <c r="N337" s="47" t="str">
        <f t="shared" ca="1" si="45"/>
        <v/>
      </c>
      <c r="O337" s="75"/>
      <c r="P337" s="75"/>
      <c r="Q337" s="47" t="str">
        <f t="shared" ca="1" si="46"/>
        <v/>
      </c>
      <c r="R337" s="34"/>
      <c r="S337" s="59" t="str">
        <f t="shared" ca="1" si="47"/>
        <v/>
      </c>
      <c r="T337" s="32"/>
      <c r="U337" s="33" t="str">
        <f t="shared" ca="1" si="48"/>
        <v/>
      </c>
      <c r="V337" s="34"/>
      <c r="W337" s="35"/>
      <c r="X337" s="36" t="str">
        <f t="shared" ca="1" si="42"/>
        <v/>
      </c>
      <c r="Y337" s="37"/>
      <c r="Z337" s="38" t="str">
        <f t="shared" si="43"/>
        <v/>
      </c>
    </row>
    <row r="338" spans="1:26" s="39" customFormat="1" hidden="1">
      <c r="A338" s="30">
        <v>335</v>
      </c>
      <c r="B338" s="31"/>
      <c r="C338" s="31"/>
      <c r="D338" s="44"/>
      <c r="E338" s="72" t="str">
        <f>IFERROR(IF(INDEX(Sheet3!$B$2:$B$8, MATCH(D338, Sheet3!$A$2:$A$8, 0)) = 0, "", INDEX(Sheet3!$B$2:$B$8, MATCH(D338, Sheet3!$A$2:$A$8, 0))), "")</f>
        <v/>
      </c>
      <c r="F338" s="31"/>
      <c r="G338" s="45"/>
      <c r="H338" s="63" t="str">
        <f>IFERROR(INDEX(Sheet3!$F$2:$F$114, MATCH(G338, Sheet3!$E$2:$E$114, 0)), "")</f>
        <v/>
      </c>
      <c r="I338" s="32"/>
      <c r="J338" s="40" t="str">
        <f t="shared" ca="1" si="41"/>
        <v/>
      </c>
      <c r="K338" s="34"/>
      <c r="L338" s="59" t="str">
        <f t="shared" ca="1" si="44"/>
        <v/>
      </c>
      <c r="M338" s="34"/>
      <c r="N338" s="47" t="str">
        <f t="shared" ca="1" si="45"/>
        <v/>
      </c>
      <c r="O338" s="75"/>
      <c r="P338" s="75"/>
      <c r="Q338" s="47" t="str">
        <f t="shared" ca="1" si="46"/>
        <v/>
      </c>
      <c r="R338" s="34"/>
      <c r="S338" s="59" t="str">
        <f t="shared" ca="1" si="47"/>
        <v/>
      </c>
      <c r="T338" s="32"/>
      <c r="U338" s="33" t="str">
        <f t="shared" ca="1" si="48"/>
        <v/>
      </c>
      <c r="V338" s="34"/>
      <c r="W338" s="35"/>
      <c r="X338" s="36" t="str">
        <f t="shared" ca="1" si="42"/>
        <v/>
      </c>
      <c r="Y338" s="37"/>
      <c r="Z338" s="38" t="str">
        <f t="shared" si="43"/>
        <v/>
      </c>
    </row>
    <row r="339" spans="1:26" s="39" customFormat="1" hidden="1">
      <c r="A339" s="30">
        <v>336</v>
      </c>
      <c r="B339" s="31"/>
      <c r="C339" s="31"/>
      <c r="D339" s="44"/>
      <c r="E339" s="72" t="str">
        <f>IFERROR(IF(INDEX(Sheet3!$B$2:$B$8, MATCH(D339, Sheet3!$A$2:$A$8, 0)) = 0, "", INDEX(Sheet3!$B$2:$B$8, MATCH(D339, Sheet3!$A$2:$A$8, 0))), "")</f>
        <v/>
      </c>
      <c r="F339" s="31"/>
      <c r="G339" s="45"/>
      <c r="H339" s="63" t="str">
        <f>IFERROR(INDEX(Sheet3!$F$2:$F$114, MATCH(G339, Sheet3!$E$2:$E$114, 0)), "")</f>
        <v/>
      </c>
      <c r="I339" s="32"/>
      <c r="J339" s="40" t="str">
        <f t="shared" ca="1" si="41"/>
        <v/>
      </c>
      <c r="K339" s="34"/>
      <c r="L339" s="59" t="str">
        <f t="shared" ca="1" si="44"/>
        <v/>
      </c>
      <c r="M339" s="34"/>
      <c r="N339" s="47" t="str">
        <f t="shared" ca="1" si="45"/>
        <v/>
      </c>
      <c r="O339" s="75"/>
      <c r="P339" s="75"/>
      <c r="Q339" s="47" t="str">
        <f t="shared" ca="1" si="46"/>
        <v/>
      </c>
      <c r="R339" s="34"/>
      <c r="S339" s="59" t="str">
        <f t="shared" ca="1" si="47"/>
        <v/>
      </c>
      <c r="T339" s="32"/>
      <c r="U339" s="33" t="str">
        <f t="shared" ca="1" si="48"/>
        <v/>
      </c>
      <c r="V339" s="34"/>
      <c r="W339" s="35"/>
      <c r="X339" s="36" t="str">
        <f t="shared" ca="1" si="42"/>
        <v/>
      </c>
      <c r="Y339" s="37"/>
      <c r="Z339" s="38" t="str">
        <f t="shared" si="43"/>
        <v/>
      </c>
    </row>
    <row r="340" spans="1:26" s="39" customFormat="1" hidden="1">
      <c r="A340" s="30">
        <v>337</v>
      </c>
      <c r="B340" s="31"/>
      <c r="C340" s="31"/>
      <c r="D340" s="44"/>
      <c r="E340" s="72" t="str">
        <f>IFERROR(IF(INDEX(Sheet3!$B$2:$B$8, MATCH(D340, Sheet3!$A$2:$A$8, 0)) = 0, "", INDEX(Sheet3!$B$2:$B$8, MATCH(D340, Sheet3!$A$2:$A$8, 0))), "")</f>
        <v/>
      </c>
      <c r="F340" s="31"/>
      <c r="G340" s="45"/>
      <c r="H340" s="63" t="str">
        <f>IFERROR(INDEX(Sheet3!$F$2:$F$114, MATCH(G340, Sheet3!$E$2:$E$114, 0)), "")</f>
        <v/>
      </c>
      <c r="I340" s="32"/>
      <c r="J340" s="40" t="str">
        <f t="shared" ca="1" si="41"/>
        <v/>
      </c>
      <c r="K340" s="34"/>
      <c r="L340" s="59" t="str">
        <f t="shared" ca="1" si="44"/>
        <v/>
      </c>
      <c r="M340" s="34"/>
      <c r="N340" s="47" t="str">
        <f t="shared" ca="1" si="45"/>
        <v/>
      </c>
      <c r="O340" s="75"/>
      <c r="P340" s="75"/>
      <c r="Q340" s="47" t="str">
        <f t="shared" ca="1" si="46"/>
        <v/>
      </c>
      <c r="R340" s="34"/>
      <c r="S340" s="59" t="str">
        <f t="shared" ca="1" si="47"/>
        <v/>
      </c>
      <c r="T340" s="32"/>
      <c r="U340" s="33" t="str">
        <f t="shared" ca="1" si="48"/>
        <v/>
      </c>
      <c r="V340" s="34"/>
      <c r="W340" s="35"/>
      <c r="X340" s="36" t="str">
        <f t="shared" ca="1" si="42"/>
        <v/>
      </c>
      <c r="Y340" s="37"/>
      <c r="Z340" s="38" t="str">
        <f t="shared" si="43"/>
        <v/>
      </c>
    </row>
    <row r="341" spans="1:26" s="39" customFormat="1" hidden="1">
      <c r="A341" s="30">
        <v>338</v>
      </c>
      <c r="B341" s="31"/>
      <c r="C341" s="31"/>
      <c r="D341" s="44"/>
      <c r="E341" s="72" t="str">
        <f>IFERROR(IF(INDEX(Sheet3!$B$2:$B$8, MATCH(D341, Sheet3!$A$2:$A$8, 0)) = 0, "", INDEX(Sheet3!$B$2:$B$8, MATCH(D341, Sheet3!$A$2:$A$8, 0))), "")</f>
        <v/>
      </c>
      <c r="F341" s="31"/>
      <c r="G341" s="45"/>
      <c r="H341" s="63" t="str">
        <f>IFERROR(INDEX(Sheet3!$F$2:$F$114, MATCH(G341, Sheet3!$E$2:$E$114, 0)), "")</f>
        <v/>
      </c>
      <c r="I341" s="32"/>
      <c r="J341" s="40" t="str">
        <f t="shared" ca="1" si="41"/>
        <v/>
      </c>
      <c r="K341" s="34"/>
      <c r="L341" s="59" t="str">
        <f t="shared" ca="1" si="44"/>
        <v/>
      </c>
      <c r="M341" s="34"/>
      <c r="N341" s="47" t="str">
        <f t="shared" ca="1" si="45"/>
        <v/>
      </c>
      <c r="O341" s="75"/>
      <c r="P341" s="75"/>
      <c r="Q341" s="47" t="str">
        <f t="shared" ca="1" si="46"/>
        <v/>
      </c>
      <c r="R341" s="34"/>
      <c r="S341" s="59" t="str">
        <f t="shared" ca="1" si="47"/>
        <v/>
      </c>
      <c r="T341" s="32"/>
      <c r="U341" s="33" t="str">
        <f t="shared" ca="1" si="48"/>
        <v/>
      </c>
      <c r="V341" s="34"/>
      <c r="W341" s="35"/>
      <c r="X341" s="36" t="str">
        <f t="shared" ca="1" si="42"/>
        <v/>
      </c>
      <c r="Y341" s="37"/>
      <c r="Z341" s="38" t="str">
        <f t="shared" si="43"/>
        <v/>
      </c>
    </row>
    <row r="342" spans="1:26" s="39" customFormat="1" hidden="1">
      <c r="A342" s="30">
        <v>339</v>
      </c>
      <c r="B342" s="31"/>
      <c r="C342" s="31"/>
      <c r="D342" s="44"/>
      <c r="E342" s="72" t="str">
        <f>IFERROR(IF(INDEX(Sheet3!$B$2:$B$8, MATCH(D342, Sheet3!$A$2:$A$8, 0)) = 0, "", INDEX(Sheet3!$B$2:$B$8, MATCH(D342, Sheet3!$A$2:$A$8, 0))), "")</f>
        <v/>
      </c>
      <c r="F342" s="31"/>
      <c r="G342" s="45"/>
      <c r="H342" s="63" t="str">
        <f>IFERROR(INDEX(Sheet3!$F$2:$F$114, MATCH(G342, Sheet3!$E$2:$E$114, 0)), "")</f>
        <v/>
      </c>
      <c r="I342" s="32"/>
      <c r="J342" s="40" t="str">
        <f t="shared" ca="1" si="41"/>
        <v/>
      </c>
      <c r="K342" s="34"/>
      <c r="L342" s="59" t="str">
        <f t="shared" ca="1" si="44"/>
        <v/>
      </c>
      <c r="M342" s="34"/>
      <c r="N342" s="47" t="str">
        <f t="shared" ca="1" si="45"/>
        <v/>
      </c>
      <c r="O342" s="75"/>
      <c r="P342" s="75"/>
      <c r="Q342" s="47" t="str">
        <f t="shared" ca="1" si="46"/>
        <v/>
      </c>
      <c r="R342" s="34"/>
      <c r="S342" s="59" t="str">
        <f t="shared" ca="1" si="47"/>
        <v/>
      </c>
      <c r="T342" s="32"/>
      <c r="U342" s="33" t="str">
        <f t="shared" ca="1" si="48"/>
        <v/>
      </c>
      <c r="V342" s="34"/>
      <c r="W342" s="35"/>
      <c r="X342" s="36" t="str">
        <f t="shared" ca="1" si="42"/>
        <v/>
      </c>
      <c r="Y342" s="37"/>
      <c r="Z342" s="38" t="str">
        <f t="shared" si="43"/>
        <v/>
      </c>
    </row>
    <row r="343" spans="1:26" s="39" customFormat="1" hidden="1">
      <c r="A343" s="30">
        <v>340</v>
      </c>
      <c r="B343" s="31"/>
      <c r="C343" s="31"/>
      <c r="D343" s="44"/>
      <c r="E343" s="72" t="str">
        <f>IFERROR(IF(INDEX(Sheet3!$B$2:$B$8, MATCH(D343, Sheet3!$A$2:$A$8, 0)) = 0, "", INDEX(Sheet3!$B$2:$B$8, MATCH(D343, Sheet3!$A$2:$A$8, 0))), "")</f>
        <v/>
      </c>
      <c r="F343" s="31"/>
      <c r="G343" s="45"/>
      <c r="H343" s="63" t="str">
        <f>IFERROR(INDEX(Sheet3!$F$2:$F$114, MATCH(G343, Sheet3!$E$2:$E$114, 0)), "")</f>
        <v/>
      </c>
      <c r="I343" s="32"/>
      <c r="J343" s="40" t="str">
        <f t="shared" ca="1" si="41"/>
        <v/>
      </c>
      <c r="K343" s="34"/>
      <c r="L343" s="59" t="str">
        <f t="shared" ca="1" si="44"/>
        <v/>
      </c>
      <c r="M343" s="34"/>
      <c r="N343" s="47" t="str">
        <f t="shared" ca="1" si="45"/>
        <v/>
      </c>
      <c r="O343" s="75"/>
      <c r="P343" s="75"/>
      <c r="Q343" s="47" t="str">
        <f t="shared" ca="1" si="46"/>
        <v/>
      </c>
      <c r="R343" s="34"/>
      <c r="S343" s="59" t="str">
        <f t="shared" ca="1" si="47"/>
        <v/>
      </c>
      <c r="T343" s="32"/>
      <c r="U343" s="33" t="str">
        <f t="shared" ca="1" si="48"/>
        <v/>
      </c>
      <c r="V343" s="34"/>
      <c r="W343" s="35"/>
      <c r="X343" s="36" t="str">
        <f t="shared" ca="1" si="42"/>
        <v/>
      </c>
      <c r="Y343" s="37"/>
      <c r="Z343" s="38" t="str">
        <f t="shared" si="43"/>
        <v/>
      </c>
    </row>
    <row r="344" spans="1:26" s="39" customFormat="1" hidden="1">
      <c r="A344" s="30">
        <v>341</v>
      </c>
      <c r="B344" s="31"/>
      <c r="C344" s="31"/>
      <c r="D344" s="44"/>
      <c r="E344" s="72" t="str">
        <f>IFERROR(IF(INDEX(Sheet3!$B$2:$B$8, MATCH(D344, Sheet3!$A$2:$A$8, 0)) = 0, "", INDEX(Sheet3!$B$2:$B$8, MATCH(D344, Sheet3!$A$2:$A$8, 0))), "")</f>
        <v/>
      </c>
      <c r="F344" s="31"/>
      <c r="G344" s="45"/>
      <c r="H344" s="63" t="str">
        <f>IFERROR(INDEX(Sheet3!$F$2:$F$114, MATCH(G344, Sheet3!$E$2:$E$114, 0)), "")</f>
        <v/>
      </c>
      <c r="I344" s="32"/>
      <c r="J344" s="40" t="str">
        <f t="shared" ca="1" si="41"/>
        <v/>
      </c>
      <c r="K344" s="34"/>
      <c r="L344" s="59" t="str">
        <f t="shared" ca="1" si="44"/>
        <v/>
      </c>
      <c r="M344" s="34"/>
      <c r="N344" s="47" t="str">
        <f t="shared" ca="1" si="45"/>
        <v/>
      </c>
      <c r="O344" s="75"/>
      <c r="P344" s="75"/>
      <c r="Q344" s="47" t="str">
        <f t="shared" ca="1" si="46"/>
        <v/>
      </c>
      <c r="R344" s="34"/>
      <c r="S344" s="59" t="str">
        <f t="shared" ca="1" si="47"/>
        <v/>
      </c>
      <c r="T344" s="32"/>
      <c r="U344" s="33" t="str">
        <f t="shared" ca="1" si="48"/>
        <v/>
      </c>
      <c r="V344" s="34"/>
      <c r="W344" s="35"/>
      <c r="X344" s="36" t="str">
        <f t="shared" ca="1" si="42"/>
        <v/>
      </c>
      <c r="Y344" s="37"/>
      <c r="Z344" s="38" t="str">
        <f t="shared" si="43"/>
        <v/>
      </c>
    </row>
    <row r="345" spans="1:26" s="39" customFormat="1" hidden="1">
      <c r="A345" s="30">
        <v>342</v>
      </c>
      <c r="B345" s="31"/>
      <c r="C345" s="31"/>
      <c r="D345" s="44"/>
      <c r="E345" s="72" t="str">
        <f>IFERROR(IF(INDEX(Sheet3!$B$2:$B$8, MATCH(D345, Sheet3!$A$2:$A$8, 0)) = 0, "", INDEX(Sheet3!$B$2:$B$8, MATCH(D345, Sheet3!$A$2:$A$8, 0))), "")</f>
        <v/>
      </c>
      <c r="F345" s="31"/>
      <c r="G345" s="45"/>
      <c r="H345" s="63" t="str">
        <f>IFERROR(INDEX(Sheet3!$F$2:$F$114, MATCH(G345, Sheet3!$E$2:$E$114, 0)), "")</f>
        <v/>
      </c>
      <c r="I345" s="32"/>
      <c r="J345" s="40" t="str">
        <f t="shared" ca="1" si="41"/>
        <v/>
      </c>
      <c r="K345" s="34"/>
      <c r="L345" s="59" t="str">
        <f t="shared" ca="1" si="44"/>
        <v/>
      </c>
      <c r="M345" s="34"/>
      <c r="N345" s="47" t="str">
        <f t="shared" ca="1" si="45"/>
        <v/>
      </c>
      <c r="O345" s="75"/>
      <c r="P345" s="75"/>
      <c r="Q345" s="47" t="str">
        <f t="shared" ca="1" si="46"/>
        <v/>
      </c>
      <c r="R345" s="34"/>
      <c r="S345" s="59" t="str">
        <f t="shared" ca="1" si="47"/>
        <v/>
      </c>
      <c r="T345" s="32"/>
      <c r="U345" s="33" t="str">
        <f t="shared" ca="1" si="48"/>
        <v/>
      </c>
      <c r="V345" s="34"/>
      <c r="W345" s="35"/>
      <c r="X345" s="36" t="str">
        <f t="shared" ca="1" si="42"/>
        <v/>
      </c>
      <c r="Y345" s="37"/>
      <c r="Z345" s="38" t="str">
        <f t="shared" si="43"/>
        <v/>
      </c>
    </row>
    <row r="346" spans="1:26" s="39" customFormat="1" hidden="1">
      <c r="A346" s="30">
        <v>343</v>
      </c>
      <c r="B346" s="31"/>
      <c r="C346" s="31"/>
      <c r="D346" s="44"/>
      <c r="E346" s="72" t="str">
        <f>IFERROR(IF(INDEX(Sheet3!$B$2:$B$8, MATCH(D346, Sheet3!$A$2:$A$8, 0)) = 0, "", INDEX(Sheet3!$B$2:$B$8, MATCH(D346, Sheet3!$A$2:$A$8, 0))), "")</f>
        <v/>
      </c>
      <c r="F346" s="31"/>
      <c r="G346" s="45"/>
      <c r="H346" s="63" t="str">
        <f>IFERROR(INDEX(Sheet3!$F$2:$F$114, MATCH(G346, Sheet3!$E$2:$E$114, 0)), "")</f>
        <v/>
      </c>
      <c r="I346" s="32"/>
      <c r="J346" s="40" t="str">
        <f t="shared" ca="1" si="41"/>
        <v/>
      </c>
      <c r="K346" s="34"/>
      <c r="L346" s="59" t="str">
        <f t="shared" ca="1" si="44"/>
        <v/>
      </c>
      <c r="M346" s="34"/>
      <c r="N346" s="47" t="str">
        <f t="shared" ca="1" si="45"/>
        <v/>
      </c>
      <c r="O346" s="75"/>
      <c r="P346" s="75"/>
      <c r="Q346" s="47" t="str">
        <f t="shared" ca="1" si="46"/>
        <v/>
      </c>
      <c r="R346" s="34"/>
      <c r="S346" s="59" t="str">
        <f t="shared" ca="1" si="47"/>
        <v/>
      </c>
      <c r="T346" s="32"/>
      <c r="U346" s="33" t="str">
        <f t="shared" ca="1" si="48"/>
        <v/>
      </c>
      <c r="V346" s="34"/>
      <c r="W346" s="35"/>
      <c r="X346" s="36" t="str">
        <f t="shared" ca="1" si="42"/>
        <v/>
      </c>
      <c r="Y346" s="37"/>
      <c r="Z346" s="38" t="str">
        <f t="shared" si="43"/>
        <v/>
      </c>
    </row>
    <row r="347" spans="1:26" s="39" customFormat="1" hidden="1">
      <c r="A347" s="30">
        <v>344</v>
      </c>
      <c r="B347" s="31"/>
      <c r="C347" s="31"/>
      <c r="D347" s="44"/>
      <c r="E347" s="72" t="str">
        <f>IFERROR(IF(INDEX(Sheet3!$B$2:$B$8, MATCH(D347, Sheet3!$A$2:$A$8, 0)) = 0, "", INDEX(Sheet3!$B$2:$B$8, MATCH(D347, Sheet3!$A$2:$A$8, 0))), "")</f>
        <v/>
      </c>
      <c r="F347" s="31"/>
      <c r="G347" s="45"/>
      <c r="H347" s="63" t="str">
        <f>IFERROR(INDEX(Sheet3!$F$2:$F$114, MATCH(G347, Sheet3!$E$2:$E$114, 0)), "")</f>
        <v/>
      </c>
      <c r="I347" s="32"/>
      <c r="J347" s="40" t="str">
        <f t="shared" ca="1" si="41"/>
        <v/>
      </c>
      <c r="K347" s="34"/>
      <c r="L347" s="59" t="str">
        <f t="shared" ca="1" si="44"/>
        <v/>
      </c>
      <c r="M347" s="34"/>
      <c r="N347" s="47" t="str">
        <f t="shared" ca="1" si="45"/>
        <v/>
      </c>
      <c r="O347" s="75"/>
      <c r="P347" s="75"/>
      <c r="Q347" s="47" t="str">
        <f t="shared" ca="1" si="46"/>
        <v/>
      </c>
      <c r="R347" s="34"/>
      <c r="S347" s="59" t="str">
        <f t="shared" ca="1" si="47"/>
        <v/>
      </c>
      <c r="T347" s="32"/>
      <c r="U347" s="33" t="str">
        <f t="shared" ca="1" si="48"/>
        <v/>
      </c>
      <c r="V347" s="34"/>
      <c r="W347" s="35"/>
      <c r="X347" s="36" t="str">
        <f t="shared" ca="1" si="42"/>
        <v/>
      </c>
      <c r="Y347" s="37"/>
      <c r="Z347" s="38" t="str">
        <f t="shared" si="43"/>
        <v/>
      </c>
    </row>
    <row r="348" spans="1:26" s="39" customFormat="1" hidden="1">
      <c r="A348" s="30">
        <v>345</v>
      </c>
      <c r="B348" s="31"/>
      <c r="C348" s="31"/>
      <c r="D348" s="44"/>
      <c r="E348" s="72" t="str">
        <f>IFERROR(IF(INDEX(Sheet3!$B$2:$B$8, MATCH(D348, Sheet3!$A$2:$A$8, 0)) = 0, "", INDEX(Sheet3!$B$2:$B$8, MATCH(D348, Sheet3!$A$2:$A$8, 0))), "")</f>
        <v/>
      </c>
      <c r="F348" s="31"/>
      <c r="G348" s="45"/>
      <c r="H348" s="63" t="str">
        <f>IFERROR(INDEX(Sheet3!$F$2:$F$114, MATCH(G348, Sheet3!$E$2:$E$114, 0)), "")</f>
        <v/>
      </c>
      <c r="I348" s="32"/>
      <c r="J348" s="40" t="str">
        <f t="shared" ca="1" si="41"/>
        <v/>
      </c>
      <c r="K348" s="34"/>
      <c r="L348" s="59" t="str">
        <f t="shared" ca="1" si="44"/>
        <v/>
      </c>
      <c r="M348" s="34"/>
      <c r="N348" s="47" t="str">
        <f t="shared" ca="1" si="45"/>
        <v/>
      </c>
      <c r="O348" s="75"/>
      <c r="P348" s="75"/>
      <c r="Q348" s="47" t="str">
        <f t="shared" ca="1" si="46"/>
        <v/>
      </c>
      <c r="R348" s="34"/>
      <c r="S348" s="59" t="str">
        <f t="shared" ca="1" si="47"/>
        <v/>
      </c>
      <c r="T348" s="32"/>
      <c r="U348" s="33" t="str">
        <f t="shared" ca="1" si="48"/>
        <v/>
      </c>
      <c r="V348" s="34"/>
      <c r="W348" s="35"/>
      <c r="X348" s="36" t="str">
        <f t="shared" ca="1" si="42"/>
        <v/>
      </c>
      <c r="Y348" s="37"/>
      <c r="Z348" s="38" t="str">
        <f t="shared" si="43"/>
        <v/>
      </c>
    </row>
    <row r="349" spans="1:26" s="39" customFormat="1" hidden="1">
      <c r="A349" s="30">
        <v>346</v>
      </c>
      <c r="B349" s="31"/>
      <c r="C349" s="31"/>
      <c r="D349" s="44"/>
      <c r="E349" s="72" t="str">
        <f>IFERROR(IF(INDEX(Sheet3!$B$2:$B$8, MATCH(D349, Sheet3!$A$2:$A$8, 0)) = 0, "", INDEX(Sheet3!$B$2:$B$8, MATCH(D349, Sheet3!$A$2:$A$8, 0))), "")</f>
        <v/>
      </c>
      <c r="F349" s="31"/>
      <c r="G349" s="45"/>
      <c r="H349" s="63" t="str">
        <f>IFERROR(INDEX(Sheet3!$F$2:$F$114, MATCH(G349, Sheet3!$E$2:$E$114, 0)), "")</f>
        <v/>
      </c>
      <c r="I349" s="32"/>
      <c r="J349" s="40" t="str">
        <f t="shared" ca="1" si="41"/>
        <v/>
      </c>
      <c r="K349" s="34"/>
      <c r="L349" s="59" t="str">
        <f t="shared" ca="1" si="44"/>
        <v/>
      </c>
      <c r="M349" s="34"/>
      <c r="N349" s="47" t="str">
        <f t="shared" ca="1" si="45"/>
        <v/>
      </c>
      <c r="O349" s="75"/>
      <c r="P349" s="75"/>
      <c r="Q349" s="47" t="str">
        <f t="shared" ca="1" si="46"/>
        <v/>
      </c>
      <c r="R349" s="34"/>
      <c r="S349" s="59" t="str">
        <f t="shared" ca="1" si="47"/>
        <v/>
      </c>
      <c r="T349" s="32"/>
      <c r="U349" s="33" t="str">
        <f t="shared" ca="1" si="48"/>
        <v/>
      </c>
      <c r="V349" s="34"/>
      <c r="W349" s="35"/>
      <c r="X349" s="36" t="str">
        <f t="shared" ca="1" si="42"/>
        <v/>
      </c>
      <c r="Y349" s="37"/>
      <c r="Z349" s="38" t="str">
        <f t="shared" si="43"/>
        <v/>
      </c>
    </row>
    <row r="350" spans="1:26" s="39" customFormat="1" hidden="1">
      <c r="A350" s="30">
        <v>347</v>
      </c>
      <c r="B350" s="31"/>
      <c r="C350" s="31"/>
      <c r="D350" s="44"/>
      <c r="E350" s="72" t="str">
        <f>IFERROR(IF(INDEX(Sheet3!$B$2:$B$8, MATCH(D350, Sheet3!$A$2:$A$8, 0)) = 0, "", INDEX(Sheet3!$B$2:$B$8, MATCH(D350, Sheet3!$A$2:$A$8, 0))), "")</f>
        <v/>
      </c>
      <c r="F350" s="31"/>
      <c r="G350" s="45"/>
      <c r="H350" s="63" t="str">
        <f>IFERROR(INDEX(Sheet3!$F$2:$F$114, MATCH(G350, Sheet3!$E$2:$E$114, 0)), "")</f>
        <v/>
      </c>
      <c r="I350" s="32"/>
      <c r="J350" s="40" t="str">
        <f t="shared" ca="1" si="41"/>
        <v/>
      </c>
      <c r="K350" s="34"/>
      <c r="L350" s="59" t="str">
        <f t="shared" ca="1" si="44"/>
        <v/>
      </c>
      <c r="M350" s="34"/>
      <c r="N350" s="47" t="str">
        <f t="shared" ca="1" si="45"/>
        <v/>
      </c>
      <c r="O350" s="75"/>
      <c r="P350" s="75"/>
      <c r="Q350" s="47" t="str">
        <f t="shared" ca="1" si="46"/>
        <v/>
      </c>
      <c r="R350" s="34"/>
      <c r="S350" s="59" t="str">
        <f t="shared" ca="1" si="47"/>
        <v/>
      </c>
      <c r="T350" s="32"/>
      <c r="U350" s="33" t="str">
        <f t="shared" ca="1" si="48"/>
        <v/>
      </c>
      <c r="V350" s="34"/>
      <c r="W350" s="35"/>
      <c r="X350" s="36" t="str">
        <f t="shared" ca="1" si="42"/>
        <v/>
      </c>
      <c r="Y350" s="37"/>
      <c r="Z350" s="38" t="str">
        <f t="shared" si="43"/>
        <v/>
      </c>
    </row>
    <row r="351" spans="1:26" s="39" customFormat="1" hidden="1">
      <c r="A351" s="30">
        <v>348</v>
      </c>
      <c r="B351" s="31"/>
      <c r="C351" s="31"/>
      <c r="D351" s="44"/>
      <c r="E351" s="72" t="str">
        <f>IFERROR(IF(INDEX(Sheet3!$B$2:$B$8, MATCH(D351, Sheet3!$A$2:$A$8, 0)) = 0, "", INDEX(Sheet3!$B$2:$B$8, MATCH(D351, Sheet3!$A$2:$A$8, 0))), "")</f>
        <v/>
      </c>
      <c r="F351" s="31"/>
      <c r="G351" s="45"/>
      <c r="H351" s="63" t="str">
        <f>IFERROR(INDEX(Sheet3!$F$2:$F$114, MATCH(G351, Sheet3!$E$2:$E$114, 0)), "")</f>
        <v/>
      </c>
      <c r="I351" s="32"/>
      <c r="J351" s="40" t="str">
        <f t="shared" ca="1" si="41"/>
        <v/>
      </c>
      <c r="K351" s="34"/>
      <c r="L351" s="59" t="str">
        <f t="shared" ca="1" si="44"/>
        <v/>
      </c>
      <c r="M351" s="34"/>
      <c r="N351" s="47" t="str">
        <f t="shared" ca="1" si="45"/>
        <v/>
      </c>
      <c r="O351" s="75"/>
      <c r="P351" s="75"/>
      <c r="Q351" s="47" t="str">
        <f t="shared" ca="1" si="46"/>
        <v/>
      </c>
      <c r="R351" s="34"/>
      <c r="S351" s="59" t="str">
        <f t="shared" ca="1" si="47"/>
        <v/>
      </c>
      <c r="T351" s="32"/>
      <c r="U351" s="33" t="str">
        <f t="shared" ca="1" si="48"/>
        <v/>
      </c>
      <c r="V351" s="34"/>
      <c r="W351" s="35"/>
      <c r="X351" s="36" t="str">
        <f t="shared" ca="1" si="42"/>
        <v/>
      </c>
      <c r="Y351" s="37"/>
      <c r="Z351" s="38" t="str">
        <f t="shared" si="43"/>
        <v/>
      </c>
    </row>
    <row r="352" spans="1:26" s="39" customFormat="1" hidden="1">
      <c r="A352" s="30">
        <v>349</v>
      </c>
      <c r="B352" s="31"/>
      <c r="C352" s="31"/>
      <c r="D352" s="44"/>
      <c r="E352" s="72" t="str">
        <f>IFERROR(IF(INDEX(Sheet3!$B$2:$B$8, MATCH(D352, Sheet3!$A$2:$A$8, 0)) = 0, "", INDEX(Sheet3!$B$2:$B$8, MATCH(D352, Sheet3!$A$2:$A$8, 0))), "")</f>
        <v/>
      </c>
      <c r="F352" s="31"/>
      <c r="G352" s="45"/>
      <c r="H352" s="63" t="str">
        <f>IFERROR(INDEX(Sheet3!$F$2:$F$114, MATCH(G352, Sheet3!$E$2:$E$114, 0)), "")</f>
        <v/>
      </c>
      <c r="I352" s="32"/>
      <c r="J352" s="40" t="str">
        <f t="shared" ca="1" si="41"/>
        <v/>
      </c>
      <c r="K352" s="34"/>
      <c r="L352" s="59" t="str">
        <f t="shared" ca="1" si="44"/>
        <v/>
      </c>
      <c r="M352" s="34"/>
      <c r="N352" s="47" t="str">
        <f t="shared" ca="1" si="45"/>
        <v/>
      </c>
      <c r="O352" s="75"/>
      <c r="P352" s="75"/>
      <c r="Q352" s="47" t="str">
        <f t="shared" ca="1" si="46"/>
        <v/>
      </c>
      <c r="R352" s="34"/>
      <c r="S352" s="59" t="str">
        <f t="shared" ca="1" si="47"/>
        <v/>
      </c>
      <c r="T352" s="32"/>
      <c r="U352" s="33" t="str">
        <f t="shared" ca="1" si="48"/>
        <v/>
      </c>
      <c r="V352" s="34"/>
      <c r="W352" s="35"/>
      <c r="X352" s="36" t="str">
        <f t="shared" ca="1" si="42"/>
        <v/>
      </c>
      <c r="Y352" s="37"/>
      <c r="Z352" s="38" t="str">
        <f t="shared" si="43"/>
        <v/>
      </c>
    </row>
    <row r="353" spans="1:26" s="39" customFormat="1" hidden="1">
      <c r="A353" s="30">
        <v>350</v>
      </c>
      <c r="B353" s="31"/>
      <c r="C353" s="31"/>
      <c r="D353" s="44"/>
      <c r="E353" s="72" t="str">
        <f>IFERROR(IF(INDEX(Sheet3!$B$2:$B$8, MATCH(D353, Sheet3!$A$2:$A$8, 0)) = 0, "", INDEX(Sheet3!$B$2:$B$8, MATCH(D353, Sheet3!$A$2:$A$8, 0))), "")</f>
        <v/>
      </c>
      <c r="F353" s="31"/>
      <c r="G353" s="45"/>
      <c r="H353" s="63" t="str">
        <f>IFERROR(INDEX(Sheet3!$F$2:$F$114, MATCH(G353, Sheet3!$E$2:$E$114, 0)), "")</f>
        <v/>
      </c>
      <c r="I353" s="32"/>
      <c r="J353" s="40" t="str">
        <f t="shared" ca="1" si="41"/>
        <v/>
      </c>
      <c r="K353" s="34"/>
      <c r="L353" s="59" t="str">
        <f t="shared" ca="1" si="44"/>
        <v/>
      </c>
      <c r="M353" s="34"/>
      <c r="N353" s="47" t="str">
        <f t="shared" ca="1" si="45"/>
        <v/>
      </c>
      <c r="O353" s="75"/>
      <c r="P353" s="75"/>
      <c r="Q353" s="47" t="str">
        <f t="shared" ca="1" si="46"/>
        <v/>
      </c>
      <c r="R353" s="34"/>
      <c r="S353" s="59" t="str">
        <f t="shared" ca="1" si="47"/>
        <v/>
      </c>
      <c r="T353" s="32"/>
      <c r="U353" s="33" t="str">
        <f t="shared" ca="1" si="48"/>
        <v/>
      </c>
      <c r="V353" s="34"/>
      <c r="W353" s="35"/>
      <c r="X353" s="36" t="str">
        <f t="shared" ca="1" si="42"/>
        <v/>
      </c>
      <c r="Y353" s="37"/>
      <c r="Z353" s="38" t="str">
        <f t="shared" si="43"/>
        <v/>
      </c>
    </row>
    <row r="354" spans="1:26" s="39" customFormat="1" hidden="1">
      <c r="A354" s="30">
        <v>351</v>
      </c>
      <c r="B354" s="31"/>
      <c r="C354" s="31"/>
      <c r="D354" s="44"/>
      <c r="E354" s="72" t="str">
        <f>IFERROR(IF(INDEX(Sheet3!$B$2:$B$8, MATCH(D354, Sheet3!$A$2:$A$8, 0)) = 0, "", INDEX(Sheet3!$B$2:$B$8, MATCH(D354, Sheet3!$A$2:$A$8, 0))), "")</f>
        <v/>
      </c>
      <c r="F354" s="31"/>
      <c r="G354" s="45"/>
      <c r="H354" s="63" t="str">
        <f>IFERROR(INDEX(Sheet3!$F$2:$F$114, MATCH(G354, Sheet3!$E$2:$E$114, 0)), "")</f>
        <v/>
      </c>
      <c r="I354" s="32"/>
      <c r="J354" s="40" t="str">
        <f t="shared" ca="1" si="41"/>
        <v/>
      </c>
      <c r="K354" s="34"/>
      <c r="L354" s="59" t="str">
        <f t="shared" ca="1" si="44"/>
        <v/>
      </c>
      <c r="M354" s="34"/>
      <c r="N354" s="47" t="str">
        <f t="shared" ca="1" si="45"/>
        <v/>
      </c>
      <c r="O354" s="75"/>
      <c r="P354" s="75"/>
      <c r="Q354" s="47" t="str">
        <f t="shared" ca="1" si="46"/>
        <v/>
      </c>
      <c r="R354" s="34"/>
      <c r="S354" s="59" t="str">
        <f t="shared" ca="1" si="47"/>
        <v/>
      </c>
      <c r="T354" s="32"/>
      <c r="U354" s="33" t="str">
        <f t="shared" ca="1" si="48"/>
        <v/>
      </c>
      <c r="V354" s="34"/>
      <c r="W354" s="35"/>
      <c r="X354" s="36" t="str">
        <f t="shared" ca="1" si="42"/>
        <v/>
      </c>
      <c r="Y354" s="37"/>
      <c r="Z354" s="38" t="str">
        <f t="shared" si="43"/>
        <v/>
      </c>
    </row>
    <row r="355" spans="1:26" s="39" customFormat="1" hidden="1">
      <c r="A355" s="30">
        <v>352</v>
      </c>
      <c r="B355" s="31"/>
      <c r="C355" s="31"/>
      <c r="D355" s="44"/>
      <c r="E355" s="72" t="str">
        <f>IFERROR(IF(INDEX(Sheet3!$B$2:$B$8, MATCH(D355, Sheet3!$A$2:$A$8, 0)) = 0, "", INDEX(Sheet3!$B$2:$B$8, MATCH(D355, Sheet3!$A$2:$A$8, 0))), "")</f>
        <v/>
      </c>
      <c r="F355" s="31"/>
      <c r="G355" s="45"/>
      <c r="H355" s="63" t="str">
        <f>IFERROR(INDEX(Sheet3!$F$2:$F$114, MATCH(G355, Sheet3!$E$2:$E$114, 0)), "")</f>
        <v/>
      </c>
      <c r="I355" s="32"/>
      <c r="J355" s="40" t="str">
        <f t="shared" ca="1" si="41"/>
        <v/>
      </c>
      <c r="K355" s="34"/>
      <c r="L355" s="59" t="str">
        <f t="shared" ca="1" si="44"/>
        <v/>
      </c>
      <c r="M355" s="34"/>
      <c r="N355" s="47" t="str">
        <f t="shared" ca="1" si="45"/>
        <v/>
      </c>
      <c r="O355" s="75"/>
      <c r="P355" s="75"/>
      <c r="Q355" s="47" t="str">
        <f t="shared" ca="1" si="46"/>
        <v/>
      </c>
      <c r="R355" s="34"/>
      <c r="S355" s="59" t="str">
        <f t="shared" ca="1" si="47"/>
        <v/>
      </c>
      <c r="T355" s="32"/>
      <c r="U355" s="33" t="str">
        <f t="shared" ca="1" si="48"/>
        <v/>
      </c>
      <c r="V355" s="34"/>
      <c r="W355" s="35"/>
      <c r="X355" s="36" t="str">
        <f t="shared" ca="1" si="42"/>
        <v/>
      </c>
      <c r="Y355" s="37"/>
      <c r="Z355" s="38" t="str">
        <f t="shared" si="43"/>
        <v/>
      </c>
    </row>
    <row r="356" spans="1:26" s="39" customFormat="1" hidden="1">
      <c r="A356" s="30">
        <v>353</v>
      </c>
      <c r="B356" s="31"/>
      <c r="C356" s="31"/>
      <c r="D356" s="44"/>
      <c r="E356" s="72" t="str">
        <f>IFERROR(IF(INDEX(Sheet3!$B$2:$B$8, MATCH(D356, Sheet3!$A$2:$A$8, 0)) = 0, "", INDEX(Sheet3!$B$2:$B$8, MATCH(D356, Sheet3!$A$2:$A$8, 0))), "")</f>
        <v/>
      </c>
      <c r="F356" s="31"/>
      <c r="G356" s="45"/>
      <c r="H356" s="63" t="str">
        <f>IFERROR(INDEX(Sheet3!$F$2:$F$114, MATCH(G356, Sheet3!$E$2:$E$114, 0)), "")</f>
        <v/>
      </c>
      <c r="I356" s="32"/>
      <c r="J356" s="40" t="str">
        <f t="shared" ca="1" si="41"/>
        <v/>
      </c>
      <c r="K356" s="34"/>
      <c r="L356" s="59" t="str">
        <f t="shared" ca="1" si="44"/>
        <v/>
      </c>
      <c r="M356" s="34"/>
      <c r="N356" s="47" t="str">
        <f t="shared" ca="1" si="45"/>
        <v/>
      </c>
      <c r="O356" s="75"/>
      <c r="P356" s="75"/>
      <c r="Q356" s="47" t="str">
        <f t="shared" ca="1" si="46"/>
        <v/>
      </c>
      <c r="R356" s="34"/>
      <c r="S356" s="59" t="str">
        <f t="shared" ca="1" si="47"/>
        <v/>
      </c>
      <c r="T356" s="32"/>
      <c r="U356" s="33" t="str">
        <f t="shared" ca="1" si="48"/>
        <v/>
      </c>
      <c r="V356" s="34"/>
      <c r="W356" s="35"/>
      <c r="X356" s="36" t="str">
        <f t="shared" ca="1" si="42"/>
        <v/>
      </c>
      <c r="Y356" s="37"/>
      <c r="Z356" s="38" t="str">
        <f t="shared" si="43"/>
        <v/>
      </c>
    </row>
    <row r="357" spans="1:26" s="39" customFormat="1" hidden="1">
      <c r="A357" s="30">
        <v>354</v>
      </c>
      <c r="B357" s="31"/>
      <c r="C357" s="31"/>
      <c r="D357" s="44"/>
      <c r="E357" s="72" t="str">
        <f>IFERROR(IF(INDEX(Sheet3!$B$2:$B$8, MATCH(D357, Sheet3!$A$2:$A$8, 0)) = 0, "", INDEX(Sheet3!$B$2:$B$8, MATCH(D357, Sheet3!$A$2:$A$8, 0))), "")</f>
        <v/>
      </c>
      <c r="F357" s="31"/>
      <c r="G357" s="45"/>
      <c r="H357" s="63" t="str">
        <f>IFERROR(INDEX(Sheet3!$F$2:$F$114, MATCH(G357, Sheet3!$E$2:$E$114, 0)), "")</f>
        <v/>
      </c>
      <c r="I357" s="32"/>
      <c r="J357" s="40" t="str">
        <f t="shared" ca="1" si="41"/>
        <v/>
      </c>
      <c r="K357" s="34"/>
      <c r="L357" s="59" t="str">
        <f t="shared" ca="1" si="44"/>
        <v/>
      </c>
      <c r="M357" s="34"/>
      <c r="N357" s="47" t="str">
        <f t="shared" ca="1" si="45"/>
        <v/>
      </c>
      <c r="O357" s="75"/>
      <c r="P357" s="75"/>
      <c r="Q357" s="47" t="str">
        <f t="shared" ca="1" si="46"/>
        <v/>
      </c>
      <c r="R357" s="34"/>
      <c r="S357" s="59" t="str">
        <f t="shared" ca="1" si="47"/>
        <v/>
      </c>
      <c r="T357" s="32"/>
      <c r="U357" s="33" t="str">
        <f t="shared" ca="1" si="48"/>
        <v/>
      </c>
      <c r="V357" s="34"/>
      <c r="W357" s="35"/>
      <c r="X357" s="36" t="str">
        <f t="shared" ca="1" si="42"/>
        <v/>
      </c>
      <c r="Y357" s="37"/>
      <c r="Z357" s="38" t="str">
        <f t="shared" si="43"/>
        <v/>
      </c>
    </row>
    <row r="358" spans="1:26" s="39" customFormat="1" hidden="1">
      <c r="A358" s="30">
        <v>355</v>
      </c>
      <c r="B358" s="31"/>
      <c r="C358" s="31"/>
      <c r="D358" s="44"/>
      <c r="E358" s="72" t="str">
        <f>IFERROR(IF(INDEX(Sheet3!$B$2:$B$8, MATCH(D358, Sheet3!$A$2:$A$8, 0)) = 0, "", INDEX(Sheet3!$B$2:$B$8, MATCH(D358, Sheet3!$A$2:$A$8, 0))), "")</f>
        <v/>
      </c>
      <c r="F358" s="31"/>
      <c r="G358" s="45"/>
      <c r="H358" s="63" t="str">
        <f>IFERROR(INDEX(Sheet3!$F$2:$F$114, MATCH(G358, Sheet3!$E$2:$E$114, 0)), "")</f>
        <v/>
      </c>
      <c r="I358" s="32"/>
      <c r="J358" s="40" t="str">
        <f t="shared" ca="1" si="41"/>
        <v/>
      </c>
      <c r="K358" s="34"/>
      <c r="L358" s="59" t="str">
        <f t="shared" ca="1" si="44"/>
        <v/>
      </c>
      <c r="M358" s="34"/>
      <c r="N358" s="47" t="str">
        <f t="shared" ca="1" si="45"/>
        <v/>
      </c>
      <c r="O358" s="75"/>
      <c r="P358" s="75"/>
      <c r="Q358" s="47" t="str">
        <f t="shared" ca="1" si="46"/>
        <v/>
      </c>
      <c r="R358" s="34"/>
      <c r="S358" s="59" t="str">
        <f t="shared" ca="1" si="47"/>
        <v/>
      </c>
      <c r="T358" s="32"/>
      <c r="U358" s="33" t="str">
        <f t="shared" ca="1" si="48"/>
        <v/>
      </c>
      <c r="V358" s="34"/>
      <c r="W358" s="35"/>
      <c r="X358" s="36" t="str">
        <f t="shared" ca="1" si="42"/>
        <v/>
      </c>
      <c r="Y358" s="37"/>
      <c r="Z358" s="38" t="str">
        <f t="shared" si="43"/>
        <v/>
      </c>
    </row>
    <row r="359" spans="1:26" s="39" customFormat="1" hidden="1">
      <c r="A359" s="30">
        <v>356</v>
      </c>
      <c r="B359" s="31"/>
      <c r="C359" s="31"/>
      <c r="D359" s="44"/>
      <c r="E359" s="72" t="str">
        <f>IFERROR(IF(INDEX(Sheet3!$B$2:$B$8, MATCH(D359, Sheet3!$A$2:$A$8, 0)) = 0, "", INDEX(Sheet3!$B$2:$B$8, MATCH(D359, Sheet3!$A$2:$A$8, 0))), "")</f>
        <v/>
      </c>
      <c r="F359" s="31"/>
      <c r="G359" s="45"/>
      <c r="H359" s="63" t="str">
        <f>IFERROR(INDEX(Sheet3!$F$2:$F$114, MATCH(G359, Sheet3!$E$2:$E$114, 0)), "")</f>
        <v/>
      </c>
      <c r="I359" s="32"/>
      <c r="J359" s="40" t="str">
        <f t="shared" ca="1" si="41"/>
        <v/>
      </c>
      <c r="K359" s="34"/>
      <c r="L359" s="59" t="str">
        <f t="shared" ca="1" si="44"/>
        <v/>
      </c>
      <c r="M359" s="34"/>
      <c r="N359" s="47" t="str">
        <f t="shared" ca="1" si="45"/>
        <v/>
      </c>
      <c r="O359" s="75"/>
      <c r="P359" s="75"/>
      <c r="Q359" s="47" t="str">
        <f t="shared" ca="1" si="46"/>
        <v/>
      </c>
      <c r="R359" s="34"/>
      <c r="S359" s="59" t="str">
        <f t="shared" ca="1" si="47"/>
        <v/>
      </c>
      <c r="T359" s="32"/>
      <c r="U359" s="33" t="str">
        <f t="shared" ca="1" si="48"/>
        <v/>
      </c>
      <c r="V359" s="34"/>
      <c r="W359" s="35"/>
      <c r="X359" s="36" t="str">
        <f t="shared" ca="1" si="42"/>
        <v/>
      </c>
      <c r="Y359" s="37"/>
      <c r="Z359" s="38" t="str">
        <f t="shared" si="43"/>
        <v/>
      </c>
    </row>
    <row r="360" spans="1:26" s="39" customFormat="1" hidden="1">
      <c r="A360" s="30">
        <v>357</v>
      </c>
      <c r="B360" s="31"/>
      <c r="C360" s="31"/>
      <c r="D360" s="44"/>
      <c r="E360" s="72" t="str">
        <f>IFERROR(IF(INDEX(Sheet3!$B$2:$B$8, MATCH(D360, Sheet3!$A$2:$A$8, 0)) = 0, "", INDEX(Sheet3!$B$2:$B$8, MATCH(D360, Sheet3!$A$2:$A$8, 0))), "")</f>
        <v/>
      </c>
      <c r="F360" s="31"/>
      <c r="G360" s="45"/>
      <c r="H360" s="63" t="str">
        <f>IFERROR(INDEX(Sheet3!$F$2:$F$114, MATCH(G360, Sheet3!$E$2:$E$114, 0)), "")</f>
        <v/>
      </c>
      <c r="I360" s="32"/>
      <c r="J360" s="40" t="str">
        <f t="shared" ca="1" si="41"/>
        <v/>
      </c>
      <c r="K360" s="34"/>
      <c r="L360" s="59" t="str">
        <f t="shared" ca="1" si="44"/>
        <v/>
      </c>
      <c r="M360" s="34"/>
      <c r="N360" s="47" t="str">
        <f t="shared" ca="1" si="45"/>
        <v/>
      </c>
      <c r="O360" s="75"/>
      <c r="P360" s="75"/>
      <c r="Q360" s="47" t="str">
        <f t="shared" ca="1" si="46"/>
        <v/>
      </c>
      <c r="R360" s="34"/>
      <c r="S360" s="59" t="str">
        <f t="shared" ca="1" si="47"/>
        <v/>
      </c>
      <c r="T360" s="32"/>
      <c r="U360" s="33" t="str">
        <f t="shared" ca="1" si="48"/>
        <v/>
      </c>
      <c r="V360" s="34"/>
      <c r="W360" s="35"/>
      <c r="X360" s="36" t="str">
        <f t="shared" ca="1" si="42"/>
        <v/>
      </c>
      <c r="Y360" s="37"/>
      <c r="Z360" s="38" t="str">
        <f t="shared" si="43"/>
        <v/>
      </c>
    </row>
    <row r="361" spans="1:26" s="39" customFormat="1" hidden="1">
      <c r="A361" s="30">
        <v>358</v>
      </c>
      <c r="B361" s="31"/>
      <c r="C361" s="31"/>
      <c r="D361" s="44"/>
      <c r="E361" s="72" t="str">
        <f>IFERROR(IF(INDEX(Sheet3!$B$2:$B$8, MATCH(D361, Sheet3!$A$2:$A$8, 0)) = 0, "", INDEX(Sheet3!$B$2:$B$8, MATCH(D361, Sheet3!$A$2:$A$8, 0))), "")</f>
        <v/>
      </c>
      <c r="F361" s="31"/>
      <c r="G361" s="45"/>
      <c r="H361" s="63" t="str">
        <f>IFERROR(INDEX(Sheet3!$F$2:$F$114, MATCH(G361, Sheet3!$E$2:$E$114, 0)), "")</f>
        <v/>
      </c>
      <c r="I361" s="32"/>
      <c r="J361" s="40" t="str">
        <f t="shared" ca="1" si="41"/>
        <v/>
      </c>
      <c r="K361" s="34"/>
      <c r="L361" s="59" t="str">
        <f t="shared" ca="1" si="44"/>
        <v/>
      </c>
      <c r="M361" s="34"/>
      <c r="N361" s="47" t="str">
        <f t="shared" ca="1" si="45"/>
        <v/>
      </c>
      <c r="O361" s="75"/>
      <c r="P361" s="75"/>
      <c r="Q361" s="47" t="str">
        <f t="shared" ca="1" si="46"/>
        <v/>
      </c>
      <c r="R361" s="34"/>
      <c r="S361" s="59" t="str">
        <f t="shared" ca="1" si="47"/>
        <v/>
      </c>
      <c r="T361" s="32"/>
      <c r="U361" s="33" t="str">
        <f t="shared" ca="1" si="48"/>
        <v/>
      </c>
      <c r="V361" s="34"/>
      <c r="W361" s="35"/>
      <c r="X361" s="36" t="str">
        <f t="shared" ca="1" si="42"/>
        <v/>
      </c>
      <c r="Y361" s="37"/>
      <c r="Z361" s="38" t="str">
        <f t="shared" si="43"/>
        <v/>
      </c>
    </row>
    <row r="362" spans="1:26" s="39" customFormat="1" hidden="1">
      <c r="A362" s="30">
        <v>359</v>
      </c>
      <c r="B362" s="31"/>
      <c r="C362" s="31"/>
      <c r="D362" s="44"/>
      <c r="E362" s="72" t="str">
        <f>IFERROR(IF(INDEX(Sheet3!$B$2:$B$8, MATCH(D362, Sheet3!$A$2:$A$8, 0)) = 0, "", INDEX(Sheet3!$B$2:$B$8, MATCH(D362, Sheet3!$A$2:$A$8, 0))), "")</f>
        <v/>
      </c>
      <c r="F362" s="31"/>
      <c r="G362" s="45"/>
      <c r="H362" s="63" t="str">
        <f>IFERROR(INDEX(Sheet3!$F$2:$F$114, MATCH(G362, Sheet3!$E$2:$E$114, 0)), "")</f>
        <v/>
      </c>
      <c r="I362" s="32"/>
      <c r="J362" s="40" t="str">
        <f t="shared" ca="1" si="41"/>
        <v/>
      </c>
      <c r="K362" s="34"/>
      <c r="L362" s="59" t="str">
        <f t="shared" ca="1" si="44"/>
        <v/>
      </c>
      <c r="M362" s="34"/>
      <c r="N362" s="47" t="str">
        <f t="shared" ca="1" si="45"/>
        <v/>
      </c>
      <c r="O362" s="75"/>
      <c r="P362" s="75"/>
      <c r="Q362" s="47" t="str">
        <f t="shared" ca="1" si="46"/>
        <v/>
      </c>
      <c r="R362" s="34"/>
      <c r="S362" s="59" t="str">
        <f t="shared" ca="1" si="47"/>
        <v/>
      </c>
      <c r="T362" s="32"/>
      <c r="U362" s="33" t="str">
        <f t="shared" ca="1" si="48"/>
        <v/>
      </c>
      <c r="V362" s="34"/>
      <c r="W362" s="35"/>
      <c r="X362" s="36" t="str">
        <f t="shared" ca="1" si="42"/>
        <v/>
      </c>
      <c r="Y362" s="37"/>
      <c r="Z362" s="38" t="str">
        <f t="shared" si="43"/>
        <v/>
      </c>
    </row>
    <row r="363" spans="1:26" s="39" customFormat="1" hidden="1">
      <c r="A363" s="30">
        <v>360</v>
      </c>
      <c r="B363" s="31"/>
      <c r="C363" s="31"/>
      <c r="D363" s="44"/>
      <c r="E363" s="72" t="str">
        <f>IFERROR(IF(INDEX(Sheet3!$B$2:$B$8, MATCH(D363, Sheet3!$A$2:$A$8, 0)) = 0, "", INDEX(Sheet3!$B$2:$B$8, MATCH(D363, Sheet3!$A$2:$A$8, 0))), "")</f>
        <v/>
      </c>
      <c r="F363" s="31"/>
      <c r="G363" s="45"/>
      <c r="H363" s="63" t="str">
        <f>IFERROR(INDEX(Sheet3!$F$2:$F$114, MATCH(G363, Sheet3!$E$2:$E$114, 0)), "")</f>
        <v/>
      </c>
      <c r="I363" s="32"/>
      <c r="J363" s="40" t="str">
        <f t="shared" ca="1" si="41"/>
        <v/>
      </c>
      <c r="K363" s="34"/>
      <c r="L363" s="59" t="str">
        <f t="shared" ca="1" si="44"/>
        <v/>
      </c>
      <c r="M363" s="34"/>
      <c r="N363" s="47" t="str">
        <f t="shared" ca="1" si="45"/>
        <v/>
      </c>
      <c r="O363" s="75"/>
      <c r="P363" s="75"/>
      <c r="Q363" s="47" t="str">
        <f t="shared" ca="1" si="46"/>
        <v/>
      </c>
      <c r="R363" s="34"/>
      <c r="S363" s="59" t="str">
        <f t="shared" ca="1" si="47"/>
        <v/>
      </c>
      <c r="T363" s="32"/>
      <c r="U363" s="33" t="str">
        <f t="shared" ca="1" si="48"/>
        <v/>
      </c>
      <c r="V363" s="34"/>
      <c r="W363" s="35"/>
      <c r="X363" s="36" t="str">
        <f t="shared" ca="1" si="42"/>
        <v/>
      </c>
      <c r="Y363" s="37"/>
      <c r="Z363" s="38" t="str">
        <f t="shared" si="43"/>
        <v/>
      </c>
    </row>
    <row r="364" spans="1:26" s="39" customFormat="1" hidden="1">
      <c r="A364" s="30">
        <v>361</v>
      </c>
      <c r="B364" s="31"/>
      <c r="C364" s="31"/>
      <c r="D364" s="44"/>
      <c r="E364" s="72" t="str">
        <f>IFERROR(IF(INDEX(Sheet3!$B$2:$B$8, MATCH(D364, Sheet3!$A$2:$A$8, 0)) = 0, "", INDEX(Sheet3!$B$2:$B$8, MATCH(D364, Sheet3!$A$2:$A$8, 0))), "")</f>
        <v/>
      </c>
      <c r="F364" s="31"/>
      <c r="G364" s="45"/>
      <c r="H364" s="63" t="str">
        <f>IFERROR(INDEX(Sheet3!$F$2:$F$114, MATCH(G364, Sheet3!$E$2:$E$114, 0)), "")</f>
        <v/>
      </c>
      <c r="I364" s="32"/>
      <c r="J364" s="40" t="str">
        <f t="shared" ca="1" si="41"/>
        <v/>
      </c>
      <c r="K364" s="34"/>
      <c r="L364" s="59" t="str">
        <f t="shared" ca="1" si="44"/>
        <v/>
      </c>
      <c r="M364" s="34"/>
      <c r="N364" s="47" t="str">
        <f t="shared" ca="1" si="45"/>
        <v/>
      </c>
      <c r="O364" s="75"/>
      <c r="P364" s="75"/>
      <c r="Q364" s="47" t="str">
        <f t="shared" ca="1" si="46"/>
        <v/>
      </c>
      <c r="R364" s="34"/>
      <c r="S364" s="59" t="str">
        <f t="shared" ca="1" si="47"/>
        <v/>
      </c>
      <c r="T364" s="32"/>
      <c r="U364" s="33" t="str">
        <f t="shared" ca="1" si="48"/>
        <v/>
      </c>
      <c r="V364" s="34"/>
      <c r="W364" s="35"/>
      <c r="X364" s="36" t="str">
        <f t="shared" ca="1" si="42"/>
        <v/>
      </c>
      <c r="Y364" s="37"/>
      <c r="Z364" s="38" t="str">
        <f t="shared" si="43"/>
        <v/>
      </c>
    </row>
    <row r="365" spans="1:26" s="39" customFormat="1" hidden="1">
      <c r="A365" s="30">
        <v>362</v>
      </c>
      <c r="B365" s="31"/>
      <c r="C365" s="31"/>
      <c r="D365" s="44"/>
      <c r="E365" s="72" t="str">
        <f>IFERROR(IF(INDEX(Sheet3!$B$2:$B$8, MATCH(D365, Sheet3!$A$2:$A$8, 0)) = 0, "", INDEX(Sheet3!$B$2:$B$8, MATCH(D365, Sheet3!$A$2:$A$8, 0))), "")</f>
        <v/>
      </c>
      <c r="F365" s="31"/>
      <c r="G365" s="45"/>
      <c r="H365" s="63" t="str">
        <f>IFERROR(INDEX(Sheet3!$F$2:$F$114, MATCH(G365, Sheet3!$E$2:$E$114, 0)), "")</f>
        <v/>
      </c>
      <c r="I365" s="32"/>
      <c r="J365" s="40" t="str">
        <f t="shared" ca="1" si="41"/>
        <v/>
      </c>
      <c r="K365" s="34"/>
      <c r="L365" s="59" t="str">
        <f t="shared" ca="1" si="44"/>
        <v/>
      </c>
      <c r="M365" s="34"/>
      <c r="N365" s="47" t="str">
        <f t="shared" ca="1" si="45"/>
        <v/>
      </c>
      <c r="O365" s="75"/>
      <c r="P365" s="75"/>
      <c r="Q365" s="47" t="str">
        <f t="shared" ca="1" si="46"/>
        <v/>
      </c>
      <c r="R365" s="34"/>
      <c r="S365" s="59" t="str">
        <f t="shared" ca="1" si="47"/>
        <v/>
      </c>
      <c r="T365" s="32"/>
      <c r="U365" s="33" t="str">
        <f t="shared" ca="1" si="48"/>
        <v/>
      </c>
      <c r="V365" s="34"/>
      <c r="W365" s="35"/>
      <c r="X365" s="36" t="str">
        <f t="shared" ca="1" si="42"/>
        <v/>
      </c>
      <c r="Y365" s="37"/>
      <c r="Z365" s="38" t="str">
        <f t="shared" si="43"/>
        <v/>
      </c>
    </row>
    <row r="366" spans="1:26" s="39" customFormat="1" hidden="1">
      <c r="A366" s="30">
        <v>363</v>
      </c>
      <c r="B366" s="31"/>
      <c r="C366" s="31"/>
      <c r="D366" s="44"/>
      <c r="E366" s="72" t="str">
        <f>IFERROR(IF(INDEX(Sheet3!$B$2:$B$8, MATCH(D366, Sheet3!$A$2:$A$8, 0)) = 0, "", INDEX(Sheet3!$B$2:$B$8, MATCH(D366, Sheet3!$A$2:$A$8, 0))), "")</f>
        <v/>
      </c>
      <c r="F366" s="31"/>
      <c r="G366" s="45"/>
      <c r="H366" s="63" t="str">
        <f>IFERROR(INDEX(Sheet3!$F$2:$F$114, MATCH(G366, Sheet3!$E$2:$E$114, 0)), "")</f>
        <v/>
      </c>
      <c r="I366" s="32"/>
      <c r="J366" s="40" t="str">
        <f t="shared" ca="1" si="41"/>
        <v/>
      </c>
      <c r="K366" s="34"/>
      <c r="L366" s="59" t="str">
        <f t="shared" ca="1" si="44"/>
        <v/>
      </c>
      <c r="M366" s="34"/>
      <c r="N366" s="47" t="str">
        <f t="shared" ca="1" si="45"/>
        <v/>
      </c>
      <c r="O366" s="75"/>
      <c r="P366" s="75"/>
      <c r="Q366" s="47" t="str">
        <f t="shared" ca="1" si="46"/>
        <v/>
      </c>
      <c r="R366" s="34"/>
      <c r="S366" s="59" t="str">
        <f t="shared" ca="1" si="47"/>
        <v/>
      </c>
      <c r="T366" s="32"/>
      <c r="U366" s="33" t="str">
        <f t="shared" ca="1" si="48"/>
        <v/>
      </c>
      <c r="V366" s="34"/>
      <c r="W366" s="35"/>
      <c r="X366" s="36" t="str">
        <f t="shared" ca="1" si="42"/>
        <v/>
      </c>
      <c r="Y366" s="37"/>
      <c r="Z366" s="38" t="str">
        <f t="shared" si="43"/>
        <v/>
      </c>
    </row>
    <row r="367" spans="1:26" s="39" customFormat="1" hidden="1">
      <c r="A367" s="30">
        <v>364</v>
      </c>
      <c r="B367" s="31"/>
      <c r="C367" s="31"/>
      <c r="D367" s="44"/>
      <c r="E367" s="72" t="str">
        <f>IFERROR(IF(INDEX(Sheet3!$B$2:$B$8, MATCH(D367, Sheet3!$A$2:$A$8, 0)) = 0, "", INDEX(Sheet3!$B$2:$B$8, MATCH(D367, Sheet3!$A$2:$A$8, 0))), "")</f>
        <v/>
      </c>
      <c r="F367" s="31"/>
      <c r="G367" s="45"/>
      <c r="H367" s="63" t="str">
        <f>IFERROR(INDEX(Sheet3!$F$2:$F$114, MATCH(G367, Sheet3!$E$2:$E$114, 0)), "")</f>
        <v/>
      </c>
      <c r="I367" s="32"/>
      <c r="J367" s="40" t="str">
        <f t="shared" ca="1" si="41"/>
        <v/>
      </c>
      <c r="K367" s="34"/>
      <c r="L367" s="59" t="str">
        <f t="shared" ca="1" si="44"/>
        <v/>
      </c>
      <c r="M367" s="34"/>
      <c r="N367" s="47" t="str">
        <f t="shared" ca="1" si="45"/>
        <v/>
      </c>
      <c r="O367" s="75"/>
      <c r="P367" s="75"/>
      <c r="Q367" s="47" t="str">
        <f t="shared" ca="1" si="46"/>
        <v/>
      </c>
      <c r="R367" s="34"/>
      <c r="S367" s="59" t="str">
        <f t="shared" ca="1" si="47"/>
        <v/>
      </c>
      <c r="T367" s="32"/>
      <c r="U367" s="33" t="str">
        <f t="shared" ca="1" si="48"/>
        <v/>
      </c>
      <c r="V367" s="34"/>
      <c r="W367" s="35"/>
      <c r="X367" s="36" t="str">
        <f t="shared" ca="1" si="42"/>
        <v/>
      </c>
      <c r="Y367" s="37"/>
      <c r="Z367" s="38" t="str">
        <f t="shared" si="43"/>
        <v/>
      </c>
    </row>
    <row r="368" spans="1:26" s="39" customFormat="1" hidden="1">
      <c r="A368" s="30">
        <v>365</v>
      </c>
      <c r="B368" s="31"/>
      <c r="C368" s="31"/>
      <c r="D368" s="44"/>
      <c r="E368" s="72" t="str">
        <f>IFERROR(IF(INDEX(Sheet3!$B$2:$B$8, MATCH(D368, Sheet3!$A$2:$A$8, 0)) = 0, "", INDEX(Sheet3!$B$2:$B$8, MATCH(D368, Sheet3!$A$2:$A$8, 0))), "")</f>
        <v/>
      </c>
      <c r="F368" s="31"/>
      <c r="G368" s="45"/>
      <c r="H368" s="63" t="str">
        <f>IFERROR(INDEX(Sheet3!$F$2:$F$114, MATCH(G368, Sheet3!$E$2:$E$114, 0)), "")</f>
        <v/>
      </c>
      <c r="I368" s="32"/>
      <c r="J368" s="40" t="str">
        <f t="shared" ca="1" si="41"/>
        <v/>
      </c>
      <c r="K368" s="34"/>
      <c r="L368" s="59" t="str">
        <f t="shared" ca="1" si="44"/>
        <v/>
      </c>
      <c r="M368" s="34"/>
      <c r="N368" s="47" t="str">
        <f t="shared" ca="1" si="45"/>
        <v/>
      </c>
      <c r="O368" s="75"/>
      <c r="P368" s="75"/>
      <c r="Q368" s="47" t="str">
        <f t="shared" ca="1" si="46"/>
        <v/>
      </c>
      <c r="R368" s="34"/>
      <c r="S368" s="59" t="str">
        <f t="shared" ca="1" si="47"/>
        <v/>
      </c>
      <c r="T368" s="32"/>
      <c r="U368" s="33" t="str">
        <f t="shared" ca="1" si="48"/>
        <v/>
      </c>
      <c r="V368" s="34"/>
      <c r="W368" s="35"/>
      <c r="X368" s="36" t="str">
        <f t="shared" ca="1" si="42"/>
        <v/>
      </c>
      <c r="Y368" s="37"/>
      <c r="Z368" s="38" t="str">
        <f t="shared" si="43"/>
        <v/>
      </c>
    </row>
    <row r="369" spans="1:26" s="39" customFormat="1" hidden="1">
      <c r="A369" s="30">
        <v>366</v>
      </c>
      <c r="B369" s="31"/>
      <c r="C369" s="31"/>
      <c r="D369" s="44"/>
      <c r="E369" s="72" t="str">
        <f>IFERROR(IF(INDEX(Sheet3!$B$2:$B$8, MATCH(D369, Sheet3!$A$2:$A$8, 0)) = 0, "", INDEX(Sheet3!$B$2:$B$8, MATCH(D369, Sheet3!$A$2:$A$8, 0))), "")</f>
        <v/>
      </c>
      <c r="F369" s="31"/>
      <c r="G369" s="45"/>
      <c r="H369" s="63" t="str">
        <f>IFERROR(INDEX(Sheet3!$F$2:$F$114, MATCH(G369, Sheet3!$E$2:$E$114, 0)), "")</f>
        <v/>
      </c>
      <c r="I369" s="32"/>
      <c r="J369" s="40" t="str">
        <f t="shared" ca="1" si="41"/>
        <v/>
      </c>
      <c r="K369" s="34"/>
      <c r="L369" s="59" t="str">
        <f t="shared" ca="1" si="44"/>
        <v/>
      </c>
      <c r="M369" s="34"/>
      <c r="N369" s="47" t="str">
        <f t="shared" ca="1" si="45"/>
        <v/>
      </c>
      <c r="O369" s="75"/>
      <c r="P369" s="75"/>
      <c r="Q369" s="47" t="str">
        <f t="shared" ca="1" si="46"/>
        <v/>
      </c>
      <c r="R369" s="34"/>
      <c r="S369" s="59" t="str">
        <f t="shared" ca="1" si="47"/>
        <v/>
      </c>
      <c r="T369" s="32"/>
      <c r="U369" s="33" t="str">
        <f t="shared" ca="1" si="48"/>
        <v/>
      </c>
      <c r="V369" s="34"/>
      <c r="W369" s="35"/>
      <c r="X369" s="36" t="str">
        <f t="shared" ca="1" si="42"/>
        <v/>
      </c>
      <c r="Y369" s="37"/>
      <c r="Z369" s="38" t="str">
        <f t="shared" si="43"/>
        <v/>
      </c>
    </row>
    <row r="370" spans="1:26" s="39" customFormat="1" hidden="1">
      <c r="A370" s="30">
        <v>367</v>
      </c>
      <c r="B370" s="31"/>
      <c r="C370" s="31"/>
      <c r="D370" s="44"/>
      <c r="E370" s="72" t="str">
        <f>IFERROR(IF(INDEX(Sheet3!$B$2:$B$8, MATCH(D370, Sheet3!$A$2:$A$8, 0)) = 0, "", INDEX(Sheet3!$B$2:$B$8, MATCH(D370, Sheet3!$A$2:$A$8, 0))), "")</f>
        <v/>
      </c>
      <c r="F370" s="31"/>
      <c r="G370" s="45"/>
      <c r="H370" s="63" t="str">
        <f>IFERROR(INDEX(Sheet3!$F$2:$F$114, MATCH(G370, Sheet3!$E$2:$E$114, 0)), "")</f>
        <v/>
      </c>
      <c r="I370" s="32"/>
      <c r="J370" s="40" t="str">
        <f t="shared" ca="1" si="41"/>
        <v/>
      </c>
      <c r="K370" s="34"/>
      <c r="L370" s="59" t="str">
        <f t="shared" ca="1" si="44"/>
        <v/>
      </c>
      <c r="M370" s="34"/>
      <c r="N370" s="47" t="str">
        <f t="shared" ca="1" si="45"/>
        <v/>
      </c>
      <c r="O370" s="75"/>
      <c r="P370" s="75"/>
      <c r="Q370" s="47" t="str">
        <f t="shared" ca="1" si="46"/>
        <v/>
      </c>
      <c r="R370" s="34"/>
      <c r="S370" s="59" t="str">
        <f t="shared" ca="1" si="47"/>
        <v/>
      </c>
      <c r="T370" s="32"/>
      <c r="U370" s="33" t="str">
        <f t="shared" ca="1" si="48"/>
        <v/>
      </c>
      <c r="V370" s="34"/>
      <c r="W370" s="35"/>
      <c r="X370" s="36" t="str">
        <f t="shared" ca="1" si="42"/>
        <v/>
      </c>
      <c r="Y370" s="37"/>
      <c r="Z370" s="38" t="str">
        <f t="shared" si="43"/>
        <v/>
      </c>
    </row>
    <row r="371" spans="1:26" s="39" customFormat="1" hidden="1">
      <c r="A371" s="30">
        <v>368</v>
      </c>
      <c r="B371" s="31"/>
      <c r="C371" s="31"/>
      <c r="D371" s="44"/>
      <c r="E371" s="72" t="str">
        <f>IFERROR(IF(INDEX(Sheet3!$B$2:$B$8, MATCH(D371, Sheet3!$A$2:$A$8, 0)) = 0, "", INDEX(Sheet3!$B$2:$B$8, MATCH(D371, Sheet3!$A$2:$A$8, 0))), "")</f>
        <v/>
      </c>
      <c r="F371" s="31"/>
      <c r="G371" s="45"/>
      <c r="H371" s="63" t="str">
        <f>IFERROR(INDEX(Sheet3!$F$2:$F$114, MATCH(G371, Sheet3!$E$2:$E$114, 0)), "")</f>
        <v/>
      </c>
      <c r="I371" s="32"/>
      <c r="J371" s="40" t="str">
        <f t="shared" ca="1" si="41"/>
        <v/>
      </c>
      <c r="K371" s="34"/>
      <c r="L371" s="59" t="str">
        <f t="shared" ca="1" si="44"/>
        <v/>
      </c>
      <c r="M371" s="34"/>
      <c r="N371" s="47" t="str">
        <f t="shared" ca="1" si="45"/>
        <v/>
      </c>
      <c r="O371" s="75"/>
      <c r="P371" s="75"/>
      <c r="Q371" s="47" t="str">
        <f t="shared" ca="1" si="46"/>
        <v/>
      </c>
      <c r="R371" s="34"/>
      <c r="S371" s="59" t="str">
        <f t="shared" ca="1" si="47"/>
        <v/>
      </c>
      <c r="T371" s="32"/>
      <c r="U371" s="33" t="str">
        <f t="shared" ca="1" si="48"/>
        <v/>
      </c>
      <c r="V371" s="34"/>
      <c r="W371" s="35"/>
      <c r="X371" s="36" t="str">
        <f t="shared" ca="1" si="42"/>
        <v/>
      </c>
      <c r="Y371" s="37"/>
      <c r="Z371" s="38" t="str">
        <f t="shared" si="43"/>
        <v/>
      </c>
    </row>
    <row r="372" spans="1:26" s="39" customFormat="1" hidden="1">
      <c r="A372" s="30">
        <v>369</v>
      </c>
      <c r="B372" s="31"/>
      <c r="C372" s="31"/>
      <c r="D372" s="44"/>
      <c r="E372" s="72" t="str">
        <f>IFERROR(IF(INDEX(Sheet3!$B$2:$B$8, MATCH(D372, Sheet3!$A$2:$A$8, 0)) = 0, "", INDEX(Sheet3!$B$2:$B$8, MATCH(D372, Sheet3!$A$2:$A$8, 0))), "")</f>
        <v/>
      </c>
      <c r="F372" s="31"/>
      <c r="G372" s="45"/>
      <c r="H372" s="63" t="str">
        <f>IFERROR(INDEX(Sheet3!$F$2:$F$114, MATCH(G372, Sheet3!$E$2:$E$114, 0)), "")</f>
        <v/>
      </c>
      <c r="I372" s="32"/>
      <c r="J372" s="40" t="str">
        <f t="shared" ca="1" si="41"/>
        <v/>
      </c>
      <c r="K372" s="34"/>
      <c r="L372" s="59" t="str">
        <f t="shared" ca="1" si="44"/>
        <v/>
      </c>
      <c r="M372" s="34"/>
      <c r="N372" s="47" t="str">
        <f t="shared" ca="1" si="45"/>
        <v/>
      </c>
      <c r="O372" s="75"/>
      <c r="P372" s="75"/>
      <c r="Q372" s="47" t="str">
        <f t="shared" ca="1" si="46"/>
        <v/>
      </c>
      <c r="R372" s="34"/>
      <c r="S372" s="59" t="str">
        <f t="shared" ca="1" si="47"/>
        <v/>
      </c>
      <c r="T372" s="32"/>
      <c r="U372" s="33" t="str">
        <f t="shared" ca="1" si="48"/>
        <v/>
      </c>
      <c r="V372" s="34"/>
      <c r="W372" s="35"/>
      <c r="X372" s="36" t="str">
        <f t="shared" ca="1" si="42"/>
        <v/>
      </c>
      <c r="Y372" s="37"/>
      <c r="Z372" s="38" t="str">
        <f t="shared" si="43"/>
        <v/>
      </c>
    </row>
    <row r="373" spans="1:26" s="39" customFormat="1" hidden="1">
      <c r="A373" s="30">
        <v>370</v>
      </c>
      <c r="B373" s="31"/>
      <c r="C373" s="31"/>
      <c r="D373" s="44"/>
      <c r="E373" s="72" t="str">
        <f>IFERROR(IF(INDEX(Sheet3!$B$2:$B$8, MATCH(D373, Sheet3!$A$2:$A$8, 0)) = 0, "", INDEX(Sheet3!$B$2:$B$8, MATCH(D373, Sheet3!$A$2:$A$8, 0))), "")</f>
        <v/>
      </c>
      <c r="F373" s="31"/>
      <c r="G373" s="45"/>
      <c r="H373" s="63" t="str">
        <f>IFERROR(INDEX(Sheet3!$F$2:$F$114, MATCH(G373, Sheet3!$E$2:$E$114, 0)), "")</f>
        <v/>
      </c>
      <c r="I373" s="32"/>
      <c r="J373" s="40" t="str">
        <f t="shared" ca="1" si="41"/>
        <v/>
      </c>
      <c r="K373" s="34"/>
      <c r="L373" s="59" t="str">
        <f t="shared" ca="1" si="44"/>
        <v/>
      </c>
      <c r="M373" s="34"/>
      <c r="N373" s="47" t="str">
        <f t="shared" ca="1" si="45"/>
        <v/>
      </c>
      <c r="O373" s="75"/>
      <c r="P373" s="75"/>
      <c r="Q373" s="47" t="str">
        <f t="shared" ca="1" si="46"/>
        <v/>
      </c>
      <c r="R373" s="34"/>
      <c r="S373" s="59" t="str">
        <f t="shared" ca="1" si="47"/>
        <v/>
      </c>
      <c r="T373" s="32"/>
      <c r="U373" s="33" t="str">
        <f t="shared" ca="1" si="48"/>
        <v/>
      </c>
      <c r="V373" s="34"/>
      <c r="W373" s="35"/>
      <c r="X373" s="36" t="str">
        <f t="shared" ca="1" si="42"/>
        <v/>
      </c>
      <c r="Y373" s="37"/>
      <c r="Z373" s="38" t="str">
        <f t="shared" si="43"/>
        <v/>
      </c>
    </row>
    <row r="374" spans="1:26" s="39" customFormat="1" hidden="1">
      <c r="A374" s="30">
        <v>371</v>
      </c>
      <c r="B374" s="31"/>
      <c r="C374" s="31"/>
      <c r="D374" s="44"/>
      <c r="E374" s="72" t="str">
        <f>IFERROR(IF(INDEX(Sheet3!$B$2:$B$8, MATCH(D374, Sheet3!$A$2:$A$8, 0)) = 0, "", INDEX(Sheet3!$B$2:$B$8, MATCH(D374, Sheet3!$A$2:$A$8, 0))), "")</f>
        <v/>
      </c>
      <c r="F374" s="31"/>
      <c r="G374" s="45"/>
      <c r="H374" s="63" t="str">
        <f>IFERROR(INDEX(Sheet3!$F$2:$F$114, MATCH(G374, Sheet3!$E$2:$E$114, 0)), "")</f>
        <v/>
      </c>
      <c r="I374" s="32"/>
      <c r="J374" s="40" t="str">
        <f t="shared" ca="1" si="41"/>
        <v/>
      </c>
      <c r="K374" s="34"/>
      <c r="L374" s="59" t="str">
        <f t="shared" ca="1" si="44"/>
        <v/>
      </c>
      <c r="M374" s="34"/>
      <c r="N374" s="47" t="str">
        <f t="shared" ca="1" si="45"/>
        <v/>
      </c>
      <c r="O374" s="75"/>
      <c r="P374" s="75"/>
      <c r="Q374" s="47" t="str">
        <f t="shared" ca="1" si="46"/>
        <v/>
      </c>
      <c r="R374" s="34"/>
      <c r="S374" s="59" t="str">
        <f t="shared" ca="1" si="47"/>
        <v/>
      </c>
      <c r="T374" s="32"/>
      <c r="U374" s="33" t="str">
        <f t="shared" ca="1" si="48"/>
        <v/>
      </c>
      <c r="V374" s="34"/>
      <c r="W374" s="35"/>
      <c r="X374" s="36" t="str">
        <f t="shared" ca="1" si="42"/>
        <v/>
      </c>
      <c r="Y374" s="37"/>
      <c r="Z374" s="38" t="str">
        <f t="shared" si="43"/>
        <v/>
      </c>
    </row>
    <row r="375" spans="1:26" s="39" customFormat="1" hidden="1">
      <c r="A375" s="30">
        <v>372</v>
      </c>
      <c r="B375" s="31"/>
      <c r="C375" s="31"/>
      <c r="D375" s="44"/>
      <c r="E375" s="72" t="str">
        <f>IFERROR(IF(INDEX(Sheet3!$B$2:$B$8, MATCH(D375, Sheet3!$A$2:$A$8, 0)) = 0, "", INDEX(Sheet3!$B$2:$B$8, MATCH(D375, Sheet3!$A$2:$A$8, 0))), "")</f>
        <v/>
      </c>
      <c r="F375" s="31"/>
      <c r="G375" s="45"/>
      <c r="H375" s="63" t="str">
        <f>IFERROR(INDEX(Sheet3!$F$2:$F$114, MATCH(G375, Sheet3!$E$2:$E$114, 0)), "")</f>
        <v/>
      </c>
      <c r="I375" s="32"/>
      <c r="J375" s="40" t="str">
        <f t="shared" ca="1" si="41"/>
        <v/>
      </c>
      <c r="K375" s="34"/>
      <c r="L375" s="59" t="str">
        <f t="shared" ca="1" si="44"/>
        <v/>
      </c>
      <c r="M375" s="34"/>
      <c r="N375" s="47" t="str">
        <f t="shared" ca="1" si="45"/>
        <v/>
      </c>
      <c r="O375" s="75"/>
      <c r="P375" s="75"/>
      <c r="Q375" s="47" t="str">
        <f t="shared" ca="1" si="46"/>
        <v/>
      </c>
      <c r="R375" s="34"/>
      <c r="S375" s="59" t="str">
        <f t="shared" ca="1" si="47"/>
        <v/>
      </c>
      <c r="T375" s="32"/>
      <c r="U375" s="33" t="str">
        <f t="shared" ca="1" si="48"/>
        <v/>
      </c>
      <c r="V375" s="34"/>
      <c r="W375" s="35"/>
      <c r="X375" s="36" t="str">
        <f t="shared" ca="1" si="42"/>
        <v/>
      </c>
      <c r="Y375" s="37"/>
      <c r="Z375" s="38" t="str">
        <f t="shared" si="43"/>
        <v/>
      </c>
    </row>
    <row r="376" spans="1:26" s="39" customFormat="1" hidden="1">
      <c r="A376" s="30">
        <v>373</v>
      </c>
      <c r="B376" s="31"/>
      <c r="C376" s="31"/>
      <c r="D376" s="44"/>
      <c r="E376" s="72" t="str">
        <f>IFERROR(IF(INDEX(Sheet3!$B$2:$B$8, MATCH(D376, Sheet3!$A$2:$A$8, 0)) = 0, "", INDEX(Sheet3!$B$2:$B$8, MATCH(D376, Sheet3!$A$2:$A$8, 0))), "")</f>
        <v/>
      </c>
      <c r="F376" s="31"/>
      <c r="G376" s="45"/>
      <c r="H376" s="63" t="str">
        <f>IFERROR(INDEX(Sheet3!$F$2:$F$114, MATCH(G376, Sheet3!$E$2:$E$114, 0)), "")</f>
        <v/>
      </c>
      <c r="I376" s="32"/>
      <c r="J376" s="40" t="str">
        <f t="shared" ca="1" si="41"/>
        <v/>
      </c>
      <c r="K376" s="34"/>
      <c r="L376" s="59" t="str">
        <f t="shared" ca="1" si="44"/>
        <v/>
      </c>
      <c r="M376" s="34"/>
      <c r="N376" s="47" t="str">
        <f t="shared" ca="1" si="45"/>
        <v/>
      </c>
      <c r="O376" s="75"/>
      <c r="P376" s="75"/>
      <c r="Q376" s="47" t="str">
        <f t="shared" ca="1" si="46"/>
        <v/>
      </c>
      <c r="R376" s="34"/>
      <c r="S376" s="59" t="str">
        <f t="shared" ca="1" si="47"/>
        <v/>
      </c>
      <c r="T376" s="32"/>
      <c r="U376" s="33" t="str">
        <f t="shared" ca="1" si="48"/>
        <v/>
      </c>
      <c r="V376" s="34"/>
      <c r="W376" s="35"/>
      <c r="X376" s="36" t="str">
        <f t="shared" ca="1" si="42"/>
        <v/>
      </c>
      <c r="Y376" s="37"/>
      <c r="Z376" s="38" t="str">
        <f t="shared" si="43"/>
        <v/>
      </c>
    </row>
    <row r="377" spans="1:26" s="39" customFormat="1" hidden="1">
      <c r="A377" s="30">
        <v>374</v>
      </c>
      <c r="B377" s="31"/>
      <c r="C377" s="31"/>
      <c r="D377" s="44"/>
      <c r="E377" s="72" t="str">
        <f>IFERROR(IF(INDEX(Sheet3!$B$2:$B$8, MATCH(D377, Sheet3!$A$2:$A$8, 0)) = 0, "", INDEX(Sheet3!$B$2:$B$8, MATCH(D377, Sheet3!$A$2:$A$8, 0))), "")</f>
        <v/>
      </c>
      <c r="F377" s="31"/>
      <c r="G377" s="45"/>
      <c r="H377" s="63" t="str">
        <f>IFERROR(INDEX(Sheet3!$F$2:$F$114, MATCH(G377, Sheet3!$E$2:$E$114, 0)), "")</f>
        <v/>
      </c>
      <c r="I377" s="32"/>
      <c r="J377" s="40" t="str">
        <f t="shared" ca="1" si="41"/>
        <v/>
      </c>
      <c r="K377" s="34"/>
      <c r="L377" s="59" t="str">
        <f t="shared" ca="1" si="44"/>
        <v/>
      </c>
      <c r="M377" s="34"/>
      <c r="N377" s="47" t="str">
        <f t="shared" ca="1" si="45"/>
        <v/>
      </c>
      <c r="O377" s="75"/>
      <c r="P377" s="75"/>
      <c r="Q377" s="47" t="str">
        <f t="shared" ca="1" si="46"/>
        <v/>
      </c>
      <c r="R377" s="34"/>
      <c r="S377" s="59" t="str">
        <f t="shared" ca="1" si="47"/>
        <v/>
      </c>
      <c r="T377" s="32"/>
      <c r="U377" s="33" t="str">
        <f t="shared" ca="1" si="48"/>
        <v/>
      </c>
      <c r="V377" s="34"/>
      <c r="W377" s="35"/>
      <c r="X377" s="36" t="str">
        <f t="shared" ca="1" si="42"/>
        <v/>
      </c>
      <c r="Y377" s="37"/>
      <c r="Z377" s="38" t="str">
        <f t="shared" si="43"/>
        <v/>
      </c>
    </row>
    <row r="378" spans="1:26" s="39" customFormat="1" hidden="1">
      <c r="A378" s="30">
        <v>375</v>
      </c>
      <c r="B378" s="31"/>
      <c r="C378" s="31"/>
      <c r="D378" s="44"/>
      <c r="E378" s="72" t="str">
        <f>IFERROR(IF(INDEX(Sheet3!$B$2:$B$8, MATCH(D378, Sheet3!$A$2:$A$8, 0)) = 0, "", INDEX(Sheet3!$B$2:$B$8, MATCH(D378, Sheet3!$A$2:$A$8, 0))), "")</f>
        <v/>
      </c>
      <c r="F378" s="31"/>
      <c r="G378" s="45"/>
      <c r="H378" s="63" t="str">
        <f>IFERROR(INDEX(Sheet3!$F$2:$F$114, MATCH(G378, Sheet3!$E$2:$E$114, 0)), "")</f>
        <v/>
      </c>
      <c r="I378" s="32"/>
      <c r="J378" s="40" t="str">
        <f t="shared" ca="1" si="41"/>
        <v/>
      </c>
      <c r="K378" s="34"/>
      <c r="L378" s="59" t="str">
        <f t="shared" ca="1" si="44"/>
        <v/>
      </c>
      <c r="M378" s="34"/>
      <c r="N378" s="47" t="str">
        <f t="shared" ca="1" si="45"/>
        <v/>
      </c>
      <c r="O378" s="75"/>
      <c r="P378" s="75"/>
      <c r="Q378" s="47" t="str">
        <f t="shared" ca="1" si="46"/>
        <v/>
      </c>
      <c r="R378" s="34"/>
      <c r="S378" s="59" t="str">
        <f t="shared" ca="1" si="47"/>
        <v/>
      </c>
      <c r="T378" s="32"/>
      <c r="U378" s="33" t="str">
        <f t="shared" ca="1" si="48"/>
        <v/>
      </c>
      <c r="V378" s="34"/>
      <c r="W378" s="35"/>
      <c r="X378" s="36" t="str">
        <f t="shared" ca="1" si="42"/>
        <v/>
      </c>
      <c r="Y378" s="37"/>
      <c r="Z378" s="38" t="str">
        <f t="shared" si="43"/>
        <v/>
      </c>
    </row>
    <row r="379" spans="1:26" s="39" customFormat="1" hidden="1">
      <c r="A379" s="30">
        <v>376</v>
      </c>
      <c r="B379" s="31"/>
      <c r="C379" s="31"/>
      <c r="D379" s="44"/>
      <c r="E379" s="72" t="str">
        <f>IFERROR(IF(INDEX(Sheet3!$B$2:$B$8, MATCH(D379, Sheet3!$A$2:$A$8, 0)) = 0, "", INDEX(Sheet3!$B$2:$B$8, MATCH(D379, Sheet3!$A$2:$A$8, 0))), "")</f>
        <v/>
      </c>
      <c r="F379" s="31"/>
      <c r="G379" s="45"/>
      <c r="H379" s="63" t="str">
        <f>IFERROR(INDEX(Sheet3!$F$2:$F$114, MATCH(G379, Sheet3!$E$2:$E$114, 0)), "")</f>
        <v/>
      </c>
      <c r="I379" s="32"/>
      <c r="J379" s="40" t="str">
        <f t="shared" ca="1" si="41"/>
        <v/>
      </c>
      <c r="K379" s="34"/>
      <c r="L379" s="59" t="str">
        <f t="shared" ca="1" si="44"/>
        <v/>
      </c>
      <c r="M379" s="34"/>
      <c r="N379" s="47" t="str">
        <f t="shared" ca="1" si="45"/>
        <v/>
      </c>
      <c r="O379" s="75"/>
      <c r="P379" s="75"/>
      <c r="Q379" s="47" t="str">
        <f t="shared" ca="1" si="46"/>
        <v/>
      </c>
      <c r="R379" s="34"/>
      <c r="S379" s="59" t="str">
        <f t="shared" ca="1" si="47"/>
        <v/>
      </c>
      <c r="T379" s="32"/>
      <c r="U379" s="33" t="str">
        <f t="shared" ca="1" si="48"/>
        <v/>
      </c>
      <c r="V379" s="34"/>
      <c r="W379" s="35"/>
      <c r="X379" s="36" t="str">
        <f t="shared" ca="1" si="42"/>
        <v/>
      </c>
      <c r="Y379" s="37"/>
      <c r="Z379" s="38" t="str">
        <f t="shared" si="43"/>
        <v/>
      </c>
    </row>
    <row r="380" spans="1:26" s="39" customFormat="1" hidden="1">
      <c r="A380" s="30">
        <v>377</v>
      </c>
      <c r="B380" s="31"/>
      <c r="C380" s="31"/>
      <c r="D380" s="44"/>
      <c r="E380" s="72" t="str">
        <f>IFERROR(IF(INDEX(Sheet3!$B$2:$B$8, MATCH(D380, Sheet3!$A$2:$A$8, 0)) = 0, "", INDEX(Sheet3!$B$2:$B$8, MATCH(D380, Sheet3!$A$2:$A$8, 0))), "")</f>
        <v/>
      </c>
      <c r="F380" s="31"/>
      <c r="G380" s="45"/>
      <c r="H380" s="63" t="str">
        <f>IFERROR(INDEX(Sheet3!$F$2:$F$114, MATCH(G380, Sheet3!$E$2:$E$114, 0)), "")</f>
        <v/>
      </c>
      <c r="I380" s="32"/>
      <c r="J380" s="40" t="str">
        <f t="shared" ca="1" si="41"/>
        <v/>
      </c>
      <c r="K380" s="34"/>
      <c r="L380" s="59" t="str">
        <f t="shared" ca="1" si="44"/>
        <v/>
      </c>
      <c r="M380" s="34"/>
      <c r="N380" s="47" t="str">
        <f t="shared" ca="1" si="45"/>
        <v/>
      </c>
      <c r="O380" s="75"/>
      <c r="P380" s="75"/>
      <c r="Q380" s="47" t="str">
        <f t="shared" ca="1" si="46"/>
        <v/>
      </c>
      <c r="R380" s="34"/>
      <c r="S380" s="59" t="str">
        <f t="shared" ca="1" si="47"/>
        <v/>
      </c>
      <c r="T380" s="32"/>
      <c r="U380" s="33" t="str">
        <f t="shared" ca="1" si="48"/>
        <v/>
      </c>
      <c r="V380" s="34"/>
      <c r="W380" s="35"/>
      <c r="X380" s="36" t="str">
        <f t="shared" ca="1" si="42"/>
        <v/>
      </c>
      <c r="Y380" s="37"/>
      <c r="Z380" s="38" t="str">
        <f t="shared" si="43"/>
        <v/>
      </c>
    </row>
    <row r="381" spans="1:26" s="39" customFormat="1" hidden="1">
      <c r="A381" s="30">
        <v>378</v>
      </c>
      <c r="B381" s="31"/>
      <c r="C381" s="31"/>
      <c r="D381" s="44"/>
      <c r="E381" s="72" t="str">
        <f>IFERROR(IF(INDEX(Sheet3!$B$2:$B$8, MATCH(D381, Sheet3!$A$2:$A$8, 0)) = 0, "", INDEX(Sheet3!$B$2:$B$8, MATCH(D381, Sheet3!$A$2:$A$8, 0))), "")</f>
        <v/>
      </c>
      <c r="F381" s="31"/>
      <c r="G381" s="45"/>
      <c r="H381" s="63" t="str">
        <f>IFERROR(INDEX(Sheet3!$F$2:$F$114, MATCH(G381, Sheet3!$E$2:$E$114, 0)), "")</f>
        <v/>
      </c>
      <c r="I381" s="32"/>
      <c r="J381" s="40" t="str">
        <f t="shared" ca="1" si="41"/>
        <v/>
      </c>
      <c r="K381" s="34"/>
      <c r="L381" s="59" t="str">
        <f t="shared" ca="1" si="44"/>
        <v/>
      </c>
      <c r="M381" s="34"/>
      <c r="N381" s="47" t="str">
        <f t="shared" ca="1" si="45"/>
        <v/>
      </c>
      <c r="O381" s="75"/>
      <c r="P381" s="75"/>
      <c r="Q381" s="47" t="str">
        <f t="shared" ca="1" si="46"/>
        <v/>
      </c>
      <c r="R381" s="34"/>
      <c r="S381" s="59" t="str">
        <f t="shared" ca="1" si="47"/>
        <v/>
      </c>
      <c r="T381" s="32"/>
      <c r="U381" s="33" t="str">
        <f t="shared" ca="1" si="48"/>
        <v/>
      </c>
      <c r="V381" s="34"/>
      <c r="W381" s="35"/>
      <c r="X381" s="36" t="str">
        <f t="shared" ca="1" si="42"/>
        <v/>
      </c>
      <c r="Y381" s="37"/>
      <c r="Z381" s="38" t="str">
        <f t="shared" si="43"/>
        <v/>
      </c>
    </row>
    <row r="382" spans="1:26" s="39" customFormat="1" hidden="1">
      <c r="A382" s="30">
        <v>379</v>
      </c>
      <c r="B382" s="31"/>
      <c r="C382" s="31"/>
      <c r="D382" s="44"/>
      <c r="E382" s="72" t="str">
        <f>IFERROR(IF(INDEX(Sheet3!$B$2:$B$8, MATCH(D382, Sheet3!$A$2:$A$8, 0)) = 0, "", INDEX(Sheet3!$B$2:$B$8, MATCH(D382, Sheet3!$A$2:$A$8, 0))), "")</f>
        <v/>
      </c>
      <c r="F382" s="31"/>
      <c r="G382" s="45"/>
      <c r="H382" s="63" t="str">
        <f>IFERROR(INDEX(Sheet3!$F$2:$F$114, MATCH(G382, Sheet3!$E$2:$E$114, 0)), "")</f>
        <v/>
      </c>
      <c r="I382" s="32"/>
      <c r="J382" s="40" t="str">
        <f t="shared" ca="1" si="41"/>
        <v/>
      </c>
      <c r="K382" s="34"/>
      <c r="L382" s="59" t="str">
        <f t="shared" ca="1" si="44"/>
        <v/>
      </c>
      <c r="M382" s="34"/>
      <c r="N382" s="47" t="str">
        <f t="shared" ca="1" si="45"/>
        <v/>
      </c>
      <c r="O382" s="75"/>
      <c r="P382" s="75"/>
      <c r="Q382" s="47" t="str">
        <f t="shared" ca="1" si="46"/>
        <v/>
      </c>
      <c r="R382" s="34"/>
      <c r="S382" s="59" t="str">
        <f t="shared" ca="1" si="47"/>
        <v/>
      </c>
      <c r="T382" s="32"/>
      <c r="U382" s="33" t="str">
        <f t="shared" ca="1" si="48"/>
        <v/>
      </c>
      <c r="V382" s="34"/>
      <c r="W382" s="35"/>
      <c r="X382" s="36" t="str">
        <f t="shared" ca="1" si="42"/>
        <v/>
      </c>
      <c r="Y382" s="37"/>
      <c r="Z382" s="38" t="str">
        <f t="shared" si="43"/>
        <v/>
      </c>
    </row>
    <row r="383" spans="1:26" s="39" customFormat="1" hidden="1">
      <c r="A383" s="30">
        <v>380</v>
      </c>
      <c r="B383" s="31"/>
      <c r="C383" s="31"/>
      <c r="D383" s="44"/>
      <c r="E383" s="72" t="str">
        <f>IFERROR(IF(INDEX(Sheet3!$B$2:$B$8, MATCH(D383, Sheet3!$A$2:$A$8, 0)) = 0, "", INDEX(Sheet3!$B$2:$B$8, MATCH(D383, Sheet3!$A$2:$A$8, 0))), "")</f>
        <v/>
      </c>
      <c r="F383" s="31"/>
      <c r="G383" s="45"/>
      <c r="H383" s="63" t="str">
        <f>IFERROR(INDEX(Sheet3!$F$2:$F$114, MATCH(G383, Sheet3!$E$2:$E$114, 0)), "")</f>
        <v/>
      </c>
      <c r="I383" s="32"/>
      <c r="J383" s="40" t="str">
        <f t="shared" ca="1" si="41"/>
        <v/>
      </c>
      <c r="K383" s="34"/>
      <c r="L383" s="59" t="str">
        <f t="shared" ca="1" si="44"/>
        <v/>
      </c>
      <c r="M383" s="34"/>
      <c r="N383" s="47" t="str">
        <f t="shared" ca="1" si="45"/>
        <v/>
      </c>
      <c r="O383" s="75"/>
      <c r="P383" s="75"/>
      <c r="Q383" s="47" t="str">
        <f t="shared" ca="1" si="46"/>
        <v/>
      </c>
      <c r="R383" s="34"/>
      <c r="S383" s="59" t="str">
        <f t="shared" ca="1" si="47"/>
        <v/>
      </c>
      <c r="T383" s="32"/>
      <c r="U383" s="33" t="str">
        <f t="shared" ca="1" si="48"/>
        <v/>
      </c>
      <c r="V383" s="34"/>
      <c r="W383" s="35"/>
      <c r="X383" s="36" t="str">
        <f t="shared" ca="1" si="42"/>
        <v/>
      </c>
      <c r="Y383" s="37"/>
      <c r="Z383" s="38" t="str">
        <f t="shared" si="43"/>
        <v/>
      </c>
    </row>
    <row r="384" spans="1:26" s="39" customFormat="1" hidden="1">
      <c r="A384" s="30">
        <v>381</v>
      </c>
      <c r="B384" s="31"/>
      <c r="C384" s="31"/>
      <c r="D384" s="44"/>
      <c r="E384" s="72" t="str">
        <f>IFERROR(IF(INDEX(Sheet3!$B$2:$B$8, MATCH(D384, Sheet3!$A$2:$A$8, 0)) = 0, "", INDEX(Sheet3!$B$2:$B$8, MATCH(D384, Sheet3!$A$2:$A$8, 0))), "")</f>
        <v/>
      </c>
      <c r="F384" s="31"/>
      <c r="G384" s="45"/>
      <c r="H384" s="63" t="str">
        <f>IFERROR(INDEX(Sheet3!$F$2:$F$114, MATCH(G384, Sheet3!$E$2:$E$114, 0)), "")</f>
        <v/>
      </c>
      <c r="I384" s="32"/>
      <c r="J384" s="40" t="str">
        <f t="shared" ca="1" si="41"/>
        <v/>
      </c>
      <c r="K384" s="34"/>
      <c r="L384" s="59" t="str">
        <f t="shared" ca="1" si="44"/>
        <v/>
      </c>
      <c r="M384" s="34"/>
      <c r="N384" s="47" t="str">
        <f t="shared" ca="1" si="45"/>
        <v/>
      </c>
      <c r="O384" s="75"/>
      <c r="P384" s="75"/>
      <c r="Q384" s="47" t="str">
        <f t="shared" ca="1" si="46"/>
        <v/>
      </c>
      <c r="R384" s="34"/>
      <c r="S384" s="59" t="str">
        <f t="shared" ca="1" si="47"/>
        <v/>
      </c>
      <c r="T384" s="32"/>
      <c r="U384" s="33" t="str">
        <f t="shared" ca="1" si="48"/>
        <v/>
      </c>
      <c r="V384" s="34"/>
      <c r="W384" s="35"/>
      <c r="X384" s="36" t="str">
        <f t="shared" ca="1" si="42"/>
        <v/>
      </c>
      <c r="Y384" s="37"/>
      <c r="Z384" s="38" t="str">
        <f t="shared" si="43"/>
        <v/>
      </c>
    </row>
    <row r="385" spans="1:26" s="39" customFormat="1" hidden="1">
      <c r="A385" s="30">
        <v>382</v>
      </c>
      <c r="B385" s="31"/>
      <c r="C385" s="31"/>
      <c r="D385" s="44"/>
      <c r="E385" s="72" t="str">
        <f>IFERROR(IF(INDEX(Sheet3!$B$2:$B$8, MATCH(D385, Sheet3!$A$2:$A$8, 0)) = 0, "", INDEX(Sheet3!$B$2:$B$8, MATCH(D385, Sheet3!$A$2:$A$8, 0))), "")</f>
        <v/>
      </c>
      <c r="F385" s="31"/>
      <c r="G385" s="45"/>
      <c r="H385" s="63" t="str">
        <f>IFERROR(INDEX(Sheet3!$F$2:$F$114, MATCH(G385, Sheet3!$E$2:$E$114, 0)), "")</f>
        <v/>
      </c>
      <c r="I385" s="32"/>
      <c r="J385" s="40" t="str">
        <f t="shared" ca="1" si="41"/>
        <v/>
      </c>
      <c r="K385" s="34"/>
      <c r="L385" s="59" t="str">
        <f t="shared" ca="1" si="44"/>
        <v/>
      </c>
      <c r="M385" s="34"/>
      <c r="N385" s="47" t="str">
        <f t="shared" ca="1" si="45"/>
        <v/>
      </c>
      <c r="O385" s="75"/>
      <c r="P385" s="75"/>
      <c r="Q385" s="47" t="str">
        <f t="shared" ca="1" si="46"/>
        <v/>
      </c>
      <c r="R385" s="34"/>
      <c r="S385" s="59" t="str">
        <f t="shared" ca="1" si="47"/>
        <v/>
      </c>
      <c r="T385" s="32"/>
      <c r="U385" s="33" t="str">
        <f t="shared" ca="1" si="48"/>
        <v/>
      </c>
      <c r="V385" s="34"/>
      <c r="W385" s="35"/>
      <c r="X385" s="36" t="str">
        <f t="shared" ca="1" si="42"/>
        <v/>
      </c>
      <c r="Y385" s="37"/>
      <c r="Z385" s="38" t="str">
        <f t="shared" si="43"/>
        <v/>
      </c>
    </row>
    <row r="386" spans="1:26" s="39" customFormat="1" hidden="1">
      <c r="A386" s="30">
        <v>383</v>
      </c>
      <c r="B386" s="31"/>
      <c r="C386" s="31"/>
      <c r="D386" s="44"/>
      <c r="E386" s="72" t="str">
        <f>IFERROR(IF(INDEX(Sheet3!$B$2:$B$8, MATCH(D386, Sheet3!$A$2:$A$8, 0)) = 0, "", INDEX(Sheet3!$B$2:$B$8, MATCH(D386, Sheet3!$A$2:$A$8, 0))), "")</f>
        <v/>
      </c>
      <c r="F386" s="31"/>
      <c r="G386" s="45"/>
      <c r="H386" s="63" t="str">
        <f>IFERROR(INDEX(Sheet3!$F$2:$F$114, MATCH(G386, Sheet3!$E$2:$E$114, 0)), "")</f>
        <v/>
      </c>
      <c r="I386" s="32"/>
      <c r="J386" s="40" t="str">
        <f t="shared" ca="1" si="41"/>
        <v/>
      </c>
      <c r="K386" s="34"/>
      <c r="L386" s="59" t="str">
        <f t="shared" ca="1" si="44"/>
        <v/>
      </c>
      <c r="M386" s="34"/>
      <c r="N386" s="47" t="str">
        <f t="shared" ca="1" si="45"/>
        <v/>
      </c>
      <c r="O386" s="75"/>
      <c r="P386" s="75"/>
      <c r="Q386" s="47" t="str">
        <f t="shared" ca="1" si="46"/>
        <v/>
      </c>
      <c r="R386" s="34"/>
      <c r="S386" s="59" t="str">
        <f t="shared" ca="1" si="47"/>
        <v/>
      </c>
      <c r="T386" s="32"/>
      <c r="U386" s="33" t="str">
        <f t="shared" ca="1" si="48"/>
        <v/>
      </c>
      <c r="V386" s="34"/>
      <c r="W386" s="35"/>
      <c r="X386" s="36" t="str">
        <f t="shared" ca="1" si="42"/>
        <v/>
      </c>
      <c r="Y386" s="37"/>
      <c r="Z386" s="38" t="str">
        <f t="shared" si="43"/>
        <v/>
      </c>
    </row>
    <row r="387" spans="1:26" s="39" customFormat="1" hidden="1">
      <c r="A387" s="30">
        <v>384</v>
      </c>
      <c r="B387" s="31"/>
      <c r="C387" s="31"/>
      <c r="D387" s="44"/>
      <c r="E387" s="72" t="str">
        <f>IFERROR(IF(INDEX(Sheet3!$B$2:$B$8, MATCH(D387, Sheet3!$A$2:$A$8, 0)) = 0, "", INDEX(Sheet3!$B$2:$B$8, MATCH(D387, Sheet3!$A$2:$A$8, 0))), "")</f>
        <v/>
      </c>
      <c r="F387" s="31"/>
      <c r="G387" s="45"/>
      <c r="H387" s="63" t="str">
        <f>IFERROR(INDEX(Sheet3!$F$2:$F$114, MATCH(G387, Sheet3!$E$2:$E$114, 0)), "")</f>
        <v/>
      </c>
      <c r="I387" s="32"/>
      <c r="J387" s="40" t="str">
        <f t="shared" ca="1" si="41"/>
        <v/>
      </c>
      <c r="K387" s="34"/>
      <c r="L387" s="59" t="str">
        <f t="shared" ca="1" si="44"/>
        <v/>
      </c>
      <c r="M387" s="34"/>
      <c r="N387" s="47" t="str">
        <f t="shared" ca="1" si="45"/>
        <v/>
      </c>
      <c r="O387" s="75"/>
      <c r="P387" s="75"/>
      <c r="Q387" s="47" t="str">
        <f t="shared" ca="1" si="46"/>
        <v/>
      </c>
      <c r="R387" s="34"/>
      <c r="S387" s="59" t="str">
        <f t="shared" ca="1" si="47"/>
        <v/>
      </c>
      <c r="T387" s="32"/>
      <c r="U387" s="33" t="str">
        <f t="shared" ca="1" si="48"/>
        <v/>
      </c>
      <c r="V387" s="34"/>
      <c r="W387" s="35"/>
      <c r="X387" s="36" t="str">
        <f t="shared" ca="1" si="42"/>
        <v/>
      </c>
      <c r="Y387" s="37"/>
      <c r="Z387" s="38" t="str">
        <f t="shared" si="43"/>
        <v/>
      </c>
    </row>
    <row r="388" spans="1:26" s="39" customFormat="1" hidden="1">
      <c r="A388" s="30">
        <v>385</v>
      </c>
      <c r="B388" s="31"/>
      <c r="C388" s="31"/>
      <c r="D388" s="44"/>
      <c r="E388" s="72" t="str">
        <f>IFERROR(IF(INDEX(Sheet3!$B$2:$B$8, MATCH(D388, Sheet3!$A$2:$A$8, 0)) = 0, "", INDEX(Sheet3!$B$2:$B$8, MATCH(D388, Sheet3!$A$2:$A$8, 0))), "")</f>
        <v/>
      </c>
      <c r="F388" s="31"/>
      <c r="G388" s="45"/>
      <c r="H388" s="63" t="str">
        <f>IFERROR(INDEX(Sheet3!$F$2:$F$114, MATCH(G388, Sheet3!$E$2:$E$114, 0)), "")</f>
        <v/>
      </c>
      <c r="I388" s="32"/>
      <c r="J388" s="40" t="str">
        <f t="shared" ca="1" si="41"/>
        <v/>
      </c>
      <c r="K388" s="34"/>
      <c r="L388" s="59" t="str">
        <f t="shared" ca="1" si="44"/>
        <v/>
      </c>
      <c r="M388" s="34"/>
      <c r="N388" s="47" t="str">
        <f t="shared" ca="1" si="45"/>
        <v/>
      </c>
      <c r="O388" s="75"/>
      <c r="P388" s="75"/>
      <c r="Q388" s="47" t="str">
        <f t="shared" ca="1" si="46"/>
        <v/>
      </c>
      <c r="R388" s="34"/>
      <c r="S388" s="59" t="str">
        <f t="shared" ca="1" si="47"/>
        <v/>
      </c>
      <c r="T388" s="32"/>
      <c r="U388" s="33" t="str">
        <f t="shared" ca="1" si="48"/>
        <v/>
      </c>
      <c r="V388" s="34"/>
      <c r="W388" s="35"/>
      <c r="X388" s="36" t="str">
        <f t="shared" ca="1" si="42"/>
        <v/>
      </c>
      <c r="Y388" s="37"/>
      <c r="Z388" s="38" t="str">
        <f t="shared" si="43"/>
        <v/>
      </c>
    </row>
    <row r="389" spans="1:26" s="39" customFormat="1" hidden="1">
      <c r="A389" s="30">
        <v>386</v>
      </c>
      <c r="B389" s="31"/>
      <c r="C389" s="31"/>
      <c r="D389" s="44"/>
      <c r="E389" s="72" t="str">
        <f>IFERROR(IF(INDEX(Sheet3!$B$2:$B$8, MATCH(D389, Sheet3!$A$2:$A$8, 0)) = 0, "", INDEX(Sheet3!$B$2:$B$8, MATCH(D389, Sheet3!$A$2:$A$8, 0))), "")</f>
        <v/>
      </c>
      <c r="F389" s="31"/>
      <c r="G389" s="45"/>
      <c r="H389" s="63" t="str">
        <f>IFERROR(INDEX(Sheet3!$F$2:$F$114, MATCH(G389, Sheet3!$E$2:$E$114, 0)), "")</f>
        <v/>
      </c>
      <c r="I389" s="32"/>
      <c r="J389" s="40" t="str">
        <f t="shared" ca="1" si="41"/>
        <v/>
      </c>
      <c r="K389" s="34"/>
      <c r="L389" s="59" t="str">
        <f t="shared" ca="1" si="44"/>
        <v/>
      </c>
      <c r="M389" s="34"/>
      <c r="N389" s="47" t="str">
        <f t="shared" ca="1" si="45"/>
        <v/>
      </c>
      <c r="O389" s="75"/>
      <c r="P389" s="75"/>
      <c r="Q389" s="47" t="str">
        <f t="shared" ca="1" si="46"/>
        <v/>
      </c>
      <c r="R389" s="34"/>
      <c r="S389" s="59" t="str">
        <f t="shared" ca="1" si="47"/>
        <v/>
      </c>
      <c r="T389" s="32"/>
      <c r="U389" s="33" t="str">
        <f t="shared" ca="1" si="48"/>
        <v/>
      </c>
      <c r="V389" s="34"/>
      <c r="W389" s="35"/>
      <c r="X389" s="36" t="str">
        <f t="shared" ca="1" si="42"/>
        <v/>
      </c>
      <c r="Y389" s="37"/>
      <c r="Z389" s="38" t="str">
        <f t="shared" si="43"/>
        <v/>
      </c>
    </row>
    <row r="390" spans="1:26" s="39" customFormat="1" hidden="1">
      <c r="A390" s="30">
        <v>387</v>
      </c>
      <c r="B390" s="31"/>
      <c r="C390" s="31"/>
      <c r="D390" s="44"/>
      <c r="E390" s="72" t="str">
        <f>IFERROR(IF(INDEX(Sheet3!$B$2:$B$8, MATCH(D390, Sheet3!$A$2:$A$8, 0)) = 0, "", INDEX(Sheet3!$B$2:$B$8, MATCH(D390, Sheet3!$A$2:$A$8, 0))), "")</f>
        <v/>
      </c>
      <c r="F390" s="31"/>
      <c r="G390" s="45"/>
      <c r="H390" s="63" t="str">
        <f>IFERROR(INDEX(Sheet3!$F$2:$F$114, MATCH(G390, Sheet3!$E$2:$E$114, 0)), "")</f>
        <v/>
      </c>
      <c r="I390" s="32"/>
      <c r="J390" s="40" t="str">
        <f t="shared" ref="J390:J453" ca="1" si="49">IF(I390="","",IF(Y390&lt;&gt;"",Y390-I390,TODAY()-I390))</f>
        <v/>
      </c>
      <c r="K390" s="34"/>
      <c r="L390" s="59" t="str">
        <f t="shared" ca="1" si="44"/>
        <v/>
      </c>
      <c r="M390" s="34"/>
      <c r="N390" s="47" t="str">
        <f t="shared" ca="1" si="45"/>
        <v/>
      </c>
      <c r="O390" s="75"/>
      <c r="P390" s="75"/>
      <c r="Q390" s="47" t="str">
        <f t="shared" ca="1" si="46"/>
        <v/>
      </c>
      <c r="R390" s="34"/>
      <c r="S390" s="59" t="str">
        <f t="shared" ca="1" si="47"/>
        <v/>
      </c>
      <c r="T390" s="32"/>
      <c r="U390" s="33" t="str">
        <f t="shared" ca="1" si="48"/>
        <v/>
      </c>
      <c r="V390" s="34"/>
      <c r="W390" s="35"/>
      <c r="X390" s="36" t="str">
        <f t="shared" ref="X390:X453" ca="1" si="50">IF(I390="","",IF(Y390&lt;&gt;"","Completed",IF(TODAY()&lt;V390,"Planned",IF(TODAY()=V390,"Due","Overdue"))))</f>
        <v/>
      </c>
      <c r="Y390" s="37"/>
      <c r="Z390" s="38" t="str">
        <f t="shared" ref="Z390:Z453" si="51">IF(Y390="","",IF(Y390&lt;=V390,1,0))</f>
        <v/>
      </c>
    </row>
    <row r="391" spans="1:26" s="39" customFormat="1" hidden="1">
      <c r="A391" s="30">
        <v>388</v>
      </c>
      <c r="B391" s="31"/>
      <c r="C391" s="31"/>
      <c r="D391" s="44"/>
      <c r="E391" s="72" t="str">
        <f>IFERROR(IF(INDEX(Sheet3!$B$2:$B$8, MATCH(D391, Sheet3!$A$2:$A$8, 0)) = 0, "", INDEX(Sheet3!$B$2:$B$8, MATCH(D391, Sheet3!$A$2:$A$8, 0))), "")</f>
        <v/>
      </c>
      <c r="F391" s="31"/>
      <c r="G391" s="45"/>
      <c r="H391" s="63" t="str">
        <f>IFERROR(INDEX(Sheet3!$F$2:$F$114, MATCH(G391, Sheet3!$E$2:$E$114, 0)), "")</f>
        <v/>
      </c>
      <c r="I391" s="32"/>
      <c r="J391" s="40" t="str">
        <f t="shared" ca="1" si="49"/>
        <v/>
      </c>
      <c r="K391" s="34"/>
      <c r="L391" s="59" t="str">
        <f t="shared" ref="L391:L454" ca="1" si="52">IF(K391&lt;&gt;"",K391-I391,IF(I391="","",TODAY()-I391))</f>
        <v/>
      </c>
      <c r="M391" s="34"/>
      <c r="N391" s="47" t="str">
        <f t="shared" ref="N391:N454" ca="1" si="53">IF(M391&lt;&gt;"",M391-K391,IF(K391="","",TODAY()-K391))</f>
        <v/>
      </c>
      <c r="O391" s="75"/>
      <c r="P391" s="75"/>
      <c r="Q391" s="47" t="str">
        <f t="shared" ref="Q391:Q454" ca="1" si="54">IF(P391&lt;&gt;"",P391-O391,IF(O391="","",TODAY()-O391))</f>
        <v/>
      </c>
      <c r="R391" s="34"/>
      <c r="S391" s="59" t="str">
        <f t="shared" ref="S391:S454" ca="1" si="55">IF(T391&lt;&gt;"",T391-R391,IF(R391="","",TODAY()-R391))</f>
        <v/>
      </c>
      <c r="T391" s="32"/>
      <c r="U391" s="33" t="str">
        <f t="shared" ca="1" si="48"/>
        <v/>
      </c>
      <c r="V391" s="34"/>
      <c r="W391" s="35"/>
      <c r="X391" s="36" t="str">
        <f t="shared" ca="1" si="50"/>
        <v/>
      </c>
      <c r="Y391" s="37"/>
      <c r="Z391" s="38" t="str">
        <f t="shared" si="51"/>
        <v/>
      </c>
    </row>
    <row r="392" spans="1:26" s="39" customFormat="1" hidden="1">
      <c r="A392" s="30">
        <v>389</v>
      </c>
      <c r="B392" s="31"/>
      <c r="C392" s="31"/>
      <c r="D392" s="44"/>
      <c r="E392" s="72" t="str">
        <f>IFERROR(IF(INDEX(Sheet3!$B$2:$B$8, MATCH(D392, Sheet3!$A$2:$A$8, 0)) = 0, "", INDEX(Sheet3!$B$2:$B$8, MATCH(D392, Sheet3!$A$2:$A$8, 0))), "")</f>
        <v/>
      </c>
      <c r="F392" s="31"/>
      <c r="G392" s="45"/>
      <c r="H392" s="63" t="str">
        <f>IFERROR(INDEX(Sheet3!$F$2:$F$114, MATCH(G392, Sheet3!$E$2:$E$114, 0)), "")</f>
        <v/>
      </c>
      <c r="I392" s="32"/>
      <c r="J392" s="40" t="str">
        <f t="shared" ca="1" si="49"/>
        <v/>
      </c>
      <c r="K392" s="34"/>
      <c r="L392" s="59" t="str">
        <f t="shared" ca="1" si="52"/>
        <v/>
      </c>
      <c r="M392" s="34"/>
      <c r="N392" s="47" t="str">
        <f t="shared" ca="1" si="53"/>
        <v/>
      </c>
      <c r="O392" s="75"/>
      <c r="P392" s="75"/>
      <c r="Q392" s="47" t="str">
        <f t="shared" ca="1" si="54"/>
        <v/>
      </c>
      <c r="R392" s="34"/>
      <c r="S392" s="59" t="str">
        <f t="shared" ca="1" si="55"/>
        <v/>
      </c>
      <c r="T392" s="32"/>
      <c r="U392" s="33" t="str">
        <f t="shared" ca="1" si="48"/>
        <v/>
      </c>
      <c r="V392" s="34"/>
      <c r="W392" s="35"/>
      <c r="X392" s="36" t="str">
        <f t="shared" ca="1" si="50"/>
        <v/>
      </c>
      <c r="Y392" s="37"/>
      <c r="Z392" s="38" t="str">
        <f t="shared" si="51"/>
        <v/>
      </c>
    </row>
    <row r="393" spans="1:26" s="39" customFormat="1" hidden="1">
      <c r="A393" s="30">
        <v>390</v>
      </c>
      <c r="B393" s="31"/>
      <c r="C393" s="31"/>
      <c r="D393" s="44"/>
      <c r="E393" s="72" t="str">
        <f>IFERROR(IF(INDEX(Sheet3!$B$2:$B$8, MATCH(D393, Sheet3!$A$2:$A$8, 0)) = 0, "", INDEX(Sheet3!$B$2:$B$8, MATCH(D393, Sheet3!$A$2:$A$8, 0))), "")</f>
        <v/>
      </c>
      <c r="F393" s="31"/>
      <c r="G393" s="45"/>
      <c r="H393" s="63" t="str">
        <f>IFERROR(INDEX(Sheet3!$F$2:$F$114, MATCH(G393, Sheet3!$E$2:$E$114, 0)), "")</f>
        <v/>
      </c>
      <c r="I393" s="32"/>
      <c r="J393" s="40" t="str">
        <f t="shared" ca="1" si="49"/>
        <v/>
      </c>
      <c r="K393" s="34"/>
      <c r="L393" s="59" t="str">
        <f t="shared" ca="1" si="52"/>
        <v/>
      </c>
      <c r="M393" s="34"/>
      <c r="N393" s="47" t="str">
        <f t="shared" ca="1" si="53"/>
        <v/>
      </c>
      <c r="O393" s="75"/>
      <c r="P393" s="75"/>
      <c r="Q393" s="47" t="str">
        <f t="shared" ca="1" si="54"/>
        <v/>
      </c>
      <c r="R393" s="34"/>
      <c r="S393" s="59" t="str">
        <f t="shared" ca="1" si="55"/>
        <v/>
      </c>
      <c r="T393" s="32"/>
      <c r="U393" s="33" t="str">
        <f t="shared" ca="1" si="48"/>
        <v/>
      </c>
      <c r="V393" s="34"/>
      <c r="W393" s="35"/>
      <c r="X393" s="36" t="str">
        <f t="shared" ca="1" si="50"/>
        <v/>
      </c>
      <c r="Y393" s="37"/>
      <c r="Z393" s="38" t="str">
        <f t="shared" si="51"/>
        <v/>
      </c>
    </row>
    <row r="394" spans="1:26" s="39" customFormat="1" hidden="1">
      <c r="A394" s="30">
        <v>391</v>
      </c>
      <c r="B394" s="31"/>
      <c r="C394" s="31"/>
      <c r="D394" s="44"/>
      <c r="E394" s="72" t="str">
        <f>IFERROR(IF(INDEX(Sheet3!$B$2:$B$8, MATCH(D394, Sheet3!$A$2:$A$8, 0)) = 0, "", INDEX(Sheet3!$B$2:$B$8, MATCH(D394, Sheet3!$A$2:$A$8, 0))), "")</f>
        <v/>
      </c>
      <c r="F394" s="31"/>
      <c r="G394" s="45"/>
      <c r="H394" s="63" t="str">
        <f>IFERROR(INDEX(Sheet3!$F$2:$F$114, MATCH(G394, Sheet3!$E$2:$E$114, 0)), "")</f>
        <v/>
      </c>
      <c r="I394" s="32"/>
      <c r="J394" s="40" t="str">
        <f t="shared" ca="1" si="49"/>
        <v/>
      </c>
      <c r="K394" s="34"/>
      <c r="L394" s="59" t="str">
        <f t="shared" ca="1" si="52"/>
        <v/>
      </c>
      <c r="M394" s="34"/>
      <c r="N394" s="47" t="str">
        <f t="shared" ca="1" si="53"/>
        <v/>
      </c>
      <c r="O394" s="75"/>
      <c r="P394" s="75"/>
      <c r="Q394" s="47" t="str">
        <f t="shared" ca="1" si="54"/>
        <v/>
      </c>
      <c r="R394" s="34"/>
      <c r="S394" s="59" t="str">
        <f t="shared" ca="1" si="55"/>
        <v/>
      </c>
      <c r="T394" s="32"/>
      <c r="U394" s="33" t="str">
        <f t="shared" ref="U394:U457" ca="1" si="56">IF(T394="","",IF(Y394&lt;&gt;"",Y394-T394,TODAY()-T394))</f>
        <v/>
      </c>
      <c r="V394" s="34"/>
      <c r="W394" s="35"/>
      <c r="X394" s="36" t="str">
        <f t="shared" ca="1" si="50"/>
        <v/>
      </c>
      <c r="Y394" s="37"/>
      <c r="Z394" s="38" t="str">
        <f t="shared" si="51"/>
        <v/>
      </c>
    </row>
    <row r="395" spans="1:26" s="39" customFormat="1" hidden="1">
      <c r="A395" s="30">
        <v>392</v>
      </c>
      <c r="B395" s="31"/>
      <c r="C395" s="31"/>
      <c r="D395" s="44"/>
      <c r="E395" s="72" t="str">
        <f>IFERROR(IF(INDEX(Sheet3!$B$2:$B$8, MATCH(D395, Sheet3!$A$2:$A$8, 0)) = 0, "", INDEX(Sheet3!$B$2:$B$8, MATCH(D395, Sheet3!$A$2:$A$8, 0))), "")</f>
        <v/>
      </c>
      <c r="F395" s="31"/>
      <c r="G395" s="45"/>
      <c r="H395" s="63" t="str">
        <f>IFERROR(INDEX(Sheet3!$F$2:$F$114, MATCH(G395, Sheet3!$E$2:$E$114, 0)), "")</f>
        <v/>
      </c>
      <c r="I395" s="32"/>
      <c r="J395" s="40" t="str">
        <f t="shared" ca="1" si="49"/>
        <v/>
      </c>
      <c r="K395" s="34"/>
      <c r="L395" s="59" t="str">
        <f t="shared" ca="1" si="52"/>
        <v/>
      </c>
      <c r="M395" s="34"/>
      <c r="N395" s="47" t="str">
        <f t="shared" ca="1" si="53"/>
        <v/>
      </c>
      <c r="O395" s="75"/>
      <c r="P395" s="75"/>
      <c r="Q395" s="47" t="str">
        <f t="shared" ca="1" si="54"/>
        <v/>
      </c>
      <c r="R395" s="34"/>
      <c r="S395" s="59" t="str">
        <f t="shared" ca="1" si="55"/>
        <v/>
      </c>
      <c r="T395" s="32"/>
      <c r="U395" s="33" t="str">
        <f t="shared" ca="1" si="56"/>
        <v/>
      </c>
      <c r="V395" s="34"/>
      <c r="W395" s="35"/>
      <c r="X395" s="36" t="str">
        <f t="shared" ca="1" si="50"/>
        <v/>
      </c>
      <c r="Y395" s="37"/>
      <c r="Z395" s="38" t="str">
        <f t="shared" si="51"/>
        <v/>
      </c>
    </row>
    <row r="396" spans="1:26" s="39" customFormat="1" hidden="1">
      <c r="A396" s="30">
        <v>393</v>
      </c>
      <c r="B396" s="31"/>
      <c r="C396" s="31"/>
      <c r="D396" s="44"/>
      <c r="E396" s="72" t="str">
        <f>IFERROR(IF(INDEX(Sheet3!$B$2:$B$8, MATCH(D396, Sheet3!$A$2:$A$8, 0)) = 0, "", INDEX(Sheet3!$B$2:$B$8, MATCH(D396, Sheet3!$A$2:$A$8, 0))), "")</f>
        <v/>
      </c>
      <c r="F396" s="31"/>
      <c r="G396" s="45"/>
      <c r="H396" s="63" t="str">
        <f>IFERROR(INDEX(Sheet3!$F$2:$F$114, MATCH(G396, Sheet3!$E$2:$E$114, 0)), "")</f>
        <v/>
      </c>
      <c r="I396" s="32"/>
      <c r="J396" s="40" t="str">
        <f t="shared" ca="1" si="49"/>
        <v/>
      </c>
      <c r="K396" s="34"/>
      <c r="L396" s="59" t="str">
        <f t="shared" ca="1" si="52"/>
        <v/>
      </c>
      <c r="M396" s="34"/>
      <c r="N396" s="47" t="str">
        <f t="shared" ca="1" si="53"/>
        <v/>
      </c>
      <c r="O396" s="75"/>
      <c r="P396" s="75"/>
      <c r="Q396" s="47" t="str">
        <f t="shared" ca="1" si="54"/>
        <v/>
      </c>
      <c r="R396" s="34"/>
      <c r="S396" s="59" t="str">
        <f t="shared" ca="1" si="55"/>
        <v/>
      </c>
      <c r="T396" s="32"/>
      <c r="U396" s="33" t="str">
        <f t="shared" ca="1" si="56"/>
        <v/>
      </c>
      <c r="V396" s="34"/>
      <c r="W396" s="35"/>
      <c r="X396" s="36" t="str">
        <f t="shared" ca="1" si="50"/>
        <v/>
      </c>
      <c r="Y396" s="37"/>
      <c r="Z396" s="38" t="str">
        <f t="shared" si="51"/>
        <v/>
      </c>
    </row>
    <row r="397" spans="1:26" s="39" customFormat="1" hidden="1">
      <c r="A397" s="30">
        <v>394</v>
      </c>
      <c r="B397" s="31"/>
      <c r="C397" s="31"/>
      <c r="D397" s="44"/>
      <c r="E397" s="72" t="str">
        <f>IFERROR(IF(INDEX(Sheet3!$B$2:$B$8, MATCH(D397, Sheet3!$A$2:$A$8, 0)) = 0, "", INDEX(Sheet3!$B$2:$B$8, MATCH(D397, Sheet3!$A$2:$A$8, 0))), "")</f>
        <v/>
      </c>
      <c r="F397" s="31"/>
      <c r="G397" s="45"/>
      <c r="H397" s="63" t="str">
        <f>IFERROR(INDEX(Sheet3!$F$2:$F$114, MATCH(G397, Sheet3!$E$2:$E$114, 0)), "")</f>
        <v/>
      </c>
      <c r="I397" s="32"/>
      <c r="J397" s="40" t="str">
        <f t="shared" ca="1" si="49"/>
        <v/>
      </c>
      <c r="K397" s="34"/>
      <c r="L397" s="59" t="str">
        <f t="shared" ca="1" si="52"/>
        <v/>
      </c>
      <c r="M397" s="34"/>
      <c r="N397" s="47" t="str">
        <f t="shared" ca="1" si="53"/>
        <v/>
      </c>
      <c r="O397" s="75"/>
      <c r="P397" s="75"/>
      <c r="Q397" s="47" t="str">
        <f t="shared" ca="1" si="54"/>
        <v/>
      </c>
      <c r="R397" s="34"/>
      <c r="S397" s="59" t="str">
        <f t="shared" ca="1" si="55"/>
        <v/>
      </c>
      <c r="T397" s="32"/>
      <c r="U397" s="33" t="str">
        <f t="shared" ca="1" si="56"/>
        <v/>
      </c>
      <c r="V397" s="34"/>
      <c r="W397" s="35"/>
      <c r="X397" s="36" t="str">
        <f t="shared" ca="1" si="50"/>
        <v/>
      </c>
      <c r="Y397" s="37"/>
      <c r="Z397" s="38" t="str">
        <f t="shared" si="51"/>
        <v/>
      </c>
    </row>
    <row r="398" spans="1:26" s="39" customFormat="1" hidden="1">
      <c r="A398" s="30">
        <v>395</v>
      </c>
      <c r="B398" s="31"/>
      <c r="C398" s="31"/>
      <c r="D398" s="44"/>
      <c r="E398" s="72" t="str">
        <f>IFERROR(IF(INDEX(Sheet3!$B$2:$B$8, MATCH(D398, Sheet3!$A$2:$A$8, 0)) = 0, "", INDEX(Sheet3!$B$2:$B$8, MATCH(D398, Sheet3!$A$2:$A$8, 0))), "")</f>
        <v/>
      </c>
      <c r="F398" s="31"/>
      <c r="G398" s="45"/>
      <c r="H398" s="63" t="str">
        <f>IFERROR(INDEX(Sheet3!$F$2:$F$114, MATCH(G398, Sheet3!$E$2:$E$114, 0)), "")</f>
        <v/>
      </c>
      <c r="I398" s="32"/>
      <c r="J398" s="40" t="str">
        <f t="shared" ca="1" si="49"/>
        <v/>
      </c>
      <c r="K398" s="34"/>
      <c r="L398" s="59" t="str">
        <f t="shared" ca="1" si="52"/>
        <v/>
      </c>
      <c r="M398" s="34"/>
      <c r="N398" s="47" t="str">
        <f t="shared" ca="1" si="53"/>
        <v/>
      </c>
      <c r="O398" s="75"/>
      <c r="P398" s="75"/>
      <c r="Q398" s="47" t="str">
        <f t="shared" ca="1" si="54"/>
        <v/>
      </c>
      <c r="R398" s="34"/>
      <c r="S398" s="59" t="str">
        <f t="shared" ca="1" si="55"/>
        <v/>
      </c>
      <c r="T398" s="32"/>
      <c r="U398" s="33" t="str">
        <f t="shared" ca="1" si="56"/>
        <v/>
      </c>
      <c r="V398" s="34"/>
      <c r="W398" s="35"/>
      <c r="X398" s="36" t="str">
        <f t="shared" ca="1" si="50"/>
        <v/>
      </c>
      <c r="Y398" s="37"/>
      <c r="Z398" s="38" t="str">
        <f t="shared" si="51"/>
        <v/>
      </c>
    </row>
    <row r="399" spans="1:26" s="39" customFormat="1" hidden="1">
      <c r="A399" s="30">
        <v>396</v>
      </c>
      <c r="B399" s="31"/>
      <c r="C399" s="31"/>
      <c r="D399" s="44"/>
      <c r="E399" s="72" t="str">
        <f>IFERROR(IF(INDEX(Sheet3!$B$2:$B$8, MATCH(D399, Sheet3!$A$2:$A$8, 0)) = 0, "", INDEX(Sheet3!$B$2:$B$8, MATCH(D399, Sheet3!$A$2:$A$8, 0))), "")</f>
        <v/>
      </c>
      <c r="F399" s="31"/>
      <c r="G399" s="45"/>
      <c r="H399" s="63" t="str">
        <f>IFERROR(INDEX(Sheet3!$F$2:$F$114, MATCH(G399, Sheet3!$E$2:$E$114, 0)), "")</f>
        <v/>
      </c>
      <c r="I399" s="32"/>
      <c r="J399" s="40" t="str">
        <f t="shared" ca="1" si="49"/>
        <v/>
      </c>
      <c r="K399" s="34"/>
      <c r="L399" s="59" t="str">
        <f t="shared" ca="1" si="52"/>
        <v/>
      </c>
      <c r="M399" s="34"/>
      <c r="N399" s="47" t="str">
        <f t="shared" ca="1" si="53"/>
        <v/>
      </c>
      <c r="O399" s="75"/>
      <c r="P399" s="75"/>
      <c r="Q399" s="47" t="str">
        <f t="shared" ca="1" si="54"/>
        <v/>
      </c>
      <c r="R399" s="34"/>
      <c r="S399" s="59" t="str">
        <f t="shared" ca="1" si="55"/>
        <v/>
      </c>
      <c r="T399" s="32"/>
      <c r="U399" s="33" t="str">
        <f t="shared" ca="1" si="56"/>
        <v/>
      </c>
      <c r="V399" s="34"/>
      <c r="W399" s="35"/>
      <c r="X399" s="36" t="str">
        <f t="shared" ca="1" si="50"/>
        <v/>
      </c>
      <c r="Y399" s="37"/>
      <c r="Z399" s="38" t="str">
        <f t="shared" si="51"/>
        <v/>
      </c>
    </row>
    <row r="400" spans="1:26" s="39" customFormat="1" hidden="1">
      <c r="A400" s="30">
        <v>397</v>
      </c>
      <c r="B400" s="31"/>
      <c r="C400" s="31"/>
      <c r="D400" s="44"/>
      <c r="E400" s="72" t="str">
        <f>IFERROR(IF(INDEX(Sheet3!$B$2:$B$8, MATCH(D400, Sheet3!$A$2:$A$8, 0)) = 0, "", INDEX(Sheet3!$B$2:$B$8, MATCH(D400, Sheet3!$A$2:$A$8, 0))), "")</f>
        <v/>
      </c>
      <c r="F400" s="31"/>
      <c r="G400" s="45"/>
      <c r="H400" s="63" t="str">
        <f>IFERROR(INDEX(Sheet3!$F$2:$F$114, MATCH(G400, Sheet3!$E$2:$E$114, 0)), "")</f>
        <v/>
      </c>
      <c r="I400" s="32"/>
      <c r="J400" s="40" t="str">
        <f t="shared" ca="1" si="49"/>
        <v/>
      </c>
      <c r="K400" s="34"/>
      <c r="L400" s="59" t="str">
        <f t="shared" ca="1" si="52"/>
        <v/>
      </c>
      <c r="M400" s="34"/>
      <c r="N400" s="47" t="str">
        <f t="shared" ca="1" si="53"/>
        <v/>
      </c>
      <c r="O400" s="75"/>
      <c r="P400" s="75"/>
      <c r="Q400" s="47" t="str">
        <f t="shared" ca="1" si="54"/>
        <v/>
      </c>
      <c r="R400" s="34"/>
      <c r="S400" s="59" t="str">
        <f t="shared" ca="1" si="55"/>
        <v/>
      </c>
      <c r="T400" s="32"/>
      <c r="U400" s="33" t="str">
        <f t="shared" ca="1" si="56"/>
        <v/>
      </c>
      <c r="V400" s="34"/>
      <c r="W400" s="35"/>
      <c r="X400" s="36" t="str">
        <f t="shared" ca="1" si="50"/>
        <v/>
      </c>
      <c r="Y400" s="37"/>
      <c r="Z400" s="38" t="str">
        <f t="shared" si="51"/>
        <v/>
      </c>
    </row>
    <row r="401" spans="1:26" s="39" customFormat="1" hidden="1">
      <c r="A401" s="30">
        <v>398</v>
      </c>
      <c r="B401" s="31"/>
      <c r="C401" s="31"/>
      <c r="D401" s="44"/>
      <c r="E401" s="72" t="str">
        <f>IFERROR(IF(INDEX(Sheet3!$B$2:$B$8, MATCH(D401, Sheet3!$A$2:$A$8, 0)) = 0, "", INDEX(Sheet3!$B$2:$B$8, MATCH(D401, Sheet3!$A$2:$A$8, 0))), "")</f>
        <v/>
      </c>
      <c r="F401" s="31"/>
      <c r="G401" s="45"/>
      <c r="H401" s="63" t="str">
        <f>IFERROR(INDEX(Sheet3!$F$2:$F$114, MATCH(G401, Sheet3!$E$2:$E$114, 0)), "")</f>
        <v/>
      </c>
      <c r="I401" s="32"/>
      <c r="J401" s="40" t="str">
        <f t="shared" ca="1" si="49"/>
        <v/>
      </c>
      <c r="K401" s="34"/>
      <c r="L401" s="59" t="str">
        <f t="shared" ca="1" si="52"/>
        <v/>
      </c>
      <c r="M401" s="34"/>
      <c r="N401" s="47" t="str">
        <f t="shared" ca="1" si="53"/>
        <v/>
      </c>
      <c r="O401" s="75"/>
      <c r="P401" s="75"/>
      <c r="Q401" s="47" t="str">
        <f t="shared" ca="1" si="54"/>
        <v/>
      </c>
      <c r="R401" s="34"/>
      <c r="S401" s="59" t="str">
        <f t="shared" ca="1" si="55"/>
        <v/>
      </c>
      <c r="T401" s="32"/>
      <c r="U401" s="33" t="str">
        <f t="shared" ca="1" si="56"/>
        <v/>
      </c>
      <c r="V401" s="34"/>
      <c r="W401" s="35"/>
      <c r="X401" s="36" t="str">
        <f t="shared" ca="1" si="50"/>
        <v/>
      </c>
      <c r="Y401" s="37"/>
      <c r="Z401" s="38" t="str">
        <f t="shared" si="51"/>
        <v/>
      </c>
    </row>
    <row r="402" spans="1:26" s="39" customFormat="1" hidden="1">
      <c r="A402" s="30">
        <v>399</v>
      </c>
      <c r="B402" s="31"/>
      <c r="C402" s="31"/>
      <c r="D402" s="44"/>
      <c r="E402" s="72" t="str">
        <f>IFERROR(IF(INDEX(Sheet3!$B$2:$B$8, MATCH(D402, Sheet3!$A$2:$A$8, 0)) = 0, "", INDEX(Sheet3!$B$2:$B$8, MATCH(D402, Sheet3!$A$2:$A$8, 0))), "")</f>
        <v/>
      </c>
      <c r="F402" s="31"/>
      <c r="G402" s="45"/>
      <c r="H402" s="63" t="str">
        <f>IFERROR(INDEX(Sheet3!$F$2:$F$114, MATCH(G402, Sheet3!$E$2:$E$114, 0)), "")</f>
        <v/>
      </c>
      <c r="I402" s="32"/>
      <c r="J402" s="40" t="str">
        <f t="shared" ca="1" si="49"/>
        <v/>
      </c>
      <c r="K402" s="34"/>
      <c r="L402" s="59" t="str">
        <f t="shared" ca="1" si="52"/>
        <v/>
      </c>
      <c r="M402" s="34"/>
      <c r="N402" s="47" t="str">
        <f t="shared" ca="1" si="53"/>
        <v/>
      </c>
      <c r="O402" s="75"/>
      <c r="P402" s="75"/>
      <c r="Q402" s="47" t="str">
        <f t="shared" ca="1" si="54"/>
        <v/>
      </c>
      <c r="R402" s="34"/>
      <c r="S402" s="59" t="str">
        <f t="shared" ca="1" si="55"/>
        <v/>
      </c>
      <c r="T402" s="32"/>
      <c r="U402" s="33" t="str">
        <f t="shared" ca="1" si="56"/>
        <v/>
      </c>
      <c r="V402" s="34"/>
      <c r="W402" s="35"/>
      <c r="X402" s="36" t="str">
        <f t="shared" ca="1" si="50"/>
        <v/>
      </c>
      <c r="Y402" s="37"/>
      <c r="Z402" s="38" t="str">
        <f t="shared" si="51"/>
        <v/>
      </c>
    </row>
    <row r="403" spans="1:26" s="39" customFormat="1" hidden="1">
      <c r="A403" s="30">
        <v>400</v>
      </c>
      <c r="B403" s="31"/>
      <c r="C403" s="31"/>
      <c r="D403" s="44"/>
      <c r="E403" s="72" t="str">
        <f>IFERROR(IF(INDEX(Sheet3!$B$2:$B$8, MATCH(D403, Sheet3!$A$2:$A$8, 0)) = 0, "", INDEX(Sheet3!$B$2:$B$8, MATCH(D403, Sheet3!$A$2:$A$8, 0))), "")</f>
        <v/>
      </c>
      <c r="F403" s="31"/>
      <c r="G403" s="45"/>
      <c r="H403" s="63" t="str">
        <f>IFERROR(INDEX(Sheet3!$F$2:$F$114, MATCH(G403, Sheet3!$E$2:$E$114, 0)), "")</f>
        <v/>
      </c>
      <c r="I403" s="32"/>
      <c r="J403" s="40" t="str">
        <f t="shared" ca="1" si="49"/>
        <v/>
      </c>
      <c r="K403" s="34"/>
      <c r="L403" s="59" t="str">
        <f t="shared" ca="1" si="52"/>
        <v/>
      </c>
      <c r="M403" s="34"/>
      <c r="N403" s="47" t="str">
        <f t="shared" ca="1" si="53"/>
        <v/>
      </c>
      <c r="O403" s="75"/>
      <c r="P403" s="75"/>
      <c r="Q403" s="47" t="str">
        <f t="shared" ca="1" si="54"/>
        <v/>
      </c>
      <c r="R403" s="34"/>
      <c r="S403" s="59" t="str">
        <f t="shared" ca="1" si="55"/>
        <v/>
      </c>
      <c r="T403" s="32"/>
      <c r="U403" s="33" t="str">
        <f t="shared" ca="1" si="56"/>
        <v/>
      </c>
      <c r="V403" s="34"/>
      <c r="W403" s="35"/>
      <c r="X403" s="36" t="str">
        <f t="shared" ca="1" si="50"/>
        <v/>
      </c>
      <c r="Y403" s="37"/>
      <c r="Z403" s="38" t="str">
        <f t="shared" si="51"/>
        <v/>
      </c>
    </row>
    <row r="404" spans="1:26" s="39" customFormat="1" hidden="1">
      <c r="A404" s="30">
        <v>401</v>
      </c>
      <c r="B404" s="31"/>
      <c r="C404" s="31"/>
      <c r="D404" s="44"/>
      <c r="E404" s="72" t="str">
        <f>IFERROR(IF(INDEX(Sheet3!$B$2:$B$8, MATCH(D404, Sheet3!$A$2:$A$8, 0)) = 0, "", INDEX(Sheet3!$B$2:$B$8, MATCH(D404, Sheet3!$A$2:$A$8, 0))), "")</f>
        <v/>
      </c>
      <c r="F404" s="31"/>
      <c r="G404" s="45"/>
      <c r="H404" s="63" t="str">
        <f>IFERROR(INDEX(Sheet3!$F$2:$F$114, MATCH(G404, Sheet3!$E$2:$E$114, 0)), "")</f>
        <v/>
      </c>
      <c r="I404" s="32"/>
      <c r="J404" s="40" t="str">
        <f t="shared" ca="1" si="49"/>
        <v/>
      </c>
      <c r="K404" s="34"/>
      <c r="L404" s="59" t="str">
        <f t="shared" ca="1" si="52"/>
        <v/>
      </c>
      <c r="M404" s="34"/>
      <c r="N404" s="47" t="str">
        <f t="shared" ca="1" si="53"/>
        <v/>
      </c>
      <c r="O404" s="75"/>
      <c r="P404" s="75"/>
      <c r="Q404" s="47" t="str">
        <f t="shared" ca="1" si="54"/>
        <v/>
      </c>
      <c r="R404" s="34"/>
      <c r="S404" s="59" t="str">
        <f t="shared" ca="1" si="55"/>
        <v/>
      </c>
      <c r="T404" s="32"/>
      <c r="U404" s="33" t="str">
        <f t="shared" ca="1" si="56"/>
        <v/>
      </c>
      <c r="V404" s="34"/>
      <c r="W404" s="35"/>
      <c r="X404" s="36" t="str">
        <f t="shared" ca="1" si="50"/>
        <v/>
      </c>
      <c r="Y404" s="37"/>
      <c r="Z404" s="38" t="str">
        <f t="shared" si="51"/>
        <v/>
      </c>
    </row>
    <row r="405" spans="1:26" s="39" customFormat="1" hidden="1">
      <c r="A405" s="30">
        <v>402</v>
      </c>
      <c r="B405" s="31"/>
      <c r="C405" s="31"/>
      <c r="D405" s="44"/>
      <c r="E405" s="72" t="str">
        <f>IFERROR(IF(INDEX(Sheet3!$B$2:$B$8, MATCH(D405, Sheet3!$A$2:$A$8, 0)) = 0, "", INDEX(Sheet3!$B$2:$B$8, MATCH(D405, Sheet3!$A$2:$A$8, 0))), "")</f>
        <v/>
      </c>
      <c r="F405" s="31"/>
      <c r="G405" s="45"/>
      <c r="H405" s="63" t="str">
        <f>IFERROR(INDEX(Sheet3!$F$2:$F$114, MATCH(G405, Sheet3!$E$2:$E$114, 0)), "")</f>
        <v/>
      </c>
      <c r="I405" s="32"/>
      <c r="J405" s="40" t="str">
        <f t="shared" ca="1" si="49"/>
        <v/>
      </c>
      <c r="K405" s="34"/>
      <c r="L405" s="59" t="str">
        <f t="shared" ca="1" si="52"/>
        <v/>
      </c>
      <c r="M405" s="34"/>
      <c r="N405" s="47" t="str">
        <f t="shared" ca="1" si="53"/>
        <v/>
      </c>
      <c r="O405" s="75"/>
      <c r="P405" s="75"/>
      <c r="Q405" s="47" t="str">
        <f t="shared" ca="1" si="54"/>
        <v/>
      </c>
      <c r="R405" s="34"/>
      <c r="S405" s="59" t="str">
        <f t="shared" ca="1" si="55"/>
        <v/>
      </c>
      <c r="T405" s="32"/>
      <c r="U405" s="33" t="str">
        <f t="shared" ca="1" si="56"/>
        <v/>
      </c>
      <c r="V405" s="34"/>
      <c r="W405" s="35"/>
      <c r="X405" s="36" t="str">
        <f t="shared" ca="1" si="50"/>
        <v/>
      </c>
      <c r="Y405" s="37"/>
      <c r="Z405" s="38" t="str">
        <f t="shared" si="51"/>
        <v/>
      </c>
    </row>
    <row r="406" spans="1:26" s="39" customFormat="1" hidden="1">
      <c r="A406" s="30">
        <v>403</v>
      </c>
      <c r="B406" s="31"/>
      <c r="C406" s="31"/>
      <c r="D406" s="44"/>
      <c r="E406" s="72" t="str">
        <f>IFERROR(IF(INDEX(Sheet3!$B$2:$B$8, MATCH(D406, Sheet3!$A$2:$A$8, 0)) = 0, "", INDEX(Sheet3!$B$2:$B$8, MATCH(D406, Sheet3!$A$2:$A$8, 0))), "")</f>
        <v/>
      </c>
      <c r="F406" s="31"/>
      <c r="G406" s="45"/>
      <c r="H406" s="63" t="str">
        <f>IFERROR(INDEX(Sheet3!$F$2:$F$114, MATCH(G406, Sheet3!$E$2:$E$114, 0)), "")</f>
        <v/>
      </c>
      <c r="I406" s="32"/>
      <c r="J406" s="40" t="str">
        <f t="shared" ca="1" si="49"/>
        <v/>
      </c>
      <c r="K406" s="34"/>
      <c r="L406" s="59" t="str">
        <f t="shared" ca="1" si="52"/>
        <v/>
      </c>
      <c r="M406" s="34"/>
      <c r="N406" s="47" t="str">
        <f t="shared" ca="1" si="53"/>
        <v/>
      </c>
      <c r="O406" s="75"/>
      <c r="P406" s="75"/>
      <c r="Q406" s="47" t="str">
        <f t="shared" ca="1" si="54"/>
        <v/>
      </c>
      <c r="R406" s="34"/>
      <c r="S406" s="59" t="str">
        <f t="shared" ca="1" si="55"/>
        <v/>
      </c>
      <c r="T406" s="32"/>
      <c r="U406" s="33" t="str">
        <f t="shared" ca="1" si="56"/>
        <v/>
      </c>
      <c r="V406" s="34"/>
      <c r="W406" s="35"/>
      <c r="X406" s="36" t="str">
        <f t="shared" ca="1" si="50"/>
        <v/>
      </c>
      <c r="Y406" s="37"/>
      <c r="Z406" s="38" t="str">
        <f t="shared" si="51"/>
        <v/>
      </c>
    </row>
    <row r="407" spans="1:26" s="39" customFormat="1" hidden="1">
      <c r="A407" s="30">
        <v>404</v>
      </c>
      <c r="B407" s="31"/>
      <c r="C407" s="31"/>
      <c r="D407" s="44"/>
      <c r="E407" s="72" t="str">
        <f>IFERROR(IF(INDEX(Sheet3!$B$2:$B$8, MATCH(D407, Sheet3!$A$2:$A$8, 0)) = 0, "", INDEX(Sheet3!$B$2:$B$8, MATCH(D407, Sheet3!$A$2:$A$8, 0))), "")</f>
        <v/>
      </c>
      <c r="F407" s="31"/>
      <c r="G407" s="45"/>
      <c r="H407" s="63" t="str">
        <f>IFERROR(INDEX(Sheet3!$F$2:$F$114, MATCH(G407, Sheet3!$E$2:$E$114, 0)), "")</f>
        <v/>
      </c>
      <c r="I407" s="32"/>
      <c r="J407" s="40" t="str">
        <f t="shared" ca="1" si="49"/>
        <v/>
      </c>
      <c r="K407" s="34"/>
      <c r="L407" s="59" t="str">
        <f t="shared" ca="1" si="52"/>
        <v/>
      </c>
      <c r="M407" s="34"/>
      <c r="N407" s="47" t="str">
        <f t="shared" ca="1" si="53"/>
        <v/>
      </c>
      <c r="O407" s="75"/>
      <c r="P407" s="75"/>
      <c r="Q407" s="47" t="str">
        <f t="shared" ca="1" si="54"/>
        <v/>
      </c>
      <c r="R407" s="34"/>
      <c r="S407" s="59" t="str">
        <f t="shared" ca="1" si="55"/>
        <v/>
      </c>
      <c r="T407" s="32"/>
      <c r="U407" s="33" t="str">
        <f t="shared" ca="1" si="56"/>
        <v/>
      </c>
      <c r="V407" s="34"/>
      <c r="W407" s="35"/>
      <c r="X407" s="36" t="str">
        <f t="shared" ca="1" si="50"/>
        <v/>
      </c>
      <c r="Y407" s="37"/>
      <c r="Z407" s="38" t="str">
        <f t="shared" si="51"/>
        <v/>
      </c>
    </row>
    <row r="408" spans="1:26" s="39" customFormat="1" hidden="1">
      <c r="A408" s="30">
        <v>405</v>
      </c>
      <c r="B408" s="31"/>
      <c r="C408" s="31"/>
      <c r="D408" s="44"/>
      <c r="E408" s="72" t="str">
        <f>IFERROR(IF(INDEX(Sheet3!$B$2:$B$8, MATCH(D408, Sheet3!$A$2:$A$8, 0)) = 0, "", INDEX(Sheet3!$B$2:$B$8, MATCH(D408, Sheet3!$A$2:$A$8, 0))), "")</f>
        <v/>
      </c>
      <c r="F408" s="31"/>
      <c r="G408" s="45"/>
      <c r="H408" s="63" t="str">
        <f>IFERROR(INDEX(Sheet3!$F$2:$F$114, MATCH(G408, Sheet3!$E$2:$E$114, 0)), "")</f>
        <v/>
      </c>
      <c r="I408" s="32"/>
      <c r="J408" s="40" t="str">
        <f t="shared" ca="1" si="49"/>
        <v/>
      </c>
      <c r="K408" s="34"/>
      <c r="L408" s="59" t="str">
        <f t="shared" ca="1" si="52"/>
        <v/>
      </c>
      <c r="M408" s="34"/>
      <c r="N408" s="47" t="str">
        <f t="shared" ca="1" si="53"/>
        <v/>
      </c>
      <c r="O408" s="75"/>
      <c r="P408" s="75"/>
      <c r="Q408" s="47" t="str">
        <f t="shared" ca="1" si="54"/>
        <v/>
      </c>
      <c r="R408" s="34"/>
      <c r="S408" s="59" t="str">
        <f t="shared" ca="1" si="55"/>
        <v/>
      </c>
      <c r="T408" s="32"/>
      <c r="U408" s="33" t="str">
        <f t="shared" ca="1" si="56"/>
        <v/>
      </c>
      <c r="V408" s="34"/>
      <c r="W408" s="35"/>
      <c r="X408" s="36" t="str">
        <f t="shared" ca="1" si="50"/>
        <v/>
      </c>
      <c r="Y408" s="37"/>
      <c r="Z408" s="38" t="str">
        <f t="shared" si="51"/>
        <v/>
      </c>
    </row>
    <row r="409" spans="1:26" s="39" customFormat="1" hidden="1">
      <c r="A409" s="30">
        <v>406</v>
      </c>
      <c r="B409" s="31"/>
      <c r="C409" s="31"/>
      <c r="D409" s="44"/>
      <c r="E409" s="72" t="str">
        <f>IFERROR(IF(INDEX(Sheet3!$B$2:$B$8, MATCH(D409, Sheet3!$A$2:$A$8, 0)) = 0, "", INDEX(Sheet3!$B$2:$B$8, MATCH(D409, Sheet3!$A$2:$A$8, 0))), "")</f>
        <v/>
      </c>
      <c r="F409" s="31"/>
      <c r="G409" s="45"/>
      <c r="H409" s="63" t="str">
        <f>IFERROR(INDEX(Sheet3!$F$2:$F$114, MATCH(G409, Sheet3!$E$2:$E$114, 0)), "")</f>
        <v/>
      </c>
      <c r="I409" s="32"/>
      <c r="J409" s="40" t="str">
        <f t="shared" ca="1" si="49"/>
        <v/>
      </c>
      <c r="K409" s="34"/>
      <c r="L409" s="59" t="str">
        <f t="shared" ca="1" si="52"/>
        <v/>
      </c>
      <c r="M409" s="34"/>
      <c r="N409" s="47" t="str">
        <f t="shared" ca="1" si="53"/>
        <v/>
      </c>
      <c r="O409" s="75"/>
      <c r="P409" s="75"/>
      <c r="Q409" s="47" t="str">
        <f t="shared" ca="1" si="54"/>
        <v/>
      </c>
      <c r="R409" s="34"/>
      <c r="S409" s="59" t="str">
        <f t="shared" ca="1" si="55"/>
        <v/>
      </c>
      <c r="T409" s="32"/>
      <c r="U409" s="33" t="str">
        <f t="shared" ca="1" si="56"/>
        <v/>
      </c>
      <c r="V409" s="34"/>
      <c r="W409" s="35"/>
      <c r="X409" s="36" t="str">
        <f t="shared" ca="1" si="50"/>
        <v/>
      </c>
      <c r="Y409" s="37"/>
      <c r="Z409" s="38" t="str">
        <f t="shared" si="51"/>
        <v/>
      </c>
    </row>
    <row r="410" spans="1:26" s="39" customFormat="1" hidden="1">
      <c r="A410" s="30">
        <v>407</v>
      </c>
      <c r="B410" s="31"/>
      <c r="C410" s="31"/>
      <c r="D410" s="44"/>
      <c r="E410" s="72" t="str">
        <f>IFERROR(IF(INDEX(Sheet3!$B$2:$B$8, MATCH(D410, Sheet3!$A$2:$A$8, 0)) = 0, "", INDEX(Sheet3!$B$2:$B$8, MATCH(D410, Sheet3!$A$2:$A$8, 0))), "")</f>
        <v/>
      </c>
      <c r="F410" s="31"/>
      <c r="G410" s="45"/>
      <c r="H410" s="63" t="str">
        <f>IFERROR(INDEX(Sheet3!$F$2:$F$114, MATCH(G410, Sheet3!$E$2:$E$114, 0)), "")</f>
        <v/>
      </c>
      <c r="I410" s="32"/>
      <c r="J410" s="40" t="str">
        <f t="shared" ca="1" si="49"/>
        <v/>
      </c>
      <c r="K410" s="34"/>
      <c r="L410" s="59" t="str">
        <f t="shared" ca="1" si="52"/>
        <v/>
      </c>
      <c r="M410" s="34"/>
      <c r="N410" s="47" t="str">
        <f t="shared" ca="1" si="53"/>
        <v/>
      </c>
      <c r="O410" s="75"/>
      <c r="P410" s="75"/>
      <c r="Q410" s="47" t="str">
        <f t="shared" ca="1" si="54"/>
        <v/>
      </c>
      <c r="R410" s="34"/>
      <c r="S410" s="59" t="str">
        <f t="shared" ca="1" si="55"/>
        <v/>
      </c>
      <c r="T410" s="32"/>
      <c r="U410" s="33" t="str">
        <f t="shared" ca="1" si="56"/>
        <v/>
      </c>
      <c r="V410" s="34"/>
      <c r="W410" s="35"/>
      <c r="X410" s="36" t="str">
        <f t="shared" ca="1" si="50"/>
        <v/>
      </c>
      <c r="Y410" s="37"/>
      <c r="Z410" s="38" t="str">
        <f t="shared" si="51"/>
        <v/>
      </c>
    </row>
    <row r="411" spans="1:26" s="39" customFormat="1" hidden="1">
      <c r="A411" s="30">
        <v>408</v>
      </c>
      <c r="B411" s="31"/>
      <c r="C411" s="31"/>
      <c r="D411" s="44"/>
      <c r="E411" s="72" t="str">
        <f>IFERROR(IF(INDEX(Sheet3!$B$2:$B$8, MATCH(D411, Sheet3!$A$2:$A$8, 0)) = 0, "", INDEX(Sheet3!$B$2:$B$8, MATCH(D411, Sheet3!$A$2:$A$8, 0))), "")</f>
        <v/>
      </c>
      <c r="F411" s="31"/>
      <c r="G411" s="45"/>
      <c r="H411" s="63" t="str">
        <f>IFERROR(INDEX(Sheet3!$F$2:$F$114, MATCH(G411, Sheet3!$E$2:$E$114, 0)), "")</f>
        <v/>
      </c>
      <c r="I411" s="32"/>
      <c r="J411" s="40" t="str">
        <f t="shared" ca="1" si="49"/>
        <v/>
      </c>
      <c r="K411" s="34"/>
      <c r="L411" s="59" t="str">
        <f t="shared" ca="1" si="52"/>
        <v/>
      </c>
      <c r="M411" s="34"/>
      <c r="N411" s="47" t="str">
        <f t="shared" ca="1" si="53"/>
        <v/>
      </c>
      <c r="O411" s="75"/>
      <c r="P411" s="75"/>
      <c r="Q411" s="47" t="str">
        <f t="shared" ca="1" si="54"/>
        <v/>
      </c>
      <c r="R411" s="34"/>
      <c r="S411" s="59" t="str">
        <f t="shared" ca="1" si="55"/>
        <v/>
      </c>
      <c r="T411" s="32"/>
      <c r="U411" s="33" t="str">
        <f t="shared" ca="1" si="56"/>
        <v/>
      </c>
      <c r="V411" s="34"/>
      <c r="W411" s="35"/>
      <c r="X411" s="36" t="str">
        <f t="shared" ca="1" si="50"/>
        <v/>
      </c>
      <c r="Y411" s="37"/>
      <c r="Z411" s="38" t="str">
        <f t="shared" si="51"/>
        <v/>
      </c>
    </row>
    <row r="412" spans="1:26" s="39" customFormat="1" hidden="1">
      <c r="A412" s="30">
        <v>409</v>
      </c>
      <c r="B412" s="31"/>
      <c r="C412" s="31"/>
      <c r="D412" s="44"/>
      <c r="E412" s="72" t="str">
        <f>IFERROR(IF(INDEX(Sheet3!$B$2:$B$8, MATCH(D412, Sheet3!$A$2:$A$8, 0)) = 0, "", INDEX(Sheet3!$B$2:$B$8, MATCH(D412, Sheet3!$A$2:$A$8, 0))), "")</f>
        <v/>
      </c>
      <c r="F412" s="31"/>
      <c r="G412" s="45"/>
      <c r="H412" s="63" t="str">
        <f>IFERROR(INDEX(Sheet3!$F$2:$F$114, MATCH(G412, Sheet3!$E$2:$E$114, 0)), "")</f>
        <v/>
      </c>
      <c r="I412" s="32"/>
      <c r="J412" s="40" t="str">
        <f t="shared" ca="1" si="49"/>
        <v/>
      </c>
      <c r="K412" s="34"/>
      <c r="L412" s="59" t="str">
        <f t="shared" ca="1" si="52"/>
        <v/>
      </c>
      <c r="M412" s="34"/>
      <c r="N412" s="47" t="str">
        <f t="shared" ca="1" si="53"/>
        <v/>
      </c>
      <c r="O412" s="75"/>
      <c r="P412" s="75"/>
      <c r="Q412" s="47" t="str">
        <f t="shared" ca="1" si="54"/>
        <v/>
      </c>
      <c r="R412" s="34"/>
      <c r="S412" s="59" t="str">
        <f t="shared" ca="1" si="55"/>
        <v/>
      </c>
      <c r="T412" s="32"/>
      <c r="U412" s="33" t="str">
        <f t="shared" ca="1" si="56"/>
        <v/>
      </c>
      <c r="V412" s="34"/>
      <c r="W412" s="35"/>
      <c r="X412" s="36" t="str">
        <f t="shared" ca="1" si="50"/>
        <v/>
      </c>
      <c r="Y412" s="37"/>
      <c r="Z412" s="38" t="str">
        <f t="shared" si="51"/>
        <v/>
      </c>
    </row>
    <row r="413" spans="1:26" s="39" customFormat="1" hidden="1">
      <c r="A413" s="30">
        <v>410</v>
      </c>
      <c r="B413" s="31"/>
      <c r="C413" s="31"/>
      <c r="D413" s="44"/>
      <c r="E413" s="72" t="str">
        <f>IFERROR(IF(INDEX(Sheet3!$B$2:$B$8, MATCH(D413, Sheet3!$A$2:$A$8, 0)) = 0, "", INDEX(Sheet3!$B$2:$B$8, MATCH(D413, Sheet3!$A$2:$A$8, 0))), "")</f>
        <v/>
      </c>
      <c r="F413" s="31"/>
      <c r="G413" s="45"/>
      <c r="H413" s="63" t="str">
        <f>IFERROR(INDEX(Sheet3!$F$2:$F$114, MATCH(G413, Sheet3!$E$2:$E$114, 0)), "")</f>
        <v/>
      </c>
      <c r="I413" s="32"/>
      <c r="J413" s="40" t="str">
        <f t="shared" ca="1" si="49"/>
        <v/>
      </c>
      <c r="K413" s="34"/>
      <c r="L413" s="59" t="str">
        <f t="shared" ca="1" si="52"/>
        <v/>
      </c>
      <c r="M413" s="34"/>
      <c r="N413" s="47" t="str">
        <f t="shared" ca="1" si="53"/>
        <v/>
      </c>
      <c r="O413" s="75"/>
      <c r="P413" s="75"/>
      <c r="Q413" s="47" t="str">
        <f t="shared" ca="1" si="54"/>
        <v/>
      </c>
      <c r="R413" s="34"/>
      <c r="S413" s="59" t="str">
        <f t="shared" ca="1" si="55"/>
        <v/>
      </c>
      <c r="T413" s="32"/>
      <c r="U413" s="33" t="str">
        <f t="shared" ca="1" si="56"/>
        <v/>
      </c>
      <c r="V413" s="34"/>
      <c r="W413" s="35"/>
      <c r="X413" s="36" t="str">
        <f t="shared" ca="1" si="50"/>
        <v/>
      </c>
      <c r="Y413" s="37"/>
      <c r="Z413" s="38" t="str">
        <f t="shared" si="51"/>
        <v/>
      </c>
    </row>
    <row r="414" spans="1:26" s="39" customFormat="1" hidden="1">
      <c r="A414" s="30">
        <v>411</v>
      </c>
      <c r="B414" s="31"/>
      <c r="C414" s="31"/>
      <c r="D414" s="44"/>
      <c r="E414" s="72" t="str">
        <f>IFERROR(IF(INDEX(Sheet3!$B$2:$B$8, MATCH(D414, Sheet3!$A$2:$A$8, 0)) = 0, "", INDEX(Sheet3!$B$2:$B$8, MATCH(D414, Sheet3!$A$2:$A$8, 0))), "")</f>
        <v/>
      </c>
      <c r="F414" s="31"/>
      <c r="G414" s="45"/>
      <c r="H414" s="63" t="str">
        <f>IFERROR(INDEX(Sheet3!$F$2:$F$114, MATCH(G414, Sheet3!$E$2:$E$114, 0)), "")</f>
        <v/>
      </c>
      <c r="I414" s="32"/>
      <c r="J414" s="40" t="str">
        <f t="shared" ca="1" si="49"/>
        <v/>
      </c>
      <c r="K414" s="34"/>
      <c r="L414" s="59" t="str">
        <f t="shared" ca="1" si="52"/>
        <v/>
      </c>
      <c r="M414" s="34"/>
      <c r="N414" s="47" t="str">
        <f t="shared" ca="1" si="53"/>
        <v/>
      </c>
      <c r="O414" s="75"/>
      <c r="P414" s="75"/>
      <c r="Q414" s="47" t="str">
        <f t="shared" ca="1" si="54"/>
        <v/>
      </c>
      <c r="R414" s="34"/>
      <c r="S414" s="59" t="str">
        <f t="shared" ca="1" si="55"/>
        <v/>
      </c>
      <c r="T414" s="32"/>
      <c r="U414" s="33" t="str">
        <f t="shared" ca="1" si="56"/>
        <v/>
      </c>
      <c r="V414" s="34"/>
      <c r="W414" s="35"/>
      <c r="X414" s="36" t="str">
        <f t="shared" ca="1" si="50"/>
        <v/>
      </c>
      <c r="Y414" s="37"/>
      <c r="Z414" s="38" t="str">
        <f t="shared" si="51"/>
        <v/>
      </c>
    </row>
    <row r="415" spans="1:26" s="39" customFormat="1" hidden="1">
      <c r="A415" s="30">
        <v>412</v>
      </c>
      <c r="B415" s="31"/>
      <c r="C415" s="31"/>
      <c r="D415" s="44"/>
      <c r="E415" s="72" t="str">
        <f>IFERROR(IF(INDEX(Sheet3!$B$2:$B$8, MATCH(D415, Sheet3!$A$2:$A$8, 0)) = 0, "", INDEX(Sheet3!$B$2:$B$8, MATCH(D415, Sheet3!$A$2:$A$8, 0))), "")</f>
        <v/>
      </c>
      <c r="F415" s="31"/>
      <c r="G415" s="45"/>
      <c r="H415" s="63" t="str">
        <f>IFERROR(INDEX(Sheet3!$F$2:$F$114, MATCH(G415, Sheet3!$E$2:$E$114, 0)), "")</f>
        <v/>
      </c>
      <c r="I415" s="32"/>
      <c r="J415" s="40" t="str">
        <f t="shared" ca="1" si="49"/>
        <v/>
      </c>
      <c r="K415" s="34"/>
      <c r="L415" s="59" t="str">
        <f t="shared" ca="1" si="52"/>
        <v/>
      </c>
      <c r="M415" s="34"/>
      <c r="N415" s="47" t="str">
        <f t="shared" ca="1" si="53"/>
        <v/>
      </c>
      <c r="O415" s="75"/>
      <c r="P415" s="75"/>
      <c r="Q415" s="47" t="str">
        <f t="shared" ca="1" si="54"/>
        <v/>
      </c>
      <c r="R415" s="34"/>
      <c r="S415" s="59" t="str">
        <f t="shared" ca="1" si="55"/>
        <v/>
      </c>
      <c r="T415" s="32"/>
      <c r="U415" s="33" t="str">
        <f t="shared" ca="1" si="56"/>
        <v/>
      </c>
      <c r="V415" s="34"/>
      <c r="W415" s="35"/>
      <c r="X415" s="36" t="str">
        <f t="shared" ca="1" si="50"/>
        <v/>
      </c>
      <c r="Y415" s="37"/>
      <c r="Z415" s="38" t="str">
        <f t="shared" si="51"/>
        <v/>
      </c>
    </row>
    <row r="416" spans="1:26" s="39" customFormat="1" hidden="1">
      <c r="A416" s="30">
        <v>413</v>
      </c>
      <c r="B416" s="31"/>
      <c r="C416" s="31"/>
      <c r="D416" s="44"/>
      <c r="E416" s="72" t="str">
        <f>IFERROR(IF(INDEX(Sheet3!$B$2:$B$8, MATCH(D416, Sheet3!$A$2:$A$8, 0)) = 0, "", INDEX(Sheet3!$B$2:$B$8, MATCH(D416, Sheet3!$A$2:$A$8, 0))), "")</f>
        <v/>
      </c>
      <c r="F416" s="31"/>
      <c r="G416" s="45"/>
      <c r="H416" s="63" t="str">
        <f>IFERROR(INDEX(Sheet3!$F$2:$F$114, MATCH(G416, Sheet3!$E$2:$E$114, 0)), "")</f>
        <v/>
      </c>
      <c r="I416" s="32"/>
      <c r="J416" s="40" t="str">
        <f t="shared" ca="1" si="49"/>
        <v/>
      </c>
      <c r="K416" s="34"/>
      <c r="L416" s="59" t="str">
        <f t="shared" ca="1" si="52"/>
        <v/>
      </c>
      <c r="M416" s="34"/>
      <c r="N416" s="47" t="str">
        <f t="shared" ca="1" si="53"/>
        <v/>
      </c>
      <c r="O416" s="75"/>
      <c r="P416" s="75"/>
      <c r="Q416" s="47" t="str">
        <f t="shared" ca="1" si="54"/>
        <v/>
      </c>
      <c r="R416" s="34"/>
      <c r="S416" s="59" t="str">
        <f t="shared" ca="1" si="55"/>
        <v/>
      </c>
      <c r="T416" s="32"/>
      <c r="U416" s="33" t="str">
        <f t="shared" ca="1" si="56"/>
        <v/>
      </c>
      <c r="V416" s="34"/>
      <c r="W416" s="35"/>
      <c r="X416" s="36" t="str">
        <f t="shared" ca="1" si="50"/>
        <v/>
      </c>
      <c r="Y416" s="37"/>
      <c r="Z416" s="38" t="str">
        <f t="shared" si="51"/>
        <v/>
      </c>
    </row>
    <row r="417" spans="1:26" s="39" customFormat="1" hidden="1">
      <c r="A417" s="30">
        <v>414</v>
      </c>
      <c r="B417" s="31"/>
      <c r="C417" s="31"/>
      <c r="D417" s="44"/>
      <c r="E417" s="72" t="str">
        <f>IFERROR(IF(INDEX(Sheet3!$B$2:$B$8, MATCH(D417, Sheet3!$A$2:$A$8, 0)) = 0, "", INDEX(Sheet3!$B$2:$B$8, MATCH(D417, Sheet3!$A$2:$A$8, 0))), "")</f>
        <v/>
      </c>
      <c r="F417" s="31"/>
      <c r="G417" s="45"/>
      <c r="H417" s="63" t="str">
        <f>IFERROR(INDEX(Sheet3!$F$2:$F$114, MATCH(G417, Sheet3!$E$2:$E$114, 0)), "")</f>
        <v/>
      </c>
      <c r="I417" s="32"/>
      <c r="J417" s="40" t="str">
        <f t="shared" ca="1" si="49"/>
        <v/>
      </c>
      <c r="K417" s="34"/>
      <c r="L417" s="59" t="str">
        <f t="shared" ca="1" si="52"/>
        <v/>
      </c>
      <c r="M417" s="34"/>
      <c r="N417" s="47" t="str">
        <f t="shared" ca="1" si="53"/>
        <v/>
      </c>
      <c r="O417" s="75"/>
      <c r="P417" s="75"/>
      <c r="Q417" s="47" t="str">
        <f t="shared" ca="1" si="54"/>
        <v/>
      </c>
      <c r="R417" s="34"/>
      <c r="S417" s="59" t="str">
        <f t="shared" ca="1" si="55"/>
        <v/>
      </c>
      <c r="T417" s="32"/>
      <c r="U417" s="33" t="str">
        <f t="shared" ca="1" si="56"/>
        <v/>
      </c>
      <c r="V417" s="34"/>
      <c r="W417" s="35"/>
      <c r="X417" s="36" t="str">
        <f t="shared" ca="1" si="50"/>
        <v/>
      </c>
      <c r="Y417" s="37"/>
      <c r="Z417" s="38" t="str">
        <f t="shared" si="51"/>
        <v/>
      </c>
    </row>
    <row r="418" spans="1:26" s="39" customFormat="1" hidden="1">
      <c r="A418" s="30">
        <v>415</v>
      </c>
      <c r="B418" s="31"/>
      <c r="C418" s="31"/>
      <c r="D418" s="44"/>
      <c r="E418" s="72" t="str">
        <f>IFERROR(IF(INDEX(Sheet3!$B$2:$B$8, MATCH(D418, Sheet3!$A$2:$A$8, 0)) = 0, "", INDEX(Sheet3!$B$2:$B$8, MATCH(D418, Sheet3!$A$2:$A$8, 0))), "")</f>
        <v/>
      </c>
      <c r="F418" s="31"/>
      <c r="G418" s="45"/>
      <c r="H418" s="63" t="str">
        <f>IFERROR(INDEX(Sheet3!$F$2:$F$114, MATCH(G418, Sheet3!$E$2:$E$114, 0)), "")</f>
        <v/>
      </c>
      <c r="I418" s="32"/>
      <c r="J418" s="40" t="str">
        <f t="shared" ca="1" si="49"/>
        <v/>
      </c>
      <c r="K418" s="34"/>
      <c r="L418" s="59" t="str">
        <f t="shared" ca="1" si="52"/>
        <v/>
      </c>
      <c r="M418" s="34"/>
      <c r="N418" s="47" t="str">
        <f t="shared" ca="1" si="53"/>
        <v/>
      </c>
      <c r="O418" s="75"/>
      <c r="P418" s="75"/>
      <c r="Q418" s="47" t="str">
        <f t="shared" ca="1" si="54"/>
        <v/>
      </c>
      <c r="R418" s="34"/>
      <c r="S418" s="59" t="str">
        <f t="shared" ca="1" si="55"/>
        <v/>
      </c>
      <c r="T418" s="32"/>
      <c r="U418" s="33" t="str">
        <f t="shared" ca="1" si="56"/>
        <v/>
      </c>
      <c r="V418" s="34"/>
      <c r="W418" s="35"/>
      <c r="X418" s="36" t="str">
        <f t="shared" ca="1" si="50"/>
        <v/>
      </c>
      <c r="Y418" s="37"/>
      <c r="Z418" s="38" t="str">
        <f t="shared" si="51"/>
        <v/>
      </c>
    </row>
    <row r="419" spans="1:26" s="39" customFormat="1" hidden="1">
      <c r="A419" s="30">
        <v>416</v>
      </c>
      <c r="B419" s="31"/>
      <c r="C419" s="31"/>
      <c r="D419" s="44"/>
      <c r="E419" s="72" t="str">
        <f>IFERROR(IF(INDEX(Sheet3!$B$2:$B$8, MATCH(D419, Sheet3!$A$2:$A$8, 0)) = 0, "", INDEX(Sheet3!$B$2:$B$8, MATCH(D419, Sheet3!$A$2:$A$8, 0))), "")</f>
        <v/>
      </c>
      <c r="F419" s="31"/>
      <c r="G419" s="45"/>
      <c r="H419" s="63" t="str">
        <f>IFERROR(INDEX(Sheet3!$F$2:$F$114, MATCH(G419, Sheet3!$E$2:$E$114, 0)), "")</f>
        <v/>
      </c>
      <c r="I419" s="32"/>
      <c r="J419" s="40" t="str">
        <f t="shared" ca="1" si="49"/>
        <v/>
      </c>
      <c r="K419" s="34"/>
      <c r="L419" s="59" t="str">
        <f t="shared" ca="1" si="52"/>
        <v/>
      </c>
      <c r="M419" s="34"/>
      <c r="N419" s="47" t="str">
        <f t="shared" ca="1" si="53"/>
        <v/>
      </c>
      <c r="O419" s="75"/>
      <c r="P419" s="75"/>
      <c r="Q419" s="47" t="str">
        <f t="shared" ca="1" si="54"/>
        <v/>
      </c>
      <c r="R419" s="34"/>
      <c r="S419" s="59" t="str">
        <f t="shared" ca="1" si="55"/>
        <v/>
      </c>
      <c r="T419" s="32"/>
      <c r="U419" s="33" t="str">
        <f t="shared" ca="1" si="56"/>
        <v/>
      </c>
      <c r="V419" s="34"/>
      <c r="W419" s="35"/>
      <c r="X419" s="36" t="str">
        <f t="shared" ca="1" si="50"/>
        <v/>
      </c>
      <c r="Y419" s="37"/>
      <c r="Z419" s="38" t="str">
        <f t="shared" si="51"/>
        <v/>
      </c>
    </row>
    <row r="420" spans="1:26" s="39" customFormat="1" hidden="1">
      <c r="A420" s="30">
        <v>417</v>
      </c>
      <c r="B420" s="31"/>
      <c r="C420" s="31"/>
      <c r="D420" s="44"/>
      <c r="E420" s="72" t="str">
        <f>IFERROR(IF(INDEX(Sheet3!$B$2:$B$8, MATCH(D420, Sheet3!$A$2:$A$8, 0)) = 0, "", INDEX(Sheet3!$B$2:$B$8, MATCH(D420, Sheet3!$A$2:$A$8, 0))), "")</f>
        <v/>
      </c>
      <c r="F420" s="31"/>
      <c r="G420" s="45"/>
      <c r="H420" s="63" t="str">
        <f>IFERROR(INDEX(Sheet3!$F$2:$F$114, MATCH(G420, Sheet3!$E$2:$E$114, 0)), "")</f>
        <v/>
      </c>
      <c r="I420" s="32"/>
      <c r="J420" s="40" t="str">
        <f t="shared" ca="1" si="49"/>
        <v/>
      </c>
      <c r="K420" s="34"/>
      <c r="L420" s="59" t="str">
        <f t="shared" ca="1" si="52"/>
        <v/>
      </c>
      <c r="M420" s="34"/>
      <c r="N420" s="47" t="str">
        <f t="shared" ca="1" si="53"/>
        <v/>
      </c>
      <c r="O420" s="75"/>
      <c r="P420" s="75"/>
      <c r="Q420" s="47" t="str">
        <f t="shared" ca="1" si="54"/>
        <v/>
      </c>
      <c r="R420" s="34"/>
      <c r="S420" s="59" t="str">
        <f t="shared" ca="1" si="55"/>
        <v/>
      </c>
      <c r="T420" s="32"/>
      <c r="U420" s="33" t="str">
        <f t="shared" ca="1" si="56"/>
        <v/>
      </c>
      <c r="V420" s="34"/>
      <c r="W420" s="35"/>
      <c r="X420" s="36" t="str">
        <f t="shared" ca="1" si="50"/>
        <v/>
      </c>
      <c r="Y420" s="37"/>
      <c r="Z420" s="38" t="str">
        <f t="shared" si="51"/>
        <v/>
      </c>
    </row>
    <row r="421" spans="1:26" s="39" customFormat="1" hidden="1">
      <c r="A421" s="30">
        <v>418</v>
      </c>
      <c r="B421" s="31"/>
      <c r="C421" s="31"/>
      <c r="D421" s="44"/>
      <c r="E421" s="72" t="str">
        <f>IFERROR(IF(INDEX(Sheet3!$B$2:$B$8, MATCH(D421, Sheet3!$A$2:$A$8, 0)) = 0, "", INDEX(Sheet3!$B$2:$B$8, MATCH(D421, Sheet3!$A$2:$A$8, 0))), "")</f>
        <v/>
      </c>
      <c r="F421" s="31"/>
      <c r="G421" s="45"/>
      <c r="H421" s="63" t="str">
        <f>IFERROR(INDEX(Sheet3!$F$2:$F$114, MATCH(G421, Sheet3!$E$2:$E$114, 0)), "")</f>
        <v/>
      </c>
      <c r="I421" s="32"/>
      <c r="J421" s="40" t="str">
        <f t="shared" ca="1" si="49"/>
        <v/>
      </c>
      <c r="K421" s="34"/>
      <c r="L421" s="59" t="str">
        <f t="shared" ca="1" si="52"/>
        <v/>
      </c>
      <c r="M421" s="34"/>
      <c r="N421" s="47" t="str">
        <f t="shared" ca="1" si="53"/>
        <v/>
      </c>
      <c r="O421" s="75"/>
      <c r="P421" s="75"/>
      <c r="Q421" s="47" t="str">
        <f t="shared" ca="1" si="54"/>
        <v/>
      </c>
      <c r="R421" s="34"/>
      <c r="S421" s="59" t="str">
        <f t="shared" ca="1" si="55"/>
        <v/>
      </c>
      <c r="T421" s="32"/>
      <c r="U421" s="33" t="str">
        <f t="shared" ca="1" si="56"/>
        <v/>
      </c>
      <c r="V421" s="34"/>
      <c r="W421" s="35"/>
      <c r="X421" s="36" t="str">
        <f t="shared" ca="1" si="50"/>
        <v/>
      </c>
      <c r="Y421" s="37"/>
      <c r="Z421" s="38" t="str">
        <f t="shared" si="51"/>
        <v/>
      </c>
    </row>
    <row r="422" spans="1:26" s="39" customFormat="1" hidden="1">
      <c r="A422" s="30">
        <v>419</v>
      </c>
      <c r="B422" s="31"/>
      <c r="C422" s="31"/>
      <c r="D422" s="44"/>
      <c r="E422" s="72" t="str">
        <f>IFERROR(IF(INDEX(Sheet3!$B$2:$B$8, MATCH(D422, Sheet3!$A$2:$A$8, 0)) = 0, "", INDEX(Sheet3!$B$2:$B$8, MATCH(D422, Sheet3!$A$2:$A$8, 0))), "")</f>
        <v/>
      </c>
      <c r="F422" s="31"/>
      <c r="G422" s="45"/>
      <c r="H422" s="63" t="str">
        <f>IFERROR(INDEX(Sheet3!$F$2:$F$114, MATCH(G422, Sheet3!$E$2:$E$114, 0)), "")</f>
        <v/>
      </c>
      <c r="I422" s="32"/>
      <c r="J422" s="40" t="str">
        <f t="shared" ca="1" si="49"/>
        <v/>
      </c>
      <c r="K422" s="34"/>
      <c r="L422" s="59" t="str">
        <f t="shared" ca="1" si="52"/>
        <v/>
      </c>
      <c r="M422" s="34"/>
      <c r="N422" s="47" t="str">
        <f t="shared" ca="1" si="53"/>
        <v/>
      </c>
      <c r="O422" s="75"/>
      <c r="P422" s="75"/>
      <c r="Q422" s="47" t="str">
        <f t="shared" ca="1" si="54"/>
        <v/>
      </c>
      <c r="R422" s="34"/>
      <c r="S422" s="59" t="str">
        <f t="shared" ca="1" si="55"/>
        <v/>
      </c>
      <c r="T422" s="32"/>
      <c r="U422" s="33" t="str">
        <f t="shared" ca="1" si="56"/>
        <v/>
      </c>
      <c r="V422" s="34"/>
      <c r="W422" s="35"/>
      <c r="X422" s="36" t="str">
        <f t="shared" ca="1" si="50"/>
        <v/>
      </c>
      <c r="Y422" s="37"/>
      <c r="Z422" s="38" t="str">
        <f t="shared" si="51"/>
        <v/>
      </c>
    </row>
    <row r="423" spans="1:26" s="39" customFormat="1" hidden="1">
      <c r="A423" s="30">
        <v>420</v>
      </c>
      <c r="B423" s="31"/>
      <c r="C423" s="31"/>
      <c r="D423" s="44"/>
      <c r="E423" s="72" t="str">
        <f>IFERROR(IF(INDEX(Sheet3!$B$2:$B$8, MATCH(D423, Sheet3!$A$2:$A$8, 0)) = 0, "", INDEX(Sheet3!$B$2:$B$8, MATCH(D423, Sheet3!$A$2:$A$8, 0))), "")</f>
        <v/>
      </c>
      <c r="F423" s="31"/>
      <c r="G423" s="45"/>
      <c r="H423" s="63" t="str">
        <f>IFERROR(INDEX(Sheet3!$F$2:$F$114, MATCH(G423, Sheet3!$E$2:$E$114, 0)), "")</f>
        <v/>
      </c>
      <c r="I423" s="32"/>
      <c r="J423" s="40" t="str">
        <f t="shared" ca="1" si="49"/>
        <v/>
      </c>
      <c r="K423" s="34"/>
      <c r="L423" s="59" t="str">
        <f t="shared" ca="1" si="52"/>
        <v/>
      </c>
      <c r="M423" s="34"/>
      <c r="N423" s="47" t="str">
        <f t="shared" ca="1" si="53"/>
        <v/>
      </c>
      <c r="O423" s="75"/>
      <c r="P423" s="75"/>
      <c r="Q423" s="47" t="str">
        <f t="shared" ca="1" si="54"/>
        <v/>
      </c>
      <c r="R423" s="34"/>
      <c r="S423" s="59" t="str">
        <f t="shared" ca="1" si="55"/>
        <v/>
      </c>
      <c r="T423" s="32"/>
      <c r="U423" s="33" t="str">
        <f t="shared" ca="1" si="56"/>
        <v/>
      </c>
      <c r="V423" s="34"/>
      <c r="W423" s="35"/>
      <c r="X423" s="36" t="str">
        <f t="shared" ca="1" si="50"/>
        <v/>
      </c>
      <c r="Y423" s="37"/>
      <c r="Z423" s="38" t="str">
        <f t="shared" si="51"/>
        <v/>
      </c>
    </row>
    <row r="424" spans="1:26" s="39" customFormat="1" hidden="1">
      <c r="A424" s="30">
        <v>421</v>
      </c>
      <c r="B424" s="31"/>
      <c r="C424" s="31"/>
      <c r="D424" s="44"/>
      <c r="E424" s="72" t="str">
        <f>IFERROR(IF(INDEX(Sheet3!$B$2:$B$8, MATCH(D424, Sheet3!$A$2:$A$8, 0)) = 0, "", INDEX(Sheet3!$B$2:$B$8, MATCH(D424, Sheet3!$A$2:$A$8, 0))), "")</f>
        <v/>
      </c>
      <c r="F424" s="31"/>
      <c r="G424" s="45"/>
      <c r="H424" s="63" t="str">
        <f>IFERROR(INDEX(Sheet3!$F$2:$F$114, MATCH(G424, Sheet3!$E$2:$E$114, 0)), "")</f>
        <v/>
      </c>
      <c r="I424" s="32"/>
      <c r="J424" s="40" t="str">
        <f t="shared" ca="1" si="49"/>
        <v/>
      </c>
      <c r="K424" s="34"/>
      <c r="L424" s="59" t="str">
        <f t="shared" ca="1" si="52"/>
        <v/>
      </c>
      <c r="M424" s="34"/>
      <c r="N424" s="47" t="str">
        <f t="shared" ca="1" si="53"/>
        <v/>
      </c>
      <c r="O424" s="75"/>
      <c r="P424" s="75"/>
      <c r="Q424" s="47" t="str">
        <f t="shared" ca="1" si="54"/>
        <v/>
      </c>
      <c r="R424" s="34"/>
      <c r="S424" s="59" t="str">
        <f t="shared" ca="1" si="55"/>
        <v/>
      </c>
      <c r="T424" s="32"/>
      <c r="U424" s="33" t="str">
        <f t="shared" ca="1" si="56"/>
        <v/>
      </c>
      <c r="V424" s="34"/>
      <c r="W424" s="35"/>
      <c r="X424" s="36" t="str">
        <f t="shared" ca="1" si="50"/>
        <v/>
      </c>
      <c r="Y424" s="37"/>
      <c r="Z424" s="38" t="str">
        <f t="shared" si="51"/>
        <v/>
      </c>
    </row>
    <row r="425" spans="1:26" s="39" customFormat="1" hidden="1">
      <c r="A425" s="30">
        <v>422</v>
      </c>
      <c r="B425" s="31"/>
      <c r="C425" s="31"/>
      <c r="D425" s="44"/>
      <c r="E425" s="72" t="str">
        <f>IFERROR(IF(INDEX(Sheet3!$B$2:$B$8, MATCH(D425, Sheet3!$A$2:$A$8, 0)) = 0, "", INDEX(Sheet3!$B$2:$B$8, MATCH(D425, Sheet3!$A$2:$A$8, 0))), "")</f>
        <v/>
      </c>
      <c r="F425" s="31"/>
      <c r="G425" s="45"/>
      <c r="H425" s="63" t="str">
        <f>IFERROR(INDEX(Sheet3!$F$2:$F$114, MATCH(G425, Sheet3!$E$2:$E$114, 0)), "")</f>
        <v/>
      </c>
      <c r="I425" s="32"/>
      <c r="J425" s="40" t="str">
        <f t="shared" ca="1" si="49"/>
        <v/>
      </c>
      <c r="K425" s="34"/>
      <c r="L425" s="59" t="str">
        <f t="shared" ca="1" si="52"/>
        <v/>
      </c>
      <c r="M425" s="34"/>
      <c r="N425" s="47" t="str">
        <f t="shared" ca="1" si="53"/>
        <v/>
      </c>
      <c r="O425" s="75"/>
      <c r="P425" s="75"/>
      <c r="Q425" s="47" t="str">
        <f t="shared" ca="1" si="54"/>
        <v/>
      </c>
      <c r="R425" s="34"/>
      <c r="S425" s="59" t="str">
        <f t="shared" ca="1" si="55"/>
        <v/>
      </c>
      <c r="T425" s="32"/>
      <c r="U425" s="33" t="str">
        <f t="shared" ca="1" si="56"/>
        <v/>
      </c>
      <c r="V425" s="34"/>
      <c r="W425" s="35"/>
      <c r="X425" s="36" t="str">
        <f t="shared" ca="1" si="50"/>
        <v/>
      </c>
      <c r="Y425" s="37"/>
      <c r="Z425" s="38" t="str">
        <f t="shared" si="51"/>
        <v/>
      </c>
    </row>
    <row r="426" spans="1:26" s="39" customFormat="1" hidden="1">
      <c r="A426" s="30">
        <v>423</v>
      </c>
      <c r="B426" s="31"/>
      <c r="C426" s="31"/>
      <c r="D426" s="44"/>
      <c r="E426" s="72" t="str">
        <f>IFERROR(IF(INDEX(Sheet3!$B$2:$B$8, MATCH(D426, Sheet3!$A$2:$A$8, 0)) = 0, "", INDEX(Sheet3!$B$2:$B$8, MATCH(D426, Sheet3!$A$2:$A$8, 0))), "")</f>
        <v/>
      </c>
      <c r="F426" s="31"/>
      <c r="G426" s="45"/>
      <c r="H426" s="63" t="str">
        <f>IFERROR(INDEX(Sheet3!$F$2:$F$114, MATCH(G426, Sheet3!$E$2:$E$114, 0)), "")</f>
        <v/>
      </c>
      <c r="I426" s="32"/>
      <c r="J426" s="40" t="str">
        <f t="shared" ca="1" si="49"/>
        <v/>
      </c>
      <c r="K426" s="34"/>
      <c r="L426" s="59" t="str">
        <f t="shared" ca="1" si="52"/>
        <v/>
      </c>
      <c r="M426" s="34"/>
      <c r="N426" s="47" t="str">
        <f t="shared" ca="1" si="53"/>
        <v/>
      </c>
      <c r="O426" s="75"/>
      <c r="P426" s="75"/>
      <c r="Q426" s="47" t="str">
        <f t="shared" ca="1" si="54"/>
        <v/>
      </c>
      <c r="R426" s="34"/>
      <c r="S426" s="59" t="str">
        <f t="shared" ca="1" si="55"/>
        <v/>
      </c>
      <c r="T426" s="32"/>
      <c r="U426" s="33" t="str">
        <f t="shared" ca="1" si="56"/>
        <v/>
      </c>
      <c r="V426" s="34"/>
      <c r="W426" s="35"/>
      <c r="X426" s="36" t="str">
        <f t="shared" ca="1" si="50"/>
        <v/>
      </c>
      <c r="Y426" s="37"/>
      <c r="Z426" s="38" t="str">
        <f t="shared" si="51"/>
        <v/>
      </c>
    </row>
    <row r="427" spans="1:26" s="39" customFormat="1" hidden="1">
      <c r="A427" s="30">
        <v>424</v>
      </c>
      <c r="B427" s="31"/>
      <c r="C427" s="31"/>
      <c r="D427" s="44"/>
      <c r="E427" s="72" t="str">
        <f>IFERROR(IF(INDEX(Sheet3!$B$2:$B$8, MATCH(D427, Sheet3!$A$2:$A$8, 0)) = 0, "", INDEX(Sheet3!$B$2:$B$8, MATCH(D427, Sheet3!$A$2:$A$8, 0))), "")</f>
        <v/>
      </c>
      <c r="F427" s="31"/>
      <c r="G427" s="45"/>
      <c r="H427" s="63" t="str">
        <f>IFERROR(INDEX(Sheet3!$F$2:$F$114, MATCH(G427, Sheet3!$E$2:$E$114, 0)), "")</f>
        <v/>
      </c>
      <c r="I427" s="32"/>
      <c r="J427" s="40" t="str">
        <f t="shared" ca="1" si="49"/>
        <v/>
      </c>
      <c r="K427" s="34"/>
      <c r="L427" s="59" t="str">
        <f t="shared" ca="1" si="52"/>
        <v/>
      </c>
      <c r="M427" s="34"/>
      <c r="N427" s="47" t="str">
        <f t="shared" ca="1" si="53"/>
        <v/>
      </c>
      <c r="O427" s="75"/>
      <c r="P427" s="75"/>
      <c r="Q427" s="47" t="str">
        <f t="shared" ca="1" si="54"/>
        <v/>
      </c>
      <c r="R427" s="34"/>
      <c r="S427" s="59" t="str">
        <f t="shared" ca="1" si="55"/>
        <v/>
      </c>
      <c r="T427" s="32"/>
      <c r="U427" s="33" t="str">
        <f t="shared" ca="1" si="56"/>
        <v/>
      </c>
      <c r="V427" s="34"/>
      <c r="W427" s="35"/>
      <c r="X427" s="36" t="str">
        <f t="shared" ca="1" si="50"/>
        <v/>
      </c>
      <c r="Y427" s="37"/>
      <c r="Z427" s="38" t="str">
        <f t="shared" si="51"/>
        <v/>
      </c>
    </row>
    <row r="428" spans="1:26" s="39" customFormat="1" hidden="1">
      <c r="A428" s="30">
        <v>425</v>
      </c>
      <c r="B428" s="31"/>
      <c r="C428" s="31"/>
      <c r="D428" s="44"/>
      <c r="E428" s="72" t="str">
        <f>IFERROR(IF(INDEX(Sheet3!$B$2:$B$8, MATCH(D428, Sheet3!$A$2:$A$8, 0)) = 0, "", INDEX(Sheet3!$B$2:$B$8, MATCH(D428, Sheet3!$A$2:$A$8, 0))), "")</f>
        <v/>
      </c>
      <c r="F428" s="31"/>
      <c r="G428" s="45"/>
      <c r="H428" s="63" t="str">
        <f>IFERROR(INDEX(Sheet3!$F$2:$F$114, MATCH(G428, Sheet3!$E$2:$E$114, 0)), "")</f>
        <v/>
      </c>
      <c r="I428" s="32"/>
      <c r="J428" s="40" t="str">
        <f t="shared" ca="1" si="49"/>
        <v/>
      </c>
      <c r="K428" s="34"/>
      <c r="L428" s="59" t="str">
        <f t="shared" ca="1" si="52"/>
        <v/>
      </c>
      <c r="M428" s="34"/>
      <c r="N428" s="47" t="str">
        <f t="shared" ca="1" si="53"/>
        <v/>
      </c>
      <c r="O428" s="75"/>
      <c r="P428" s="75"/>
      <c r="Q428" s="47" t="str">
        <f t="shared" ca="1" si="54"/>
        <v/>
      </c>
      <c r="R428" s="34"/>
      <c r="S428" s="59" t="str">
        <f t="shared" ca="1" si="55"/>
        <v/>
      </c>
      <c r="T428" s="32"/>
      <c r="U428" s="33" t="str">
        <f t="shared" ca="1" si="56"/>
        <v/>
      </c>
      <c r="V428" s="34"/>
      <c r="W428" s="35"/>
      <c r="X428" s="36" t="str">
        <f t="shared" ca="1" si="50"/>
        <v/>
      </c>
      <c r="Y428" s="37"/>
      <c r="Z428" s="38" t="str">
        <f t="shared" si="51"/>
        <v/>
      </c>
    </row>
    <row r="429" spans="1:26" s="39" customFormat="1" hidden="1">
      <c r="A429" s="30">
        <v>426</v>
      </c>
      <c r="B429" s="31"/>
      <c r="C429" s="31"/>
      <c r="D429" s="44"/>
      <c r="E429" s="72" t="str">
        <f>IFERROR(IF(INDEX(Sheet3!$B$2:$B$8, MATCH(D429, Sheet3!$A$2:$A$8, 0)) = 0, "", INDEX(Sheet3!$B$2:$B$8, MATCH(D429, Sheet3!$A$2:$A$8, 0))), "")</f>
        <v/>
      </c>
      <c r="F429" s="31"/>
      <c r="G429" s="45"/>
      <c r="H429" s="63" t="str">
        <f>IFERROR(INDEX(Sheet3!$F$2:$F$114, MATCH(G429, Sheet3!$E$2:$E$114, 0)), "")</f>
        <v/>
      </c>
      <c r="I429" s="32"/>
      <c r="J429" s="40" t="str">
        <f t="shared" ca="1" si="49"/>
        <v/>
      </c>
      <c r="K429" s="34"/>
      <c r="L429" s="59" t="str">
        <f t="shared" ca="1" si="52"/>
        <v/>
      </c>
      <c r="M429" s="34"/>
      <c r="N429" s="47" t="str">
        <f t="shared" ca="1" si="53"/>
        <v/>
      </c>
      <c r="O429" s="75"/>
      <c r="P429" s="75"/>
      <c r="Q429" s="47" t="str">
        <f t="shared" ca="1" si="54"/>
        <v/>
      </c>
      <c r="R429" s="34"/>
      <c r="S429" s="59" t="str">
        <f t="shared" ca="1" si="55"/>
        <v/>
      </c>
      <c r="T429" s="32"/>
      <c r="U429" s="33" t="str">
        <f t="shared" ca="1" si="56"/>
        <v/>
      </c>
      <c r="V429" s="34"/>
      <c r="W429" s="35"/>
      <c r="X429" s="36" t="str">
        <f t="shared" ca="1" si="50"/>
        <v/>
      </c>
      <c r="Y429" s="37"/>
      <c r="Z429" s="38" t="str">
        <f t="shared" si="51"/>
        <v/>
      </c>
    </row>
    <row r="430" spans="1:26" s="39" customFormat="1" hidden="1">
      <c r="A430" s="30">
        <v>427</v>
      </c>
      <c r="B430" s="31"/>
      <c r="C430" s="31"/>
      <c r="D430" s="44"/>
      <c r="E430" s="72" t="str">
        <f>IFERROR(IF(INDEX(Sheet3!$B$2:$B$8, MATCH(D430, Sheet3!$A$2:$A$8, 0)) = 0, "", INDEX(Sheet3!$B$2:$B$8, MATCH(D430, Sheet3!$A$2:$A$8, 0))), "")</f>
        <v/>
      </c>
      <c r="F430" s="31"/>
      <c r="G430" s="45"/>
      <c r="H430" s="63" t="str">
        <f>IFERROR(INDEX(Sheet3!$F$2:$F$114, MATCH(G430, Sheet3!$E$2:$E$114, 0)), "")</f>
        <v/>
      </c>
      <c r="I430" s="32"/>
      <c r="J430" s="40" t="str">
        <f t="shared" ca="1" si="49"/>
        <v/>
      </c>
      <c r="K430" s="34"/>
      <c r="L430" s="59" t="str">
        <f t="shared" ca="1" si="52"/>
        <v/>
      </c>
      <c r="M430" s="34"/>
      <c r="N430" s="47" t="str">
        <f t="shared" ca="1" si="53"/>
        <v/>
      </c>
      <c r="O430" s="75"/>
      <c r="P430" s="75"/>
      <c r="Q430" s="47" t="str">
        <f t="shared" ca="1" si="54"/>
        <v/>
      </c>
      <c r="R430" s="34"/>
      <c r="S430" s="59" t="str">
        <f t="shared" ca="1" si="55"/>
        <v/>
      </c>
      <c r="T430" s="32"/>
      <c r="U430" s="33" t="str">
        <f t="shared" ca="1" si="56"/>
        <v/>
      </c>
      <c r="V430" s="34"/>
      <c r="W430" s="35"/>
      <c r="X430" s="36" t="str">
        <f t="shared" ca="1" si="50"/>
        <v/>
      </c>
      <c r="Y430" s="37"/>
      <c r="Z430" s="38" t="str">
        <f t="shared" si="51"/>
        <v/>
      </c>
    </row>
    <row r="431" spans="1:26" s="39" customFormat="1" hidden="1">
      <c r="A431" s="30">
        <v>428</v>
      </c>
      <c r="B431" s="31"/>
      <c r="C431" s="31"/>
      <c r="D431" s="44"/>
      <c r="E431" s="72" t="str">
        <f>IFERROR(IF(INDEX(Sheet3!$B$2:$B$8, MATCH(D431, Sheet3!$A$2:$A$8, 0)) = 0, "", INDEX(Sheet3!$B$2:$B$8, MATCH(D431, Sheet3!$A$2:$A$8, 0))), "")</f>
        <v/>
      </c>
      <c r="F431" s="31"/>
      <c r="G431" s="45"/>
      <c r="H431" s="63" t="str">
        <f>IFERROR(INDEX(Sheet3!$F$2:$F$114, MATCH(G431, Sheet3!$E$2:$E$114, 0)), "")</f>
        <v/>
      </c>
      <c r="I431" s="32"/>
      <c r="J431" s="40" t="str">
        <f t="shared" ca="1" si="49"/>
        <v/>
      </c>
      <c r="K431" s="34"/>
      <c r="L431" s="59" t="str">
        <f t="shared" ca="1" si="52"/>
        <v/>
      </c>
      <c r="M431" s="34"/>
      <c r="N431" s="47" t="str">
        <f t="shared" ca="1" si="53"/>
        <v/>
      </c>
      <c r="O431" s="75"/>
      <c r="P431" s="75"/>
      <c r="Q431" s="47" t="str">
        <f t="shared" ca="1" si="54"/>
        <v/>
      </c>
      <c r="R431" s="34"/>
      <c r="S431" s="59" t="str">
        <f t="shared" ca="1" si="55"/>
        <v/>
      </c>
      <c r="T431" s="32"/>
      <c r="U431" s="33" t="str">
        <f t="shared" ca="1" si="56"/>
        <v/>
      </c>
      <c r="V431" s="34"/>
      <c r="W431" s="35"/>
      <c r="X431" s="36" t="str">
        <f t="shared" ca="1" si="50"/>
        <v/>
      </c>
      <c r="Y431" s="37"/>
      <c r="Z431" s="38" t="str">
        <f t="shared" si="51"/>
        <v/>
      </c>
    </row>
    <row r="432" spans="1:26" s="39" customFormat="1" hidden="1">
      <c r="A432" s="30">
        <v>429</v>
      </c>
      <c r="B432" s="31"/>
      <c r="C432" s="31"/>
      <c r="D432" s="44"/>
      <c r="E432" s="72" t="str">
        <f>IFERROR(IF(INDEX(Sheet3!$B$2:$B$8, MATCH(D432, Sheet3!$A$2:$A$8, 0)) = 0, "", INDEX(Sheet3!$B$2:$B$8, MATCH(D432, Sheet3!$A$2:$A$8, 0))), "")</f>
        <v/>
      </c>
      <c r="F432" s="31"/>
      <c r="G432" s="45"/>
      <c r="H432" s="63" t="str">
        <f>IFERROR(INDEX(Sheet3!$F$2:$F$114, MATCH(G432, Sheet3!$E$2:$E$114, 0)), "")</f>
        <v/>
      </c>
      <c r="I432" s="32"/>
      <c r="J432" s="40" t="str">
        <f t="shared" ca="1" si="49"/>
        <v/>
      </c>
      <c r="K432" s="34"/>
      <c r="L432" s="59" t="str">
        <f t="shared" ca="1" si="52"/>
        <v/>
      </c>
      <c r="M432" s="34"/>
      <c r="N432" s="47" t="str">
        <f t="shared" ca="1" si="53"/>
        <v/>
      </c>
      <c r="O432" s="75"/>
      <c r="P432" s="75"/>
      <c r="Q432" s="47" t="str">
        <f t="shared" ca="1" si="54"/>
        <v/>
      </c>
      <c r="R432" s="34"/>
      <c r="S432" s="59" t="str">
        <f t="shared" ca="1" si="55"/>
        <v/>
      </c>
      <c r="T432" s="32"/>
      <c r="U432" s="33" t="str">
        <f t="shared" ca="1" si="56"/>
        <v/>
      </c>
      <c r="V432" s="34"/>
      <c r="W432" s="35"/>
      <c r="X432" s="36" t="str">
        <f t="shared" ca="1" si="50"/>
        <v/>
      </c>
      <c r="Y432" s="37"/>
      <c r="Z432" s="38" t="str">
        <f t="shared" si="51"/>
        <v/>
      </c>
    </row>
    <row r="433" spans="1:26" s="39" customFormat="1" hidden="1">
      <c r="A433" s="30">
        <v>430</v>
      </c>
      <c r="B433" s="31"/>
      <c r="C433" s="31"/>
      <c r="D433" s="44"/>
      <c r="E433" s="72" t="str">
        <f>IFERROR(IF(INDEX(Sheet3!$B$2:$B$8, MATCH(D433, Sheet3!$A$2:$A$8, 0)) = 0, "", INDEX(Sheet3!$B$2:$B$8, MATCH(D433, Sheet3!$A$2:$A$8, 0))), "")</f>
        <v/>
      </c>
      <c r="F433" s="31"/>
      <c r="G433" s="45"/>
      <c r="H433" s="63" t="str">
        <f>IFERROR(INDEX(Sheet3!$F$2:$F$114, MATCH(G433, Sheet3!$E$2:$E$114, 0)), "")</f>
        <v/>
      </c>
      <c r="I433" s="32"/>
      <c r="J433" s="40" t="str">
        <f t="shared" ca="1" si="49"/>
        <v/>
      </c>
      <c r="K433" s="34"/>
      <c r="L433" s="59" t="str">
        <f t="shared" ca="1" si="52"/>
        <v/>
      </c>
      <c r="M433" s="34"/>
      <c r="N433" s="47" t="str">
        <f t="shared" ca="1" si="53"/>
        <v/>
      </c>
      <c r="O433" s="75"/>
      <c r="P433" s="75"/>
      <c r="Q433" s="47" t="str">
        <f t="shared" ca="1" si="54"/>
        <v/>
      </c>
      <c r="R433" s="34"/>
      <c r="S433" s="59" t="str">
        <f t="shared" ca="1" si="55"/>
        <v/>
      </c>
      <c r="T433" s="32"/>
      <c r="U433" s="33" t="str">
        <f t="shared" ca="1" si="56"/>
        <v/>
      </c>
      <c r="V433" s="34"/>
      <c r="W433" s="35"/>
      <c r="X433" s="36" t="str">
        <f t="shared" ca="1" si="50"/>
        <v/>
      </c>
      <c r="Y433" s="37"/>
      <c r="Z433" s="38" t="str">
        <f t="shared" si="51"/>
        <v/>
      </c>
    </row>
    <row r="434" spans="1:26" s="39" customFormat="1" hidden="1">
      <c r="A434" s="30">
        <v>431</v>
      </c>
      <c r="B434" s="31"/>
      <c r="C434" s="31"/>
      <c r="D434" s="44"/>
      <c r="E434" s="72" t="str">
        <f>IFERROR(IF(INDEX(Sheet3!$B$2:$B$8, MATCH(D434, Sheet3!$A$2:$A$8, 0)) = 0, "", INDEX(Sheet3!$B$2:$B$8, MATCH(D434, Sheet3!$A$2:$A$8, 0))), "")</f>
        <v/>
      </c>
      <c r="F434" s="31"/>
      <c r="G434" s="45"/>
      <c r="H434" s="63" t="str">
        <f>IFERROR(INDEX(Sheet3!$F$2:$F$114, MATCH(G434, Sheet3!$E$2:$E$114, 0)), "")</f>
        <v/>
      </c>
      <c r="I434" s="32"/>
      <c r="J434" s="40" t="str">
        <f t="shared" ca="1" si="49"/>
        <v/>
      </c>
      <c r="K434" s="34"/>
      <c r="L434" s="59" t="str">
        <f t="shared" ca="1" si="52"/>
        <v/>
      </c>
      <c r="M434" s="34"/>
      <c r="N434" s="47" t="str">
        <f t="shared" ca="1" si="53"/>
        <v/>
      </c>
      <c r="O434" s="75"/>
      <c r="P434" s="75"/>
      <c r="Q434" s="47" t="str">
        <f t="shared" ca="1" si="54"/>
        <v/>
      </c>
      <c r="R434" s="34"/>
      <c r="S434" s="59" t="str">
        <f t="shared" ca="1" si="55"/>
        <v/>
      </c>
      <c r="T434" s="32"/>
      <c r="U434" s="33" t="str">
        <f t="shared" ca="1" si="56"/>
        <v/>
      </c>
      <c r="V434" s="34"/>
      <c r="W434" s="35"/>
      <c r="X434" s="36" t="str">
        <f t="shared" ca="1" si="50"/>
        <v/>
      </c>
      <c r="Y434" s="37"/>
      <c r="Z434" s="38" t="str">
        <f t="shared" si="51"/>
        <v/>
      </c>
    </row>
    <row r="435" spans="1:26" s="39" customFormat="1" hidden="1">
      <c r="A435" s="30">
        <v>432</v>
      </c>
      <c r="B435" s="31"/>
      <c r="C435" s="31"/>
      <c r="D435" s="44"/>
      <c r="E435" s="72" t="str">
        <f>IFERROR(IF(INDEX(Sheet3!$B$2:$B$8, MATCH(D435, Sheet3!$A$2:$A$8, 0)) = 0, "", INDEX(Sheet3!$B$2:$B$8, MATCH(D435, Sheet3!$A$2:$A$8, 0))), "")</f>
        <v/>
      </c>
      <c r="F435" s="31"/>
      <c r="G435" s="45"/>
      <c r="H435" s="63" t="str">
        <f>IFERROR(INDEX(Sheet3!$F$2:$F$114, MATCH(G435, Sheet3!$E$2:$E$114, 0)), "")</f>
        <v/>
      </c>
      <c r="I435" s="32"/>
      <c r="J435" s="40" t="str">
        <f t="shared" ca="1" si="49"/>
        <v/>
      </c>
      <c r="K435" s="34"/>
      <c r="L435" s="59" t="str">
        <f t="shared" ca="1" si="52"/>
        <v/>
      </c>
      <c r="M435" s="34"/>
      <c r="N435" s="47" t="str">
        <f t="shared" ca="1" si="53"/>
        <v/>
      </c>
      <c r="O435" s="75"/>
      <c r="P435" s="75"/>
      <c r="Q435" s="47" t="str">
        <f t="shared" ca="1" si="54"/>
        <v/>
      </c>
      <c r="R435" s="34"/>
      <c r="S435" s="59" t="str">
        <f t="shared" ca="1" si="55"/>
        <v/>
      </c>
      <c r="T435" s="32"/>
      <c r="U435" s="33" t="str">
        <f t="shared" ca="1" si="56"/>
        <v/>
      </c>
      <c r="V435" s="34"/>
      <c r="W435" s="35"/>
      <c r="X435" s="36" t="str">
        <f t="shared" ca="1" si="50"/>
        <v/>
      </c>
      <c r="Y435" s="37"/>
      <c r="Z435" s="38" t="str">
        <f t="shared" si="51"/>
        <v/>
      </c>
    </row>
    <row r="436" spans="1:26" s="39" customFormat="1" hidden="1">
      <c r="A436" s="30">
        <v>433</v>
      </c>
      <c r="B436" s="31"/>
      <c r="C436" s="31"/>
      <c r="D436" s="44"/>
      <c r="E436" s="72" t="str">
        <f>IFERROR(IF(INDEX(Sheet3!$B$2:$B$8, MATCH(D436, Sheet3!$A$2:$A$8, 0)) = 0, "", INDEX(Sheet3!$B$2:$B$8, MATCH(D436, Sheet3!$A$2:$A$8, 0))), "")</f>
        <v/>
      </c>
      <c r="F436" s="31"/>
      <c r="G436" s="45"/>
      <c r="H436" s="63" t="str">
        <f>IFERROR(INDEX(Sheet3!$F$2:$F$114, MATCH(G436, Sheet3!$E$2:$E$114, 0)), "")</f>
        <v/>
      </c>
      <c r="I436" s="32"/>
      <c r="J436" s="40" t="str">
        <f t="shared" ca="1" si="49"/>
        <v/>
      </c>
      <c r="K436" s="34"/>
      <c r="L436" s="59" t="str">
        <f t="shared" ca="1" si="52"/>
        <v/>
      </c>
      <c r="M436" s="34"/>
      <c r="N436" s="47" t="str">
        <f t="shared" ca="1" si="53"/>
        <v/>
      </c>
      <c r="O436" s="75"/>
      <c r="P436" s="75"/>
      <c r="Q436" s="47" t="str">
        <f t="shared" ca="1" si="54"/>
        <v/>
      </c>
      <c r="R436" s="34"/>
      <c r="S436" s="59" t="str">
        <f t="shared" ca="1" si="55"/>
        <v/>
      </c>
      <c r="T436" s="32"/>
      <c r="U436" s="33" t="str">
        <f t="shared" ca="1" si="56"/>
        <v/>
      </c>
      <c r="V436" s="34"/>
      <c r="W436" s="35"/>
      <c r="X436" s="36" t="str">
        <f t="shared" ca="1" si="50"/>
        <v/>
      </c>
      <c r="Y436" s="37"/>
      <c r="Z436" s="38" t="str">
        <f t="shared" si="51"/>
        <v/>
      </c>
    </row>
    <row r="437" spans="1:26" s="39" customFormat="1" hidden="1">
      <c r="A437" s="30">
        <v>434</v>
      </c>
      <c r="B437" s="31"/>
      <c r="C437" s="31"/>
      <c r="D437" s="44"/>
      <c r="E437" s="72" t="str">
        <f>IFERROR(IF(INDEX(Sheet3!$B$2:$B$8, MATCH(D437, Sheet3!$A$2:$A$8, 0)) = 0, "", INDEX(Sheet3!$B$2:$B$8, MATCH(D437, Sheet3!$A$2:$A$8, 0))), "")</f>
        <v/>
      </c>
      <c r="F437" s="31"/>
      <c r="G437" s="45"/>
      <c r="H437" s="63" t="str">
        <f>IFERROR(INDEX(Sheet3!$F$2:$F$114, MATCH(G437, Sheet3!$E$2:$E$114, 0)), "")</f>
        <v/>
      </c>
      <c r="I437" s="32"/>
      <c r="J437" s="40" t="str">
        <f t="shared" ca="1" si="49"/>
        <v/>
      </c>
      <c r="K437" s="34"/>
      <c r="L437" s="59" t="str">
        <f t="shared" ca="1" si="52"/>
        <v/>
      </c>
      <c r="M437" s="34"/>
      <c r="N437" s="47" t="str">
        <f t="shared" ca="1" si="53"/>
        <v/>
      </c>
      <c r="O437" s="75"/>
      <c r="P437" s="75"/>
      <c r="Q437" s="47" t="str">
        <f t="shared" ca="1" si="54"/>
        <v/>
      </c>
      <c r="R437" s="34"/>
      <c r="S437" s="59" t="str">
        <f t="shared" ca="1" si="55"/>
        <v/>
      </c>
      <c r="T437" s="32"/>
      <c r="U437" s="33" t="str">
        <f t="shared" ca="1" si="56"/>
        <v/>
      </c>
      <c r="V437" s="34"/>
      <c r="W437" s="35"/>
      <c r="X437" s="36" t="str">
        <f t="shared" ca="1" si="50"/>
        <v/>
      </c>
      <c r="Y437" s="37"/>
      <c r="Z437" s="38" t="str">
        <f t="shared" si="51"/>
        <v/>
      </c>
    </row>
    <row r="438" spans="1:26" s="39" customFormat="1" hidden="1">
      <c r="A438" s="30">
        <v>435</v>
      </c>
      <c r="B438" s="31"/>
      <c r="C438" s="31"/>
      <c r="D438" s="44"/>
      <c r="E438" s="72" t="str">
        <f>IFERROR(IF(INDEX(Sheet3!$B$2:$B$8, MATCH(D438, Sheet3!$A$2:$A$8, 0)) = 0, "", INDEX(Sheet3!$B$2:$B$8, MATCH(D438, Sheet3!$A$2:$A$8, 0))), "")</f>
        <v/>
      </c>
      <c r="F438" s="31"/>
      <c r="G438" s="45"/>
      <c r="H438" s="63" t="str">
        <f>IFERROR(INDEX(Sheet3!$F$2:$F$114, MATCH(G438, Sheet3!$E$2:$E$114, 0)), "")</f>
        <v/>
      </c>
      <c r="I438" s="32"/>
      <c r="J438" s="40" t="str">
        <f t="shared" ca="1" si="49"/>
        <v/>
      </c>
      <c r="K438" s="34"/>
      <c r="L438" s="59" t="str">
        <f t="shared" ca="1" si="52"/>
        <v/>
      </c>
      <c r="M438" s="34"/>
      <c r="N438" s="47" t="str">
        <f t="shared" ca="1" si="53"/>
        <v/>
      </c>
      <c r="O438" s="75"/>
      <c r="P438" s="75"/>
      <c r="Q438" s="47" t="str">
        <f t="shared" ca="1" si="54"/>
        <v/>
      </c>
      <c r="R438" s="34"/>
      <c r="S438" s="59" t="str">
        <f t="shared" ca="1" si="55"/>
        <v/>
      </c>
      <c r="T438" s="32"/>
      <c r="U438" s="33" t="str">
        <f t="shared" ca="1" si="56"/>
        <v/>
      </c>
      <c r="V438" s="34"/>
      <c r="W438" s="35"/>
      <c r="X438" s="36" t="str">
        <f t="shared" ca="1" si="50"/>
        <v/>
      </c>
      <c r="Y438" s="37"/>
      <c r="Z438" s="38" t="str">
        <f t="shared" si="51"/>
        <v/>
      </c>
    </row>
    <row r="439" spans="1:26" s="39" customFormat="1" hidden="1">
      <c r="A439" s="30">
        <v>436</v>
      </c>
      <c r="B439" s="31"/>
      <c r="C439" s="31"/>
      <c r="D439" s="44"/>
      <c r="E439" s="72" t="str">
        <f>IFERROR(IF(INDEX(Sheet3!$B$2:$B$8, MATCH(D439, Sheet3!$A$2:$A$8, 0)) = 0, "", INDEX(Sheet3!$B$2:$B$8, MATCH(D439, Sheet3!$A$2:$A$8, 0))), "")</f>
        <v/>
      </c>
      <c r="F439" s="31"/>
      <c r="G439" s="45"/>
      <c r="H439" s="63" t="str">
        <f>IFERROR(INDEX(Sheet3!$F$2:$F$114, MATCH(G439, Sheet3!$E$2:$E$114, 0)), "")</f>
        <v/>
      </c>
      <c r="I439" s="32"/>
      <c r="J439" s="40" t="str">
        <f t="shared" ca="1" si="49"/>
        <v/>
      </c>
      <c r="K439" s="34"/>
      <c r="L439" s="59" t="str">
        <f t="shared" ca="1" si="52"/>
        <v/>
      </c>
      <c r="M439" s="34"/>
      <c r="N439" s="47" t="str">
        <f t="shared" ca="1" si="53"/>
        <v/>
      </c>
      <c r="O439" s="75"/>
      <c r="P439" s="75"/>
      <c r="Q439" s="47" t="str">
        <f t="shared" ca="1" si="54"/>
        <v/>
      </c>
      <c r="R439" s="34"/>
      <c r="S439" s="59" t="str">
        <f t="shared" ca="1" si="55"/>
        <v/>
      </c>
      <c r="T439" s="32"/>
      <c r="U439" s="33" t="str">
        <f t="shared" ca="1" si="56"/>
        <v/>
      </c>
      <c r="V439" s="34"/>
      <c r="W439" s="35"/>
      <c r="X439" s="36" t="str">
        <f t="shared" ca="1" si="50"/>
        <v/>
      </c>
      <c r="Y439" s="37"/>
      <c r="Z439" s="38" t="str">
        <f t="shared" si="51"/>
        <v/>
      </c>
    </row>
    <row r="440" spans="1:26" s="39" customFormat="1" hidden="1">
      <c r="A440" s="30">
        <v>437</v>
      </c>
      <c r="B440" s="31"/>
      <c r="C440" s="31"/>
      <c r="D440" s="44"/>
      <c r="E440" s="72" t="str">
        <f>IFERROR(IF(INDEX(Sheet3!$B$2:$B$8, MATCH(D440, Sheet3!$A$2:$A$8, 0)) = 0, "", INDEX(Sheet3!$B$2:$B$8, MATCH(D440, Sheet3!$A$2:$A$8, 0))), "")</f>
        <v/>
      </c>
      <c r="F440" s="31"/>
      <c r="G440" s="45"/>
      <c r="H440" s="63" t="str">
        <f>IFERROR(INDEX(Sheet3!$F$2:$F$114, MATCH(G440, Sheet3!$E$2:$E$114, 0)), "")</f>
        <v/>
      </c>
      <c r="I440" s="32"/>
      <c r="J440" s="40" t="str">
        <f t="shared" ca="1" si="49"/>
        <v/>
      </c>
      <c r="K440" s="34"/>
      <c r="L440" s="59" t="str">
        <f t="shared" ca="1" si="52"/>
        <v/>
      </c>
      <c r="M440" s="34"/>
      <c r="N440" s="47" t="str">
        <f t="shared" ca="1" si="53"/>
        <v/>
      </c>
      <c r="O440" s="75"/>
      <c r="P440" s="75"/>
      <c r="Q440" s="47" t="str">
        <f t="shared" ca="1" si="54"/>
        <v/>
      </c>
      <c r="R440" s="34"/>
      <c r="S440" s="59" t="str">
        <f t="shared" ca="1" si="55"/>
        <v/>
      </c>
      <c r="T440" s="32"/>
      <c r="U440" s="33" t="str">
        <f t="shared" ca="1" si="56"/>
        <v/>
      </c>
      <c r="V440" s="34"/>
      <c r="W440" s="35"/>
      <c r="X440" s="36" t="str">
        <f t="shared" ca="1" si="50"/>
        <v/>
      </c>
      <c r="Y440" s="37"/>
      <c r="Z440" s="38" t="str">
        <f t="shared" si="51"/>
        <v/>
      </c>
    </row>
    <row r="441" spans="1:26" s="39" customFormat="1" hidden="1">
      <c r="A441" s="30">
        <v>438</v>
      </c>
      <c r="B441" s="31"/>
      <c r="C441" s="31"/>
      <c r="D441" s="44"/>
      <c r="E441" s="72" t="str">
        <f>IFERROR(IF(INDEX(Sheet3!$B$2:$B$8, MATCH(D441, Sheet3!$A$2:$A$8, 0)) = 0, "", INDEX(Sheet3!$B$2:$B$8, MATCH(D441, Sheet3!$A$2:$A$8, 0))), "")</f>
        <v/>
      </c>
      <c r="F441" s="31"/>
      <c r="G441" s="45"/>
      <c r="H441" s="63" t="str">
        <f>IFERROR(INDEX(Sheet3!$F$2:$F$114, MATCH(G441, Sheet3!$E$2:$E$114, 0)), "")</f>
        <v/>
      </c>
      <c r="I441" s="32"/>
      <c r="J441" s="40" t="str">
        <f t="shared" ca="1" si="49"/>
        <v/>
      </c>
      <c r="K441" s="34"/>
      <c r="L441" s="59" t="str">
        <f t="shared" ca="1" si="52"/>
        <v/>
      </c>
      <c r="M441" s="34"/>
      <c r="N441" s="47" t="str">
        <f t="shared" ca="1" si="53"/>
        <v/>
      </c>
      <c r="O441" s="75"/>
      <c r="P441" s="75"/>
      <c r="Q441" s="47" t="str">
        <f t="shared" ca="1" si="54"/>
        <v/>
      </c>
      <c r="R441" s="34"/>
      <c r="S441" s="59" t="str">
        <f t="shared" ca="1" si="55"/>
        <v/>
      </c>
      <c r="T441" s="32"/>
      <c r="U441" s="33" t="str">
        <f t="shared" ca="1" si="56"/>
        <v/>
      </c>
      <c r="V441" s="34"/>
      <c r="W441" s="35"/>
      <c r="X441" s="36" t="str">
        <f t="shared" ca="1" si="50"/>
        <v/>
      </c>
      <c r="Y441" s="37"/>
      <c r="Z441" s="38" t="str">
        <f t="shared" si="51"/>
        <v/>
      </c>
    </row>
    <row r="442" spans="1:26" s="39" customFormat="1" hidden="1">
      <c r="A442" s="30">
        <v>439</v>
      </c>
      <c r="B442" s="31"/>
      <c r="C442" s="31"/>
      <c r="D442" s="44"/>
      <c r="E442" s="72" t="str">
        <f>IFERROR(IF(INDEX(Sheet3!$B$2:$B$8, MATCH(D442, Sheet3!$A$2:$A$8, 0)) = 0, "", INDEX(Sheet3!$B$2:$B$8, MATCH(D442, Sheet3!$A$2:$A$8, 0))), "")</f>
        <v/>
      </c>
      <c r="F442" s="31"/>
      <c r="G442" s="45"/>
      <c r="H442" s="63" t="str">
        <f>IFERROR(INDEX(Sheet3!$F$2:$F$114, MATCH(G442, Sheet3!$E$2:$E$114, 0)), "")</f>
        <v/>
      </c>
      <c r="I442" s="32"/>
      <c r="J442" s="40" t="str">
        <f t="shared" ca="1" si="49"/>
        <v/>
      </c>
      <c r="K442" s="34"/>
      <c r="L442" s="59" t="str">
        <f t="shared" ca="1" si="52"/>
        <v/>
      </c>
      <c r="M442" s="34"/>
      <c r="N442" s="47" t="str">
        <f t="shared" ca="1" si="53"/>
        <v/>
      </c>
      <c r="O442" s="75"/>
      <c r="P442" s="75"/>
      <c r="Q442" s="47" t="str">
        <f t="shared" ca="1" si="54"/>
        <v/>
      </c>
      <c r="R442" s="34"/>
      <c r="S442" s="59" t="str">
        <f t="shared" ca="1" si="55"/>
        <v/>
      </c>
      <c r="T442" s="32"/>
      <c r="U442" s="33" t="str">
        <f t="shared" ca="1" si="56"/>
        <v/>
      </c>
      <c r="V442" s="34"/>
      <c r="W442" s="35"/>
      <c r="X442" s="36" t="str">
        <f t="shared" ca="1" si="50"/>
        <v/>
      </c>
      <c r="Y442" s="37"/>
      <c r="Z442" s="38" t="str">
        <f t="shared" si="51"/>
        <v/>
      </c>
    </row>
    <row r="443" spans="1:26" s="39" customFormat="1" hidden="1">
      <c r="A443" s="30">
        <v>440</v>
      </c>
      <c r="B443" s="31"/>
      <c r="C443" s="31"/>
      <c r="D443" s="44"/>
      <c r="E443" s="72" t="str">
        <f>IFERROR(IF(INDEX(Sheet3!$B$2:$B$8, MATCH(D443, Sheet3!$A$2:$A$8, 0)) = 0, "", INDEX(Sheet3!$B$2:$B$8, MATCH(D443, Sheet3!$A$2:$A$8, 0))), "")</f>
        <v/>
      </c>
      <c r="F443" s="31"/>
      <c r="G443" s="45"/>
      <c r="H443" s="63" t="str">
        <f>IFERROR(INDEX(Sheet3!$F$2:$F$114, MATCH(G443, Sheet3!$E$2:$E$114, 0)), "")</f>
        <v/>
      </c>
      <c r="I443" s="32"/>
      <c r="J443" s="40" t="str">
        <f t="shared" ca="1" si="49"/>
        <v/>
      </c>
      <c r="K443" s="34"/>
      <c r="L443" s="59" t="str">
        <f t="shared" ca="1" si="52"/>
        <v/>
      </c>
      <c r="M443" s="34"/>
      <c r="N443" s="47" t="str">
        <f t="shared" ca="1" si="53"/>
        <v/>
      </c>
      <c r="O443" s="75"/>
      <c r="P443" s="75"/>
      <c r="Q443" s="47" t="str">
        <f t="shared" ca="1" si="54"/>
        <v/>
      </c>
      <c r="R443" s="34"/>
      <c r="S443" s="59" t="str">
        <f t="shared" ca="1" si="55"/>
        <v/>
      </c>
      <c r="T443" s="32"/>
      <c r="U443" s="33" t="str">
        <f t="shared" ca="1" si="56"/>
        <v/>
      </c>
      <c r="V443" s="34"/>
      <c r="W443" s="35"/>
      <c r="X443" s="36" t="str">
        <f t="shared" ca="1" si="50"/>
        <v/>
      </c>
      <c r="Y443" s="37"/>
      <c r="Z443" s="38" t="str">
        <f t="shared" si="51"/>
        <v/>
      </c>
    </row>
    <row r="444" spans="1:26" s="39" customFormat="1" hidden="1">
      <c r="A444" s="30">
        <v>441</v>
      </c>
      <c r="B444" s="31"/>
      <c r="C444" s="31"/>
      <c r="D444" s="44"/>
      <c r="E444" s="72" t="str">
        <f>IFERROR(IF(INDEX(Sheet3!$B$2:$B$8, MATCH(D444, Sheet3!$A$2:$A$8, 0)) = 0, "", INDEX(Sheet3!$B$2:$B$8, MATCH(D444, Sheet3!$A$2:$A$8, 0))), "")</f>
        <v/>
      </c>
      <c r="F444" s="31"/>
      <c r="G444" s="45"/>
      <c r="H444" s="63" t="str">
        <f>IFERROR(INDEX(Sheet3!$F$2:$F$114, MATCH(G444, Sheet3!$E$2:$E$114, 0)), "")</f>
        <v/>
      </c>
      <c r="I444" s="32"/>
      <c r="J444" s="40" t="str">
        <f t="shared" ca="1" si="49"/>
        <v/>
      </c>
      <c r="K444" s="34"/>
      <c r="L444" s="59" t="str">
        <f t="shared" ca="1" si="52"/>
        <v/>
      </c>
      <c r="M444" s="34"/>
      <c r="N444" s="47" t="str">
        <f t="shared" ca="1" si="53"/>
        <v/>
      </c>
      <c r="O444" s="75"/>
      <c r="P444" s="75"/>
      <c r="Q444" s="47" t="str">
        <f t="shared" ca="1" si="54"/>
        <v/>
      </c>
      <c r="R444" s="34"/>
      <c r="S444" s="59" t="str">
        <f t="shared" ca="1" si="55"/>
        <v/>
      </c>
      <c r="T444" s="32"/>
      <c r="U444" s="33" t="str">
        <f t="shared" ca="1" si="56"/>
        <v/>
      </c>
      <c r="V444" s="34"/>
      <c r="W444" s="35"/>
      <c r="X444" s="36" t="str">
        <f t="shared" ca="1" si="50"/>
        <v/>
      </c>
      <c r="Y444" s="37"/>
      <c r="Z444" s="38" t="str">
        <f t="shared" si="51"/>
        <v/>
      </c>
    </row>
    <row r="445" spans="1:26" s="39" customFormat="1" hidden="1">
      <c r="A445" s="30">
        <v>442</v>
      </c>
      <c r="B445" s="31"/>
      <c r="C445" s="31"/>
      <c r="D445" s="44"/>
      <c r="E445" s="72" t="str">
        <f>IFERROR(IF(INDEX(Sheet3!$B$2:$B$8, MATCH(D445, Sheet3!$A$2:$A$8, 0)) = 0, "", INDEX(Sheet3!$B$2:$B$8, MATCH(D445, Sheet3!$A$2:$A$8, 0))), "")</f>
        <v/>
      </c>
      <c r="F445" s="31"/>
      <c r="G445" s="45"/>
      <c r="H445" s="63" t="str">
        <f>IFERROR(INDEX(Sheet3!$F$2:$F$114, MATCH(G445, Sheet3!$E$2:$E$114, 0)), "")</f>
        <v/>
      </c>
      <c r="I445" s="32"/>
      <c r="J445" s="40" t="str">
        <f t="shared" ca="1" si="49"/>
        <v/>
      </c>
      <c r="K445" s="34"/>
      <c r="L445" s="59" t="str">
        <f t="shared" ca="1" si="52"/>
        <v/>
      </c>
      <c r="M445" s="34"/>
      <c r="N445" s="47" t="str">
        <f t="shared" ca="1" si="53"/>
        <v/>
      </c>
      <c r="O445" s="75"/>
      <c r="P445" s="75"/>
      <c r="Q445" s="47" t="str">
        <f t="shared" ca="1" si="54"/>
        <v/>
      </c>
      <c r="R445" s="34"/>
      <c r="S445" s="59" t="str">
        <f t="shared" ca="1" si="55"/>
        <v/>
      </c>
      <c r="T445" s="32"/>
      <c r="U445" s="33" t="str">
        <f t="shared" ca="1" si="56"/>
        <v/>
      </c>
      <c r="V445" s="34"/>
      <c r="W445" s="35"/>
      <c r="X445" s="36" t="str">
        <f t="shared" ca="1" si="50"/>
        <v/>
      </c>
      <c r="Y445" s="37"/>
      <c r="Z445" s="38" t="str">
        <f t="shared" si="51"/>
        <v/>
      </c>
    </row>
    <row r="446" spans="1:26" s="39" customFormat="1" hidden="1">
      <c r="A446" s="30">
        <v>443</v>
      </c>
      <c r="B446" s="31"/>
      <c r="C446" s="31"/>
      <c r="D446" s="44"/>
      <c r="E446" s="72" t="str">
        <f>IFERROR(IF(INDEX(Sheet3!$B$2:$B$8, MATCH(D446, Sheet3!$A$2:$A$8, 0)) = 0, "", INDEX(Sheet3!$B$2:$B$8, MATCH(D446, Sheet3!$A$2:$A$8, 0))), "")</f>
        <v/>
      </c>
      <c r="F446" s="31"/>
      <c r="G446" s="45"/>
      <c r="H446" s="63" t="str">
        <f>IFERROR(INDEX(Sheet3!$F$2:$F$114, MATCH(G446, Sheet3!$E$2:$E$114, 0)), "")</f>
        <v/>
      </c>
      <c r="I446" s="32"/>
      <c r="J446" s="40" t="str">
        <f t="shared" ca="1" si="49"/>
        <v/>
      </c>
      <c r="K446" s="34"/>
      <c r="L446" s="59" t="str">
        <f t="shared" ca="1" si="52"/>
        <v/>
      </c>
      <c r="M446" s="34"/>
      <c r="N446" s="47" t="str">
        <f t="shared" ca="1" si="53"/>
        <v/>
      </c>
      <c r="O446" s="75"/>
      <c r="P446" s="75"/>
      <c r="Q446" s="47" t="str">
        <f t="shared" ca="1" si="54"/>
        <v/>
      </c>
      <c r="R446" s="34"/>
      <c r="S446" s="59" t="str">
        <f t="shared" ca="1" si="55"/>
        <v/>
      </c>
      <c r="T446" s="32"/>
      <c r="U446" s="33" t="str">
        <f t="shared" ca="1" si="56"/>
        <v/>
      </c>
      <c r="V446" s="34"/>
      <c r="W446" s="35"/>
      <c r="X446" s="36" t="str">
        <f t="shared" ca="1" si="50"/>
        <v/>
      </c>
      <c r="Y446" s="37"/>
      <c r="Z446" s="38" t="str">
        <f t="shared" si="51"/>
        <v/>
      </c>
    </row>
    <row r="447" spans="1:26" s="39" customFormat="1" hidden="1">
      <c r="A447" s="30">
        <v>444</v>
      </c>
      <c r="B447" s="31"/>
      <c r="C447" s="31"/>
      <c r="D447" s="44"/>
      <c r="E447" s="72" t="str">
        <f>IFERROR(IF(INDEX(Sheet3!$B$2:$B$8, MATCH(D447, Sheet3!$A$2:$A$8, 0)) = 0, "", INDEX(Sheet3!$B$2:$B$8, MATCH(D447, Sheet3!$A$2:$A$8, 0))), "")</f>
        <v/>
      </c>
      <c r="F447" s="31"/>
      <c r="G447" s="45"/>
      <c r="H447" s="63" t="str">
        <f>IFERROR(INDEX(Sheet3!$F$2:$F$114, MATCH(G447, Sheet3!$E$2:$E$114, 0)), "")</f>
        <v/>
      </c>
      <c r="I447" s="32"/>
      <c r="J447" s="40" t="str">
        <f t="shared" ca="1" si="49"/>
        <v/>
      </c>
      <c r="K447" s="34"/>
      <c r="L447" s="59" t="str">
        <f t="shared" ca="1" si="52"/>
        <v/>
      </c>
      <c r="M447" s="34"/>
      <c r="N447" s="47" t="str">
        <f t="shared" ca="1" si="53"/>
        <v/>
      </c>
      <c r="O447" s="75"/>
      <c r="P447" s="75"/>
      <c r="Q447" s="47" t="str">
        <f t="shared" ca="1" si="54"/>
        <v/>
      </c>
      <c r="R447" s="34"/>
      <c r="S447" s="59" t="str">
        <f t="shared" ca="1" si="55"/>
        <v/>
      </c>
      <c r="T447" s="32"/>
      <c r="U447" s="33" t="str">
        <f t="shared" ca="1" si="56"/>
        <v/>
      </c>
      <c r="V447" s="34"/>
      <c r="W447" s="35"/>
      <c r="X447" s="36" t="str">
        <f t="shared" ca="1" si="50"/>
        <v/>
      </c>
      <c r="Y447" s="37"/>
      <c r="Z447" s="38" t="str">
        <f t="shared" si="51"/>
        <v/>
      </c>
    </row>
    <row r="448" spans="1:26" s="39" customFormat="1" hidden="1">
      <c r="A448" s="30">
        <v>445</v>
      </c>
      <c r="B448" s="31"/>
      <c r="C448" s="31"/>
      <c r="D448" s="44"/>
      <c r="E448" s="72" t="str">
        <f>IFERROR(IF(INDEX(Sheet3!$B$2:$B$8, MATCH(D448, Sheet3!$A$2:$A$8, 0)) = 0, "", INDEX(Sheet3!$B$2:$B$8, MATCH(D448, Sheet3!$A$2:$A$8, 0))), "")</f>
        <v/>
      </c>
      <c r="F448" s="31"/>
      <c r="G448" s="45"/>
      <c r="H448" s="63" t="str">
        <f>IFERROR(INDEX(Sheet3!$F$2:$F$114, MATCH(G448, Sheet3!$E$2:$E$114, 0)), "")</f>
        <v/>
      </c>
      <c r="I448" s="32"/>
      <c r="J448" s="40" t="str">
        <f t="shared" ca="1" si="49"/>
        <v/>
      </c>
      <c r="K448" s="34"/>
      <c r="L448" s="59" t="str">
        <f t="shared" ca="1" si="52"/>
        <v/>
      </c>
      <c r="M448" s="34"/>
      <c r="N448" s="47" t="str">
        <f t="shared" ca="1" si="53"/>
        <v/>
      </c>
      <c r="O448" s="75"/>
      <c r="P448" s="75"/>
      <c r="Q448" s="47" t="str">
        <f t="shared" ca="1" si="54"/>
        <v/>
      </c>
      <c r="R448" s="34"/>
      <c r="S448" s="59" t="str">
        <f t="shared" ca="1" si="55"/>
        <v/>
      </c>
      <c r="T448" s="32"/>
      <c r="U448" s="33" t="str">
        <f t="shared" ca="1" si="56"/>
        <v/>
      </c>
      <c r="V448" s="34"/>
      <c r="W448" s="35"/>
      <c r="X448" s="36" t="str">
        <f t="shared" ca="1" si="50"/>
        <v/>
      </c>
      <c r="Y448" s="37"/>
      <c r="Z448" s="38" t="str">
        <f t="shared" si="51"/>
        <v/>
      </c>
    </row>
    <row r="449" spans="1:26" s="39" customFormat="1" hidden="1">
      <c r="A449" s="30">
        <v>446</v>
      </c>
      <c r="B449" s="31"/>
      <c r="C449" s="31"/>
      <c r="D449" s="44"/>
      <c r="E449" s="72" t="str">
        <f>IFERROR(IF(INDEX(Sheet3!$B$2:$B$8, MATCH(D449, Sheet3!$A$2:$A$8, 0)) = 0, "", INDEX(Sheet3!$B$2:$B$8, MATCH(D449, Sheet3!$A$2:$A$8, 0))), "")</f>
        <v/>
      </c>
      <c r="F449" s="31"/>
      <c r="G449" s="45"/>
      <c r="H449" s="63" t="str">
        <f>IFERROR(INDEX(Sheet3!$F$2:$F$114, MATCH(G449, Sheet3!$E$2:$E$114, 0)), "")</f>
        <v/>
      </c>
      <c r="I449" s="32"/>
      <c r="J449" s="40" t="str">
        <f t="shared" ca="1" si="49"/>
        <v/>
      </c>
      <c r="K449" s="34"/>
      <c r="L449" s="59" t="str">
        <f t="shared" ca="1" si="52"/>
        <v/>
      </c>
      <c r="M449" s="34"/>
      <c r="N449" s="47" t="str">
        <f t="shared" ca="1" si="53"/>
        <v/>
      </c>
      <c r="O449" s="75"/>
      <c r="P449" s="75"/>
      <c r="Q449" s="47" t="str">
        <f t="shared" ca="1" si="54"/>
        <v/>
      </c>
      <c r="R449" s="34"/>
      <c r="S449" s="59" t="str">
        <f t="shared" ca="1" si="55"/>
        <v/>
      </c>
      <c r="T449" s="32"/>
      <c r="U449" s="33" t="str">
        <f t="shared" ca="1" si="56"/>
        <v/>
      </c>
      <c r="V449" s="34"/>
      <c r="W449" s="35"/>
      <c r="X449" s="36" t="str">
        <f t="shared" ca="1" si="50"/>
        <v/>
      </c>
      <c r="Y449" s="37"/>
      <c r="Z449" s="38" t="str">
        <f t="shared" si="51"/>
        <v/>
      </c>
    </row>
    <row r="450" spans="1:26" s="39" customFormat="1" hidden="1">
      <c r="A450" s="30">
        <v>447</v>
      </c>
      <c r="B450" s="31"/>
      <c r="C450" s="31"/>
      <c r="D450" s="44"/>
      <c r="E450" s="72" t="str">
        <f>IFERROR(IF(INDEX(Sheet3!$B$2:$B$8, MATCH(D450, Sheet3!$A$2:$A$8, 0)) = 0, "", INDEX(Sheet3!$B$2:$B$8, MATCH(D450, Sheet3!$A$2:$A$8, 0))), "")</f>
        <v/>
      </c>
      <c r="F450" s="31"/>
      <c r="G450" s="45"/>
      <c r="H450" s="63" t="str">
        <f>IFERROR(INDEX(Sheet3!$F$2:$F$114, MATCH(G450, Sheet3!$E$2:$E$114, 0)), "")</f>
        <v/>
      </c>
      <c r="I450" s="32"/>
      <c r="J450" s="40" t="str">
        <f t="shared" ca="1" si="49"/>
        <v/>
      </c>
      <c r="K450" s="34"/>
      <c r="L450" s="59" t="str">
        <f t="shared" ca="1" si="52"/>
        <v/>
      </c>
      <c r="M450" s="34"/>
      <c r="N450" s="47" t="str">
        <f t="shared" ca="1" si="53"/>
        <v/>
      </c>
      <c r="O450" s="75"/>
      <c r="P450" s="75"/>
      <c r="Q450" s="47" t="str">
        <f t="shared" ca="1" si="54"/>
        <v/>
      </c>
      <c r="R450" s="34"/>
      <c r="S450" s="59" t="str">
        <f t="shared" ca="1" si="55"/>
        <v/>
      </c>
      <c r="T450" s="32"/>
      <c r="U450" s="33" t="str">
        <f t="shared" ca="1" si="56"/>
        <v/>
      </c>
      <c r="V450" s="34"/>
      <c r="W450" s="35"/>
      <c r="X450" s="36" t="str">
        <f t="shared" ca="1" si="50"/>
        <v/>
      </c>
      <c r="Y450" s="37"/>
      <c r="Z450" s="38" t="str">
        <f t="shared" si="51"/>
        <v/>
      </c>
    </row>
    <row r="451" spans="1:26" s="39" customFormat="1" hidden="1">
      <c r="A451" s="30">
        <v>448</v>
      </c>
      <c r="B451" s="31"/>
      <c r="C451" s="31"/>
      <c r="D451" s="44"/>
      <c r="E451" s="72" t="str">
        <f>IFERROR(IF(INDEX(Sheet3!$B$2:$B$8, MATCH(D451, Sheet3!$A$2:$A$8, 0)) = 0, "", INDEX(Sheet3!$B$2:$B$8, MATCH(D451, Sheet3!$A$2:$A$8, 0))), "")</f>
        <v/>
      </c>
      <c r="F451" s="31"/>
      <c r="G451" s="45"/>
      <c r="H451" s="63" t="str">
        <f>IFERROR(INDEX(Sheet3!$F$2:$F$114, MATCH(G451, Sheet3!$E$2:$E$114, 0)), "")</f>
        <v/>
      </c>
      <c r="I451" s="32"/>
      <c r="J451" s="40" t="str">
        <f t="shared" ca="1" si="49"/>
        <v/>
      </c>
      <c r="K451" s="34"/>
      <c r="L451" s="59" t="str">
        <f t="shared" ca="1" si="52"/>
        <v/>
      </c>
      <c r="M451" s="34"/>
      <c r="N451" s="47" t="str">
        <f t="shared" ca="1" si="53"/>
        <v/>
      </c>
      <c r="O451" s="75"/>
      <c r="P451" s="75"/>
      <c r="Q451" s="47" t="str">
        <f t="shared" ca="1" si="54"/>
        <v/>
      </c>
      <c r="R451" s="34"/>
      <c r="S451" s="59" t="str">
        <f t="shared" ca="1" si="55"/>
        <v/>
      </c>
      <c r="T451" s="32"/>
      <c r="U451" s="33" t="str">
        <f t="shared" ca="1" si="56"/>
        <v/>
      </c>
      <c r="V451" s="34"/>
      <c r="W451" s="35"/>
      <c r="X451" s="36" t="str">
        <f t="shared" ca="1" si="50"/>
        <v/>
      </c>
      <c r="Y451" s="37"/>
      <c r="Z451" s="38" t="str">
        <f t="shared" si="51"/>
        <v/>
      </c>
    </row>
    <row r="452" spans="1:26" s="39" customFormat="1" hidden="1">
      <c r="A452" s="30">
        <v>449</v>
      </c>
      <c r="B452" s="31"/>
      <c r="C452" s="31"/>
      <c r="D452" s="44"/>
      <c r="E452" s="72" t="str">
        <f>IFERROR(IF(INDEX(Sheet3!$B$2:$B$8, MATCH(D452, Sheet3!$A$2:$A$8, 0)) = 0, "", INDEX(Sheet3!$B$2:$B$8, MATCH(D452, Sheet3!$A$2:$A$8, 0))), "")</f>
        <v/>
      </c>
      <c r="F452" s="31"/>
      <c r="G452" s="45"/>
      <c r="H452" s="63" t="str">
        <f>IFERROR(INDEX(Sheet3!$F$2:$F$114, MATCH(G452, Sheet3!$E$2:$E$114, 0)), "")</f>
        <v/>
      </c>
      <c r="I452" s="32"/>
      <c r="J452" s="40" t="str">
        <f t="shared" ca="1" si="49"/>
        <v/>
      </c>
      <c r="K452" s="34"/>
      <c r="L452" s="59" t="str">
        <f t="shared" ca="1" si="52"/>
        <v/>
      </c>
      <c r="M452" s="34"/>
      <c r="N452" s="47" t="str">
        <f t="shared" ca="1" si="53"/>
        <v/>
      </c>
      <c r="O452" s="75"/>
      <c r="P452" s="75"/>
      <c r="Q452" s="47" t="str">
        <f t="shared" ca="1" si="54"/>
        <v/>
      </c>
      <c r="R452" s="34"/>
      <c r="S452" s="59" t="str">
        <f t="shared" ca="1" si="55"/>
        <v/>
      </c>
      <c r="T452" s="32"/>
      <c r="U452" s="33" t="str">
        <f t="shared" ca="1" si="56"/>
        <v/>
      </c>
      <c r="V452" s="34"/>
      <c r="W452" s="35"/>
      <c r="X452" s="36" t="str">
        <f t="shared" ca="1" si="50"/>
        <v/>
      </c>
      <c r="Y452" s="37"/>
      <c r="Z452" s="38" t="str">
        <f t="shared" si="51"/>
        <v/>
      </c>
    </row>
    <row r="453" spans="1:26" s="39" customFormat="1" hidden="1">
      <c r="A453" s="30">
        <v>450</v>
      </c>
      <c r="B453" s="31"/>
      <c r="C453" s="31"/>
      <c r="D453" s="44"/>
      <c r="E453" s="72" t="str">
        <f>IFERROR(IF(INDEX(Sheet3!$B$2:$B$8, MATCH(D453, Sheet3!$A$2:$A$8, 0)) = 0, "", INDEX(Sheet3!$B$2:$B$8, MATCH(D453, Sheet3!$A$2:$A$8, 0))), "")</f>
        <v/>
      </c>
      <c r="F453" s="31"/>
      <c r="G453" s="45"/>
      <c r="H453" s="63" t="str">
        <f>IFERROR(INDEX(Sheet3!$F$2:$F$114, MATCH(G453, Sheet3!$E$2:$E$114, 0)), "")</f>
        <v/>
      </c>
      <c r="I453" s="32"/>
      <c r="J453" s="40" t="str">
        <f t="shared" ca="1" si="49"/>
        <v/>
      </c>
      <c r="K453" s="34"/>
      <c r="L453" s="59" t="str">
        <f t="shared" ca="1" si="52"/>
        <v/>
      </c>
      <c r="M453" s="34"/>
      <c r="N453" s="47" t="str">
        <f t="shared" ca="1" si="53"/>
        <v/>
      </c>
      <c r="O453" s="75"/>
      <c r="P453" s="75"/>
      <c r="Q453" s="47" t="str">
        <f t="shared" ca="1" si="54"/>
        <v/>
      </c>
      <c r="R453" s="34"/>
      <c r="S453" s="59" t="str">
        <f t="shared" ca="1" si="55"/>
        <v/>
      </c>
      <c r="T453" s="32"/>
      <c r="U453" s="33" t="str">
        <f t="shared" ca="1" si="56"/>
        <v/>
      </c>
      <c r="V453" s="34"/>
      <c r="W453" s="35"/>
      <c r="X453" s="36" t="str">
        <f t="shared" ca="1" si="50"/>
        <v/>
      </c>
      <c r="Y453" s="37"/>
      <c r="Z453" s="38" t="str">
        <f t="shared" si="51"/>
        <v/>
      </c>
    </row>
    <row r="454" spans="1:26" s="39" customFormat="1" hidden="1">
      <c r="A454" s="30">
        <v>451</v>
      </c>
      <c r="B454" s="31"/>
      <c r="C454" s="31"/>
      <c r="D454" s="44"/>
      <c r="E454" s="72" t="str">
        <f>IFERROR(IF(INDEX(Sheet3!$B$2:$B$8, MATCH(D454, Sheet3!$A$2:$A$8, 0)) = 0, "", INDEX(Sheet3!$B$2:$B$8, MATCH(D454, Sheet3!$A$2:$A$8, 0))), "")</f>
        <v/>
      </c>
      <c r="F454" s="31"/>
      <c r="G454" s="45"/>
      <c r="H454" s="63" t="str">
        <f>IFERROR(INDEX(Sheet3!$F$2:$F$114, MATCH(G454, Sheet3!$E$2:$E$114, 0)), "")</f>
        <v/>
      </c>
      <c r="I454" s="32"/>
      <c r="J454" s="40" t="str">
        <f t="shared" ref="J454:J517" ca="1" si="57">IF(I454="","",IF(Y454&lt;&gt;"",Y454-I454,TODAY()-I454))</f>
        <v/>
      </c>
      <c r="K454" s="34"/>
      <c r="L454" s="59" t="str">
        <f t="shared" ca="1" si="52"/>
        <v/>
      </c>
      <c r="M454" s="34"/>
      <c r="N454" s="47" t="str">
        <f t="shared" ca="1" si="53"/>
        <v/>
      </c>
      <c r="O454" s="75"/>
      <c r="P454" s="75"/>
      <c r="Q454" s="47" t="str">
        <f t="shared" ca="1" si="54"/>
        <v/>
      </c>
      <c r="R454" s="34"/>
      <c r="S454" s="59" t="str">
        <f t="shared" ca="1" si="55"/>
        <v/>
      </c>
      <c r="T454" s="32"/>
      <c r="U454" s="33" t="str">
        <f t="shared" ca="1" si="56"/>
        <v/>
      </c>
      <c r="V454" s="34"/>
      <c r="W454" s="35"/>
      <c r="X454" s="36" t="str">
        <f t="shared" ref="X454:X517" ca="1" si="58">IF(I454="","",IF(Y454&lt;&gt;"","Completed",IF(TODAY()&lt;V454,"Planned",IF(TODAY()=V454,"Due","Overdue"))))</f>
        <v/>
      </c>
      <c r="Y454" s="37"/>
      <c r="Z454" s="38" t="str">
        <f t="shared" ref="Z454:Z517" si="59">IF(Y454="","",IF(Y454&lt;=V454,1,0))</f>
        <v/>
      </c>
    </row>
    <row r="455" spans="1:26" s="39" customFormat="1" hidden="1">
      <c r="A455" s="30">
        <v>452</v>
      </c>
      <c r="B455" s="31"/>
      <c r="C455" s="31"/>
      <c r="D455" s="44"/>
      <c r="E455" s="72" t="str">
        <f>IFERROR(IF(INDEX(Sheet3!$B$2:$B$8, MATCH(D455, Sheet3!$A$2:$A$8, 0)) = 0, "", INDEX(Sheet3!$B$2:$B$8, MATCH(D455, Sheet3!$A$2:$A$8, 0))), "")</f>
        <v/>
      </c>
      <c r="F455" s="31"/>
      <c r="G455" s="45"/>
      <c r="H455" s="63" t="str">
        <f>IFERROR(INDEX(Sheet3!$F$2:$F$114, MATCH(G455, Sheet3!$E$2:$E$114, 0)), "")</f>
        <v/>
      </c>
      <c r="I455" s="32"/>
      <c r="J455" s="40" t="str">
        <f t="shared" ca="1" si="57"/>
        <v/>
      </c>
      <c r="K455" s="34"/>
      <c r="L455" s="59" t="str">
        <f t="shared" ref="L455:L518" ca="1" si="60">IF(K455&lt;&gt;"",K455-I455,IF(I455="","",TODAY()-I455))</f>
        <v/>
      </c>
      <c r="M455" s="34"/>
      <c r="N455" s="47" t="str">
        <f t="shared" ref="N455:N518" ca="1" si="61">IF(M455&lt;&gt;"",M455-K455,IF(K455="","",TODAY()-K455))</f>
        <v/>
      </c>
      <c r="O455" s="75"/>
      <c r="P455" s="75"/>
      <c r="Q455" s="47" t="str">
        <f t="shared" ref="Q455:Q518" ca="1" si="62">IF(P455&lt;&gt;"",P455-O455,IF(O455="","",TODAY()-O455))</f>
        <v/>
      </c>
      <c r="R455" s="34"/>
      <c r="S455" s="59" t="str">
        <f t="shared" ref="S455:S518" ca="1" si="63">IF(T455&lt;&gt;"",T455-R455,IF(R455="","",TODAY()-R455))</f>
        <v/>
      </c>
      <c r="T455" s="32"/>
      <c r="U455" s="33" t="str">
        <f t="shared" ca="1" si="56"/>
        <v/>
      </c>
      <c r="V455" s="34"/>
      <c r="W455" s="35"/>
      <c r="X455" s="36" t="str">
        <f t="shared" ca="1" si="58"/>
        <v/>
      </c>
      <c r="Y455" s="37"/>
      <c r="Z455" s="38" t="str">
        <f t="shared" si="59"/>
        <v/>
      </c>
    </row>
    <row r="456" spans="1:26" s="39" customFormat="1" hidden="1">
      <c r="A456" s="30">
        <v>453</v>
      </c>
      <c r="B456" s="31"/>
      <c r="C456" s="31"/>
      <c r="D456" s="44"/>
      <c r="E456" s="72" t="str">
        <f>IFERROR(IF(INDEX(Sheet3!$B$2:$B$8, MATCH(D456, Sheet3!$A$2:$A$8, 0)) = 0, "", INDEX(Sheet3!$B$2:$B$8, MATCH(D456, Sheet3!$A$2:$A$8, 0))), "")</f>
        <v/>
      </c>
      <c r="F456" s="31"/>
      <c r="G456" s="45"/>
      <c r="H456" s="63" t="str">
        <f>IFERROR(INDEX(Sheet3!$F$2:$F$114, MATCH(G456, Sheet3!$E$2:$E$114, 0)), "")</f>
        <v/>
      </c>
      <c r="I456" s="32"/>
      <c r="J456" s="40" t="str">
        <f t="shared" ca="1" si="57"/>
        <v/>
      </c>
      <c r="K456" s="34"/>
      <c r="L456" s="59" t="str">
        <f t="shared" ca="1" si="60"/>
        <v/>
      </c>
      <c r="M456" s="34"/>
      <c r="N456" s="47" t="str">
        <f t="shared" ca="1" si="61"/>
        <v/>
      </c>
      <c r="O456" s="75"/>
      <c r="P456" s="75"/>
      <c r="Q456" s="47" t="str">
        <f t="shared" ca="1" si="62"/>
        <v/>
      </c>
      <c r="R456" s="34"/>
      <c r="S456" s="59" t="str">
        <f t="shared" ca="1" si="63"/>
        <v/>
      </c>
      <c r="T456" s="32"/>
      <c r="U456" s="33" t="str">
        <f t="shared" ca="1" si="56"/>
        <v/>
      </c>
      <c r="V456" s="34"/>
      <c r="W456" s="35"/>
      <c r="X456" s="36" t="str">
        <f t="shared" ca="1" si="58"/>
        <v/>
      </c>
      <c r="Y456" s="37"/>
      <c r="Z456" s="38" t="str">
        <f t="shared" si="59"/>
        <v/>
      </c>
    </row>
    <row r="457" spans="1:26" s="39" customFormat="1" hidden="1">
      <c r="A457" s="30">
        <v>454</v>
      </c>
      <c r="B457" s="31"/>
      <c r="C457" s="31"/>
      <c r="D457" s="44"/>
      <c r="E457" s="72" t="str">
        <f>IFERROR(IF(INDEX(Sheet3!$B$2:$B$8, MATCH(D457, Sheet3!$A$2:$A$8, 0)) = 0, "", INDEX(Sheet3!$B$2:$B$8, MATCH(D457, Sheet3!$A$2:$A$8, 0))), "")</f>
        <v/>
      </c>
      <c r="F457" s="31"/>
      <c r="G457" s="45"/>
      <c r="H457" s="63" t="str">
        <f>IFERROR(INDEX(Sheet3!$F$2:$F$114, MATCH(G457, Sheet3!$E$2:$E$114, 0)), "")</f>
        <v/>
      </c>
      <c r="I457" s="32"/>
      <c r="J457" s="40" t="str">
        <f t="shared" ca="1" si="57"/>
        <v/>
      </c>
      <c r="K457" s="34"/>
      <c r="L457" s="59" t="str">
        <f t="shared" ca="1" si="60"/>
        <v/>
      </c>
      <c r="M457" s="34"/>
      <c r="N457" s="47" t="str">
        <f t="shared" ca="1" si="61"/>
        <v/>
      </c>
      <c r="O457" s="75"/>
      <c r="P457" s="75"/>
      <c r="Q457" s="47" t="str">
        <f t="shared" ca="1" si="62"/>
        <v/>
      </c>
      <c r="R457" s="34"/>
      <c r="S457" s="59" t="str">
        <f t="shared" ca="1" si="63"/>
        <v/>
      </c>
      <c r="T457" s="32"/>
      <c r="U457" s="33" t="str">
        <f t="shared" ca="1" si="56"/>
        <v/>
      </c>
      <c r="V457" s="34"/>
      <c r="W457" s="35"/>
      <c r="X457" s="36" t="str">
        <f t="shared" ca="1" si="58"/>
        <v/>
      </c>
      <c r="Y457" s="37"/>
      <c r="Z457" s="38" t="str">
        <f t="shared" si="59"/>
        <v/>
      </c>
    </row>
    <row r="458" spans="1:26" s="39" customFormat="1" hidden="1">
      <c r="A458" s="30">
        <v>455</v>
      </c>
      <c r="B458" s="31"/>
      <c r="C458" s="31"/>
      <c r="D458" s="44"/>
      <c r="E458" s="72" t="str">
        <f>IFERROR(IF(INDEX(Sheet3!$B$2:$B$8, MATCH(D458, Sheet3!$A$2:$A$8, 0)) = 0, "", INDEX(Sheet3!$B$2:$B$8, MATCH(D458, Sheet3!$A$2:$A$8, 0))), "")</f>
        <v/>
      </c>
      <c r="F458" s="31"/>
      <c r="G458" s="45"/>
      <c r="H458" s="63" t="str">
        <f>IFERROR(INDEX(Sheet3!$F$2:$F$114, MATCH(G458, Sheet3!$E$2:$E$114, 0)), "")</f>
        <v/>
      </c>
      <c r="I458" s="32"/>
      <c r="J458" s="40" t="str">
        <f t="shared" ca="1" si="57"/>
        <v/>
      </c>
      <c r="K458" s="34"/>
      <c r="L458" s="59" t="str">
        <f t="shared" ca="1" si="60"/>
        <v/>
      </c>
      <c r="M458" s="34"/>
      <c r="N458" s="47" t="str">
        <f t="shared" ca="1" si="61"/>
        <v/>
      </c>
      <c r="O458" s="75"/>
      <c r="P458" s="75"/>
      <c r="Q458" s="47" t="str">
        <f t="shared" ca="1" si="62"/>
        <v/>
      </c>
      <c r="R458" s="34"/>
      <c r="S458" s="59" t="str">
        <f t="shared" ca="1" si="63"/>
        <v/>
      </c>
      <c r="T458" s="32"/>
      <c r="U458" s="33" t="str">
        <f t="shared" ref="U458:U521" ca="1" si="64">IF(T458="","",IF(Y458&lt;&gt;"",Y458-T458,TODAY()-T458))</f>
        <v/>
      </c>
      <c r="V458" s="34"/>
      <c r="W458" s="35"/>
      <c r="X458" s="36" t="str">
        <f t="shared" ca="1" si="58"/>
        <v/>
      </c>
      <c r="Y458" s="37"/>
      <c r="Z458" s="38" t="str">
        <f t="shared" si="59"/>
        <v/>
      </c>
    </row>
    <row r="459" spans="1:26" s="39" customFormat="1" hidden="1">
      <c r="A459" s="30">
        <v>456</v>
      </c>
      <c r="B459" s="31"/>
      <c r="C459" s="31"/>
      <c r="D459" s="44"/>
      <c r="E459" s="72" t="str">
        <f>IFERROR(IF(INDEX(Sheet3!$B$2:$B$8, MATCH(D459, Sheet3!$A$2:$A$8, 0)) = 0, "", INDEX(Sheet3!$B$2:$B$8, MATCH(D459, Sheet3!$A$2:$A$8, 0))), "")</f>
        <v/>
      </c>
      <c r="F459" s="31"/>
      <c r="G459" s="45"/>
      <c r="H459" s="63" t="str">
        <f>IFERROR(INDEX(Sheet3!$F$2:$F$114, MATCH(G459, Sheet3!$E$2:$E$114, 0)), "")</f>
        <v/>
      </c>
      <c r="I459" s="32"/>
      <c r="J459" s="40" t="str">
        <f t="shared" ca="1" si="57"/>
        <v/>
      </c>
      <c r="K459" s="34"/>
      <c r="L459" s="59" t="str">
        <f t="shared" ca="1" si="60"/>
        <v/>
      </c>
      <c r="M459" s="34"/>
      <c r="N459" s="47" t="str">
        <f t="shared" ca="1" si="61"/>
        <v/>
      </c>
      <c r="O459" s="75"/>
      <c r="P459" s="75"/>
      <c r="Q459" s="47" t="str">
        <f t="shared" ca="1" si="62"/>
        <v/>
      </c>
      <c r="R459" s="34"/>
      <c r="S459" s="59" t="str">
        <f t="shared" ca="1" si="63"/>
        <v/>
      </c>
      <c r="T459" s="32"/>
      <c r="U459" s="33" t="str">
        <f t="shared" ca="1" si="64"/>
        <v/>
      </c>
      <c r="V459" s="34"/>
      <c r="W459" s="35"/>
      <c r="X459" s="36" t="str">
        <f t="shared" ca="1" si="58"/>
        <v/>
      </c>
      <c r="Y459" s="37"/>
      <c r="Z459" s="38" t="str">
        <f t="shared" si="59"/>
        <v/>
      </c>
    </row>
    <row r="460" spans="1:26" s="39" customFormat="1" hidden="1">
      <c r="A460" s="30">
        <v>457</v>
      </c>
      <c r="B460" s="31"/>
      <c r="C460" s="31"/>
      <c r="D460" s="44"/>
      <c r="E460" s="72" t="str">
        <f>IFERROR(IF(INDEX(Sheet3!$B$2:$B$8, MATCH(D460, Sheet3!$A$2:$A$8, 0)) = 0, "", INDEX(Sheet3!$B$2:$B$8, MATCH(D460, Sheet3!$A$2:$A$8, 0))), "")</f>
        <v/>
      </c>
      <c r="F460" s="31"/>
      <c r="G460" s="45"/>
      <c r="H460" s="63" t="str">
        <f>IFERROR(INDEX(Sheet3!$F$2:$F$114, MATCH(G460, Sheet3!$E$2:$E$114, 0)), "")</f>
        <v/>
      </c>
      <c r="I460" s="32"/>
      <c r="J460" s="40" t="str">
        <f t="shared" ca="1" si="57"/>
        <v/>
      </c>
      <c r="K460" s="34"/>
      <c r="L460" s="59" t="str">
        <f t="shared" ca="1" si="60"/>
        <v/>
      </c>
      <c r="M460" s="34"/>
      <c r="N460" s="47" t="str">
        <f t="shared" ca="1" si="61"/>
        <v/>
      </c>
      <c r="O460" s="75"/>
      <c r="P460" s="75"/>
      <c r="Q460" s="47" t="str">
        <f t="shared" ca="1" si="62"/>
        <v/>
      </c>
      <c r="R460" s="34"/>
      <c r="S460" s="59" t="str">
        <f t="shared" ca="1" si="63"/>
        <v/>
      </c>
      <c r="T460" s="32"/>
      <c r="U460" s="33" t="str">
        <f t="shared" ca="1" si="64"/>
        <v/>
      </c>
      <c r="V460" s="34"/>
      <c r="W460" s="35"/>
      <c r="X460" s="36" t="str">
        <f t="shared" ca="1" si="58"/>
        <v/>
      </c>
      <c r="Y460" s="37"/>
      <c r="Z460" s="38" t="str">
        <f t="shared" si="59"/>
        <v/>
      </c>
    </row>
    <row r="461" spans="1:26" s="39" customFormat="1" hidden="1">
      <c r="A461" s="30">
        <v>458</v>
      </c>
      <c r="B461" s="31"/>
      <c r="C461" s="31"/>
      <c r="D461" s="44"/>
      <c r="E461" s="72" t="str">
        <f>IFERROR(IF(INDEX(Sheet3!$B$2:$B$8, MATCH(D461, Sheet3!$A$2:$A$8, 0)) = 0, "", INDEX(Sheet3!$B$2:$B$8, MATCH(D461, Sheet3!$A$2:$A$8, 0))), "")</f>
        <v/>
      </c>
      <c r="F461" s="31"/>
      <c r="G461" s="45"/>
      <c r="H461" s="63" t="str">
        <f>IFERROR(INDEX(Sheet3!$F$2:$F$114, MATCH(G461, Sheet3!$E$2:$E$114, 0)), "")</f>
        <v/>
      </c>
      <c r="I461" s="32"/>
      <c r="J461" s="40" t="str">
        <f t="shared" ca="1" si="57"/>
        <v/>
      </c>
      <c r="K461" s="34"/>
      <c r="L461" s="59" t="str">
        <f t="shared" ca="1" si="60"/>
        <v/>
      </c>
      <c r="M461" s="34"/>
      <c r="N461" s="47" t="str">
        <f t="shared" ca="1" si="61"/>
        <v/>
      </c>
      <c r="O461" s="75"/>
      <c r="P461" s="75"/>
      <c r="Q461" s="47" t="str">
        <f t="shared" ca="1" si="62"/>
        <v/>
      </c>
      <c r="R461" s="34"/>
      <c r="S461" s="59" t="str">
        <f t="shared" ca="1" si="63"/>
        <v/>
      </c>
      <c r="T461" s="32"/>
      <c r="U461" s="33" t="str">
        <f t="shared" ca="1" si="64"/>
        <v/>
      </c>
      <c r="V461" s="34"/>
      <c r="W461" s="35"/>
      <c r="X461" s="36" t="str">
        <f t="shared" ca="1" si="58"/>
        <v/>
      </c>
      <c r="Y461" s="37"/>
      <c r="Z461" s="38" t="str">
        <f t="shared" si="59"/>
        <v/>
      </c>
    </row>
    <row r="462" spans="1:26" s="39" customFormat="1" hidden="1">
      <c r="A462" s="30">
        <v>459</v>
      </c>
      <c r="B462" s="31"/>
      <c r="C462" s="31"/>
      <c r="D462" s="44"/>
      <c r="E462" s="72" t="str">
        <f>IFERROR(IF(INDEX(Sheet3!$B$2:$B$8, MATCH(D462, Sheet3!$A$2:$A$8, 0)) = 0, "", INDEX(Sheet3!$B$2:$B$8, MATCH(D462, Sheet3!$A$2:$A$8, 0))), "")</f>
        <v/>
      </c>
      <c r="F462" s="31"/>
      <c r="G462" s="45"/>
      <c r="H462" s="63" t="str">
        <f>IFERROR(INDEX(Sheet3!$F$2:$F$114, MATCH(G462, Sheet3!$E$2:$E$114, 0)), "")</f>
        <v/>
      </c>
      <c r="I462" s="32"/>
      <c r="J462" s="40" t="str">
        <f t="shared" ca="1" si="57"/>
        <v/>
      </c>
      <c r="K462" s="34"/>
      <c r="L462" s="59" t="str">
        <f t="shared" ca="1" si="60"/>
        <v/>
      </c>
      <c r="M462" s="34"/>
      <c r="N462" s="47" t="str">
        <f t="shared" ca="1" si="61"/>
        <v/>
      </c>
      <c r="O462" s="75"/>
      <c r="P462" s="75"/>
      <c r="Q462" s="47" t="str">
        <f t="shared" ca="1" si="62"/>
        <v/>
      </c>
      <c r="R462" s="34"/>
      <c r="S462" s="59" t="str">
        <f t="shared" ca="1" si="63"/>
        <v/>
      </c>
      <c r="T462" s="32"/>
      <c r="U462" s="33" t="str">
        <f t="shared" ca="1" si="64"/>
        <v/>
      </c>
      <c r="V462" s="34"/>
      <c r="W462" s="35"/>
      <c r="X462" s="36" t="str">
        <f t="shared" ca="1" si="58"/>
        <v/>
      </c>
      <c r="Y462" s="37"/>
      <c r="Z462" s="38" t="str">
        <f t="shared" si="59"/>
        <v/>
      </c>
    </row>
    <row r="463" spans="1:26" s="39" customFormat="1" hidden="1">
      <c r="A463" s="30">
        <v>460</v>
      </c>
      <c r="B463" s="31"/>
      <c r="C463" s="31"/>
      <c r="D463" s="44"/>
      <c r="E463" s="72" t="str">
        <f>IFERROR(IF(INDEX(Sheet3!$B$2:$B$8, MATCH(D463, Sheet3!$A$2:$A$8, 0)) = 0, "", INDEX(Sheet3!$B$2:$B$8, MATCH(D463, Sheet3!$A$2:$A$8, 0))), "")</f>
        <v/>
      </c>
      <c r="F463" s="31"/>
      <c r="G463" s="45"/>
      <c r="H463" s="63" t="str">
        <f>IFERROR(INDEX(Sheet3!$F$2:$F$114, MATCH(G463, Sheet3!$E$2:$E$114, 0)), "")</f>
        <v/>
      </c>
      <c r="I463" s="32"/>
      <c r="J463" s="40" t="str">
        <f t="shared" ca="1" si="57"/>
        <v/>
      </c>
      <c r="K463" s="34"/>
      <c r="L463" s="59" t="str">
        <f t="shared" ca="1" si="60"/>
        <v/>
      </c>
      <c r="M463" s="34"/>
      <c r="N463" s="47" t="str">
        <f t="shared" ca="1" si="61"/>
        <v/>
      </c>
      <c r="O463" s="75"/>
      <c r="P463" s="75"/>
      <c r="Q463" s="47" t="str">
        <f t="shared" ca="1" si="62"/>
        <v/>
      </c>
      <c r="R463" s="34"/>
      <c r="S463" s="59" t="str">
        <f t="shared" ca="1" si="63"/>
        <v/>
      </c>
      <c r="T463" s="32"/>
      <c r="U463" s="33" t="str">
        <f t="shared" ca="1" si="64"/>
        <v/>
      </c>
      <c r="V463" s="34"/>
      <c r="W463" s="35"/>
      <c r="X463" s="36" t="str">
        <f t="shared" ca="1" si="58"/>
        <v/>
      </c>
      <c r="Y463" s="37"/>
      <c r="Z463" s="38" t="str">
        <f t="shared" si="59"/>
        <v/>
      </c>
    </row>
    <row r="464" spans="1:26" s="39" customFormat="1" hidden="1">
      <c r="A464" s="30">
        <v>461</v>
      </c>
      <c r="B464" s="31"/>
      <c r="C464" s="31"/>
      <c r="D464" s="44"/>
      <c r="E464" s="72" t="str">
        <f>IFERROR(IF(INDEX(Sheet3!$B$2:$B$8, MATCH(D464, Sheet3!$A$2:$A$8, 0)) = 0, "", INDEX(Sheet3!$B$2:$B$8, MATCH(D464, Sheet3!$A$2:$A$8, 0))), "")</f>
        <v/>
      </c>
      <c r="F464" s="31"/>
      <c r="G464" s="45"/>
      <c r="H464" s="63" t="str">
        <f>IFERROR(INDEX(Sheet3!$F$2:$F$114, MATCH(G464, Sheet3!$E$2:$E$114, 0)), "")</f>
        <v/>
      </c>
      <c r="I464" s="32"/>
      <c r="J464" s="40" t="str">
        <f t="shared" ca="1" si="57"/>
        <v/>
      </c>
      <c r="K464" s="34"/>
      <c r="L464" s="59" t="str">
        <f t="shared" ca="1" si="60"/>
        <v/>
      </c>
      <c r="M464" s="34"/>
      <c r="N464" s="47" t="str">
        <f t="shared" ca="1" si="61"/>
        <v/>
      </c>
      <c r="O464" s="75"/>
      <c r="P464" s="75"/>
      <c r="Q464" s="47" t="str">
        <f t="shared" ca="1" si="62"/>
        <v/>
      </c>
      <c r="R464" s="34"/>
      <c r="S464" s="59" t="str">
        <f t="shared" ca="1" si="63"/>
        <v/>
      </c>
      <c r="T464" s="32"/>
      <c r="U464" s="33" t="str">
        <f t="shared" ca="1" si="64"/>
        <v/>
      </c>
      <c r="V464" s="34"/>
      <c r="W464" s="35"/>
      <c r="X464" s="36" t="str">
        <f t="shared" ca="1" si="58"/>
        <v/>
      </c>
      <c r="Y464" s="37"/>
      <c r="Z464" s="38" t="str">
        <f t="shared" si="59"/>
        <v/>
      </c>
    </row>
    <row r="465" spans="1:26" s="39" customFormat="1" hidden="1">
      <c r="A465" s="30">
        <v>462</v>
      </c>
      <c r="B465" s="31"/>
      <c r="C465" s="31"/>
      <c r="D465" s="44"/>
      <c r="E465" s="72" t="str">
        <f>IFERROR(IF(INDEX(Sheet3!$B$2:$B$8, MATCH(D465, Sheet3!$A$2:$A$8, 0)) = 0, "", INDEX(Sheet3!$B$2:$B$8, MATCH(D465, Sheet3!$A$2:$A$8, 0))), "")</f>
        <v/>
      </c>
      <c r="F465" s="31"/>
      <c r="G465" s="45"/>
      <c r="H465" s="63" t="str">
        <f>IFERROR(INDEX(Sheet3!$F$2:$F$114, MATCH(G465, Sheet3!$E$2:$E$114, 0)), "")</f>
        <v/>
      </c>
      <c r="I465" s="32"/>
      <c r="J465" s="40" t="str">
        <f t="shared" ca="1" si="57"/>
        <v/>
      </c>
      <c r="K465" s="34"/>
      <c r="L465" s="59" t="str">
        <f t="shared" ca="1" si="60"/>
        <v/>
      </c>
      <c r="M465" s="34"/>
      <c r="N465" s="47" t="str">
        <f t="shared" ca="1" si="61"/>
        <v/>
      </c>
      <c r="O465" s="75"/>
      <c r="P465" s="75"/>
      <c r="Q465" s="47" t="str">
        <f t="shared" ca="1" si="62"/>
        <v/>
      </c>
      <c r="R465" s="34"/>
      <c r="S465" s="59" t="str">
        <f t="shared" ca="1" si="63"/>
        <v/>
      </c>
      <c r="T465" s="32"/>
      <c r="U465" s="33" t="str">
        <f t="shared" ca="1" si="64"/>
        <v/>
      </c>
      <c r="V465" s="34"/>
      <c r="W465" s="35"/>
      <c r="X465" s="36" t="str">
        <f t="shared" ca="1" si="58"/>
        <v/>
      </c>
      <c r="Y465" s="37"/>
      <c r="Z465" s="38" t="str">
        <f t="shared" si="59"/>
        <v/>
      </c>
    </row>
    <row r="466" spans="1:26" s="39" customFormat="1" hidden="1">
      <c r="A466" s="30">
        <v>463</v>
      </c>
      <c r="B466" s="31"/>
      <c r="C466" s="31"/>
      <c r="D466" s="44"/>
      <c r="E466" s="72" t="str">
        <f>IFERROR(IF(INDEX(Sheet3!$B$2:$B$8, MATCH(D466, Sheet3!$A$2:$A$8, 0)) = 0, "", INDEX(Sheet3!$B$2:$B$8, MATCH(D466, Sheet3!$A$2:$A$8, 0))), "")</f>
        <v/>
      </c>
      <c r="F466" s="31"/>
      <c r="G466" s="45"/>
      <c r="H466" s="63" t="str">
        <f>IFERROR(INDEX(Sheet3!$F$2:$F$114, MATCH(G466, Sheet3!$E$2:$E$114, 0)), "")</f>
        <v/>
      </c>
      <c r="I466" s="32"/>
      <c r="J466" s="40" t="str">
        <f t="shared" ca="1" si="57"/>
        <v/>
      </c>
      <c r="K466" s="34"/>
      <c r="L466" s="59" t="str">
        <f t="shared" ca="1" si="60"/>
        <v/>
      </c>
      <c r="M466" s="34"/>
      <c r="N466" s="47" t="str">
        <f t="shared" ca="1" si="61"/>
        <v/>
      </c>
      <c r="O466" s="75"/>
      <c r="P466" s="75"/>
      <c r="Q466" s="47" t="str">
        <f t="shared" ca="1" si="62"/>
        <v/>
      </c>
      <c r="R466" s="34"/>
      <c r="S466" s="59" t="str">
        <f t="shared" ca="1" si="63"/>
        <v/>
      </c>
      <c r="T466" s="32"/>
      <c r="U466" s="33" t="str">
        <f t="shared" ca="1" si="64"/>
        <v/>
      </c>
      <c r="V466" s="34"/>
      <c r="W466" s="35"/>
      <c r="X466" s="36" t="str">
        <f t="shared" ca="1" si="58"/>
        <v/>
      </c>
      <c r="Y466" s="37"/>
      <c r="Z466" s="38" t="str">
        <f t="shared" si="59"/>
        <v/>
      </c>
    </row>
    <row r="467" spans="1:26" s="39" customFormat="1" hidden="1">
      <c r="A467" s="30">
        <v>464</v>
      </c>
      <c r="B467" s="31"/>
      <c r="C467" s="31"/>
      <c r="D467" s="44"/>
      <c r="E467" s="72" t="str">
        <f>IFERROR(IF(INDEX(Sheet3!$B$2:$B$8, MATCH(D467, Sheet3!$A$2:$A$8, 0)) = 0, "", INDEX(Sheet3!$B$2:$B$8, MATCH(D467, Sheet3!$A$2:$A$8, 0))), "")</f>
        <v/>
      </c>
      <c r="F467" s="31"/>
      <c r="G467" s="45"/>
      <c r="H467" s="63" t="str">
        <f>IFERROR(INDEX(Sheet3!$F$2:$F$114, MATCH(G467, Sheet3!$E$2:$E$114, 0)), "")</f>
        <v/>
      </c>
      <c r="I467" s="32"/>
      <c r="J467" s="40" t="str">
        <f t="shared" ca="1" si="57"/>
        <v/>
      </c>
      <c r="K467" s="34"/>
      <c r="L467" s="59" t="str">
        <f t="shared" ca="1" si="60"/>
        <v/>
      </c>
      <c r="M467" s="34"/>
      <c r="N467" s="47" t="str">
        <f t="shared" ca="1" si="61"/>
        <v/>
      </c>
      <c r="O467" s="75"/>
      <c r="P467" s="75"/>
      <c r="Q467" s="47" t="str">
        <f t="shared" ca="1" si="62"/>
        <v/>
      </c>
      <c r="R467" s="34"/>
      <c r="S467" s="59" t="str">
        <f t="shared" ca="1" si="63"/>
        <v/>
      </c>
      <c r="T467" s="32"/>
      <c r="U467" s="33" t="str">
        <f t="shared" ca="1" si="64"/>
        <v/>
      </c>
      <c r="V467" s="34"/>
      <c r="W467" s="35"/>
      <c r="X467" s="36" t="str">
        <f t="shared" ca="1" si="58"/>
        <v/>
      </c>
      <c r="Y467" s="37"/>
      <c r="Z467" s="38" t="str">
        <f t="shared" si="59"/>
        <v/>
      </c>
    </row>
    <row r="468" spans="1:26" s="39" customFormat="1" hidden="1">
      <c r="A468" s="30">
        <v>465</v>
      </c>
      <c r="B468" s="31"/>
      <c r="C468" s="31"/>
      <c r="D468" s="44"/>
      <c r="E468" s="72" t="str">
        <f>IFERROR(IF(INDEX(Sheet3!$B$2:$B$8, MATCH(D468, Sheet3!$A$2:$A$8, 0)) = 0, "", INDEX(Sheet3!$B$2:$B$8, MATCH(D468, Sheet3!$A$2:$A$8, 0))), "")</f>
        <v/>
      </c>
      <c r="F468" s="31"/>
      <c r="G468" s="45"/>
      <c r="H468" s="63" t="str">
        <f>IFERROR(INDEX(Sheet3!$F$2:$F$114, MATCH(G468, Sheet3!$E$2:$E$114, 0)), "")</f>
        <v/>
      </c>
      <c r="I468" s="32"/>
      <c r="J468" s="40" t="str">
        <f t="shared" ca="1" si="57"/>
        <v/>
      </c>
      <c r="K468" s="34"/>
      <c r="L468" s="59" t="str">
        <f t="shared" ca="1" si="60"/>
        <v/>
      </c>
      <c r="M468" s="34"/>
      <c r="N468" s="47" t="str">
        <f t="shared" ca="1" si="61"/>
        <v/>
      </c>
      <c r="O468" s="75"/>
      <c r="P468" s="75"/>
      <c r="Q468" s="47" t="str">
        <f t="shared" ca="1" si="62"/>
        <v/>
      </c>
      <c r="R468" s="34"/>
      <c r="S468" s="59" t="str">
        <f t="shared" ca="1" si="63"/>
        <v/>
      </c>
      <c r="T468" s="32"/>
      <c r="U468" s="33" t="str">
        <f t="shared" ca="1" si="64"/>
        <v/>
      </c>
      <c r="V468" s="34"/>
      <c r="W468" s="35"/>
      <c r="X468" s="36" t="str">
        <f t="shared" ca="1" si="58"/>
        <v/>
      </c>
      <c r="Y468" s="37"/>
      <c r="Z468" s="38" t="str">
        <f t="shared" si="59"/>
        <v/>
      </c>
    </row>
    <row r="469" spans="1:26" s="39" customFormat="1" hidden="1">
      <c r="A469" s="30">
        <v>466</v>
      </c>
      <c r="B469" s="31"/>
      <c r="C469" s="31"/>
      <c r="D469" s="44"/>
      <c r="E469" s="72" t="str">
        <f>IFERROR(IF(INDEX(Sheet3!$B$2:$B$8, MATCH(D469, Sheet3!$A$2:$A$8, 0)) = 0, "", INDEX(Sheet3!$B$2:$B$8, MATCH(D469, Sheet3!$A$2:$A$8, 0))), "")</f>
        <v/>
      </c>
      <c r="F469" s="31"/>
      <c r="G469" s="45"/>
      <c r="H469" s="63" t="str">
        <f>IFERROR(INDEX(Sheet3!$F$2:$F$114, MATCH(G469, Sheet3!$E$2:$E$114, 0)), "")</f>
        <v/>
      </c>
      <c r="I469" s="32"/>
      <c r="J469" s="40" t="str">
        <f t="shared" ca="1" si="57"/>
        <v/>
      </c>
      <c r="K469" s="34"/>
      <c r="L469" s="59" t="str">
        <f t="shared" ca="1" si="60"/>
        <v/>
      </c>
      <c r="M469" s="34"/>
      <c r="N469" s="47" t="str">
        <f t="shared" ca="1" si="61"/>
        <v/>
      </c>
      <c r="O469" s="75"/>
      <c r="P469" s="75"/>
      <c r="Q469" s="47" t="str">
        <f t="shared" ca="1" si="62"/>
        <v/>
      </c>
      <c r="R469" s="34"/>
      <c r="S469" s="59" t="str">
        <f t="shared" ca="1" si="63"/>
        <v/>
      </c>
      <c r="T469" s="32"/>
      <c r="U469" s="33" t="str">
        <f t="shared" ca="1" si="64"/>
        <v/>
      </c>
      <c r="V469" s="34"/>
      <c r="W469" s="35"/>
      <c r="X469" s="36" t="str">
        <f t="shared" ca="1" si="58"/>
        <v/>
      </c>
      <c r="Y469" s="37"/>
      <c r="Z469" s="38" t="str">
        <f t="shared" si="59"/>
        <v/>
      </c>
    </row>
    <row r="470" spans="1:26" s="39" customFormat="1" hidden="1">
      <c r="A470" s="30">
        <v>467</v>
      </c>
      <c r="B470" s="31"/>
      <c r="C470" s="31"/>
      <c r="D470" s="44"/>
      <c r="E470" s="72" t="str">
        <f>IFERROR(IF(INDEX(Sheet3!$B$2:$B$8, MATCH(D470, Sheet3!$A$2:$A$8, 0)) = 0, "", INDEX(Sheet3!$B$2:$B$8, MATCH(D470, Sheet3!$A$2:$A$8, 0))), "")</f>
        <v/>
      </c>
      <c r="F470" s="31"/>
      <c r="G470" s="45"/>
      <c r="H470" s="63" t="str">
        <f>IFERROR(INDEX(Sheet3!$F$2:$F$114, MATCH(G470, Sheet3!$E$2:$E$114, 0)), "")</f>
        <v/>
      </c>
      <c r="I470" s="32"/>
      <c r="J470" s="40" t="str">
        <f t="shared" ca="1" si="57"/>
        <v/>
      </c>
      <c r="K470" s="34"/>
      <c r="L470" s="59" t="str">
        <f t="shared" ca="1" si="60"/>
        <v/>
      </c>
      <c r="M470" s="34"/>
      <c r="N470" s="47" t="str">
        <f t="shared" ca="1" si="61"/>
        <v/>
      </c>
      <c r="O470" s="75"/>
      <c r="P470" s="75"/>
      <c r="Q470" s="47" t="str">
        <f t="shared" ca="1" si="62"/>
        <v/>
      </c>
      <c r="R470" s="34"/>
      <c r="S470" s="59" t="str">
        <f t="shared" ca="1" si="63"/>
        <v/>
      </c>
      <c r="T470" s="32"/>
      <c r="U470" s="33" t="str">
        <f t="shared" ca="1" si="64"/>
        <v/>
      </c>
      <c r="V470" s="34"/>
      <c r="W470" s="35"/>
      <c r="X470" s="36" t="str">
        <f t="shared" ca="1" si="58"/>
        <v/>
      </c>
      <c r="Y470" s="37"/>
      <c r="Z470" s="38" t="str">
        <f t="shared" si="59"/>
        <v/>
      </c>
    </row>
    <row r="471" spans="1:26" s="39" customFormat="1" hidden="1">
      <c r="A471" s="30">
        <v>468</v>
      </c>
      <c r="B471" s="31"/>
      <c r="C471" s="31"/>
      <c r="D471" s="44"/>
      <c r="E471" s="72" t="str">
        <f>IFERROR(IF(INDEX(Sheet3!$B$2:$B$8, MATCH(D471, Sheet3!$A$2:$A$8, 0)) = 0, "", INDEX(Sheet3!$B$2:$B$8, MATCH(D471, Sheet3!$A$2:$A$8, 0))), "")</f>
        <v/>
      </c>
      <c r="F471" s="31"/>
      <c r="G471" s="45"/>
      <c r="H471" s="63" t="str">
        <f>IFERROR(INDEX(Sheet3!$F$2:$F$114, MATCH(G471, Sheet3!$E$2:$E$114, 0)), "")</f>
        <v/>
      </c>
      <c r="I471" s="32"/>
      <c r="J471" s="40" t="str">
        <f t="shared" ca="1" si="57"/>
        <v/>
      </c>
      <c r="K471" s="34"/>
      <c r="L471" s="59" t="str">
        <f t="shared" ca="1" si="60"/>
        <v/>
      </c>
      <c r="M471" s="34"/>
      <c r="N471" s="47" t="str">
        <f t="shared" ca="1" si="61"/>
        <v/>
      </c>
      <c r="O471" s="75"/>
      <c r="P471" s="75"/>
      <c r="Q471" s="47" t="str">
        <f t="shared" ca="1" si="62"/>
        <v/>
      </c>
      <c r="R471" s="34"/>
      <c r="S471" s="59" t="str">
        <f t="shared" ca="1" si="63"/>
        <v/>
      </c>
      <c r="T471" s="32"/>
      <c r="U471" s="33" t="str">
        <f t="shared" ca="1" si="64"/>
        <v/>
      </c>
      <c r="V471" s="34"/>
      <c r="W471" s="35"/>
      <c r="X471" s="36" t="str">
        <f t="shared" ca="1" si="58"/>
        <v/>
      </c>
      <c r="Y471" s="37"/>
      <c r="Z471" s="38" t="str">
        <f t="shared" si="59"/>
        <v/>
      </c>
    </row>
    <row r="472" spans="1:26" s="39" customFormat="1" hidden="1">
      <c r="A472" s="30">
        <v>469</v>
      </c>
      <c r="B472" s="31"/>
      <c r="C472" s="31"/>
      <c r="D472" s="44"/>
      <c r="E472" s="72" t="str">
        <f>IFERROR(IF(INDEX(Sheet3!$B$2:$B$8, MATCH(D472, Sheet3!$A$2:$A$8, 0)) = 0, "", INDEX(Sheet3!$B$2:$B$8, MATCH(D472, Sheet3!$A$2:$A$8, 0))), "")</f>
        <v/>
      </c>
      <c r="F472" s="31"/>
      <c r="G472" s="45"/>
      <c r="H472" s="63" t="str">
        <f>IFERROR(INDEX(Sheet3!$F$2:$F$114, MATCH(G472, Sheet3!$E$2:$E$114, 0)), "")</f>
        <v/>
      </c>
      <c r="I472" s="32"/>
      <c r="J472" s="40" t="str">
        <f t="shared" ca="1" si="57"/>
        <v/>
      </c>
      <c r="K472" s="34"/>
      <c r="L472" s="59" t="str">
        <f t="shared" ca="1" si="60"/>
        <v/>
      </c>
      <c r="M472" s="34"/>
      <c r="N472" s="47" t="str">
        <f t="shared" ca="1" si="61"/>
        <v/>
      </c>
      <c r="O472" s="75"/>
      <c r="P472" s="75"/>
      <c r="Q472" s="47" t="str">
        <f t="shared" ca="1" si="62"/>
        <v/>
      </c>
      <c r="R472" s="34"/>
      <c r="S472" s="59" t="str">
        <f t="shared" ca="1" si="63"/>
        <v/>
      </c>
      <c r="T472" s="32"/>
      <c r="U472" s="33" t="str">
        <f t="shared" ca="1" si="64"/>
        <v/>
      </c>
      <c r="V472" s="34"/>
      <c r="W472" s="35"/>
      <c r="X472" s="36" t="str">
        <f t="shared" ca="1" si="58"/>
        <v/>
      </c>
      <c r="Y472" s="37"/>
      <c r="Z472" s="38" t="str">
        <f t="shared" si="59"/>
        <v/>
      </c>
    </row>
    <row r="473" spans="1:26" s="39" customFormat="1" hidden="1">
      <c r="A473" s="30">
        <v>470</v>
      </c>
      <c r="B473" s="31"/>
      <c r="C473" s="31"/>
      <c r="D473" s="44"/>
      <c r="E473" s="72" t="str">
        <f>IFERROR(IF(INDEX(Sheet3!$B$2:$B$8, MATCH(D473, Sheet3!$A$2:$A$8, 0)) = 0, "", INDEX(Sheet3!$B$2:$B$8, MATCH(D473, Sheet3!$A$2:$A$8, 0))), "")</f>
        <v/>
      </c>
      <c r="F473" s="31"/>
      <c r="G473" s="45"/>
      <c r="H473" s="63" t="str">
        <f>IFERROR(INDEX(Sheet3!$F$2:$F$114, MATCH(G473, Sheet3!$E$2:$E$114, 0)), "")</f>
        <v/>
      </c>
      <c r="I473" s="32"/>
      <c r="J473" s="40" t="str">
        <f t="shared" ca="1" si="57"/>
        <v/>
      </c>
      <c r="K473" s="34"/>
      <c r="L473" s="59" t="str">
        <f t="shared" ca="1" si="60"/>
        <v/>
      </c>
      <c r="M473" s="34"/>
      <c r="N473" s="47" t="str">
        <f t="shared" ca="1" si="61"/>
        <v/>
      </c>
      <c r="O473" s="75"/>
      <c r="P473" s="75"/>
      <c r="Q473" s="47" t="str">
        <f t="shared" ca="1" si="62"/>
        <v/>
      </c>
      <c r="R473" s="34"/>
      <c r="S473" s="59" t="str">
        <f t="shared" ca="1" si="63"/>
        <v/>
      </c>
      <c r="T473" s="32"/>
      <c r="U473" s="33" t="str">
        <f t="shared" ca="1" si="64"/>
        <v/>
      </c>
      <c r="V473" s="34"/>
      <c r="W473" s="35"/>
      <c r="X473" s="36" t="str">
        <f t="shared" ca="1" si="58"/>
        <v/>
      </c>
      <c r="Y473" s="37"/>
      <c r="Z473" s="38" t="str">
        <f t="shared" si="59"/>
        <v/>
      </c>
    </row>
    <row r="474" spans="1:26" s="39" customFormat="1" hidden="1">
      <c r="A474" s="30">
        <v>471</v>
      </c>
      <c r="B474" s="31"/>
      <c r="C474" s="31"/>
      <c r="D474" s="44"/>
      <c r="E474" s="72" t="str">
        <f>IFERROR(IF(INDEX(Sheet3!$B$2:$B$8, MATCH(D474, Sheet3!$A$2:$A$8, 0)) = 0, "", INDEX(Sheet3!$B$2:$B$8, MATCH(D474, Sheet3!$A$2:$A$8, 0))), "")</f>
        <v/>
      </c>
      <c r="F474" s="31"/>
      <c r="G474" s="45"/>
      <c r="H474" s="63" t="str">
        <f>IFERROR(INDEX(Sheet3!$F$2:$F$114, MATCH(G474, Sheet3!$E$2:$E$114, 0)), "")</f>
        <v/>
      </c>
      <c r="I474" s="32"/>
      <c r="J474" s="40" t="str">
        <f t="shared" ca="1" si="57"/>
        <v/>
      </c>
      <c r="K474" s="34"/>
      <c r="L474" s="59" t="str">
        <f t="shared" ca="1" si="60"/>
        <v/>
      </c>
      <c r="M474" s="34"/>
      <c r="N474" s="47" t="str">
        <f t="shared" ca="1" si="61"/>
        <v/>
      </c>
      <c r="O474" s="75"/>
      <c r="P474" s="75"/>
      <c r="Q474" s="47" t="str">
        <f t="shared" ca="1" si="62"/>
        <v/>
      </c>
      <c r="R474" s="34"/>
      <c r="S474" s="59" t="str">
        <f t="shared" ca="1" si="63"/>
        <v/>
      </c>
      <c r="T474" s="32"/>
      <c r="U474" s="33" t="str">
        <f t="shared" ca="1" si="64"/>
        <v/>
      </c>
      <c r="V474" s="34"/>
      <c r="W474" s="35"/>
      <c r="X474" s="36" t="str">
        <f t="shared" ca="1" si="58"/>
        <v/>
      </c>
      <c r="Y474" s="37"/>
      <c r="Z474" s="38" t="str">
        <f t="shared" si="59"/>
        <v/>
      </c>
    </row>
    <row r="475" spans="1:26" s="39" customFormat="1" hidden="1">
      <c r="A475" s="30">
        <v>472</v>
      </c>
      <c r="B475" s="31"/>
      <c r="C475" s="31"/>
      <c r="D475" s="44"/>
      <c r="E475" s="72" t="str">
        <f>IFERROR(IF(INDEX(Sheet3!$B$2:$B$8, MATCH(D475, Sheet3!$A$2:$A$8, 0)) = 0, "", INDEX(Sheet3!$B$2:$B$8, MATCH(D475, Sheet3!$A$2:$A$8, 0))), "")</f>
        <v/>
      </c>
      <c r="F475" s="31"/>
      <c r="G475" s="45"/>
      <c r="H475" s="63" t="str">
        <f>IFERROR(INDEX(Sheet3!$F$2:$F$114, MATCH(G475, Sheet3!$E$2:$E$114, 0)), "")</f>
        <v/>
      </c>
      <c r="I475" s="32"/>
      <c r="J475" s="40" t="str">
        <f t="shared" ca="1" si="57"/>
        <v/>
      </c>
      <c r="K475" s="34"/>
      <c r="L475" s="59" t="str">
        <f t="shared" ca="1" si="60"/>
        <v/>
      </c>
      <c r="M475" s="34"/>
      <c r="N475" s="47" t="str">
        <f t="shared" ca="1" si="61"/>
        <v/>
      </c>
      <c r="O475" s="75"/>
      <c r="P475" s="75"/>
      <c r="Q475" s="47" t="str">
        <f t="shared" ca="1" si="62"/>
        <v/>
      </c>
      <c r="R475" s="34"/>
      <c r="S475" s="59" t="str">
        <f t="shared" ca="1" si="63"/>
        <v/>
      </c>
      <c r="T475" s="32"/>
      <c r="U475" s="33" t="str">
        <f t="shared" ca="1" si="64"/>
        <v/>
      </c>
      <c r="V475" s="34"/>
      <c r="W475" s="35"/>
      <c r="X475" s="36" t="str">
        <f t="shared" ca="1" si="58"/>
        <v/>
      </c>
      <c r="Y475" s="37"/>
      <c r="Z475" s="38" t="str">
        <f t="shared" si="59"/>
        <v/>
      </c>
    </row>
    <row r="476" spans="1:26" s="39" customFormat="1" hidden="1">
      <c r="A476" s="30">
        <v>473</v>
      </c>
      <c r="B476" s="31"/>
      <c r="C476" s="31"/>
      <c r="D476" s="44"/>
      <c r="E476" s="72" t="str">
        <f>IFERROR(IF(INDEX(Sheet3!$B$2:$B$8, MATCH(D476, Sheet3!$A$2:$A$8, 0)) = 0, "", INDEX(Sheet3!$B$2:$B$8, MATCH(D476, Sheet3!$A$2:$A$8, 0))), "")</f>
        <v/>
      </c>
      <c r="F476" s="31"/>
      <c r="G476" s="45"/>
      <c r="H476" s="63" t="str">
        <f>IFERROR(INDEX(Sheet3!$F$2:$F$114, MATCH(G476, Sheet3!$E$2:$E$114, 0)), "")</f>
        <v/>
      </c>
      <c r="I476" s="32"/>
      <c r="J476" s="40" t="str">
        <f t="shared" ca="1" si="57"/>
        <v/>
      </c>
      <c r="K476" s="34"/>
      <c r="L476" s="59" t="str">
        <f t="shared" ca="1" si="60"/>
        <v/>
      </c>
      <c r="M476" s="34"/>
      <c r="N476" s="47" t="str">
        <f t="shared" ca="1" si="61"/>
        <v/>
      </c>
      <c r="O476" s="75"/>
      <c r="P476" s="75"/>
      <c r="Q476" s="47" t="str">
        <f t="shared" ca="1" si="62"/>
        <v/>
      </c>
      <c r="R476" s="34"/>
      <c r="S476" s="59" t="str">
        <f t="shared" ca="1" si="63"/>
        <v/>
      </c>
      <c r="T476" s="32"/>
      <c r="U476" s="33" t="str">
        <f t="shared" ca="1" si="64"/>
        <v/>
      </c>
      <c r="V476" s="34"/>
      <c r="W476" s="35"/>
      <c r="X476" s="36" t="str">
        <f t="shared" ca="1" si="58"/>
        <v/>
      </c>
      <c r="Y476" s="37"/>
      <c r="Z476" s="38" t="str">
        <f t="shared" si="59"/>
        <v/>
      </c>
    </row>
    <row r="477" spans="1:26" s="39" customFormat="1" hidden="1">
      <c r="A477" s="30">
        <v>474</v>
      </c>
      <c r="B477" s="31"/>
      <c r="C477" s="31"/>
      <c r="D477" s="44"/>
      <c r="E477" s="72" t="str">
        <f>IFERROR(IF(INDEX(Sheet3!$B$2:$B$8, MATCH(D477, Sheet3!$A$2:$A$8, 0)) = 0, "", INDEX(Sheet3!$B$2:$B$8, MATCH(D477, Sheet3!$A$2:$A$8, 0))), "")</f>
        <v/>
      </c>
      <c r="F477" s="31"/>
      <c r="G477" s="45"/>
      <c r="H477" s="63" t="str">
        <f>IFERROR(INDEX(Sheet3!$F$2:$F$114, MATCH(G477, Sheet3!$E$2:$E$114, 0)), "")</f>
        <v/>
      </c>
      <c r="I477" s="32"/>
      <c r="J477" s="40" t="str">
        <f t="shared" ca="1" si="57"/>
        <v/>
      </c>
      <c r="K477" s="34"/>
      <c r="L477" s="59" t="str">
        <f t="shared" ca="1" si="60"/>
        <v/>
      </c>
      <c r="M477" s="34"/>
      <c r="N477" s="47" t="str">
        <f t="shared" ca="1" si="61"/>
        <v/>
      </c>
      <c r="O477" s="75"/>
      <c r="P477" s="75"/>
      <c r="Q477" s="47" t="str">
        <f t="shared" ca="1" si="62"/>
        <v/>
      </c>
      <c r="R477" s="34"/>
      <c r="S477" s="59" t="str">
        <f t="shared" ca="1" si="63"/>
        <v/>
      </c>
      <c r="T477" s="32"/>
      <c r="U477" s="33" t="str">
        <f t="shared" ca="1" si="64"/>
        <v/>
      </c>
      <c r="V477" s="34"/>
      <c r="W477" s="35"/>
      <c r="X477" s="36" t="str">
        <f t="shared" ca="1" si="58"/>
        <v/>
      </c>
      <c r="Y477" s="37"/>
      <c r="Z477" s="38" t="str">
        <f t="shared" si="59"/>
        <v/>
      </c>
    </row>
    <row r="478" spans="1:26" s="39" customFormat="1" hidden="1">
      <c r="A478" s="30">
        <v>475</v>
      </c>
      <c r="B478" s="31"/>
      <c r="C478" s="31"/>
      <c r="D478" s="44"/>
      <c r="E478" s="72" t="str">
        <f>IFERROR(IF(INDEX(Sheet3!$B$2:$B$8, MATCH(D478, Sheet3!$A$2:$A$8, 0)) = 0, "", INDEX(Sheet3!$B$2:$B$8, MATCH(D478, Sheet3!$A$2:$A$8, 0))), "")</f>
        <v/>
      </c>
      <c r="F478" s="31"/>
      <c r="G478" s="45"/>
      <c r="H478" s="63" t="str">
        <f>IFERROR(INDEX(Sheet3!$F$2:$F$114, MATCH(G478, Sheet3!$E$2:$E$114, 0)), "")</f>
        <v/>
      </c>
      <c r="I478" s="32"/>
      <c r="J478" s="40" t="str">
        <f t="shared" ca="1" si="57"/>
        <v/>
      </c>
      <c r="K478" s="34"/>
      <c r="L478" s="59" t="str">
        <f t="shared" ca="1" si="60"/>
        <v/>
      </c>
      <c r="M478" s="34"/>
      <c r="N478" s="47" t="str">
        <f t="shared" ca="1" si="61"/>
        <v/>
      </c>
      <c r="O478" s="75"/>
      <c r="P478" s="75"/>
      <c r="Q478" s="47" t="str">
        <f t="shared" ca="1" si="62"/>
        <v/>
      </c>
      <c r="R478" s="34"/>
      <c r="S478" s="59" t="str">
        <f t="shared" ca="1" si="63"/>
        <v/>
      </c>
      <c r="T478" s="32"/>
      <c r="U478" s="33" t="str">
        <f t="shared" ca="1" si="64"/>
        <v/>
      </c>
      <c r="V478" s="34"/>
      <c r="W478" s="35"/>
      <c r="X478" s="36" t="str">
        <f t="shared" ca="1" si="58"/>
        <v/>
      </c>
      <c r="Y478" s="37"/>
      <c r="Z478" s="38" t="str">
        <f t="shared" si="59"/>
        <v/>
      </c>
    </row>
    <row r="479" spans="1:26" s="39" customFormat="1" hidden="1">
      <c r="A479" s="30">
        <v>476</v>
      </c>
      <c r="B479" s="31"/>
      <c r="C479" s="31"/>
      <c r="D479" s="44"/>
      <c r="E479" s="72" t="str">
        <f>IFERROR(IF(INDEX(Sheet3!$B$2:$B$8, MATCH(D479, Sheet3!$A$2:$A$8, 0)) = 0, "", INDEX(Sheet3!$B$2:$B$8, MATCH(D479, Sheet3!$A$2:$A$8, 0))), "")</f>
        <v/>
      </c>
      <c r="F479" s="31"/>
      <c r="G479" s="45"/>
      <c r="H479" s="63" t="str">
        <f>IFERROR(INDEX(Sheet3!$F$2:$F$114, MATCH(G479, Sheet3!$E$2:$E$114, 0)), "")</f>
        <v/>
      </c>
      <c r="I479" s="32"/>
      <c r="J479" s="40" t="str">
        <f t="shared" ca="1" si="57"/>
        <v/>
      </c>
      <c r="K479" s="34"/>
      <c r="L479" s="59" t="str">
        <f t="shared" ca="1" si="60"/>
        <v/>
      </c>
      <c r="M479" s="34"/>
      <c r="N479" s="47" t="str">
        <f t="shared" ca="1" si="61"/>
        <v/>
      </c>
      <c r="O479" s="75"/>
      <c r="P479" s="75"/>
      <c r="Q479" s="47" t="str">
        <f t="shared" ca="1" si="62"/>
        <v/>
      </c>
      <c r="R479" s="34"/>
      <c r="S479" s="59" t="str">
        <f t="shared" ca="1" si="63"/>
        <v/>
      </c>
      <c r="T479" s="32"/>
      <c r="U479" s="33" t="str">
        <f t="shared" ca="1" si="64"/>
        <v/>
      </c>
      <c r="V479" s="34"/>
      <c r="W479" s="35"/>
      <c r="X479" s="36" t="str">
        <f t="shared" ca="1" si="58"/>
        <v/>
      </c>
      <c r="Y479" s="37"/>
      <c r="Z479" s="38" t="str">
        <f t="shared" si="59"/>
        <v/>
      </c>
    </row>
    <row r="480" spans="1:26" s="39" customFormat="1" hidden="1">
      <c r="A480" s="30">
        <v>477</v>
      </c>
      <c r="B480" s="31"/>
      <c r="C480" s="31"/>
      <c r="D480" s="44"/>
      <c r="E480" s="72" t="str">
        <f>IFERROR(IF(INDEX(Sheet3!$B$2:$B$8, MATCH(D480, Sheet3!$A$2:$A$8, 0)) = 0, "", INDEX(Sheet3!$B$2:$B$8, MATCH(D480, Sheet3!$A$2:$A$8, 0))), "")</f>
        <v/>
      </c>
      <c r="F480" s="31"/>
      <c r="G480" s="45"/>
      <c r="H480" s="63" t="str">
        <f>IFERROR(INDEX(Sheet3!$F$2:$F$114, MATCH(G480, Sheet3!$E$2:$E$114, 0)), "")</f>
        <v/>
      </c>
      <c r="I480" s="32"/>
      <c r="J480" s="40" t="str">
        <f t="shared" ca="1" si="57"/>
        <v/>
      </c>
      <c r="K480" s="34"/>
      <c r="L480" s="59" t="str">
        <f t="shared" ca="1" si="60"/>
        <v/>
      </c>
      <c r="M480" s="34"/>
      <c r="N480" s="47" t="str">
        <f t="shared" ca="1" si="61"/>
        <v/>
      </c>
      <c r="O480" s="75"/>
      <c r="P480" s="75"/>
      <c r="Q480" s="47" t="str">
        <f t="shared" ca="1" si="62"/>
        <v/>
      </c>
      <c r="R480" s="34"/>
      <c r="S480" s="59" t="str">
        <f t="shared" ca="1" si="63"/>
        <v/>
      </c>
      <c r="T480" s="32"/>
      <c r="U480" s="33" t="str">
        <f t="shared" ca="1" si="64"/>
        <v/>
      </c>
      <c r="V480" s="34"/>
      <c r="W480" s="35"/>
      <c r="X480" s="36" t="str">
        <f t="shared" ca="1" si="58"/>
        <v/>
      </c>
      <c r="Y480" s="37"/>
      <c r="Z480" s="38" t="str">
        <f t="shared" si="59"/>
        <v/>
      </c>
    </row>
    <row r="481" spans="1:26" s="39" customFormat="1" hidden="1">
      <c r="A481" s="30">
        <v>478</v>
      </c>
      <c r="B481" s="31"/>
      <c r="C481" s="31"/>
      <c r="D481" s="44"/>
      <c r="E481" s="72" t="str">
        <f>IFERROR(IF(INDEX(Sheet3!$B$2:$B$8, MATCH(D481, Sheet3!$A$2:$A$8, 0)) = 0, "", INDEX(Sheet3!$B$2:$B$8, MATCH(D481, Sheet3!$A$2:$A$8, 0))), "")</f>
        <v/>
      </c>
      <c r="F481" s="31"/>
      <c r="G481" s="45"/>
      <c r="H481" s="63" t="str">
        <f>IFERROR(INDEX(Sheet3!$F$2:$F$114, MATCH(G481, Sheet3!$E$2:$E$114, 0)), "")</f>
        <v/>
      </c>
      <c r="I481" s="32"/>
      <c r="J481" s="40" t="str">
        <f t="shared" ca="1" si="57"/>
        <v/>
      </c>
      <c r="K481" s="34"/>
      <c r="L481" s="59" t="str">
        <f t="shared" ca="1" si="60"/>
        <v/>
      </c>
      <c r="M481" s="34"/>
      <c r="N481" s="47" t="str">
        <f t="shared" ca="1" si="61"/>
        <v/>
      </c>
      <c r="O481" s="75"/>
      <c r="P481" s="75"/>
      <c r="Q481" s="47" t="str">
        <f t="shared" ca="1" si="62"/>
        <v/>
      </c>
      <c r="R481" s="34"/>
      <c r="S481" s="59" t="str">
        <f t="shared" ca="1" si="63"/>
        <v/>
      </c>
      <c r="T481" s="32"/>
      <c r="U481" s="33" t="str">
        <f t="shared" ca="1" si="64"/>
        <v/>
      </c>
      <c r="V481" s="34"/>
      <c r="W481" s="35"/>
      <c r="X481" s="36" t="str">
        <f t="shared" ca="1" si="58"/>
        <v/>
      </c>
      <c r="Y481" s="37"/>
      <c r="Z481" s="38" t="str">
        <f t="shared" si="59"/>
        <v/>
      </c>
    </row>
    <row r="482" spans="1:26" s="39" customFormat="1" hidden="1">
      <c r="A482" s="30">
        <v>479</v>
      </c>
      <c r="B482" s="31"/>
      <c r="C482" s="31"/>
      <c r="D482" s="44"/>
      <c r="E482" s="72" t="str">
        <f>IFERROR(IF(INDEX(Sheet3!$B$2:$B$8, MATCH(D482, Sheet3!$A$2:$A$8, 0)) = 0, "", INDEX(Sheet3!$B$2:$B$8, MATCH(D482, Sheet3!$A$2:$A$8, 0))), "")</f>
        <v/>
      </c>
      <c r="F482" s="31"/>
      <c r="G482" s="45"/>
      <c r="H482" s="63" t="str">
        <f>IFERROR(INDEX(Sheet3!$F$2:$F$114, MATCH(G482, Sheet3!$E$2:$E$114, 0)), "")</f>
        <v/>
      </c>
      <c r="I482" s="32"/>
      <c r="J482" s="40" t="str">
        <f t="shared" ca="1" si="57"/>
        <v/>
      </c>
      <c r="K482" s="34"/>
      <c r="L482" s="59" t="str">
        <f t="shared" ca="1" si="60"/>
        <v/>
      </c>
      <c r="M482" s="34"/>
      <c r="N482" s="47" t="str">
        <f t="shared" ca="1" si="61"/>
        <v/>
      </c>
      <c r="O482" s="75"/>
      <c r="P482" s="75"/>
      <c r="Q482" s="47" t="str">
        <f t="shared" ca="1" si="62"/>
        <v/>
      </c>
      <c r="R482" s="34"/>
      <c r="S482" s="59" t="str">
        <f t="shared" ca="1" si="63"/>
        <v/>
      </c>
      <c r="T482" s="32"/>
      <c r="U482" s="33" t="str">
        <f t="shared" ca="1" si="64"/>
        <v/>
      </c>
      <c r="V482" s="34"/>
      <c r="W482" s="35"/>
      <c r="X482" s="36" t="str">
        <f t="shared" ca="1" si="58"/>
        <v/>
      </c>
      <c r="Y482" s="37"/>
      <c r="Z482" s="38" t="str">
        <f t="shared" si="59"/>
        <v/>
      </c>
    </row>
    <row r="483" spans="1:26" s="39" customFormat="1" hidden="1">
      <c r="A483" s="30">
        <v>480</v>
      </c>
      <c r="B483" s="31"/>
      <c r="C483" s="31"/>
      <c r="D483" s="44"/>
      <c r="E483" s="72" t="str">
        <f>IFERROR(IF(INDEX(Sheet3!$B$2:$B$8, MATCH(D483, Sheet3!$A$2:$A$8, 0)) = 0, "", INDEX(Sheet3!$B$2:$B$8, MATCH(D483, Sheet3!$A$2:$A$8, 0))), "")</f>
        <v/>
      </c>
      <c r="F483" s="31"/>
      <c r="G483" s="45"/>
      <c r="H483" s="63" t="str">
        <f>IFERROR(INDEX(Sheet3!$F$2:$F$114, MATCH(G483, Sheet3!$E$2:$E$114, 0)), "")</f>
        <v/>
      </c>
      <c r="I483" s="32"/>
      <c r="J483" s="40" t="str">
        <f t="shared" ca="1" si="57"/>
        <v/>
      </c>
      <c r="K483" s="34"/>
      <c r="L483" s="59" t="str">
        <f t="shared" ca="1" si="60"/>
        <v/>
      </c>
      <c r="M483" s="34"/>
      <c r="N483" s="47" t="str">
        <f t="shared" ca="1" si="61"/>
        <v/>
      </c>
      <c r="O483" s="75"/>
      <c r="P483" s="75"/>
      <c r="Q483" s="47" t="str">
        <f t="shared" ca="1" si="62"/>
        <v/>
      </c>
      <c r="R483" s="34"/>
      <c r="S483" s="59" t="str">
        <f t="shared" ca="1" si="63"/>
        <v/>
      </c>
      <c r="T483" s="32"/>
      <c r="U483" s="33" t="str">
        <f t="shared" ca="1" si="64"/>
        <v/>
      </c>
      <c r="V483" s="34"/>
      <c r="W483" s="35"/>
      <c r="X483" s="36" t="str">
        <f t="shared" ca="1" si="58"/>
        <v/>
      </c>
      <c r="Y483" s="37"/>
      <c r="Z483" s="38" t="str">
        <f t="shared" si="59"/>
        <v/>
      </c>
    </row>
    <row r="484" spans="1:26" s="39" customFormat="1" hidden="1">
      <c r="A484" s="30">
        <v>481</v>
      </c>
      <c r="B484" s="31"/>
      <c r="C484" s="31"/>
      <c r="D484" s="44"/>
      <c r="E484" s="72" t="str">
        <f>IFERROR(IF(INDEX(Sheet3!$B$2:$B$8, MATCH(D484, Sheet3!$A$2:$A$8, 0)) = 0, "", INDEX(Sheet3!$B$2:$B$8, MATCH(D484, Sheet3!$A$2:$A$8, 0))), "")</f>
        <v/>
      </c>
      <c r="F484" s="31"/>
      <c r="G484" s="45"/>
      <c r="H484" s="63" t="str">
        <f>IFERROR(INDEX(Sheet3!$F$2:$F$114, MATCH(G484, Sheet3!$E$2:$E$114, 0)), "")</f>
        <v/>
      </c>
      <c r="I484" s="32"/>
      <c r="J484" s="40" t="str">
        <f t="shared" ca="1" si="57"/>
        <v/>
      </c>
      <c r="K484" s="34"/>
      <c r="L484" s="59" t="str">
        <f t="shared" ca="1" si="60"/>
        <v/>
      </c>
      <c r="M484" s="34"/>
      <c r="N484" s="47" t="str">
        <f t="shared" ca="1" si="61"/>
        <v/>
      </c>
      <c r="O484" s="75"/>
      <c r="P484" s="75"/>
      <c r="Q484" s="47" t="str">
        <f t="shared" ca="1" si="62"/>
        <v/>
      </c>
      <c r="R484" s="34"/>
      <c r="S484" s="59" t="str">
        <f t="shared" ca="1" si="63"/>
        <v/>
      </c>
      <c r="T484" s="32"/>
      <c r="U484" s="33" t="str">
        <f t="shared" ca="1" si="64"/>
        <v/>
      </c>
      <c r="V484" s="34"/>
      <c r="W484" s="35"/>
      <c r="X484" s="36" t="str">
        <f t="shared" ca="1" si="58"/>
        <v/>
      </c>
      <c r="Y484" s="37"/>
      <c r="Z484" s="38" t="str">
        <f t="shared" si="59"/>
        <v/>
      </c>
    </row>
    <row r="485" spans="1:26" s="39" customFormat="1" hidden="1">
      <c r="A485" s="30">
        <v>482</v>
      </c>
      <c r="B485" s="31"/>
      <c r="C485" s="31"/>
      <c r="D485" s="44"/>
      <c r="E485" s="72" t="str">
        <f>IFERROR(IF(INDEX(Sheet3!$B$2:$B$8, MATCH(D485, Sheet3!$A$2:$A$8, 0)) = 0, "", INDEX(Sheet3!$B$2:$B$8, MATCH(D485, Sheet3!$A$2:$A$8, 0))), "")</f>
        <v/>
      </c>
      <c r="F485" s="31"/>
      <c r="G485" s="45"/>
      <c r="H485" s="63" t="str">
        <f>IFERROR(INDEX(Sheet3!$F$2:$F$114, MATCH(G485, Sheet3!$E$2:$E$114, 0)), "")</f>
        <v/>
      </c>
      <c r="I485" s="32"/>
      <c r="J485" s="40" t="str">
        <f t="shared" ca="1" si="57"/>
        <v/>
      </c>
      <c r="K485" s="34"/>
      <c r="L485" s="59" t="str">
        <f t="shared" ca="1" si="60"/>
        <v/>
      </c>
      <c r="M485" s="34"/>
      <c r="N485" s="47" t="str">
        <f t="shared" ca="1" si="61"/>
        <v/>
      </c>
      <c r="O485" s="75"/>
      <c r="P485" s="75"/>
      <c r="Q485" s="47" t="str">
        <f t="shared" ca="1" si="62"/>
        <v/>
      </c>
      <c r="R485" s="34"/>
      <c r="S485" s="59" t="str">
        <f t="shared" ca="1" si="63"/>
        <v/>
      </c>
      <c r="T485" s="32"/>
      <c r="U485" s="33" t="str">
        <f t="shared" ca="1" si="64"/>
        <v/>
      </c>
      <c r="V485" s="34"/>
      <c r="W485" s="35"/>
      <c r="X485" s="36" t="str">
        <f t="shared" ca="1" si="58"/>
        <v/>
      </c>
      <c r="Y485" s="37"/>
      <c r="Z485" s="38" t="str">
        <f t="shared" si="59"/>
        <v/>
      </c>
    </row>
    <row r="486" spans="1:26" s="39" customFormat="1" hidden="1">
      <c r="A486" s="30">
        <v>483</v>
      </c>
      <c r="B486" s="31"/>
      <c r="C486" s="31"/>
      <c r="D486" s="44"/>
      <c r="E486" s="72" t="str">
        <f>IFERROR(IF(INDEX(Sheet3!$B$2:$B$8, MATCH(D486, Sheet3!$A$2:$A$8, 0)) = 0, "", INDEX(Sheet3!$B$2:$B$8, MATCH(D486, Sheet3!$A$2:$A$8, 0))), "")</f>
        <v/>
      </c>
      <c r="F486" s="31"/>
      <c r="G486" s="45"/>
      <c r="H486" s="63" t="str">
        <f>IFERROR(INDEX(Sheet3!$F$2:$F$114, MATCH(G486, Sheet3!$E$2:$E$114, 0)), "")</f>
        <v/>
      </c>
      <c r="I486" s="32"/>
      <c r="J486" s="40" t="str">
        <f t="shared" ca="1" si="57"/>
        <v/>
      </c>
      <c r="K486" s="34"/>
      <c r="L486" s="59" t="str">
        <f t="shared" ca="1" si="60"/>
        <v/>
      </c>
      <c r="M486" s="34"/>
      <c r="N486" s="47" t="str">
        <f t="shared" ca="1" si="61"/>
        <v/>
      </c>
      <c r="O486" s="75"/>
      <c r="P486" s="75"/>
      <c r="Q486" s="47" t="str">
        <f t="shared" ca="1" si="62"/>
        <v/>
      </c>
      <c r="R486" s="34"/>
      <c r="S486" s="59" t="str">
        <f t="shared" ca="1" si="63"/>
        <v/>
      </c>
      <c r="T486" s="32"/>
      <c r="U486" s="33" t="str">
        <f t="shared" ca="1" si="64"/>
        <v/>
      </c>
      <c r="V486" s="34"/>
      <c r="W486" s="35"/>
      <c r="X486" s="36" t="str">
        <f t="shared" ca="1" si="58"/>
        <v/>
      </c>
      <c r="Y486" s="37"/>
      <c r="Z486" s="38" t="str">
        <f t="shared" si="59"/>
        <v/>
      </c>
    </row>
    <row r="487" spans="1:26" s="39" customFormat="1" hidden="1">
      <c r="A487" s="30">
        <v>484</v>
      </c>
      <c r="B487" s="31"/>
      <c r="C487" s="31"/>
      <c r="D487" s="44"/>
      <c r="E487" s="72" t="str">
        <f>IFERROR(IF(INDEX(Sheet3!$B$2:$B$8, MATCH(D487, Sheet3!$A$2:$A$8, 0)) = 0, "", INDEX(Sheet3!$B$2:$B$8, MATCH(D487, Sheet3!$A$2:$A$8, 0))), "")</f>
        <v/>
      </c>
      <c r="F487" s="31"/>
      <c r="G487" s="45"/>
      <c r="H487" s="63" t="str">
        <f>IFERROR(INDEX(Sheet3!$F$2:$F$114, MATCH(G487, Sheet3!$E$2:$E$114, 0)), "")</f>
        <v/>
      </c>
      <c r="I487" s="32"/>
      <c r="J487" s="40" t="str">
        <f t="shared" ca="1" si="57"/>
        <v/>
      </c>
      <c r="K487" s="34"/>
      <c r="L487" s="59" t="str">
        <f t="shared" ca="1" si="60"/>
        <v/>
      </c>
      <c r="M487" s="34"/>
      <c r="N487" s="47" t="str">
        <f t="shared" ca="1" si="61"/>
        <v/>
      </c>
      <c r="O487" s="75"/>
      <c r="P487" s="75"/>
      <c r="Q487" s="47" t="str">
        <f t="shared" ca="1" si="62"/>
        <v/>
      </c>
      <c r="R487" s="34"/>
      <c r="S487" s="59" t="str">
        <f t="shared" ca="1" si="63"/>
        <v/>
      </c>
      <c r="T487" s="32"/>
      <c r="U487" s="33" t="str">
        <f t="shared" ca="1" si="64"/>
        <v/>
      </c>
      <c r="V487" s="34"/>
      <c r="W487" s="35"/>
      <c r="X487" s="36" t="str">
        <f t="shared" ca="1" si="58"/>
        <v/>
      </c>
      <c r="Y487" s="37"/>
      <c r="Z487" s="38" t="str">
        <f t="shared" si="59"/>
        <v/>
      </c>
    </row>
    <row r="488" spans="1:26" s="39" customFormat="1" hidden="1">
      <c r="A488" s="30">
        <v>485</v>
      </c>
      <c r="B488" s="31"/>
      <c r="C488" s="31"/>
      <c r="D488" s="44"/>
      <c r="E488" s="72" t="str">
        <f>IFERROR(IF(INDEX(Sheet3!$B$2:$B$8, MATCH(D488, Sheet3!$A$2:$A$8, 0)) = 0, "", INDEX(Sheet3!$B$2:$B$8, MATCH(D488, Sheet3!$A$2:$A$8, 0))), "")</f>
        <v/>
      </c>
      <c r="F488" s="31"/>
      <c r="G488" s="45"/>
      <c r="H488" s="63" t="str">
        <f>IFERROR(INDEX(Sheet3!$F$2:$F$114, MATCH(G488, Sheet3!$E$2:$E$114, 0)), "")</f>
        <v/>
      </c>
      <c r="I488" s="32"/>
      <c r="J488" s="40" t="str">
        <f t="shared" ca="1" si="57"/>
        <v/>
      </c>
      <c r="K488" s="34"/>
      <c r="L488" s="59" t="str">
        <f t="shared" ca="1" si="60"/>
        <v/>
      </c>
      <c r="M488" s="34"/>
      <c r="N488" s="47" t="str">
        <f t="shared" ca="1" si="61"/>
        <v/>
      </c>
      <c r="O488" s="75"/>
      <c r="P488" s="75"/>
      <c r="Q488" s="47" t="str">
        <f t="shared" ca="1" si="62"/>
        <v/>
      </c>
      <c r="R488" s="34"/>
      <c r="S488" s="59" t="str">
        <f t="shared" ca="1" si="63"/>
        <v/>
      </c>
      <c r="T488" s="32"/>
      <c r="U488" s="33" t="str">
        <f t="shared" ca="1" si="64"/>
        <v/>
      </c>
      <c r="V488" s="34"/>
      <c r="W488" s="35"/>
      <c r="X488" s="36" t="str">
        <f t="shared" ca="1" si="58"/>
        <v/>
      </c>
      <c r="Y488" s="37"/>
      <c r="Z488" s="38" t="str">
        <f t="shared" si="59"/>
        <v/>
      </c>
    </row>
    <row r="489" spans="1:26" s="39" customFormat="1" hidden="1">
      <c r="A489" s="30">
        <v>486</v>
      </c>
      <c r="B489" s="31"/>
      <c r="C489" s="31"/>
      <c r="D489" s="44"/>
      <c r="E489" s="72" t="str">
        <f>IFERROR(IF(INDEX(Sheet3!$B$2:$B$8, MATCH(D489, Sheet3!$A$2:$A$8, 0)) = 0, "", INDEX(Sheet3!$B$2:$B$8, MATCH(D489, Sheet3!$A$2:$A$8, 0))), "")</f>
        <v/>
      </c>
      <c r="F489" s="31"/>
      <c r="G489" s="45"/>
      <c r="H489" s="63" t="str">
        <f>IFERROR(INDEX(Sheet3!$F$2:$F$114, MATCH(G489, Sheet3!$E$2:$E$114, 0)), "")</f>
        <v/>
      </c>
      <c r="I489" s="32"/>
      <c r="J489" s="40" t="str">
        <f t="shared" ca="1" si="57"/>
        <v/>
      </c>
      <c r="K489" s="34"/>
      <c r="L489" s="59" t="str">
        <f t="shared" ca="1" si="60"/>
        <v/>
      </c>
      <c r="M489" s="34"/>
      <c r="N489" s="47" t="str">
        <f t="shared" ca="1" si="61"/>
        <v/>
      </c>
      <c r="O489" s="75"/>
      <c r="P489" s="75"/>
      <c r="Q489" s="47" t="str">
        <f t="shared" ca="1" si="62"/>
        <v/>
      </c>
      <c r="R489" s="34"/>
      <c r="S489" s="59" t="str">
        <f t="shared" ca="1" si="63"/>
        <v/>
      </c>
      <c r="T489" s="32"/>
      <c r="U489" s="33" t="str">
        <f t="shared" ca="1" si="64"/>
        <v/>
      </c>
      <c r="V489" s="34"/>
      <c r="W489" s="35"/>
      <c r="X489" s="36" t="str">
        <f t="shared" ca="1" si="58"/>
        <v/>
      </c>
      <c r="Y489" s="37"/>
      <c r="Z489" s="38" t="str">
        <f t="shared" si="59"/>
        <v/>
      </c>
    </row>
    <row r="490" spans="1:26" s="39" customFormat="1" hidden="1">
      <c r="A490" s="30">
        <v>487</v>
      </c>
      <c r="B490" s="31"/>
      <c r="C490" s="31"/>
      <c r="D490" s="44"/>
      <c r="E490" s="72" t="str">
        <f>IFERROR(IF(INDEX(Sheet3!$B$2:$B$8, MATCH(D490, Sheet3!$A$2:$A$8, 0)) = 0, "", INDEX(Sheet3!$B$2:$B$8, MATCH(D490, Sheet3!$A$2:$A$8, 0))), "")</f>
        <v/>
      </c>
      <c r="F490" s="31"/>
      <c r="G490" s="45"/>
      <c r="H490" s="63" t="str">
        <f>IFERROR(INDEX(Sheet3!$F$2:$F$114, MATCH(G490, Sheet3!$E$2:$E$114, 0)), "")</f>
        <v/>
      </c>
      <c r="I490" s="32"/>
      <c r="J490" s="40" t="str">
        <f t="shared" ca="1" si="57"/>
        <v/>
      </c>
      <c r="K490" s="34"/>
      <c r="L490" s="59" t="str">
        <f t="shared" ca="1" si="60"/>
        <v/>
      </c>
      <c r="M490" s="34"/>
      <c r="N490" s="47" t="str">
        <f t="shared" ca="1" si="61"/>
        <v/>
      </c>
      <c r="O490" s="75"/>
      <c r="P490" s="75"/>
      <c r="Q490" s="47" t="str">
        <f t="shared" ca="1" si="62"/>
        <v/>
      </c>
      <c r="R490" s="34"/>
      <c r="S490" s="59" t="str">
        <f t="shared" ca="1" si="63"/>
        <v/>
      </c>
      <c r="T490" s="32"/>
      <c r="U490" s="33" t="str">
        <f t="shared" ca="1" si="64"/>
        <v/>
      </c>
      <c r="V490" s="34"/>
      <c r="W490" s="35"/>
      <c r="X490" s="36" t="str">
        <f t="shared" ca="1" si="58"/>
        <v/>
      </c>
      <c r="Y490" s="37"/>
      <c r="Z490" s="38" t="str">
        <f t="shared" si="59"/>
        <v/>
      </c>
    </row>
    <row r="491" spans="1:26" s="39" customFormat="1" hidden="1">
      <c r="A491" s="30">
        <v>488</v>
      </c>
      <c r="B491" s="31"/>
      <c r="C491" s="31"/>
      <c r="D491" s="44"/>
      <c r="E491" s="72" t="str">
        <f>IFERROR(IF(INDEX(Sheet3!$B$2:$B$8, MATCH(D491, Sheet3!$A$2:$A$8, 0)) = 0, "", INDEX(Sheet3!$B$2:$B$8, MATCH(D491, Sheet3!$A$2:$A$8, 0))), "")</f>
        <v/>
      </c>
      <c r="F491" s="31"/>
      <c r="G491" s="45"/>
      <c r="H491" s="63" t="str">
        <f>IFERROR(INDEX(Sheet3!$F$2:$F$114, MATCH(G491, Sheet3!$E$2:$E$114, 0)), "")</f>
        <v/>
      </c>
      <c r="I491" s="32"/>
      <c r="J491" s="40" t="str">
        <f t="shared" ca="1" si="57"/>
        <v/>
      </c>
      <c r="K491" s="34"/>
      <c r="L491" s="59" t="str">
        <f t="shared" ca="1" si="60"/>
        <v/>
      </c>
      <c r="M491" s="34"/>
      <c r="N491" s="47" t="str">
        <f t="shared" ca="1" si="61"/>
        <v/>
      </c>
      <c r="O491" s="75"/>
      <c r="P491" s="75"/>
      <c r="Q491" s="47" t="str">
        <f t="shared" ca="1" si="62"/>
        <v/>
      </c>
      <c r="R491" s="34"/>
      <c r="S491" s="59" t="str">
        <f t="shared" ca="1" si="63"/>
        <v/>
      </c>
      <c r="T491" s="32"/>
      <c r="U491" s="33" t="str">
        <f t="shared" ca="1" si="64"/>
        <v/>
      </c>
      <c r="V491" s="34"/>
      <c r="W491" s="35"/>
      <c r="X491" s="36" t="str">
        <f t="shared" ca="1" si="58"/>
        <v/>
      </c>
      <c r="Y491" s="37"/>
      <c r="Z491" s="38" t="str">
        <f t="shared" si="59"/>
        <v/>
      </c>
    </row>
    <row r="492" spans="1:26" s="39" customFormat="1" hidden="1">
      <c r="A492" s="30">
        <v>489</v>
      </c>
      <c r="B492" s="31"/>
      <c r="C492" s="31"/>
      <c r="D492" s="44"/>
      <c r="E492" s="72" t="str">
        <f>IFERROR(IF(INDEX(Sheet3!$B$2:$B$8, MATCH(D492, Sheet3!$A$2:$A$8, 0)) = 0, "", INDEX(Sheet3!$B$2:$B$8, MATCH(D492, Sheet3!$A$2:$A$8, 0))), "")</f>
        <v/>
      </c>
      <c r="F492" s="31"/>
      <c r="G492" s="45"/>
      <c r="H492" s="63" t="str">
        <f>IFERROR(INDEX(Sheet3!$F$2:$F$114, MATCH(G492, Sheet3!$E$2:$E$114, 0)), "")</f>
        <v/>
      </c>
      <c r="I492" s="32"/>
      <c r="J492" s="40" t="str">
        <f t="shared" ca="1" si="57"/>
        <v/>
      </c>
      <c r="K492" s="34"/>
      <c r="L492" s="59" t="str">
        <f t="shared" ca="1" si="60"/>
        <v/>
      </c>
      <c r="M492" s="34"/>
      <c r="N492" s="47" t="str">
        <f t="shared" ca="1" si="61"/>
        <v/>
      </c>
      <c r="O492" s="75"/>
      <c r="P492" s="75"/>
      <c r="Q492" s="47" t="str">
        <f t="shared" ca="1" si="62"/>
        <v/>
      </c>
      <c r="R492" s="34"/>
      <c r="S492" s="59" t="str">
        <f t="shared" ca="1" si="63"/>
        <v/>
      </c>
      <c r="T492" s="32"/>
      <c r="U492" s="33" t="str">
        <f t="shared" ca="1" si="64"/>
        <v/>
      </c>
      <c r="V492" s="34"/>
      <c r="W492" s="35"/>
      <c r="X492" s="36" t="str">
        <f t="shared" ca="1" si="58"/>
        <v/>
      </c>
      <c r="Y492" s="37"/>
      <c r="Z492" s="38" t="str">
        <f t="shared" si="59"/>
        <v/>
      </c>
    </row>
    <row r="493" spans="1:26" s="39" customFormat="1" hidden="1">
      <c r="A493" s="30">
        <v>490</v>
      </c>
      <c r="B493" s="31"/>
      <c r="C493" s="31"/>
      <c r="D493" s="44"/>
      <c r="E493" s="72" t="str">
        <f>IFERROR(IF(INDEX(Sheet3!$B$2:$B$8, MATCH(D493, Sheet3!$A$2:$A$8, 0)) = 0, "", INDEX(Sheet3!$B$2:$B$8, MATCH(D493, Sheet3!$A$2:$A$8, 0))), "")</f>
        <v/>
      </c>
      <c r="F493" s="31"/>
      <c r="G493" s="45"/>
      <c r="H493" s="63" t="str">
        <f>IFERROR(INDEX(Sheet3!$F$2:$F$114, MATCH(G493, Sheet3!$E$2:$E$114, 0)), "")</f>
        <v/>
      </c>
      <c r="I493" s="32"/>
      <c r="J493" s="40" t="str">
        <f t="shared" ca="1" si="57"/>
        <v/>
      </c>
      <c r="K493" s="34"/>
      <c r="L493" s="59" t="str">
        <f t="shared" ca="1" si="60"/>
        <v/>
      </c>
      <c r="M493" s="34"/>
      <c r="N493" s="47" t="str">
        <f t="shared" ca="1" si="61"/>
        <v/>
      </c>
      <c r="O493" s="75"/>
      <c r="P493" s="75"/>
      <c r="Q493" s="47" t="str">
        <f t="shared" ca="1" si="62"/>
        <v/>
      </c>
      <c r="R493" s="34"/>
      <c r="S493" s="59" t="str">
        <f t="shared" ca="1" si="63"/>
        <v/>
      </c>
      <c r="T493" s="32"/>
      <c r="U493" s="33" t="str">
        <f t="shared" ca="1" si="64"/>
        <v/>
      </c>
      <c r="V493" s="34"/>
      <c r="W493" s="35"/>
      <c r="X493" s="36" t="str">
        <f t="shared" ca="1" si="58"/>
        <v/>
      </c>
      <c r="Y493" s="37"/>
      <c r="Z493" s="38" t="str">
        <f t="shared" si="59"/>
        <v/>
      </c>
    </row>
    <row r="494" spans="1:26" s="39" customFormat="1" hidden="1">
      <c r="A494" s="30">
        <v>491</v>
      </c>
      <c r="B494" s="31"/>
      <c r="C494" s="31"/>
      <c r="D494" s="44"/>
      <c r="E494" s="72" t="str">
        <f>IFERROR(IF(INDEX(Sheet3!$B$2:$B$8, MATCH(D494, Sheet3!$A$2:$A$8, 0)) = 0, "", INDEX(Sheet3!$B$2:$B$8, MATCH(D494, Sheet3!$A$2:$A$8, 0))), "")</f>
        <v/>
      </c>
      <c r="F494" s="31"/>
      <c r="G494" s="45"/>
      <c r="H494" s="63" t="str">
        <f>IFERROR(INDEX(Sheet3!$F$2:$F$114, MATCH(G494, Sheet3!$E$2:$E$114, 0)), "")</f>
        <v/>
      </c>
      <c r="I494" s="32"/>
      <c r="J494" s="40" t="str">
        <f t="shared" ca="1" si="57"/>
        <v/>
      </c>
      <c r="K494" s="34"/>
      <c r="L494" s="59" t="str">
        <f t="shared" ca="1" si="60"/>
        <v/>
      </c>
      <c r="M494" s="34"/>
      <c r="N494" s="47" t="str">
        <f t="shared" ca="1" si="61"/>
        <v/>
      </c>
      <c r="O494" s="75"/>
      <c r="P494" s="75"/>
      <c r="Q494" s="47" t="str">
        <f t="shared" ca="1" si="62"/>
        <v/>
      </c>
      <c r="R494" s="34"/>
      <c r="S494" s="59" t="str">
        <f t="shared" ca="1" si="63"/>
        <v/>
      </c>
      <c r="T494" s="32"/>
      <c r="U494" s="33" t="str">
        <f t="shared" ca="1" si="64"/>
        <v/>
      </c>
      <c r="V494" s="34"/>
      <c r="W494" s="35"/>
      <c r="X494" s="36" t="str">
        <f t="shared" ca="1" si="58"/>
        <v/>
      </c>
      <c r="Y494" s="37"/>
      <c r="Z494" s="38" t="str">
        <f t="shared" si="59"/>
        <v/>
      </c>
    </row>
    <row r="495" spans="1:26" s="39" customFormat="1" hidden="1">
      <c r="A495" s="30">
        <v>492</v>
      </c>
      <c r="B495" s="31"/>
      <c r="C495" s="31"/>
      <c r="D495" s="44"/>
      <c r="E495" s="72" t="str">
        <f>IFERROR(IF(INDEX(Sheet3!$B$2:$B$8, MATCH(D495, Sheet3!$A$2:$A$8, 0)) = 0, "", INDEX(Sheet3!$B$2:$B$8, MATCH(D495, Sheet3!$A$2:$A$8, 0))), "")</f>
        <v/>
      </c>
      <c r="F495" s="31"/>
      <c r="G495" s="45"/>
      <c r="H495" s="63" t="str">
        <f>IFERROR(INDEX(Sheet3!$F$2:$F$114, MATCH(G495, Sheet3!$E$2:$E$114, 0)), "")</f>
        <v/>
      </c>
      <c r="I495" s="32"/>
      <c r="J495" s="40" t="str">
        <f t="shared" ca="1" si="57"/>
        <v/>
      </c>
      <c r="K495" s="34"/>
      <c r="L495" s="59" t="str">
        <f t="shared" ca="1" si="60"/>
        <v/>
      </c>
      <c r="M495" s="34"/>
      <c r="N495" s="47" t="str">
        <f t="shared" ca="1" si="61"/>
        <v/>
      </c>
      <c r="O495" s="75"/>
      <c r="P495" s="75"/>
      <c r="Q495" s="47" t="str">
        <f t="shared" ca="1" si="62"/>
        <v/>
      </c>
      <c r="R495" s="34"/>
      <c r="S495" s="59" t="str">
        <f t="shared" ca="1" si="63"/>
        <v/>
      </c>
      <c r="T495" s="32"/>
      <c r="U495" s="33" t="str">
        <f t="shared" ca="1" si="64"/>
        <v/>
      </c>
      <c r="V495" s="34"/>
      <c r="W495" s="35"/>
      <c r="X495" s="36" t="str">
        <f t="shared" ca="1" si="58"/>
        <v/>
      </c>
      <c r="Y495" s="37"/>
      <c r="Z495" s="38" t="str">
        <f t="shared" si="59"/>
        <v/>
      </c>
    </row>
    <row r="496" spans="1:26" s="39" customFormat="1" hidden="1">
      <c r="A496" s="30">
        <v>493</v>
      </c>
      <c r="B496" s="31"/>
      <c r="C496" s="31"/>
      <c r="D496" s="44"/>
      <c r="E496" s="72" t="str">
        <f>IFERROR(IF(INDEX(Sheet3!$B$2:$B$8, MATCH(D496, Sheet3!$A$2:$A$8, 0)) = 0, "", INDEX(Sheet3!$B$2:$B$8, MATCH(D496, Sheet3!$A$2:$A$8, 0))), "")</f>
        <v/>
      </c>
      <c r="F496" s="31"/>
      <c r="G496" s="45"/>
      <c r="H496" s="63" t="str">
        <f>IFERROR(INDEX(Sheet3!$F$2:$F$114, MATCH(G496, Sheet3!$E$2:$E$114, 0)), "")</f>
        <v/>
      </c>
      <c r="I496" s="32"/>
      <c r="J496" s="40" t="str">
        <f t="shared" ca="1" si="57"/>
        <v/>
      </c>
      <c r="K496" s="34"/>
      <c r="L496" s="59" t="str">
        <f t="shared" ca="1" si="60"/>
        <v/>
      </c>
      <c r="M496" s="34"/>
      <c r="N496" s="47" t="str">
        <f t="shared" ca="1" si="61"/>
        <v/>
      </c>
      <c r="O496" s="75"/>
      <c r="P496" s="75"/>
      <c r="Q496" s="47" t="str">
        <f t="shared" ca="1" si="62"/>
        <v/>
      </c>
      <c r="R496" s="34"/>
      <c r="S496" s="59" t="str">
        <f t="shared" ca="1" si="63"/>
        <v/>
      </c>
      <c r="T496" s="32"/>
      <c r="U496" s="33" t="str">
        <f t="shared" ca="1" si="64"/>
        <v/>
      </c>
      <c r="V496" s="34"/>
      <c r="W496" s="35"/>
      <c r="X496" s="36" t="str">
        <f t="shared" ca="1" si="58"/>
        <v/>
      </c>
      <c r="Y496" s="37"/>
      <c r="Z496" s="38" t="str">
        <f t="shared" si="59"/>
        <v/>
      </c>
    </row>
    <row r="497" spans="1:26" s="39" customFormat="1" hidden="1">
      <c r="A497" s="30">
        <v>494</v>
      </c>
      <c r="B497" s="31"/>
      <c r="C497" s="31"/>
      <c r="D497" s="44"/>
      <c r="E497" s="72" t="str">
        <f>IFERROR(IF(INDEX(Sheet3!$B$2:$B$8, MATCH(D497, Sheet3!$A$2:$A$8, 0)) = 0, "", INDEX(Sheet3!$B$2:$B$8, MATCH(D497, Sheet3!$A$2:$A$8, 0))), "")</f>
        <v/>
      </c>
      <c r="F497" s="31"/>
      <c r="G497" s="45"/>
      <c r="H497" s="63" t="str">
        <f>IFERROR(INDEX(Sheet3!$F$2:$F$114, MATCH(G497, Sheet3!$E$2:$E$114, 0)), "")</f>
        <v/>
      </c>
      <c r="I497" s="32"/>
      <c r="J497" s="40" t="str">
        <f t="shared" ca="1" si="57"/>
        <v/>
      </c>
      <c r="K497" s="34"/>
      <c r="L497" s="59" t="str">
        <f t="shared" ca="1" si="60"/>
        <v/>
      </c>
      <c r="M497" s="34"/>
      <c r="N497" s="47" t="str">
        <f t="shared" ca="1" si="61"/>
        <v/>
      </c>
      <c r="O497" s="75"/>
      <c r="P497" s="75"/>
      <c r="Q497" s="47" t="str">
        <f t="shared" ca="1" si="62"/>
        <v/>
      </c>
      <c r="R497" s="34"/>
      <c r="S497" s="59" t="str">
        <f t="shared" ca="1" si="63"/>
        <v/>
      </c>
      <c r="T497" s="32"/>
      <c r="U497" s="33" t="str">
        <f t="shared" ca="1" si="64"/>
        <v/>
      </c>
      <c r="V497" s="34"/>
      <c r="W497" s="35"/>
      <c r="X497" s="36" t="str">
        <f t="shared" ca="1" si="58"/>
        <v/>
      </c>
      <c r="Y497" s="37"/>
      <c r="Z497" s="38" t="str">
        <f t="shared" si="59"/>
        <v/>
      </c>
    </row>
    <row r="498" spans="1:26" s="39" customFormat="1" hidden="1">
      <c r="A498" s="30">
        <v>495</v>
      </c>
      <c r="B498" s="31"/>
      <c r="C498" s="31"/>
      <c r="D498" s="44"/>
      <c r="E498" s="72" t="str">
        <f>IFERROR(IF(INDEX(Sheet3!$B$2:$B$8, MATCH(D498, Sheet3!$A$2:$A$8, 0)) = 0, "", INDEX(Sheet3!$B$2:$B$8, MATCH(D498, Sheet3!$A$2:$A$8, 0))), "")</f>
        <v/>
      </c>
      <c r="F498" s="31"/>
      <c r="G498" s="45"/>
      <c r="H498" s="63" t="str">
        <f>IFERROR(INDEX(Sheet3!$F$2:$F$114, MATCH(G498, Sheet3!$E$2:$E$114, 0)), "")</f>
        <v/>
      </c>
      <c r="I498" s="32"/>
      <c r="J498" s="40" t="str">
        <f t="shared" ca="1" si="57"/>
        <v/>
      </c>
      <c r="K498" s="34"/>
      <c r="L498" s="59" t="str">
        <f t="shared" ca="1" si="60"/>
        <v/>
      </c>
      <c r="M498" s="34"/>
      <c r="N498" s="47" t="str">
        <f t="shared" ca="1" si="61"/>
        <v/>
      </c>
      <c r="O498" s="75"/>
      <c r="P498" s="75"/>
      <c r="Q498" s="47" t="str">
        <f t="shared" ca="1" si="62"/>
        <v/>
      </c>
      <c r="R498" s="34"/>
      <c r="S498" s="59" t="str">
        <f t="shared" ca="1" si="63"/>
        <v/>
      </c>
      <c r="T498" s="32"/>
      <c r="U498" s="33" t="str">
        <f t="shared" ca="1" si="64"/>
        <v/>
      </c>
      <c r="V498" s="34"/>
      <c r="W498" s="35"/>
      <c r="X498" s="36" t="str">
        <f t="shared" ca="1" si="58"/>
        <v/>
      </c>
      <c r="Y498" s="37"/>
      <c r="Z498" s="38" t="str">
        <f t="shared" si="59"/>
        <v/>
      </c>
    </row>
    <row r="499" spans="1:26" s="39" customFormat="1" hidden="1">
      <c r="A499" s="30">
        <v>496</v>
      </c>
      <c r="B499" s="31"/>
      <c r="C499" s="31"/>
      <c r="D499" s="44"/>
      <c r="E499" s="72" t="str">
        <f>IFERROR(IF(INDEX(Sheet3!$B$2:$B$8, MATCH(D499, Sheet3!$A$2:$A$8, 0)) = 0, "", INDEX(Sheet3!$B$2:$B$8, MATCH(D499, Sheet3!$A$2:$A$8, 0))), "")</f>
        <v/>
      </c>
      <c r="F499" s="31"/>
      <c r="G499" s="45"/>
      <c r="H499" s="63" t="str">
        <f>IFERROR(INDEX(Sheet3!$F$2:$F$114, MATCH(G499, Sheet3!$E$2:$E$114, 0)), "")</f>
        <v/>
      </c>
      <c r="I499" s="32"/>
      <c r="J499" s="40" t="str">
        <f t="shared" ca="1" si="57"/>
        <v/>
      </c>
      <c r="K499" s="34"/>
      <c r="L499" s="59" t="str">
        <f t="shared" ca="1" si="60"/>
        <v/>
      </c>
      <c r="M499" s="34"/>
      <c r="N499" s="47" t="str">
        <f t="shared" ca="1" si="61"/>
        <v/>
      </c>
      <c r="O499" s="75"/>
      <c r="P499" s="75"/>
      <c r="Q499" s="47" t="str">
        <f t="shared" ca="1" si="62"/>
        <v/>
      </c>
      <c r="R499" s="34"/>
      <c r="S499" s="59" t="str">
        <f t="shared" ca="1" si="63"/>
        <v/>
      </c>
      <c r="T499" s="32"/>
      <c r="U499" s="33" t="str">
        <f t="shared" ca="1" si="64"/>
        <v/>
      </c>
      <c r="V499" s="34"/>
      <c r="W499" s="35"/>
      <c r="X499" s="36" t="str">
        <f t="shared" ca="1" si="58"/>
        <v/>
      </c>
      <c r="Y499" s="37"/>
      <c r="Z499" s="38" t="str">
        <f t="shared" si="59"/>
        <v/>
      </c>
    </row>
    <row r="500" spans="1:26" s="39" customFormat="1" hidden="1">
      <c r="A500" s="30">
        <v>497</v>
      </c>
      <c r="B500" s="31"/>
      <c r="C500" s="31"/>
      <c r="D500" s="44"/>
      <c r="E500" s="72" t="str">
        <f>IFERROR(IF(INDEX(Sheet3!$B$2:$B$8, MATCH(D500, Sheet3!$A$2:$A$8, 0)) = 0, "", INDEX(Sheet3!$B$2:$B$8, MATCH(D500, Sheet3!$A$2:$A$8, 0))), "")</f>
        <v/>
      </c>
      <c r="F500" s="31"/>
      <c r="G500" s="45"/>
      <c r="H500" s="63" t="str">
        <f>IFERROR(INDEX(Sheet3!$F$2:$F$114, MATCH(G500, Sheet3!$E$2:$E$114, 0)), "")</f>
        <v/>
      </c>
      <c r="I500" s="32"/>
      <c r="J500" s="40" t="str">
        <f t="shared" ca="1" si="57"/>
        <v/>
      </c>
      <c r="K500" s="34"/>
      <c r="L500" s="59" t="str">
        <f t="shared" ca="1" si="60"/>
        <v/>
      </c>
      <c r="M500" s="34"/>
      <c r="N500" s="47" t="str">
        <f t="shared" ca="1" si="61"/>
        <v/>
      </c>
      <c r="O500" s="75"/>
      <c r="P500" s="75"/>
      <c r="Q500" s="47" t="str">
        <f t="shared" ca="1" si="62"/>
        <v/>
      </c>
      <c r="R500" s="34"/>
      <c r="S500" s="59" t="str">
        <f t="shared" ca="1" si="63"/>
        <v/>
      </c>
      <c r="T500" s="32"/>
      <c r="U500" s="33" t="str">
        <f t="shared" ca="1" si="64"/>
        <v/>
      </c>
      <c r="V500" s="34"/>
      <c r="W500" s="35"/>
      <c r="X500" s="36" t="str">
        <f t="shared" ca="1" si="58"/>
        <v/>
      </c>
      <c r="Y500" s="37"/>
      <c r="Z500" s="38" t="str">
        <f t="shared" si="59"/>
        <v/>
      </c>
    </row>
    <row r="501" spans="1:26" s="39" customFormat="1" hidden="1">
      <c r="A501" s="30">
        <v>498</v>
      </c>
      <c r="B501" s="31"/>
      <c r="C501" s="31"/>
      <c r="D501" s="44"/>
      <c r="E501" s="72" t="str">
        <f>IFERROR(IF(INDEX(Sheet3!$B$2:$B$8, MATCH(D501, Sheet3!$A$2:$A$8, 0)) = 0, "", INDEX(Sheet3!$B$2:$B$8, MATCH(D501, Sheet3!$A$2:$A$8, 0))), "")</f>
        <v/>
      </c>
      <c r="F501" s="31"/>
      <c r="G501" s="45"/>
      <c r="H501" s="63" t="str">
        <f>IFERROR(INDEX(Sheet3!$F$2:$F$114, MATCH(G501, Sheet3!$E$2:$E$114, 0)), "")</f>
        <v/>
      </c>
      <c r="I501" s="32"/>
      <c r="J501" s="40" t="str">
        <f t="shared" ca="1" si="57"/>
        <v/>
      </c>
      <c r="K501" s="34"/>
      <c r="L501" s="59" t="str">
        <f t="shared" ca="1" si="60"/>
        <v/>
      </c>
      <c r="M501" s="34"/>
      <c r="N501" s="47" t="str">
        <f t="shared" ca="1" si="61"/>
        <v/>
      </c>
      <c r="O501" s="75"/>
      <c r="P501" s="75"/>
      <c r="Q501" s="47" t="str">
        <f t="shared" ca="1" si="62"/>
        <v/>
      </c>
      <c r="R501" s="34"/>
      <c r="S501" s="59" t="str">
        <f t="shared" ca="1" si="63"/>
        <v/>
      </c>
      <c r="T501" s="32"/>
      <c r="U501" s="33" t="str">
        <f t="shared" ca="1" si="64"/>
        <v/>
      </c>
      <c r="V501" s="34"/>
      <c r="W501" s="35"/>
      <c r="X501" s="36" t="str">
        <f t="shared" ca="1" si="58"/>
        <v/>
      </c>
      <c r="Y501" s="37"/>
      <c r="Z501" s="38" t="str">
        <f t="shared" si="59"/>
        <v/>
      </c>
    </row>
    <row r="502" spans="1:26" s="39" customFormat="1" hidden="1">
      <c r="A502" s="30">
        <v>499</v>
      </c>
      <c r="B502" s="31"/>
      <c r="C502" s="31"/>
      <c r="D502" s="44"/>
      <c r="E502" s="72" t="str">
        <f>IFERROR(IF(INDEX(Sheet3!$B$2:$B$8, MATCH(D502, Sheet3!$A$2:$A$8, 0)) = 0, "", INDEX(Sheet3!$B$2:$B$8, MATCH(D502, Sheet3!$A$2:$A$8, 0))), "")</f>
        <v/>
      </c>
      <c r="F502" s="31"/>
      <c r="G502" s="45"/>
      <c r="H502" s="63" t="str">
        <f>IFERROR(INDEX(Sheet3!$F$2:$F$114, MATCH(G502, Sheet3!$E$2:$E$114, 0)), "")</f>
        <v/>
      </c>
      <c r="I502" s="32"/>
      <c r="J502" s="40" t="str">
        <f t="shared" ca="1" si="57"/>
        <v/>
      </c>
      <c r="K502" s="34"/>
      <c r="L502" s="59" t="str">
        <f t="shared" ca="1" si="60"/>
        <v/>
      </c>
      <c r="M502" s="34"/>
      <c r="N502" s="47" t="str">
        <f t="shared" ca="1" si="61"/>
        <v/>
      </c>
      <c r="O502" s="75"/>
      <c r="P502" s="75"/>
      <c r="Q502" s="47" t="str">
        <f t="shared" ca="1" si="62"/>
        <v/>
      </c>
      <c r="R502" s="34"/>
      <c r="S502" s="59" t="str">
        <f t="shared" ca="1" si="63"/>
        <v/>
      </c>
      <c r="T502" s="32"/>
      <c r="U502" s="33" t="str">
        <f t="shared" ca="1" si="64"/>
        <v/>
      </c>
      <c r="V502" s="34"/>
      <c r="W502" s="35"/>
      <c r="X502" s="36" t="str">
        <f t="shared" ca="1" si="58"/>
        <v/>
      </c>
      <c r="Y502" s="37"/>
      <c r="Z502" s="38" t="str">
        <f t="shared" si="59"/>
        <v/>
      </c>
    </row>
    <row r="503" spans="1:26" s="39" customFormat="1" hidden="1">
      <c r="A503" s="30">
        <v>500</v>
      </c>
      <c r="B503" s="31"/>
      <c r="C503" s="31"/>
      <c r="D503" s="44"/>
      <c r="E503" s="72" t="str">
        <f>IFERROR(IF(INDEX(Sheet3!$B$2:$B$8, MATCH(D503, Sheet3!$A$2:$A$8, 0)) = 0, "", INDEX(Sheet3!$B$2:$B$8, MATCH(D503, Sheet3!$A$2:$A$8, 0))), "")</f>
        <v/>
      </c>
      <c r="F503" s="31"/>
      <c r="G503" s="45"/>
      <c r="H503" s="63" t="str">
        <f>IFERROR(INDEX(Sheet3!$F$2:$F$114, MATCH(G503, Sheet3!$E$2:$E$114, 0)), "")</f>
        <v/>
      </c>
      <c r="I503" s="32"/>
      <c r="J503" s="40" t="str">
        <f t="shared" ca="1" si="57"/>
        <v/>
      </c>
      <c r="K503" s="34"/>
      <c r="L503" s="59" t="str">
        <f t="shared" ca="1" si="60"/>
        <v/>
      </c>
      <c r="M503" s="34"/>
      <c r="N503" s="47" t="str">
        <f t="shared" ca="1" si="61"/>
        <v/>
      </c>
      <c r="O503" s="75"/>
      <c r="P503" s="75"/>
      <c r="Q503" s="47" t="str">
        <f t="shared" ca="1" si="62"/>
        <v/>
      </c>
      <c r="R503" s="34"/>
      <c r="S503" s="59" t="str">
        <f t="shared" ca="1" si="63"/>
        <v/>
      </c>
      <c r="T503" s="32"/>
      <c r="U503" s="33" t="str">
        <f t="shared" ca="1" si="64"/>
        <v/>
      </c>
      <c r="V503" s="34"/>
      <c r="W503" s="35"/>
      <c r="X503" s="36" t="str">
        <f t="shared" ca="1" si="58"/>
        <v/>
      </c>
      <c r="Y503" s="37"/>
      <c r="Z503" s="38" t="str">
        <f t="shared" si="59"/>
        <v/>
      </c>
    </row>
    <row r="504" spans="1:26" s="39" customFormat="1" hidden="1">
      <c r="A504" s="30">
        <v>501</v>
      </c>
      <c r="B504" s="31"/>
      <c r="C504" s="31"/>
      <c r="D504" s="44"/>
      <c r="E504" s="72" t="str">
        <f>IFERROR(IF(INDEX(Sheet3!$B$2:$B$8, MATCH(D504, Sheet3!$A$2:$A$8, 0)) = 0, "", INDEX(Sheet3!$B$2:$B$8, MATCH(D504, Sheet3!$A$2:$A$8, 0))), "")</f>
        <v/>
      </c>
      <c r="F504" s="31"/>
      <c r="G504" s="45"/>
      <c r="H504" s="63" t="str">
        <f>IFERROR(INDEX(Sheet3!$F$2:$F$114, MATCH(G504, Sheet3!$E$2:$E$114, 0)), "")</f>
        <v/>
      </c>
      <c r="I504" s="32"/>
      <c r="J504" s="40" t="str">
        <f t="shared" ca="1" si="57"/>
        <v/>
      </c>
      <c r="K504" s="34"/>
      <c r="L504" s="59" t="str">
        <f t="shared" ca="1" si="60"/>
        <v/>
      </c>
      <c r="M504" s="34"/>
      <c r="N504" s="47" t="str">
        <f t="shared" ca="1" si="61"/>
        <v/>
      </c>
      <c r="O504" s="75"/>
      <c r="P504" s="75"/>
      <c r="Q504" s="47" t="str">
        <f t="shared" ca="1" si="62"/>
        <v/>
      </c>
      <c r="R504" s="34"/>
      <c r="S504" s="59" t="str">
        <f t="shared" ca="1" si="63"/>
        <v/>
      </c>
      <c r="T504" s="32"/>
      <c r="U504" s="33" t="str">
        <f t="shared" ca="1" si="64"/>
        <v/>
      </c>
      <c r="V504" s="34"/>
      <c r="W504" s="35"/>
      <c r="X504" s="36" t="str">
        <f t="shared" ca="1" si="58"/>
        <v/>
      </c>
      <c r="Y504" s="37"/>
      <c r="Z504" s="38" t="str">
        <f t="shared" si="59"/>
        <v/>
      </c>
    </row>
    <row r="505" spans="1:26" s="39" customFormat="1" hidden="1">
      <c r="A505" s="30">
        <v>502</v>
      </c>
      <c r="B505" s="31"/>
      <c r="C505" s="31"/>
      <c r="D505" s="44"/>
      <c r="E505" s="72" t="str">
        <f>IFERROR(IF(INDEX(Sheet3!$B$2:$B$8, MATCH(D505, Sheet3!$A$2:$A$8, 0)) = 0, "", INDEX(Sheet3!$B$2:$B$8, MATCH(D505, Sheet3!$A$2:$A$8, 0))), "")</f>
        <v/>
      </c>
      <c r="F505" s="31"/>
      <c r="G505" s="45"/>
      <c r="H505" s="63" t="str">
        <f>IFERROR(INDEX(Sheet3!$F$2:$F$114, MATCH(G505, Sheet3!$E$2:$E$114, 0)), "")</f>
        <v/>
      </c>
      <c r="I505" s="32"/>
      <c r="J505" s="40" t="str">
        <f t="shared" ca="1" si="57"/>
        <v/>
      </c>
      <c r="K505" s="34"/>
      <c r="L505" s="59" t="str">
        <f t="shared" ca="1" si="60"/>
        <v/>
      </c>
      <c r="M505" s="34"/>
      <c r="N505" s="47" t="str">
        <f t="shared" ca="1" si="61"/>
        <v/>
      </c>
      <c r="O505" s="75"/>
      <c r="P505" s="75"/>
      <c r="Q505" s="47" t="str">
        <f t="shared" ca="1" si="62"/>
        <v/>
      </c>
      <c r="R505" s="34"/>
      <c r="S505" s="59" t="str">
        <f t="shared" ca="1" si="63"/>
        <v/>
      </c>
      <c r="T505" s="32"/>
      <c r="U505" s="33" t="str">
        <f t="shared" ca="1" si="64"/>
        <v/>
      </c>
      <c r="V505" s="34"/>
      <c r="W505" s="35"/>
      <c r="X505" s="36" t="str">
        <f t="shared" ca="1" si="58"/>
        <v/>
      </c>
      <c r="Y505" s="37"/>
      <c r="Z505" s="38" t="str">
        <f t="shared" si="59"/>
        <v/>
      </c>
    </row>
    <row r="506" spans="1:26" s="39" customFormat="1" hidden="1">
      <c r="A506" s="30">
        <v>503</v>
      </c>
      <c r="B506" s="31"/>
      <c r="C506" s="31"/>
      <c r="D506" s="44"/>
      <c r="E506" s="72" t="str">
        <f>IFERROR(IF(INDEX(Sheet3!$B$2:$B$8, MATCH(D506, Sheet3!$A$2:$A$8, 0)) = 0, "", INDEX(Sheet3!$B$2:$B$8, MATCH(D506, Sheet3!$A$2:$A$8, 0))), "")</f>
        <v/>
      </c>
      <c r="F506" s="31"/>
      <c r="G506" s="45"/>
      <c r="H506" s="63" t="str">
        <f>IFERROR(INDEX(Sheet3!$F$2:$F$114, MATCH(G506, Sheet3!$E$2:$E$114, 0)), "")</f>
        <v/>
      </c>
      <c r="I506" s="32"/>
      <c r="J506" s="40" t="str">
        <f t="shared" ca="1" si="57"/>
        <v/>
      </c>
      <c r="K506" s="34"/>
      <c r="L506" s="59" t="str">
        <f t="shared" ca="1" si="60"/>
        <v/>
      </c>
      <c r="M506" s="34"/>
      <c r="N506" s="47" t="str">
        <f t="shared" ca="1" si="61"/>
        <v/>
      </c>
      <c r="O506" s="75"/>
      <c r="P506" s="75"/>
      <c r="Q506" s="47" t="str">
        <f t="shared" ca="1" si="62"/>
        <v/>
      </c>
      <c r="R506" s="34"/>
      <c r="S506" s="59" t="str">
        <f t="shared" ca="1" si="63"/>
        <v/>
      </c>
      <c r="T506" s="32"/>
      <c r="U506" s="33" t="str">
        <f t="shared" ca="1" si="64"/>
        <v/>
      </c>
      <c r="V506" s="34"/>
      <c r="W506" s="35"/>
      <c r="X506" s="36" t="str">
        <f t="shared" ca="1" si="58"/>
        <v/>
      </c>
      <c r="Y506" s="37"/>
      <c r="Z506" s="38" t="str">
        <f t="shared" si="59"/>
        <v/>
      </c>
    </row>
    <row r="507" spans="1:26" s="39" customFormat="1" hidden="1">
      <c r="A507" s="30">
        <v>504</v>
      </c>
      <c r="B507" s="31"/>
      <c r="C507" s="31"/>
      <c r="D507" s="44"/>
      <c r="E507" s="72" t="str">
        <f>IFERROR(IF(INDEX(Sheet3!$B$2:$B$8, MATCH(D507, Sheet3!$A$2:$A$8, 0)) = 0, "", INDEX(Sheet3!$B$2:$B$8, MATCH(D507, Sheet3!$A$2:$A$8, 0))), "")</f>
        <v/>
      </c>
      <c r="F507" s="31"/>
      <c r="G507" s="45"/>
      <c r="H507" s="63" t="str">
        <f>IFERROR(INDEX(Sheet3!$F$2:$F$114, MATCH(G507, Sheet3!$E$2:$E$114, 0)), "")</f>
        <v/>
      </c>
      <c r="I507" s="32"/>
      <c r="J507" s="40" t="str">
        <f t="shared" ca="1" si="57"/>
        <v/>
      </c>
      <c r="K507" s="34"/>
      <c r="L507" s="59" t="str">
        <f t="shared" ca="1" si="60"/>
        <v/>
      </c>
      <c r="M507" s="34"/>
      <c r="N507" s="47" t="str">
        <f t="shared" ca="1" si="61"/>
        <v/>
      </c>
      <c r="O507" s="75"/>
      <c r="P507" s="75"/>
      <c r="Q507" s="47" t="str">
        <f t="shared" ca="1" si="62"/>
        <v/>
      </c>
      <c r="R507" s="34"/>
      <c r="S507" s="59" t="str">
        <f t="shared" ca="1" si="63"/>
        <v/>
      </c>
      <c r="T507" s="32"/>
      <c r="U507" s="33" t="str">
        <f t="shared" ca="1" si="64"/>
        <v/>
      </c>
      <c r="V507" s="34"/>
      <c r="W507" s="35"/>
      <c r="X507" s="36" t="str">
        <f t="shared" ca="1" si="58"/>
        <v/>
      </c>
      <c r="Y507" s="37"/>
      <c r="Z507" s="38" t="str">
        <f t="shared" si="59"/>
        <v/>
      </c>
    </row>
    <row r="508" spans="1:26" s="39" customFormat="1" hidden="1">
      <c r="A508" s="30">
        <v>505</v>
      </c>
      <c r="B508" s="31"/>
      <c r="C508" s="31"/>
      <c r="D508" s="44"/>
      <c r="E508" s="72" t="str">
        <f>IFERROR(IF(INDEX(Sheet3!$B$2:$B$8, MATCH(D508, Sheet3!$A$2:$A$8, 0)) = 0, "", INDEX(Sheet3!$B$2:$B$8, MATCH(D508, Sheet3!$A$2:$A$8, 0))), "")</f>
        <v/>
      </c>
      <c r="F508" s="31"/>
      <c r="G508" s="45"/>
      <c r="H508" s="63" t="str">
        <f>IFERROR(INDEX(Sheet3!$F$2:$F$114, MATCH(G508, Sheet3!$E$2:$E$114, 0)), "")</f>
        <v/>
      </c>
      <c r="I508" s="32"/>
      <c r="J508" s="40" t="str">
        <f t="shared" ca="1" si="57"/>
        <v/>
      </c>
      <c r="K508" s="34"/>
      <c r="L508" s="59" t="str">
        <f t="shared" ca="1" si="60"/>
        <v/>
      </c>
      <c r="M508" s="34"/>
      <c r="N508" s="47" t="str">
        <f t="shared" ca="1" si="61"/>
        <v/>
      </c>
      <c r="O508" s="75"/>
      <c r="P508" s="75"/>
      <c r="Q508" s="47" t="str">
        <f t="shared" ca="1" si="62"/>
        <v/>
      </c>
      <c r="R508" s="34"/>
      <c r="S508" s="59" t="str">
        <f t="shared" ca="1" si="63"/>
        <v/>
      </c>
      <c r="T508" s="32"/>
      <c r="U508" s="33" t="str">
        <f t="shared" ca="1" si="64"/>
        <v/>
      </c>
      <c r="V508" s="34"/>
      <c r="W508" s="35"/>
      <c r="X508" s="36" t="str">
        <f t="shared" ca="1" si="58"/>
        <v/>
      </c>
      <c r="Y508" s="37"/>
      <c r="Z508" s="38" t="str">
        <f t="shared" si="59"/>
        <v/>
      </c>
    </row>
    <row r="509" spans="1:26" s="39" customFormat="1" hidden="1">
      <c r="A509" s="30">
        <v>506</v>
      </c>
      <c r="B509" s="31"/>
      <c r="C509" s="31"/>
      <c r="D509" s="44"/>
      <c r="E509" s="72" t="str">
        <f>IFERROR(IF(INDEX(Sheet3!$B$2:$B$8, MATCH(D509, Sheet3!$A$2:$A$8, 0)) = 0, "", INDEX(Sheet3!$B$2:$B$8, MATCH(D509, Sheet3!$A$2:$A$8, 0))), "")</f>
        <v/>
      </c>
      <c r="F509" s="31"/>
      <c r="G509" s="45"/>
      <c r="H509" s="63" t="str">
        <f>IFERROR(INDEX(Sheet3!$F$2:$F$114, MATCH(G509, Sheet3!$E$2:$E$114, 0)), "")</f>
        <v/>
      </c>
      <c r="I509" s="32"/>
      <c r="J509" s="40" t="str">
        <f t="shared" ca="1" si="57"/>
        <v/>
      </c>
      <c r="K509" s="34"/>
      <c r="L509" s="59" t="str">
        <f t="shared" ca="1" si="60"/>
        <v/>
      </c>
      <c r="M509" s="34"/>
      <c r="N509" s="47" t="str">
        <f t="shared" ca="1" si="61"/>
        <v/>
      </c>
      <c r="O509" s="75"/>
      <c r="P509" s="75"/>
      <c r="Q509" s="47" t="str">
        <f t="shared" ca="1" si="62"/>
        <v/>
      </c>
      <c r="R509" s="34"/>
      <c r="S509" s="59" t="str">
        <f t="shared" ca="1" si="63"/>
        <v/>
      </c>
      <c r="T509" s="32"/>
      <c r="U509" s="33" t="str">
        <f t="shared" ca="1" si="64"/>
        <v/>
      </c>
      <c r="V509" s="34"/>
      <c r="W509" s="35"/>
      <c r="X509" s="36" t="str">
        <f t="shared" ca="1" si="58"/>
        <v/>
      </c>
      <c r="Y509" s="37"/>
      <c r="Z509" s="38" t="str">
        <f t="shared" si="59"/>
        <v/>
      </c>
    </row>
    <row r="510" spans="1:26" s="39" customFormat="1" hidden="1">
      <c r="A510" s="30">
        <v>507</v>
      </c>
      <c r="B510" s="31"/>
      <c r="C510" s="31"/>
      <c r="D510" s="44"/>
      <c r="E510" s="72" t="str">
        <f>IFERROR(IF(INDEX(Sheet3!$B$2:$B$8, MATCH(D510, Sheet3!$A$2:$A$8, 0)) = 0, "", INDEX(Sheet3!$B$2:$B$8, MATCH(D510, Sheet3!$A$2:$A$8, 0))), "")</f>
        <v/>
      </c>
      <c r="F510" s="31"/>
      <c r="G510" s="45"/>
      <c r="H510" s="63" t="str">
        <f>IFERROR(INDEX(Sheet3!$F$2:$F$114, MATCH(G510, Sheet3!$E$2:$E$114, 0)), "")</f>
        <v/>
      </c>
      <c r="I510" s="32"/>
      <c r="J510" s="40" t="str">
        <f t="shared" ca="1" si="57"/>
        <v/>
      </c>
      <c r="K510" s="34"/>
      <c r="L510" s="59" t="str">
        <f t="shared" ca="1" si="60"/>
        <v/>
      </c>
      <c r="M510" s="34"/>
      <c r="N510" s="47" t="str">
        <f t="shared" ca="1" si="61"/>
        <v/>
      </c>
      <c r="O510" s="75"/>
      <c r="P510" s="75"/>
      <c r="Q510" s="47" t="str">
        <f t="shared" ca="1" si="62"/>
        <v/>
      </c>
      <c r="R510" s="34"/>
      <c r="S510" s="59" t="str">
        <f t="shared" ca="1" si="63"/>
        <v/>
      </c>
      <c r="T510" s="32"/>
      <c r="U510" s="33" t="str">
        <f t="shared" ca="1" si="64"/>
        <v/>
      </c>
      <c r="V510" s="34"/>
      <c r="W510" s="35"/>
      <c r="X510" s="36" t="str">
        <f t="shared" ca="1" si="58"/>
        <v/>
      </c>
      <c r="Y510" s="37"/>
      <c r="Z510" s="38" t="str">
        <f t="shared" si="59"/>
        <v/>
      </c>
    </row>
    <row r="511" spans="1:26" s="39" customFormat="1" hidden="1">
      <c r="A511" s="30">
        <v>508</v>
      </c>
      <c r="B511" s="31"/>
      <c r="C511" s="31"/>
      <c r="D511" s="44"/>
      <c r="E511" s="72" t="str">
        <f>IFERROR(IF(INDEX(Sheet3!$B$2:$B$8, MATCH(D511, Sheet3!$A$2:$A$8, 0)) = 0, "", INDEX(Sheet3!$B$2:$B$8, MATCH(D511, Sheet3!$A$2:$A$8, 0))), "")</f>
        <v/>
      </c>
      <c r="F511" s="31"/>
      <c r="G511" s="45"/>
      <c r="H511" s="63" t="str">
        <f>IFERROR(INDEX(Sheet3!$F$2:$F$114, MATCH(G511, Sheet3!$E$2:$E$114, 0)), "")</f>
        <v/>
      </c>
      <c r="I511" s="32"/>
      <c r="J511" s="40" t="str">
        <f t="shared" ca="1" si="57"/>
        <v/>
      </c>
      <c r="K511" s="34"/>
      <c r="L511" s="59" t="str">
        <f t="shared" ca="1" si="60"/>
        <v/>
      </c>
      <c r="M511" s="34"/>
      <c r="N511" s="47" t="str">
        <f t="shared" ca="1" si="61"/>
        <v/>
      </c>
      <c r="O511" s="75"/>
      <c r="P511" s="75"/>
      <c r="Q511" s="47" t="str">
        <f t="shared" ca="1" si="62"/>
        <v/>
      </c>
      <c r="R511" s="34"/>
      <c r="S511" s="59" t="str">
        <f t="shared" ca="1" si="63"/>
        <v/>
      </c>
      <c r="T511" s="32"/>
      <c r="U511" s="33" t="str">
        <f t="shared" ca="1" si="64"/>
        <v/>
      </c>
      <c r="V511" s="34"/>
      <c r="W511" s="35"/>
      <c r="X511" s="36" t="str">
        <f t="shared" ca="1" si="58"/>
        <v/>
      </c>
      <c r="Y511" s="37"/>
      <c r="Z511" s="38" t="str">
        <f t="shared" si="59"/>
        <v/>
      </c>
    </row>
    <row r="512" spans="1:26" s="39" customFormat="1" hidden="1">
      <c r="A512" s="30">
        <v>509</v>
      </c>
      <c r="B512" s="31"/>
      <c r="C512" s="31"/>
      <c r="D512" s="44"/>
      <c r="E512" s="72" t="str">
        <f>IFERROR(IF(INDEX(Sheet3!$B$2:$B$8, MATCH(D512, Sheet3!$A$2:$A$8, 0)) = 0, "", INDEX(Sheet3!$B$2:$B$8, MATCH(D512, Sheet3!$A$2:$A$8, 0))), "")</f>
        <v/>
      </c>
      <c r="F512" s="31"/>
      <c r="G512" s="45"/>
      <c r="H512" s="63" t="str">
        <f>IFERROR(INDEX(Sheet3!$F$2:$F$114, MATCH(G512, Sheet3!$E$2:$E$114, 0)), "")</f>
        <v/>
      </c>
      <c r="I512" s="32"/>
      <c r="J512" s="40" t="str">
        <f t="shared" ca="1" si="57"/>
        <v/>
      </c>
      <c r="K512" s="34"/>
      <c r="L512" s="59" t="str">
        <f t="shared" ca="1" si="60"/>
        <v/>
      </c>
      <c r="M512" s="34"/>
      <c r="N512" s="47" t="str">
        <f t="shared" ca="1" si="61"/>
        <v/>
      </c>
      <c r="O512" s="75"/>
      <c r="P512" s="75"/>
      <c r="Q512" s="47" t="str">
        <f t="shared" ca="1" si="62"/>
        <v/>
      </c>
      <c r="R512" s="34"/>
      <c r="S512" s="59" t="str">
        <f t="shared" ca="1" si="63"/>
        <v/>
      </c>
      <c r="T512" s="32"/>
      <c r="U512" s="33" t="str">
        <f t="shared" ca="1" si="64"/>
        <v/>
      </c>
      <c r="V512" s="34"/>
      <c r="W512" s="35"/>
      <c r="X512" s="36" t="str">
        <f t="shared" ca="1" si="58"/>
        <v/>
      </c>
      <c r="Y512" s="37"/>
      <c r="Z512" s="38" t="str">
        <f t="shared" si="59"/>
        <v/>
      </c>
    </row>
    <row r="513" spans="1:26" s="39" customFormat="1" hidden="1">
      <c r="A513" s="30">
        <v>510</v>
      </c>
      <c r="B513" s="31"/>
      <c r="C513" s="31"/>
      <c r="D513" s="44"/>
      <c r="E513" s="72" t="str">
        <f>IFERROR(IF(INDEX(Sheet3!$B$2:$B$8, MATCH(D513, Sheet3!$A$2:$A$8, 0)) = 0, "", INDEX(Sheet3!$B$2:$B$8, MATCH(D513, Sheet3!$A$2:$A$8, 0))), "")</f>
        <v/>
      </c>
      <c r="F513" s="31"/>
      <c r="G513" s="45"/>
      <c r="H513" s="63" t="str">
        <f>IFERROR(INDEX(Sheet3!$F$2:$F$114, MATCH(G513, Sheet3!$E$2:$E$114, 0)), "")</f>
        <v/>
      </c>
      <c r="I513" s="32"/>
      <c r="J513" s="40" t="str">
        <f t="shared" ca="1" si="57"/>
        <v/>
      </c>
      <c r="K513" s="34"/>
      <c r="L513" s="59" t="str">
        <f t="shared" ca="1" si="60"/>
        <v/>
      </c>
      <c r="M513" s="34"/>
      <c r="N513" s="47" t="str">
        <f t="shared" ca="1" si="61"/>
        <v/>
      </c>
      <c r="O513" s="75"/>
      <c r="P513" s="75"/>
      <c r="Q513" s="47" t="str">
        <f t="shared" ca="1" si="62"/>
        <v/>
      </c>
      <c r="R513" s="34"/>
      <c r="S513" s="59" t="str">
        <f t="shared" ca="1" si="63"/>
        <v/>
      </c>
      <c r="T513" s="32"/>
      <c r="U513" s="33" t="str">
        <f t="shared" ca="1" si="64"/>
        <v/>
      </c>
      <c r="V513" s="34"/>
      <c r="W513" s="35"/>
      <c r="X513" s="36" t="str">
        <f t="shared" ca="1" si="58"/>
        <v/>
      </c>
      <c r="Y513" s="37"/>
      <c r="Z513" s="38" t="str">
        <f t="shared" si="59"/>
        <v/>
      </c>
    </row>
    <row r="514" spans="1:26" s="39" customFormat="1" hidden="1">
      <c r="A514" s="30">
        <v>511</v>
      </c>
      <c r="B514" s="31"/>
      <c r="C514" s="31"/>
      <c r="D514" s="44"/>
      <c r="E514" s="72" t="str">
        <f>IFERROR(IF(INDEX(Sheet3!$B$2:$B$8, MATCH(D514, Sheet3!$A$2:$A$8, 0)) = 0, "", INDEX(Sheet3!$B$2:$B$8, MATCH(D514, Sheet3!$A$2:$A$8, 0))), "")</f>
        <v/>
      </c>
      <c r="F514" s="31"/>
      <c r="G514" s="45"/>
      <c r="H514" s="63" t="str">
        <f>IFERROR(INDEX(Sheet3!$F$2:$F$114, MATCH(G514, Sheet3!$E$2:$E$114, 0)), "")</f>
        <v/>
      </c>
      <c r="I514" s="32"/>
      <c r="J514" s="40" t="str">
        <f t="shared" ca="1" si="57"/>
        <v/>
      </c>
      <c r="K514" s="34"/>
      <c r="L514" s="59" t="str">
        <f t="shared" ca="1" si="60"/>
        <v/>
      </c>
      <c r="M514" s="34"/>
      <c r="N514" s="47" t="str">
        <f t="shared" ca="1" si="61"/>
        <v/>
      </c>
      <c r="O514" s="75"/>
      <c r="P514" s="75"/>
      <c r="Q514" s="47" t="str">
        <f t="shared" ca="1" si="62"/>
        <v/>
      </c>
      <c r="R514" s="34"/>
      <c r="S514" s="59" t="str">
        <f t="shared" ca="1" si="63"/>
        <v/>
      </c>
      <c r="T514" s="32"/>
      <c r="U514" s="33" t="str">
        <f t="shared" ca="1" si="64"/>
        <v/>
      </c>
      <c r="V514" s="34"/>
      <c r="W514" s="35"/>
      <c r="X514" s="36" t="str">
        <f t="shared" ca="1" si="58"/>
        <v/>
      </c>
      <c r="Y514" s="37"/>
      <c r="Z514" s="38" t="str">
        <f t="shared" si="59"/>
        <v/>
      </c>
    </row>
    <row r="515" spans="1:26" s="39" customFormat="1" hidden="1">
      <c r="A515" s="30">
        <v>512</v>
      </c>
      <c r="B515" s="31"/>
      <c r="C515" s="31"/>
      <c r="D515" s="44"/>
      <c r="E515" s="72" t="str">
        <f>IFERROR(IF(INDEX(Sheet3!$B$2:$B$8, MATCH(D515, Sheet3!$A$2:$A$8, 0)) = 0, "", INDEX(Sheet3!$B$2:$B$8, MATCH(D515, Sheet3!$A$2:$A$8, 0))), "")</f>
        <v/>
      </c>
      <c r="F515" s="31"/>
      <c r="G515" s="45"/>
      <c r="H515" s="63" t="str">
        <f>IFERROR(INDEX(Sheet3!$F$2:$F$114, MATCH(G515, Sheet3!$E$2:$E$114, 0)), "")</f>
        <v/>
      </c>
      <c r="I515" s="32"/>
      <c r="J515" s="40" t="str">
        <f t="shared" ca="1" si="57"/>
        <v/>
      </c>
      <c r="K515" s="34"/>
      <c r="L515" s="59" t="str">
        <f t="shared" ca="1" si="60"/>
        <v/>
      </c>
      <c r="M515" s="34"/>
      <c r="N515" s="47" t="str">
        <f t="shared" ca="1" si="61"/>
        <v/>
      </c>
      <c r="O515" s="75"/>
      <c r="P515" s="75"/>
      <c r="Q515" s="47" t="str">
        <f t="shared" ca="1" si="62"/>
        <v/>
      </c>
      <c r="R515" s="34"/>
      <c r="S515" s="59" t="str">
        <f t="shared" ca="1" si="63"/>
        <v/>
      </c>
      <c r="T515" s="32"/>
      <c r="U515" s="33" t="str">
        <f t="shared" ca="1" si="64"/>
        <v/>
      </c>
      <c r="V515" s="34"/>
      <c r="W515" s="35"/>
      <c r="X515" s="36" t="str">
        <f t="shared" ca="1" si="58"/>
        <v/>
      </c>
      <c r="Y515" s="37"/>
      <c r="Z515" s="38" t="str">
        <f t="shared" si="59"/>
        <v/>
      </c>
    </row>
    <row r="516" spans="1:26" s="39" customFormat="1" hidden="1">
      <c r="A516" s="30">
        <v>513</v>
      </c>
      <c r="B516" s="31"/>
      <c r="C516" s="31"/>
      <c r="D516" s="44"/>
      <c r="E516" s="72" t="str">
        <f>IFERROR(IF(INDEX(Sheet3!$B$2:$B$8, MATCH(D516, Sheet3!$A$2:$A$8, 0)) = 0, "", INDEX(Sheet3!$B$2:$B$8, MATCH(D516, Sheet3!$A$2:$A$8, 0))), "")</f>
        <v/>
      </c>
      <c r="F516" s="31"/>
      <c r="G516" s="45"/>
      <c r="H516" s="63" t="str">
        <f>IFERROR(INDEX(Sheet3!$F$2:$F$114, MATCH(G516, Sheet3!$E$2:$E$114, 0)), "")</f>
        <v/>
      </c>
      <c r="I516" s="32"/>
      <c r="J516" s="40" t="str">
        <f t="shared" ca="1" si="57"/>
        <v/>
      </c>
      <c r="K516" s="34"/>
      <c r="L516" s="59" t="str">
        <f t="shared" ca="1" si="60"/>
        <v/>
      </c>
      <c r="M516" s="34"/>
      <c r="N516" s="47" t="str">
        <f t="shared" ca="1" si="61"/>
        <v/>
      </c>
      <c r="O516" s="75"/>
      <c r="P516" s="75"/>
      <c r="Q516" s="47" t="str">
        <f t="shared" ca="1" si="62"/>
        <v/>
      </c>
      <c r="R516" s="34"/>
      <c r="S516" s="59" t="str">
        <f t="shared" ca="1" si="63"/>
        <v/>
      </c>
      <c r="T516" s="32"/>
      <c r="U516" s="33" t="str">
        <f t="shared" ca="1" si="64"/>
        <v/>
      </c>
      <c r="V516" s="34"/>
      <c r="W516" s="35"/>
      <c r="X516" s="36" t="str">
        <f t="shared" ca="1" si="58"/>
        <v/>
      </c>
      <c r="Y516" s="37"/>
      <c r="Z516" s="38" t="str">
        <f t="shared" si="59"/>
        <v/>
      </c>
    </row>
    <row r="517" spans="1:26" s="39" customFormat="1" hidden="1">
      <c r="A517" s="30">
        <v>514</v>
      </c>
      <c r="B517" s="31"/>
      <c r="C517" s="31"/>
      <c r="D517" s="44"/>
      <c r="E517" s="72" t="str">
        <f>IFERROR(IF(INDEX(Sheet3!$B$2:$B$8, MATCH(D517, Sheet3!$A$2:$A$8, 0)) = 0, "", INDEX(Sheet3!$B$2:$B$8, MATCH(D517, Sheet3!$A$2:$A$8, 0))), "")</f>
        <v/>
      </c>
      <c r="F517" s="31"/>
      <c r="G517" s="45"/>
      <c r="H517" s="63" t="str">
        <f>IFERROR(INDEX(Sheet3!$F$2:$F$114, MATCH(G517, Sheet3!$E$2:$E$114, 0)), "")</f>
        <v/>
      </c>
      <c r="I517" s="32"/>
      <c r="J517" s="40" t="str">
        <f t="shared" ca="1" si="57"/>
        <v/>
      </c>
      <c r="K517" s="34"/>
      <c r="L517" s="59" t="str">
        <f t="shared" ca="1" si="60"/>
        <v/>
      </c>
      <c r="M517" s="34"/>
      <c r="N517" s="47" t="str">
        <f t="shared" ca="1" si="61"/>
        <v/>
      </c>
      <c r="O517" s="75"/>
      <c r="P517" s="75"/>
      <c r="Q517" s="47" t="str">
        <f t="shared" ca="1" si="62"/>
        <v/>
      </c>
      <c r="R517" s="34"/>
      <c r="S517" s="59" t="str">
        <f t="shared" ca="1" si="63"/>
        <v/>
      </c>
      <c r="T517" s="32"/>
      <c r="U517" s="33" t="str">
        <f t="shared" ca="1" si="64"/>
        <v/>
      </c>
      <c r="V517" s="34"/>
      <c r="W517" s="35"/>
      <c r="X517" s="36" t="str">
        <f t="shared" ca="1" si="58"/>
        <v/>
      </c>
      <c r="Y517" s="37"/>
      <c r="Z517" s="38" t="str">
        <f t="shared" si="59"/>
        <v/>
      </c>
    </row>
    <row r="518" spans="1:26" s="39" customFormat="1" hidden="1">
      <c r="A518" s="30">
        <v>515</v>
      </c>
      <c r="B518" s="31"/>
      <c r="C518" s="31"/>
      <c r="D518" s="44"/>
      <c r="E518" s="72" t="str">
        <f>IFERROR(IF(INDEX(Sheet3!$B$2:$B$8, MATCH(D518, Sheet3!$A$2:$A$8, 0)) = 0, "", INDEX(Sheet3!$B$2:$B$8, MATCH(D518, Sheet3!$A$2:$A$8, 0))), "")</f>
        <v/>
      </c>
      <c r="F518" s="31"/>
      <c r="G518" s="45"/>
      <c r="H518" s="63" t="str">
        <f>IFERROR(INDEX(Sheet3!$F$2:$F$114, MATCH(G518, Sheet3!$E$2:$E$114, 0)), "")</f>
        <v/>
      </c>
      <c r="I518" s="32"/>
      <c r="J518" s="40" t="str">
        <f t="shared" ref="J518:J581" ca="1" si="65">IF(I518="","",IF(Y518&lt;&gt;"",Y518-I518,TODAY()-I518))</f>
        <v/>
      </c>
      <c r="K518" s="34"/>
      <c r="L518" s="59" t="str">
        <f t="shared" ca="1" si="60"/>
        <v/>
      </c>
      <c r="M518" s="34"/>
      <c r="N518" s="47" t="str">
        <f t="shared" ca="1" si="61"/>
        <v/>
      </c>
      <c r="O518" s="75"/>
      <c r="P518" s="75"/>
      <c r="Q518" s="47" t="str">
        <f t="shared" ca="1" si="62"/>
        <v/>
      </c>
      <c r="R518" s="34"/>
      <c r="S518" s="59" t="str">
        <f t="shared" ca="1" si="63"/>
        <v/>
      </c>
      <c r="T518" s="32"/>
      <c r="U518" s="33" t="str">
        <f t="shared" ca="1" si="64"/>
        <v/>
      </c>
      <c r="V518" s="34"/>
      <c r="W518" s="35"/>
      <c r="X518" s="36" t="str">
        <f t="shared" ref="X518:X581" ca="1" si="66">IF(I518="","",IF(Y518&lt;&gt;"","Completed",IF(TODAY()&lt;V518,"Planned",IF(TODAY()=V518,"Due","Overdue"))))</f>
        <v/>
      </c>
      <c r="Y518" s="37"/>
      <c r="Z518" s="38" t="str">
        <f t="shared" ref="Z518:Z581" si="67">IF(Y518="","",IF(Y518&lt;=V518,1,0))</f>
        <v/>
      </c>
    </row>
    <row r="519" spans="1:26" s="39" customFormat="1" hidden="1">
      <c r="A519" s="30">
        <v>516</v>
      </c>
      <c r="B519" s="31"/>
      <c r="C519" s="31"/>
      <c r="D519" s="44"/>
      <c r="E519" s="72" t="str">
        <f>IFERROR(IF(INDEX(Sheet3!$B$2:$B$8, MATCH(D519, Sheet3!$A$2:$A$8, 0)) = 0, "", INDEX(Sheet3!$B$2:$B$8, MATCH(D519, Sheet3!$A$2:$A$8, 0))), "")</f>
        <v/>
      </c>
      <c r="F519" s="31"/>
      <c r="G519" s="45"/>
      <c r="H519" s="63" t="str">
        <f>IFERROR(INDEX(Sheet3!$F$2:$F$114, MATCH(G519, Sheet3!$E$2:$E$114, 0)), "")</f>
        <v/>
      </c>
      <c r="I519" s="32"/>
      <c r="J519" s="40" t="str">
        <f t="shared" ca="1" si="65"/>
        <v/>
      </c>
      <c r="K519" s="34"/>
      <c r="L519" s="59" t="str">
        <f t="shared" ref="L519:L582" ca="1" si="68">IF(K519&lt;&gt;"",K519-I519,IF(I519="","",TODAY()-I519))</f>
        <v/>
      </c>
      <c r="M519" s="34"/>
      <c r="N519" s="47" t="str">
        <f t="shared" ref="N519:N582" ca="1" si="69">IF(M519&lt;&gt;"",M519-K519,IF(K519="","",TODAY()-K519))</f>
        <v/>
      </c>
      <c r="O519" s="75"/>
      <c r="P519" s="75"/>
      <c r="Q519" s="47" t="str">
        <f t="shared" ref="Q519:Q582" ca="1" si="70">IF(P519&lt;&gt;"",P519-O519,IF(O519="","",TODAY()-O519))</f>
        <v/>
      </c>
      <c r="R519" s="34"/>
      <c r="S519" s="59" t="str">
        <f t="shared" ref="S519:S582" ca="1" si="71">IF(T519&lt;&gt;"",T519-R519,IF(R519="","",TODAY()-R519))</f>
        <v/>
      </c>
      <c r="T519" s="32"/>
      <c r="U519" s="33" t="str">
        <f t="shared" ca="1" si="64"/>
        <v/>
      </c>
      <c r="V519" s="34"/>
      <c r="W519" s="35"/>
      <c r="X519" s="36" t="str">
        <f t="shared" ca="1" si="66"/>
        <v/>
      </c>
      <c r="Y519" s="37"/>
      <c r="Z519" s="38" t="str">
        <f t="shared" si="67"/>
        <v/>
      </c>
    </row>
    <row r="520" spans="1:26" s="39" customFormat="1" hidden="1">
      <c r="A520" s="30">
        <v>517</v>
      </c>
      <c r="B520" s="31"/>
      <c r="C520" s="31"/>
      <c r="D520" s="44"/>
      <c r="E520" s="72" t="str">
        <f>IFERROR(IF(INDEX(Sheet3!$B$2:$B$8, MATCH(D520, Sheet3!$A$2:$A$8, 0)) = 0, "", INDEX(Sheet3!$B$2:$B$8, MATCH(D520, Sheet3!$A$2:$A$8, 0))), "")</f>
        <v/>
      </c>
      <c r="F520" s="31"/>
      <c r="G520" s="45"/>
      <c r="H520" s="63" t="str">
        <f>IFERROR(INDEX(Sheet3!$F$2:$F$114, MATCH(G520, Sheet3!$E$2:$E$114, 0)), "")</f>
        <v/>
      </c>
      <c r="I520" s="32"/>
      <c r="J520" s="40" t="str">
        <f t="shared" ca="1" si="65"/>
        <v/>
      </c>
      <c r="K520" s="34"/>
      <c r="L520" s="59" t="str">
        <f t="shared" ca="1" si="68"/>
        <v/>
      </c>
      <c r="M520" s="34"/>
      <c r="N520" s="47" t="str">
        <f t="shared" ca="1" si="69"/>
        <v/>
      </c>
      <c r="O520" s="75"/>
      <c r="P520" s="75"/>
      <c r="Q520" s="47" t="str">
        <f t="shared" ca="1" si="70"/>
        <v/>
      </c>
      <c r="R520" s="34"/>
      <c r="S520" s="59" t="str">
        <f t="shared" ca="1" si="71"/>
        <v/>
      </c>
      <c r="T520" s="32"/>
      <c r="U520" s="33" t="str">
        <f t="shared" ca="1" si="64"/>
        <v/>
      </c>
      <c r="V520" s="34"/>
      <c r="W520" s="35"/>
      <c r="X520" s="36" t="str">
        <f t="shared" ca="1" si="66"/>
        <v/>
      </c>
      <c r="Y520" s="37"/>
      <c r="Z520" s="38" t="str">
        <f t="shared" si="67"/>
        <v/>
      </c>
    </row>
    <row r="521" spans="1:26" s="39" customFormat="1" hidden="1">
      <c r="A521" s="30">
        <v>518</v>
      </c>
      <c r="B521" s="31"/>
      <c r="C521" s="31"/>
      <c r="D521" s="44"/>
      <c r="E521" s="72" t="str">
        <f>IFERROR(IF(INDEX(Sheet3!$B$2:$B$8, MATCH(D521, Sheet3!$A$2:$A$8, 0)) = 0, "", INDEX(Sheet3!$B$2:$B$8, MATCH(D521, Sheet3!$A$2:$A$8, 0))), "")</f>
        <v/>
      </c>
      <c r="F521" s="31"/>
      <c r="G521" s="45"/>
      <c r="H521" s="63" t="str">
        <f>IFERROR(INDEX(Sheet3!$F$2:$F$114, MATCH(G521, Sheet3!$E$2:$E$114, 0)), "")</f>
        <v/>
      </c>
      <c r="I521" s="32"/>
      <c r="J521" s="40" t="str">
        <f t="shared" ca="1" si="65"/>
        <v/>
      </c>
      <c r="K521" s="34"/>
      <c r="L521" s="59" t="str">
        <f t="shared" ca="1" si="68"/>
        <v/>
      </c>
      <c r="M521" s="34"/>
      <c r="N521" s="47" t="str">
        <f t="shared" ca="1" si="69"/>
        <v/>
      </c>
      <c r="O521" s="75"/>
      <c r="P521" s="75"/>
      <c r="Q521" s="47" t="str">
        <f t="shared" ca="1" si="70"/>
        <v/>
      </c>
      <c r="R521" s="34"/>
      <c r="S521" s="59" t="str">
        <f t="shared" ca="1" si="71"/>
        <v/>
      </c>
      <c r="T521" s="32"/>
      <c r="U521" s="33" t="str">
        <f t="shared" ca="1" si="64"/>
        <v/>
      </c>
      <c r="V521" s="34"/>
      <c r="W521" s="35"/>
      <c r="X521" s="36" t="str">
        <f t="shared" ca="1" si="66"/>
        <v/>
      </c>
      <c r="Y521" s="37"/>
      <c r="Z521" s="38" t="str">
        <f t="shared" si="67"/>
        <v/>
      </c>
    </row>
    <row r="522" spans="1:26" s="39" customFormat="1" hidden="1">
      <c r="A522" s="30">
        <v>519</v>
      </c>
      <c r="B522" s="31"/>
      <c r="C522" s="31"/>
      <c r="D522" s="44"/>
      <c r="E522" s="72" t="str">
        <f>IFERROR(IF(INDEX(Sheet3!$B$2:$B$8, MATCH(D522, Sheet3!$A$2:$A$8, 0)) = 0, "", INDEX(Sheet3!$B$2:$B$8, MATCH(D522, Sheet3!$A$2:$A$8, 0))), "")</f>
        <v/>
      </c>
      <c r="F522" s="31"/>
      <c r="G522" s="45"/>
      <c r="H522" s="63" t="str">
        <f>IFERROR(INDEX(Sheet3!$F$2:$F$114, MATCH(G522, Sheet3!$E$2:$E$114, 0)), "")</f>
        <v/>
      </c>
      <c r="I522" s="32"/>
      <c r="J522" s="40" t="str">
        <f t="shared" ca="1" si="65"/>
        <v/>
      </c>
      <c r="K522" s="34"/>
      <c r="L522" s="59" t="str">
        <f t="shared" ca="1" si="68"/>
        <v/>
      </c>
      <c r="M522" s="34"/>
      <c r="N522" s="47" t="str">
        <f t="shared" ca="1" si="69"/>
        <v/>
      </c>
      <c r="O522" s="75"/>
      <c r="P522" s="75"/>
      <c r="Q522" s="47" t="str">
        <f t="shared" ca="1" si="70"/>
        <v/>
      </c>
      <c r="R522" s="34"/>
      <c r="S522" s="59" t="str">
        <f t="shared" ca="1" si="71"/>
        <v/>
      </c>
      <c r="T522" s="32"/>
      <c r="U522" s="33" t="str">
        <f t="shared" ref="U522:U585" ca="1" si="72">IF(T522="","",IF(Y522&lt;&gt;"",Y522-T522,TODAY()-T522))</f>
        <v/>
      </c>
      <c r="V522" s="34"/>
      <c r="W522" s="35"/>
      <c r="X522" s="36" t="str">
        <f t="shared" ca="1" si="66"/>
        <v/>
      </c>
      <c r="Y522" s="37"/>
      <c r="Z522" s="38" t="str">
        <f t="shared" si="67"/>
        <v/>
      </c>
    </row>
    <row r="523" spans="1:26" s="39" customFormat="1" hidden="1">
      <c r="A523" s="30">
        <v>520</v>
      </c>
      <c r="B523" s="31"/>
      <c r="C523" s="31"/>
      <c r="D523" s="44"/>
      <c r="E523" s="72" t="str">
        <f>IFERROR(IF(INDEX(Sheet3!$B$2:$B$8, MATCH(D523, Sheet3!$A$2:$A$8, 0)) = 0, "", INDEX(Sheet3!$B$2:$B$8, MATCH(D523, Sheet3!$A$2:$A$8, 0))), "")</f>
        <v/>
      </c>
      <c r="F523" s="31"/>
      <c r="G523" s="45"/>
      <c r="H523" s="63" t="str">
        <f>IFERROR(INDEX(Sheet3!$F$2:$F$114, MATCH(G523, Sheet3!$E$2:$E$114, 0)), "")</f>
        <v/>
      </c>
      <c r="I523" s="32"/>
      <c r="J523" s="40" t="str">
        <f t="shared" ca="1" si="65"/>
        <v/>
      </c>
      <c r="K523" s="34"/>
      <c r="L523" s="59" t="str">
        <f t="shared" ca="1" si="68"/>
        <v/>
      </c>
      <c r="M523" s="34"/>
      <c r="N523" s="47" t="str">
        <f t="shared" ca="1" si="69"/>
        <v/>
      </c>
      <c r="O523" s="75"/>
      <c r="P523" s="75"/>
      <c r="Q523" s="47" t="str">
        <f t="shared" ca="1" si="70"/>
        <v/>
      </c>
      <c r="R523" s="34"/>
      <c r="S523" s="59" t="str">
        <f t="shared" ca="1" si="71"/>
        <v/>
      </c>
      <c r="T523" s="32"/>
      <c r="U523" s="33" t="str">
        <f t="shared" ca="1" si="72"/>
        <v/>
      </c>
      <c r="V523" s="34"/>
      <c r="W523" s="35"/>
      <c r="X523" s="36" t="str">
        <f t="shared" ca="1" si="66"/>
        <v/>
      </c>
      <c r="Y523" s="37"/>
      <c r="Z523" s="38" t="str">
        <f t="shared" si="67"/>
        <v/>
      </c>
    </row>
    <row r="524" spans="1:26" s="39" customFormat="1" hidden="1">
      <c r="A524" s="30">
        <v>521</v>
      </c>
      <c r="B524" s="31"/>
      <c r="C524" s="31"/>
      <c r="D524" s="44"/>
      <c r="E524" s="72" t="str">
        <f>IFERROR(IF(INDEX(Sheet3!$B$2:$B$8, MATCH(D524, Sheet3!$A$2:$A$8, 0)) = 0, "", INDEX(Sheet3!$B$2:$B$8, MATCH(D524, Sheet3!$A$2:$A$8, 0))), "")</f>
        <v/>
      </c>
      <c r="F524" s="31"/>
      <c r="G524" s="45"/>
      <c r="H524" s="63" t="str">
        <f>IFERROR(INDEX(Sheet3!$F$2:$F$114, MATCH(G524, Sheet3!$E$2:$E$114, 0)), "")</f>
        <v/>
      </c>
      <c r="I524" s="32"/>
      <c r="J524" s="40" t="str">
        <f t="shared" ca="1" si="65"/>
        <v/>
      </c>
      <c r="K524" s="34"/>
      <c r="L524" s="59" t="str">
        <f t="shared" ca="1" si="68"/>
        <v/>
      </c>
      <c r="M524" s="34"/>
      <c r="N524" s="47" t="str">
        <f t="shared" ca="1" si="69"/>
        <v/>
      </c>
      <c r="O524" s="75"/>
      <c r="P524" s="75"/>
      <c r="Q524" s="47" t="str">
        <f t="shared" ca="1" si="70"/>
        <v/>
      </c>
      <c r="R524" s="34"/>
      <c r="S524" s="59" t="str">
        <f t="shared" ca="1" si="71"/>
        <v/>
      </c>
      <c r="T524" s="32"/>
      <c r="U524" s="33" t="str">
        <f t="shared" ca="1" si="72"/>
        <v/>
      </c>
      <c r="V524" s="34"/>
      <c r="W524" s="35"/>
      <c r="X524" s="36" t="str">
        <f t="shared" ca="1" si="66"/>
        <v/>
      </c>
      <c r="Y524" s="37"/>
      <c r="Z524" s="38" t="str">
        <f t="shared" si="67"/>
        <v/>
      </c>
    </row>
    <row r="525" spans="1:26" s="39" customFormat="1" hidden="1">
      <c r="A525" s="30">
        <v>522</v>
      </c>
      <c r="B525" s="31"/>
      <c r="C525" s="31"/>
      <c r="D525" s="44"/>
      <c r="E525" s="72" t="str">
        <f>IFERROR(IF(INDEX(Sheet3!$B$2:$B$8, MATCH(D525, Sheet3!$A$2:$A$8, 0)) = 0, "", INDEX(Sheet3!$B$2:$B$8, MATCH(D525, Sheet3!$A$2:$A$8, 0))), "")</f>
        <v/>
      </c>
      <c r="F525" s="31"/>
      <c r="G525" s="45"/>
      <c r="H525" s="63" t="str">
        <f>IFERROR(INDEX(Sheet3!$F$2:$F$114, MATCH(G525, Sheet3!$E$2:$E$114, 0)), "")</f>
        <v/>
      </c>
      <c r="I525" s="32"/>
      <c r="J525" s="40" t="str">
        <f t="shared" ca="1" si="65"/>
        <v/>
      </c>
      <c r="K525" s="34"/>
      <c r="L525" s="59" t="str">
        <f t="shared" ca="1" si="68"/>
        <v/>
      </c>
      <c r="M525" s="34"/>
      <c r="N525" s="47" t="str">
        <f t="shared" ca="1" si="69"/>
        <v/>
      </c>
      <c r="O525" s="75"/>
      <c r="P525" s="75"/>
      <c r="Q525" s="47" t="str">
        <f t="shared" ca="1" si="70"/>
        <v/>
      </c>
      <c r="R525" s="34"/>
      <c r="S525" s="59" t="str">
        <f t="shared" ca="1" si="71"/>
        <v/>
      </c>
      <c r="T525" s="32"/>
      <c r="U525" s="33" t="str">
        <f t="shared" ca="1" si="72"/>
        <v/>
      </c>
      <c r="V525" s="34"/>
      <c r="W525" s="35"/>
      <c r="X525" s="36" t="str">
        <f t="shared" ca="1" si="66"/>
        <v/>
      </c>
      <c r="Y525" s="37"/>
      <c r="Z525" s="38" t="str">
        <f t="shared" si="67"/>
        <v/>
      </c>
    </row>
    <row r="526" spans="1:26" s="39" customFormat="1" hidden="1">
      <c r="A526" s="30">
        <v>523</v>
      </c>
      <c r="B526" s="31"/>
      <c r="C526" s="31"/>
      <c r="D526" s="44"/>
      <c r="E526" s="72" t="str">
        <f>IFERROR(IF(INDEX(Sheet3!$B$2:$B$8, MATCH(D526, Sheet3!$A$2:$A$8, 0)) = 0, "", INDEX(Sheet3!$B$2:$B$8, MATCH(D526, Sheet3!$A$2:$A$8, 0))), "")</f>
        <v/>
      </c>
      <c r="F526" s="31"/>
      <c r="G526" s="45"/>
      <c r="H526" s="63" t="str">
        <f>IFERROR(INDEX(Sheet3!$F$2:$F$114, MATCH(G526, Sheet3!$E$2:$E$114, 0)), "")</f>
        <v/>
      </c>
      <c r="I526" s="32"/>
      <c r="J526" s="40" t="str">
        <f t="shared" ca="1" si="65"/>
        <v/>
      </c>
      <c r="K526" s="34"/>
      <c r="L526" s="59" t="str">
        <f t="shared" ca="1" si="68"/>
        <v/>
      </c>
      <c r="M526" s="34"/>
      <c r="N526" s="47" t="str">
        <f t="shared" ca="1" si="69"/>
        <v/>
      </c>
      <c r="O526" s="75"/>
      <c r="P526" s="75"/>
      <c r="Q526" s="47" t="str">
        <f t="shared" ca="1" si="70"/>
        <v/>
      </c>
      <c r="R526" s="34"/>
      <c r="S526" s="59" t="str">
        <f t="shared" ca="1" si="71"/>
        <v/>
      </c>
      <c r="T526" s="32"/>
      <c r="U526" s="33" t="str">
        <f t="shared" ca="1" si="72"/>
        <v/>
      </c>
      <c r="V526" s="34"/>
      <c r="W526" s="35"/>
      <c r="X526" s="36" t="str">
        <f t="shared" ca="1" si="66"/>
        <v/>
      </c>
      <c r="Y526" s="37"/>
      <c r="Z526" s="38" t="str">
        <f t="shared" si="67"/>
        <v/>
      </c>
    </row>
    <row r="527" spans="1:26" s="39" customFormat="1" hidden="1">
      <c r="A527" s="30">
        <v>524</v>
      </c>
      <c r="B527" s="31"/>
      <c r="C527" s="31"/>
      <c r="D527" s="44"/>
      <c r="E527" s="72" t="str">
        <f>IFERROR(IF(INDEX(Sheet3!$B$2:$B$8, MATCH(D527, Sheet3!$A$2:$A$8, 0)) = 0, "", INDEX(Sheet3!$B$2:$B$8, MATCH(D527, Sheet3!$A$2:$A$8, 0))), "")</f>
        <v/>
      </c>
      <c r="F527" s="31"/>
      <c r="G527" s="45"/>
      <c r="H527" s="63" t="str">
        <f>IFERROR(INDEX(Sheet3!$F$2:$F$114, MATCH(G527, Sheet3!$E$2:$E$114, 0)), "")</f>
        <v/>
      </c>
      <c r="I527" s="32"/>
      <c r="J527" s="40" t="str">
        <f t="shared" ca="1" si="65"/>
        <v/>
      </c>
      <c r="K527" s="34"/>
      <c r="L527" s="59" t="str">
        <f t="shared" ca="1" si="68"/>
        <v/>
      </c>
      <c r="M527" s="34"/>
      <c r="N527" s="47" t="str">
        <f t="shared" ca="1" si="69"/>
        <v/>
      </c>
      <c r="O527" s="75"/>
      <c r="P527" s="75"/>
      <c r="Q527" s="47" t="str">
        <f t="shared" ca="1" si="70"/>
        <v/>
      </c>
      <c r="R527" s="34"/>
      <c r="S527" s="59" t="str">
        <f t="shared" ca="1" si="71"/>
        <v/>
      </c>
      <c r="T527" s="32"/>
      <c r="U527" s="33" t="str">
        <f t="shared" ca="1" si="72"/>
        <v/>
      </c>
      <c r="V527" s="34"/>
      <c r="W527" s="35"/>
      <c r="X527" s="36" t="str">
        <f t="shared" ca="1" si="66"/>
        <v/>
      </c>
      <c r="Y527" s="37"/>
      <c r="Z527" s="38" t="str">
        <f t="shared" si="67"/>
        <v/>
      </c>
    </row>
    <row r="528" spans="1:26" s="39" customFormat="1" hidden="1">
      <c r="A528" s="30">
        <v>525</v>
      </c>
      <c r="B528" s="31"/>
      <c r="C528" s="31"/>
      <c r="D528" s="44"/>
      <c r="E528" s="72" t="str">
        <f>IFERROR(IF(INDEX(Sheet3!$B$2:$B$8, MATCH(D528, Sheet3!$A$2:$A$8, 0)) = 0, "", INDEX(Sheet3!$B$2:$B$8, MATCH(D528, Sheet3!$A$2:$A$8, 0))), "")</f>
        <v/>
      </c>
      <c r="F528" s="31"/>
      <c r="G528" s="45"/>
      <c r="H528" s="63" t="str">
        <f>IFERROR(INDEX(Sheet3!$F$2:$F$114, MATCH(G528, Sheet3!$E$2:$E$114, 0)), "")</f>
        <v/>
      </c>
      <c r="I528" s="32"/>
      <c r="J528" s="40" t="str">
        <f t="shared" ca="1" si="65"/>
        <v/>
      </c>
      <c r="K528" s="34"/>
      <c r="L528" s="59" t="str">
        <f t="shared" ca="1" si="68"/>
        <v/>
      </c>
      <c r="M528" s="34"/>
      <c r="N528" s="47" t="str">
        <f t="shared" ca="1" si="69"/>
        <v/>
      </c>
      <c r="O528" s="75"/>
      <c r="P528" s="75"/>
      <c r="Q528" s="47" t="str">
        <f t="shared" ca="1" si="70"/>
        <v/>
      </c>
      <c r="R528" s="34"/>
      <c r="S528" s="59" t="str">
        <f t="shared" ca="1" si="71"/>
        <v/>
      </c>
      <c r="T528" s="32"/>
      <c r="U528" s="33" t="str">
        <f t="shared" ca="1" si="72"/>
        <v/>
      </c>
      <c r="V528" s="34"/>
      <c r="W528" s="35"/>
      <c r="X528" s="36" t="str">
        <f t="shared" ca="1" si="66"/>
        <v/>
      </c>
      <c r="Y528" s="37"/>
      <c r="Z528" s="38" t="str">
        <f t="shared" si="67"/>
        <v/>
      </c>
    </row>
    <row r="529" spans="1:26" s="39" customFormat="1" hidden="1">
      <c r="A529" s="30">
        <v>526</v>
      </c>
      <c r="B529" s="31"/>
      <c r="C529" s="31"/>
      <c r="D529" s="44"/>
      <c r="E529" s="72" t="str">
        <f>IFERROR(IF(INDEX(Sheet3!$B$2:$B$8, MATCH(D529, Sheet3!$A$2:$A$8, 0)) = 0, "", INDEX(Sheet3!$B$2:$B$8, MATCH(D529, Sheet3!$A$2:$A$8, 0))), "")</f>
        <v/>
      </c>
      <c r="F529" s="31"/>
      <c r="G529" s="45"/>
      <c r="H529" s="63" t="str">
        <f>IFERROR(INDEX(Sheet3!$F$2:$F$114, MATCH(G529, Sheet3!$E$2:$E$114, 0)), "")</f>
        <v/>
      </c>
      <c r="I529" s="32"/>
      <c r="J529" s="40" t="str">
        <f t="shared" ca="1" si="65"/>
        <v/>
      </c>
      <c r="K529" s="34"/>
      <c r="L529" s="59" t="str">
        <f t="shared" ca="1" si="68"/>
        <v/>
      </c>
      <c r="M529" s="34"/>
      <c r="N529" s="47" t="str">
        <f t="shared" ca="1" si="69"/>
        <v/>
      </c>
      <c r="O529" s="75"/>
      <c r="P529" s="75"/>
      <c r="Q529" s="47" t="str">
        <f t="shared" ca="1" si="70"/>
        <v/>
      </c>
      <c r="R529" s="34"/>
      <c r="S529" s="59" t="str">
        <f t="shared" ca="1" si="71"/>
        <v/>
      </c>
      <c r="T529" s="32"/>
      <c r="U529" s="33" t="str">
        <f t="shared" ca="1" si="72"/>
        <v/>
      </c>
      <c r="V529" s="34"/>
      <c r="W529" s="35"/>
      <c r="X529" s="36" t="str">
        <f t="shared" ca="1" si="66"/>
        <v/>
      </c>
      <c r="Y529" s="37"/>
      <c r="Z529" s="38" t="str">
        <f t="shared" si="67"/>
        <v/>
      </c>
    </row>
    <row r="530" spans="1:26" s="39" customFormat="1" hidden="1">
      <c r="A530" s="30">
        <v>527</v>
      </c>
      <c r="B530" s="31"/>
      <c r="C530" s="31"/>
      <c r="D530" s="44"/>
      <c r="E530" s="72" t="str">
        <f>IFERROR(IF(INDEX(Sheet3!$B$2:$B$8, MATCH(D530, Sheet3!$A$2:$A$8, 0)) = 0, "", INDEX(Sheet3!$B$2:$B$8, MATCH(D530, Sheet3!$A$2:$A$8, 0))), "")</f>
        <v/>
      </c>
      <c r="F530" s="31"/>
      <c r="G530" s="45"/>
      <c r="H530" s="63" t="str">
        <f>IFERROR(INDEX(Sheet3!$F$2:$F$114, MATCH(G530, Sheet3!$E$2:$E$114, 0)), "")</f>
        <v/>
      </c>
      <c r="I530" s="32"/>
      <c r="J530" s="40" t="str">
        <f t="shared" ca="1" si="65"/>
        <v/>
      </c>
      <c r="K530" s="34"/>
      <c r="L530" s="59" t="str">
        <f t="shared" ca="1" si="68"/>
        <v/>
      </c>
      <c r="M530" s="34"/>
      <c r="N530" s="47" t="str">
        <f t="shared" ca="1" si="69"/>
        <v/>
      </c>
      <c r="O530" s="75"/>
      <c r="P530" s="75"/>
      <c r="Q530" s="47" t="str">
        <f t="shared" ca="1" si="70"/>
        <v/>
      </c>
      <c r="R530" s="34"/>
      <c r="S530" s="59" t="str">
        <f t="shared" ca="1" si="71"/>
        <v/>
      </c>
      <c r="T530" s="32"/>
      <c r="U530" s="33" t="str">
        <f t="shared" ca="1" si="72"/>
        <v/>
      </c>
      <c r="V530" s="34"/>
      <c r="W530" s="35"/>
      <c r="X530" s="36" t="str">
        <f t="shared" ca="1" si="66"/>
        <v/>
      </c>
      <c r="Y530" s="37"/>
      <c r="Z530" s="38" t="str">
        <f t="shared" si="67"/>
        <v/>
      </c>
    </row>
    <row r="531" spans="1:26" s="39" customFormat="1" hidden="1">
      <c r="A531" s="30">
        <v>528</v>
      </c>
      <c r="B531" s="31"/>
      <c r="C531" s="31"/>
      <c r="D531" s="44"/>
      <c r="E531" s="72" t="str">
        <f>IFERROR(IF(INDEX(Sheet3!$B$2:$B$8, MATCH(D531, Sheet3!$A$2:$A$8, 0)) = 0, "", INDEX(Sheet3!$B$2:$B$8, MATCH(D531, Sheet3!$A$2:$A$8, 0))), "")</f>
        <v/>
      </c>
      <c r="F531" s="31"/>
      <c r="G531" s="45"/>
      <c r="H531" s="63" t="str">
        <f>IFERROR(INDEX(Sheet3!$F$2:$F$114, MATCH(G531, Sheet3!$E$2:$E$114, 0)), "")</f>
        <v/>
      </c>
      <c r="I531" s="32"/>
      <c r="J531" s="40" t="str">
        <f t="shared" ca="1" si="65"/>
        <v/>
      </c>
      <c r="K531" s="34"/>
      <c r="L531" s="59" t="str">
        <f t="shared" ca="1" si="68"/>
        <v/>
      </c>
      <c r="M531" s="34"/>
      <c r="N531" s="47" t="str">
        <f t="shared" ca="1" si="69"/>
        <v/>
      </c>
      <c r="O531" s="75"/>
      <c r="P531" s="75"/>
      <c r="Q531" s="47" t="str">
        <f t="shared" ca="1" si="70"/>
        <v/>
      </c>
      <c r="R531" s="34"/>
      <c r="S531" s="59" t="str">
        <f t="shared" ca="1" si="71"/>
        <v/>
      </c>
      <c r="T531" s="32"/>
      <c r="U531" s="33" t="str">
        <f t="shared" ca="1" si="72"/>
        <v/>
      </c>
      <c r="V531" s="34"/>
      <c r="W531" s="35"/>
      <c r="X531" s="36" t="str">
        <f t="shared" ca="1" si="66"/>
        <v/>
      </c>
      <c r="Y531" s="37"/>
      <c r="Z531" s="38" t="str">
        <f t="shared" si="67"/>
        <v/>
      </c>
    </row>
    <row r="532" spans="1:26" s="39" customFormat="1" hidden="1">
      <c r="A532" s="30">
        <v>529</v>
      </c>
      <c r="B532" s="31"/>
      <c r="C532" s="31"/>
      <c r="D532" s="44"/>
      <c r="E532" s="72" t="str">
        <f>IFERROR(IF(INDEX(Sheet3!$B$2:$B$8, MATCH(D532, Sheet3!$A$2:$A$8, 0)) = 0, "", INDEX(Sheet3!$B$2:$B$8, MATCH(D532, Sheet3!$A$2:$A$8, 0))), "")</f>
        <v/>
      </c>
      <c r="F532" s="31"/>
      <c r="G532" s="45"/>
      <c r="H532" s="63" t="str">
        <f>IFERROR(INDEX(Sheet3!$F$2:$F$114, MATCH(G532, Sheet3!$E$2:$E$114, 0)), "")</f>
        <v/>
      </c>
      <c r="I532" s="32"/>
      <c r="J532" s="40" t="str">
        <f t="shared" ca="1" si="65"/>
        <v/>
      </c>
      <c r="K532" s="34"/>
      <c r="L532" s="59" t="str">
        <f t="shared" ca="1" si="68"/>
        <v/>
      </c>
      <c r="M532" s="34"/>
      <c r="N532" s="47" t="str">
        <f t="shared" ca="1" si="69"/>
        <v/>
      </c>
      <c r="O532" s="75"/>
      <c r="P532" s="75"/>
      <c r="Q532" s="47" t="str">
        <f t="shared" ca="1" si="70"/>
        <v/>
      </c>
      <c r="R532" s="34"/>
      <c r="S532" s="59" t="str">
        <f t="shared" ca="1" si="71"/>
        <v/>
      </c>
      <c r="T532" s="32"/>
      <c r="U532" s="33" t="str">
        <f t="shared" ca="1" si="72"/>
        <v/>
      </c>
      <c r="V532" s="34"/>
      <c r="W532" s="35"/>
      <c r="X532" s="36" t="str">
        <f t="shared" ca="1" si="66"/>
        <v/>
      </c>
      <c r="Y532" s="37"/>
      <c r="Z532" s="38" t="str">
        <f t="shared" si="67"/>
        <v/>
      </c>
    </row>
    <row r="533" spans="1:26" s="39" customFormat="1" hidden="1">
      <c r="A533" s="30">
        <v>530</v>
      </c>
      <c r="B533" s="31"/>
      <c r="C533" s="31"/>
      <c r="D533" s="44"/>
      <c r="E533" s="72" t="str">
        <f>IFERROR(IF(INDEX(Sheet3!$B$2:$B$8, MATCH(D533, Sheet3!$A$2:$A$8, 0)) = 0, "", INDEX(Sheet3!$B$2:$B$8, MATCH(D533, Sheet3!$A$2:$A$8, 0))), "")</f>
        <v/>
      </c>
      <c r="F533" s="31"/>
      <c r="G533" s="45"/>
      <c r="H533" s="63" t="str">
        <f>IFERROR(INDEX(Sheet3!$F$2:$F$114, MATCH(G533, Sheet3!$E$2:$E$114, 0)), "")</f>
        <v/>
      </c>
      <c r="I533" s="32"/>
      <c r="J533" s="40" t="str">
        <f t="shared" ca="1" si="65"/>
        <v/>
      </c>
      <c r="K533" s="34"/>
      <c r="L533" s="59" t="str">
        <f t="shared" ca="1" si="68"/>
        <v/>
      </c>
      <c r="M533" s="34"/>
      <c r="N533" s="47" t="str">
        <f t="shared" ca="1" si="69"/>
        <v/>
      </c>
      <c r="O533" s="75"/>
      <c r="P533" s="75"/>
      <c r="Q533" s="47" t="str">
        <f t="shared" ca="1" si="70"/>
        <v/>
      </c>
      <c r="R533" s="34"/>
      <c r="S533" s="59" t="str">
        <f t="shared" ca="1" si="71"/>
        <v/>
      </c>
      <c r="T533" s="32"/>
      <c r="U533" s="33" t="str">
        <f t="shared" ca="1" si="72"/>
        <v/>
      </c>
      <c r="V533" s="34"/>
      <c r="W533" s="35"/>
      <c r="X533" s="36" t="str">
        <f t="shared" ca="1" si="66"/>
        <v/>
      </c>
      <c r="Y533" s="37"/>
      <c r="Z533" s="38" t="str">
        <f t="shared" si="67"/>
        <v/>
      </c>
    </row>
    <row r="534" spans="1:26" s="39" customFormat="1" hidden="1">
      <c r="A534" s="30">
        <v>531</v>
      </c>
      <c r="B534" s="31"/>
      <c r="C534" s="31"/>
      <c r="D534" s="44"/>
      <c r="E534" s="72" t="str">
        <f>IFERROR(IF(INDEX(Sheet3!$B$2:$B$8, MATCH(D534, Sheet3!$A$2:$A$8, 0)) = 0, "", INDEX(Sheet3!$B$2:$B$8, MATCH(D534, Sheet3!$A$2:$A$8, 0))), "")</f>
        <v/>
      </c>
      <c r="F534" s="31"/>
      <c r="G534" s="45"/>
      <c r="H534" s="63" t="str">
        <f>IFERROR(INDEX(Sheet3!$F$2:$F$114, MATCH(G534, Sheet3!$E$2:$E$114, 0)), "")</f>
        <v/>
      </c>
      <c r="I534" s="32"/>
      <c r="J534" s="40" t="str">
        <f t="shared" ca="1" si="65"/>
        <v/>
      </c>
      <c r="K534" s="34"/>
      <c r="L534" s="59" t="str">
        <f t="shared" ca="1" si="68"/>
        <v/>
      </c>
      <c r="M534" s="34"/>
      <c r="N534" s="47" t="str">
        <f t="shared" ca="1" si="69"/>
        <v/>
      </c>
      <c r="O534" s="75"/>
      <c r="P534" s="75"/>
      <c r="Q534" s="47" t="str">
        <f t="shared" ca="1" si="70"/>
        <v/>
      </c>
      <c r="R534" s="34"/>
      <c r="S534" s="59" t="str">
        <f t="shared" ca="1" si="71"/>
        <v/>
      </c>
      <c r="T534" s="32"/>
      <c r="U534" s="33" t="str">
        <f t="shared" ca="1" si="72"/>
        <v/>
      </c>
      <c r="V534" s="34"/>
      <c r="W534" s="35"/>
      <c r="X534" s="36" t="str">
        <f t="shared" ca="1" si="66"/>
        <v/>
      </c>
      <c r="Y534" s="37"/>
      <c r="Z534" s="38" t="str">
        <f t="shared" si="67"/>
        <v/>
      </c>
    </row>
    <row r="535" spans="1:26" s="39" customFormat="1" hidden="1">
      <c r="A535" s="30">
        <v>532</v>
      </c>
      <c r="B535" s="31"/>
      <c r="C535" s="31"/>
      <c r="D535" s="44"/>
      <c r="E535" s="72" t="str">
        <f>IFERROR(IF(INDEX(Sheet3!$B$2:$B$8, MATCH(D535, Sheet3!$A$2:$A$8, 0)) = 0, "", INDEX(Sheet3!$B$2:$B$8, MATCH(D535, Sheet3!$A$2:$A$8, 0))), "")</f>
        <v/>
      </c>
      <c r="F535" s="31"/>
      <c r="G535" s="45"/>
      <c r="H535" s="63" t="str">
        <f>IFERROR(INDEX(Sheet3!$F$2:$F$114, MATCH(G535, Sheet3!$E$2:$E$114, 0)), "")</f>
        <v/>
      </c>
      <c r="I535" s="32"/>
      <c r="J535" s="40" t="str">
        <f t="shared" ca="1" si="65"/>
        <v/>
      </c>
      <c r="K535" s="34"/>
      <c r="L535" s="59" t="str">
        <f t="shared" ca="1" si="68"/>
        <v/>
      </c>
      <c r="M535" s="34"/>
      <c r="N535" s="47" t="str">
        <f t="shared" ca="1" si="69"/>
        <v/>
      </c>
      <c r="O535" s="75"/>
      <c r="P535" s="75"/>
      <c r="Q535" s="47" t="str">
        <f t="shared" ca="1" si="70"/>
        <v/>
      </c>
      <c r="R535" s="34"/>
      <c r="S535" s="59" t="str">
        <f t="shared" ca="1" si="71"/>
        <v/>
      </c>
      <c r="T535" s="32"/>
      <c r="U535" s="33" t="str">
        <f t="shared" ca="1" si="72"/>
        <v/>
      </c>
      <c r="V535" s="34"/>
      <c r="W535" s="35"/>
      <c r="X535" s="36" t="str">
        <f t="shared" ca="1" si="66"/>
        <v/>
      </c>
      <c r="Y535" s="37"/>
      <c r="Z535" s="38" t="str">
        <f t="shared" si="67"/>
        <v/>
      </c>
    </row>
    <row r="536" spans="1:26" s="39" customFormat="1" hidden="1">
      <c r="A536" s="30">
        <v>533</v>
      </c>
      <c r="B536" s="31"/>
      <c r="C536" s="31"/>
      <c r="D536" s="44"/>
      <c r="E536" s="72" t="str">
        <f>IFERROR(IF(INDEX(Sheet3!$B$2:$B$8, MATCH(D536, Sheet3!$A$2:$A$8, 0)) = 0, "", INDEX(Sheet3!$B$2:$B$8, MATCH(D536, Sheet3!$A$2:$A$8, 0))), "")</f>
        <v/>
      </c>
      <c r="F536" s="31"/>
      <c r="G536" s="45"/>
      <c r="H536" s="63" t="str">
        <f>IFERROR(INDEX(Sheet3!$F$2:$F$114, MATCH(G536, Sheet3!$E$2:$E$114, 0)), "")</f>
        <v/>
      </c>
      <c r="I536" s="32"/>
      <c r="J536" s="40" t="str">
        <f t="shared" ca="1" si="65"/>
        <v/>
      </c>
      <c r="K536" s="34"/>
      <c r="L536" s="59" t="str">
        <f t="shared" ca="1" si="68"/>
        <v/>
      </c>
      <c r="M536" s="34"/>
      <c r="N536" s="47" t="str">
        <f t="shared" ca="1" si="69"/>
        <v/>
      </c>
      <c r="O536" s="75"/>
      <c r="P536" s="75"/>
      <c r="Q536" s="47" t="str">
        <f t="shared" ca="1" si="70"/>
        <v/>
      </c>
      <c r="R536" s="34"/>
      <c r="S536" s="59" t="str">
        <f t="shared" ca="1" si="71"/>
        <v/>
      </c>
      <c r="T536" s="32"/>
      <c r="U536" s="33" t="str">
        <f t="shared" ca="1" si="72"/>
        <v/>
      </c>
      <c r="V536" s="34"/>
      <c r="W536" s="35"/>
      <c r="X536" s="36" t="str">
        <f t="shared" ca="1" si="66"/>
        <v/>
      </c>
      <c r="Y536" s="37"/>
      <c r="Z536" s="38" t="str">
        <f t="shared" si="67"/>
        <v/>
      </c>
    </row>
    <row r="537" spans="1:26" s="39" customFormat="1" hidden="1">
      <c r="A537" s="30">
        <v>534</v>
      </c>
      <c r="B537" s="31"/>
      <c r="C537" s="31"/>
      <c r="D537" s="44"/>
      <c r="E537" s="72" t="str">
        <f>IFERROR(IF(INDEX(Sheet3!$B$2:$B$8, MATCH(D537, Sheet3!$A$2:$A$8, 0)) = 0, "", INDEX(Sheet3!$B$2:$B$8, MATCH(D537, Sheet3!$A$2:$A$8, 0))), "")</f>
        <v/>
      </c>
      <c r="F537" s="31"/>
      <c r="G537" s="45"/>
      <c r="H537" s="63" t="str">
        <f>IFERROR(INDEX(Sheet3!$F$2:$F$114, MATCH(G537, Sheet3!$E$2:$E$114, 0)), "")</f>
        <v/>
      </c>
      <c r="I537" s="32"/>
      <c r="J537" s="40" t="str">
        <f t="shared" ca="1" si="65"/>
        <v/>
      </c>
      <c r="K537" s="34"/>
      <c r="L537" s="59" t="str">
        <f t="shared" ca="1" si="68"/>
        <v/>
      </c>
      <c r="M537" s="34"/>
      <c r="N537" s="47" t="str">
        <f t="shared" ca="1" si="69"/>
        <v/>
      </c>
      <c r="O537" s="75"/>
      <c r="P537" s="75"/>
      <c r="Q537" s="47" t="str">
        <f t="shared" ca="1" si="70"/>
        <v/>
      </c>
      <c r="R537" s="34"/>
      <c r="S537" s="59" t="str">
        <f t="shared" ca="1" si="71"/>
        <v/>
      </c>
      <c r="T537" s="32"/>
      <c r="U537" s="33" t="str">
        <f t="shared" ca="1" si="72"/>
        <v/>
      </c>
      <c r="V537" s="34"/>
      <c r="W537" s="35"/>
      <c r="X537" s="36" t="str">
        <f t="shared" ca="1" si="66"/>
        <v/>
      </c>
      <c r="Y537" s="37"/>
      <c r="Z537" s="38" t="str">
        <f t="shared" si="67"/>
        <v/>
      </c>
    </row>
    <row r="538" spans="1:26" s="39" customFormat="1" hidden="1">
      <c r="A538" s="30">
        <v>535</v>
      </c>
      <c r="B538" s="31"/>
      <c r="C538" s="31"/>
      <c r="D538" s="44"/>
      <c r="E538" s="72" t="str">
        <f>IFERROR(IF(INDEX(Sheet3!$B$2:$B$8, MATCH(D538, Sheet3!$A$2:$A$8, 0)) = 0, "", INDEX(Sheet3!$B$2:$B$8, MATCH(D538, Sheet3!$A$2:$A$8, 0))), "")</f>
        <v/>
      </c>
      <c r="F538" s="31"/>
      <c r="G538" s="45"/>
      <c r="H538" s="63" t="str">
        <f>IFERROR(INDEX(Sheet3!$F$2:$F$114, MATCH(G538, Sheet3!$E$2:$E$114, 0)), "")</f>
        <v/>
      </c>
      <c r="I538" s="32"/>
      <c r="J538" s="40" t="str">
        <f t="shared" ca="1" si="65"/>
        <v/>
      </c>
      <c r="K538" s="34"/>
      <c r="L538" s="59" t="str">
        <f t="shared" ca="1" si="68"/>
        <v/>
      </c>
      <c r="M538" s="34"/>
      <c r="N538" s="47" t="str">
        <f t="shared" ca="1" si="69"/>
        <v/>
      </c>
      <c r="O538" s="75"/>
      <c r="P538" s="75"/>
      <c r="Q538" s="47" t="str">
        <f t="shared" ca="1" si="70"/>
        <v/>
      </c>
      <c r="R538" s="34"/>
      <c r="S538" s="59" t="str">
        <f t="shared" ca="1" si="71"/>
        <v/>
      </c>
      <c r="T538" s="32"/>
      <c r="U538" s="33" t="str">
        <f t="shared" ca="1" si="72"/>
        <v/>
      </c>
      <c r="V538" s="34"/>
      <c r="W538" s="35"/>
      <c r="X538" s="36" t="str">
        <f t="shared" ca="1" si="66"/>
        <v/>
      </c>
      <c r="Y538" s="37"/>
      <c r="Z538" s="38" t="str">
        <f t="shared" si="67"/>
        <v/>
      </c>
    </row>
    <row r="539" spans="1:26" s="39" customFormat="1" hidden="1">
      <c r="A539" s="30">
        <v>536</v>
      </c>
      <c r="B539" s="31"/>
      <c r="C539" s="31"/>
      <c r="D539" s="44"/>
      <c r="E539" s="72" t="str">
        <f>IFERROR(IF(INDEX(Sheet3!$B$2:$B$8, MATCH(D539, Sheet3!$A$2:$A$8, 0)) = 0, "", INDEX(Sheet3!$B$2:$B$8, MATCH(D539, Sheet3!$A$2:$A$8, 0))), "")</f>
        <v/>
      </c>
      <c r="F539" s="31"/>
      <c r="G539" s="45"/>
      <c r="H539" s="63" t="str">
        <f>IFERROR(INDEX(Sheet3!$F$2:$F$114, MATCH(G539, Sheet3!$E$2:$E$114, 0)), "")</f>
        <v/>
      </c>
      <c r="I539" s="32"/>
      <c r="J539" s="40" t="str">
        <f t="shared" ca="1" si="65"/>
        <v/>
      </c>
      <c r="K539" s="34"/>
      <c r="L539" s="59" t="str">
        <f t="shared" ca="1" si="68"/>
        <v/>
      </c>
      <c r="M539" s="34"/>
      <c r="N539" s="47" t="str">
        <f t="shared" ca="1" si="69"/>
        <v/>
      </c>
      <c r="O539" s="75"/>
      <c r="P539" s="75"/>
      <c r="Q539" s="47" t="str">
        <f t="shared" ca="1" si="70"/>
        <v/>
      </c>
      <c r="R539" s="34"/>
      <c r="S539" s="59" t="str">
        <f t="shared" ca="1" si="71"/>
        <v/>
      </c>
      <c r="T539" s="32"/>
      <c r="U539" s="33" t="str">
        <f t="shared" ca="1" si="72"/>
        <v/>
      </c>
      <c r="V539" s="34"/>
      <c r="W539" s="35"/>
      <c r="X539" s="36" t="str">
        <f t="shared" ca="1" si="66"/>
        <v/>
      </c>
      <c r="Y539" s="37"/>
      <c r="Z539" s="38" t="str">
        <f t="shared" si="67"/>
        <v/>
      </c>
    </row>
    <row r="540" spans="1:26" s="39" customFormat="1" hidden="1">
      <c r="A540" s="30">
        <v>537</v>
      </c>
      <c r="B540" s="31"/>
      <c r="C540" s="31"/>
      <c r="D540" s="44"/>
      <c r="E540" s="72" t="str">
        <f>IFERROR(IF(INDEX(Sheet3!$B$2:$B$8, MATCH(D540, Sheet3!$A$2:$A$8, 0)) = 0, "", INDEX(Sheet3!$B$2:$B$8, MATCH(D540, Sheet3!$A$2:$A$8, 0))), "")</f>
        <v/>
      </c>
      <c r="F540" s="31"/>
      <c r="G540" s="45"/>
      <c r="H540" s="63" t="str">
        <f>IFERROR(INDEX(Sheet3!$F$2:$F$114, MATCH(G540, Sheet3!$E$2:$E$114, 0)), "")</f>
        <v/>
      </c>
      <c r="I540" s="32"/>
      <c r="J540" s="40" t="str">
        <f t="shared" ca="1" si="65"/>
        <v/>
      </c>
      <c r="K540" s="34"/>
      <c r="L540" s="59" t="str">
        <f t="shared" ca="1" si="68"/>
        <v/>
      </c>
      <c r="M540" s="34"/>
      <c r="N540" s="47" t="str">
        <f t="shared" ca="1" si="69"/>
        <v/>
      </c>
      <c r="O540" s="75"/>
      <c r="P540" s="75"/>
      <c r="Q540" s="47" t="str">
        <f t="shared" ca="1" si="70"/>
        <v/>
      </c>
      <c r="R540" s="34"/>
      <c r="S540" s="59" t="str">
        <f t="shared" ca="1" si="71"/>
        <v/>
      </c>
      <c r="T540" s="32"/>
      <c r="U540" s="33" t="str">
        <f t="shared" ca="1" si="72"/>
        <v/>
      </c>
      <c r="V540" s="34"/>
      <c r="W540" s="35"/>
      <c r="X540" s="36" t="str">
        <f t="shared" ca="1" si="66"/>
        <v/>
      </c>
      <c r="Y540" s="37"/>
      <c r="Z540" s="38" t="str">
        <f t="shared" si="67"/>
        <v/>
      </c>
    </row>
    <row r="541" spans="1:26" s="39" customFormat="1" hidden="1">
      <c r="A541" s="30">
        <v>538</v>
      </c>
      <c r="B541" s="31"/>
      <c r="C541" s="31"/>
      <c r="D541" s="44"/>
      <c r="E541" s="72" t="str">
        <f>IFERROR(IF(INDEX(Sheet3!$B$2:$B$8, MATCH(D541, Sheet3!$A$2:$A$8, 0)) = 0, "", INDEX(Sheet3!$B$2:$B$8, MATCH(D541, Sheet3!$A$2:$A$8, 0))), "")</f>
        <v/>
      </c>
      <c r="F541" s="31"/>
      <c r="G541" s="45"/>
      <c r="H541" s="63" t="str">
        <f>IFERROR(INDEX(Sheet3!$F$2:$F$114, MATCH(G541, Sheet3!$E$2:$E$114, 0)), "")</f>
        <v/>
      </c>
      <c r="I541" s="32"/>
      <c r="J541" s="40" t="str">
        <f t="shared" ca="1" si="65"/>
        <v/>
      </c>
      <c r="K541" s="34"/>
      <c r="L541" s="59" t="str">
        <f t="shared" ca="1" si="68"/>
        <v/>
      </c>
      <c r="M541" s="34"/>
      <c r="N541" s="47" t="str">
        <f t="shared" ca="1" si="69"/>
        <v/>
      </c>
      <c r="O541" s="75"/>
      <c r="P541" s="75"/>
      <c r="Q541" s="47" t="str">
        <f t="shared" ca="1" si="70"/>
        <v/>
      </c>
      <c r="R541" s="34"/>
      <c r="S541" s="59" t="str">
        <f t="shared" ca="1" si="71"/>
        <v/>
      </c>
      <c r="T541" s="32"/>
      <c r="U541" s="33" t="str">
        <f t="shared" ca="1" si="72"/>
        <v/>
      </c>
      <c r="V541" s="34"/>
      <c r="W541" s="35"/>
      <c r="X541" s="36" t="str">
        <f t="shared" ca="1" si="66"/>
        <v/>
      </c>
      <c r="Y541" s="37"/>
      <c r="Z541" s="38" t="str">
        <f t="shared" si="67"/>
        <v/>
      </c>
    </row>
    <row r="542" spans="1:26" s="39" customFormat="1" hidden="1">
      <c r="A542" s="30">
        <v>539</v>
      </c>
      <c r="B542" s="31"/>
      <c r="C542" s="31"/>
      <c r="D542" s="44"/>
      <c r="E542" s="72" t="str">
        <f>IFERROR(IF(INDEX(Sheet3!$B$2:$B$8, MATCH(D542, Sheet3!$A$2:$A$8, 0)) = 0, "", INDEX(Sheet3!$B$2:$B$8, MATCH(D542, Sheet3!$A$2:$A$8, 0))), "")</f>
        <v/>
      </c>
      <c r="F542" s="31"/>
      <c r="G542" s="45"/>
      <c r="H542" s="63" t="str">
        <f>IFERROR(INDEX(Sheet3!$F$2:$F$114, MATCH(G542, Sheet3!$E$2:$E$114, 0)), "")</f>
        <v/>
      </c>
      <c r="I542" s="32"/>
      <c r="J542" s="40" t="str">
        <f t="shared" ca="1" si="65"/>
        <v/>
      </c>
      <c r="K542" s="34"/>
      <c r="L542" s="59" t="str">
        <f t="shared" ca="1" si="68"/>
        <v/>
      </c>
      <c r="M542" s="34"/>
      <c r="N542" s="47" t="str">
        <f t="shared" ca="1" si="69"/>
        <v/>
      </c>
      <c r="O542" s="75"/>
      <c r="P542" s="75"/>
      <c r="Q542" s="47" t="str">
        <f t="shared" ca="1" si="70"/>
        <v/>
      </c>
      <c r="R542" s="34"/>
      <c r="S542" s="59" t="str">
        <f t="shared" ca="1" si="71"/>
        <v/>
      </c>
      <c r="T542" s="32"/>
      <c r="U542" s="33" t="str">
        <f t="shared" ca="1" si="72"/>
        <v/>
      </c>
      <c r="V542" s="34"/>
      <c r="W542" s="35"/>
      <c r="X542" s="36" t="str">
        <f t="shared" ca="1" si="66"/>
        <v/>
      </c>
      <c r="Y542" s="37"/>
      <c r="Z542" s="38" t="str">
        <f t="shared" si="67"/>
        <v/>
      </c>
    </row>
    <row r="543" spans="1:26" s="39" customFormat="1" hidden="1">
      <c r="A543" s="30">
        <v>540</v>
      </c>
      <c r="B543" s="31"/>
      <c r="C543" s="31"/>
      <c r="D543" s="44"/>
      <c r="E543" s="72" t="str">
        <f>IFERROR(IF(INDEX(Sheet3!$B$2:$B$8, MATCH(D543, Sheet3!$A$2:$A$8, 0)) = 0, "", INDEX(Sheet3!$B$2:$B$8, MATCH(D543, Sheet3!$A$2:$A$8, 0))), "")</f>
        <v/>
      </c>
      <c r="F543" s="31"/>
      <c r="G543" s="45"/>
      <c r="H543" s="63" t="str">
        <f>IFERROR(INDEX(Sheet3!$F$2:$F$114, MATCH(G543, Sheet3!$E$2:$E$114, 0)), "")</f>
        <v/>
      </c>
      <c r="I543" s="32"/>
      <c r="J543" s="40" t="str">
        <f t="shared" ca="1" si="65"/>
        <v/>
      </c>
      <c r="K543" s="34"/>
      <c r="L543" s="59" t="str">
        <f t="shared" ca="1" si="68"/>
        <v/>
      </c>
      <c r="M543" s="34"/>
      <c r="N543" s="47" t="str">
        <f t="shared" ca="1" si="69"/>
        <v/>
      </c>
      <c r="O543" s="75"/>
      <c r="P543" s="75"/>
      <c r="Q543" s="47" t="str">
        <f t="shared" ca="1" si="70"/>
        <v/>
      </c>
      <c r="R543" s="34"/>
      <c r="S543" s="59" t="str">
        <f t="shared" ca="1" si="71"/>
        <v/>
      </c>
      <c r="T543" s="32"/>
      <c r="U543" s="33" t="str">
        <f t="shared" ca="1" si="72"/>
        <v/>
      </c>
      <c r="V543" s="34"/>
      <c r="W543" s="35"/>
      <c r="X543" s="36" t="str">
        <f t="shared" ca="1" si="66"/>
        <v/>
      </c>
      <c r="Y543" s="37"/>
      <c r="Z543" s="38" t="str">
        <f t="shared" si="67"/>
        <v/>
      </c>
    </row>
    <row r="544" spans="1:26" s="39" customFormat="1" hidden="1">
      <c r="A544" s="30">
        <v>541</v>
      </c>
      <c r="B544" s="31"/>
      <c r="C544" s="31"/>
      <c r="D544" s="44"/>
      <c r="E544" s="72" t="str">
        <f>IFERROR(IF(INDEX(Sheet3!$B$2:$B$8, MATCH(D544, Sheet3!$A$2:$A$8, 0)) = 0, "", INDEX(Sheet3!$B$2:$B$8, MATCH(D544, Sheet3!$A$2:$A$8, 0))), "")</f>
        <v/>
      </c>
      <c r="F544" s="31"/>
      <c r="G544" s="45"/>
      <c r="H544" s="63" t="str">
        <f>IFERROR(INDEX(Sheet3!$F$2:$F$114, MATCH(G544, Sheet3!$E$2:$E$114, 0)), "")</f>
        <v/>
      </c>
      <c r="I544" s="32"/>
      <c r="J544" s="40" t="str">
        <f t="shared" ca="1" si="65"/>
        <v/>
      </c>
      <c r="K544" s="34"/>
      <c r="L544" s="59" t="str">
        <f t="shared" ca="1" si="68"/>
        <v/>
      </c>
      <c r="M544" s="34"/>
      <c r="N544" s="47" t="str">
        <f t="shared" ca="1" si="69"/>
        <v/>
      </c>
      <c r="O544" s="75"/>
      <c r="P544" s="75"/>
      <c r="Q544" s="47" t="str">
        <f t="shared" ca="1" si="70"/>
        <v/>
      </c>
      <c r="R544" s="34"/>
      <c r="S544" s="59" t="str">
        <f t="shared" ca="1" si="71"/>
        <v/>
      </c>
      <c r="T544" s="32"/>
      <c r="U544" s="33" t="str">
        <f t="shared" ca="1" si="72"/>
        <v/>
      </c>
      <c r="V544" s="34"/>
      <c r="W544" s="35"/>
      <c r="X544" s="36" t="str">
        <f t="shared" ca="1" si="66"/>
        <v/>
      </c>
      <c r="Y544" s="37"/>
      <c r="Z544" s="38" t="str">
        <f t="shared" si="67"/>
        <v/>
      </c>
    </row>
    <row r="545" spans="1:26" s="39" customFormat="1" hidden="1">
      <c r="A545" s="30">
        <v>542</v>
      </c>
      <c r="B545" s="31"/>
      <c r="C545" s="31"/>
      <c r="D545" s="44"/>
      <c r="E545" s="72" t="str">
        <f>IFERROR(IF(INDEX(Sheet3!$B$2:$B$8, MATCH(D545, Sheet3!$A$2:$A$8, 0)) = 0, "", INDEX(Sheet3!$B$2:$B$8, MATCH(D545, Sheet3!$A$2:$A$8, 0))), "")</f>
        <v/>
      </c>
      <c r="F545" s="31"/>
      <c r="G545" s="45"/>
      <c r="H545" s="63" t="str">
        <f>IFERROR(INDEX(Sheet3!$F$2:$F$114, MATCH(G545, Sheet3!$E$2:$E$114, 0)), "")</f>
        <v/>
      </c>
      <c r="I545" s="32"/>
      <c r="J545" s="40" t="str">
        <f t="shared" ca="1" si="65"/>
        <v/>
      </c>
      <c r="K545" s="34"/>
      <c r="L545" s="59" t="str">
        <f t="shared" ca="1" si="68"/>
        <v/>
      </c>
      <c r="M545" s="34"/>
      <c r="N545" s="47" t="str">
        <f t="shared" ca="1" si="69"/>
        <v/>
      </c>
      <c r="O545" s="75"/>
      <c r="P545" s="75"/>
      <c r="Q545" s="47" t="str">
        <f t="shared" ca="1" si="70"/>
        <v/>
      </c>
      <c r="R545" s="34"/>
      <c r="S545" s="59" t="str">
        <f t="shared" ca="1" si="71"/>
        <v/>
      </c>
      <c r="T545" s="32"/>
      <c r="U545" s="33" t="str">
        <f t="shared" ca="1" si="72"/>
        <v/>
      </c>
      <c r="V545" s="34"/>
      <c r="W545" s="35"/>
      <c r="X545" s="36" t="str">
        <f t="shared" ca="1" si="66"/>
        <v/>
      </c>
      <c r="Y545" s="37"/>
      <c r="Z545" s="38" t="str">
        <f t="shared" si="67"/>
        <v/>
      </c>
    </row>
    <row r="546" spans="1:26" s="39" customFormat="1" hidden="1">
      <c r="A546" s="30">
        <v>543</v>
      </c>
      <c r="B546" s="31"/>
      <c r="C546" s="31"/>
      <c r="D546" s="44"/>
      <c r="E546" s="72" t="str">
        <f>IFERROR(IF(INDEX(Sheet3!$B$2:$B$8, MATCH(D546, Sheet3!$A$2:$A$8, 0)) = 0, "", INDEX(Sheet3!$B$2:$B$8, MATCH(D546, Sheet3!$A$2:$A$8, 0))), "")</f>
        <v/>
      </c>
      <c r="F546" s="31"/>
      <c r="G546" s="45"/>
      <c r="H546" s="63" t="str">
        <f>IFERROR(INDEX(Sheet3!$F$2:$F$114, MATCH(G546, Sheet3!$E$2:$E$114, 0)), "")</f>
        <v/>
      </c>
      <c r="I546" s="32"/>
      <c r="J546" s="40" t="str">
        <f t="shared" ca="1" si="65"/>
        <v/>
      </c>
      <c r="K546" s="34"/>
      <c r="L546" s="59" t="str">
        <f t="shared" ca="1" si="68"/>
        <v/>
      </c>
      <c r="M546" s="34"/>
      <c r="N546" s="47" t="str">
        <f t="shared" ca="1" si="69"/>
        <v/>
      </c>
      <c r="O546" s="75"/>
      <c r="P546" s="75"/>
      <c r="Q546" s="47" t="str">
        <f t="shared" ca="1" si="70"/>
        <v/>
      </c>
      <c r="R546" s="34"/>
      <c r="S546" s="59" t="str">
        <f t="shared" ca="1" si="71"/>
        <v/>
      </c>
      <c r="T546" s="32"/>
      <c r="U546" s="33" t="str">
        <f t="shared" ca="1" si="72"/>
        <v/>
      </c>
      <c r="V546" s="34"/>
      <c r="W546" s="35"/>
      <c r="X546" s="36" t="str">
        <f t="shared" ca="1" si="66"/>
        <v/>
      </c>
      <c r="Y546" s="37"/>
      <c r="Z546" s="38" t="str">
        <f t="shared" si="67"/>
        <v/>
      </c>
    </row>
    <row r="547" spans="1:26" s="39" customFormat="1" hidden="1">
      <c r="A547" s="30">
        <v>544</v>
      </c>
      <c r="B547" s="31"/>
      <c r="C547" s="31"/>
      <c r="D547" s="44"/>
      <c r="E547" s="72" t="str">
        <f>IFERROR(IF(INDEX(Sheet3!$B$2:$B$8, MATCH(D547, Sheet3!$A$2:$A$8, 0)) = 0, "", INDEX(Sheet3!$B$2:$B$8, MATCH(D547, Sheet3!$A$2:$A$8, 0))), "")</f>
        <v/>
      </c>
      <c r="F547" s="31"/>
      <c r="G547" s="45"/>
      <c r="H547" s="63" t="str">
        <f>IFERROR(INDEX(Sheet3!$F$2:$F$114, MATCH(G547, Sheet3!$E$2:$E$114, 0)), "")</f>
        <v/>
      </c>
      <c r="I547" s="32"/>
      <c r="J547" s="40" t="str">
        <f t="shared" ca="1" si="65"/>
        <v/>
      </c>
      <c r="K547" s="34"/>
      <c r="L547" s="59" t="str">
        <f t="shared" ca="1" si="68"/>
        <v/>
      </c>
      <c r="M547" s="34"/>
      <c r="N547" s="47" t="str">
        <f t="shared" ca="1" si="69"/>
        <v/>
      </c>
      <c r="O547" s="75"/>
      <c r="P547" s="75"/>
      <c r="Q547" s="47" t="str">
        <f t="shared" ca="1" si="70"/>
        <v/>
      </c>
      <c r="R547" s="34"/>
      <c r="S547" s="59" t="str">
        <f t="shared" ca="1" si="71"/>
        <v/>
      </c>
      <c r="T547" s="32"/>
      <c r="U547" s="33" t="str">
        <f t="shared" ca="1" si="72"/>
        <v/>
      </c>
      <c r="V547" s="34"/>
      <c r="W547" s="35"/>
      <c r="X547" s="36" t="str">
        <f t="shared" ca="1" si="66"/>
        <v/>
      </c>
      <c r="Y547" s="37"/>
      <c r="Z547" s="38" t="str">
        <f t="shared" si="67"/>
        <v/>
      </c>
    </row>
    <row r="548" spans="1:26" s="39" customFormat="1" hidden="1">
      <c r="A548" s="30">
        <v>545</v>
      </c>
      <c r="B548" s="31"/>
      <c r="C548" s="31"/>
      <c r="D548" s="44"/>
      <c r="E548" s="72" t="str">
        <f>IFERROR(IF(INDEX(Sheet3!$B$2:$B$8, MATCH(D548, Sheet3!$A$2:$A$8, 0)) = 0, "", INDEX(Sheet3!$B$2:$B$8, MATCH(D548, Sheet3!$A$2:$A$8, 0))), "")</f>
        <v/>
      </c>
      <c r="F548" s="31"/>
      <c r="G548" s="45"/>
      <c r="H548" s="63" t="str">
        <f>IFERROR(INDEX(Sheet3!$F$2:$F$114, MATCH(G548, Sheet3!$E$2:$E$114, 0)), "")</f>
        <v/>
      </c>
      <c r="I548" s="32"/>
      <c r="J548" s="40" t="str">
        <f t="shared" ca="1" si="65"/>
        <v/>
      </c>
      <c r="K548" s="34"/>
      <c r="L548" s="59" t="str">
        <f t="shared" ca="1" si="68"/>
        <v/>
      </c>
      <c r="M548" s="34"/>
      <c r="N548" s="47" t="str">
        <f t="shared" ca="1" si="69"/>
        <v/>
      </c>
      <c r="O548" s="75"/>
      <c r="P548" s="75"/>
      <c r="Q548" s="47" t="str">
        <f t="shared" ca="1" si="70"/>
        <v/>
      </c>
      <c r="R548" s="34"/>
      <c r="S548" s="59" t="str">
        <f t="shared" ca="1" si="71"/>
        <v/>
      </c>
      <c r="T548" s="32"/>
      <c r="U548" s="33" t="str">
        <f t="shared" ca="1" si="72"/>
        <v/>
      </c>
      <c r="V548" s="34"/>
      <c r="W548" s="35"/>
      <c r="X548" s="36" t="str">
        <f t="shared" ca="1" si="66"/>
        <v/>
      </c>
      <c r="Y548" s="37"/>
      <c r="Z548" s="38" t="str">
        <f t="shared" si="67"/>
        <v/>
      </c>
    </row>
    <row r="549" spans="1:26" s="39" customFormat="1" hidden="1">
      <c r="A549" s="30">
        <v>546</v>
      </c>
      <c r="B549" s="31"/>
      <c r="C549" s="31"/>
      <c r="D549" s="44"/>
      <c r="E549" s="72" t="str">
        <f>IFERROR(IF(INDEX(Sheet3!$B$2:$B$8, MATCH(D549, Sheet3!$A$2:$A$8, 0)) = 0, "", INDEX(Sheet3!$B$2:$B$8, MATCH(D549, Sheet3!$A$2:$A$8, 0))), "")</f>
        <v/>
      </c>
      <c r="F549" s="31"/>
      <c r="G549" s="45"/>
      <c r="H549" s="63" t="str">
        <f>IFERROR(INDEX(Sheet3!$F$2:$F$114, MATCH(G549, Sheet3!$E$2:$E$114, 0)), "")</f>
        <v/>
      </c>
      <c r="I549" s="32"/>
      <c r="J549" s="40" t="str">
        <f t="shared" ca="1" si="65"/>
        <v/>
      </c>
      <c r="K549" s="34"/>
      <c r="L549" s="59" t="str">
        <f t="shared" ca="1" si="68"/>
        <v/>
      </c>
      <c r="M549" s="34"/>
      <c r="N549" s="47" t="str">
        <f t="shared" ca="1" si="69"/>
        <v/>
      </c>
      <c r="O549" s="75"/>
      <c r="P549" s="75"/>
      <c r="Q549" s="47" t="str">
        <f t="shared" ca="1" si="70"/>
        <v/>
      </c>
      <c r="R549" s="34"/>
      <c r="S549" s="59" t="str">
        <f t="shared" ca="1" si="71"/>
        <v/>
      </c>
      <c r="T549" s="32"/>
      <c r="U549" s="33" t="str">
        <f t="shared" ca="1" si="72"/>
        <v/>
      </c>
      <c r="V549" s="34"/>
      <c r="W549" s="35"/>
      <c r="X549" s="36" t="str">
        <f t="shared" ca="1" si="66"/>
        <v/>
      </c>
      <c r="Y549" s="37"/>
      <c r="Z549" s="38" t="str">
        <f t="shared" si="67"/>
        <v/>
      </c>
    </row>
    <row r="550" spans="1:26" s="39" customFormat="1" hidden="1">
      <c r="A550" s="30">
        <v>547</v>
      </c>
      <c r="B550" s="31"/>
      <c r="C550" s="31"/>
      <c r="D550" s="44"/>
      <c r="E550" s="72" t="str">
        <f>IFERROR(IF(INDEX(Sheet3!$B$2:$B$8, MATCH(D550, Sheet3!$A$2:$A$8, 0)) = 0, "", INDEX(Sheet3!$B$2:$B$8, MATCH(D550, Sheet3!$A$2:$A$8, 0))), "")</f>
        <v/>
      </c>
      <c r="F550" s="31"/>
      <c r="G550" s="45"/>
      <c r="H550" s="63" t="str">
        <f>IFERROR(INDEX(Sheet3!$F$2:$F$114, MATCH(G550, Sheet3!$E$2:$E$114, 0)), "")</f>
        <v/>
      </c>
      <c r="I550" s="32"/>
      <c r="J550" s="40" t="str">
        <f t="shared" ca="1" si="65"/>
        <v/>
      </c>
      <c r="K550" s="34"/>
      <c r="L550" s="59" t="str">
        <f t="shared" ca="1" si="68"/>
        <v/>
      </c>
      <c r="M550" s="34"/>
      <c r="N550" s="47" t="str">
        <f t="shared" ca="1" si="69"/>
        <v/>
      </c>
      <c r="O550" s="75"/>
      <c r="P550" s="75"/>
      <c r="Q550" s="47" t="str">
        <f t="shared" ca="1" si="70"/>
        <v/>
      </c>
      <c r="R550" s="34"/>
      <c r="S550" s="59" t="str">
        <f t="shared" ca="1" si="71"/>
        <v/>
      </c>
      <c r="T550" s="32"/>
      <c r="U550" s="33" t="str">
        <f t="shared" ca="1" si="72"/>
        <v/>
      </c>
      <c r="V550" s="34"/>
      <c r="W550" s="35"/>
      <c r="X550" s="36" t="str">
        <f t="shared" ca="1" si="66"/>
        <v/>
      </c>
      <c r="Y550" s="37"/>
      <c r="Z550" s="38" t="str">
        <f t="shared" si="67"/>
        <v/>
      </c>
    </row>
    <row r="551" spans="1:26" s="39" customFormat="1" hidden="1">
      <c r="A551" s="30">
        <v>548</v>
      </c>
      <c r="B551" s="31"/>
      <c r="C551" s="31"/>
      <c r="D551" s="44"/>
      <c r="E551" s="72" t="str">
        <f>IFERROR(IF(INDEX(Sheet3!$B$2:$B$8, MATCH(D551, Sheet3!$A$2:$A$8, 0)) = 0, "", INDEX(Sheet3!$B$2:$B$8, MATCH(D551, Sheet3!$A$2:$A$8, 0))), "")</f>
        <v/>
      </c>
      <c r="F551" s="31"/>
      <c r="G551" s="45"/>
      <c r="H551" s="63" t="str">
        <f>IFERROR(INDEX(Sheet3!$F$2:$F$114, MATCH(G551, Sheet3!$E$2:$E$114, 0)), "")</f>
        <v/>
      </c>
      <c r="I551" s="32"/>
      <c r="J551" s="40" t="str">
        <f t="shared" ca="1" si="65"/>
        <v/>
      </c>
      <c r="K551" s="34"/>
      <c r="L551" s="59" t="str">
        <f t="shared" ca="1" si="68"/>
        <v/>
      </c>
      <c r="M551" s="34"/>
      <c r="N551" s="47" t="str">
        <f t="shared" ca="1" si="69"/>
        <v/>
      </c>
      <c r="O551" s="75"/>
      <c r="P551" s="75"/>
      <c r="Q551" s="47" t="str">
        <f t="shared" ca="1" si="70"/>
        <v/>
      </c>
      <c r="R551" s="34"/>
      <c r="S551" s="59" t="str">
        <f t="shared" ca="1" si="71"/>
        <v/>
      </c>
      <c r="T551" s="32"/>
      <c r="U551" s="33" t="str">
        <f t="shared" ca="1" si="72"/>
        <v/>
      </c>
      <c r="V551" s="34"/>
      <c r="W551" s="35"/>
      <c r="X551" s="36" t="str">
        <f t="shared" ca="1" si="66"/>
        <v/>
      </c>
      <c r="Y551" s="37"/>
      <c r="Z551" s="38" t="str">
        <f t="shared" si="67"/>
        <v/>
      </c>
    </row>
    <row r="552" spans="1:26" s="39" customFormat="1" hidden="1">
      <c r="A552" s="30">
        <v>549</v>
      </c>
      <c r="B552" s="31"/>
      <c r="C552" s="31"/>
      <c r="D552" s="44"/>
      <c r="E552" s="72" t="str">
        <f>IFERROR(IF(INDEX(Sheet3!$B$2:$B$8, MATCH(D552, Sheet3!$A$2:$A$8, 0)) = 0, "", INDEX(Sheet3!$B$2:$B$8, MATCH(D552, Sheet3!$A$2:$A$8, 0))), "")</f>
        <v/>
      </c>
      <c r="F552" s="31"/>
      <c r="G552" s="45"/>
      <c r="H552" s="63" t="str">
        <f>IFERROR(INDEX(Sheet3!$F$2:$F$114, MATCH(G552, Sheet3!$E$2:$E$114, 0)), "")</f>
        <v/>
      </c>
      <c r="I552" s="32"/>
      <c r="J552" s="40" t="str">
        <f t="shared" ca="1" si="65"/>
        <v/>
      </c>
      <c r="K552" s="34"/>
      <c r="L552" s="59" t="str">
        <f t="shared" ca="1" si="68"/>
        <v/>
      </c>
      <c r="M552" s="34"/>
      <c r="N552" s="47" t="str">
        <f t="shared" ca="1" si="69"/>
        <v/>
      </c>
      <c r="O552" s="75"/>
      <c r="P552" s="75"/>
      <c r="Q552" s="47" t="str">
        <f t="shared" ca="1" si="70"/>
        <v/>
      </c>
      <c r="R552" s="34"/>
      <c r="S552" s="59" t="str">
        <f t="shared" ca="1" si="71"/>
        <v/>
      </c>
      <c r="T552" s="32"/>
      <c r="U552" s="33" t="str">
        <f t="shared" ca="1" si="72"/>
        <v/>
      </c>
      <c r="V552" s="34"/>
      <c r="W552" s="35"/>
      <c r="X552" s="36" t="str">
        <f t="shared" ca="1" si="66"/>
        <v/>
      </c>
      <c r="Y552" s="37"/>
      <c r="Z552" s="38" t="str">
        <f t="shared" si="67"/>
        <v/>
      </c>
    </row>
    <row r="553" spans="1:26" s="39" customFormat="1" hidden="1">
      <c r="A553" s="30">
        <v>550</v>
      </c>
      <c r="B553" s="31"/>
      <c r="C553" s="31"/>
      <c r="D553" s="44"/>
      <c r="E553" s="72" t="str">
        <f>IFERROR(IF(INDEX(Sheet3!$B$2:$B$8, MATCH(D553, Sheet3!$A$2:$A$8, 0)) = 0, "", INDEX(Sheet3!$B$2:$B$8, MATCH(D553, Sheet3!$A$2:$A$8, 0))), "")</f>
        <v/>
      </c>
      <c r="F553" s="31"/>
      <c r="G553" s="45"/>
      <c r="H553" s="63" t="str">
        <f>IFERROR(INDEX(Sheet3!$F$2:$F$114, MATCH(G553, Sheet3!$E$2:$E$114, 0)), "")</f>
        <v/>
      </c>
      <c r="I553" s="32"/>
      <c r="J553" s="40" t="str">
        <f t="shared" ca="1" si="65"/>
        <v/>
      </c>
      <c r="K553" s="34"/>
      <c r="L553" s="59" t="str">
        <f t="shared" ca="1" si="68"/>
        <v/>
      </c>
      <c r="M553" s="34"/>
      <c r="N553" s="47" t="str">
        <f t="shared" ca="1" si="69"/>
        <v/>
      </c>
      <c r="O553" s="75"/>
      <c r="P553" s="75"/>
      <c r="Q553" s="47" t="str">
        <f t="shared" ca="1" si="70"/>
        <v/>
      </c>
      <c r="R553" s="34"/>
      <c r="S553" s="59" t="str">
        <f t="shared" ca="1" si="71"/>
        <v/>
      </c>
      <c r="T553" s="32"/>
      <c r="U553" s="33" t="str">
        <f t="shared" ca="1" si="72"/>
        <v/>
      </c>
      <c r="V553" s="34"/>
      <c r="W553" s="35"/>
      <c r="X553" s="36" t="str">
        <f t="shared" ca="1" si="66"/>
        <v/>
      </c>
      <c r="Y553" s="37"/>
      <c r="Z553" s="38" t="str">
        <f t="shared" si="67"/>
        <v/>
      </c>
    </row>
    <row r="554" spans="1:26" s="39" customFormat="1" hidden="1">
      <c r="A554" s="30">
        <v>551</v>
      </c>
      <c r="B554" s="31"/>
      <c r="C554" s="31"/>
      <c r="D554" s="44"/>
      <c r="E554" s="72" t="str">
        <f>IFERROR(IF(INDEX(Sheet3!$B$2:$B$8, MATCH(D554, Sheet3!$A$2:$A$8, 0)) = 0, "", INDEX(Sheet3!$B$2:$B$8, MATCH(D554, Sheet3!$A$2:$A$8, 0))), "")</f>
        <v/>
      </c>
      <c r="F554" s="31"/>
      <c r="G554" s="45"/>
      <c r="H554" s="63" t="str">
        <f>IFERROR(INDEX(Sheet3!$F$2:$F$114, MATCH(G554, Sheet3!$E$2:$E$114, 0)), "")</f>
        <v/>
      </c>
      <c r="I554" s="32"/>
      <c r="J554" s="40" t="str">
        <f t="shared" ca="1" si="65"/>
        <v/>
      </c>
      <c r="K554" s="34"/>
      <c r="L554" s="59" t="str">
        <f t="shared" ca="1" si="68"/>
        <v/>
      </c>
      <c r="M554" s="34"/>
      <c r="N554" s="47" t="str">
        <f t="shared" ca="1" si="69"/>
        <v/>
      </c>
      <c r="O554" s="75"/>
      <c r="P554" s="75"/>
      <c r="Q554" s="47" t="str">
        <f t="shared" ca="1" si="70"/>
        <v/>
      </c>
      <c r="R554" s="34"/>
      <c r="S554" s="59" t="str">
        <f t="shared" ca="1" si="71"/>
        <v/>
      </c>
      <c r="T554" s="32"/>
      <c r="U554" s="33" t="str">
        <f t="shared" ca="1" si="72"/>
        <v/>
      </c>
      <c r="V554" s="34"/>
      <c r="W554" s="35"/>
      <c r="X554" s="36" t="str">
        <f t="shared" ca="1" si="66"/>
        <v/>
      </c>
      <c r="Y554" s="37"/>
      <c r="Z554" s="38" t="str">
        <f t="shared" si="67"/>
        <v/>
      </c>
    </row>
    <row r="555" spans="1:26" s="39" customFormat="1" hidden="1">
      <c r="A555" s="30">
        <v>552</v>
      </c>
      <c r="B555" s="31"/>
      <c r="C555" s="31"/>
      <c r="D555" s="44"/>
      <c r="E555" s="72" t="str">
        <f>IFERROR(IF(INDEX(Sheet3!$B$2:$B$8, MATCH(D555, Sheet3!$A$2:$A$8, 0)) = 0, "", INDEX(Sheet3!$B$2:$B$8, MATCH(D555, Sheet3!$A$2:$A$8, 0))), "")</f>
        <v/>
      </c>
      <c r="F555" s="31"/>
      <c r="G555" s="45"/>
      <c r="H555" s="63" t="str">
        <f>IFERROR(INDEX(Sheet3!$F$2:$F$114, MATCH(G555, Sheet3!$E$2:$E$114, 0)), "")</f>
        <v/>
      </c>
      <c r="I555" s="32"/>
      <c r="J555" s="40" t="str">
        <f t="shared" ca="1" si="65"/>
        <v/>
      </c>
      <c r="K555" s="34"/>
      <c r="L555" s="59" t="str">
        <f t="shared" ca="1" si="68"/>
        <v/>
      </c>
      <c r="M555" s="34"/>
      <c r="N555" s="47" t="str">
        <f t="shared" ca="1" si="69"/>
        <v/>
      </c>
      <c r="O555" s="75"/>
      <c r="P555" s="75"/>
      <c r="Q555" s="47" t="str">
        <f t="shared" ca="1" si="70"/>
        <v/>
      </c>
      <c r="R555" s="34"/>
      <c r="S555" s="59" t="str">
        <f t="shared" ca="1" si="71"/>
        <v/>
      </c>
      <c r="T555" s="32"/>
      <c r="U555" s="33" t="str">
        <f t="shared" ca="1" si="72"/>
        <v/>
      </c>
      <c r="V555" s="34"/>
      <c r="W555" s="35"/>
      <c r="X555" s="36" t="str">
        <f t="shared" ca="1" si="66"/>
        <v/>
      </c>
      <c r="Y555" s="37"/>
      <c r="Z555" s="38" t="str">
        <f t="shared" si="67"/>
        <v/>
      </c>
    </row>
    <row r="556" spans="1:26" s="39" customFormat="1" hidden="1">
      <c r="A556" s="30">
        <v>553</v>
      </c>
      <c r="B556" s="31"/>
      <c r="C556" s="31"/>
      <c r="D556" s="44"/>
      <c r="E556" s="72" t="str">
        <f>IFERROR(IF(INDEX(Sheet3!$B$2:$B$8, MATCH(D556, Sheet3!$A$2:$A$8, 0)) = 0, "", INDEX(Sheet3!$B$2:$B$8, MATCH(D556, Sheet3!$A$2:$A$8, 0))), "")</f>
        <v/>
      </c>
      <c r="F556" s="31"/>
      <c r="G556" s="45"/>
      <c r="H556" s="63" t="str">
        <f>IFERROR(INDEX(Sheet3!$F$2:$F$114, MATCH(G556, Sheet3!$E$2:$E$114, 0)), "")</f>
        <v/>
      </c>
      <c r="I556" s="32"/>
      <c r="J556" s="40" t="str">
        <f t="shared" ca="1" si="65"/>
        <v/>
      </c>
      <c r="K556" s="34"/>
      <c r="L556" s="59" t="str">
        <f t="shared" ca="1" si="68"/>
        <v/>
      </c>
      <c r="M556" s="34"/>
      <c r="N556" s="47" t="str">
        <f t="shared" ca="1" si="69"/>
        <v/>
      </c>
      <c r="O556" s="75"/>
      <c r="P556" s="75"/>
      <c r="Q556" s="47" t="str">
        <f t="shared" ca="1" si="70"/>
        <v/>
      </c>
      <c r="R556" s="34"/>
      <c r="S556" s="59" t="str">
        <f t="shared" ca="1" si="71"/>
        <v/>
      </c>
      <c r="T556" s="32"/>
      <c r="U556" s="33" t="str">
        <f t="shared" ca="1" si="72"/>
        <v/>
      </c>
      <c r="V556" s="34"/>
      <c r="W556" s="35"/>
      <c r="X556" s="36" t="str">
        <f t="shared" ca="1" si="66"/>
        <v/>
      </c>
      <c r="Y556" s="37"/>
      <c r="Z556" s="38" t="str">
        <f t="shared" si="67"/>
        <v/>
      </c>
    </row>
    <row r="557" spans="1:26" s="39" customFormat="1" hidden="1">
      <c r="A557" s="30">
        <v>554</v>
      </c>
      <c r="B557" s="31"/>
      <c r="C557" s="31"/>
      <c r="D557" s="44"/>
      <c r="E557" s="72" t="str">
        <f>IFERROR(IF(INDEX(Sheet3!$B$2:$B$8, MATCH(D557, Sheet3!$A$2:$A$8, 0)) = 0, "", INDEX(Sheet3!$B$2:$B$8, MATCH(D557, Sheet3!$A$2:$A$8, 0))), "")</f>
        <v/>
      </c>
      <c r="F557" s="31"/>
      <c r="G557" s="45"/>
      <c r="H557" s="63" t="str">
        <f>IFERROR(INDEX(Sheet3!$F$2:$F$114, MATCH(G557, Sheet3!$E$2:$E$114, 0)), "")</f>
        <v/>
      </c>
      <c r="I557" s="32"/>
      <c r="J557" s="40" t="str">
        <f t="shared" ca="1" si="65"/>
        <v/>
      </c>
      <c r="K557" s="34"/>
      <c r="L557" s="59" t="str">
        <f t="shared" ca="1" si="68"/>
        <v/>
      </c>
      <c r="M557" s="34"/>
      <c r="N557" s="47" t="str">
        <f t="shared" ca="1" si="69"/>
        <v/>
      </c>
      <c r="O557" s="75"/>
      <c r="P557" s="75"/>
      <c r="Q557" s="47" t="str">
        <f t="shared" ca="1" si="70"/>
        <v/>
      </c>
      <c r="R557" s="34"/>
      <c r="S557" s="59" t="str">
        <f t="shared" ca="1" si="71"/>
        <v/>
      </c>
      <c r="T557" s="32"/>
      <c r="U557" s="33" t="str">
        <f t="shared" ca="1" si="72"/>
        <v/>
      </c>
      <c r="V557" s="34"/>
      <c r="W557" s="35"/>
      <c r="X557" s="36" t="str">
        <f t="shared" ca="1" si="66"/>
        <v/>
      </c>
      <c r="Y557" s="37"/>
      <c r="Z557" s="38" t="str">
        <f t="shared" si="67"/>
        <v/>
      </c>
    </row>
    <row r="558" spans="1:26" s="39" customFormat="1" hidden="1">
      <c r="A558" s="30">
        <v>555</v>
      </c>
      <c r="B558" s="31"/>
      <c r="C558" s="31"/>
      <c r="D558" s="44"/>
      <c r="E558" s="72" t="str">
        <f>IFERROR(IF(INDEX(Sheet3!$B$2:$B$8, MATCH(D558, Sheet3!$A$2:$A$8, 0)) = 0, "", INDEX(Sheet3!$B$2:$B$8, MATCH(D558, Sheet3!$A$2:$A$8, 0))), "")</f>
        <v/>
      </c>
      <c r="F558" s="31"/>
      <c r="G558" s="45"/>
      <c r="H558" s="63" t="str">
        <f>IFERROR(INDEX(Sheet3!$F$2:$F$114, MATCH(G558, Sheet3!$E$2:$E$114, 0)), "")</f>
        <v/>
      </c>
      <c r="I558" s="32"/>
      <c r="J558" s="40" t="str">
        <f t="shared" ca="1" si="65"/>
        <v/>
      </c>
      <c r="K558" s="34"/>
      <c r="L558" s="59" t="str">
        <f t="shared" ca="1" si="68"/>
        <v/>
      </c>
      <c r="M558" s="34"/>
      <c r="N558" s="47" t="str">
        <f t="shared" ca="1" si="69"/>
        <v/>
      </c>
      <c r="O558" s="75"/>
      <c r="P558" s="75"/>
      <c r="Q558" s="47" t="str">
        <f t="shared" ca="1" si="70"/>
        <v/>
      </c>
      <c r="R558" s="34"/>
      <c r="S558" s="59" t="str">
        <f t="shared" ca="1" si="71"/>
        <v/>
      </c>
      <c r="T558" s="32"/>
      <c r="U558" s="33" t="str">
        <f t="shared" ca="1" si="72"/>
        <v/>
      </c>
      <c r="V558" s="34"/>
      <c r="W558" s="35"/>
      <c r="X558" s="36" t="str">
        <f t="shared" ca="1" si="66"/>
        <v/>
      </c>
      <c r="Y558" s="37"/>
      <c r="Z558" s="38" t="str">
        <f t="shared" si="67"/>
        <v/>
      </c>
    </row>
    <row r="559" spans="1:26" s="39" customFormat="1" hidden="1">
      <c r="A559" s="30">
        <v>556</v>
      </c>
      <c r="B559" s="31"/>
      <c r="C559" s="31"/>
      <c r="D559" s="44"/>
      <c r="E559" s="72" t="str">
        <f>IFERROR(IF(INDEX(Sheet3!$B$2:$B$8, MATCH(D559, Sheet3!$A$2:$A$8, 0)) = 0, "", INDEX(Sheet3!$B$2:$B$8, MATCH(D559, Sheet3!$A$2:$A$8, 0))), "")</f>
        <v/>
      </c>
      <c r="F559" s="31"/>
      <c r="G559" s="45"/>
      <c r="H559" s="63" t="str">
        <f>IFERROR(INDEX(Sheet3!$F$2:$F$114, MATCH(G559, Sheet3!$E$2:$E$114, 0)), "")</f>
        <v/>
      </c>
      <c r="I559" s="32"/>
      <c r="J559" s="40" t="str">
        <f t="shared" ca="1" si="65"/>
        <v/>
      </c>
      <c r="K559" s="34"/>
      <c r="L559" s="59" t="str">
        <f t="shared" ca="1" si="68"/>
        <v/>
      </c>
      <c r="M559" s="34"/>
      <c r="N559" s="47" t="str">
        <f t="shared" ca="1" si="69"/>
        <v/>
      </c>
      <c r="O559" s="75"/>
      <c r="P559" s="75"/>
      <c r="Q559" s="47" t="str">
        <f t="shared" ca="1" si="70"/>
        <v/>
      </c>
      <c r="R559" s="34"/>
      <c r="S559" s="59" t="str">
        <f t="shared" ca="1" si="71"/>
        <v/>
      </c>
      <c r="T559" s="32"/>
      <c r="U559" s="33" t="str">
        <f t="shared" ca="1" si="72"/>
        <v/>
      </c>
      <c r="V559" s="34"/>
      <c r="W559" s="35"/>
      <c r="X559" s="36" t="str">
        <f t="shared" ca="1" si="66"/>
        <v/>
      </c>
      <c r="Y559" s="37"/>
      <c r="Z559" s="38" t="str">
        <f t="shared" si="67"/>
        <v/>
      </c>
    </row>
    <row r="560" spans="1:26" s="39" customFormat="1" hidden="1">
      <c r="A560" s="30">
        <v>557</v>
      </c>
      <c r="B560" s="31"/>
      <c r="C560" s="31"/>
      <c r="D560" s="44"/>
      <c r="E560" s="72" t="str">
        <f>IFERROR(IF(INDEX(Sheet3!$B$2:$B$8, MATCH(D560, Sheet3!$A$2:$A$8, 0)) = 0, "", INDEX(Sheet3!$B$2:$B$8, MATCH(D560, Sheet3!$A$2:$A$8, 0))), "")</f>
        <v/>
      </c>
      <c r="F560" s="31"/>
      <c r="G560" s="45"/>
      <c r="H560" s="63" t="str">
        <f>IFERROR(INDEX(Sheet3!$F$2:$F$114, MATCH(G560, Sheet3!$E$2:$E$114, 0)), "")</f>
        <v/>
      </c>
      <c r="I560" s="32"/>
      <c r="J560" s="40" t="str">
        <f t="shared" ca="1" si="65"/>
        <v/>
      </c>
      <c r="K560" s="34"/>
      <c r="L560" s="59" t="str">
        <f t="shared" ca="1" si="68"/>
        <v/>
      </c>
      <c r="M560" s="34"/>
      <c r="N560" s="47" t="str">
        <f t="shared" ca="1" si="69"/>
        <v/>
      </c>
      <c r="O560" s="75"/>
      <c r="P560" s="75"/>
      <c r="Q560" s="47" t="str">
        <f t="shared" ca="1" si="70"/>
        <v/>
      </c>
      <c r="R560" s="34"/>
      <c r="S560" s="59" t="str">
        <f t="shared" ca="1" si="71"/>
        <v/>
      </c>
      <c r="T560" s="32"/>
      <c r="U560" s="33" t="str">
        <f t="shared" ca="1" si="72"/>
        <v/>
      </c>
      <c r="V560" s="34"/>
      <c r="W560" s="35"/>
      <c r="X560" s="36" t="str">
        <f t="shared" ca="1" si="66"/>
        <v/>
      </c>
      <c r="Y560" s="37"/>
      <c r="Z560" s="38" t="str">
        <f t="shared" si="67"/>
        <v/>
      </c>
    </row>
    <row r="561" spans="1:26" s="39" customFormat="1" hidden="1">
      <c r="A561" s="30">
        <v>558</v>
      </c>
      <c r="B561" s="31"/>
      <c r="C561" s="31"/>
      <c r="D561" s="44"/>
      <c r="E561" s="72" t="str">
        <f>IFERROR(IF(INDEX(Sheet3!$B$2:$B$8, MATCH(D561, Sheet3!$A$2:$A$8, 0)) = 0, "", INDEX(Sheet3!$B$2:$B$8, MATCH(D561, Sheet3!$A$2:$A$8, 0))), "")</f>
        <v/>
      </c>
      <c r="F561" s="31"/>
      <c r="G561" s="45"/>
      <c r="H561" s="63" t="str">
        <f>IFERROR(INDEX(Sheet3!$F$2:$F$114, MATCH(G561, Sheet3!$E$2:$E$114, 0)), "")</f>
        <v/>
      </c>
      <c r="I561" s="32"/>
      <c r="J561" s="40" t="str">
        <f t="shared" ca="1" si="65"/>
        <v/>
      </c>
      <c r="K561" s="34"/>
      <c r="L561" s="59" t="str">
        <f t="shared" ca="1" si="68"/>
        <v/>
      </c>
      <c r="M561" s="34"/>
      <c r="N561" s="47" t="str">
        <f t="shared" ca="1" si="69"/>
        <v/>
      </c>
      <c r="O561" s="75"/>
      <c r="P561" s="75"/>
      <c r="Q561" s="47" t="str">
        <f t="shared" ca="1" si="70"/>
        <v/>
      </c>
      <c r="R561" s="34"/>
      <c r="S561" s="59" t="str">
        <f t="shared" ca="1" si="71"/>
        <v/>
      </c>
      <c r="T561" s="32"/>
      <c r="U561" s="33" t="str">
        <f t="shared" ca="1" si="72"/>
        <v/>
      </c>
      <c r="V561" s="34"/>
      <c r="W561" s="35"/>
      <c r="X561" s="36" t="str">
        <f t="shared" ca="1" si="66"/>
        <v/>
      </c>
      <c r="Y561" s="37"/>
      <c r="Z561" s="38" t="str">
        <f t="shared" si="67"/>
        <v/>
      </c>
    </row>
    <row r="562" spans="1:26" s="39" customFormat="1" hidden="1">
      <c r="A562" s="30">
        <v>559</v>
      </c>
      <c r="B562" s="31"/>
      <c r="C562" s="31"/>
      <c r="D562" s="44"/>
      <c r="E562" s="72" t="str">
        <f>IFERROR(IF(INDEX(Sheet3!$B$2:$B$8, MATCH(D562, Sheet3!$A$2:$A$8, 0)) = 0, "", INDEX(Sheet3!$B$2:$B$8, MATCH(D562, Sheet3!$A$2:$A$8, 0))), "")</f>
        <v/>
      </c>
      <c r="F562" s="31"/>
      <c r="G562" s="45"/>
      <c r="H562" s="63" t="str">
        <f>IFERROR(INDEX(Sheet3!$F$2:$F$114, MATCH(G562, Sheet3!$E$2:$E$114, 0)), "")</f>
        <v/>
      </c>
      <c r="I562" s="32"/>
      <c r="J562" s="40" t="str">
        <f t="shared" ca="1" si="65"/>
        <v/>
      </c>
      <c r="K562" s="34"/>
      <c r="L562" s="59" t="str">
        <f t="shared" ca="1" si="68"/>
        <v/>
      </c>
      <c r="M562" s="34"/>
      <c r="N562" s="47" t="str">
        <f t="shared" ca="1" si="69"/>
        <v/>
      </c>
      <c r="O562" s="75"/>
      <c r="P562" s="75"/>
      <c r="Q562" s="47" t="str">
        <f t="shared" ca="1" si="70"/>
        <v/>
      </c>
      <c r="R562" s="34"/>
      <c r="S562" s="59" t="str">
        <f t="shared" ca="1" si="71"/>
        <v/>
      </c>
      <c r="T562" s="32"/>
      <c r="U562" s="33" t="str">
        <f t="shared" ca="1" si="72"/>
        <v/>
      </c>
      <c r="V562" s="34"/>
      <c r="W562" s="35"/>
      <c r="X562" s="36" t="str">
        <f t="shared" ca="1" si="66"/>
        <v/>
      </c>
      <c r="Y562" s="37"/>
      <c r="Z562" s="38" t="str">
        <f t="shared" si="67"/>
        <v/>
      </c>
    </row>
    <row r="563" spans="1:26" s="39" customFormat="1" hidden="1">
      <c r="A563" s="30">
        <v>560</v>
      </c>
      <c r="B563" s="31"/>
      <c r="C563" s="31"/>
      <c r="D563" s="44"/>
      <c r="E563" s="72" t="str">
        <f>IFERROR(IF(INDEX(Sheet3!$B$2:$B$8, MATCH(D563, Sheet3!$A$2:$A$8, 0)) = 0, "", INDEX(Sheet3!$B$2:$B$8, MATCH(D563, Sheet3!$A$2:$A$8, 0))), "")</f>
        <v/>
      </c>
      <c r="F563" s="31"/>
      <c r="G563" s="45"/>
      <c r="H563" s="63" t="str">
        <f>IFERROR(INDEX(Sheet3!$F$2:$F$114, MATCH(G563, Sheet3!$E$2:$E$114, 0)), "")</f>
        <v/>
      </c>
      <c r="I563" s="32"/>
      <c r="J563" s="40" t="str">
        <f t="shared" ca="1" si="65"/>
        <v/>
      </c>
      <c r="K563" s="34"/>
      <c r="L563" s="59" t="str">
        <f t="shared" ca="1" si="68"/>
        <v/>
      </c>
      <c r="M563" s="34"/>
      <c r="N563" s="47" t="str">
        <f t="shared" ca="1" si="69"/>
        <v/>
      </c>
      <c r="O563" s="75"/>
      <c r="P563" s="75"/>
      <c r="Q563" s="47" t="str">
        <f t="shared" ca="1" si="70"/>
        <v/>
      </c>
      <c r="R563" s="34"/>
      <c r="S563" s="59" t="str">
        <f t="shared" ca="1" si="71"/>
        <v/>
      </c>
      <c r="T563" s="32"/>
      <c r="U563" s="33" t="str">
        <f t="shared" ca="1" si="72"/>
        <v/>
      </c>
      <c r="V563" s="34"/>
      <c r="W563" s="35"/>
      <c r="X563" s="36" t="str">
        <f t="shared" ca="1" si="66"/>
        <v/>
      </c>
      <c r="Y563" s="37"/>
      <c r="Z563" s="38" t="str">
        <f t="shared" si="67"/>
        <v/>
      </c>
    </row>
    <row r="564" spans="1:26" s="39" customFormat="1" hidden="1">
      <c r="A564" s="30">
        <v>561</v>
      </c>
      <c r="B564" s="31"/>
      <c r="C564" s="31"/>
      <c r="D564" s="44"/>
      <c r="E564" s="72" t="str">
        <f>IFERROR(IF(INDEX(Sheet3!$B$2:$B$8, MATCH(D564, Sheet3!$A$2:$A$8, 0)) = 0, "", INDEX(Sheet3!$B$2:$B$8, MATCH(D564, Sheet3!$A$2:$A$8, 0))), "")</f>
        <v/>
      </c>
      <c r="F564" s="31"/>
      <c r="G564" s="45"/>
      <c r="H564" s="63" t="str">
        <f>IFERROR(INDEX(Sheet3!$F$2:$F$114, MATCH(G564, Sheet3!$E$2:$E$114, 0)), "")</f>
        <v/>
      </c>
      <c r="I564" s="32"/>
      <c r="J564" s="40" t="str">
        <f t="shared" ca="1" si="65"/>
        <v/>
      </c>
      <c r="K564" s="34"/>
      <c r="L564" s="59" t="str">
        <f t="shared" ca="1" si="68"/>
        <v/>
      </c>
      <c r="M564" s="34"/>
      <c r="N564" s="47" t="str">
        <f t="shared" ca="1" si="69"/>
        <v/>
      </c>
      <c r="O564" s="75"/>
      <c r="P564" s="75"/>
      <c r="Q564" s="47" t="str">
        <f t="shared" ca="1" si="70"/>
        <v/>
      </c>
      <c r="R564" s="34"/>
      <c r="S564" s="59" t="str">
        <f t="shared" ca="1" si="71"/>
        <v/>
      </c>
      <c r="T564" s="32"/>
      <c r="U564" s="33" t="str">
        <f t="shared" ca="1" si="72"/>
        <v/>
      </c>
      <c r="V564" s="34"/>
      <c r="W564" s="35"/>
      <c r="X564" s="36" t="str">
        <f t="shared" ca="1" si="66"/>
        <v/>
      </c>
      <c r="Y564" s="37"/>
      <c r="Z564" s="38" t="str">
        <f t="shared" si="67"/>
        <v/>
      </c>
    </row>
    <row r="565" spans="1:26" s="39" customFormat="1" hidden="1">
      <c r="A565" s="30">
        <v>562</v>
      </c>
      <c r="B565" s="31"/>
      <c r="C565" s="31"/>
      <c r="D565" s="44"/>
      <c r="E565" s="72" t="str">
        <f>IFERROR(IF(INDEX(Sheet3!$B$2:$B$8, MATCH(D565, Sheet3!$A$2:$A$8, 0)) = 0, "", INDEX(Sheet3!$B$2:$B$8, MATCH(D565, Sheet3!$A$2:$A$8, 0))), "")</f>
        <v/>
      </c>
      <c r="F565" s="31"/>
      <c r="G565" s="45"/>
      <c r="H565" s="63" t="str">
        <f>IFERROR(INDEX(Sheet3!$F$2:$F$114, MATCH(G565, Sheet3!$E$2:$E$114, 0)), "")</f>
        <v/>
      </c>
      <c r="I565" s="32"/>
      <c r="J565" s="40" t="str">
        <f t="shared" ca="1" si="65"/>
        <v/>
      </c>
      <c r="K565" s="34"/>
      <c r="L565" s="59" t="str">
        <f t="shared" ca="1" si="68"/>
        <v/>
      </c>
      <c r="M565" s="34"/>
      <c r="N565" s="47" t="str">
        <f t="shared" ca="1" si="69"/>
        <v/>
      </c>
      <c r="O565" s="75"/>
      <c r="P565" s="75"/>
      <c r="Q565" s="47" t="str">
        <f t="shared" ca="1" si="70"/>
        <v/>
      </c>
      <c r="R565" s="34"/>
      <c r="S565" s="59" t="str">
        <f t="shared" ca="1" si="71"/>
        <v/>
      </c>
      <c r="T565" s="32"/>
      <c r="U565" s="33" t="str">
        <f t="shared" ca="1" si="72"/>
        <v/>
      </c>
      <c r="V565" s="34"/>
      <c r="W565" s="35"/>
      <c r="X565" s="36" t="str">
        <f t="shared" ca="1" si="66"/>
        <v/>
      </c>
      <c r="Y565" s="37"/>
      <c r="Z565" s="38" t="str">
        <f t="shared" si="67"/>
        <v/>
      </c>
    </row>
    <row r="566" spans="1:26" s="39" customFormat="1" hidden="1">
      <c r="A566" s="30">
        <v>563</v>
      </c>
      <c r="B566" s="31"/>
      <c r="C566" s="31"/>
      <c r="D566" s="44"/>
      <c r="E566" s="72" t="str">
        <f>IFERROR(IF(INDEX(Sheet3!$B$2:$B$8, MATCH(D566, Sheet3!$A$2:$A$8, 0)) = 0, "", INDEX(Sheet3!$B$2:$B$8, MATCH(D566, Sheet3!$A$2:$A$8, 0))), "")</f>
        <v/>
      </c>
      <c r="F566" s="31"/>
      <c r="G566" s="45"/>
      <c r="H566" s="63" t="str">
        <f>IFERROR(INDEX(Sheet3!$F$2:$F$114, MATCH(G566, Sheet3!$E$2:$E$114, 0)), "")</f>
        <v/>
      </c>
      <c r="I566" s="32"/>
      <c r="J566" s="40" t="str">
        <f t="shared" ca="1" si="65"/>
        <v/>
      </c>
      <c r="K566" s="34"/>
      <c r="L566" s="59" t="str">
        <f t="shared" ca="1" si="68"/>
        <v/>
      </c>
      <c r="M566" s="34"/>
      <c r="N566" s="47" t="str">
        <f t="shared" ca="1" si="69"/>
        <v/>
      </c>
      <c r="O566" s="75"/>
      <c r="P566" s="75"/>
      <c r="Q566" s="47" t="str">
        <f t="shared" ca="1" si="70"/>
        <v/>
      </c>
      <c r="R566" s="34"/>
      <c r="S566" s="59" t="str">
        <f t="shared" ca="1" si="71"/>
        <v/>
      </c>
      <c r="T566" s="32"/>
      <c r="U566" s="33" t="str">
        <f t="shared" ca="1" si="72"/>
        <v/>
      </c>
      <c r="V566" s="34"/>
      <c r="W566" s="35"/>
      <c r="X566" s="36" t="str">
        <f t="shared" ca="1" si="66"/>
        <v/>
      </c>
      <c r="Y566" s="37"/>
      <c r="Z566" s="38" t="str">
        <f t="shared" si="67"/>
        <v/>
      </c>
    </row>
    <row r="567" spans="1:26" s="39" customFormat="1" hidden="1">
      <c r="A567" s="30">
        <v>564</v>
      </c>
      <c r="B567" s="31"/>
      <c r="C567" s="31"/>
      <c r="D567" s="44"/>
      <c r="E567" s="72" t="str">
        <f>IFERROR(IF(INDEX(Sheet3!$B$2:$B$8, MATCH(D567, Sheet3!$A$2:$A$8, 0)) = 0, "", INDEX(Sheet3!$B$2:$B$8, MATCH(D567, Sheet3!$A$2:$A$8, 0))), "")</f>
        <v/>
      </c>
      <c r="F567" s="31"/>
      <c r="G567" s="45"/>
      <c r="H567" s="63" t="str">
        <f>IFERROR(INDEX(Sheet3!$F$2:$F$114, MATCH(G567, Sheet3!$E$2:$E$114, 0)), "")</f>
        <v/>
      </c>
      <c r="I567" s="32"/>
      <c r="J567" s="40" t="str">
        <f t="shared" ca="1" si="65"/>
        <v/>
      </c>
      <c r="K567" s="34"/>
      <c r="L567" s="59" t="str">
        <f t="shared" ca="1" si="68"/>
        <v/>
      </c>
      <c r="M567" s="34"/>
      <c r="N567" s="47" t="str">
        <f t="shared" ca="1" si="69"/>
        <v/>
      </c>
      <c r="O567" s="75"/>
      <c r="P567" s="75"/>
      <c r="Q567" s="47" t="str">
        <f t="shared" ca="1" si="70"/>
        <v/>
      </c>
      <c r="R567" s="34"/>
      <c r="S567" s="59" t="str">
        <f t="shared" ca="1" si="71"/>
        <v/>
      </c>
      <c r="T567" s="32"/>
      <c r="U567" s="33" t="str">
        <f t="shared" ca="1" si="72"/>
        <v/>
      </c>
      <c r="V567" s="34"/>
      <c r="W567" s="35"/>
      <c r="X567" s="36" t="str">
        <f t="shared" ca="1" si="66"/>
        <v/>
      </c>
      <c r="Y567" s="37"/>
      <c r="Z567" s="38" t="str">
        <f t="shared" si="67"/>
        <v/>
      </c>
    </row>
    <row r="568" spans="1:26" s="39" customFormat="1" hidden="1">
      <c r="A568" s="30">
        <v>565</v>
      </c>
      <c r="B568" s="31"/>
      <c r="C568" s="31"/>
      <c r="D568" s="44"/>
      <c r="E568" s="72" t="str">
        <f>IFERROR(IF(INDEX(Sheet3!$B$2:$B$8, MATCH(D568, Sheet3!$A$2:$A$8, 0)) = 0, "", INDEX(Sheet3!$B$2:$B$8, MATCH(D568, Sheet3!$A$2:$A$8, 0))), "")</f>
        <v/>
      </c>
      <c r="F568" s="31"/>
      <c r="G568" s="45"/>
      <c r="H568" s="63" t="str">
        <f>IFERROR(INDEX(Sheet3!$F$2:$F$114, MATCH(G568, Sheet3!$E$2:$E$114, 0)), "")</f>
        <v/>
      </c>
      <c r="I568" s="32"/>
      <c r="J568" s="40" t="str">
        <f t="shared" ca="1" si="65"/>
        <v/>
      </c>
      <c r="K568" s="34"/>
      <c r="L568" s="59" t="str">
        <f t="shared" ca="1" si="68"/>
        <v/>
      </c>
      <c r="M568" s="34"/>
      <c r="N568" s="47" t="str">
        <f t="shared" ca="1" si="69"/>
        <v/>
      </c>
      <c r="O568" s="75"/>
      <c r="P568" s="75"/>
      <c r="Q568" s="47" t="str">
        <f t="shared" ca="1" si="70"/>
        <v/>
      </c>
      <c r="R568" s="34"/>
      <c r="S568" s="59" t="str">
        <f t="shared" ca="1" si="71"/>
        <v/>
      </c>
      <c r="T568" s="32"/>
      <c r="U568" s="33" t="str">
        <f t="shared" ca="1" si="72"/>
        <v/>
      </c>
      <c r="V568" s="34"/>
      <c r="W568" s="35"/>
      <c r="X568" s="36" t="str">
        <f t="shared" ca="1" si="66"/>
        <v/>
      </c>
      <c r="Y568" s="37"/>
      <c r="Z568" s="38" t="str">
        <f t="shared" si="67"/>
        <v/>
      </c>
    </row>
    <row r="569" spans="1:26" s="39" customFormat="1" hidden="1">
      <c r="A569" s="30">
        <v>566</v>
      </c>
      <c r="B569" s="31"/>
      <c r="C569" s="31"/>
      <c r="D569" s="44"/>
      <c r="E569" s="72" t="str">
        <f>IFERROR(IF(INDEX(Sheet3!$B$2:$B$8, MATCH(D569, Sheet3!$A$2:$A$8, 0)) = 0, "", INDEX(Sheet3!$B$2:$B$8, MATCH(D569, Sheet3!$A$2:$A$8, 0))), "")</f>
        <v/>
      </c>
      <c r="F569" s="31"/>
      <c r="G569" s="45"/>
      <c r="H569" s="63" t="str">
        <f>IFERROR(INDEX(Sheet3!$F$2:$F$114, MATCH(G569, Sheet3!$E$2:$E$114, 0)), "")</f>
        <v/>
      </c>
      <c r="I569" s="32"/>
      <c r="J569" s="40" t="str">
        <f t="shared" ca="1" si="65"/>
        <v/>
      </c>
      <c r="K569" s="34"/>
      <c r="L569" s="59" t="str">
        <f t="shared" ca="1" si="68"/>
        <v/>
      </c>
      <c r="M569" s="34"/>
      <c r="N569" s="47" t="str">
        <f t="shared" ca="1" si="69"/>
        <v/>
      </c>
      <c r="O569" s="75"/>
      <c r="P569" s="75"/>
      <c r="Q569" s="47" t="str">
        <f t="shared" ca="1" si="70"/>
        <v/>
      </c>
      <c r="R569" s="34"/>
      <c r="S569" s="59" t="str">
        <f t="shared" ca="1" si="71"/>
        <v/>
      </c>
      <c r="T569" s="32"/>
      <c r="U569" s="33" t="str">
        <f t="shared" ca="1" si="72"/>
        <v/>
      </c>
      <c r="V569" s="34"/>
      <c r="W569" s="35"/>
      <c r="X569" s="36" t="str">
        <f t="shared" ca="1" si="66"/>
        <v/>
      </c>
      <c r="Y569" s="37"/>
      <c r="Z569" s="38" t="str">
        <f t="shared" si="67"/>
        <v/>
      </c>
    </row>
    <row r="570" spans="1:26" s="39" customFormat="1" hidden="1">
      <c r="A570" s="30">
        <v>567</v>
      </c>
      <c r="B570" s="31"/>
      <c r="C570" s="31"/>
      <c r="D570" s="44"/>
      <c r="E570" s="72" t="str">
        <f>IFERROR(IF(INDEX(Sheet3!$B$2:$B$8, MATCH(D570, Sheet3!$A$2:$A$8, 0)) = 0, "", INDEX(Sheet3!$B$2:$B$8, MATCH(D570, Sheet3!$A$2:$A$8, 0))), "")</f>
        <v/>
      </c>
      <c r="F570" s="31"/>
      <c r="G570" s="45"/>
      <c r="H570" s="63" t="str">
        <f>IFERROR(INDEX(Sheet3!$F$2:$F$114, MATCH(G570, Sheet3!$E$2:$E$114, 0)), "")</f>
        <v/>
      </c>
      <c r="I570" s="32"/>
      <c r="J570" s="40" t="str">
        <f t="shared" ca="1" si="65"/>
        <v/>
      </c>
      <c r="K570" s="34"/>
      <c r="L570" s="59" t="str">
        <f t="shared" ca="1" si="68"/>
        <v/>
      </c>
      <c r="M570" s="34"/>
      <c r="N570" s="47" t="str">
        <f t="shared" ca="1" si="69"/>
        <v/>
      </c>
      <c r="O570" s="75"/>
      <c r="P570" s="75"/>
      <c r="Q570" s="47" t="str">
        <f t="shared" ca="1" si="70"/>
        <v/>
      </c>
      <c r="R570" s="34"/>
      <c r="S570" s="59" t="str">
        <f t="shared" ca="1" si="71"/>
        <v/>
      </c>
      <c r="T570" s="32"/>
      <c r="U570" s="33" t="str">
        <f t="shared" ca="1" si="72"/>
        <v/>
      </c>
      <c r="V570" s="34"/>
      <c r="W570" s="35"/>
      <c r="X570" s="36" t="str">
        <f t="shared" ca="1" si="66"/>
        <v/>
      </c>
      <c r="Y570" s="37"/>
      <c r="Z570" s="38" t="str">
        <f t="shared" si="67"/>
        <v/>
      </c>
    </row>
    <row r="571" spans="1:26" s="39" customFormat="1" hidden="1">
      <c r="A571" s="30">
        <v>568</v>
      </c>
      <c r="B571" s="31"/>
      <c r="C571" s="31"/>
      <c r="D571" s="44"/>
      <c r="E571" s="72" t="str">
        <f>IFERROR(IF(INDEX(Sheet3!$B$2:$B$8, MATCH(D571, Sheet3!$A$2:$A$8, 0)) = 0, "", INDEX(Sheet3!$B$2:$B$8, MATCH(D571, Sheet3!$A$2:$A$8, 0))), "")</f>
        <v/>
      </c>
      <c r="F571" s="31"/>
      <c r="G571" s="45"/>
      <c r="H571" s="63" t="str">
        <f>IFERROR(INDEX(Sheet3!$F$2:$F$114, MATCH(G571, Sheet3!$E$2:$E$114, 0)), "")</f>
        <v/>
      </c>
      <c r="I571" s="32"/>
      <c r="J571" s="40" t="str">
        <f t="shared" ca="1" si="65"/>
        <v/>
      </c>
      <c r="K571" s="34"/>
      <c r="L571" s="59" t="str">
        <f t="shared" ca="1" si="68"/>
        <v/>
      </c>
      <c r="M571" s="34"/>
      <c r="N571" s="47" t="str">
        <f t="shared" ca="1" si="69"/>
        <v/>
      </c>
      <c r="O571" s="75"/>
      <c r="P571" s="75"/>
      <c r="Q571" s="47" t="str">
        <f t="shared" ca="1" si="70"/>
        <v/>
      </c>
      <c r="R571" s="34"/>
      <c r="S571" s="59" t="str">
        <f t="shared" ca="1" si="71"/>
        <v/>
      </c>
      <c r="T571" s="32"/>
      <c r="U571" s="33" t="str">
        <f t="shared" ca="1" si="72"/>
        <v/>
      </c>
      <c r="V571" s="34"/>
      <c r="W571" s="35"/>
      <c r="X571" s="36" t="str">
        <f t="shared" ca="1" si="66"/>
        <v/>
      </c>
      <c r="Y571" s="37"/>
      <c r="Z571" s="38" t="str">
        <f t="shared" si="67"/>
        <v/>
      </c>
    </row>
    <row r="572" spans="1:26" s="39" customFormat="1" hidden="1">
      <c r="A572" s="30">
        <v>569</v>
      </c>
      <c r="B572" s="31"/>
      <c r="C572" s="31"/>
      <c r="D572" s="44"/>
      <c r="E572" s="72" t="str">
        <f>IFERROR(IF(INDEX(Sheet3!$B$2:$B$8, MATCH(D572, Sheet3!$A$2:$A$8, 0)) = 0, "", INDEX(Sheet3!$B$2:$B$8, MATCH(D572, Sheet3!$A$2:$A$8, 0))), "")</f>
        <v/>
      </c>
      <c r="F572" s="31"/>
      <c r="G572" s="45"/>
      <c r="H572" s="63" t="str">
        <f>IFERROR(INDEX(Sheet3!$F$2:$F$114, MATCH(G572, Sheet3!$E$2:$E$114, 0)), "")</f>
        <v/>
      </c>
      <c r="I572" s="32"/>
      <c r="J572" s="40" t="str">
        <f t="shared" ca="1" si="65"/>
        <v/>
      </c>
      <c r="K572" s="34"/>
      <c r="L572" s="59" t="str">
        <f t="shared" ca="1" si="68"/>
        <v/>
      </c>
      <c r="M572" s="34"/>
      <c r="N572" s="47" t="str">
        <f t="shared" ca="1" si="69"/>
        <v/>
      </c>
      <c r="O572" s="75"/>
      <c r="P572" s="75"/>
      <c r="Q572" s="47" t="str">
        <f t="shared" ca="1" si="70"/>
        <v/>
      </c>
      <c r="R572" s="34"/>
      <c r="S572" s="59" t="str">
        <f t="shared" ca="1" si="71"/>
        <v/>
      </c>
      <c r="T572" s="32"/>
      <c r="U572" s="33" t="str">
        <f t="shared" ca="1" si="72"/>
        <v/>
      </c>
      <c r="V572" s="34"/>
      <c r="W572" s="35"/>
      <c r="X572" s="36" t="str">
        <f t="shared" ca="1" si="66"/>
        <v/>
      </c>
      <c r="Y572" s="37"/>
      <c r="Z572" s="38" t="str">
        <f t="shared" si="67"/>
        <v/>
      </c>
    </row>
    <row r="573" spans="1:26" s="39" customFormat="1" hidden="1">
      <c r="A573" s="30">
        <v>570</v>
      </c>
      <c r="B573" s="31"/>
      <c r="C573" s="31"/>
      <c r="D573" s="44"/>
      <c r="E573" s="72" t="str">
        <f>IFERROR(IF(INDEX(Sheet3!$B$2:$B$8, MATCH(D573, Sheet3!$A$2:$A$8, 0)) = 0, "", INDEX(Sheet3!$B$2:$B$8, MATCH(D573, Sheet3!$A$2:$A$8, 0))), "")</f>
        <v/>
      </c>
      <c r="F573" s="31"/>
      <c r="G573" s="45"/>
      <c r="H573" s="63" t="str">
        <f>IFERROR(INDEX(Sheet3!$F$2:$F$114, MATCH(G573, Sheet3!$E$2:$E$114, 0)), "")</f>
        <v/>
      </c>
      <c r="I573" s="32"/>
      <c r="J573" s="40" t="str">
        <f t="shared" ca="1" si="65"/>
        <v/>
      </c>
      <c r="K573" s="34"/>
      <c r="L573" s="59" t="str">
        <f t="shared" ca="1" si="68"/>
        <v/>
      </c>
      <c r="M573" s="34"/>
      <c r="N573" s="47" t="str">
        <f t="shared" ca="1" si="69"/>
        <v/>
      </c>
      <c r="O573" s="75"/>
      <c r="P573" s="75"/>
      <c r="Q573" s="47" t="str">
        <f t="shared" ca="1" si="70"/>
        <v/>
      </c>
      <c r="R573" s="34"/>
      <c r="S573" s="59" t="str">
        <f t="shared" ca="1" si="71"/>
        <v/>
      </c>
      <c r="T573" s="32"/>
      <c r="U573" s="33" t="str">
        <f t="shared" ca="1" si="72"/>
        <v/>
      </c>
      <c r="V573" s="34"/>
      <c r="W573" s="35"/>
      <c r="X573" s="36" t="str">
        <f t="shared" ca="1" si="66"/>
        <v/>
      </c>
      <c r="Y573" s="37"/>
      <c r="Z573" s="38" t="str">
        <f t="shared" si="67"/>
        <v/>
      </c>
    </row>
    <row r="574" spans="1:26" s="39" customFormat="1" hidden="1">
      <c r="A574" s="30">
        <v>571</v>
      </c>
      <c r="B574" s="31"/>
      <c r="C574" s="31"/>
      <c r="D574" s="44"/>
      <c r="E574" s="72" t="str">
        <f>IFERROR(IF(INDEX(Sheet3!$B$2:$B$8, MATCH(D574, Sheet3!$A$2:$A$8, 0)) = 0, "", INDEX(Sheet3!$B$2:$B$8, MATCH(D574, Sheet3!$A$2:$A$8, 0))), "")</f>
        <v/>
      </c>
      <c r="F574" s="31"/>
      <c r="G574" s="45"/>
      <c r="H574" s="63" t="str">
        <f>IFERROR(INDEX(Sheet3!$F$2:$F$114, MATCH(G574, Sheet3!$E$2:$E$114, 0)), "")</f>
        <v/>
      </c>
      <c r="I574" s="32"/>
      <c r="J574" s="40" t="str">
        <f t="shared" ca="1" si="65"/>
        <v/>
      </c>
      <c r="K574" s="34"/>
      <c r="L574" s="59" t="str">
        <f t="shared" ca="1" si="68"/>
        <v/>
      </c>
      <c r="M574" s="34"/>
      <c r="N574" s="47" t="str">
        <f t="shared" ca="1" si="69"/>
        <v/>
      </c>
      <c r="O574" s="75"/>
      <c r="P574" s="75"/>
      <c r="Q574" s="47" t="str">
        <f t="shared" ca="1" si="70"/>
        <v/>
      </c>
      <c r="R574" s="34"/>
      <c r="S574" s="59" t="str">
        <f t="shared" ca="1" si="71"/>
        <v/>
      </c>
      <c r="T574" s="32"/>
      <c r="U574" s="33" t="str">
        <f t="shared" ca="1" si="72"/>
        <v/>
      </c>
      <c r="V574" s="34"/>
      <c r="W574" s="35"/>
      <c r="X574" s="36" t="str">
        <f t="shared" ca="1" si="66"/>
        <v/>
      </c>
      <c r="Y574" s="37"/>
      <c r="Z574" s="38" t="str">
        <f t="shared" si="67"/>
        <v/>
      </c>
    </row>
    <row r="575" spans="1:26" s="39" customFormat="1" hidden="1">
      <c r="A575" s="30">
        <v>572</v>
      </c>
      <c r="B575" s="31"/>
      <c r="C575" s="31"/>
      <c r="D575" s="44"/>
      <c r="E575" s="72" t="str">
        <f>IFERROR(IF(INDEX(Sheet3!$B$2:$B$8, MATCH(D575, Sheet3!$A$2:$A$8, 0)) = 0, "", INDEX(Sheet3!$B$2:$B$8, MATCH(D575, Sheet3!$A$2:$A$8, 0))), "")</f>
        <v/>
      </c>
      <c r="F575" s="31"/>
      <c r="G575" s="45"/>
      <c r="H575" s="63" t="str">
        <f>IFERROR(INDEX(Sheet3!$F$2:$F$114, MATCH(G575, Sheet3!$E$2:$E$114, 0)), "")</f>
        <v/>
      </c>
      <c r="I575" s="32"/>
      <c r="J575" s="40" t="str">
        <f t="shared" ca="1" si="65"/>
        <v/>
      </c>
      <c r="K575" s="34"/>
      <c r="L575" s="59" t="str">
        <f t="shared" ca="1" si="68"/>
        <v/>
      </c>
      <c r="M575" s="34"/>
      <c r="N575" s="47" t="str">
        <f t="shared" ca="1" si="69"/>
        <v/>
      </c>
      <c r="O575" s="75"/>
      <c r="P575" s="75"/>
      <c r="Q575" s="47" t="str">
        <f t="shared" ca="1" si="70"/>
        <v/>
      </c>
      <c r="R575" s="34"/>
      <c r="S575" s="59" t="str">
        <f t="shared" ca="1" si="71"/>
        <v/>
      </c>
      <c r="T575" s="32"/>
      <c r="U575" s="33" t="str">
        <f t="shared" ca="1" si="72"/>
        <v/>
      </c>
      <c r="V575" s="34"/>
      <c r="W575" s="35"/>
      <c r="X575" s="36" t="str">
        <f t="shared" ca="1" si="66"/>
        <v/>
      </c>
      <c r="Y575" s="37"/>
      <c r="Z575" s="38" t="str">
        <f t="shared" si="67"/>
        <v/>
      </c>
    </row>
    <row r="576" spans="1:26" s="39" customFormat="1" hidden="1">
      <c r="A576" s="30">
        <v>573</v>
      </c>
      <c r="B576" s="31"/>
      <c r="C576" s="31"/>
      <c r="D576" s="44"/>
      <c r="E576" s="72" t="str">
        <f>IFERROR(IF(INDEX(Sheet3!$B$2:$B$8, MATCH(D576, Sheet3!$A$2:$A$8, 0)) = 0, "", INDEX(Sheet3!$B$2:$B$8, MATCH(D576, Sheet3!$A$2:$A$8, 0))), "")</f>
        <v/>
      </c>
      <c r="F576" s="31"/>
      <c r="G576" s="45"/>
      <c r="H576" s="63" t="str">
        <f>IFERROR(INDEX(Sheet3!$F$2:$F$114, MATCH(G576, Sheet3!$E$2:$E$114, 0)), "")</f>
        <v/>
      </c>
      <c r="I576" s="32"/>
      <c r="J576" s="40" t="str">
        <f t="shared" ca="1" si="65"/>
        <v/>
      </c>
      <c r="K576" s="34"/>
      <c r="L576" s="59" t="str">
        <f t="shared" ca="1" si="68"/>
        <v/>
      </c>
      <c r="M576" s="34"/>
      <c r="N576" s="47" t="str">
        <f t="shared" ca="1" si="69"/>
        <v/>
      </c>
      <c r="O576" s="75"/>
      <c r="P576" s="75"/>
      <c r="Q576" s="47" t="str">
        <f t="shared" ca="1" si="70"/>
        <v/>
      </c>
      <c r="R576" s="34"/>
      <c r="S576" s="59" t="str">
        <f t="shared" ca="1" si="71"/>
        <v/>
      </c>
      <c r="T576" s="32"/>
      <c r="U576" s="33" t="str">
        <f t="shared" ca="1" si="72"/>
        <v/>
      </c>
      <c r="V576" s="34"/>
      <c r="W576" s="35"/>
      <c r="X576" s="36" t="str">
        <f t="shared" ca="1" si="66"/>
        <v/>
      </c>
      <c r="Y576" s="37"/>
      <c r="Z576" s="38" t="str">
        <f t="shared" si="67"/>
        <v/>
      </c>
    </row>
    <row r="577" spans="1:26" s="39" customFormat="1" hidden="1">
      <c r="A577" s="30">
        <v>574</v>
      </c>
      <c r="B577" s="31"/>
      <c r="C577" s="31"/>
      <c r="D577" s="44"/>
      <c r="E577" s="72" t="str">
        <f>IFERROR(IF(INDEX(Sheet3!$B$2:$B$8, MATCH(D577, Sheet3!$A$2:$A$8, 0)) = 0, "", INDEX(Sheet3!$B$2:$B$8, MATCH(D577, Sheet3!$A$2:$A$8, 0))), "")</f>
        <v/>
      </c>
      <c r="F577" s="31"/>
      <c r="G577" s="45"/>
      <c r="H577" s="63" t="str">
        <f>IFERROR(INDEX(Sheet3!$F$2:$F$114, MATCH(G577, Sheet3!$E$2:$E$114, 0)), "")</f>
        <v/>
      </c>
      <c r="I577" s="32"/>
      <c r="J577" s="40" t="str">
        <f t="shared" ca="1" si="65"/>
        <v/>
      </c>
      <c r="K577" s="34"/>
      <c r="L577" s="59" t="str">
        <f t="shared" ca="1" si="68"/>
        <v/>
      </c>
      <c r="M577" s="34"/>
      <c r="N577" s="47" t="str">
        <f t="shared" ca="1" si="69"/>
        <v/>
      </c>
      <c r="O577" s="75"/>
      <c r="P577" s="75"/>
      <c r="Q577" s="47" t="str">
        <f t="shared" ca="1" si="70"/>
        <v/>
      </c>
      <c r="R577" s="34"/>
      <c r="S577" s="59" t="str">
        <f t="shared" ca="1" si="71"/>
        <v/>
      </c>
      <c r="T577" s="32"/>
      <c r="U577" s="33" t="str">
        <f t="shared" ca="1" si="72"/>
        <v/>
      </c>
      <c r="V577" s="34"/>
      <c r="W577" s="35"/>
      <c r="X577" s="36" t="str">
        <f t="shared" ca="1" si="66"/>
        <v/>
      </c>
      <c r="Y577" s="37"/>
      <c r="Z577" s="38" t="str">
        <f t="shared" si="67"/>
        <v/>
      </c>
    </row>
    <row r="578" spans="1:26" s="39" customFormat="1" hidden="1">
      <c r="A578" s="30">
        <v>575</v>
      </c>
      <c r="B578" s="31"/>
      <c r="C578" s="31"/>
      <c r="D578" s="44"/>
      <c r="E578" s="72" t="str">
        <f>IFERROR(IF(INDEX(Sheet3!$B$2:$B$8, MATCH(D578, Sheet3!$A$2:$A$8, 0)) = 0, "", INDEX(Sheet3!$B$2:$B$8, MATCH(D578, Sheet3!$A$2:$A$8, 0))), "")</f>
        <v/>
      </c>
      <c r="F578" s="31"/>
      <c r="G578" s="45"/>
      <c r="H578" s="63" t="str">
        <f>IFERROR(INDEX(Sheet3!$F$2:$F$114, MATCH(G578, Sheet3!$E$2:$E$114, 0)), "")</f>
        <v/>
      </c>
      <c r="I578" s="32"/>
      <c r="J578" s="40" t="str">
        <f t="shared" ca="1" si="65"/>
        <v/>
      </c>
      <c r="K578" s="34"/>
      <c r="L578" s="59" t="str">
        <f t="shared" ca="1" si="68"/>
        <v/>
      </c>
      <c r="M578" s="34"/>
      <c r="N578" s="47" t="str">
        <f t="shared" ca="1" si="69"/>
        <v/>
      </c>
      <c r="O578" s="75"/>
      <c r="P578" s="75"/>
      <c r="Q578" s="47" t="str">
        <f t="shared" ca="1" si="70"/>
        <v/>
      </c>
      <c r="R578" s="34"/>
      <c r="S578" s="59" t="str">
        <f t="shared" ca="1" si="71"/>
        <v/>
      </c>
      <c r="T578" s="32"/>
      <c r="U578" s="33" t="str">
        <f t="shared" ca="1" si="72"/>
        <v/>
      </c>
      <c r="V578" s="34"/>
      <c r="W578" s="35"/>
      <c r="X578" s="36" t="str">
        <f t="shared" ca="1" si="66"/>
        <v/>
      </c>
      <c r="Y578" s="37"/>
      <c r="Z578" s="38" t="str">
        <f t="shared" si="67"/>
        <v/>
      </c>
    </row>
    <row r="579" spans="1:26" s="39" customFormat="1" hidden="1">
      <c r="A579" s="30">
        <v>576</v>
      </c>
      <c r="B579" s="31"/>
      <c r="C579" s="31"/>
      <c r="D579" s="44"/>
      <c r="E579" s="72" t="str">
        <f>IFERROR(IF(INDEX(Sheet3!$B$2:$B$8, MATCH(D579, Sheet3!$A$2:$A$8, 0)) = 0, "", INDEX(Sheet3!$B$2:$B$8, MATCH(D579, Sheet3!$A$2:$A$8, 0))), "")</f>
        <v/>
      </c>
      <c r="F579" s="31"/>
      <c r="G579" s="45"/>
      <c r="H579" s="63" t="str">
        <f>IFERROR(INDEX(Sheet3!$F$2:$F$114, MATCH(G579, Sheet3!$E$2:$E$114, 0)), "")</f>
        <v/>
      </c>
      <c r="I579" s="32"/>
      <c r="J579" s="40" t="str">
        <f t="shared" ca="1" si="65"/>
        <v/>
      </c>
      <c r="K579" s="34"/>
      <c r="L579" s="59" t="str">
        <f t="shared" ca="1" si="68"/>
        <v/>
      </c>
      <c r="M579" s="34"/>
      <c r="N579" s="47" t="str">
        <f t="shared" ca="1" si="69"/>
        <v/>
      </c>
      <c r="O579" s="75"/>
      <c r="P579" s="75"/>
      <c r="Q579" s="47" t="str">
        <f t="shared" ca="1" si="70"/>
        <v/>
      </c>
      <c r="R579" s="34"/>
      <c r="S579" s="59" t="str">
        <f t="shared" ca="1" si="71"/>
        <v/>
      </c>
      <c r="T579" s="32"/>
      <c r="U579" s="33" t="str">
        <f t="shared" ca="1" si="72"/>
        <v/>
      </c>
      <c r="V579" s="34"/>
      <c r="W579" s="35"/>
      <c r="X579" s="36" t="str">
        <f t="shared" ca="1" si="66"/>
        <v/>
      </c>
      <c r="Y579" s="37"/>
      <c r="Z579" s="38" t="str">
        <f t="shared" si="67"/>
        <v/>
      </c>
    </row>
    <row r="580" spans="1:26" s="39" customFormat="1" hidden="1">
      <c r="A580" s="30">
        <v>577</v>
      </c>
      <c r="B580" s="31"/>
      <c r="C580" s="31"/>
      <c r="D580" s="44"/>
      <c r="E580" s="72" t="str">
        <f>IFERROR(IF(INDEX(Sheet3!$B$2:$B$8, MATCH(D580, Sheet3!$A$2:$A$8, 0)) = 0, "", INDEX(Sheet3!$B$2:$B$8, MATCH(D580, Sheet3!$A$2:$A$8, 0))), "")</f>
        <v/>
      </c>
      <c r="F580" s="31"/>
      <c r="G580" s="45"/>
      <c r="H580" s="63" t="str">
        <f>IFERROR(INDEX(Sheet3!$F$2:$F$114, MATCH(G580, Sheet3!$E$2:$E$114, 0)), "")</f>
        <v/>
      </c>
      <c r="I580" s="32"/>
      <c r="J580" s="40" t="str">
        <f t="shared" ca="1" si="65"/>
        <v/>
      </c>
      <c r="K580" s="34"/>
      <c r="L580" s="59" t="str">
        <f t="shared" ca="1" si="68"/>
        <v/>
      </c>
      <c r="M580" s="34"/>
      <c r="N580" s="47" t="str">
        <f t="shared" ca="1" si="69"/>
        <v/>
      </c>
      <c r="O580" s="75"/>
      <c r="P580" s="75"/>
      <c r="Q580" s="47" t="str">
        <f t="shared" ca="1" si="70"/>
        <v/>
      </c>
      <c r="R580" s="34"/>
      <c r="S580" s="59" t="str">
        <f t="shared" ca="1" si="71"/>
        <v/>
      </c>
      <c r="T580" s="32"/>
      <c r="U580" s="33" t="str">
        <f t="shared" ca="1" si="72"/>
        <v/>
      </c>
      <c r="V580" s="34"/>
      <c r="W580" s="35"/>
      <c r="X580" s="36" t="str">
        <f t="shared" ca="1" si="66"/>
        <v/>
      </c>
      <c r="Y580" s="37"/>
      <c r="Z580" s="38" t="str">
        <f t="shared" si="67"/>
        <v/>
      </c>
    </row>
    <row r="581" spans="1:26" s="39" customFormat="1" hidden="1">
      <c r="A581" s="30">
        <v>578</v>
      </c>
      <c r="B581" s="31"/>
      <c r="C581" s="31"/>
      <c r="D581" s="44"/>
      <c r="E581" s="72" t="str">
        <f>IFERROR(IF(INDEX(Sheet3!$B$2:$B$8, MATCH(D581, Sheet3!$A$2:$A$8, 0)) = 0, "", INDEX(Sheet3!$B$2:$B$8, MATCH(D581, Sheet3!$A$2:$A$8, 0))), "")</f>
        <v/>
      </c>
      <c r="F581" s="31"/>
      <c r="G581" s="45"/>
      <c r="H581" s="63" t="str">
        <f>IFERROR(INDEX(Sheet3!$F$2:$F$114, MATCH(G581, Sheet3!$E$2:$E$114, 0)), "")</f>
        <v/>
      </c>
      <c r="I581" s="32"/>
      <c r="J581" s="40" t="str">
        <f t="shared" ca="1" si="65"/>
        <v/>
      </c>
      <c r="K581" s="34"/>
      <c r="L581" s="59" t="str">
        <f t="shared" ca="1" si="68"/>
        <v/>
      </c>
      <c r="M581" s="34"/>
      <c r="N581" s="47" t="str">
        <f t="shared" ca="1" si="69"/>
        <v/>
      </c>
      <c r="O581" s="75"/>
      <c r="P581" s="75"/>
      <c r="Q581" s="47" t="str">
        <f t="shared" ca="1" si="70"/>
        <v/>
      </c>
      <c r="R581" s="34"/>
      <c r="S581" s="59" t="str">
        <f t="shared" ca="1" si="71"/>
        <v/>
      </c>
      <c r="T581" s="32"/>
      <c r="U581" s="33" t="str">
        <f t="shared" ca="1" si="72"/>
        <v/>
      </c>
      <c r="V581" s="34"/>
      <c r="W581" s="35"/>
      <c r="X581" s="36" t="str">
        <f t="shared" ca="1" si="66"/>
        <v/>
      </c>
      <c r="Y581" s="37"/>
      <c r="Z581" s="38" t="str">
        <f t="shared" si="67"/>
        <v/>
      </c>
    </row>
    <row r="582" spans="1:26" s="39" customFormat="1" hidden="1">
      <c r="A582" s="30">
        <v>579</v>
      </c>
      <c r="B582" s="31"/>
      <c r="C582" s="31"/>
      <c r="D582" s="44"/>
      <c r="E582" s="72" t="str">
        <f>IFERROR(IF(INDEX(Sheet3!$B$2:$B$8, MATCH(D582, Sheet3!$A$2:$A$8, 0)) = 0, "", INDEX(Sheet3!$B$2:$B$8, MATCH(D582, Sheet3!$A$2:$A$8, 0))), "")</f>
        <v/>
      </c>
      <c r="F582" s="31"/>
      <c r="G582" s="45"/>
      <c r="H582" s="63" t="str">
        <f>IFERROR(INDEX(Sheet3!$F$2:$F$114, MATCH(G582, Sheet3!$E$2:$E$114, 0)), "")</f>
        <v/>
      </c>
      <c r="I582" s="32"/>
      <c r="J582" s="40" t="str">
        <f t="shared" ref="J582:J645" ca="1" si="73">IF(I582="","",IF(Y582&lt;&gt;"",Y582-I582,TODAY()-I582))</f>
        <v/>
      </c>
      <c r="K582" s="34"/>
      <c r="L582" s="59" t="str">
        <f t="shared" ca="1" si="68"/>
        <v/>
      </c>
      <c r="M582" s="34"/>
      <c r="N582" s="47" t="str">
        <f t="shared" ca="1" si="69"/>
        <v/>
      </c>
      <c r="O582" s="75"/>
      <c r="P582" s="75"/>
      <c r="Q582" s="47" t="str">
        <f t="shared" ca="1" si="70"/>
        <v/>
      </c>
      <c r="R582" s="34"/>
      <c r="S582" s="59" t="str">
        <f t="shared" ca="1" si="71"/>
        <v/>
      </c>
      <c r="T582" s="32"/>
      <c r="U582" s="33" t="str">
        <f t="shared" ca="1" si="72"/>
        <v/>
      </c>
      <c r="V582" s="34"/>
      <c r="W582" s="35"/>
      <c r="X582" s="36" t="str">
        <f t="shared" ref="X582:X645" ca="1" si="74">IF(I582="","",IF(Y582&lt;&gt;"","Completed",IF(TODAY()&lt;V582,"Planned",IF(TODAY()=V582,"Due","Overdue"))))</f>
        <v/>
      </c>
      <c r="Y582" s="37"/>
      <c r="Z582" s="38" t="str">
        <f t="shared" ref="Z582:Z645" si="75">IF(Y582="","",IF(Y582&lt;=V582,1,0))</f>
        <v/>
      </c>
    </row>
    <row r="583" spans="1:26" s="39" customFormat="1" hidden="1">
      <c r="A583" s="30">
        <v>580</v>
      </c>
      <c r="B583" s="31"/>
      <c r="C583" s="31"/>
      <c r="D583" s="44"/>
      <c r="E583" s="72" t="str">
        <f>IFERROR(IF(INDEX(Sheet3!$B$2:$B$8, MATCH(D583, Sheet3!$A$2:$A$8, 0)) = 0, "", INDEX(Sheet3!$B$2:$B$8, MATCH(D583, Sheet3!$A$2:$A$8, 0))), "")</f>
        <v/>
      </c>
      <c r="F583" s="31"/>
      <c r="G583" s="45"/>
      <c r="H583" s="63" t="str">
        <f>IFERROR(INDEX(Sheet3!$F$2:$F$114, MATCH(G583, Sheet3!$E$2:$E$114, 0)), "")</f>
        <v/>
      </c>
      <c r="I583" s="32"/>
      <c r="J583" s="40" t="str">
        <f t="shared" ca="1" si="73"/>
        <v/>
      </c>
      <c r="K583" s="34"/>
      <c r="L583" s="59" t="str">
        <f t="shared" ref="L583:L646" ca="1" si="76">IF(K583&lt;&gt;"",K583-I583,IF(I583="","",TODAY()-I583))</f>
        <v/>
      </c>
      <c r="M583" s="34"/>
      <c r="N583" s="47" t="str">
        <f t="shared" ref="N583:N646" ca="1" si="77">IF(M583&lt;&gt;"",M583-K583,IF(K583="","",TODAY()-K583))</f>
        <v/>
      </c>
      <c r="O583" s="75"/>
      <c r="P583" s="75"/>
      <c r="Q583" s="47" t="str">
        <f t="shared" ref="Q583:Q646" ca="1" si="78">IF(P583&lt;&gt;"",P583-O583,IF(O583="","",TODAY()-O583))</f>
        <v/>
      </c>
      <c r="R583" s="34"/>
      <c r="S583" s="59" t="str">
        <f t="shared" ref="S583:S646" ca="1" si="79">IF(T583&lt;&gt;"",T583-R583,IF(R583="","",TODAY()-R583))</f>
        <v/>
      </c>
      <c r="T583" s="32"/>
      <c r="U583" s="33" t="str">
        <f t="shared" ca="1" si="72"/>
        <v/>
      </c>
      <c r="V583" s="34"/>
      <c r="W583" s="35"/>
      <c r="X583" s="36" t="str">
        <f t="shared" ca="1" si="74"/>
        <v/>
      </c>
      <c r="Y583" s="37"/>
      <c r="Z583" s="38" t="str">
        <f t="shared" si="75"/>
        <v/>
      </c>
    </row>
    <row r="584" spans="1:26" s="39" customFormat="1" hidden="1">
      <c r="A584" s="30">
        <v>581</v>
      </c>
      <c r="B584" s="31"/>
      <c r="C584" s="31"/>
      <c r="D584" s="44"/>
      <c r="E584" s="72" t="str">
        <f>IFERROR(IF(INDEX(Sheet3!$B$2:$B$8, MATCH(D584, Sheet3!$A$2:$A$8, 0)) = 0, "", INDEX(Sheet3!$B$2:$B$8, MATCH(D584, Sheet3!$A$2:$A$8, 0))), "")</f>
        <v/>
      </c>
      <c r="F584" s="31"/>
      <c r="G584" s="45"/>
      <c r="H584" s="63" t="str">
        <f>IFERROR(INDEX(Sheet3!$F$2:$F$114, MATCH(G584, Sheet3!$E$2:$E$114, 0)), "")</f>
        <v/>
      </c>
      <c r="I584" s="32"/>
      <c r="J584" s="40" t="str">
        <f t="shared" ca="1" si="73"/>
        <v/>
      </c>
      <c r="K584" s="34"/>
      <c r="L584" s="59" t="str">
        <f t="shared" ca="1" si="76"/>
        <v/>
      </c>
      <c r="M584" s="34"/>
      <c r="N584" s="47" t="str">
        <f t="shared" ca="1" si="77"/>
        <v/>
      </c>
      <c r="O584" s="75"/>
      <c r="P584" s="75"/>
      <c r="Q584" s="47" t="str">
        <f t="shared" ca="1" si="78"/>
        <v/>
      </c>
      <c r="R584" s="34"/>
      <c r="S584" s="59" t="str">
        <f t="shared" ca="1" si="79"/>
        <v/>
      </c>
      <c r="T584" s="32"/>
      <c r="U584" s="33" t="str">
        <f t="shared" ca="1" si="72"/>
        <v/>
      </c>
      <c r="V584" s="34"/>
      <c r="W584" s="35"/>
      <c r="X584" s="36" t="str">
        <f t="shared" ca="1" si="74"/>
        <v/>
      </c>
      <c r="Y584" s="37"/>
      <c r="Z584" s="38" t="str">
        <f t="shared" si="75"/>
        <v/>
      </c>
    </row>
    <row r="585" spans="1:26" s="39" customFormat="1" hidden="1">
      <c r="A585" s="30">
        <v>582</v>
      </c>
      <c r="B585" s="31"/>
      <c r="C585" s="31"/>
      <c r="D585" s="44"/>
      <c r="E585" s="72" t="str">
        <f>IFERROR(IF(INDEX(Sheet3!$B$2:$B$8, MATCH(D585, Sheet3!$A$2:$A$8, 0)) = 0, "", INDEX(Sheet3!$B$2:$B$8, MATCH(D585, Sheet3!$A$2:$A$8, 0))), "")</f>
        <v/>
      </c>
      <c r="F585" s="31"/>
      <c r="G585" s="45"/>
      <c r="H585" s="63" t="str">
        <f>IFERROR(INDEX(Sheet3!$F$2:$F$114, MATCH(G585, Sheet3!$E$2:$E$114, 0)), "")</f>
        <v/>
      </c>
      <c r="I585" s="32"/>
      <c r="J585" s="40" t="str">
        <f t="shared" ca="1" si="73"/>
        <v/>
      </c>
      <c r="K585" s="34"/>
      <c r="L585" s="59" t="str">
        <f t="shared" ca="1" si="76"/>
        <v/>
      </c>
      <c r="M585" s="34"/>
      <c r="N585" s="47" t="str">
        <f t="shared" ca="1" si="77"/>
        <v/>
      </c>
      <c r="O585" s="75"/>
      <c r="P585" s="75"/>
      <c r="Q585" s="47" t="str">
        <f t="shared" ca="1" si="78"/>
        <v/>
      </c>
      <c r="R585" s="34"/>
      <c r="S585" s="59" t="str">
        <f t="shared" ca="1" si="79"/>
        <v/>
      </c>
      <c r="T585" s="32"/>
      <c r="U585" s="33" t="str">
        <f t="shared" ca="1" si="72"/>
        <v/>
      </c>
      <c r="V585" s="34"/>
      <c r="W585" s="35"/>
      <c r="X585" s="36" t="str">
        <f t="shared" ca="1" si="74"/>
        <v/>
      </c>
      <c r="Y585" s="37"/>
      <c r="Z585" s="38" t="str">
        <f t="shared" si="75"/>
        <v/>
      </c>
    </row>
    <row r="586" spans="1:26" s="39" customFormat="1" hidden="1">
      <c r="A586" s="30">
        <v>583</v>
      </c>
      <c r="B586" s="31"/>
      <c r="C586" s="31"/>
      <c r="D586" s="44"/>
      <c r="E586" s="72" t="str">
        <f>IFERROR(IF(INDEX(Sheet3!$B$2:$B$8, MATCH(D586, Sheet3!$A$2:$A$8, 0)) = 0, "", INDEX(Sheet3!$B$2:$B$8, MATCH(D586, Sheet3!$A$2:$A$8, 0))), "")</f>
        <v/>
      </c>
      <c r="F586" s="31"/>
      <c r="G586" s="45"/>
      <c r="H586" s="63" t="str">
        <f>IFERROR(INDEX(Sheet3!$F$2:$F$114, MATCH(G586, Sheet3!$E$2:$E$114, 0)), "")</f>
        <v/>
      </c>
      <c r="I586" s="32"/>
      <c r="J586" s="40" t="str">
        <f t="shared" ca="1" si="73"/>
        <v/>
      </c>
      <c r="K586" s="34"/>
      <c r="L586" s="59" t="str">
        <f t="shared" ca="1" si="76"/>
        <v/>
      </c>
      <c r="M586" s="34"/>
      <c r="N586" s="47" t="str">
        <f t="shared" ca="1" si="77"/>
        <v/>
      </c>
      <c r="O586" s="75"/>
      <c r="P586" s="75"/>
      <c r="Q586" s="47" t="str">
        <f t="shared" ca="1" si="78"/>
        <v/>
      </c>
      <c r="R586" s="34"/>
      <c r="S586" s="59" t="str">
        <f t="shared" ca="1" si="79"/>
        <v/>
      </c>
      <c r="T586" s="32"/>
      <c r="U586" s="33" t="str">
        <f t="shared" ref="U586:U649" ca="1" si="80">IF(T586="","",IF(Y586&lt;&gt;"",Y586-T586,TODAY()-T586))</f>
        <v/>
      </c>
      <c r="V586" s="34"/>
      <c r="W586" s="35"/>
      <c r="X586" s="36" t="str">
        <f t="shared" ca="1" si="74"/>
        <v/>
      </c>
      <c r="Y586" s="37"/>
      <c r="Z586" s="38" t="str">
        <f t="shared" si="75"/>
        <v/>
      </c>
    </row>
    <row r="587" spans="1:26" s="39" customFormat="1" hidden="1">
      <c r="A587" s="30">
        <v>584</v>
      </c>
      <c r="B587" s="31"/>
      <c r="C587" s="31"/>
      <c r="D587" s="44"/>
      <c r="E587" s="72" t="str">
        <f>IFERROR(IF(INDEX(Sheet3!$B$2:$B$8, MATCH(D587, Sheet3!$A$2:$A$8, 0)) = 0, "", INDEX(Sheet3!$B$2:$B$8, MATCH(D587, Sheet3!$A$2:$A$8, 0))), "")</f>
        <v/>
      </c>
      <c r="F587" s="31"/>
      <c r="G587" s="45"/>
      <c r="H587" s="63" t="str">
        <f>IFERROR(INDEX(Sheet3!$F$2:$F$114, MATCH(G587, Sheet3!$E$2:$E$114, 0)), "")</f>
        <v/>
      </c>
      <c r="I587" s="32"/>
      <c r="J587" s="40" t="str">
        <f t="shared" ca="1" si="73"/>
        <v/>
      </c>
      <c r="K587" s="34"/>
      <c r="L587" s="59" t="str">
        <f t="shared" ca="1" si="76"/>
        <v/>
      </c>
      <c r="M587" s="34"/>
      <c r="N587" s="47" t="str">
        <f t="shared" ca="1" si="77"/>
        <v/>
      </c>
      <c r="O587" s="75"/>
      <c r="P587" s="75"/>
      <c r="Q587" s="47" t="str">
        <f t="shared" ca="1" si="78"/>
        <v/>
      </c>
      <c r="R587" s="34"/>
      <c r="S587" s="59" t="str">
        <f t="shared" ca="1" si="79"/>
        <v/>
      </c>
      <c r="T587" s="32"/>
      <c r="U587" s="33" t="str">
        <f t="shared" ca="1" si="80"/>
        <v/>
      </c>
      <c r="V587" s="34"/>
      <c r="W587" s="35"/>
      <c r="X587" s="36" t="str">
        <f t="shared" ca="1" si="74"/>
        <v/>
      </c>
      <c r="Y587" s="37"/>
      <c r="Z587" s="38" t="str">
        <f t="shared" si="75"/>
        <v/>
      </c>
    </row>
    <row r="588" spans="1:26" s="39" customFormat="1" hidden="1">
      <c r="A588" s="30">
        <v>585</v>
      </c>
      <c r="B588" s="31"/>
      <c r="C588" s="31"/>
      <c r="D588" s="44"/>
      <c r="E588" s="72" t="str">
        <f>IFERROR(IF(INDEX(Sheet3!$B$2:$B$8, MATCH(D588, Sheet3!$A$2:$A$8, 0)) = 0, "", INDEX(Sheet3!$B$2:$B$8, MATCH(D588, Sheet3!$A$2:$A$8, 0))), "")</f>
        <v/>
      </c>
      <c r="F588" s="31"/>
      <c r="G588" s="45"/>
      <c r="H588" s="63" t="str">
        <f>IFERROR(INDEX(Sheet3!$F$2:$F$114, MATCH(G588, Sheet3!$E$2:$E$114, 0)), "")</f>
        <v/>
      </c>
      <c r="I588" s="32"/>
      <c r="J588" s="40" t="str">
        <f t="shared" ca="1" si="73"/>
        <v/>
      </c>
      <c r="K588" s="34"/>
      <c r="L588" s="59" t="str">
        <f t="shared" ca="1" si="76"/>
        <v/>
      </c>
      <c r="M588" s="34"/>
      <c r="N588" s="47" t="str">
        <f t="shared" ca="1" si="77"/>
        <v/>
      </c>
      <c r="O588" s="75"/>
      <c r="P588" s="75"/>
      <c r="Q588" s="47" t="str">
        <f t="shared" ca="1" si="78"/>
        <v/>
      </c>
      <c r="R588" s="34"/>
      <c r="S588" s="59" t="str">
        <f t="shared" ca="1" si="79"/>
        <v/>
      </c>
      <c r="T588" s="32"/>
      <c r="U588" s="33" t="str">
        <f t="shared" ca="1" si="80"/>
        <v/>
      </c>
      <c r="V588" s="34"/>
      <c r="W588" s="35"/>
      <c r="X588" s="36" t="str">
        <f t="shared" ca="1" si="74"/>
        <v/>
      </c>
      <c r="Y588" s="37"/>
      <c r="Z588" s="38" t="str">
        <f t="shared" si="75"/>
        <v/>
      </c>
    </row>
    <row r="589" spans="1:26" s="39" customFormat="1" hidden="1">
      <c r="A589" s="30">
        <v>586</v>
      </c>
      <c r="B589" s="31"/>
      <c r="C589" s="31"/>
      <c r="D589" s="44"/>
      <c r="E589" s="72" t="str">
        <f>IFERROR(IF(INDEX(Sheet3!$B$2:$B$8, MATCH(D589, Sheet3!$A$2:$A$8, 0)) = 0, "", INDEX(Sheet3!$B$2:$B$8, MATCH(D589, Sheet3!$A$2:$A$8, 0))), "")</f>
        <v/>
      </c>
      <c r="F589" s="31"/>
      <c r="G589" s="45"/>
      <c r="H589" s="63" t="str">
        <f>IFERROR(INDEX(Sheet3!$F$2:$F$114, MATCH(G589, Sheet3!$E$2:$E$114, 0)), "")</f>
        <v/>
      </c>
      <c r="I589" s="32"/>
      <c r="J589" s="40" t="str">
        <f t="shared" ca="1" si="73"/>
        <v/>
      </c>
      <c r="K589" s="34"/>
      <c r="L589" s="59" t="str">
        <f t="shared" ca="1" si="76"/>
        <v/>
      </c>
      <c r="M589" s="34"/>
      <c r="N589" s="47" t="str">
        <f t="shared" ca="1" si="77"/>
        <v/>
      </c>
      <c r="O589" s="75"/>
      <c r="P589" s="75"/>
      <c r="Q589" s="47" t="str">
        <f t="shared" ca="1" si="78"/>
        <v/>
      </c>
      <c r="R589" s="34"/>
      <c r="S589" s="59" t="str">
        <f t="shared" ca="1" si="79"/>
        <v/>
      </c>
      <c r="T589" s="32"/>
      <c r="U589" s="33" t="str">
        <f t="shared" ca="1" si="80"/>
        <v/>
      </c>
      <c r="V589" s="34"/>
      <c r="W589" s="35"/>
      <c r="X589" s="36" t="str">
        <f t="shared" ca="1" si="74"/>
        <v/>
      </c>
      <c r="Y589" s="37"/>
      <c r="Z589" s="38" t="str">
        <f t="shared" si="75"/>
        <v/>
      </c>
    </row>
    <row r="590" spans="1:26" s="39" customFormat="1" hidden="1">
      <c r="A590" s="30">
        <v>587</v>
      </c>
      <c r="B590" s="31"/>
      <c r="C590" s="31"/>
      <c r="D590" s="44"/>
      <c r="E590" s="72" t="str">
        <f>IFERROR(IF(INDEX(Sheet3!$B$2:$B$8, MATCH(D590, Sheet3!$A$2:$A$8, 0)) = 0, "", INDEX(Sheet3!$B$2:$B$8, MATCH(D590, Sheet3!$A$2:$A$8, 0))), "")</f>
        <v/>
      </c>
      <c r="F590" s="31"/>
      <c r="G590" s="45"/>
      <c r="H590" s="63" t="str">
        <f>IFERROR(INDEX(Sheet3!$F$2:$F$114, MATCH(G590, Sheet3!$E$2:$E$114, 0)), "")</f>
        <v/>
      </c>
      <c r="I590" s="32"/>
      <c r="J590" s="40" t="str">
        <f t="shared" ca="1" si="73"/>
        <v/>
      </c>
      <c r="K590" s="34"/>
      <c r="L590" s="59" t="str">
        <f t="shared" ca="1" si="76"/>
        <v/>
      </c>
      <c r="M590" s="34"/>
      <c r="N590" s="47" t="str">
        <f t="shared" ca="1" si="77"/>
        <v/>
      </c>
      <c r="O590" s="75"/>
      <c r="P590" s="75"/>
      <c r="Q590" s="47" t="str">
        <f t="shared" ca="1" si="78"/>
        <v/>
      </c>
      <c r="R590" s="34"/>
      <c r="S590" s="59" t="str">
        <f t="shared" ca="1" si="79"/>
        <v/>
      </c>
      <c r="T590" s="32"/>
      <c r="U590" s="33" t="str">
        <f t="shared" ca="1" si="80"/>
        <v/>
      </c>
      <c r="V590" s="34"/>
      <c r="W590" s="35"/>
      <c r="X590" s="36" t="str">
        <f t="shared" ca="1" si="74"/>
        <v/>
      </c>
      <c r="Y590" s="37"/>
      <c r="Z590" s="38" t="str">
        <f t="shared" si="75"/>
        <v/>
      </c>
    </row>
    <row r="591" spans="1:26" s="39" customFormat="1" hidden="1">
      <c r="A591" s="30">
        <v>588</v>
      </c>
      <c r="B591" s="31"/>
      <c r="C591" s="31"/>
      <c r="D591" s="44"/>
      <c r="E591" s="72" t="str">
        <f>IFERROR(IF(INDEX(Sheet3!$B$2:$B$8, MATCH(D591, Sheet3!$A$2:$A$8, 0)) = 0, "", INDEX(Sheet3!$B$2:$B$8, MATCH(D591, Sheet3!$A$2:$A$8, 0))), "")</f>
        <v/>
      </c>
      <c r="F591" s="31"/>
      <c r="G591" s="45"/>
      <c r="H591" s="63" t="str">
        <f>IFERROR(INDEX(Sheet3!$F$2:$F$114, MATCH(G591, Sheet3!$E$2:$E$114, 0)), "")</f>
        <v/>
      </c>
      <c r="I591" s="32"/>
      <c r="J591" s="40" t="str">
        <f t="shared" ca="1" si="73"/>
        <v/>
      </c>
      <c r="K591" s="34"/>
      <c r="L591" s="59" t="str">
        <f t="shared" ca="1" si="76"/>
        <v/>
      </c>
      <c r="M591" s="34"/>
      <c r="N591" s="47" t="str">
        <f t="shared" ca="1" si="77"/>
        <v/>
      </c>
      <c r="O591" s="75"/>
      <c r="P591" s="75"/>
      <c r="Q591" s="47" t="str">
        <f t="shared" ca="1" si="78"/>
        <v/>
      </c>
      <c r="R591" s="34"/>
      <c r="S591" s="59" t="str">
        <f t="shared" ca="1" si="79"/>
        <v/>
      </c>
      <c r="T591" s="32"/>
      <c r="U591" s="33" t="str">
        <f t="shared" ca="1" si="80"/>
        <v/>
      </c>
      <c r="V591" s="34"/>
      <c r="W591" s="35"/>
      <c r="X591" s="36" t="str">
        <f t="shared" ca="1" si="74"/>
        <v/>
      </c>
      <c r="Y591" s="37"/>
      <c r="Z591" s="38" t="str">
        <f t="shared" si="75"/>
        <v/>
      </c>
    </row>
    <row r="592" spans="1:26" s="39" customFormat="1" hidden="1">
      <c r="A592" s="30">
        <v>589</v>
      </c>
      <c r="B592" s="31"/>
      <c r="C592" s="31"/>
      <c r="D592" s="44"/>
      <c r="E592" s="72" t="str">
        <f>IFERROR(IF(INDEX(Sheet3!$B$2:$B$8, MATCH(D592, Sheet3!$A$2:$A$8, 0)) = 0, "", INDEX(Sheet3!$B$2:$B$8, MATCH(D592, Sheet3!$A$2:$A$8, 0))), "")</f>
        <v/>
      </c>
      <c r="F592" s="31"/>
      <c r="G592" s="45"/>
      <c r="H592" s="63" t="str">
        <f>IFERROR(INDEX(Sheet3!$F$2:$F$114, MATCH(G592, Sheet3!$E$2:$E$114, 0)), "")</f>
        <v/>
      </c>
      <c r="I592" s="32"/>
      <c r="J592" s="40" t="str">
        <f t="shared" ca="1" si="73"/>
        <v/>
      </c>
      <c r="K592" s="34"/>
      <c r="L592" s="59" t="str">
        <f t="shared" ca="1" si="76"/>
        <v/>
      </c>
      <c r="M592" s="34"/>
      <c r="N592" s="47" t="str">
        <f t="shared" ca="1" si="77"/>
        <v/>
      </c>
      <c r="O592" s="75"/>
      <c r="P592" s="75"/>
      <c r="Q592" s="47" t="str">
        <f t="shared" ca="1" si="78"/>
        <v/>
      </c>
      <c r="R592" s="34"/>
      <c r="S592" s="59" t="str">
        <f t="shared" ca="1" si="79"/>
        <v/>
      </c>
      <c r="T592" s="32"/>
      <c r="U592" s="33" t="str">
        <f t="shared" ca="1" si="80"/>
        <v/>
      </c>
      <c r="V592" s="34"/>
      <c r="W592" s="35"/>
      <c r="X592" s="36" t="str">
        <f t="shared" ca="1" si="74"/>
        <v/>
      </c>
      <c r="Y592" s="37"/>
      <c r="Z592" s="38" t="str">
        <f t="shared" si="75"/>
        <v/>
      </c>
    </row>
    <row r="593" spans="1:26" s="39" customFormat="1" hidden="1">
      <c r="A593" s="30">
        <v>590</v>
      </c>
      <c r="B593" s="31"/>
      <c r="C593" s="31"/>
      <c r="D593" s="44"/>
      <c r="E593" s="72" t="str">
        <f>IFERROR(IF(INDEX(Sheet3!$B$2:$B$8, MATCH(D593, Sheet3!$A$2:$A$8, 0)) = 0, "", INDEX(Sheet3!$B$2:$B$8, MATCH(D593, Sheet3!$A$2:$A$8, 0))), "")</f>
        <v/>
      </c>
      <c r="F593" s="31"/>
      <c r="G593" s="45"/>
      <c r="H593" s="63" t="str">
        <f>IFERROR(INDEX(Sheet3!$F$2:$F$114, MATCH(G593, Sheet3!$E$2:$E$114, 0)), "")</f>
        <v/>
      </c>
      <c r="I593" s="32"/>
      <c r="J593" s="40" t="str">
        <f t="shared" ca="1" si="73"/>
        <v/>
      </c>
      <c r="K593" s="34"/>
      <c r="L593" s="59" t="str">
        <f t="shared" ca="1" si="76"/>
        <v/>
      </c>
      <c r="M593" s="34"/>
      <c r="N593" s="47" t="str">
        <f t="shared" ca="1" si="77"/>
        <v/>
      </c>
      <c r="O593" s="75"/>
      <c r="P593" s="75"/>
      <c r="Q593" s="47" t="str">
        <f t="shared" ca="1" si="78"/>
        <v/>
      </c>
      <c r="R593" s="34"/>
      <c r="S593" s="59" t="str">
        <f t="shared" ca="1" si="79"/>
        <v/>
      </c>
      <c r="T593" s="32"/>
      <c r="U593" s="33" t="str">
        <f t="shared" ca="1" si="80"/>
        <v/>
      </c>
      <c r="V593" s="34"/>
      <c r="W593" s="35"/>
      <c r="X593" s="36" t="str">
        <f t="shared" ca="1" si="74"/>
        <v/>
      </c>
      <c r="Y593" s="37"/>
      <c r="Z593" s="38" t="str">
        <f t="shared" si="75"/>
        <v/>
      </c>
    </row>
    <row r="594" spans="1:26" s="39" customFormat="1" hidden="1">
      <c r="A594" s="30">
        <v>591</v>
      </c>
      <c r="B594" s="31"/>
      <c r="C594" s="31"/>
      <c r="D594" s="44"/>
      <c r="E594" s="72" t="str">
        <f>IFERROR(IF(INDEX(Sheet3!$B$2:$B$8, MATCH(D594, Sheet3!$A$2:$A$8, 0)) = 0, "", INDEX(Sheet3!$B$2:$B$8, MATCH(D594, Sheet3!$A$2:$A$8, 0))), "")</f>
        <v/>
      </c>
      <c r="F594" s="31"/>
      <c r="G594" s="45"/>
      <c r="H594" s="63" t="str">
        <f>IFERROR(INDEX(Sheet3!$F$2:$F$114, MATCH(G594, Sheet3!$E$2:$E$114, 0)), "")</f>
        <v/>
      </c>
      <c r="I594" s="32"/>
      <c r="J594" s="40" t="str">
        <f t="shared" ca="1" si="73"/>
        <v/>
      </c>
      <c r="K594" s="34"/>
      <c r="L594" s="59" t="str">
        <f t="shared" ca="1" si="76"/>
        <v/>
      </c>
      <c r="M594" s="34"/>
      <c r="N594" s="47" t="str">
        <f t="shared" ca="1" si="77"/>
        <v/>
      </c>
      <c r="O594" s="75"/>
      <c r="P594" s="75"/>
      <c r="Q594" s="47" t="str">
        <f t="shared" ca="1" si="78"/>
        <v/>
      </c>
      <c r="R594" s="34"/>
      <c r="S594" s="59" t="str">
        <f t="shared" ca="1" si="79"/>
        <v/>
      </c>
      <c r="T594" s="32"/>
      <c r="U594" s="33" t="str">
        <f t="shared" ca="1" si="80"/>
        <v/>
      </c>
      <c r="V594" s="34"/>
      <c r="W594" s="35"/>
      <c r="X594" s="36" t="str">
        <f t="shared" ca="1" si="74"/>
        <v/>
      </c>
      <c r="Y594" s="37"/>
      <c r="Z594" s="38" t="str">
        <f t="shared" si="75"/>
        <v/>
      </c>
    </row>
    <row r="595" spans="1:26" s="39" customFormat="1" hidden="1">
      <c r="A595" s="30">
        <v>592</v>
      </c>
      <c r="B595" s="31"/>
      <c r="C595" s="31"/>
      <c r="D595" s="44"/>
      <c r="E595" s="72" t="str">
        <f>IFERROR(IF(INDEX(Sheet3!$B$2:$B$8, MATCH(D595, Sheet3!$A$2:$A$8, 0)) = 0, "", INDEX(Sheet3!$B$2:$B$8, MATCH(D595, Sheet3!$A$2:$A$8, 0))), "")</f>
        <v/>
      </c>
      <c r="F595" s="31"/>
      <c r="G595" s="45"/>
      <c r="H595" s="63" t="str">
        <f>IFERROR(INDEX(Sheet3!$F$2:$F$114, MATCH(G595, Sheet3!$E$2:$E$114, 0)), "")</f>
        <v/>
      </c>
      <c r="I595" s="32"/>
      <c r="J595" s="40" t="str">
        <f t="shared" ca="1" si="73"/>
        <v/>
      </c>
      <c r="K595" s="34"/>
      <c r="L595" s="59" t="str">
        <f t="shared" ca="1" si="76"/>
        <v/>
      </c>
      <c r="M595" s="34"/>
      <c r="N595" s="47" t="str">
        <f t="shared" ca="1" si="77"/>
        <v/>
      </c>
      <c r="O595" s="75"/>
      <c r="P595" s="75"/>
      <c r="Q595" s="47" t="str">
        <f t="shared" ca="1" si="78"/>
        <v/>
      </c>
      <c r="R595" s="34"/>
      <c r="S595" s="59" t="str">
        <f t="shared" ca="1" si="79"/>
        <v/>
      </c>
      <c r="T595" s="32"/>
      <c r="U595" s="33" t="str">
        <f t="shared" ca="1" si="80"/>
        <v/>
      </c>
      <c r="V595" s="34"/>
      <c r="W595" s="35"/>
      <c r="X595" s="36" t="str">
        <f t="shared" ca="1" si="74"/>
        <v/>
      </c>
      <c r="Y595" s="37"/>
      <c r="Z595" s="38" t="str">
        <f t="shared" si="75"/>
        <v/>
      </c>
    </row>
    <row r="596" spans="1:26" s="39" customFormat="1" hidden="1">
      <c r="A596" s="30">
        <v>593</v>
      </c>
      <c r="B596" s="31"/>
      <c r="C596" s="31"/>
      <c r="D596" s="44"/>
      <c r="E596" s="72" t="str">
        <f>IFERROR(IF(INDEX(Sheet3!$B$2:$B$8, MATCH(D596, Sheet3!$A$2:$A$8, 0)) = 0, "", INDEX(Sheet3!$B$2:$B$8, MATCH(D596, Sheet3!$A$2:$A$8, 0))), "")</f>
        <v/>
      </c>
      <c r="F596" s="31"/>
      <c r="G596" s="45"/>
      <c r="H596" s="63" t="str">
        <f>IFERROR(INDEX(Sheet3!$F$2:$F$114, MATCH(G596, Sheet3!$E$2:$E$114, 0)), "")</f>
        <v/>
      </c>
      <c r="I596" s="32"/>
      <c r="J596" s="40" t="str">
        <f t="shared" ca="1" si="73"/>
        <v/>
      </c>
      <c r="K596" s="34"/>
      <c r="L596" s="59" t="str">
        <f t="shared" ca="1" si="76"/>
        <v/>
      </c>
      <c r="M596" s="34"/>
      <c r="N596" s="47" t="str">
        <f t="shared" ca="1" si="77"/>
        <v/>
      </c>
      <c r="O596" s="75"/>
      <c r="P596" s="75"/>
      <c r="Q596" s="47" t="str">
        <f t="shared" ca="1" si="78"/>
        <v/>
      </c>
      <c r="R596" s="34"/>
      <c r="S596" s="59" t="str">
        <f t="shared" ca="1" si="79"/>
        <v/>
      </c>
      <c r="T596" s="32"/>
      <c r="U596" s="33" t="str">
        <f t="shared" ca="1" si="80"/>
        <v/>
      </c>
      <c r="V596" s="34"/>
      <c r="W596" s="35"/>
      <c r="X596" s="36" t="str">
        <f t="shared" ca="1" si="74"/>
        <v/>
      </c>
      <c r="Y596" s="37"/>
      <c r="Z596" s="38" t="str">
        <f t="shared" si="75"/>
        <v/>
      </c>
    </row>
    <row r="597" spans="1:26" s="39" customFormat="1" hidden="1">
      <c r="A597" s="30">
        <v>594</v>
      </c>
      <c r="B597" s="31"/>
      <c r="C597" s="31"/>
      <c r="D597" s="44"/>
      <c r="E597" s="72" t="str">
        <f>IFERROR(IF(INDEX(Sheet3!$B$2:$B$8, MATCH(D597, Sheet3!$A$2:$A$8, 0)) = 0, "", INDEX(Sheet3!$B$2:$B$8, MATCH(D597, Sheet3!$A$2:$A$8, 0))), "")</f>
        <v/>
      </c>
      <c r="F597" s="31"/>
      <c r="G597" s="45"/>
      <c r="H597" s="63" t="str">
        <f>IFERROR(INDEX(Sheet3!$F$2:$F$114, MATCH(G597, Sheet3!$E$2:$E$114, 0)), "")</f>
        <v/>
      </c>
      <c r="I597" s="32"/>
      <c r="J597" s="40" t="str">
        <f t="shared" ca="1" si="73"/>
        <v/>
      </c>
      <c r="K597" s="34"/>
      <c r="L597" s="59" t="str">
        <f t="shared" ca="1" si="76"/>
        <v/>
      </c>
      <c r="M597" s="34"/>
      <c r="N597" s="47" t="str">
        <f t="shared" ca="1" si="77"/>
        <v/>
      </c>
      <c r="O597" s="75"/>
      <c r="P597" s="75"/>
      <c r="Q597" s="47" t="str">
        <f t="shared" ca="1" si="78"/>
        <v/>
      </c>
      <c r="R597" s="34"/>
      <c r="S597" s="59" t="str">
        <f t="shared" ca="1" si="79"/>
        <v/>
      </c>
      <c r="T597" s="32"/>
      <c r="U597" s="33" t="str">
        <f t="shared" ca="1" si="80"/>
        <v/>
      </c>
      <c r="V597" s="34"/>
      <c r="W597" s="35"/>
      <c r="X597" s="36" t="str">
        <f t="shared" ca="1" si="74"/>
        <v/>
      </c>
      <c r="Y597" s="37"/>
      <c r="Z597" s="38" t="str">
        <f t="shared" si="75"/>
        <v/>
      </c>
    </row>
    <row r="598" spans="1:26" s="39" customFormat="1" hidden="1">
      <c r="A598" s="30">
        <v>595</v>
      </c>
      <c r="B598" s="31"/>
      <c r="C598" s="31"/>
      <c r="D598" s="44"/>
      <c r="E598" s="72" t="str">
        <f>IFERROR(IF(INDEX(Sheet3!$B$2:$B$8, MATCH(D598, Sheet3!$A$2:$A$8, 0)) = 0, "", INDEX(Sheet3!$B$2:$B$8, MATCH(D598, Sheet3!$A$2:$A$8, 0))), "")</f>
        <v/>
      </c>
      <c r="F598" s="31"/>
      <c r="G598" s="45"/>
      <c r="H598" s="63" t="str">
        <f>IFERROR(INDEX(Sheet3!$F$2:$F$114, MATCH(G598, Sheet3!$E$2:$E$114, 0)), "")</f>
        <v/>
      </c>
      <c r="I598" s="32"/>
      <c r="J598" s="40" t="str">
        <f t="shared" ca="1" si="73"/>
        <v/>
      </c>
      <c r="K598" s="34"/>
      <c r="L598" s="59" t="str">
        <f t="shared" ca="1" si="76"/>
        <v/>
      </c>
      <c r="M598" s="34"/>
      <c r="N598" s="47" t="str">
        <f t="shared" ca="1" si="77"/>
        <v/>
      </c>
      <c r="O598" s="75"/>
      <c r="P598" s="75"/>
      <c r="Q598" s="47" t="str">
        <f t="shared" ca="1" si="78"/>
        <v/>
      </c>
      <c r="R598" s="34"/>
      <c r="S598" s="59" t="str">
        <f t="shared" ca="1" si="79"/>
        <v/>
      </c>
      <c r="T598" s="32"/>
      <c r="U598" s="33" t="str">
        <f t="shared" ca="1" si="80"/>
        <v/>
      </c>
      <c r="V598" s="34"/>
      <c r="W598" s="35"/>
      <c r="X598" s="36" t="str">
        <f t="shared" ca="1" si="74"/>
        <v/>
      </c>
      <c r="Y598" s="37"/>
      <c r="Z598" s="38" t="str">
        <f t="shared" si="75"/>
        <v/>
      </c>
    </row>
    <row r="599" spans="1:26" s="39" customFormat="1" hidden="1">
      <c r="A599" s="30">
        <v>596</v>
      </c>
      <c r="B599" s="31"/>
      <c r="C599" s="31"/>
      <c r="D599" s="44"/>
      <c r="E599" s="72" t="str">
        <f>IFERROR(IF(INDEX(Sheet3!$B$2:$B$8, MATCH(D599, Sheet3!$A$2:$A$8, 0)) = 0, "", INDEX(Sheet3!$B$2:$B$8, MATCH(D599, Sheet3!$A$2:$A$8, 0))), "")</f>
        <v/>
      </c>
      <c r="F599" s="31"/>
      <c r="G599" s="45"/>
      <c r="H599" s="63" t="str">
        <f>IFERROR(INDEX(Sheet3!$F$2:$F$114, MATCH(G599, Sheet3!$E$2:$E$114, 0)), "")</f>
        <v/>
      </c>
      <c r="I599" s="32"/>
      <c r="J599" s="40" t="str">
        <f t="shared" ca="1" si="73"/>
        <v/>
      </c>
      <c r="K599" s="34"/>
      <c r="L599" s="59" t="str">
        <f t="shared" ca="1" si="76"/>
        <v/>
      </c>
      <c r="M599" s="34"/>
      <c r="N599" s="47" t="str">
        <f t="shared" ca="1" si="77"/>
        <v/>
      </c>
      <c r="O599" s="75"/>
      <c r="P599" s="75"/>
      <c r="Q599" s="47" t="str">
        <f t="shared" ca="1" si="78"/>
        <v/>
      </c>
      <c r="R599" s="34"/>
      <c r="S599" s="59" t="str">
        <f t="shared" ca="1" si="79"/>
        <v/>
      </c>
      <c r="T599" s="32"/>
      <c r="U599" s="33" t="str">
        <f t="shared" ca="1" si="80"/>
        <v/>
      </c>
      <c r="V599" s="34"/>
      <c r="W599" s="35"/>
      <c r="X599" s="36" t="str">
        <f t="shared" ca="1" si="74"/>
        <v/>
      </c>
      <c r="Y599" s="37"/>
      <c r="Z599" s="38" t="str">
        <f t="shared" si="75"/>
        <v/>
      </c>
    </row>
    <row r="600" spans="1:26" s="39" customFormat="1" hidden="1">
      <c r="A600" s="30">
        <v>597</v>
      </c>
      <c r="B600" s="31"/>
      <c r="C600" s="31"/>
      <c r="D600" s="44"/>
      <c r="E600" s="72" t="str">
        <f>IFERROR(IF(INDEX(Sheet3!$B$2:$B$8, MATCH(D600, Sheet3!$A$2:$A$8, 0)) = 0, "", INDEX(Sheet3!$B$2:$B$8, MATCH(D600, Sheet3!$A$2:$A$8, 0))), "")</f>
        <v/>
      </c>
      <c r="F600" s="31"/>
      <c r="G600" s="45"/>
      <c r="H600" s="63" t="str">
        <f>IFERROR(INDEX(Sheet3!$F$2:$F$114, MATCH(G600, Sheet3!$E$2:$E$114, 0)), "")</f>
        <v/>
      </c>
      <c r="I600" s="32"/>
      <c r="J600" s="40" t="str">
        <f t="shared" ca="1" si="73"/>
        <v/>
      </c>
      <c r="K600" s="34"/>
      <c r="L600" s="59" t="str">
        <f t="shared" ca="1" si="76"/>
        <v/>
      </c>
      <c r="M600" s="34"/>
      <c r="N600" s="47" t="str">
        <f t="shared" ca="1" si="77"/>
        <v/>
      </c>
      <c r="O600" s="75"/>
      <c r="P600" s="75"/>
      <c r="Q600" s="47" t="str">
        <f t="shared" ca="1" si="78"/>
        <v/>
      </c>
      <c r="R600" s="34"/>
      <c r="S600" s="59" t="str">
        <f t="shared" ca="1" si="79"/>
        <v/>
      </c>
      <c r="T600" s="32"/>
      <c r="U600" s="33" t="str">
        <f t="shared" ca="1" si="80"/>
        <v/>
      </c>
      <c r="V600" s="34"/>
      <c r="W600" s="35"/>
      <c r="X600" s="36" t="str">
        <f t="shared" ca="1" si="74"/>
        <v/>
      </c>
      <c r="Y600" s="37"/>
      <c r="Z600" s="38" t="str">
        <f t="shared" si="75"/>
        <v/>
      </c>
    </row>
    <row r="601" spans="1:26" s="39" customFormat="1" hidden="1">
      <c r="A601" s="30">
        <v>598</v>
      </c>
      <c r="B601" s="31"/>
      <c r="C601" s="31"/>
      <c r="D601" s="44"/>
      <c r="E601" s="72" t="str">
        <f>IFERROR(IF(INDEX(Sheet3!$B$2:$B$8, MATCH(D601, Sheet3!$A$2:$A$8, 0)) = 0, "", INDEX(Sheet3!$B$2:$B$8, MATCH(D601, Sheet3!$A$2:$A$8, 0))), "")</f>
        <v/>
      </c>
      <c r="F601" s="31"/>
      <c r="G601" s="45"/>
      <c r="H601" s="63" t="str">
        <f>IFERROR(INDEX(Sheet3!$F$2:$F$114, MATCH(G601, Sheet3!$E$2:$E$114, 0)), "")</f>
        <v/>
      </c>
      <c r="I601" s="32"/>
      <c r="J601" s="40" t="str">
        <f t="shared" ca="1" si="73"/>
        <v/>
      </c>
      <c r="K601" s="34"/>
      <c r="L601" s="59" t="str">
        <f t="shared" ca="1" si="76"/>
        <v/>
      </c>
      <c r="M601" s="34"/>
      <c r="N601" s="47" t="str">
        <f t="shared" ca="1" si="77"/>
        <v/>
      </c>
      <c r="O601" s="75"/>
      <c r="P601" s="75"/>
      <c r="Q601" s="47" t="str">
        <f t="shared" ca="1" si="78"/>
        <v/>
      </c>
      <c r="R601" s="34"/>
      <c r="S601" s="59" t="str">
        <f t="shared" ca="1" si="79"/>
        <v/>
      </c>
      <c r="T601" s="32"/>
      <c r="U601" s="33" t="str">
        <f t="shared" ca="1" si="80"/>
        <v/>
      </c>
      <c r="V601" s="34"/>
      <c r="W601" s="35"/>
      <c r="X601" s="36" t="str">
        <f t="shared" ca="1" si="74"/>
        <v/>
      </c>
      <c r="Y601" s="37"/>
      <c r="Z601" s="38" t="str">
        <f t="shared" si="75"/>
        <v/>
      </c>
    </row>
    <row r="602" spans="1:26" s="39" customFormat="1" hidden="1">
      <c r="A602" s="30">
        <v>599</v>
      </c>
      <c r="B602" s="31"/>
      <c r="C602" s="31"/>
      <c r="D602" s="44"/>
      <c r="E602" s="72" t="str">
        <f>IFERROR(IF(INDEX(Sheet3!$B$2:$B$8, MATCH(D602, Sheet3!$A$2:$A$8, 0)) = 0, "", INDEX(Sheet3!$B$2:$B$8, MATCH(D602, Sheet3!$A$2:$A$8, 0))), "")</f>
        <v/>
      </c>
      <c r="F602" s="31"/>
      <c r="G602" s="45"/>
      <c r="H602" s="63" t="str">
        <f>IFERROR(INDEX(Sheet3!$F$2:$F$114, MATCH(G602, Sheet3!$E$2:$E$114, 0)), "")</f>
        <v/>
      </c>
      <c r="I602" s="32"/>
      <c r="J602" s="40" t="str">
        <f t="shared" ca="1" si="73"/>
        <v/>
      </c>
      <c r="K602" s="34"/>
      <c r="L602" s="59" t="str">
        <f t="shared" ca="1" si="76"/>
        <v/>
      </c>
      <c r="M602" s="34"/>
      <c r="N602" s="47" t="str">
        <f t="shared" ca="1" si="77"/>
        <v/>
      </c>
      <c r="O602" s="75"/>
      <c r="P602" s="75"/>
      <c r="Q602" s="47" t="str">
        <f t="shared" ca="1" si="78"/>
        <v/>
      </c>
      <c r="R602" s="34"/>
      <c r="S602" s="59" t="str">
        <f t="shared" ca="1" si="79"/>
        <v/>
      </c>
      <c r="T602" s="32"/>
      <c r="U602" s="33" t="str">
        <f t="shared" ca="1" si="80"/>
        <v/>
      </c>
      <c r="V602" s="34"/>
      <c r="W602" s="35"/>
      <c r="X602" s="36" t="str">
        <f t="shared" ca="1" si="74"/>
        <v/>
      </c>
      <c r="Y602" s="37"/>
      <c r="Z602" s="38" t="str">
        <f t="shared" si="75"/>
        <v/>
      </c>
    </row>
    <row r="603" spans="1:26" s="39" customFormat="1" hidden="1">
      <c r="A603" s="30">
        <v>600</v>
      </c>
      <c r="B603" s="31"/>
      <c r="C603" s="31"/>
      <c r="D603" s="44"/>
      <c r="E603" s="72" t="str">
        <f>IFERROR(IF(INDEX(Sheet3!$B$2:$B$8, MATCH(D603, Sheet3!$A$2:$A$8, 0)) = 0, "", INDEX(Sheet3!$B$2:$B$8, MATCH(D603, Sheet3!$A$2:$A$8, 0))), "")</f>
        <v/>
      </c>
      <c r="F603" s="31"/>
      <c r="G603" s="45"/>
      <c r="H603" s="63" t="str">
        <f>IFERROR(INDEX(Sheet3!$F$2:$F$114, MATCH(G603, Sheet3!$E$2:$E$114, 0)), "")</f>
        <v/>
      </c>
      <c r="I603" s="32"/>
      <c r="J603" s="40" t="str">
        <f t="shared" ca="1" si="73"/>
        <v/>
      </c>
      <c r="K603" s="34"/>
      <c r="L603" s="59" t="str">
        <f t="shared" ca="1" si="76"/>
        <v/>
      </c>
      <c r="M603" s="34"/>
      <c r="N603" s="47" t="str">
        <f t="shared" ca="1" si="77"/>
        <v/>
      </c>
      <c r="O603" s="75"/>
      <c r="P603" s="75"/>
      <c r="Q603" s="47" t="str">
        <f t="shared" ca="1" si="78"/>
        <v/>
      </c>
      <c r="R603" s="34"/>
      <c r="S603" s="59" t="str">
        <f t="shared" ca="1" si="79"/>
        <v/>
      </c>
      <c r="T603" s="32"/>
      <c r="U603" s="33" t="str">
        <f t="shared" ca="1" si="80"/>
        <v/>
      </c>
      <c r="V603" s="34"/>
      <c r="W603" s="35"/>
      <c r="X603" s="36" t="str">
        <f t="shared" ca="1" si="74"/>
        <v/>
      </c>
      <c r="Y603" s="37"/>
      <c r="Z603" s="38" t="str">
        <f t="shared" si="75"/>
        <v/>
      </c>
    </row>
    <row r="604" spans="1:26" s="39" customFormat="1" hidden="1">
      <c r="A604" s="30">
        <v>601</v>
      </c>
      <c r="B604" s="31"/>
      <c r="C604" s="31"/>
      <c r="D604" s="44"/>
      <c r="E604" s="72" t="str">
        <f>IFERROR(IF(INDEX(Sheet3!$B$2:$B$8, MATCH(D604, Sheet3!$A$2:$A$8, 0)) = 0, "", INDEX(Sheet3!$B$2:$B$8, MATCH(D604, Sheet3!$A$2:$A$8, 0))), "")</f>
        <v/>
      </c>
      <c r="F604" s="31"/>
      <c r="G604" s="45"/>
      <c r="H604" s="63" t="str">
        <f>IFERROR(INDEX(Sheet3!$F$2:$F$114, MATCH(G604, Sheet3!$E$2:$E$114, 0)), "")</f>
        <v/>
      </c>
      <c r="I604" s="32"/>
      <c r="J604" s="40" t="str">
        <f t="shared" ca="1" si="73"/>
        <v/>
      </c>
      <c r="K604" s="34"/>
      <c r="L604" s="59" t="str">
        <f t="shared" ca="1" si="76"/>
        <v/>
      </c>
      <c r="M604" s="34"/>
      <c r="N604" s="47" t="str">
        <f t="shared" ca="1" si="77"/>
        <v/>
      </c>
      <c r="O604" s="75"/>
      <c r="P604" s="75"/>
      <c r="Q604" s="47" t="str">
        <f t="shared" ca="1" si="78"/>
        <v/>
      </c>
      <c r="R604" s="34"/>
      <c r="S604" s="59" t="str">
        <f t="shared" ca="1" si="79"/>
        <v/>
      </c>
      <c r="T604" s="32"/>
      <c r="U604" s="33" t="str">
        <f t="shared" ca="1" si="80"/>
        <v/>
      </c>
      <c r="V604" s="34"/>
      <c r="W604" s="35"/>
      <c r="X604" s="36" t="str">
        <f t="shared" ca="1" si="74"/>
        <v/>
      </c>
      <c r="Y604" s="37"/>
      <c r="Z604" s="38" t="str">
        <f t="shared" si="75"/>
        <v/>
      </c>
    </row>
    <row r="605" spans="1:26" s="39" customFormat="1" hidden="1">
      <c r="A605" s="30">
        <v>602</v>
      </c>
      <c r="B605" s="31"/>
      <c r="C605" s="31"/>
      <c r="D605" s="44"/>
      <c r="E605" s="72" t="str">
        <f>IFERROR(IF(INDEX(Sheet3!$B$2:$B$8, MATCH(D605, Sheet3!$A$2:$A$8, 0)) = 0, "", INDEX(Sheet3!$B$2:$B$8, MATCH(D605, Sheet3!$A$2:$A$8, 0))), "")</f>
        <v/>
      </c>
      <c r="F605" s="31"/>
      <c r="G605" s="45"/>
      <c r="H605" s="63" t="str">
        <f>IFERROR(INDEX(Sheet3!$F$2:$F$114, MATCH(G605, Sheet3!$E$2:$E$114, 0)), "")</f>
        <v/>
      </c>
      <c r="I605" s="32"/>
      <c r="J605" s="40" t="str">
        <f t="shared" ca="1" si="73"/>
        <v/>
      </c>
      <c r="K605" s="34"/>
      <c r="L605" s="59" t="str">
        <f t="shared" ca="1" si="76"/>
        <v/>
      </c>
      <c r="M605" s="34"/>
      <c r="N605" s="47" t="str">
        <f t="shared" ca="1" si="77"/>
        <v/>
      </c>
      <c r="O605" s="75"/>
      <c r="P605" s="75"/>
      <c r="Q605" s="47" t="str">
        <f t="shared" ca="1" si="78"/>
        <v/>
      </c>
      <c r="R605" s="34"/>
      <c r="S605" s="59" t="str">
        <f t="shared" ca="1" si="79"/>
        <v/>
      </c>
      <c r="T605" s="32"/>
      <c r="U605" s="33" t="str">
        <f t="shared" ca="1" si="80"/>
        <v/>
      </c>
      <c r="V605" s="34"/>
      <c r="W605" s="35"/>
      <c r="X605" s="36" t="str">
        <f t="shared" ca="1" si="74"/>
        <v/>
      </c>
      <c r="Y605" s="37"/>
      <c r="Z605" s="38" t="str">
        <f t="shared" si="75"/>
        <v/>
      </c>
    </row>
    <row r="606" spans="1:26" s="39" customFormat="1" hidden="1">
      <c r="A606" s="30">
        <v>603</v>
      </c>
      <c r="B606" s="31"/>
      <c r="C606" s="31"/>
      <c r="D606" s="44"/>
      <c r="E606" s="72" t="str">
        <f>IFERROR(IF(INDEX(Sheet3!$B$2:$B$8, MATCH(D606, Sheet3!$A$2:$A$8, 0)) = 0, "", INDEX(Sheet3!$B$2:$B$8, MATCH(D606, Sheet3!$A$2:$A$8, 0))), "")</f>
        <v/>
      </c>
      <c r="F606" s="31"/>
      <c r="G606" s="45"/>
      <c r="H606" s="63" t="str">
        <f>IFERROR(INDEX(Sheet3!$F$2:$F$114, MATCH(G606, Sheet3!$E$2:$E$114, 0)), "")</f>
        <v/>
      </c>
      <c r="I606" s="32"/>
      <c r="J606" s="40" t="str">
        <f t="shared" ca="1" si="73"/>
        <v/>
      </c>
      <c r="K606" s="34"/>
      <c r="L606" s="59" t="str">
        <f t="shared" ca="1" si="76"/>
        <v/>
      </c>
      <c r="M606" s="34"/>
      <c r="N606" s="47" t="str">
        <f t="shared" ca="1" si="77"/>
        <v/>
      </c>
      <c r="O606" s="75"/>
      <c r="P606" s="75"/>
      <c r="Q606" s="47" t="str">
        <f t="shared" ca="1" si="78"/>
        <v/>
      </c>
      <c r="R606" s="34"/>
      <c r="S606" s="59" t="str">
        <f t="shared" ca="1" si="79"/>
        <v/>
      </c>
      <c r="T606" s="32"/>
      <c r="U606" s="33" t="str">
        <f t="shared" ca="1" si="80"/>
        <v/>
      </c>
      <c r="V606" s="34"/>
      <c r="W606" s="35"/>
      <c r="X606" s="36" t="str">
        <f t="shared" ca="1" si="74"/>
        <v/>
      </c>
      <c r="Y606" s="37"/>
      <c r="Z606" s="38" t="str">
        <f t="shared" si="75"/>
        <v/>
      </c>
    </row>
    <row r="607" spans="1:26" s="39" customFormat="1" hidden="1">
      <c r="A607" s="30">
        <v>604</v>
      </c>
      <c r="B607" s="31"/>
      <c r="C607" s="31"/>
      <c r="D607" s="44"/>
      <c r="E607" s="72" t="str">
        <f>IFERROR(IF(INDEX(Sheet3!$B$2:$B$8, MATCH(D607, Sheet3!$A$2:$A$8, 0)) = 0, "", INDEX(Sheet3!$B$2:$B$8, MATCH(D607, Sheet3!$A$2:$A$8, 0))), "")</f>
        <v/>
      </c>
      <c r="F607" s="31"/>
      <c r="G607" s="45"/>
      <c r="H607" s="63" t="str">
        <f>IFERROR(INDEX(Sheet3!$F$2:$F$114, MATCH(G607, Sheet3!$E$2:$E$114, 0)), "")</f>
        <v/>
      </c>
      <c r="I607" s="32"/>
      <c r="J607" s="40" t="str">
        <f t="shared" ca="1" si="73"/>
        <v/>
      </c>
      <c r="K607" s="34"/>
      <c r="L607" s="59" t="str">
        <f t="shared" ca="1" si="76"/>
        <v/>
      </c>
      <c r="M607" s="34"/>
      <c r="N607" s="47" t="str">
        <f t="shared" ca="1" si="77"/>
        <v/>
      </c>
      <c r="O607" s="75"/>
      <c r="P607" s="75"/>
      <c r="Q607" s="47" t="str">
        <f t="shared" ca="1" si="78"/>
        <v/>
      </c>
      <c r="R607" s="34"/>
      <c r="S607" s="59" t="str">
        <f t="shared" ca="1" si="79"/>
        <v/>
      </c>
      <c r="T607" s="32"/>
      <c r="U607" s="33" t="str">
        <f t="shared" ca="1" si="80"/>
        <v/>
      </c>
      <c r="V607" s="34"/>
      <c r="W607" s="35"/>
      <c r="X607" s="36" t="str">
        <f t="shared" ca="1" si="74"/>
        <v/>
      </c>
      <c r="Y607" s="37"/>
      <c r="Z607" s="38" t="str">
        <f t="shared" si="75"/>
        <v/>
      </c>
    </row>
    <row r="608" spans="1:26" s="39" customFormat="1" hidden="1">
      <c r="A608" s="30">
        <v>605</v>
      </c>
      <c r="B608" s="31"/>
      <c r="C608" s="31"/>
      <c r="D608" s="44"/>
      <c r="E608" s="72" t="str">
        <f>IFERROR(IF(INDEX(Sheet3!$B$2:$B$8, MATCH(D608, Sheet3!$A$2:$A$8, 0)) = 0, "", INDEX(Sheet3!$B$2:$B$8, MATCH(D608, Sheet3!$A$2:$A$8, 0))), "")</f>
        <v/>
      </c>
      <c r="F608" s="31"/>
      <c r="G608" s="45"/>
      <c r="H608" s="63" t="str">
        <f>IFERROR(INDEX(Sheet3!$F$2:$F$114, MATCH(G608, Sheet3!$E$2:$E$114, 0)), "")</f>
        <v/>
      </c>
      <c r="I608" s="32"/>
      <c r="J608" s="40" t="str">
        <f t="shared" ca="1" si="73"/>
        <v/>
      </c>
      <c r="K608" s="34"/>
      <c r="L608" s="59" t="str">
        <f t="shared" ca="1" si="76"/>
        <v/>
      </c>
      <c r="M608" s="34"/>
      <c r="N608" s="47" t="str">
        <f t="shared" ca="1" si="77"/>
        <v/>
      </c>
      <c r="O608" s="75"/>
      <c r="P608" s="75"/>
      <c r="Q608" s="47" t="str">
        <f t="shared" ca="1" si="78"/>
        <v/>
      </c>
      <c r="R608" s="34"/>
      <c r="S608" s="59" t="str">
        <f t="shared" ca="1" si="79"/>
        <v/>
      </c>
      <c r="T608" s="32"/>
      <c r="U608" s="33" t="str">
        <f t="shared" ca="1" si="80"/>
        <v/>
      </c>
      <c r="V608" s="34"/>
      <c r="W608" s="35"/>
      <c r="X608" s="36" t="str">
        <f t="shared" ca="1" si="74"/>
        <v/>
      </c>
      <c r="Y608" s="37"/>
      <c r="Z608" s="38" t="str">
        <f t="shared" si="75"/>
        <v/>
      </c>
    </row>
    <row r="609" spans="1:26" s="39" customFormat="1" hidden="1">
      <c r="A609" s="30">
        <v>606</v>
      </c>
      <c r="B609" s="31"/>
      <c r="C609" s="31"/>
      <c r="D609" s="44"/>
      <c r="E609" s="72" t="str">
        <f>IFERROR(IF(INDEX(Sheet3!$B$2:$B$8, MATCH(D609, Sheet3!$A$2:$A$8, 0)) = 0, "", INDEX(Sheet3!$B$2:$B$8, MATCH(D609, Sheet3!$A$2:$A$8, 0))), "")</f>
        <v/>
      </c>
      <c r="F609" s="31"/>
      <c r="G609" s="45"/>
      <c r="H609" s="63" t="str">
        <f>IFERROR(INDEX(Sheet3!$F$2:$F$114, MATCH(G609, Sheet3!$E$2:$E$114, 0)), "")</f>
        <v/>
      </c>
      <c r="I609" s="32"/>
      <c r="J609" s="40" t="str">
        <f t="shared" ca="1" si="73"/>
        <v/>
      </c>
      <c r="K609" s="34"/>
      <c r="L609" s="59" t="str">
        <f t="shared" ca="1" si="76"/>
        <v/>
      </c>
      <c r="M609" s="34"/>
      <c r="N609" s="47" t="str">
        <f t="shared" ca="1" si="77"/>
        <v/>
      </c>
      <c r="O609" s="75"/>
      <c r="P609" s="75"/>
      <c r="Q609" s="47" t="str">
        <f t="shared" ca="1" si="78"/>
        <v/>
      </c>
      <c r="R609" s="34"/>
      <c r="S609" s="59" t="str">
        <f t="shared" ca="1" si="79"/>
        <v/>
      </c>
      <c r="T609" s="32"/>
      <c r="U609" s="33" t="str">
        <f t="shared" ca="1" si="80"/>
        <v/>
      </c>
      <c r="V609" s="34"/>
      <c r="W609" s="35"/>
      <c r="X609" s="36" t="str">
        <f t="shared" ca="1" si="74"/>
        <v/>
      </c>
      <c r="Y609" s="37"/>
      <c r="Z609" s="38" t="str">
        <f t="shared" si="75"/>
        <v/>
      </c>
    </row>
    <row r="610" spans="1:26" s="39" customFormat="1" hidden="1">
      <c r="A610" s="30">
        <v>607</v>
      </c>
      <c r="B610" s="31"/>
      <c r="C610" s="31"/>
      <c r="D610" s="44"/>
      <c r="E610" s="72" t="str">
        <f>IFERROR(IF(INDEX(Sheet3!$B$2:$B$8, MATCH(D610, Sheet3!$A$2:$A$8, 0)) = 0, "", INDEX(Sheet3!$B$2:$B$8, MATCH(D610, Sheet3!$A$2:$A$8, 0))), "")</f>
        <v/>
      </c>
      <c r="F610" s="31"/>
      <c r="G610" s="45"/>
      <c r="H610" s="63" t="str">
        <f>IFERROR(INDEX(Sheet3!$F$2:$F$114, MATCH(G610, Sheet3!$E$2:$E$114, 0)), "")</f>
        <v/>
      </c>
      <c r="I610" s="32"/>
      <c r="J610" s="40" t="str">
        <f t="shared" ca="1" si="73"/>
        <v/>
      </c>
      <c r="K610" s="34"/>
      <c r="L610" s="59" t="str">
        <f t="shared" ca="1" si="76"/>
        <v/>
      </c>
      <c r="M610" s="34"/>
      <c r="N610" s="47" t="str">
        <f t="shared" ca="1" si="77"/>
        <v/>
      </c>
      <c r="O610" s="75"/>
      <c r="P610" s="75"/>
      <c r="Q610" s="47" t="str">
        <f t="shared" ca="1" si="78"/>
        <v/>
      </c>
      <c r="R610" s="34"/>
      <c r="S610" s="59" t="str">
        <f t="shared" ca="1" si="79"/>
        <v/>
      </c>
      <c r="T610" s="32"/>
      <c r="U610" s="33" t="str">
        <f t="shared" ca="1" si="80"/>
        <v/>
      </c>
      <c r="V610" s="34"/>
      <c r="W610" s="35"/>
      <c r="X610" s="36" t="str">
        <f t="shared" ca="1" si="74"/>
        <v/>
      </c>
      <c r="Y610" s="37"/>
      <c r="Z610" s="38" t="str">
        <f t="shared" si="75"/>
        <v/>
      </c>
    </row>
    <row r="611" spans="1:26" s="39" customFormat="1" hidden="1">
      <c r="A611" s="30">
        <v>608</v>
      </c>
      <c r="B611" s="31"/>
      <c r="C611" s="31"/>
      <c r="D611" s="44"/>
      <c r="E611" s="72" t="str">
        <f>IFERROR(IF(INDEX(Sheet3!$B$2:$B$8, MATCH(D611, Sheet3!$A$2:$A$8, 0)) = 0, "", INDEX(Sheet3!$B$2:$B$8, MATCH(D611, Sheet3!$A$2:$A$8, 0))), "")</f>
        <v/>
      </c>
      <c r="F611" s="31"/>
      <c r="G611" s="45"/>
      <c r="H611" s="63" t="str">
        <f>IFERROR(INDEX(Sheet3!$F$2:$F$114, MATCH(G611, Sheet3!$E$2:$E$114, 0)), "")</f>
        <v/>
      </c>
      <c r="I611" s="32"/>
      <c r="J611" s="40" t="str">
        <f t="shared" ca="1" si="73"/>
        <v/>
      </c>
      <c r="K611" s="34"/>
      <c r="L611" s="59" t="str">
        <f t="shared" ca="1" si="76"/>
        <v/>
      </c>
      <c r="M611" s="34"/>
      <c r="N611" s="47" t="str">
        <f t="shared" ca="1" si="77"/>
        <v/>
      </c>
      <c r="O611" s="75"/>
      <c r="P611" s="75"/>
      <c r="Q611" s="47" t="str">
        <f t="shared" ca="1" si="78"/>
        <v/>
      </c>
      <c r="R611" s="34"/>
      <c r="S611" s="59" t="str">
        <f t="shared" ca="1" si="79"/>
        <v/>
      </c>
      <c r="T611" s="32"/>
      <c r="U611" s="33" t="str">
        <f t="shared" ca="1" si="80"/>
        <v/>
      </c>
      <c r="V611" s="34"/>
      <c r="W611" s="35"/>
      <c r="X611" s="36" t="str">
        <f t="shared" ca="1" si="74"/>
        <v/>
      </c>
      <c r="Y611" s="37"/>
      <c r="Z611" s="38" t="str">
        <f t="shared" si="75"/>
        <v/>
      </c>
    </row>
    <row r="612" spans="1:26" s="39" customFormat="1" hidden="1">
      <c r="A612" s="30">
        <v>609</v>
      </c>
      <c r="B612" s="31"/>
      <c r="C612" s="31"/>
      <c r="D612" s="44"/>
      <c r="E612" s="72" t="str">
        <f>IFERROR(IF(INDEX(Sheet3!$B$2:$B$8, MATCH(D612, Sheet3!$A$2:$A$8, 0)) = 0, "", INDEX(Sheet3!$B$2:$B$8, MATCH(D612, Sheet3!$A$2:$A$8, 0))), "")</f>
        <v/>
      </c>
      <c r="F612" s="31"/>
      <c r="G612" s="45"/>
      <c r="H612" s="63" t="str">
        <f>IFERROR(INDEX(Sheet3!$F$2:$F$114, MATCH(G612, Sheet3!$E$2:$E$114, 0)), "")</f>
        <v/>
      </c>
      <c r="I612" s="32"/>
      <c r="J612" s="40" t="str">
        <f t="shared" ca="1" si="73"/>
        <v/>
      </c>
      <c r="K612" s="34"/>
      <c r="L612" s="59" t="str">
        <f t="shared" ca="1" si="76"/>
        <v/>
      </c>
      <c r="M612" s="34"/>
      <c r="N612" s="47" t="str">
        <f t="shared" ca="1" si="77"/>
        <v/>
      </c>
      <c r="O612" s="75"/>
      <c r="P612" s="75"/>
      <c r="Q612" s="47" t="str">
        <f t="shared" ca="1" si="78"/>
        <v/>
      </c>
      <c r="R612" s="34"/>
      <c r="S612" s="59" t="str">
        <f t="shared" ca="1" si="79"/>
        <v/>
      </c>
      <c r="T612" s="32"/>
      <c r="U612" s="33" t="str">
        <f t="shared" ca="1" si="80"/>
        <v/>
      </c>
      <c r="V612" s="34"/>
      <c r="W612" s="35"/>
      <c r="X612" s="36" t="str">
        <f t="shared" ca="1" si="74"/>
        <v/>
      </c>
      <c r="Y612" s="37"/>
      <c r="Z612" s="38" t="str">
        <f t="shared" si="75"/>
        <v/>
      </c>
    </row>
    <row r="613" spans="1:26" s="39" customFormat="1" hidden="1">
      <c r="A613" s="30">
        <v>610</v>
      </c>
      <c r="B613" s="31"/>
      <c r="C613" s="31"/>
      <c r="D613" s="44"/>
      <c r="E613" s="72" t="str">
        <f>IFERROR(IF(INDEX(Sheet3!$B$2:$B$8, MATCH(D613, Sheet3!$A$2:$A$8, 0)) = 0, "", INDEX(Sheet3!$B$2:$B$8, MATCH(D613, Sheet3!$A$2:$A$8, 0))), "")</f>
        <v/>
      </c>
      <c r="F613" s="31"/>
      <c r="G613" s="45"/>
      <c r="H613" s="63" t="str">
        <f>IFERROR(INDEX(Sheet3!$F$2:$F$114, MATCH(G613, Sheet3!$E$2:$E$114, 0)), "")</f>
        <v/>
      </c>
      <c r="I613" s="32"/>
      <c r="J613" s="40" t="str">
        <f t="shared" ca="1" si="73"/>
        <v/>
      </c>
      <c r="K613" s="34"/>
      <c r="L613" s="59" t="str">
        <f t="shared" ca="1" si="76"/>
        <v/>
      </c>
      <c r="M613" s="34"/>
      <c r="N613" s="47" t="str">
        <f t="shared" ca="1" si="77"/>
        <v/>
      </c>
      <c r="O613" s="75"/>
      <c r="P613" s="75"/>
      <c r="Q613" s="47" t="str">
        <f t="shared" ca="1" si="78"/>
        <v/>
      </c>
      <c r="R613" s="34"/>
      <c r="S613" s="59" t="str">
        <f t="shared" ca="1" si="79"/>
        <v/>
      </c>
      <c r="T613" s="32"/>
      <c r="U613" s="33" t="str">
        <f t="shared" ca="1" si="80"/>
        <v/>
      </c>
      <c r="V613" s="34"/>
      <c r="W613" s="35"/>
      <c r="X613" s="36" t="str">
        <f t="shared" ca="1" si="74"/>
        <v/>
      </c>
      <c r="Y613" s="37"/>
      <c r="Z613" s="38" t="str">
        <f t="shared" si="75"/>
        <v/>
      </c>
    </row>
    <row r="614" spans="1:26" s="39" customFormat="1" hidden="1">
      <c r="A614" s="30">
        <v>611</v>
      </c>
      <c r="B614" s="31"/>
      <c r="C614" s="31"/>
      <c r="D614" s="44"/>
      <c r="E614" s="72" t="str">
        <f>IFERROR(IF(INDEX(Sheet3!$B$2:$B$8, MATCH(D614, Sheet3!$A$2:$A$8, 0)) = 0, "", INDEX(Sheet3!$B$2:$B$8, MATCH(D614, Sheet3!$A$2:$A$8, 0))), "")</f>
        <v/>
      </c>
      <c r="F614" s="31"/>
      <c r="G614" s="45"/>
      <c r="H614" s="63" t="str">
        <f>IFERROR(INDEX(Sheet3!$F$2:$F$114, MATCH(G614, Sheet3!$E$2:$E$114, 0)), "")</f>
        <v/>
      </c>
      <c r="I614" s="32"/>
      <c r="J614" s="40" t="str">
        <f t="shared" ca="1" si="73"/>
        <v/>
      </c>
      <c r="K614" s="34"/>
      <c r="L614" s="59" t="str">
        <f t="shared" ca="1" si="76"/>
        <v/>
      </c>
      <c r="M614" s="34"/>
      <c r="N614" s="47" t="str">
        <f t="shared" ca="1" si="77"/>
        <v/>
      </c>
      <c r="O614" s="75"/>
      <c r="P614" s="75"/>
      <c r="Q614" s="47" t="str">
        <f t="shared" ca="1" si="78"/>
        <v/>
      </c>
      <c r="R614" s="34"/>
      <c r="S614" s="59" t="str">
        <f t="shared" ca="1" si="79"/>
        <v/>
      </c>
      <c r="T614" s="32"/>
      <c r="U614" s="33" t="str">
        <f t="shared" ca="1" si="80"/>
        <v/>
      </c>
      <c r="V614" s="34"/>
      <c r="W614" s="35"/>
      <c r="X614" s="36" t="str">
        <f t="shared" ca="1" si="74"/>
        <v/>
      </c>
      <c r="Y614" s="37"/>
      <c r="Z614" s="38" t="str">
        <f t="shared" si="75"/>
        <v/>
      </c>
    </row>
    <row r="615" spans="1:26" s="39" customFormat="1" hidden="1">
      <c r="A615" s="30">
        <v>612</v>
      </c>
      <c r="B615" s="31"/>
      <c r="C615" s="31"/>
      <c r="D615" s="44"/>
      <c r="E615" s="72" t="str">
        <f>IFERROR(IF(INDEX(Sheet3!$B$2:$B$8, MATCH(D615, Sheet3!$A$2:$A$8, 0)) = 0, "", INDEX(Sheet3!$B$2:$B$8, MATCH(D615, Sheet3!$A$2:$A$8, 0))), "")</f>
        <v/>
      </c>
      <c r="F615" s="31"/>
      <c r="G615" s="45"/>
      <c r="H615" s="63" t="str">
        <f>IFERROR(INDEX(Sheet3!$F$2:$F$114, MATCH(G615, Sheet3!$E$2:$E$114, 0)), "")</f>
        <v/>
      </c>
      <c r="I615" s="32"/>
      <c r="J615" s="40" t="str">
        <f t="shared" ca="1" si="73"/>
        <v/>
      </c>
      <c r="K615" s="34"/>
      <c r="L615" s="59" t="str">
        <f t="shared" ca="1" si="76"/>
        <v/>
      </c>
      <c r="M615" s="34"/>
      <c r="N615" s="47" t="str">
        <f t="shared" ca="1" si="77"/>
        <v/>
      </c>
      <c r="O615" s="75"/>
      <c r="P615" s="75"/>
      <c r="Q615" s="47" t="str">
        <f t="shared" ca="1" si="78"/>
        <v/>
      </c>
      <c r="R615" s="34"/>
      <c r="S615" s="59" t="str">
        <f t="shared" ca="1" si="79"/>
        <v/>
      </c>
      <c r="T615" s="32"/>
      <c r="U615" s="33" t="str">
        <f t="shared" ca="1" si="80"/>
        <v/>
      </c>
      <c r="V615" s="34"/>
      <c r="W615" s="35"/>
      <c r="X615" s="36" t="str">
        <f t="shared" ca="1" si="74"/>
        <v/>
      </c>
      <c r="Y615" s="37"/>
      <c r="Z615" s="38" t="str">
        <f t="shared" si="75"/>
        <v/>
      </c>
    </row>
    <row r="616" spans="1:26" s="39" customFormat="1" hidden="1">
      <c r="A616" s="30">
        <v>613</v>
      </c>
      <c r="B616" s="31"/>
      <c r="C616" s="31"/>
      <c r="D616" s="44"/>
      <c r="E616" s="72" t="str">
        <f>IFERROR(IF(INDEX(Sheet3!$B$2:$B$8, MATCH(D616, Sheet3!$A$2:$A$8, 0)) = 0, "", INDEX(Sheet3!$B$2:$B$8, MATCH(D616, Sheet3!$A$2:$A$8, 0))), "")</f>
        <v/>
      </c>
      <c r="F616" s="31"/>
      <c r="G616" s="45"/>
      <c r="H616" s="63" t="str">
        <f>IFERROR(INDEX(Sheet3!$F$2:$F$114, MATCH(G616, Sheet3!$E$2:$E$114, 0)), "")</f>
        <v/>
      </c>
      <c r="I616" s="32"/>
      <c r="J616" s="40" t="str">
        <f t="shared" ca="1" si="73"/>
        <v/>
      </c>
      <c r="K616" s="34"/>
      <c r="L616" s="59" t="str">
        <f t="shared" ca="1" si="76"/>
        <v/>
      </c>
      <c r="M616" s="34"/>
      <c r="N616" s="47" t="str">
        <f t="shared" ca="1" si="77"/>
        <v/>
      </c>
      <c r="O616" s="75"/>
      <c r="P616" s="75"/>
      <c r="Q616" s="47" t="str">
        <f t="shared" ca="1" si="78"/>
        <v/>
      </c>
      <c r="R616" s="34"/>
      <c r="S616" s="59" t="str">
        <f t="shared" ca="1" si="79"/>
        <v/>
      </c>
      <c r="T616" s="32"/>
      <c r="U616" s="33" t="str">
        <f t="shared" ca="1" si="80"/>
        <v/>
      </c>
      <c r="V616" s="34"/>
      <c r="W616" s="35"/>
      <c r="X616" s="36" t="str">
        <f t="shared" ca="1" si="74"/>
        <v/>
      </c>
      <c r="Y616" s="37"/>
      <c r="Z616" s="38" t="str">
        <f t="shared" si="75"/>
        <v/>
      </c>
    </row>
    <row r="617" spans="1:26" s="39" customFormat="1" hidden="1">
      <c r="A617" s="30">
        <v>614</v>
      </c>
      <c r="B617" s="31"/>
      <c r="C617" s="31"/>
      <c r="D617" s="44"/>
      <c r="E617" s="72" t="str">
        <f>IFERROR(IF(INDEX(Sheet3!$B$2:$B$8, MATCH(D617, Sheet3!$A$2:$A$8, 0)) = 0, "", INDEX(Sheet3!$B$2:$B$8, MATCH(D617, Sheet3!$A$2:$A$8, 0))), "")</f>
        <v/>
      </c>
      <c r="F617" s="31"/>
      <c r="G617" s="45"/>
      <c r="H617" s="63" t="str">
        <f>IFERROR(INDEX(Sheet3!$F$2:$F$114, MATCH(G617, Sheet3!$E$2:$E$114, 0)), "")</f>
        <v/>
      </c>
      <c r="I617" s="32"/>
      <c r="J617" s="40" t="str">
        <f t="shared" ca="1" si="73"/>
        <v/>
      </c>
      <c r="K617" s="34"/>
      <c r="L617" s="59" t="str">
        <f t="shared" ca="1" si="76"/>
        <v/>
      </c>
      <c r="M617" s="34"/>
      <c r="N617" s="47" t="str">
        <f t="shared" ca="1" si="77"/>
        <v/>
      </c>
      <c r="O617" s="75"/>
      <c r="P617" s="75"/>
      <c r="Q617" s="47" t="str">
        <f t="shared" ca="1" si="78"/>
        <v/>
      </c>
      <c r="R617" s="34"/>
      <c r="S617" s="59" t="str">
        <f t="shared" ca="1" si="79"/>
        <v/>
      </c>
      <c r="T617" s="32"/>
      <c r="U617" s="33" t="str">
        <f t="shared" ca="1" si="80"/>
        <v/>
      </c>
      <c r="V617" s="34"/>
      <c r="W617" s="35"/>
      <c r="X617" s="36" t="str">
        <f t="shared" ca="1" si="74"/>
        <v/>
      </c>
      <c r="Y617" s="37"/>
      <c r="Z617" s="38" t="str">
        <f t="shared" si="75"/>
        <v/>
      </c>
    </row>
    <row r="618" spans="1:26" s="39" customFormat="1" hidden="1">
      <c r="A618" s="30">
        <v>615</v>
      </c>
      <c r="B618" s="31"/>
      <c r="C618" s="31"/>
      <c r="D618" s="44"/>
      <c r="E618" s="72" t="str">
        <f>IFERROR(IF(INDEX(Sheet3!$B$2:$B$8, MATCH(D618, Sheet3!$A$2:$A$8, 0)) = 0, "", INDEX(Sheet3!$B$2:$B$8, MATCH(D618, Sheet3!$A$2:$A$8, 0))), "")</f>
        <v/>
      </c>
      <c r="F618" s="31"/>
      <c r="G618" s="45"/>
      <c r="H618" s="63" t="str">
        <f>IFERROR(INDEX(Sheet3!$F$2:$F$114, MATCH(G618, Sheet3!$E$2:$E$114, 0)), "")</f>
        <v/>
      </c>
      <c r="I618" s="32"/>
      <c r="J618" s="40" t="str">
        <f t="shared" ca="1" si="73"/>
        <v/>
      </c>
      <c r="K618" s="34"/>
      <c r="L618" s="59" t="str">
        <f t="shared" ca="1" si="76"/>
        <v/>
      </c>
      <c r="M618" s="34"/>
      <c r="N618" s="47" t="str">
        <f t="shared" ca="1" si="77"/>
        <v/>
      </c>
      <c r="O618" s="75"/>
      <c r="P618" s="75"/>
      <c r="Q618" s="47" t="str">
        <f t="shared" ca="1" si="78"/>
        <v/>
      </c>
      <c r="R618" s="34"/>
      <c r="S618" s="59" t="str">
        <f t="shared" ca="1" si="79"/>
        <v/>
      </c>
      <c r="T618" s="32"/>
      <c r="U618" s="33" t="str">
        <f t="shared" ca="1" si="80"/>
        <v/>
      </c>
      <c r="V618" s="34"/>
      <c r="W618" s="35"/>
      <c r="X618" s="36" t="str">
        <f t="shared" ca="1" si="74"/>
        <v/>
      </c>
      <c r="Y618" s="37"/>
      <c r="Z618" s="38" t="str">
        <f t="shared" si="75"/>
        <v/>
      </c>
    </row>
    <row r="619" spans="1:26" s="39" customFormat="1" hidden="1">
      <c r="A619" s="30">
        <v>616</v>
      </c>
      <c r="B619" s="31"/>
      <c r="C619" s="31"/>
      <c r="D619" s="44"/>
      <c r="E619" s="72" t="str">
        <f>IFERROR(IF(INDEX(Sheet3!$B$2:$B$8, MATCH(D619, Sheet3!$A$2:$A$8, 0)) = 0, "", INDEX(Sheet3!$B$2:$B$8, MATCH(D619, Sheet3!$A$2:$A$8, 0))), "")</f>
        <v/>
      </c>
      <c r="F619" s="31"/>
      <c r="G619" s="45"/>
      <c r="H619" s="63" t="str">
        <f>IFERROR(INDEX(Sheet3!$F$2:$F$114, MATCH(G619, Sheet3!$E$2:$E$114, 0)), "")</f>
        <v/>
      </c>
      <c r="I619" s="32"/>
      <c r="J619" s="40" t="str">
        <f t="shared" ca="1" si="73"/>
        <v/>
      </c>
      <c r="K619" s="34"/>
      <c r="L619" s="59" t="str">
        <f t="shared" ca="1" si="76"/>
        <v/>
      </c>
      <c r="M619" s="34"/>
      <c r="N619" s="47" t="str">
        <f t="shared" ca="1" si="77"/>
        <v/>
      </c>
      <c r="O619" s="75"/>
      <c r="P619" s="75"/>
      <c r="Q619" s="47" t="str">
        <f t="shared" ca="1" si="78"/>
        <v/>
      </c>
      <c r="R619" s="34"/>
      <c r="S619" s="59" t="str">
        <f t="shared" ca="1" si="79"/>
        <v/>
      </c>
      <c r="T619" s="32"/>
      <c r="U619" s="33" t="str">
        <f t="shared" ca="1" si="80"/>
        <v/>
      </c>
      <c r="V619" s="34"/>
      <c r="W619" s="35"/>
      <c r="X619" s="36" t="str">
        <f t="shared" ca="1" si="74"/>
        <v/>
      </c>
      <c r="Y619" s="37"/>
      <c r="Z619" s="38" t="str">
        <f t="shared" si="75"/>
        <v/>
      </c>
    </row>
    <row r="620" spans="1:26" s="39" customFormat="1" hidden="1">
      <c r="A620" s="30">
        <v>617</v>
      </c>
      <c r="B620" s="31"/>
      <c r="C620" s="31"/>
      <c r="D620" s="44"/>
      <c r="E620" s="72" t="str">
        <f>IFERROR(IF(INDEX(Sheet3!$B$2:$B$8, MATCH(D620, Sheet3!$A$2:$A$8, 0)) = 0, "", INDEX(Sheet3!$B$2:$B$8, MATCH(D620, Sheet3!$A$2:$A$8, 0))), "")</f>
        <v/>
      </c>
      <c r="F620" s="31"/>
      <c r="G620" s="45"/>
      <c r="H620" s="63" t="str">
        <f>IFERROR(INDEX(Sheet3!$F$2:$F$114, MATCH(G620, Sheet3!$E$2:$E$114, 0)), "")</f>
        <v/>
      </c>
      <c r="I620" s="32"/>
      <c r="J620" s="40" t="str">
        <f t="shared" ca="1" si="73"/>
        <v/>
      </c>
      <c r="K620" s="34"/>
      <c r="L620" s="59" t="str">
        <f t="shared" ca="1" si="76"/>
        <v/>
      </c>
      <c r="M620" s="34"/>
      <c r="N620" s="47" t="str">
        <f t="shared" ca="1" si="77"/>
        <v/>
      </c>
      <c r="O620" s="75"/>
      <c r="P620" s="75"/>
      <c r="Q620" s="47" t="str">
        <f t="shared" ca="1" si="78"/>
        <v/>
      </c>
      <c r="R620" s="34"/>
      <c r="S620" s="59" t="str">
        <f t="shared" ca="1" si="79"/>
        <v/>
      </c>
      <c r="T620" s="32"/>
      <c r="U620" s="33" t="str">
        <f t="shared" ca="1" si="80"/>
        <v/>
      </c>
      <c r="V620" s="34"/>
      <c r="W620" s="35"/>
      <c r="X620" s="36" t="str">
        <f t="shared" ca="1" si="74"/>
        <v/>
      </c>
      <c r="Y620" s="37"/>
      <c r="Z620" s="38" t="str">
        <f t="shared" si="75"/>
        <v/>
      </c>
    </row>
    <row r="621" spans="1:26" s="39" customFormat="1" hidden="1">
      <c r="A621" s="30">
        <v>618</v>
      </c>
      <c r="B621" s="31"/>
      <c r="C621" s="31"/>
      <c r="D621" s="44"/>
      <c r="E621" s="72" t="str">
        <f>IFERROR(IF(INDEX(Sheet3!$B$2:$B$8, MATCH(D621, Sheet3!$A$2:$A$8, 0)) = 0, "", INDEX(Sheet3!$B$2:$B$8, MATCH(D621, Sheet3!$A$2:$A$8, 0))), "")</f>
        <v/>
      </c>
      <c r="F621" s="31"/>
      <c r="G621" s="45"/>
      <c r="H621" s="63" t="str">
        <f>IFERROR(INDEX(Sheet3!$F$2:$F$114, MATCH(G621, Sheet3!$E$2:$E$114, 0)), "")</f>
        <v/>
      </c>
      <c r="I621" s="32"/>
      <c r="J621" s="40" t="str">
        <f t="shared" ca="1" si="73"/>
        <v/>
      </c>
      <c r="K621" s="34"/>
      <c r="L621" s="59" t="str">
        <f t="shared" ca="1" si="76"/>
        <v/>
      </c>
      <c r="M621" s="34"/>
      <c r="N621" s="47" t="str">
        <f t="shared" ca="1" si="77"/>
        <v/>
      </c>
      <c r="O621" s="75"/>
      <c r="P621" s="75"/>
      <c r="Q621" s="47" t="str">
        <f t="shared" ca="1" si="78"/>
        <v/>
      </c>
      <c r="R621" s="34"/>
      <c r="S621" s="59" t="str">
        <f t="shared" ca="1" si="79"/>
        <v/>
      </c>
      <c r="T621" s="32"/>
      <c r="U621" s="33" t="str">
        <f t="shared" ca="1" si="80"/>
        <v/>
      </c>
      <c r="V621" s="34"/>
      <c r="W621" s="35"/>
      <c r="X621" s="36" t="str">
        <f t="shared" ca="1" si="74"/>
        <v/>
      </c>
      <c r="Y621" s="37"/>
      <c r="Z621" s="38" t="str">
        <f t="shared" si="75"/>
        <v/>
      </c>
    </row>
    <row r="622" spans="1:26" s="39" customFormat="1" hidden="1">
      <c r="A622" s="30">
        <v>619</v>
      </c>
      <c r="B622" s="31"/>
      <c r="C622" s="31"/>
      <c r="D622" s="44"/>
      <c r="E622" s="72" t="str">
        <f>IFERROR(IF(INDEX(Sheet3!$B$2:$B$8, MATCH(D622, Sheet3!$A$2:$A$8, 0)) = 0, "", INDEX(Sheet3!$B$2:$B$8, MATCH(D622, Sheet3!$A$2:$A$8, 0))), "")</f>
        <v/>
      </c>
      <c r="F622" s="31"/>
      <c r="G622" s="45"/>
      <c r="H622" s="63" t="str">
        <f>IFERROR(INDEX(Sheet3!$F$2:$F$114, MATCH(G622, Sheet3!$E$2:$E$114, 0)), "")</f>
        <v/>
      </c>
      <c r="I622" s="32"/>
      <c r="J622" s="40" t="str">
        <f t="shared" ca="1" si="73"/>
        <v/>
      </c>
      <c r="K622" s="34"/>
      <c r="L622" s="59" t="str">
        <f t="shared" ca="1" si="76"/>
        <v/>
      </c>
      <c r="M622" s="34"/>
      <c r="N622" s="47" t="str">
        <f t="shared" ca="1" si="77"/>
        <v/>
      </c>
      <c r="O622" s="75"/>
      <c r="P622" s="75"/>
      <c r="Q622" s="47" t="str">
        <f t="shared" ca="1" si="78"/>
        <v/>
      </c>
      <c r="R622" s="34"/>
      <c r="S622" s="59" t="str">
        <f t="shared" ca="1" si="79"/>
        <v/>
      </c>
      <c r="T622" s="32"/>
      <c r="U622" s="33" t="str">
        <f t="shared" ca="1" si="80"/>
        <v/>
      </c>
      <c r="V622" s="34"/>
      <c r="W622" s="35"/>
      <c r="X622" s="36" t="str">
        <f t="shared" ca="1" si="74"/>
        <v/>
      </c>
      <c r="Y622" s="37"/>
      <c r="Z622" s="38" t="str">
        <f t="shared" si="75"/>
        <v/>
      </c>
    </row>
    <row r="623" spans="1:26" s="39" customFormat="1" hidden="1">
      <c r="A623" s="30">
        <v>620</v>
      </c>
      <c r="B623" s="31"/>
      <c r="C623" s="31"/>
      <c r="D623" s="44"/>
      <c r="E623" s="72" t="str">
        <f>IFERROR(IF(INDEX(Sheet3!$B$2:$B$8, MATCH(D623, Sheet3!$A$2:$A$8, 0)) = 0, "", INDEX(Sheet3!$B$2:$B$8, MATCH(D623, Sheet3!$A$2:$A$8, 0))), "")</f>
        <v/>
      </c>
      <c r="F623" s="31"/>
      <c r="G623" s="45"/>
      <c r="H623" s="63" t="str">
        <f>IFERROR(INDEX(Sheet3!$F$2:$F$114, MATCH(G623, Sheet3!$E$2:$E$114, 0)), "")</f>
        <v/>
      </c>
      <c r="I623" s="32"/>
      <c r="J623" s="40" t="str">
        <f t="shared" ca="1" si="73"/>
        <v/>
      </c>
      <c r="K623" s="34"/>
      <c r="L623" s="59" t="str">
        <f t="shared" ca="1" si="76"/>
        <v/>
      </c>
      <c r="M623" s="34"/>
      <c r="N623" s="47" t="str">
        <f t="shared" ca="1" si="77"/>
        <v/>
      </c>
      <c r="O623" s="75"/>
      <c r="P623" s="75"/>
      <c r="Q623" s="47" t="str">
        <f t="shared" ca="1" si="78"/>
        <v/>
      </c>
      <c r="R623" s="34"/>
      <c r="S623" s="59" t="str">
        <f t="shared" ca="1" si="79"/>
        <v/>
      </c>
      <c r="T623" s="32"/>
      <c r="U623" s="33" t="str">
        <f t="shared" ca="1" si="80"/>
        <v/>
      </c>
      <c r="V623" s="34"/>
      <c r="W623" s="35"/>
      <c r="X623" s="36" t="str">
        <f t="shared" ca="1" si="74"/>
        <v/>
      </c>
      <c r="Y623" s="37"/>
      <c r="Z623" s="38" t="str">
        <f t="shared" si="75"/>
        <v/>
      </c>
    </row>
    <row r="624" spans="1:26" s="39" customFormat="1" hidden="1">
      <c r="A624" s="30">
        <v>621</v>
      </c>
      <c r="B624" s="31"/>
      <c r="C624" s="31"/>
      <c r="D624" s="44"/>
      <c r="E624" s="72" t="str">
        <f>IFERROR(IF(INDEX(Sheet3!$B$2:$B$8, MATCH(D624, Sheet3!$A$2:$A$8, 0)) = 0, "", INDEX(Sheet3!$B$2:$B$8, MATCH(D624, Sheet3!$A$2:$A$8, 0))), "")</f>
        <v/>
      </c>
      <c r="F624" s="31"/>
      <c r="G624" s="45"/>
      <c r="H624" s="63" t="str">
        <f>IFERROR(INDEX(Sheet3!$F$2:$F$114, MATCH(G624, Sheet3!$E$2:$E$114, 0)), "")</f>
        <v/>
      </c>
      <c r="I624" s="32"/>
      <c r="J624" s="40" t="str">
        <f t="shared" ca="1" si="73"/>
        <v/>
      </c>
      <c r="K624" s="34"/>
      <c r="L624" s="59" t="str">
        <f t="shared" ca="1" si="76"/>
        <v/>
      </c>
      <c r="M624" s="34"/>
      <c r="N624" s="47" t="str">
        <f t="shared" ca="1" si="77"/>
        <v/>
      </c>
      <c r="O624" s="75"/>
      <c r="P624" s="75"/>
      <c r="Q624" s="47" t="str">
        <f t="shared" ca="1" si="78"/>
        <v/>
      </c>
      <c r="R624" s="34"/>
      <c r="S624" s="59" t="str">
        <f t="shared" ca="1" si="79"/>
        <v/>
      </c>
      <c r="T624" s="32"/>
      <c r="U624" s="33" t="str">
        <f t="shared" ca="1" si="80"/>
        <v/>
      </c>
      <c r="V624" s="34"/>
      <c r="W624" s="35"/>
      <c r="X624" s="36" t="str">
        <f t="shared" ca="1" si="74"/>
        <v/>
      </c>
      <c r="Y624" s="37"/>
      <c r="Z624" s="38" t="str">
        <f t="shared" si="75"/>
        <v/>
      </c>
    </row>
    <row r="625" spans="1:26" s="39" customFormat="1" hidden="1">
      <c r="A625" s="30">
        <v>622</v>
      </c>
      <c r="B625" s="31"/>
      <c r="C625" s="31"/>
      <c r="D625" s="44"/>
      <c r="E625" s="72" t="str">
        <f>IFERROR(IF(INDEX(Sheet3!$B$2:$B$8, MATCH(D625, Sheet3!$A$2:$A$8, 0)) = 0, "", INDEX(Sheet3!$B$2:$B$8, MATCH(D625, Sheet3!$A$2:$A$8, 0))), "")</f>
        <v/>
      </c>
      <c r="F625" s="31"/>
      <c r="G625" s="45"/>
      <c r="H625" s="63" t="str">
        <f>IFERROR(INDEX(Sheet3!$F$2:$F$114, MATCH(G625, Sheet3!$E$2:$E$114, 0)), "")</f>
        <v/>
      </c>
      <c r="I625" s="32"/>
      <c r="J625" s="40" t="str">
        <f t="shared" ca="1" si="73"/>
        <v/>
      </c>
      <c r="K625" s="34"/>
      <c r="L625" s="59" t="str">
        <f t="shared" ca="1" si="76"/>
        <v/>
      </c>
      <c r="M625" s="34"/>
      <c r="N625" s="47" t="str">
        <f t="shared" ca="1" si="77"/>
        <v/>
      </c>
      <c r="O625" s="75"/>
      <c r="P625" s="75"/>
      <c r="Q625" s="47" t="str">
        <f t="shared" ca="1" si="78"/>
        <v/>
      </c>
      <c r="R625" s="34"/>
      <c r="S625" s="59" t="str">
        <f t="shared" ca="1" si="79"/>
        <v/>
      </c>
      <c r="T625" s="32"/>
      <c r="U625" s="33" t="str">
        <f t="shared" ca="1" si="80"/>
        <v/>
      </c>
      <c r="V625" s="34"/>
      <c r="W625" s="35"/>
      <c r="X625" s="36" t="str">
        <f t="shared" ca="1" si="74"/>
        <v/>
      </c>
      <c r="Y625" s="37"/>
      <c r="Z625" s="38" t="str">
        <f t="shared" si="75"/>
        <v/>
      </c>
    </row>
    <row r="626" spans="1:26" s="39" customFormat="1" hidden="1">
      <c r="A626" s="30">
        <v>623</v>
      </c>
      <c r="B626" s="31"/>
      <c r="C626" s="31"/>
      <c r="D626" s="44"/>
      <c r="E626" s="72" t="str">
        <f>IFERROR(IF(INDEX(Sheet3!$B$2:$B$8, MATCH(D626, Sheet3!$A$2:$A$8, 0)) = 0, "", INDEX(Sheet3!$B$2:$B$8, MATCH(D626, Sheet3!$A$2:$A$8, 0))), "")</f>
        <v/>
      </c>
      <c r="F626" s="31"/>
      <c r="G626" s="45"/>
      <c r="H626" s="63" t="str">
        <f>IFERROR(INDEX(Sheet3!$F$2:$F$114, MATCH(G626, Sheet3!$E$2:$E$114, 0)), "")</f>
        <v/>
      </c>
      <c r="I626" s="32"/>
      <c r="J626" s="40" t="str">
        <f t="shared" ca="1" si="73"/>
        <v/>
      </c>
      <c r="K626" s="34"/>
      <c r="L626" s="59" t="str">
        <f t="shared" ca="1" si="76"/>
        <v/>
      </c>
      <c r="M626" s="34"/>
      <c r="N626" s="47" t="str">
        <f t="shared" ca="1" si="77"/>
        <v/>
      </c>
      <c r="O626" s="75"/>
      <c r="P626" s="75"/>
      <c r="Q626" s="47" t="str">
        <f t="shared" ca="1" si="78"/>
        <v/>
      </c>
      <c r="R626" s="34"/>
      <c r="S626" s="59" t="str">
        <f t="shared" ca="1" si="79"/>
        <v/>
      </c>
      <c r="T626" s="32"/>
      <c r="U626" s="33" t="str">
        <f t="shared" ca="1" si="80"/>
        <v/>
      </c>
      <c r="V626" s="34"/>
      <c r="W626" s="35"/>
      <c r="X626" s="36" t="str">
        <f t="shared" ca="1" si="74"/>
        <v/>
      </c>
      <c r="Y626" s="37"/>
      <c r="Z626" s="38" t="str">
        <f t="shared" si="75"/>
        <v/>
      </c>
    </row>
    <row r="627" spans="1:26" s="39" customFormat="1" hidden="1">
      <c r="A627" s="30">
        <v>624</v>
      </c>
      <c r="B627" s="31"/>
      <c r="C627" s="31"/>
      <c r="D627" s="44"/>
      <c r="E627" s="72" t="str">
        <f>IFERROR(IF(INDEX(Sheet3!$B$2:$B$8, MATCH(D627, Sheet3!$A$2:$A$8, 0)) = 0, "", INDEX(Sheet3!$B$2:$B$8, MATCH(D627, Sheet3!$A$2:$A$8, 0))), "")</f>
        <v/>
      </c>
      <c r="F627" s="31"/>
      <c r="G627" s="45"/>
      <c r="H627" s="63" t="str">
        <f>IFERROR(INDEX(Sheet3!$F$2:$F$114, MATCH(G627, Sheet3!$E$2:$E$114, 0)), "")</f>
        <v/>
      </c>
      <c r="I627" s="32"/>
      <c r="J627" s="40" t="str">
        <f t="shared" ca="1" si="73"/>
        <v/>
      </c>
      <c r="K627" s="34"/>
      <c r="L627" s="59" t="str">
        <f t="shared" ca="1" si="76"/>
        <v/>
      </c>
      <c r="M627" s="34"/>
      <c r="N627" s="47" t="str">
        <f t="shared" ca="1" si="77"/>
        <v/>
      </c>
      <c r="O627" s="75"/>
      <c r="P627" s="75"/>
      <c r="Q627" s="47" t="str">
        <f t="shared" ca="1" si="78"/>
        <v/>
      </c>
      <c r="R627" s="34"/>
      <c r="S627" s="59" t="str">
        <f t="shared" ca="1" si="79"/>
        <v/>
      </c>
      <c r="T627" s="32"/>
      <c r="U627" s="33" t="str">
        <f t="shared" ca="1" si="80"/>
        <v/>
      </c>
      <c r="V627" s="34"/>
      <c r="W627" s="35"/>
      <c r="X627" s="36" t="str">
        <f t="shared" ca="1" si="74"/>
        <v/>
      </c>
      <c r="Y627" s="37"/>
      <c r="Z627" s="38" t="str">
        <f t="shared" si="75"/>
        <v/>
      </c>
    </row>
    <row r="628" spans="1:26" s="39" customFormat="1" hidden="1">
      <c r="A628" s="30">
        <v>625</v>
      </c>
      <c r="B628" s="31"/>
      <c r="C628" s="31"/>
      <c r="D628" s="44"/>
      <c r="E628" s="72" t="str">
        <f>IFERROR(IF(INDEX(Sheet3!$B$2:$B$8, MATCH(D628, Sheet3!$A$2:$A$8, 0)) = 0, "", INDEX(Sheet3!$B$2:$B$8, MATCH(D628, Sheet3!$A$2:$A$8, 0))), "")</f>
        <v/>
      </c>
      <c r="F628" s="31"/>
      <c r="G628" s="45"/>
      <c r="H628" s="63" t="str">
        <f>IFERROR(INDEX(Sheet3!$F$2:$F$114, MATCH(G628, Sheet3!$E$2:$E$114, 0)), "")</f>
        <v/>
      </c>
      <c r="I628" s="32"/>
      <c r="J628" s="40" t="str">
        <f t="shared" ca="1" si="73"/>
        <v/>
      </c>
      <c r="K628" s="34"/>
      <c r="L628" s="59" t="str">
        <f t="shared" ca="1" si="76"/>
        <v/>
      </c>
      <c r="M628" s="34"/>
      <c r="N628" s="47" t="str">
        <f t="shared" ca="1" si="77"/>
        <v/>
      </c>
      <c r="O628" s="75"/>
      <c r="P628" s="75"/>
      <c r="Q628" s="47" t="str">
        <f t="shared" ca="1" si="78"/>
        <v/>
      </c>
      <c r="R628" s="34"/>
      <c r="S628" s="59" t="str">
        <f t="shared" ca="1" si="79"/>
        <v/>
      </c>
      <c r="T628" s="32"/>
      <c r="U628" s="33" t="str">
        <f t="shared" ca="1" si="80"/>
        <v/>
      </c>
      <c r="V628" s="34"/>
      <c r="W628" s="35"/>
      <c r="X628" s="36" t="str">
        <f t="shared" ca="1" si="74"/>
        <v/>
      </c>
      <c r="Y628" s="37"/>
      <c r="Z628" s="38" t="str">
        <f t="shared" si="75"/>
        <v/>
      </c>
    </row>
    <row r="629" spans="1:26" s="39" customFormat="1" hidden="1">
      <c r="A629" s="30">
        <v>626</v>
      </c>
      <c r="B629" s="31"/>
      <c r="C629" s="31"/>
      <c r="D629" s="44"/>
      <c r="E629" s="72" t="str">
        <f>IFERROR(IF(INDEX(Sheet3!$B$2:$B$8, MATCH(D629, Sheet3!$A$2:$A$8, 0)) = 0, "", INDEX(Sheet3!$B$2:$B$8, MATCH(D629, Sheet3!$A$2:$A$8, 0))), "")</f>
        <v/>
      </c>
      <c r="F629" s="31"/>
      <c r="G629" s="45"/>
      <c r="H629" s="63" t="str">
        <f>IFERROR(INDEX(Sheet3!$F$2:$F$114, MATCH(G629, Sheet3!$E$2:$E$114, 0)), "")</f>
        <v/>
      </c>
      <c r="I629" s="32"/>
      <c r="J629" s="40" t="str">
        <f t="shared" ca="1" si="73"/>
        <v/>
      </c>
      <c r="K629" s="34"/>
      <c r="L629" s="59" t="str">
        <f t="shared" ca="1" si="76"/>
        <v/>
      </c>
      <c r="M629" s="34"/>
      <c r="N629" s="47" t="str">
        <f t="shared" ca="1" si="77"/>
        <v/>
      </c>
      <c r="O629" s="75"/>
      <c r="P629" s="75"/>
      <c r="Q629" s="47" t="str">
        <f t="shared" ca="1" si="78"/>
        <v/>
      </c>
      <c r="R629" s="34"/>
      <c r="S629" s="59" t="str">
        <f t="shared" ca="1" si="79"/>
        <v/>
      </c>
      <c r="T629" s="32"/>
      <c r="U629" s="33" t="str">
        <f t="shared" ca="1" si="80"/>
        <v/>
      </c>
      <c r="V629" s="34"/>
      <c r="W629" s="35"/>
      <c r="X629" s="36" t="str">
        <f t="shared" ca="1" si="74"/>
        <v/>
      </c>
      <c r="Y629" s="37"/>
      <c r="Z629" s="38" t="str">
        <f t="shared" si="75"/>
        <v/>
      </c>
    </row>
    <row r="630" spans="1:26" s="39" customFormat="1" hidden="1">
      <c r="A630" s="30">
        <v>627</v>
      </c>
      <c r="B630" s="31"/>
      <c r="C630" s="31"/>
      <c r="D630" s="44"/>
      <c r="E630" s="72" t="str">
        <f>IFERROR(IF(INDEX(Sheet3!$B$2:$B$8, MATCH(D630, Sheet3!$A$2:$A$8, 0)) = 0, "", INDEX(Sheet3!$B$2:$B$8, MATCH(D630, Sheet3!$A$2:$A$8, 0))), "")</f>
        <v/>
      </c>
      <c r="F630" s="31"/>
      <c r="G630" s="45"/>
      <c r="H630" s="63" t="str">
        <f>IFERROR(INDEX(Sheet3!$F$2:$F$114, MATCH(G630, Sheet3!$E$2:$E$114, 0)), "")</f>
        <v/>
      </c>
      <c r="I630" s="32"/>
      <c r="J630" s="40" t="str">
        <f t="shared" ca="1" si="73"/>
        <v/>
      </c>
      <c r="K630" s="34"/>
      <c r="L630" s="59" t="str">
        <f t="shared" ca="1" si="76"/>
        <v/>
      </c>
      <c r="M630" s="34"/>
      <c r="N630" s="47" t="str">
        <f t="shared" ca="1" si="77"/>
        <v/>
      </c>
      <c r="O630" s="75"/>
      <c r="P630" s="75"/>
      <c r="Q630" s="47" t="str">
        <f t="shared" ca="1" si="78"/>
        <v/>
      </c>
      <c r="R630" s="34"/>
      <c r="S630" s="59" t="str">
        <f t="shared" ca="1" si="79"/>
        <v/>
      </c>
      <c r="T630" s="32"/>
      <c r="U630" s="33" t="str">
        <f t="shared" ca="1" si="80"/>
        <v/>
      </c>
      <c r="V630" s="34"/>
      <c r="W630" s="35"/>
      <c r="X630" s="36" t="str">
        <f t="shared" ca="1" si="74"/>
        <v/>
      </c>
      <c r="Y630" s="37"/>
      <c r="Z630" s="38" t="str">
        <f t="shared" si="75"/>
        <v/>
      </c>
    </row>
    <row r="631" spans="1:26" s="39" customFormat="1" hidden="1">
      <c r="A631" s="30">
        <v>628</v>
      </c>
      <c r="B631" s="31"/>
      <c r="C631" s="31"/>
      <c r="D631" s="44"/>
      <c r="E631" s="72" t="str">
        <f>IFERROR(IF(INDEX(Sheet3!$B$2:$B$8, MATCH(D631, Sheet3!$A$2:$A$8, 0)) = 0, "", INDEX(Sheet3!$B$2:$B$8, MATCH(D631, Sheet3!$A$2:$A$8, 0))), "")</f>
        <v/>
      </c>
      <c r="F631" s="31"/>
      <c r="G631" s="45"/>
      <c r="H631" s="63" t="str">
        <f>IFERROR(INDEX(Sheet3!$F$2:$F$114, MATCH(G631, Sheet3!$E$2:$E$114, 0)), "")</f>
        <v/>
      </c>
      <c r="I631" s="32"/>
      <c r="J631" s="40" t="str">
        <f t="shared" ca="1" si="73"/>
        <v/>
      </c>
      <c r="K631" s="34"/>
      <c r="L631" s="59" t="str">
        <f t="shared" ca="1" si="76"/>
        <v/>
      </c>
      <c r="M631" s="34"/>
      <c r="N631" s="47" t="str">
        <f t="shared" ca="1" si="77"/>
        <v/>
      </c>
      <c r="O631" s="75"/>
      <c r="P631" s="75"/>
      <c r="Q631" s="47" t="str">
        <f t="shared" ca="1" si="78"/>
        <v/>
      </c>
      <c r="R631" s="34"/>
      <c r="S631" s="59" t="str">
        <f t="shared" ca="1" si="79"/>
        <v/>
      </c>
      <c r="T631" s="32"/>
      <c r="U631" s="33" t="str">
        <f t="shared" ca="1" si="80"/>
        <v/>
      </c>
      <c r="V631" s="34"/>
      <c r="W631" s="35"/>
      <c r="X631" s="36" t="str">
        <f t="shared" ca="1" si="74"/>
        <v/>
      </c>
      <c r="Y631" s="37"/>
      <c r="Z631" s="38" t="str">
        <f t="shared" si="75"/>
        <v/>
      </c>
    </row>
    <row r="632" spans="1:26" s="39" customFormat="1" hidden="1">
      <c r="A632" s="30">
        <v>629</v>
      </c>
      <c r="B632" s="31"/>
      <c r="C632" s="31"/>
      <c r="D632" s="44"/>
      <c r="E632" s="72" t="str">
        <f>IFERROR(IF(INDEX(Sheet3!$B$2:$B$8, MATCH(D632, Sheet3!$A$2:$A$8, 0)) = 0, "", INDEX(Sheet3!$B$2:$B$8, MATCH(D632, Sheet3!$A$2:$A$8, 0))), "")</f>
        <v/>
      </c>
      <c r="F632" s="31"/>
      <c r="G632" s="45"/>
      <c r="H632" s="63" t="str">
        <f>IFERROR(INDEX(Sheet3!$F$2:$F$114, MATCH(G632, Sheet3!$E$2:$E$114, 0)), "")</f>
        <v/>
      </c>
      <c r="I632" s="32"/>
      <c r="J632" s="40" t="str">
        <f t="shared" ca="1" si="73"/>
        <v/>
      </c>
      <c r="K632" s="34"/>
      <c r="L632" s="59" t="str">
        <f t="shared" ca="1" si="76"/>
        <v/>
      </c>
      <c r="M632" s="34"/>
      <c r="N632" s="47" t="str">
        <f t="shared" ca="1" si="77"/>
        <v/>
      </c>
      <c r="O632" s="75"/>
      <c r="P632" s="75"/>
      <c r="Q632" s="47" t="str">
        <f t="shared" ca="1" si="78"/>
        <v/>
      </c>
      <c r="R632" s="34"/>
      <c r="S632" s="59" t="str">
        <f t="shared" ca="1" si="79"/>
        <v/>
      </c>
      <c r="T632" s="32"/>
      <c r="U632" s="33" t="str">
        <f t="shared" ca="1" si="80"/>
        <v/>
      </c>
      <c r="V632" s="34"/>
      <c r="W632" s="35"/>
      <c r="X632" s="36" t="str">
        <f t="shared" ca="1" si="74"/>
        <v/>
      </c>
      <c r="Y632" s="37"/>
      <c r="Z632" s="38" t="str">
        <f t="shared" si="75"/>
        <v/>
      </c>
    </row>
    <row r="633" spans="1:26" s="39" customFormat="1" hidden="1">
      <c r="A633" s="30">
        <v>630</v>
      </c>
      <c r="B633" s="31"/>
      <c r="C633" s="31"/>
      <c r="D633" s="44"/>
      <c r="E633" s="72" t="str">
        <f>IFERROR(IF(INDEX(Sheet3!$B$2:$B$8, MATCH(D633, Sheet3!$A$2:$A$8, 0)) = 0, "", INDEX(Sheet3!$B$2:$B$8, MATCH(D633, Sheet3!$A$2:$A$8, 0))), "")</f>
        <v/>
      </c>
      <c r="F633" s="31"/>
      <c r="G633" s="45"/>
      <c r="H633" s="63" t="str">
        <f>IFERROR(INDEX(Sheet3!$F$2:$F$114, MATCH(G633, Sheet3!$E$2:$E$114, 0)), "")</f>
        <v/>
      </c>
      <c r="I633" s="32"/>
      <c r="J633" s="40" t="str">
        <f t="shared" ca="1" si="73"/>
        <v/>
      </c>
      <c r="K633" s="34"/>
      <c r="L633" s="59" t="str">
        <f t="shared" ca="1" si="76"/>
        <v/>
      </c>
      <c r="M633" s="34"/>
      <c r="N633" s="47" t="str">
        <f t="shared" ca="1" si="77"/>
        <v/>
      </c>
      <c r="O633" s="75"/>
      <c r="P633" s="75"/>
      <c r="Q633" s="47" t="str">
        <f t="shared" ca="1" si="78"/>
        <v/>
      </c>
      <c r="R633" s="34"/>
      <c r="S633" s="59" t="str">
        <f t="shared" ca="1" si="79"/>
        <v/>
      </c>
      <c r="T633" s="32"/>
      <c r="U633" s="33" t="str">
        <f t="shared" ca="1" si="80"/>
        <v/>
      </c>
      <c r="V633" s="34"/>
      <c r="W633" s="35"/>
      <c r="X633" s="36" t="str">
        <f t="shared" ca="1" si="74"/>
        <v/>
      </c>
      <c r="Y633" s="37"/>
      <c r="Z633" s="38" t="str">
        <f t="shared" si="75"/>
        <v/>
      </c>
    </row>
    <row r="634" spans="1:26" s="39" customFormat="1" hidden="1">
      <c r="A634" s="30">
        <v>631</v>
      </c>
      <c r="B634" s="31"/>
      <c r="C634" s="31"/>
      <c r="D634" s="44"/>
      <c r="E634" s="72" t="str">
        <f>IFERROR(IF(INDEX(Sheet3!$B$2:$B$8, MATCH(D634, Sheet3!$A$2:$A$8, 0)) = 0, "", INDEX(Sheet3!$B$2:$B$8, MATCH(D634, Sheet3!$A$2:$A$8, 0))), "")</f>
        <v/>
      </c>
      <c r="F634" s="31"/>
      <c r="G634" s="45"/>
      <c r="H634" s="63" t="str">
        <f>IFERROR(INDEX(Sheet3!$F$2:$F$114, MATCH(G634, Sheet3!$E$2:$E$114, 0)), "")</f>
        <v/>
      </c>
      <c r="I634" s="32"/>
      <c r="J634" s="40" t="str">
        <f t="shared" ca="1" si="73"/>
        <v/>
      </c>
      <c r="K634" s="34"/>
      <c r="L634" s="59" t="str">
        <f t="shared" ca="1" si="76"/>
        <v/>
      </c>
      <c r="M634" s="34"/>
      <c r="N634" s="47" t="str">
        <f t="shared" ca="1" si="77"/>
        <v/>
      </c>
      <c r="O634" s="75"/>
      <c r="P634" s="75"/>
      <c r="Q634" s="47" t="str">
        <f t="shared" ca="1" si="78"/>
        <v/>
      </c>
      <c r="R634" s="34"/>
      <c r="S634" s="59" t="str">
        <f t="shared" ca="1" si="79"/>
        <v/>
      </c>
      <c r="T634" s="32"/>
      <c r="U634" s="33" t="str">
        <f t="shared" ca="1" si="80"/>
        <v/>
      </c>
      <c r="V634" s="34"/>
      <c r="W634" s="35"/>
      <c r="X634" s="36" t="str">
        <f t="shared" ca="1" si="74"/>
        <v/>
      </c>
      <c r="Y634" s="37"/>
      <c r="Z634" s="38" t="str">
        <f t="shared" si="75"/>
        <v/>
      </c>
    </row>
    <row r="635" spans="1:26" s="39" customFormat="1" hidden="1">
      <c r="A635" s="30">
        <v>632</v>
      </c>
      <c r="B635" s="31"/>
      <c r="C635" s="31"/>
      <c r="D635" s="44"/>
      <c r="E635" s="72" t="str">
        <f>IFERROR(IF(INDEX(Sheet3!$B$2:$B$8, MATCH(D635, Sheet3!$A$2:$A$8, 0)) = 0, "", INDEX(Sheet3!$B$2:$B$8, MATCH(D635, Sheet3!$A$2:$A$8, 0))), "")</f>
        <v/>
      </c>
      <c r="F635" s="31"/>
      <c r="G635" s="45"/>
      <c r="H635" s="63" t="str">
        <f>IFERROR(INDEX(Sheet3!$F$2:$F$114, MATCH(G635, Sheet3!$E$2:$E$114, 0)), "")</f>
        <v/>
      </c>
      <c r="I635" s="32"/>
      <c r="J635" s="40" t="str">
        <f t="shared" ca="1" si="73"/>
        <v/>
      </c>
      <c r="K635" s="34"/>
      <c r="L635" s="59" t="str">
        <f t="shared" ca="1" si="76"/>
        <v/>
      </c>
      <c r="M635" s="34"/>
      <c r="N635" s="47" t="str">
        <f t="shared" ca="1" si="77"/>
        <v/>
      </c>
      <c r="O635" s="75"/>
      <c r="P635" s="75"/>
      <c r="Q635" s="47" t="str">
        <f t="shared" ca="1" si="78"/>
        <v/>
      </c>
      <c r="R635" s="34"/>
      <c r="S635" s="59" t="str">
        <f t="shared" ca="1" si="79"/>
        <v/>
      </c>
      <c r="T635" s="32"/>
      <c r="U635" s="33" t="str">
        <f t="shared" ca="1" si="80"/>
        <v/>
      </c>
      <c r="V635" s="34"/>
      <c r="W635" s="35"/>
      <c r="X635" s="36" t="str">
        <f t="shared" ca="1" si="74"/>
        <v/>
      </c>
      <c r="Y635" s="37"/>
      <c r="Z635" s="38" t="str">
        <f t="shared" si="75"/>
        <v/>
      </c>
    </row>
    <row r="636" spans="1:26" s="39" customFormat="1" hidden="1">
      <c r="A636" s="30">
        <v>633</v>
      </c>
      <c r="B636" s="31"/>
      <c r="C636" s="31"/>
      <c r="D636" s="44"/>
      <c r="E636" s="72" t="str">
        <f>IFERROR(IF(INDEX(Sheet3!$B$2:$B$8, MATCH(D636, Sheet3!$A$2:$A$8, 0)) = 0, "", INDEX(Sheet3!$B$2:$B$8, MATCH(D636, Sheet3!$A$2:$A$8, 0))), "")</f>
        <v/>
      </c>
      <c r="F636" s="31"/>
      <c r="G636" s="45"/>
      <c r="H636" s="63" t="str">
        <f>IFERROR(INDEX(Sheet3!$F$2:$F$114, MATCH(G636, Sheet3!$E$2:$E$114, 0)), "")</f>
        <v/>
      </c>
      <c r="I636" s="32"/>
      <c r="J636" s="40" t="str">
        <f t="shared" ca="1" si="73"/>
        <v/>
      </c>
      <c r="K636" s="34"/>
      <c r="L636" s="59" t="str">
        <f t="shared" ca="1" si="76"/>
        <v/>
      </c>
      <c r="M636" s="34"/>
      <c r="N636" s="47" t="str">
        <f t="shared" ca="1" si="77"/>
        <v/>
      </c>
      <c r="O636" s="75"/>
      <c r="P636" s="75"/>
      <c r="Q636" s="47" t="str">
        <f t="shared" ca="1" si="78"/>
        <v/>
      </c>
      <c r="R636" s="34"/>
      <c r="S636" s="59" t="str">
        <f t="shared" ca="1" si="79"/>
        <v/>
      </c>
      <c r="T636" s="32"/>
      <c r="U636" s="33" t="str">
        <f t="shared" ca="1" si="80"/>
        <v/>
      </c>
      <c r="V636" s="34"/>
      <c r="W636" s="35"/>
      <c r="X636" s="36" t="str">
        <f t="shared" ca="1" si="74"/>
        <v/>
      </c>
      <c r="Y636" s="37"/>
      <c r="Z636" s="38" t="str">
        <f t="shared" si="75"/>
        <v/>
      </c>
    </row>
    <row r="637" spans="1:26" s="39" customFormat="1" hidden="1">
      <c r="A637" s="30">
        <v>634</v>
      </c>
      <c r="B637" s="31"/>
      <c r="C637" s="31"/>
      <c r="D637" s="44"/>
      <c r="E637" s="72" t="str">
        <f>IFERROR(IF(INDEX(Sheet3!$B$2:$B$8, MATCH(D637, Sheet3!$A$2:$A$8, 0)) = 0, "", INDEX(Sheet3!$B$2:$B$8, MATCH(D637, Sheet3!$A$2:$A$8, 0))), "")</f>
        <v/>
      </c>
      <c r="F637" s="31"/>
      <c r="G637" s="45"/>
      <c r="H637" s="63" t="str">
        <f>IFERROR(INDEX(Sheet3!$F$2:$F$114, MATCH(G637, Sheet3!$E$2:$E$114, 0)), "")</f>
        <v/>
      </c>
      <c r="I637" s="32"/>
      <c r="J637" s="40" t="str">
        <f t="shared" ca="1" si="73"/>
        <v/>
      </c>
      <c r="K637" s="34"/>
      <c r="L637" s="59" t="str">
        <f t="shared" ca="1" si="76"/>
        <v/>
      </c>
      <c r="M637" s="34"/>
      <c r="N637" s="47" t="str">
        <f t="shared" ca="1" si="77"/>
        <v/>
      </c>
      <c r="O637" s="75"/>
      <c r="P637" s="75"/>
      <c r="Q637" s="47" t="str">
        <f t="shared" ca="1" si="78"/>
        <v/>
      </c>
      <c r="R637" s="34"/>
      <c r="S637" s="59" t="str">
        <f t="shared" ca="1" si="79"/>
        <v/>
      </c>
      <c r="T637" s="32"/>
      <c r="U637" s="33" t="str">
        <f t="shared" ca="1" si="80"/>
        <v/>
      </c>
      <c r="V637" s="34"/>
      <c r="W637" s="35"/>
      <c r="X637" s="36" t="str">
        <f t="shared" ca="1" si="74"/>
        <v/>
      </c>
      <c r="Y637" s="37"/>
      <c r="Z637" s="38" t="str">
        <f t="shared" si="75"/>
        <v/>
      </c>
    </row>
    <row r="638" spans="1:26" s="39" customFormat="1" hidden="1">
      <c r="A638" s="30">
        <v>635</v>
      </c>
      <c r="B638" s="31"/>
      <c r="C638" s="31"/>
      <c r="D638" s="44"/>
      <c r="E638" s="72" t="str">
        <f>IFERROR(IF(INDEX(Sheet3!$B$2:$B$8, MATCH(D638, Sheet3!$A$2:$A$8, 0)) = 0, "", INDEX(Sheet3!$B$2:$B$8, MATCH(D638, Sheet3!$A$2:$A$8, 0))), "")</f>
        <v/>
      </c>
      <c r="F638" s="31"/>
      <c r="G638" s="45"/>
      <c r="H638" s="63" t="str">
        <f>IFERROR(INDEX(Sheet3!$F$2:$F$114, MATCH(G638, Sheet3!$E$2:$E$114, 0)), "")</f>
        <v/>
      </c>
      <c r="I638" s="32"/>
      <c r="J638" s="40" t="str">
        <f t="shared" ca="1" si="73"/>
        <v/>
      </c>
      <c r="K638" s="34"/>
      <c r="L638" s="59" t="str">
        <f t="shared" ca="1" si="76"/>
        <v/>
      </c>
      <c r="M638" s="34"/>
      <c r="N638" s="47" t="str">
        <f t="shared" ca="1" si="77"/>
        <v/>
      </c>
      <c r="O638" s="75"/>
      <c r="P638" s="75"/>
      <c r="Q638" s="47" t="str">
        <f t="shared" ca="1" si="78"/>
        <v/>
      </c>
      <c r="R638" s="34"/>
      <c r="S638" s="59" t="str">
        <f t="shared" ca="1" si="79"/>
        <v/>
      </c>
      <c r="T638" s="32"/>
      <c r="U638" s="33" t="str">
        <f t="shared" ca="1" si="80"/>
        <v/>
      </c>
      <c r="V638" s="34"/>
      <c r="W638" s="35"/>
      <c r="X638" s="36" t="str">
        <f t="shared" ca="1" si="74"/>
        <v/>
      </c>
      <c r="Y638" s="37"/>
      <c r="Z638" s="38" t="str">
        <f t="shared" si="75"/>
        <v/>
      </c>
    </row>
    <row r="639" spans="1:26" s="39" customFormat="1" hidden="1">
      <c r="A639" s="30">
        <v>636</v>
      </c>
      <c r="B639" s="31"/>
      <c r="C639" s="31"/>
      <c r="D639" s="44"/>
      <c r="E639" s="72" t="str">
        <f>IFERROR(IF(INDEX(Sheet3!$B$2:$B$8, MATCH(D639, Sheet3!$A$2:$A$8, 0)) = 0, "", INDEX(Sheet3!$B$2:$B$8, MATCH(D639, Sheet3!$A$2:$A$8, 0))), "")</f>
        <v/>
      </c>
      <c r="F639" s="31"/>
      <c r="G639" s="45"/>
      <c r="H639" s="63" t="str">
        <f>IFERROR(INDEX(Sheet3!$F$2:$F$114, MATCH(G639, Sheet3!$E$2:$E$114, 0)), "")</f>
        <v/>
      </c>
      <c r="I639" s="32"/>
      <c r="J639" s="40" t="str">
        <f t="shared" ca="1" si="73"/>
        <v/>
      </c>
      <c r="K639" s="34"/>
      <c r="L639" s="59" t="str">
        <f t="shared" ca="1" si="76"/>
        <v/>
      </c>
      <c r="M639" s="34"/>
      <c r="N639" s="47" t="str">
        <f t="shared" ca="1" si="77"/>
        <v/>
      </c>
      <c r="O639" s="75"/>
      <c r="P639" s="75"/>
      <c r="Q639" s="47" t="str">
        <f t="shared" ca="1" si="78"/>
        <v/>
      </c>
      <c r="R639" s="34"/>
      <c r="S639" s="59" t="str">
        <f t="shared" ca="1" si="79"/>
        <v/>
      </c>
      <c r="T639" s="32"/>
      <c r="U639" s="33" t="str">
        <f t="shared" ca="1" si="80"/>
        <v/>
      </c>
      <c r="V639" s="34"/>
      <c r="W639" s="35"/>
      <c r="X639" s="36" t="str">
        <f t="shared" ca="1" si="74"/>
        <v/>
      </c>
      <c r="Y639" s="37"/>
      <c r="Z639" s="38" t="str">
        <f t="shared" si="75"/>
        <v/>
      </c>
    </row>
    <row r="640" spans="1:26" s="39" customFormat="1" hidden="1">
      <c r="A640" s="30">
        <v>637</v>
      </c>
      <c r="B640" s="31"/>
      <c r="C640" s="31"/>
      <c r="D640" s="44"/>
      <c r="E640" s="72" t="str">
        <f>IFERROR(IF(INDEX(Sheet3!$B$2:$B$8, MATCH(D640, Sheet3!$A$2:$A$8, 0)) = 0, "", INDEX(Sheet3!$B$2:$B$8, MATCH(D640, Sheet3!$A$2:$A$8, 0))), "")</f>
        <v/>
      </c>
      <c r="F640" s="31"/>
      <c r="G640" s="45"/>
      <c r="H640" s="63" t="str">
        <f>IFERROR(INDEX(Sheet3!$F$2:$F$114, MATCH(G640, Sheet3!$E$2:$E$114, 0)), "")</f>
        <v/>
      </c>
      <c r="I640" s="32"/>
      <c r="J640" s="40" t="str">
        <f t="shared" ca="1" si="73"/>
        <v/>
      </c>
      <c r="K640" s="34"/>
      <c r="L640" s="59" t="str">
        <f t="shared" ca="1" si="76"/>
        <v/>
      </c>
      <c r="M640" s="34"/>
      <c r="N640" s="47" t="str">
        <f t="shared" ca="1" si="77"/>
        <v/>
      </c>
      <c r="O640" s="75"/>
      <c r="P640" s="75"/>
      <c r="Q640" s="47" t="str">
        <f t="shared" ca="1" si="78"/>
        <v/>
      </c>
      <c r="R640" s="34"/>
      <c r="S640" s="59" t="str">
        <f t="shared" ca="1" si="79"/>
        <v/>
      </c>
      <c r="T640" s="32"/>
      <c r="U640" s="33" t="str">
        <f t="shared" ca="1" si="80"/>
        <v/>
      </c>
      <c r="V640" s="34"/>
      <c r="W640" s="35"/>
      <c r="X640" s="36" t="str">
        <f t="shared" ca="1" si="74"/>
        <v/>
      </c>
      <c r="Y640" s="37"/>
      <c r="Z640" s="38" t="str">
        <f t="shared" si="75"/>
        <v/>
      </c>
    </row>
    <row r="641" spans="1:26" s="39" customFormat="1" hidden="1">
      <c r="A641" s="30">
        <v>638</v>
      </c>
      <c r="B641" s="31"/>
      <c r="C641" s="31"/>
      <c r="D641" s="44"/>
      <c r="E641" s="72" t="str">
        <f>IFERROR(IF(INDEX(Sheet3!$B$2:$B$8, MATCH(D641, Sheet3!$A$2:$A$8, 0)) = 0, "", INDEX(Sheet3!$B$2:$B$8, MATCH(D641, Sheet3!$A$2:$A$8, 0))), "")</f>
        <v/>
      </c>
      <c r="F641" s="31"/>
      <c r="G641" s="45"/>
      <c r="H641" s="63" t="str">
        <f>IFERROR(INDEX(Sheet3!$F$2:$F$114, MATCH(G641, Sheet3!$E$2:$E$114, 0)), "")</f>
        <v/>
      </c>
      <c r="I641" s="32"/>
      <c r="J641" s="40" t="str">
        <f t="shared" ca="1" si="73"/>
        <v/>
      </c>
      <c r="K641" s="34"/>
      <c r="L641" s="59" t="str">
        <f t="shared" ca="1" si="76"/>
        <v/>
      </c>
      <c r="M641" s="34"/>
      <c r="N641" s="47" t="str">
        <f t="shared" ca="1" si="77"/>
        <v/>
      </c>
      <c r="O641" s="75"/>
      <c r="P641" s="75"/>
      <c r="Q641" s="47" t="str">
        <f t="shared" ca="1" si="78"/>
        <v/>
      </c>
      <c r="R641" s="34"/>
      <c r="S641" s="59" t="str">
        <f t="shared" ca="1" si="79"/>
        <v/>
      </c>
      <c r="T641" s="32"/>
      <c r="U641" s="33" t="str">
        <f t="shared" ca="1" si="80"/>
        <v/>
      </c>
      <c r="V641" s="34"/>
      <c r="W641" s="35"/>
      <c r="X641" s="36" t="str">
        <f t="shared" ca="1" si="74"/>
        <v/>
      </c>
      <c r="Y641" s="37"/>
      <c r="Z641" s="38" t="str">
        <f t="shared" si="75"/>
        <v/>
      </c>
    </row>
    <row r="642" spans="1:26" s="39" customFormat="1" hidden="1">
      <c r="A642" s="30">
        <v>639</v>
      </c>
      <c r="B642" s="31"/>
      <c r="C642" s="31"/>
      <c r="D642" s="44"/>
      <c r="E642" s="72" t="str">
        <f>IFERROR(IF(INDEX(Sheet3!$B$2:$B$8, MATCH(D642, Sheet3!$A$2:$A$8, 0)) = 0, "", INDEX(Sheet3!$B$2:$B$8, MATCH(D642, Sheet3!$A$2:$A$8, 0))), "")</f>
        <v/>
      </c>
      <c r="F642" s="31"/>
      <c r="G642" s="45"/>
      <c r="H642" s="63" t="str">
        <f>IFERROR(INDEX(Sheet3!$F$2:$F$114, MATCH(G642, Sheet3!$E$2:$E$114, 0)), "")</f>
        <v/>
      </c>
      <c r="I642" s="32"/>
      <c r="J642" s="40" t="str">
        <f t="shared" ca="1" si="73"/>
        <v/>
      </c>
      <c r="K642" s="34"/>
      <c r="L642" s="59" t="str">
        <f t="shared" ca="1" si="76"/>
        <v/>
      </c>
      <c r="M642" s="34"/>
      <c r="N642" s="47" t="str">
        <f t="shared" ca="1" si="77"/>
        <v/>
      </c>
      <c r="O642" s="75"/>
      <c r="P642" s="75"/>
      <c r="Q642" s="47" t="str">
        <f t="shared" ca="1" si="78"/>
        <v/>
      </c>
      <c r="R642" s="34"/>
      <c r="S642" s="59" t="str">
        <f t="shared" ca="1" si="79"/>
        <v/>
      </c>
      <c r="T642" s="32"/>
      <c r="U642" s="33" t="str">
        <f t="shared" ca="1" si="80"/>
        <v/>
      </c>
      <c r="V642" s="34"/>
      <c r="W642" s="35"/>
      <c r="X642" s="36" t="str">
        <f t="shared" ca="1" si="74"/>
        <v/>
      </c>
      <c r="Y642" s="37"/>
      <c r="Z642" s="38" t="str">
        <f t="shared" si="75"/>
        <v/>
      </c>
    </row>
    <row r="643" spans="1:26" s="39" customFormat="1" hidden="1">
      <c r="A643" s="30">
        <v>640</v>
      </c>
      <c r="B643" s="31"/>
      <c r="C643" s="31"/>
      <c r="D643" s="44"/>
      <c r="E643" s="72" t="str">
        <f>IFERROR(IF(INDEX(Sheet3!$B$2:$B$8, MATCH(D643, Sheet3!$A$2:$A$8, 0)) = 0, "", INDEX(Sheet3!$B$2:$B$8, MATCH(D643, Sheet3!$A$2:$A$8, 0))), "")</f>
        <v/>
      </c>
      <c r="F643" s="31"/>
      <c r="G643" s="45"/>
      <c r="H643" s="63" t="str">
        <f>IFERROR(INDEX(Sheet3!$F$2:$F$114, MATCH(G643, Sheet3!$E$2:$E$114, 0)), "")</f>
        <v/>
      </c>
      <c r="I643" s="32"/>
      <c r="J643" s="40" t="str">
        <f t="shared" ca="1" si="73"/>
        <v/>
      </c>
      <c r="K643" s="34"/>
      <c r="L643" s="59" t="str">
        <f t="shared" ca="1" si="76"/>
        <v/>
      </c>
      <c r="M643" s="34"/>
      <c r="N643" s="47" t="str">
        <f t="shared" ca="1" si="77"/>
        <v/>
      </c>
      <c r="O643" s="75"/>
      <c r="P643" s="75"/>
      <c r="Q643" s="47" t="str">
        <f t="shared" ca="1" si="78"/>
        <v/>
      </c>
      <c r="R643" s="34"/>
      <c r="S643" s="59" t="str">
        <f t="shared" ca="1" si="79"/>
        <v/>
      </c>
      <c r="T643" s="32"/>
      <c r="U643" s="33" t="str">
        <f t="shared" ca="1" si="80"/>
        <v/>
      </c>
      <c r="V643" s="34"/>
      <c r="W643" s="35"/>
      <c r="X643" s="36" t="str">
        <f t="shared" ca="1" si="74"/>
        <v/>
      </c>
      <c r="Y643" s="37"/>
      <c r="Z643" s="38" t="str">
        <f t="shared" si="75"/>
        <v/>
      </c>
    </row>
    <row r="644" spans="1:26" s="39" customFormat="1" hidden="1">
      <c r="A644" s="30">
        <v>641</v>
      </c>
      <c r="B644" s="31"/>
      <c r="C644" s="31"/>
      <c r="D644" s="44"/>
      <c r="E644" s="72" t="str">
        <f>IFERROR(IF(INDEX(Sheet3!$B$2:$B$8, MATCH(D644, Sheet3!$A$2:$A$8, 0)) = 0, "", INDEX(Sheet3!$B$2:$B$8, MATCH(D644, Sheet3!$A$2:$A$8, 0))), "")</f>
        <v/>
      </c>
      <c r="F644" s="31"/>
      <c r="G644" s="45"/>
      <c r="H644" s="63" t="str">
        <f>IFERROR(INDEX(Sheet3!$F$2:$F$114, MATCH(G644, Sheet3!$E$2:$E$114, 0)), "")</f>
        <v/>
      </c>
      <c r="I644" s="32"/>
      <c r="J644" s="40" t="str">
        <f t="shared" ca="1" si="73"/>
        <v/>
      </c>
      <c r="K644" s="34"/>
      <c r="L644" s="59" t="str">
        <f t="shared" ca="1" si="76"/>
        <v/>
      </c>
      <c r="M644" s="34"/>
      <c r="N644" s="47" t="str">
        <f t="shared" ca="1" si="77"/>
        <v/>
      </c>
      <c r="O644" s="75"/>
      <c r="P644" s="75"/>
      <c r="Q644" s="47" t="str">
        <f t="shared" ca="1" si="78"/>
        <v/>
      </c>
      <c r="R644" s="34"/>
      <c r="S644" s="59" t="str">
        <f t="shared" ca="1" si="79"/>
        <v/>
      </c>
      <c r="T644" s="32"/>
      <c r="U644" s="33" t="str">
        <f t="shared" ca="1" si="80"/>
        <v/>
      </c>
      <c r="V644" s="34"/>
      <c r="W644" s="35"/>
      <c r="X644" s="36" t="str">
        <f t="shared" ca="1" si="74"/>
        <v/>
      </c>
      <c r="Y644" s="37"/>
      <c r="Z644" s="38" t="str">
        <f t="shared" si="75"/>
        <v/>
      </c>
    </row>
    <row r="645" spans="1:26" s="39" customFormat="1" hidden="1">
      <c r="A645" s="30">
        <v>642</v>
      </c>
      <c r="B645" s="31"/>
      <c r="C645" s="31"/>
      <c r="D645" s="44"/>
      <c r="E645" s="72" t="str">
        <f>IFERROR(IF(INDEX(Sheet3!$B$2:$B$8, MATCH(D645, Sheet3!$A$2:$A$8, 0)) = 0, "", INDEX(Sheet3!$B$2:$B$8, MATCH(D645, Sheet3!$A$2:$A$8, 0))), "")</f>
        <v/>
      </c>
      <c r="F645" s="31"/>
      <c r="G645" s="45"/>
      <c r="H645" s="63" t="str">
        <f>IFERROR(INDEX(Sheet3!$F$2:$F$114, MATCH(G645, Sheet3!$E$2:$E$114, 0)), "")</f>
        <v/>
      </c>
      <c r="I645" s="32"/>
      <c r="J645" s="40" t="str">
        <f t="shared" ca="1" si="73"/>
        <v/>
      </c>
      <c r="K645" s="34"/>
      <c r="L645" s="59" t="str">
        <f t="shared" ca="1" si="76"/>
        <v/>
      </c>
      <c r="M645" s="34"/>
      <c r="N645" s="47" t="str">
        <f t="shared" ca="1" si="77"/>
        <v/>
      </c>
      <c r="O645" s="75"/>
      <c r="P645" s="75"/>
      <c r="Q645" s="47" t="str">
        <f t="shared" ca="1" si="78"/>
        <v/>
      </c>
      <c r="R645" s="34"/>
      <c r="S645" s="59" t="str">
        <f t="shared" ca="1" si="79"/>
        <v/>
      </c>
      <c r="T645" s="32"/>
      <c r="U645" s="33" t="str">
        <f t="shared" ca="1" si="80"/>
        <v/>
      </c>
      <c r="V645" s="34"/>
      <c r="W645" s="35"/>
      <c r="X645" s="36" t="str">
        <f t="shared" ca="1" si="74"/>
        <v/>
      </c>
      <c r="Y645" s="37"/>
      <c r="Z645" s="38" t="str">
        <f t="shared" si="75"/>
        <v/>
      </c>
    </row>
    <row r="646" spans="1:26" s="39" customFormat="1" hidden="1">
      <c r="A646" s="30">
        <v>643</v>
      </c>
      <c r="B646" s="31"/>
      <c r="C646" s="31"/>
      <c r="D646" s="44"/>
      <c r="E646" s="72" t="str">
        <f>IFERROR(IF(INDEX(Sheet3!$B$2:$B$8, MATCH(D646, Sheet3!$A$2:$A$8, 0)) = 0, "", INDEX(Sheet3!$B$2:$B$8, MATCH(D646, Sheet3!$A$2:$A$8, 0))), "")</f>
        <v/>
      </c>
      <c r="F646" s="31"/>
      <c r="G646" s="45"/>
      <c r="H646" s="63" t="str">
        <f>IFERROR(INDEX(Sheet3!$F$2:$F$114, MATCH(G646, Sheet3!$E$2:$E$114, 0)), "")</f>
        <v/>
      </c>
      <c r="I646" s="32"/>
      <c r="J646" s="40" t="str">
        <f t="shared" ref="J646:J709" ca="1" si="81">IF(I646="","",IF(Y646&lt;&gt;"",Y646-I646,TODAY()-I646))</f>
        <v/>
      </c>
      <c r="K646" s="34"/>
      <c r="L646" s="59" t="str">
        <f t="shared" ca="1" si="76"/>
        <v/>
      </c>
      <c r="M646" s="34"/>
      <c r="N646" s="47" t="str">
        <f t="shared" ca="1" si="77"/>
        <v/>
      </c>
      <c r="O646" s="75"/>
      <c r="P646" s="75"/>
      <c r="Q646" s="47" t="str">
        <f t="shared" ca="1" si="78"/>
        <v/>
      </c>
      <c r="R646" s="34"/>
      <c r="S646" s="59" t="str">
        <f t="shared" ca="1" si="79"/>
        <v/>
      </c>
      <c r="T646" s="32"/>
      <c r="U646" s="33" t="str">
        <f t="shared" ca="1" si="80"/>
        <v/>
      </c>
      <c r="V646" s="34"/>
      <c r="W646" s="35"/>
      <c r="X646" s="36" t="str">
        <f t="shared" ref="X646:X709" ca="1" si="82">IF(I646="","",IF(Y646&lt;&gt;"","Completed",IF(TODAY()&lt;V646,"Planned",IF(TODAY()=V646,"Due","Overdue"))))</f>
        <v/>
      </c>
      <c r="Y646" s="37"/>
      <c r="Z646" s="38" t="str">
        <f t="shared" ref="Z646:Z709" si="83">IF(Y646="","",IF(Y646&lt;=V646,1,0))</f>
        <v/>
      </c>
    </row>
    <row r="647" spans="1:26" s="39" customFormat="1" hidden="1">
      <c r="A647" s="30">
        <v>644</v>
      </c>
      <c r="B647" s="31"/>
      <c r="C647" s="31"/>
      <c r="D647" s="44"/>
      <c r="E647" s="72" t="str">
        <f>IFERROR(IF(INDEX(Sheet3!$B$2:$B$8, MATCH(D647, Sheet3!$A$2:$A$8, 0)) = 0, "", INDEX(Sheet3!$B$2:$B$8, MATCH(D647, Sheet3!$A$2:$A$8, 0))), "")</f>
        <v/>
      </c>
      <c r="F647" s="31"/>
      <c r="G647" s="45"/>
      <c r="H647" s="63" t="str">
        <f>IFERROR(INDEX(Sheet3!$F$2:$F$114, MATCH(G647, Sheet3!$E$2:$E$114, 0)), "")</f>
        <v/>
      </c>
      <c r="I647" s="32"/>
      <c r="J647" s="40" t="str">
        <f t="shared" ca="1" si="81"/>
        <v/>
      </c>
      <c r="K647" s="34"/>
      <c r="L647" s="59" t="str">
        <f t="shared" ref="L647:L710" ca="1" si="84">IF(K647&lt;&gt;"",K647-I647,IF(I647="","",TODAY()-I647))</f>
        <v/>
      </c>
      <c r="M647" s="34"/>
      <c r="N647" s="47" t="str">
        <f t="shared" ref="N647:N710" ca="1" si="85">IF(M647&lt;&gt;"",M647-K647,IF(K647="","",TODAY()-K647))</f>
        <v/>
      </c>
      <c r="O647" s="75"/>
      <c r="P647" s="75"/>
      <c r="Q647" s="47" t="str">
        <f t="shared" ref="Q647:Q710" ca="1" si="86">IF(P647&lt;&gt;"",P647-O647,IF(O647="","",TODAY()-O647))</f>
        <v/>
      </c>
      <c r="R647" s="34"/>
      <c r="S647" s="59" t="str">
        <f t="shared" ref="S647:S710" ca="1" si="87">IF(T647&lt;&gt;"",T647-R647,IF(R647="","",TODAY()-R647))</f>
        <v/>
      </c>
      <c r="T647" s="32"/>
      <c r="U647" s="33" t="str">
        <f t="shared" ca="1" si="80"/>
        <v/>
      </c>
      <c r="V647" s="34"/>
      <c r="W647" s="35"/>
      <c r="X647" s="36" t="str">
        <f t="shared" ca="1" si="82"/>
        <v/>
      </c>
      <c r="Y647" s="37"/>
      <c r="Z647" s="38" t="str">
        <f t="shared" si="83"/>
        <v/>
      </c>
    </row>
    <row r="648" spans="1:26" s="39" customFormat="1" hidden="1">
      <c r="A648" s="30">
        <v>645</v>
      </c>
      <c r="B648" s="31"/>
      <c r="C648" s="31"/>
      <c r="D648" s="44"/>
      <c r="E648" s="72" t="str">
        <f>IFERROR(IF(INDEX(Sheet3!$B$2:$B$8, MATCH(D648, Sheet3!$A$2:$A$8, 0)) = 0, "", INDEX(Sheet3!$B$2:$B$8, MATCH(D648, Sheet3!$A$2:$A$8, 0))), "")</f>
        <v/>
      </c>
      <c r="F648" s="31"/>
      <c r="G648" s="45"/>
      <c r="H648" s="63" t="str">
        <f>IFERROR(INDEX(Sheet3!$F$2:$F$114, MATCH(G648, Sheet3!$E$2:$E$114, 0)), "")</f>
        <v/>
      </c>
      <c r="I648" s="32"/>
      <c r="J648" s="40" t="str">
        <f t="shared" ca="1" si="81"/>
        <v/>
      </c>
      <c r="K648" s="34"/>
      <c r="L648" s="59" t="str">
        <f t="shared" ca="1" si="84"/>
        <v/>
      </c>
      <c r="M648" s="34"/>
      <c r="N648" s="47" t="str">
        <f t="shared" ca="1" si="85"/>
        <v/>
      </c>
      <c r="O648" s="75"/>
      <c r="P648" s="75"/>
      <c r="Q648" s="47" t="str">
        <f t="shared" ca="1" si="86"/>
        <v/>
      </c>
      <c r="R648" s="34"/>
      <c r="S648" s="59" t="str">
        <f t="shared" ca="1" si="87"/>
        <v/>
      </c>
      <c r="T648" s="32"/>
      <c r="U648" s="33" t="str">
        <f t="shared" ca="1" si="80"/>
        <v/>
      </c>
      <c r="V648" s="34"/>
      <c r="W648" s="35"/>
      <c r="X648" s="36" t="str">
        <f t="shared" ca="1" si="82"/>
        <v/>
      </c>
      <c r="Y648" s="37"/>
      <c r="Z648" s="38" t="str">
        <f t="shared" si="83"/>
        <v/>
      </c>
    </row>
    <row r="649" spans="1:26" s="39" customFormat="1" hidden="1">
      <c r="A649" s="30">
        <v>646</v>
      </c>
      <c r="B649" s="31"/>
      <c r="C649" s="31"/>
      <c r="D649" s="44"/>
      <c r="E649" s="72" t="str">
        <f>IFERROR(IF(INDEX(Sheet3!$B$2:$B$8, MATCH(D649, Sheet3!$A$2:$A$8, 0)) = 0, "", INDEX(Sheet3!$B$2:$B$8, MATCH(D649, Sheet3!$A$2:$A$8, 0))), "")</f>
        <v/>
      </c>
      <c r="F649" s="31"/>
      <c r="G649" s="45"/>
      <c r="H649" s="63" t="str">
        <f>IFERROR(INDEX(Sheet3!$F$2:$F$114, MATCH(G649, Sheet3!$E$2:$E$114, 0)), "")</f>
        <v/>
      </c>
      <c r="I649" s="32"/>
      <c r="J649" s="40" t="str">
        <f t="shared" ca="1" si="81"/>
        <v/>
      </c>
      <c r="K649" s="34"/>
      <c r="L649" s="59" t="str">
        <f t="shared" ca="1" si="84"/>
        <v/>
      </c>
      <c r="M649" s="34"/>
      <c r="N649" s="47" t="str">
        <f t="shared" ca="1" si="85"/>
        <v/>
      </c>
      <c r="O649" s="75"/>
      <c r="P649" s="75"/>
      <c r="Q649" s="47" t="str">
        <f t="shared" ca="1" si="86"/>
        <v/>
      </c>
      <c r="R649" s="34"/>
      <c r="S649" s="59" t="str">
        <f t="shared" ca="1" si="87"/>
        <v/>
      </c>
      <c r="T649" s="32"/>
      <c r="U649" s="33" t="str">
        <f t="shared" ca="1" si="80"/>
        <v/>
      </c>
      <c r="V649" s="34"/>
      <c r="W649" s="35"/>
      <c r="X649" s="36" t="str">
        <f t="shared" ca="1" si="82"/>
        <v/>
      </c>
      <c r="Y649" s="37"/>
      <c r="Z649" s="38" t="str">
        <f t="shared" si="83"/>
        <v/>
      </c>
    </row>
    <row r="650" spans="1:26" s="39" customFormat="1" hidden="1">
      <c r="A650" s="30">
        <v>647</v>
      </c>
      <c r="B650" s="31"/>
      <c r="C650" s="31"/>
      <c r="D650" s="44"/>
      <c r="E650" s="72" t="str">
        <f>IFERROR(IF(INDEX(Sheet3!$B$2:$B$8, MATCH(D650, Sheet3!$A$2:$A$8, 0)) = 0, "", INDEX(Sheet3!$B$2:$B$8, MATCH(D650, Sheet3!$A$2:$A$8, 0))), "")</f>
        <v/>
      </c>
      <c r="F650" s="31"/>
      <c r="G650" s="45"/>
      <c r="H650" s="63" t="str">
        <f>IFERROR(INDEX(Sheet3!$F$2:$F$114, MATCH(G650, Sheet3!$E$2:$E$114, 0)), "")</f>
        <v/>
      </c>
      <c r="I650" s="32"/>
      <c r="J650" s="40" t="str">
        <f t="shared" ca="1" si="81"/>
        <v/>
      </c>
      <c r="K650" s="34"/>
      <c r="L650" s="59" t="str">
        <f t="shared" ca="1" si="84"/>
        <v/>
      </c>
      <c r="M650" s="34"/>
      <c r="N650" s="47" t="str">
        <f t="shared" ca="1" si="85"/>
        <v/>
      </c>
      <c r="O650" s="75"/>
      <c r="P650" s="75"/>
      <c r="Q650" s="47" t="str">
        <f t="shared" ca="1" si="86"/>
        <v/>
      </c>
      <c r="R650" s="34"/>
      <c r="S650" s="59" t="str">
        <f t="shared" ca="1" si="87"/>
        <v/>
      </c>
      <c r="T650" s="32"/>
      <c r="U650" s="33" t="str">
        <f t="shared" ref="U650:U713" ca="1" si="88">IF(T650="","",IF(Y650&lt;&gt;"",Y650-T650,TODAY()-T650))</f>
        <v/>
      </c>
      <c r="V650" s="34"/>
      <c r="W650" s="35"/>
      <c r="X650" s="36" t="str">
        <f t="shared" ca="1" si="82"/>
        <v/>
      </c>
      <c r="Y650" s="37"/>
      <c r="Z650" s="38" t="str">
        <f t="shared" si="83"/>
        <v/>
      </c>
    </row>
    <row r="651" spans="1:26" s="39" customFormat="1" hidden="1">
      <c r="A651" s="30">
        <v>648</v>
      </c>
      <c r="B651" s="31"/>
      <c r="C651" s="31"/>
      <c r="D651" s="44"/>
      <c r="E651" s="72" t="str">
        <f>IFERROR(IF(INDEX(Sheet3!$B$2:$B$8, MATCH(D651, Sheet3!$A$2:$A$8, 0)) = 0, "", INDEX(Sheet3!$B$2:$B$8, MATCH(D651, Sheet3!$A$2:$A$8, 0))), "")</f>
        <v/>
      </c>
      <c r="F651" s="31"/>
      <c r="G651" s="45"/>
      <c r="H651" s="63" t="str">
        <f>IFERROR(INDEX(Sheet3!$F$2:$F$114, MATCH(G651, Sheet3!$E$2:$E$114, 0)), "")</f>
        <v/>
      </c>
      <c r="I651" s="32"/>
      <c r="J651" s="40" t="str">
        <f t="shared" ca="1" si="81"/>
        <v/>
      </c>
      <c r="K651" s="34"/>
      <c r="L651" s="59" t="str">
        <f t="shared" ca="1" si="84"/>
        <v/>
      </c>
      <c r="M651" s="34"/>
      <c r="N651" s="47" t="str">
        <f t="shared" ca="1" si="85"/>
        <v/>
      </c>
      <c r="O651" s="75"/>
      <c r="P651" s="75"/>
      <c r="Q651" s="47" t="str">
        <f t="shared" ca="1" si="86"/>
        <v/>
      </c>
      <c r="R651" s="34"/>
      <c r="S651" s="59" t="str">
        <f t="shared" ca="1" si="87"/>
        <v/>
      </c>
      <c r="T651" s="32"/>
      <c r="U651" s="33" t="str">
        <f t="shared" ca="1" si="88"/>
        <v/>
      </c>
      <c r="V651" s="34"/>
      <c r="W651" s="35"/>
      <c r="X651" s="36" t="str">
        <f t="shared" ca="1" si="82"/>
        <v/>
      </c>
      <c r="Y651" s="37"/>
      <c r="Z651" s="38" t="str">
        <f t="shared" si="83"/>
        <v/>
      </c>
    </row>
    <row r="652" spans="1:26" s="39" customFormat="1" hidden="1">
      <c r="A652" s="30">
        <v>649</v>
      </c>
      <c r="B652" s="31"/>
      <c r="C652" s="31"/>
      <c r="D652" s="44"/>
      <c r="E652" s="72" t="str">
        <f>IFERROR(IF(INDEX(Sheet3!$B$2:$B$8, MATCH(D652, Sheet3!$A$2:$A$8, 0)) = 0, "", INDEX(Sheet3!$B$2:$B$8, MATCH(D652, Sheet3!$A$2:$A$8, 0))), "")</f>
        <v/>
      </c>
      <c r="F652" s="31"/>
      <c r="G652" s="45"/>
      <c r="H652" s="63" t="str">
        <f>IFERROR(INDEX(Sheet3!$F$2:$F$114, MATCH(G652, Sheet3!$E$2:$E$114, 0)), "")</f>
        <v/>
      </c>
      <c r="I652" s="32"/>
      <c r="J652" s="40" t="str">
        <f t="shared" ca="1" si="81"/>
        <v/>
      </c>
      <c r="K652" s="34"/>
      <c r="L652" s="59" t="str">
        <f t="shared" ca="1" si="84"/>
        <v/>
      </c>
      <c r="M652" s="34"/>
      <c r="N652" s="47" t="str">
        <f t="shared" ca="1" si="85"/>
        <v/>
      </c>
      <c r="O652" s="75"/>
      <c r="P652" s="75"/>
      <c r="Q652" s="47" t="str">
        <f t="shared" ca="1" si="86"/>
        <v/>
      </c>
      <c r="R652" s="34"/>
      <c r="S652" s="59" t="str">
        <f t="shared" ca="1" si="87"/>
        <v/>
      </c>
      <c r="T652" s="32"/>
      <c r="U652" s="33" t="str">
        <f t="shared" ca="1" si="88"/>
        <v/>
      </c>
      <c r="V652" s="34"/>
      <c r="W652" s="35"/>
      <c r="X652" s="36" t="str">
        <f t="shared" ca="1" si="82"/>
        <v/>
      </c>
      <c r="Y652" s="37"/>
      <c r="Z652" s="38" t="str">
        <f t="shared" si="83"/>
        <v/>
      </c>
    </row>
    <row r="653" spans="1:26" s="39" customFormat="1" hidden="1">
      <c r="A653" s="30">
        <v>650</v>
      </c>
      <c r="B653" s="31"/>
      <c r="C653" s="31"/>
      <c r="D653" s="44"/>
      <c r="E653" s="72" t="str">
        <f>IFERROR(IF(INDEX(Sheet3!$B$2:$B$8, MATCH(D653, Sheet3!$A$2:$A$8, 0)) = 0, "", INDEX(Sheet3!$B$2:$B$8, MATCH(D653, Sheet3!$A$2:$A$8, 0))), "")</f>
        <v/>
      </c>
      <c r="F653" s="31"/>
      <c r="G653" s="45"/>
      <c r="H653" s="63" t="str">
        <f>IFERROR(INDEX(Sheet3!$F$2:$F$114, MATCH(G653, Sheet3!$E$2:$E$114, 0)), "")</f>
        <v/>
      </c>
      <c r="I653" s="32"/>
      <c r="J653" s="40" t="str">
        <f t="shared" ca="1" si="81"/>
        <v/>
      </c>
      <c r="K653" s="34"/>
      <c r="L653" s="59" t="str">
        <f t="shared" ca="1" si="84"/>
        <v/>
      </c>
      <c r="M653" s="34"/>
      <c r="N653" s="47" t="str">
        <f t="shared" ca="1" si="85"/>
        <v/>
      </c>
      <c r="O653" s="75"/>
      <c r="P653" s="75"/>
      <c r="Q653" s="47" t="str">
        <f t="shared" ca="1" si="86"/>
        <v/>
      </c>
      <c r="R653" s="34"/>
      <c r="S653" s="59" t="str">
        <f t="shared" ca="1" si="87"/>
        <v/>
      </c>
      <c r="T653" s="32"/>
      <c r="U653" s="33" t="str">
        <f t="shared" ca="1" si="88"/>
        <v/>
      </c>
      <c r="V653" s="34"/>
      <c r="W653" s="35"/>
      <c r="X653" s="36" t="str">
        <f t="shared" ca="1" si="82"/>
        <v/>
      </c>
      <c r="Y653" s="37"/>
      <c r="Z653" s="38" t="str">
        <f t="shared" si="83"/>
        <v/>
      </c>
    </row>
    <row r="654" spans="1:26" s="39" customFormat="1" hidden="1">
      <c r="A654" s="30">
        <v>651</v>
      </c>
      <c r="B654" s="31"/>
      <c r="C654" s="31"/>
      <c r="D654" s="44"/>
      <c r="E654" s="72" t="str">
        <f>IFERROR(IF(INDEX(Sheet3!$B$2:$B$8, MATCH(D654, Sheet3!$A$2:$A$8, 0)) = 0, "", INDEX(Sheet3!$B$2:$B$8, MATCH(D654, Sheet3!$A$2:$A$8, 0))), "")</f>
        <v/>
      </c>
      <c r="F654" s="31"/>
      <c r="G654" s="45"/>
      <c r="H654" s="63" t="str">
        <f>IFERROR(INDEX(Sheet3!$F$2:$F$114, MATCH(G654, Sheet3!$E$2:$E$114, 0)), "")</f>
        <v/>
      </c>
      <c r="I654" s="32"/>
      <c r="J654" s="40" t="str">
        <f t="shared" ca="1" si="81"/>
        <v/>
      </c>
      <c r="K654" s="34"/>
      <c r="L654" s="59" t="str">
        <f t="shared" ca="1" si="84"/>
        <v/>
      </c>
      <c r="M654" s="34"/>
      <c r="N654" s="47" t="str">
        <f t="shared" ca="1" si="85"/>
        <v/>
      </c>
      <c r="O654" s="75"/>
      <c r="P654" s="75"/>
      <c r="Q654" s="47" t="str">
        <f t="shared" ca="1" si="86"/>
        <v/>
      </c>
      <c r="R654" s="34"/>
      <c r="S654" s="59" t="str">
        <f t="shared" ca="1" si="87"/>
        <v/>
      </c>
      <c r="T654" s="32"/>
      <c r="U654" s="33" t="str">
        <f t="shared" ca="1" si="88"/>
        <v/>
      </c>
      <c r="V654" s="34"/>
      <c r="W654" s="35"/>
      <c r="X654" s="36" t="str">
        <f t="shared" ca="1" si="82"/>
        <v/>
      </c>
      <c r="Y654" s="37"/>
      <c r="Z654" s="38" t="str">
        <f t="shared" si="83"/>
        <v/>
      </c>
    </row>
    <row r="655" spans="1:26" s="39" customFormat="1" hidden="1">
      <c r="A655" s="30">
        <v>652</v>
      </c>
      <c r="B655" s="31"/>
      <c r="C655" s="31"/>
      <c r="D655" s="44"/>
      <c r="E655" s="72" t="str">
        <f>IFERROR(IF(INDEX(Sheet3!$B$2:$B$8, MATCH(D655, Sheet3!$A$2:$A$8, 0)) = 0, "", INDEX(Sheet3!$B$2:$B$8, MATCH(D655, Sheet3!$A$2:$A$8, 0))), "")</f>
        <v/>
      </c>
      <c r="F655" s="31"/>
      <c r="G655" s="45"/>
      <c r="H655" s="63" t="str">
        <f>IFERROR(INDEX(Sheet3!$F$2:$F$114, MATCH(G655, Sheet3!$E$2:$E$114, 0)), "")</f>
        <v/>
      </c>
      <c r="I655" s="32"/>
      <c r="J655" s="40" t="str">
        <f t="shared" ca="1" si="81"/>
        <v/>
      </c>
      <c r="K655" s="34"/>
      <c r="L655" s="59" t="str">
        <f t="shared" ca="1" si="84"/>
        <v/>
      </c>
      <c r="M655" s="34"/>
      <c r="N655" s="47" t="str">
        <f t="shared" ca="1" si="85"/>
        <v/>
      </c>
      <c r="O655" s="75"/>
      <c r="P655" s="75"/>
      <c r="Q655" s="47" t="str">
        <f t="shared" ca="1" si="86"/>
        <v/>
      </c>
      <c r="R655" s="34"/>
      <c r="S655" s="59" t="str">
        <f t="shared" ca="1" si="87"/>
        <v/>
      </c>
      <c r="T655" s="32"/>
      <c r="U655" s="33" t="str">
        <f t="shared" ca="1" si="88"/>
        <v/>
      </c>
      <c r="V655" s="34"/>
      <c r="W655" s="35"/>
      <c r="X655" s="36" t="str">
        <f t="shared" ca="1" si="82"/>
        <v/>
      </c>
      <c r="Y655" s="37"/>
      <c r="Z655" s="38" t="str">
        <f t="shared" si="83"/>
        <v/>
      </c>
    </row>
    <row r="656" spans="1:26" s="39" customFormat="1" hidden="1">
      <c r="A656" s="30">
        <v>653</v>
      </c>
      <c r="B656" s="31"/>
      <c r="C656" s="31"/>
      <c r="D656" s="44"/>
      <c r="E656" s="72" t="str">
        <f>IFERROR(IF(INDEX(Sheet3!$B$2:$B$8, MATCH(D656, Sheet3!$A$2:$A$8, 0)) = 0, "", INDEX(Sheet3!$B$2:$B$8, MATCH(D656, Sheet3!$A$2:$A$8, 0))), "")</f>
        <v/>
      </c>
      <c r="F656" s="31"/>
      <c r="G656" s="45"/>
      <c r="H656" s="63" t="str">
        <f>IFERROR(INDEX(Sheet3!$F$2:$F$114, MATCH(G656, Sheet3!$E$2:$E$114, 0)), "")</f>
        <v/>
      </c>
      <c r="I656" s="32"/>
      <c r="J656" s="40" t="str">
        <f t="shared" ca="1" si="81"/>
        <v/>
      </c>
      <c r="K656" s="34"/>
      <c r="L656" s="59" t="str">
        <f t="shared" ca="1" si="84"/>
        <v/>
      </c>
      <c r="M656" s="34"/>
      <c r="N656" s="47" t="str">
        <f t="shared" ca="1" si="85"/>
        <v/>
      </c>
      <c r="O656" s="75"/>
      <c r="P656" s="75"/>
      <c r="Q656" s="47" t="str">
        <f t="shared" ca="1" si="86"/>
        <v/>
      </c>
      <c r="R656" s="34"/>
      <c r="S656" s="59" t="str">
        <f t="shared" ca="1" si="87"/>
        <v/>
      </c>
      <c r="T656" s="32"/>
      <c r="U656" s="33" t="str">
        <f t="shared" ca="1" si="88"/>
        <v/>
      </c>
      <c r="V656" s="34"/>
      <c r="W656" s="35"/>
      <c r="X656" s="36" t="str">
        <f t="shared" ca="1" si="82"/>
        <v/>
      </c>
      <c r="Y656" s="37"/>
      <c r="Z656" s="38" t="str">
        <f t="shared" si="83"/>
        <v/>
      </c>
    </row>
    <row r="657" spans="1:26" s="39" customFormat="1" hidden="1">
      <c r="A657" s="30">
        <v>654</v>
      </c>
      <c r="B657" s="31"/>
      <c r="C657" s="31"/>
      <c r="D657" s="44"/>
      <c r="E657" s="72" t="str">
        <f>IFERROR(IF(INDEX(Sheet3!$B$2:$B$8, MATCH(D657, Sheet3!$A$2:$A$8, 0)) = 0, "", INDEX(Sheet3!$B$2:$B$8, MATCH(D657, Sheet3!$A$2:$A$8, 0))), "")</f>
        <v/>
      </c>
      <c r="F657" s="31"/>
      <c r="G657" s="45"/>
      <c r="H657" s="63" t="str">
        <f>IFERROR(INDEX(Sheet3!$F$2:$F$114, MATCH(G657, Sheet3!$E$2:$E$114, 0)), "")</f>
        <v/>
      </c>
      <c r="I657" s="32"/>
      <c r="J657" s="40" t="str">
        <f t="shared" ca="1" si="81"/>
        <v/>
      </c>
      <c r="K657" s="34"/>
      <c r="L657" s="59" t="str">
        <f t="shared" ca="1" si="84"/>
        <v/>
      </c>
      <c r="M657" s="34"/>
      <c r="N657" s="47" t="str">
        <f t="shared" ca="1" si="85"/>
        <v/>
      </c>
      <c r="O657" s="75"/>
      <c r="P657" s="75"/>
      <c r="Q657" s="47" t="str">
        <f t="shared" ca="1" si="86"/>
        <v/>
      </c>
      <c r="R657" s="34"/>
      <c r="S657" s="59" t="str">
        <f t="shared" ca="1" si="87"/>
        <v/>
      </c>
      <c r="T657" s="32"/>
      <c r="U657" s="33" t="str">
        <f t="shared" ca="1" si="88"/>
        <v/>
      </c>
      <c r="V657" s="34"/>
      <c r="W657" s="35"/>
      <c r="X657" s="36" t="str">
        <f t="shared" ca="1" si="82"/>
        <v/>
      </c>
      <c r="Y657" s="37"/>
      <c r="Z657" s="38" t="str">
        <f t="shared" si="83"/>
        <v/>
      </c>
    </row>
    <row r="658" spans="1:26" s="39" customFormat="1" hidden="1">
      <c r="A658" s="30">
        <v>655</v>
      </c>
      <c r="B658" s="31"/>
      <c r="C658" s="31"/>
      <c r="D658" s="44"/>
      <c r="E658" s="72" t="str">
        <f>IFERROR(IF(INDEX(Sheet3!$B$2:$B$8, MATCH(D658, Sheet3!$A$2:$A$8, 0)) = 0, "", INDEX(Sheet3!$B$2:$B$8, MATCH(D658, Sheet3!$A$2:$A$8, 0))), "")</f>
        <v/>
      </c>
      <c r="F658" s="31"/>
      <c r="G658" s="45"/>
      <c r="H658" s="63" t="str">
        <f>IFERROR(INDEX(Sheet3!$F$2:$F$114, MATCH(G658, Sheet3!$E$2:$E$114, 0)), "")</f>
        <v/>
      </c>
      <c r="I658" s="32"/>
      <c r="J658" s="40" t="str">
        <f t="shared" ca="1" si="81"/>
        <v/>
      </c>
      <c r="K658" s="34"/>
      <c r="L658" s="59" t="str">
        <f t="shared" ca="1" si="84"/>
        <v/>
      </c>
      <c r="M658" s="34"/>
      <c r="N658" s="47" t="str">
        <f t="shared" ca="1" si="85"/>
        <v/>
      </c>
      <c r="O658" s="75"/>
      <c r="P658" s="75"/>
      <c r="Q658" s="47" t="str">
        <f t="shared" ca="1" si="86"/>
        <v/>
      </c>
      <c r="R658" s="34"/>
      <c r="S658" s="59" t="str">
        <f t="shared" ca="1" si="87"/>
        <v/>
      </c>
      <c r="T658" s="32"/>
      <c r="U658" s="33" t="str">
        <f t="shared" ca="1" si="88"/>
        <v/>
      </c>
      <c r="V658" s="34"/>
      <c r="W658" s="35"/>
      <c r="X658" s="36" t="str">
        <f t="shared" ca="1" si="82"/>
        <v/>
      </c>
      <c r="Y658" s="37"/>
      <c r="Z658" s="38" t="str">
        <f t="shared" si="83"/>
        <v/>
      </c>
    </row>
    <row r="659" spans="1:26" s="39" customFormat="1" hidden="1">
      <c r="A659" s="30">
        <v>656</v>
      </c>
      <c r="B659" s="31"/>
      <c r="C659" s="31"/>
      <c r="D659" s="44"/>
      <c r="E659" s="72" t="str">
        <f>IFERROR(IF(INDEX(Sheet3!$B$2:$B$8, MATCH(D659, Sheet3!$A$2:$A$8, 0)) = 0, "", INDEX(Sheet3!$B$2:$B$8, MATCH(D659, Sheet3!$A$2:$A$8, 0))), "")</f>
        <v/>
      </c>
      <c r="F659" s="31"/>
      <c r="G659" s="45"/>
      <c r="H659" s="63" t="str">
        <f>IFERROR(INDEX(Sheet3!$F$2:$F$114, MATCH(G659, Sheet3!$E$2:$E$114, 0)), "")</f>
        <v/>
      </c>
      <c r="I659" s="32"/>
      <c r="J659" s="40" t="str">
        <f t="shared" ca="1" si="81"/>
        <v/>
      </c>
      <c r="K659" s="34"/>
      <c r="L659" s="59" t="str">
        <f t="shared" ca="1" si="84"/>
        <v/>
      </c>
      <c r="M659" s="34"/>
      <c r="N659" s="47" t="str">
        <f t="shared" ca="1" si="85"/>
        <v/>
      </c>
      <c r="O659" s="75"/>
      <c r="P659" s="75"/>
      <c r="Q659" s="47" t="str">
        <f t="shared" ca="1" si="86"/>
        <v/>
      </c>
      <c r="R659" s="34"/>
      <c r="S659" s="59" t="str">
        <f t="shared" ca="1" si="87"/>
        <v/>
      </c>
      <c r="T659" s="32"/>
      <c r="U659" s="33" t="str">
        <f t="shared" ca="1" si="88"/>
        <v/>
      </c>
      <c r="V659" s="34"/>
      <c r="W659" s="35"/>
      <c r="X659" s="36" t="str">
        <f t="shared" ca="1" si="82"/>
        <v/>
      </c>
      <c r="Y659" s="37"/>
      <c r="Z659" s="38" t="str">
        <f t="shared" si="83"/>
        <v/>
      </c>
    </row>
    <row r="660" spans="1:26" s="39" customFormat="1" hidden="1">
      <c r="A660" s="30">
        <v>657</v>
      </c>
      <c r="B660" s="31"/>
      <c r="C660" s="31"/>
      <c r="D660" s="44"/>
      <c r="E660" s="72" t="str">
        <f>IFERROR(IF(INDEX(Sheet3!$B$2:$B$8, MATCH(D660, Sheet3!$A$2:$A$8, 0)) = 0, "", INDEX(Sheet3!$B$2:$B$8, MATCH(D660, Sheet3!$A$2:$A$8, 0))), "")</f>
        <v/>
      </c>
      <c r="F660" s="31"/>
      <c r="G660" s="45"/>
      <c r="H660" s="63" t="str">
        <f>IFERROR(INDEX(Sheet3!$F$2:$F$114, MATCH(G660, Sheet3!$E$2:$E$114, 0)), "")</f>
        <v/>
      </c>
      <c r="I660" s="32"/>
      <c r="J660" s="40" t="str">
        <f t="shared" ca="1" si="81"/>
        <v/>
      </c>
      <c r="K660" s="34"/>
      <c r="L660" s="59" t="str">
        <f t="shared" ca="1" si="84"/>
        <v/>
      </c>
      <c r="M660" s="34"/>
      <c r="N660" s="47" t="str">
        <f t="shared" ca="1" si="85"/>
        <v/>
      </c>
      <c r="O660" s="75"/>
      <c r="P660" s="75"/>
      <c r="Q660" s="47" t="str">
        <f t="shared" ca="1" si="86"/>
        <v/>
      </c>
      <c r="R660" s="34"/>
      <c r="S660" s="59" t="str">
        <f t="shared" ca="1" si="87"/>
        <v/>
      </c>
      <c r="T660" s="32"/>
      <c r="U660" s="33" t="str">
        <f t="shared" ca="1" si="88"/>
        <v/>
      </c>
      <c r="V660" s="34"/>
      <c r="W660" s="35"/>
      <c r="X660" s="36" t="str">
        <f t="shared" ca="1" si="82"/>
        <v/>
      </c>
      <c r="Y660" s="37"/>
      <c r="Z660" s="38" t="str">
        <f t="shared" si="83"/>
        <v/>
      </c>
    </row>
    <row r="661" spans="1:26" s="39" customFormat="1" hidden="1">
      <c r="A661" s="30">
        <v>658</v>
      </c>
      <c r="B661" s="31"/>
      <c r="C661" s="31"/>
      <c r="D661" s="44"/>
      <c r="E661" s="72" t="str">
        <f>IFERROR(IF(INDEX(Sheet3!$B$2:$B$8, MATCH(D661, Sheet3!$A$2:$A$8, 0)) = 0, "", INDEX(Sheet3!$B$2:$B$8, MATCH(D661, Sheet3!$A$2:$A$8, 0))), "")</f>
        <v/>
      </c>
      <c r="F661" s="31"/>
      <c r="G661" s="45"/>
      <c r="H661" s="63" t="str">
        <f>IFERROR(INDEX(Sheet3!$F$2:$F$114, MATCH(G661, Sheet3!$E$2:$E$114, 0)), "")</f>
        <v/>
      </c>
      <c r="I661" s="32"/>
      <c r="J661" s="40" t="str">
        <f t="shared" ca="1" si="81"/>
        <v/>
      </c>
      <c r="K661" s="34"/>
      <c r="L661" s="59" t="str">
        <f t="shared" ca="1" si="84"/>
        <v/>
      </c>
      <c r="M661" s="34"/>
      <c r="N661" s="47" t="str">
        <f t="shared" ca="1" si="85"/>
        <v/>
      </c>
      <c r="O661" s="75"/>
      <c r="P661" s="75"/>
      <c r="Q661" s="47" t="str">
        <f t="shared" ca="1" si="86"/>
        <v/>
      </c>
      <c r="R661" s="34"/>
      <c r="S661" s="59" t="str">
        <f t="shared" ca="1" si="87"/>
        <v/>
      </c>
      <c r="T661" s="32"/>
      <c r="U661" s="33" t="str">
        <f t="shared" ca="1" si="88"/>
        <v/>
      </c>
      <c r="V661" s="34"/>
      <c r="W661" s="35"/>
      <c r="X661" s="36" t="str">
        <f t="shared" ca="1" si="82"/>
        <v/>
      </c>
      <c r="Y661" s="37"/>
      <c r="Z661" s="38" t="str">
        <f t="shared" si="83"/>
        <v/>
      </c>
    </row>
    <row r="662" spans="1:26" s="39" customFormat="1" hidden="1">
      <c r="A662" s="30">
        <v>659</v>
      </c>
      <c r="B662" s="31"/>
      <c r="C662" s="31"/>
      <c r="D662" s="44"/>
      <c r="E662" s="72" t="str">
        <f>IFERROR(IF(INDEX(Sheet3!$B$2:$B$8, MATCH(D662, Sheet3!$A$2:$A$8, 0)) = 0, "", INDEX(Sheet3!$B$2:$B$8, MATCH(D662, Sheet3!$A$2:$A$8, 0))), "")</f>
        <v/>
      </c>
      <c r="F662" s="31"/>
      <c r="G662" s="45"/>
      <c r="H662" s="63" t="str">
        <f>IFERROR(INDEX(Sheet3!$F$2:$F$114, MATCH(G662, Sheet3!$E$2:$E$114, 0)), "")</f>
        <v/>
      </c>
      <c r="I662" s="32"/>
      <c r="J662" s="40" t="str">
        <f t="shared" ca="1" si="81"/>
        <v/>
      </c>
      <c r="K662" s="34"/>
      <c r="L662" s="59" t="str">
        <f t="shared" ca="1" si="84"/>
        <v/>
      </c>
      <c r="M662" s="34"/>
      <c r="N662" s="47" t="str">
        <f t="shared" ca="1" si="85"/>
        <v/>
      </c>
      <c r="O662" s="75"/>
      <c r="P662" s="75"/>
      <c r="Q662" s="47" t="str">
        <f t="shared" ca="1" si="86"/>
        <v/>
      </c>
      <c r="R662" s="34"/>
      <c r="S662" s="59" t="str">
        <f t="shared" ca="1" si="87"/>
        <v/>
      </c>
      <c r="T662" s="32"/>
      <c r="U662" s="33" t="str">
        <f t="shared" ca="1" si="88"/>
        <v/>
      </c>
      <c r="V662" s="34"/>
      <c r="W662" s="35"/>
      <c r="X662" s="36" t="str">
        <f t="shared" ca="1" si="82"/>
        <v/>
      </c>
      <c r="Y662" s="37"/>
      <c r="Z662" s="38" t="str">
        <f t="shared" si="83"/>
        <v/>
      </c>
    </row>
    <row r="663" spans="1:26" s="39" customFormat="1" hidden="1">
      <c r="A663" s="30">
        <v>660</v>
      </c>
      <c r="B663" s="31"/>
      <c r="C663" s="31"/>
      <c r="D663" s="44"/>
      <c r="E663" s="72" t="str">
        <f>IFERROR(IF(INDEX(Sheet3!$B$2:$B$8, MATCH(D663, Sheet3!$A$2:$A$8, 0)) = 0, "", INDEX(Sheet3!$B$2:$B$8, MATCH(D663, Sheet3!$A$2:$A$8, 0))), "")</f>
        <v/>
      </c>
      <c r="F663" s="31"/>
      <c r="G663" s="45"/>
      <c r="H663" s="63" t="str">
        <f>IFERROR(INDEX(Sheet3!$F$2:$F$114, MATCH(G663, Sheet3!$E$2:$E$114, 0)), "")</f>
        <v/>
      </c>
      <c r="I663" s="32"/>
      <c r="J663" s="40" t="str">
        <f t="shared" ca="1" si="81"/>
        <v/>
      </c>
      <c r="K663" s="34"/>
      <c r="L663" s="59" t="str">
        <f t="shared" ca="1" si="84"/>
        <v/>
      </c>
      <c r="M663" s="34"/>
      <c r="N663" s="47" t="str">
        <f t="shared" ca="1" si="85"/>
        <v/>
      </c>
      <c r="O663" s="75"/>
      <c r="P663" s="75"/>
      <c r="Q663" s="47" t="str">
        <f t="shared" ca="1" si="86"/>
        <v/>
      </c>
      <c r="R663" s="34"/>
      <c r="S663" s="59" t="str">
        <f t="shared" ca="1" si="87"/>
        <v/>
      </c>
      <c r="T663" s="32"/>
      <c r="U663" s="33" t="str">
        <f t="shared" ca="1" si="88"/>
        <v/>
      </c>
      <c r="V663" s="34"/>
      <c r="W663" s="35"/>
      <c r="X663" s="36" t="str">
        <f t="shared" ca="1" si="82"/>
        <v/>
      </c>
      <c r="Y663" s="37"/>
      <c r="Z663" s="38" t="str">
        <f t="shared" si="83"/>
        <v/>
      </c>
    </row>
    <row r="664" spans="1:26" s="39" customFormat="1" hidden="1">
      <c r="A664" s="30">
        <v>661</v>
      </c>
      <c r="B664" s="31"/>
      <c r="C664" s="31"/>
      <c r="D664" s="44"/>
      <c r="E664" s="72" t="str">
        <f>IFERROR(IF(INDEX(Sheet3!$B$2:$B$8, MATCH(D664, Sheet3!$A$2:$A$8, 0)) = 0, "", INDEX(Sheet3!$B$2:$B$8, MATCH(D664, Sheet3!$A$2:$A$8, 0))), "")</f>
        <v/>
      </c>
      <c r="F664" s="31"/>
      <c r="G664" s="45"/>
      <c r="H664" s="63" t="str">
        <f>IFERROR(INDEX(Sheet3!$F$2:$F$114, MATCH(G664, Sheet3!$E$2:$E$114, 0)), "")</f>
        <v/>
      </c>
      <c r="I664" s="32"/>
      <c r="J664" s="40" t="str">
        <f t="shared" ca="1" si="81"/>
        <v/>
      </c>
      <c r="K664" s="34"/>
      <c r="L664" s="59" t="str">
        <f t="shared" ca="1" si="84"/>
        <v/>
      </c>
      <c r="M664" s="34"/>
      <c r="N664" s="47" t="str">
        <f t="shared" ca="1" si="85"/>
        <v/>
      </c>
      <c r="O664" s="75"/>
      <c r="P664" s="75"/>
      <c r="Q664" s="47" t="str">
        <f t="shared" ca="1" si="86"/>
        <v/>
      </c>
      <c r="R664" s="34"/>
      <c r="S664" s="59" t="str">
        <f t="shared" ca="1" si="87"/>
        <v/>
      </c>
      <c r="T664" s="32"/>
      <c r="U664" s="33" t="str">
        <f t="shared" ca="1" si="88"/>
        <v/>
      </c>
      <c r="V664" s="34"/>
      <c r="W664" s="35"/>
      <c r="X664" s="36" t="str">
        <f t="shared" ca="1" si="82"/>
        <v/>
      </c>
      <c r="Y664" s="37"/>
      <c r="Z664" s="38" t="str">
        <f t="shared" si="83"/>
        <v/>
      </c>
    </row>
    <row r="665" spans="1:26" s="39" customFormat="1" hidden="1">
      <c r="A665" s="30">
        <v>662</v>
      </c>
      <c r="B665" s="31"/>
      <c r="C665" s="31"/>
      <c r="D665" s="44"/>
      <c r="E665" s="72" t="str">
        <f>IFERROR(IF(INDEX(Sheet3!$B$2:$B$8, MATCH(D665, Sheet3!$A$2:$A$8, 0)) = 0, "", INDEX(Sheet3!$B$2:$B$8, MATCH(D665, Sheet3!$A$2:$A$8, 0))), "")</f>
        <v/>
      </c>
      <c r="F665" s="31"/>
      <c r="G665" s="45"/>
      <c r="H665" s="63" t="str">
        <f>IFERROR(INDEX(Sheet3!$F$2:$F$114, MATCH(G665, Sheet3!$E$2:$E$114, 0)), "")</f>
        <v/>
      </c>
      <c r="I665" s="32"/>
      <c r="J665" s="40" t="str">
        <f t="shared" ca="1" si="81"/>
        <v/>
      </c>
      <c r="K665" s="34"/>
      <c r="L665" s="59" t="str">
        <f t="shared" ca="1" si="84"/>
        <v/>
      </c>
      <c r="M665" s="34"/>
      <c r="N665" s="47" t="str">
        <f t="shared" ca="1" si="85"/>
        <v/>
      </c>
      <c r="O665" s="75"/>
      <c r="P665" s="75"/>
      <c r="Q665" s="47" t="str">
        <f t="shared" ca="1" si="86"/>
        <v/>
      </c>
      <c r="R665" s="34"/>
      <c r="S665" s="59" t="str">
        <f t="shared" ca="1" si="87"/>
        <v/>
      </c>
      <c r="T665" s="32"/>
      <c r="U665" s="33" t="str">
        <f t="shared" ca="1" si="88"/>
        <v/>
      </c>
      <c r="V665" s="34"/>
      <c r="W665" s="35"/>
      <c r="X665" s="36" t="str">
        <f t="shared" ca="1" si="82"/>
        <v/>
      </c>
      <c r="Y665" s="37"/>
      <c r="Z665" s="38" t="str">
        <f t="shared" si="83"/>
        <v/>
      </c>
    </row>
    <row r="666" spans="1:26" s="39" customFormat="1" hidden="1">
      <c r="A666" s="30">
        <v>663</v>
      </c>
      <c r="B666" s="31"/>
      <c r="C666" s="31"/>
      <c r="D666" s="44"/>
      <c r="E666" s="72" t="str">
        <f>IFERROR(IF(INDEX(Sheet3!$B$2:$B$8, MATCH(D666, Sheet3!$A$2:$A$8, 0)) = 0, "", INDEX(Sheet3!$B$2:$B$8, MATCH(D666, Sheet3!$A$2:$A$8, 0))), "")</f>
        <v/>
      </c>
      <c r="F666" s="31"/>
      <c r="G666" s="45"/>
      <c r="H666" s="63" t="str">
        <f>IFERROR(INDEX(Sheet3!$F$2:$F$114, MATCH(G666, Sheet3!$E$2:$E$114, 0)), "")</f>
        <v/>
      </c>
      <c r="I666" s="32"/>
      <c r="J666" s="40" t="str">
        <f t="shared" ca="1" si="81"/>
        <v/>
      </c>
      <c r="K666" s="34"/>
      <c r="L666" s="59" t="str">
        <f t="shared" ca="1" si="84"/>
        <v/>
      </c>
      <c r="M666" s="34"/>
      <c r="N666" s="47" t="str">
        <f t="shared" ca="1" si="85"/>
        <v/>
      </c>
      <c r="O666" s="75"/>
      <c r="P666" s="75"/>
      <c r="Q666" s="47" t="str">
        <f t="shared" ca="1" si="86"/>
        <v/>
      </c>
      <c r="R666" s="34"/>
      <c r="S666" s="59" t="str">
        <f t="shared" ca="1" si="87"/>
        <v/>
      </c>
      <c r="T666" s="32"/>
      <c r="U666" s="33" t="str">
        <f t="shared" ca="1" si="88"/>
        <v/>
      </c>
      <c r="V666" s="34"/>
      <c r="W666" s="35"/>
      <c r="X666" s="36" t="str">
        <f t="shared" ca="1" si="82"/>
        <v/>
      </c>
      <c r="Y666" s="37"/>
      <c r="Z666" s="38" t="str">
        <f t="shared" si="83"/>
        <v/>
      </c>
    </row>
    <row r="667" spans="1:26" s="39" customFormat="1" hidden="1">
      <c r="A667" s="30">
        <v>664</v>
      </c>
      <c r="B667" s="31"/>
      <c r="C667" s="31"/>
      <c r="D667" s="44"/>
      <c r="E667" s="72" t="str">
        <f>IFERROR(IF(INDEX(Sheet3!$B$2:$B$8, MATCH(D667, Sheet3!$A$2:$A$8, 0)) = 0, "", INDEX(Sheet3!$B$2:$B$8, MATCH(D667, Sheet3!$A$2:$A$8, 0))), "")</f>
        <v/>
      </c>
      <c r="F667" s="31"/>
      <c r="G667" s="45"/>
      <c r="H667" s="63" t="str">
        <f>IFERROR(INDEX(Sheet3!$F$2:$F$114, MATCH(G667, Sheet3!$E$2:$E$114, 0)), "")</f>
        <v/>
      </c>
      <c r="I667" s="32"/>
      <c r="J667" s="40" t="str">
        <f t="shared" ca="1" si="81"/>
        <v/>
      </c>
      <c r="K667" s="34"/>
      <c r="L667" s="59" t="str">
        <f t="shared" ca="1" si="84"/>
        <v/>
      </c>
      <c r="M667" s="34"/>
      <c r="N667" s="47" t="str">
        <f t="shared" ca="1" si="85"/>
        <v/>
      </c>
      <c r="O667" s="75"/>
      <c r="P667" s="75"/>
      <c r="Q667" s="47" t="str">
        <f t="shared" ca="1" si="86"/>
        <v/>
      </c>
      <c r="R667" s="34"/>
      <c r="S667" s="59" t="str">
        <f t="shared" ca="1" si="87"/>
        <v/>
      </c>
      <c r="T667" s="32"/>
      <c r="U667" s="33" t="str">
        <f t="shared" ca="1" si="88"/>
        <v/>
      </c>
      <c r="V667" s="34"/>
      <c r="W667" s="35"/>
      <c r="X667" s="36" t="str">
        <f t="shared" ca="1" si="82"/>
        <v/>
      </c>
      <c r="Y667" s="37"/>
      <c r="Z667" s="38" t="str">
        <f t="shared" si="83"/>
        <v/>
      </c>
    </row>
    <row r="668" spans="1:26" s="39" customFormat="1" hidden="1">
      <c r="A668" s="30">
        <v>665</v>
      </c>
      <c r="B668" s="31"/>
      <c r="C668" s="31"/>
      <c r="D668" s="44"/>
      <c r="E668" s="72" t="str">
        <f>IFERROR(IF(INDEX(Sheet3!$B$2:$B$8, MATCH(D668, Sheet3!$A$2:$A$8, 0)) = 0, "", INDEX(Sheet3!$B$2:$B$8, MATCH(D668, Sheet3!$A$2:$A$8, 0))), "")</f>
        <v/>
      </c>
      <c r="F668" s="31"/>
      <c r="G668" s="45"/>
      <c r="H668" s="63" t="str">
        <f>IFERROR(INDEX(Sheet3!$F$2:$F$114, MATCH(G668, Sheet3!$E$2:$E$114, 0)), "")</f>
        <v/>
      </c>
      <c r="I668" s="32"/>
      <c r="J668" s="40" t="str">
        <f t="shared" ca="1" si="81"/>
        <v/>
      </c>
      <c r="K668" s="34"/>
      <c r="L668" s="59" t="str">
        <f t="shared" ca="1" si="84"/>
        <v/>
      </c>
      <c r="M668" s="34"/>
      <c r="N668" s="47" t="str">
        <f t="shared" ca="1" si="85"/>
        <v/>
      </c>
      <c r="O668" s="75"/>
      <c r="P668" s="75"/>
      <c r="Q668" s="47" t="str">
        <f t="shared" ca="1" si="86"/>
        <v/>
      </c>
      <c r="R668" s="34"/>
      <c r="S668" s="59" t="str">
        <f t="shared" ca="1" si="87"/>
        <v/>
      </c>
      <c r="T668" s="32"/>
      <c r="U668" s="33" t="str">
        <f t="shared" ca="1" si="88"/>
        <v/>
      </c>
      <c r="V668" s="34"/>
      <c r="W668" s="35"/>
      <c r="X668" s="36" t="str">
        <f t="shared" ca="1" si="82"/>
        <v/>
      </c>
      <c r="Y668" s="37"/>
      <c r="Z668" s="38" t="str">
        <f t="shared" si="83"/>
        <v/>
      </c>
    </row>
    <row r="669" spans="1:26" s="39" customFormat="1" hidden="1">
      <c r="A669" s="30">
        <v>666</v>
      </c>
      <c r="B669" s="31"/>
      <c r="C669" s="31"/>
      <c r="D669" s="44"/>
      <c r="E669" s="72" t="str">
        <f>IFERROR(IF(INDEX(Sheet3!$B$2:$B$8, MATCH(D669, Sheet3!$A$2:$A$8, 0)) = 0, "", INDEX(Sheet3!$B$2:$B$8, MATCH(D669, Sheet3!$A$2:$A$8, 0))), "")</f>
        <v/>
      </c>
      <c r="F669" s="31"/>
      <c r="G669" s="45"/>
      <c r="H669" s="63" t="str">
        <f>IFERROR(INDEX(Sheet3!$F$2:$F$114, MATCH(G669, Sheet3!$E$2:$E$114, 0)), "")</f>
        <v/>
      </c>
      <c r="I669" s="32"/>
      <c r="J669" s="40" t="str">
        <f t="shared" ca="1" si="81"/>
        <v/>
      </c>
      <c r="K669" s="34"/>
      <c r="L669" s="59" t="str">
        <f t="shared" ca="1" si="84"/>
        <v/>
      </c>
      <c r="M669" s="34"/>
      <c r="N669" s="47" t="str">
        <f t="shared" ca="1" si="85"/>
        <v/>
      </c>
      <c r="O669" s="75"/>
      <c r="P669" s="75"/>
      <c r="Q669" s="47" t="str">
        <f t="shared" ca="1" si="86"/>
        <v/>
      </c>
      <c r="R669" s="34"/>
      <c r="S669" s="59" t="str">
        <f t="shared" ca="1" si="87"/>
        <v/>
      </c>
      <c r="T669" s="32"/>
      <c r="U669" s="33" t="str">
        <f t="shared" ca="1" si="88"/>
        <v/>
      </c>
      <c r="V669" s="34"/>
      <c r="W669" s="35"/>
      <c r="X669" s="36" t="str">
        <f t="shared" ca="1" si="82"/>
        <v/>
      </c>
      <c r="Y669" s="37"/>
      <c r="Z669" s="38" t="str">
        <f t="shared" si="83"/>
        <v/>
      </c>
    </row>
    <row r="670" spans="1:26" s="39" customFormat="1" hidden="1">
      <c r="A670" s="30">
        <v>667</v>
      </c>
      <c r="B670" s="31"/>
      <c r="C670" s="31"/>
      <c r="D670" s="44"/>
      <c r="E670" s="72" t="str">
        <f>IFERROR(IF(INDEX(Sheet3!$B$2:$B$8, MATCH(D670, Sheet3!$A$2:$A$8, 0)) = 0, "", INDEX(Sheet3!$B$2:$B$8, MATCH(D670, Sheet3!$A$2:$A$8, 0))), "")</f>
        <v/>
      </c>
      <c r="F670" s="31"/>
      <c r="G670" s="45"/>
      <c r="H670" s="63" t="str">
        <f>IFERROR(INDEX(Sheet3!$F$2:$F$114, MATCH(G670, Sheet3!$E$2:$E$114, 0)), "")</f>
        <v/>
      </c>
      <c r="I670" s="32"/>
      <c r="J670" s="40" t="str">
        <f t="shared" ca="1" si="81"/>
        <v/>
      </c>
      <c r="K670" s="34"/>
      <c r="L670" s="59" t="str">
        <f t="shared" ca="1" si="84"/>
        <v/>
      </c>
      <c r="M670" s="34"/>
      <c r="N670" s="47" t="str">
        <f t="shared" ca="1" si="85"/>
        <v/>
      </c>
      <c r="O670" s="75"/>
      <c r="P670" s="75"/>
      <c r="Q670" s="47" t="str">
        <f t="shared" ca="1" si="86"/>
        <v/>
      </c>
      <c r="R670" s="34"/>
      <c r="S670" s="59" t="str">
        <f t="shared" ca="1" si="87"/>
        <v/>
      </c>
      <c r="T670" s="32"/>
      <c r="U670" s="33" t="str">
        <f t="shared" ca="1" si="88"/>
        <v/>
      </c>
      <c r="V670" s="34"/>
      <c r="W670" s="35"/>
      <c r="X670" s="36" t="str">
        <f t="shared" ca="1" si="82"/>
        <v/>
      </c>
      <c r="Y670" s="37"/>
      <c r="Z670" s="38" t="str">
        <f t="shared" si="83"/>
        <v/>
      </c>
    </row>
    <row r="671" spans="1:26" s="39" customFormat="1" hidden="1">
      <c r="A671" s="30">
        <v>668</v>
      </c>
      <c r="B671" s="31"/>
      <c r="C671" s="31"/>
      <c r="D671" s="44"/>
      <c r="E671" s="72" t="str">
        <f>IFERROR(IF(INDEX(Sheet3!$B$2:$B$8, MATCH(D671, Sheet3!$A$2:$A$8, 0)) = 0, "", INDEX(Sheet3!$B$2:$B$8, MATCH(D671, Sheet3!$A$2:$A$8, 0))), "")</f>
        <v/>
      </c>
      <c r="F671" s="31"/>
      <c r="G671" s="45"/>
      <c r="H671" s="63" t="str">
        <f>IFERROR(INDEX(Sheet3!$F$2:$F$114, MATCH(G671, Sheet3!$E$2:$E$114, 0)), "")</f>
        <v/>
      </c>
      <c r="I671" s="32"/>
      <c r="J671" s="40" t="str">
        <f t="shared" ca="1" si="81"/>
        <v/>
      </c>
      <c r="K671" s="34"/>
      <c r="L671" s="59" t="str">
        <f t="shared" ca="1" si="84"/>
        <v/>
      </c>
      <c r="M671" s="34"/>
      <c r="N671" s="47" t="str">
        <f t="shared" ca="1" si="85"/>
        <v/>
      </c>
      <c r="O671" s="75"/>
      <c r="P671" s="75"/>
      <c r="Q671" s="47" t="str">
        <f t="shared" ca="1" si="86"/>
        <v/>
      </c>
      <c r="R671" s="34"/>
      <c r="S671" s="59" t="str">
        <f t="shared" ca="1" si="87"/>
        <v/>
      </c>
      <c r="T671" s="32"/>
      <c r="U671" s="33" t="str">
        <f t="shared" ca="1" si="88"/>
        <v/>
      </c>
      <c r="V671" s="34"/>
      <c r="W671" s="35"/>
      <c r="X671" s="36" t="str">
        <f t="shared" ca="1" si="82"/>
        <v/>
      </c>
      <c r="Y671" s="37"/>
      <c r="Z671" s="38" t="str">
        <f t="shared" si="83"/>
        <v/>
      </c>
    </row>
    <row r="672" spans="1:26" s="39" customFormat="1" hidden="1">
      <c r="A672" s="30">
        <v>669</v>
      </c>
      <c r="B672" s="31"/>
      <c r="C672" s="31"/>
      <c r="D672" s="44"/>
      <c r="E672" s="72" t="str">
        <f>IFERROR(IF(INDEX(Sheet3!$B$2:$B$8, MATCH(D672, Sheet3!$A$2:$A$8, 0)) = 0, "", INDEX(Sheet3!$B$2:$B$8, MATCH(D672, Sheet3!$A$2:$A$8, 0))), "")</f>
        <v/>
      </c>
      <c r="F672" s="31"/>
      <c r="G672" s="45"/>
      <c r="H672" s="63" t="str">
        <f>IFERROR(INDEX(Sheet3!$F$2:$F$114, MATCH(G672, Sheet3!$E$2:$E$114, 0)), "")</f>
        <v/>
      </c>
      <c r="I672" s="32"/>
      <c r="J672" s="40" t="str">
        <f t="shared" ca="1" si="81"/>
        <v/>
      </c>
      <c r="K672" s="34"/>
      <c r="L672" s="59" t="str">
        <f t="shared" ca="1" si="84"/>
        <v/>
      </c>
      <c r="M672" s="34"/>
      <c r="N672" s="47" t="str">
        <f t="shared" ca="1" si="85"/>
        <v/>
      </c>
      <c r="O672" s="75"/>
      <c r="P672" s="75"/>
      <c r="Q672" s="47" t="str">
        <f t="shared" ca="1" si="86"/>
        <v/>
      </c>
      <c r="R672" s="34"/>
      <c r="S672" s="59" t="str">
        <f t="shared" ca="1" si="87"/>
        <v/>
      </c>
      <c r="T672" s="32"/>
      <c r="U672" s="33" t="str">
        <f t="shared" ca="1" si="88"/>
        <v/>
      </c>
      <c r="V672" s="34"/>
      <c r="W672" s="35"/>
      <c r="X672" s="36" t="str">
        <f t="shared" ca="1" si="82"/>
        <v/>
      </c>
      <c r="Y672" s="37"/>
      <c r="Z672" s="38" t="str">
        <f t="shared" si="83"/>
        <v/>
      </c>
    </row>
    <row r="673" spans="1:26" s="39" customFormat="1" hidden="1">
      <c r="A673" s="30">
        <v>670</v>
      </c>
      <c r="B673" s="31"/>
      <c r="C673" s="31"/>
      <c r="D673" s="44"/>
      <c r="E673" s="72" t="str">
        <f>IFERROR(IF(INDEX(Sheet3!$B$2:$B$8, MATCH(D673, Sheet3!$A$2:$A$8, 0)) = 0, "", INDEX(Sheet3!$B$2:$B$8, MATCH(D673, Sheet3!$A$2:$A$8, 0))), "")</f>
        <v/>
      </c>
      <c r="F673" s="31"/>
      <c r="G673" s="45"/>
      <c r="H673" s="63" t="str">
        <f>IFERROR(INDEX(Sheet3!$F$2:$F$114, MATCH(G673, Sheet3!$E$2:$E$114, 0)), "")</f>
        <v/>
      </c>
      <c r="I673" s="32"/>
      <c r="J673" s="40" t="str">
        <f t="shared" ca="1" si="81"/>
        <v/>
      </c>
      <c r="K673" s="34"/>
      <c r="L673" s="59" t="str">
        <f t="shared" ca="1" si="84"/>
        <v/>
      </c>
      <c r="M673" s="34"/>
      <c r="N673" s="47" t="str">
        <f t="shared" ca="1" si="85"/>
        <v/>
      </c>
      <c r="O673" s="75"/>
      <c r="P673" s="75"/>
      <c r="Q673" s="47" t="str">
        <f t="shared" ca="1" si="86"/>
        <v/>
      </c>
      <c r="R673" s="34"/>
      <c r="S673" s="59" t="str">
        <f t="shared" ca="1" si="87"/>
        <v/>
      </c>
      <c r="T673" s="32"/>
      <c r="U673" s="33" t="str">
        <f t="shared" ca="1" si="88"/>
        <v/>
      </c>
      <c r="V673" s="34"/>
      <c r="W673" s="35"/>
      <c r="X673" s="36" t="str">
        <f t="shared" ca="1" si="82"/>
        <v/>
      </c>
      <c r="Y673" s="37"/>
      <c r="Z673" s="38" t="str">
        <f t="shared" si="83"/>
        <v/>
      </c>
    </row>
    <row r="674" spans="1:26" s="39" customFormat="1" hidden="1">
      <c r="A674" s="30">
        <v>671</v>
      </c>
      <c r="B674" s="31"/>
      <c r="C674" s="31"/>
      <c r="D674" s="44"/>
      <c r="E674" s="72" t="str">
        <f>IFERROR(IF(INDEX(Sheet3!$B$2:$B$8, MATCH(D674, Sheet3!$A$2:$A$8, 0)) = 0, "", INDEX(Sheet3!$B$2:$B$8, MATCH(D674, Sheet3!$A$2:$A$8, 0))), "")</f>
        <v/>
      </c>
      <c r="F674" s="31"/>
      <c r="G674" s="45"/>
      <c r="H674" s="63" t="str">
        <f>IFERROR(INDEX(Sheet3!$F$2:$F$114, MATCH(G674, Sheet3!$E$2:$E$114, 0)), "")</f>
        <v/>
      </c>
      <c r="I674" s="32"/>
      <c r="J674" s="40" t="str">
        <f t="shared" ca="1" si="81"/>
        <v/>
      </c>
      <c r="K674" s="34"/>
      <c r="L674" s="59" t="str">
        <f t="shared" ca="1" si="84"/>
        <v/>
      </c>
      <c r="M674" s="34"/>
      <c r="N674" s="47" t="str">
        <f t="shared" ca="1" si="85"/>
        <v/>
      </c>
      <c r="O674" s="75"/>
      <c r="P674" s="75"/>
      <c r="Q674" s="47" t="str">
        <f t="shared" ca="1" si="86"/>
        <v/>
      </c>
      <c r="R674" s="34"/>
      <c r="S674" s="59" t="str">
        <f t="shared" ca="1" si="87"/>
        <v/>
      </c>
      <c r="T674" s="32"/>
      <c r="U674" s="33" t="str">
        <f t="shared" ca="1" si="88"/>
        <v/>
      </c>
      <c r="V674" s="34"/>
      <c r="W674" s="35"/>
      <c r="X674" s="36" t="str">
        <f t="shared" ca="1" si="82"/>
        <v/>
      </c>
      <c r="Y674" s="37"/>
      <c r="Z674" s="38" t="str">
        <f t="shared" si="83"/>
        <v/>
      </c>
    </row>
    <row r="675" spans="1:26" s="39" customFormat="1" hidden="1">
      <c r="A675" s="30">
        <v>672</v>
      </c>
      <c r="B675" s="31"/>
      <c r="C675" s="31"/>
      <c r="D675" s="44"/>
      <c r="E675" s="72" t="str">
        <f>IFERROR(IF(INDEX(Sheet3!$B$2:$B$8, MATCH(D675, Sheet3!$A$2:$A$8, 0)) = 0, "", INDEX(Sheet3!$B$2:$B$8, MATCH(D675, Sheet3!$A$2:$A$8, 0))), "")</f>
        <v/>
      </c>
      <c r="F675" s="31"/>
      <c r="G675" s="45"/>
      <c r="H675" s="63" t="str">
        <f>IFERROR(INDEX(Sheet3!$F$2:$F$114, MATCH(G675, Sheet3!$E$2:$E$114, 0)), "")</f>
        <v/>
      </c>
      <c r="I675" s="32"/>
      <c r="J675" s="40" t="str">
        <f t="shared" ca="1" si="81"/>
        <v/>
      </c>
      <c r="K675" s="34"/>
      <c r="L675" s="59" t="str">
        <f t="shared" ca="1" si="84"/>
        <v/>
      </c>
      <c r="M675" s="34"/>
      <c r="N675" s="47" t="str">
        <f t="shared" ca="1" si="85"/>
        <v/>
      </c>
      <c r="O675" s="75"/>
      <c r="P675" s="75"/>
      <c r="Q675" s="47" t="str">
        <f t="shared" ca="1" si="86"/>
        <v/>
      </c>
      <c r="R675" s="34"/>
      <c r="S675" s="59" t="str">
        <f t="shared" ca="1" si="87"/>
        <v/>
      </c>
      <c r="T675" s="32"/>
      <c r="U675" s="33" t="str">
        <f t="shared" ca="1" si="88"/>
        <v/>
      </c>
      <c r="V675" s="34"/>
      <c r="W675" s="35"/>
      <c r="X675" s="36" t="str">
        <f t="shared" ca="1" si="82"/>
        <v/>
      </c>
      <c r="Y675" s="37"/>
      <c r="Z675" s="38" t="str">
        <f t="shared" si="83"/>
        <v/>
      </c>
    </row>
    <row r="676" spans="1:26" s="39" customFormat="1" hidden="1">
      <c r="A676" s="30">
        <v>673</v>
      </c>
      <c r="B676" s="31"/>
      <c r="C676" s="31"/>
      <c r="D676" s="44"/>
      <c r="E676" s="72" t="str">
        <f>IFERROR(IF(INDEX(Sheet3!$B$2:$B$8, MATCH(D676, Sheet3!$A$2:$A$8, 0)) = 0, "", INDEX(Sheet3!$B$2:$B$8, MATCH(D676, Sheet3!$A$2:$A$8, 0))), "")</f>
        <v/>
      </c>
      <c r="F676" s="31"/>
      <c r="G676" s="45"/>
      <c r="H676" s="63" t="str">
        <f>IFERROR(INDEX(Sheet3!$F$2:$F$114, MATCH(G676, Sheet3!$E$2:$E$114, 0)), "")</f>
        <v/>
      </c>
      <c r="I676" s="32"/>
      <c r="J676" s="40" t="str">
        <f t="shared" ca="1" si="81"/>
        <v/>
      </c>
      <c r="K676" s="34"/>
      <c r="L676" s="59" t="str">
        <f t="shared" ca="1" si="84"/>
        <v/>
      </c>
      <c r="M676" s="34"/>
      <c r="N676" s="47" t="str">
        <f t="shared" ca="1" si="85"/>
        <v/>
      </c>
      <c r="O676" s="75"/>
      <c r="P676" s="75"/>
      <c r="Q676" s="47" t="str">
        <f t="shared" ca="1" si="86"/>
        <v/>
      </c>
      <c r="R676" s="34"/>
      <c r="S676" s="59" t="str">
        <f t="shared" ca="1" si="87"/>
        <v/>
      </c>
      <c r="T676" s="32"/>
      <c r="U676" s="33" t="str">
        <f t="shared" ca="1" si="88"/>
        <v/>
      </c>
      <c r="V676" s="34"/>
      <c r="W676" s="35"/>
      <c r="X676" s="36" t="str">
        <f t="shared" ca="1" si="82"/>
        <v/>
      </c>
      <c r="Y676" s="37"/>
      <c r="Z676" s="38" t="str">
        <f t="shared" si="83"/>
        <v/>
      </c>
    </row>
    <row r="677" spans="1:26" s="39" customFormat="1" hidden="1">
      <c r="A677" s="30">
        <v>674</v>
      </c>
      <c r="B677" s="31"/>
      <c r="C677" s="31"/>
      <c r="D677" s="44"/>
      <c r="E677" s="72" t="str">
        <f>IFERROR(IF(INDEX(Sheet3!$B$2:$B$8, MATCH(D677, Sheet3!$A$2:$A$8, 0)) = 0, "", INDEX(Sheet3!$B$2:$B$8, MATCH(D677, Sheet3!$A$2:$A$8, 0))), "")</f>
        <v/>
      </c>
      <c r="F677" s="31"/>
      <c r="G677" s="45"/>
      <c r="H677" s="63" t="str">
        <f>IFERROR(INDEX(Sheet3!$F$2:$F$114, MATCH(G677, Sheet3!$E$2:$E$114, 0)), "")</f>
        <v/>
      </c>
      <c r="I677" s="32"/>
      <c r="J677" s="40" t="str">
        <f t="shared" ca="1" si="81"/>
        <v/>
      </c>
      <c r="K677" s="34"/>
      <c r="L677" s="59" t="str">
        <f t="shared" ca="1" si="84"/>
        <v/>
      </c>
      <c r="M677" s="34"/>
      <c r="N677" s="47" t="str">
        <f t="shared" ca="1" si="85"/>
        <v/>
      </c>
      <c r="O677" s="75"/>
      <c r="P677" s="75"/>
      <c r="Q677" s="47" t="str">
        <f t="shared" ca="1" si="86"/>
        <v/>
      </c>
      <c r="R677" s="34"/>
      <c r="S677" s="59" t="str">
        <f t="shared" ca="1" si="87"/>
        <v/>
      </c>
      <c r="T677" s="32"/>
      <c r="U677" s="33" t="str">
        <f t="shared" ca="1" si="88"/>
        <v/>
      </c>
      <c r="V677" s="34"/>
      <c r="W677" s="35"/>
      <c r="X677" s="36" t="str">
        <f t="shared" ca="1" si="82"/>
        <v/>
      </c>
      <c r="Y677" s="37"/>
      <c r="Z677" s="38" t="str">
        <f t="shared" si="83"/>
        <v/>
      </c>
    </row>
    <row r="678" spans="1:26" s="39" customFormat="1" hidden="1">
      <c r="A678" s="30">
        <v>675</v>
      </c>
      <c r="B678" s="31"/>
      <c r="C678" s="31"/>
      <c r="D678" s="44"/>
      <c r="E678" s="72" t="str">
        <f>IFERROR(IF(INDEX(Sheet3!$B$2:$B$8, MATCH(D678, Sheet3!$A$2:$A$8, 0)) = 0, "", INDEX(Sheet3!$B$2:$B$8, MATCH(D678, Sheet3!$A$2:$A$8, 0))), "")</f>
        <v/>
      </c>
      <c r="F678" s="31"/>
      <c r="G678" s="45"/>
      <c r="H678" s="63" t="str">
        <f>IFERROR(INDEX(Sheet3!$F$2:$F$114, MATCH(G678, Sheet3!$E$2:$E$114, 0)), "")</f>
        <v/>
      </c>
      <c r="I678" s="32"/>
      <c r="J678" s="40" t="str">
        <f t="shared" ca="1" si="81"/>
        <v/>
      </c>
      <c r="K678" s="34"/>
      <c r="L678" s="59" t="str">
        <f t="shared" ca="1" si="84"/>
        <v/>
      </c>
      <c r="M678" s="34"/>
      <c r="N678" s="47" t="str">
        <f t="shared" ca="1" si="85"/>
        <v/>
      </c>
      <c r="O678" s="75"/>
      <c r="P678" s="75"/>
      <c r="Q678" s="47" t="str">
        <f t="shared" ca="1" si="86"/>
        <v/>
      </c>
      <c r="R678" s="34"/>
      <c r="S678" s="59" t="str">
        <f t="shared" ca="1" si="87"/>
        <v/>
      </c>
      <c r="T678" s="32"/>
      <c r="U678" s="33" t="str">
        <f t="shared" ca="1" si="88"/>
        <v/>
      </c>
      <c r="V678" s="34"/>
      <c r="W678" s="35"/>
      <c r="X678" s="36" t="str">
        <f t="shared" ca="1" si="82"/>
        <v/>
      </c>
      <c r="Y678" s="37"/>
      <c r="Z678" s="38" t="str">
        <f t="shared" si="83"/>
        <v/>
      </c>
    </row>
    <row r="679" spans="1:26" s="39" customFormat="1" hidden="1">
      <c r="A679" s="30">
        <v>676</v>
      </c>
      <c r="B679" s="31"/>
      <c r="C679" s="31"/>
      <c r="D679" s="44"/>
      <c r="E679" s="72" t="str">
        <f>IFERROR(IF(INDEX(Sheet3!$B$2:$B$8, MATCH(D679, Sheet3!$A$2:$A$8, 0)) = 0, "", INDEX(Sheet3!$B$2:$B$8, MATCH(D679, Sheet3!$A$2:$A$8, 0))), "")</f>
        <v/>
      </c>
      <c r="F679" s="31"/>
      <c r="G679" s="45"/>
      <c r="H679" s="63" t="str">
        <f>IFERROR(INDEX(Sheet3!$F$2:$F$114, MATCH(G679, Sheet3!$E$2:$E$114, 0)), "")</f>
        <v/>
      </c>
      <c r="I679" s="32"/>
      <c r="J679" s="40" t="str">
        <f t="shared" ca="1" si="81"/>
        <v/>
      </c>
      <c r="K679" s="34"/>
      <c r="L679" s="59" t="str">
        <f t="shared" ca="1" si="84"/>
        <v/>
      </c>
      <c r="M679" s="34"/>
      <c r="N679" s="47" t="str">
        <f t="shared" ca="1" si="85"/>
        <v/>
      </c>
      <c r="O679" s="75"/>
      <c r="P679" s="75"/>
      <c r="Q679" s="47" t="str">
        <f t="shared" ca="1" si="86"/>
        <v/>
      </c>
      <c r="R679" s="34"/>
      <c r="S679" s="59" t="str">
        <f t="shared" ca="1" si="87"/>
        <v/>
      </c>
      <c r="T679" s="32"/>
      <c r="U679" s="33" t="str">
        <f t="shared" ca="1" si="88"/>
        <v/>
      </c>
      <c r="V679" s="34"/>
      <c r="W679" s="35"/>
      <c r="X679" s="36" t="str">
        <f t="shared" ca="1" si="82"/>
        <v/>
      </c>
      <c r="Y679" s="37"/>
      <c r="Z679" s="38" t="str">
        <f t="shared" si="83"/>
        <v/>
      </c>
    </row>
    <row r="680" spans="1:26" s="39" customFormat="1" hidden="1">
      <c r="A680" s="30">
        <v>677</v>
      </c>
      <c r="B680" s="31"/>
      <c r="C680" s="31"/>
      <c r="D680" s="44"/>
      <c r="E680" s="72" t="str">
        <f>IFERROR(IF(INDEX(Sheet3!$B$2:$B$8, MATCH(D680, Sheet3!$A$2:$A$8, 0)) = 0, "", INDEX(Sheet3!$B$2:$B$8, MATCH(D680, Sheet3!$A$2:$A$8, 0))), "")</f>
        <v/>
      </c>
      <c r="F680" s="31"/>
      <c r="G680" s="45"/>
      <c r="H680" s="63" t="str">
        <f>IFERROR(INDEX(Sheet3!$F$2:$F$114, MATCH(G680, Sheet3!$E$2:$E$114, 0)), "")</f>
        <v/>
      </c>
      <c r="I680" s="32"/>
      <c r="J680" s="40" t="str">
        <f t="shared" ca="1" si="81"/>
        <v/>
      </c>
      <c r="K680" s="34"/>
      <c r="L680" s="59" t="str">
        <f t="shared" ca="1" si="84"/>
        <v/>
      </c>
      <c r="M680" s="34"/>
      <c r="N680" s="47" t="str">
        <f t="shared" ca="1" si="85"/>
        <v/>
      </c>
      <c r="O680" s="75"/>
      <c r="P680" s="75"/>
      <c r="Q680" s="47" t="str">
        <f t="shared" ca="1" si="86"/>
        <v/>
      </c>
      <c r="R680" s="34"/>
      <c r="S680" s="59" t="str">
        <f t="shared" ca="1" si="87"/>
        <v/>
      </c>
      <c r="T680" s="32"/>
      <c r="U680" s="33" t="str">
        <f t="shared" ca="1" si="88"/>
        <v/>
      </c>
      <c r="V680" s="34"/>
      <c r="W680" s="35"/>
      <c r="X680" s="36" t="str">
        <f t="shared" ca="1" si="82"/>
        <v/>
      </c>
      <c r="Y680" s="37"/>
      <c r="Z680" s="38" t="str">
        <f t="shared" si="83"/>
        <v/>
      </c>
    </row>
    <row r="681" spans="1:26" s="39" customFormat="1" hidden="1">
      <c r="A681" s="30">
        <v>678</v>
      </c>
      <c r="B681" s="31"/>
      <c r="C681" s="31"/>
      <c r="D681" s="44"/>
      <c r="E681" s="72" t="str">
        <f>IFERROR(IF(INDEX(Sheet3!$B$2:$B$8, MATCH(D681, Sheet3!$A$2:$A$8, 0)) = 0, "", INDEX(Sheet3!$B$2:$B$8, MATCH(D681, Sheet3!$A$2:$A$8, 0))), "")</f>
        <v/>
      </c>
      <c r="F681" s="31"/>
      <c r="G681" s="45"/>
      <c r="H681" s="63" t="str">
        <f>IFERROR(INDEX(Sheet3!$F$2:$F$114, MATCH(G681, Sheet3!$E$2:$E$114, 0)), "")</f>
        <v/>
      </c>
      <c r="I681" s="32"/>
      <c r="J681" s="40" t="str">
        <f t="shared" ca="1" si="81"/>
        <v/>
      </c>
      <c r="K681" s="34"/>
      <c r="L681" s="59" t="str">
        <f t="shared" ca="1" si="84"/>
        <v/>
      </c>
      <c r="M681" s="34"/>
      <c r="N681" s="47" t="str">
        <f t="shared" ca="1" si="85"/>
        <v/>
      </c>
      <c r="O681" s="75"/>
      <c r="P681" s="75"/>
      <c r="Q681" s="47" t="str">
        <f t="shared" ca="1" si="86"/>
        <v/>
      </c>
      <c r="R681" s="34"/>
      <c r="S681" s="59" t="str">
        <f t="shared" ca="1" si="87"/>
        <v/>
      </c>
      <c r="T681" s="32"/>
      <c r="U681" s="33" t="str">
        <f t="shared" ca="1" si="88"/>
        <v/>
      </c>
      <c r="V681" s="34"/>
      <c r="W681" s="35"/>
      <c r="X681" s="36" t="str">
        <f t="shared" ca="1" si="82"/>
        <v/>
      </c>
      <c r="Y681" s="37"/>
      <c r="Z681" s="38" t="str">
        <f t="shared" si="83"/>
        <v/>
      </c>
    </row>
    <row r="682" spans="1:26" s="39" customFormat="1" hidden="1">
      <c r="A682" s="30">
        <v>679</v>
      </c>
      <c r="B682" s="31"/>
      <c r="C682" s="31"/>
      <c r="D682" s="44"/>
      <c r="E682" s="72" t="str">
        <f>IFERROR(IF(INDEX(Sheet3!$B$2:$B$8, MATCH(D682, Sheet3!$A$2:$A$8, 0)) = 0, "", INDEX(Sheet3!$B$2:$B$8, MATCH(D682, Sheet3!$A$2:$A$8, 0))), "")</f>
        <v/>
      </c>
      <c r="F682" s="31"/>
      <c r="G682" s="45"/>
      <c r="H682" s="63" t="str">
        <f>IFERROR(INDEX(Sheet3!$F$2:$F$114, MATCH(G682, Sheet3!$E$2:$E$114, 0)), "")</f>
        <v/>
      </c>
      <c r="I682" s="32"/>
      <c r="J682" s="40" t="str">
        <f t="shared" ca="1" si="81"/>
        <v/>
      </c>
      <c r="K682" s="34"/>
      <c r="L682" s="59" t="str">
        <f t="shared" ca="1" si="84"/>
        <v/>
      </c>
      <c r="M682" s="34"/>
      <c r="N682" s="47" t="str">
        <f t="shared" ca="1" si="85"/>
        <v/>
      </c>
      <c r="O682" s="75"/>
      <c r="P682" s="75"/>
      <c r="Q682" s="47" t="str">
        <f t="shared" ca="1" si="86"/>
        <v/>
      </c>
      <c r="R682" s="34"/>
      <c r="S682" s="59" t="str">
        <f t="shared" ca="1" si="87"/>
        <v/>
      </c>
      <c r="T682" s="32"/>
      <c r="U682" s="33" t="str">
        <f t="shared" ca="1" si="88"/>
        <v/>
      </c>
      <c r="V682" s="34"/>
      <c r="W682" s="35"/>
      <c r="X682" s="36" t="str">
        <f t="shared" ca="1" si="82"/>
        <v/>
      </c>
      <c r="Y682" s="37"/>
      <c r="Z682" s="38" t="str">
        <f t="shared" si="83"/>
        <v/>
      </c>
    </row>
    <row r="683" spans="1:26" s="39" customFormat="1" hidden="1">
      <c r="A683" s="30">
        <v>680</v>
      </c>
      <c r="B683" s="31"/>
      <c r="C683" s="31"/>
      <c r="D683" s="44"/>
      <c r="E683" s="72" t="str">
        <f>IFERROR(IF(INDEX(Sheet3!$B$2:$B$8, MATCH(D683, Sheet3!$A$2:$A$8, 0)) = 0, "", INDEX(Sheet3!$B$2:$B$8, MATCH(D683, Sheet3!$A$2:$A$8, 0))), "")</f>
        <v/>
      </c>
      <c r="F683" s="31"/>
      <c r="G683" s="45"/>
      <c r="H683" s="63" t="str">
        <f>IFERROR(INDEX(Sheet3!$F$2:$F$114, MATCH(G683, Sheet3!$E$2:$E$114, 0)), "")</f>
        <v/>
      </c>
      <c r="I683" s="32"/>
      <c r="J683" s="40" t="str">
        <f t="shared" ca="1" si="81"/>
        <v/>
      </c>
      <c r="K683" s="34"/>
      <c r="L683" s="59" t="str">
        <f t="shared" ca="1" si="84"/>
        <v/>
      </c>
      <c r="M683" s="34"/>
      <c r="N683" s="47" t="str">
        <f t="shared" ca="1" si="85"/>
        <v/>
      </c>
      <c r="O683" s="75"/>
      <c r="P683" s="75"/>
      <c r="Q683" s="47" t="str">
        <f t="shared" ca="1" si="86"/>
        <v/>
      </c>
      <c r="R683" s="34"/>
      <c r="S683" s="59" t="str">
        <f t="shared" ca="1" si="87"/>
        <v/>
      </c>
      <c r="T683" s="32"/>
      <c r="U683" s="33" t="str">
        <f t="shared" ca="1" si="88"/>
        <v/>
      </c>
      <c r="V683" s="34"/>
      <c r="W683" s="35"/>
      <c r="X683" s="36" t="str">
        <f t="shared" ca="1" si="82"/>
        <v/>
      </c>
      <c r="Y683" s="37"/>
      <c r="Z683" s="38" t="str">
        <f t="shared" si="83"/>
        <v/>
      </c>
    </row>
    <row r="684" spans="1:26" s="39" customFormat="1" hidden="1">
      <c r="A684" s="30">
        <v>681</v>
      </c>
      <c r="B684" s="31"/>
      <c r="C684" s="31"/>
      <c r="D684" s="44"/>
      <c r="E684" s="72" t="str">
        <f>IFERROR(IF(INDEX(Sheet3!$B$2:$B$8, MATCH(D684, Sheet3!$A$2:$A$8, 0)) = 0, "", INDEX(Sheet3!$B$2:$B$8, MATCH(D684, Sheet3!$A$2:$A$8, 0))), "")</f>
        <v/>
      </c>
      <c r="F684" s="31"/>
      <c r="G684" s="45"/>
      <c r="H684" s="63" t="str">
        <f>IFERROR(INDEX(Sheet3!$F$2:$F$114, MATCH(G684, Sheet3!$E$2:$E$114, 0)), "")</f>
        <v/>
      </c>
      <c r="I684" s="32"/>
      <c r="J684" s="40" t="str">
        <f t="shared" ca="1" si="81"/>
        <v/>
      </c>
      <c r="K684" s="34"/>
      <c r="L684" s="59" t="str">
        <f t="shared" ca="1" si="84"/>
        <v/>
      </c>
      <c r="M684" s="34"/>
      <c r="N684" s="47" t="str">
        <f t="shared" ca="1" si="85"/>
        <v/>
      </c>
      <c r="O684" s="75"/>
      <c r="P684" s="75"/>
      <c r="Q684" s="47" t="str">
        <f t="shared" ca="1" si="86"/>
        <v/>
      </c>
      <c r="R684" s="34"/>
      <c r="S684" s="59" t="str">
        <f t="shared" ca="1" si="87"/>
        <v/>
      </c>
      <c r="T684" s="32"/>
      <c r="U684" s="33" t="str">
        <f t="shared" ca="1" si="88"/>
        <v/>
      </c>
      <c r="V684" s="34"/>
      <c r="W684" s="35"/>
      <c r="X684" s="36" t="str">
        <f t="shared" ca="1" si="82"/>
        <v/>
      </c>
      <c r="Y684" s="37"/>
      <c r="Z684" s="38" t="str">
        <f t="shared" si="83"/>
        <v/>
      </c>
    </row>
    <row r="685" spans="1:26" s="39" customFormat="1" hidden="1">
      <c r="A685" s="30">
        <v>682</v>
      </c>
      <c r="B685" s="31"/>
      <c r="C685" s="31"/>
      <c r="D685" s="44"/>
      <c r="E685" s="72" t="str">
        <f>IFERROR(IF(INDEX(Sheet3!$B$2:$B$8, MATCH(D685, Sheet3!$A$2:$A$8, 0)) = 0, "", INDEX(Sheet3!$B$2:$B$8, MATCH(D685, Sheet3!$A$2:$A$8, 0))), "")</f>
        <v/>
      </c>
      <c r="F685" s="31"/>
      <c r="G685" s="45"/>
      <c r="H685" s="63" t="str">
        <f>IFERROR(INDEX(Sheet3!$F$2:$F$114, MATCH(G685, Sheet3!$E$2:$E$114, 0)), "")</f>
        <v/>
      </c>
      <c r="I685" s="32"/>
      <c r="J685" s="40" t="str">
        <f t="shared" ca="1" si="81"/>
        <v/>
      </c>
      <c r="K685" s="34"/>
      <c r="L685" s="59" t="str">
        <f t="shared" ca="1" si="84"/>
        <v/>
      </c>
      <c r="M685" s="34"/>
      <c r="N685" s="47" t="str">
        <f t="shared" ca="1" si="85"/>
        <v/>
      </c>
      <c r="O685" s="75"/>
      <c r="P685" s="75"/>
      <c r="Q685" s="47" t="str">
        <f t="shared" ca="1" si="86"/>
        <v/>
      </c>
      <c r="R685" s="34"/>
      <c r="S685" s="59" t="str">
        <f t="shared" ca="1" si="87"/>
        <v/>
      </c>
      <c r="T685" s="32"/>
      <c r="U685" s="33" t="str">
        <f t="shared" ca="1" si="88"/>
        <v/>
      </c>
      <c r="V685" s="34"/>
      <c r="W685" s="35"/>
      <c r="X685" s="36" t="str">
        <f t="shared" ca="1" si="82"/>
        <v/>
      </c>
      <c r="Y685" s="37"/>
      <c r="Z685" s="38" t="str">
        <f t="shared" si="83"/>
        <v/>
      </c>
    </row>
    <row r="686" spans="1:26" s="39" customFormat="1" hidden="1">
      <c r="A686" s="30">
        <v>683</v>
      </c>
      <c r="B686" s="31"/>
      <c r="C686" s="31"/>
      <c r="D686" s="44"/>
      <c r="E686" s="72" t="str">
        <f>IFERROR(IF(INDEX(Sheet3!$B$2:$B$8, MATCH(D686, Sheet3!$A$2:$A$8, 0)) = 0, "", INDEX(Sheet3!$B$2:$B$8, MATCH(D686, Sheet3!$A$2:$A$8, 0))), "")</f>
        <v/>
      </c>
      <c r="F686" s="31"/>
      <c r="G686" s="45"/>
      <c r="H686" s="63" t="str">
        <f>IFERROR(INDEX(Sheet3!$F$2:$F$114, MATCH(G686, Sheet3!$E$2:$E$114, 0)), "")</f>
        <v/>
      </c>
      <c r="I686" s="32"/>
      <c r="J686" s="40" t="str">
        <f t="shared" ca="1" si="81"/>
        <v/>
      </c>
      <c r="K686" s="34"/>
      <c r="L686" s="59" t="str">
        <f t="shared" ca="1" si="84"/>
        <v/>
      </c>
      <c r="M686" s="34"/>
      <c r="N686" s="47" t="str">
        <f t="shared" ca="1" si="85"/>
        <v/>
      </c>
      <c r="O686" s="75"/>
      <c r="P686" s="75"/>
      <c r="Q686" s="47" t="str">
        <f t="shared" ca="1" si="86"/>
        <v/>
      </c>
      <c r="R686" s="34"/>
      <c r="S686" s="59" t="str">
        <f t="shared" ca="1" si="87"/>
        <v/>
      </c>
      <c r="T686" s="32"/>
      <c r="U686" s="33" t="str">
        <f t="shared" ca="1" si="88"/>
        <v/>
      </c>
      <c r="V686" s="34"/>
      <c r="W686" s="35"/>
      <c r="X686" s="36" t="str">
        <f t="shared" ca="1" si="82"/>
        <v/>
      </c>
      <c r="Y686" s="37"/>
      <c r="Z686" s="38" t="str">
        <f t="shared" si="83"/>
        <v/>
      </c>
    </row>
    <row r="687" spans="1:26" s="39" customFormat="1" hidden="1">
      <c r="A687" s="30">
        <v>684</v>
      </c>
      <c r="B687" s="31"/>
      <c r="C687" s="31"/>
      <c r="D687" s="44"/>
      <c r="E687" s="72" t="str">
        <f>IFERROR(IF(INDEX(Sheet3!$B$2:$B$8, MATCH(D687, Sheet3!$A$2:$A$8, 0)) = 0, "", INDEX(Sheet3!$B$2:$B$8, MATCH(D687, Sheet3!$A$2:$A$8, 0))), "")</f>
        <v/>
      </c>
      <c r="F687" s="31"/>
      <c r="G687" s="45"/>
      <c r="H687" s="63" t="str">
        <f>IFERROR(INDEX(Sheet3!$F$2:$F$114, MATCH(G687, Sheet3!$E$2:$E$114, 0)), "")</f>
        <v/>
      </c>
      <c r="I687" s="32"/>
      <c r="J687" s="40" t="str">
        <f t="shared" ca="1" si="81"/>
        <v/>
      </c>
      <c r="K687" s="34"/>
      <c r="L687" s="59" t="str">
        <f t="shared" ca="1" si="84"/>
        <v/>
      </c>
      <c r="M687" s="34"/>
      <c r="N687" s="47" t="str">
        <f t="shared" ca="1" si="85"/>
        <v/>
      </c>
      <c r="O687" s="75"/>
      <c r="P687" s="75"/>
      <c r="Q687" s="47" t="str">
        <f t="shared" ca="1" si="86"/>
        <v/>
      </c>
      <c r="R687" s="34"/>
      <c r="S687" s="59" t="str">
        <f t="shared" ca="1" si="87"/>
        <v/>
      </c>
      <c r="T687" s="32"/>
      <c r="U687" s="33" t="str">
        <f t="shared" ca="1" si="88"/>
        <v/>
      </c>
      <c r="V687" s="34"/>
      <c r="W687" s="35"/>
      <c r="X687" s="36" t="str">
        <f t="shared" ca="1" si="82"/>
        <v/>
      </c>
      <c r="Y687" s="37"/>
      <c r="Z687" s="38" t="str">
        <f t="shared" si="83"/>
        <v/>
      </c>
    </row>
    <row r="688" spans="1:26" s="39" customFormat="1" hidden="1">
      <c r="A688" s="30">
        <v>685</v>
      </c>
      <c r="B688" s="31"/>
      <c r="C688" s="31"/>
      <c r="D688" s="44"/>
      <c r="E688" s="72" t="str">
        <f>IFERROR(IF(INDEX(Sheet3!$B$2:$B$8, MATCH(D688, Sheet3!$A$2:$A$8, 0)) = 0, "", INDEX(Sheet3!$B$2:$B$8, MATCH(D688, Sheet3!$A$2:$A$8, 0))), "")</f>
        <v/>
      </c>
      <c r="F688" s="31"/>
      <c r="G688" s="45"/>
      <c r="H688" s="63" t="str">
        <f>IFERROR(INDEX(Sheet3!$F$2:$F$114, MATCH(G688, Sheet3!$E$2:$E$114, 0)), "")</f>
        <v/>
      </c>
      <c r="I688" s="32"/>
      <c r="J688" s="40" t="str">
        <f t="shared" ca="1" si="81"/>
        <v/>
      </c>
      <c r="K688" s="34"/>
      <c r="L688" s="59" t="str">
        <f t="shared" ca="1" si="84"/>
        <v/>
      </c>
      <c r="M688" s="34"/>
      <c r="N688" s="47" t="str">
        <f t="shared" ca="1" si="85"/>
        <v/>
      </c>
      <c r="O688" s="75"/>
      <c r="P688" s="75"/>
      <c r="Q688" s="47" t="str">
        <f t="shared" ca="1" si="86"/>
        <v/>
      </c>
      <c r="R688" s="34"/>
      <c r="S688" s="59" t="str">
        <f t="shared" ca="1" si="87"/>
        <v/>
      </c>
      <c r="T688" s="32"/>
      <c r="U688" s="33" t="str">
        <f t="shared" ca="1" si="88"/>
        <v/>
      </c>
      <c r="V688" s="34"/>
      <c r="W688" s="35"/>
      <c r="X688" s="36" t="str">
        <f t="shared" ca="1" si="82"/>
        <v/>
      </c>
      <c r="Y688" s="37"/>
      <c r="Z688" s="38" t="str">
        <f t="shared" si="83"/>
        <v/>
      </c>
    </row>
    <row r="689" spans="1:26" s="39" customFormat="1" hidden="1">
      <c r="A689" s="30">
        <v>686</v>
      </c>
      <c r="B689" s="31"/>
      <c r="C689" s="31"/>
      <c r="D689" s="44"/>
      <c r="E689" s="72" t="str">
        <f>IFERROR(IF(INDEX(Sheet3!$B$2:$B$8, MATCH(D689, Sheet3!$A$2:$A$8, 0)) = 0, "", INDEX(Sheet3!$B$2:$B$8, MATCH(D689, Sheet3!$A$2:$A$8, 0))), "")</f>
        <v/>
      </c>
      <c r="F689" s="31"/>
      <c r="G689" s="45"/>
      <c r="H689" s="63" t="str">
        <f>IFERROR(INDEX(Sheet3!$F$2:$F$114, MATCH(G689, Sheet3!$E$2:$E$114, 0)), "")</f>
        <v/>
      </c>
      <c r="I689" s="32"/>
      <c r="J689" s="40" t="str">
        <f t="shared" ca="1" si="81"/>
        <v/>
      </c>
      <c r="K689" s="34"/>
      <c r="L689" s="59" t="str">
        <f t="shared" ca="1" si="84"/>
        <v/>
      </c>
      <c r="M689" s="34"/>
      <c r="N689" s="47" t="str">
        <f t="shared" ca="1" si="85"/>
        <v/>
      </c>
      <c r="O689" s="75"/>
      <c r="P689" s="75"/>
      <c r="Q689" s="47" t="str">
        <f t="shared" ca="1" si="86"/>
        <v/>
      </c>
      <c r="R689" s="34"/>
      <c r="S689" s="59" t="str">
        <f t="shared" ca="1" si="87"/>
        <v/>
      </c>
      <c r="T689" s="32"/>
      <c r="U689" s="33" t="str">
        <f t="shared" ca="1" si="88"/>
        <v/>
      </c>
      <c r="V689" s="34"/>
      <c r="W689" s="35"/>
      <c r="X689" s="36" t="str">
        <f t="shared" ca="1" si="82"/>
        <v/>
      </c>
      <c r="Y689" s="37"/>
      <c r="Z689" s="38" t="str">
        <f t="shared" si="83"/>
        <v/>
      </c>
    </row>
    <row r="690" spans="1:26" s="39" customFormat="1" hidden="1">
      <c r="A690" s="30">
        <v>687</v>
      </c>
      <c r="B690" s="31"/>
      <c r="C690" s="31"/>
      <c r="D690" s="44"/>
      <c r="E690" s="72" t="str">
        <f>IFERROR(IF(INDEX(Sheet3!$B$2:$B$8, MATCH(D690, Sheet3!$A$2:$A$8, 0)) = 0, "", INDEX(Sheet3!$B$2:$B$8, MATCH(D690, Sheet3!$A$2:$A$8, 0))), "")</f>
        <v/>
      </c>
      <c r="F690" s="31"/>
      <c r="G690" s="45"/>
      <c r="H690" s="63" t="str">
        <f>IFERROR(INDEX(Sheet3!$F$2:$F$114, MATCH(G690, Sheet3!$E$2:$E$114, 0)), "")</f>
        <v/>
      </c>
      <c r="I690" s="32"/>
      <c r="J690" s="40" t="str">
        <f t="shared" ca="1" si="81"/>
        <v/>
      </c>
      <c r="K690" s="34"/>
      <c r="L690" s="59" t="str">
        <f t="shared" ca="1" si="84"/>
        <v/>
      </c>
      <c r="M690" s="34"/>
      <c r="N690" s="47" t="str">
        <f t="shared" ca="1" si="85"/>
        <v/>
      </c>
      <c r="O690" s="75"/>
      <c r="P690" s="75"/>
      <c r="Q690" s="47" t="str">
        <f t="shared" ca="1" si="86"/>
        <v/>
      </c>
      <c r="R690" s="34"/>
      <c r="S690" s="59" t="str">
        <f t="shared" ca="1" si="87"/>
        <v/>
      </c>
      <c r="T690" s="32"/>
      <c r="U690" s="33" t="str">
        <f t="shared" ca="1" si="88"/>
        <v/>
      </c>
      <c r="V690" s="34"/>
      <c r="W690" s="35"/>
      <c r="X690" s="36" t="str">
        <f t="shared" ca="1" si="82"/>
        <v/>
      </c>
      <c r="Y690" s="37"/>
      <c r="Z690" s="38" t="str">
        <f t="shared" si="83"/>
        <v/>
      </c>
    </row>
    <row r="691" spans="1:26" s="39" customFormat="1" hidden="1">
      <c r="A691" s="30">
        <v>688</v>
      </c>
      <c r="B691" s="31"/>
      <c r="C691" s="31"/>
      <c r="D691" s="44"/>
      <c r="E691" s="72" t="str">
        <f>IFERROR(IF(INDEX(Sheet3!$B$2:$B$8, MATCH(D691, Sheet3!$A$2:$A$8, 0)) = 0, "", INDEX(Sheet3!$B$2:$B$8, MATCH(D691, Sheet3!$A$2:$A$8, 0))), "")</f>
        <v/>
      </c>
      <c r="F691" s="31"/>
      <c r="G691" s="45"/>
      <c r="H691" s="63" t="str">
        <f>IFERROR(INDEX(Sheet3!$F$2:$F$114, MATCH(G691, Sheet3!$E$2:$E$114, 0)), "")</f>
        <v/>
      </c>
      <c r="I691" s="32"/>
      <c r="J691" s="40" t="str">
        <f t="shared" ca="1" si="81"/>
        <v/>
      </c>
      <c r="K691" s="34"/>
      <c r="L691" s="59" t="str">
        <f t="shared" ca="1" si="84"/>
        <v/>
      </c>
      <c r="M691" s="34"/>
      <c r="N691" s="47" t="str">
        <f t="shared" ca="1" si="85"/>
        <v/>
      </c>
      <c r="O691" s="75"/>
      <c r="P691" s="75"/>
      <c r="Q691" s="47" t="str">
        <f t="shared" ca="1" si="86"/>
        <v/>
      </c>
      <c r="R691" s="34"/>
      <c r="S691" s="59" t="str">
        <f t="shared" ca="1" si="87"/>
        <v/>
      </c>
      <c r="T691" s="32"/>
      <c r="U691" s="33" t="str">
        <f t="shared" ca="1" si="88"/>
        <v/>
      </c>
      <c r="V691" s="34"/>
      <c r="W691" s="35"/>
      <c r="X691" s="36" t="str">
        <f t="shared" ca="1" si="82"/>
        <v/>
      </c>
      <c r="Y691" s="37"/>
      <c r="Z691" s="38" t="str">
        <f t="shared" si="83"/>
        <v/>
      </c>
    </row>
    <row r="692" spans="1:26" s="39" customFormat="1" hidden="1">
      <c r="A692" s="30">
        <v>689</v>
      </c>
      <c r="B692" s="31"/>
      <c r="C692" s="31"/>
      <c r="D692" s="44"/>
      <c r="E692" s="72" t="str">
        <f>IFERROR(IF(INDEX(Sheet3!$B$2:$B$8, MATCH(D692, Sheet3!$A$2:$A$8, 0)) = 0, "", INDEX(Sheet3!$B$2:$B$8, MATCH(D692, Sheet3!$A$2:$A$8, 0))), "")</f>
        <v/>
      </c>
      <c r="F692" s="31"/>
      <c r="G692" s="45"/>
      <c r="H692" s="63" t="str">
        <f>IFERROR(INDEX(Sheet3!$F$2:$F$114, MATCH(G692, Sheet3!$E$2:$E$114, 0)), "")</f>
        <v/>
      </c>
      <c r="I692" s="32"/>
      <c r="J692" s="40" t="str">
        <f t="shared" ca="1" si="81"/>
        <v/>
      </c>
      <c r="K692" s="34"/>
      <c r="L692" s="59" t="str">
        <f t="shared" ca="1" si="84"/>
        <v/>
      </c>
      <c r="M692" s="34"/>
      <c r="N692" s="47" t="str">
        <f t="shared" ca="1" si="85"/>
        <v/>
      </c>
      <c r="O692" s="75"/>
      <c r="P692" s="75"/>
      <c r="Q692" s="47" t="str">
        <f t="shared" ca="1" si="86"/>
        <v/>
      </c>
      <c r="R692" s="34"/>
      <c r="S692" s="59" t="str">
        <f t="shared" ca="1" si="87"/>
        <v/>
      </c>
      <c r="T692" s="32"/>
      <c r="U692" s="33" t="str">
        <f t="shared" ca="1" si="88"/>
        <v/>
      </c>
      <c r="V692" s="34"/>
      <c r="W692" s="35"/>
      <c r="X692" s="36" t="str">
        <f t="shared" ca="1" si="82"/>
        <v/>
      </c>
      <c r="Y692" s="37"/>
      <c r="Z692" s="38" t="str">
        <f t="shared" si="83"/>
        <v/>
      </c>
    </row>
    <row r="693" spans="1:26" s="39" customFormat="1" hidden="1">
      <c r="A693" s="30">
        <v>690</v>
      </c>
      <c r="B693" s="31"/>
      <c r="C693" s="31"/>
      <c r="D693" s="44"/>
      <c r="E693" s="72" t="str">
        <f>IFERROR(IF(INDEX(Sheet3!$B$2:$B$8, MATCH(D693, Sheet3!$A$2:$A$8, 0)) = 0, "", INDEX(Sheet3!$B$2:$B$8, MATCH(D693, Sheet3!$A$2:$A$8, 0))), "")</f>
        <v/>
      </c>
      <c r="F693" s="31"/>
      <c r="G693" s="45"/>
      <c r="H693" s="63" t="str">
        <f>IFERROR(INDEX(Sheet3!$F$2:$F$114, MATCH(G693, Sheet3!$E$2:$E$114, 0)), "")</f>
        <v/>
      </c>
      <c r="I693" s="32"/>
      <c r="J693" s="40" t="str">
        <f t="shared" ca="1" si="81"/>
        <v/>
      </c>
      <c r="K693" s="34"/>
      <c r="L693" s="59" t="str">
        <f t="shared" ca="1" si="84"/>
        <v/>
      </c>
      <c r="M693" s="34"/>
      <c r="N693" s="47" t="str">
        <f t="shared" ca="1" si="85"/>
        <v/>
      </c>
      <c r="O693" s="75"/>
      <c r="P693" s="75"/>
      <c r="Q693" s="47" t="str">
        <f t="shared" ca="1" si="86"/>
        <v/>
      </c>
      <c r="R693" s="34"/>
      <c r="S693" s="59" t="str">
        <f t="shared" ca="1" si="87"/>
        <v/>
      </c>
      <c r="T693" s="32"/>
      <c r="U693" s="33" t="str">
        <f t="shared" ca="1" si="88"/>
        <v/>
      </c>
      <c r="V693" s="34"/>
      <c r="W693" s="35"/>
      <c r="X693" s="36" t="str">
        <f t="shared" ca="1" si="82"/>
        <v/>
      </c>
      <c r="Y693" s="37"/>
      <c r="Z693" s="38" t="str">
        <f t="shared" si="83"/>
        <v/>
      </c>
    </row>
    <row r="694" spans="1:26" s="39" customFormat="1" hidden="1">
      <c r="A694" s="30">
        <v>691</v>
      </c>
      <c r="B694" s="31"/>
      <c r="C694" s="31"/>
      <c r="D694" s="44"/>
      <c r="E694" s="72" t="str">
        <f>IFERROR(IF(INDEX(Sheet3!$B$2:$B$8, MATCH(D694, Sheet3!$A$2:$A$8, 0)) = 0, "", INDEX(Sheet3!$B$2:$B$8, MATCH(D694, Sheet3!$A$2:$A$8, 0))), "")</f>
        <v/>
      </c>
      <c r="F694" s="31"/>
      <c r="G694" s="45"/>
      <c r="H694" s="63" t="str">
        <f>IFERROR(INDEX(Sheet3!$F$2:$F$114, MATCH(G694, Sheet3!$E$2:$E$114, 0)), "")</f>
        <v/>
      </c>
      <c r="I694" s="32"/>
      <c r="J694" s="40" t="str">
        <f t="shared" ca="1" si="81"/>
        <v/>
      </c>
      <c r="K694" s="34"/>
      <c r="L694" s="59" t="str">
        <f t="shared" ca="1" si="84"/>
        <v/>
      </c>
      <c r="M694" s="34"/>
      <c r="N694" s="47" t="str">
        <f t="shared" ca="1" si="85"/>
        <v/>
      </c>
      <c r="O694" s="75"/>
      <c r="P694" s="75"/>
      <c r="Q694" s="47" t="str">
        <f t="shared" ca="1" si="86"/>
        <v/>
      </c>
      <c r="R694" s="34"/>
      <c r="S694" s="59" t="str">
        <f t="shared" ca="1" si="87"/>
        <v/>
      </c>
      <c r="T694" s="32"/>
      <c r="U694" s="33" t="str">
        <f t="shared" ca="1" si="88"/>
        <v/>
      </c>
      <c r="V694" s="34"/>
      <c r="W694" s="35"/>
      <c r="X694" s="36" t="str">
        <f t="shared" ca="1" si="82"/>
        <v/>
      </c>
      <c r="Y694" s="37"/>
      <c r="Z694" s="38" t="str">
        <f t="shared" si="83"/>
        <v/>
      </c>
    </row>
    <row r="695" spans="1:26" s="39" customFormat="1" hidden="1">
      <c r="A695" s="30">
        <v>692</v>
      </c>
      <c r="B695" s="31"/>
      <c r="C695" s="31"/>
      <c r="D695" s="44"/>
      <c r="E695" s="72" t="str">
        <f>IFERROR(IF(INDEX(Sheet3!$B$2:$B$8, MATCH(D695, Sheet3!$A$2:$A$8, 0)) = 0, "", INDEX(Sheet3!$B$2:$B$8, MATCH(D695, Sheet3!$A$2:$A$8, 0))), "")</f>
        <v/>
      </c>
      <c r="F695" s="31"/>
      <c r="G695" s="45"/>
      <c r="H695" s="63" t="str">
        <f>IFERROR(INDEX(Sheet3!$F$2:$F$114, MATCH(G695, Sheet3!$E$2:$E$114, 0)), "")</f>
        <v/>
      </c>
      <c r="I695" s="32"/>
      <c r="J695" s="40" t="str">
        <f t="shared" ca="1" si="81"/>
        <v/>
      </c>
      <c r="K695" s="34"/>
      <c r="L695" s="59" t="str">
        <f t="shared" ca="1" si="84"/>
        <v/>
      </c>
      <c r="M695" s="34"/>
      <c r="N695" s="47" t="str">
        <f t="shared" ca="1" si="85"/>
        <v/>
      </c>
      <c r="O695" s="75"/>
      <c r="P695" s="75"/>
      <c r="Q695" s="47" t="str">
        <f t="shared" ca="1" si="86"/>
        <v/>
      </c>
      <c r="R695" s="34"/>
      <c r="S695" s="59" t="str">
        <f t="shared" ca="1" si="87"/>
        <v/>
      </c>
      <c r="T695" s="32"/>
      <c r="U695" s="33" t="str">
        <f t="shared" ca="1" si="88"/>
        <v/>
      </c>
      <c r="V695" s="34"/>
      <c r="W695" s="35"/>
      <c r="X695" s="36" t="str">
        <f t="shared" ca="1" si="82"/>
        <v/>
      </c>
      <c r="Y695" s="37"/>
      <c r="Z695" s="38" t="str">
        <f t="shared" si="83"/>
        <v/>
      </c>
    </row>
    <row r="696" spans="1:26" s="39" customFormat="1" hidden="1">
      <c r="A696" s="30">
        <v>693</v>
      </c>
      <c r="B696" s="31"/>
      <c r="C696" s="31"/>
      <c r="D696" s="44"/>
      <c r="E696" s="72" t="str">
        <f>IFERROR(IF(INDEX(Sheet3!$B$2:$B$8, MATCH(D696, Sheet3!$A$2:$A$8, 0)) = 0, "", INDEX(Sheet3!$B$2:$B$8, MATCH(D696, Sheet3!$A$2:$A$8, 0))), "")</f>
        <v/>
      </c>
      <c r="F696" s="31"/>
      <c r="G696" s="45"/>
      <c r="H696" s="63" t="str">
        <f>IFERROR(INDEX(Sheet3!$F$2:$F$114, MATCH(G696, Sheet3!$E$2:$E$114, 0)), "")</f>
        <v/>
      </c>
      <c r="I696" s="32"/>
      <c r="J696" s="40" t="str">
        <f t="shared" ca="1" si="81"/>
        <v/>
      </c>
      <c r="K696" s="34"/>
      <c r="L696" s="59" t="str">
        <f t="shared" ca="1" si="84"/>
        <v/>
      </c>
      <c r="M696" s="34"/>
      <c r="N696" s="47" t="str">
        <f t="shared" ca="1" si="85"/>
        <v/>
      </c>
      <c r="O696" s="75"/>
      <c r="P696" s="75"/>
      <c r="Q696" s="47" t="str">
        <f t="shared" ca="1" si="86"/>
        <v/>
      </c>
      <c r="R696" s="34"/>
      <c r="S696" s="59" t="str">
        <f t="shared" ca="1" si="87"/>
        <v/>
      </c>
      <c r="T696" s="32"/>
      <c r="U696" s="33" t="str">
        <f t="shared" ca="1" si="88"/>
        <v/>
      </c>
      <c r="V696" s="34"/>
      <c r="W696" s="35"/>
      <c r="X696" s="36" t="str">
        <f t="shared" ca="1" si="82"/>
        <v/>
      </c>
      <c r="Y696" s="37"/>
      <c r="Z696" s="38" t="str">
        <f t="shared" si="83"/>
        <v/>
      </c>
    </row>
    <row r="697" spans="1:26" s="39" customFormat="1" hidden="1">
      <c r="A697" s="30">
        <v>694</v>
      </c>
      <c r="B697" s="31"/>
      <c r="C697" s="31"/>
      <c r="D697" s="44"/>
      <c r="E697" s="72" t="str">
        <f>IFERROR(IF(INDEX(Sheet3!$B$2:$B$8, MATCH(D697, Sheet3!$A$2:$A$8, 0)) = 0, "", INDEX(Sheet3!$B$2:$B$8, MATCH(D697, Sheet3!$A$2:$A$8, 0))), "")</f>
        <v/>
      </c>
      <c r="F697" s="31"/>
      <c r="G697" s="45"/>
      <c r="H697" s="63" t="str">
        <f>IFERROR(INDEX(Sheet3!$F$2:$F$114, MATCH(G697, Sheet3!$E$2:$E$114, 0)), "")</f>
        <v/>
      </c>
      <c r="I697" s="32"/>
      <c r="J697" s="40" t="str">
        <f t="shared" ca="1" si="81"/>
        <v/>
      </c>
      <c r="K697" s="34"/>
      <c r="L697" s="59" t="str">
        <f t="shared" ca="1" si="84"/>
        <v/>
      </c>
      <c r="M697" s="34"/>
      <c r="N697" s="47" t="str">
        <f t="shared" ca="1" si="85"/>
        <v/>
      </c>
      <c r="O697" s="75"/>
      <c r="P697" s="75"/>
      <c r="Q697" s="47" t="str">
        <f t="shared" ca="1" si="86"/>
        <v/>
      </c>
      <c r="R697" s="34"/>
      <c r="S697" s="59" t="str">
        <f t="shared" ca="1" si="87"/>
        <v/>
      </c>
      <c r="T697" s="32"/>
      <c r="U697" s="33" t="str">
        <f t="shared" ca="1" si="88"/>
        <v/>
      </c>
      <c r="V697" s="34"/>
      <c r="W697" s="35"/>
      <c r="X697" s="36" t="str">
        <f t="shared" ca="1" si="82"/>
        <v/>
      </c>
      <c r="Y697" s="37"/>
      <c r="Z697" s="38" t="str">
        <f t="shared" si="83"/>
        <v/>
      </c>
    </row>
    <row r="698" spans="1:26" s="39" customFormat="1" hidden="1">
      <c r="A698" s="30">
        <v>695</v>
      </c>
      <c r="B698" s="31"/>
      <c r="C698" s="31"/>
      <c r="D698" s="44"/>
      <c r="E698" s="72" t="str">
        <f>IFERROR(IF(INDEX(Sheet3!$B$2:$B$8, MATCH(D698, Sheet3!$A$2:$A$8, 0)) = 0, "", INDEX(Sheet3!$B$2:$B$8, MATCH(D698, Sheet3!$A$2:$A$8, 0))), "")</f>
        <v/>
      </c>
      <c r="F698" s="31"/>
      <c r="G698" s="45"/>
      <c r="H698" s="63" t="str">
        <f>IFERROR(INDEX(Sheet3!$F$2:$F$114, MATCH(G698, Sheet3!$E$2:$E$114, 0)), "")</f>
        <v/>
      </c>
      <c r="I698" s="32"/>
      <c r="J698" s="40" t="str">
        <f t="shared" ca="1" si="81"/>
        <v/>
      </c>
      <c r="K698" s="34"/>
      <c r="L698" s="59" t="str">
        <f t="shared" ca="1" si="84"/>
        <v/>
      </c>
      <c r="M698" s="34"/>
      <c r="N698" s="47" t="str">
        <f t="shared" ca="1" si="85"/>
        <v/>
      </c>
      <c r="O698" s="75"/>
      <c r="P698" s="75"/>
      <c r="Q698" s="47" t="str">
        <f t="shared" ca="1" si="86"/>
        <v/>
      </c>
      <c r="R698" s="34"/>
      <c r="S698" s="59" t="str">
        <f t="shared" ca="1" si="87"/>
        <v/>
      </c>
      <c r="T698" s="32"/>
      <c r="U698" s="33" t="str">
        <f t="shared" ca="1" si="88"/>
        <v/>
      </c>
      <c r="V698" s="34"/>
      <c r="W698" s="35"/>
      <c r="X698" s="36" t="str">
        <f t="shared" ca="1" si="82"/>
        <v/>
      </c>
      <c r="Y698" s="37"/>
      <c r="Z698" s="38" t="str">
        <f t="shared" si="83"/>
        <v/>
      </c>
    </row>
    <row r="699" spans="1:26" s="39" customFormat="1" hidden="1">
      <c r="A699" s="30">
        <v>696</v>
      </c>
      <c r="B699" s="31"/>
      <c r="C699" s="31"/>
      <c r="D699" s="44"/>
      <c r="E699" s="72" t="str">
        <f>IFERROR(IF(INDEX(Sheet3!$B$2:$B$8, MATCH(D699, Sheet3!$A$2:$A$8, 0)) = 0, "", INDEX(Sheet3!$B$2:$B$8, MATCH(D699, Sheet3!$A$2:$A$8, 0))), "")</f>
        <v/>
      </c>
      <c r="F699" s="31"/>
      <c r="G699" s="45"/>
      <c r="H699" s="63" t="str">
        <f>IFERROR(INDEX(Sheet3!$F$2:$F$114, MATCH(G699, Sheet3!$E$2:$E$114, 0)), "")</f>
        <v/>
      </c>
      <c r="I699" s="32"/>
      <c r="J699" s="40" t="str">
        <f t="shared" ca="1" si="81"/>
        <v/>
      </c>
      <c r="K699" s="34"/>
      <c r="L699" s="59" t="str">
        <f t="shared" ca="1" si="84"/>
        <v/>
      </c>
      <c r="M699" s="34"/>
      <c r="N699" s="47" t="str">
        <f t="shared" ca="1" si="85"/>
        <v/>
      </c>
      <c r="O699" s="75"/>
      <c r="P699" s="75"/>
      <c r="Q699" s="47" t="str">
        <f t="shared" ca="1" si="86"/>
        <v/>
      </c>
      <c r="R699" s="34"/>
      <c r="S699" s="59" t="str">
        <f t="shared" ca="1" si="87"/>
        <v/>
      </c>
      <c r="T699" s="32"/>
      <c r="U699" s="33" t="str">
        <f t="shared" ca="1" si="88"/>
        <v/>
      </c>
      <c r="V699" s="34"/>
      <c r="W699" s="35"/>
      <c r="X699" s="36" t="str">
        <f t="shared" ca="1" si="82"/>
        <v/>
      </c>
      <c r="Y699" s="37"/>
      <c r="Z699" s="38" t="str">
        <f t="shared" si="83"/>
        <v/>
      </c>
    </row>
    <row r="700" spans="1:26" s="39" customFormat="1" hidden="1">
      <c r="A700" s="30">
        <v>697</v>
      </c>
      <c r="B700" s="31"/>
      <c r="C700" s="31"/>
      <c r="D700" s="44"/>
      <c r="E700" s="72" t="str">
        <f>IFERROR(IF(INDEX(Sheet3!$B$2:$B$8, MATCH(D700, Sheet3!$A$2:$A$8, 0)) = 0, "", INDEX(Sheet3!$B$2:$B$8, MATCH(D700, Sheet3!$A$2:$A$8, 0))), "")</f>
        <v/>
      </c>
      <c r="F700" s="31"/>
      <c r="G700" s="45"/>
      <c r="H700" s="63" t="str">
        <f>IFERROR(INDEX(Sheet3!$F$2:$F$114, MATCH(G700, Sheet3!$E$2:$E$114, 0)), "")</f>
        <v/>
      </c>
      <c r="I700" s="32"/>
      <c r="J700" s="40" t="str">
        <f t="shared" ca="1" si="81"/>
        <v/>
      </c>
      <c r="K700" s="34"/>
      <c r="L700" s="59" t="str">
        <f t="shared" ca="1" si="84"/>
        <v/>
      </c>
      <c r="M700" s="34"/>
      <c r="N700" s="47" t="str">
        <f t="shared" ca="1" si="85"/>
        <v/>
      </c>
      <c r="O700" s="75"/>
      <c r="P700" s="75"/>
      <c r="Q700" s="47" t="str">
        <f t="shared" ca="1" si="86"/>
        <v/>
      </c>
      <c r="R700" s="34"/>
      <c r="S700" s="59" t="str">
        <f t="shared" ca="1" si="87"/>
        <v/>
      </c>
      <c r="T700" s="32"/>
      <c r="U700" s="33" t="str">
        <f t="shared" ca="1" si="88"/>
        <v/>
      </c>
      <c r="V700" s="34"/>
      <c r="W700" s="35"/>
      <c r="X700" s="36" t="str">
        <f t="shared" ca="1" si="82"/>
        <v/>
      </c>
      <c r="Y700" s="37"/>
      <c r="Z700" s="38" t="str">
        <f t="shared" si="83"/>
        <v/>
      </c>
    </row>
    <row r="701" spans="1:26" s="39" customFormat="1" hidden="1">
      <c r="A701" s="30">
        <v>698</v>
      </c>
      <c r="B701" s="31"/>
      <c r="C701" s="31"/>
      <c r="D701" s="44"/>
      <c r="E701" s="72" t="str">
        <f>IFERROR(IF(INDEX(Sheet3!$B$2:$B$8, MATCH(D701, Sheet3!$A$2:$A$8, 0)) = 0, "", INDEX(Sheet3!$B$2:$B$8, MATCH(D701, Sheet3!$A$2:$A$8, 0))), "")</f>
        <v/>
      </c>
      <c r="F701" s="31"/>
      <c r="G701" s="45"/>
      <c r="H701" s="63" t="str">
        <f>IFERROR(INDEX(Sheet3!$F$2:$F$114, MATCH(G701, Sheet3!$E$2:$E$114, 0)), "")</f>
        <v/>
      </c>
      <c r="I701" s="32"/>
      <c r="J701" s="40" t="str">
        <f t="shared" ca="1" si="81"/>
        <v/>
      </c>
      <c r="K701" s="34"/>
      <c r="L701" s="59" t="str">
        <f t="shared" ca="1" si="84"/>
        <v/>
      </c>
      <c r="M701" s="34"/>
      <c r="N701" s="47" t="str">
        <f t="shared" ca="1" si="85"/>
        <v/>
      </c>
      <c r="O701" s="75"/>
      <c r="P701" s="75"/>
      <c r="Q701" s="47" t="str">
        <f t="shared" ca="1" si="86"/>
        <v/>
      </c>
      <c r="R701" s="34"/>
      <c r="S701" s="59" t="str">
        <f t="shared" ca="1" si="87"/>
        <v/>
      </c>
      <c r="T701" s="32"/>
      <c r="U701" s="33" t="str">
        <f t="shared" ca="1" si="88"/>
        <v/>
      </c>
      <c r="V701" s="34"/>
      <c r="W701" s="35"/>
      <c r="X701" s="36" t="str">
        <f t="shared" ca="1" si="82"/>
        <v/>
      </c>
      <c r="Y701" s="37"/>
      <c r="Z701" s="38" t="str">
        <f t="shared" si="83"/>
        <v/>
      </c>
    </row>
    <row r="702" spans="1:26" s="39" customFormat="1" hidden="1">
      <c r="A702" s="30">
        <v>699</v>
      </c>
      <c r="B702" s="31"/>
      <c r="C702" s="31"/>
      <c r="D702" s="44"/>
      <c r="E702" s="72" t="str">
        <f>IFERROR(IF(INDEX(Sheet3!$B$2:$B$8, MATCH(D702, Sheet3!$A$2:$A$8, 0)) = 0, "", INDEX(Sheet3!$B$2:$B$8, MATCH(D702, Sheet3!$A$2:$A$8, 0))), "")</f>
        <v/>
      </c>
      <c r="F702" s="31"/>
      <c r="G702" s="45"/>
      <c r="H702" s="63" t="str">
        <f>IFERROR(INDEX(Sheet3!$F$2:$F$114, MATCH(G702, Sheet3!$E$2:$E$114, 0)), "")</f>
        <v/>
      </c>
      <c r="I702" s="32"/>
      <c r="J702" s="40" t="str">
        <f t="shared" ca="1" si="81"/>
        <v/>
      </c>
      <c r="K702" s="34"/>
      <c r="L702" s="59" t="str">
        <f t="shared" ca="1" si="84"/>
        <v/>
      </c>
      <c r="M702" s="34"/>
      <c r="N702" s="47" t="str">
        <f t="shared" ca="1" si="85"/>
        <v/>
      </c>
      <c r="O702" s="75"/>
      <c r="P702" s="75"/>
      <c r="Q702" s="47" t="str">
        <f t="shared" ca="1" si="86"/>
        <v/>
      </c>
      <c r="R702" s="34"/>
      <c r="S702" s="59" t="str">
        <f t="shared" ca="1" si="87"/>
        <v/>
      </c>
      <c r="T702" s="32"/>
      <c r="U702" s="33" t="str">
        <f t="shared" ca="1" si="88"/>
        <v/>
      </c>
      <c r="V702" s="34"/>
      <c r="W702" s="35"/>
      <c r="X702" s="36" t="str">
        <f t="shared" ca="1" si="82"/>
        <v/>
      </c>
      <c r="Y702" s="37"/>
      <c r="Z702" s="38" t="str">
        <f t="shared" si="83"/>
        <v/>
      </c>
    </row>
    <row r="703" spans="1:26" s="39" customFormat="1" hidden="1">
      <c r="A703" s="30">
        <v>700</v>
      </c>
      <c r="B703" s="31"/>
      <c r="C703" s="31"/>
      <c r="D703" s="44"/>
      <c r="E703" s="72" t="str">
        <f>IFERROR(IF(INDEX(Sheet3!$B$2:$B$8, MATCH(D703, Sheet3!$A$2:$A$8, 0)) = 0, "", INDEX(Sheet3!$B$2:$B$8, MATCH(D703, Sheet3!$A$2:$A$8, 0))), "")</f>
        <v/>
      </c>
      <c r="F703" s="31"/>
      <c r="G703" s="45"/>
      <c r="H703" s="63" t="str">
        <f>IFERROR(INDEX(Sheet3!$F$2:$F$114, MATCH(G703, Sheet3!$E$2:$E$114, 0)), "")</f>
        <v/>
      </c>
      <c r="I703" s="32"/>
      <c r="J703" s="40" t="str">
        <f t="shared" ca="1" si="81"/>
        <v/>
      </c>
      <c r="K703" s="34"/>
      <c r="L703" s="59" t="str">
        <f t="shared" ca="1" si="84"/>
        <v/>
      </c>
      <c r="M703" s="34"/>
      <c r="N703" s="47" t="str">
        <f t="shared" ca="1" si="85"/>
        <v/>
      </c>
      <c r="O703" s="75"/>
      <c r="P703" s="75"/>
      <c r="Q703" s="47" t="str">
        <f t="shared" ca="1" si="86"/>
        <v/>
      </c>
      <c r="R703" s="34"/>
      <c r="S703" s="59" t="str">
        <f t="shared" ca="1" si="87"/>
        <v/>
      </c>
      <c r="T703" s="32"/>
      <c r="U703" s="33" t="str">
        <f t="shared" ca="1" si="88"/>
        <v/>
      </c>
      <c r="V703" s="34"/>
      <c r="W703" s="35"/>
      <c r="X703" s="36" t="str">
        <f t="shared" ca="1" si="82"/>
        <v/>
      </c>
      <c r="Y703" s="37"/>
      <c r="Z703" s="38" t="str">
        <f t="shared" si="83"/>
        <v/>
      </c>
    </row>
    <row r="704" spans="1:26" s="39" customFormat="1" hidden="1">
      <c r="A704" s="30">
        <v>701</v>
      </c>
      <c r="B704" s="31"/>
      <c r="C704" s="31"/>
      <c r="D704" s="44"/>
      <c r="E704" s="72" t="str">
        <f>IFERROR(IF(INDEX(Sheet3!$B$2:$B$8, MATCH(D704, Sheet3!$A$2:$A$8, 0)) = 0, "", INDEX(Sheet3!$B$2:$B$8, MATCH(D704, Sheet3!$A$2:$A$8, 0))), "")</f>
        <v/>
      </c>
      <c r="F704" s="31"/>
      <c r="G704" s="45"/>
      <c r="H704" s="63" t="str">
        <f>IFERROR(INDEX(Sheet3!$F$2:$F$114, MATCH(G704, Sheet3!$E$2:$E$114, 0)), "")</f>
        <v/>
      </c>
      <c r="I704" s="32"/>
      <c r="J704" s="40" t="str">
        <f t="shared" ca="1" si="81"/>
        <v/>
      </c>
      <c r="K704" s="34"/>
      <c r="L704" s="59" t="str">
        <f t="shared" ca="1" si="84"/>
        <v/>
      </c>
      <c r="M704" s="34"/>
      <c r="N704" s="47" t="str">
        <f t="shared" ca="1" si="85"/>
        <v/>
      </c>
      <c r="O704" s="75"/>
      <c r="P704" s="75"/>
      <c r="Q704" s="47" t="str">
        <f t="shared" ca="1" si="86"/>
        <v/>
      </c>
      <c r="R704" s="34"/>
      <c r="S704" s="59" t="str">
        <f t="shared" ca="1" si="87"/>
        <v/>
      </c>
      <c r="T704" s="32"/>
      <c r="U704" s="33" t="str">
        <f t="shared" ca="1" si="88"/>
        <v/>
      </c>
      <c r="V704" s="34"/>
      <c r="W704" s="35"/>
      <c r="X704" s="36" t="str">
        <f t="shared" ca="1" si="82"/>
        <v/>
      </c>
      <c r="Y704" s="37"/>
      <c r="Z704" s="38" t="str">
        <f t="shared" si="83"/>
        <v/>
      </c>
    </row>
    <row r="705" spans="1:26" s="39" customFormat="1" hidden="1">
      <c r="A705" s="30">
        <v>702</v>
      </c>
      <c r="B705" s="31"/>
      <c r="C705" s="31"/>
      <c r="D705" s="44"/>
      <c r="E705" s="72" t="str">
        <f>IFERROR(IF(INDEX(Sheet3!$B$2:$B$8, MATCH(D705, Sheet3!$A$2:$A$8, 0)) = 0, "", INDEX(Sheet3!$B$2:$B$8, MATCH(D705, Sheet3!$A$2:$A$8, 0))), "")</f>
        <v/>
      </c>
      <c r="F705" s="31"/>
      <c r="G705" s="45"/>
      <c r="H705" s="63" t="str">
        <f>IFERROR(INDEX(Sheet3!$F$2:$F$114, MATCH(G705, Sheet3!$E$2:$E$114, 0)), "")</f>
        <v/>
      </c>
      <c r="I705" s="32"/>
      <c r="J705" s="40" t="str">
        <f t="shared" ca="1" si="81"/>
        <v/>
      </c>
      <c r="K705" s="34"/>
      <c r="L705" s="59" t="str">
        <f t="shared" ca="1" si="84"/>
        <v/>
      </c>
      <c r="M705" s="34"/>
      <c r="N705" s="47" t="str">
        <f t="shared" ca="1" si="85"/>
        <v/>
      </c>
      <c r="O705" s="75"/>
      <c r="P705" s="75"/>
      <c r="Q705" s="47" t="str">
        <f t="shared" ca="1" si="86"/>
        <v/>
      </c>
      <c r="R705" s="34"/>
      <c r="S705" s="59" t="str">
        <f t="shared" ca="1" si="87"/>
        <v/>
      </c>
      <c r="T705" s="32"/>
      <c r="U705" s="33" t="str">
        <f t="shared" ca="1" si="88"/>
        <v/>
      </c>
      <c r="V705" s="34"/>
      <c r="W705" s="35"/>
      <c r="X705" s="36" t="str">
        <f t="shared" ca="1" si="82"/>
        <v/>
      </c>
      <c r="Y705" s="37"/>
      <c r="Z705" s="38" t="str">
        <f t="shared" si="83"/>
        <v/>
      </c>
    </row>
    <row r="706" spans="1:26" s="39" customFormat="1" hidden="1">
      <c r="A706" s="30">
        <v>703</v>
      </c>
      <c r="B706" s="31"/>
      <c r="C706" s="31"/>
      <c r="D706" s="44"/>
      <c r="E706" s="72" t="str">
        <f>IFERROR(IF(INDEX(Sheet3!$B$2:$B$8, MATCH(D706, Sheet3!$A$2:$A$8, 0)) = 0, "", INDEX(Sheet3!$B$2:$B$8, MATCH(D706, Sheet3!$A$2:$A$8, 0))), "")</f>
        <v/>
      </c>
      <c r="F706" s="31"/>
      <c r="G706" s="45"/>
      <c r="H706" s="63" t="str">
        <f>IFERROR(INDEX(Sheet3!$F$2:$F$114, MATCH(G706, Sheet3!$E$2:$E$114, 0)), "")</f>
        <v/>
      </c>
      <c r="I706" s="32"/>
      <c r="J706" s="40" t="str">
        <f t="shared" ca="1" si="81"/>
        <v/>
      </c>
      <c r="K706" s="34"/>
      <c r="L706" s="59" t="str">
        <f t="shared" ca="1" si="84"/>
        <v/>
      </c>
      <c r="M706" s="34"/>
      <c r="N706" s="47" t="str">
        <f t="shared" ca="1" si="85"/>
        <v/>
      </c>
      <c r="O706" s="75"/>
      <c r="P706" s="75"/>
      <c r="Q706" s="47" t="str">
        <f t="shared" ca="1" si="86"/>
        <v/>
      </c>
      <c r="R706" s="34"/>
      <c r="S706" s="59" t="str">
        <f t="shared" ca="1" si="87"/>
        <v/>
      </c>
      <c r="T706" s="32"/>
      <c r="U706" s="33" t="str">
        <f t="shared" ca="1" si="88"/>
        <v/>
      </c>
      <c r="V706" s="34"/>
      <c r="W706" s="35"/>
      <c r="X706" s="36" t="str">
        <f t="shared" ca="1" si="82"/>
        <v/>
      </c>
      <c r="Y706" s="37"/>
      <c r="Z706" s="38" t="str">
        <f t="shared" si="83"/>
        <v/>
      </c>
    </row>
    <row r="707" spans="1:26" s="39" customFormat="1" hidden="1">
      <c r="A707" s="30">
        <v>704</v>
      </c>
      <c r="B707" s="31"/>
      <c r="C707" s="31"/>
      <c r="D707" s="44"/>
      <c r="E707" s="72" t="str">
        <f>IFERROR(IF(INDEX(Sheet3!$B$2:$B$8, MATCH(D707, Sheet3!$A$2:$A$8, 0)) = 0, "", INDEX(Sheet3!$B$2:$B$8, MATCH(D707, Sheet3!$A$2:$A$8, 0))), "")</f>
        <v/>
      </c>
      <c r="F707" s="31"/>
      <c r="G707" s="45"/>
      <c r="H707" s="63" t="str">
        <f>IFERROR(INDEX(Sheet3!$F$2:$F$114, MATCH(G707, Sheet3!$E$2:$E$114, 0)), "")</f>
        <v/>
      </c>
      <c r="I707" s="32"/>
      <c r="J707" s="40" t="str">
        <f t="shared" ca="1" si="81"/>
        <v/>
      </c>
      <c r="K707" s="34"/>
      <c r="L707" s="59" t="str">
        <f t="shared" ca="1" si="84"/>
        <v/>
      </c>
      <c r="M707" s="34"/>
      <c r="N707" s="47" t="str">
        <f t="shared" ca="1" si="85"/>
        <v/>
      </c>
      <c r="O707" s="75"/>
      <c r="P707" s="75"/>
      <c r="Q707" s="47" t="str">
        <f t="shared" ca="1" si="86"/>
        <v/>
      </c>
      <c r="R707" s="34"/>
      <c r="S707" s="59" t="str">
        <f t="shared" ca="1" si="87"/>
        <v/>
      </c>
      <c r="T707" s="32"/>
      <c r="U707" s="33" t="str">
        <f t="shared" ca="1" si="88"/>
        <v/>
      </c>
      <c r="V707" s="34"/>
      <c r="W707" s="35"/>
      <c r="X707" s="36" t="str">
        <f t="shared" ca="1" si="82"/>
        <v/>
      </c>
      <c r="Y707" s="37"/>
      <c r="Z707" s="38" t="str">
        <f t="shared" si="83"/>
        <v/>
      </c>
    </row>
    <row r="708" spans="1:26" s="39" customFormat="1" hidden="1">
      <c r="A708" s="30">
        <v>705</v>
      </c>
      <c r="B708" s="31"/>
      <c r="C708" s="31"/>
      <c r="D708" s="44"/>
      <c r="E708" s="72" t="str">
        <f>IFERROR(IF(INDEX(Sheet3!$B$2:$B$8, MATCH(D708, Sheet3!$A$2:$A$8, 0)) = 0, "", INDEX(Sheet3!$B$2:$B$8, MATCH(D708, Sheet3!$A$2:$A$8, 0))), "")</f>
        <v/>
      </c>
      <c r="F708" s="31"/>
      <c r="G708" s="45"/>
      <c r="H708" s="63" t="str">
        <f>IFERROR(INDEX(Sheet3!$F$2:$F$114, MATCH(G708, Sheet3!$E$2:$E$114, 0)), "")</f>
        <v/>
      </c>
      <c r="I708" s="32"/>
      <c r="J708" s="40" t="str">
        <f t="shared" ca="1" si="81"/>
        <v/>
      </c>
      <c r="K708" s="34"/>
      <c r="L708" s="59" t="str">
        <f t="shared" ca="1" si="84"/>
        <v/>
      </c>
      <c r="M708" s="34"/>
      <c r="N708" s="47" t="str">
        <f t="shared" ca="1" si="85"/>
        <v/>
      </c>
      <c r="O708" s="75"/>
      <c r="P708" s="75"/>
      <c r="Q708" s="47" t="str">
        <f t="shared" ca="1" si="86"/>
        <v/>
      </c>
      <c r="R708" s="34"/>
      <c r="S708" s="59" t="str">
        <f t="shared" ca="1" si="87"/>
        <v/>
      </c>
      <c r="T708" s="32"/>
      <c r="U708" s="33" t="str">
        <f t="shared" ca="1" si="88"/>
        <v/>
      </c>
      <c r="V708" s="34"/>
      <c r="W708" s="35"/>
      <c r="X708" s="36" t="str">
        <f t="shared" ca="1" si="82"/>
        <v/>
      </c>
      <c r="Y708" s="37"/>
      <c r="Z708" s="38" t="str">
        <f t="shared" si="83"/>
        <v/>
      </c>
    </row>
    <row r="709" spans="1:26" s="39" customFormat="1" hidden="1">
      <c r="A709" s="30">
        <v>706</v>
      </c>
      <c r="B709" s="31"/>
      <c r="C709" s="31"/>
      <c r="D709" s="44"/>
      <c r="E709" s="72" t="str">
        <f>IFERROR(IF(INDEX(Sheet3!$B$2:$B$8, MATCH(D709, Sheet3!$A$2:$A$8, 0)) = 0, "", INDEX(Sheet3!$B$2:$B$8, MATCH(D709, Sheet3!$A$2:$A$8, 0))), "")</f>
        <v/>
      </c>
      <c r="F709" s="31"/>
      <c r="G709" s="45"/>
      <c r="H709" s="63" t="str">
        <f>IFERROR(INDEX(Sheet3!$F$2:$F$114, MATCH(G709, Sheet3!$E$2:$E$114, 0)), "")</f>
        <v/>
      </c>
      <c r="I709" s="32"/>
      <c r="J709" s="40" t="str">
        <f t="shared" ca="1" si="81"/>
        <v/>
      </c>
      <c r="K709" s="34"/>
      <c r="L709" s="59" t="str">
        <f t="shared" ca="1" si="84"/>
        <v/>
      </c>
      <c r="M709" s="34"/>
      <c r="N709" s="47" t="str">
        <f t="shared" ca="1" si="85"/>
        <v/>
      </c>
      <c r="O709" s="75"/>
      <c r="P709" s="75"/>
      <c r="Q709" s="47" t="str">
        <f t="shared" ca="1" si="86"/>
        <v/>
      </c>
      <c r="R709" s="34"/>
      <c r="S709" s="59" t="str">
        <f t="shared" ca="1" si="87"/>
        <v/>
      </c>
      <c r="T709" s="32"/>
      <c r="U709" s="33" t="str">
        <f t="shared" ca="1" si="88"/>
        <v/>
      </c>
      <c r="V709" s="34"/>
      <c r="W709" s="35"/>
      <c r="X709" s="36" t="str">
        <f t="shared" ca="1" si="82"/>
        <v/>
      </c>
      <c r="Y709" s="37"/>
      <c r="Z709" s="38" t="str">
        <f t="shared" si="83"/>
        <v/>
      </c>
    </row>
    <row r="710" spans="1:26" s="39" customFormat="1" hidden="1">
      <c r="A710" s="30">
        <v>707</v>
      </c>
      <c r="B710" s="31"/>
      <c r="C710" s="31"/>
      <c r="D710" s="44"/>
      <c r="E710" s="72" t="str">
        <f>IFERROR(IF(INDEX(Sheet3!$B$2:$B$8, MATCH(D710, Sheet3!$A$2:$A$8, 0)) = 0, "", INDEX(Sheet3!$B$2:$B$8, MATCH(D710, Sheet3!$A$2:$A$8, 0))), "")</f>
        <v/>
      </c>
      <c r="F710" s="31"/>
      <c r="G710" s="45"/>
      <c r="H710" s="63" t="str">
        <f>IFERROR(INDEX(Sheet3!$F$2:$F$114, MATCH(G710, Sheet3!$E$2:$E$114, 0)), "")</f>
        <v/>
      </c>
      <c r="I710" s="32"/>
      <c r="J710" s="40" t="str">
        <f t="shared" ref="J710:J773" ca="1" si="89">IF(I710="","",IF(Y710&lt;&gt;"",Y710-I710,TODAY()-I710))</f>
        <v/>
      </c>
      <c r="K710" s="34"/>
      <c r="L710" s="59" t="str">
        <f t="shared" ca="1" si="84"/>
        <v/>
      </c>
      <c r="M710" s="34"/>
      <c r="N710" s="47" t="str">
        <f t="shared" ca="1" si="85"/>
        <v/>
      </c>
      <c r="O710" s="75"/>
      <c r="P710" s="75"/>
      <c r="Q710" s="47" t="str">
        <f t="shared" ca="1" si="86"/>
        <v/>
      </c>
      <c r="R710" s="34"/>
      <c r="S710" s="59" t="str">
        <f t="shared" ca="1" si="87"/>
        <v/>
      </c>
      <c r="T710" s="32"/>
      <c r="U710" s="33" t="str">
        <f t="shared" ca="1" si="88"/>
        <v/>
      </c>
      <c r="V710" s="34"/>
      <c r="W710" s="35"/>
      <c r="X710" s="36" t="str">
        <f t="shared" ref="X710:X773" ca="1" si="90">IF(I710="","",IF(Y710&lt;&gt;"","Completed",IF(TODAY()&lt;V710,"Planned",IF(TODAY()=V710,"Due","Overdue"))))</f>
        <v/>
      </c>
      <c r="Y710" s="37"/>
      <c r="Z710" s="38" t="str">
        <f t="shared" ref="Z710:Z773" si="91">IF(Y710="","",IF(Y710&lt;=V710,1,0))</f>
        <v/>
      </c>
    </row>
    <row r="711" spans="1:26" s="39" customFormat="1" hidden="1">
      <c r="A711" s="30">
        <v>708</v>
      </c>
      <c r="B711" s="31"/>
      <c r="C711" s="31"/>
      <c r="D711" s="44"/>
      <c r="E711" s="72" t="str">
        <f>IFERROR(IF(INDEX(Sheet3!$B$2:$B$8, MATCH(D711, Sheet3!$A$2:$A$8, 0)) = 0, "", INDEX(Sheet3!$B$2:$B$8, MATCH(D711, Sheet3!$A$2:$A$8, 0))), "")</f>
        <v/>
      </c>
      <c r="F711" s="31"/>
      <c r="G711" s="45"/>
      <c r="H711" s="63" t="str">
        <f>IFERROR(INDEX(Sheet3!$F$2:$F$114, MATCH(G711, Sheet3!$E$2:$E$114, 0)), "")</f>
        <v/>
      </c>
      <c r="I711" s="32"/>
      <c r="J711" s="40" t="str">
        <f t="shared" ca="1" si="89"/>
        <v/>
      </c>
      <c r="K711" s="34"/>
      <c r="L711" s="59" t="str">
        <f t="shared" ref="L711:L774" ca="1" si="92">IF(K711&lt;&gt;"",K711-I711,IF(I711="","",TODAY()-I711))</f>
        <v/>
      </c>
      <c r="M711" s="34"/>
      <c r="N711" s="47" t="str">
        <f t="shared" ref="N711:N774" ca="1" si="93">IF(M711&lt;&gt;"",M711-K711,IF(K711="","",TODAY()-K711))</f>
        <v/>
      </c>
      <c r="O711" s="75"/>
      <c r="P711" s="75"/>
      <c r="Q711" s="47" t="str">
        <f t="shared" ref="Q711:Q774" ca="1" si="94">IF(P711&lt;&gt;"",P711-O711,IF(O711="","",TODAY()-O711))</f>
        <v/>
      </c>
      <c r="R711" s="34"/>
      <c r="S711" s="59" t="str">
        <f t="shared" ref="S711:S774" ca="1" si="95">IF(T711&lt;&gt;"",T711-R711,IF(R711="","",TODAY()-R711))</f>
        <v/>
      </c>
      <c r="T711" s="32"/>
      <c r="U711" s="33" t="str">
        <f t="shared" ca="1" si="88"/>
        <v/>
      </c>
      <c r="V711" s="34"/>
      <c r="W711" s="35"/>
      <c r="X711" s="36" t="str">
        <f t="shared" ca="1" si="90"/>
        <v/>
      </c>
      <c r="Y711" s="37"/>
      <c r="Z711" s="38" t="str">
        <f t="shared" si="91"/>
        <v/>
      </c>
    </row>
    <row r="712" spans="1:26" s="39" customFormat="1" hidden="1">
      <c r="A712" s="30">
        <v>709</v>
      </c>
      <c r="B712" s="31"/>
      <c r="C712" s="31"/>
      <c r="D712" s="44"/>
      <c r="E712" s="72" t="str">
        <f>IFERROR(IF(INDEX(Sheet3!$B$2:$B$8, MATCH(D712, Sheet3!$A$2:$A$8, 0)) = 0, "", INDEX(Sheet3!$B$2:$B$8, MATCH(D712, Sheet3!$A$2:$A$8, 0))), "")</f>
        <v/>
      </c>
      <c r="F712" s="31"/>
      <c r="G712" s="45"/>
      <c r="H712" s="63" t="str">
        <f>IFERROR(INDEX(Sheet3!$F$2:$F$114, MATCH(G712, Sheet3!$E$2:$E$114, 0)), "")</f>
        <v/>
      </c>
      <c r="I712" s="32"/>
      <c r="J712" s="40" t="str">
        <f t="shared" ca="1" si="89"/>
        <v/>
      </c>
      <c r="K712" s="34"/>
      <c r="L712" s="59" t="str">
        <f t="shared" ca="1" si="92"/>
        <v/>
      </c>
      <c r="M712" s="34"/>
      <c r="N712" s="47" t="str">
        <f t="shared" ca="1" si="93"/>
        <v/>
      </c>
      <c r="O712" s="75"/>
      <c r="P712" s="75"/>
      <c r="Q712" s="47" t="str">
        <f t="shared" ca="1" si="94"/>
        <v/>
      </c>
      <c r="R712" s="34"/>
      <c r="S712" s="59" t="str">
        <f t="shared" ca="1" si="95"/>
        <v/>
      </c>
      <c r="T712" s="32"/>
      <c r="U712" s="33" t="str">
        <f t="shared" ca="1" si="88"/>
        <v/>
      </c>
      <c r="V712" s="34"/>
      <c r="W712" s="35"/>
      <c r="X712" s="36" t="str">
        <f t="shared" ca="1" si="90"/>
        <v/>
      </c>
      <c r="Y712" s="37"/>
      <c r="Z712" s="38" t="str">
        <f t="shared" si="91"/>
        <v/>
      </c>
    </row>
    <row r="713" spans="1:26" s="39" customFormat="1" hidden="1">
      <c r="A713" s="30">
        <v>710</v>
      </c>
      <c r="B713" s="31"/>
      <c r="C713" s="31"/>
      <c r="D713" s="44"/>
      <c r="E713" s="72" t="str">
        <f>IFERROR(IF(INDEX(Sheet3!$B$2:$B$8, MATCH(D713, Sheet3!$A$2:$A$8, 0)) = 0, "", INDEX(Sheet3!$B$2:$B$8, MATCH(D713, Sheet3!$A$2:$A$8, 0))), "")</f>
        <v/>
      </c>
      <c r="F713" s="31"/>
      <c r="G713" s="45"/>
      <c r="H713" s="63" t="str">
        <f>IFERROR(INDEX(Sheet3!$F$2:$F$114, MATCH(G713, Sheet3!$E$2:$E$114, 0)), "")</f>
        <v/>
      </c>
      <c r="I713" s="32"/>
      <c r="J713" s="40" t="str">
        <f t="shared" ca="1" si="89"/>
        <v/>
      </c>
      <c r="K713" s="34"/>
      <c r="L713" s="59" t="str">
        <f t="shared" ca="1" si="92"/>
        <v/>
      </c>
      <c r="M713" s="34"/>
      <c r="N713" s="47" t="str">
        <f t="shared" ca="1" si="93"/>
        <v/>
      </c>
      <c r="O713" s="75"/>
      <c r="P713" s="75"/>
      <c r="Q713" s="47" t="str">
        <f t="shared" ca="1" si="94"/>
        <v/>
      </c>
      <c r="R713" s="34"/>
      <c r="S713" s="59" t="str">
        <f t="shared" ca="1" si="95"/>
        <v/>
      </c>
      <c r="T713" s="32"/>
      <c r="U713" s="33" t="str">
        <f t="shared" ca="1" si="88"/>
        <v/>
      </c>
      <c r="V713" s="34"/>
      <c r="W713" s="35"/>
      <c r="X713" s="36" t="str">
        <f t="shared" ca="1" si="90"/>
        <v/>
      </c>
      <c r="Y713" s="37"/>
      <c r="Z713" s="38" t="str">
        <f t="shared" si="91"/>
        <v/>
      </c>
    </row>
    <row r="714" spans="1:26" s="39" customFormat="1" hidden="1">
      <c r="A714" s="30">
        <v>711</v>
      </c>
      <c r="B714" s="31"/>
      <c r="C714" s="31"/>
      <c r="D714" s="44"/>
      <c r="E714" s="72" t="str">
        <f>IFERROR(IF(INDEX(Sheet3!$B$2:$B$8, MATCH(D714, Sheet3!$A$2:$A$8, 0)) = 0, "", INDEX(Sheet3!$B$2:$B$8, MATCH(D714, Sheet3!$A$2:$A$8, 0))), "")</f>
        <v/>
      </c>
      <c r="F714" s="31"/>
      <c r="G714" s="45"/>
      <c r="H714" s="63" t="str">
        <f>IFERROR(INDEX(Sheet3!$F$2:$F$114, MATCH(G714, Sheet3!$E$2:$E$114, 0)), "")</f>
        <v/>
      </c>
      <c r="I714" s="32"/>
      <c r="J714" s="40" t="str">
        <f t="shared" ca="1" si="89"/>
        <v/>
      </c>
      <c r="K714" s="34"/>
      <c r="L714" s="59" t="str">
        <f t="shared" ca="1" si="92"/>
        <v/>
      </c>
      <c r="M714" s="34"/>
      <c r="N714" s="47" t="str">
        <f t="shared" ca="1" si="93"/>
        <v/>
      </c>
      <c r="O714" s="75"/>
      <c r="P714" s="75"/>
      <c r="Q714" s="47" t="str">
        <f t="shared" ca="1" si="94"/>
        <v/>
      </c>
      <c r="R714" s="34"/>
      <c r="S714" s="59" t="str">
        <f t="shared" ca="1" si="95"/>
        <v/>
      </c>
      <c r="T714" s="32"/>
      <c r="U714" s="33" t="str">
        <f t="shared" ref="U714:U777" ca="1" si="96">IF(T714="","",IF(Y714&lt;&gt;"",Y714-T714,TODAY()-T714))</f>
        <v/>
      </c>
      <c r="V714" s="34"/>
      <c r="W714" s="35"/>
      <c r="X714" s="36" t="str">
        <f t="shared" ca="1" si="90"/>
        <v/>
      </c>
      <c r="Y714" s="37"/>
      <c r="Z714" s="38" t="str">
        <f t="shared" si="91"/>
        <v/>
      </c>
    </row>
    <row r="715" spans="1:26" s="39" customFormat="1" hidden="1">
      <c r="A715" s="30">
        <v>712</v>
      </c>
      <c r="B715" s="31"/>
      <c r="C715" s="31"/>
      <c r="D715" s="44"/>
      <c r="E715" s="72" t="str">
        <f>IFERROR(IF(INDEX(Sheet3!$B$2:$B$8, MATCH(D715, Sheet3!$A$2:$A$8, 0)) = 0, "", INDEX(Sheet3!$B$2:$B$8, MATCH(D715, Sheet3!$A$2:$A$8, 0))), "")</f>
        <v/>
      </c>
      <c r="F715" s="31"/>
      <c r="G715" s="45"/>
      <c r="H715" s="63" t="str">
        <f>IFERROR(INDEX(Sheet3!$F$2:$F$114, MATCH(G715, Sheet3!$E$2:$E$114, 0)), "")</f>
        <v/>
      </c>
      <c r="I715" s="32"/>
      <c r="J715" s="40" t="str">
        <f t="shared" ca="1" si="89"/>
        <v/>
      </c>
      <c r="K715" s="34"/>
      <c r="L715" s="59" t="str">
        <f t="shared" ca="1" si="92"/>
        <v/>
      </c>
      <c r="M715" s="34"/>
      <c r="N715" s="47" t="str">
        <f t="shared" ca="1" si="93"/>
        <v/>
      </c>
      <c r="O715" s="75"/>
      <c r="P715" s="75"/>
      <c r="Q715" s="47" t="str">
        <f t="shared" ca="1" si="94"/>
        <v/>
      </c>
      <c r="R715" s="34"/>
      <c r="S715" s="59" t="str">
        <f t="shared" ca="1" si="95"/>
        <v/>
      </c>
      <c r="T715" s="32"/>
      <c r="U715" s="33" t="str">
        <f t="shared" ca="1" si="96"/>
        <v/>
      </c>
      <c r="V715" s="34"/>
      <c r="W715" s="35"/>
      <c r="X715" s="36" t="str">
        <f t="shared" ca="1" si="90"/>
        <v/>
      </c>
      <c r="Y715" s="37"/>
      <c r="Z715" s="38" t="str">
        <f t="shared" si="91"/>
        <v/>
      </c>
    </row>
    <row r="716" spans="1:26" s="39" customFormat="1" hidden="1">
      <c r="A716" s="30">
        <v>713</v>
      </c>
      <c r="B716" s="31"/>
      <c r="C716" s="31"/>
      <c r="D716" s="44"/>
      <c r="E716" s="72" t="str">
        <f>IFERROR(IF(INDEX(Sheet3!$B$2:$B$8, MATCH(D716, Sheet3!$A$2:$A$8, 0)) = 0, "", INDEX(Sheet3!$B$2:$B$8, MATCH(D716, Sheet3!$A$2:$A$8, 0))), "")</f>
        <v/>
      </c>
      <c r="F716" s="31"/>
      <c r="G716" s="45"/>
      <c r="H716" s="63" t="str">
        <f>IFERROR(INDEX(Sheet3!$F$2:$F$114, MATCH(G716, Sheet3!$E$2:$E$114, 0)), "")</f>
        <v/>
      </c>
      <c r="I716" s="32"/>
      <c r="J716" s="40" t="str">
        <f t="shared" ca="1" si="89"/>
        <v/>
      </c>
      <c r="K716" s="34"/>
      <c r="L716" s="59" t="str">
        <f t="shared" ca="1" si="92"/>
        <v/>
      </c>
      <c r="M716" s="34"/>
      <c r="N716" s="47" t="str">
        <f t="shared" ca="1" si="93"/>
        <v/>
      </c>
      <c r="O716" s="75"/>
      <c r="P716" s="75"/>
      <c r="Q716" s="47" t="str">
        <f t="shared" ca="1" si="94"/>
        <v/>
      </c>
      <c r="R716" s="34"/>
      <c r="S716" s="59" t="str">
        <f t="shared" ca="1" si="95"/>
        <v/>
      </c>
      <c r="T716" s="32"/>
      <c r="U716" s="33" t="str">
        <f t="shared" ca="1" si="96"/>
        <v/>
      </c>
      <c r="V716" s="34"/>
      <c r="W716" s="35"/>
      <c r="X716" s="36" t="str">
        <f t="shared" ca="1" si="90"/>
        <v/>
      </c>
      <c r="Y716" s="37"/>
      <c r="Z716" s="38" t="str">
        <f t="shared" si="91"/>
        <v/>
      </c>
    </row>
    <row r="717" spans="1:26" s="39" customFormat="1" hidden="1">
      <c r="A717" s="30">
        <v>714</v>
      </c>
      <c r="B717" s="31"/>
      <c r="C717" s="31"/>
      <c r="D717" s="44"/>
      <c r="E717" s="72" t="str">
        <f>IFERROR(IF(INDEX(Sheet3!$B$2:$B$8, MATCH(D717, Sheet3!$A$2:$A$8, 0)) = 0, "", INDEX(Sheet3!$B$2:$B$8, MATCH(D717, Sheet3!$A$2:$A$8, 0))), "")</f>
        <v/>
      </c>
      <c r="F717" s="31"/>
      <c r="G717" s="45"/>
      <c r="H717" s="63" t="str">
        <f>IFERROR(INDEX(Sheet3!$F$2:$F$114, MATCH(G717, Sheet3!$E$2:$E$114, 0)), "")</f>
        <v/>
      </c>
      <c r="I717" s="32"/>
      <c r="J717" s="40" t="str">
        <f t="shared" ca="1" si="89"/>
        <v/>
      </c>
      <c r="K717" s="34"/>
      <c r="L717" s="59" t="str">
        <f t="shared" ca="1" si="92"/>
        <v/>
      </c>
      <c r="M717" s="34"/>
      <c r="N717" s="47" t="str">
        <f t="shared" ca="1" si="93"/>
        <v/>
      </c>
      <c r="O717" s="75"/>
      <c r="P717" s="75"/>
      <c r="Q717" s="47" t="str">
        <f t="shared" ca="1" si="94"/>
        <v/>
      </c>
      <c r="R717" s="34"/>
      <c r="S717" s="59" t="str">
        <f t="shared" ca="1" si="95"/>
        <v/>
      </c>
      <c r="T717" s="32"/>
      <c r="U717" s="33" t="str">
        <f t="shared" ca="1" si="96"/>
        <v/>
      </c>
      <c r="V717" s="34"/>
      <c r="W717" s="35"/>
      <c r="X717" s="36" t="str">
        <f t="shared" ca="1" si="90"/>
        <v/>
      </c>
      <c r="Y717" s="37"/>
      <c r="Z717" s="38" t="str">
        <f t="shared" si="91"/>
        <v/>
      </c>
    </row>
    <row r="718" spans="1:26" s="39" customFormat="1" hidden="1">
      <c r="A718" s="30">
        <v>715</v>
      </c>
      <c r="B718" s="31"/>
      <c r="C718" s="31"/>
      <c r="D718" s="44"/>
      <c r="E718" s="72" t="str">
        <f>IFERROR(IF(INDEX(Sheet3!$B$2:$B$8, MATCH(D718, Sheet3!$A$2:$A$8, 0)) = 0, "", INDEX(Sheet3!$B$2:$B$8, MATCH(D718, Sheet3!$A$2:$A$8, 0))), "")</f>
        <v/>
      </c>
      <c r="F718" s="31"/>
      <c r="G718" s="45"/>
      <c r="H718" s="63" t="str">
        <f>IFERROR(INDEX(Sheet3!$F$2:$F$114, MATCH(G718, Sheet3!$E$2:$E$114, 0)), "")</f>
        <v/>
      </c>
      <c r="I718" s="32"/>
      <c r="J718" s="40" t="str">
        <f t="shared" ca="1" si="89"/>
        <v/>
      </c>
      <c r="K718" s="34"/>
      <c r="L718" s="59" t="str">
        <f t="shared" ca="1" si="92"/>
        <v/>
      </c>
      <c r="M718" s="34"/>
      <c r="N718" s="47" t="str">
        <f t="shared" ca="1" si="93"/>
        <v/>
      </c>
      <c r="O718" s="75"/>
      <c r="P718" s="75"/>
      <c r="Q718" s="47" t="str">
        <f t="shared" ca="1" si="94"/>
        <v/>
      </c>
      <c r="R718" s="34"/>
      <c r="S718" s="59" t="str">
        <f t="shared" ca="1" si="95"/>
        <v/>
      </c>
      <c r="T718" s="32"/>
      <c r="U718" s="33" t="str">
        <f t="shared" ca="1" si="96"/>
        <v/>
      </c>
      <c r="V718" s="34"/>
      <c r="W718" s="35"/>
      <c r="X718" s="36" t="str">
        <f t="shared" ca="1" si="90"/>
        <v/>
      </c>
      <c r="Y718" s="37"/>
      <c r="Z718" s="38" t="str">
        <f t="shared" si="91"/>
        <v/>
      </c>
    </row>
    <row r="719" spans="1:26" s="39" customFormat="1" hidden="1">
      <c r="A719" s="30">
        <v>716</v>
      </c>
      <c r="B719" s="31"/>
      <c r="C719" s="31"/>
      <c r="D719" s="44"/>
      <c r="E719" s="72" t="str">
        <f>IFERROR(IF(INDEX(Sheet3!$B$2:$B$8, MATCH(D719, Sheet3!$A$2:$A$8, 0)) = 0, "", INDEX(Sheet3!$B$2:$B$8, MATCH(D719, Sheet3!$A$2:$A$8, 0))), "")</f>
        <v/>
      </c>
      <c r="F719" s="31"/>
      <c r="G719" s="45"/>
      <c r="H719" s="63" t="str">
        <f>IFERROR(INDEX(Sheet3!$F$2:$F$114, MATCH(G719, Sheet3!$E$2:$E$114, 0)), "")</f>
        <v/>
      </c>
      <c r="I719" s="32"/>
      <c r="J719" s="40" t="str">
        <f t="shared" ca="1" si="89"/>
        <v/>
      </c>
      <c r="K719" s="34"/>
      <c r="L719" s="59" t="str">
        <f t="shared" ca="1" si="92"/>
        <v/>
      </c>
      <c r="M719" s="34"/>
      <c r="N719" s="47" t="str">
        <f t="shared" ca="1" si="93"/>
        <v/>
      </c>
      <c r="O719" s="75"/>
      <c r="P719" s="75"/>
      <c r="Q719" s="47" t="str">
        <f t="shared" ca="1" si="94"/>
        <v/>
      </c>
      <c r="R719" s="34"/>
      <c r="S719" s="59" t="str">
        <f t="shared" ca="1" si="95"/>
        <v/>
      </c>
      <c r="T719" s="32"/>
      <c r="U719" s="33" t="str">
        <f t="shared" ca="1" si="96"/>
        <v/>
      </c>
      <c r="V719" s="34"/>
      <c r="W719" s="35"/>
      <c r="X719" s="36" t="str">
        <f t="shared" ca="1" si="90"/>
        <v/>
      </c>
      <c r="Y719" s="37"/>
      <c r="Z719" s="38" t="str">
        <f t="shared" si="91"/>
        <v/>
      </c>
    </row>
    <row r="720" spans="1:26" s="39" customFormat="1" hidden="1">
      <c r="A720" s="30">
        <v>717</v>
      </c>
      <c r="B720" s="31"/>
      <c r="C720" s="31"/>
      <c r="D720" s="44"/>
      <c r="E720" s="72" t="str">
        <f>IFERROR(IF(INDEX(Sheet3!$B$2:$B$8, MATCH(D720, Sheet3!$A$2:$A$8, 0)) = 0, "", INDEX(Sheet3!$B$2:$B$8, MATCH(D720, Sheet3!$A$2:$A$8, 0))), "")</f>
        <v/>
      </c>
      <c r="F720" s="31"/>
      <c r="G720" s="45"/>
      <c r="H720" s="63" t="str">
        <f>IFERROR(INDEX(Sheet3!$F$2:$F$114, MATCH(G720, Sheet3!$E$2:$E$114, 0)), "")</f>
        <v/>
      </c>
      <c r="I720" s="32"/>
      <c r="J720" s="40" t="str">
        <f t="shared" ca="1" si="89"/>
        <v/>
      </c>
      <c r="K720" s="34"/>
      <c r="L720" s="59" t="str">
        <f t="shared" ca="1" si="92"/>
        <v/>
      </c>
      <c r="M720" s="34"/>
      <c r="N720" s="47" t="str">
        <f t="shared" ca="1" si="93"/>
        <v/>
      </c>
      <c r="O720" s="75"/>
      <c r="P720" s="75"/>
      <c r="Q720" s="47" t="str">
        <f t="shared" ca="1" si="94"/>
        <v/>
      </c>
      <c r="R720" s="34"/>
      <c r="S720" s="59" t="str">
        <f t="shared" ca="1" si="95"/>
        <v/>
      </c>
      <c r="T720" s="32"/>
      <c r="U720" s="33" t="str">
        <f t="shared" ca="1" si="96"/>
        <v/>
      </c>
      <c r="V720" s="34"/>
      <c r="W720" s="35"/>
      <c r="X720" s="36" t="str">
        <f t="shared" ca="1" si="90"/>
        <v/>
      </c>
      <c r="Y720" s="37"/>
      <c r="Z720" s="38" t="str">
        <f t="shared" si="91"/>
        <v/>
      </c>
    </row>
    <row r="721" spans="1:26" s="39" customFormat="1" hidden="1">
      <c r="A721" s="30">
        <v>718</v>
      </c>
      <c r="B721" s="31"/>
      <c r="C721" s="31"/>
      <c r="D721" s="44"/>
      <c r="E721" s="72" t="str">
        <f>IFERROR(IF(INDEX(Sheet3!$B$2:$B$8, MATCH(D721, Sheet3!$A$2:$A$8, 0)) = 0, "", INDEX(Sheet3!$B$2:$B$8, MATCH(D721, Sheet3!$A$2:$A$8, 0))), "")</f>
        <v/>
      </c>
      <c r="F721" s="31"/>
      <c r="G721" s="45"/>
      <c r="H721" s="63" t="str">
        <f>IFERROR(INDEX(Sheet3!$F$2:$F$114, MATCH(G721, Sheet3!$E$2:$E$114, 0)), "")</f>
        <v/>
      </c>
      <c r="I721" s="32"/>
      <c r="J721" s="40" t="str">
        <f t="shared" ca="1" si="89"/>
        <v/>
      </c>
      <c r="K721" s="34"/>
      <c r="L721" s="59" t="str">
        <f t="shared" ca="1" si="92"/>
        <v/>
      </c>
      <c r="M721" s="34"/>
      <c r="N721" s="47" t="str">
        <f t="shared" ca="1" si="93"/>
        <v/>
      </c>
      <c r="O721" s="75"/>
      <c r="P721" s="75"/>
      <c r="Q721" s="47" t="str">
        <f t="shared" ca="1" si="94"/>
        <v/>
      </c>
      <c r="R721" s="34"/>
      <c r="S721" s="59" t="str">
        <f t="shared" ca="1" si="95"/>
        <v/>
      </c>
      <c r="T721" s="32"/>
      <c r="U721" s="33" t="str">
        <f t="shared" ca="1" si="96"/>
        <v/>
      </c>
      <c r="V721" s="34"/>
      <c r="W721" s="35"/>
      <c r="X721" s="36" t="str">
        <f t="shared" ca="1" si="90"/>
        <v/>
      </c>
      <c r="Y721" s="37"/>
      <c r="Z721" s="38" t="str">
        <f t="shared" si="91"/>
        <v/>
      </c>
    </row>
    <row r="722" spans="1:26" s="39" customFormat="1" hidden="1">
      <c r="A722" s="30">
        <v>719</v>
      </c>
      <c r="B722" s="31"/>
      <c r="C722" s="31"/>
      <c r="D722" s="44"/>
      <c r="E722" s="72" t="str">
        <f>IFERROR(IF(INDEX(Sheet3!$B$2:$B$8, MATCH(D722, Sheet3!$A$2:$A$8, 0)) = 0, "", INDEX(Sheet3!$B$2:$B$8, MATCH(D722, Sheet3!$A$2:$A$8, 0))), "")</f>
        <v/>
      </c>
      <c r="F722" s="31"/>
      <c r="G722" s="45"/>
      <c r="H722" s="63" t="str">
        <f>IFERROR(INDEX(Sheet3!$F$2:$F$114, MATCH(G722, Sheet3!$E$2:$E$114, 0)), "")</f>
        <v/>
      </c>
      <c r="I722" s="32"/>
      <c r="J722" s="40" t="str">
        <f t="shared" ca="1" si="89"/>
        <v/>
      </c>
      <c r="K722" s="34"/>
      <c r="L722" s="59" t="str">
        <f t="shared" ca="1" si="92"/>
        <v/>
      </c>
      <c r="M722" s="34"/>
      <c r="N722" s="47" t="str">
        <f t="shared" ca="1" si="93"/>
        <v/>
      </c>
      <c r="O722" s="75"/>
      <c r="P722" s="75"/>
      <c r="Q722" s="47" t="str">
        <f t="shared" ca="1" si="94"/>
        <v/>
      </c>
      <c r="R722" s="34"/>
      <c r="S722" s="59" t="str">
        <f t="shared" ca="1" si="95"/>
        <v/>
      </c>
      <c r="T722" s="32"/>
      <c r="U722" s="33" t="str">
        <f t="shared" ca="1" si="96"/>
        <v/>
      </c>
      <c r="V722" s="34"/>
      <c r="W722" s="35"/>
      <c r="X722" s="36" t="str">
        <f t="shared" ca="1" si="90"/>
        <v/>
      </c>
      <c r="Y722" s="37"/>
      <c r="Z722" s="38" t="str">
        <f t="shared" si="91"/>
        <v/>
      </c>
    </row>
    <row r="723" spans="1:26" s="39" customFormat="1" hidden="1">
      <c r="A723" s="30">
        <v>720</v>
      </c>
      <c r="B723" s="31"/>
      <c r="C723" s="31"/>
      <c r="D723" s="44"/>
      <c r="E723" s="72" t="str">
        <f>IFERROR(IF(INDEX(Sheet3!$B$2:$B$8, MATCH(D723, Sheet3!$A$2:$A$8, 0)) = 0, "", INDEX(Sheet3!$B$2:$B$8, MATCH(D723, Sheet3!$A$2:$A$8, 0))), "")</f>
        <v/>
      </c>
      <c r="F723" s="31"/>
      <c r="G723" s="45"/>
      <c r="H723" s="63" t="str">
        <f>IFERROR(INDEX(Sheet3!$F$2:$F$114, MATCH(G723, Sheet3!$E$2:$E$114, 0)), "")</f>
        <v/>
      </c>
      <c r="I723" s="32"/>
      <c r="J723" s="40" t="str">
        <f t="shared" ca="1" si="89"/>
        <v/>
      </c>
      <c r="K723" s="34"/>
      <c r="L723" s="59" t="str">
        <f t="shared" ca="1" si="92"/>
        <v/>
      </c>
      <c r="M723" s="34"/>
      <c r="N723" s="47" t="str">
        <f t="shared" ca="1" si="93"/>
        <v/>
      </c>
      <c r="O723" s="75"/>
      <c r="P723" s="75"/>
      <c r="Q723" s="47" t="str">
        <f t="shared" ca="1" si="94"/>
        <v/>
      </c>
      <c r="R723" s="34"/>
      <c r="S723" s="59" t="str">
        <f t="shared" ca="1" si="95"/>
        <v/>
      </c>
      <c r="T723" s="32"/>
      <c r="U723" s="33" t="str">
        <f t="shared" ca="1" si="96"/>
        <v/>
      </c>
      <c r="V723" s="34"/>
      <c r="W723" s="35"/>
      <c r="X723" s="36" t="str">
        <f t="shared" ca="1" si="90"/>
        <v/>
      </c>
      <c r="Y723" s="37"/>
      <c r="Z723" s="38" t="str">
        <f t="shared" si="91"/>
        <v/>
      </c>
    </row>
    <row r="724" spans="1:26" s="39" customFormat="1" hidden="1">
      <c r="A724" s="30">
        <v>721</v>
      </c>
      <c r="B724" s="31"/>
      <c r="C724" s="31"/>
      <c r="D724" s="44"/>
      <c r="E724" s="72" t="str">
        <f>IFERROR(IF(INDEX(Sheet3!$B$2:$B$8, MATCH(D724, Sheet3!$A$2:$A$8, 0)) = 0, "", INDEX(Sheet3!$B$2:$B$8, MATCH(D724, Sheet3!$A$2:$A$8, 0))), "")</f>
        <v/>
      </c>
      <c r="F724" s="31"/>
      <c r="G724" s="45"/>
      <c r="H724" s="63" t="str">
        <f>IFERROR(INDEX(Sheet3!$F$2:$F$114, MATCH(G724, Sheet3!$E$2:$E$114, 0)), "")</f>
        <v/>
      </c>
      <c r="I724" s="32"/>
      <c r="J724" s="40" t="str">
        <f t="shared" ca="1" si="89"/>
        <v/>
      </c>
      <c r="K724" s="34"/>
      <c r="L724" s="59" t="str">
        <f t="shared" ca="1" si="92"/>
        <v/>
      </c>
      <c r="M724" s="34"/>
      <c r="N724" s="47" t="str">
        <f t="shared" ca="1" si="93"/>
        <v/>
      </c>
      <c r="O724" s="75"/>
      <c r="P724" s="75"/>
      <c r="Q724" s="47" t="str">
        <f t="shared" ca="1" si="94"/>
        <v/>
      </c>
      <c r="R724" s="34"/>
      <c r="S724" s="59" t="str">
        <f t="shared" ca="1" si="95"/>
        <v/>
      </c>
      <c r="T724" s="32"/>
      <c r="U724" s="33" t="str">
        <f t="shared" ca="1" si="96"/>
        <v/>
      </c>
      <c r="V724" s="34"/>
      <c r="W724" s="35"/>
      <c r="X724" s="36" t="str">
        <f t="shared" ca="1" si="90"/>
        <v/>
      </c>
      <c r="Y724" s="37"/>
      <c r="Z724" s="38" t="str">
        <f t="shared" si="91"/>
        <v/>
      </c>
    </row>
    <row r="725" spans="1:26" s="39" customFormat="1" hidden="1">
      <c r="A725" s="30">
        <v>722</v>
      </c>
      <c r="B725" s="31"/>
      <c r="C725" s="31"/>
      <c r="D725" s="44"/>
      <c r="E725" s="72" t="str">
        <f>IFERROR(IF(INDEX(Sheet3!$B$2:$B$8, MATCH(D725, Sheet3!$A$2:$A$8, 0)) = 0, "", INDEX(Sheet3!$B$2:$B$8, MATCH(D725, Sheet3!$A$2:$A$8, 0))), "")</f>
        <v/>
      </c>
      <c r="F725" s="31"/>
      <c r="G725" s="45"/>
      <c r="H725" s="63" t="str">
        <f>IFERROR(INDEX(Sheet3!$F$2:$F$114, MATCH(G725, Sheet3!$E$2:$E$114, 0)), "")</f>
        <v/>
      </c>
      <c r="I725" s="32"/>
      <c r="J725" s="40" t="str">
        <f t="shared" ca="1" si="89"/>
        <v/>
      </c>
      <c r="K725" s="34"/>
      <c r="L725" s="59" t="str">
        <f t="shared" ca="1" si="92"/>
        <v/>
      </c>
      <c r="M725" s="34"/>
      <c r="N725" s="47" t="str">
        <f t="shared" ca="1" si="93"/>
        <v/>
      </c>
      <c r="O725" s="75"/>
      <c r="P725" s="75"/>
      <c r="Q725" s="47" t="str">
        <f t="shared" ca="1" si="94"/>
        <v/>
      </c>
      <c r="R725" s="34"/>
      <c r="S725" s="59" t="str">
        <f t="shared" ca="1" si="95"/>
        <v/>
      </c>
      <c r="T725" s="32"/>
      <c r="U725" s="33" t="str">
        <f t="shared" ca="1" si="96"/>
        <v/>
      </c>
      <c r="V725" s="34"/>
      <c r="W725" s="35"/>
      <c r="X725" s="36" t="str">
        <f t="shared" ca="1" si="90"/>
        <v/>
      </c>
      <c r="Y725" s="37"/>
      <c r="Z725" s="38" t="str">
        <f t="shared" si="91"/>
        <v/>
      </c>
    </row>
    <row r="726" spans="1:26" s="39" customFormat="1" hidden="1">
      <c r="A726" s="30">
        <v>723</v>
      </c>
      <c r="B726" s="31"/>
      <c r="C726" s="31"/>
      <c r="D726" s="44"/>
      <c r="E726" s="72" t="str">
        <f>IFERROR(IF(INDEX(Sheet3!$B$2:$B$8, MATCH(D726, Sheet3!$A$2:$A$8, 0)) = 0, "", INDEX(Sheet3!$B$2:$B$8, MATCH(D726, Sheet3!$A$2:$A$8, 0))), "")</f>
        <v/>
      </c>
      <c r="F726" s="31"/>
      <c r="G726" s="45"/>
      <c r="H726" s="63" t="str">
        <f>IFERROR(INDEX(Sheet3!$F$2:$F$114, MATCH(G726, Sheet3!$E$2:$E$114, 0)), "")</f>
        <v/>
      </c>
      <c r="I726" s="32"/>
      <c r="J726" s="40" t="str">
        <f t="shared" ca="1" si="89"/>
        <v/>
      </c>
      <c r="K726" s="34"/>
      <c r="L726" s="59" t="str">
        <f t="shared" ca="1" si="92"/>
        <v/>
      </c>
      <c r="M726" s="34"/>
      <c r="N726" s="47" t="str">
        <f t="shared" ca="1" si="93"/>
        <v/>
      </c>
      <c r="O726" s="75"/>
      <c r="P726" s="75"/>
      <c r="Q726" s="47" t="str">
        <f t="shared" ca="1" si="94"/>
        <v/>
      </c>
      <c r="R726" s="34"/>
      <c r="S726" s="59" t="str">
        <f t="shared" ca="1" si="95"/>
        <v/>
      </c>
      <c r="T726" s="32"/>
      <c r="U726" s="33" t="str">
        <f t="shared" ca="1" si="96"/>
        <v/>
      </c>
      <c r="V726" s="34"/>
      <c r="W726" s="35"/>
      <c r="X726" s="36" t="str">
        <f t="shared" ca="1" si="90"/>
        <v/>
      </c>
      <c r="Y726" s="37"/>
      <c r="Z726" s="38" t="str">
        <f t="shared" si="91"/>
        <v/>
      </c>
    </row>
    <row r="727" spans="1:26" s="39" customFormat="1" hidden="1">
      <c r="A727" s="30">
        <v>724</v>
      </c>
      <c r="B727" s="31"/>
      <c r="C727" s="31"/>
      <c r="D727" s="44"/>
      <c r="E727" s="72" t="str">
        <f>IFERROR(IF(INDEX(Sheet3!$B$2:$B$8, MATCH(D727, Sheet3!$A$2:$A$8, 0)) = 0, "", INDEX(Sheet3!$B$2:$B$8, MATCH(D727, Sheet3!$A$2:$A$8, 0))), "")</f>
        <v/>
      </c>
      <c r="F727" s="31"/>
      <c r="G727" s="45"/>
      <c r="H727" s="63" t="str">
        <f>IFERROR(INDEX(Sheet3!$F$2:$F$114, MATCH(G727, Sheet3!$E$2:$E$114, 0)), "")</f>
        <v/>
      </c>
      <c r="I727" s="32"/>
      <c r="J727" s="40" t="str">
        <f t="shared" ca="1" si="89"/>
        <v/>
      </c>
      <c r="K727" s="34"/>
      <c r="L727" s="59" t="str">
        <f t="shared" ca="1" si="92"/>
        <v/>
      </c>
      <c r="M727" s="34"/>
      <c r="N727" s="47" t="str">
        <f t="shared" ca="1" si="93"/>
        <v/>
      </c>
      <c r="O727" s="75"/>
      <c r="P727" s="75"/>
      <c r="Q727" s="47" t="str">
        <f t="shared" ca="1" si="94"/>
        <v/>
      </c>
      <c r="R727" s="34"/>
      <c r="S727" s="59" t="str">
        <f t="shared" ca="1" si="95"/>
        <v/>
      </c>
      <c r="T727" s="32"/>
      <c r="U727" s="33" t="str">
        <f t="shared" ca="1" si="96"/>
        <v/>
      </c>
      <c r="V727" s="34"/>
      <c r="W727" s="35"/>
      <c r="X727" s="36" t="str">
        <f t="shared" ca="1" si="90"/>
        <v/>
      </c>
      <c r="Y727" s="37"/>
      <c r="Z727" s="38" t="str">
        <f t="shared" si="91"/>
        <v/>
      </c>
    </row>
    <row r="728" spans="1:26" s="39" customFormat="1" hidden="1">
      <c r="A728" s="30">
        <v>725</v>
      </c>
      <c r="B728" s="31"/>
      <c r="C728" s="31"/>
      <c r="D728" s="44"/>
      <c r="E728" s="72" t="str">
        <f>IFERROR(IF(INDEX(Sheet3!$B$2:$B$8, MATCH(D728, Sheet3!$A$2:$A$8, 0)) = 0, "", INDEX(Sheet3!$B$2:$B$8, MATCH(D728, Sheet3!$A$2:$A$8, 0))), "")</f>
        <v/>
      </c>
      <c r="F728" s="31"/>
      <c r="G728" s="45"/>
      <c r="H728" s="63" t="str">
        <f>IFERROR(INDEX(Sheet3!$F$2:$F$114, MATCH(G728, Sheet3!$E$2:$E$114, 0)), "")</f>
        <v/>
      </c>
      <c r="I728" s="32"/>
      <c r="J728" s="40" t="str">
        <f t="shared" ca="1" si="89"/>
        <v/>
      </c>
      <c r="K728" s="34"/>
      <c r="L728" s="59" t="str">
        <f t="shared" ca="1" si="92"/>
        <v/>
      </c>
      <c r="M728" s="34"/>
      <c r="N728" s="47" t="str">
        <f t="shared" ca="1" si="93"/>
        <v/>
      </c>
      <c r="O728" s="75"/>
      <c r="P728" s="75"/>
      <c r="Q728" s="47" t="str">
        <f t="shared" ca="1" si="94"/>
        <v/>
      </c>
      <c r="R728" s="34"/>
      <c r="S728" s="59" t="str">
        <f t="shared" ca="1" si="95"/>
        <v/>
      </c>
      <c r="T728" s="32"/>
      <c r="U728" s="33" t="str">
        <f t="shared" ca="1" si="96"/>
        <v/>
      </c>
      <c r="V728" s="34"/>
      <c r="W728" s="35"/>
      <c r="X728" s="36" t="str">
        <f t="shared" ca="1" si="90"/>
        <v/>
      </c>
      <c r="Y728" s="37"/>
      <c r="Z728" s="38" t="str">
        <f t="shared" si="91"/>
        <v/>
      </c>
    </row>
    <row r="729" spans="1:26" s="39" customFormat="1" hidden="1">
      <c r="A729" s="30">
        <v>726</v>
      </c>
      <c r="B729" s="31"/>
      <c r="C729" s="31"/>
      <c r="D729" s="44"/>
      <c r="E729" s="72" t="str">
        <f>IFERROR(IF(INDEX(Sheet3!$B$2:$B$8, MATCH(D729, Sheet3!$A$2:$A$8, 0)) = 0, "", INDEX(Sheet3!$B$2:$B$8, MATCH(D729, Sheet3!$A$2:$A$8, 0))), "")</f>
        <v/>
      </c>
      <c r="F729" s="31"/>
      <c r="G729" s="45"/>
      <c r="H729" s="63" t="str">
        <f>IFERROR(INDEX(Sheet3!$F$2:$F$114, MATCH(G729, Sheet3!$E$2:$E$114, 0)), "")</f>
        <v/>
      </c>
      <c r="I729" s="32"/>
      <c r="J729" s="40" t="str">
        <f t="shared" ca="1" si="89"/>
        <v/>
      </c>
      <c r="K729" s="34"/>
      <c r="L729" s="59" t="str">
        <f t="shared" ca="1" si="92"/>
        <v/>
      </c>
      <c r="M729" s="34"/>
      <c r="N729" s="47" t="str">
        <f t="shared" ca="1" si="93"/>
        <v/>
      </c>
      <c r="O729" s="75"/>
      <c r="P729" s="75"/>
      <c r="Q729" s="47" t="str">
        <f t="shared" ca="1" si="94"/>
        <v/>
      </c>
      <c r="R729" s="34"/>
      <c r="S729" s="59" t="str">
        <f t="shared" ca="1" si="95"/>
        <v/>
      </c>
      <c r="T729" s="32"/>
      <c r="U729" s="33" t="str">
        <f t="shared" ca="1" si="96"/>
        <v/>
      </c>
      <c r="V729" s="34"/>
      <c r="W729" s="35"/>
      <c r="X729" s="36" t="str">
        <f t="shared" ca="1" si="90"/>
        <v/>
      </c>
      <c r="Y729" s="37"/>
      <c r="Z729" s="38" t="str">
        <f t="shared" si="91"/>
        <v/>
      </c>
    </row>
    <row r="730" spans="1:26" s="39" customFormat="1" hidden="1">
      <c r="A730" s="30">
        <v>727</v>
      </c>
      <c r="B730" s="31"/>
      <c r="C730" s="31"/>
      <c r="D730" s="44"/>
      <c r="E730" s="72" t="str">
        <f>IFERROR(IF(INDEX(Sheet3!$B$2:$B$8, MATCH(D730, Sheet3!$A$2:$A$8, 0)) = 0, "", INDEX(Sheet3!$B$2:$B$8, MATCH(D730, Sheet3!$A$2:$A$8, 0))), "")</f>
        <v/>
      </c>
      <c r="F730" s="31"/>
      <c r="G730" s="45"/>
      <c r="H730" s="63" t="str">
        <f>IFERROR(INDEX(Sheet3!$F$2:$F$114, MATCH(G730, Sheet3!$E$2:$E$114, 0)), "")</f>
        <v/>
      </c>
      <c r="I730" s="32"/>
      <c r="J730" s="40" t="str">
        <f t="shared" ca="1" si="89"/>
        <v/>
      </c>
      <c r="K730" s="34"/>
      <c r="L730" s="59" t="str">
        <f t="shared" ca="1" si="92"/>
        <v/>
      </c>
      <c r="M730" s="34"/>
      <c r="N730" s="47" t="str">
        <f t="shared" ca="1" si="93"/>
        <v/>
      </c>
      <c r="O730" s="75"/>
      <c r="P730" s="75"/>
      <c r="Q730" s="47" t="str">
        <f t="shared" ca="1" si="94"/>
        <v/>
      </c>
      <c r="R730" s="34"/>
      <c r="S730" s="59" t="str">
        <f t="shared" ca="1" si="95"/>
        <v/>
      </c>
      <c r="T730" s="32"/>
      <c r="U730" s="33" t="str">
        <f t="shared" ca="1" si="96"/>
        <v/>
      </c>
      <c r="V730" s="34"/>
      <c r="W730" s="35"/>
      <c r="X730" s="36" t="str">
        <f t="shared" ca="1" si="90"/>
        <v/>
      </c>
      <c r="Y730" s="37"/>
      <c r="Z730" s="38" t="str">
        <f t="shared" si="91"/>
        <v/>
      </c>
    </row>
    <row r="731" spans="1:26" s="39" customFormat="1" hidden="1">
      <c r="A731" s="30">
        <v>728</v>
      </c>
      <c r="B731" s="31"/>
      <c r="C731" s="31"/>
      <c r="D731" s="44"/>
      <c r="E731" s="72" t="str">
        <f>IFERROR(IF(INDEX(Sheet3!$B$2:$B$8, MATCH(D731, Sheet3!$A$2:$A$8, 0)) = 0, "", INDEX(Sheet3!$B$2:$B$8, MATCH(D731, Sheet3!$A$2:$A$8, 0))), "")</f>
        <v/>
      </c>
      <c r="F731" s="31"/>
      <c r="G731" s="45"/>
      <c r="H731" s="63" t="str">
        <f>IFERROR(INDEX(Sheet3!$F$2:$F$114, MATCH(G731, Sheet3!$E$2:$E$114, 0)), "")</f>
        <v/>
      </c>
      <c r="I731" s="32"/>
      <c r="J731" s="40" t="str">
        <f t="shared" ca="1" si="89"/>
        <v/>
      </c>
      <c r="K731" s="34"/>
      <c r="L731" s="59" t="str">
        <f t="shared" ca="1" si="92"/>
        <v/>
      </c>
      <c r="M731" s="34"/>
      <c r="N731" s="47" t="str">
        <f t="shared" ca="1" si="93"/>
        <v/>
      </c>
      <c r="O731" s="75"/>
      <c r="P731" s="75"/>
      <c r="Q731" s="47" t="str">
        <f t="shared" ca="1" si="94"/>
        <v/>
      </c>
      <c r="R731" s="34"/>
      <c r="S731" s="59" t="str">
        <f t="shared" ca="1" si="95"/>
        <v/>
      </c>
      <c r="T731" s="32"/>
      <c r="U731" s="33" t="str">
        <f t="shared" ca="1" si="96"/>
        <v/>
      </c>
      <c r="V731" s="34"/>
      <c r="W731" s="35"/>
      <c r="X731" s="36" t="str">
        <f t="shared" ca="1" si="90"/>
        <v/>
      </c>
      <c r="Y731" s="37"/>
      <c r="Z731" s="38" t="str">
        <f t="shared" si="91"/>
        <v/>
      </c>
    </row>
    <row r="732" spans="1:26" s="39" customFormat="1" hidden="1">
      <c r="A732" s="30">
        <v>729</v>
      </c>
      <c r="B732" s="31"/>
      <c r="C732" s="31"/>
      <c r="D732" s="44"/>
      <c r="E732" s="72" t="str">
        <f>IFERROR(IF(INDEX(Sheet3!$B$2:$B$8, MATCH(D732, Sheet3!$A$2:$A$8, 0)) = 0, "", INDEX(Sheet3!$B$2:$B$8, MATCH(D732, Sheet3!$A$2:$A$8, 0))), "")</f>
        <v/>
      </c>
      <c r="F732" s="31"/>
      <c r="G732" s="45"/>
      <c r="H732" s="63" t="str">
        <f>IFERROR(INDEX(Sheet3!$F$2:$F$114, MATCH(G732, Sheet3!$E$2:$E$114, 0)), "")</f>
        <v/>
      </c>
      <c r="I732" s="32"/>
      <c r="J732" s="40" t="str">
        <f t="shared" ca="1" si="89"/>
        <v/>
      </c>
      <c r="K732" s="34"/>
      <c r="L732" s="59" t="str">
        <f t="shared" ca="1" si="92"/>
        <v/>
      </c>
      <c r="M732" s="34"/>
      <c r="N732" s="47" t="str">
        <f t="shared" ca="1" si="93"/>
        <v/>
      </c>
      <c r="O732" s="75"/>
      <c r="P732" s="75"/>
      <c r="Q732" s="47" t="str">
        <f t="shared" ca="1" si="94"/>
        <v/>
      </c>
      <c r="R732" s="34"/>
      <c r="S732" s="59" t="str">
        <f t="shared" ca="1" si="95"/>
        <v/>
      </c>
      <c r="T732" s="32"/>
      <c r="U732" s="33" t="str">
        <f t="shared" ca="1" si="96"/>
        <v/>
      </c>
      <c r="V732" s="34"/>
      <c r="W732" s="35"/>
      <c r="X732" s="36" t="str">
        <f t="shared" ca="1" si="90"/>
        <v/>
      </c>
      <c r="Y732" s="37"/>
      <c r="Z732" s="38" t="str">
        <f t="shared" si="91"/>
        <v/>
      </c>
    </row>
    <row r="733" spans="1:26" s="39" customFormat="1" hidden="1">
      <c r="A733" s="30">
        <v>730</v>
      </c>
      <c r="B733" s="31"/>
      <c r="C733" s="31"/>
      <c r="D733" s="44"/>
      <c r="E733" s="72" t="str">
        <f>IFERROR(IF(INDEX(Sheet3!$B$2:$B$8, MATCH(D733, Sheet3!$A$2:$A$8, 0)) = 0, "", INDEX(Sheet3!$B$2:$B$8, MATCH(D733, Sheet3!$A$2:$A$8, 0))), "")</f>
        <v/>
      </c>
      <c r="F733" s="31"/>
      <c r="G733" s="45"/>
      <c r="H733" s="63" t="str">
        <f>IFERROR(INDEX(Sheet3!$F$2:$F$114, MATCH(G733, Sheet3!$E$2:$E$114, 0)), "")</f>
        <v/>
      </c>
      <c r="I733" s="32"/>
      <c r="J733" s="40" t="str">
        <f t="shared" ca="1" si="89"/>
        <v/>
      </c>
      <c r="K733" s="34"/>
      <c r="L733" s="59" t="str">
        <f t="shared" ca="1" si="92"/>
        <v/>
      </c>
      <c r="M733" s="34"/>
      <c r="N733" s="47" t="str">
        <f t="shared" ca="1" si="93"/>
        <v/>
      </c>
      <c r="O733" s="75"/>
      <c r="P733" s="75"/>
      <c r="Q733" s="47" t="str">
        <f t="shared" ca="1" si="94"/>
        <v/>
      </c>
      <c r="R733" s="34"/>
      <c r="S733" s="59" t="str">
        <f t="shared" ca="1" si="95"/>
        <v/>
      </c>
      <c r="T733" s="32"/>
      <c r="U733" s="33" t="str">
        <f t="shared" ca="1" si="96"/>
        <v/>
      </c>
      <c r="V733" s="34"/>
      <c r="W733" s="35"/>
      <c r="X733" s="36" t="str">
        <f t="shared" ca="1" si="90"/>
        <v/>
      </c>
      <c r="Y733" s="37"/>
      <c r="Z733" s="38" t="str">
        <f t="shared" si="91"/>
        <v/>
      </c>
    </row>
    <row r="734" spans="1:26" s="39" customFormat="1" hidden="1">
      <c r="A734" s="30">
        <v>731</v>
      </c>
      <c r="B734" s="31"/>
      <c r="C734" s="31"/>
      <c r="D734" s="44"/>
      <c r="E734" s="72" t="str">
        <f>IFERROR(IF(INDEX(Sheet3!$B$2:$B$8, MATCH(D734, Sheet3!$A$2:$A$8, 0)) = 0, "", INDEX(Sheet3!$B$2:$B$8, MATCH(D734, Sheet3!$A$2:$A$8, 0))), "")</f>
        <v/>
      </c>
      <c r="F734" s="31"/>
      <c r="G734" s="45"/>
      <c r="H734" s="63" t="str">
        <f>IFERROR(INDEX(Sheet3!$F$2:$F$114, MATCH(G734, Sheet3!$E$2:$E$114, 0)), "")</f>
        <v/>
      </c>
      <c r="I734" s="32"/>
      <c r="J734" s="40" t="str">
        <f t="shared" ca="1" si="89"/>
        <v/>
      </c>
      <c r="K734" s="34"/>
      <c r="L734" s="59" t="str">
        <f t="shared" ca="1" si="92"/>
        <v/>
      </c>
      <c r="M734" s="34"/>
      <c r="N734" s="47" t="str">
        <f t="shared" ca="1" si="93"/>
        <v/>
      </c>
      <c r="O734" s="75"/>
      <c r="P734" s="75"/>
      <c r="Q734" s="47" t="str">
        <f t="shared" ca="1" si="94"/>
        <v/>
      </c>
      <c r="R734" s="34"/>
      <c r="S734" s="59" t="str">
        <f t="shared" ca="1" si="95"/>
        <v/>
      </c>
      <c r="T734" s="32"/>
      <c r="U734" s="33" t="str">
        <f t="shared" ca="1" si="96"/>
        <v/>
      </c>
      <c r="V734" s="34"/>
      <c r="W734" s="35"/>
      <c r="X734" s="36" t="str">
        <f t="shared" ca="1" si="90"/>
        <v/>
      </c>
      <c r="Y734" s="37"/>
      <c r="Z734" s="38" t="str">
        <f t="shared" si="91"/>
        <v/>
      </c>
    </row>
    <row r="735" spans="1:26" s="39" customFormat="1" hidden="1">
      <c r="A735" s="30">
        <v>732</v>
      </c>
      <c r="B735" s="31"/>
      <c r="C735" s="31"/>
      <c r="D735" s="44"/>
      <c r="E735" s="72" t="str">
        <f>IFERROR(IF(INDEX(Sheet3!$B$2:$B$8, MATCH(D735, Sheet3!$A$2:$A$8, 0)) = 0, "", INDEX(Sheet3!$B$2:$B$8, MATCH(D735, Sheet3!$A$2:$A$8, 0))), "")</f>
        <v/>
      </c>
      <c r="F735" s="31"/>
      <c r="G735" s="45"/>
      <c r="H735" s="63" t="str">
        <f>IFERROR(INDEX(Sheet3!$F$2:$F$114, MATCH(G735, Sheet3!$E$2:$E$114, 0)), "")</f>
        <v/>
      </c>
      <c r="I735" s="32"/>
      <c r="J735" s="40" t="str">
        <f t="shared" ca="1" si="89"/>
        <v/>
      </c>
      <c r="K735" s="34"/>
      <c r="L735" s="59" t="str">
        <f t="shared" ca="1" si="92"/>
        <v/>
      </c>
      <c r="M735" s="34"/>
      <c r="N735" s="47" t="str">
        <f t="shared" ca="1" si="93"/>
        <v/>
      </c>
      <c r="O735" s="75"/>
      <c r="P735" s="75"/>
      <c r="Q735" s="47" t="str">
        <f t="shared" ca="1" si="94"/>
        <v/>
      </c>
      <c r="R735" s="34"/>
      <c r="S735" s="59" t="str">
        <f t="shared" ca="1" si="95"/>
        <v/>
      </c>
      <c r="T735" s="32"/>
      <c r="U735" s="33" t="str">
        <f t="shared" ca="1" si="96"/>
        <v/>
      </c>
      <c r="V735" s="34"/>
      <c r="W735" s="35"/>
      <c r="X735" s="36" t="str">
        <f t="shared" ca="1" si="90"/>
        <v/>
      </c>
      <c r="Y735" s="37"/>
      <c r="Z735" s="38" t="str">
        <f t="shared" si="91"/>
        <v/>
      </c>
    </row>
    <row r="736" spans="1:26" s="39" customFormat="1" hidden="1">
      <c r="A736" s="30">
        <v>733</v>
      </c>
      <c r="B736" s="31"/>
      <c r="C736" s="31"/>
      <c r="D736" s="44"/>
      <c r="E736" s="72" t="str">
        <f>IFERROR(IF(INDEX(Sheet3!$B$2:$B$8, MATCH(D736, Sheet3!$A$2:$A$8, 0)) = 0, "", INDEX(Sheet3!$B$2:$B$8, MATCH(D736, Sheet3!$A$2:$A$8, 0))), "")</f>
        <v/>
      </c>
      <c r="F736" s="31"/>
      <c r="G736" s="45"/>
      <c r="H736" s="63" t="str">
        <f>IFERROR(INDEX(Sheet3!$F$2:$F$114, MATCH(G736, Sheet3!$E$2:$E$114, 0)), "")</f>
        <v/>
      </c>
      <c r="I736" s="32"/>
      <c r="J736" s="40" t="str">
        <f t="shared" ca="1" si="89"/>
        <v/>
      </c>
      <c r="K736" s="34"/>
      <c r="L736" s="59" t="str">
        <f t="shared" ca="1" si="92"/>
        <v/>
      </c>
      <c r="M736" s="34"/>
      <c r="N736" s="47" t="str">
        <f t="shared" ca="1" si="93"/>
        <v/>
      </c>
      <c r="O736" s="75"/>
      <c r="P736" s="75"/>
      <c r="Q736" s="47" t="str">
        <f t="shared" ca="1" si="94"/>
        <v/>
      </c>
      <c r="R736" s="34"/>
      <c r="S736" s="59" t="str">
        <f t="shared" ca="1" si="95"/>
        <v/>
      </c>
      <c r="T736" s="32"/>
      <c r="U736" s="33" t="str">
        <f t="shared" ca="1" si="96"/>
        <v/>
      </c>
      <c r="V736" s="34"/>
      <c r="W736" s="35"/>
      <c r="X736" s="36" t="str">
        <f t="shared" ca="1" si="90"/>
        <v/>
      </c>
      <c r="Y736" s="37"/>
      <c r="Z736" s="38" t="str">
        <f t="shared" si="91"/>
        <v/>
      </c>
    </row>
    <row r="737" spans="1:26" s="39" customFormat="1" hidden="1">
      <c r="A737" s="30">
        <v>734</v>
      </c>
      <c r="B737" s="31"/>
      <c r="C737" s="31"/>
      <c r="D737" s="44"/>
      <c r="E737" s="72" t="str">
        <f>IFERROR(IF(INDEX(Sheet3!$B$2:$B$8, MATCH(D737, Sheet3!$A$2:$A$8, 0)) = 0, "", INDEX(Sheet3!$B$2:$B$8, MATCH(D737, Sheet3!$A$2:$A$8, 0))), "")</f>
        <v/>
      </c>
      <c r="F737" s="31"/>
      <c r="G737" s="45"/>
      <c r="H737" s="63" t="str">
        <f>IFERROR(INDEX(Sheet3!$F$2:$F$114, MATCH(G737, Sheet3!$E$2:$E$114, 0)), "")</f>
        <v/>
      </c>
      <c r="I737" s="32"/>
      <c r="J737" s="40" t="str">
        <f t="shared" ca="1" si="89"/>
        <v/>
      </c>
      <c r="K737" s="34"/>
      <c r="L737" s="59" t="str">
        <f t="shared" ca="1" si="92"/>
        <v/>
      </c>
      <c r="M737" s="34"/>
      <c r="N737" s="47" t="str">
        <f t="shared" ca="1" si="93"/>
        <v/>
      </c>
      <c r="O737" s="75"/>
      <c r="P737" s="75"/>
      <c r="Q737" s="47" t="str">
        <f t="shared" ca="1" si="94"/>
        <v/>
      </c>
      <c r="R737" s="34"/>
      <c r="S737" s="59" t="str">
        <f t="shared" ca="1" si="95"/>
        <v/>
      </c>
      <c r="T737" s="32"/>
      <c r="U737" s="33" t="str">
        <f t="shared" ca="1" si="96"/>
        <v/>
      </c>
      <c r="V737" s="34"/>
      <c r="W737" s="35"/>
      <c r="X737" s="36" t="str">
        <f t="shared" ca="1" si="90"/>
        <v/>
      </c>
      <c r="Y737" s="37"/>
      <c r="Z737" s="38" t="str">
        <f t="shared" si="91"/>
        <v/>
      </c>
    </row>
    <row r="738" spans="1:26" s="39" customFormat="1" hidden="1">
      <c r="A738" s="30">
        <v>735</v>
      </c>
      <c r="B738" s="31"/>
      <c r="C738" s="31"/>
      <c r="D738" s="44"/>
      <c r="E738" s="72" t="str">
        <f>IFERROR(IF(INDEX(Sheet3!$B$2:$B$8, MATCH(D738, Sheet3!$A$2:$A$8, 0)) = 0, "", INDEX(Sheet3!$B$2:$B$8, MATCH(D738, Sheet3!$A$2:$A$8, 0))), "")</f>
        <v/>
      </c>
      <c r="F738" s="31"/>
      <c r="G738" s="45"/>
      <c r="H738" s="63" t="str">
        <f>IFERROR(INDEX(Sheet3!$F$2:$F$114, MATCH(G738, Sheet3!$E$2:$E$114, 0)), "")</f>
        <v/>
      </c>
      <c r="I738" s="32"/>
      <c r="J738" s="40" t="str">
        <f t="shared" ca="1" si="89"/>
        <v/>
      </c>
      <c r="K738" s="34"/>
      <c r="L738" s="59" t="str">
        <f t="shared" ca="1" si="92"/>
        <v/>
      </c>
      <c r="M738" s="34"/>
      <c r="N738" s="47" t="str">
        <f t="shared" ca="1" si="93"/>
        <v/>
      </c>
      <c r="O738" s="75"/>
      <c r="P738" s="75"/>
      <c r="Q738" s="47" t="str">
        <f t="shared" ca="1" si="94"/>
        <v/>
      </c>
      <c r="R738" s="34"/>
      <c r="S738" s="59" t="str">
        <f t="shared" ca="1" si="95"/>
        <v/>
      </c>
      <c r="T738" s="32"/>
      <c r="U738" s="33" t="str">
        <f t="shared" ca="1" si="96"/>
        <v/>
      </c>
      <c r="V738" s="34"/>
      <c r="W738" s="35"/>
      <c r="X738" s="36" t="str">
        <f t="shared" ca="1" si="90"/>
        <v/>
      </c>
      <c r="Y738" s="37"/>
      <c r="Z738" s="38" t="str">
        <f t="shared" si="91"/>
        <v/>
      </c>
    </row>
    <row r="739" spans="1:26" s="39" customFormat="1" hidden="1">
      <c r="A739" s="30">
        <v>736</v>
      </c>
      <c r="B739" s="31"/>
      <c r="C739" s="31"/>
      <c r="D739" s="44"/>
      <c r="E739" s="72" t="str">
        <f>IFERROR(IF(INDEX(Sheet3!$B$2:$B$8, MATCH(D739, Sheet3!$A$2:$A$8, 0)) = 0, "", INDEX(Sheet3!$B$2:$B$8, MATCH(D739, Sheet3!$A$2:$A$8, 0))), "")</f>
        <v/>
      </c>
      <c r="F739" s="31"/>
      <c r="G739" s="45"/>
      <c r="H739" s="63" t="str">
        <f>IFERROR(INDEX(Sheet3!$F$2:$F$114, MATCH(G739, Sheet3!$E$2:$E$114, 0)), "")</f>
        <v/>
      </c>
      <c r="I739" s="32"/>
      <c r="J739" s="40" t="str">
        <f t="shared" ca="1" si="89"/>
        <v/>
      </c>
      <c r="K739" s="34"/>
      <c r="L739" s="59" t="str">
        <f t="shared" ca="1" si="92"/>
        <v/>
      </c>
      <c r="M739" s="34"/>
      <c r="N739" s="47" t="str">
        <f t="shared" ca="1" si="93"/>
        <v/>
      </c>
      <c r="O739" s="75"/>
      <c r="P739" s="75"/>
      <c r="Q739" s="47" t="str">
        <f t="shared" ca="1" si="94"/>
        <v/>
      </c>
      <c r="R739" s="34"/>
      <c r="S739" s="59" t="str">
        <f t="shared" ca="1" si="95"/>
        <v/>
      </c>
      <c r="T739" s="32"/>
      <c r="U739" s="33" t="str">
        <f t="shared" ca="1" si="96"/>
        <v/>
      </c>
      <c r="V739" s="34"/>
      <c r="W739" s="35"/>
      <c r="X739" s="36" t="str">
        <f t="shared" ca="1" si="90"/>
        <v/>
      </c>
      <c r="Y739" s="37"/>
      <c r="Z739" s="38" t="str">
        <f t="shared" si="91"/>
        <v/>
      </c>
    </row>
    <row r="740" spans="1:26" s="39" customFormat="1" hidden="1">
      <c r="A740" s="30">
        <v>737</v>
      </c>
      <c r="B740" s="31"/>
      <c r="C740" s="31"/>
      <c r="D740" s="44"/>
      <c r="E740" s="72" t="str">
        <f>IFERROR(IF(INDEX(Sheet3!$B$2:$B$8, MATCH(D740, Sheet3!$A$2:$A$8, 0)) = 0, "", INDEX(Sheet3!$B$2:$B$8, MATCH(D740, Sheet3!$A$2:$A$8, 0))), "")</f>
        <v/>
      </c>
      <c r="F740" s="31"/>
      <c r="G740" s="45"/>
      <c r="H740" s="63" t="str">
        <f>IFERROR(INDEX(Sheet3!$F$2:$F$114, MATCH(G740, Sheet3!$E$2:$E$114, 0)), "")</f>
        <v/>
      </c>
      <c r="I740" s="32"/>
      <c r="J740" s="40" t="str">
        <f t="shared" ca="1" si="89"/>
        <v/>
      </c>
      <c r="K740" s="34"/>
      <c r="L740" s="59" t="str">
        <f t="shared" ca="1" si="92"/>
        <v/>
      </c>
      <c r="M740" s="34"/>
      <c r="N740" s="47" t="str">
        <f t="shared" ca="1" si="93"/>
        <v/>
      </c>
      <c r="O740" s="75"/>
      <c r="P740" s="75"/>
      <c r="Q740" s="47" t="str">
        <f t="shared" ca="1" si="94"/>
        <v/>
      </c>
      <c r="R740" s="34"/>
      <c r="S740" s="59" t="str">
        <f t="shared" ca="1" si="95"/>
        <v/>
      </c>
      <c r="T740" s="32"/>
      <c r="U740" s="33" t="str">
        <f t="shared" ca="1" si="96"/>
        <v/>
      </c>
      <c r="V740" s="34"/>
      <c r="W740" s="35"/>
      <c r="X740" s="36" t="str">
        <f t="shared" ca="1" si="90"/>
        <v/>
      </c>
      <c r="Y740" s="37"/>
      <c r="Z740" s="38" t="str">
        <f t="shared" si="91"/>
        <v/>
      </c>
    </row>
    <row r="741" spans="1:26" s="39" customFormat="1" hidden="1">
      <c r="A741" s="30">
        <v>738</v>
      </c>
      <c r="B741" s="31"/>
      <c r="C741" s="31"/>
      <c r="D741" s="44"/>
      <c r="E741" s="72" t="str">
        <f>IFERROR(IF(INDEX(Sheet3!$B$2:$B$8, MATCH(D741, Sheet3!$A$2:$A$8, 0)) = 0, "", INDEX(Sheet3!$B$2:$B$8, MATCH(D741, Sheet3!$A$2:$A$8, 0))), "")</f>
        <v/>
      </c>
      <c r="F741" s="31"/>
      <c r="G741" s="45"/>
      <c r="H741" s="63" t="str">
        <f>IFERROR(INDEX(Sheet3!$F$2:$F$114, MATCH(G741, Sheet3!$E$2:$E$114, 0)), "")</f>
        <v/>
      </c>
      <c r="I741" s="32"/>
      <c r="J741" s="40" t="str">
        <f t="shared" ca="1" si="89"/>
        <v/>
      </c>
      <c r="K741" s="34"/>
      <c r="L741" s="59" t="str">
        <f t="shared" ca="1" si="92"/>
        <v/>
      </c>
      <c r="M741" s="34"/>
      <c r="N741" s="47" t="str">
        <f t="shared" ca="1" si="93"/>
        <v/>
      </c>
      <c r="O741" s="75"/>
      <c r="P741" s="75"/>
      <c r="Q741" s="47" t="str">
        <f t="shared" ca="1" si="94"/>
        <v/>
      </c>
      <c r="R741" s="34"/>
      <c r="S741" s="59" t="str">
        <f t="shared" ca="1" si="95"/>
        <v/>
      </c>
      <c r="T741" s="32"/>
      <c r="U741" s="33" t="str">
        <f t="shared" ca="1" si="96"/>
        <v/>
      </c>
      <c r="V741" s="34"/>
      <c r="W741" s="35"/>
      <c r="X741" s="36" t="str">
        <f t="shared" ca="1" si="90"/>
        <v/>
      </c>
      <c r="Y741" s="37"/>
      <c r="Z741" s="38" t="str">
        <f t="shared" si="91"/>
        <v/>
      </c>
    </row>
    <row r="742" spans="1:26" s="39" customFormat="1" hidden="1">
      <c r="A742" s="30">
        <v>739</v>
      </c>
      <c r="B742" s="31"/>
      <c r="C742" s="31"/>
      <c r="D742" s="44"/>
      <c r="E742" s="72" t="str">
        <f>IFERROR(IF(INDEX(Sheet3!$B$2:$B$8, MATCH(D742, Sheet3!$A$2:$A$8, 0)) = 0, "", INDEX(Sheet3!$B$2:$B$8, MATCH(D742, Sheet3!$A$2:$A$8, 0))), "")</f>
        <v/>
      </c>
      <c r="F742" s="31"/>
      <c r="G742" s="45"/>
      <c r="H742" s="63" t="str">
        <f>IFERROR(INDEX(Sheet3!$F$2:$F$114, MATCH(G742, Sheet3!$E$2:$E$114, 0)), "")</f>
        <v/>
      </c>
      <c r="I742" s="32"/>
      <c r="J742" s="40" t="str">
        <f t="shared" ca="1" si="89"/>
        <v/>
      </c>
      <c r="K742" s="34"/>
      <c r="L742" s="59" t="str">
        <f t="shared" ca="1" si="92"/>
        <v/>
      </c>
      <c r="M742" s="34"/>
      <c r="N742" s="47" t="str">
        <f t="shared" ca="1" si="93"/>
        <v/>
      </c>
      <c r="O742" s="75"/>
      <c r="P742" s="75"/>
      <c r="Q742" s="47" t="str">
        <f t="shared" ca="1" si="94"/>
        <v/>
      </c>
      <c r="R742" s="34"/>
      <c r="S742" s="59" t="str">
        <f t="shared" ca="1" si="95"/>
        <v/>
      </c>
      <c r="T742" s="32"/>
      <c r="U742" s="33" t="str">
        <f t="shared" ca="1" si="96"/>
        <v/>
      </c>
      <c r="V742" s="34"/>
      <c r="W742" s="35"/>
      <c r="X742" s="36" t="str">
        <f t="shared" ca="1" si="90"/>
        <v/>
      </c>
      <c r="Y742" s="37"/>
      <c r="Z742" s="38" t="str">
        <f t="shared" si="91"/>
        <v/>
      </c>
    </row>
    <row r="743" spans="1:26" s="39" customFormat="1" hidden="1">
      <c r="A743" s="30">
        <v>740</v>
      </c>
      <c r="B743" s="31"/>
      <c r="C743" s="31"/>
      <c r="D743" s="44"/>
      <c r="E743" s="72" t="str">
        <f>IFERROR(IF(INDEX(Sheet3!$B$2:$B$8, MATCH(D743, Sheet3!$A$2:$A$8, 0)) = 0, "", INDEX(Sheet3!$B$2:$B$8, MATCH(D743, Sheet3!$A$2:$A$8, 0))), "")</f>
        <v/>
      </c>
      <c r="F743" s="31"/>
      <c r="G743" s="45"/>
      <c r="H743" s="63" t="str">
        <f>IFERROR(INDEX(Sheet3!$F$2:$F$114, MATCH(G743, Sheet3!$E$2:$E$114, 0)), "")</f>
        <v/>
      </c>
      <c r="I743" s="32"/>
      <c r="J743" s="40" t="str">
        <f t="shared" ca="1" si="89"/>
        <v/>
      </c>
      <c r="K743" s="34"/>
      <c r="L743" s="59" t="str">
        <f t="shared" ca="1" si="92"/>
        <v/>
      </c>
      <c r="M743" s="34"/>
      <c r="N743" s="47" t="str">
        <f t="shared" ca="1" si="93"/>
        <v/>
      </c>
      <c r="O743" s="75"/>
      <c r="P743" s="75"/>
      <c r="Q743" s="47" t="str">
        <f t="shared" ca="1" si="94"/>
        <v/>
      </c>
      <c r="R743" s="34"/>
      <c r="S743" s="59" t="str">
        <f t="shared" ca="1" si="95"/>
        <v/>
      </c>
      <c r="T743" s="32"/>
      <c r="U743" s="33" t="str">
        <f t="shared" ca="1" si="96"/>
        <v/>
      </c>
      <c r="V743" s="34"/>
      <c r="W743" s="35"/>
      <c r="X743" s="36" t="str">
        <f t="shared" ca="1" si="90"/>
        <v/>
      </c>
      <c r="Y743" s="37"/>
      <c r="Z743" s="38" t="str">
        <f t="shared" si="91"/>
        <v/>
      </c>
    </row>
    <row r="744" spans="1:26" s="39" customFormat="1" hidden="1">
      <c r="A744" s="30">
        <v>741</v>
      </c>
      <c r="B744" s="31"/>
      <c r="C744" s="31"/>
      <c r="D744" s="44"/>
      <c r="E744" s="72" t="str">
        <f>IFERROR(IF(INDEX(Sheet3!$B$2:$B$8, MATCH(D744, Sheet3!$A$2:$A$8, 0)) = 0, "", INDEX(Sheet3!$B$2:$B$8, MATCH(D744, Sheet3!$A$2:$A$8, 0))), "")</f>
        <v/>
      </c>
      <c r="F744" s="31"/>
      <c r="G744" s="45"/>
      <c r="H744" s="63" t="str">
        <f>IFERROR(INDEX(Sheet3!$F$2:$F$114, MATCH(G744, Sheet3!$E$2:$E$114, 0)), "")</f>
        <v/>
      </c>
      <c r="I744" s="32"/>
      <c r="J744" s="40" t="str">
        <f t="shared" ca="1" si="89"/>
        <v/>
      </c>
      <c r="K744" s="34"/>
      <c r="L744" s="59" t="str">
        <f t="shared" ca="1" si="92"/>
        <v/>
      </c>
      <c r="M744" s="34"/>
      <c r="N744" s="47" t="str">
        <f t="shared" ca="1" si="93"/>
        <v/>
      </c>
      <c r="O744" s="75"/>
      <c r="P744" s="75"/>
      <c r="Q744" s="47" t="str">
        <f t="shared" ca="1" si="94"/>
        <v/>
      </c>
      <c r="R744" s="34"/>
      <c r="S744" s="59" t="str">
        <f t="shared" ca="1" si="95"/>
        <v/>
      </c>
      <c r="T744" s="32"/>
      <c r="U744" s="33" t="str">
        <f t="shared" ca="1" si="96"/>
        <v/>
      </c>
      <c r="V744" s="34"/>
      <c r="W744" s="35"/>
      <c r="X744" s="36" t="str">
        <f t="shared" ca="1" si="90"/>
        <v/>
      </c>
      <c r="Y744" s="37"/>
      <c r="Z744" s="38" t="str">
        <f t="shared" si="91"/>
        <v/>
      </c>
    </row>
    <row r="745" spans="1:26" s="39" customFormat="1" hidden="1">
      <c r="A745" s="30">
        <v>742</v>
      </c>
      <c r="B745" s="31"/>
      <c r="C745" s="31"/>
      <c r="D745" s="44"/>
      <c r="E745" s="72" t="str">
        <f>IFERROR(IF(INDEX(Sheet3!$B$2:$B$8, MATCH(D745, Sheet3!$A$2:$A$8, 0)) = 0, "", INDEX(Sheet3!$B$2:$B$8, MATCH(D745, Sheet3!$A$2:$A$8, 0))), "")</f>
        <v/>
      </c>
      <c r="F745" s="31"/>
      <c r="G745" s="45"/>
      <c r="H745" s="63" t="str">
        <f>IFERROR(INDEX(Sheet3!$F$2:$F$114, MATCH(G745, Sheet3!$E$2:$E$114, 0)), "")</f>
        <v/>
      </c>
      <c r="I745" s="32"/>
      <c r="J745" s="40" t="str">
        <f t="shared" ca="1" si="89"/>
        <v/>
      </c>
      <c r="K745" s="34"/>
      <c r="L745" s="59" t="str">
        <f t="shared" ca="1" si="92"/>
        <v/>
      </c>
      <c r="M745" s="34"/>
      <c r="N745" s="47" t="str">
        <f t="shared" ca="1" si="93"/>
        <v/>
      </c>
      <c r="O745" s="75"/>
      <c r="P745" s="75"/>
      <c r="Q745" s="47" t="str">
        <f t="shared" ca="1" si="94"/>
        <v/>
      </c>
      <c r="R745" s="34"/>
      <c r="S745" s="59" t="str">
        <f t="shared" ca="1" si="95"/>
        <v/>
      </c>
      <c r="T745" s="32"/>
      <c r="U745" s="33" t="str">
        <f t="shared" ca="1" si="96"/>
        <v/>
      </c>
      <c r="V745" s="34"/>
      <c r="W745" s="35"/>
      <c r="X745" s="36" t="str">
        <f t="shared" ca="1" si="90"/>
        <v/>
      </c>
      <c r="Y745" s="37"/>
      <c r="Z745" s="38" t="str">
        <f t="shared" si="91"/>
        <v/>
      </c>
    </row>
    <row r="746" spans="1:26" s="39" customFormat="1" hidden="1">
      <c r="A746" s="30">
        <v>743</v>
      </c>
      <c r="B746" s="31"/>
      <c r="C746" s="31"/>
      <c r="D746" s="44"/>
      <c r="E746" s="72" t="str">
        <f>IFERROR(IF(INDEX(Sheet3!$B$2:$B$8, MATCH(D746, Sheet3!$A$2:$A$8, 0)) = 0, "", INDEX(Sheet3!$B$2:$B$8, MATCH(D746, Sheet3!$A$2:$A$8, 0))), "")</f>
        <v/>
      </c>
      <c r="F746" s="31"/>
      <c r="G746" s="45"/>
      <c r="H746" s="63" t="str">
        <f>IFERROR(INDEX(Sheet3!$F$2:$F$114, MATCH(G746, Sheet3!$E$2:$E$114, 0)), "")</f>
        <v/>
      </c>
      <c r="I746" s="32"/>
      <c r="J746" s="40" t="str">
        <f t="shared" ca="1" si="89"/>
        <v/>
      </c>
      <c r="K746" s="34"/>
      <c r="L746" s="59" t="str">
        <f t="shared" ca="1" si="92"/>
        <v/>
      </c>
      <c r="M746" s="34"/>
      <c r="N746" s="47" t="str">
        <f t="shared" ca="1" si="93"/>
        <v/>
      </c>
      <c r="O746" s="75"/>
      <c r="P746" s="75"/>
      <c r="Q746" s="47" t="str">
        <f t="shared" ca="1" si="94"/>
        <v/>
      </c>
      <c r="R746" s="34"/>
      <c r="S746" s="59" t="str">
        <f t="shared" ca="1" si="95"/>
        <v/>
      </c>
      <c r="T746" s="32"/>
      <c r="U746" s="33" t="str">
        <f t="shared" ca="1" si="96"/>
        <v/>
      </c>
      <c r="V746" s="34"/>
      <c r="W746" s="35"/>
      <c r="X746" s="36" t="str">
        <f t="shared" ca="1" si="90"/>
        <v/>
      </c>
      <c r="Y746" s="37"/>
      <c r="Z746" s="38" t="str">
        <f t="shared" si="91"/>
        <v/>
      </c>
    </row>
    <row r="747" spans="1:26" s="39" customFormat="1" hidden="1">
      <c r="A747" s="30">
        <v>744</v>
      </c>
      <c r="B747" s="31"/>
      <c r="C747" s="31"/>
      <c r="D747" s="44"/>
      <c r="E747" s="72" t="str">
        <f>IFERROR(IF(INDEX(Sheet3!$B$2:$B$8, MATCH(D747, Sheet3!$A$2:$A$8, 0)) = 0, "", INDEX(Sheet3!$B$2:$B$8, MATCH(D747, Sheet3!$A$2:$A$8, 0))), "")</f>
        <v/>
      </c>
      <c r="F747" s="31"/>
      <c r="G747" s="45"/>
      <c r="H747" s="63" t="str">
        <f>IFERROR(INDEX(Sheet3!$F$2:$F$114, MATCH(G747, Sheet3!$E$2:$E$114, 0)), "")</f>
        <v/>
      </c>
      <c r="I747" s="32"/>
      <c r="J747" s="40" t="str">
        <f t="shared" ca="1" si="89"/>
        <v/>
      </c>
      <c r="K747" s="34"/>
      <c r="L747" s="59" t="str">
        <f t="shared" ca="1" si="92"/>
        <v/>
      </c>
      <c r="M747" s="34"/>
      <c r="N747" s="47" t="str">
        <f t="shared" ca="1" si="93"/>
        <v/>
      </c>
      <c r="O747" s="75"/>
      <c r="P747" s="75"/>
      <c r="Q747" s="47" t="str">
        <f t="shared" ca="1" si="94"/>
        <v/>
      </c>
      <c r="R747" s="34"/>
      <c r="S747" s="59" t="str">
        <f t="shared" ca="1" si="95"/>
        <v/>
      </c>
      <c r="T747" s="32"/>
      <c r="U747" s="33" t="str">
        <f t="shared" ca="1" si="96"/>
        <v/>
      </c>
      <c r="V747" s="34"/>
      <c r="W747" s="35"/>
      <c r="X747" s="36" t="str">
        <f t="shared" ca="1" si="90"/>
        <v/>
      </c>
      <c r="Y747" s="37"/>
      <c r="Z747" s="38" t="str">
        <f t="shared" si="91"/>
        <v/>
      </c>
    </row>
    <row r="748" spans="1:26" s="39" customFormat="1" hidden="1">
      <c r="A748" s="30">
        <v>745</v>
      </c>
      <c r="B748" s="31"/>
      <c r="C748" s="31"/>
      <c r="D748" s="44"/>
      <c r="E748" s="72" t="str">
        <f>IFERROR(IF(INDEX(Sheet3!$B$2:$B$8, MATCH(D748, Sheet3!$A$2:$A$8, 0)) = 0, "", INDEX(Sheet3!$B$2:$B$8, MATCH(D748, Sheet3!$A$2:$A$8, 0))), "")</f>
        <v/>
      </c>
      <c r="F748" s="31"/>
      <c r="G748" s="45"/>
      <c r="H748" s="63" t="str">
        <f>IFERROR(INDEX(Sheet3!$F$2:$F$114, MATCH(G748, Sheet3!$E$2:$E$114, 0)), "")</f>
        <v/>
      </c>
      <c r="I748" s="32"/>
      <c r="J748" s="40" t="str">
        <f t="shared" ca="1" si="89"/>
        <v/>
      </c>
      <c r="K748" s="34"/>
      <c r="L748" s="59" t="str">
        <f t="shared" ca="1" si="92"/>
        <v/>
      </c>
      <c r="M748" s="34"/>
      <c r="N748" s="47" t="str">
        <f t="shared" ca="1" si="93"/>
        <v/>
      </c>
      <c r="O748" s="75"/>
      <c r="P748" s="75"/>
      <c r="Q748" s="47" t="str">
        <f t="shared" ca="1" si="94"/>
        <v/>
      </c>
      <c r="R748" s="34"/>
      <c r="S748" s="59" t="str">
        <f t="shared" ca="1" si="95"/>
        <v/>
      </c>
      <c r="T748" s="32"/>
      <c r="U748" s="33" t="str">
        <f t="shared" ca="1" si="96"/>
        <v/>
      </c>
      <c r="V748" s="34"/>
      <c r="W748" s="35"/>
      <c r="X748" s="36" t="str">
        <f t="shared" ca="1" si="90"/>
        <v/>
      </c>
      <c r="Y748" s="37"/>
      <c r="Z748" s="38" t="str">
        <f t="shared" si="91"/>
        <v/>
      </c>
    </row>
    <row r="749" spans="1:26" s="39" customFormat="1" hidden="1">
      <c r="A749" s="30">
        <v>746</v>
      </c>
      <c r="B749" s="31"/>
      <c r="C749" s="31"/>
      <c r="D749" s="44"/>
      <c r="E749" s="72" t="str">
        <f>IFERROR(IF(INDEX(Sheet3!$B$2:$B$8, MATCH(D749, Sheet3!$A$2:$A$8, 0)) = 0, "", INDEX(Sheet3!$B$2:$B$8, MATCH(D749, Sheet3!$A$2:$A$8, 0))), "")</f>
        <v/>
      </c>
      <c r="F749" s="31"/>
      <c r="G749" s="45"/>
      <c r="H749" s="63" t="str">
        <f>IFERROR(INDEX(Sheet3!$F$2:$F$114, MATCH(G749, Sheet3!$E$2:$E$114, 0)), "")</f>
        <v/>
      </c>
      <c r="I749" s="32"/>
      <c r="J749" s="40" t="str">
        <f t="shared" ca="1" si="89"/>
        <v/>
      </c>
      <c r="K749" s="34"/>
      <c r="L749" s="59" t="str">
        <f t="shared" ca="1" si="92"/>
        <v/>
      </c>
      <c r="M749" s="34"/>
      <c r="N749" s="47" t="str">
        <f t="shared" ca="1" si="93"/>
        <v/>
      </c>
      <c r="O749" s="75"/>
      <c r="P749" s="75"/>
      <c r="Q749" s="47" t="str">
        <f t="shared" ca="1" si="94"/>
        <v/>
      </c>
      <c r="R749" s="34"/>
      <c r="S749" s="59" t="str">
        <f t="shared" ca="1" si="95"/>
        <v/>
      </c>
      <c r="T749" s="32"/>
      <c r="U749" s="33" t="str">
        <f t="shared" ca="1" si="96"/>
        <v/>
      </c>
      <c r="V749" s="34"/>
      <c r="W749" s="35"/>
      <c r="X749" s="36" t="str">
        <f t="shared" ca="1" si="90"/>
        <v/>
      </c>
      <c r="Y749" s="37"/>
      <c r="Z749" s="38" t="str">
        <f t="shared" si="91"/>
        <v/>
      </c>
    </row>
    <row r="750" spans="1:26" s="39" customFormat="1" hidden="1">
      <c r="A750" s="30">
        <v>747</v>
      </c>
      <c r="B750" s="31"/>
      <c r="C750" s="31"/>
      <c r="D750" s="44"/>
      <c r="E750" s="72" t="str">
        <f>IFERROR(IF(INDEX(Sheet3!$B$2:$B$8, MATCH(D750, Sheet3!$A$2:$A$8, 0)) = 0, "", INDEX(Sheet3!$B$2:$B$8, MATCH(D750, Sheet3!$A$2:$A$8, 0))), "")</f>
        <v/>
      </c>
      <c r="F750" s="31"/>
      <c r="G750" s="45"/>
      <c r="H750" s="63" t="str">
        <f>IFERROR(INDEX(Sheet3!$F$2:$F$114, MATCH(G750, Sheet3!$E$2:$E$114, 0)), "")</f>
        <v/>
      </c>
      <c r="I750" s="32"/>
      <c r="J750" s="40" t="str">
        <f t="shared" ca="1" si="89"/>
        <v/>
      </c>
      <c r="K750" s="34"/>
      <c r="L750" s="59" t="str">
        <f t="shared" ca="1" si="92"/>
        <v/>
      </c>
      <c r="M750" s="34"/>
      <c r="N750" s="47" t="str">
        <f t="shared" ca="1" si="93"/>
        <v/>
      </c>
      <c r="O750" s="75"/>
      <c r="P750" s="75"/>
      <c r="Q750" s="47" t="str">
        <f t="shared" ca="1" si="94"/>
        <v/>
      </c>
      <c r="R750" s="34"/>
      <c r="S750" s="59" t="str">
        <f t="shared" ca="1" si="95"/>
        <v/>
      </c>
      <c r="T750" s="32"/>
      <c r="U750" s="33" t="str">
        <f t="shared" ca="1" si="96"/>
        <v/>
      </c>
      <c r="V750" s="34"/>
      <c r="W750" s="35"/>
      <c r="X750" s="36" t="str">
        <f t="shared" ca="1" si="90"/>
        <v/>
      </c>
      <c r="Y750" s="37"/>
      <c r="Z750" s="38" t="str">
        <f t="shared" si="91"/>
        <v/>
      </c>
    </row>
    <row r="751" spans="1:26" s="39" customFormat="1" hidden="1">
      <c r="A751" s="30">
        <v>748</v>
      </c>
      <c r="B751" s="31"/>
      <c r="C751" s="31"/>
      <c r="D751" s="44"/>
      <c r="E751" s="72" t="str">
        <f>IFERROR(IF(INDEX(Sheet3!$B$2:$B$8, MATCH(D751, Sheet3!$A$2:$A$8, 0)) = 0, "", INDEX(Sheet3!$B$2:$B$8, MATCH(D751, Sheet3!$A$2:$A$8, 0))), "")</f>
        <v/>
      </c>
      <c r="F751" s="31"/>
      <c r="G751" s="45"/>
      <c r="H751" s="63" t="str">
        <f>IFERROR(INDEX(Sheet3!$F$2:$F$114, MATCH(G751, Sheet3!$E$2:$E$114, 0)), "")</f>
        <v/>
      </c>
      <c r="I751" s="32"/>
      <c r="J751" s="40" t="str">
        <f t="shared" ca="1" si="89"/>
        <v/>
      </c>
      <c r="K751" s="34"/>
      <c r="L751" s="59" t="str">
        <f t="shared" ca="1" si="92"/>
        <v/>
      </c>
      <c r="M751" s="34"/>
      <c r="N751" s="47" t="str">
        <f t="shared" ca="1" si="93"/>
        <v/>
      </c>
      <c r="O751" s="75"/>
      <c r="P751" s="75"/>
      <c r="Q751" s="47" t="str">
        <f t="shared" ca="1" si="94"/>
        <v/>
      </c>
      <c r="R751" s="34"/>
      <c r="S751" s="59" t="str">
        <f t="shared" ca="1" si="95"/>
        <v/>
      </c>
      <c r="T751" s="32"/>
      <c r="U751" s="33" t="str">
        <f t="shared" ca="1" si="96"/>
        <v/>
      </c>
      <c r="V751" s="34"/>
      <c r="W751" s="35"/>
      <c r="X751" s="36" t="str">
        <f t="shared" ca="1" si="90"/>
        <v/>
      </c>
      <c r="Y751" s="37"/>
      <c r="Z751" s="38" t="str">
        <f t="shared" si="91"/>
        <v/>
      </c>
    </row>
    <row r="752" spans="1:26" s="39" customFormat="1" hidden="1">
      <c r="A752" s="30">
        <v>749</v>
      </c>
      <c r="B752" s="31"/>
      <c r="C752" s="31"/>
      <c r="D752" s="44"/>
      <c r="E752" s="72" t="str">
        <f>IFERROR(IF(INDEX(Sheet3!$B$2:$B$8, MATCH(D752, Sheet3!$A$2:$A$8, 0)) = 0, "", INDEX(Sheet3!$B$2:$B$8, MATCH(D752, Sheet3!$A$2:$A$8, 0))), "")</f>
        <v/>
      </c>
      <c r="F752" s="31"/>
      <c r="G752" s="45"/>
      <c r="H752" s="63" t="str">
        <f>IFERROR(INDEX(Sheet3!$F$2:$F$114, MATCH(G752, Sheet3!$E$2:$E$114, 0)), "")</f>
        <v/>
      </c>
      <c r="I752" s="32"/>
      <c r="J752" s="40" t="str">
        <f t="shared" ca="1" si="89"/>
        <v/>
      </c>
      <c r="K752" s="34"/>
      <c r="L752" s="59" t="str">
        <f t="shared" ca="1" si="92"/>
        <v/>
      </c>
      <c r="M752" s="34"/>
      <c r="N752" s="47" t="str">
        <f t="shared" ca="1" si="93"/>
        <v/>
      </c>
      <c r="O752" s="75"/>
      <c r="P752" s="75"/>
      <c r="Q752" s="47" t="str">
        <f t="shared" ca="1" si="94"/>
        <v/>
      </c>
      <c r="R752" s="34"/>
      <c r="S752" s="59" t="str">
        <f t="shared" ca="1" si="95"/>
        <v/>
      </c>
      <c r="T752" s="32"/>
      <c r="U752" s="33" t="str">
        <f t="shared" ca="1" si="96"/>
        <v/>
      </c>
      <c r="V752" s="34"/>
      <c r="W752" s="35"/>
      <c r="X752" s="36" t="str">
        <f t="shared" ca="1" si="90"/>
        <v/>
      </c>
      <c r="Y752" s="37"/>
      <c r="Z752" s="38" t="str">
        <f t="shared" si="91"/>
        <v/>
      </c>
    </row>
    <row r="753" spans="1:26" s="39" customFormat="1" hidden="1">
      <c r="A753" s="30">
        <v>750</v>
      </c>
      <c r="B753" s="31"/>
      <c r="C753" s="31"/>
      <c r="D753" s="44"/>
      <c r="E753" s="72" t="str">
        <f>IFERROR(IF(INDEX(Sheet3!$B$2:$B$8, MATCH(D753, Sheet3!$A$2:$A$8, 0)) = 0, "", INDEX(Sheet3!$B$2:$B$8, MATCH(D753, Sheet3!$A$2:$A$8, 0))), "")</f>
        <v/>
      </c>
      <c r="F753" s="31"/>
      <c r="G753" s="45"/>
      <c r="H753" s="63" t="str">
        <f>IFERROR(INDEX(Sheet3!$F$2:$F$114, MATCH(G753, Sheet3!$E$2:$E$114, 0)), "")</f>
        <v/>
      </c>
      <c r="I753" s="32"/>
      <c r="J753" s="40" t="str">
        <f t="shared" ca="1" si="89"/>
        <v/>
      </c>
      <c r="K753" s="34"/>
      <c r="L753" s="59" t="str">
        <f t="shared" ca="1" si="92"/>
        <v/>
      </c>
      <c r="M753" s="34"/>
      <c r="N753" s="47" t="str">
        <f t="shared" ca="1" si="93"/>
        <v/>
      </c>
      <c r="O753" s="75"/>
      <c r="P753" s="75"/>
      <c r="Q753" s="47" t="str">
        <f t="shared" ca="1" si="94"/>
        <v/>
      </c>
      <c r="R753" s="34"/>
      <c r="S753" s="59" t="str">
        <f t="shared" ca="1" si="95"/>
        <v/>
      </c>
      <c r="T753" s="32"/>
      <c r="U753" s="33" t="str">
        <f t="shared" ca="1" si="96"/>
        <v/>
      </c>
      <c r="V753" s="34"/>
      <c r="W753" s="35"/>
      <c r="X753" s="36" t="str">
        <f t="shared" ca="1" si="90"/>
        <v/>
      </c>
      <c r="Y753" s="37"/>
      <c r="Z753" s="38" t="str">
        <f t="shared" si="91"/>
        <v/>
      </c>
    </row>
    <row r="754" spans="1:26" s="39" customFormat="1" hidden="1">
      <c r="A754" s="30">
        <v>751</v>
      </c>
      <c r="B754" s="31"/>
      <c r="C754" s="31"/>
      <c r="D754" s="44"/>
      <c r="E754" s="72" t="str">
        <f>IFERROR(IF(INDEX(Sheet3!$B$2:$B$8, MATCH(D754, Sheet3!$A$2:$A$8, 0)) = 0, "", INDEX(Sheet3!$B$2:$B$8, MATCH(D754, Sheet3!$A$2:$A$8, 0))), "")</f>
        <v/>
      </c>
      <c r="F754" s="31"/>
      <c r="G754" s="45"/>
      <c r="H754" s="63" t="str">
        <f>IFERROR(INDEX(Sheet3!$F$2:$F$114, MATCH(G754, Sheet3!$E$2:$E$114, 0)), "")</f>
        <v/>
      </c>
      <c r="I754" s="32"/>
      <c r="J754" s="40" t="str">
        <f t="shared" ca="1" si="89"/>
        <v/>
      </c>
      <c r="K754" s="34"/>
      <c r="L754" s="59" t="str">
        <f t="shared" ca="1" si="92"/>
        <v/>
      </c>
      <c r="M754" s="34"/>
      <c r="N754" s="47" t="str">
        <f t="shared" ca="1" si="93"/>
        <v/>
      </c>
      <c r="O754" s="75"/>
      <c r="P754" s="75"/>
      <c r="Q754" s="47" t="str">
        <f t="shared" ca="1" si="94"/>
        <v/>
      </c>
      <c r="R754" s="34"/>
      <c r="S754" s="59" t="str">
        <f t="shared" ca="1" si="95"/>
        <v/>
      </c>
      <c r="T754" s="32"/>
      <c r="U754" s="33" t="str">
        <f t="shared" ca="1" si="96"/>
        <v/>
      </c>
      <c r="V754" s="34"/>
      <c r="W754" s="35"/>
      <c r="X754" s="36" t="str">
        <f t="shared" ca="1" si="90"/>
        <v/>
      </c>
      <c r="Y754" s="37"/>
      <c r="Z754" s="38" t="str">
        <f t="shared" si="91"/>
        <v/>
      </c>
    </row>
    <row r="755" spans="1:26" s="39" customFormat="1" hidden="1">
      <c r="A755" s="30">
        <v>752</v>
      </c>
      <c r="B755" s="31"/>
      <c r="C755" s="31"/>
      <c r="D755" s="44"/>
      <c r="E755" s="72" t="str">
        <f>IFERROR(IF(INDEX(Sheet3!$B$2:$B$8, MATCH(D755, Sheet3!$A$2:$A$8, 0)) = 0, "", INDEX(Sheet3!$B$2:$B$8, MATCH(D755, Sheet3!$A$2:$A$8, 0))), "")</f>
        <v/>
      </c>
      <c r="F755" s="31"/>
      <c r="G755" s="45"/>
      <c r="H755" s="63" t="str">
        <f>IFERROR(INDEX(Sheet3!$F$2:$F$114, MATCH(G755, Sheet3!$E$2:$E$114, 0)), "")</f>
        <v/>
      </c>
      <c r="I755" s="32"/>
      <c r="J755" s="40" t="str">
        <f t="shared" ca="1" si="89"/>
        <v/>
      </c>
      <c r="K755" s="34"/>
      <c r="L755" s="59" t="str">
        <f t="shared" ca="1" si="92"/>
        <v/>
      </c>
      <c r="M755" s="34"/>
      <c r="N755" s="47" t="str">
        <f t="shared" ca="1" si="93"/>
        <v/>
      </c>
      <c r="O755" s="75"/>
      <c r="P755" s="75"/>
      <c r="Q755" s="47" t="str">
        <f t="shared" ca="1" si="94"/>
        <v/>
      </c>
      <c r="R755" s="34"/>
      <c r="S755" s="59" t="str">
        <f t="shared" ca="1" si="95"/>
        <v/>
      </c>
      <c r="T755" s="32"/>
      <c r="U755" s="33" t="str">
        <f t="shared" ca="1" si="96"/>
        <v/>
      </c>
      <c r="V755" s="34"/>
      <c r="W755" s="35"/>
      <c r="X755" s="36" t="str">
        <f t="shared" ca="1" si="90"/>
        <v/>
      </c>
      <c r="Y755" s="37"/>
      <c r="Z755" s="38" t="str">
        <f t="shared" si="91"/>
        <v/>
      </c>
    </row>
    <row r="756" spans="1:26" s="39" customFormat="1" hidden="1">
      <c r="A756" s="30">
        <v>753</v>
      </c>
      <c r="B756" s="31"/>
      <c r="C756" s="31"/>
      <c r="D756" s="44"/>
      <c r="E756" s="72" t="str">
        <f>IFERROR(IF(INDEX(Sheet3!$B$2:$B$8, MATCH(D756, Sheet3!$A$2:$A$8, 0)) = 0, "", INDEX(Sheet3!$B$2:$B$8, MATCH(D756, Sheet3!$A$2:$A$8, 0))), "")</f>
        <v/>
      </c>
      <c r="F756" s="31"/>
      <c r="G756" s="45"/>
      <c r="H756" s="63" t="str">
        <f>IFERROR(INDEX(Sheet3!$F$2:$F$114, MATCH(G756, Sheet3!$E$2:$E$114, 0)), "")</f>
        <v/>
      </c>
      <c r="I756" s="32"/>
      <c r="J756" s="40" t="str">
        <f t="shared" ca="1" si="89"/>
        <v/>
      </c>
      <c r="K756" s="34"/>
      <c r="L756" s="59" t="str">
        <f t="shared" ca="1" si="92"/>
        <v/>
      </c>
      <c r="M756" s="34"/>
      <c r="N756" s="47" t="str">
        <f t="shared" ca="1" si="93"/>
        <v/>
      </c>
      <c r="O756" s="75"/>
      <c r="P756" s="75"/>
      <c r="Q756" s="47" t="str">
        <f t="shared" ca="1" si="94"/>
        <v/>
      </c>
      <c r="R756" s="34"/>
      <c r="S756" s="59" t="str">
        <f t="shared" ca="1" si="95"/>
        <v/>
      </c>
      <c r="T756" s="32"/>
      <c r="U756" s="33" t="str">
        <f t="shared" ca="1" si="96"/>
        <v/>
      </c>
      <c r="V756" s="34"/>
      <c r="W756" s="35"/>
      <c r="X756" s="36" t="str">
        <f t="shared" ca="1" si="90"/>
        <v/>
      </c>
      <c r="Y756" s="37"/>
      <c r="Z756" s="38" t="str">
        <f t="shared" si="91"/>
        <v/>
      </c>
    </row>
    <row r="757" spans="1:26" s="39" customFormat="1" hidden="1">
      <c r="A757" s="30">
        <v>754</v>
      </c>
      <c r="B757" s="31"/>
      <c r="C757" s="31"/>
      <c r="D757" s="44"/>
      <c r="E757" s="72" t="str">
        <f>IFERROR(IF(INDEX(Sheet3!$B$2:$B$8, MATCH(D757, Sheet3!$A$2:$A$8, 0)) = 0, "", INDEX(Sheet3!$B$2:$B$8, MATCH(D757, Sheet3!$A$2:$A$8, 0))), "")</f>
        <v/>
      </c>
      <c r="F757" s="31"/>
      <c r="G757" s="45"/>
      <c r="H757" s="63" t="str">
        <f>IFERROR(INDEX(Sheet3!$F$2:$F$114, MATCH(G757, Sheet3!$E$2:$E$114, 0)), "")</f>
        <v/>
      </c>
      <c r="I757" s="32"/>
      <c r="J757" s="40" t="str">
        <f t="shared" ca="1" si="89"/>
        <v/>
      </c>
      <c r="K757" s="34"/>
      <c r="L757" s="59" t="str">
        <f t="shared" ca="1" si="92"/>
        <v/>
      </c>
      <c r="M757" s="34"/>
      <c r="N757" s="47" t="str">
        <f t="shared" ca="1" si="93"/>
        <v/>
      </c>
      <c r="O757" s="75"/>
      <c r="P757" s="75"/>
      <c r="Q757" s="47" t="str">
        <f t="shared" ca="1" si="94"/>
        <v/>
      </c>
      <c r="R757" s="34"/>
      <c r="S757" s="59" t="str">
        <f t="shared" ca="1" si="95"/>
        <v/>
      </c>
      <c r="T757" s="32"/>
      <c r="U757" s="33" t="str">
        <f t="shared" ca="1" si="96"/>
        <v/>
      </c>
      <c r="V757" s="34"/>
      <c r="W757" s="35"/>
      <c r="X757" s="36" t="str">
        <f t="shared" ca="1" si="90"/>
        <v/>
      </c>
      <c r="Y757" s="37"/>
      <c r="Z757" s="38" t="str">
        <f t="shared" si="91"/>
        <v/>
      </c>
    </row>
    <row r="758" spans="1:26" s="39" customFormat="1" hidden="1">
      <c r="A758" s="30">
        <v>755</v>
      </c>
      <c r="B758" s="31"/>
      <c r="C758" s="31"/>
      <c r="D758" s="44"/>
      <c r="E758" s="72" t="str">
        <f>IFERROR(IF(INDEX(Sheet3!$B$2:$B$8, MATCH(D758, Sheet3!$A$2:$A$8, 0)) = 0, "", INDEX(Sheet3!$B$2:$B$8, MATCH(D758, Sheet3!$A$2:$A$8, 0))), "")</f>
        <v/>
      </c>
      <c r="F758" s="31"/>
      <c r="G758" s="45"/>
      <c r="H758" s="63" t="str">
        <f>IFERROR(INDEX(Sheet3!$F$2:$F$114, MATCH(G758, Sheet3!$E$2:$E$114, 0)), "")</f>
        <v/>
      </c>
      <c r="I758" s="32"/>
      <c r="J758" s="40" t="str">
        <f t="shared" ca="1" si="89"/>
        <v/>
      </c>
      <c r="K758" s="34"/>
      <c r="L758" s="59" t="str">
        <f t="shared" ca="1" si="92"/>
        <v/>
      </c>
      <c r="M758" s="34"/>
      <c r="N758" s="47" t="str">
        <f t="shared" ca="1" si="93"/>
        <v/>
      </c>
      <c r="O758" s="75"/>
      <c r="P758" s="75"/>
      <c r="Q758" s="47" t="str">
        <f t="shared" ca="1" si="94"/>
        <v/>
      </c>
      <c r="R758" s="34"/>
      <c r="S758" s="59" t="str">
        <f t="shared" ca="1" si="95"/>
        <v/>
      </c>
      <c r="T758" s="32"/>
      <c r="U758" s="33" t="str">
        <f t="shared" ca="1" si="96"/>
        <v/>
      </c>
      <c r="V758" s="34"/>
      <c r="W758" s="35"/>
      <c r="X758" s="36" t="str">
        <f t="shared" ca="1" si="90"/>
        <v/>
      </c>
      <c r="Y758" s="37"/>
      <c r="Z758" s="38" t="str">
        <f t="shared" si="91"/>
        <v/>
      </c>
    </row>
    <row r="759" spans="1:26" s="39" customFormat="1" hidden="1">
      <c r="A759" s="30">
        <v>756</v>
      </c>
      <c r="B759" s="31"/>
      <c r="C759" s="31"/>
      <c r="D759" s="44"/>
      <c r="E759" s="72" t="str">
        <f>IFERROR(IF(INDEX(Sheet3!$B$2:$B$8, MATCH(D759, Sheet3!$A$2:$A$8, 0)) = 0, "", INDEX(Sheet3!$B$2:$B$8, MATCH(D759, Sheet3!$A$2:$A$8, 0))), "")</f>
        <v/>
      </c>
      <c r="F759" s="31"/>
      <c r="G759" s="45"/>
      <c r="H759" s="63" t="str">
        <f>IFERROR(INDEX(Sheet3!$F$2:$F$114, MATCH(G759, Sheet3!$E$2:$E$114, 0)), "")</f>
        <v/>
      </c>
      <c r="I759" s="32"/>
      <c r="J759" s="40" t="str">
        <f t="shared" ca="1" si="89"/>
        <v/>
      </c>
      <c r="K759" s="34"/>
      <c r="L759" s="59" t="str">
        <f t="shared" ca="1" si="92"/>
        <v/>
      </c>
      <c r="M759" s="34"/>
      <c r="N759" s="47" t="str">
        <f t="shared" ca="1" si="93"/>
        <v/>
      </c>
      <c r="O759" s="75"/>
      <c r="P759" s="75"/>
      <c r="Q759" s="47" t="str">
        <f t="shared" ca="1" si="94"/>
        <v/>
      </c>
      <c r="R759" s="34"/>
      <c r="S759" s="59" t="str">
        <f t="shared" ca="1" si="95"/>
        <v/>
      </c>
      <c r="T759" s="32"/>
      <c r="U759" s="33" t="str">
        <f t="shared" ca="1" si="96"/>
        <v/>
      </c>
      <c r="V759" s="34"/>
      <c r="W759" s="35"/>
      <c r="X759" s="36" t="str">
        <f t="shared" ca="1" si="90"/>
        <v/>
      </c>
      <c r="Y759" s="37"/>
      <c r="Z759" s="38" t="str">
        <f t="shared" si="91"/>
        <v/>
      </c>
    </row>
    <row r="760" spans="1:26" s="39" customFormat="1" hidden="1">
      <c r="A760" s="30">
        <v>757</v>
      </c>
      <c r="B760" s="31"/>
      <c r="C760" s="31"/>
      <c r="D760" s="44"/>
      <c r="E760" s="72" t="str">
        <f>IFERROR(IF(INDEX(Sheet3!$B$2:$B$8, MATCH(D760, Sheet3!$A$2:$A$8, 0)) = 0, "", INDEX(Sheet3!$B$2:$B$8, MATCH(D760, Sheet3!$A$2:$A$8, 0))), "")</f>
        <v/>
      </c>
      <c r="F760" s="31"/>
      <c r="G760" s="45"/>
      <c r="H760" s="63" t="str">
        <f>IFERROR(INDEX(Sheet3!$F$2:$F$114, MATCH(G760, Sheet3!$E$2:$E$114, 0)), "")</f>
        <v/>
      </c>
      <c r="I760" s="32"/>
      <c r="J760" s="40" t="str">
        <f t="shared" ca="1" si="89"/>
        <v/>
      </c>
      <c r="K760" s="34"/>
      <c r="L760" s="59" t="str">
        <f t="shared" ca="1" si="92"/>
        <v/>
      </c>
      <c r="M760" s="34"/>
      <c r="N760" s="47" t="str">
        <f t="shared" ca="1" si="93"/>
        <v/>
      </c>
      <c r="O760" s="75"/>
      <c r="P760" s="75"/>
      <c r="Q760" s="47" t="str">
        <f t="shared" ca="1" si="94"/>
        <v/>
      </c>
      <c r="R760" s="34"/>
      <c r="S760" s="59" t="str">
        <f t="shared" ca="1" si="95"/>
        <v/>
      </c>
      <c r="T760" s="32"/>
      <c r="U760" s="33" t="str">
        <f t="shared" ca="1" si="96"/>
        <v/>
      </c>
      <c r="V760" s="34"/>
      <c r="W760" s="35"/>
      <c r="X760" s="36" t="str">
        <f t="shared" ca="1" si="90"/>
        <v/>
      </c>
      <c r="Y760" s="37"/>
      <c r="Z760" s="38" t="str">
        <f t="shared" si="91"/>
        <v/>
      </c>
    </row>
    <row r="761" spans="1:26" s="39" customFormat="1" hidden="1">
      <c r="A761" s="30">
        <v>758</v>
      </c>
      <c r="B761" s="31"/>
      <c r="C761" s="31"/>
      <c r="D761" s="44"/>
      <c r="E761" s="72" t="str">
        <f>IFERROR(IF(INDEX(Sheet3!$B$2:$B$8, MATCH(D761, Sheet3!$A$2:$A$8, 0)) = 0, "", INDEX(Sheet3!$B$2:$B$8, MATCH(D761, Sheet3!$A$2:$A$8, 0))), "")</f>
        <v/>
      </c>
      <c r="F761" s="31"/>
      <c r="G761" s="45"/>
      <c r="H761" s="63" t="str">
        <f>IFERROR(INDEX(Sheet3!$F$2:$F$114, MATCH(G761, Sheet3!$E$2:$E$114, 0)), "")</f>
        <v/>
      </c>
      <c r="I761" s="32"/>
      <c r="J761" s="40" t="str">
        <f t="shared" ca="1" si="89"/>
        <v/>
      </c>
      <c r="K761" s="34"/>
      <c r="L761" s="59" t="str">
        <f t="shared" ca="1" si="92"/>
        <v/>
      </c>
      <c r="M761" s="34"/>
      <c r="N761" s="47" t="str">
        <f t="shared" ca="1" si="93"/>
        <v/>
      </c>
      <c r="O761" s="75"/>
      <c r="P761" s="75"/>
      <c r="Q761" s="47" t="str">
        <f t="shared" ca="1" si="94"/>
        <v/>
      </c>
      <c r="R761" s="34"/>
      <c r="S761" s="59" t="str">
        <f t="shared" ca="1" si="95"/>
        <v/>
      </c>
      <c r="T761" s="32"/>
      <c r="U761" s="33" t="str">
        <f t="shared" ca="1" si="96"/>
        <v/>
      </c>
      <c r="V761" s="34"/>
      <c r="W761" s="35"/>
      <c r="X761" s="36" t="str">
        <f t="shared" ca="1" si="90"/>
        <v/>
      </c>
      <c r="Y761" s="37"/>
      <c r="Z761" s="38" t="str">
        <f t="shared" si="91"/>
        <v/>
      </c>
    </row>
    <row r="762" spans="1:26" s="39" customFormat="1" hidden="1">
      <c r="A762" s="30">
        <v>759</v>
      </c>
      <c r="B762" s="31"/>
      <c r="C762" s="31"/>
      <c r="D762" s="44"/>
      <c r="E762" s="72" t="str">
        <f>IFERROR(IF(INDEX(Sheet3!$B$2:$B$8, MATCH(D762, Sheet3!$A$2:$A$8, 0)) = 0, "", INDEX(Sheet3!$B$2:$B$8, MATCH(D762, Sheet3!$A$2:$A$8, 0))), "")</f>
        <v/>
      </c>
      <c r="F762" s="31"/>
      <c r="G762" s="45"/>
      <c r="H762" s="63" t="str">
        <f>IFERROR(INDEX(Sheet3!$F$2:$F$114, MATCH(G762, Sheet3!$E$2:$E$114, 0)), "")</f>
        <v/>
      </c>
      <c r="I762" s="32"/>
      <c r="J762" s="40" t="str">
        <f t="shared" ca="1" si="89"/>
        <v/>
      </c>
      <c r="K762" s="34"/>
      <c r="L762" s="59" t="str">
        <f t="shared" ca="1" si="92"/>
        <v/>
      </c>
      <c r="M762" s="34"/>
      <c r="N762" s="47" t="str">
        <f t="shared" ca="1" si="93"/>
        <v/>
      </c>
      <c r="O762" s="75"/>
      <c r="P762" s="75"/>
      <c r="Q762" s="47" t="str">
        <f t="shared" ca="1" si="94"/>
        <v/>
      </c>
      <c r="R762" s="34"/>
      <c r="S762" s="59" t="str">
        <f t="shared" ca="1" si="95"/>
        <v/>
      </c>
      <c r="T762" s="32"/>
      <c r="U762" s="33" t="str">
        <f t="shared" ca="1" si="96"/>
        <v/>
      </c>
      <c r="V762" s="34"/>
      <c r="W762" s="35"/>
      <c r="X762" s="36" t="str">
        <f t="shared" ca="1" si="90"/>
        <v/>
      </c>
      <c r="Y762" s="37"/>
      <c r="Z762" s="38" t="str">
        <f t="shared" si="91"/>
        <v/>
      </c>
    </row>
    <row r="763" spans="1:26" s="39" customFormat="1" hidden="1">
      <c r="A763" s="30">
        <v>760</v>
      </c>
      <c r="B763" s="31"/>
      <c r="C763" s="31"/>
      <c r="D763" s="44"/>
      <c r="E763" s="72" t="str">
        <f>IFERROR(IF(INDEX(Sheet3!$B$2:$B$8, MATCH(D763, Sheet3!$A$2:$A$8, 0)) = 0, "", INDEX(Sheet3!$B$2:$B$8, MATCH(D763, Sheet3!$A$2:$A$8, 0))), "")</f>
        <v/>
      </c>
      <c r="F763" s="31"/>
      <c r="G763" s="45"/>
      <c r="H763" s="63" t="str">
        <f>IFERROR(INDEX(Sheet3!$F$2:$F$114, MATCH(G763, Sheet3!$E$2:$E$114, 0)), "")</f>
        <v/>
      </c>
      <c r="I763" s="32"/>
      <c r="J763" s="40" t="str">
        <f t="shared" ca="1" si="89"/>
        <v/>
      </c>
      <c r="K763" s="34"/>
      <c r="L763" s="59" t="str">
        <f t="shared" ca="1" si="92"/>
        <v/>
      </c>
      <c r="M763" s="34"/>
      <c r="N763" s="47" t="str">
        <f t="shared" ca="1" si="93"/>
        <v/>
      </c>
      <c r="O763" s="75"/>
      <c r="P763" s="75"/>
      <c r="Q763" s="47" t="str">
        <f t="shared" ca="1" si="94"/>
        <v/>
      </c>
      <c r="R763" s="34"/>
      <c r="S763" s="59" t="str">
        <f t="shared" ca="1" si="95"/>
        <v/>
      </c>
      <c r="T763" s="32"/>
      <c r="U763" s="33" t="str">
        <f t="shared" ca="1" si="96"/>
        <v/>
      </c>
      <c r="V763" s="34"/>
      <c r="W763" s="35"/>
      <c r="X763" s="36" t="str">
        <f t="shared" ca="1" si="90"/>
        <v/>
      </c>
      <c r="Y763" s="37"/>
      <c r="Z763" s="38" t="str">
        <f t="shared" si="91"/>
        <v/>
      </c>
    </row>
    <row r="764" spans="1:26" s="39" customFormat="1" hidden="1">
      <c r="A764" s="30">
        <v>761</v>
      </c>
      <c r="B764" s="31"/>
      <c r="C764" s="31"/>
      <c r="D764" s="44"/>
      <c r="E764" s="72" t="str">
        <f>IFERROR(IF(INDEX(Sheet3!$B$2:$B$8, MATCH(D764, Sheet3!$A$2:$A$8, 0)) = 0, "", INDEX(Sheet3!$B$2:$B$8, MATCH(D764, Sheet3!$A$2:$A$8, 0))), "")</f>
        <v/>
      </c>
      <c r="F764" s="31"/>
      <c r="G764" s="45"/>
      <c r="H764" s="63" t="str">
        <f>IFERROR(INDEX(Sheet3!$F$2:$F$114, MATCH(G764, Sheet3!$E$2:$E$114, 0)), "")</f>
        <v/>
      </c>
      <c r="I764" s="32"/>
      <c r="J764" s="40" t="str">
        <f t="shared" ca="1" si="89"/>
        <v/>
      </c>
      <c r="K764" s="34"/>
      <c r="L764" s="59" t="str">
        <f t="shared" ca="1" si="92"/>
        <v/>
      </c>
      <c r="M764" s="34"/>
      <c r="N764" s="47" t="str">
        <f t="shared" ca="1" si="93"/>
        <v/>
      </c>
      <c r="O764" s="75"/>
      <c r="P764" s="75"/>
      <c r="Q764" s="47" t="str">
        <f t="shared" ca="1" si="94"/>
        <v/>
      </c>
      <c r="R764" s="34"/>
      <c r="S764" s="59" t="str">
        <f t="shared" ca="1" si="95"/>
        <v/>
      </c>
      <c r="T764" s="32"/>
      <c r="U764" s="33" t="str">
        <f t="shared" ca="1" si="96"/>
        <v/>
      </c>
      <c r="V764" s="34"/>
      <c r="W764" s="35"/>
      <c r="X764" s="36" t="str">
        <f t="shared" ca="1" si="90"/>
        <v/>
      </c>
      <c r="Y764" s="37"/>
      <c r="Z764" s="38" t="str">
        <f t="shared" si="91"/>
        <v/>
      </c>
    </row>
    <row r="765" spans="1:26" s="39" customFormat="1" hidden="1">
      <c r="A765" s="30">
        <v>762</v>
      </c>
      <c r="B765" s="31"/>
      <c r="C765" s="31"/>
      <c r="D765" s="44"/>
      <c r="E765" s="72" t="str">
        <f>IFERROR(IF(INDEX(Sheet3!$B$2:$B$8, MATCH(D765, Sheet3!$A$2:$A$8, 0)) = 0, "", INDEX(Sheet3!$B$2:$B$8, MATCH(D765, Sheet3!$A$2:$A$8, 0))), "")</f>
        <v/>
      </c>
      <c r="F765" s="31"/>
      <c r="G765" s="45"/>
      <c r="H765" s="63" t="str">
        <f>IFERROR(INDEX(Sheet3!$F$2:$F$114, MATCH(G765, Sheet3!$E$2:$E$114, 0)), "")</f>
        <v/>
      </c>
      <c r="I765" s="32"/>
      <c r="J765" s="40" t="str">
        <f t="shared" ca="1" si="89"/>
        <v/>
      </c>
      <c r="K765" s="34"/>
      <c r="L765" s="59" t="str">
        <f t="shared" ca="1" si="92"/>
        <v/>
      </c>
      <c r="M765" s="34"/>
      <c r="N765" s="47" t="str">
        <f t="shared" ca="1" si="93"/>
        <v/>
      </c>
      <c r="O765" s="75"/>
      <c r="P765" s="75"/>
      <c r="Q765" s="47" t="str">
        <f t="shared" ca="1" si="94"/>
        <v/>
      </c>
      <c r="R765" s="34"/>
      <c r="S765" s="59" t="str">
        <f t="shared" ca="1" si="95"/>
        <v/>
      </c>
      <c r="T765" s="32"/>
      <c r="U765" s="33" t="str">
        <f t="shared" ca="1" si="96"/>
        <v/>
      </c>
      <c r="V765" s="34"/>
      <c r="W765" s="35"/>
      <c r="X765" s="36" t="str">
        <f t="shared" ca="1" si="90"/>
        <v/>
      </c>
      <c r="Y765" s="37"/>
      <c r="Z765" s="38" t="str">
        <f t="shared" si="91"/>
        <v/>
      </c>
    </row>
    <row r="766" spans="1:26" s="39" customFormat="1" hidden="1">
      <c r="A766" s="30">
        <v>763</v>
      </c>
      <c r="B766" s="31"/>
      <c r="C766" s="31"/>
      <c r="D766" s="44"/>
      <c r="E766" s="72" t="str">
        <f>IFERROR(IF(INDEX(Sheet3!$B$2:$B$8, MATCH(D766, Sheet3!$A$2:$A$8, 0)) = 0, "", INDEX(Sheet3!$B$2:$B$8, MATCH(D766, Sheet3!$A$2:$A$8, 0))), "")</f>
        <v/>
      </c>
      <c r="F766" s="31"/>
      <c r="G766" s="45"/>
      <c r="H766" s="63" t="str">
        <f>IFERROR(INDEX(Sheet3!$F$2:$F$114, MATCH(G766, Sheet3!$E$2:$E$114, 0)), "")</f>
        <v/>
      </c>
      <c r="I766" s="32"/>
      <c r="J766" s="40" t="str">
        <f t="shared" ca="1" si="89"/>
        <v/>
      </c>
      <c r="K766" s="34"/>
      <c r="L766" s="59" t="str">
        <f t="shared" ca="1" si="92"/>
        <v/>
      </c>
      <c r="M766" s="34"/>
      <c r="N766" s="47" t="str">
        <f t="shared" ca="1" si="93"/>
        <v/>
      </c>
      <c r="O766" s="75"/>
      <c r="P766" s="75"/>
      <c r="Q766" s="47" t="str">
        <f t="shared" ca="1" si="94"/>
        <v/>
      </c>
      <c r="R766" s="34"/>
      <c r="S766" s="59" t="str">
        <f t="shared" ca="1" si="95"/>
        <v/>
      </c>
      <c r="T766" s="32"/>
      <c r="U766" s="33" t="str">
        <f t="shared" ca="1" si="96"/>
        <v/>
      </c>
      <c r="V766" s="34"/>
      <c r="W766" s="35"/>
      <c r="X766" s="36" t="str">
        <f t="shared" ca="1" si="90"/>
        <v/>
      </c>
      <c r="Y766" s="37"/>
      <c r="Z766" s="38" t="str">
        <f t="shared" si="91"/>
        <v/>
      </c>
    </row>
    <row r="767" spans="1:26" s="39" customFormat="1" hidden="1">
      <c r="A767" s="30">
        <v>764</v>
      </c>
      <c r="B767" s="31"/>
      <c r="C767" s="31"/>
      <c r="D767" s="44"/>
      <c r="E767" s="72" t="str">
        <f>IFERROR(IF(INDEX(Sheet3!$B$2:$B$8, MATCH(D767, Sheet3!$A$2:$A$8, 0)) = 0, "", INDEX(Sheet3!$B$2:$B$8, MATCH(D767, Sheet3!$A$2:$A$8, 0))), "")</f>
        <v/>
      </c>
      <c r="F767" s="31"/>
      <c r="G767" s="45"/>
      <c r="H767" s="63" t="str">
        <f>IFERROR(INDEX(Sheet3!$F$2:$F$114, MATCH(G767, Sheet3!$E$2:$E$114, 0)), "")</f>
        <v/>
      </c>
      <c r="I767" s="32"/>
      <c r="J767" s="40" t="str">
        <f t="shared" ca="1" si="89"/>
        <v/>
      </c>
      <c r="K767" s="34"/>
      <c r="L767" s="59" t="str">
        <f t="shared" ca="1" si="92"/>
        <v/>
      </c>
      <c r="M767" s="34"/>
      <c r="N767" s="47" t="str">
        <f t="shared" ca="1" si="93"/>
        <v/>
      </c>
      <c r="O767" s="75"/>
      <c r="P767" s="75"/>
      <c r="Q767" s="47" t="str">
        <f t="shared" ca="1" si="94"/>
        <v/>
      </c>
      <c r="R767" s="34"/>
      <c r="S767" s="59" t="str">
        <f t="shared" ca="1" si="95"/>
        <v/>
      </c>
      <c r="T767" s="32"/>
      <c r="U767" s="33" t="str">
        <f t="shared" ca="1" si="96"/>
        <v/>
      </c>
      <c r="V767" s="34"/>
      <c r="W767" s="35"/>
      <c r="X767" s="36" t="str">
        <f t="shared" ca="1" si="90"/>
        <v/>
      </c>
      <c r="Y767" s="37"/>
      <c r="Z767" s="38" t="str">
        <f t="shared" si="91"/>
        <v/>
      </c>
    </row>
    <row r="768" spans="1:26" s="39" customFormat="1" hidden="1">
      <c r="A768" s="30">
        <v>765</v>
      </c>
      <c r="B768" s="31"/>
      <c r="C768" s="31"/>
      <c r="D768" s="44"/>
      <c r="E768" s="72" t="str">
        <f>IFERROR(IF(INDEX(Sheet3!$B$2:$B$8, MATCH(D768, Sheet3!$A$2:$A$8, 0)) = 0, "", INDEX(Sheet3!$B$2:$B$8, MATCH(D768, Sheet3!$A$2:$A$8, 0))), "")</f>
        <v/>
      </c>
      <c r="F768" s="31"/>
      <c r="G768" s="45"/>
      <c r="H768" s="63" t="str">
        <f>IFERROR(INDEX(Sheet3!$F$2:$F$114, MATCH(G768, Sheet3!$E$2:$E$114, 0)), "")</f>
        <v/>
      </c>
      <c r="I768" s="32"/>
      <c r="J768" s="40" t="str">
        <f t="shared" ca="1" si="89"/>
        <v/>
      </c>
      <c r="K768" s="34"/>
      <c r="L768" s="59" t="str">
        <f t="shared" ca="1" si="92"/>
        <v/>
      </c>
      <c r="M768" s="34"/>
      <c r="N768" s="47" t="str">
        <f t="shared" ca="1" si="93"/>
        <v/>
      </c>
      <c r="O768" s="75"/>
      <c r="P768" s="75"/>
      <c r="Q768" s="47" t="str">
        <f t="shared" ca="1" si="94"/>
        <v/>
      </c>
      <c r="R768" s="34"/>
      <c r="S768" s="59" t="str">
        <f t="shared" ca="1" si="95"/>
        <v/>
      </c>
      <c r="T768" s="32"/>
      <c r="U768" s="33" t="str">
        <f t="shared" ca="1" si="96"/>
        <v/>
      </c>
      <c r="V768" s="34"/>
      <c r="W768" s="35"/>
      <c r="X768" s="36" t="str">
        <f t="shared" ca="1" si="90"/>
        <v/>
      </c>
      <c r="Y768" s="37"/>
      <c r="Z768" s="38" t="str">
        <f t="shared" si="91"/>
        <v/>
      </c>
    </row>
    <row r="769" spans="1:26" s="39" customFormat="1" hidden="1">
      <c r="A769" s="30">
        <v>766</v>
      </c>
      <c r="B769" s="31"/>
      <c r="C769" s="31"/>
      <c r="D769" s="44"/>
      <c r="E769" s="72" t="str">
        <f>IFERROR(IF(INDEX(Sheet3!$B$2:$B$8, MATCH(D769, Sheet3!$A$2:$A$8, 0)) = 0, "", INDEX(Sheet3!$B$2:$B$8, MATCH(D769, Sheet3!$A$2:$A$8, 0))), "")</f>
        <v/>
      </c>
      <c r="F769" s="31"/>
      <c r="G769" s="45"/>
      <c r="H769" s="63" t="str">
        <f>IFERROR(INDEX(Sheet3!$F$2:$F$114, MATCH(G769, Sheet3!$E$2:$E$114, 0)), "")</f>
        <v/>
      </c>
      <c r="I769" s="32"/>
      <c r="J769" s="40" t="str">
        <f t="shared" ca="1" si="89"/>
        <v/>
      </c>
      <c r="K769" s="34"/>
      <c r="L769" s="59" t="str">
        <f t="shared" ca="1" si="92"/>
        <v/>
      </c>
      <c r="M769" s="34"/>
      <c r="N769" s="47" t="str">
        <f t="shared" ca="1" si="93"/>
        <v/>
      </c>
      <c r="O769" s="75"/>
      <c r="P769" s="75"/>
      <c r="Q769" s="47" t="str">
        <f t="shared" ca="1" si="94"/>
        <v/>
      </c>
      <c r="R769" s="34"/>
      <c r="S769" s="59" t="str">
        <f t="shared" ca="1" si="95"/>
        <v/>
      </c>
      <c r="T769" s="32"/>
      <c r="U769" s="33" t="str">
        <f t="shared" ca="1" si="96"/>
        <v/>
      </c>
      <c r="V769" s="34"/>
      <c r="W769" s="35"/>
      <c r="X769" s="36" t="str">
        <f t="shared" ca="1" si="90"/>
        <v/>
      </c>
      <c r="Y769" s="37"/>
      <c r="Z769" s="38" t="str">
        <f t="shared" si="91"/>
        <v/>
      </c>
    </row>
    <row r="770" spans="1:26" s="39" customFormat="1" hidden="1">
      <c r="A770" s="30">
        <v>767</v>
      </c>
      <c r="B770" s="31"/>
      <c r="C770" s="31"/>
      <c r="D770" s="44"/>
      <c r="E770" s="72" t="str">
        <f>IFERROR(IF(INDEX(Sheet3!$B$2:$B$8, MATCH(D770, Sheet3!$A$2:$A$8, 0)) = 0, "", INDEX(Sheet3!$B$2:$B$8, MATCH(D770, Sheet3!$A$2:$A$8, 0))), "")</f>
        <v/>
      </c>
      <c r="F770" s="31"/>
      <c r="G770" s="45"/>
      <c r="H770" s="63" t="str">
        <f>IFERROR(INDEX(Sheet3!$F$2:$F$114, MATCH(G770, Sheet3!$E$2:$E$114, 0)), "")</f>
        <v/>
      </c>
      <c r="I770" s="32"/>
      <c r="J770" s="40" t="str">
        <f t="shared" ca="1" si="89"/>
        <v/>
      </c>
      <c r="K770" s="34"/>
      <c r="L770" s="59" t="str">
        <f t="shared" ca="1" si="92"/>
        <v/>
      </c>
      <c r="M770" s="34"/>
      <c r="N770" s="47" t="str">
        <f t="shared" ca="1" si="93"/>
        <v/>
      </c>
      <c r="O770" s="75"/>
      <c r="P770" s="75"/>
      <c r="Q770" s="47" t="str">
        <f t="shared" ca="1" si="94"/>
        <v/>
      </c>
      <c r="R770" s="34"/>
      <c r="S770" s="59" t="str">
        <f t="shared" ca="1" si="95"/>
        <v/>
      </c>
      <c r="T770" s="32"/>
      <c r="U770" s="33" t="str">
        <f t="shared" ca="1" si="96"/>
        <v/>
      </c>
      <c r="V770" s="34"/>
      <c r="W770" s="35"/>
      <c r="X770" s="36" t="str">
        <f t="shared" ca="1" si="90"/>
        <v/>
      </c>
      <c r="Y770" s="37"/>
      <c r="Z770" s="38" t="str">
        <f t="shared" si="91"/>
        <v/>
      </c>
    </row>
    <row r="771" spans="1:26" s="39" customFormat="1" hidden="1">
      <c r="A771" s="30">
        <v>768</v>
      </c>
      <c r="B771" s="31"/>
      <c r="C771" s="31"/>
      <c r="D771" s="44"/>
      <c r="E771" s="72" t="str">
        <f>IFERROR(IF(INDEX(Sheet3!$B$2:$B$8, MATCH(D771, Sheet3!$A$2:$A$8, 0)) = 0, "", INDEX(Sheet3!$B$2:$B$8, MATCH(D771, Sheet3!$A$2:$A$8, 0))), "")</f>
        <v/>
      </c>
      <c r="F771" s="31"/>
      <c r="G771" s="45"/>
      <c r="H771" s="63" t="str">
        <f>IFERROR(INDEX(Sheet3!$F$2:$F$114, MATCH(G771, Sheet3!$E$2:$E$114, 0)), "")</f>
        <v/>
      </c>
      <c r="I771" s="32"/>
      <c r="J771" s="40" t="str">
        <f t="shared" ca="1" si="89"/>
        <v/>
      </c>
      <c r="K771" s="34"/>
      <c r="L771" s="59" t="str">
        <f t="shared" ca="1" si="92"/>
        <v/>
      </c>
      <c r="M771" s="34"/>
      <c r="N771" s="47" t="str">
        <f t="shared" ca="1" si="93"/>
        <v/>
      </c>
      <c r="O771" s="75"/>
      <c r="P771" s="75"/>
      <c r="Q771" s="47" t="str">
        <f t="shared" ca="1" si="94"/>
        <v/>
      </c>
      <c r="R771" s="34"/>
      <c r="S771" s="59" t="str">
        <f t="shared" ca="1" si="95"/>
        <v/>
      </c>
      <c r="T771" s="32"/>
      <c r="U771" s="33" t="str">
        <f t="shared" ca="1" si="96"/>
        <v/>
      </c>
      <c r="V771" s="34"/>
      <c r="W771" s="35"/>
      <c r="X771" s="36" t="str">
        <f t="shared" ca="1" si="90"/>
        <v/>
      </c>
      <c r="Y771" s="37"/>
      <c r="Z771" s="38" t="str">
        <f t="shared" si="91"/>
        <v/>
      </c>
    </row>
    <row r="772" spans="1:26" s="39" customFormat="1" hidden="1">
      <c r="A772" s="30">
        <v>769</v>
      </c>
      <c r="B772" s="31"/>
      <c r="C772" s="31"/>
      <c r="D772" s="44"/>
      <c r="E772" s="72" t="str">
        <f>IFERROR(IF(INDEX(Sheet3!$B$2:$B$8, MATCH(D772, Sheet3!$A$2:$A$8, 0)) = 0, "", INDEX(Sheet3!$B$2:$B$8, MATCH(D772, Sheet3!$A$2:$A$8, 0))), "")</f>
        <v/>
      </c>
      <c r="F772" s="31"/>
      <c r="G772" s="45"/>
      <c r="H772" s="63" t="str">
        <f>IFERROR(INDEX(Sheet3!$F$2:$F$114, MATCH(G772, Sheet3!$E$2:$E$114, 0)), "")</f>
        <v/>
      </c>
      <c r="I772" s="32"/>
      <c r="J772" s="40" t="str">
        <f t="shared" ca="1" si="89"/>
        <v/>
      </c>
      <c r="K772" s="34"/>
      <c r="L772" s="59" t="str">
        <f t="shared" ca="1" si="92"/>
        <v/>
      </c>
      <c r="M772" s="34"/>
      <c r="N772" s="47" t="str">
        <f t="shared" ca="1" si="93"/>
        <v/>
      </c>
      <c r="O772" s="75"/>
      <c r="P772" s="75"/>
      <c r="Q772" s="47" t="str">
        <f t="shared" ca="1" si="94"/>
        <v/>
      </c>
      <c r="R772" s="34"/>
      <c r="S772" s="59" t="str">
        <f t="shared" ca="1" si="95"/>
        <v/>
      </c>
      <c r="T772" s="32"/>
      <c r="U772" s="33" t="str">
        <f t="shared" ca="1" si="96"/>
        <v/>
      </c>
      <c r="V772" s="34"/>
      <c r="W772" s="35"/>
      <c r="X772" s="36" t="str">
        <f t="shared" ca="1" si="90"/>
        <v/>
      </c>
      <c r="Y772" s="37"/>
      <c r="Z772" s="38" t="str">
        <f t="shared" si="91"/>
        <v/>
      </c>
    </row>
    <row r="773" spans="1:26" s="39" customFormat="1" hidden="1">
      <c r="A773" s="30">
        <v>770</v>
      </c>
      <c r="B773" s="31"/>
      <c r="C773" s="31"/>
      <c r="D773" s="44"/>
      <c r="E773" s="72" t="str">
        <f>IFERROR(IF(INDEX(Sheet3!$B$2:$B$8, MATCH(D773, Sheet3!$A$2:$A$8, 0)) = 0, "", INDEX(Sheet3!$B$2:$B$8, MATCH(D773, Sheet3!$A$2:$A$8, 0))), "")</f>
        <v/>
      </c>
      <c r="F773" s="31"/>
      <c r="G773" s="45"/>
      <c r="H773" s="63" t="str">
        <f>IFERROR(INDEX(Sheet3!$F$2:$F$114, MATCH(G773, Sheet3!$E$2:$E$114, 0)), "")</f>
        <v/>
      </c>
      <c r="I773" s="32"/>
      <c r="J773" s="40" t="str">
        <f t="shared" ca="1" si="89"/>
        <v/>
      </c>
      <c r="K773" s="34"/>
      <c r="L773" s="59" t="str">
        <f t="shared" ca="1" si="92"/>
        <v/>
      </c>
      <c r="M773" s="34"/>
      <c r="N773" s="47" t="str">
        <f t="shared" ca="1" si="93"/>
        <v/>
      </c>
      <c r="O773" s="75"/>
      <c r="P773" s="75"/>
      <c r="Q773" s="47" t="str">
        <f t="shared" ca="1" si="94"/>
        <v/>
      </c>
      <c r="R773" s="34"/>
      <c r="S773" s="59" t="str">
        <f t="shared" ca="1" si="95"/>
        <v/>
      </c>
      <c r="T773" s="32"/>
      <c r="U773" s="33" t="str">
        <f t="shared" ca="1" si="96"/>
        <v/>
      </c>
      <c r="V773" s="34"/>
      <c r="W773" s="35"/>
      <c r="X773" s="36" t="str">
        <f t="shared" ca="1" si="90"/>
        <v/>
      </c>
      <c r="Y773" s="37"/>
      <c r="Z773" s="38" t="str">
        <f t="shared" si="91"/>
        <v/>
      </c>
    </row>
    <row r="774" spans="1:26" s="39" customFormat="1" hidden="1">
      <c r="A774" s="30">
        <v>771</v>
      </c>
      <c r="B774" s="31"/>
      <c r="C774" s="31"/>
      <c r="D774" s="44"/>
      <c r="E774" s="72" t="str">
        <f>IFERROR(IF(INDEX(Sheet3!$B$2:$B$8, MATCH(D774, Sheet3!$A$2:$A$8, 0)) = 0, "", INDEX(Sheet3!$B$2:$B$8, MATCH(D774, Sheet3!$A$2:$A$8, 0))), "")</f>
        <v/>
      </c>
      <c r="F774" s="31"/>
      <c r="G774" s="45"/>
      <c r="H774" s="63" t="str">
        <f>IFERROR(INDEX(Sheet3!$F$2:$F$114, MATCH(G774, Sheet3!$E$2:$E$114, 0)), "")</f>
        <v/>
      </c>
      <c r="I774" s="32"/>
      <c r="J774" s="40" t="str">
        <f t="shared" ref="J774:J837" ca="1" si="97">IF(I774="","",IF(Y774&lt;&gt;"",Y774-I774,TODAY()-I774))</f>
        <v/>
      </c>
      <c r="K774" s="34"/>
      <c r="L774" s="59" t="str">
        <f t="shared" ca="1" si="92"/>
        <v/>
      </c>
      <c r="M774" s="34"/>
      <c r="N774" s="47" t="str">
        <f t="shared" ca="1" si="93"/>
        <v/>
      </c>
      <c r="O774" s="75"/>
      <c r="P774" s="75"/>
      <c r="Q774" s="47" t="str">
        <f t="shared" ca="1" si="94"/>
        <v/>
      </c>
      <c r="R774" s="34"/>
      <c r="S774" s="59" t="str">
        <f t="shared" ca="1" si="95"/>
        <v/>
      </c>
      <c r="T774" s="32"/>
      <c r="U774" s="33" t="str">
        <f t="shared" ca="1" si="96"/>
        <v/>
      </c>
      <c r="V774" s="34"/>
      <c r="W774" s="35"/>
      <c r="X774" s="36" t="str">
        <f t="shared" ref="X774:X837" ca="1" si="98">IF(I774="","",IF(Y774&lt;&gt;"","Completed",IF(TODAY()&lt;V774,"Planned",IF(TODAY()=V774,"Due","Overdue"))))</f>
        <v/>
      </c>
      <c r="Y774" s="37"/>
      <c r="Z774" s="38" t="str">
        <f t="shared" ref="Z774:Z837" si="99">IF(Y774="","",IF(Y774&lt;=V774,1,0))</f>
        <v/>
      </c>
    </row>
    <row r="775" spans="1:26" s="39" customFormat="1" hidden="1">
      <c r="A775" s="30">
        <v>772</v>
      </c>
      <c r="B775" s="31"/>
      <c r="C775" s="31"/>
      <c r="D775" s="44"/>
      <c r="E775" s="72" t="str">
        <f>IFERROR(IF(INDEX(Sheet3!$B$2:$B$8, MATCH(D775, Sheet3!$A$2:$A$8, 0)) = 0, "", INDEX(Sheet3!$B$2:$B$8, MATCH(D775, Sheet3!$A$2:$A$8, 0))), "")</f>
        <v/>
      </c>
      <c r="F775" s="31"/>
      <c r="G775" s="45"/>
      <c r="H775" s="63" t="str">
        <f>IFERROR(INDEX(Sheet3!$F$2:$F$114, MATCH(G775, Sheet3!$E$2:$E$114, 0)), "")</f>
        <v/>
      </c>
      <c r="I775" s="32"/>
      <c r="J775" s="40" t="str">
        <f t="shared" ca="1" si="97"/>
        <v/>
      </c>
      <c r="K775" s="34"/>
      <c r="L775" s="59" t="str">
        <f t="shared" ref="L775:L838" ca="1" si="100">IF(K775&lt;&gt;"",K775-I775,IF(I775="","",TODAY()-I775))</f>
        <v/>
      </c>
      <c r="M775" s="34"/>
      <c r="N775" s="47" t="str">
        <f t="shared" ref="N775:N838" ca="1" si="101">IF(M775&lt;&gt;"",M775-K775,IF(K775="","",TODAY()-K775))</f>
        <v/>
      </c>
      <c r="O775" s="75"/>
      <c r="P775" s="75"/>
      <c r="Q775" s="47" t="str">
        <f t="shared" ref="Q775:Q838" ca="1" si="102">IF(P775&lt;&gt;"",P775-O775,IF(O775="","",TODAY()-O775))</f>
        <v/>
      </c>
      <c r="R775" s="34"/>
      <c r="S775" s="59" t="str">
        <f t="shared" ref="S775:S838" ca="1" si="103">IF(T775&lt;&gt;"",T775-R775,IF(R775="","",TODAY()-R775))</f>
        <v/>
      </c>
      <c r="T775" s="32"/>
      <c r="U775" s="33" t="str">
        <f t="shared" ca="1" si="96"/>
        <v/>
      </c>
      <c r="V775" s="34"/>
      <c r="W775" s="35"/>
      <c r="X775" s="36" t="str">
        <f t="shared" ca="1" si="98"/>
        <v/>
      </c>
      <c r="Y775" s="37"/>
      <c r="Z775" s="38" t="str">
        <f t="shared" si="99"/>
        <v/>
      </c>
    </row>
    <row r="776" spans="1:26" s="39" customFormat="1" hidden="1">
      <c r="A776" s="30">
        <v>773</v>
      </c>
      <c r="B776" s="31"/>
      <c r="C776" s="31"/>
      <c r="D776" s="44"/>
      <c r="E776" s="72" t="str">
        <f>IFERROR(IF(INDEX(Sheet3!$B$2:$B$8, MATCH(D776, Sheet3!$A$2:$A$8, 0)) = 0, "", INDEX(Sheet3!$B$2:$B$8, MATCH(D776, Sheet3!$A$2:$A$8, 0))), "")</f>
        <v/>
      </c>
      <c r="F776" s="31"/>
      <c r="G776" s="45"/>
      <c r="H776" s="63" t="str">
        <f>IFERROR(INDEX(Sheet3!$F$2:$F$114, MATCH(G776, Sheet3!$E$2:$E$114, 0)), "")</f>
        <v/>
      </c>
      <c r="I776" s="32"/>
      <c r="J776" s="40" t="str">
        <f t="shared" ca="1" si="97"/>
        <v/>
      </c>
      <c r="K776" s="34"/>
      <c r="L776" s="59" t="str">
        <f t="shared" ca="1" si="100"/>
        <v/>
      </c>
      <c r="M776" s="34"/>
      <c r="N776" s="47" t="str">
        <f t="shared" ca="1" si="101"/>
        <v/>
      </c>
      <c r="O776" s="75"/>
      <c r="P776" s="75"/>
      <c r="Q776" s="47" t="str">
        <f t="shared" ca="1" si="102"/>
        <v/>
      </c>
      <c r="R776" s="34"/>
      <c r="S776" s="59" t="str">
        <f t="shared" ca="1" si="103"/>
        <v/>
      </c>
      <c r="T776" s="32"/>
      <c r="U776" s="33" t="str">
        <f t="shared" ca="1" si="96"/>
        <v/>
      </c>
      <c r="V776" s="34"/>
      <c r="W776" s="35"/>
      <c r="X776" s="36" t="str">
        <f t="shared" ca="1" si="98"/>
        <v/>
      </c>
      <c r="Y776" s="37"/>
      <c r="Z776" s="38" t="str">
        <f t="shared" si="99"/>
        <v/>
      </c>
    </row>
    <row r="777" spans="1:26" s="39" customFormat="1" hidden="1">
      <c r="A777" s="30">
        <v>774</v>
      </c>
      <c r="B777" s="31"/>
      <c r="C777" s="31"/>
      <c r="D777" s="44"/>
      <c r="E777" s="72" t="str">
        <f>IFERROR(IF(INDEX(Sheet3!$B$2:$B$8, MATCH(D777, Sheet3!$A$2:$A$8, 0)) = 0, "", INDEX(Sheet3!$B$2:$B$8, MATCH(D777, Sheet3!$A$2:$A$8, 0))), "")</f>
        <v/>
      </c>
      <c r="F777" s="31"/>
      <c r="G777" s="45"/>
      <c r="H777" s="63" t="str">
        <f>IFERROR(INDEX(Sheet3!$F$2:$F$114, MATCH(G777, Sheet3!$E$2:$E$114, 0)), "")</f>
        <v/>
      </c>
      <c r="I777" s="32"/>
      <c r="J777" s="40" t="str">
        <f t="shared" ca="1" si="97"/>
        <v/>
      </c>
      <c r="K777" s="34"/>
      <c r="L777" s="59" t="str">
        <f t="shared" ca="1" si="100"/>
        <v/>
      </c>
      <c r="M777" s="34"/>
      <c r="N777" s="47" t="str">
        <f t="shared" ca="1" si="101"/>
        <v/>
      </c>
      <c r="O777" s="75"/>
      <c r="P777" s="75"/>
      <c r="Q777" s="47" t="str">
        <f t="shared" ca="1" si="102"/>
        <v/>
      </c>
      <c r="R777" s="34"/>
      <c r="S777" s="59" t="str">
        <f t="shared" ca="1" si="103"/>
        <v/>
      </c>
      <c r="T777" s="32"/>
      <c r="U777" s="33" t="str">
        <f t="shared" ca="1" si="96"/>
        <v/>
      </c>
      <c r="V777" s="34"/>
      <c r="W777" s="35"/>
      <c r="X777" s="36" t="str">
        <f t="shared" ca="1" si="98"/>
        <v/>
      </c>
      <c r="Y777" s="37"/>
      <c r="Z777" s="38" t="str">
        <f t="shared" si="99"/>
        <v/>
      </c>
    </row>
    <row r="778" spans="1:26" s="39" customFormat="1" hidden="1">
      <c r="A778" s="30">
        <v>775</v>
      </c>
      <c r="B778" s="31"/>
      <c r="C778" s="31"/>
      <c r="D778" s="44"/>
      <c r="E778" s="72" t="str">
        <f>IFERROR(IF(INDEX(Sheet3!$B$2:$B$8, MATCH(D778, Sheet3!$A$2:$A$8, 0)) = 0, "", INDEX(Sheet3!$B$2:$B$8, MATCH(D778, Sheet3!$A$2:$A$8, 0))), "")</f>
        <v/>
      </c>
      <c r="F778" s="31"/>
      <c r="G778" s="45"/>
      <c r="H778" s="63" t="str">
        <f>IFERROR(INDEX(Sheet3!$F$2:$F$114, MATCH(G778, Sheet3!$E$2:$E$114, 0)), "")</f>
        <v/>
      </c>
      <c r="I778" s="32"/>
      <c r="J778" s="40" t="str">
        <f t="shared" ca="1" si="97"/>
        <v/>
      </c>
      <c r="K778" s="34"/>
      <c r="L778" s="59" t="str">
        <f t="shared" ca="1" si="100"/>
        <v/>
      </c>
      <c r="M778" s="34"/>
      <c r="N778" s="47" t="str">
        <f t="shared" ca="1" si="101"/>
        <v/>
      </c>
      <c r="O778" s="75"/>
      <c r="P778" s="75"/>
      <c r="Q778" s="47" t="str">
        <f t="shared" ca="1" si="102"/>
        <v/>
      </c>
      <c r="R778" s="34"/>
      <c r="S778" s="59" t="str">
        <f t="shared" ca="1" si="103"/>
        <v/>
      </c>
      <c r="T778" s="32"/>
      <c r="U778" s="33" t="str">
        <f t="shared" ref="U778:U841" ca="1" si="104">IF(T778="","",IF(Y778&lt;&gt;"",Y778-T778,TODAY()-T778))</f>
        <v/>
      </c>
      <c r="V778" s="34"/>
      <c r="W778" s="35"/>
      <c r="X778" s="36" t="str">
        <f t="shared" ca="1" si="98"/>
        <v/>
      </c>
      <c r="Y778" s="37"/>
      <c r="Z778" s="38" t="str">
        <f t="shared" si="99"/>
        <v/>
      </c>
    </row>
    <row r="779" spans="1:26" s="39" customFormat="1" hidden="1">
      <c r="A779" s="30">
        <v>776</v>
      </c>
      <c r="B779" s="31"/>
      <c r="C779" s="31"/>
      <c r="D779" s="44"/>
      <c r="E779" s="72" t="str">
        <f>IFERROR(IF(INDEX(Sheet3!$B$2:$B$8, MATCH(D779, Sheet3!$A$2:$A$8, 0)) = 0, "", INDEX(Sheet3!$B$2:$B$8, MATCH(D779, Sheet3!$A$2:$A$8, 0))), "")</f>
        <v/>
      </c>
      <c r="F779" s="31"/>
      <c r="G779" s="45"/>
      <c r="H779" s="63" t="str">
        <f>IFERROR(INDEX(Sheet3!$F$2:$F$114, MATCH(G779, Sheet3!$E$2:$E$114, 0)), "")</f>
        <v/>
      </c>
      <c r="I779" s="32"/>
      <c r="J779" s="40" t="str">
        <f t="shared" ca="1" si="97"/>
        <v/>
      </c>
      <c r="K779" s="34"/>
      <c r="L779" s="59" t="str">
        <f t="shared" ca="1" si="100"/>
        <v/>
      </c>
      <c r="M779" s="34"/>
      <c r="N779" s="47" t="str">
        <f t="shared" ca="1" si="101"/>
        <v/>
      </c>
      <c r="O779" s="75"/>
      <c r="P779" s="75"/>
      <c r="Q779" s="47" t="str">
        <f t="shared" ca="1" si="102"/>
        <v/>
      </c>
      <c r="R779" s="34"/>
      <c r="S779" s="59" t="str">
        <f t="shared" ca="1" si="103"/>
        <v/>
      </c>
      <c r="T779" s="32"/>
      <c r="U779" s="33" t="str">
        <f t="shared" ca="1" si="104"/>
        <v/>
      </c>
      <c r="V779" s="34"/>
      <c r="W779" s="35"/>
      <c r="X779" s="36" t="str">
        <f t="shared" ca="1" si="98"/>
        <v/>
      </c>
      <c r="Y779" s="37"/>
      <c r="Z779" s="38" t="str">
        <f t="shared" si="99"/>
        <v/>
      </c>
    </row>
    <row r="780" spans="1:26" s="39" customFormat="1" hidden="1">
      <c r="A780" s="30">
        <v>777</v>
      </c>
      <c r="B780" s="31"/>
      <c r="C780" s="31"/>
      <c r="D780" s="44"/>
      <c r="E780" s="72" t="str">
        <f>IFERROR(IF(INDEX(Sheet3!$B$2:$B$8, MATCH(D780, Sheet3!$A$2:$A$8, 0)) = 0, "", INDEX(Sheet3!$B$2:$B$8, MATCH(D780, Sheet3!$A$2:$A$8, 0))), "")</f>
        <v/>
      </c>
      <c r="F780" s="31"/>
      <c r="G780" s="45"/>
      <c r="H780" s="63" t="str">
        <f>IFERROR(INDEX(Sheet3!$F$2:$F$114, MATCH(G780, Sheet3!$E$2:$E$114, 0)), "")</f>
        <v/>
      </c>
      <c r="I780" s="32"/>
      <c r="J780" s="40" t="str">
        <f t="shared" ca="1" si="97"/>
        <v/>
      </c>
      <c r="K780" s="34"/>
      <c r="L780" s="59" t="str">
        <f t="shared" ca="1" si="100"/>
        <v/>
      </c>
      <c r="M780" s="34"/>
      <c r="N780" s="47" t="str">
        <f t="shared" ca="1" si="101"/>
        <v/>
      </c>
      <c r="O780" s="75"/>
      <c r="P780" s="75"/>
      <c r="Q780" s="47" t="str">
        <f t="shared" ca="1" si="102"/>
        <v/>
      </c>
      <c r="R780" s="34"/>
      <c r="S780" s="59" t="str">
        <f t="shared" ca="1" si="103"/>
        <v/>
      </c>
      <c r="T780" s="32"/>
      <c r="U780" s="33" t="str">
        <f t="shared" ca="1" si="104"/>
        <v/>
      </c>
      <c r="V780" s="34"/>
      <c r="W780" s="35"/>
      <c r="X780" s="36" t="str">
        <f t="shared" ca="1" si="98"/>
        <v/>
      </c>
      <c r="Y780" s="37"/>
      <c r="Z780" s="38" t="str">
        <f t="shared" si="99"/>
        <v/>
      </c>
    </row>
    <row r="781" spans="1:26" s="39" customFormat="1" hidden="1">
      <c r="A781" s="30">
        <v>778</v>
      </c>
      <c r="B781" s="31"/>
      <c r="C781" s="31"/>
      <c r="D781" s="44"/>
      <c r="E781" s="72" t="str">
        <f>IFERROR(IF(INDEX(Sheet3!$B$2:$B$8, MATCH(D781, Sheet3!$A$2:$A$8, 0)) = 0, "", INDEX(Sheet3!$B$2:$B$8, MATCH(D781, Sheet3!$A$2:$A$8, 0))), "")</f>
        <v/>
      </c>
      <c r="F781" s="31"/>
      <c r="G781" s="45"/>
      <c r="H781" s="63" t="str">
        <f>IFERROR(INDEX(Sheet3!$F$2:$F$114, MATCH(G781, Sheet3!$E$2:$E$114, 0)), "")</f>
        <v/>
      </c>
      <c r="I781" s="32"/>
      <c r="J781" s="40" t="str">
        <f t="shared" ca="1" si="97"/>
        <v/>
      </c>
      <c r="K781" s="34"/>
      <c r="L781" s="59" t="str">
        <f t="shared" ca="1" si="100"/>
        <v/>
      </c>
      <c r="M781" s="34"/>
      <c r="N781" s="47" t="str">
        <f t="shared" ca="1" si="101"/>
        <v/>
      </c>
      <c r="O781" s="75"/>
      <c r="P781" s="75"/>
      <c r="Q781" s="47" t="str">
        <f t="shared" ca="1" si="102"/>
        <v/>
      </c>
      <c r="R781" s="34"/>
      <c r="S781" s="59" t="str">
        <f t="shared" ca="1" si="103"/>
        <v/>
      </c>
      <c r="T781" s="32"/>
      <c r="U781" s="33" t="str">
        <f t="shared" ca="1" si="104"/>
        <v/>
      </c>
      <c r="V781" s="34"/>
      <c r="W781" s="35"/>
      <c r="X781" s="36" t="str">
        <f t="shared" ca="1" si="98"/>
        <v/>
      </c>
      <c r="Y781" s="37"/>
      <c r="Z781" s="38" t="str">
        <f t="shared" si="99"/>
        <v/>
      </c>
    </row>
    <row r="782" spans="1:26" s="39" customFormat="1" hidden="1">
      <c r="A782" s="30">
        <v>779</v>
      </c>
      <c r="B782" s="31"/>
      <c r="C782" s="31"/>
      <c r="D782" s="44"/>
      <c r="E782" s="72" t="str">
        <f>IFERROR(IF(INDEX(Sheet3!$B$2:$B$8, MATCH(D782, Sheet3!$A$2:$A$8, 0)) = 0, "", INDEX(Sheet3!$B$2:$B$8, MATCH(D782, Sheet3!$A$2:$A$8, 0))), "")</f>
        <v/>
      </c>
      <c r="F782" s="31"/>
      <c r="G782" s="45"/>
      <c r="H782" s="63" t="str">
        <f>IFERROR(INDEX(Sheet3!$F$2:$F$114, MATCH(G782, Sheet3!$E$2:$E$114, 0)), "")</f>
        <v/>
      </c>
      <c r="I782" s="32"/>
      <c r="J782" s="40" t="str">
        <f t="shared" ca="1" si="97"/>
        <v/>
      </c>
      <c r="K782" s="34"/>
      <c r="L782" s="59" t="str">
        <f t="shared" ca="1" si="100"/>
        <v/>
      </c>
      <c r="M782" s="34"/>
      <c r="N782" s="47" t="str">
        <f t="shared" ca="1" si="101"/>
        <v/>
      </c>
      <c r="O782" s="75"/>
      <c r="P782" s="75"/>
      <c r="Q782" s="47" t="str">
        <f t="shared" ca="1" si="102"/>
        <v/>
      </c>
      <c r="R782" s="34"/>
      <c r="S782" s="59" t="str">
        <f t="shared" ca="1" si="103"/>
        <v/>
      </c>
      <c r="T782" s="32"/>
      <c r="U782" s="33" t="str">
        <f t="shared" ca="1" si="104"/>
        <v/>
      </c>
      <c r="V782" s="34"/>
      <c r="W782" s="35"/>
      <c r="X782" s="36" t="str">
        <f t="shared" ca="1" si="98"/>
        <v/>
      </c>
      <c r="Y782" s="37"/>
      <c r="Z782" s="38" t="str">
        <f t="shared" si="99"/>
        <v/>
      </c>
    </row>
    <row r="783" spans="1:26" s="39" customFormat="1" hidden="1">
      <c r="A783" s="30">
        <v>780</v>
      </c>
      <c r="B783" s="31"/>
      <c r="C783" s="31"/>
      <c r="D783" s="44"/>
      <c r="E783" s="72" t="str">
        <f>IFERROR(IF(INDEX(Sheet3!$B$2:$B$8, MATCH(D783, Sheet3!$A$2:$A$8, 0)) = 0, "", INDEX(Sheet3!$B$2:$B$8, MATCH(D783, Sheet3!$A$2:$A$8, 0))), "")</f>
        <v/>
      </c>
      <c r="F783" s="31"/>
      <c r="G783" s="45"/>
      <c r="H783" s="63" t="str">
        <f>IFERROR(INDEX(Sheet3!$F$2:$F$114, MATCH(G783, Sheet3!$E$2:$E$114, 0)), "")</f>
        <v/>
      </c>
      <c r="I783" s="32"/>
      <c r="J783" s="40" t="str">
        <f t="shared" ca="1" si="97"/>
        <v/>
      </c>
      <c r="K783" s="34"/>
      <c r="L783" s="59" t="str">
        <f t="shared" ca="1" si="100"/>
        <v/>
      </c>
      <c r="M783" s="34"/>
      <c r="N783" s="47" t="str">
        <f t="shared" ca="1" si="101"/>
        <v/>
      </c>
      <c r="O783" s="75"/>
      <c r="P783" s="75"/>
      <c r="Q783" s="47" t="str">
        <f t="shared" ca="1" si="102"/>
        <v/>
      </c>
      <c r="R783" s="34"/>
      <c r="S783" s="59" t="str">
        <f t="shared" ca="1" si="103"/>
        <v/>
      </c>
      <c r="T783" s="32"/>
      <c r="U783" s="33" t="str">
        <f t="shared" ca="1" si="104"/>
        <v/>
      </c>
      <c r="V783" s="34"/>
      <c r="W783" s="35"/>
      <c r="X783" s="36" t="str">
        <f t="shared" ca="1" si="98"/>
        <v/>
      </c>
      <c r="Y783" s="37"/>
      <c r="Z783" s="38" t="str">
        <f t="shared" si="99"/>
        <v/>
      </c>
    </row>
    <row r="784" spans="1:26" s="39" customFormat="1" hidden="1">
      <c r="A784" s="30">
        <v>781</v>
      </c>
      <c r="B784" s="31"/>
      <c r="C784" s="31"/>
      <c r="D784" s="44"/>
      <c r="E784" s="72" t="str">
        <f>IFERROR(IF(INDEX(Sheet3!$B$2:$B$8, MATCH(D784, Sheet3!$A$2:$A$8, 0)) = 0, "", INDEX(Sheet3!$B$2:$B$8, MATCH(D784, Sheet3!$A$2:$A$8, 0))), "")</f>
        <v/>
      </c>
      <c r="F784" s="31"/>
      <c r="G784" s="45"/>
      <c r="H784" s="63" t="str">
        <f>IFERROR(INDEX(Sheet3!$F$2:$F$114, MATCH(G784, Sheet3!$E$2:$E$114, 0)), "")</f>
        <v/>
      </c>
      <c r="I784" s="32"/>
      <c r="J784" s="40" t="str">
        <f t="shared" ca="1" si="97"/>
        <v/>
      </c>
      <c r="K784" s="34"/>
      <c r="L784" s="59" t="str">
        <f t="shared" ca="1" si="100"/>
        <v/>
      </c>
      <c r="M784" s="34"/>
      <c r="N784" s="47" t="str">
        <f t="shared" ca="1" si="101"/>
        <v/>
      </c>
      <c r="O784" s="75"/>
      <c r="P784" s="75"/>
      <c r="Q784" s="47" t="str">
        <f t="shared" ca="1" si="102"/>
        <v/>
      </c>
      <c r="R784" s="34"/>
      <c r="S784" s="59" t="str">
        <f t="shared" ca="1" si="103"/>
        <v/>
      </c>
      <c r="T784" s="32"/>
      <c r="U784" s="33" t="str">
        <f t="shared" ca="1" si="104"/>
        <v/>
      </c>
      <c r="V784" s="34"/>
      <c r="W784" s="35"/>
      <c r="X784" s="36" t="str">
        <f t="shared" ca="1" si="98"/>
        <v/>
      </c>
      <c r="Y784" s="37"/>
      <c r="Z784" s="38" t="str">
        <f t="shared" si="99"/>
        <v/>
      </c>
    </row>
    <row r="785" spans="1:26" s="39" customFormat="1" hidden="1">
      <c r="A785" s="30">
        <v>782</v>
      </c>
      <c r="B785" s="31"/>
      <c r="C785" s="31"/>
      <c r="D785" s="44"/>
      <c r="E785" s="72" t="str">
        <f>IFERROR(IF(INDEX(Sheet3!$B$2:$B$8, MATCH(D785, Sheet3!$A$2:$A$8, 0)) = 0, "", INDEX(Sheet3!$B$2:$B$8, MATCH(D785, Sheet3!$A$2:$A$8, 0))), "")</f>
        <v/>
      </c>
      <c r="F785" s="31"/>
      <c r="G785" s="45"/>
      <c r="H785" s="63" t="str">
        <f>IFERROR(INDEX(Sheet3!$F$2:$F$114, MATCH(G785, Sheet3!$E$2:$E$114, 0)), "")</f>
        <v/>
      </c>
      <c r="I785" s="32"/>
      <c r="J785" s="40" t="str">
        <f t="shared" ca="1" si="97"/>
        <v/>
      </c>
      <c r="K785" s="34"/>
      <c r="L785" s="59" t="str">
        <f t="shared" ca="1" si="100"/>
        <v/>
      </c>
      <c r="M785" s="34"/>
      <c r="N785" s="47" t="str">
        <f t="shared" ca="1" si="101"/>
        <v/>
      </c>
      <c r="O785" s="75"/>
      <c r="P785" s="75"/>
      <c r="Q785" s="47" t="str">
        <f t="shared" ca="1" si="102"/>
        <v/>
      </c>
      <c r="R785" s="34"/>
      <c r="S785" s="59" t="str">
        <f t="shared" ca="1" si="103"/>
        <v/>
      </c>
      <c r="T785" s="32"/>
      <c r="U785" s="33" t="str">
        <f t="shared" ca="1" si="104"/>
        <v/>
      </c>
      <c r="V785" s="34"/>
      <c r="W785" s="35"/>
      <c r="X785" s="36" t="str">
        <f t="shared" ca="1" si="98"/>
        <v/>
      </c>
      <c r="Y785" s="37"/>
      <c r="Z785" s="38" t="str">
        <f t="shared" si="99"/>
        <v/>
      </c>
    </row>
    <row r="786" spans="1:26" s="39" customFormat="1" hidden="1">
      <c r="A786" s="30">
        <v>783</v>
      </c>
      <c r="B786" s="31"/>
      <c r="C786" s="31"/>
      <c r="D786" s="44"/>
      <c r="E786" s="72" t="str">
        <f>IFERROR(IF(INDEX(Sheet3!$B$2:$B$8, MATCH(D786, Sheet3!$A$2:$A$8, 0)) = 0, "", INDEX(Sheet3!$B$2:$B$8, MATCH(D786, Sheet3!$A$2:$A$8, 0))), "")</f>
        <v/>
      </c>
      <c r="F786" s="31"/>
      <c r="G786" s="45"/>
      <c r="H786" s="63" t="str">
        <f>IFERROR(INDEX(Sheet3!$F$2:$F$114, MATCH(G786, Sheet3!$E$2:$E$114, 0)), "")</f>
        <v/>
      </c>
      <c r="I786" s="32"/>
      <c r="J786" s="40" t="str">
        <f t="shared" ca="1" si="97"/>
        <v/>
      </c>
      <c r="K786" s="34"/>
      <c r="L786" s="59" t="str">
        <f t="shared" ca="1" si="100"/>
        <v/>
      </c>
      <c r="M786" s="34"/>
      <c r="N786" s="47" t="str">
        <f t="shared" ca="1" si="101"/>
        <v/>
      </c>
      <c r="O786" s="75"/>
      <c r="P786" s="75"/>
      <c r="Q786" s="47" t="str">
        <f t="shared" ca="1" si="102"/>
        <v/>
      </c>
      <c r="R786" s="34"/>
      <c r="S786" s="59" t="str">
        <f t="shared" ca="1" si="103"/>
        <v/>
      </c>
      <c r="T786" s="32"/>
      <c r="U786" s="33" t="str">
        <f t="shared" ca="1" si="104"/>
        <v/>
      </c>
      <c r="V786" s="34"/>
      <c r="W786" s="35"/>
      <c r="X786" s="36" t="str">
        <f t="shared" ca="1" si="98"/>
        <v/>
      </c>
      <c r="Y786" s="37"/>
      <c r="Z786" s="38" t="str">
        <f t="shared" si="99"/>
        <v/>
      </c>
    </row>
    <row r="787" spans="1:26" s="39" customFormat="1" hidden="1">
      <c r="A787" s="30">
        <v>784</v>
      </c>
      <c r="B787" s="31"/>
      <c r="C787" s="31"/>
      <c r="D787" s="44"/>
      <c r="E787" s="72" t="str">
        <f>IFERROR(IF(INDEX(Sheet3!$B$2:$B$8, MATCH(D787, Sheet3!$A$2:$A$8, 0)) = 0, "", INDEX(Sheet3!$B$2:$B$8, MATCH(D787, Sheet3!$A$2:$A$8, 0))), "")</f>
        <v/>
      </c>
      <c r="F787" s="31"/>
      <c r="G787" s="45"/>
      <c r="H787" s="63" t="str">
        <f>IFERROR(INDEX(Sheet3!$F$2:$F$114, MATCH(G787, Sheet3!$E$2:$E$114, 0)), "")</f>
        <v/>
      </c>
      <c r="I787" s="32"/>
      <c r="J787" s="40" t="str">
        <f t="shared" ca="1" si="97"/>
        <v/>
      </c>
      <c r="K787" s="34"/>
      <c r="L787" s="59" t="str">
        <f t="shared" ca="1" si="100"/>
        <v/>
      </c>
      <c r="M787" s="34"/>
      <c r="N787" s="47" t="str">
        <f t="shared" ca="1" si="101"/>
        <v/>
      </c>
      <c r="O787" s="75"/>
      <c r="P787" s="75"/>
      <c r="Q787" s="47" t="str">
        <f t="shared" ca="1" si="102"/>
        <v/>
      </c>
      <c r="R787" s="34"/>
      <c r="S787" s="59" t="str">
        <f t="shared" ca="1" si="103"/>
        <v/>
      </c>
      <c r="T787" s="32"/>
      <c r="U787" s="33" t="str">
        <f t="shared" ca="1" si="104"/>
        <v/>
      </c>
      <c r="V787" s="34"/>
      <c r="W787" s="35"/>
      <c r="X787" s="36" t="str">
        <f t="shared" ca="1" si="98"/>
        <v/>
      </c>
      <c r="Y787" s="37"/>
      <c r="Z787" s="38" t="str">
        <f t="shared" si="99"/>
        <v/>
      </c>
    </row>
    <row r="788" spans="1:26" s="39" customFormat="1" hidden="1">
      <c r="A788" s="30">
        <v>785</v>
      </c>
      <c r="B788" s="31"/>
      <c r="C788" s="31"/>
      <c r="D788" s="44"/>
      <c r="E788" s="72" t="str">
        <f>IFERROR(IF(INDEX(Sheet3!$B$2:$B$8, MATCH(D788, Sheet3!$A$2:$A$8, 0)) = 0, "", INDEX(Sheet3!$B$2:$B$8, MATCH(D788, Sheet3!$A$2:$A$8, 0))), "")</f>
        <v/>
      </c>
      <c r="F788" s="31"/>
      <c r="G788" s="45"/>
      <c r="H788" s="63" t="str">
        <f>IFERROR(INDEX(Sheet3!$F$2:$F$114, MATCH(G788, Sheet3!$E$2:$E$114, 0)), "")</f>
        <v/>
      </c>
      <c r="I788" s="32"/>
      <c r="J788" s="40" t="str">
        <f t="shared" ca="1" si="97"/>
        <v/>
      </c>
      <c r="K788" s="34"/>
      <c r="L788" s="59" t="str">
        <f t="shared" ca="1" si="100"/>
        <v/>
      </c>
      <c r="M788" s="34"/>
      <c r="N788" s="47" t="str">
        <f t="shared" ca="1" si="101"/>
        <v/>
      </c>
      <c r="O788" s="75"/>
      <c r="P788" s="75"/>
      <c r="Q788" s="47" t="str">
        <f t="shared" ca="1" si="102"/>
        <v/>
      </c>
      <c r="R788" s="34"/>
      <c r="S788" s="59" t="str">
        <f t="shared" ca="1" si="103"/>
        <v/>
      </c>
      <c r="T788" s="32"/>
      <c r="U788" s="33" t="str">
        <f t="shared" ca="1" si="104"/>
        <v/>
      </c>
      <c r="V788" s="34"/>
      <c r="W788" s="35"/>
      <c r="X788" s="36" t="str">
        <f t="shared" ca="1" si="98"/>
        <v/>
      </c>
      <c r="Y788" s="37"/>
      <c r="Z788" s="38" t="str">
        <f t="shared" si="99"/>
        <v/>
      </c>
    </row>
    <row r="789" spans="1:26" s="39" customFormat="1" hidden="1">
      <c r="A789" s="30">
        <v>786</v>
      </c>
      <c r="B789" s="31"/>
      <c r="C789" s="31"/>
      <c r="D789" s="44"/>
      <c r="E789" s="72" t="str">
        <f>IFERROR(IF(INDEX(Sheet3!$B$2:$B$8, MATCH(D789, Sheet3!$A$2:$A$8, 0)) = 0, "", INDEX(Sheet3!$B$2:$B$8, MATCH(D789, Sheet3!$A$2:$A$8, 0))), "")</f>
        <v/>
      </c>
      <c r="F789" s="31"/>
      <c r="G789" s="45"/>
      <c r="H789" s="63" t="str">
        <f>IFERROR(INDEX(Sheet3!$F$2:$F$114, MATCH(G789, Sheet3!$E$2:$E$114, 0)), "")</f>
        <v/>
      </c>
      <c r="I789" s="32"/>
      <c r="J789" s="40" t="str">
        <f t="shared" ca="1" si="97"/>
        <v/>
      </c>
      <c r="K789" s="34"/>
      <c r="L789" s="59" t="str">
        <f t="shared" ca="1" si="100"/>
        <v/>
      </c>
      <c r="M789" s="34"/>
      <c r="N789" s="47" t="str">
        <f t="shared" ca="1" si="101"/>
        <v/>
      </c>
      <c r="O789" s="75"/>
      <c r="P789" s="75"/>
      <c r="Q789" s="47" t="str">
        <f t="shared" ca="1" si="102"/>
        <v/>
      </c>
      <c r="R789" s="34"/>
      <c r="S789" s="59" t="str">
        <f t="shared" ca="1" si="103"/>
        <v/>
      </c>
      <c r="T789" s="32"/>
      <c r="U789" s="33" t="str">
        <f t="shared" ca="1" si="104"/>
        <v/>
      </c>
      <c r="V789" s="34"/>
      <c r="W789" s="35"/>
      <c r="X789" s="36" t="str">
        <f t="shared" ca="1" si="98"/>
        <v/>
      </c>
      <c r="Y789" s="37"/>
      <c r="Z789" s="38" t="str">
        <f t="shared" si="99"/>
        <v/>
      </c>
    </row>
    <row r="790" spans="1:26" s="39" customFormat="1" hidden="1">
      <c r="A790" s="30">
        <v>787</v>
      </c>
      <c r="B790" s="31"/>
      <c r="C790" s="31"/>
      <c r="D790" s="44"/>
      <c r="E790" s="72" t="str">
        <f>IFERROR(IF(INDEX(Sheet3!$B$2:$B$8, MATCH(D790, Sheet3!$A$2:$A$8, 0)) = 0, "", INDEX(Sheet3!$B$2:$B$8, MATCH(D790, Sheet3!$A$2:$A$8, 0))), "")</f>
        <v/>
      </c>
      <c r="F790" s="31"/>
      <c r="G790" s="45"/>
      <c r="H790" s="63" t="str">
        <f>IFERROR(INDEX(Sheet3!$F$2:$F$114, MATCH(G790, Sheet3!$E$2:$E$114, 0)), "")</f>
        <v/>
      </c>
      <c r="I790" s="32"/>
      <c r="J790" s="40" t="str">
        <f t="shared" ca="1" si="97"/>
        <v/>
      </c>
      <c r="K790" s="34"/>
      <c r="L790" s="59" t="str">
        <f t="shared" ca="1" si="100"/>
        <v/>
      </c>
      <c r="M790" s="34"/>
      <c r="N790" s="47" t="str">
        <f t="shared" ca="1" si="101"/>
        <v/>
      </c>
      <c r="O790" s="75"/>
      <c r="P790" s="75"/>
      <c r="Q790" s="47" t="str">
        <f t="shared" ca="1" si="102"/>
        <v/>
      </c>
      <c r="R790" s="34"/>
      <c r="S790" s="59" t="str">
        <f t="shared" ca="1" si="103"/>
        <v/>
      </c>
      <c r="T790" s="32"/>
      <c r="U790" s="33" t="str">
        <f t="shared" ca="1" si="104"/>
        <v/>
      </c>
      <c r="V790" s="34"/>
      <c r="W790" s="35"/>
      <c r="X790" s="36" t="str">
        <f t="shared" ca="1" si="98"/>
        <v/>
      </c>
      <c r="Y790" s="37"/>
      <c r="Z790" s="38" t="str">
        <f t="shared" si="99"/>
        <v/>
      </c>
    </row>
    <row r="791" spans="1:26" s="39" customFormat="1" hidden="1">
      <c r="A791" s="30">
        <v>788</v>
      </c>
      <c r="B791" s="31"/>
      <c r="C791" s="31"/>
      <c r="D791" s="44"/>
      <c r="E791" s="72" t="str">
        <f>IFERROR(IF(INDEX(Sheet3!$B$2:$B$8, MATCH(D791, Sheet3!$A$2:$A$8, 0)) = 0, "", INDEX(Sheet3!$B$2:$B$8, MATCH(D791, Sheet3!$A$2:$A$8, 0))), "")</f>
        <v/>
      </c>
      <c r="F791" s="31"/>
      <c r="G791" s="45"/>
      <c r="H791" s="63" t="str">
        <f>IFERROR(INDEX(Sheet3!$F$2:$F$114, MATCH(G791, Sheet3!$E$2:$E$114, 0)), "")</f>
        <v/>
      </c>
      <c r="I791" s="32"/>
      <c r="J791" s="40" t="str">
        <f t="shared" ca="1" si="97"/>
        <v/>
      </c>
      <c r="K791" s="34"/>
      <c r="L791" s="59" t="str">
        <f t="shared" ca="1" si="100"/>
        <v/>
      </c>
      <c r="M791" s="34"/>
      <c r="N791" s="47" t="str">
        <f t="shared" ca="1" si="101"/>
        <v/>
      </c>
      <c r="O791" s="75"/>
      <c r="P791" s="75"/>
      <c r="Q791" s="47" t="str">
        <f t="shared" ca="1" si="102"/>
        <v/>
      </c>
      <c r="R791" s="34"/>
      <c r="S791" s="59" t="str">
        <f t="shared" ca="1" si="103"/>
        <v/>
      </c>
      <c r="T791" s="32"/>
      <c r="U791" s="33" t="str">
        <f t="shared" ca="1" si="104"/>
        <v/>
      </c>
      <c r="V791" s="34"/>
      <c r="W791" s="35"/>
      <c r="X791" s="36" t="str">
        <f t="shared" ca="1" si="98"/>
        <v/>
      </c>
      <c r="Y791" s="37"/>
      <c r="Z791" s="38" t="str">
        <f t="shared" si="99"/>
        <v/>
      </c>
    </row>
    <row r="792" spans="1:26" s="39" customFormat="1" hidden="1">
      <c r="A792" s="30">
        <v>789</v>
      </c>
      <c r="B792" s="31"/>
      <c r="C792" s="31"/>
      <c r="D792" s="44"/>
      <c r="E792" s="72" t="str">
        <f>IFERROR(IF(INDEX(Sheet3!$B$2:$B$8, MATCH(D792, Sheet3!$A$2:$A$8, 0)) = 0, "", INDEX(Sheet3!$B$2:$B$8, MATCH(D792, Sheet3!$A$2:$A$8, 0))), "")</f>
        <v/>
      </c>
      <c r="F792" s="31"/>
      <c r="G792" s="45"/>
      <c r="H792" s="63" t="str">
        <f>IFERROR(INDEX(Sheet3!$F$2:$F$114, MATCH(G792, Sheet3!$E$2:$E$114, 0)), "")</f>
        <v/>
      </c>
      <c r="I792" s="32"/>
      <c r="J792" s="40" t="str">
        <f t="shared" ca="1" si="97"/>
        <v/>
      </c>
      <c r="K792" s="34"/>
      <c r="L792" s="59" t="str">
        <f t="shared" ca="1" si="100"/>
        <v/>
      </c>
      <c r="M792" s="34"/>
      <c r="N792" s="47" t="str">
        <f t="shared" ca="1" si="101"/>
        <v/>
      </c>
      <c r="O792" s="75"/>
      <c r="P792" s="75"/>
      <c r="Q792" s="47" t="str">
        <f t="shared" ca="1" si="102"/>
        <v/>
      </c>
      <c r="R792" s="34"/>
      <c r="S792" s="59" t="str">
        <f t="shared" ca="1" si="103"/>
        <v/>
      </c>
      <c r="T792" s="32"/>
      <c r="U792" s="33" t="str">
        <f t="shared" ca="1" si="104"/>
        <v/>
      </c>
      <c r="V792" s="34"/>
      <c r="W792" s="35"/>
      <c r="X792" s="36" t="str">
        <f t="shared" ca="1" si="98"/>
        <v/>
      </c>
      <c r="Y792" s="37"/>
      <c r="Z792" s="38" t="str">
        <f t="shared" si="99"/>
        <v/>
      </c>
    </row>
    <row r="793" spans="1:26" s="39" customFormat="1" hidden="1">
      <c r="A793" s="30">
        <v>790</v>
      </c>
      <c r="B793" s="31"/>
      <c r="C793" s="31"/>
      <c r="D793" s="44"/>
      <c r="E793" s="72" t="str">
        <f>IFERROR(IF(INDEX(Sheet3!$B$2:$B$8, MATCH(D793, Sheet3!$A$2:$A$8, 0)) = 0, "", INDEX(Sheet3!$B$2:$B$8, MATCH(D793, Sheet3!$A$2:$A$8, 0))), "")</f>
        <v/>
      </c>
      <c r="F793" s="31"/>
      <c r="G793" s="45"/>
      <c r="H793" s="63" t="str">
        <f>IFERROR(INDEX(Sheet3!$F$2:$F$114, MATCH(G793, Sheet3!$E$2:$E$114, 0)), "")</f>
        <v/>
      </c>
      <c r="I793" s="32"/>
      <c r="J793" s="40" t="str">
        <f t="shared" ca="1" si="97"/>
        <v/>
      </c>
      <c r="K793" s="34"/>
      <c r="L793" s="59" t="str">
        <f t="shared" ca="1" si="100"/>
        <v/>
      </c>
      <c r="M793" s="34"/>
      <c r="N793" s="47" t="str">
        <f t="shared" ca="1" si="101"/>
        <v/>
      </c>
      <c r="O793" s="75"/>
      <c r="P793" s="75"/>
      <c r="Q793" s="47" t="str">
        <f t="shared" ca="1" si="102"/>
        <v/>
      </c>
      <c r="R793" s="34"/>
      <c r="S793" s="59" t="str">
        <f t="shared" ca="1" si="103"/>
        <v/>
      </c>
      <c r="T793" s="32"/>
      <c r="U793" s="33" t="str">
        <f t="shared" ca="1" si="104"/>
        <v/>
      </c>
      <c r="V793" s="34"/>
      <c r="W793" s="35"/>
      <c r="X793" s="36" t="str">
        <f t="shared" ca="1" si="98"/>
        <v/>
      </c>
      <c r="Y793" s="37"/>
      <c r="Z793" s="38" t="str">
        <f t="shared" si="99"/>
        <v/>
      </c>
    </row>
    <row r="794" spans="1:26" s="39" customFormat="1" hidden="1">
      <c r="A794" s="30">
        <v>791</v>
      </c>
      <c r="B794" s="31"/>
      <c r="C794" s="31"/>
      <c r="D794" s="44"/>
      <c r="E794" s="72" t="str">
        <f>IFERROR(IF(INDEX(Sheet3!$B$2:$B$8, MATCH(D794, Sheet3!$A$2:$A$8, 0)) = 0, "", INDEX(Sheet3!$B$2:$B$8, MATCH(D794, Sheet3!$A$2:$A$8, 0))), "")</f>
        <v/>
      </c>
      <c r="F794" s="31"/>
      <c r="G794" s="45"/>
      <c r="H794" s="63" t="str">
        <f>IFERROR(INDEX(Sheet3!$F$2:$F$114, MATCH(G794, Sheet3!$E$2:$E$114, 0)), "")</f>
        <v/>
      </c>
      <c r="I794" s="32"/>
      <c r="J794" s="40" t="str">
        <f t="shared" ca="1" si="97"/>
        <v/>
      </c>
      <c r="K794" s="34"/>
      <c r="L794" s="59" t="str">
        <f t="shared" ca="1" si="100"/>
        <v/>
      </c>
      <c r="M794" s="34"/>
      <c r="N794" s="47" t="str">
        <f t="shared" ca="1" si="101"/>
        <v/>
      </c>
      <c r="O794" s="75"/>
      <c r="P794" s="75"/>
      <c r="Q794" s="47" t="str">
        <f t="shared" ca="1" si="102"/>
        <v/>
      </c>
      <c r="R794" s="34"/>
      <c r="S794" s="59" t="str">
        <f t="shared" ca="1" si="103"/>
        <v/>
      </c>
      <c r="T794" s="32"/>
      <c r="U794" s="33" t="str">
        <f t="shared" ca="1" si="104"/>
        <v/>
      </c>
      <c r="V794" s="34"/>
      <c r="W794" s="35"/>
      <c r="X794" s="36" t="str">
        <f t="shared" ca="1" si="98"/>
        <v/>
      </c>
      <c r="Y794" s="37"/>
      <c r="Z794" s="38" t="str">
        <f t="shared" si="99"/>
        <v/>
      </c>
    </row>
    <row r="795" spans="1:26" s="39" customFormat="1" hidden="1">
      <c r="A795" s="30">
        <v>792</v>
      </c>
      <c r="B795" s="31"/>
      <c r="C795" s="31"/>
      <c r="D795" s="44"/>
      <c r="E795" s="72" t="str">
        <f>IFERROR(IF(INDEX(Sheet3!$B$2:$B$8, MATCH(D795, Sheet3!$A$2:$A$8, 0)) = 0, "", INDEX(Sheet3!$B$2:$B$8, MATCH(D795, Sheet3!$A$2:$A$8, 0))), "")</f>
        <v/>
      </c>
      <c r="F795" s="31"/>
      <c r="G795" s="45"/>
      <c r="H795" s="63" t="str">
        <f>IFERROR(INDEX(Sheet3!$F$2:$F$114, MATCH(G795, Sheet3!$E$2:$E$114, 0)), "")</f>
        <v/>
      </c>
      <c r="I795" s="32"/>
      <c r="J795" s="40" t="str">
        <f t="shared" ca="1" si="97"/>
        <v/>
      </c>
      <c r="K795" s="34"/>
      <c r="L795" s="59" t="str">
        <f t="shared" ca="1" si="100"/>
        <v/>
      </c>
      <c r="M795" s="34"/>
      <c r="N795" s="47" t="str">
        <f t="shared" ca="1" si="101"/>
        <v/>
      </c>
      <c r="O795" s="75"/>
      <c r="P795" s="75"/>
      <c r="Q795" s="47" t="str">
        <f t="shared" ca="1" si="102"/>
        <v/>
      </c>
      <c r="R795" s="34"/>
      <c r="S795" s="59" t="str">
        <f t="shared" ca="1" si="103"/>
        <v/>
      </c>
      <c r="T795" s="32"/>
      <c r="U795" s="33" t="str">
        <f t="shared" ca="1" si="104"/>
        <v/>
      </c>
      <c r="V795" s="34"/>
      <c r="W795" s="35"/>
      <c r="X795" s="36" t="str">
        <f t="shared" ca="1" si="98"/>
        <v/>
      </c>
      <c r="Y795" s="37"/>
      <c r="Z795" s="38" t="str">
        <f t="shared" si="99"/>
        <v/>
      </c>
    </row>
    <row r="796" spans="1:26" s="39" customFormat="1" hidden="1">
      <c r="A796" s="30">
        <v>793</v>
      </c>
      <c r="B796" s="31"/>
      <c r="C796" s="31"/>
      <c r="D796" s="44"/>
      <c r="E796" s="72" t="str">
        <f>IFERROR(IF(INDEX(Sheet3!$B$2:$B$8, MATCH(D796, Sheet3!$A$2:$A$8, 0)) = 0, "", INDEX(Sheet3!$B$2:$B$8, MATCH(D796, Sheet3!$A$2:$A$8, 0))), "")</f>
        <v/>
      </c>
      <c r="F796" s="31"/>
      <c r="G796" s="45"/>
      <c r="H796" s="63" t="str">
        <f>IFERROR(INDEX(Sheet3!$F$2:$F$114, MATCH(G796, Sheet3!$E$2:$E$114, 0)), "")</f>
        <v/>
      </c>
      <c r="I796" s="32"/>
      <c r="J796" s="40" t="str">
        <f t="shared" ca="1" si="97"/>
        <v/>
      </c>
      <c r="K796" s="34"/>
      <c r="L796" s="59" t="str">
        <f t="shared" ca="1" si="100"/>
        <v/>
      </c>
      <c r="M796" s="34"/>
      <c r="N796" s="47" t="str">
        <f t="shared" ca="1" si="101"/>
        <v/>
      </c>
      <c r="O796" s="75"/>
      <c r="P796" s="75"/>
      <c r="Q796" s="47" t="str">
        <f t="shared" ca="1" si="102"/>
        <v/>
      </c>
      <c r="R796" s="34"/>
      <c r="S796" s="59" t="str">
        <f t="shared" ca="1" si="103"/>
        <v/>
      </c>
      <c r="T796" s="32"/>
      <c r="U796" s="33" t="str">
        <f t="shared" ca="1" si="104"/>
        <v/>
      </c>
      <c r="V796" s="34"/>
      <c r="W796" s="35"/>
      <c r="X796" s="36" t="str">
        <f t="shared" ca="1" si="98"/>
        <v/>
      </c>
      <c r="Y796" s="37"/>
      <c r="Z796" s="38" t="str">
        <f t="shared" si="99"/>
        <v/>
      </c>
    </row>
    <row r="797" spans="1:26" s="39" customFormat="1" hidden="1">
      <c r="A797" s="30">
        <v>794</v>
      </c>
      <c r="B797" s="31"/>
      <c r="C797" s="31"/>
      <c r="D797" s="44"/>
      <c r="E797" s="72" t="str">
        <f>IFERROR(IF(INDEX(Sheet3!$B$2:$B$8, MATCH(D797, Sheet3!$A$2:$A$8, 0)) = 0, "", INDEX(Sheet3!$B$2:$B$8, MATCH(D797, Sheet3!$A$2:$A$8, 0))), "")</f>
        <v/>
      </c>
      <c r="F797" s="31"/>
      <c r="G797" s="45"/>
      <c r="H797" s="63" t="str">
        <f>IFERROR(INDEX(Sheet3!$F$2:$F$114, MATCH(G797, Sheet3!$E$2:$E$114, 0)), "")</f>
        <v/>
      </c>
      <c r="I797" s="32"/>
      <c r="J797" s="40" t="str">
        <f t="shared" ca="1" si="97"/>
        <v/>
      </c>
      <c r="K797" s="34"/>
      <c r="L797" s="59" t="str">
        <f t="shared" ca="1" si="100"/>
        <v/>
      </c>
      <c r="M797" s="34"/>
      <c r="N797" s="47" t="str">
        <f t="shared" ca="1" si="101"/>
        <v/>
      </c>
      <c r="O797" s="75"/>
      <c r="P797" s="75"/>
      <c r="Q797" s="47" t="str">
        <f t="shared" ca="1" si="102"/>
        <v/>
      </c>
      <c r="R797" s="34"/>
      <c r="S797" s="59" t="str">
        <f t="shared" ca="1" si="103"/>
        <v/>
      </c>
      <c r="T797" s="32"/>
      <c r="U797" s="33" t="str">
        <f t="shared" ca="1" si="104"/>
        <v/>
      </c>
      <c r="V797" s="34"/>
      <c r="W797" s="35"/>
      <c r="X797" s="36" t="str">
        <f t="shared" ca="1" si="98"/>
        <v/>
      </c>
      <c r="Y797" s="37"/>
      <c r="Z797" s="38" t="str">
        <f t="shared" si="99"/>
        <v/>
      </c>
    </row>
    <row r="798" spans="1:26" s="39" customFormat="1" hidden="1">
      <c r="A798" s="30">
        <v>795</v>
      </c>
      <c r="B798" s="31"/>
      <c r="C798" s="31"/>
      <c r="D798" s="44"/>
      <c r="E798" s="72" t="str">
        <f>IFERROR(IF(INDEX(Sheet3!$B$2:$B$8, MATCH(D798, Sheet3!$A$2:$A$8, 0)) = 0, "", INDEX(Sheet3!$B$2:$B$8, MATCH(D798, Sheet3!$A$2:$A$8, 0))), "")</f>
        <v/>
      </c>
      <c r="F798" s="31"/>
      <c r="G798" s="45"/>
      <c r="H798" s="63" t="str">
        <f>IFERROR(INDEX(Sheet3!$F$2:$F$114, MATCH(G798, Sheet3!$E$2:$E$114, 0)), "")</f>
        <v/>
      </c>
      <c r="I798" s="32"/>
      <c r="J798" s="40" t="str">
        <f t="shared" ca="1" si="97"/>
        <v/>
      </c>
      <c r="K798" s="34"/>
      <c r="L798" s="59" t="str">
        <f t="shared" ca="1" si="100"/>
        <v/>
      </c>
      <c r="M798" s="34"/>
      <c r="N798" s="47" t="str">
        <f t="shared" ca="1" si="101"/>
        <v/>
      </c>
      <c r="O798" s="75"/>
      <c r="P798" s="75"/>
      <c r="Q798" s="47" t="str">
        <f t="shared" ca="1" si="102"/>
        <v/>
      </c>
      <c r="R798" s="34"/>
      <c r="S798" s="59" t="str">
        <f t="shared" ca="1" si="103"/>
        <v/>
      </c>
      <c r="T798" s="32"/>
      <c r="U798" s="33" t="str">
        <f t="shared" ca="1" si="104"/>
        <v/>
      </c>
      <c r="V798" s="34"/>
      <c r="W798" s="35"/>
      <c r="X798" s="36" t="str">
        <f t="shared" ca="1" si="98"/>
        <v/>
      </c>
      <c r="Y798" s="37"/>
      <c r="Z798" s="38" t="str">
        <f t="shared" si="99"/>
        <v/>
      </c>
    </row>
    <row r="799" spans="1:26" s="39" customFormat="1" hidden="1">
      <c r="A799" s="30">
        <v>796</v>
      </c>
      <c r="B799" s="31"/>
      <c r="C799" s="31"/>
      <c r="D799" s="44"/>
      <c r="E799" s="72" t="str">
        <f>IFERROR(IF(INDEX(Sheet3!$B$2:$B$8, MATCH(D799, Sheet3!$A$2:$A$8, 0)) = 0, "", INDEX(Sheet3!$B$2:$B$8, MATCH(D799, Sheet3!$A$2:$A$8, 0))), "")</f>
        <v/>
      </c>
      <c r="F799" s="31"/>
      <c r="G799" s="45"/>
      <c r="H799" s="63" t="str">
        <f>IFERROR(INDEX(Sheet3!$F$2:$F$114, MATCH(G799, Sheet3!$E$2:$E$114, 0)), "")</f>
        <v/>
      </c>
      <c r="I799" s="32"/>
      <c r="J799" s="40" t="str">
        <f t="shared" ca="1" si="97"/>
        <v/>
      </c>
      <c r="K799" s="34"/>
      <c r="L799" s="59" t="str">
        <f t="shared" ca="1" si="100"/>
        <v/>
      </c>
      <c r="M799" s="34"/>
      <c r="N799" s="47" t="str">
        <f t="shared" ca="1" si="101"/>
        <v/>
      </c>
      <c r="O799" s="75"/>
      <c r="P799" s="75"/>
      <c r="Q799" s="47" t="str">
        <f t="shared" ca="1" si="102"/>
        <v/>
      </c>
      <c r="R799" s="34"/>
      <c r="S799" s="59" t="str">
        <f t="shared" ca="1" si="103"/>
        <v/>
      </c>
      <c r="T799" s="32"/>
      <c r="U799" s="33" t="str">
        <f t="shared" ca="1" si="104"/>
        <v/>
      </c>
      <c r="V799" s="34"/>
      <c r="W799" s="35"/>
      <c r="X799" s="36" t="str">
        <f t="shared" ca="1" si="98"/>
        <v/>
      </c>
      <c r="Y799" s="37"/>
      <c r="Z799" s="38" t="str">
        <f t="shared" si="99"/>
        <v/>
      </c>
    </row>
    <row r="800" spans="1:26" s="39" customFormat="1" hidden="1">
      <c r="A800" s="30">
        <v>797</v>
      </c>
      <c r="B800" s="31"/>
      <c r="C800" s="31"/>
      <c r="D800" s="44"/>
      <c r="E800" s="72" t="str">
        <f>IFERROR(IF(INDEX(Sheet3!$B$2:$B$8, MATCH(D800, Sheet3!$A$2:$A$8, 0)) = 0, "", INDEX(Sheet3!$B$2:$B$8, MATCH(D800, Sheet3!$A$2:$A$8, 0))), "")</f>
        <v/>
      </c>
      <c r="F800" s="31"/>
      <c r="G800" s="45"/>
      <c r="H800" s="63" t="str">
        <f>IFERROR(INDEX(Sheet3!$F$2:$F$114, MATCH(G800, Sheet3!$E$2:$E$114, 0)), "")</f>
        <v/>
      </c>
      <c r="I800" s="32"/>
      <c r="J800" s="40" t="str">
        <f t="shared" ca="1" si="97"/>
        <v/>
      </c>
      <c r="K800" s="34"/>
      <c r="L800" s="59" t="str">
        <f t="shared" ca="1" si="100"/>
        <v/>
      </c>
      <c r="M800" s="34"/>
      <c r="N800" s="47" t="str">
        <f t="shared" ca="1" si="101"/>
        <v/>
      </c>
      <c r="O800" s="75"/>
      <c r="P800" s="75"/>
      <c r="Q800" s="47" t="str">
        <f t="shared" ca="1" si="102"/>
        <v/>
      </c>
      <c r="R800" s="34"/>
      <c r="S800" s="59" t="str">
        <f t="shared" ca="1" si="103"/>
        <v/>
      </c>
      <c r="T800" s="32"/>
      <c r="U800" s="33" t="str">
        <f t="shared" ca="1" si="104"/>
        <v/>
      </c>
      <c r="V800" s="34"/>
      <c r="W800" s="35"/>
      <c r="X800" s="36" t="str">
        <f t="shared" ca="1" si="98"/>
        <v/>
      </c>
      <c r="Y800" s="37"/>
      <c r="Z800" s="38" t="str">
        <f t="shared" si="99"/>
        <v/>
      </c>
    </row>
    <row r="801" spans="1:26" s="39" customFormat="1" hidden="1">
      <c r="A801" s="30">
        <v>798</v>
      </c>
      <c r="B801" s="31"/>
      <c r="C801" s="31"/>
      <c r="D801" s="44"/>
      <c r="E801" s="72" t="str">
        <f>IFERROR(IF(INDEX(Sheet3!$B$2:$B$8, MATCH(D801, Sheet3!$A$2:$A$8, 0)) = 0, "", INDEX(Sheet3!$B$2:$B$8, MATCH(D801, Sheet3!$A$2:$A$8, 0))), "")</f>
        <v/>
      </c>
      <c r="F801" s="31"/>
      <c r="G801" s="45"/>
      <c r="H801" s="63" t="str">
        <f>IFERROR(INDEX(Sheet3!$F$2:$F$114, MATCH(G801, Sheet3!$E$2:$E$114, 0)), "")</f>
        <v/>
      </c>
      <c r="I801" s="32"/>
      <c r="J801" s="40" t="str">
        <f t="shared" ca="1" si="97"/>
        <v/>
      </c>
      <c r="K801" s="34"/>
      <c r="L801" s="59" t="str">
        <f t="shared" ca="1" si="100"/>
        <v/>
      </c>
      <c r="M801" s="34"/>
      <c r="N801" s="47" t="str">
        <f t="shared" ca="1" si="101"/>
        <v/>
      </c>
      <c r="O801" s="75"/>
      <c r="P801" s="75"/>
      <c r="Q801" s="47" t="str">
        <f t="shared" ca="1" si="102"/>
        <v/>
      </c>
      <c r="R801" s="34"/>
      <c r="S801" s="59" t="str">
        <f t="shared" ca="1" si="103"/>
        <v/>
      </c>
      <c r="T801" s="32"/>
      <c r="U801" s="33" t="str">
        <f t="shared" ca="1" si="104"/>
        <v/>
      </c>
      <c r="V801" s="34"/>
      <c r="W801" s="35"/>
      <c r="X801" s="36" t="str">
        <f t="shared" ca="1" si="98"/>
        <v/>
      </c>
      <c r="Y801" s="37"/>
      <c r="Z801" s="38" t="str">
        <f t="shared" si="99"/>
        <v/>
      </c>
    </row>
    <row r="802" spans="1:26" s="39" customFormat="1" hidden="1">
      <c r="A802" s="30">
        <v>799</v>
      </c>
      <c r="B802" s="31"/>
      <c r="C802" s="31"/>
      <c r="D802" s="44"/>
      <c r="E802" s="72" t="str">
        <f>IFERROR(IF(INDEX(Sheet3!$B$2:$B$8, MATCH(D802, Sheet3!$A$2:$A$8, 0)) = 0, "", INDEX(Sheet3!$B$2:$B$8, MATCH(D802, Sheet3!$A$2:$A$8, 0))), "")</f>
        <v/>
      </c>
      <c r="F802" s="31"/>
      <c r="G802" s="45"/>
      <c r="H802" s="63" t="str">
        <f>IFERROR(INDEX(Sheet3!$F$2:$F$114, MATCH(G802, Sheet3!$E$2:$E$114, 0)), "")</f>
        <v/>
      </c>
      <c r="I802" s="32"/>
      <c r="J802" s="40" t="str">
        <f t="shared" ca="1" si="97"/>
        <v/>
      </c>
      <c r="K802" s="34"/>
      <c r="L802" s="59" t="str">
        <f t="shared" ca="1" si="100"/>
        <v/>
      </c>
      <c r="M802" s="34"/>
      <c r="N802" s="47" t="str">
        <f t="shared" ca="1" si="101"/>
        <v/>
      </c>
      <c r="O802" s="75"/>
      <c r="P802" s="75"/>
      <c r="Q802" s="47" t="str">
        <f t="shared" ca="1" si="102"/>
        <v/>
      </c>
      <c r="R802" s="34"/>
      <c r="S802" s="59" t="str">
        <f t="shared" ca="1" si="103"/>
        <v/>
      </c>
      <c r="T802" s="32"/>
      <c r="U802" s="33" t="str">
        <f t="shared" ca="1" si="104"/>
        <v/>
      </c>
      <c r="V802" s="34"/>
      <c r="W802" s="35"/>
      <c r="X802" s="36" t="str">
        <f t="shared" ca="1" si="98"/>
        <v/>
      </c>
      <c r="Y802" s="37"/>
      <c r="Z802" s="38" t="str">
        <f t="shared" si="99"/>
        <v/>
      </c>
    </row>
    <row r="803" spans="1:26" s="39" customFormat="1" hidden="1">
      <c r="A803" s="30">
        <v>800</v>
      </c>
      <c r="B803" s="31"/>
      <c r="C803" s="31"/>
      <c r="D803" s="44"/>
      <c r="E803" s="72" t="str">
        <f>IFERROR(IF(INDEX(Sheet3!$B$2:$B$8, MATCH(D803, Sheet3!$A$2:$A$8, 0)) = 0, "", INDEX(Sheet3!$B$2:$B$8, MATCH(D803, Sheet3!$A$2:$A$8, 0))), "")</f>
        <v/>
      </c>
      <c r="F803" s="31"/>
      <c r="G803" s="45"/>
      <c r="H803" s="63" t="str">
        <f>IFERROR(INDEX(Sheet3!$F$2:$F$114, MATCH(G803, Sheet3!$E$2:$E$114, 0)), "")</f>
        <v/>
      </c>
      <c r="I803" s="32"/>
      <c r="J803" s="40" t="str">
        <f t="shared" ca="1" si="97"/>
        <v/>
      </c>
      <c r="K803" s="34"/>
      <c r="L803" s="59" t="str">
        <f t="shared" ca="1" si="100"/>
        <v/>
      </c>
      <c r="M803" s="34"/>
      <c r="N803" s="47" t="str">
        <f t="shared" ca="1" si="101"/>
        <v/>
      </c>
      <c r="O803" s="75"/>
      <c r="P803" s="75"/>
      <c r="Q803" s="47" t="str">
        <f t="shared" ca="1" si="102"/>
        <v/>
      </c>
      <c r="R803" s="34"/>
      <c r="S803" s="59" t="str">
        <f t="shared" ca="1" si="103"/>
        <v/>
      </c>
      <c r="T803" s="32"/>
      <c r="U803" s="33" t="str">
        <f t="shared" ca="1" si="104"/>
        <v/>
      </c>
      <c r="V803" s="34"/>
      <c r="W803" s="35"/>
      <c r="X803" s="36" t="str">
        <f t="shared" ca="1" si="98"/>
        <v/>
      </c>
      <c r="Y803" s="37"/>
      <c r="Z803" s="38" t="str">
        <f t="shared" si="99"/>
        <v/>
      </c>
    </row>
    <row r="804" spans="1:26" s="39" customFormat="1" hidden="1">
      <c r="A804" s="30">
        <v>801</v>
      </c>
      <c r="B804" s="31"/>
      <c r="C804" s="31"/>
      <c r="D804" s="44"/>
      <c r="E804" s="72" t="str">
        <f>IFERROR(IF(INDEX(Sheet3!$B$2:$B$8, MATCH(D804, Sheet3!$A$2:$A$8, 0)) = 0, "", INDEX(Sheet3!$B$2:$B$8, MATCH(D804, Sheet3!$A$2:$A$8, 0))), "")</f>
        <v/>
      </c>
      <c r="F804" s="31"/>
      <c r="G804" s="45"/>
      <c r="H804" s="63" t="str">
        <f>IFERROR(INDEX(Sheet3!$F$2:$F$114, MATCH(G804, Sheet3!$E$2:$E$114, 0)), "")</f>
        <v/>
      </c>
      <c r="I804" s="32"/>
      <c r="J804" s="40" t="str">
        <f t="shared" ca="1" si="97"/>
        <v/>
      </c>
      <c r="K804" s="34"/>
      <c r="L804" s="59" t="str">
        <f t="shared" ca="1" si="100"/>
        <v/>
      </c>
      <c r="M804" s="34"/>
      <c r="N804" s="47" t="str">
        <f t="shared" ca="1" si="101"/>
        <v/>
      </c>
      <c r="O804" s="75"/>
      <c r="P804" s="75"/>
      <c r="Q804" s="47" t="str">
        <f t="shared" ca="1" si="102"/>
        <v/>
      </c>
      <c r="R804" s="34"/>
      <c r="S804" s="59" t="str">
        <f t="shared" ca="1" si="103"/>
        <v/>
      </c>
      <c r="T804" s="32"/>
      <c r="U804" s="33" t="str">
        <f t="shared" ca="1" si="104"/>
        <v/>
      </c>
      <c r="V804" s="34"/>
      <c r="W804" s="35"/>
      <c r="X804" s="36" t="str">
        <f t="shared" ca="1" si="98"/>
        <v/>
      </c>
      <c r="Y804" s="37"/>
      <c r="Z804" s="38" t="str">
        <f t="shared" si="99"/>
        <v/>
      </c>
    </row>
    <row r="805" spans="1:26" s="39" customFormat="1" hidden="1">
      <c r="A805" s="30">
        <v>802</v>
      </c>
      <c r="B805" s="31"/>
      <c r="C805" s="31"/>
      <c r="D805" s="44"/>
      <c r="E805" s="72" t="str">
        <f>IFERROR(IF(INDEX(Sheet3!$B$2:$B$8, MATCH(D805, Sheet3!$A$2:$A$8, 0)) = 0, "", INDEX(Sheet3!$B$2:$B$8, MATCH(D805, Sheet3!$A$2:$A$8, 0))), "")</f>
        <v/>
      </c>
      <c r="F805" s="31"/>
      <c r="G805" s="45"/>
      <c r="H805" s="63" t="str">
        <f>IFERROR(INDEX(Sheet3!$F$2:$F$114, MATCH(G805, Sheet3!$E$2:$E$114, 0)), "")</f>
        <v/>
      </c>
      <c r="I805" s="32"/>
      <c r="J805" s="40" t="str">
        <f t="shared" ca="1" si="97"/>
        <v/>
      </c>
      <c r="K805" s="34"/>
      <c r="L805" s="59" t="str">
        <f t="shared" ca="1" si="100"/>
        <v/>
      </c>
      <c r="M805" s="34"/>
      <c r="N805" s="47" t="str">
        <f t="shared" ca="1" si="101"/>
        <v/>
      </c>
      <c r="O805" s="75"/>
      <c r="P805" s="75"/>
      <c r="Q805" s="47" t="str">
        <f t="shared" ca="1" si="102"/>
        <v/>
      </c>
      <c r="R805" s="34"/>
      <c r="S805" s="59" t="str">
        <f t="shared" ca="1" si="103"/>
        <v/>
      </c>
      <c r="T805" s="32"/>
      <c r="U805" s="33" t="str">
        <f t="shared" ca="1" si="104"/>
        <v/>
      </c>
      <c r="V805" s="34"/>
      <c r="W805" s="35"/>
      <c r="X805" s="36" t="str">
        <f t="shared" ca="1" si="98"/>
        <v/>
      </c>
      <c r="Y805" s="37"/>
      <c r="Z805" s="38" t="str">
        <f t="shared" si="99"/>
        <v/>
      </c>
    </row>
    <row r="806" spans="1:26" s="39" customFormat="1" hidden="1">
      <c r="A806" s="30">
        <v>803</v>
      </c>
      <c r="B806" s="31"/>
      <c r="C806" s="31"/>
      <c r="D806" s="44"/>
      <c r="E806" s="72" t="str">
        <f>IFERROR(IF(INDEX(Sheet3!$B$2:$B$8, MATCH(D806, Sheet3!$A$2:$A$8, 0)) = 0, "", INDEX(Sheet3!$B$2:$B$8, MATCH(D806, Sheet3!$A$2:$A$8, 0))), "")</f>
        <v/>
      </c>
      <c r="F806" s="31"/>
      <c r="G806" s="45"/>
      <c r="H806" s="63" t="str">
        <f>IFERROR(INDEX(Sheet3!$F$2:$F$114, MATCH(G806, Sheet3!$E$2:$E$114, 0)), "")</f>
        <v/>
      </c>
      <c r="I806" s="32"/>
      <c r="J806" s="40" t="str">
        <f t="shared" ca="1" si="97"/>
        <v/>
      </c>
      <c r="K806" s="34"/>
      <c r="L806" s="59" t="str">
        <f t="shared" ca="1" si="100"/>
        <v/>
      </c>
      <c r="M806" s="34"/>
      <c r="N806" s="47" t="str">
        <f t="shared" ca="1" si="101"/>
        <v/>
      </c>
      <c r="O806" s="75"/>
      <c r="P806" s="75"/>
      <c r="Q806" s="47" t="str">
        <f t="shared" ca="1" si="102"/>
        <v/>
      </c>
      <c r="R806" s="34"/>
      <c r="S806" s="59" t="str">
        <f t="shared" ca="1" si="103"/>
        <v/>
      </c>
      <c r="T806" s="32"/>
      <c r="U806" s="33" t="str">
        <f t="shared" ca="1" si="104"/>
        <v/>
      </c>
      <c r="V806" s="34"/>
      <c r="W806" s="35"/>
      <c r="X806" s="36" t="str">
        <f t="shared" ca="1" si="98"/>
        <v/>
      </c>
      <c r="Y806" s="37"/>
      <c r="Z806" s="38" t="str">
        <f t="shared" si="99"/>
        <v/>
      </c>
    </row>
    <row r="807" spans="1:26" s="39" customFormat="1" hidden="1">
      <c r="A807" s="30">
        <v>804</v>
      </c>
      <c r="B807" s="31"/>
      <c r="C807" s="31"/>
      <c r="D807" s="44"/>
      <c r="E807" s="72" t="str">
        <f>IFERROR(IF(INDEX(Sheet3!$B$2:$B$8, MATCH(D807, Sheet3!$A$2:$A$8, 0)) = 0, "", INDEX(Sheet3!$B$2:$B$8, MATCH(D807, Sheet3!$A$2:$A$8, 0))), "")</f>
        <v/>
      </c>
      <c r="F807" s="31"/>
      <c r="G807" s="45"/>
      <c r="H807" s="63" t="str">
        <f>IFERROR(INDEX(Sheet3!$F$2:$F$114, MATCH(G807, Sheet3!$E$2:$E$114, 0)), "")</f>
        <v/>
      </c>
      <c r="I807" s="32"/>
      <c r="J807" s="40" t="str">
        <f t="shared" ca="1" si="97"/>
        <v/>
      </c>
      <c r="K807" s="34"/>
      <c r="L807" s="59" t="str">
        <f t="shared" ca="1" si="100"/>
        <v/>
      </c>
      <c r="M807" s="34"/>
      <c r="N807" s="47" t="str">
        <f t="shared" ca="1" si="101"/>
        <v/>
      </c>
      <c r="O807" s="75"/>
      <c r="P807" s="75"/>
      <c r="Q807" s="47" t="str">
        <f t="shared" ca="1" si="102"/>
        <v/>
      </c>
      <c r="R807" s="34"/>
      <c r="S807" s="59" t="str">
        <f t="shared" ca="1" si="103"/>
        <v/>
      </c>
      <c r="T807" s="32"/>
      <c r="U807" s="33" t="str">
        <f t="shared" ca="1" si="104"/>
        <v/>
      </c>
      <c r="V807" s="34"/>
      <c r="W807" s="35"/>
      <c r="X807" s="36" t="str">
        <f t="shared" ca="1" si="98"/>
        <v/>
      </c>
      <c r="Y807" s="37"/>
      <c r="Z807" s="38" t="str">
        <f t="shared" si="99"/>
        <v/>
      </c>
    </row>
    <row r="808" spans="1:26" s="39" customFormat="1" hidden="1">
      <c r="A808" s="30">
        <v>805</v>
      </c>
      <c r="B808" s="31"/>
      <c r="C808" s="31"/>
      <c r="D808" s="44"/>
      <c r="E808" s="72" t="str">
        <f>IFERROR(IF(INDEX(Sheet3!$B$2:$B$8, MATCH(D808, Sheet3!$A$2:$A$8, 0)) = 0, "", INDEX(Sheet3!$B$2:$B$8, MATCH(D808, Sheet3!$A$2:$A$8, 0))), "")</f>
        <v/>
      </c>
      <c r="F808" s="31"/>
      <c r="G808" s="45"/>
      <c r="H808" s="63" t="str">
        <f>IFERROR(INDEX(Sheet3!$F$2:$F$114, MATCH(G808, Sheet3!$E$2:$E$114, 0)), "")</f>
        <v/>
      </c>
      <c r="I808" s="32"/>
      <c r="J808" s="40" t="str">
        <f t="shared" ca="1" si="97"/>
        <v/>
      </c>
      <c r="K808" s="34"/>
      <c r="L808" s="59" t="str">
        <f t="shared" ca="1" si="100"/>
        <v/>
      </c>
      <c r="M808" s="34"/>
      <c r="N808" s="47" t="str">
        <f t="shared" ca="1" si="101"/>
        <v/>
      </c>
      <c r="O808" s="75"/>
      <c r="P808" s="75"/>
      <c r="Q808" s="47" t="str">
        <f t="shared" ca="1" si="102"/>
        <v/>
      </c>
      <c r="R808" s="34"/>
      <c r="S808" s="59" t="str">
        <f t="shared" ca="1" si="103"/>
        <v/>
      </c>
      <c r="T808" s="32"/>
      <c r="U808" s="33" t="str">
        <f t="shared" ca="1" si="104"/>
        <v/>
      </c>
      <c r="V808" s="34"/>
      <c r="W808" s="35"/>
      <c r="X808" s="36" t="str">
        <f t="shared" ca="1" si="98"/>
        <v/>
      </c>
      <c r="Y808" s="37"/>
      <c r="Z808" s="38" t="str">
        <f t="shared" si="99"/>
        <v/>
      </c>
    </row>
    <row r="809" spans="1:26" s="39" customFormat="1" hidden="1">
      <c r="A809" s="30">
        <v>806</v>
      </c>
      <c r="B809" s="31"/>
      <c r="C809" s="31"/>
      <c r="D809" s="44"/>
      <c r="E809" s="72" t="str">
        <f>IFERROR(IF(INDEX(Sheet3!$B$2:$B$8, MATCH(D809, Sheet3!$A$2:$A$8, 0)) = 0, "", INDEX(Sheet3!$B$2:$B$8, MATCH(D809, Sheet3!$A$2:$A$8, 0))), "")</f>
        <v/>
      </c>
      <c r="F809" s="31"/>
      <c r="G809" s="45"/>
      <c r="H809" s="63" t="str">
        <f>IFERROR(INDEX(Sheet3!$F$2:$F$114, MATCH(G809, Sheet3!$E$2:$E$114, 0)), "")</f>
        <v/>
      </c>
      <c r="I809" s="32"/>
      <c r="J809" s="40" t="str">
        <f t="shared" ca="1" si="97"/>
        <v/>
      </c>
      <c r="K809" s="34"/>
      <c r="L809" s="59" t="str">
        <f t="shared" ca="1" si="100"/>
        <v/>
      </c>
      <c r="M809" s="34"/>
      <c r="N809" s="47" t="str">
        <f t="shared" ca="1" si="101"/>
        <v/>
      </c>
      <c r="O809" s="75"/>
      <c r="P809" s="75"/>
      <c r="Q809" s="47" t="str">
        <f t="shared" ca="1" si="102"/>
        <v/>
      </c>
      <c r="R809" s="34"/>
      <c r="S809" s="59" t="str">
        <f t="shared" ca="1" si="103"/>
        <v/>
      </c>
      <c r="T809" s="32"/>
      <c r="U809" s="33" t="str">
        <f t="shared" ca="1" si="104"/>
        <v/>
      </c>
      <c r="V809" s="34"/>
      <c r="W809" s="35"/>
      <c r="X809" s="36" t="str">
        <f t="shared" ca="1" si="98"/>
        <v/>
      </c>
      <c r="Y809" s="37"/>
      <c r="Z809" s="38" t="str">
        <f t="shared" si="99"/>
        <v/>
      </c>
    </row>
    <row r="810" spans="1:26" s="39" customFormat="1" hidden="1">
      <c r="A810" s="30">
        <v>807</v>
      </c>
      <c r="B810" s="31"/>
      <c r="C810" s="31"/>
      <c r="D810" s="44"/>
      <c r="E810" s="72" t="str">
        <f>IFERROR(IF(INDEX(Sheet3!$B$2:$B$8, MATCH(D810, Sheet3!$A$2:$A$8, 0)) = 0, "", INDEX(Sheet3!$B$2:$B$8, MATCH(D810, Sheet3!$A$2:$A$8, 0))), "")</f>
        <v/>
      </c>
      <c r="F810" s="31"/>
      <c r="G810" s="45"/>
      <c r="H810" s="63" t="str">
        <f>IFERROR(INDEX(Sheet3!$F$2:$F$114, MATCH(G810, Sheet3!$E$2:$E$114, 0)), "")</f>
        <v/>
      </c>
      <c r="I810" s="32"/>
      <c r="J810" s="40" t="str">
        <f t="shared" ca="1" si="97"/>
        <v/>
      </c>
      <c r="K810" s="34"/>
      <c r="L810" s="59" t="str">
        <f t="shared" ca="1" si="100"/>
        <v/>
      </c>
      <c r="M810" s="34"/>
      <c r="N810" s="47" t="str">
        <f t="shared" ca="1" si="101"/>
        <v/>
      </c>
      <c r="O810" s="75"/>
      <c r="P810" s="75"/>
      <c r="Q810" s="47" t="str">
        <f t="shared" ca="1" si="102"/>
        <v/>
      </c>
      <c r="R810" s="34"/>
      <c r="S810" s="59" t="str">
        <f t="shared" ca="1" si="103"/>
        <v/>
      </c>
      <c r="T810" s="32"/>
      <c r="U810" s="33" t="str">
        <f t="shared" ca="1" si="104"/>
        <v/>
      </c>
      <c r="V810" s="34"/>
      <c r="W810" s="35"/>
      <c r="X810" s="36" t="str">
        <f t="shared" ca="1" si="98"/>
        <v/>
      </c>
      <c r="Y810" s="37"/>
      <c r="Z810" s="38" t="str">
        <f t="shared" si="99"/>
        <v/>
      </c>
    </row>
    <row r="811" spans="1:26" s="39" customFormat="1" hidden="1">
      <c r="A811" s="30">
        <v>808</v>
      </c>
      <c r="B811" s="31"/>
      <c r="C811" s="31"/>
      <c r="D811" s="44"/>
      <c r="E811" s="72" t="str">
        <f>IFERROR(IF(INDEX(Sheet3!$B$2:$B$8, MATCH(D811, Sheet3!$A$2:$A$8, 0)) = 0, "", INDEX(Sheet3!$B$2:$B$8, MATCH(D811, Sheet3!$A$2:$A$8, 0))), "")</f>
        <v/>
      </c>
      <c r="F811" s="31"/>
      <c r="G811" s="45"/>
      <c r="H811" s="63" t="str">
        <f>IFERROR(INDEX(Sheet3!$F$2:$F$114, MATCH(G811, Sheet3!$E$2:$E$114, 0)), "")</f>
        <v/>
      </c>
      <c r="I811" s="32"/>
      <c r="J811" s="40" t="str">
        <f t="shared" ca="1" si="97"/>
        <v/>
      </c>
      <c r="K811" s="34"/>
      <c r="L811" s="59" t="str">
        <f t="shared" ca="1" si="100"/>
        <v/>
      </c>
      <c r="M811" s="34"/>
      <c r="N811" s="47" t="str">
        <f t="shared" ca="1" si="101"/>
        <v/>
      </c>
      <c r="O811" s="75"/>
      <c r="P811" s="75"/>
      <c r="Q811" s="47" t="str">
        <f t="shared" ca="1" si="102"/>
        <v/>
      </c>
      <c r="R811" s="34"/>
      <c r="S811" s="59" t="str">
        <f t="shared" ca="1" si="103"/>
        <v/>
      </c>
      <c r="T811" s="32"/>
      <c r="U811" s="33" t="str">
        <f t="shared" ca="1" si="104"/>
        <v/>
      </c>
      <c r="V811" s="34"/>
      <c r="W811" s="35"/>
      <c r="X811" s="36" t="str">
        <f t="shared" ca="1" si="98"/>
        <v/>
      </c>
      <c r="Y811" s="37"/>
      <c r="Z811" s="38" t="str">
        <f t="shared" si="99"/>
        <v/>
      </c>
    </row>
    <row r="812" spans="1:26" s="39" customFormat="1" hidden="1">
      <c r="A812" s="30">
        <v>809</v>
      </c>
      <c r="B812" s="31"/>
      <c r="C812" s="31"/>
      <c r="D812" s="44"/>
      <c r="E812" s="72" t="str">
        <f>IFERROR(IF(INDEX(Sheet3!$B$2:$B$8, MATCH(D812, Sheet3!$A$2:$A$8, 0)) = 0, "", INDEX(Sheet3!$B$2:$B$8, MATCH(D812, Sheet3!$A$2:$A$8, 0))), "")</f>
        <v/>
      </c>
      <c r="F812" s="31"/>
      <c r="G812" s="45"/>
      <c r="H812" s="63" t="str">
        <f>IFERROR(INDEX(Sheet3!$F$2:$F$114, MATCH(G812, Sheet3!$E$2:$E$114, 0)), "")</f>
        <v/>
      </c>
      <c r="I812" s="32"/>
      <c r="J812" s="40" t="str">
        <f t="shared" ca="1" si="97"/>
        <v/>
      </c>
      <c r="K812" s="34"/>
      <c r="L812" s="59" t="str">
        <f t="shared" ca="1" si="100"/>
        <v/>
      </c>
      <c r="M812" s="34"/>
      <c r="N812" s="47" t="str">
        <f t="shared" ca="1" si="101"/>
        <v/>
      </c>
      <c r="O812" s="75"/>
      <c r="P812" s="75"/>
      <c r="Q812" s="47" t="str">
        <f t="shared" ca="1" si="102"/>
        <v/>
      </c>
      <c r="R812" s="34"/>
      <c r="S812" s="59" t="str">
        <f t="shared" ca="1" si="103"/>
        <v/>
      </c>
      <c r="T812" s="32"/>
      <c r="U812" s="33" t="str">
        <f t="shared" ca="1" si="104"/>
        <v/>
      </c>
      <c r="V812" s="34"/>
      <c r="W812" s="35"/>
      <c r="X812" s="36" t="str">
        <f t="shared" ca="1" si="98"/>
        <v/>
      </c>
      <c r="Y812" s="37"/>
      <c r="Z812" s="38" t="str">
        <f t="shared" si="99"/>
        <v/>
      </c>
    </row>
    <row r="813" spans="1:26" s="39" customFormat="1" hidden="1">
      <c r="A813" s="30">
        <v>810</v>
      </c>
      <c r="B813" s="31"/>
      <c r="C813" s="31"/>
      <c r="D813" s="44"/>
      <c r="E813" s="72" t="str">
        <f>IFERROR(IF(INDEX(Sheet3!$B$2:$B$8, MATCH(D813, Sheet3!$A$2:$A$8, 0)) = 0, "", INDEX(Sheet3!$B$2:$B$8, MATCH(D813, Sheet3!$A$2:$A$8, 0))), "")</f>
        <v/>
      </c>
      <c r="F813" s="31"/>
      <c r="G813" s="45"/>
      <c r="H813" s="63" t="str">
        <f>IFERROR(INDEX(Sheet3!$F$2:$F$114, MATCH(G813, Sheet3!$E$2:$E$114, 0)), "")</f>
        <v/>
      </c>
      <c r="I813" s="32"/>
      <c r="J813" s="40" t="str">
        <f t="shared" ca="1" si="97"/>
        <v/>
      </c>
      <c r="K813" s="34"/>
      <c r="L813" s="59" t="str">
        <f t="shared" ca="1" si="100"/>
        <v/>
      </c>
      <c r="M813" s="34"/>
      <c r="N813" s="47" t="str">
        <f t="shared" ca="1" si="101"/>
        <v/>
      </c>
      <c r="O813" s="75"/>
      <c r="P813" s="75"/>
      <c r="Q813" s="47" t="str">
        <f t="shared" ca="1" si="102"/>
        <v/>
      </c>
      <c r="R813" s="34"/>
      <c r="S813" s="59" t="str">
        <f t="shared" ca="1" si="103"/>
        <v/>
      </c>
      <c r="T813" s="32"/>
      <c r="U813" s="33" t="str">
        <f t="shared" ca="1" si="104"/>
        <v/>
      </c>
      <c r="V813" s="34"/>
      <c r="W813" s="35"/>
      <c r="X813" s="36" t="str">
        <f t="shared" ca="1" si="98"/>
        <v/>
      </c>
      <c r="Y813" s="37"/>
      <c r="Z813" s="38" t="str">
        <f t="shared" si="99"/>
        <v/>
      </c>
    </row>
    <row r="814" spans="1:26" s="39" customFormat="1" hidden="1">
      <c r="A814" s="30">
        <v>811</v>
      </c>
      <c r="B814" s="31"/>
      <c r="C814" s="31"/>
      <c r="D814" s="44"/>
      <c r="E814" s="72" t="str">
        <f>IFERROR(IF(INDEX(Sheet3!$B$2:$B$8, MATCH(D814, Sheet3!$A$2:$A$8, 0)) = 0, "", INDEX(Sheet3!$B$2:$B$8, MATCH(D814, Sheet3!$A$2:$A$8, 0))), "")</f>
        <v/>
      </c>
      <c r="F814" s="31"/>
      <c r="G814" s="45"/>
      <c r="H814" s="63" t="str">
        <f>IFERROR(INDEX(Sheet3!$F$2:$F$114, MATCH(G814, Sheet3!$E$2:$E$114, 0)), "")</f>
        <v/>
      </c>
      <c r="I814" s="32"/>
      <c r="J814" s="40" t="str">
        <f t="shared" ca="1" si="97"/>
        <v/>
      </c>
      <c r="K814" s="34"/>
      <c r="L814" s="59" t="str">
        <f t="shared" ca="1" si="100"/>
        <v/>
      </c>
      <c r="M814" s="34"/>
      <c r="N814" s="47" t="str">
        <f t="shared" ca="1" si="101"/>
        <v/>
      </c>
      <c r="O814" s="75"/>
      <c r="P814" s="75"/>
      <c r="Q814" s="47" t="str">
        <f t="shared" ca="1" si="102"/>
        <v/>
      </c>
      <c r="R814" s="34"/>
      <c r="S814" s="59" t="str">
        <f t="shared" ca="1" si="103"/>
        <v/>
      </c>
      <c r="T814" s="32"/>
      <c r="U814" s="33" t="str">
        <f t="shared" ca="1" si="104"/>
        <v/>
      </c>
      <c r="V814" s="34"/>
      <c r="W814" s="35"/>
      <c r="X814" s="36" t="str">
        <f t="shared" ca="1" si="98"/>
        <v/>
      </c>
      <c r="Y814" s="37"/>
      <c r="Z814" s="38" t="str">
        <f t="shared" si="99"/>
        <v/>
      </c>
    </row>
    <row r="815" spans="1:26" s="39" customFormat="1" hidden="1">
      <c r="A815" s="30">
        <v>812</v>
      </c>
      <c r="B815" s="31"/>
      <c r="C815" s="31"/>
      <c r="D815" s="44"/>
      <c r="E815" s="72" t="str">
        <f>IFERROR(IF(INDEX(Sheet3!$B$2:$B$8, MATCH(D815, Sheet3!$A$2:$A$8, 0)) = 0, "", INDEX(Sheet3!$B$2:$B$8, MATCH(D815, Sheet3!$A$2:$A$8, 0))), "")</f>
        <v/>
      </c>
      <c r="F815" s="31"/>
      <c r="G815" s="45"/>
      <c r="H815" s="63" t="str">
        <f>IFERROR(INDEX(Sheet3!$F$2:$F$114, MATCH(G815, Sheet3!$E$2:$E$114, 0)), "")</f>
        <v/>
      </c>
      <c r="I815" s="32"/>
      <c r="J815" s="40" t="str">
        <f t="shared" ca="1" si="97"/>
        <v/>
      </c>
      <c r="K815" s="34"/>
      <c r="L815" s="59" t="str">
        <f t="shared" ca="1" si="100"/>
        <v/>
      </c>
      <c r="M815" s="34"/>
      <c r="N815" s="47" t="str">
        <f t="shared" ca="1" si="101"/>
        <v/>
      </c>
      <c r="O815" s="75"/>
      <c r="P815" s="75"/>
      <c r="Q815" s="47" t="str">
        <f t="shared" ca="1" si="102"/>
        <v/>
      </c>
      <c r="R815" s="34"/>
      <c r="S815" s="59" t="str">
        <f t="shared" ca="1" si="103"/>
        <v/>
      </c>
      <c r="T815" s="32"/>
      <c r="U815" s="33" t="str">
        <f t="shared" ca="1" si="104"/>
        <v/>
      </c>
      <c r="V815" s="34"/>
      <c r="W815" s="35"/>
      <c r="X815" s="36" t="str">
        <f t="shared" ca="1" si="98"/>
        <v/>
      </c>
      <c r="Y815" s="37"/>
      <c r="Z815" s="38" t="str">
        <f t="shared" si="99"/>
        <v/>
      </c>
    </row>
    <row r="816" spans="1:26" s="39" customFormat="1" hidden="1">
      <c r="A816" s="30">
        <v>813</v>
      </c>
      <c r="B816" s="31"/>
      <c r="C816" s="31"/>
      <c r="D816" s="44"/>
      <c r="E816" s="72" t="str">
        <f>IFERROR(IF(INDEX(Sheet3!$B$2:$B$8, MATCH(D816, Sheet3!$A$2:$A$8, 0)) = 0, "", INDEX(Sheet3!$B$2:$B$8, MATCH(D816, Sheet3!$A$2:$A$8, 0))), "")</f>
        <v/>
      </c>
      <c r="F816" s="31"/>
      <c r="G816" s="45"/>
      <c r="H816" s="63" t="str">
        <f>IFERROR(INDEX(Sheet3!$F$2:$F$114, MATCH(G816, Sheet3!$E$2:$E$114, 0)), "")</f>
        <v/>
      </c>
      <c r="I816" s="32"/>
      <c r="J816" s="40" t="str">
        <f t="shared" ca="1" si="97"/>
        <v/>
      </c>
      <c r="K816" s="34"/>
      <c r="L816" s="59" t="str">
        <f t="shared" ca="1" si="100"/>
        <v/>
      </c>
      <c r="M816" s="34"/>
      <c r="N816" s="47" t="str">
        <f t="shared" ca="1" si="101"/>
        <v/>
      </c>
      <c r="O816" s="75"/>
      <c r="P816" s="75"/>
      <c r="Q816" s="47" t="str">
        <f t="shared" ca="1" si="102"/>
        <v/>
      </c>
      <c r="R816" s="34"/>
      <c r="S816" s="59" t="str">
        <f t="shared" ca="1" si="103"/>
        <v/>
      </c>
      <c r="T816" s="32"/>
      <c r="U816" s="33" t="str">
        <f t="shared" ca="1" si="104"/>
        <v/>
      </c>
      <c r="V816" s="34"/>
      <c r="W816" s="35"/>
      <c r="X816" s="36" t="str">
        <f t="shared" ca="1" si="98"/>
        <v/>
      </c>
      <c r="Y816" s="37"/>
      <c r="Z816" s="38" t="str">
        <f t="shared" si="99"/>
        <v/>
      </c>
    </row>
    <row r="817" spans="1:26" s="39" customFormat="1" hidden="1">
      <c r="A817" s="30">
        <v>814</v>
      </c>
      <c r="B817" s="31"/>
      <c r="C817" s="31"/>
      <c r="D817" s="44"/>
      <c r="E817" s="72" t="str">
        <f>IFERROR(IF(INDEX(Sheet3!$B$2:$B$8, MATCH(D817, Sheet3!$A$2:$A$8, 0)) = 0, "", INDEX(Sheet3!$B$2:$B$8, MATCH(D817, Sheet3!$A$2:$A$8, 0))), "")</f>
        <v/>
      </c>
      <c r="F817" s="31"/>
      <c r="G817" s="45"/>
      <c r="H817" s="63" t="str">
        <f>IFERROR(INDEX(Sheet3!$F$2:$F$114, MATCH(G817, Sheet3!$E$2:$E$114, 0)), "")</f>
        <v/>
      </c>
      <c r="I817" s="32"/>
      <c r="J817" s="40" t="str">
        <f t="shared" ca="1" si="97"/>
        <v/>
      </c>
      <c r="K817" s="34"/>
      <c r="L817" s="59" t="str">
        <f t="shared" ca="1" si="100"/>
        <v/>
      </c>
      <c r="M817" s="34"/>
      <c r="N817" s="47" t="str">
        <f t="shared" ca="1" si="101"/>
        <v/>
      </c>
      <c r="O817" s="75"/>
      <c r="P817" s="75"/>
      <c r="Q817" s="47" t="str">
        <f t="shared" ca="1" si="102"/>
        <v/>
      </c>
      <c r="R817" s="34"/>
      <c r="S817" s="59" t="str">
        <f t="shared" ca="1" si="103"/>
        <v/>
      </c>
      <c r="T817" s="32"/>
      <c r="U817" s="33" t="str">
        <f t="shared" ca="1" si="104"/>
        <v/>
      </c>
      <c r="V817" s="34"/>
      <c r="W817" s="35"/>
      <c r="X817" s="36" t="str">
        <f t="shared" ca="1" si="98"/>
        <v/>
      </c>
      <c r="Y817" s="37"/>
      <c r="Z817" s="38" t="str">
        <f t="shared" si="99"/>
        <v/>
      </c>
    </row>
    <row r="818" spans="1:26" s="39" customFormat="1" hidden="1">
      <c r="A818" s="30">
        <v>815</v>
      </c>
      <c r="B818" s="31"/>
      <c r="C818" s="31"/>
      <c r="D818" s="44"/>
      <c r="E818" s="72" t="str">
        <f>IFERROR(IF(INDEX(Sheet3!$B$2:$B$8, MATCH(D818, Sheet3!$A$2:$A$8, 0)) = 0, "", INDEX(Sheet3!$B$2:$B$8, MATCH(D818, Sheet3!$A$2:$A$8, 0))), "")</f>
        <v/>
      </c>
      <c r="F818" s="31"/>
      <c r="G818" s="45"/>
      <c r="H818" s="63" t="str">
        <f>IFERROR(INDEX(Sheet3!$F$2:$F$114, MATCH(G818, Sheet3!$E$2:$E$114, 0)), "")</f>
        <v/>
      </c>
      <c r="I818" s="32"/>
      <c r="J818" s="40" t="str">
        <f t="shared" ca="1" si="97"/>
        <v/>
      </c>
      <c r="K818" s="34"/>
      <c r="L818" s="59" t="str">
        <f t="shared" ca="1" si="100"/>
        <v/>
      </c>
      <c r="M818" s="34"/>
      <c r="N818" s="47" t="str">
        <f t="shared" ca="1" si="101"/>
        <v/>
      </c>
      <c r="O818" s="75"/>
      <c r="P818" s="75"/>
      <c r="Q818" s="47" t="str">
        <f t="shared" ca="1" si="102"/>
        <v/>
      </c>
      <c r="R818" s="34"/>
      <c r="S818" s="59" t="str">
        <f t="shared" ca="1" si="103"/>
        <v/>
      </c>
      <c r="T818" s="32"/>
      <c r="U818" s="33" t="str">
        <f t="shared" ca="1" si="104"/>
        <v/>
      </c>
      <c r="V818" s="34"/>
      <c r="W818" s="35"/>
      <c r="X818" s="36" t="str">
        <f t="shared" ca="1" si="98"/>
        <v/>
      </c>
      <c r="Y818" s="37"/>
      <c r="Z818" s="38" t="str">
        <f t="shared" si="99"/>
        <v/>
      </c>
    </row>
    <row r="819" spans="1:26" s="39" customFormat="1" hidden="1">
      <c r="A819" s="30">
        <v>816</v>
      </c>
      <c r="B819" s="31"/>
      <c r="C819" s="31"/>
      <c r="D819" s="44"/>
      <c r="E819" s="72" t="str">
        <f>IFERROR(IF(INDEX(Sheet3!$B$2:$B$8, MATCH(D819, Sheet3!$A$2:$A$8, 0)) = 0, "", INDEX(Sheet3!$B$2:$B$8, MATCH(D819, Sheet3!$A$2:$A$8, 0))), "")</f>
        <v/>
      </c>
      <c r="F819" s="31"/>
      <c r="G819" s="45"/>
      <c r="H819" s="63" t="str">
        <f>IFERROR(INDEX(Sheet3!$F$2:$F$114, MATCH(G819, Sheet3!$E$2:$E$114, 0)), "")</f>
        <v/>
      </c>
      <c r="I819" s="32"/>
      <c r="J819" s="40" t="str">
        <f t="shared" ca="1" si="97"/>
        <v/>
      </c>
      <c r="K819" s="34"/>
      <c r="L819" s="59" t="str">
        <f t="shared" ca="1" si="100"/>
        <v/>
      </c>
      <c r="M819" s="34"/>
      <c r="N819" s="47" t="str">
        <f t="shared" ca="1" si="101"/>
        <v/>
      </c>
      <c r="O819" s="75"/>
      <c r="P819" s="75"/>
      <c r="Q819" s="47" t="str">
        <f t="shared" ca="1" si="102"/>
        <v/>
      </c>
      <c r="R819" s="34"/>
      <c r="S819" s="59" t="str">
        <f t="shared" ca="1" si="103"/>
        <v/>
      </c>
      <c r="T819" s="32"/>
      <c r="U819" s="33" t="str">
        <f t="shared" ca="1" si="104"/>
        <v/>
      </c>
      <c r="V819" s="34"/>
      <c r="W819" s="35"/>
      <c r="X819" s="36" t="str">
        <f t="shared" ca="1" si="98"/>
        <v/>
      </c>
      <c r="Y819" s="37"/>
      <c r="Z819" s="38" t="str">
        <f t="shared" si="99"/>
        <v/>
      </c>
    </row>
    <row r="820" spans="1:26" s="39" customFormat="1" hidden="1">
      <c r="A820" s="30">
        <v>817</v>
      </c>
      <c r="B820" s="31"/>
      <c r="C820" s="31"/>
      <c r="D820" s="44"/>
      <c r="E820" s="72" t="str">
        <f>IFERROR(IF(INDEX(Sheet3!$B$2:$B$8, MATCH(D820, Sheet3!$A$2:$A$8, 0)) = 0, "", INDEX(Sheet3!$B$2:$B$8, MATCH(D820, Sheet3!$A$2:$A$8, 0))), "")</f>
        <v/>
      </c>
      <c r="F820" s="31"/>
      <c r="G820" s="45"/>
      <c r="H820" s="63" t="str">
        <f>IFERROR(INDEX(Sheet3!$F$2:$F$114, MATCH(G820, Sheet3!$E$2:$E$114, 0)), "")</f>
        <v/>
      </c>
      <c r="I820" s="32"/>
      <c r="J820" s="40" t="str">
        <f t="shared" ca="1" si="97"/>
        <v/>
      </c>
      <c r="K820" s="34"/>
      <c r="L820" s="59" t="str">
        <f t="shared" ca="1" si="100"/>
        <v/>
      </c>
      <c r="M820" s="34"/>
      <c r="N820" s="47" t="str">
        <f t="shared" ca="1" si="101"/>
        <v/>
      </c>
      <c r="O820" s="75"/>
      <c r="P820" s="75"/>
      <c r="Q820" s="47" t="str">
        <f t="shared" ca="1" si="102"/>
        <v/>
      </c>
      <c r="R820" s="34"/>
      <c r="S820" s="59" t="str">
        <f t="shared" ca="1" si="103"/>
        <v/>
      </c>
      <c r="T820" s="32"/>
      <c r="U820" s="33" t="str">
        <f t="shared" ca="1" si="104"/>
        <v/>
      </c>
      <c r="V820" s="34"/>
      <c r="W820" s="35"/>
      <c r="X820" s="36" t="str">
        <f t="shared" ca="1" si="98"/>
        <v/>
      </c>
      <c r="Y820" s="37"/>
      <c r="Z820" s="38" t="str">
        <f t="shared" si="99"/>
        <v/>
      </c>
    </row>
    <row r="821" spans="1:26" s="39" customFormat="1" hidden="1">
      <c r="A821" s="30">
        <v>818</v>
      </c>
      <c r="B821" s="31"/>
      <c r="C821" s="31"/>
      <c r="D821" s="44"/>
      <c r="E821" s="72" t="str">
        <f>IFERROR(IF(INDEX(Sheet3!$B$2:$B$8, MATCH(D821, Sheet3!$A$2:$A$8, 0)) = 0, "", INDEX(Sheet3!$B$2:$B$8, MATCH(D821, Sheet3!$A$2:$A$8, 0))), "")</f>
        <v/>
      </c>
      <c r="F821" s="31"/>
      <c r="G821" s="45"/>
      <c r="H821" s="63" t="str">
        <f>IFERROR(INDEX(Sheet3!$F$2:$F$114, MATCH(G821, Sheet3!$E$2:$E$114, 0)), "")</f>
        <v/>
      </c>
      <c r="I821" s="32"/>
      <c r="J821" s="40" t="str">
        <f t="shared" ca="1" si="97"/>
        <v/>
      </c>
      <c r="K821" s="34"/>
      <c r="L821" s="59" t="str">
        <f t="shared" ca="1" si="100"/>
        <v/>
      </c>
      <c r="M821" s="34"/>
      <c r="N821" s="47" t="str">
        <f t="shared" ca="1" si="101"/>
        <v/>
      </c>
      <c r="O821" s="75"/>
      <c r="P821" s="75"/>
      <c r="Q821" s="47" t="str">
        <f t="shared" ca="1" si="102"/>
        <v/>
      </c>
      <c r="R821" s="34"/>
      <c r="S821" s="59" t="str">
        <f t="shared" ca="1" si="103"/>
        <v/>
      </c>
      <c r="T821" s="32"/>
      <c r="U821" s="33" t="str">
        <f t="shared" ca="1" si="104"/>
        <v/>
      </c>
      <c r="V821" s="34"/>
      <c r="W821" s="35"/>
      <c r="X821" s="36" t="str">
        <f t="shared" ca="1" si="98"/>
        <v/>
      </c>
      <c r="Y821" s="37"/>
      <c r="Z821" s="38" t="str">
        <f t="shared" si="99"/>
        <v/>
      </c>
    </row>
    <row r="822" spans="1:26" s="39" customFormat="1" hidden="1">
      <c r="A822" s="30">
        <v>819</v>
      </c>
      <c r="B822" s="31"/>
      <c r="C822" s="31"/>
      <c r="D822" s="44"/>
      <c r="E822" s="72" t="str">
        <f>IFERROR(IF(INDEX(Sheet3!$B$2:$B$8, MATCH(D822, Sheet3!$A$2:$A$8, 0)) = 0, "", INDEX(Sheet3!$B$2:$B$8, MATCH(D822, Sheet3!$A$2:$A$8, 0))), "")</f>
        <v/>
      </c>
      <c r="F822" s="31"/>
      <c r="G822" s="45"/>
      <c r="H822" s="63" t="str">
        <f>IFERROR(INDEX(Sheet3!$F$2:$F$114, MATCH(G822, Sheet3!$E$2:$E$114, 0)), "")</f>
        <v/>
      </c>
      <c r="I822" s="32"/>
      <c r="J822" s="40" t="str">
        <f t="shared" ca="1" si="97"/>
        <v/>
      </c>
      <c r="K822" s="34"/>
      <c r="L822" s="59" t="str">
        <f t="shared" ca="1" si="100"/>
        <v/>
      </c>
      <c r="M822" s="34"/>
      <c r="N822" s="47" t="str">
        <f t="shared" ca="1" si="101"/>
        <v/>
      </c>
      <c r="O822" s="75"/>
      <c r="P822" s="75"/>
      <c r="Q822" s="47" t="str">
        <f t="shared" ca="1" si="102"/>
        <v/>
      </c>
      <c r="R822" s="34"/>
      <c r="S822" s="59" t="str">
        <f t="shared" ca="1" si="103"/>
        <v/>
      </c>
      <c r="T822" s="32"/>
      <c r="U822" s="33" t="str">
        <f t="shared" ca="1" si="104"/>
        <v/>
      </c>
      <c r="V822" s="34"/>
      <c r="W822" s="35"/>
      <c r="X822" s="36" t="str">
        <f t="shared" ca="1" si="98"/>
        <v/>
      </c>
      <c r="Y822" s="37"/>
      <c r="Z822" s="38" t="str">
        <f t="shared" si="99"/>
        <v/>
      </c>
    </row>
    <row r="823" spans="1:26" s="39" customFormat="1" hidden="1">
      <c r="A823" s="30">
        <v>820</v>
      </c>
      <c r="B823" s="31"/>
      <c r="C823" s="31"/>
      <c r="D823" s="44"/>
      <c r="E823" s="72" t="str">
        <f>IFERROR(IF(INDEX(Sheet3!$B$2:$B$8, MATCH(D823, Sheet3!$A$2:$A$8, 0)) = 0, "", INDEX(Sheet3!$B$2:$B$8, MATCH(D823, Sheet3!$A$2:$A$8, 0))), "")</f>
        <v/>
      </c>
      <c r="F823" s="31"/>
      <c r="G823" s="45"/>
      <c r="H823" s="63" t="str">
        <f>IFERROR(INDEX(Sheet3!$F$2:$F$114, MATCH(G823, Sheet3!$E$2:$E$114, 0)), "")</f>
        <v/>
      </c>
      <c r="I823" s="32"/>
      <c r="J823" s="40" t="str">
        <f t="shared" ca="1" si="97"/>
        <v/>
      </c>
      <c r="K823" s="34"/>
      <c r="L823" s="59" t="str">
        <f t="shared" ca="1" si="100"/>
        <v/>
      </c>
      <c r="M823" s="34"/>
      <c r="N823" s="47" t="str">
        <f t="shared" ca="1" si="101"/>
        <v/>
      </c>
      <c r="O823" s="75"/>
      <c r="P823" s="75"/>
      <c r="Q823" s="47" t="str">
        <f t="shared" ca="1" si="102"/>
        <v/>
      </c>
      <c r="R823" s="34"/>
      <c r="S823" s="59" t="str">
        <f t="shared" ca="1" si="103"/>
        <v/>
      </c>
      <c r="T823" s="32"/>
      <c r="U823" s="33" t="str">
        <f t="shared" ca="1" si="104"/>
        <v/>
      </c>
      <c r="V823" s="34"/>
      <c r="W823" s="35"/>
      <c r="X823" s="36" t="str">
        <f t="shared" ca="1" si="98"/>
        <v/>
      </c>
      <c r="Y823" s="37"/>
      <c r="Z823" s="38" t="str">
        <f t="shared" si="99"/>
        <v/>
      </c>
    </row>
    <row r="824" spans="1:26" s="39" customFormat="1" hidden="1">
      <c r="A824" s="30">
        <v>821</v>
      </c>
      <c r="B824" s="31"/>
      <c r="C824" s="31"/>
      <c r="D824" s="44"/>
      <c r="E824" s="72" t="str">
        <f>IFERROR(IF(INDEX(Sheet3!$B$2:$B$8, MATCH(D824, Sheet3!$A$2:$A$8, 0)) = 0, "", INDEX(Sheet3!$B$2:$B$8, MATCH(D824, Sheet3!$A$2:$A$8, 0))), "")</f>
        <v/>
      </c>
      <c r="F824" s="31"/>
      <c r="G824" s="45"/>
      <c r="H824" s="63" t="str">
        <f>IFERROR(INDEX(Sheet3!$F$2:$F$114, MATCH(G824, Sheet3!$E$2:$E$114, 0)), "")</f>
        <v/>
      </c>
      <c r="I824" s="32"/>
      <c r="J824" s="40" t="str">
        <f t="shared" ca="1" si="97"/>
        <v/>
      </c>
      <c r="K824" s="34"/>
      <c r="L824" s="59" t="str">
        <f t="shared" ca="1" si="100"/>
        <v/>
      </c>
      <c r="M824" s="34"/>
      <c r="N824" s="47" t="str">
        <f t="shared" ca="1" si="101"/>
        <v/>
      </c>
      <c r="O824" s="75"/>
      <c r="P824" s="75"/>
      <c r="Q824" s="47" t="str">
        <f t="shared" ca="1" si="102"/>
        <v/>
      </c>
      <c r="R824" s="34"/>
      <c r="S824" s="59" t="str">
        <f t="shared" ca="1" si="103"/>
        <v/>
      </c>
      <c r="T824" s="32"/>
      <c r="U824" s="33" t="str">
        <f t="shared" ca="1" si="104"/>
        <v/>
      </c>
      <c r="V824" s="34"/>
      <c r="W824" s="35"/>
      <c r="X824" s="36" t="str">
        <f t="shared" ca="1" si="98"/>
        <v/>
      </c>
      <c r="Y824" s="37"/>
      <c r="Z824" s="38" t="str">
        <f t="shared" si="99"/>
        <v/>
      </c>
    </row>
    <row r="825" spans="1:26" s="39" customFormat="1" hidden="1">
      <c r="A825" s="30">
        <v>822</v>
      </c>
      <c r="B825" s="31"/>
      <c r="C825" s="31"/>
      <c r="D825" s="44"/>
      <c r="E825" s="72" t="str">
        <f>IFERROR(IF(INDEX(Sheet3!$B$2:$B$8, MATCH(D825, Sheet3!$A$2:$A$8, 0)) = 0, "", INDEX(Sheet3!$B$2:$B$8, MATCH(D825, Sheet3!$A$2:$A$8, 0))), "")</f>
        <v/>
      </c>
      <c r="F825" s="31"/>
      <c r="G825" s="45"/>
      <c r="H825" s="63" t="str">
        <f>IFERROR(INDEX(Sheet3!$F$2:$F$114, MATCH(G825, Sheet3!$E$2:$E$114, 0)), "")</f>
        <v/>
      </c>
      <c r="I825" s="32"/>
      <c r="J825" s="40" t="str">
        <f t="shared" ca="1" si="97"/>
        <v/>
      </c>
      <c r="K825" s="34"/>
      <c r="L825" s="59" t="str">
        <f t="shared" ca="1" si="100"/>
        <v/>
      </c>
      <c r="M825" s="34"/>
      <c r="N825" s="47" t="str">
        <f t="shared" ca="1" si="101"/>
        <v/>
      </c>
      <c r="O825" s="75"/>
      <c r="P825" s="75"/>
      <c r="Q825" s="47" t="str">
        <f t="shared" ca="1" si="102"/>
        <v/>
      </c>
      <c r="R825" s="34"/>
      <c r="S825" s="59" t="str">
        <f t="shared" ca="1" si="103"/>
        <v/>
      </c>
      <c r="T825" s="32"/>
      <c r="U825" s="33" t="str">
        <f t="shared" ca="1" si="104"/>
        <v/>
      </c>
      <c r="V825" s="34"/>
      <c r="W825" s="35"/>
      <c r="X825" s="36" t="str">
        <f t="shared" ca="1" si="98"/>
        <v/>
      </c>
      <c r="Y825" s="37"/>
      <c r="Z825" s="38" t="str">
        <f t="shared" si="99"/>
        <v/>
      </c>
    </row>
    <row r="826" spans="1:26" s="39" customFormat="1" hidden="1">
      <c r="A826" s="30">
        <v>823</v>
      </c>
      <c r="B826" s="31"/>
      <c r="C826" s="31"/>
      <c r="D826" s="44"/>
      <c r="E826" s="72" t="str">
        <f>IFERROR(IF(INDEX(Sheet3!$B$2:$B$8, MATCH(D826, Sheet3!$A$2:$A$8, 0)) = 0, "", INDEX(Sheet3!$B$2:$B$8, MATCH(D826, Sheet3!$A$2:$A$8, 0))), "")</f>
        <v/>
      </c>
      <c r="F826" s="31"/>
      <c r="G826" s="45"/>
      <c r="H826" s="63" t="str">
        <f>IFERROR(INDEX(Sheet3!$F$2:$F$114, MATCH(G826, Sheet3!$E$2:$E$114, 0)), "")</f>
        <v/>
      </c>
      <c r="I826" s="32"/>
      <c r="J826" s="40" t="str">
        <f t="shared" ca="1" si="97"/>
        <v/>
      </c>
      <c r="K826" s="34"/>
      <c r="L826" s="59" t="str">
        <f t="shared" ca="1" si="100"/>
        <v/>
      </c>
      <c r="M826" s="34"/>
      <c r="N826" s="47" t="str">
        <f t="shared" ca="1" si="101"/>
        <v/>
      </c>
      <c r="O826" s="75"/>
      <c r="P826" s="75"/>
      <c r="Q826" s="47" t="str">
        <f t="shared" ca="1" si="102"/>
        <v/>
      </c>
      <c r="R826" s="34"/>
      <c r="S826" s="59" t="str">
        <f t="shared" ca="1" si="103"/>
        <v/>
      </c>
      <c r="T826" s="32"/>
      <c r="U826" s="33" t="str">
        <f t="shared" ca="1" si="104"/>
        <v/>
      </c>
      <c r="V826" s="34"/>
      <c r="W826" s="35"/>
      <c r="X826" s="36" t="str">
        <f t="shared" ca="1" si="98"/>
        <v/>
      </c>
      <c r="Y826" s="37"/>
      <c r="Z826" s="38" t="str">
        <f t="shared" si="99"/>
        <v/>
      </c>
    </row>
    <row r="827" spans="1:26" s="39" customFormat="1" hidden="1">
      <c r="A827" s="30">
        <v>824</v>
      </c>
      <c r="B827" s="31"/>
      <c r="C827" s="31"/>
      <c r="D827" s="44"/>
      <c r="E827" s="72" t="str">
        <f>IFERROR(IF(INDEX(Sheet3!$B$2:$B$8, MATCH(D827, Sheet3!$A$2:$A$8, 0)) = 0, "", INDEX(Sheet3!$B$2:$B$8, MATCH(D827, Sheet3!$A$2:$A$8, 0))), "")</f>
        <v/>
      </c>
      <c r="F827" s="31"/>
      <c r="G827" s="45"/>
      <c r="H827" s="63" t="str">
        <f>IFERROR(INDEX(Sheet3!$F$2:$F$114, MATCH(G827, Sheet3!$E$2:$E$114, 0)), "")</f>
        <v/>
      </c>
      <c r="I827" s="32"/>
      <c r="J827" s="40" t="str">
        <f t="shared" ca="1" si="97"/>
        <v/>
      </c>
      <c r="K827" s="34"/>
      <c r="L827" s="59" t="str">
        <f t="shared" ca="1" si="100"/>
        <v/>
      </c>
      <c r="M827" s="34"/>
      <c r="N827" s="47" t="str">
        <f t="shared" ca="1" si="101"/>
        <v/>
      </c>
      <c r="O827" s="75"/>
      <c r="P827" s="75"/>
      <c r="Q827" s="47" t="str">
        <f t="shared" ca="1" si="102"/>
        <v/>
      </c>
      <c r="R827" s="34"/>
      <c r="S827" s="59" t="str">
        <f t="shared" ca="1" si="103"/>
        <v/>
      </c>
      <c r="T827" s="32"/>
      <c r="U827" s="33" t="str">
        <f t="shared" ca="1" si="104"/>
        <v/>
      </c>
      <c r="V827" s="34"/>
      <c r="W827" s="35"/>
      <c r="X827" s="36" t="str">
        <f t="shared" ca="1" si="98"/>
        <v/>
      </c>
      <c r="Y827" s="37"/>
      <c r="Z827" s="38" t="str">
        <f t="shared" si="99"/>
        <v/>
      </c>
    </row>
    <row r="828" spans="1:26" s="39" customFormat="1" hidden="1">
      <c r="A828" s="30">
        <v>825</v>
      </c>
      <c r="B828" s="31"/>
      <c r="C828" s="31"/>
      <c r="D828" s="44"/>
      <c r="E828" s="72" t="str">
        <f>IFERROR(IF(INDEX(Sheet3!$B$2:$B$8, MATCH(D828, Sheet3!$A$2:$A$8, 0)) = 0, "", INDEX(Sheet3!$B$2:$B$8, MATCH(D828, Sheet3!$A$2:$A$8, 0))), "")</f>
        <v/>
      </c>
      <c r="F828" s="31"/>
      <c r="G828" s="45"/>
      <c r="H828" s="63" t="str">
        <f>IFERROR(INDEX(Sheet3!$F$2:$F$114, MATCH(G828, Sheet3!$E$2:$E$114, 0)), "")</f>
        <v/>
      </c>
      <c r="I828" s="32"/>
      <c r="J828" s="40" t="str">
        <f t="shared" ca="1" si="97"/>
        <v/>
      </c>
      <c r="K828" s="34"/>
      <c r="L828" s="59" t="str">
        <f t="shared" ca="1" si="100"/>
        <v/>
      </c>
      <c r="M828" s="34"/>
      <c r="N828" s="47" t="str">
        <f t="shared" ca="1" si="101"/>
        <v/>
      </c>
      <c r="O828" s="75"/>
      <c r="P828" s="75"/>
      <c r="Q828" s="47" t="str">
        <f t="shared" ca="1" si="102"/>
        <v/>
      </c>
      <c r="R828" s="34"/>
      <c r="S828" s="59" t="str">
        <f t="shared" ca="1" si="103"/>
        <v/>
      </c>
      <c r="T828" s="32"/>
      <c r="U828" s="33" t="str">
        <f t="shared" ca="1" si="104"/>
        <v/>
      </c>
      <c r="V828" s="34"/>
      <c r="W828" s="35"/>
      <c r="X828" s="36" t="str">
        <f t="shared" ca="1" si="98"/>
        <v/>
      </c>
      <c r="Y828" s="37"/>
      <c r="Z828" s="38" t="str">
        <f t="shared" si="99"/>
        <v/>
      </c>
    </row>
    <row r="829" spans="1:26" s="39" customFormat="1" hidden="1">
      <c r="A829" s="30">
        <v>826</v>
      </c>
      <c r="B829" s="31"/>
      <c r="C829" s="31"/>
      <c r="D829" s="44"/>
      <c r="E829" s="72" t="str">
        <f>IFERROR(IF(INDEX(Sheet3!$B$2:$B$8, MATCH(D829, Sheet3!$A$2:$A$8, 0)) = 0, "", INDEX(Sheet3!$B$2:$B$8, MATCH(D829, Sheet3!$A$2:$A$8, 0))), "")</f>
        <v/>
      </c>
      <c r="F829" s="31"/>
      <c r="G829" s="45"/>
      <c r="H829" s="63" t="str">
        <f>IFERROR(INDEX(Sheet3!$F$2:$F$114, MATCH(G829, Sheet3!$E$2:$E$114, 0)), "")</f>
        <v/>
      </c>
      <c r="I829" s="32"/>
      <c r="J829" s="40" t="str">
        <f t="shared" ca="1" si="97"/>
        <v/>
      </c>
      <c r="K829" s="34"/>
      <c r="L829" s="59" t="str">
        <f t="shared" ca="1" si="100"/>
        <v/>
      </c>
      <c r="M829" s="34"/>
      <c r="N829" s="47" t="str">
        <f t="shared" ca="1" si="101"/>
        <v/>
      </c>
      <c r="O829" s="75"/>
      <c r="P829" s="75"/>
      <c r="Q829" s="47" t="str">
        <f t="shared" ca="1" si="102"/>
        <v/>
      </c>
      <c r="R829" s="34"/>
      <c r="S829" s="59" t="str">
        <f t="shared" ca="1" si="103"/>
        <v/>
      </c>
      <c r="T829" s="32"/>
      <c r="U829" s="33" t="str">
        <f t="shared" ca="1" si="104"/>
        <v/>
      </c>
      <c r="V829" s="34"/>
      <c r="W829" s="35"/>
      <c r="X829" s="36" t="str">
        <f t="shared" ca="1" si="98"/>
        <v/>
      </c>
      <c r="Y829" s="37"/>
      <c r="Z829" s="38" t="str">
        <f t="shared" si="99"/>
        <v/>
      </c>
    </row>
    <row r="830" spans="1:26" s="39" customFormat="1" hidden="1">
      <c r="A830" s="30">
        <v>827</v>
      </c>
      <c r="B830" s="31"/>
      <c r="C830" s="31"/>
      <c r="D830" s="44"/>
      <c r="E830" s="72" t="str">
        <f>IFERROR(IF(INDEX(Sheet3!$B$2:$B$8, MATCH(D830, Sheet3!$A$2:$A$8, 0)) = 0, "", INDEX(Sheet3!$B$2:$B$8, MATCH(D830, Sheet3!$A$2:$A$8, 0))), "")</f>
        <v/>
      </c>
      <c r="F830" s="31"/>
      <c r="G830" s="45"/>
      <c r="H830" s="63" t="str">
        <f>IFERROR(INDEX(Sheet3!$F$2:$F$114, MATCH(G830, Sheet3!$E$2:$E$114, 0)), "")</f>
        <v/>
      </c>
      <c r="I830" s="32"/>
      <c r="J830" s="40" t="str">
        <f t="shared" ca="1" si="97"/>
        <v/>
      </c>
      <c r="K830" s="34"/>
      <c r="L830" s="59" t="str">
        <f t="shared" ca="1" si="100"/>
        <v/>
      </c>
      <c r="M830" s="34"/>
      <c r="N830" s="47" t="str">
        <f t="shared" ca="1" si="101"/>
        <v/>
      </c>
      <c r="O830" s="75"/>
      <c r="P830" s="75"/>
      <c r="Q830" s="47" t="str">
        <f t="shared" ca="1" si="102"/>
        <v/>
      </c>
      <c r="R830" s="34"/>
      <c r="S830" s="59" t="str">
        <f t="shared" ca="1" si="103"/>
        <v/>
      </c>
      <c r="T830" s="32"/>
      <c r="U830" s="33" t="str">
        <f t="shared" ca="1" si="104"/>
        <v/>
      </c>
      <c r="V830" s="34"/>
      <c r="W830" s="35"/>
      <c r="X830" s="36" t="str">
        <f t="shared" ca="1" si="98"/>
        <v/>
      </c>
      <c r="Y830" s="37"/>
      <c r="Z830" s="38" t="str">
        <f t="shared" si="99"/>
        <v/>
      </c>
    </row>
    <row r="831" spans="1:26" s="39" customFormat="1" hidden="1">
      <c r="A831" s="30">
        <v>828</v>
      </c>
      <c r="B831" s="31"/>
      <c r="C831" s="31"/>
      <c r="D831" s="44"/>
      <c r="E831" s="72" t="str">
        <f>IFERROR(IF(INDEX(Sheet3!$B$2:$B$8, MATCH(D831, Sheet3!$A$2:$A$8, 0)) = 0, "", INDEX(Sheet3!$B$2:$B$8, MATCH(D831, Sheet3!$A$2:$A$8, 0))), "")</f>
        <v/>
      </c>
      <c r="F831" s="31"/>
      <c r="G831" s="45"/>
      <c r="H831" s="63" t="str">
        <f>IFERROR(INDEX(Sheet3!$F$2:$F$114, MATCH(G831, Sheet3!$E$2:$E$114, 0)), "")</f>
        <v/>
      </c>
      <c r="I831" s="32"/>
      <c r="J831" s="40" t="str">
        <f t="shared" ca="1" si="97"/>
        <v/>
      </c>
      <c r="K831" s="34"/>
      <c r="L831" s="59" t="str">
        <f t="shared" ca="1" si="100"/>
        <v/>
      </c>
      <c r="M831" s="34"/>
      <c r="N831" s="47" t="str">
        <f t="shared" ca="1" si="101"/>
        <v/>
      </c>
      <c r="O831" s="75"/>
      <c r="P831" s="75"/>
      <c r="Q831" s="47" t="str">
        <f t="shared" ca="1" si="102"/>
        <v/>
      </c>
      <c r="R831" s="34"/>
      <c r="S831" s="59" t="str">
        <f t="shared" ca="1" si="103"/>
        <v/>
      </c>
      <c r="T831" s="32"/>
      <c r="U831" s="33" t="str">
        <f t="shared" ca="1" si="104"/>
        <v/>
      </c>
      <c r="V831" s="34"/>
      <c r="W831" s="35"/>
      <c r="X831" s="36" t="str">
        <f t="shared" ca="1" si="98"/>
        <v/>
      </c>
      <c r="Y831" s="37"/>
      <c r="Z831" s="38" t="str">
        <f t="shared" si="99"/>
        <v/>
      </c>
    </row>
    <row r="832" spans="1:26" s="39" customFormat="1" hidden="1">
      <c r="A832" s="30">
        <v>829</v>
      </c>
      <c r="B832" s="31"/>
      <c r="C832" s="31"/>
      <c r="D832" s="44"/>
      <c r="E832" s="72" t="str">
        <f>IFERROR(IF(INDEX(Sheet3!$B$2:$B$8, MATCH(D832, Sheet3!$A$2:$A$8, 0)) = 0, "", INDEX(Sheet3!$B$2:$B$8, MATCH(D832, Sheet3!$A$2:$A$8, 0))), "")</f>
        <v/>
      </c>
      <c r="F832" s="31"/>
      <c r="G832" s="45"/>
      <c r="H832" s="63" t="str">
        <f>IFERROR(INDEX(Sheet3!$F$2:$F$114, MATCH(G832, Sheet3!$E$2:$E$114, 0)), "")</f>
        <v/>
      </c>
      <c r="I832" s="32"/>
      <c r="J832" s="40" t="str">
        <f t="shared" ca="1" si="97"/>
        <v/>
      </c>
      <c r="K832" s="34"/>
      <c r="L832" s="59" t="str">
        <f t="shared" ca="1" si="100"/>
        <v/>
      </c>
      <c r="M832" s="34"/>
      <c r="N832" s="47" t="str">
        <f t="shared" ca="1" si="101"/>
        <v/>
      </c>
      <c r="O832" s="75"/>
      <c r="P832" s="75"/>
      <c r="Q832" s="47" t="str">
        <f t="shared" ca="1" si="102"/>
        <v/>
      </c>
      <c r="R832" s="34"/>
      <c r="S832" s="59" t="str">
        <f t="shared" ca="1" si="103"/>
        <v/>
      </c>
      <c r="T832" s="32"/>
      <c r="U832" s="33" t="str">
        <f t="shared" ca="1" si="104"/>
        <v/>
      </c>
      <c r="V832" s="34"/>
      <c r="W832" s="35"/>
      <c r="X832" s="36" t="str">
        <f t="shared" ca="1" si="98"/>
        <v/>
      </c>
      <c r="Y832" s="37"/>
      <c r="Z832" s="38" t="str">
        <f t="shared" si="99"/>
        <v/>
      </c>
    </row>
    <row r="833" spans="1:26" s="39" customFormat="1" hidden="1">
      <c r="A833" s="30">
        <v>830</v>
      </c>
      <c r="B833" s="31"/>
      <c r="C833" s="31"/>
      <c r="D833" s="44"/>
      <c r="E833" s="72" t="str">
        <f>IFERROR(IF(INDEX(Sheet3!$B$2:$B$8, MATCH(D833, Sheet3!$A$2:$A$8, 0)) = 0, "", INDEX(Sheet3!$B$2:$B$8, MATCH(D833, Sheet3!$A$2:$A$8, 0))), "")</f>
        <v/>
      </c>
      <c r="F833" s="31"/>
      <c r="G833" s="45"/>
      <c r="H833" s="63" t="str">
        <f>IFERROR(INDEX(Sheet3!$F$2:$F$114, MATCH(G833, Sheet3!$E$2:$E$114, 0)), "")</f>
        <v/>
      </c>
      <c r="I833" s="32"/>
      <c r="J833" s="40" t="str">
        <f t="shared" ca="1" si="97"/>
        <v/>
      </c>
      <c r="K833" s="34"/>
      <c r="L833" s="59" t="str">
        <f t="shared" ca="1" si="100"/>
        <v/>
      </c>
      <c r="M833" s="34"/>
      <c r="N833" s="47" t="str">
        <f t="shared" ca="1" si="101"/>
        <v/>
      </c>
      <c r="O833" s="75"/>
      <c r="P833" s="75"/>
      <c r="Q833" s="47" t="str">
        <f t="shared" ca="1" si="102"/>
        <v/>
      </c>
      <c r="R833" s="34"/>
      <c r="S833" s="59" t="str">
        <f t="shared" ca="1" si="103"/>
        <v/>
      </c>
      <c r="T833" s="32"/>
      <c r="U833" s="33" t="str">
        <f t="shared" ca="1" si="104"/>
        <v/>
      </c>
      <c r="V833" s="34"/>
      <c r="W833" s="35"/>
      <c r="X833" s="36" t="str">
        <f t="shared" ca="1" si="98"/>
        <v/>
      </c>
      <c r="Y833" s="37"/>
      <c r="Z833" s="38" t="str">
        <f t="shared" si="99"/>
        <v/>
      </c>
    </row>
    <row r="834" spans="1:26" s="39" customFormat="1" hidden="1">
      <c r="A834" s="30">
        <v>831</v>
      </c>
      <c r="B834" s="31"/>
      <c r="C834" s="31"/>
      <c r="D834" s="44"/>
      <c r="E834" s="72" t="str">
        <f>IFERROR(IF(INDEX(Sheet3!$B$2:$B$8, MATCH(D834, Sheet3!$A$2:$A$8, 0)) = 0, "", INDEX(Sheet3!$B$2:$B$8, MATCH(D834, Sheet3!$A$2:$A$8, 0))), "")</f>
        <v/>
      </c>
      <c r="F834" s="31"/>
      <c r="G834" s="45"/>
      <c r="H834" s="63" t="str">
        <f>IFERROR(INDEX(Sheet3!$F$2:$F$114, MATCH(G834, Sheet3!$E$2:$E$114, 0)), "")</f>
        <v/>
      </c>
      <c r="I834" s="32"/>
      <c r="J834" s="40" t="str">
        <f t="shared" ca="1" si="97"/>
        <v/>
      </c>
      <c r="K834" s="34"/>
      <c r="L834" s="59" t="str">
        <f t="shared" ca="1" si="100"/>
        <v/>
      </c>
      <c r="M834" s="34"/>
      <c r="N834" s="47" t="str">
        <f t="shared" ca="1" si="101"/>
        <v/>
      </c>
      <c r="O834" s="75"/>
      <c r="P834" s="75"/>
      <c r="Q834" s="47" t="str">
        <f t="shared" ca="1" si="102"/>
        <v/>
      </c>
      <c r="R834" s="34"/>
      <c r="S834" s="59" t="str">
        <f t="shared" ca="1" si="103"/>
        <v/>
      </c>
      <c r="T834" s="32"/>
      <c r="U834" s="33" t="str">
        <f t="shared" ca="1" si="104"/>
        <v/>
      </c>
      <c r="V834" s="34"/>
      <c r="W834" s="35"/>
      <c r="X834" s="36" t="str">
        <f t="shared" ca="1" si="98"/>
        <v/>
      </c>
      <c r="Y834" s="37"/>
      <c r="Z834" s="38" t="str">
        <f t="shared" si="99"/>
        <v/>
      </c>
    </row>
    <row r="835" spans="1:26" s="39" customFormat="1" hidden="1">
      <c r="A835" s="30">
        <v>832</v>
      </c>
      <c r="B835" s="31"/>
      <c r="C835" s="31"/>
      <c r="D835" s="44"/>
      <c r="E835" s="72" t="str">
        <f>IFERROR(IF(INDEX(Sheet3!$B$2:$B$8, MATCH(D835, Sheet3!$A$2:$A$8, 0)) = 0, "", INDEX(Sheet3!$B$2:$B$8, MATCH(D835, Sheet3!$A$2:$A$8, 0))), "")</f>
        <v/>
      </c>
      <c r="F835" s="31"/>
      <c r="G835" s="45"/>
      <c r="H835" s="63" t="str">
        <f>IFERROR(INDEX(Sheet3!$F$2:$F$114, MATCH(G835, Sheet3!$E$2:$E$114, 0)), "")</f>
        <v/>
      </c>
      <c r="I835" s="32"/>
      <c r="J835" s="40" t="str">
        <f t="shared" ca="1" si="97"/>
        <v/>
      </c>
      <c r="K835" s="34"/>
      <c r="L835" s="59" t="str">
        <f t="shared" ca="1" si="100"/>
        <v/>
      </c>
      <c r="M835" s="34"/>
      <c r="N835" s="47" t="str">
        <f t="shared" ca="1" si="101"/>
        <v/>
      </c>
      <c r="O835" s="75"/>
      <c r="P835" s="75"/>
      <c r="Q835" s="47" t="str">
        <f t="shared" ca="1" si="102"/>
        <v/>
      </c>
      <c r="R835" s="34"/>
      <c r="S835" s="59" t="str">
        <f t="shared" ca="1" si="103"/>
        <v/>
      </c>
      <c r="T835" s="32"/>
      <c r="U835" s="33" t="str">
        <f t="shared" ca="1" si="104"/>
        <v/>
      </c>
      <c r="V835" s="34"/>
      <c r="W835" s="35"/>
      <c r="X835" s="36" t="str">
        <f t="shared" ca="1" si="98"/>
        <v/>
      </c>
      <c r="Y835" s="37"/>
      <c r="Z835" s="38" t="str">
        <f t="shared" si="99"/>
        <v/>
      </c>
    </row>
    <row r="836" spans="1:26" s="39" customFormat="1" hidden="1">
      <c r="A836" s="30">
        <v>833</v>
      </c>
      <c r="B836" s="31"/>
      <c r="C836" s="31"/>
      <c r="D836" s="44"/>
      <c r="E836" s="72" t="str">
        <f>IFERROR(IF(INDEX(Sheet3!$B$2:$B$8, MATCH(D836, Sheet3!$A$2:$A$8, 0)) = 0, "", INDEX(Sheet3!$B$2:$B$8, MATCH(D836, Sheet3!$A$2:$A$8, 0))), "")</f>
        <v/>
      </c>
      <c r="F836" s="31"/>
      <c r="G836" s="45"/>
      <c r="H836" s="63" t="str">
        <f>IFERROR(INDEX(Sheet3!$F$2:$F$114, MATCH(G836, Sheet3!$E$2:$E$114, 0)), "")</f>
        <v/>
      </c>
      <c r="I836" s="32"/>
      <c r="J836" s="40" t="str">
        <f t="shared" ca="1" si="97"/>
        <v/>
      </c>
      <c r="K836" s="34"/>
      <c r="L836" s="59" t="str">
        <f t="shared" ca="1" si="100"/>
        <v/>
      </c>
      <c r="M836" s="34"/>
      <c r="N836" s="47" t="str">
        <f t="shared" ca="1" si="101"/>
        <v/>
      </c>
      <c r="O836" s="75"/>
      <c r="P836" s="75"/>
      <c r="Q836" s="47" t="str">
        <f t="shared" ca="1" si="102"/>
        <v/>
      </c>
      <c r="R836" s="34"/>
      <c r="S836" s="59" t="str">
        <f t="shared" ca="1" si="103"/>
        <v/>
      </c>
      <c r="T836" s="32"/>
      <c r="U836" s="33" t="str">
        <f t="shared" ca="1" si="104"/>
        <v/>
      </c>
      <c r="V836" s="34"/>
      <c r="W836" s="35"/>
      <c r="X836" s="36" t="str">
        <f t="shared" ca="1" si="98"/>
        <v/>
      </c>
      <c r="Y836" s="37"/>
      <c r="Z836" s="38" t="str">
        <f t="shared" si="99"/>
        <v/>
      </c>
    </row>
    <row r="837" spans="1:26" s="39" customFormat="1" hidden="1">
      <c r="A837" s="30">
        <v>834</v>
      </c>
      <c r="B837" s="31"/>
      <c r="C837" s="31"/>
      <c r="D837" s="44"/>
      <c r="E837" s="72" t="str">
        <f>IFERROR(IF(INDEX(Sheet3!$B$2:$B$8, MATCH(D837, Sheet3!$A$2:$A$8, 0)) = 0, "", INDEX(Sheet3!$B$2:$B$8, MATCH(D837, Sheet3!$A$2:$A$8, 0))), "")</f>
        <v/>
      </c>
      <c r="F837" s="31"/>
      <c r="G837" s="45"/>
      <c r="H837" s="63" t="str">
        <f>IFERROR(INDEX(Sheet3!$F$2:$F$114, MATCH(G837, Sheet3!$E$2:$E$114, 0)), "")</f>
        <v/>
      </c>
      <c r="I837" s="32"/>
      <c r="J837" s="40" t="str">
        <f t="shared" ca="1" si="97"/>
        <v/>
      </c>
      <c r="K837" s="34"/>
      <c r="L837" s="59" t="str">
        <f t="shared" ca="1" si="100"/>
        <v/>
      </c>
      <c r="M837" s="34"/>
      <c r="N837" s="47" t="str">
        <f t="shared" ca="1" si="101"/>
        <v/>
      </c>
      <c r="O837" s="75"/>
      <c r="P837" s="75"/>
      <c r="Q837" s="47" t="str">
        <f t="shared" ca="1" si="102"/>
        <v/>
      </c>
      <c r="R837" s="34"/>
      <c r="S837" s="59" t="str">
        <f t="shared" ca="1" si="103"/>
        <v/>
      </c>
      <c r="T837" s="32"/>
      <c r="U837" s="33" t="str">
        <f t="shared" ca="1" si="104"/>
        <v/>
      </c>
      <c r="V837" s="34"/>
      <c r="W837" s="35"/>
      <c r="X837" s="36" t="str">
        <f t="shared" ca="1" si="98"/>
        <v/>
      </c>
      <c r="Y837" s="37"/>
      <c r="Z837" s="38" t="str">
        <f t="shared" si="99"/>
        <v/>
      </c>
    </row>
    <row r="838" spans="1:26" s="39" customFormat="1" hidden="1">
      <c r="A838" s="30">
        <v>835</v>
      </c>
      <c r="B838" s="31"/>
      <c r="C838" s="31"/>
      <c r="D838" s="44"/>
      <c r="E838" s="72" t="str">
        <f>IFERROR(IF(INDEX(Sheet3!$B$2:$B$8, MATCH(D838, Sheet3!$A$2:$A$8, 0)) = 0, "", INDEX(Sheet3!$B$2:$B$8, MATCH(D838, Sheet3!$A$2:$A$8, 0))), "")</f>
        <v/>
      </c>
      <c r="F838" s="31"/>
      <c r="G838" s="45"/>
      <c r="H838" s="63" t="str">
        <f>IFERROR(INDEX(Sheet3!$F$2:$F$114, MATCH(G838, Sheet3!$E$2:$E$114, 0)), "")</f>
        <v/>
      </c>
      <c r="I838" s="32"/>
      <c r="J838" s="40" t="str">
        <f t="shared" ref="J838:J901" ca="1" si="105">IF(I838="","",IF(Y838&lt;&gt;"",Y838-I838,TODAY()-I838))</f>
        <v/>
      </c>
      <c r="K838" s="34"/>
      <c r="L838" s="59" t="str">
        <f t="shared" ca="1" si="100"/>
        <v/>
      </c>
      <c r="M838" s="34"/>
      <c r="N838" s="47" t="str">
        <f t="shared" ca="1" si="101"/>
        <v/>
      </c>
      <c r="O838" s="75"/>
      <c r="P838" s="75"/>
      <c r="Q838" s="47" t="str">
        <f t="shared" ca="1" si="102"/>
        <v/>
      </c>
      <c r="R838" s="34"/>
      <c r="S838" s="59" t="str">
        <f t="shared" ca="1" si="103"/>
        <v/>
      </c>
      <c r="T838" s="32"/>
      <c r="U838" s="33" t="str">
        <f t="shared" ca="1" si="104"/>
        <v/>
      </c>
      <c r="V838" s="34"/>
      <c r="W838" s="35"/>
      <c r="X838" s="36" t="str">
        <f t="shared" ref="X838:X901" ca="1" si="106">IF(I838="","",IF(Y838&lt;&gt;"","Completed",IF(TODAY()&lt;V838,"Planned",IF(TODAY()=V838,"Due","Overdue"))))</f>
        <v/>
      </c>
      <c r="Y838" s="37"/>
      <c r="Z838" s="38" t="str">
        <f t="shared" ref="Z838:Z901" si="107">IF(Y838="","",IF(Y838&lt;=V838,1,0))</f>
        <v/>
      </c>
    </row>
    <row r="839" spans="1:26" s="39" customFormat="1" hidden="1">
      <c r="A839" s="30">
        <v>836</v>
      </c>
      <c r="B839" s="31"/>
      <c r="C839" s="31"/>
      <c r="D839" s="44"/>
      <c r="E839" s="72" t="str">
        <f>IFERROR(IF(INDEX(Sheet3!$B$2:$B$8, MATCH(D839, Sheet3!$A$2:$A$8, 0)) = 0, "", INDEX(Sheet3!$B$2:$B$8, MATCH(D839, Sheet3!$A$2:$A$8, 0))), "")</f>
        <v/>
      </c>
      <c r="F839" s="31"/>
      <c r="G839" s="45"/>
      <c r="H839" s="63" t="str">
        <f>IFERROR(INDEX(Sheet3!$F$2:$F$114, MATCH(G839, Sheet3!$E$2:$E$114, 0)), "")</f>
        <v/>
      </c>
      <c r="I839" s="32"/>
      <c r="J839" s="40" t="str">
        <f t="shared" ca="1" si="105"/>
        <v/>
      </c>
      <c r="K839" s="34"/>
      <c r="L839" s="59" t="str">
        <f t="shared" ref="L839:L902" ca="1" si="108">IF(K839&lt;&gt;"",K839-I839,IF(I839="","",TODAY()-I839))</f>
        <v/>
      </c>
      <c r="M839" s="34"/>
      <c r="N839" s="47" t="str">
        <f t="shared" ref="N839:N902" ca="1" si="109">IF(M839&lt;&gt;"",M839-K839,IF(K839="","",TODAY()-K839))</f>
        <v/>
      </c>
      <c r="O839" s="75"/>
      <c r="P839" s="75"/>
      <c r="Q839" s="47" t="str">
        <f t="shared" ref="Q839:Q902" ca="1" si="110">IF(P839&lt;&gt;"",P839-O839,IF(O839="","",TODAY()-O839))</f>
        <v/>
      </c>
      <c r="R839" s="34"/>
      <c r="S839" s="59" t="str">
        <f t="shared" ref="S839:S902" ca="1" si="111">IF(T839&lt;&gt;"",T839-R839,IF(R839="","",TODAY()-R839))</f>
        <v/>
      </c>
      <c r="T839" s="32"/>
      <c r="U839" s="33" t="str">
        <f t="shared" ca="1" si="104"/>
        <v/>
      </c>
      <c r="V839" s="34"/>
      <c r="W839" s="35"/>
      <c r="X839" s="36" t="str">
        <f t="shared" ca="1" si="106"/>
        <v/>
      </c>
      <c r="Y839" s="37"/>
      <c r="Z839" s="38" t="str">
        <f t="shared" si="107"/>
        <v/>
      </c>
    </row>
    <row r="840" spans="1:26" s="39" customFormat="1" hidden="1">
      <c r="A840" s="30">
        <v>837</v>
      </c>
      <c r="B840" s="31"/>
      <c r="C840" s="31"/>
      <c r="D840" s="44"/>
      <c r="E840" s="72" t="str">
        <f>IFERROR(IF(INDEX(Sheet3!$B$2:$B$8, MATCH(D840, Sheet3!$A$2:$A$8, 0)) = 0, "", INDEX(Sheet3!$B$2:$B$8, MATCH(D840, Sheet3!$A$2:$A$8, 0))), "")</f>
        <v/>
      </c>
      <c r="F840" s="31"/>
      <c r="G840" s="45"/>
      <c r="H840" s="63" t="str">
        <f>IFERROR(INDEX(Sheet3!$F$2:$F$114, MATCH(G840, Sheet3!$E$2:$E$114, 0)), "")</f>
        <v/>
      </c>
      <c r="I840" s="32"/>
      <c r="J840" s="40" t="str">
        <f t="shared" ca="1" si="105"/>
        <v/>
      </c>
      <c r="K840" s="34"/>
      <c r="L840" s="59" t="str">
        <f t="shared" ca="1" si="108"/>
        <v/>
      </c>
      <c r="M840" s="34"/>
      <c r="N840" s="47" t="str">
        <f t="shared" ca="1" si="109"/>
        <v/>
      </c>
      <c r="O840" s="75"/>
      <c r="P840" s="75"/>
      <c r="Q840" s="47" t="str">
        <f t="shared" ca="1" si="110"/>
        <v/>
      </c>
      <c r="R840" s="34"/>
      <c r="S840" s="59" t="str">
        <f t="shared" ca="1" si="111"/>
        <v/>
      </c>
      <c r="T840" s="32"/>
      <c r="U840" s="33" t="str">
        <f t="shared" ca="1" si="104"/>
        <v/>
      </c>
      <c r="V840" s="34"/>
      <c r="W840" s="35"/>
      <c r="X840" s="36" t="str">
        <f t="shared" ca="1" si="106"/>
        <v/>
      </c>
      <c r="Y840" s="37"/>
      <c r="Z840" s="38" t="str">
        <f t="shared" si="107"/>
        <v/>
      </c>
    </row>
    <row r="841" spans="1:26" s="39" customFormat="1" hidden="1">
      <c r="A841" s="30">
        <v>838</v>
      </c>
      <c r="B841" s="31"/>
      <c r="C841" s="31"/>
      <c r="D841" s="44"/>
      <c r="E841" s="72" t="str">
        <f>IFERROR(IF(INDEX(Sheet3!$B$2:$B$8, MATCH(D841, Sheet3!$A$2:$A$8, 0)) = 0, "", INDEX(Sheet3!$B$2:$B$8, MATCH(D841, Sheet3!$A$2:$A$8, 0))), "")</f>
        <v/>
      </c>
      <c r="F841" s="31"/>
      <c r="G841" s="45"/>
      <c r="H841" s="63" t="str">
        <f>IFERROR(INDEX(Sheet3!$F$2:$F$114, MATCH(G841, Sheet3!$E$2:$E$114, 0)), "")</f>
        <v/>
      </c>
      <c r="I841" s="32"/>
      <c r="J841" s="40" t="str">
        <f t="shared" ca="1" si="105"/>
        <v/>
      </c>
      <c r="K841" s="34"/>
      <c r="L841" s="59" t="str">
        <f t="shared" ca="1" si="108"/>
        <v/>
      </c>
      <c r="M841" s="34"/>
      <c r="N841" s="47" t="str">
        <f t="shared" ca="1" si="109"/>
        <v/>
      </c>
      <c r="O841" s="75"/>
      <c r="P841" s="75"/>
      <c r="Q841" s="47" t="str">
        <f t="shared" ca="1" si="110"/>
        <v/>
      </c>
      <c r="R841" s="34"/>
      <c r="S841" s="59" t="str">
        <f t="shared" ca="1" si="111"/>
        <v/>
      </c>
      <c r="T841" s="32"/>
      <c r="U841" s="33" t="str">
        <f t="shared" ca="1" si="104"/>
        <v/>
      </c>
      <c r="V841" s="34"/>
      <c r="W841" s="35"/>
      <c r="X841" s="36" t="str">
        <f t="shared" ca="1" si="106"/>
        <v/>
      </c>
      <c r="Y841" s="37"/>
      <c r="Z841" s="38" t="str">
        <f t="shared" si="107"/>
        <v/>
      </c>
    </row>
    <row r="842" spans="1:26" s="39" customFormat="1" hidden="1">
      <c r="A842" s="30">
        <v>839</v>
      </c>
      <c r="B842" s="31"/>
      <c r="C842" s="31"/>
      <c r="D842" s="44"/>
      <c r="E842" s="72" t="str">
        <f>IFERROR(IF(INDEX(Sheet3!$B$2:$B$8, MATCH(D842, Sheet3!$A$2:$A$8, 0)) = 0, "", INDEX(Sheet3!$B$2:$B$8, MATCH(D842, Sheet3!$A$2:$A$8, 0))), "")</f>
        <v/>
      </c>
      <c r="F842" s="31"/>
      <c r="G842" s="45"/>
      <c r="H842" s="63" t="str">
        <f>IFERROR(INDEX(Sheet3!$F$2:$F$114, MATCH(G842, Sheet3!$E$2:$E$114, 0)), "")</f>
        <v/>
      </c>
      <c r="I842" s="32"/>
      <c r="J842" s="40" t="str">
        <f t="shared" ca="1" si="105"/>
        <v/>
      </c>
      <c r="K842" s="34"/>
      <c r="L842" s="59" t="str">
        <f t="shared" ca="1" si="108"/>
        <v/>
      </c>
      <c r="M842" s="34"/>
      <c r="N842" s="47" t="str">
        <f t="shared" ca="1" si="109"/>
        <v/>
      </c>
      <c r="O842" s="75"/>
      <c r="P842" s="75"/>
      <c r="Q842" s="47" t="str">
        <f t="shared" ca="1" si="110"/>
        <v/>
      </c>
      <c r="R842" s="34"/>
      <c r="S842" s="59" t="str">
        <f t="shared" ca="1" si="111"/>
        <v/>
      </c>
      <c r="T842" s="32"/>
      <c r="U842" s="33" t="str">
        <f t="shared" ref="U842:U905" ca="1" si="112">IF(T842="","",IF(Y842&lt;&gt;"",Y842-T842,TODAY()-T842))</f>
        <v/>
      </c>
      <c r="V842" s="34"/>
      <c r="W842" s="35"/>
      <c r="X842" s="36" t="str">
        <f t="shared" ca="1" si="106"/>
        <v/>
      </c>
      <c r="Y842" s="37"/>
      <c r="Z842" s="38" t="str">
        <f t="shared" si="107"/>
        <v/>
      </c>
    </row>
    <row r="843" spans="1:26" s="39" customFormat="1" hidden="1">
      <c r="A843" s="30">
        <v>840</v>
      </c>
      <c r="B843" s="31"/>
      <c r="C843" s="31"/>
      <c r="D843" s="44"/>
      <c r="E843" s="72" t="str">
        <f>IFERROR(IF(INDEX(Sheet3!$B$2:$B$8, MATCH(D843, Sheet3!$A$2:$A$8, 0)) = 0, "", INDEX(Sheet3!$B$2:$B$8, MATCH(D843, Sheet3!$A$2:$A$8, 0))), "")</f>
        <v/>
      </c>
      <c r="F843" s="31"/>
      <c r="G843" s="45"/>
      <c r="H843" s="63" t="str">
        <f>IFERROR(INDEX(Sheet3!$F$2:$F$114, MATCH(G843, Sheet3!$E$2:$E$114, 0)), "")</f>
        <v/>
      </c>
      <c r="I843" s="32"/>
      <c r="J843" s="40" t="str">
        <f t="shared" ca="1" si="105"/>
        <v/>
      </c>
      <c r="K843" s="34"/>
      <c r="L843" s="59" t="str">
        <f t="shared" ca="1" si="108"/>
        <v/>
      </c>
      <c r="M843" s="34"/>
      <c r="N843" s="47" t="str">
        <f t="shared" ca="1" si="109"/>
        <v/>
      </c>
      <c r="O843" s="75"/>
      <c r="P843" s="75"/>
      <c r="Q843" s="47" t="str">
        <f t="shared" ca="1" si="110"/>
        <v/>
      </c>
      <c r="R843" s="34"/>
      <c r="S843" s="59" t="str">
        <f t="shared" ca="1" si="111"/>
        <v/>
      </c>
      <c r="T843" s="32"/>
      <c r="U843" s="33" t="str">
        <f t="shared" ca="1" si="112"/>
        <v/>
      </c>
      <c r="V843" s="34"/>
      <c r="W843" s="35"/>
      <c r="X843" s="36" t="str">
        <f t="shared" ca="1" si="106"/>
        <v/>
      </c>
      <c r="Y843" s="37"/>
      <c r="Z843" s="38" t="str">
        <f t="shared" si="107"/>
        <v/>
      </c>
    </row>
    <row r="844" spans="1:26" s="39" customFormat="1" hidden="1">
      <c r="A844" s="30">
        <v>841</v>
      </c>
      <c r="B844" s="31"/>
      <c r="C844" s="31"/>
      <c r="D844" s="44"/>
      <c r="E844" s="72" t="str">
        <f>IFERROR(IF(INDEX(Sheet3!$B$2:$B$8, MATCH(D844, Sheet3!$A$2:$A$8, 0)) = 0, "", INDEX(Sheet3!$B$2:$B$8, MATCH(D844, Sheet3!$A$2:$A$8, 0))), "")</f>
        <v/>
      </c>
      <c r="F844" s="31"/>
      <c r="G844" s="45"/>
      <c r="H844" s="63" t="str">
        <f>IFERROR(INDEX(Sheet3!$F$2:$F$114, MATCH(G844, Sheet3!$E$2:$E$114, 0)), "")</f>
        <v/>
      </c>
      <c r="I844" s="32"/>
      <c r="J844" s="40" t="str">
        <f t="shared" ca="1" si="105"/>
        <v/>
      </c>
      <c r="K844" s="34"/>
      <c r="L844" s="59" t="str">
        <f t="shared" ca="1" si="108"/>
        <v/>
      </c>
      <c r="M844" s="34"/>
      <c r="N844" s="47" t="str">
        <f t="shared" ca="1" si="109"/>
        <v/>
      </c>
      <c r="O844" s="75"/>
      <c r="P844" s="75"/>
      <c r="Q844" s="47" t="str">
        <f t="shared" ca="1" si="110"/>
        <v/>
      </c>
      <c r="R844" s="34"/>
      <c r="S844" s="59" t="str">
        <f t="shared" ca="1" si="111"/>
        <v/>
      </c>
      <c r="T844" s="32"/>
      <c r="U844" s="33" t="str">
        <f t="shared" ca="1" si="112"/>
        <v/>
      </c>
      <c r="V844" s="34"/>
      <c r="W844" s="35"/>
      <c r="X844" s="36" t="str">
        <f t="shared" ca="1" si="106"/>
        <v/>
      </c>
      <c r="Y844" s="37"/>
      <c r="Z844" s="38" t="str">
        <f t="shared" si="107"/>
        <v/>
      </c>
    </row>
    <row r="845" spans="1:26" s="39" customFormat="1" hidden="1">
      <c r="A845" s="30">
        <v>842</v>
      </c>
      <c r="B845" s="31"/>
      <c r="C845" s="31"/>
      <c r="D845" s="44"/>
      <c r="E845" s="72" t="str">
        <f>IFERROR(IF(INDEX(Sheet3!$B$2:$B$8, MATCH(D845, Sheet3!$A$2:$A$8, 0)) = 0, "", INDEX(Sheet3!$B$2:$B$8, MATCH(D845, Sheet3!$A$2:$A$8, 0))), "")</f>
        <v/>
      </c>
      <c r="F845" s="31"/>
      <c r="G845" s="45"/>
      <c r="H845" s="63" t="str">
        <f>IFERROR(INDEX(Sheet3!$F$2:$F$114, MATCH(G845, Sheet3!$E$2:$E$114, 0)), "")</f>
        <v/>
      </c>
      <c r="I845" s="32"/>
      <c r="J845" s="40" t="str">
        <f t="shared" ca="1" si="105"/>
        <v/>
      </c>
      <c r="K845" s="34"/>
      <c r="L845" s="59" t="str">
        <f t="shared" ca="1" si="108"/>
        <v/>
      </c>
      <c r="M845" s="34"/>
      <c r="N845" s="47" t="str">
        <f t="shared" ca="1" si="109"/>
        <v/>
      </c>
      <c r="O845" s="75"/>
      <c r="P845" s="75"/>
      <c r="Q845" s="47" t="str">
        <f t="shared" ca="1" si="110"/>
        <v/>
      </c>
      <c r="R845" s="34"/>
      <c r="S845" s="59" t="str">
        <f t="shared" ca="1" si="111"/>
        <v/>
      </c>
      <c r="T845" s="32"/>
      <c r="U845" s="33" t="str">
        <f t="shared" ca="1" si="112"/>
        <v/>
      </c>
      <c r="V845" s="34"/>
      <c r="W845" s="35"/>
      <c r="X845" s="36" t="str">
        <f t="shared" ca="1" si="106"/>
        <v/>
      </c>
      <c r="Y845" s="37"/>
      <c r="Z845" s="38" t="str">
        <f t="shared" si="107"/>
        <v/>
      </c>
    </row>
    <row r="846" spans="1:26" s="39" customFormat="1" hidden="1">
      <c r="A846" s="30">
        <v>843</v>
      </c>
      <c r="B846" s="31"/>
      <c r="C846" s="31"/>
      <c r="D846" s="44"/>
      <c r="E846" s="72" t="str">
        <f>IFERROR(IF(INDEX(Sheet3!$B$2:$B$8, MATCH(D846, Sheet3!$A$2:$A$8, 0)) = 0, "", INDEX(Sheet3!$B$2:$B$8, MATCH(D846, Sheet3!$A$2:$A$8, 0))), "")</f>
        <v/>
      </c>
      <c r="F846" s="31"/>
      <c r="G846" s="45"/>
      <c r="H846" s="63" t="str">
        <f>IFERROR(INDEX(Sheet3!$F$2:$F$114, MATCH(G846, Sheet3!$E$2:$E$114, 0)), "")</f>
        <v/>
      </c>
      <c r="I846" s="32"/>
      <c r="J846" s="40" t="str">
        <f t="shared" ca="1" si="105"/>
        <v/>
      </c>
      <c r="K846" s="34"/>
      <c r="L846" s="59" t="str">
        <f t="shared" ca="1" si="108"/>
        <v/>
      </c>
      <c r="M846" s="34"/>
      <c r="N846" s="47" t="str">
        <f t="shared" ca="1" si="109"/>
        <v/>
      </c>
      <c r="O846" s="75"/>
      <c r="P846" s="75"/>
      <c r="Q846" s="47" t="str">
        <f t="shared" ca="1" si="110"/>
        <v/>
      </c>
      <c r="R846" s="34"/>
      <c r="S846" s="59" t="str">
        <f t="shared" ca="1" si="111"/>
        <v/>
      </c>
      <c r="T846" s="32"/>
      <c r="U846" s="33" t="str">
        <f t="shared" ca="1" si="112"/>
        <v/>
      </c>
      <c r="V846" s="34"/>
      <c r="W846" s="35"/>
      <c r="X846" s="36" t="str">
        <f t="shared" ca="1" si="106"/>
        <v/>
      </c>
      <c r="Y846" s="37"/>
      <c r="Z846" s="38" t="str">
        <f t="shared" si="107"/>
        <v/>
      </c>
    </row>
    <row r="847" spans="1:26" s="39" customFormat="1" hidden="1">
      <c r="A847" s="30">
        <v>844</v>
      </c>
      <c r="B847" s="31"/>
      <c r="C847" s="31"/>
      <c r="D847" s="44"/>
      <c r="E847" s="72" t="str">
        <f>IFERROR(IF(INDEX(Sheet3!$B$2:$B$8, MATCH(D847, Sheet3!$A$2:$A$8, 0)) = 0, "", INDEX(Sheet3!$B$2:$B$8, MATCH(D847, Sheet3!$A$2:$A$8, 0))), "")</f>
        <v/>
      </c>
      <c r="F847" s="31"/>
      <c r="G847" s="45"/>
      <c r="H847" s="63" t="str">
        <f>IFERROR(INDEX(Sheet3!$F$2:$F$114, MATCH(G847, Sheet3!$E$2:$E$114, 0)), "")</f>
        <v/>
      </c>
      <c r="I847" s="32"/>
      <c r="J847" s="40" t="str">
        <f t="shared" ca="1" si="105"/>
        <v/>
      </c>
      <c r="K847" s="34"/>
      <c r="L847" s="59" t="str">
        <f t="shared" ca="1" si="108"/>
        <v/>
      </c>
      <c r="M847" s="34"/>
      <c r="N847" s="47" t="str">
        <f t="shared" ca="1" si="109"/>
        <v/>
      </c>
      <c r="O847" s="75"/>
      <c r="P847" s="75"/>
      <c r="Q847" s="47" t="str">
        <f t="shared" ca="1" si="110"/>
        <v/>
      </c>
      <c r="R847" s="34"/>
      <c r="S847" s="59" t="str">
        <f t="shared" ca="1" si="111"/>
        <v/>
      </c>
      <c r="T847" s="32"/>
      <c r="U847" s="33" t="str">
        <f t="shared" ca="1" si="112"/>
        <v/>
      </c>
      <c r="V847" s="34"/>
      <c r="W847" s="35"/>
      <c r="X847" s="36" t="str">
        <f t="shared" ca="1" si="106"/>
        <v/>
      </c>
      <c r="Y847" s="37"/>
      <c r="Z847" s="38" t="str">
        <f t="shared" si="107"/>
        <v/>
      </c>
    </row>
    <row r="848" spans="1:26" s="39" customFormat="1" hidden="1">
      <c r="A848" s="30">
        <v>845</v>
      </c>
      <c r="B848" s="31"/>
      <c r="C848" s="31"/>
      <c r="D848" s="44"/>
      <c r="E848" s="72" t="str">
        <f>IFERROR(IF(INDEX(Sheet3!$B$2:$B$8, MATCH(D848, Sheet3!$A$2:$A$8, 0)) = 0, "", INDEX(Sheet3!$B$2:$B$8, MATCH(D848, Sheet3!$A$2:$A$8, 0))), "")</f>
        <v/>
      </c>
      <c r="F848" s="31"/>
      <c r="G848" s="45"/>
      <c r="H848" s="63" t="str">
        <f>IFERROR(INDEX(Sheet3!$F$2:$F$114, MATCH(G848, Sheet3!$E$2:$E$114, 0)), "")</f>
        <v/>
      </c>
      <c r="I848" s="32"/>
      <c r="J848" s="40" t="str">
        <f t="shared" ca="1" si="105"/>
        <v/>
      </c>
      <c r="K848" s="34"/>
      <c r="L848" s="59" t="str">
        <f t="shared" ca="1" si="108"/>
        <v/>
      </c>
      <c r="M848" s="34"/>
      <c r="N848" s="47" t="str">
        <f t="shared" ca="1" si="109"/>
        <v/>
      </c>
      <c r="O848" s="75"/>
      <c r="P848" s="75"/>
      <c r="Q848" s="47" t="str">
        <f t="shared" ca="1" si="110"/>
        <v/>
      </c>
      <c r="R848" s="34"/>
      <c r="S848" s="59" t="str">
        <f t="shared" ca="1" si="111"/>
        <v/>
      </c>
      <c r="T848" s="32"/>
      <c r="U848" s="33" t="str">
        <f t="shared" ca="1" si="112"/>
        <v/>
      </c>
      <c r="V848" s="34"/>
      <c r="W848" s="35"/>
      <c r="X848" s="36" t="str">
        <f t="shared" ca="1" si="106"/>
        <v/>
      </c>
      <c r="Y848" s="37"/>
      <c r="Z848" s="38" t="str">
        <f t="shared" si="107"/>
        <v/>
      </c>
    </row>
    <row r="849" spans="1:26" s="39" customFormat="1" hidden="1">
      <c r="A849" s="30">
        <v>846</v>
      </c>
      <c r="B849" s="31"/>
      <c r="C849" s="31"/>
      <c r="D849" s="44"/>
      <c r="E849" s="72" t="str">
        <f>IFERROR(IF(INDEX(Sheet3!$B$2:$B$8, MATCH(D849, Sheet3!$A$2:$A$8, 0)) = 0, "", INDEX(Sheet3!$B$2:$B$8, MATCH(D849, Sheet3!$A$2:$A$8, 0))), "")</f>
        <v/>
      </c>
      <c r="F849" s="31"/>
      <c r="G849" s="45"/>
      <c r="H849" s="63" t="str">
        <f>IFERROR(INDEX(Sheet3!$F$2:$F$114, MATCH(G849, Sheet3!$E$2:$E$114, 0)), "")</f>
        <v/>
      </c>
      <c r="I849" s="32"/>
      <c r="J849" s="40" t="str">
        <f t="shared" ca="1" si="105"/>
        <v/>
      </c>
      <c r="K849" s="34"/>
      <c r="L849" s="59" t="str">
        <f t="shared" ca="1" si="108"/>
        <v/>
      </c>
      <c r="M849" s="34"/>
      <c r="N849" s="47" t="str">
        <f t="shared" ca="1" si="109"/>
        <v/>
      </c>
      <c r="O849" s="75"/>
      <c r="P849" s="75"/>
      <c r="Q849" s="47" t="str">
        <f t="shared" ca="1" si="110"/>
        <v/>
      </c>
      <c r="R849" s="34"/>
      <c r="S849" s="59" t="str">
        <f t="shared" ca="1" si="111"/>
        <v/>
      </c>
      <c r="T849" s="32"/>
      <c r="U849" s="33" t="str">
        <f t="shared" ca="1" si="112"/>
        <v/>
      </c>
      <c r="V849" s="34"/>
      <c r="W849" s="35"/>
      <c r="X849" s="36" t="str">
        <f t="shared" ca="1" si="106"/>
        <v/>
      </c>
      <c r="Y849" s="37"/>
      <c r="Z849" s="38" t="str">
        <f t="shared" si="107"/>
        <v/>
      </c>
    </row>
    <row r="850" spans="1:26" s="39" customFormat="1" hidden="1">
      <c r="A850" s="30">
        <v>847</v>
      </c>
      <c r="B850" s="31"/>
      <c r="C850" s="31"/>
      <c r="D850" s="44"/>
      <c r="E850" s="72" t="str">
        <f>IFERROR(IF(INDEX(Sheet3!$B$2:$B$8, MATCH(D850, Sheet3!$A$2:$A$8, 0)) = 0, "", INDEX(Sheet3!$B$2:$B$8, MATCH(D850, Sheet3!$A$2:$A$8, 0))), "")</f>
        <v/>
      </c>
      <c r="F850" s="31"/>
      <c r="G850" s="45"/>
      <c r="H850" s="63" t="str">
        <f>IFERROR(INDEX(Sheet3!$F$2:$F$114, MATCH(G850, Sheet3!$E$2:$E$114, 0)), "")</f>
        <v/>
      </c>
      <c r="I850" s="32"/>
      <c r="J850" s="40" t="str">
        <f t="shared" ca="1" si="105"/>
        <v/>
      </c>
      <c r="K850" s="34"/>
      <c r="L850" s="59" t="str">
        <f t="shared" ca="1" si="108"/>
        <v/>
      </c>
      <c r="M850" s="34"/>
      <c r="N850" s="47" t="str">
        <f t="shared" ca="1" si="109"/>
        <v/>
      </c>
      <c r="O850" s="75"/>
      <c r="P850" s="75"/>
      <c r="Q850" s="47" t="str">
        <f t="shared" ca="1" si="110"/>
        <v/>
      </c>
      <c r="R850" s="34"/>
      <c r="S850" s="59" t="str">
        <f t="shared" ca="1" si="111"/>
        <v/>
      </c>
      <c r="T850" s="32"/>
      <c r="U850" s="33" t="str">
        <f t="shared" ca="1" si="112"/>
        <v/>
      </c>
      <c r="V850" s="34"/>
      <c r="W850" s="35"/>
      <c r="X850" s="36" t="str">
        <f t="shared" ca="1" si="106"/>
        <v/>
      </c>
      <c r="Y850" s="37"/>
      <c r="Z850" s="38" t="str">
        <f t="shared" si="107"/>
        <v/>
      </c>
    </row>
    <row r="851" spans="1:26" s="39" customFormat="1" hidden="1">
      <c r="A851" s="30">
        <v>848</v>
      </c>
      <c r="B851" s="31"/>
      <c r="C851" s="31"/>
      <c r="D851" s="44"/>
      <c r="E851" s="72" t="str">
        <f>IFERROR(IF(INDEX(Sheet3!$B$2:$B$8, MATCH(D851, Sheet3!$A$2:$A$8, 0)) = 0, "", INDEX(Sheet3!$B$2:$B$8, MATCH(D851, Sheet3!$A$2:$A$8, 0))), "")</f>
        <v/>
      </c>
      <c r="F851" s="31"/>
      <c r="G851" s="45"/>
      <c r="H851" s="63" t="str">
        <f>IFERROR(INDEX(Sheet3!$F$2:$F$114, MATCH(G851, Sheet3!$E$2:$E$114, 0)), "")</f>
        <v/>
      </c>
      <c r="I851" s="32"/>
      <c r="J851" s="40" t="str">
        <f t="shared" ca="1" si="105"/>
        <v/>
      </c>
      <c r="K851" s="34"/>
      <c r="L851" s="59" t="str">
        <f t="shared" ca="1" si="108"/>
        <v/>
      </c>
      <c r="M851" s="34"/>
      <c r="N851" s="47" t="str">
        <f t="shared" ca="1" si="109"/>
        <v/>
      </c>
      <c r="O851" s="75"/>
      <c r="P851" s="75"/>
      <c r="Q851" s="47" t="str">
        <f t="shared" ca="1" si="110"/>
        <v/>
      </c>
      <c r="R851" s="34"/>
      <c r="S851" s="59" t="str">
        <f t="shared" ca="1" si="111"/>
        <v/>
      </c>
      <c r="T851" s="32"/>
      <c r="U851" s="33" t="str">
        <f t="shared" ca="1" si="112"/>
        <v/>
      </c>
      <c r="V851" s="34"/>
      <c r="W851" s="35"/>
      <c r="X851" s="36" t="str">
        <f t="shared" ca="1" si="106"/>
        <v/>
      </c>
      <c r="Y851" s="37"/>
      <c r="Z851" s="38" t="str">
        <f t="shared" si="107"/>
        <v/>
      </c>
    </row>
    <row r="852" spans="1:26" s="39" customFormat="1" hidden="1">
      <c r="A852" s="30">
        <v>849</v>
      </c>
      <c r="B852" s="31"/>
      <c r="C852" s="31"/>
      <c r="D852" s="44"/>
      <c r="E852" s="72" t="str">
        <f>IFERROR(IF(INDEX(Sheet3!$B$2:$B$8, MATCH(D852, Sheet3!$A$2:$A$8, 0)) = 0, "", INDEX(Sheet3!$B$2:$B$8, MATCH(D852, Sheet3!$A$2:$A$8, 0))), "")</f>
        <v/>
      </c>
      <c r="F852" s="31"/>
      <c r="G852" s="45"/>
      <c r="H852" s="63" t="str">
        <f>IFERROR(INDEX(Sheet3!$F$2:$F$114, MATCH(G852, Sheet3!$E$2:$E$114, 0)), "")</f>
        <v/>
      </c>
      <c r="I852" s="32"/>
      <c r="J852" s="40" t="str">
        <f t="shared" ca="1" si="105"/>
        <v/>
      </c>
      <c r="K852" s="34"/>
      <c r="L852" s="59" t="str">
        <f t="shared" ca="1" si="108"/>
        <v/>
      </c>
      <c r="M852" s="34"/>
      <c r="N852" s="47" t="str">
        <f t="shared" ca="1" si="109"/>
        <v/>
      </c>
      <c r="O852" s="75"/>
      <c r="P852" s="75"/>
      <c r="Q852" s="47" t="str">
        <f t="shared" ca="1" si="110"/>
        <v/>
      </c>
      <c r="R852" s="34"/>
      <c r="S852" s="59" t="str">
        <f t="shared" ca="1" si="111"/>
        <v/>
      </c>
      <c r="T852" s="32"/>
      <c r="U852" s="33" t="str">
        <f t="shared" ca="1" si="112"/>
        <v/>
      </c>
      <c r="V852" s="34"/>
      <c r="W852" s="35"/>
      <c r="X852" s="36" t="str">
        <f t="shared" ca="1" si="106"/>
        <v/>
      </c>
      <c r="Y852" s="37"/>
      <c r="Z852" s="38" t="str">
        <f t="shared" si="107"/>
        <v/>
      </c>
    </row>
    <row r="853" spans="1:26" s="39" customFormat="1" hidden="1">
      <c r="A853" s="30">
        <v>850</v>
      </c>
      <c r="B853" s="31"/>
      <c r="C853" s="31"/>
      <c r="D853" s="44"/>
      <c r="E853" s="72" t="str">
        <f>IFERROR(IF(INDEX(Sheet3!$B$2:$B$8, MATCH(D853, Sheet3!$A$2:$A$8, 0)) = 0, "", INDEX(Sheet3!$B$2:$B$8, MATCH(D853, Sheet3!$A$2:$A$8, 0))), "")</f>
        <v/>
      </c>
      <c r="F853" s="31"/>
      <c r="G853" s="45"/>
      <c r="H853" s="63" t="str">
        <f>IFERROR(INDEX(Sheet3!$F$2:$F$114, MATCH(G853, Sheet3!$E$2:$E$114, 0)), "")</f>
        <v/>
      </c>
      <c r="I853" s="32"/>
      <c r="J853" s="40" t="str">
        <f t="shared" ca="1" si="105"/>
        <v/>
      </c>
      <c r="K853" s="34"/>
      <c r="L853" s="59" t="str">
        <f t="shared" ca="1" si="108"/>
        <v/>
      </c>
      <c r="M853" s="34"/>
      <c r="N853" s="47" t="str">
        <f t="shared" ca="1" si="109"/>
        <v/>
      </c>
      <c r="O853" s="75"/>
      <c r="P853" s="75"/>
      <c r="Q853" s="47" t="str">
        <f t="shared" ca="1" si="110"/>
        <v/>
      </c>
      <c r="R853" s="34"/>
      <c r="S853" s="59" t="str">
        <f t="shared" ca="1" si="111"/>
        <v/>
      </c>
      <c r="T853" s="32"/>
      <c r="U853" s="33" t="str">
        <f t="shared" ca="1" si="112"/>
        <v/>
      </c>
      <c r="V853" s="34"/>
      <c r="W853" s="35"/>
      <c r="X853" s="36" t="str">
        <f t="shared" ca="1" si="106"/>
        <v/>
      </c>
      <c r="Y853" s="37"/>
      <c r="Z853" s="38" t="str">
        <f t="shared" si="107"/>
        <v/>
      </c>
    </row>
    <row r="854" spans="1:26" s="39" customFormat="1" hidden="1">
      <c r="A854" s="30">
        <v>851</v>
      </c>
      <c r="B854" s="31"/>
      <c r="C854" s="31"/>
      <c r="D854" s="44"/>
      <c r="E854" s="72" t="str">
        <f>IFERROR(IF(INDEX(Sheet3!$B$2:$B$8, MATCH(D854, Sheet3!$A$2:$A$8, 0)) = 0, "", INDEX(Sheet3!$B$2:$B$8, MATCH(D854, Sheet3!$A$2:$A$8, 0))), "")</f>
        <v/>
      </c>
      <c r="F854" s="31"/>
      <c r="G854" s="45"/>
      <c r="H854" s="63" t="str">
        <f>IFERROR(INDEX(Sheet3!$F$2:$F$114, MATCH(G854, Sheet3!$E$2:$E$114, 0)), "")</f>
        <v/>
      </c>
      <c r="I854" s="32"/>
      <c r="J854" s="40" t="str">
        <f t="shared" ca="1" si="105"/>
        <v/>
      </c>
      <c r="K854" s="34"/>
      <c r="L854" s="59" t="str">
        <f t="shared" ca="1" si="108"/>
        <v/>
      </c>
      <c r="M854" s="34"/>
      <c r="N854" s="47" t="str">
        <f t="shared" ca="1" si="109"/>
        <v/>
      </c>
      <c r="O854" s="75"/>
      <c r="P854" s="75"/>
      <c r="Q854" s="47" t="str">
        <f t="shared" ca="1" si="110"/>
        <v/>
      </c>
      <c r="R854" s="34"/>
      <c r="S854" s="59" t="str">
        <f t="shared" ca="1" si="111"/>
        <v/>
      </c>
      <c r="T854" s="32"/>
      <c r="U854" s="33" t="str">
        <f t="shared" ca="1" si="112"/>
        <v/>
      </c>
      <c r="V854" s="34"/>
      <c r="W854" s="35"/>
      <c r="X854" s="36" t="str">
        <f t="shared" ca="1" si="106"/>
        <v/>
      </c>
      <c r="Y854" s="37"/>
      <c r="Z854" s="38" t="str">
        <f t="shared" si="107"/>
        <v/>
      </c>
    </row>
    <row r="855" spans="1:26" s="39" customFormat="1" hidden="1">
      <c r="A855" s="30">
        <v>852</v>
      </c>
      <c r="B855" s="31"/>
      <c r="C855" s="31"/>
      <c r="D855" s="44"/>
      <c r="E855" s="72" t="str">
        <f>IFERROR(IF(INDEX(Sheet3!$B$2:$B$8, MATCH(D855, Sheet3!$A$2:$A$8, 0)) = 0, "", INDEX(Sheet3!$B$2:$B$8, MATCH(D855, Sheet3!$A$2:$A$8, 0))), "")</f>
        <v/>
      </c>
      <c r="F855" s="31"/>
      <c r="G855" s="45"/>
      <c r="H855" s="63" t="str">
        <f>IFERROR(INDEX(Sheet3!$F$2:$F$114, MATCH(G855, Sheet3!$E$2:$E$114, 0)), "")</f>
        <v/>
      </c>
      <c r="I855" s="32"/>
      <c r="J855" s="40" t="str">
        <f t="shared" ca="1" si="105"/>
        <v/>
      </c>
      <c r="K855" s="34"/>
      <c r="L855" s="59" t="str">
        <f t="shared" ca="1" si="108"/>
        <v/>
      </c>
      <c r="M855" s="34"/>
      <c r="N855" s="47" t="str">
        <f t="shared" ca="1" si="109"/>
        <v/>
      </c>
      <c r="O855" s="75"/>
      <c r="P855" s="75"/>
      <c r="Q855" s="47" t="str">
        <f t="shared" ca="1" si="110"/>
        <v/>
      </c>
      <c r="R855" s="34"/>
      <c r="S855" s="59" t="str">
        <f t="shared" ca="1" si="111"/>
        <v/>
      </c>
      <c r="T855" s="32"/>
      <c r="U855" s="33" t="str">
        <f t="shared" ca="1" si="112"/>
        <v/>
      </c>
      <c r="V855" s="34"/>
      <c r="W855" s="35"/>
      <c r="X855" s="36" t="str">
        <f t="shared" ca="1" si="106"/>
        <v/>
      </c>
      <c r="Y855" s="37"/>
      <c r="Z855" s="38" t="str">
        <f t="shared" si="107"/>
        <v/>
      </c>
    </row>
    <row r="856" spans="1:26" s="39" customFormat="1" hidden="1">
      <c r="A856" s="30">
        <v>853</v>
      </c>
      <c r="B856" s="31"/>
      <c r="C856" s="31"/>
      <c r="D856" s="44"/>
      <c r="E856" s="72" t="str">
        <f>IFERROR(IF(INDEX(Sheet3!$B$2:$B$8, MATCH(D856, Sheet3!$A$2:$A$8, 0)) = 0, "", INDEX(Sheet3!$B$2:$B$8, MATCH(D856, Sheet3!$A$2:$A$8, 0))), "")</f>
        <v/>
      </c>
      <c r="F856" s="31"/>
      <c r="G856" s="45"/>
      <c r="H856" s="63" t="str">
        <f>IFERROR(INDEX(Sheet3!$F$2:$F$114, MATCH(G856, Sheet3!$E$2:$E$114, 0)), "")</f>
        <v/>
      </c>
      <c r="I856" s="32"/>
      <c r="J856" s="40" t="str">
        <f t="shared" ca="1" si="105"/>
        <v/>
      </c>
      <c r="K856" s="34"/>
      <c r="L856" s="59" t="str">
        <f t="shared" ca="1" si="108"/>
        <v/>
      </c>
      <c r="M856" s="34"/>
      <c r="N856" s="47" t="str">
        <f t="shared" ca="1" si="109"/>
        <v/>
      </c>
      <c r="O856" s="75"/>
      <c r="P856" s="75"/>
      <c r="Q856" s="47" t="str">
        <f t="shared" ca="1" si="110"/>
        <v/>
      </c>
      <c r="R856" s="34"/>
      <c r="S856" s="59" t="str">
        <f t="shared" ca="1" si="111"/>
        <v/>
      </c>
      <c r="T856" s="32"/>
      <c r="U856" s="33" t="str">
        <f t="shared" ca="1" si="112"/>
        <v/>
      </c>
      <c r="V856" s="34"/>
      <c r="W856" s="35"/>
      <c r="X856" s="36" t="str">
        <f t="shared" ca="1" si="106"/>
        <v/>
      </c>
      <c r="Y856" s="37"/>
      <c r="Z856" s="38" t="str">
        <f t="shared" si="107"/>
        <v/>
      </c>
    </row>
    <row r="857" spans="1:26" s="39" customFormat="1" hidden="1">
      <c r="A857" s="30">
        <v>854</v>
      </c>
      <c r="B857" s="31"/>
      <c r="C857" s="31"/>
      <c r="D857" s="44"/>
      <c r="E857" s="72" t="str">
        <f>IFERROR(IF(INDEX(Sheet3!$B$2:$B$8, MATCH(D857, Sheet3!$A$2:$A$8, 0)) = 0, "", INDEX(Sheet3!$B$2:$B$8, MATCH(D857, Sheet3!$A$2:$A$8, 0))), "")</f>
        <v/>
      </c>
      <c r="F857" s="31"/>
      <c r="G857" s="45"/>
      <c r="H857" s="63" t="str">
        <f>IFERROR(INDEX(Sheet3!$F$2:$F$114, MATCH(G857, Sheet3!$E$2:$E$114, 0)), "")</f>
        <v/>
      </c>
      <c r="I857" s="32"/>
      <c r="J857" s="40" t="str">
        <f t="shared" ca="1" si="105"/>
        <v/>
      </c>
      <c r="K857" s="34"/>
      <c r="L857" s="59" t="str">
        <f t="shared" ca="1" si="108"/>
        <v/>
      </c>
      <c r="M857" s="34"/>
      <c r="N857" s="47" t="str">
        <f t="shared" ca="1" si="109"/>
        <v/>
      </c>
      <c r="O857" s="75"/>
      <c r="P857" s="75"/>
      <c r="Q857" s="47" t="str">
        <f t="shared" ca="1" si="110"/>
        <v/>
      </c>
      <c r="R857" s="34"/>
      <c r="S857" s="59" t="str">
        <f t="shared" ca="1" si="111"/>
        <v/>
      </c>
      <c r="T857" s="32"/>
      <c r="U857" s="33" t="str">
        <f t="shared" ca="1" si="112"/>
        <v/>
      </c>
      <c r="V857" s="34"/>
      <c r="W857" s="35"/>
      <c r="X857" s="36" t="str">
        <f t="shared" ca="1" si="106"/>
        <v/>
      </c>
      <c r="Y857" s="37"/>
      <c r="Z857" s="38" t="str">
        <f t="shared" si="107"/>
        <v/>
      </c>
    </row>
    <row r="858" spans="1:26" s="39" customFormat="1" hidden="1">
      <c r="A858" s="30">
        <v>855</v>
      </c>
      <c r="B858" s="31"/>
      <c r="C858" s="31"/>
      <c r="D858" s="44"/>
      <c r="E858" s="72" t="str">
        <f>IFERROR(IF(INDEX(Sheet3!$B$2:$B$8, MATCH(D858, Sheet3!$A$2:$A$8, 0)) = 0, "", INDEX(Sheet3!$B$2:$B$8, MATCH(D858, Sheet3!$A$2:$A$8, 0))), "")</f>
        <v/>
      </c>
      <c r="F858" s="31"/>
      <c r="G858" s="45"/>
      <c r="H858" s="63" t="str">
        <f>IFERROR(INDEX(Sheet3!$F$2:$F$114, MATCH(G858, Sheet3!$E$2:$E$114, 0)), "")</f>
        <v/>
      </c>
      <c r="I858" s="32"/>
      <c r="J858" s="40" t="str">
        <f t="shared" ca="1" si="105"/>
        <v/>
      </c>
      <c r="K858" s="34"/>
      <c r="L858" s="59" t="str">
        <f t="shared" ca="1" si="108"/>
        <v/>
      </c>
      <c r="M858" s="34"/>
      <c r="N858" s="47" t="str">
        <f t="shared" ca="1" si="109"/>
        <v/>
      </c>
      <c r="O858" s="75"/>
      <c r="P858" s="75"/>
      <c r="Q858" s="47" t="str">
        <f t="shared" ca="1" si="110"/>
        <v/>
      </c>
      <c r="R858" s="34"/>
      <c r="S858" s="59" t="str">
        <f t="shared" ca="1" si="111"/>
        <v/>
      </c>
      <c r="T858" s="32"/>
      <c r="U858" s="33" t="str">
        <f t="shared" ca="1" si="112"/>
        <v/>
      </c>
      <c r="V858" s="34"/>
      <c r="W858" s="35"/>
      <c r="X858" s="36" t="str">
        <f t="shared" ca="1" si="106"/>
        <v/>
      </c>
      <c r="Y858" s="37"/>
      <c r="Z858" s="38" t="str">
        <f t="shared" si="107"/>
        <v/>
      </c>
    </row>
    <row r="859" spans="1:26" s="39" customFormat="1" hidden="1">
      <c r="A859" s="30">
        <v>856</v>
      </c>
      <c r="B859" s="31"/>
      <c r="C859" s="31"/>
      <c r="D859" s="44"/>
      <c r="E859" s="72" t="str">
        <f>IFERROR(IF(INDEX(Sheet3!$B$2:$B$8, MATCH(D859, Sheet3!$A$2:$A$8, 0)) = 0, "", INDEX(Sheet3!$B$2:$B$8, MATCH(D859, Sheet3!$A$2:$A$8, 0))), "")</f>
        <v/>
      </c>
      <c r="F859" s="31"/>
      <c r="G859" s="45"/>
      <c r="H859" s="63" t="str">
        <f>IFERROR(INDEX(Sheet3!$F$2:$F$114, MATCH(G859, Sheet3!$E$2:$E$114, 0)), "")</f>
        <v/>
      </c>
      <c r="I859" s="32"/>
      <c r="J859" s="40" t="str">
        <f t="shared" ca="1" si="105"/>
        <v/>
      </c>
      <c r="K859" s="34"/>
      <c r="L859" s="59" t="str">
        <f t="shared" ca="1" si="108"/>
        <v/>
      </c>
      <c r="M859" s="34"/>
      <c r="N859" s="47" t="str">
        <f t="shared" ca="1" si="109"/>
        <v/>
      </c>
      <c r="O859" s="75"/>
      <c r="P859" s="75"/>
      <c r="Q859" s="47" t="str">
        <f t="shared" ca="1" si="110"/>
        <v/>
      </c>
      <c r="R859" s="34"/>
      <c r="S859" s="59" t="str">
        <f t="shared" ca="1" si="111"/>
        <v/>
      </c>
      <c r="T859" s="32"/>
      <c r="U859" s="33" t="str">
        <f t="shared" ca="1" si="112"/>
        <v/>
      </c>
      <c r="V859" s="34"/>
      <c r="W859" s="35"/>
      <c r="X859" s="36" t="str">
        <f t="shared" ca="1" si="106"/>
        <v/>
      </c>
      <c r="Y859" s="37"/>
      <c r="Z859" s="38" t="str">
        <f t="shared" si="107"/>
        <v/>
      </c>
    </row>
    <row r="860" spans="1:26" s="39" customFormat="1" hidden="1">
      <c r="A860" s="30">
        <v>857</v>
      </c>
      <c r="B860" s="31"/>
      <c r="C860" s="31"/>
      <c r="D860" s="44"/>
      <c r="E860" s="72" t="str">
        <f>IFERROR(IF(INDEX(Sheet3!$B$2:$B$8, MATCH(D860, Sheet3!$A$2:$A$8, 0)) = 0, "", INDEX(Sheet3!$B$2:$B$8, MATCH(D860, Sheet3!$A$2:$A$8, 0))), "")</f>
        <v/>
      </c>
      <c r="F860" s="31"/>
      <c r="G860" s="45"/>
      <c r="H860" s="63" t="str">
        <f>IFERROR(INDEX(Sheet3!$F$2:$F$114, MATCH(G860, Sheet3!$E$2:$E$114, 0)), "")</f>
        <v/>
      </c>
      <c r="I860" s="32"/>
      <c r="J860" s="40" t="str">
        <f t="shared" ca="1" si="105"/>
        <v/>
      </c>
      <c r="K860" s="34"/>
      <c r="L860" s="59" t="str">
        <f t="shared" ca="1" si="108"/>
        <v/>
      </c>
      <c r="M860" s="34"/>
      <c r="N860" s="47" t="str">
        <f t="shared" ca="1" si="109"/>
        <v/>
      </c>
      <c r="O860" s="75"/>
      <c r="P860" s="75"/>
      <c r="Q860" s="47" t="str">
        <f t="shared" ca="1" si="110"/>
        <v/>
      </c>
      <c r="R860" s="34"/>
      <c r="S860" s="59" t="str">
        <f t="shared" ca="1" si="111"/>
        <v/>
      </c>
      <c r="T860" s="32"/>
      <c r="U860" s="33" t="str">
        <f t="shared" ca="1" si="112"/>
        <v/>
      </c>
      <c r="V860" s="34"/>
      <c r="W860" s="35"/>
      <c r="X860" s="36" t="str">
        <f t="shared" ca="1" si="106"/>
        <v/>
      </c>
      <c r="Y860" s="37"/>
      <c r="Z860" s="38" t="str">
        <f t="shared" si="107"/>
        <v/>
      </c>
    </row>
    <row r="861" spans="1:26" s="39" customFormat="1" hidden="1">
      <c r="A861" s="30">
        <v>858</v>
      </c>
      <c r="B861" s="31"/>
      <c r="C861" s="31"/>
      <c r="D861" s="44"/>
      <c r="E861" s="72" t="str">
        <f>IFERROR(IF(INDEX(Sheet3!$B$2:$B$8, MATCH(D861, Sheet3!$A$2:$A$8, 0)) = 0, "", INDEX(Sheet3!$B$2:$B$8, MATCH(D861, Sheet3!$A$2:$A$8, 0))), "")</f>
        <v/>
      </c>
      <c r="F861" s="31"/>
      <c r="G861" s="45"/>
      <c r="H861" s="63" t="str">
        <f>IFERROR(INDEX(Sheet3!$F$2:$F$114, MATCH(G861, Sheet3!$E$2:$E$114, 0)), "")</f>
        <v/>
      </c>
      <c r="I861" s="32"/>
      <c r="J861" s="40" t="str">
        <f t="shared" ca="1" si="105"/>
        <v/>
      </c>
      <c r="K861" s="34"/>
      <c r="L861" s="59" t="str">
        <f t="shared" ca="1" si="108"/>
        <v/>
      </c>
      <c r="M861" s="34"/>
      <c r="N861" s="47" t="str">
        <f t="shared" ca="1" si="109"/>
        <v/>
      </c>
      <c r="O861" s="75"/>
      <c r="P861" s="75"/>
      <c r="Q861" s="47" t="str">
        <f t="shared" ca="1" si="110"/>
        <v/>
      </c>
      <c r="R861" s="34"/>
      <c r="S861" s="59" t="str">
        <f t="shared" ca="1" si="111"/>
        <v/>
      </c>
      <c r="T861" s="32"/>
      <c r="U861" s="33" t="str">
        <f t="shared" ca="1" si="112"/>
        <v/>
      </c>
      <c r="V861" s="34"/>
      <c r="W861" s="35"/>
      <c r="X861" s="36" t="str">
        <f t="shared" ca="1" si="106"/>
        <v/>
      </c>
      <c r="Y861" s="37"/>
      <c r="Z861" s="38" t="str">
        <f t="shared" si="107"/>
        <v/>
      </c>
    </row>
    <row r="862" spans="1:26" s="39" customFormat="1" hidden="1">
      <c r="A862" s="30">
        <v>859</v>
      </c>
      <c r="B862" s="31"/>
      <c r="C862" s="31"/>
      <c r="D862" s="44"/>
      <c r="E862" s="72" t="str">
        <f>IFERROR(IF(INDEX(Sheet3!$B$2:$B$8, MATCH(D862, Sheet3!$A$2:$A$8, 0)) = 0, "", INDEX(Sheet3!$B$2:$B$8, MATCH(D862, Sheet3!$A$2:$A$8, 0))), "")</f>
        <v/>
      </c>
      <c r="F862" s="31"/>
      <c r="G862" s="45"/>
      <c r="H862" s="63" t="str">
        <f>IFERROR(INDEX(Sheet3!$F$2:$F$114, MATCH(G862, Sheet3!$E$2:$E$114, 0)), "")</f>
        <v/>
      </c>
      <c r="I862" s="32"/>
      <c r="J862" s="40" t="str">
        <f t="shared" ca="1" si="105"/>
        <v/>
      </c>
      <c r="K862" s="34"/>
      <c r="L862" s="59" t="str">
        <f t="shared" ca="1" si="108"/>
        <v/>
      </c>
      <c r="M862" s="34"/>
      <c r="N862" s="47" t="str">
        <f t="shared" ca="1" si="109"/>
        <v/>
      </c>
      <c r="O862" s="75"/>
      <c r="P862" s="75"/>
      <c r="Q862" s="47" t="str">
        <f t="shared" ca="1" si="110"/>
        <v/>
      </c>
      <c r="R862" s="34"/>
      <c r="S862" s="59" t="str">
        <f t="shared" ca="1" si="111"/>
        <v/>
      </c>
      <c r="T862" s="32"/>
      <c r="U862" s="33" t="str">
        <f t="shared" ca="1" si="112"/>
        <v/>
      </c>
      <c r="V862" s="34"/>
      <c r="W862" s="35"/>
      <c r="X862" s="36" t="str">
        <f t="shared" ca="1" si="106"/>
        <v/>
      </c>
      <c r="Y862" s="37"/>
      <c r="Z862" s="38" t="str">
        <f t="shared" si="107"/>
        <v/>
      </c>
    </row>
    <row r="863" spans="1:26" s="39" customFormat="1" hidden="1">
      <c r="A863" s="30">
        <v>860</v>
      </c>
      <c r="B863" s="31"/>
      <c r="C863" s="31"/>
      <c r="D863" s="44"/>
      <c r="E863" s="72" t="str">
        <f>IFERROR(IF(INDEX(Sheet3!$B$2:$B$8, MATCH(D863, Sheet3!$A$2:$A$8, 0)) = 0, "", INDEX(Sheet3!$B$2:$B$8, MATCH(D863, Sheet3!$A$2:$A$8, 0))), "")</f>
        <v/>
      </c>
      <c r="F863" s="31"/>
      <c r="G863" s="45"/>
      <c r="H863" s="63" t="str">
        <f>IFERROR(INDEX(Sheet3!$F$2:$F$114, MATCH(G863, Sheet3!$E$2:$E$114, 0)), "")</f>
        <v/>
      </c>
      <c r="I863" s="32"/>
      <c r="J863" s="40" t="str">
        <f t="shared" ca="1" si="105"/>
        <v/>
      </c>
      <c r="K863" s="34"/>
      <c r="L863" s="59" t="str">
        <f t="shared" ca="1" si="108"/>
        <v/>
      </c>
      <c r="M863" s="34"/>
      <c r="N863" s="47" t="str">
        <f t="shared" ca="1" si="109"/>
        <v/>
      </c>
      <c r="O863" s="75"/>
      <c r="P863" s="75"/>
      <c r="Q863" s="47" t="str">
        <f t="shared" ca="1" si="110"/>
        <v/>
      </c>
      <c r="R863" s="34"/>
      <c r="S863" s="59" t="str">
        <f t="shared" ca="1" si="111"/>
        <v/>
      </c>
      <c r="T863" s="32"/>
      <c r="U863" s="33" t="str">
        <f t="shared" ca="1" si="112"/>
        <v/>
      </c>
      <c r="V863" s="34"/>
      <c r="W863" s="35"/>
      <c r="X863" s="36" t="str">
        <f t="shared" ca="1" si="106"/>
        <v/>
      </c>
      <c r="Y863" s="37"/>
      <c r="Z863" s="38" t="str">
        <f t="shared" si="107"/>
        <v/>
      </c>
    </row>
    <row r="864" spans="1:26" s="39" customFormat="1" hidden="1">
      <c r="A864" s="30">
        <v>861</v>
      </c>
      <c r="B864" s="31"/>
      <c r="C864" s="31"/>
      <c r="D864" s="44"/>
      <c r="E864" s="72" t="str">
        <f>IFERROR(IF(INDEX(Sheet3!$B$2:$B$8, MATCH(D864, Sheet3!$A$2:$A$8, 0)) = 0, "", INDEX(Sheet3!$B$2:$B$8, MATCH(D864, Sheet3!$A$2:$A$8, 0))), "")</f>
        <v/>
      </c>
      <c r="F864" s="31"/>
      <c r="G864" s="45"/>
      <c r="H864" s="63" t="str">
        <f>IFERROR(INDEX(Sheet3!$F$2:$F$114, MATCH(G864, Sheet3!$E$2:$E$114, 0)), "")</f>
        <v/>
      </c>
      <c r="I864" s="32"/>
      <c r="J864" s="40" t="str">
        <f t="shared" ca="1" si="105"/>
        <v/>
      </c>
      <c r="K864" s="34"/>
      <c r="L864" s="59" t="str">
        <f t="shared" ca="1" si="108"/>
        <v/>
      </c>
      <c r="M864" s="34"/>
      <c r="N864" s="47" t="str">
        <f t="shared" ca="1" si="109"/>
        <v/>
      </c>
      <c r="O864" s="75"/>
      <c r="P864" s="75"/>
      <c r="Q864" s="47" t="str">
        <f t="shared" ca="1" si="110"/>
        <v/>
      </c>
      <c r="R864" s="34"/>
      <c r="S864" s="59" t="str">
        <f t="shared" ca="1" si="111"/>
        <v/>
      </c>
      <c r="T864" s="32"/>
      <c r="U864" s="33" t="str">
        <f t="shared" ca="1" si="112"/>
        <v/>
      </c>
      <c r="V864" s="34"/>
      <c r="W864" s="35"/>
      <c r="X864" s="36" t="str">
        <f t="shared" ca="1" si="106"/>
        <v/>
      </c>
      <c r="Y864" s="37"/>
      <c r="Z864" s="38" t="str">
        <f t="shared" si="107"/>
        <v/>
      </c>
    </row>
    <row r="865" spans="1:26" s="39" customFormat="1" hidden="1">
      <c r="A865" s="30">
        <v>862</v>
      </c>
      <c r="B865" s="31"/>
      <c r="C865" s="31"/>
      <c r="D865" s="44"/>
      <c r="E865" s="72" t="str">
        <f>IFERROR(IF(INDEX(Sheet3!$B$2:$B$8, MATCH(D865, Sheet3!$A$2:$A$8, 0)) = 0, "", INDEX(Sheet3!$B$2:$B$8, MATCH(D865, Sheet3!$A$2:$A$8, 0))), "")</f>
        <v/>
      </c>
      <c r="F865" s="31"/>
      <c r="G865" s="45"/>
      <c r="H865" s="63" t="str">
        <f>IFERROR(INDEX(Sheet3!$F$2:$F$114, MATCH(G865, Sheet3!$E$2:$E$114, 0)), "")</f>
        <v/>
      </c>
      <c r="I865" s="32"/>
      <c r="J865" s="40" t="str">
        <f t="shared" ca="1" si="105"/>
        <v/>
      </c>
      <c r="K865" s="34"/>
      <c r="L865" s="59" t="str">
        <f t="shared" ca="1" si="108"/>
        <v/>
      </c>
      <c r="M865" s="34"/>
      <c r="N865" s="47" t="str">
        <f t="shared" ca="1" si="109"/>
        <v/>
      </c>
      <c r="O865" s="75"/>
      <c r="P865" s="75"/>
      <c r="Q865" s="47" t="str">
        <f t="shared" ca="1" si="110"/>
        <v/>
      </c>
      <c r="R865" s="34"/>
      <c r="S865" s="59" t="str">
        <f t="shared" ca="1" si="111"/>
        <v/>
      </c>
      <c r="T865" s="32"/>
      <c r="U865" s="33" t="str">
        <f t="shared" ca="1" si="112"/>
        <v/>
      </c>
      <c r="V865" s="34"/>
      <c r="W865" s="35"/>
      <c r="X865" s="36" t="str">
        <f t="shared" ca="1" si="106"/>
        <v/>
      </c>
      <c r="Y865" s="37"/>
      <c r="Z865" s="38" t="str">
        <f t="shared" si="107"/>
        <v/>
      </c>
    </row>
    <row r="866" spans="1:26" s="39" customFormat="1" hidden="1">
      <c r="A866" s="30">
        <v>863</v>
      </c>
      <c r="B866" s="31"/>
      <c r="C866" s="31"/>
      <c r="D866" s="44"/>
      <c r="E866" s="72" t="str">
        <f>IFERROR(IF(INDEX(Sheet3!$B$2:$B$8, MATCH(D866, Sheet3!$A$2:$A$8, 0)) = 0, "", INDEX(Sheet3!$B$2:$B$8, MATCH(D866, Sheet3!$A$2:$A$8, 0))), "")</f>
        <v/>
      </c>
      <c r="F866" s="31"/>
      <c r="G866" s="45"/>
      <c r="H866" s="63" t="str">
        <f>IFERROR(INDEX(Sheet3!$F$2:$F$114, MATCH(G866, Sheet3!$E$2:$E$114, 0)), "")</f>
        <v/>
      </c>
      <c r="I866" s="32"/>
      <c r="J866" s="40" t="str">
        <f t="shared" ca="1" si="105"/>
        <v/>
      </c>
      <c r="K866" s="34"/>
      <c r="L866" s="59" t="str">
        <f t="shared" ca="1" si="108"/>
        <v/>
      </c>
      <c r="M866" s="34"/>
      <c r="N866" s="47" t="str">
        <f t="shared" ca="1" si="109"/>
        <v/>
      </c>
      <c r="O866" s="75"/>
      <c r="P866" s="75"/>
      <c r="Q866" s="47" t="str">
        <f t="shared" ca="1" si="110"/>
        <v/>
      </c>
      <c r="R866" s="34"/>
      <c r="S866" s="59" t="str">
        <f t="shared" ca="1" si="111"/>
        <v/>
      </c>
      <c r="T866" s="32"/>
      <c r="U866" s="33" t="str">
        <f t="shared" ca="1" si="112"/>
        <v/>
      </c>
      <c r="V866" s="34"/>
      <c r="W866" s="35"/>
      <c r="X866" s="36" t="str">
        <f t="shared" ca="1" si="106"/>
        <v/>
      </c>
      <c r="Y866" s="37"/>
      <c r="Z866" s="38" t="str">
        <f t="shared" si="107"/>
        <v/>
      </c>
    </row>
    <row r="867" spans="1:26" s="39" customFormat="1" hidden="1">
      <c r="A867" s="30">
        <v>864</v>
      </c>
      <c r="B867" s="31"/>
      <c r="C867" s="31"/>
      <c r="D867" s="44"/>
      <c r="E867" s="72" t="str">
        <f>IFERROR(IF(INDEX(Sheet3!$B$2:$B$8, MATCH(D867, Sheet3!$A$2:$A$8, 0)) = 0, "", INDEX(Sheet3!$B$2:$B$8, MATCH(D867, Sheet3!$A$2:$A$8, 0))), "")</f>
        <v/>
      </c>
      <c r="F867" s="31"/>
      <c r="G867" s="45"/>
      <c r="H867" s="63" t="str">
        <f>IFERROR(INDEX(Sheet3!$F$2:$F$114, MATCH(G867, Sheet3!$E$2:$E$114, 0)), "")</f>
        <v/>
      </c>
      <c r="I867" s="32"/>
      <c r="J867" s="40" t="str">
        <f t="shared" ca="1" si="105"/>
        <v/>
      </c>
      <c r="K867" s="34"/>
      <c r="L867" s="59" t="str">
        <f t="shared" ca="1" si="108"/>
        <v/>
      </c>
      <c r="M867" s="34"/>
      <c r="N867" s="47" t="str">
        <f t="shared" ca="1" si="109"/>
        <v/>
      </c>
      <c r="O867" s="75"/>
      <c r="P867" s="75"/>
      <c r="Q867" s="47" t="str">
        <f t="shared" ca="1" si="110"/>
        <v/>
      </c>
      <c r="R867" s="34"/>
      <c r="S867" s="59" t="str">
        <f t="shared" ca="1" si="111"/>
        <v/>
      </c>
      <c r="T867" s="32"/>
      <c r="U867" s="33" t="str">
        <f t="shared" ca="1" si="112"/>
        <v/>
      </c>
      <c r="V867" s="34"/>
      <c r="W867" s="35"/>
      <c r="X867" s="36" t="str">
        <f t="shared" ca="1" si="106"/>
        <v/>
      </c>
      <c r="Y867" s="37"/>
      <c r="Z867" s="38" t="str">
        <f t="shared" si="107"/>
        <v/>
      </c>
    </row>
    <row r="868" spans="1:26" s="39" customFormat="1" hidden="1">
      <c r="A868" s="30">
        <v>865</v>
      </c>
      <c r="B868" s="31"/>
      <c r="C868" s="31"/>
      <c r="D868" s="44"/>
      <c r="E868" s="72" t="str">
        <f>IFERROR(IF(INDEX(Sheet3!$B$2:$B$8, MATCH(D868, Sheet3!$A$2:$A$8, 0)) = 0, "", INDEX(Sheet3!$B$2:$B$8, MATCH(D868, Sheet3!$A$2:$A$8, 0))), "")</f>
        <v/>
      </c>
      <c r="F868" s="31"/>
      <c r="G868" s="45"/>
      <c r="H868" s="63" t="str">
        <f>IFERROR(INDEX(Sheet3!$F$2:$F$114, MATCH(G868, Sheet3!$E$2:$E$114, 0)), "")</f>
        <v/>
      </c>
      <c r="I868" s="32"/>
      <c r="J868" s="40" t="str">
        <f t="shared" ca="1" si="105"/>
        <v/>
      </c>
      <c r="K868" s="34"/>
      <c r="L868" s="59" t="str">
        <f t="shared" ca="1" si="108"/>
        <v/>
      </c>
      <c r="M868" s="34"/>
      <c r="N868" s="47" t="str">
        <f t="shared" ca="1" si="109"/>
        <v/>
      </c>
      <c r="O868" s="75"/>
      <c r="P868" s="75"/>
      <c r="Q868" s="47" t="str">
        <f t="shared" ca="1" si="110"/>
        <v/>
      </c>
      <c r="R868" s="34"/>
      <c r="S868" s="59" t="str">
        <f t="shared" ca="1" si="111"/>
        <v/>
      </c>
      <c r="T868" s="32"/>
      <c r="U868" s="33" t="str">
        <f t="shared" ca="1" si="112"/>
        <v/>
      </c>
      <c r="V868" s="34"/>
      <c r="W868" s="35"/>
      <c r="X868" s="36" t="str">
        <f t="shared" ca="1" si="106"/>
        <v/>
      </c>
      <c r="Y868" s="37"/>
      <c r="Z868" s="38" t="str">
        <f t="shared" si="107"/>
        <v/>
      </c>
    </row>
    <row r="869" spans="1:26" s="39" customFormat="1" hidden="1">
      <c r="A869" s="30">
        <v>866</v>
      </c>
      <c r="B869" s="31"/>
      <c r="C869" s="31"/>
      <c r="D869" s="44"/>
      <c r="E869" s="72" t="str">
        <f>IFERROR(IF(INDEX(Sheet3!$B$2:$B$8, MATCH(D869, Sheet3!$A$2:$A$8, 0)) = 0, "", INDEX(Sheet3!$B$2:$B$8, MATCH(D869, Sheet3!$A$2:$A$8, 0))), "")</f>
        <v/>
      </c>
      <c r="F869" s="31"/>
      <c r="G869" s="45"/>
      <c r="H869" s="63" t="str">
        <f>IFERROR(INDEX(Sheet3!$F$2:$F$114, MATCH(G869, Sheet3!$E$2:$E$114, 0)), "")</f>
        <v/>
      </c>
      <c r="I869" s="32"/>
      <c r="J869" s="40" t="str">
        <f t="shared" ca="1" si="105"/>
        <v/>
      </c>
      <c r="K869" s="34"/>
      <c r="L869" s="59" t="str">
        <f t="shared" ca="1" si="108"/>
        <v/>
      </c>
      <c r="M869" s="34"/>
      <c r="N869" s="47" t="str">
        <f t="shared" ca="1" si="109"/>
        <v/>
      </c>
      <c r="O869" s="75"/>
      <c r="P869" s="75"/>
      <c r="Q869" s="47" t="str">
        <f t="shared" ca="1" si="110"/>
        <v/>
      </c>
      <c r="R869" s="34"/>
      <c r="S869" s="59" t="str">
        <f t="shared" ca="1" si="111"/>
        <v/>
      </c>
      <c r="T869" s="32"/>
      <c r="U869" s="33" t="str">
        <f t="shared" ca="1" si="112"/>
        <v/>
      </c>
      <c r="V869" s="34"/>
      <c r="W869" s="35"/>
      <c r="X869" s="36" t="str">
        <f t="shared" ca="1" si="106"/>
        <v/>
      </c>
      <c r="Y869" s="37"/>
      <c r="Z869" s="38" t="str">
        <f t="shared" si="107"/>
        <v/>
      </c>
    </row>
    <row r="870" spans="1:26" s="39" customFormat="1" hidden="1">
      <c r="A870" s="30">
        <v>867</v>
      </c>
      <c r="B870" s="31"/>
      <c r="C870" s="31"/>
      <c r="D870" s="44"/>
      <c r="E870" s="72" t="str">
        <f>IFERROR(IF(INDEX(Sheet3!$B$2:$B$8, MATCH(D870, Sheet3!$A$2:$A$8, 0)) = 0, "", INDEX(Sheet3!$B$2:$B$8, MATCH(D870, Sheet3!$A$2:$A$8, 0))), "")</f>
        <v/>
      </c>
      <c r="F870" s="31"/>
      <c r="G870" s="45"/>
      <c r="H870" s="63" t="str">
        <f>IFERROR(INDEX(Sheet3!$F$2:$F$114, MATCH(G870, Sheet3!$E$2:$E$114, 0)), "")</f>
        <v/>
      </c>
      <c r="I870" s="32"/>
      <c r="J870" s="40" t="str">
        <f t="shared" ca="1" si="105"/>
        <v/>
      </c>
      <c r="K870" s="34"/>
      <c r="L870" s="59" t="str">
        <f t="shared" ca="1" si="108"/>
        <v/>
      </c>
      <c r="M870" s="34"/>
      <c r="N870" s="47" t="str">
        <f t="shared" ca="1" si="109"/>
        <v/>
      </c>
      <c r="O870" s="75"/>
      <c r="P870" s="75"/>
      <c r="Q870" s="47" t="str">
        <f t="shared" ca="1" si="110"/>
        <v/>
      </c>
      <c r="R870" s="34"/>
      <c r="S870" s="59" t="str">
        <f t="shared" ca="1" si="111"/>
        <v/>
      </c>
      <c r="T870" s="32"/>
      <c r="U870" s="33" t="str">
        <f t="shared" ca="1" si="112"/>
        <v/>
      </c>
      <c r="V870" s="34"/>
      <c r="W870" s="35"/>
      <c r="X870" s="36" t="str">
        <f t="shared" ca="1" si="106"/>
        <v/>
      </c>
      <c r="Y870" s="37"/>
      <c r="Z870" s="38" t="str">
        <f t="shared" si="107"/>
        <v/>
      </c>
    </row>
    <row r="871" spans="1:26" s="39" customFormat="1" hidden="1">
      <c r="A871" s="30">
        <v>868</v>
      </c>
      <c r="B871" s="31"/>
      <c r="C871" s="31"/>
      <c r="D871" s="44"/>
      <c r="E871" s="72" t="str">
        <f>IFERROR(IF(INDEX(Sheet3!$B$2:$B$8, MATCH(D871, Sheet3!$A$2:$A$8, 0)) = 0, "", INDEX(Sheet3!$B$2:$B$8, MATCH(D871, Sheet3!$A$2:$A$8, 0))), "")</f>
        <v/>
      </c>
      <c r="F871" s="31"/>
      <c r="G871" s="45"/>
      <c r="H871" s="63" t="str">
        <f>IFERROR(INDEX(Sheet3!$F$2:$F$114, MATCH(G871, Sheet3!$E$2:$E$114, 0)), "")</f>
        <v/>
      </c>
      <c r="I871" s="32"/>
      <c r="J871" s="40" t="str">
        <f t="shared" ca="1" si="105"/>
        <v/>
      </c>
      <c r="K871" s="34"/>
      <c r="L871" s="59" t="str">
        <f t="shared" ca="1" si="108"/>
        <v/>
      </c>
      <c r="M871" s="34"/>
      <c r="N871" s="47" t="str">
        <f t="shared" ca="1" si="109"/>
        <v/>
      </c>
      <c r="O871" s="75"/>
      <c r="P871" s="75"/>
      <c r="Q871" s="47" t="str">
        <f t="shared" ca="1" si="110"/>
        <v/>
      </c>
      <c r="R871" s="34"/>
      <c r="S871" s="59" t="str">
        <f t="shared" ca="1" si="111"/>
        <v/>
      </c>
      <c r="T871" s="32"/>
      <c r="U871" s="33" t="str">
        <f t="shared" ca="1" si="112"/>
        <v/>
      </c>
      <c r="V871" s="34"/>
      <c r="W871" s="35"/>
      <c r="X871" s="36" t="str">
        <f t="shared" ca="1" si="106"/>
        <v/>
      </c>
      <c r="Y871" s="37"/>
      <c r="Z871" s="38" t="str">
        <f t="shared" si="107"/>
        <v/>
      </c>
    </row>
    <row r="872" spans="1:26" s="39" customFormat="1" hidden="1">
      <c r="A872" s="30">
        <v>869</v>
      </c>
      <c r="B872" s="31"/>
      <c r="C872" s="31"/>
      <c r="D872" s="44"/>
      <c r="E872" s="72" t="str">
        <f>IFERROR(IF(INDEX(Sheet3!$B$2:$B$8, MATCH(D872, Sheet3!$A$2:$A$8, 0)) = 0, "", INDEX(Sheet3!$B$2:$B$8, MATCH(D872, Sheet3!$A$2:$A$8, 0))), "")</f>
        <v/>
      </c>
      <c r="F872" s="31"/>
      <c r="G872" s="45"/>
      <c r="H872" s="63" t="str">
        <f>IFERROR(INDEX(Sheet3!$F$2:$F$114, MATCH(G872, Sheet3!$E$2:$E$114, 0)), "")</f>
        <v/>
      </c>
      <c r="I872" s="32"/>
      <c r="J872" s="40" t="str">
        <f t="shared" ca="1" si="105"/>
        <v/>
      </c>
      <c r="K872" s="34"/>
      <c r="L872" s="59" t="str">
        <f t="shared" ca="1" si="108"/>
        <v/>
      </c>
      <c r="M872" s="34"/>
      <c r="N872" s="47" t="str">
        <f t="shared" ca="1" si="109"/>
        <v/>
      </c>
      <c r="O872" s="75"/>
      <c r="P872" s="75"/>
      <c r="Q872" s="47" t="str">
        <f t="shared" ca="1" si="110"/>
        <v/>
      </c>
      <c r="R872" s="34"/>
      <c r="S872" s="59" t="str">
        <f t="shared" ca="1" si="111"/>
        <v/>
      </c>
      <c r="T872" s="32"/>
      <c r="U872" s="33" t="str">
        <f t="shared" ca="1" si="112"/>
        <v/>
      </c>
      <c r="V872" s="34"/>
      <c r="W872" s="35"/>
      <c r="X872" s="36" t="str">
        <f t="shared" ca="1" si="106"/>
        <v/>
      </c>
      <c r="Y872" s="37"/>
      <c r="Z872" s="38" t="str">
        <f t="shared" si="107"/>
        <v/>
      </c>
    </row>
    <row r="873" spans="1:26" s="39" customFormat="1" hidden="1">
      <c r="A873" s="30">
        <v>870</v>
      </c>
      <c r="B873" s="31"/>
      <c r="C873" s="31"/>
      <c r="D873" s="44"/>
      <c r="E873" s="72" t="str">
        <f>IFERROR(IF(INDEX(Sheet3!$B$2:$B$8, MATCH(D873, Sheet3!$A$2:$A$8, 0)) = 0, "", INDEX(Sheet3!$B$2:$B$8, MATCH(D873, Sheet3!$A$2:$A$8, 0))), "")</f>
        <v/>
      </c>
      <c r="F873" s="31"/>
      <c r="G873" s="45"/>
      <c r="H873" s="63" t="str">
        <f>IFERROR(INDEX(Sheet3!$F$2:$F$114, MATCH(G873, Sheet3!$E$2:$E$114, 0)), "")</f>
        <v/>
      </c>
      <c r="I873" s="32"/>
      <c r="J873" s="40" t="str">
        <f t="shared" ca="1" si="105"/>
        <v/>
      </c>
      <c r="K873" s="34"/>
      <c r="L873" s="59" t="str">
        <f t="shared" ca="1" si="108"/>
        <v/>
      </c>
      <c r="M873" s="34"/>
      <c r="N873" s="47" t="str">
        <f t="shared" ca="1" si="109"/>
        <v/>
      </c>
      <c r="O873" s="75"/>
      <c r="P873" s="75"/>
      <c r="Q873" s="47" t="str">
        <f t="shared" ca="1" si="110"/>
        <v/>
      </c>
      <c r="R873" s="34"/>
      <c r="S873" s="59" t="str">
        <f t="shared" ca="1" si="111"/>
        <v/>
      </c>
      <c r="T873" s="32"/>
      <c r="U873" s="33" t="str">
        <f t="shared" ca="1" si="112"/>
        <v/>
      </c>
      <c r="V873" s="34"/>
      <c r="W873" s="35"/>
      <c r="X873" s="36" t="str">
        <f t="shared" ca="1" si="106"/>
        <v/>
      </c>
      <c r="Y873" s="37"/>
      <c r="Z873" s="38" t="str">
        <f t="shared" si="107"/>
        <v/>
      </c>
    </row>
    <row r="874" spans="1:26" s="39" customFormat="1" hidden="1">
      <c r="A874" s="30">
        <v>871</v>
      </c>
      <c r="B874" s="31"/>
      <c r="C874" s="31"/>
      <c r="D874" s="44"/>
      <c r="E874" s="72" t="str">
        <f>IFERROR(IF(INDEX(Sheet3!$B$2:$B$8, MATCH(D874, Sheet3!$A$2:$A$8, 0)) = 0, "", INDEX(Sheet3!$B$2:$B$8, MATCH(D874, Sheet3!$A$2:$A$8, 0))), "")</f>
        <v/>
      </c>
      <c r="F874" s="31"/>
      <c r="G874" s="45"/>
      <c r="H874" s="63" t="str">
        <f>IFERROR(INDEX(Sheet3!$F$2:$F$114, MATCH(G874, Sheet3!$E$2:$E$114, 0)), "")</f>
        <v/>
      </c>
      <c r="I874" s="32"/>
      <c r="J874" s="40" t="str">
        <f t="shared" ca="1" si="105"/>
        <v/>
      </c>
      <c r="K874" s="34"/>
      <c r="L874" s="59" t="str">
        <f t="shared" ca="1" si="108"/>
        <v/>
      </c>
      <c r="M874" s="34"/>
      <c r="N874" s="47" t="str">
        <f t="shared" ca="1" si="109"/>
        <v/>
      </c>
      <c r="O874" s="75"/>
      <c r="P874" s="75"/>
      <c r="Q874" s="47" t="str">
        <f t="shared" ca="1" si="110"/>
        <v/>
      </c>
      <c r="R874" s="34"/>
      <c r="S874" s="59" t="str">
        <f t="shared" ca="1" si="111"/>
        <v/>
      </c>
      <c r="T874" s="32"/>
      <c r="U874" s="33" t="str">
        <f t="shared" ca="1" si="112"/>
        <v/>
      </c>
      <c r="V874" s="34"/>
      <c r="W874" s="35"/>
      <c r="X874" s="36" t="str">
        <f t="shared" ca="1" si="106"/>
        <v/>
      </c>
      <c r="Y874" s="37"/>
      <c r="Z874" s="38" t="str">
        <f t="shared" si="107"/>
        <v/>
      </c>
    </row>
    <row r="875" spans="1:26" s="39" customFormat="1" hidden="1">
      <c r="A875" s="30">
        <v>872</v>
      </c>
      <c r="B875" s="31"/>
      <c r="C875" s="31"/>
      <c r="D875" s="44"/>
      <c r="E875" s="72" t="str">
        <f>IFERROR(IF(INDEX(Sheet3!$B$2:$B$8, MATCH(D875, Sheet3!$A$2:$A$8, 0)) = 0, "", INDEX(Sheet3!$B$2:$B$8, MATCH(D875, Sheet3!$A$2:$A$8, 0))), "")</f>
        <v/>
      </c>
      <c r="F875" s="31"/>
      <c r="G875" s="45"/>
      <c r="H875" s="63" t="str">
        <f>IFERROR(INDEX(Sheet3!$F$2:$F$114, MATCH(G875, Sheet3!$E$2:$E$114, 0)), "")</f>
        <v/>
      </c>
      <c r="I875" s="32"/>
      <c r="J875" s="40" t="str">
        <f t="shared" ca="1" si="105"/>
        <v/>
      </c>
      <c r="K875" s="34"/>
      <c r="L875" s="59" t="str">
        <f t="shared" ca="1" si="108"/>
        <v/>
      </c>
      <c r="M875" s="34"/>
      <c r="N875" s="47" t="str">
        <f t="shared" ca="1" si="109"/>
        <v/>
      </c>
      <c r="O875" s="75"/>
      <c r="P875" s="75"/>
      <c r="Q875" s="47" t="str">
        <f t="shared" ca="1" si="110"/>
        <v/>
      </c>
      <c r="R875" s="34"/>
      <c r="S875" s="59" t="str">
        <f t="shared" ca="1" si="111"/>
        <v/>
      </c>
      <c r="T875" s="32"/>
      <c r="U875" s="33" t="str">
        <f t="shared" ca="1" si="112"/>
        <v/>
      </c>
      <c r="V875" s="34"/>
      <c r="W875" s="35"/>
      <c r="X875" s="36" t="str">
        <f t="shared" ca="1" si="106"/>
        <v/>
      </c>
      <c r="Y875" s="37"/>
      <c r="Z875" s="38" t="str">
        <f t="shared" si="107"/>
        <v/>
      </c>
    </row>
    <row r="876" spans="1:26" s="39" customFormat="1" hidden="1">
      <c r="A876" s="30">
        <v>873</v>
      </c>
      <c r="B876" s="31"/>
      <c r="C876" s="31"/>
      <c r="D876" s="44"/>
      <c r="E876" s="72" t="str">
        <f>IFERROR(IF(INDEX(Sheet3!$B$2:$B$8, MATCH(D876, Sheet3!$A$2:$A$8, 0)) = 0, "", INDEX(Sheet3!$B$2:$B$8, MATCH(D876, Sheet3!$A$2:$A$8, 0))), "")</f>
        <v/>
      </c>
      <c r="F876" s="31"/>
      <c r="G876" s="45"/>
      <c r="H876" s="63" t="str">
        <f>IFERROR(INDEX(Sheet3!$F$2:$F$114, MATCH(G876, Sheet3!$E$2:$E$114, 0)), "")</f>
        <v/>
      </c>
      <c r="I876" s="32"/>
      <c r="J876" s="40" t="str">
        <f t="shared" ca="1" si="105"/>
        <v/>
      </c>
      <c r="K876" s="34"/>
      <c r="L876" s="59" t="str">
        <f t="shared" ca="1" si="108"/>
        <v/>
      </c>
      <c r="M876" s="34"/>
      <c r="N876" s="47" t="str">
        <f t="shared" ca="1" si="109"/>
        <v/>
      </c>
      <c r="O876" s="75"/>
      <c r="P876" s="75"/>
      <c r="Q876" s="47" t="str">
        <f t="shared" ca="1" si="110"/>
        <v/>
      </c>
      <c r="R876" s="34"/>
      <c r="S876" s="59" t="str">
        <f t="shared" ca="1" si="111"/>
        <v/>
      </c>
      <c r="T876" s="32"/>
      <c r="U876" s="33" t="str">
        <f t="shared" ca="1" si="112"/>
        <v/>
      </c>
      <c r="V876" s="34"/>
      <c r="W876" s="35"/>
      <c r="X876" s="36" t="str">
        <f t="shared" ca="1" si="106"/>
        <v/>
      </c>
      <c r="Y876" s="37"/>
      <c r="Z876" s="38" t="str">
        <f t="shared" si="107"/>
        <v/>
      </c>
    </row>
    <row r="877" spans="1:26" s="39" customFormat="1" hidden="1">
      <c r="A877" s="30">
        <v>874</v>
      </c>
      <c r="B877" s="31"/>
      <c r="C877" s="31"/>
      <c r="D877" s="44"/>
      <c r="E877" s="72" t="str">
        <f>IFERROR(IF(INDEX(Sheet3!$B$2:$B$8, MATCH(D877, Sheet3!$A$2:$A$8, 0)) = 0, "", INDEX(Sheet3!$B$2:$B$8, MATCH(D877, Sheet3!$A$2:$A$8, 0))), "")</f>
        <v/>
      </c>
      <c r="F877" s="31"/>
      <c r="G877" s="45"/>
      <c r="H877" s="63" t="str">
        <f>IFERROR(INDEX(Sheet3!$F$2:$F$114, MATCH(G877, Sheet3!$E$2:$E$114, 0)), "")</f>
        <v/>
      </c>
      <c r="I877" s="32"/>
      <c r="J877" s="40" t="str">
        <f t="shared" ca="1" si="105"/>
        <v/>
      </c>
      <c r="K877" s="34"/>
      <c r="L877" s="59" t="str">
        <f t="shared" ca="1" si="108"/>
        <v/>
      </c>
      <c r="M877" s="34"/>
      <c r="N877" s="47" t="str">
        <f t="shared" ca="1" si="109"/>
        <v/>
      </c>
      <c r="O877" s="75"/>
      <c r="P877" s="75"/>
      <c r="Q877" s="47" t="str">
        <f t="shared" ca="1" si="110"/>
        <v/>
      </c>
      <c r="R877" s="34"/>
      <c r="S877" s="59" t="str">
        <f t="shared" ca="1" si="111"/>
        <v/>
      </c>
      <c r="T877" s="32"/>
      <c r="U877" s="33" t="str">
        <f t="shared" ca="1" si="112"/>
        <v/>
      </c>
      <c r="V877" s="34"/>
      <c r="W877" s="35"/>
      <c r="X877" s="36" t="str">
        <f t="shared" ca="1" si="106"/>
        <v/>
      </c>
      <c r="Y877" s="37"/>
      <c r="Z877" s="38" t="str">
        <f t="shared" si="107"/>
        <v/>
      </c>
    </row>
    <row r="878" spans="1:26" s="39" customFormat="1" hidden="1">
      <c r="A878" s="30">
        <v>875</v>
      </c>
      <c r="B878" s="31"/>
      <c r="C878" s="31"/>
      <c r="D878" s="44"/>
      <c r="E878" s="72" t="str">
        <f>IFERROR(IF(INDEX(Sheet3!$B$2:$B$8, MATCH(D878, Sheet3!$A$2:$A$8, 0)) = 0, "", INDEX(Sheet3!$B$2:$B$8, MATCH(D878, Sheet3!$A$2:$A$8, 0))), "")</f>
        <v/>
      </c>
      <c r="F878" s="31"/>
      <c r="G878" s="45"/>
      <c r="H878" s="63" t="str">
        <f>IFERROR(INDEX(Sheet3!$F$2:$F$114, MATCH(G878, Sheet3!$E$2:$E$114, 0)), "")</f>
        <v/>
      </c>
      <c r="I878" s="32"/>
      <c r="J878" s="40" t="str">
        <f t="shared" ca="1" si="105"/>
        <v/>
      </c>
      <c r="K878" s="34"/>
      <c r="L878" s="59" t="str">
        <f t="shared" ca="1" si="108"/>
        <v/>
      </c>
      <c r="M878" s="34"/>
      <c r="N878" s="47" t="str">
        <f t="shared" ca="1" si="109"/>
        <v/>
      </c>
      <c r="O878" s="75"/>
      <c r="P878" s="75"/>
      <c r="Q878" s="47" t="str">
        <f t="shared" ca="1" si="110"/>
        <v/>
      </c>
      <c r="R878" s="34"/>
      <c r="S878" s="59" t="str">
        <f t="shared" ca="1" si="111"/>
        <v/>
      </c>
      <c r="T878" s="32"/>
      <c r="U878" s="33" t="str">
        <f t="shared" ca="1" si="112"/>
        <v/>
      </c>
      <c r="V878" s="34"/>
      <c r="W878" s="35"/>
      <c r="X878" s="36" t="str">
        <f t="shared" ca="1" si="106"/>
        <v/>
      </c>
      <c r="Y878" s="37"/>
      <c r="Z878" s="38" t="str">
        <f t="shared" si="107"/>
        <v/>
      </c>
    </row>
    <row r="879" spans="1:26" s="39" customFormat="1" hidden="1">
      <c r="A879" s="30">
        <v>876</v>
      </c>
      <c r="B879" s="31"/>
      <c r="C879" s="31"/>
      <c r="D879" s="44"/>
      <c r="E879" s="72" t="str">
        <f>IFERROR(IF(INDEX(Sheet3!$B$2:$B$8, MATCH(D879, Sheet3!$A$2:$A$8, 0)) = 0, "", INDEX(Sheet3!$B$2:$B$8, MATCH(D879, Sheet3!$A$2:$A$8, 0))), "")</f>
        <v/>
      </c>
      <c r="F879" s="31"/>
      <c r="G879" s="45"/>
      <c r="H879" s="63" t="str">
        <f>IFERROR(INDEX(Sheet3!$F$2:$F$114, MATCH(G879, Sheet3!$E$2:$E$114, 0)), "")</f>
        <v/>
      </c>
      <c r="I879" s="32"/>
      <c r="J879" s="40" t="str">
        <f t="shared" ca="1" si="105"/>
        <v/>
      </c>
      <c r="K879" s="34"/>
      <c r="L879" s="59" t="str">
        <f t="shared" ca="1" si="108"/>
        <v/>
      </c>
      <c r="M879" s="34"/>
      <c r="N879" s="47" t="str">
        <f t="shared" ca="1" si="109"/>
        <v/>
      </c>
      <c r="O879" s="75"/>
      <c r="P879" s="75"/>
      <c r="Q879" s="47" t="str">
        <f t="shared" ca="1" si="110"/>
        <v/>
      </c>
      <c r="R879" s="34"/>
      <c r="S879" s="59" t="str">
        <f t="shared" ca="1" si="111"/>
        <v/>
      </c>
      <c r="T879" s="32"/>
      <c r="U879" s="33" t="str">
        <f t="shared" ca="1" si="112"/>
        <v/>
      </c>
      <c r="V879" s="34"/>
      <c r="W879" s="35"/>
      <c r="X879" s="36" t="str">
        <f t="shared" ca="1" si="106"/>
        <v/>
      </c>
      <c r="Y879" s="37"/>
      <c r="Z879" s="38" t="str">
        <f t="shared" si="107"/>
        <v/>
      </c>
    </row>
    <row r="880" spans="1:26" s="39" customFormat="1" hidden="1">
      <c r="A880" s="30">
        <v>877</v>
      </c>
      <c r="B880" s="31"/>
      <c r="C880" s="31"/>
      <c r="D880" s="44"/>
      <c r="E880" s="72" t="str">
        <f>IFERROR(IF(INDEX(Sheet3!$B$2:$B$8, MATCH(D880, Sheet3!$A$2:$A$8, 0)) = 0, "", INDEX(Sheet3!$B$2:$B$8, MATCH(D880, Sheet3!$A$2:$A$8, 0))), "")</f>
        <v/>
      </c>
      <c r="F880" s="31"/>
      <c r="G880" s="45"/>
      <c r="H880" s="63" t="str">
        <f>IFERROR(INDEX(Sheet3!$F$2:$F$114, MATCH(G880, Sheet3!$E$2:$E$114, 0)), "")</f>
        <v/>
      </c>
      <c r="I880" s="32"/>
      <c r="J880" s="40" t="str">
        <f t="shared" ca="1" si="105"/>
        <v/>
      </c>
      <c r="K880" s="34"/>
      <c r="L880" s="59" t="str">
        <f t="shared" ca="1" si="108"/>
        <v/>
      </c>
      <c r="M880" s="34"/>
      <c r="N880" s="47" t="str">
        <f t="shared" ca="1" si="109"/>
        <v/>
      </c>
      <c r="O880" s="75"/>
      <c r="P880" s="75"/>
      <c r="Q880" s="47" t="str">
        <f t="shared" ca="1" si="110"/>
        <v/>
      </c>
      <c r="R880" s="34"/>
      <c r="S880" s="59" t="str">
        <f t="shared" ca="1" si="111"/>
        <v/>
      </c>
      <c r="T880" s="32"/>
      <c r="U880" s="33" t="str">
        <f t="shared" ca="1" si="112"/>
        <v/>
      </c>
      <c r="V880" s="34"/>
      <c r="W880" s="35"/>
      <c r="X880" s="36" t="str">
        <f t="shared" ca="1" si="106"/>
        <v/>
      </c>
      <c r="Y880" s="37"/>
      <c r="Z880" s="38" t="str">
        <f t="shared" si="107"/>
        <v/>
      </c>
    </row>
    <row r="881" spans="1:26" s="39" customFormat="1" hidden="1">
      <c r="A881" s="30">
        <v>878</v>
      </c>
      <c r="B881" s="31"/>
      <c r="C881" s="31"/>
      <c r="D881" s="44"/>
      <c r="E881" s="72" t="str">
        <f>IFERROR(IF(INDEX(Sheet3!$B$2:$B$8, MATCH(D881, Sheet3!$A$2:$A$8, 0)) = 0, "", INDEX(Sheet3!$B$2:$B$8, MATCH(D881, Sheet3!$A$2:$A$8, 0))), "")</f>
        <v/>
      </c>
      <c r="F881" s="31"/>
      <c r="G881" s="45"/>
      <c r="H881" s="63" t="str">
        <f>IFERROR(INDEX(Sheet3!$F$2:$F$114, MATCH(G881, Sheet3!$E$2:$E$114, 0)), "")</f>
        <v/>
      </c>
      <c r="I881" s="32"/>
      <c r="J881" s="40" t="str">
        <f t="shared" ca="1" si="105"/>
        <v/>
      </c>
      <c r="K881" s="34"/>
      <c r="L881" s="59" t="str">
        <f t="shared" ca="1" si="108"/>
        <v/>
      </c>
      <c r="M881" s="34"/>
      <c r="N881" s="47" t="str">
        <f t="shared" ca="1" si="109"/>
        <v/>
      </c>
      <c r="O881" s="75"/>
      <c r="P881" s="75"/>
      <c r="Q881" s="47" t="str">
        <f t="shared" ca="1" si="110"/>
        <v/>
      </c>
      <c r="R881" s="34"/>
      <c r="S881" s="59" t="str">
        <f t="shared" ca="1" si="111"/>
        <v/>
      </c>
      <c r="T881" s="32"/>
      <c r="U881" s="33" t="str">
        <f t="shared" ca="1" si="112"/>
        <v/>
      </c>
      <c r="V881" s="34"/>
      <c r="W881" s="35"/>
      <c r="X881" s="36" t="str">
        <f t="shared" ca="1" si="106"/>
        <v/>
      </c>
      <c r="Y881" s="37"/>
      <c r="Z881" s="38" t="str">
        <f t="shared" si="107"/>
        <v/>
      </c>
    </row>
    <row r="882" spans="1:26" s="39" customFormat="1" hidden="1">
      <c r="A882" s="30">
        <v>879</v>
      </c>
      <c r="B882" s="31"/>
      <c r="C882" s="31"/>
      <c r="D882" s="44"/>
      <c r="E882" s="72" t="str">
        <f>IFERROR(IF(INDEX(Sheet3!$B$2:$B$8, MATCH(D882, Sheet3!$A$2:$A$8, 0)) = 0, "", INDEX(Sheet3!$B$2:$B$8, MATCH(D882, Sheet3!$A$2:$A$8, 0))), "")</f>
        <v/>
      </c>
      <c r="F882" s="31"/>
      <c r="G882" s="45"/>
      <c r="H882" s="63" t="str">
        <f>IFERROR(INDEX(Sheet3!$F$2:$F$114, MATCH(G882, Sheet3!$E$2:$E$114, 0)), "")</f>
        <v/>
      </c>
      <c r="I882" s="32"/>
      <c r="J882" s="40" t="str">
        <f t="shared" ca="1" si="105"/>
        <v/>
      </c>
      <c r="K882" s="34"/>
      <c r="L882" s="59" t="str">
        <f t="shared" ca="1" si="108"/>
        <v/>
      </c>
      <c r="M882" s="34"/>
      <c r="N882" s="47" t="str">
        <f t="shared" ca="1" si="109"/>
        <v/>
      </c>
      <c r="O882" s="75"/>
      <c r="P882" s="75"/>
      <c r="Q882" s="47" t="str">
        <f t="shared" ca="1" si="110"/>
        <v/>
      </c>
      <c r="R882" s="34"/>
      <c r="S882" s="59" t="str">
        <f t="shared" ca="1" si="111"/>
        <v/>
      </c>
      <c r="T882" s="32"/>
      <c r="U882" s="33" t="str">
        <f t="shared" ca="1" si="112"/>
        <v/>
      </c>
      <c r="V882" s="34"/>
      <c r="W882" s="35"/>
      <c r="X882" s="36" t="str">
        <f t="shared" ca="1" si="106"/>
        <v/>
      </c>
      <c r="Y882" s="37"/>
      <c r="Z882" s="38" t="str">
        <f t="shared" si="107"/>
        <v/>
      </c>
    </row>
    <row r="883" spans="1:26" s="39" customFormat="1" hidden="1">
      <c r="A883" s="30">
        <v>880</v>
      </c>
      <c r="B883" s="31"/>
      <c r="C883" s="31"/>
      <c r="D883" s="44"/>
      <c r="E883" s="72" t="str">
        <f>IFERROR(IF(INDEX(Sheet3!$B$2:$B$8, MATCH(D883, Sheet3!$A$2:$A$8, 0)) = 0, "", INDEX(Sheet3!$B$2:$B$8, MATCH(D883, Sheet3!$A$2:$A$8, 0))), "")</f>
        <v/>
      </c>
      <c r="F883" s="31"/>
      <c r="G883" s="45"/>
      <c r="H883" s="63" t="str">
        <f>IFERROR(INDEX(Sheet3!$F$2:$F$114, MATCH(G883, Sheet3!$E$2:$E$114, 0)), "")</f>
        <v/>
      </c>
      <c r="I883" s="32"/>
      <c r="J883" s="40" t="str">
        <f t="shared" ca="1" si="105"/>
        <v/>
      </c>
      <c r="K883" s="34"/>
      <c r="L883" s="59" t="str">
        <f t="shared" ca="1" si="108"/>
        <v/>
      </c>
      <c r="M883" s="34"/>
      <c r="N883" s="47" t="str">
        <f t="shared" ca="1" si="109"/>
        <v/>
      </c>
      <c r="O883" s="75"/>
      <c r="P883" s="75"/>
      <c r="Q883" s="47" t="str">
        <f t="shared" ca="1" si="110"/>
        <v/>
      </c>
      <c r="R883" s="34"/>
      <c r="S883" s="59" t="str">
        <f t="shared" ca="1" si="111"/>
        <v/>
      </c>
      <c r="T883" s="32"/>
      <c r="U883" s="33" t="str">
        <f t="shared" ca="1" si="112"/>
        <v/>
      </c>
      <c r="V883" s="34"/>
      <c r="W883" s="35"/>
      <c r="X883" s="36" t="str">
        <f t="shared" ca="1" si="106"/>
        <v/>
      </c>
      <c r="Y883" s="37"/>
      <c r="Z883" s="38" t="str">
        <f t="shared" si="107"/>
        <v/>
      </c>
    </row>
    <row r="884" spans="1:26" s="39" customFormat="1" hidden="1">
      <c r="A884" s="30">
        <v>881</v>
      </c>
      <c r="B884" s="31"/>
      <c r="C884" s="31"/>
      <c r="D884" s="44"/>
      <c r="E884" s="72" t="str">
        <f>IFERROR(IF(INDEX(Sheet3!$B$2:$B$8, MATCH(D884, Sheet3!$A$2:$A$8, 0)) = 0, "", INDEX(Sheet3!$B$2:$B$8, MATCH(D884, Sheet3!$A$2:$A$8, 0))), "")</f>
        <v/>
      </c>
      <c r="F884" s="31"/>
      <c r="G884" s="45"/>
      <c r="H884" s="63" t="str">
        <f>IFERROR(INDEX(Sheet3!$F$2:$F$114, MATCH(G884, Sheet3!$E$2:$E$114, 0)), "")</f>
        <v/>
      </c>
      <c r="I884" s="32"/>
      <c r="J884" s="40" t="str">
        <f t="shared" ca="1" si="105"/>
        <v/>
      </c>
      <c r="K884" s="34"/>
      <c r="L884" s="59" t="str">
        <f t="shared" ca="1" si="108"/>
        <v/>
      </c>
      <c r="M884" s="34"/>
      <c r="N884" s="47" t="str">
        <f t="shared" ca="1" si="109"/>
        <v/>
      </c>
      <c r="O884" s="75"/>
      <c r="P884" s="75"/>
      <c r="Q884" s="47" t="str">
        <f t="shared" ca="1" si="110"/>
        <v/>
      </c>
      <c r="R884" s="34"/>
      <c r="S884" s="59" t="str">
        <f t="shared" ca="1" si="111"/>
        <v/>
      </c>
      <c r="T884" s="32"/>
      <c r="U884" s="33" t="str">
        <f t="shared" ca="1" si="112"/>
        <v/>
      </c>
      <c r="V884" s="34"/>
      <c r="W884" s="35"/>
      <c r="X884" s="36" t="str">
        <f t="shared" ca="1" si="106"/>
        <v/>
      </c>
      <c r="Y884" s="37"/>
      <c r="Z884" s="38" t="str">
        <f t="shared" si="107"/>
        <v/>
      </c>
    </row>
    <row r="885" spans="1:26" s="39" customFormat="1" hidden="1">
      <c r="A885" s="30">
        <v>882</v>
      </c>
      <c r="B885" s="31"/>
      <c r="C885" s="31"/>
      <c r="D885" s="44"/>
      <c r="E885" s="72" t="str">
        <f>IFERROR(IF(INDEX(Sheet3!$B$2:$B$8, MATCH(D885, Sheet3!$A$2:$A$8, 0)) = 0, "", INDEX(Sheet3!$B$2:$B$8, MATCH(D885, Sheet3!$A$2:$A$8, 0))), "")</f>
        <v/>
      </c>
      <c r="F885" s="31"/>
      <c r="G885" s="45"/>
      <c r="H885" s="63" t="str">
        <f>IFERROR(INDEX(Sheet3!$F$2:$F$114, MATCH(G885, Sheet3!$E$2:$E$114, 0)), "")</f>
        <v/>
      </c>
      <c r="I885" s="32"/>
      <c r="J885" s="40" t="str">
        <f t="shared" ca="1" si="105"/>
        <v/>
      </c>
      <c r="K885" s="34"/>
      <c r="L885" s="59" t="str">
        <f t="shared" ca="1" si="108"/>
        <v/>
      </c>
      <c r="M885" s="34"/>
      <c r="N885" s="47" t="str">
        <f t="shared" ca="1" si="109"/>
        <v/>
      </c>
      <c r="O885" s="75"/>
      <c r="P885" s="75"/>
      <c r="Q885" s="47" t="str">
        <f t="shared" ca="1" si="110"/>
        <v/>
      </c>
      <c r="R885" s="34"/>
      <c r="S885" s="59" t="str">
        <f t="shared" ca="1" si="111"/>
        <v/>
      </c>
      <c r="T885" s="32"/>
      <c r="U885" s="33" t="str">
        <f t="shared" ca="1" si="112"/>
        <v/>
      </c>
      <c r="V885" s="34"/>
      <c r="W885" s="35"/>
      <c r="X885" s="36" t="str">
        <f t="shared" ca="1" si="106"/>
        <v/>
      </c>
      <c r="Y885" s="37"/>
      <c r="Z885" s="38" t="str">
        <f t="shared" si="107"/>
        <v/>
      </c>
    </row>
    <row r="886" spans="1:26" s="39" customFormat="1" hidden="1">
      <c r="A886" s="30">
        <v>883</v>
      </c>
      <c r="B886" s="31"/>
      <c r="C886" s="31"/>
      <c r="D886" s="44"/>
      <c r="E886" s="72" t="str">
        <f>IFERROR(IF(INDEX(Sheet3!$B$2:$B$8, MATCH(D886, Sheet3!$A$2:$A$8, 0)) = 0, "", INDEX(Sheet3!$B$2:$B$8, MATCH(D886, Sheet3!$A$2:$A$8, 0))), "")</f>
        <v/>
      </c>
      <c r="F886" s="31"/>
      <c r="G886" s="45"/>
      <c r="H886" s="63" t="str">
        <f>IFERROR(INDEX(Sheet3!$F$2:$F$114, MATCH(G886, Sheet3!$E$2:$E$114, 0)), "")</f>
        <v/>
      </c>
      <c r="I886" s="32"/>
      <c r="J886" s="40" t="str">
        <f t="shared" ca="1" si="105"/>
        <v/>
      </c>
      <c r="K886" s="34"/>
      <c r="L886" s="59" t="str">
        <f t="shared" ca="1" si="108"/>
        <v/>
      </c>
      <c r="M886" s="34"/>
      <c r="N886" s="47" t="str">
        <f t="shared" ca="1" si="109"/>
        <v/>
      </c>
      <c r="O886" s="75"/>
      <c r="P886" s="75"/>
      <c r="Q886" s="47" t="str">
        <f t="shared" ca="1" si="110"/>
        <v/>
      </c>
      <c r="R886" s="34"/>
      <c r="S886" s="59" t="str">
        <f t="shared" ca="1" si="111"/>
        <v/>
      </c>
      <c r="T886" s="32"/>
      <c r="U886" s="33" t="str">
        <f t="shared" ca="1" si="112"/>
        <v/>
      </c>
      <c r="V886" s="34"/>
      <c r="W886" s="35"/>
      <c r="X886" s="36" t="str">
        <f t="shared" ca="1" si="106"/>
        <v/>
      </c>
      <c r="Y886" s="37"/>
      <c r="Z886" s="38" t="str">
        <f t="shared" si="107"/>
        <v/>
      </c>
    </row>
    <row r="887" spans="1:26" s="39" customFormat="1" hidden="1">
      <c r="A887" s="30">
        <v>884</v>
      </c>
      <c r="B887" s="31"/>
      <c r="C887" s="31"/>
      <c r="D887" s="44"/>
      <c r="E887" s="72" t="str">
        <f>IFERROR(IF(INDEX(Sheet3!$B$2:$B$8, MATCH(D887, Sheet3!$A$2:$A$8, 0)) = 0, "", INDEX(Sheet3!$B$2:$B$8, MATCH(D887, Sheet3!$A$2:$A$8, 0))), "")</f>
        <v/>
      </c>
      <c r="F887" s="31"/>
      <c r="G887" s="45"/>
      <c r="H887" s="63" t="str">
        <f>IFERROR(INDEX(Sheet3!$F$2:$F$114, MATCH(G887, Sheet3!$E$2:$E$114, 0)), "")</f>
        <v/>
      </c>
      <c r="I887" s="32"/>
      <c r="J887" s="40" t="str">
        <f t="shared" ca="1" si="105"/>
        <v/>
      </c>
      <c r="K887" s="34"/>
      <c r="L887" s="59" t="str">
        <f t="shared" ca="1" si="108"/>
        <v/>
      </c>
      <c r="M887" s="34"/>
      <c r="N887" s="47" t="str">
        <f t="shared" ca="1" si="109"/>
        <v/>
      </c>
      <c r="O887" s="75"/>
      <c r="P887" s="75"/>
      <c r="Q887" s="47" t="str">
        <f t="shared" ca="1" si="110"/>
        <v/>
      </c>
      <c r="R887" s="34"/>
      <c r="S887" s="59" t="str">
        <f t="shared" ca="1" si="111"/>
        <v/>
      </c>
      <c r="T887" s="32"/>
      <c r="U887" s="33" t="str">
        <f t="shared" ca="1" si="112"/>
        <v/>
      </c>
      <c r="V887" s="34"/>
      <c r="W887" s="35"/>
      <c r="X887" s="36" t="str">
        <f t="shared" ca="1" si="106"/>
        <v/>
      </c>
      <c r="Y887" s="37"/>
      <c r="Z887" s="38" t="str">
        <f t="shared" si="107"/>
        <v/>
      </c>
    </row>
    <row r="888" spans="1:26" s="39" customFormat="1" hidden="1">
      <c r="A888" s="30">
        <v>885</v>
      </c>
      <c r="B888" s="31"/>
      <c r="C888" s="31"/>
      <c r="D888" s="44"/>
      <c r="E888" s="72" t="str">
        <f>IFERROR(IF(INDEX(Sheet3!$B$2:$B$8, MATCH(D888, Sheet3!$A$2:$A$8, 0)) = 0, "", INDEX(Sheet3!$B$2:$B$8, MATCH(D888, Sheet3!$A$2:$A$8, 0))), "")</f>
        <v/>
      </c>
      <c r="F888" s="31"/>
      <c r="G888" s="45"/>
      <c r="H888" s="63" t="str">
        <f>IFERROR(INDEX(Sheet3!$F$2:$F$114, MATCH(G888, Sheet3!$E$2:$E$114, 0)), "")</f>
        <v/>
      </c>
      <c r="I888" s="32"/>
      <c r="J888" s="40" t="str">
        <f t="shared" ca="1" si="105"/>
        <v/>
      </c>
      <c r="K888" s="34"/>
      <c r="L888" s="59" t="str">
        <f t="shared" ca="1" si="108"/>
        <v/>
      </c>
      <c r="M888" s="34"/>
      <c r="N888" s="47" t="str">
        <f t="shared" ca="1" si="109"/>
        <v/>
      </c>
      <c r="O888" s="75"/>
      <c r="P888" s="75"/>
      <c r="Q888" s="47" t="str">
        <f t="shared" ca="1" si="110"/>
        <v/>
      </c>
      <c r="R888" s="34"/>
      <c r="S888" s="59" t="str">
        <f t="shared" ca="1" si="111"/>
        <v/>
      </c>
      <c r="T888" s="32"/>
      <c r="U888" s="33" t="str">
        <f t="shared" ca="1" si="112"/>
        <v/>
      </c>
      <c r="V888" s="34"/>
      <c r="W888" s="35"/>
      <c r="X888" s="36" t="str">
        <f t="shared" ca="1" si="106"/>
        <v/>
      </c>
      <c r="Y888" s="37"/>
      <c r="Z888" s="38" t="str">
        <f t="shared" si="107"/>
        <v/>
      </c>
    </row>
    <row r="889" spans="1:26" s="39" customFormat="1" hidden="1">
      <c r="A889" s="30">
        <v>886</v>
      </c>
      <c r="B889" s="31"/>
      <c r="C889" s="31"/>
      <c r="D889" s="44"/>
      <c r="E889" s="72" t="str">
        <f>IFERROR(IF(INDEX(Sheet3!$B$2:$B$8, MATCH(D889, Sheet3!$A$2:$A$8, 0)) = 0, "", INDEX(Sheet3!$B$2:$B$8, MATCH(D889, Sheet3!$A$2:$A$8, 0))), "")</f>
        <v/>
      </c>
      <c r="F889" s="31"/>
      <c r="G889" s="45"/>
      <c r="H889" s="63" t="str">
        <f>IFERROR(INDEX(Sheet3!$F$2:$F$114, MATCH(G889, Sheet3!$E$2:$E$114, 0)), "")</f>
        <v/>
      </c>
      <c r="I889" s="32"/>
      <c r="J889" s="40" t="str">
        <f t="shared" ca="1" si="105"/>
        <v/>
      </c>
      <c r="K889" s="34"/>
      <c r="L889" s="59" t="str">
        <f t="shared" ca="1" si="108"/>
        <v/>
      </c>
      <c r="M889" s="34"/>
      <c r="N889" s="47" t="str">
        <f t="shared" ca="1" si="109"/>
        <v/>
      </c>
      <c r="O889" s="75"/>
      <c r="P889" s="75"/>
      <c r="Q889" s="47" t="str">
        <f t="shared" ca="1" si="110"/>
        <v/>
      </c>
      <c r="R889" s="34"/>
      <c r="S889" s="59" t="str">
        <f t="shared" ca="1" si="111"/>
        <v/>
      </c>
      <c r="T889" s="32"/>
      <c r="U889" s="33" t="str">
        <f t="shared" ca="1" si="112"/>
        <v/>
      </c>
      <c r="V889" s="34"/>
      <c r="W889" s="35"/>
      <c r="X889" s="36" t="str">
        <f t="shared" ca="1" si="106"/>
        <v/>
      </c>
      <c r="Y889" s="37"/>
      <c r="Z889" s="38" t="str">
        <f t="shared" si="107"/>
        <v/>
      </c>
    </row>
    <row r="890" spans="1:26" s="39" customFormat="1" hidden="1">
      <c r="A890" s="30">
        <v>887</v>
      </c>
      <c r="B890" s="31"/>
      <c r="C890" s="31"/>
      <c r="D890" s="44"/>
      <c r="E890" s="72" t="str">
        <f>IFERROR(IF(INDEX(Sheet3!$B$2:$B$8, MATCH(D890, Sheet3!$A$2:$A$8, 0)) = 0, "", INDEX(Sheet3!$B$2:$B$8, MATCH(D890, Sheet3!$A$2:$A$8, 0))), "")</f>
        <v/>
      </c>
      <c r="F890" s="31"/>
      <c r="G890" s="45"/>
      <c r="H890" s="63" t="str">
        <f>IFERROR(INDEX(Sheet3!$F$2:$F$114, MATCH(G890, Sheet3!$E$2:$E$114, 0)), "")</f>
        <v/>
      </c>
      <c r="I890" s="32"/>
      <c r="J890" s="40" t="str">
        <f t="shared" ca="1" si="105"/>
        <v/>
      </c>
      <c r="K890" s="34"/>
      <c r="L890" s="59" t="str">
        <f t="shared" ca="1" si="108"/>
        <v/>
      </c>
      <c r="M890" s="34"/>
      <c r="N890" s="47" t="str">
        <f t="shared" ca="1" si="109"/>
        <v/>
      </c>
      <c r="O890" s="75"/>
      <c r="P890" s="75"/>
      <c r="Q890" s="47" t="str">
        <f t="shared" ca="1" si="110"/>
        <v/>
      </c>
      <c r="R890" s="34"/>
      <c r="S890" s="59" t="str">
        <f t="shared" ca="1" si="111"/>
        <v/>
      </c>
      <c r="T890" s="32"/>
      <c r="U890" s="33" t="str">
        <f t="shared" ca="1" si="112"/>
        <v/>
      </c>
      <c r="V890" s="34"/>
      <c r="W890" s="35"/>
      <c r="X890" s="36" t="str">
        <f t="shared" ca="1" si="106"/>
        <v/>
      </c>
      <c r="Y890" s="37"/>
      <c r="Z890" s="38" t="str">
        <f t="shared" si="107"/>
        <v/>
      </c>
    </row>
    <row r="891" spans="1:26" s="39" customFormat="1" hidden="1">
      <c r="A891" s="30">
        <v>888</v>
      </c>
      <c r="B891" s="31"/>
      <c r="C891" s="31"/>
      <c r="D891" s="44"/>
      <c r="E891" s="72" t="str">
        <f>IFERROR(IF(INDEX(Sheet3!$B$2:$B$8, MATCH(D891, Sheet3!$A$2:$A$8, 0)) = 0, "", INDEX(Sheet3!$B$2:$B$8, MATCH(D891, Sheet3!$A$2:$A$8, 0))), "")</f>
        <v/>
      </c>
      <c r="F891" s="31"/>
      <c r="G891" s="45"/>
      <c r="H891" s="63" t="str">
        <f>IFERROR(INDEX(Sheet3!$F$2:$F$114, MATCH(G891, Sheet3!$E$2:$E$114, 0)), "")</f>
        <v/>
      </c>
      <c r="I891" s="32"/>
      <c r="J891" s="40" t="str">
        <f t="shared" ca="1" si="105"/>
        <v/>
      </c>
      <c r="K891" s="34"/>
      <c r="L891" s="59" t="str">
        <f t="shared" ca="1" si="108"/>
        <v/>
      </c>
      <c r="M891" s="34"/>
      <c r="N891" s="47" t="str">
        <f t="shared" ca="1" si="109"/>
        <v/>
      </c>
      <c r="O891" s="75"/>
      <c r="P891" s="75"/>
      <c r="Q891" s="47" t="str">
        <f t="shared" ca="1" si="110"/>
        <v/>
      </c>
      <c r="R891" s="34"/>
      <c r="S891" s="59" t="str">
        <f t="shared" ca="1" si="111"/>
        <v/>
      </c>
      <c r="T891" s="32"/>
      <c r="U891" s="33" t="str">
        <f t="shared" ca="1" si="112"/>
        <v/>
      </c>
      <c r="V891" s="34"/>
      <c r="W891" s="35"/>
      <c r="X891" s="36" t="str">
        <f t="shared" ca="1" si="106"/>
        <v/>
      </c>
      <c r="Y891" s="37"/>
      <c r="Z891" s="38" t="str">
        <f t="shared" si="107"/>
        <v/>
      </c>
    </row>
    <row r="892" spans="1:26" s="39" customFormat="1" hidden="1">
      <c r="A892" s="30">
        <v>889</v>
      </c>
      <c r="B892" s="31"/>
      <c r="C892" s="31"/>
      <c r="D892" s="44"/>
      <c r="E892" s="72" t="str">
        <f>IFERROR(IF(INDEX(Sheet3!$B$2:$B$8, MATCH(D892, Sheet3!$A$2:$A$8, 0)) = 0, "", INDEX(Sheet3!$B$2:$B$8, MATCH(D892, Sheet3!$A$2:$A$8, 0))), "")</f>
        <v/>
      </c>
      <c r="F892" s="31"/>
      <c r="G892" s="45"/>
      <c r="H892" s="63" t="str">
        <f>IFERROR(INDEX(Sheet3!$F$2:$F$114, MATCH(G892, Sheet3!$E$2:$E$114, 0)), "")</f>
        <v/>
      </c>
      <c r="I892" s="32"/>
      <c r="J892" s="40" t="str">
        <f t="shared" ca="1" si="105"/>
        <v/>
      </c>
      <c r="K892" s="34"/>
      <c r="L892" s="59" t="str">
        <f t="shared" ca="1" si="108"/>
        <v/>
      </c>
      <c r="M892" s="34"/>
      <c r="N892" s="47" t="str">
        <f t="shared" ca="1" si="109"/>
        <v/>
      </c>
      <c r="O892" s="75"/>
      <c r="P892" s="75"/>
      <c r="Q892" s="47" t="str">
        <f t="shared" ca="1" si="110"/>
        <v/>
      </c>
      <c r="R892" s="34"/>
      <c r="S892" s="59" t="str">
        <f t="shared" ca="1" si="111"/>
        <v/>
      </c>
      <c r="T892" s="32"/>
      <c r="U892" s="33" t="str">
        <f t="shared" ca="1" si="112"/>
        <v/>
      </c>
      <c r="V892" s="34"/>
      <c r="W892" s="35"/>
      <c r="X892" s="36" t="str">
        <f t="shared" ca="1" si="106"/>
        <v/>
      </c>
      <c r="Y892" s="37"/>
      <c r="Z892" s="38" t="str">
        <f t="shared" si="107"/>
        <v/>
      </c>
    </row>
    <row r="893" spans="1:26" s="39" customFormat="1" hidden="1">
      <c r="A893" s="30">
        <v>890</v>
      </c>
      <c r="B893" s="31"/>
      <c r="C893" s="31"/>
      <c r="D893" s="44"/>
      <c r="E893" s="72" t="str">
        <f>IFERROR(IF(INDEX(Sheet3!$B$2:$B$8, MATCH(D893, Sheet3!$A$2:$A$8, 0)) = 0, "", INDEX(Sheet3!$B$2:$B$8, MATCH(D893, Sheet3!$A$2:$A$8, 0))), "")</f>
        <v/>
      </c>
      <c r="F893" s="31"/>
      <c r="G893" s="45"/>
      <c r="H893" s="63" t="str">
        <f>IFERROR(INDEX(Sheet3!$F$2:$F$114, MATCH(G893, Sheet3!$E$2:$E$114, 0)), "")</f>
        <v/>
      </c>
      <c r="I893" s="32"/>
      <c r="J893" s="40" t="str">
        <f t="shared" ca="1" si="105"/>
        <v/>
      </c>
      <c r="K893" s="34"/>
      <c r="L893" s="59" t="str">
        <f t="shared" ca="1" si="108"/>
        <v/>
      </c>
      <c r="M893" s="34"/>
      <c r="N893" s="47" t="str">
        <f t="shared" ca="1" si="109"/>
        <v/>
      </c>
      <c r="O893" s="75"/>
      <c r="P893" s="75"/>
      <c r="Q893" s="47" t="str">
        <f t="shared" ca="1" si="110"/>
        <v/>
      </c>
      <c r="R893" s="34"/>
      <c r="S893" s="59" t="str">
        <f t="shared" ca="1" si="111"/>
        <v/>
      </c>
      <c r="T893" s="32"/>
      <c r="U893" s="33" t="str">
        <f t="shared" ca="1" si="112"/>
        <v/>
      </c>
      <c r="V893" s="34"/>
      <c r="W893" s="35"/>
      <c r="X893" s="36" t="str">
        <f t="shared" ca="1" si="106"/>
        <v/>
      </c>
      <c r="Y893" s="37"/>
      <c r="Z893" s="38" t="str">
        <f t="shared" si="107"/>
        <v/>
      </c>
    </row>
    <row r="894" spans="1:26" s="39" customFormat="1" hidden="1">
      <c r="A894" s="30">
        <v>891</v>
      </c>
      <c r="B894" s="31"/>
      <c r="C894" s="31"/>
      <c r="D894" s="44"/>
      <c r="E894" s="72" t="str">
        <f>IFERROR(IF(INDEX(Sheet3!$B$2:$B$8, MATCH(D894, Sheet3!$A$2:$A$8, 0)) = 0, "", INDEX(Sheet3!$B$2:$B$8, MATCH(D894, Sheet3!$A$2:$A$8, 0))), "")</f>
        <v/>
      </c>
      <c r="F894" s="31"/>
      <c r="G894" s="45"/>
      <c r="H894" s="63" t="str">
        <f>IFERROR(INDEX(Sheet3!$F$2:$F$114, MATCH(G894, Sheet3!$E$2:$E$114, 0)), "")</f>
        <v/>
      </c>
      <c r="I894" s="32"/>
      <c r="J894" s="40" t="str">
        <f t="shared" ca="1" si="105"/>
        <v/>
      </c>
      <c r="K894" s="34"/>
      <c r="L894" s="59" t="str">
        <f t="shared" ca="1" si="108"/>
        <v/>
      </c>
      <c r="M894" s="34"/>
      <c r="N894" s="47" t="str">
        <f t="shared" ca="1" si="109"/>
        <v/>
      </c>
      <c r="O894" s="75"/>
      <c r="P894" s="75"/>
      <c r="Q894" s="47" t="str">
        <f t="shared" ca="1" si="110"/>
        <v/>
      </c>
      <c r="R894" s="34"/>
      <c r="S894" s="59" t="str">
        <f t="shared" ca="1" si="111"/>
        <v/>
      </c>
      <c r="T894" s="32"/>
      <c r="U894" s="33" t="str">
        <f t="shared" ca="1" si="112"/>
        <v/>
      </c>
      <c r="V894" s="34"/>
      <c r="W894" s="35"/>
      <c r="X894" s="36" t="str">
        <f t="shared" ca="1" si="106"/>
        <v/>
      </c>
      <c r="Y894" s="37"/>
      <c r="Z894" s="38" t="str">
        <f t="shared" si="107"/>
        <v/>
      </c>
    </row>
    <row r="895" spans="1:26" s="39" customFormat="1" hidden="1">
      <c r="A895" s="30">
        <v>892</v>
      </c>
      <c r="B895" s="31"/>
      <c r="C895" s="31"/>
      <c r="D895" s="44"/>
      <c r="E895" s="72" t="str">
        <f>IFERROR(IF(INDEX(Sheet3!$B$2:$B$8, MATCH(D895, Sheet3!$A$2:$A$8, 0)) = 0, "", INDEX(Sheet3!$B$2:$B$8, MATCH(D895, Sheet3!$A$2:$A$8, 0))), "")</f>
        <v/>
      </c>
      <c r="F895" s="31"/>
      <c r="G895" s="45"/>
      <c r="H895" s="63" t="str">
        <f>IFERROR(INDEX(Sheet3!$F$2:$F$114, MATCH(G895, Sheet3!$E$2:$E$114, 0)), "")</f>
        <v/>
      </c>
      <c r="I895" s="32"/>
      <c r="J895" s="40" t="str">
        <f t="shared" ca="1" si="105"/>
        <v/>
      </c>
      <c r="K895" s="34"/>
      <c r="L895" s="59" t="str">
        <f t="shared" ca="1" si="108"/>
        <v/>
      </c>
      <c r="M895" s="34"/>
      <c r="N895" s="47" t="str">
        <f t="shared" ca="1" si="109"/>
        <v/>
      </c>
      <c r="O895" s="75"/>
      <c r="P895" s="75"/>
      <c r="Q895" s="47" t="str">
        <f t="shared" ca="1" si="110"/>
        <v/>
      </c>
      <c r="R895" s="34"/>
      <c r="S895" s="59" t="str">
        <f t="shared" ca="1" si="111"/>
        <v/>
      </c>
      <c r="T895" s="32"/>
      <c r="U895" s="33" t="str">
        <f t="shared" ca="1" si="112"/>
        <v/>
      </c>
      <c r="V895" s="34"/>
      <c r="W895" s="35"/>
      <c r="X895" s="36" t="str">
        <f t="shared" ca="1" si="106"/>
        <v/>
      </c>
      <c r="Y895" s="37"/>
      <c r="Z895" s="38" t="str">
        <f t="shared" si="107"/>
        <v/>
      </c>
    </row>
    <row r="896" spans="1:26" s="39" customFormat="1" hidden="1">
      <c r="A896" s="30">
        <v>893</v>
      </c>
      <c r="B896" s="31"/>
      <c r="C896" s="31"/>
      <c r="D896" s="44"/>
      <c r="E896" s="72" t="str">
        <f>IFERROR(IF(INDEX(Sheet3!$B$2:$B$8, MATCH(D896, Sheet3!$A$2:$A$8, 0)) = 0, "", INDEX(Sheet3!$B$2:$B$8, MATCH(D896, Sheet3!$A$2:$A$8, 0))), "")</f>
        <v/>
      </c>
      <c r="F896" s="31"/>
      <c r="G896" s="45"/>
      <c r="H896" s="63" t="str">
        <f>IFERROR(INDEX(Sheet3!$F$2:$F$114, MATCH(G896, Sheet3!$E$2:$E$114, 0)), "")</f>
        <v/>
      </c>
      <c r="I896" s="32"/>
      <c r="J896" s="40" t="str">
        <f t="shared" ca="1" si="105"/>
        <v/>
      </c>
      <c r="K896" s="34"/>
      <c r="L896" s="59" t="str">
        <f t="shared" ca="1" si="108"/>
        <v/>
      </c>
      <c r="M896" s="34"/>
      <c r="N896" s="47" t="str">
        <f t="shared" ca="1" si="109"/>
        <v/>
      </c>
      <c r="O896" s="75"/>
      <c r="P896" s="75"/>
      <c r="Q896" s="47" t="str">
        <f t="shared" ca="1" si="110"/>
        <v/>
      </c>
      <c r="R896" s="34"/>
      <c r="S896" s="59" t="str">
        <f t="shared" ca="1" si="111"/>
        <v/>
      </c>
      <c r="T896" s="32"/>
      <c r="U896" s="33" t="str">
        <f t="shared" ca="1" si="112"/>
        <v/>
      </c>
      <c r="V896" s="34"/>
      <c r="W896" s="35"/>
      <c r="X896" s="36" t="str">
        <f t="shared" ca="1" si="106"/>
        <v/>
      </c>
      <c r="Y896" s="37"/>
      <c r="Z896" s="38" t="str">
        <f t="shared" si="107"/>
        <v/>
      </c>
    </row>
    <row r="897" spans="1:26" s="39" customFormat="1" hidden="1">
      <c r="A897" s="30">
        <v>894</v>
      </c>
      <c r="B897" s="31"/>
      <c r="C897" s="31"/>
      <c r="D897" s="44"/>
      <c r="E897" s="72" t="str">
        <f>IFERROR(IF(INDEX(Sheet3!$B$2:$B$8, MATCH(D897, Sheet3!$A$2:$A$8, 0)) = 0, "", INDEX(Sheet3!$B$2:$B$8, MATCH(D897, Sheet3!$A$2:$A$8, 0))), "")</f>
        <v/>
      </c>
      <c r="F897" s="31"/>
      <c r="G897" s="45"/>
      <c r="H897" s="63" t="str">
        <f>IFERROR(INDEX(Sheet3!$F$2:$F$114, MATCH(G897, Sheet3!$E$2:$E$114, 0)), "")</f>
        <v/>
      </c>
      <c r="I897" s="32"/>
      <c r="J897" s="40" t="str">
        <f t="shared" ca="1" si="105"/>
        <v/>
      </c>
      <c r="K897" s="34"/>
      <c r="L897" s="59" t="str">
        <f t="shared" ca="1" si="108"/>
        <v/>
      </c>
      <c r="M897" s="34"/>
      <c r="N897" s="47" t="str">
        <f t="shared" ca="1" si="109"/>
        <v/>
      </c>
      <c r="O897" s="75"/>
      <c r="P897" s="75"/>
      <c r="Q897" s="47" t="str">
        <f t="shared" ca="1" si="110"/>
        <v/>
      </c>
      <c r="R897" s="34"/>
      <c r="S897" s="59" t="str">
        <f t="shared" ca="1" si="111"/>
        <v/>
      </c>
      <c r="T897" s="32"/>
      <c r="U897" s="33" t="str">
        <f t="shared" ca="1" si="112"/>
        <v/>
      </c>
      <c r="V897" s="34"/>
      <c r="W897" s="35"/>
      <c r="X897" s="36" t="str">
        <f t="shared" ca="1" si="106"/>
        <v/>
      </c>
      <c r="Y897" s="37"/>
      <c r="Z897" s="38" t="str">
        <f t="shared" si="107"/>
        <v/>
      </c>
    </row>
    <row r="898" spans="1:26" s="39" customFormat="1" hidden="1">
      <c r="A898" s="30">
        <v>895</v>
      </c>
      <c r="B898" s="31"/>
      <c r="C898" s="31"/>
      <c r="D898" s="44"/>
      <c r="E898" s="72" t="str">
        <f>IFERROR(IF(INDEX(Sheet3!$B$2:$B$8, MATCH(D898, Sheet3!$A$2:$A$8, 0)) = 0, "", INDEX(Sheet3!$B$2:$B$8, MATCH(D898, Sheet3!$A$2:$A$8, 0))), "")</f>
        <v/>
      </c>
      <c r="F898" s="31"/>
      <c r="G898" s="45"/>
      <c r="H898" s="63" t="str">
        <f>IFERROR(INDEX(Sheet3!$F$2:$F$114, MATCH(G898, Sheet3!$E$2:$E$114, 0)), "")</f>
        <v/>
      </c>
      <c r="I898" s="32"/>
      <c r="J898" s="40" t="str">
        <f t="shared" ca="1" si="105"/>
        <v/>
      </c>
      <c r="K898" s="34"/>
      <c r="L898" s="59" t="str">
        <f t="shared" ca="1" si="108"/>
        <v/>
      </c>
      <c r="M898" s="34"/>
      <c r="N898" s="47" t="str">
        <f t="shared" ca="1" si="109"/>
        <v/>
      </c>
      <c r="O898" s="75"/>
      <c r="P898" s="75"/>
      <c r="Q898" s="47" t="str">
        <f t="shared" ca="1" si="110"/>
        <v/>
      </c>
      <c r="R898" s="34"/>
      <c r="S898" s="59" t="str">
        <f t="shared" ca="1" si="111"/>
        <v/>
      </c>
      <c r="T898" s="32"/>
      <c r="U898" s="33" t="str">
        <f t="shared" ca="1" si="112"/>
        <v/>
      </c>
      <c r="V898" s="34"/>
      <c r="W898" s="35"/>
      <c r="X898" s="36" t="str">
        <f t="shared" ca="1" si="106"/>
        <v/>
      </c>
      <c r="Y898" s="37"/>
      <c r="Z898" s="38" t="str">
        <f t="shared" si="107"/>
        <v/>
      </c>
    </row>
    <row r="899" spans="1:26" s="39" customFormat="1" hidden="1">
      <c r="A899" s="30">
        <v>896</v>
      </c>
      <c r="B899" s="31"/>
      <c r="C899" s="31"/>
      <c r="D899" s="44"/>
      <c r="E899" s="72" t="str">
        <f>IFERROR(IF(INDEX(Sheet3!$B$2:$B$8, MATCH(D899, Sheet3!$A$2:$A$8, 0)) = 0, "", INDEX(Sheet3!$B$2:$B$8, MATCH(D899, Sheet3!$A$2:$A$8, 0))), "")</f>
        <v/>
      </c>
      <c r="F899" s="31"/>
      <c r="G899" s="45"/>
      <c r="H899" s="63" t="str">
        <f>IFERROR(INDEX(Sheet3!$F$2:$F$114, MATCH(G899, Sheet3!$E$2:$E$114, 0)), "")</f>
        <v/>
      </c>
      <c r="I899" s="32"/>
      <c r="J899" s="40" t="str">
        <f t="shared" ca="1" si="105"/>
        <v/>
      </c>
      <c r="K899" s="34"/>
      <c r="L899" s="59" t="str">
        <f t="shared" ca="1" si="108"/>
        <v/>
      </c>
      <c r="M899" s="34"/>
      <c r="N899" s="47" t="str">
        <f t="shared" ca="1" si="109"/>
        <v/>
      </c>
      <c r="O899" s="75"/>
      <c r="P899" s="75"/>
      <c r="Q899" s="47" t="str">
        <f t="shared" ca="1" si="110"/>
        <v/>
      </c>
      <c r="R899" s="34"/>
      <c r="S899" s="59" t="str">
        <f t="shared" ca="1" si="111"/>
        <v/>
      </c>
      <c r="T899" s="32"/>
      <c r="U899" s="33" t="str">
        <f t="shared" ca="1" si="112"/>
        <v/>
      </c>
      <c r="V899" s="34"/>
      <c r="W899" s="35"/>
      <c r="X899" s="36" t="str">
        <f t="shared" ca="1" si="106"/>
        <v/>
      </c>
      <c r="Y899" s="37"/>
      <c r="Z899" s="38" t="str">
        <f t="shared" si="107"/>
        <v/>
      </c>
    </row>
    <row r="900" spans="1:26" s="39" customFormat="1" hidden="1">
      <c r="A900" s="30">
        <v>897</v>
      </c>
      <c r="B900" s="31"/>
      <c r="C900" s="31"/>
      <c r="D900" s="44"/>
      <c r="E900" s="72" t="str">
        <f>IFERROR(IF(INDEX(Sheet3!$B$2:$B$8, MATCH(D900, Sheet3!$A$2:$A$8, 0)) = 0, "", INDEX(Sheet3!$B$2:$B$8, MATCH(D900, Sheet3!$A$2:$A$8, 0))), "")</f>
        <v/>
      </c>
      <c r="F900" s="31"/>
      <c r="G900" s="45"/>
      <c r="H900" s="63" t="str">
        <f>IFERROR(INDEX(Sheet3!$F$2:$F$114, MATCH(G900, Sheet3!$E$2:$E$114, 0)), "")</f>
        <v/>
      </c>
      <c r="I900" s="32"/>
      <c r="J900" s="40" t="str">
        <f t="shared" ca="1" si="105"/>
        <v/>
      </c>
      <c r="K900" s="34"/>
      <c r="L900" s="59" t="str">
        <f t="shared" ca="1" si="108"/>
        <v/>
      </c>
      <c r="M900" s="34"/>
      <c r="N900" s="47" t="str">
        <f t="shared" ca="1" si="109"/>
        <v/>
      </c>
      <c r="O900" s="75"/>
      <c r="P900" s="75"/>
      <c r="Q900" s="47" t="str">
        <f t="shared" ca="1" si="110"/>
        <v/>
      </c>
      <c r="R900" s="34"/>
      <c r="S900" s="59" t="str">
        <f t="shared" ca="1" si="111"/>
        <v/>
      </c>
      <c r="T900" s="32"/>
      <c r="U900" s="33" t="str">
        <f t="shared" ca="1" si="112"/>
        <v/>
      </c>
      <c r="V900" s="34"/>
      <c r="W900" s="35"/>
      <c r="X900" s="36" t="str">
        <f t="shared" ca="1" si="106"/>
        <v/>
      </c>
      <c r="Y900" s="37"/>
      <c r="Z900" s="38" t="str">
        <f t="shared" si="107"/>
        <v/>
      </c>
    </row>
    <row r="901" spans="1:26" s="39" customFormat="1" hidden="1">
      <c r="A901" s="30">
        <v>898</v>
      </c>
      <c r="B901" s="31"/>
      <c r="C901" s="31"/>
      <c r="D901" s="44"/>
      <c r="E901" s="72" t="str">
        <f>IFERROR(IF(INDEX(Sheet3!$B$2:$B$8, MATCH(D901, Sheet3!$A$2:$A$8, 0)) = 0, "", INDEX(Sheet3!$B$2:$B$8, MATCH(D901, Sheet3!$A$2:$A$8, 0))), "")</f>
        <v/>
      </c>
      <c r="F901" s="31"/>
      <c r="G901" s="45"/>
      <c r="H901" s="63" t="str">
        <f>IFERROR(INDEX(Sheet3!$F$2:$F$114, MATCH(G901, Sheet3!$E$2:$E$114, 0)), "")</f>
        <v/>
      </c>
      <c r="I901" s="32"/>
      <c r="J901" s="40" t="str">
        <f t="shared" ca="1" si="105"/>
        <v/>
      </c>
      <c r="K901" s="34"/>
      <c r="L901" s="59" t="str">
        <f t="shared" ca="1" si="108"/>
        <v/>
      </c>
      <c r="M901" s="34"/>
      <c r="N901" s="47" t="str">
        <f t="shared" ca="1" si="109"/>
        <v/>
      </c>
      <c r="O901" s="75"/>
      <c r="P901" s="75"/>
      <c r="Q901" s="47" t="str">
        <f t="shared" ca="1" si="110"/>
        <v/>
      </c>
      <c r="R901" s="34"/>
      <c r="S901" s="59" t="str">
        <f t="shared" ca="1" si="111"/>
        <v/>
      </c>
      <c r="T901" s="32"/>
      <c r="U901" s="33" t="str">
        <f t="shared" ca="1" si="112"/>
        <v/>
      </c>
      <c r="V901" s="34"/>
      <c r="W901" s="35"/>
      <c r="X901" s="36" t="str">
        <f t="shared" ca="1" si="106"/>
        <v/>
      </c>
      <c r="Y901" s="37"/>
      <c r="Z901" s="38" t="str">
        <f t="shared" si="107"/>
        <v/>
      </c>
    </row>
    <row r="902" spans="1:26" s="39" customFormat="1" hidden="1">
      <c r="A902" s="30">
        <v>899</v>
      </c>
      <c r="B902" s="31"/>
      <c r="C902" s="31"/>
      <c r="D902" s="44"/>
      <c r="E902" s="72" t="str">
        <f>IFERROR(IF(INDEX(Sheet3!$B$2:$B$8, MATCH(D902, Sheet3!$A$2:$A$8, 0)) = 0, "", INDEX(Sheet3!$B$2:$B$8, MATCH(D902, Sheet3!$A$2:$A$8, 0))), "")</f>
        <v/>
      </c>
      <c r="F902" s="31"/>
      <c r="G902" s="45"/>
      <c r="H902" s="63" t="str">
        <f>IFERROR(INDEX(Sheet3!$F$2:$F$114, MATCH(G902, Sheet3!$E$2:$E$114, 0)), "")</f>
        <v/>
      </c>
      <c r="I902" s="32"/>
      <c r="J902" s="40" t="str">
        <f t="shared" ref="J902:J965" ca="1" si="113">IF(I902="","",IF(Y902&lt;&gt;"",Y902-I902,TODAY()-I902))</f>
        <v/>
      </c>
      <c r="K902" s="34"/>
      <c r="L902" s="59" t="str">
        <f t="shared" ca="1" si="108"/>
        <v/>
      </c>
      <c r="M902" s="34"/>
      <c r="N902" s="47" t="str">
        <f t="shared" ca="1" si="109"/>
        <v/>
      </c>
      <c r="O902" s="75"/>
      <c r="P902" s="75"/>
      <c r="Q902" s="47" t="str">
        <f t="shared" ca="1" si="110"/>
        <v/>
      </c>
      <c r="R902" s="34"/>
      <c r="S902" s="59" t="str">
        <f t="shared" ca="1" si="111"/>
        <v/>
      </c>
      <c r="T902" s="32"/>
      <c r="U902" s="33" t="str">
        <f t="shared" ca="1" si="112"/>
        <v/>
      </c>
      <c r="V902" s="34"/>
      <c r="W902" s="35"/>
      <c r="X902" s="36" t="str">
        <f t="shared" ref="X902:X965" ca="1" si="114">IF(I902="","",IF(Y902&lt;&gt;"","Completed",IF(TODAY()&lt;V902,"Planned",IF(TODAY()=V902,"Due","Overdue"))))</f>
        <v/>
      </c>
      <c r="Y902" s="37"/>
      <c r="Z902" s="38" t="str">
        <f t="shared" ref="Z902:Z965" si="115">IF(Y902="","",IF(Y902&lt;=V902,1,0))</f>
        <v/>
      </c>
    </row>
    <row r="903" spans="1:26" s="39" customFormat="1" hidden="1">
      <c r="A903" s="30">
        <v>900</v>
      </c>
      <c r="B903" s="31"/>
      <c r="C903" s="31"/>
      <c r="D903" s="44"/>
      <c r="E903" s="72" t="str">
        <f>IFERROR(IF(INDEX(Sheet3!$B$2:$B$8, MATCH(D903, Sheet3!$A$2:$A$8, 0)) = 0, "", INDEX(Sheet3!$B$2:$B$8, MATCH(D903, Sheet3!$A$2:$A$8, 0))), "")</f>
        <v/>
      </c>
      <c r="F903" s="31"/>
      <c r="G903" s="45"/>
      <c r="H903" s="63" t="str">
        <f>IFERROR(INDEX(Sheet3!$F$2:$F$114, MATCH(G903, Sheet3!$E$2:$E$114, 0)), "")</f>
        <v/>
      </c>
      <c r="I903" s="32"/>
      <c r="J903" s="40" t="str">
        <f t="shared" ca="1" si="113"/>
        <v/>
      </c>
      <c r="K903" s="34"/>
      <c r="L903" s="59" t="str">
        <f t="shared" ref="L903:L966" ca="1" si="116">IF(K903&lt;&gt;"",K903-I903,IF(I903="","",TODAY()-I903))</f>
        <v/>
      </c>
      <c r="M903" s="34"/>
      <c r="N903" s="47" t="str">
        <f t="shared" ref="N903:N966" ca="1" si="117">IF(M903&lt;&gt;"",M903-K903,IF(K903="","",TODAY()-K903))</f>
        <v/>
      </c>
      <c r="O903" s="75"/>
      <c r="P903" s="75"/>
      <c r="Q903" s="47" t="str">
        <f t="shared" ref="Q903:Q966" ca="1" si="118">IF(P903&lt;&gt;"",P903-O903,IF(O903="","",TODAY()-O903))</f>
        <v/>
      </c>
      <c r="R903" s="34"/>
      <c r="S903" s="59" t="str">
        <f t="shared" ref="S903:S966" ca="1" si="119">IF(T903&lt;&gt;"",T903-R903,IF(R903="","",TODAY()-R903))</f>
        <v/>
      </c>
      <c r="T903" s="32"/>
      <c r="U903" s="33" t="str">
        <f t="shared" ca="1" si="112"/>
        <v/>
      </c>
      <c r="V903" s="34"/>
      <c r="W903" s="35"/>
      <c r="X903" s="36" t="str">
        <f t="shared" ca="1" si="114"/>
        <v/>
      </c>
      <c r="Y903" s="37"/>
      <c r="Z903" s="38" t="str">
        <f t="shared" si="115"/>
        <v/>
      </c>
    </row>
    <row r="904" spans="1:26" s="39" customFormat="1" hidden="1">
      <c r="A904" s="30">
        <v>901</v>
      </c>
      <c r="B904" s="31"/>
      <c r="C904" s="31"/>
      <c r="D904" s="44"/>
      <c r="E904" s="72" t="str">
        <f>IFERROR(IF(INDEX(Sheet3!$B$2:$B$8, MATCH(D904, Sheet3!$A$2:$A$8, 0)) = 0, "", INDEX(Sheet3!$B$2:$B$8, MATCH(D904, Sheet3!$A$2:$A$8, 0))), "")</f>
        <v/>
      </c>
      <c r="F904" s="31"/>
      <c r="G904" s="45"/>
      <c r="H904" s="63" t="str">
        <f>IFERROR(INDEX(Sheet3!$F$2:$F$114, MATCH(G904, Sheet3!$E$2:$E$114, 0)), "")</f>
        <v/>
      </c>
      <c r="I904" s="32"/>
      <c r="J904" s="40" t="str">
        <f t="shared" ca="1" si="113"/>
        <v/>
      </c>
      <c r="K904" s="34"/>
      <c r="L904" s="59" t="str">
        <f t="shared" ca="1" si="116"/>
        <v/>
      </c>
      <c r="M904" s="34"/>
      <c r="N904" s="47" t="str">
        <f t="shared" ca="1" si="117"/>
        <v/>
      </c>
      <c r="O904" s="75"/>
      <c r="P904" s="75"/>
      <c r="Q904" s="47" t="str">
        <f t="shared" ca="1" si="118"/>
        <v/>
      </c>
      <c r="R904" s="34"/>
      <c r="S904" s="59" t="str">
        <f t="shared" ca="1" si="119"/>
        <v/>
      </c>
      <c r="T904" s="32"/>
      <c r="U904" s="33" t="str">
        <f t="shared" ca="1" si="112"/>
        <v/>
      </c>
      <c r="V904" s="34"/>
      <c r="W904" s="35"/>
      <c r="X904" s="36" t="str">
        <f t="shared" ca="1" si="114"/>
        <v/>
      </c>
      <c r="Y904" s="37"/>
      <c r="Z904" s="38" t="str">
        <f t="shared" si="115"/>
        <v/>
      </c>
    </row>
    <row r="905" spans="1:26" s="39" customFormat="1" hidden="1">
      <c r="A905" s="30">
        <v>902</v>
      </c>
      <c r="B905" s="31"/>
      <c r="C905" s="31"/>
      <c r="D905" s="44"/>
      <c r="E905" s="72" t="str">
        <f>IFERROR(IF(INDEX(Sheet3!$B$2:$B$8, MATCH(D905, Sheet3!$A$2:$A$8, 0)) = 0, "", INDEX(Sheet3!$B$2:$B$8, MATCH(D905, Sheet3!$A$2:$A$8, 0))), "")</f>
        <v/>
      </c>
      <c r="F905" s="31"/>
      <c r="G905" s="45"/>
      <c r="H905" s="63" t="str">
        <f>IFERROR(INDEX(Sheet3!$F$2:$F$114, MATCH(G905, Sheet3!$E$2:$E$114, 0)), "")</f>
        <v/>
      </c>
      <c r="I905" s="32"/>
      <c r="J905" s="40" t="str">
        <f t="shared" ca="1" si="113"/>
        <v/>
      </c>
      <c r="K905" s="34"/>
      <c r="L905" s="59" t="str">
        <f t="shared" ca="1" si="116"/>
        <v/>
      </c>
      <c r="M905" s="34"/>
      <c r="N905" s="47" t="str">
        <f t="shared" ca="1" si="117"/>
        <v/>
      </c>
      <c r="O905" s="75"/>
      <c r="P905" s="75"/>
      <c r="Q905" s="47" t="str">
        <f t="shared" ca="1" si="118"/>
        <v/>
      </c>
      <c r="R905" s="34"/>
      <c r="S905" s="59" t="str">
        <f t="shared" ca="1" si="119"/>
        <v/>
      </c>
      <c r="T905" s="32"/>
      <c r="U905" s="33" t="str">
        <f t="shared" ca="1" si="112"/>
        <v/>
      </c>
      <c r="V905" s="34"/>
      <c r="W905" s="35"/>
      <c r="X905" s="36" t="str">
        <f t="shared" ca="1" si="114"/>
        <v/>
      </c>
      <c r="Y905" s="37"/>
      <c r="Z905" s="38" t="str">
        <f t="shared" si="115"/>
        <v/>
      </c>
    </row>
    <row r="906" spans="1:26" s="39" customFormat="1" hidden="1">
      <c r="A906" s="30">
        <v>903</v>
      </c>
      <c r="B906" s="31"/>
      <c r="C906" s="31"/>
      <c r="D906" s="44"/>
      <c r="E906" s="72" t="str">
        <f>IFERROR(IF(INDEX(Sheet3!$B$2:$B$8, MATCH(D906, Sheet3!$A$2:$A$8, 0)) = 0, "", INDEX(Sheet3!$B$2:$B$8, MATCH(D906, Sheet3!$A$2:$A$8, 0))), "")</f>
        <v/>
      </c>
      <c r="F906" s="31"/>
      <c r="G906" s="45"/>
      <c r="H906" s="63" t="str">
        <f>IFERROR(INDEX(Sheet3!$F$2:$F$114, MATCH(G906, Sheet3!$E$2:$E$114, 0)), "")</f>
        <v/>
      </c>
      <c r="I906" s="32"/>
      <c r="J906" s="40" t="str">
        <f t="shared" ca="1" si="113"/>
        <v/>
      </c>
      <c r="K906" s="34"/>
      <c r="L906" s="59" t="str">
        <f t="shared" ca="1" si="116"/>
        <v/>
      </c>
      <c r="M906" s="34"/>
      <c r="N906" s="47" t="str">
        <f t="shared" ca="1" si="117"/>
        <v/>
      </c>
      <c r="O906" s="75"/>
      <c r="P906" s="75"/>
      <c r="Q906" s="47" t="str">
        <f t="shared" ca="1" si="118"/>
        <v/>
      </c>
      <c r="R906" s="34"/>
      <c r="S906" s="59" t="str">
        <f t="shared" ca="1" si="119"/>
        <v/>
      </c>
      <c r="T906" s="32"/>
      <c r="U906" s="33" t="str">
        <f t="shared" ref="U906:U969" ca="1" si="120">IF(T906="","",IF(Y906&lt;&gt;"",Y906-T906,TODAY()-T906))</f>
        <v/>
      </c>
      <c r="V906" s="34"/>
      <c r="W906" s="35"/>
      <c r="X906" s="36" t="str">
        <f t="shared" ca="1" si="114"/>
        <v/>
      </c>
      <c r="Y906" s="37"/>
      <c r="Z906" s="38" t="str">
        <f t="shared" si="115"/>
        <v/>
      </c>
    </row>
    <row r="907" spans="1:26" s="39" customFormat="1" hidden="1">
      <c r="A907" s="30">
        <v>904</v>
      </c>
      <c r="B907" s="31"/>
      <c r="C907" s="31"/>
      <c r="D907" s="44"/>
      <c r="E907" s="72" t="str">
        <f>IFERROR(IF(INDEX(Sheet3!$B$2:$B$8, MATCH(D907, Sheet3!$A$2:$A$8, 0)) = 0, "", INDEX(Sheet3!$B$2:$B$8, MATCH(D907, Sheet3!$A$2:$A$8, 0))), "")</f>
        <v/>
      </c>
      <c r="F907" s="31"/>
      <c r="G907" s="45"/>
      <c r="H907" s="63" t="str">
        <f>IFERROR(INDEX(Sheet3!$F$2:$F$114, MATCH(G907, Sheet3!$E$2:$E$114, 0)), "")</f>
        <v/>
      </c>
      <c r="I907" s="32"/>
      <c r="J907" s="40" t="str">
        <f t="shared" ca="1" si="113"/>
        <v/>
      </c>
      <c r="K907" s="34"/>
      <c r="L907" s="59" t="str">
        <f t="shared" ca="1" si="116"/>
        <v/>
      </c>
      <c r="M907" s="34"/>
      <c r="N907" s="47" t="str">
        <f t="shared" ca="1" si="117"/>
        <v/>
      </c>
      <c r="O907" s="75"/>
      <c r="P907" s="75"/>
      <c r="Q907" s="47" t="str">
        <f t="shared" ca="1" si="118"/>
        <v/>
      </c>
      <c r="R907" s="34"/>
      <c r="S907" s="59" t="str">
        <f t="shared" ca="1" si="119"/>
        <v/>
      </c>
      <c r="T907" s="32"/>
      <c r="U907" s="33" t="str">
        <f t="shared" ca="1" si="120"/>
        <v/>
      </c>
      <c r="V907" s="34"/>
      <c r="W907" s="35"/>
      <c r="X907" s="36" t="str">
        <f t="shared" ca="1" si="114"/>
        <v/>
      </c>
      <c r="Y907" s="37"/>
      <c r="Z907" s="38" t="str">
        <f t="shared" si="115"/>
        <v/>
      </c>
    </row>
    <row r="908" spans="1:26" s="39" customFormat="1" hidden="1">
      <c r="A908" s="30">
        <v>905</v>
      </c>
      <c r="B908" s="31"/>
      <c r="C908" s="31"/>
      <c r="D908" s="44"/>
      <c r="E908" s="72" t="str">
        <f>IFERROR(IF(INDEX(Sheet3!$B$2:$B$8, MATCH(D908, Sheet3!$A$2:$A$8, 0)) = 0, "", INDEX(Sheet3!$B$2:$B$8, MATCH(D908, Sheet3!$A$2:$A$8, 0))), "")</f>
        <v/>
      </c>
      <c r="F908" s="31"/>
      <c r="G908" s="45"/>
      <c r="H908" s="63" t="str">
        <f>IFERROR(INDEX(Sheet3!$F$2:$F$114, MATCH(G908, Sheet3!$E$2:$E$114, 0)), "")</f>
        <v/>
      </c>
      <c r="I908" s="32"/>
      <c r="J908" s="40" t="str">
        <f t="shared" ca="1" si="113"/>
        <v/>
      </c>
      <c r="K908" s="34"/>
      <c r="L908" s="59" t="str">
        <f t="shared" ca="1" si="116"/>
        <v/>
      </c>
      <c r="M908" s="34"/>
      <c r="N908" s="47" t="str">
        <f t="shared" ca="1" si="117"/>
        <v/>
      </c>
      <c r="O908" s="75"/>
      <c r="P908" s="75"/>
      <c r="Q908" s="47" t="str">
        <f t="shared" ca="1" si="118"/>
        <v/>
      </c>
      <c r="R908" s="34"/>
      <c r="S908" s="59" t="str">
        <f t="shared" ca="1" si="119"/>
        <v/>
      </c>
      <c r="T908" s="32"/>
      <c r="U908" s="33" t="str">
        <f t="shared" ca="1" si="120"/>
        <v/>
      </c>
      <c r="V908" s="34"/>
      <c r="W908" s="35"/>
      <c r="X908" s="36" t="str">
        <f t="shared" ca="1" si="114"/>
        <v/>
      </c>
      <c r="Y908" s="37"/>
      <c r="Z908" s="38" t="str">
        <f t="shared" si="115"/>
        <v/>
      </c>
    </row>
    <row r="909" spans="1:26" s="39" customFormat="1" hidden="1">
      <c r="A909" s="30">
        <v>906</v>
      </c>
      <c r="B909" s="31"/>
      <c r="C909" s="31"/>
      <c r="D909" s="44"/>
      <c r="E909" s="72" t="str">
        <f>IFERROR(IF(INDEX(Sheet3!$B$2:$B$8, MATCH(D909, Sheet3!$A$2:$A$8, 0)) = 0, "", INDEX(Sheet3!$B$2:$B$8, MATCH(D909, Sheet3!$A$2:$A$8, 0))), "")</f>
        <v/>
      </c>
      <c r="F909" s="31"/>
      <c r="G909" s="45"/>
      <c r="H909" s="63" t="str">
        <f>IFERROR(INDEX(Sheet3!$F$2:$F$114, MATCH(G909, Sheet3!$E$2:$E$114, 0)), "")</f>
        <v/>
      </c>
      <c r="I909" s="32"/>
      <c r="J909" s="40" t="str">
        <f t="shared" ca="1" si="113"/>
        <v/>
      </c>
      <c r="K909" s="34"/>
      <c r="L909" s="59" t="str">
        <f t="shared" ca="1" si="116"/>
        <v/>
      </c>
      <c r="M909" s="34"/>
      <c r="N909" s="47" t="str">
        <f t="shared" ca="1" si="117"/>
        <v/>
      </c>
      <c r="O909" s="75"/>
      <c r="P909" s="75"/>
      <c r="Q909" s="47" t="str">
        <f t="shared" ca="1" si="118"/>
        <v/>
      </c>
      <c r="R909" s="34"/>
      <c r="S909" s="59" t="str">
        <f t="shared" ca="1" si="119"/>
        <v/>
      </c>
      <c r="T909" s="32"/>
      <c r="U909" s="33" t="str">
        <f t="shared" ca="1" si="120"/>
        <v/>
      </c>
      <c r="V909" s="34"/>
      <c r="W909" s="35"/>
      <c r="X909" s="36" t="str">
        <f t="shared" ca="1" si="114"/>
        <v/>
      </c>
      <c r="Y909" s="37"/>
      <c r="Z909" s="38" t="str">
        <f t="shared" si="115"/>
        <v/>
      </c>
    </row>
    <row r="910" spans="1:26" s="39" customFormat="1" hidden="1">
      <c r="A910" s="30">
        <v>907</v>
      </c>
      <c r="B910" s="31"/>
      <c r="C910" s="31"/>
      <c r="D910" s="44"/>
      <c r="E910" s="72" t="str">
        <f>IFERROR(IF(INDEX(Sheet3!$B$2:$B$8, MATCH(D910, Sheet3!$A$2:$A$8, 0)) = 0, "", INDEX(Sheet3!$B$2:$B$8, MATCH(D910, Sheet3!$A$2:$A$8, 0))), "")</f>
        <v/>
      </c>
      <c r="F910" s="31"/>
      <c r="G910" s="45"/>
      <c r="H910" s="63" t="str">
        <f>IFERROR(INDEX(Sheet3!$F$2:$F$114, MATCH(G910, Sheet3!$E$2:$E$114, 0)), "")</f>
        <v/>
      </c>
      <c r="I910" s="32"/>
      <c r="J910" s="40" t="str">
        <f t="shared" ca="1" si="113"/>
        <v/>
      </c>
      <c r="K910" s="34"/>
      <c r="L910" s="59" t="str">
        <f t="shared" ca="1" si="116"/>
        <v/>
      </c>
      <c r="M910" s="34"/>
      <c r="N910" s="47" t="str">
        <f t="shared" ca="1" si="117"/>
        <v/>
      </c>
      <c r="O910" s="75"/>
      <c r="P910" s="75"/>
      <c r="Q910" s="47" t="str">
        <f t="shared" ca="1" si="118"/>
        <v/>
      </c>
      <c r="R910" s="34"/>
      <c r="S910" s="59" t="str">
        <f t="shared" ca="1" si="119"/>
        <v/>
      </c>
      <c r="T910" s="32"/>
      <c r="U910" s="33" t="str">
        <f t="shared" ca="1" si="120"/>
        <v/>
      </c>
      <c r="V910" s="34"/>
      <c r="W910" s="35"/>
      <c r="X910" s="36" t="str">
        <f t="shared" ca="1" si="114"/>
        <v/>
      </c>
      <c r="Y910" s="37"/>
      <c r="Z910" s="38" t="str">
        <f t="shared" si="115"/>
        <v/>
      </c>
    </row>
    <row r="911" spans="1:26" s="39" customFormat="1" hidden="1">
      <c r="A911" s="30">
        <v>908</v>
      </c>
      <c r="B911" s="31"/>
      <c r="C911" s="31"/>
      <c r="D911" s="44"/>
      <c r="E911" s="72" t="str">
        <f>IFERROR(IF(INDEX(Sheet3!$B$2:$B$8, MATCH(D911, Sheet3!$A$2:$A$8, 0)) = 0, "", INDEX(Sheet3!$B$2:$B$8, MATCH(D911, Sheet3!$A$2:$A$8, 0))), "")</f>
        <v/>
      </c>
      <c r="F911" s="31"/>
      <c r="G911" s="45"/>
      <c r="H911" s="63" t="str">
        <f>IFERROR(INDEX(Sheet3!$F$2:$F$114, MATCH(G911, Sheet3!$E$2:$E$114, 0)), "")</f>
        <v/>
      </c>
      <c r="I911" s="32"/>
      <c r="J911" s="40" t="str">
        <f t="shared" ca="1" si="113"/>
        <v/>
      </c>
      <c r="K911" s="34"/>
      <c r="L911" s="59" t="str">
        <f t="shared" ca="1" si="116"/>
        <v/>
      </c>
      <c r="M911" s="34"/>
      <c r="N911" s="47" t="str">
        <f t="shared" ca="1" si="117"/>
        <v/>
      </c>
      <c r="O911" s="75"/>
      <c r="P911" s="75"/>
      <c r="Q911" s="47" t="str">
        <f t="shared" ca="1" si="118"/>
        <v/>
      </c>
      <c r="R911" s="34"/>
      <c r="S911" s="59" t="str">
        <f t="shared" ca="1" si="119"/>
        <v/>
      </c>
      <c r="T911" s="32"/>
      <c r="U911" s="33" t="str">
        <f t="shared" ca="1" si="120"/>
        <v/>
      </c>
      <c r="V911" s="34"/>
      <c r="W911" s="35"/>
      <c r="X911" s="36" t="str">
        <f t="shared" ca="1" si="114"/>
        <v/>
      </c>
      <c r="Y911" s="37"/>
      <c r="Z911" s="38" t="str">
        <f t="shared" si="115"/>
        <v/>
      </c>
    </row>
    <row r="912" spans="1:26" s="39" customFormat="1" hidden="1">
      <c r="A912" s="30">
        <v>909</v>
      </c>
      <c r="B912" s="31"/>
      <c r="C912" s="31"/>
      <c r="D912" s="44"/>
      <c r="E912" s="72" t="str">
        <f>IFERROR(IF(INDEX(Sheet3!$B$2:$B$8, MATCH(D912, Sheet3!$A$2:$A$8, 0)) = 0, "", INDEX(Sheet3!$B$2:$B$8, MATCH(D912, Sheet3!$A$2:$A$8, 0))), "")</f>
        <v/>
      </c>
      <c r="F912" s="31"/>
      <c r="G912" s="45"/>
      <c r="H912" s="63" t="str">
        <f>IFERROR(INDEX(Sheet3!$F$2:$F$114, MATCH(G912, Sheet3!$E$2:$E$114, 0)), "")</f>
        <v/>
      </c>
      <c r="I912" s="32"/>
      <c r="J912" s="40" t="str">
        <f t="shared" ca="1" si="113"/>
        <v/>
      </c>
      <c r="K912" s="34"/>
      <c r="L912" s="59" t="str">
        <f t="shared" ca="1" si="116"/>
        <v/>
      </c>
      <c r="M912" s="34"/>
      <c r="N912" s="47" t="str">
        <f t="shared" ca="1" si="117"/>
        <v/>
      </c>
      <c r="O912" s="75"/>
      <c r="P912" s="75"/>
      <c r="Q912" s="47" t="str">
        <f t="shared" ca="1" si="118"/>
        <v/>
      </c>
      <c r="R912" s="34"/>
      <c r="S912" s="59" t="str">
        <f t="shared" ca="1" si="119"/>
        <v/>
      </c>
      <c r="T912" s="32"/>
      <c r="U912" s="33" t="str">
        <f t="shared" ca="1" si="120"/>
        <v/>
      </c>
      <c r="V912" s="34"/>
      <c r="W912" s="35"/>
      <c r="X912" s="36" t="str">
        <f t="shared" ca="1" si="114"/>
        <v/>
      </c>
      <c r="Y912" s="37"/>
      <c r="Z912" s="38" t="str">
        <f t="shared" si="115"/>
        <v/>
      </c>
    </row>
    <row r="913" spans="1:26" s="39" customFormat="1" hidden="1">
      <c r="A913" s="30">
        <v>910</v>
      </c>
      <c r="B913" s="31"/>
      <c r="C913" s="31"/>
      <c r="D913" s="44"/>
      <c r="E913" s="72" t="str">
        <f>IFERROR(IF(INDEX(Sheet3!$B$2:$B$8, MATCH(D913, Sheet3!$A$2:$A$8, 0)) = 0, "", INDEX(Sheet3!$B$2:$B$8, MATCH(D913, Sheet3!$A$2:$A$8, 0))), "")</f>
        <v/>
      </c>
      <c r="F913" s="31"/>
      <c r="G913" s="45"/>
      <c r="H913" s="63" t="str">
        <f>IFERROR(INDEX(Sheet3!$F$2:$F$114, MATCH(G913, Sheet3!$E$2:$E$114, 0)), "")</f>
        <v/>
      </c>
      <c r="I913" s="32"/>
      <c r="J913" s="40" t="str">
        <f t="shared" ca="1" si="113"/>
        <v/>
      </c>
      <c r="K913" s="34"/>
      <c r="L913" s="59" t="str">
        <f t="shared" ca="1" si="116"/>
        <v/>
      </c>
      <c r="M913" s="34"/>
      <c r="N913" s="47" t="str">
        <f t="shared" ca="1" si="117"/>
        <v/>
      </c>
      <c r="O913" s="75"/>
      <c r="P913" s="75"/>
      <c r="Q913" s="47" t="str">
        <f t="shared" ca="1" si="118"/>
        <v/>
      </c>
      <c r="R913" s="34"/>
      <c r="S913" s="59" t="str">
        <f t="shared" ca="1" si="119"/>
        <v/>
      </c>
      <c r="T913" s="32"/>
      <c r="U913" s="33" t="str">
        <f t="shared" ca="1" si="120"/>
        <v/>
      </c>
      <c r="V913" s="34"/>
      <c r="W913" s="35"/>
      <c r="X913" s="36" t="str">
        <f t="shared" ca="1" si="114"/>
        <v/>
      </c>
      <c r="Y913" s="37"/>
      <c r="Z913" s="38" t="str">
        <f t="shared" si="115"/>
        <v/>
      </c>
    </row>
    <row r="914" spans="1:26" s="39" customFormat="1" hidden="1">
      <c r="A914" s="30">
        <v>911</v>
      </c>
      <c r="B914" s="31"/>
      <c r="C914" s="31"/>
      <c r="D914" s="44"/>
      <c r="E914" s="72" t="str">
        <f>IFERROR(IF(INDEX(Sheet3!$B$2:$B$8, MATCH(D914, Sheet3!$A$2:$A$8, 0)) = 0, "", INDEX(Sheet3!$B$2:$B$8, MATCH(D914, Sheet3!$A$2:$A$8, 0))), "")</f>
        <v/>
      </c>
      <c r="F914" s="31"/>
      <c r="G914" s="45"/>
      <c r="H914" s="63" t="str">
        <f>IFERROR(INDEX(Sheet3!$F$2:$F$114, MATCH(G914, Sheet3!$E$2:$E$114, 0)), "")</f>
        <v/>
      </c>
      <c r="I914" s="32"/>
      <c r="J914" s="40" t="str">
        <f t="shared" ca="1" si="113"/>
        <v/>
      </c>
      <c r="K914" s="34"/>
      <c r="L914" s="59" t="str">
        <f t="shared" ca="1" si="116"/>
        <v/>
      </c>
      <c r="M914" s="34"/>
      <c r="N914" s="47" t="str">
        <f t="shared" ca="1" si="117"/>
        <v/>
      </c>
      <c r="O914" s="75"/>
      <c r="P914" s="75"/>
      <c r="Q914" s="47" t="str">
        <f t="shared" ca="1" si="118"/>
        <v/>
      </c>
      <c r="R914" s="34"/>
      <c r="S914" s="59" t="str">
        <f t="shared" ca="1" si="119"/>
        <v/>
      </c>
      <c r="T914" s="32"/>
      <c r="U914" s="33" t="str">
        <f t="shared" ca="1" si="120"/>
        <v/>
      </c>
      <c r="V914" s="34"/>
      <c r="W914" s="35"/>
      <c r="X914" s="36" t="str">
        <f t="shared" ca="1" si="114"/>
        <v/>
      </c>
      <c r="Y914" s="37"/>
      <c r="Z914" s="38" t="str">
        <f t="shared" si="115"/>
        <v/>
      </c>
    </row>
    <row r="915" spans="1:26" s="39" customFormat="1" hidden="1">
      <c r="A915" s="30">
        <v>912</v>
      </c>
      <c r="B915" s="31"/>
      <c r="C915" s="31"/>
      <c r="D915" s="44"/>
      <c r="E915" s="72" t="str">
        <f>IFERROR(IF(INDEX(Sheet3!$B$2:$B$8, MATCH(D915, Sheet3!$A$2:$A$8, 0)) = 0, "", INDEX(Sheet3!$B$2:$B$8, MATCH(D915, Sheet3!$A$2:$A$8, 0))), "")</f>
        <v/>
      </c>
      <c r="F915" s="31"/>
      <c r="G915" s="45"/>
      <c r="H915" s="63" t="str">
        <f>IFERROR(INDEX(Sheet3!$F$2:$F$114, MATCH(G915, Sheet3!$E$2:$E$114, 0)), "")</f>
        <v/>
      </c>
      <c r="I915" s="32"/>
      <c r="J915" s="40" t="str">
        <f t="shared" ca="1" si="113"/>
        <v/>
      </c>
      <c r="K915" s="34"/>
      <c r="L915" s="59" t="str">
        <f t="shared" ca="1" si="116"/>
        <v/>
      </c>
      <c r="M915" s="34"/>
      <c r="N915" s="47" t="str">
        <f t="shared" ca="1" si="117"/>
        <v/>
      </c>
      <c r="O915" s="75"/>
      <c r="P915" s="75"/>
      <c r="Q915" s="47" t="str">
        <f t="shared" ca="1" si="118"/>
        <v/>
      </c>
      <c r="R915" s="34"/>
      <c r="S915" s="59" t="str">
        <f t="shared" ca="1" si="119"/>
        <v/>
      </c>
      <c r="T915" s="32"/>
      <c r="U915" s="33" t="str">
        <f t="shared" ca="1" si="120"/>
        <v/>
      </c>
      <c r="V915" s="34"/>
      <c r="W915" s="35"/>
      <c r="X915" s="36" t="str">
        <f t="shared" ca="1" si="114"/>
        <v/>
      </c>
      <c r="Y915" s="37"/>
      <c r="Z915" s="38" t="str">
        <f t="shared" si="115"/>
        <v/>
      </c>
    </row>
    <row r="916" spans="1:26" s="39" customFormat="1" hidden="1">
      <c r="A916" s="30">
        <v>913</v>
      </c>
      <c r="B916" s="31"/>
      <c r="C916" s="31"/>
      <c r="D916" s="44"/>
      <c r="E916" s="72" t="str">
        <f>IFERROR(IF(INDEX(Sheet3!$B$2:$B$8, MATCH(D916, Sheet3!$A$2:$A$8, 0)) = 0, "", INDEX(Sheet3!$B$2:$B$8, MATCH(D916, Sheet3!$A$2:$A$8, 0))), "")</f>
        <v/>
      </c>
      <c r="F916" s="31"/>
      <c r="G916" s="45"/>
      <c r="H916" s="63" t="str">
        <f>IFERROR(INDEX(Sheet3!$F$2:$F$114, MATCH(G916, Sheet3!$E$2:$E$114, 0)), "")</f>
        <v/>
      </c>
      <c r="I916" s="32"/>
      <c r="J916" s="40" t="str">
        <f t="shared" ca="1" si="113"/>
        <v/>
      </c>
      <c r="K916" s="34"/>
      <c r="L916" s="59" t="str">
        <f t="shared" ca="1" si="116"/>
        <v/>
      </c>
      <c r="M916" s="34"/>
      <c r="N916" s="47" t="str">
        <f t="shared" ca="1" si="117"/>
        <v/>
      </c>
      <c r="O916" s="75"/>
      <c r="P916" s="75"/>
      <c r="Q916" s="47" t="str">
        <f t="shared" ca="1" si="118"/>
        <v/>
      </c>
      <c r="R916" s="34"/>
      <c r="S916" s="59" t="str">
        <f t="shared" ca="1" si="119"/>
        <v/>
      </c>
      <c r="T916" s="32"/>
      <c r="U916" s="33" t="str">
        <f t="shared" ca="1" si="120"/>
        <v/>
      </c>
      <c r="V916" s="34"/>
      <c r="W916" s="35"/>
      <c r="X916" s="36" t="str">
        <f t="shared" ca="1" si="114"/>
        <v/>
      </c>
      <c r="Y916" s="37"/>
      <c r="Z916" s="38" t="str">
        <f t="shared" si="115"/>
        <v/>
      </c>
    </row>
    <row r="917" spans="1:26" s="39" customFormat="1" hidden="1">
      <c r="A917" s="30">
        <v>914</v>
      </c>
      <c r="B917" s="31"/>
      <c r="C917" s="31"/>
      <c r="D917" s="44"/>
      <c r="E917" s="72" t="str">
        <f>IFERROR(IF(INDEX(Sheet3!$B$2:$B$8, MATCH(D917, Sheet3!$A$2:$A$8, 0)) = 0, "", INDEX(Sheet3!$B$2:$B$8, MATCH(D917, Sheet3!$A$2:$A$8, 0))), "")</f>
        <v/>
      </c>
      <c r="F917" s="31"/>
      <c r="G917" s="45"/>
      <c r="H917" s="63" t="str">
        <f>IFERROR(INDEX(Sheet3!$F$2:$F$114, MATCH(G917, Sheet3!$E$2:$E$114, 0)), "")</f>
        <v/>
      </c>
      <c r="I917" s="32"/>
      <c r="J917" s="40" t="str">
        <f t="shared" ca="1" si="113"/>
        <v/>
      </c>
      <c r="K917" s="34"/>
      <c r="L917" s="59" t="str">
        <f t="shared" ca="1" si="116"/>
        <v/>
      </c>
      <c r="M917" s="34"/>
      <c r="N917" s="47" t="str">
        <f t="shared" ca="1" si="117"/>
        <v/>
      </c>
      <c r="O917" s="75"/>
      <c r="P917" s="75"/>
      <c r="Q917" s="47" t="str">
        <f t="shared" ca="1" si="118"/>
        <v/>
      </c>
      <c r="R917" s="34"/>
      <c r="S917" s="59" t="str">
        <f t="shared" ca="1" si="119"/>
        <v/>
      </c>
      <c r="T917" s="32"/>
      <c r="U917" s="33" t="str">
        <f t="shared" ca="1" si="120"/>
        <v/>
      </c>
      <c r="V917" s="34"/>
      <c r="W917" s="35"/>
      <c r="X917" s="36" t="str">
        <f t="shared" ca="1" si="114"/>
        <v/>
      </c>
      <c r="Y917" s="37"/>
      <c r="Z917" s="38" t="str">
        <f t="shared" si="115"/>
        <v/>
      </c>
    </row>
    <row r="918" spans="1:26" s="39" customFormat="1" hidden="1">
      <c r="A918" s="30">
        <v>915</v>
      </c>
      <c r="B918" s="31"/>
      <c r="C918" s="31"/>
      <c r="D918" s="44"/>
      <c r="E918" s="72" t="str">
        <f>IFERROR(IF(INDEX(Sheet3!$B$2:$B$8, MATCH(D918, Sheet3!$A$2:$A$8, 0)) = 0, "", INDEX(Sheet3!$B$2:$B$8, MATCH(D918, Sheet3!$A$2:$A$8, 0))), "")</f>
        <v/>
      </c>
      <c r="F918" s="31"/>
      <c r="G918" s="45"/>
      <c r="H918" s="63" t="str">
        <f>IFERROR(INDEX(Sheet3!$F$2:$F$114, MATCH(G918, Sheet3!$E$2:$E$114, 0)), "")</f>
        <v/>
      </c>
      <c r="I918" s="32"/>
      <c r="J918" s="40" t="str">
        <f t="shared" ca="1" si="113"/>
        <v/>
      </c>
      <c r="K918" s="34"/>
      <c r="L918" s="59" t="str">
        <f t="shared" ca="1" si="116"/>
        <v/>
      </c>
      <c r="M918" s="34"/>
      <c r="N918" s="47" t="str">
        <f t="shared" ca="1" si="117"/>
        <v/>
      </c>
      <c r="O918" s="75"/>
      <c r="P918" s="75"/>
      <c r="Q918" s="47" t="str">
        <f t="shared" ca="1" si="118"/>
        <v/>
      </c>
      <c r="R918" s="34"/>
      <c r="S918" s="59" t="str">
        <f t="shared" ca="1" si="119"/>
        <v/>
      </c>
      <c r="T918" s="32"/>
      <c r="U918" s="33" t="str">
        <f t="shared" ca="1" si="120"/>
        <v/>
      </c>
      <c r="V918" s="34"/>
      <c r="W918" s="35"/>
      <c r="X918" s="36" t="str">
        <f t="shared" ca="1" si="114"/>
        <v/>
      </c>
      <c r="Y918" s="37"/>
      <c r="Z918" s="38" t="str">
        <f t="shared" si="115"/>
        <v/>
      </c>
    </row>
    <row r="919" spans="1:26" s="39" customFormat="1" hidden="1">
      <c r="A919" s="30">
        <v>916</v>
      </c>
      <c r="B919" s="31"/>
      <c r="C919" s="31"/>
      <c r="D919" s="44"/>
      <c r="E919" s="72" t="str">
        <f>IFERROR(IF(INDEX(Sheet3!$B$2:$B$8, MATCH(D919, Sheet3!$A$2:$A$8, 0)) = 0, "", INDEX(Sheet3!$B$2:$B$8, MATCH(D919, Sheet3!$A$2:$A$8, 0))), "")</f>
        <v/>
      </c>
      <c r="F919" s="31"/>
      <c r="G919" s="45"/>
      <c r="H919" s="63" t="str">
        <f>IFERROR(INDEX(Sheet3!$F$2:$F$114, MATCH(G919, Sheet3!$E$2:$E$114, 0)), "")</f>
        <v/>
      </c>
      <c r="I919" s="32"/>
      <c r="J919" s="40" t="str">
        <f t="shared" ca="1" si="113"/>
        <v/>
      </c>
      <c r="K919" s="34"/>
      <c r="L919" s="59" t="str">
        <f t="shared" ca="1" si="116"/>
        <v/>
      </c>
      <c r="M919" s="34"/>
      <c r="N919" s="47" t="str">
        <f t="shared" ca="1" si="117"/>
        <v/>
      </c>
      <c r="O919" s="75"/>
      <c r="P919" s="75"/>
      <c r="Q919" s="47" t="str">
        <f t="shared" ca="1" si="118"/>
        <v/>
      </c>
      <c r="R919" s="34"/>
      <c r="S919" s="59" t="str">
        <f t="shared" ca="1" si="119"/>
        <v/>
      </c>
      <c r="T919" s="32"/>
      <c r="U919" s="33" t="str">
        <f t="shared" ca="1" si="120"/>
        <v/>
      </c>
      <c r="V919" s="34"/>
      <c r="W919" s="35"/>
      <c r="X919" s="36" t="str">
        <f t="shared" ca="1" si="114"/>
        <v/>
      </c>
      <c r="Y919" s="37"/>
      <c r="Z919" s="38" t="str">
        <f t="shared" si="115"/>
        <v/>
      </c>
    </row>
    <row r="920" spans="1:26" s="39" customFormat="1" hidden="1">
      <c r="A920" s="30">
        <v>917</v>
      </c>
      <c r="B920" s="31"/>
      <c r="C920" s="31"/>
      <c r="D920" s="44"/>
      <c r="E920" s="72" t="str">
        <f>IFERROR(IF(INDEX(Sheet3!$B$2:$B$8, MATCH(D920, Sheet3!$A$2:$A$8, 0)) = 0, "", INDEX(Sheet3!$B$2:$B$8, MATCH(D920, Sheet3!$A$2:$A$8, 0))), "")</f>
        <v/>
      </c>
      <c r="F920" s="31"/>
      <c r="G920" s="45"/>
      <c r="H920" s="63" t="str">
        <f>IFERROR(INDEX(Sheet3!$F$2:$F$114, MATCH(G920, Sheet3!$E$2:$E$114, 0)), "")</f>
        <v/>
      </c>
      <c r="I920" s="32"/>
      <c r="J920" s="40" t="str">
        <f t="shared" ca="1" si="113"/>
        <v/>
      </c>
      <c r="K920" s="34"/>
      <c r="L920" s="59" t="str">
        <f t="shared" ca="1" si="116"/>
        <v/>
      </c>
      <c r="M920" s="34"/>
      <c r="N920" s="47" t="str">
        <f t="shared" ca="1" si="117"/>
        <v/>
      </c>
      <c r="O920" s="75"/>
      <c r="P920" s="75"/>
      <c r="Q920" s="47" t="str">
        <f t="shared" ca="1" si="118"/>
        <v/>
      </c>
      <c r="R920" s="34"/>
      <c r="S920" s="59" t="str">
        <f t="shared" ca="1" si="119"/>
        <v/>
      </c>
      <c r="T920" s="32"/>
      <c r="U920" s="33" t="str">
        <f t="shared" ca="1" si="120"/>
        <v/>
      </c>
      <c r="V920" s="34"/>
      <c r="W920" s="35"/>
      <c r="X920" s="36" t="str">
        <f t="shared" ca="1" si="114"/>
        <v/>
      </c>
      <c r="Y920" s="37"/>
      <c r="Z920" s="38" t="str">
        <f t="shared" si="115"/>
        <v/>
      </c>
    </row>
    <row r="921" spans="1:26" s="39" customFormat="1" hidden="1">
      <c r="A921" s="30">
        <v>918</v>
      </c>
      <c r="B921" s="31"/>
      <c r="C921" s="31"/>
      <c r="D921" s="44"/>
      <c r="E921" s="72" t="str">
        <f>IFERROR(IF(INDEX(Sheet3!$B$2:$B$8, MATCH(D921, Sheet3!$A$2:$A$8, 0)) = 0, "", INDEX(Sheet3!$B$2:$B$8, MATCH(D921, Sheet3!$A$2:$A$8, 0))), "")</f>
        <v/>
      </c>
      <c r="F921" s="31"/>
      <c r="G921" s="45"/>
      <c r="H921" s="63" t="str">
        <f>IFERROR(INDEX(Sheet3!$F$2:$F$114, MATCH(G921, Sheet3!$E$2:$E$114, 0)), "")</f>
        <v/>
      </c>
      <c r="I921" s="32"/>
      <c r="J921" s="40" t="str">
        <f t="shared" ca="1" si="113"/>
        <v/>
      </c>
      <c r="K921" s="34"/>
      <c r="L921" s="59" t="str">
        <f t="shared" ca="1" si="116"/>
        <v/>
      </c>
      <c r="M921" s="34"/>
      <c r="N921" s="47" t="str">
        <f t="shared" ca="1" si="117"/>
        <v/>
      </c>
      <c r="O921" s="75"/>
      <c r="P921" s="75"/>
      <c r="Q921" s="47" t="str">
        <f t="shared" ca="1" si="118"/>
        <v/>
      </c>
      <c r="R921" s="34"/>
      <c r="S921" s="59" t="str">
        <f t="shared" ca="1" si="119"/>
        <v/>
      </c>
      <c r="T921" s="32"/>
      <c r="U921" s="33" t="str">
        <f t="shared" ca="1" si="120"/>
        <v/>
      </c>
      <c r="V921" s="34"/>
      <c r="W921" s="35"/>
      <c r="X921" s="36" t="str">
        <f t="shared" ca="1" si="114"/>
        <v/>
      </c>
      <c r="Y921" s="37"/>
      <c r="Z921" s="38" t="str">
        <f t="shared" si="115"/>
        <v/>
      </c>
    </row>
    <row r="922" spans="1:26" s="39" customFormat="1" hidden="1">
      <c r="A922" s="30">
        <v>919</v>
      </c>
      <c r="B922" s="31"/>
      <c r="C922" s="31"/>
      <c r="D922" s="44"/>
      <c r="E922" s="72" t="str">
        <f>IFERROR(IF(INDEX(Sheet3!$B$2:$B$8, MATCH(D922, Sheet3!$A$2:$A$8, 0)) = 0, "", INDEX(Sheet3!$B$2:$B$8, MATCH(D922, Sheet3!$A$2:$A$8, 0))), "")</f>
        <v/>
      </c>
      <c r="F922" s="31"/>
      <c r="G922" s="45"/>
      <c r="H922" s="63" t="str">
        <f>IFERROR(INDEX(Sheet3!$F$2:$F$114, MATCH(G922, Sheet3!$E$2:$E$114, 0)), "")</f>
        <v/>
      </c>
      <c r="I922" s="32"/>
      <c r="J922" s="40" t="str">
        <f t="shared" ca="1" si="113"/>
        <v/>
      </c>
      <c r="K922" s="34"/>
      <c r="L922" s="59" t="str">
        <f t="shared" ca="1" si="116"/>
        <v/>
      </c>
      <c r="M922" s="34"/>
      <c r="N922" s="47" t="str">
        <f t="shared" ca="1" si="117"/>
        <v/>
      </c>
      <c r="O922" s="75"/>
      <c r="P922" s="75"/>
      <c r="Q922" s="47" t="str">
        <f t="shared" ca="1" si="118"/>
        <v/>
      </c>
      <c r="R922" s="34"/>
      <c r="S922" s="59" t="str">
        <f t="shared" ca="1" si="119"/>
        <v/>
      </c>
      <c r="T922" s="32"/>
      <c r="U922" s="33" t="str">
        <f t="shared" ca="1" si="120"/>
        <v/>
      </c>
      <c r="V922" s="34"/>
      <c r="W922" s="35"/>
      <c r="X922" s="36" t="str">
        <f t="shared" ca="1" si="114"/>
        <v/>
      </c>
      <c r="Y922" s="37"/>
      <c r="Z922" s="38" t="str">
        <f t="shared" si="115"/>
        <v/>
      </c>
    </row>
    <row r="923" spans="1:26" s="39" customFormat="1" hidden="1">
      <c r="A923" s="30">
        <v>920</v>
      </c>
      <c r="B923" s="31"/>
      <c r="C923" s="31"/>
      <c r="D923" s="44"/>
      <c r="E923" s="72" t="str">
        <f>IFERROR(IF(INDEX(Sheet3!$B$2:$B$8, MATCH(D923, Sheet3!$A$2:$A$8, 0)) = 0, "", INDEX(Sheet3!$B$2:$B$8, MATCH(D923, Sheet3!$A$2:$A$8, 0))), "")</f>
        <v/>
      </c>
      <c r="F923" s="31"/>
      <c r="G923" s="45"/>
      <c r="H923" s="63" t="str">
        <f>IFERROR(INDEX(Sheet3!$F$2:$F$114, MATCH(G923, Sheet3!$E$2:$E$114, 0)), "")</f>
        <v/>
      </c>
      <c r="I923" s="32"/>
      <c r="J923" s="40" t="str">
        <f t="shared" ca="1" si="113"/>
        <v/>
      </c>
      <c r="K923" s="34"/>
      <c r="L923" s="59" t="str">
        <f t="shared" ca="1" si="116"/>
        <v/>
      </c>
      <c r="M923" s="34"/>
      <c r="N923" s="47" t="str">
        <f t="shared" ca="1" si="117"/>
        <v/>
      </c>
      <c r="O923" s="75"/>
      <c r="P923" s="75"/>
      <c r="Q923" s="47" t="str">
        <f t="shared" ca="1" si="118"/>
        <v/>
      </c>
      <c r="R923" s="34"/>
      <c r="S923" s="59" t="str">
        <f t="shared" ca="1" si="119"/>
        <v/>
      </c>
      <c r="T923" s="32"/>
      <c r="U923" s="33" t="str">
        <f t="shared" ca="1" si="120"/>
        <v/>
      </c>
      <c r="V923" s="34"/>
      <c r="W923" s="35"/>
      <c r="X923" s="36" t="str">
        <f t="shared" ca="1" si="114"/>
        <v/>
      </c>
      <c r="Y923" s="37"/>
      <c r="Z923" s="38" t="str">
        <f t="shared" si="115"/>
        <v/>
      </c>
    </row>
    <row r="924" spans="1:26" s="39" customFormat="1" hidden="1">
      <c r="A924" s="30">
        <v>921</v>
      </c>
      <c r="B924" s="31"/>
      <c r="C924" s="31"/>
      <c r="D924" s="44"/>
      <c r="E924" s="72" t="str">
        <f>IFERROR(IF(INDEX(Sheet3!$B$2:$B$8, MATCH(D924, Sheet3!$A$2:$A$8, 0)) = 0, "", INDEX(Sheet3!$B$2:$B$8, MATCH(D924, Sheet3!$A$2:$A$8, 0))), "")</f>
        <v/>
      </c>
      <c r="F924" s="31"/>
      <c r="G924" s="45"/>
      <c r="H924" s="63" t="str">
        <f>IFERROR(INDEX(Sheet3!$F$2:$F$114, MATCH(G924, Sheet3!$E$2:$E$114, 0)), "")</f>
        <v/>
      </c>
      <c r="I924" s="32"/>
      <c r="J924" s="40" t="str">
        <f t="shared" ca="1" si="113"/>
        <v/>
      </c>
      <c r="K924" s="34"/>
      <c r="L924" s="59" t="str">
        <f t="shared" ca="1" si="116"/>
        <v/>
      </c>
      <c r="M924" s="34"/>
      <c r="N924" s="47" t="str">
        <f t="shared" ca="1" si="117"/>
        <v/>
      </c>
      <c r="O924" s="75"/>
      <c r="P924" s="75"/>
      <c r="Q924" s="47" t="str">
        <f t="shared" ca="1" si="118"/>
        <v/>
      </c>
      <c r="R924" s="34"/>
      <c r="S924" s="59" t="str">
        <f t="shared" ca="1" si="119"/>
        <v/>
      </c>
      <c r="T924" s="32"/>
      <c r="U924" s="33" t="str">
        <f t="shared" ca="1" si="120"/>
        <v/>
      </c>
      <c r="V924" s="34"/>
      <c r="W924" s="35"/>
      <c r="X924" s="36" t="str">
        <f t="shared" ca="1" si="114"/>
        <v/>
      </c>
      <c r="Y924" s="37"/>
      <c r="Z924" s="38" t="str">
        <f t="shared" si="115"/>
        <v/>
      </c>
    </row>
    <row r="925" spans="1:26" s="39" customFormat="1" hidden="1">
      <c r="A925" s="30">
        <v>922</v>
      </c>
      <c r="B925" s="31"/>
      <c r="C925" s="31"/>
      <c r="D925" s="44"/>
      <c r="E925" s="72" t="str">
        <f>IFERROR(IF(INDEX(Sheet3!$B$2:$B$8, MATCH(D925, Sheet3!$A$2:$A$8, 0)) = 0, "", INDEX(Sheet3!$B$2:$B$8, MATCH(D925, Sheet3!$A$2:$A$8, 0))), "")</f>
        <v/>
      </c>
      <c r="F925" s="31"/>
      <c r="G925" s="45"/>
      <c r="H925" s="63" t="str">
        <f>IFERROR(INDEX(Sheet3!$F$2:$F$114, MATCH(G925, Sheet3!$E$2:$E$114, 0)), "")</f>
        <v/>
      </c>
      <c r="I925" s="32"/>
      <c r="J925" s="40" t="str">
        <f t="shared" ca="1" si="113"/>
        <v/>
      </c>
      <c r="K925" s="34"/>
      <c r="L925" s="59" t="str">
        <f t="shared" ca="1" si="116"/>
        <v/>
      </c>
      <c r="M925" s="34"/>
      <c r="N925" s="47" t="str">
        <f t="shared" ca="1" si="117"/>
        <v/>
      </c>
      <c r="O925" s="75"/>
      <c r="P925" s="75"/>
      <c r="Q925" s="47" t="str">
        <f t="shared" ca="1" si="118"/>
        <v/>
      </c>
      <c r="R925" s="34"/>
      <c r="S925" s="59" t="str">
        <f t="shared" ca="1" si="119"/>
        <v/>
      </c>
      <c r="T925" s="32"/>
      <c r="U925" s="33" t="str">
        <f t="shared" ca="1" si="120"/>
        <v/>
      </c>
      <c r="V925" s="34"/>
      <c r="W925" s="35"/>
      <c r="X925" s="36" t="str">
        <f t="shared" ca="1" si="114"/>
        <v/>
      </c>
      <c r="Y925" s="37"/>
      <c r="Z925" s="38" t="str">
        <f t="shared" si="115"/>
        <v/>
      </c>
    </row>
    <row r="926" spans="1:26" s="39" customFormat="1" hidden="1">
      <c r="A926" s="30">
        <v>923</v>
      </c>
      <c r="B926" s="31"/>
      <c r="C926" s="31"/>
      <c r="D926" s="44"/>
      <c r="E926" s="72" t="str">
        <f>IFERROR(IF(INDEX(Sheet3!$B$2:$B$8, MATCH(D926, Sheet3!$A$2:$A$8, 0)) = 0, "", INDEX(Sheet3!$B$2:$B$8, MATCH(D926, Sheet3!$A$2:$A$8, 0))), "")</f>
        <v/>
      </c>
      <c r="F926" s="31"/>
      <c r="G926" s="45"/>
      <c r="H926" s="63" t="str">
        <f>IFERROR(INDEX(Sheet3!$F$2:$F$114, MATCH(G926, Sheet3!$E$2:$E$114, 0)), "")</f>
        <v/>
      </c>
      <c r="I926" s="32"/>
      <c r="J926" s="40" t="str">
        <f t="shared" ca="1" si="113"/>
        <v/>
      </c>
      <c r="K926" s="34"/>
      <c r="L926" s="59" t="str">
        <f t="shared" ca="1" si="116"/>
        <v/>
      </c>
      <c r="M926" s="34"/>
      <c r="N926" s="47" t="str">
        <f t="shared" ca="1" si="117"/>
        <v/>
      </c>
      <c r="O926" s="75"/>
      <c r="P926" s="75"/>
      <c r="Q926" s="47" t="str">
        <f t="shared" ca="1" si="118"/>
        <v/>
      </c>
      <c r="R926" s="34"/>
      <c r="S926" s="59" t="str">
        <f t="shared" ca="1" si="119"/>
        <v/>
      </c>
      <c r="T926" s="32"/>
      <c r="U926" s="33" t="str">
        <f t="shared" ca="1" si="120"/>
        <v/>
      </c>
      <c r="V926" s="34"/>
      <c r="W926" s="35"/>
      <c r="X926" s="36" t="str">
        <f t="shared" ca="1" si="114"/>
        <v/>
      </c>
      <c r="Y926" s="37"/>
      <c r="Z926" s="38" t="str">
        <f t="shared" si="115"/>
        <v/>
      </c>
    </row>
    <row r="927" spans="1:26" s="39" customFormat="1" hidden="1">
      <c r="A927" s="30">
        <v>924</v>
      </c>
      <c r="B927" s="31"/>
      <c r="C927" s="31"/>
      <c r="D927" s="44"/>
      <c r="E927" s="72" t="str">
        <f>IFERROR(IF(INDEX(Sheet3!$B$2:$B$8, MATCH(D927, Sheet3!$A$2:$A$8, 0)) = 0, "", INDEX(Sheet3!$B$2:$B$8, MATCH(D927, Sheet3!$A$2:$A$8, 0))), "")</f>
        <v/>
      </c>
      <c r="F927" s="31"/>
      <c r="G927" s="45"/>
      <c r="H927" s="63" t="str">
        <f>IFERROR(INDEX(Sheet3!$F$2:$F$114, MATCH(G927, Sheet3!$E$2:$E$114, 0)), "")</f>
        <v/>
      </c>
      <c r="I927" s="32"/>
      <c r="J927" s="40" t="str">
        <f t="shared" ca="1" si="113"/>
        <v/>
      </c>
      <c r="K927" s="34"/>
      <c r="L927" s="59" t="str">
        <f t="shared" ca="1" si="116"/>
        <v/>
      </c>
      <c r="M927" s="34"/>
      <c r="N927" s="47" t="str">
        <f t="shared" ca="1" si="117"/>
        <v/>
      </c>
      <c r="O927" s="75"/>
      <c r="P927" s="75"/>
      <c r="Q927" s="47" t="str">
        <f t="shared" ca="1" si="118"/>
        <v/>
      </c>
      <c r="R927" s="34"/>
      <c r="S927" s="59" t="str">
        <f t="shared" ca="1" si="119"/>
        <v/>
      </c>
      <c r="T927" s="32"/>
      <c r="U927" s="33" t="str">
        <f t="shared" ca="1" si="120"/>
        <v/>
      </c>
      <c r="V927" s="34"/>
      <c r="W927" s="35"/>
      <c r="X927" s="36" t="str">
        <f t="shared" ca="1" si="114"/>
        <v/>
      </c>
      <c r="Y927" s="37"/>
      <c r="Z927" s="38" t="str">
        <f t="shared" si="115"/>
        <v/>
      </c>
    </row>
    <row r="928" spans="1:26" s="39" customFormat="1" hidden="1">
      <c r="A928" s="30">
        <v>925</v>
      </c>
      <c r="B928" s="31"/>
      <c r="C928" s="31"/>
      <c r="D928" s="44"/>
      <c r="E928" s="72" t="str">
        <f>IFERROR(IF(INDEX(Sheet3!$B$2:$B$8, MATCH(D928, Sheet3!$A$2:$A$8, 0)) = 0, "", INDEX(Sheet3!$B$2:$B$8, MATCH(D928, Sheet3!$A$2:$A$8, 0))), "")</f>
        <v/>
      </c>
      <c r="F928" s="31"/>
      <c r="G928" s="45"/>
      <c r="H928" s="63" t="str">
        <f>IFERROR(INDEX(Sheet3!$F$2:$F$114, MATCH(G928, Sheet3!$E$2:$E$114, 0)), "")</f>
        <v/>
      </c>
      <c r="I928" s="32"/>
      <c r="J928" s="40" t="str">
        <f t="shared" ca="1" si="113"/>
        <v/>
      </c>
      <c r="K928" s="34"/>
      <c r="L928" s="59" t="str">
        <f t="shared" ca="1" si="116"/>
        <v/>
      </c>
      <c r="M928" s="34"/>
      <c r="N928" s="47" t="str">
        <f t="shared" ca="1" si="117"/>
        <v/>
      </c>
      <c r="O928" s="75"/>
      <c r="P928" s="75"/>
      <c r="Q928" s="47" t="str">
        <f t="shared" ca="1" si="118"/>
        <v/>
      </c>
      <c r="R928" s="34"/>
      <c r="S928" s="59" t="str">
        <f t="shared" ca="1" si="119"/>
        <v/>
      </c>
      <c r="T928" s="32"/>
      <c r="U928" s="33" t="str">
        <f t="shared" ca="1" si="120"/>
        <v/>
      </c>
      <c r="V928" s="34"/>
      <c r="W928" s="35"/>
      <c r="X928" s="36" t="str">
        <f t="shared" ca="1" si="114"/>
        <v/>
      </c>
      <c r="Y928" s="37"/>
      <c r="Z928" s="38" t="str">
        <f t="shared" si="115"/>
        <v/>
      </c>
    </row>
    <row r="929" spans="1:26" s="39" customFormat="1" hidden="1">
      <c r="A929" s="30">
        <v>926</v>
      </c>
      <c r="B929" s="31"/>
      <c r="C929" s="31"/>
      <c r="D929" s="44"/>
      <c r="E929" s="72" t="str">
        <f>IFERROR(IF(INDEX(Sheet3!$B$2:$B$8, MATCH(D929, Sheet3!$A$2:$A$8, 0)) = 0, "", INDEX(Sheet3!$B$2:$B$8, MATCH(D929, Sheet3!$A$2:$A$8, 0))), "")</f>
        <v/>
      </c>
      <c r="F929" s="31"/>
      <c r="G929" s="45"/>
      <c r="H929" s="63" t="str">
        <f>IFERROR(INDEX(Sheet3!$F$2:$F$114, MATCH(G929, Sheet3!$E$2:$E$114, 0)), "")</f>
        <v/>
      </c>
      <c r="I929" s="32"/>
      <c r="J929" s="40" t="str">
        <f t="shared" ca="1" si="113"/>
        <v/>
      </c>
      <c r="K929" s="34"/>
      <c r="L929" s="59" t="str">
        <f t="shared" ca="1" si="116"/>
        <v/>
      </c>
      <c r="M929" s="34"/>
      <c r="N929" s="47" t="str">
        <f t="shared" ca="1" si="117"/>
        <v/>
      </c>
      <c r="O929" s="75"/>
      <c r="P929" s="75"/>
      <c r="Q929" s="47" t="str">
        <f t="shared" ca="1" si="118"/>
        <v/>
      </c>
      <c r="R929" s="34"/>
      <c r="S929" s="59" t="str">
        <f t="shared" ca="1" si="119"/>
        <v/>
      </c>
      <c r="T929" s="32"/>
      <c r="U929" s="33" t="str">
        <f t="shared" ca="1" si="120"/>
        <v/>
      </c>
      <c r="V929" s="34"/>
      <c r="W929" s="35"/>
      <c r="X929" s="36" t="str">
        <f t="shared" ca="1" si="114"/>
        <v/>
      </c>
      <c r="Y929" s="37"/>
      <c r="Z929" s="38" t="str">
        <f t="shared" si="115"/>
        <v/>
      </c>
    </row>
    <row r="930" spans="1:26" s="39" customFormat="1" hidden="1">
      <c r="A930" s="30">
        <v>927</v>
      </c>
      <c r="B930" s="31"/>
      <c r="C930" s="31"/>
      <c r="D930" s="44"/>
      <c r="E930" s="72" t="str">
        <f>IFERROR(IF(INDEX(Sheet3!$B$2:$B$8, MATCH(D930, Sheet3!$A$2:$A$8, 0)) = 0, "", INDEX(Sheet3!$B$2:$B$8, MATCH(D930, Sheet3!$A$2:$A$8, 0))), "")</f>
        <v/>
      </c>
      <c r="F930" s="31"/>
      <c r="G930" s="45"/>
      <c r="H930" s="63" t="str">
        <f>IFERROR(INDEX(Sheet3!$F$2:$F$114, MATCH(G930, Sheet3!$E$2:$E$114, 0)), "")</f>
        <v/>
      </c>
      <c r="I930" s="32"/>
      <c r="J930" s="40" t="str">
        <f t="shared" ca="1" si="113"/>
        <v/>
      </c>
      <c r="K930" s="34"/>
      <c r="L930" s="59" t="str">
        <f t="shared" ca="1" si="116"/>
        <v/>
      </c>
      <c r="M930" s="34"/>
      <c r="N930" s="47" t="str">
        <f t="shared" ca="1" si="117"/>
        <v/>
      </c>
      <c r="O930" s="75"/>
      <c r="P930" s="75"/>
      <c r="Q930" s="47" t="str">
        <f t="shared" ca="1" si="118"/>
        <v/>
      </c>
      <c r="R930" s="34"/>
      <c r="S930" s="59" t="str">
        <f t="shared" ca="1" si="119"/>
        <v/>
      </c>
      <c r="T930" s="32"/>
      <c r="U930" s="33" t="str">
        <f t="shared" ca="1" si="120"/>
        <v/>
      </c>
      <c r="V930" s="34"/>
      <c r="W930" s="35"/>
      <c r="X930" s="36" t="str">
        <f t="shared" ca="1" si="114"/>
        <v/>
      </c>
      <c r="Y930" s="37"/>
      <c r="Z930" s="38" t="str">
        <f t="shared" si="115"/>
        <v/>
      </c>
    </row>
    <row r="931" spans="1:26" s="39" customFormat="1" hidden="1">
      <c r="A931" s="30">
        <v>928</v>
      </c>
      <c r="B931" s="31"/>
      <c r="C931" s="31"/>
      <c r="D931" s="44"/>
      <c r="E931" s="72" t="str">
        <f>IFERROR(IF(INDEX(Sheet3!$B$2:$B$8, MATCH(D931, Sheet3!$A$2:$A$8, 0)) = 0, "", INDEX(Sheet3!$B$2:$B$8, MATCH(D931, Sheet3!$A$2:$A$8, 0))), "")</f>
        <v/>
      </c>
      <c r="F931" s="31"/>
      <c r="G931" s="45"/>
      <c r="H931" s="63" t="str">
        <f>IFERROR(INDEX(Sheet3!$F$2:$F$114, MATCH(G931, Sheet3!$E$2:$E$114, 0)), "")</f>
        <v/>
      </c>
      <c r="I931" s="32"/>
      <c r="J931" s="40" t="str">
        <f t="shared" ca="1" si="113"/>
        <v/>
      </c>
      <c r="K931" s="34"/>
      <c r="L931" s="59" t="str">
        <f t="shared" ca="1" si="116"/>
        <v/>
      </c>
      <c r="M931" s="34"/>
      <c r="N931" s="47" t="str">
        <f t="shared" ca="1" si="117"/>
        <v/>
      </c>
      <c r="O931" s="75"/>
      <c r="P931" s="75"/>
      <c r="Q931" s="47" t="str">
        <f t="shared" ca="1" si="118"/>
        <v/>
      </c>
      <c r="R931" s="34"/>
      <c r="S931" s="59" t="str">
        <f t="shared" ca="1" si="119"/>
        <v/>
      </c>
      <c r="T931" s="32"/>
      <c r="U931" s="33" t="str">
        <f t="shared" ca="1" si="120"/>
        <v/>
      </c>
      <c r="V931" s="34"/>
      <c r="W931" s="35"/>
      <c r="X931" s="36" t="str">
        <f t="shared" ca="1" si="114"/>
        <v/>
      </c>
      <c r="Y931" s="37"/>
      <c r="Z931" s="38" t="str">
        <f t="shared" si="115"/>
        <v/>
      </c>
    </row>
    <row r="932" spans="1:26" s="39" customFormat="1" hidden="1">
      <c r="A932" s="30">
        <v>929</v>
      </c>
      <c r="B932" s="31"/>
      <c r="C932" s="31"/>
      <c r="D932" s="44"/>
      <c r="E932" s="72" t="str">
        <f>IFERROR(IF(INDEX(Sheet3!$B$2:$B$8, MATCH(D932, Sheet3!$A$2:$A$8, 0)) = 0, "", INDEX(Sheet3!$B$2:$B$8, MATCH(D932, Sheet3!$A$2:$A$8, 0))), "")</f>
        <v/>
      </c>
      <c r="F932" s="31"/>
      <c r="G932" s="45"/>
      <c r="H932" s="63" t="str">
        <f>IFERROR(INDEX(Sheet3!$F$2:$F$114, MATCH(G932, Sheet3!$E$2:$E$114, 0)), "")</f>
        <v/>
      </c>
      <c r="I932" s="32"/>
      <c r="J932" s="40" t="str">
        <f t="shared" ca="1" si="113"/>
        <v/>
      </c>
      <c r="K932" s="34"/>
      <c r="L932" s="59" t="str">
        <f t="shared" ca="1" si="116"/>
        <v/>
      </c>
      <c r="M932" s="34"/>
      <c r="N932" s="47" t="str">
        <f t="shared" ca="1" si="117"/>
        <v/>
      </c>
      <c r="O932" s="75"/>
      <c r="P932" s="75"/>
      <c r="Q932" s="47" t="str">
        <f t="shared" ca="1" si="118"/>
        <v/>
      </c>
      <c r="R932" s="34"/>
      <c r="S932" s="59" t="str">
        <f t="shared" ca="1" si="119"/>
        <v/>
      </c>
      <c r="T932" s="32"/>
      <c r="U932" s="33" t="str">
        <f t="shared" ca="1" si="120"/>
        <v/>
      </c>
      <c r="V932" s="34"/>
      <c r="W932" s="35"/>
      <c r="X932" s="36" t="str">
        <f t="shared" ca="1" si="114"/>
        <v/>
      </c>
      <c r="Y932" s="37"/>
      <c r="Z932" s="38" t="str">
        <f t="shared" si="115"/>
        <v/>
      </c>
    </row>
    <row r="933" spans="1:26" s="39" customFormat="1" hidden="1">
      <c r="A933" s="30">
        <v>930</v>
      </c>
      <c r="B933" s="31"/>
      <c r="C933" s="31"/>
      <c r="D933" s="44"/>
      <c r="E933" s="72" t="str">
        <f>IFERROR(IF(INDEX(Sheet3!$B$2:$B$8, MATCH(D933, Sheet3!$A$2:$A$8, 0)) = 0, "", INDEX(Sheet3!$B$2:$B$8, MATCH(D933, Sheet3!$A$2:$A$8, 0))), "")</f>
        <v/>
      </c>
      <c r="F933" s="31"/>
      <c r="G933" s="45"/>
      <c r="H933" s="63" t="str">
        <f>IFERROR(INDEX(Sheet3!$F$2:$F$114, MATCH(G933, Sheet3!$E$2:$E$114, 0)), "")</f>
        <v/>
      </c>
      <c r="I933" s="32"/>
      <c r="J933" s="40" t="str">
        <f t="shared" ca="1" si="113"/>
        <v/>
      </c>
      <c r="K933" s="34"/>
      <c r="L933" s="59" t="str">
        <f t="shared" ca="1" si="116"/>
        <v/>
      </c>
      <c r="M933" s="34"/>
      <c r="N933" s="47" t="str">
        <f t="shared" ca="1" si="117"/>
        <v/>
      </c>
      <c r="O933" s="75"/>
      <c r="P933" s="75"/>
      <c r="Q933" s="47" t="str">
        <f t="shared" ca="1" si="118"/>
        <v/>
      </c>
      <c r="R933" s="34"/>
      <c r="S933" s="59" t="str">
        <f t="shared" ca="1" si="119"/>
        <v/>
      </c>
      <c r="T933" s="32"/>
      <c r="U933" s="33" t="str">
        <f t="shared" ca="1" si="120"/>
        <v/>
      </c>
      <c r="V933" s="34"/>
      <c r="W933" s="35"/>
      <c r="X933" s="36" t="str">
        <f t="shared" ca="1" si="114"/>
        <v/>
      </c>
      <c r="Y933" s="37"/>
      <c r="Z933" s="38" t="str">
        <f t="shared" si="115"/>
        <v/>
      </c>
    </row>
    <row r="934" spans="1:26" s="39" customFormat="1" hidden="1">
      <c r="A934" s="30">
        <v>931</v>
      </c>
      <c r="B934" s="31"/>
      <c r="C934" s="31"/>
      <c r="D934" s="44"/>
      <c r="E934" s="72" t="str">
        <f>IFERROR(IF(INDEX(Sheet3!$B$2:$B$8, MATCH(D934, Sheet3!$A$2:$A$8, 0)) = 0, "", INDEX(Sheet3!$B$2:$B$8, MATCH(D934, Sheet3!$A$2:$A$8, 0))), "")</f>
        <v/>
      </c>
      <c r="F934" s="31"/>
      <c r="G934" s="45"/>
      <c r="H934" s="63" t="str">
        <f>IFERROR(INDEX(Sheet3!$F$2:$F$114, MATCH(G934, Sheet3!$E$2:$E$114, 0)), "")</f>
        <v/>
      </c>
      <c r="I934" s="32"/>
      <c r="J934" s="40" t="str">
        <f t="shared" ca="1" si="113"/>
        <v/>
      </c>
      <c r="K934" s="34"/>
      <c r="L934" s="59" t="str">
        <f t="shared" ca="1" si="116"/>
        <v/>
      </c>
      <c r="M934" s="34"/>
      <c r="N934" s="47" t="str">
        <f t="shared" ca="1" si="117"/>
        <v/>
      </c>
      <c r="O934" s="75"/>
      <c r="P934" s="75"/>
      <c r="Q934" s="47" t="str">
        <f t="shared" ca="1" si="118"/>
        <v/>
      </c>
      <c r="R934" s="34"/>
      <c r="S934" s="59" t="str">
        <f t="shared" ca="1" si="119"/>
        <v/>
      </c>
      <c r="T934" s="32"/>
      <c r="U934" s="33" t="str">
        <f t="shared" ca="1" si="120"/>
        <v/>
      </c>
      <c r="V934" s="34"/>
      <c r="W934" s="35"/>
      <c r="X934" s="36" t="str">
        <f t="shared" ca="1" si="114"/>
        <v/>
      </c>
      <c r="Y934" s="37"/>
      <c r="Z934" s="38" t="str">
        <f t="shared" si="115"/>
        <v/>
      </c>
    </row>
    <row r="935" spans="1:26" s="39" customFormat="1" hidden="1">
      <c r="A935" s="30">
        <v>932</v>
      </c>
      <c r="B935" s="31"/>
      <c r="C935" s="31"/>
      <c r="D935" s="44"/>
      <c r="E935" s="72" t="str">
        <f>IFERROR(IF(INDEX(Sheet3!$B$2:$B$8, MATCH(D935, Sheet3!$A$2:$A$8, 0)) = 0, "", INDEX(Sheet3!$B$2:$B$8, MATCH(D935, Sheet3!$A$2:$A$8, 0))), "")</f>
        <v/>
      </c>
      <c r="F935" s="31"/>
      <c r="G935" s="45"/>
      <c r="H935" s="63" t="str">
        <f>IFERROR(INDEX(Sheet3!$F$2:$F$114, MATCH(G935, Sheet3!$E$2:$E$114, 0)), "")</f>
        <v/>
      </c>
      <c r="I935" s="32"/>
      <c r="J935" s="40" t="str">
        <f t="shared" ca="1" si="113"/>
        <v/>
      </c>
      <c r="K935" s="34"/>
      <c r="L935" s="59" t="str">
        <f t="shared" ca="1" si="116"/>
        <v/>
      </c>
      <c r="M935" s="34"/>
      <c r="N935" s="47" t="str">
        <f t="shared" ca="1" si="117"/>
        <v/>
      </c>
      <c r="O935" s="75"/>
      <c r="P935" s="75"/>
      <c r="Q935" s="47" t="str">
        <f t="shared" ca="1" si="118"/>
        <v/>
      </c>
      <c r="R935" s="34"/>
      <c r="S935" s="59" t="str">
        <f t="shared" ca="1" si="119"/>
        <v/>
      </c>
      <c r="T935" s="32"/>
      <c r="U935" s="33" t="str">
        <f t="shared" ca="1" si="120"/>
        <v/>
      </c>
      <c r="V935" s="34"/>
      <c r="W935" s="35"/>
      <c r="X935" s="36" t="str">
        <f t="shared" ca="1" si="114"/>
        <v/>
      </c>
      <c r="Y935" s="37"/>
      <c r="Z935" s="38" t="str">
        <f t="shared" si="115"/>
        <v/>
      </c>
    </row>
    <row r="936" spans="1:26" s="39" customFormat="1" hidden="1">
      <c r="A936" s="30">
        <v>933</v>
      </c>
      <c r="B936" s="31"/>
      <c r="C936" s="31"/>
      <c r="D936" s="44"/>
      <c r="E936" s="72" t="str">
        <f>IFERROR(IF(INDEX(Sheet3!$B$2:$B$8, MATCH(D936, Sheet3!$A$2:$A$8, 0)) = 0, "", INDEX(Sheet3!$B$2:$B$8, MATCH(D936, Sheet3!$A$2:$A$8, 0))), "")</f>
        <v/>
      </c>
      <c r="F936" s="31"/>
      <c r="G936" s="45"/>
      <c r="H936" s="63" t="str">
        <f>IFERROR(INDEX(Sheet3!$F$2:$F$114, MATCH(G936, Sheet3!$E$2:$E$114, 0)), "")</f>
        <v/>
      </c>
      <c r="I936" s="32"/>
      <c r="J936" s="40" t="str">
        <f t="shared" ca="1" si="113"/>
        <v/>
      </c>
      <c r="K936" s="34"/>
      <c r="L936" s="59" t="str">
        <f t="shared" ca="1" si="116"/>
        <v/>
      </c>
      <c r="M936" s="34"/>
      <c r="N936" s="47" t="str">
        <f t="shared" ca="1" si="117"/>
        <v/>
      </c>
      <c r="O936" s="75"/>
      <c r="P936" s="75"/>
      <c r="Q936" s="47" t="str">
        <f t="shared" ca="1" si="118"/>
        <v/>
      </c>
      <c r="R936" s="34"/>
      <c r="S936" s="59" t="str">
        <f t="shared" ca="1" si="119"/>
        <v/>
      </c>
      <c r="T936" s="32"/>
      <c r="U936" s="33" t="str">
        <f t="shared" ca="1" si="120"/>
        <v/>
      </c>
      <c r="V936" s="34"/>
      <c r="W936" s="35"/>
      <c r="X936" s="36" t="str">
        <f t="shared" ca="1" si="114"/>
        <v/>
      </c>
      <c r="Y936" s="37"/>
      <c r="Z936" s="38" t="str">
        <f t="shared" si="115"/>
        <v/>
      </c>
    </row>
    <row r="937" spans="1:26" s="39" customFormat="1" hidden="1">
      <c r="A937" s="30">
        <v>934</v>
      </c>
      <c r="B937" s="31"/>
      <c r="C937" s="31"/>
      <c r="D937" s="44"/>
      <c r="E937" s="72" t="str">
        <f>IFERROR(IF(INDEX(Sheet3!$B$2:$B$8, MATCH(D937, Sheet3!$A$2:$A$8, 0)) = 0, "", INDEX(Sheet3!$B$2:$B$8, MATCH(D937, Sheet3!$A$2:$A$8, 0))), "")</f>
        <v/>
      </c>
      <c r="F937" s="31"/>
      <c r="G937" s="45"/>
      <c r="H937" s="63" t="str">
        <f>IFERROR(INDEX(Sheet3!$F$2:$F$114, MATCH(G937, Sheet3!$E$2:$E$114, 0)), "")</f>
        <v/>
      </c>
      <c r="I937" s="32"/>
      <c r="J937" s="40" t="str">
        <f t="shared" ca="1" si="113"/>
        <v/>
      </c>
      <c r="K937" s="34"/>
      <c r="L937" s="59" t="str">
        <f t="shared" ca="1" si="116"/>
        <v/>
      </c>
      <c r="M937" s="34"/>
      <c r="N937" s="47" t="str">
        <f t="shared" ca="1" si="117"/>
        <v/>
      </c>
      <c r="O937" s="75"/>
      <c r="P937" s="75"/>
      <c r="Q937" s="47" t="str">
        <f t="shared" ca="1" si="118"/>
        <v/>
      </c>
      <c r="R937" s="34"/>
      <c r="S937" s="59" t="str">
        <f t="shared" ca="1" si="119"/>
        <v/>
      </c>
      <c r="T937" s="32"/>
      <c r="U937" s="33" t="str">
        <f t="shared" ca="1" si="120"/>
        <v/>
      </c>
      <c r="V937" s="34"/>
      <c r="W937" s="35"/>
      <c r="X937" s="36" t="str">
        <f t="shared" ca="1" si="114"/>
        <v/>
      </c>
      <c r="Y937" s="37"/>
      <c r="Z937" s="38" t="str">
        <f t="shared" si="115"/>
        <v/>
      </c>
    </row>
    <row r="938" spans="1:26" s="39" customFormat="1" hidden="1">
      <c r="A938" s="30">
        <v>935</v>
      </c>
      <c r="B938" s="31"/>
      <c r="C938" s="31"/>
      <c r="D938" s="44"/>
      <c r="E938" s="72" t="str">
        <f>IFERROR(IF(INDEX(Sheet3!$B$2:$B$8, MATCH(D938, Sheet3!$A$2:$A$8, 0)) = 0, "", INDEX(Sheet3!$B$2:$B$8, MATCH(D938, Sheet3!$A$2:$A$8, 0))), "")</f>
        <v/>
      </c>
      <c r="F938" s="31"/>
      <c r="G938" s="45"/>
      <c r="H938" s="63" t="str">
        <f>IFERROR(INDEX(Sheet3!$F$2:$F$114, MATCH(G938, Sheet3!$E$2:$E$114, 0)), "")</f>
        <v/>
      </c>
      <c r="I938" s="32"/>
      <c r="J938" s="40" t="str">
        <f t="shared" ca="1" si="113"/>
        <v/>
      </c>
      <c r="K938" s="34"/>
      <c r="L938" s="59" t="str">
        <f t="shared" ca="1" si="116"/>
        <v/>
      </c>
      <c r="M938" s="34"/>
      <c r="N938" s="47" t="str">
        <f t="shared" ca="1" si="117"/>
        <v/>
      </c>
      <c r="O938" s="75"/>
      <c r="P938" s="75"/>
      <c r="Q938" s="47" t="str">
        <f t="shared" ca="1" si="118"/>
        <v/>
      </c>
      <c r="R938" s="34"/>
      <c r="S938" s="59" t="str">
        <f t="shared" ca="1" si="119"/>
        <v/>
      </c>
      <c r="T938" s="32"/>
      <c r="U938" s="33" t="str">
        <f t="shared" ca="1" si="120"/>
        <v/>
      </c>
      <c r="V938" s="34"/>
      <c r="W938" s="35"/>
      <c r="X938" s="36" t="str">
        <f t="shared" ca="1" si="114"/>
        <v/>
      </c>
      <c r="Y938" s="37"/>
      <c r="Z938" s="38" t="str">
        <f t="shared" si="115"/>
        <v/>
      </c>
    </row>
    <row r="939" spans="1:26" s="39" customFormat="1" hidden="1">
      <c r="A939" s="30">
        <v>936</v>
      </c>
      <c r="B939" s="31"/>
      <c r="C939" s="31"/>
      <c r="D939" s="44"/>
      <c r="E939" s="72" t="str">
        <f>IFERROR(IF(INDEX(Sheet3!$B$2:$B$8, MATCH(D939, Sheet3!$A$2:$A$8, 0)) = 0, "", INDEX(Sheet3!$B$2:$B$8, MATCH(D939, Sheet3!$A$2:$A$8, 0))), "")</f>
        <v/>
      </c>
      <c r="F939" s="31"/>
      <c r="G939" s="45"/>
      <c r="H939" s="63" t="str">
        <f>IFERROR(INDEX(Sheet3!$F$2:$F$114, MATCH(G939, Sheet3!$E$2:$E$114, 0)), "")</f>
        <v/>
      </c>
      <c r="I939" s="32"/>
      <c r="J939" s="40" t="str">
        <f t="shared" ca="1" si="113"/>
        <v/>
      </c>
      <c r="K939" s="34"/>
      <c r="L939" s="59" t="str">
        <f t="shared" ca="1" si="116"/>
        <v/>
      </c>
      <c r="M939" s="34"/>
      <c r="N939" s="47" t="str">
        <f t="shared" ca="1" si="117"/>
        <v/>
      </c>
      <c r="O939" s="75"/>
      <c r="P939" s="75"/>
      <c r="Q939" s="47" t="str">
        <f t="shared" ca="1" si="118"/>
        <v/>
      </c>
      <c r="R939" s="34"/>
      <c r="S939" s="59" t="str">
        <f t="shared" ca="1" si="119"/>
        <v/>
      </c>
      <c r="T939" s="32"/>
      <c r="U939" s="33" t="str">
        <f t="shared" ca="1" si="120"/>
        <v/>
      </c>
      <c r="V939" s="34"/>
      <c r="W939" s="35"/>
      <c r="X939" s="36" t="str">
        <f t="shared" ca="1" si="114"/>
        <v/>
      </c>
      <c r="Y939" s="37"/>
      <c r="Z939" s="38" t="str">
        <f t="shared" si="115"/>
        <v/>
      </c>
    </row>
    <row r="940" spans="1:26" s="39" customFormat="1" hidden="1">
      <c r="A940" s="30">
        <v>937</v>
      </c>
      <c r="B940" s="31"/>
      <c r="C940" s="31"/>
      <c r="D940" s="44"/>
      <c r="E940" s="72" t="str">
        <f>IFERROR(IF(INDEX(Sheet3!$B$2:$B$8, MATCH(D940, Sheet3!$A$2:$A$8, 0)) = 0, "", INDEX(Sheet3!$B$2:$B$8, MATCH(D940, Sheet3!$A$2:$A$8, 0))), "")</f>
        <v/>
      </c>
      <c r="F940" s="31"/>
      <c r="G940" s="45"/>
      <c r="H940" s="63" t="str">
        <f>IFERROR(INDEX(Sheet3!$F$2:$F$114, MATCH(G940, Sheet3!$E$2:$E$114, 0)), "")</f>
        <v/>
      </c>
      <c r="I940" s="32"/>
      <c r="J940" s="40" t="str">
        <f t="shared" ca="1" si="113"/>
        <v/>
      </c>
      <c r="K940" s="34"/>
      <c r="L940" s="59" t="str">
        <f t="shared" ca="1" si="116"/>
        <v/>
      </c>
      <c r="M940" s="34"/>
      <c r="N940" s="47" t="str">
        <f t="shared" ca="1" si="117"/>
        <v/>
      </c>
      <c r="O940" s="75"/>
      <c r="P940" s="75"/>
      <c r="Q940" s="47" t="str">
        <f t="shared" ca="1" si="118"/>
        <v/>
      </c>
      <c r="R940" s="34"/>
      <c r="S940" s="59" t="str">
        <f t="shared" ca="1" si="119"/>
        <v/>
      </c>
      <c r="T940" s="32"/>
      <c r="U940" s="33" t="str">
        <f t="shared" ca="1" si="120"/>
        <v/>
      </c>
      <c r="V940" s="34"/>
      <c r="W940" s="35"/>
      <c r="X940" s="36" t="str">
        <f t="shared" ca="1" si="114"/>
        <v/>
      </c>
      <c r="Y940" s="37"/>
      <c r="Z940" s="38" t="str">
        <f t="shared" si="115"/>
        <v/>
      </c>
    </row>
    <row r="941" spans="1:26" s="39" customFormat="1" hidden="1">
      <c r="A941" s="30">
        <v>938</v>
      </c>
      <c r="B941" s="31"/>
      <c r="C941" s="31"/>
      <c r="D941" s="44"/>
      <c r="E941" s="72" t="str">
        <f>IFERROR(IF(INDEX(Sheet3!$B$2:$B$8, MATCH(D941, Sheet3!$A$2:$A$8, 0)) = 0, "", INDEX(Sheet3!$B$2:$B$8, MATCH(D941, Sheet3!$A$2:$A$8, 0))), "")</f>
        <v/>
      </c>
      <c r="F941" s="31"/>
      <c r="G941" s="45"/>
      <c r="H941" s="63" t="str">
        <f>IFERROR(INDEX(Sheet3!$F$2:$F$114, MATCH(G941, Sheet3!$E$2:$E$114, 0)), "")</f>
        <v/>
      </c>
      <c r="I941" s="32"/>
      <c r="J941" s="40" t="str">
        <f t="shared" ca="1" si="113"/>
        <v/>
      </c>
      <c r="K941" s="34"/>
      <c r="L941" s="59" t="str">
        <f t="shared" ca="1" si="116"/>
        <v/>
      </c>
      <c r="M941" s="34"/>
      <c r="N941" s="47" t="str">
        <f t="shared" ca="1" si="117"/>
        <v/>
      </c>
      <c r="O941" s="75"/>
      <c r="P941" s="75"/>
      <c r="Q941" s="47" t="str">
        <f t="shared" ca="1" si="118"/>
        <v/>
      </c>
      <c r="R941" s="34"/>
      <c r="S941" s="59" t="str">
        <f t="shared" ca="1" si="119"/>
        <v/>
      </c>
      <c r="T941" s="32"/>
      <c r="U941" s="33" t="str">
        <f t="shared" ca="1" si="120"/>
        <v/>
      </c>
      <c r="V941" s="34"/>
      <c r="W941" s="35"/>
      <c r="X941" s="36" t="str">
        <f t="shared" ca="1" si="114"/>
        <v/>
      </c>
      <c r="Y941" s="37"/>
      <c r="Z941" s="38" t="str">
        <f t="shared" si="115"/>
        <v/>
      </c>
    </row>
    <row r="942" spans="1:26" s="39" customFormat="1" hidden="1">
      <c r="A942" s="30">
        <v>939</v>
      </c>
      <c r="B942" s="31"/>
      <c r="C942" s="31"/>
      <c r="D942" s="44"/>
      <c r="E942" s="72" t="str">
        <f>IFERROR(IF(INDEX(Sheet3!$B$2:$B$8, MATCH(D942, Sheet3!$A$2:$A$8, 0)) = 0, "", INDEX(Sheet3!$B$2:$B$8, MATCH(D942, Sheet3!$A$2:$A$8, 0))), "")</f>
        <v/>
      </c>
      <c r="F942" s="31"/>
      <c r="G942" s="45"/>
      <c r="H942" s="63" t="str">
        <f>IFERROR(INDEX(Sheet3!$F$2:$F$114, MATCH(G942, Sheet3!$E$2:$E$114, 0)), "")</f>
        <v/>
      </c>
      <c r="I942" s="32"/>
      <c r="J942" s="40" t="str">
        <f t="shared" ca="1" si="113"/>
        <v/>
      </c>
      <c r="K942" s="34"/>
      <c r="L942" s="59" t="str">
        <f t="shared" ca="1" si="116"/>
        <v/>
      </c>
      <c r="M942" s="34"/>
      <c r="N942" s="47" t="str">
        <f t="shared" ca="1" si="117"/>
        <v/>
      </c>
      <c r="O942" s="75"/>
      <c r="P942" s="75"/>
      <c r="Q942" s="47" t="str">
        <f t="shared" ca="1" si="118"/>
        <v/>
      </c>
      <c r="R942" s="34"/>
      <c r="S942" s="59" t="str">
        <f t="shared" ca="1" si="119"/>
        <v/>
      </c>
      <c r="T942" s="32"/>
      <c r="U942" s="33" t="str">
        <f t="shared" ca="1" si="120"/>
        <v/>
      </c>
      <c r="V942" s="34"/>
      <c r="W942" s="35"/>
      <c r="X942" s="36" t="str">
        <f t="shared" ca="1" si="114"/>
        <v/>
      </c>
      <c r="Y942" s="37"/>
      <c r="Z942" s="38" t="str">
        <f t="shared" si="115"/>
        <v/>
      </c>
    </row>
    <row r="943" spans="1:26" s="39" customFormat="1" hidden="1">
      <c r="A943" s="30">
        <v>940</v>
      </c>
      <c r="B943" s="31"/>
      <c r="C943" s="31"/>
      <c r="D943" s="44"/>
      <c r="E943" s="72" t="str">
        <f>IFERROR(IF(INDEX(Sheet3!$B$2:$B$8, MATCH(D943, Sheet3!$A$2:$A$8, 0)) = 0, "", INDEX(Sheet3!$B$2:$B$8, MATCH(D943, Sheet3!$A$2:$A$8, 0))), "")</f>
        <v/>
      </c>
      <c r="F943" s="31"/>
      <c r="G943" s="45"/>
      <c r="H943" s="63" t="str">
        <f>IFERROR(INDEX(Sheet3!$F$2:$F$114, MATCH(G943, Sheet3!$E$2:$E$114, 0)), "")</f>
        <v/>
      </c>
      <c r="I943" s="32"/>
      <c r="J943" s="40" t="str">
        <f t="shared" ca="1" si="113"/>
        <v/>
      </c>
      <c r="K943" s="34"/>
      <c r="L943" s="59" t="str">
        <f t="shared" ca="1" si="116"/>
        <v/>
      </c>
      <c r="M943" s="34"/>
      <c r="N943" s="47" t="str">
        <f t="shared" ca="1" si="117"/>
        <v/>
      </c>
      <c r="O943" s="75"/>
      <c r="P943" s="75"/>
      <c r="Q943" s="47" t="str">
        <f t="shared" ca="1" si="118"/>
        <v/>
      </c>
      <c r="R943" s="34"/>
      <c r="S943" s="59" t="str">
        <f t="shared" ca="1" si="119"/>
        <v/>
      </c>
      <c r="T943" s="32"/>
      <c r="U943" s="33" t="str">
        <f t="shared" ca="1" si="120"/>
        <v/>
      </c>
      <c r="V943" s="34"/>
      <c r="W943" s="35"/>
      <c r="X943" s="36" t="str">
        <f t="shared" ca="1" si="114"/>
        <v/>
      </c>
      <c r="Y943" s="37"/>
      <c r="Z943" s="38" t="str">
        <f t="shared" si="115"/>
        <v/>
      </c>
    </row>
    <row r="944" spans="1:26" s="39" customFormat="1" hidden="1">
      <c r="A944" s="30">
        <v>941</v>
      </c>
      <c r="B944" s="31"/>
      <c r="C944" s="31"/>
      <c r="D944" s="44"/>
      <c r="E944" s="72" t="str">
        <f>IFERROR(IF(INDEX(Sheet3!$B$2:$B$8, MATCH(D944, Sheet3!$A$2:$A$8, 0)) = 0, "", INDEX(Sheet3!$B$2:$B$8, MATCH(D944, Sheet3!$A$2:$A$8, 0))), "")</f>
        <v/>
      </c>
      <c r="F944" s="31"/>
      <c r="G944" s="45"/>
      <c r="H944" s="63" t="str">
        <f>IFERROR(INDEX(Sheet3!$F$2:$F$114, MATCH(G944, Sheet3!$E$2:$E$114, 0)), "")</f>
        <v/>
      </c>
      <c r="I944" s="32"/>
      <c r="J944" s="40" t="str">
        <f t="shared" ca="1" si="113"/>
        <v/>
      </c>
      <c r="K944" s="34"/>
      <c r="L944" s="59" t="str">
        <f t="shared" ca="1" si="116"/>
        <v/>
      </c>
      <c r="M944" s="34"/>
      <c r="N944" s="47" t="str">
        <f t="shared" ca="1" si="117"/>
        <v/>
      </c>
      <c r="O944" s="75"/>
      <c r="P944" s="75"/>
      <c r="Q944" s="47" t="str">
        <f t="shared" ca="1" si="118"/>
        <v/>
      </c>
      <c r="R944" s="34"/>
      <c r="S944" s="59" t="str">
        <f t="shared" ca="1" si="119"/>
        <v/>
      </c>
      <c r="T944" s="32"/>
      <c r="U944" s="33" t="str">
        <f t="shared" ca="1" si="120"/>
        <v/>
      </c>
      <c r="V944" s="34"/>
      <c r="W944" s="35"/>
      <c r="X944" s="36" t="str">
        <f t="shared" ca="1" si="114"/>
        <v/>
      </c>
      <c r="Y944" s="37"/>
      <c r="Z944" s="38" t="str">
        <f t="shared" si="115"/>
        <v/>
      </c>
    </row>
    <row r="945" spans="1:26" s="39" customFormat="1" hidden="1">
      <c r="A945" s="30">
        <v>942</v>
      </c>
      <c r="B945" s="31"/>
      <c r="C945" s="31"/>
      <c r="D945" s="44"/>
      <c r="E945" s="72" t="str">
        <f>IFERROR(IF(INDEX(Sheet3!$B$2:$B$8, MATCH(D945, Sheet3!$A$2:$A$8, 0)) = 0, "", INDEX(Sheet3!$B$2:$B$8, MATCH(D945, Sheet3!$A$2:$A$8, 0))), "")</f>
        <v/>
      </c>
      <c r="F945" s="31"/>
      <c r="G945" s="45"/>
      <c r="H945" s="63" t="str">
        <f>IFERROR(INDEX(Sheet3!$F$2:$F$114, MATCH(G945, Sheet3!$E$2:$E$114, 0)), "")</f>
        <v/>
      </c>
      <c r="I945" s="32"/>
      <c r="J945" s="40" t="str">
        <f t="shared" ca="1" si="113"/>
        <v/>
      </c>
      <c r="K945" s="34"/>
      <c r="L945" s="59" t="str">
        <f t="shared" ca="1" si="116"/>
        <v/>
      </c>
      <c r="M945" s="34"/>
      <c r="N945" s="47" t="str">
        <f t="shared" ca="1" si="117"/>
        <v/>
      </c>
      <c r="O945" s="75"/>
      <c r="P945" s="75"/>
      <c r="Q945" s="47" t="str">
        <f t="shared" ca="1" si="118"/>
        <v/>
      </c>
      <c r="R945" s="34"/>
      <c r="S945" s="59" t="str">
        <f t="shared" ca="1" si="119"/>
        <v/>
      </c>
      <c r="T945" s="32"/>
      <c r="U945" s="33" t="str">
        <f t="shared" ca="1" si="120"/>
        <v/>
      </c>
      <c r="V945" s="34"/>
      <c r="W945" s="35"/>
      <c r="X945" s="36" t="str">
        <f t="shared" ca="1" si="114"/>
        <v/>
      </c>
      <c r="Y945" s="37"/>
      <c r="Z945" s="38" t="str">
        <f t="shared" si="115"/>
        <v/>
      </c>
    </row>
    <row r="946" spans="1:26" s="39" customFormat="1" hidden="1">
      <c r="A946" s="30">
        <v>943</v>
      </c>
      <c r="B946" s="31"/>
      <c r="C946" s="31"/>
      <c r="D946" s="44"/>
      <c r="E946" s="72" t="str">
        <f>IFERROR(IF(INDEX(Sheet3!$B$2:$B$8, MATCH(D946, Sheet3!$A$2:$A$8, 0)) = 0, "", INDEX(Sheet3!$B$2:$B$8, MATCH(D946, Sheet3!$A$2:$A$8, 0))), "")</f>
        <v/>
      </c>
      <c r="F946" s="31"/>
      <c r="G946" s="45"/>
      <c r="H946" s="63" t="str">
        <f>IFERROR(INDEX(Sheet3!$F$2:$F$114, MATCH(G946, Sheet3!$E$2:$E$114, 0)), "")</f>
        <v/>
      </c>
      <c r="I946" s="32"/>
      <c r="J946" s="40" t="str">
        <f t="shared" ca="1" si="113"/>
        <v/>
      </c>
      <c r="K946" s="34"/>
      <c r="L946" s="59" t="str">
        <f t="shared" ca="1" si="116"/>
        <v/>
      </c>
      <c r="M946" s="34"/>
      <c r="N946" s="47" t="str">
        <f t="shared" ca="1" si="117"/>
        <v/>
      </c>
      <c r="O946" s="75"/>
      <c r="P946" s="75"/>
      <c r="Q946" s="47" t="str">
        <f t="shared" ca="1" si="118"/>
        <v/>
      </c>
      <c r="R946" s="34"/>
      <c r="S946" s="59" t="str">
        <f t="shared" ca="1" si="119"/>
        <v/>
      </c>
      <c r="T946" s="32"/>
      <c r="U946" s="33" t="str">
        <f t="shared" ca="1" si="120"/>
        <v/>
      </c>
      <c r="V946" s="34"/>
      <c r="W946" s="35"/>
      <c r="X946" s="36" t="str">
        <f t="shared" ca="1" si="114"/>
        <v/>
      </c>
      <c r="Y946" s="37"/>
      <c r="Z946" s="38" t="str">
        <f t="shared" si="115"/>
        <v/>
      </c>
    </row>
    <row r="947" spans="1:26" s="39" customFormat="1" hidden="1">
      <c r="A947" s="30">
        <v>944</v>
      </c>
      <c r="B947" s="31"/>
      <c r="C947" s="31"/>
      <c r="D947" s="44"/>
      <c r="E947" s="72" t="str">
        <f>IFERROR(IF(INDEX(Sheet3!$B$2:$B$8, MATCH(D947, Sheet3!$A$2:$A$8, 0)) = 0, "", INDEX(Sheet3!$B$2:$B$8, MATCH(D947, Sheet3!$A$2:$A$8, 0))), "")</f>
        <v/>
      </c>
      <c r="F947" s="31"/>
      <c r="G947" s="45"/>
      <c r="H947" s="63" t="str">
        <f>IFERROR(INDEX(Sheet3!$F$2:$F$114, MATCH(G947, Sheet3!$E$2:$E$114, 0)), "")</f>
        <v/>
      </c>
      <c r="I947" s="32"/>
      <c r="J947" s="40" t="str">
        <f t="shared" ca="1" si="113"/>
        <v/>
      </c>
      <c r="K947" s="34"/>
      <c r="L947" s="59" t="str">
        <f t="shared" ca="1" si="116"/>
        <v/>
      </c>
      <c r="M947" s="34"/>
      <c r="N947" s="47" t="str">
        <f t="shared" ca="1" si="117"/>
        <v/>
      </c>
      <c r="O947" s="75"/>
      <c r="P947" s="75"/>
      <c r="Q947" s="47" t="str">
        <f t="shared" ca="1" si="118"/>
        <v/>
      </c>
      <c r="R947" s="34"/>
      <c r="S947" s="59" t="str">
        <f t="shared" ca="1" si="119"/>
        <v/>
      </c>
      <c r="T947" s="32"/>
      <c r="U947" s="33" t="str">
        <f t="shared" ca="1" si="120"/>
        <v/>
      </c>
      <c r="V947" s="34"/>
      <c r="W947" s="35"/>
      <c r="X947" s="36" t="str">
        <f t="shared" ca="1" si="114"/>
        <v/>
      </c>
      <c r="Y947" s="37"/>
      <c r="Z947" s="38" t="str">
        <f t="shared" si="115"/>
        <v/>
      </c>
    </row>
    <row r="948" spans="1:26" s="39" customFormat="1" hidden="1">
      <c r="A948" s="30">
        <v>945</v>
      </c>
      <c r="B948" s="31"/>
      <c r="C948" s="31"/>
      <c r="D948" s="44"/>
      <c r="E948" s="72" t="str">
        <f>IFERROR(IF(INDEX(Sheet3!$B$2:$B$8, MATCH(D948, Sheet3!$A$2:$A$8, 0)) = 0, "", INDEX(Sheet3!$B$2:$B$8, MATCH(D948, Sheet3!$A$2:$A$8, 0))), "")</f>
        <v/>
      </c>
      <c r="F948" s="31"/>
      <c r="G948" s="45"/>
      <c r="H948" s="63" t="str">
        <f>IFERROR(INDEX(Sheet3!$F$2:$F$114, MATCH(G948, Sheet3!$E$2:$E$114, 0)), "")</f>
        <v/>
      </c>
      <c r="I948" s="32"/>
      <c r="J948" s="40" t="str">
        <f t="shared" ca="1" si="113"/>
        <v/>
      </c>
      <c r="K948" s="34"/>
      <c r="L948" s="59" t="str">
        <f t="shared" ca="1" si="116"/>
        <v/>
      </c>
      <c r="M948" s="34"/>
      <c r="N948" s="47" t="str">
        <f t="shared" ca="1" si="117"/>
        <v/>
      </c>
      <c r="O948" s="75"/>
      <c r="P948" s="75"/>
      <c r="Q948" s="47" t="str">
        <f t="shared" ca="1" si="118"/>
        <v/>
      </c>
      <c r="R948" s="34"/>
      <c r="S948" s="59" t="str">
        <f t="shared" ca="1" si="119"/>
        <v/>
      </c>
      <c r="T948" s="32"/>
      <c r="U948" s="33" t="str">
        <f t="shared" ca="1" si="120"/>
        <v/>
      </c>
      <c r="V948" s="34"/>
      <c r="W948" s="35"/>
      <c r="X948" s="36" t="str">
        <f t="shared" ca="1" si="114"/>
        <v/>
      </c>
      <c r="Y948" s="37"/>
      <c r="Z948" s="38" t="str">
        <f t="shared" si="115"/>
        <v/>
      </c>
    </row>
    <row r="949" spans="1:26" s="39" customFormat="1" hidden="1">
      <c r="A949" s="30">
        <v>946</v>
      </c>
      <c r="B949" s="31"/>
      <c r="C949" s="31"/>
      <c r="D949" s="44"/>
      <c r="E949" s="72" t="str">
        <f>IFERROR(IF(INDEX(Sheet3!$B$2:$B$8, MATCH(D949, Sheet3!$A$2:$A$8, 0)) = 0, "", INDEX(Sheet3!$B$2:$B$8, MATCH(D949, Sheet3!$A$2:$A$8, 0))), "")</f>
        <v/>
      </c>
      <c r="F949" s="31"/>
      <c r="G949" s="45"/>
      <c r="H949" s="63" t="str">
        <f>IFERROR(INDEX(Sheet3!$F$2:$F$114, MATCH(G949, Sheet3!$E$2:$E$114, 0)), "")</f>
        <v/>
      </c>
      <c r="I949" s="32"/>
      <c r="J949" s="40" t="str">
        <f t="shared" ca="1" si="113"/>
        <v/>
      </c>
      <c r="K949" s="34"/>
      <c r="L949" s="59" t="str">
        <f t="shared" ca="1" si="116"/>
        <v/>
      </c>
      <c r="M949" s="34"/>
      <c r="N949" s="47" t="str">
        <f t="shared" ca="1" si="117"/>
        <v/>
      </c>
      <c r="O949" s="75"/>
      <c r="P949" s="75"/>
      <c r="Q949" s="47" t="str">
        <f t="shared" ca="1" si="118"/>
        <v/>
      </c>
      <c r="R949" s="34"/>
      <c r="S949" s="59" t="str">
        <f t="shared" ca="1" si="119"/>
        <v/>
      </c>
      <c r="T949" s="32"/>
      <c r="U949" s="33" t="str">
        <f t="shared" ca="1" si="120"/>
        <v/>
      </c>
      <c r="V949" s="34"/>
      <c r="W949" s="35"/>
      <c r="X949" s="36" t="str">
        <f t="shared" ca="1" si="114"/>
        <v/>
      </c>
      <c r="Y949" s="37"/>
      <c r="Z949" s="38" t="str">
        <f t="shared" si="115"/>
        <v/>
      </c>
    </row>
    <row r="950" spans="1:26" s="39" customFormat="1" hidden="1">
      <c r="A950" s="30">
        <v>947</v>
      </c>
      <c r="B950" s="31"/>
      <c r="C950" s="31"/>
      <c r="D950" s="44"/>
      <c r="E950" s="72" t="str">
        <f>IFERROR(IF(INDEX(Sheet3!$B$2:$B$8, MATCH(D950, Sheet3!$A$2:$A$8, 0)) = 0, "", INDEX(Sheet3!$B$2:$B$8, MATCH(D950, Sheet3!$A$2:$A$8, 0))), "")</f>
        <v/>
      </c>
      <c r="F950" s="31"/>
      <c r="G950" s="45"/>
      <c r="H950" s="63" t="str">
        <f>IFERROR(INDEX(Sheet3!$F$2:$F$114, MATCH(G950, Sheet3!$E$2:$E$114, 0)), "")</f>
        <v/>
      </c>
      <c r="I950" s="32"/>
      <c r="J950" s="40" t="str">
        <f t="shared" ca="1" si="113"/>
        <v/>
      </c>
      <c r="K950" s="34"/>
      <c r="L950" s="59" t="str">
        <f t="shared" ca="1" si="116"/>
        <v/>
      </c>
      <c r="M950" s="34"/>
      <c r="N950" s="47" t="str">
        <f t="shared" ca="1" si="117"/>
        <v/>
      </c>
      <c r="O950" s="75"/>
      <c r="P950" s="75"/>
      <c r="Q950" s="47" t="str">
        <f t="shared" ca="1" si="118"/>
        <v/>
      </c>
      <c r="R950" s="34"/>
      <c r="S950" s="59" t="str">
        <f t="shared" ca="1" si="119"/>
        <v/>
      </c>
      <c r="T950" s="32"/>
      <c r="U950" s="33" t="str">
        <f t="shared" ca="1" si="120"/>
        <v/>
      </c>
      <c r="V950" s="34"/>
      <c r="W950" s="35"/>
      <c r="X950" s="36" t="str">
        <f t="shared" ca="1" si="114"/>
        <v/>
      </c>
      <c r="Y950" s="37"/>
      <c r="Z950" s="38" t="str">
        <f t="shared" si="115"/>
        <v/>
      </c>
    </row>
    <row r="951" spans="1:26" s="39" customFormat="1" hidden="1">
      <c r="A951" s="30">
        <v>948</v>
      </c>
      <c r="B951" s="31"/>
      <c r="C951" s="31"/>
      <c r="D951" s="44"/>
      <c r="E951" s="72" t="str">
        <f>IFERROR(IF(INDEX(Sheet3!$B$2:$B$8, MATCH(D951, Sheet3!$A$2:$A$8, 0)) = 0, "", INDEX(Sheet3!$B$2:$B$8, MATCH(D951, Sheet3!$A$2:$A$8, 0))), "")</f>
        <v/>
      </c>
      <c r="F951" s="31"/>
      <c r="G951" s="45"/>
      <c r="H951" s="63" t="str">
        <f>IFERROR(INDEX(Sheet3!$F$2:$F$114, MATCH(G951, Sheet3!$E$2:$E$114, 0)), "")</f>
        <v/>
      </c>
      <c r="I951" s="32"/>
      <c r="J951" s="40" t="str">
        <f t="shared" ca="1" si="113"/>
        <v/>
      </c>
      <c r="K951" s="34"/>
      <c r="L951" s="59" t="str">
        <f t="shared" ca="1" si="116"/>
        <v/>
      </c>
      <c r="M951" s="34"/>
      <c r="N951" s="47" t="str">
        <f t="shared" ca="1" si="117"/>
        <v/>
      </c>
      <c r="O951" s="75"/>
      <c r="P951" s="75"/>
      <c r="Q951" s="47" t="str">
        <f t="shared" ca="1" si="118"/>
        <v/>
      </c>
      <c r="R951" s="34"/>
      <c r="S951" s="59" t="str">
        <f t="shared" ca="1" si="119"/>
        <v/>
      </c>
      <c r="T951" s="32"/>
      <c r="U951" s="33" t="str">
        <f t="shared" ca="1" si="120"/>
        <v/>
      </c>
      <c r="V951" s="34"/>
      <c r="W951" s="35"/>
      <c r="X951" s="36" t="str">
        <f t="shared" ca="1" si="114"/>
        <v/>
      </c>
      <c r="Y951" s="37"/>
      <c r="Z951" s="38" t="str">
        <f t="shared" si="115"/>
        <v/>
      </c>
    </row>
    <row r="952" spans="1:26" s="39" customFormat="1" hidden="1">
      <c r="A952" s="30">
        <v>949</v>
      </c>
      <c r="B952" s="31"/>
      <c r="C952" s="31"/>
      <c r="D952" s="44"/>
      <c r="E952" s="72" t="str">
        <f>IFERROR(IF(INDEX(Sheet3!$B$2:$B$8, MATCH(D952, Sheet3!$A$2:$A$8, 0)) = 0, "", INDEX(Sheet3!$B$2:$B$8, MATCH(D952, Sheet3!$A$2:$A$8, 0))), "")</f>
        <v/>
      </c>
      <c r="F952" s="31"/>
      <c r="G952" s="45"/>
      <c r="H952" s="63" t="str">
        <f>IFERROR(INDEX(Sheet3!$F$2:$F$114, MATCH(G952, Sheet3!$E$2:$E$114, 0)), "")</f>
        <v/>
      </c>
      <c r="I952" s="32"/>
      <c r="J952" s="40" t="str">
        <f t="shared" ca="1" si="113"/>
        <v/>
      </c>
      <c r="K952" s="34"/>
      <c r="L952" s="59" t="str">
        <f t="shared" ca="1" si="116"/>
        <v/>
      </c>
      <c r="M952" s="34"/>
      <c r="N952" s="47" t="str">
        <f t="shared" ca="1" si="117"/>
        <v/>
      </c>
      <c r="O952" s="75"/>
      <c r="P952" s="75"/>
      <c r="Q952" s="47" t="str">
        <f t="shared" ca="1" si="118"/>
        <v/>
      </c>
      <c r="R952" s="34"/>
      <c r="S952" s="59" t="str">
        <f t="shared" ca="1" si="119"/>
        <v/>
      </c>
      <c r="T952" s="32"/>
      <c r="U952" s="33" t="str">
        <f t="shared" ca="1" si="120"/>
        <v/>
      </c>
      <c r="V952" s="34"/>
      <c r="W952" s="35"/>
      <c r="X952" s="36" t="str">
        <f t="shared" ca="1" si="114"/>
        <v/>
      </c>
      <c r="Y952" s="37"/>
      <c r="Z952" s="38" t="str">
        <f t="shared" si="115"/>
        <v/>
      </c>
    </row>
    <row r="953" spans="1:26" s="39" customFormat="1" hidden="1">
      <c r="A953" s="30">
        <v>950</v>
      </c>
      <c r="B953" s="31"/>
      <c r="C953" s="31"/>
      <c r="D953" s="44"/>
      <c r="E953" s="72" t="str">
        <f>IFERROR(IF(INDEX(Sheet3!$B$2:$B$8, MATCH(D953, Sheet3!$A$2:$A$8, 0)) = 0, "", INDEX(Sheet3!$B$2:$B$8, MATCH(D953, Sheet3!$A$2:$A$8, 0))), "")</f>
        <v/>
      </c>
      <c r="F953" s="31"/>
      <c r="G953" s="45"/>
      <c r="H953" s="63" t="str">
        <f>IFERROR(INDEX(Sheet3!$F$2:$F$114, MATCH(G953, Sheet3!$E$2:$E$114, 0)), "")</f>
        <v/>
      </c>
      <c r="I953" s="32"/>
      <c r="J953" s="40" t="str">
        <f t="shared" ca="1" si="113"/>
        <v/>
      </c>
      <c r="K953" s="34"/>
      <c r="L953" s="59" t="str">
        <f t="shared" ca="1" si="116"/>
        <v/>
      </c>
      <c r="M953" s="34"/>
      <c r="N953" s="47" t="str">
        <f t="shared" ca="1" si="117"/>
        <v/>
      </c>
      <c r="O953" s="75"/>
      <c r="P953" s="75"/>
      <c r="Q953" s="47" t="str">
        <f t="shared" ca="1" si="118"/>
        <v/>
      </c>
      <c r="R953" s="34"/>
      <c r="S953" s="59" t="str">
        <f t="shared" ca="1" si="119"/>
        <v/>
      </c>
      <c r="T953" s="32"/>
      <c r="U953" s="33" t="str">
        <f t="shared" ca="1" si="120"/>
        <v/>
      </c>
      <c r="V953" s="34"/>
      <c r="W953" s="35"/>
      <c r="X953" s="36" t="str">
        <f t="shared" ca="1" si="114"/>
        <v/>
      </c>
      <c r="Y953" s="37"/>
      <c r="Z953" s="38" t="str">
        <f t="shared" si="115"/>
        <v/>
      </c>
    </row>
    <row r="954" spans="1:26" s="39" customFormat="1" hidden="1">
      <c r="A954" s="30">
        <v>951</v>
      </c>
      <c r="B954" s="31"/>
      <c r="C954" s="31"/>
      <c r="D954" s="44"/>
      <c r="E954" s="72" t="str">
        <f>IFERROR(IF(INDEX(Sheet3!$B$2:$B$8, MATCH(D954, Sheet3!$A$2:$A$8, 0)) = 0, "", INDEX(Sheet3!$B$2:$B$8, MATCH(D954, Sheet3!$A$2:$A$8, 0))), "")</f>
        <v/>
      </c>
      <c r="F954" s="31"/>
      <c r="G954" s="45"/>
      <c r="H954" s="63" t="str">
        <f>IFERROR(INDEX(Sheet3!$F$2:$F$114, MATCH(G954, Sheet3!$E$2:$E$114, 0)), "")</f>
        <v/>
      </c>
      <c r="I954" s="32"/>
      <c r="J954" s="40" t="str">
        <f t="shared" ca="1" si="113"/>
        <v/>
      </c>
      <c r="K954" s="34"/>
      <c r="L954" s="59" t="str">
        <f t="shared" ca="1" si="116"/>
        <v/>
      </c>
      <c r="M954" s="34"/>
      <c r="N954" s="47" t="str">
        <f t="shared" ca="1" si="117"/>
        <v/>
      </c>
      <c r="O954" s="75"/>
      <c r="P954" s="75"/>
      <c r="Q954" s="47" t="str">
        <f t="shared" ca="1" si="118"/>
        <v/>
      </c>
      <c r="R954" s="34"/>
      <c r="S954" s="59" t="str">
        <f t="shared" ca="1" si="119"/>
        <v/>
      </c>
      <c r="T954" s="32"/>
      <c r="U954" s="33" t="str">
        <f t="shared" ca="1" si="120"/>
        <v/>
      </c>
      <c r="V954" s="34"/>
      <c r="W954" s="35"/>
      <c r="X954" s="36" t="str">
        <f t="shared" ca="1" si="114"/>
        <v/>
      </c>
      <c r="Y954" s="37"/>
      <c r="Z954" s="38" t="str">
        <f t="shared" si="115"/>
        <v/>
      </c>
    </row>
    <row r="955" spans="1:26" s="39" customFormat="1" hidden="1">
      <c r="A955" s="30">
        <v>952</v>
      </c>
      <c r="B955" s="31"/>
      <c r="C955" s="31"/>
      <c r="D955" s="44"/>
      <c r="E955" s="72" t="str">
        <f>IFERROR(IF(INDEX(Sheet3!$B$2:$B$8, MATCH(D955, Sheet3!$A$2:$A$8, 0)) = 0, "", INDEX(Sheet3!$B$2:$B$8, MATCH(D955, Sheet3!$A$2:$A$8, 0))), "")</f>
        <v/>
      </c>
      <c r="F955" s="31"/>
      <c r="G955" s="45"/>
      <c r="H955" s="63" t="str">
        <f>IFERROR(INDEX(Sheet3!$F$2:$F$114, MATCH(G955, Sheet3!$E$2:$E$114, 0)), "")</f>
        <v/>
      </c>
      <c r="I955" s="32"/>
      <c r="J955" s="40" t="str">
        <f t="shared" ca="1" si="113"/>
        <v/>
      </c>
      <c r="K955" s="34"/>
      <c r="L955" s="59" t="str">
        <f t="shared" ca="1" si="116"/>
        <v/>
      </c>
      <c r="M955" s="34"/>
      <c r="N955" s="47" t="str">
        <f t="shared" ca="1" si="117"/>
        <v/>
      </c>
      <c r="O955" s="75"/>
      <c r="P955" s="75"/>
      <c r="Q955" s="47" t="str">
        <f t="shared" ca="1" si="118"/>
        <v/>
      </c>
      <c r="R955" s="34"/>
      <c r="S955" s="59" t="str">
        <f t="shared" ca="1" si="119"/>
        <v/>
      </c>
      <c r="T955" s="32"/>
      <c r="U955" s="33" t="str">
        <f t="shared" ca="1" si="120"/>
        <v/>
      </c>
      <c r="V955" s="34"/>
      <c r="W955" s="35"/>
      <c r="X955" s="36" t="str">
        <f t="shared" ca="1" si="114"/>
        <v/>
      </c>
      <c r="Y955" s="37"/>
      <c r="Z955" s="38" t="str">
        <f t="shared" si="115"/>
        <v/>
      </c>
    </row>
    <row r="956" spans="1:26" s="39" customFormat="1" hidden="1">
      <c r="A956" s="30">
        <v>953</v>
      </c>
      <c r="B956" s="31"/>
      <c r="C956" s="31"/>
      <c r="D956" s="44"/>
      <c r="E956" s="72" t="str">
        <f>IFERROR(IF(INDEX(Sheet3!$B$2:$B$8, MATCH(D956, Sheet3!$A$2:$A$8, 0)) = 0, "", INDEX(Sheet3!$B$2:$B$8, MATCH(D956, Sheet3!$A$2:$A$8, 0))), "")</f>
        <v/>
      </c>
      <c r="F956" s="31"/>
      <c r="G956" s="45"/>
      <c r="H956" s="63" t="str">
        <f>IFERROR(INDEX(Sheet3!$F$2:$F$114, MATCH(G956, Sheet3!$E$2:$E$114, 0)), "")</f>
        <v/>
      </c>
      <c r="I956" s="32"/>
      <c r="J956" s="40" t="str">
        <f t="shared" ca="1" si="113"/>
        <v/>
      </c>
      <c r="K956" s="34"/>
      <c r="L956" s="59" t="str">
        <f t="shared" ca="1" si="116"/>
        <v/>
      </c>
      <c r="M956" s="34"/>
      <c r="N956" s="47" t="str">
        <f t="shared" ca="1" si="117"/>
        <v/>
      </c>
      <c r="O956" s="75"/>
      <c r="P956" s="75"/>
      <c r="Q956" s="47" t="str">
        <f t="shared" ca="1" si="118"/>
        <v/>
      </c>
      <c r="R956" s="34"/>
      <c r="S956" s="59" t="str">
        <f t="shared" ca="1" si="119"/>
        <v/>
      </c>
      <c r="T956" s="32"/>
      <c r="U956" s="33" t="str">
        <f t="shared" ca="1" si="120"/>
        <v/>
      </c>
      <c r="V956" s="34"/>
      <c r="W956" s="35"/>
      <c r="X956" s="36" t="str">
        <f t="shared" ca="1" si="114"/>
        <v/>
      </c>
      <c r="Y956" s="37"/>
      <c r="Z956" s="38" t="str">
        <f t="shared" si="115"/>
        <v/>
      </c>
    </row>
    <row r="957" spans="1:26" s="39" customFormat="1" hidden="1">
      <c r="A957" s="30">
        <v>954</v>
      </c>
      <c r="B957" s="31"/>
      <c r="C957" s="31"/>
      <c r="D957" s="44"/>
      <c r="E957" s="72" t="str">
        <f>IFERROR(IF(INDEX(Sheet3!$B$2:$B$8, MATCH(D957, Sheet3!$A$2:$A$8, 0)) = 0, "", INDEX(Sheet3!$B$2:$B$8, MATCH(D957, Sheet3!$A$2:$A$8, 0))), "")</f>
        <v/>
      </c>
      <c r="F957" s="31"/>
      <c r="G957" s="45"/>
      <c r="H957" s="63" t="str">
        <f>IFERROR(INDEX(Sheet3!$F$2:$F$114, MATCH(G957, Sheet3!$E$2:$E$114, 0)), "")</f>
        <v/>
      </c>
      <c r="I957" s="32"/>
      <c r="J957" s="40" t="str">
        <f t="shared" ca="1" si="113"/>
        <v/>
      </c>
      <c r="K957" s="34"/>
      <c r="L957" s="59" t="str">
        <f t="shared" ca="1" si="116"/>
        <v/>
      </c>
      <c r="M957" s="34"/>
      <c r="N957" s="47" t="str">
        <f t="shared" ca="1" si="117"/>
        <v/>
      </c>
      <c r="O957" s="75"/>
      <c r="P957" s="75"/>
      <c r="Q957" s="47" t="str">
        <f t="shared" ca="1" si="118"/>
        <v/>
      </c>
      <c r="R957" s="34"/>
      <c r="S957" s="59" t="str">
        <f t="shared" ca="1" si="119"/>
        <v/>
      </c>
      <c r="T957" s="32"/>
      <c r="U957" s="33" t="str">
        <f t="shared" ca="1" si="120"/>
        <v/>
      </c>
      <c r="V957" s="34"/>
      <c r="W957" s="35"/>
      <c r="X957" s="36" t="str">
        <f t="shared" ca="1" si="114"/>
        <v/>
      </c>
      <c r="Y957" s="37"/>
      <c r="Z957" s="38" t="str">
        <f t="shared" si="115"/>
        <v/>
      </c>
    </row>
    <row r="958" spans="1:26" s="39" customFormat="1" hidden="1">
      <c r="A958" s="30">
        <v>955</v>
      </c>
      <c r="B958" s="31"/>
      <c r="C958" s="31"/>
      <c r="D958" s="44"/>
      <c r="E958" s="72" t="str">
        <f>IFERROR(IF(INDEX(Sheet3!$B$2:$B$8, MATCH(D958, Sheet3!$A$2:$A$8, 0)) = 0, "", INDEX(Sheet3!$B$2:$B$8, MATCH(D958, Sheet3!$A$2:$A$8, 0))), "")</f>
        <v/>
      </c>
      <c r="F958" s="31"/>
      <c r="G958" s="45"/>
      <c r="H958" s="63" t="str">
        <f>IFERROR(INDEX(Sheet3!$F$2:$F$114, MATCH(G958, Sheet3!$E$2:$E$114, 0)), "")</f>
        <v/>
      </c>
      <c r="I958" s="32"/>
      <c r="J958" s="40" t="str">
        <f t="shared" ca="1" si="113"/>
        <v/>
      </c>
      <c r="K958" s="34"/>
      <c r="L958" s="59" t="str">
        <f t="shared" ca="1" si="116"/>
        <v/>
      </c>
      <c r="M958" s="34"/>
      <c r="N958" s="47" t="str">
        <f t="shared" ca="1" si="117"/>
        <v/>
      </c>
      <c r="O958" s="75"/>
      <c r="P958" s="75"/>
      <c r="Q958" s="47" t="str">
        <f t="shared" ca="1" si="118"/>
        <v/>
      </c>
      <c r="R958" s="34"/>
      <c r="S958" s="59" t="str">
        <f t="shared" ca="1" si="119"/>
        <v/>
      </c>
      <c r="T958" s="32"/>
      <c r="U958" s="33" t="str">
        <f t="shared" ca="1" si="120"/>
        <v/>
      </c>
      <c r="V958" s="34"/>
      <c r="W958" s="35"/>
      <c r="X958" s="36" t="str">
        <f t="shared" ca="1" si="114"/>
        <v/>
      </c>
      <c r="Y958" s="37"/>
      <c r="Z958" s="38" t="str">
        <f t="shared" si="115"/>
        <v/>
      </c>
    </row>
    <row r="959" spans="1:26" s="39" customFormat="1" hidden="1">
      <c r="A959" s="30">
        <v>956</v>
      </c>
      <c r="B959" s="31"/>
      <c r="C959" s="31"/>
      <c r="D959" s="44"/>
      <c r="E959" s="72" t="str">
        <f>IFERROR(IF(INDEX(Sheet3!$B$2:$B$8, MATCH(D959, Sheet3!$A$2:$A$8, 0)) = 0, "", INDEX(Sheet3!$B$2:$B$8, MATCH(D959, Sheet3!$A$2:$A$8, 0))), "")</f>
        <v/>
      </c>
      <c r="F959" s="31"/>
      <c r="G959" s="45"/>
      <c r="H959" s="63" t="str">
        <f>IFERROR(INDEX(Sheet3!$F$2:$F$114, MATCH(G959, Sheet3!$E$2:$E$114, 0)), "")</f>
        <v/>
      </c>
      <c r="I959" s="32"/>
      <c r="J959" s="40" t="str">
        <f t="shared" ca="1" si="113"/>
        <v/>
      </c>
      <c r="K959" s="34"/>
      <c r="L959" s="59" t="str">
        <f t="shared" ca="1" si="116"/>
        <v/>
      </c>
      <c r="M959" s="34"/>
      <c r="N959" s="47" t="str">
        <f t="shared" ca="1" si="117"/>
        <v/>
      </c>
      <c r="O959" s="75"/>
      <c r="P959" s="75"/>
      <c r="Q959" s="47" t="str">
        <f t="shared" ca="1" si="118"/>
        <v/>
      </c>
      <c r="R959" s="34"/>
      <c r="S959" s="59" t="str">
        <f t="shared" ca="1" si="119"/>
        <v/>
      </c>
      <c r="T959" s="32"/>
      <c r="U959" s="33" t="str">
        <f t="shared" ca="1" si="120"/>
        <v/>
      </c>
      <c r="V959" s="34"/>
      <c r="W959" s="35"/>
      <c r="X959" s="36" t="str">
        <f t="shared" ca="1" si="114"/>
        <v/>
      </c>
      <c r="Y959" s="37"/>
      <c r="Z959" s="38" t="str">
        <f t="shared" si="115"/>
        <v/>
      </c>
    </row>
    <row r="960" spans="1:26" s="39" customFormat="1" hidden="1">
      <c r="A960" s="30">
        <v>957</v>
      </c>
      <c r="B960" s="31"/>
      <c r="C960" s="31"/>
      <c r="D960" s="44"/>
      <c r="E960" s="72" t="str">
        <f>IFERROR(IF(INDEX(Sheet3!$B$2:$B$8, MATCH(D960, Sheet3!$A$2:$A$8, 0)) = 0, "", INDEX(Sheet3!$B$2:$B$8, MATCH(D960, Sheet3!$A$2:$A$8, 0))), "")</f>
        <v/>
      </c>
      <c r="F960" s="31"/>
      <c r="G960" s="45"/>
      <c r="H960" s="63" t="str">
        <f>IFERROR(INDEX(Sheet3!$F$2:$F$114, MATCH(G960, Sheet3!$E$2:$E$114, 0)), "")</f>
        <v/>
      </c>
      <c r="I960" s="32"/>
      <c r="J960" s="40" t="str">
        <f t="shared" ca="1" si="113"/>
        <v/>
      </c>
      <c r="K960" s="34"/>
      <c r="L960" s="59" t="str">
        <f t="shared" ca="1" si="116"/>
        <v/>
      </c>
      <c r="M960" s="34"/>
      <c r="N960" s="47" t="str">
        <f t="shared" ca="1" si="117"/>
        <v/>
      </c>
      <c r="O960" s="75"/>
      <c r="P960" s="75"/>
      <c r="Q960" s="47" t="str">
        <f t="shared" ca="1" si="118"/>
        <v/>
      </c>
      <c r="R960" s="34"/>
      <c r="S960" s="59" t="str">
        <f t="shared" ca="1" si="119"/>
        <v/>
      </c>
      <c r="T960" s="32"/>
      <c r="U960" s="33" t="str">
        <f t="shared" ca="1" si="120"/>
        <v/>
      </c>
      <c r="V960" s="34"/>
      <c r="W960" s="35"/>
      <c r="X960" s="36" t="str">
        <f t="shared" ca="1" si="114"/>
        <v/>
      </c>
      <c r="Y960" s="37"/>
      <c r="Z960" s="38" t="str">
        <f t="shared" si="115"/>
        <v/>
      </c>
    </row>
    <row r="961" spans="1:26" s="39" customFormat="1" hidden="1">
      <c r="A961" s="30">
        <v>958</v>
      </c>
      <c r="B961" s="31"/>
      <c r="C961" s="31"/>
      <c r="D961" s="44"/>
      <c r="E961" s="72" t="str">
        <f>IFERROR(IF(INDEX(Sheet3!$B$2:$B$8, MATCH(D961, Sheet3!$A$2:$A$8, 0)) = 0, "", INDEX(Sheet3!$B$2:$B$8, MATCH(D961, Sheet3!$A$2:$A$8, 0))), "")</f>
        <v/>
      </c>
      <c r="F961" s="31"/>
      <c r="G961" s="45"/>
      <c r="H961" s="63" t="str">
        <f>IFERROR(INDEX(Sheet3!$F$2:$F$114, MATCH(G961, Sheet3!$E$2:$E$114, 0)), "")</f>
        <v/>
      </c>
      <c r="I961" s="32"/>
      <c r="J961" s="40" t="str">
        <f t="shared" ca="1" si="113"/>
        <v/>
      </c>
      <c r="K961" s="34"/>
      <c r="L961" s="59" t="str">
        <f t="shared" ca="1" si="116"/>
        <v/>
      </c>
      <c r="M961" s="34"/>
      <c r="N961" s="47" t="str">
        <f t="shared" ca="1" si="117"/>
        <v/>
      </c>
      <c r="O961" s="75"/>
      <c r="P961" s="75"/>
      <c r="Q961" s="47" t="str">
        <f t="shared" ca="1" si="118"/>
        <v/>
      </c>
      <c r="R961" s="34"/>
      <c r="S961" s="59" t="str">
        <f t="shared" ca="1" si="119"/>
        <v/>
      </c>
      <c r="T961" s="32"/>
      <c r="U961" s="33" t="str">
        <f t="shared" ca="1" si="120"/>
        <v/>
      </c>
      <c r="V961" s="34"/>
      <c r="W961" s="35"/>
      <c r="X961" s="36" t="str">
        <f t="shared" ca="1" si="114"/>
        <v/>
      </c>
      <c r="Y961" s="37"/>
      <c r="Z961" s="38" t="str">
        <f t="shared" si="115"/>
        <v/>
      </c>
    </row>
    <row r="962" spans="1:26" s="39" customFormat="1" hidden="1">
      <c r="A962" s="30">
        <v>959</v>
      </c>
      <c r="B962" s="31"/>
      <c r="C962" s="31"/>
      <c r="D962" s="44"/>
      <c r="E962" s="72" t="str">
        <f>IFERROR(IF(INDEX(Sheet3!$B$2:$B$8, MATCH(D962, Sheet3!$A$2:$A$8, 0)) = 0, "", INDEX(Sheet3!$B$2:$B$8, MATCH(D962, Sheet3!$A$2:$A$8, 0))), "")</f>
        <v/>
      </c>
      <c r="F962" s="31"/>
      <c r="G962" s="45"/>
      <c r="H962" s="63" t="str">
        <f>IFERROR(INDEX(Sheet3!$F$2:$F$114, MATCH(G962, Sheet3!$E$2:$E$114, 0)), "")</f>
        <v/>
      </c>
      <c r="I962" s="32"/>
      <c r="J962" s="40" t="str">
        <f t="shared" ca="1" si="113"/>
        <v/>
      </c>
      <c r="K962" s="34"/>
      <c r="L962" s="59" t="str">
        <f t="shared" ca="1" si="116"/>
        <v/>
      </c>
      <c r="M962" s="34"/>
      <c r="N962" s="47" t="str">
        <f t="shared" ca="1" si="117"/>
        <v/>
      </c>
      <c r="O962" s="75"/>
      <c r="P962" s="75"/>
      <c r="Q962" s="47" t="str">
        <f t="shared" ca="1" si="118"/>
        <v/>
      </c>
      <c r="R962" s="34"/>
      <c r="S962" s="59" t="str">
        <f t="shared" ca="1" si="119"/>
        <v/>
      </c>
      <c r="T962" s="32"/>
      <c r="U962" s="33" t="str">
        <f t="shared" ca="1" si="120"/>
        <v/>
      </c>
      <c r="V962" s="34"/>
      <c r="W962" s="35"/>
      <c r="X962" s="36" t="str">
        <f t="shared" ca="1" si="114"/>
        <v/>
      </c>
      <c r="Y962" s="37"/>
      <c r="Z962" s="38" t="str">
        <f t="shared" si="115"/>
        <v/>
      </c>
    </row>
    <row r="963" spans="1:26" s="39" customFormat="1" hidden="1">
      <c r="A963" s="30">
        <v>960</v>
      </c>
      <c r="B963" s="31"/>
      <c r="C963" s="31"/>
      <c r="D963" s="44"/>
      <c r="E963" s="72" t="str">
        <f>IFERROR(IF(INDEX(Sheet3!$B$2:$B$8, MATCH(D963, Sheet3!$A$2:$A$8, 0)) = 0, "", INDEX(Sheet3!$B$2:$B$8, MATCH(D963, Sheet3!$A$2:$A$8, 0))), "")</f>
        <v/>
      </c>
      <c r="F963" s="31"/>
      <c r="G963" s="45"/>
      <c r="H963" s="63" t="str">
        <f>IFERROR(INDEX(Sheet3!$F$2:$F$114, MATCH(G963, Sheet3!$E$2:$E$114, 0)), "")</f>
        <v/>
      </c>
      <c r="I963" s="32"/>
      <c r="J963" s="40" t="str">
        <f t="shared" ca="1" si="113"/>
        <v/>
      </c>
      <c r="K963" s="34"/>
      <c r="L963" s="59" t="str">
        <f t="shared" ca="1" si="116"/>
        <v/>
      </c>
      <c r="M963" s="34"/>
      <c r="N963" s="47" t="str">
        <f t="shared" ca="1" si="117"/>
        <v/>
      </c>
      <c r="O963" s="75"/>
      <c r="P963" s="75"/>
      <c r="Q963" s="47" t="str">
        <f t="shared" ca="1" si="118"/>
        <v/>
      </c>
      <c r="R963" s="34"/>
      <c r="S963" s="59" t="str">
        <f t="shared" ca="1" si="119"/>
        <v/>
      </c>
      <c r="T963" s="32"/>
      <c r="U963" s="33" t="str">
        <f t="shared" ca="1" si="120"/>
        <v/>
      </c>
      <c r="V963" s="34"/>
      <c r="W963" s="35"/>
      <c r="X963" s="36" t="str">
        <f t="shared" ca="1" si="114"/>
        <v/>
      </c>
      <c r="Y963" s="37"/>
      <c r="Z963" s="38" t="str">
        <f t="shared" si="115"/>
        <v/>
      </c>
    </row>
    <row r="964" spans="1:26" s="39" customFormat="1" hidden="1">
      <c r="A964" s="30">
        <v>961</v>
      </c>
      <c r="B964" s="31"/>
      <c r="C964" s="31"/>
      <c r="D964" s="44"/>
      <c r="E964" s="72" t="str">
        <f>IFERROR(IF(INDEX(Sheet3!$B$2:$B$8, MATCH(D964, Sheet3!$A$2:$A$8, 0)) = 0, "", INDEX(Sheet3!$B$2:$B$8, MATCH(D964, Sheet3!$A$2:$A$8, 0))), "")</f>
        <v/>
      </c>
      <c r="F964" s="31"/>
      <c r="G964" s="45"/>
      <c r="H964" s="63" t="str">
        <f>IFERROR(INDEX(Sheet3!$F$2:$F$114, MATCH(G964, Sheet3!$E$2:$E$114, 0)), "")</f>
        <v/>
      </c>
      <c r="I964" s="32"/>
      <c r="J964" s="40" t="str">
        <f t="shared" ca="1" si="113"/>
        <v/>
      </c>
      <c r="K964" s="34"/>
      <c r="L964" s="59" t="str">
        <f t="shared" ca="1" si="116"/>
        <v/>
      </c>
      <c r="M964" s="34"/>
      <c r="N964" s="47" t="str">
        <f t="shared" ca="1" si="117"/>
        <v/>
      </c>
      <c r="O964" s="75"/>
      <c r="P964" s="75"/>
      <c r="Q964" s="47" t="str">
        <f t="shared" ca="1" si="118"/>
        <v/>
      </c>
      <c r="R964" s="34"/>
      <c r="S964" s="59" t="str">
        <f t="shared" ca="1" si="119"/>
        <v/>
      </c>
      <c r="T964" s="32"/>
      <c r="U964" s="33" t="str">
        <f t="shared" ca="1" si="120"/>
        <v/>
      </c>
      <c r="V964" s="34"/>
      <c r="W964" s="35"/>
      <c r="X964" s="36" t="str">
        <f t="shared" ca="1" si="114"/>
        <v/>
      </c>
      <c r="Y964" s="37"/>
      <c r="Z964" s="38" t="str">
        <f t="shared" si="115"/>
        <v/>
      </c>
    </row>
    <row r="965" spans="1:26" s="39" customFormat="1" hidden="1">
      <c r="A965" s="30">
        <v>962</v>
      </c>
      <c r="B965" s="31"/>
      <c r="C965" s="31"/>
      <c r="D965" s="44"/>
      <c r="E965" s="72" t="str">
        <f>IFERROR(IF(INDEX(Sheet3!$B$2:$B$8, MATCH(D965, Sheet3!$A$2:$A$8, 0)) = 0, "", INDEX(Sheet3!$B$2:$B$8, MATCH(D965, Sheet3!$A$2:$A$8, 0))), "")</f>
        <v/>
      </c>
      <c r="F965" s="31"/>
      <c r="G965" s="45"/>
      <c r="H965" s="63" t="str">
        <f>IFERROR(INDEX(Sheet3!$F$2:$F$114, MATCH(G965, Sheet3!$E$2:$E$114, 0)), "")</f>
        <v/>
      </c>
      <c r="I965" s="32"/>
      <c r="J965" s="40" t="str">
        <f t="shared" ca="1" si="113"/>
        <v/>
      </c>
      <c r="K965" s="34"/>
      <c r="L965" s="59" t="str">
        <f t="shared" ca="1" si="116"/>
        <v/>
      </c>
      <c r="M965" s="34"/>
      <c r="N965" s="47" t="str">
        <f t="shared" ca="1" si="117"/>
        <v/>
      </c>
      <c r="O965" s="75"/>
      <c r="P965" s="75"/>
      <c r="Q965" s="47" t="str">
        <f t="shared" ca="1" si="118"/>
        <v/>
      </c>
      <c r="R965" s="34"/>
      <c r="S965" s="59" t="str">
        <f t="shared" ca="1" si="119"/>
        <v/>
      </c>
      <c r="T965" s="32"/>
      <c r="U965" s="33" t="str">
        <f t="shared" ca="1" si="120"/>
        <v/>
      </c>
      <c r="V965" s="34"/>
      <c r="W965" s="35"/>
      <c r="X965" s="36" t="str">
        <f t="shared" ca="1" si="114"/>
        <v/>
      </c>
      <c r="Y965" s="37"/>
      <c r="Z965" s="38" t="str">
        <f t="shared" si="115"/>
        <v/>
      </c>
    </row>
    <row r="966" spans="1:26" s="39" customFormat="1" hidden="1">
      <c r="A966" s="30">
        <v>963</v>
      </c>
      <c r="B966" s="31"/>
      <c r="C966" s="31"/>
      <c r="D966" s="44"/>
      <c r="E966" s="72" t="str">
        <f>IFERROR(IF(INDEX(Sheet3!$B$2:$B$8, MATCH(D966, Sheet3!$A$2:$A$8, 0)) = 0, "", INDEX(Sheet3!$B$2:$B$8, MATCH(D966, Sheet3!$A$2:$A$8, 0))), "")</f>
        <v/>
      </c>
      <c r="F966" s="31"/>
      <c r="G966" s="45"/>
      <c r="H966" s="63" t="str">
        <f>IFERROR(INDEX(Sheet3!$F$2:$F$114, MATCH(G966, Sheet3!$E$2:$E$114, 0)), "")</f>
        <v/>
      </c>
      <c r="I966" s="32"/>
      <c r="J966" s="40" t="str">
        <f t="shared" ref="J966:J1017" ca="1" si="121">IF(I966="","",IF(Y966&lt;&gt;"",Y966-I966,TODAY()-I966))</f>
        <v/>
      </c>
      <c r="K966" s="34"/>
      <c r="L966" s="59" t="str">
        <f t="shared" ca="1" si="116"/>
        <v/>
      </c>
      <c r="M966" s="34"/>
      <c r="N966" s="47" t="str">
        <f t="shared" ca="1" si="117"/>
        <v/>
      </c>
      <c r="O966" s="75"/>
      <c r="P966" s="75"/>
      <c r="Q966" s="47" t="str">
        <f t="shared" ca="1" si="118"/>
        <v/>
      </c>
      <c r="R966" s="34"/>
      <c r="S966" s="59" t="str">
        <f t="shared" ca="1" si="119"/>
        <v/>
      </c>
      <c r="T966" s="32"/>
      <c r="U966" s="33" t="str">
        <f t="shared" ca="1" si="120"/>
        <v/>
      </c>
      <c r="V966" s="34"/>
      <c r="W966" s="35"/>
      <c r="X966" s="36" t="str">
        <f t="shared" ref="X966:X1017" ca="1" si="122">IF(I966="","",IF(Y966&lt;&gt;"","Completed",IF(TODAY()&lt;V966,"Planned",IF(TODAY()=V966,"Due","Overdue"))))</f>
        <v/>
      </c>
      <c r="Y966" s="37"/>
      <c r="Z966" s="38" t="str">
        <f t="shared" ref="Z966:Z1017" si="123">IF(Y966="","",IF(Y966&lt;=V966,1,0))</f>
        <v/>
      </c>
    </row>
    <row r="967" spans="1:26" s="39" customFormat="1" hidden="1">
      <c r="A967" s="30">
        <v>964</v>
      </c>
      <c r="B967" s="31"/>
      <c r="C967" s="31"/>
      <c r="D967" s="44"/>
      <c r="E967" s="72" t="str">
        <f>IFERROR(IF(INDEX(Sheet3!$B$2:$B$8, MATCH(D967, Sheet3!$A$2:$A$8, 0)) = 0, "", INDEX(Sheet3!$B$2:$B$8, MATCH(D967, Sheet3!$A$2:$A$8, 0))), "")</f>
        <v/>
      </c>
      <c r="F967" s="31"/>
      <c r="G967" s="45"/>
      <c r="H967" s="63" t="str">
        <f>IFERROR(INDEX(Sheet3!$F$2:$F$114, MATCH(G967, Sheet3!$E$2:$E$114, 0)), "")</f>
        <v/>
      </c>
      <c r="I967" s="32"/>
      <c r="J967" s="40" t="str">
        <f t="shared" ca="1" si="121"/>
        <v/>
      </c>
      <c r="K967" s="34"/>
      <c r="L967" s="59" t="str">
        <f t="shared" ref="L967:L1017" ca="1" si="124">IF(K967&lt;&gt;"",K967-I967,IF(I967="","",TODAY()-I967))</f>
        <v/>
      </c>
      <c r="M967" s="34"/>
      <c r="N967" s="47" t="str">
        <f t="shared" ref="N967:N1017" ca="1" si="125">IF(M967&lt;&gt;"",M967-K967,IF(K967="","",TODAY()-K967))</f>
        <v/>
      </c>
      <c r="O967" s="75"/>
      <c r="P967" s="75"/>
      <c r="Q967" s="47" t="str">
        <f t="shared" ref="Q967:Q1017" ca="1" si="126">IF(P967&lt;&gt;"",P967-O967,IF(O967="","",TODAY()-O967))</f>
        <v/>
      </c>
      <c r="R967" s="34"/>
      <c r="S967" s="59" t="str">
        <f t="shared" ref="S967:S1017" ca="1" si="127">IF(T967&lt;&gt;"",T967-R967,IF(R967="","",TODAY()-R967))</f>
        <v/>
      </c>
      <c r="T967" s="32"/>
      <c r="U967" s="33" t="str">
        <f t="shared" ca="1" si="120"/>
        <v/>
      </c>
      <c r="V967" s="34"/>
      <c r="W967" s="35"/>
      <c r="X967" s="36" t="str">
        <f t="shared" ca="1" si="122"/>
        <v/>
      </c>
      <c r="Y967" s="37"/>
      <c r="Z967" s="38" t="str">
        <f t="shared" si="123"/>
        <v/>
      </c>
    </row>
    <row r="968" spans="1:26" s="39" customFormat="1" hidden="1">
      <c r="A968" s="30">
        <v>965</v>
      </c>
      <c r="B968" s="31"/>
      <c r="C968" s="31"/>
      <c r="D968" s="44"/>
      <c r="E968" s="72" t="str">
        <f>IFERROR(IF(INDEX(Sheet3!$B$2:$B$8, MATCH(D968, Sheet3!$A$2:$A$8, 0)) = 0, "", INDEX(Sheet3!$B$2:$B$8, MATCH(D968, Sheet3!$A$2:$A$8, 0))), "")</f>
        <v/>
      </c>
      <c r="F968" s="31"/>
      <c r="G968" s="45"/>
      <c r="H968" s="63" t="str">
        <f>IFERROR(INDEX(Sheet3!$F$2:$F$114, MATCH(G968, Sheet3!$E$2:$E$114, 0)), "")</f>
        <v/>
      </c>
      <c r="I968" s="32"/>
      <c r="J968" s="40" t="str">
        <f t="shared" ca="1" si="121"/>
        <v/>
      </c>
      <c r="K968" s="34"/>
      <c r="L968" s="59" t="str">
        <f t="shared" ca="1" si="124"/>
        <v/>
      </c>
      <c r="M968" s="34"/>
      <c r="N968" s="47" t="str">
        <f t="shared" ca="1" si="125"/>
        <v/>
      </c>
      <c r="O968" s="75"/>
      <c r="P968" s="75"/>
      <c r="Q968" s="47" t="str">
        <f t="shared" ca="1" si="126"/>
        <v/>
      </c>
      <c r="R968" s="34"/>
      <c r="S968" s="59" t="str">
        <f t="shared" ca="1" si="127"/>
        <v/>
      </c>
      <c r="T968" s="32"/>
      <c r="U968" s="33" t="str">
        <f t="shared" ca="1" si="120"/>
        <v/>
      </c>
      <c r="V968" s="34"/>
      <c r="W968" s="35"/>
      <c r="X968" s="36" t="str">
        <f t="shared" ca="1" si="122"/>
        <v/>
      </c>
      <c r="Y968" s="37"/>
      <c r="Z968" s="38" t="str">
        <f t="shared" si="123"/>
        <v/>
      </c>
    </row>
    <row r="969" spans="1:26" s="39" customFormat="1" hidden="1">
      <c r="A969" s="30">
        <v>966</v>
      </c>
      <c r="B969" s="31"/>
      <c r="C969" s="31"/>
      <c r="D969" s="44"/>
      <c r="E969" s="72" t="str">
        <f>IFERROR(IF(INDEX(Sheet3!$B$2:$B$8, MATCH(D969, Sheet3!$A$2:$A$8, 0)) = 0, "", INDEX(Sheet3!$B$2:$B$8, MATCH(D969, Sheet3!$A$2:$A$8, 0))), "")</f>
        <v/>
      </c>
      <c r="F969" s="31"/>
      <c r="G969" s="45"/>
      <c r="H969" s="63" t="str">
        <f>IFERROR(INDEX(Sheet3!$F$2:$F$114, MATCH(G969, Sheet3!$E$2:$E$114, 0)), "")</f>
        <v/>
      </c>
      <c r="I969" s="32"/>
      <c r="J969" s="40" t="str">
        <f t="shared" ca="1" si="121"/>
        <v/>
      </c>
      <c r="K969" s="34"/>
      <c r="L969" s="59" t="str">
        <f t="shared" ca="1" si="124"/>
        <v/>
      </c>
      <c r="M969" s="34"/>
      <c r="N969" s="47" t="str">
        <f t="shared" ca="1" si="125"/>
        <v/>
      </c>
      <c r="O969" s="75"/>
      <c r="P969" s="75"/>
      <c r="Q969" s="47" t="str">
        <f t="shared" ca="1" si="126"/>
        <v/>
      </c>
      <c r="R969" s="34"/>
      <c r="S969" s="59" t="str">
        <f t="shared" ca="1" si="127"/>
        <v/>
      </c>
      <c r="T969" s="32"/>
      <c r="U969" s="33" t="str">
        <f t="shared" ca="1" si="120"/>
        <v/>
      </c>
      <c r="V969" s="34"/>
      <c r="W969" s="35"/>
      <c r="X969" s="36" t="str">
        <f t="shared" ca="1" si="122"/>
        <v/>
      </c>
      <c r="Y969" s="37"/>
      <c r="Z969" s="38" t="str">
        <f t="shared" si="123"/>
        <v/>
      </c>
    </row>
    <row r="970" spans="1:26" s="39" customFormat="1" hidden="1">
      <c r="A970" s="30">
        <v>967</v>
      </c>
      <c r="B970" s="31"/>
      <c r="C970" s="31"/>
      <c r="D970" s="44"/>
      <c r="E970" s="72" t="str">
        <f>IFERROR(IF(INDEX(Sheet3!$B$2:$B$8, MATCH(D970, Sheet3!$A$2:$A$8, 0)) = 0, "", INDEX(Sheet3!$B$2:$B$8, MATCH(D970, Sheet3!$A$2:$A$8, 0))), "")</f>
        <v/>
      </c>
      <c r="F970" s="31"/>
      <c r="G970" s="45"/>
      <c r="H970" s="63" t="str">
        <f>IFERROR(INDEX(Sheet3!$F$2:$F$114, MATCH(G970, Sheet3!$E$2:$E$114, 0)), "")</f>
        <v/>
      </c>
      <c r="I970" s="32"/>
      <c r="J970" s="40" t="str">
        <f t="shared" ca="1" si="121"/>
        <v/>
      </c>
      <c r="K970" s="34"/>
      <c r="L970" s="59" t="str">
        <f t="shared" ca="1" si="124"/>
        <v/>
      </c>
      <c r="M970" s="34"/>
      <c r="N970" s="47" t="str">
        <f t="shared" ca="1" si="125"/>
        <v/>
      </c>
      <c r="O970" s="75"/>
      <c r="P970" s="75"/>
      <c r="Q970" s="47" t="str">
        <f t="shared" ca="1" si="126"/>
        <v/>
      </c>
      <c r="R970" s="34"/>
      <c r="S970" s="59" t="str">
        <f t="shared" ca="1" si="127"/>
        <v/>
      </c>
      <c r="T970" s="32"/>
      <c r="U970" s="33" t="str">
        <f t="shared" ref="U970:U1017" ca="1" si="128">IF(T970="","",IF(Y970&lt;&gt;"",Y970-T970,TODAY()-T970))</f>
        <v/>
      </c>
      <c r="V970" s="34"/>
      <c r="W970" s="35"/>
      <c r="X970" s="36" t="str">
        <f t="shared" ca="1" si="122"/>
        <v/>
      </c>
      <c r="Y970" s="37"/>
      <c r="Z970" s="38" t="str">
        <f t="shared" si="123"/>
        <v/>
      </c>
    </row>
    <row r="971" spans="1:26" s="39" customFormat="1" hidden="1">
      <c r="A971" s="30">
        <v>968</v>
      </c>
      <c r="B971" s="31"/>
      <c r="C971" s="31"/>
      <c r="D971" s="44"/>
      <c r="E971" s="72" t="str">
        <f>IFERROR(IF(INDEX(Sheet3!$B$2:$B$8, MATCH(D971, Sheet3!$A$2:$A$8, 0)) = 0, "", INDEX(Sheet3!$B$2:$B$8, MATCH(D971, Sheet3!$A$2:$A$8, 0))), "")</f>
        <v/>
      </c>
      <c r="F971" s="31"/>
      <c r="G971" s="45"/>
      <c r="H971" s="63" t="str">
        <f>IFERROR(INDEX(Sheet3!$F$2:$F$114, MATCH(G971, Sheet3!$E$2:$E$114, 0)), "")</f>
        <v/>
      </c>
      <c r="I971" s="32"/>
      <c r="J971" s="40" t="str">
        <f t="shared" ca="1" si="121"/>
        <v/>
      </c>
      <c r="K971" s="34"/>
      <c r="L971" s="59" t="str">
        <f t="shared" ca="1" si="124"/>
        <v/>
      </c>
      <c r="M971" s="34"/>
      <c r="N971" s="47" t="str">
        <f t="shared" ca="1" si="125"/>
        <v/>
      </c>
      <c r="O971" s="75"/>
      <c r="P971" s="75"/>
      <c r="Q971" s="47" t="str">
        <f t="shared" ca="1" si="126"/>
        <v/>
      </c>
      <c r="R971" s="34"/>
      <c r="S971" s="59" t="str">
        <f t="shared" ca="1" si="127"/>
        <v/>
      </c>
      <c r="T971" s="32"/>
      <c r="U971" s="33" t="str">
        <f t="shared" ca="1" si="128"/>
        <v/>
      </c>
      <c r="V971" s="34"/>
      <c r="W971" s="35"/>
      <c r="X971" s="36" t="str">
        <f t="shared" ca="1" si="122"/>
        <v/>
      </c>
      <c r="Y971" s="37"/>
      <c r="Z971" s="38" t="str">
        <f t="shared" si="123"/>
        <v/>
      </c>
    </row>
    <row r="972" spans="1:26" s="39" customFormat="1" hidden="1">
      <c r="A972" s="30">
        <v>969</v>
      </c>
      <c r="B972" s="31"/>
      <c r="C972" s="31"/>
      <c r="D972" s="44"/>
      <c r="E972" s="72" t="str">
        <f>IFERROR(IF(INDEX(Sheet3!$B$2:$B$8, MATCH(D972, Sheet3!$A$2:$A$8, 0)) = 0, "", INDEX(Sheet3!$B$2:$B$8, MATCH(D972, Sheet3!$A$2:$A$8, 0))), "")</f>
        <v/>
      </c>
      <c r="F972" s="31"/>
      <c r="G972" s="45"/>
      <c r="H972" s="63" t="str">
        <f>IFERROR(INDEX(Sheet3!$F$2:$F$114, MATCH(G972, Sheet3!$E$2:$E$114, 0)), "")</f>
        <v/>
      </c>
      <c r="I972" s="32"/>
      <c r="J972" s="40" t="str">
        <f t="shared" ca="1" si="121"/>
        <v/>
      </c>
      <c r="K972" s="34"/>
      <c r="L972" s="59" t="str">
        <f t="shared" ca="1" si="124"/>
        <v/>
      </c>
      <c r="M972" s="34"/>
      <c r="N972" s="47" t="str">
        <f t="shared" ca="1" si="125"/>
        <v/>
      </c>
      <c r="O972" s="75"/>
      <c r="P972" s="75"/>
      <c r="Q972" s="47" t="str">
        <f t="shared" ca="1" si="126"/>
        <v/>
      </c>
      <c r="R972" s="34"/>
      <c r="S972" s="59" t="str">
        <f t="shared" ca="1" si="127"/>
        <v/>
      </c>
      <c r="T972" s="32"/>
      <c r="U972" s="33" t="str">
        <f t="shared" ca="1" si="128"/>
        <v/>
      </c>
      <c r="V972" s="34"/>
      <c r="W972" s="35"/>
      <c r="X972" s="36" t="str">
        <f t="shared" ca="1" si="122"/>
        <v/>
      </c>
      <c r="Y972" s="37"/>
      <c r="Z972" s="38" t="str">
        <f t="shared" si="123"/>
        <v/>
      </c>
    </row>
    <row r="973" spans="1:26" s="39" customFormat="1" hidden="1">
      <c r="A973" s="30">
        <v>970</v>
      </c>
      <c r="B973" s="31"/>
      <c r="C973" s="31"/>
      <c r="D973" s="44"/>
      <c r="E973" s="72" t="str">
        <f>IFERROR(IF(INDEX(Sheet3!$B$2:$B$8, MATCH(D973, Sheet3!$A$2:$A$8, 0)) = 0, "", INDEX(Sheet3!$B$2:$B$8, MATCH(D973, Sheet3!$A$2:$A$8, 0))), "")</f>
        <v/>
      </c>
      <c r="F973" s="31"/>
      <c r="G973" s="45"/>
      <c r="H973" s="63" t="str">
        <f>IFERROR(INDEX(Sheet3!$F$2:$F$114, MATCH(G973, Sheet3!$E$2:$E$114, 0)), "")</f>
        <v/>
      </c>
      <c r="I973" s="32"/>
      <c r="J973" s="40" t="str">
        <f t="shared" ca="1" si="121"/>
        <v/>
      </c>
      <c r="K973" s="34"/>
      <c r="L973" s="59" t="str">
        <f t="shared" ca="1" si="124"/>
        <v/>
      </c>
      <c r="M973" s="34"/>
      <c r="N973" s="47" t="str">
        <f t="shared" ca="1" si="125"/>
        <v/>
      </c>
      <c r="O973" s="75"/>
      <c r="P973" s="75"/>
      <c r="Q973" s="47" t="str">
        <f t="shared" ca="1" si="126"/>
        <v/>
      </c>
      <c r="R973" s="34"/>
      <c r="S973" s="59" t="str">
        <f t="shared" ca="1" si="127"/>
        <v/>
      </c>
      <c r="T973" s="32"/>
      <c r="U973" s="33" t="str">
        <f t="shared" ca="1" si="128"/>
        <v/>
      </c>
      <c r="V973" s="34"/>
      <c r="W973" s="35"/>
      <c r="X973" s="36" t="str">
        <f t="shared" ca="1" si="122"/>
        <v/>
      </c>
      <c r="Y973" s="37"/>
      <c r="Z973" s="38" t="str">
        <f t="shared" si="123"/>
        <v/>
      </c>
    </row>
    <row r="974" spans="1:26" s="39" customFormat="1" hidden="1">
      <c r="A974" s="30">
        <v>971</v>
      </c>
      <c r="B974" s="31"/>
      <c r="C974" s="31"/>
      <c r="D974" s="44"/>
      <c r="E974" s="72" t="str">
        <f>IFERROR(IF(INDEX(Sheet3!$B$2:$B$8, MATCH(D974, Sheet3!$A$2:$A$8, 0)) = 0, "", INDEX(Sheet3!$B$2:$B$8, MATCH(D974, Sheet3!$A$2:$A$8, 0))), "")</f>
        <v/>
      </c>
      <c r="F974" s="31"/>
      <c r="G974" s="45"/>
      <c r="H974" s="63" t="str">
        <f>IFERROR(INDEX(Sheet3!$F$2:$F$114, MATCH(G974, Sheet3!$E$2:$E$114, 0)), "")</f>
        <v/>
      </c>
      <c r="I974" s="32"/>
      <c r="J974" s="40" t="str">
        <f t="shared" ca="1" si="121"/>
        <v/>
      </c>
      <c r="K974" s="34"/>
      <c r="L974" s="59" t="str">
        <f t="shared" ca="1" si="124"/>
        <v/>
      </c>
      <c r="M974" s="34"/>
      <c r="N974" s="47" t="str">
        <f t="shared" ca="1" si="125"/>
        <v/>
      </c>
      <c r="O974" s="75"/>
      <c r="P974" s="75"/>
      <c r="Q974" s="47" t="str">
        <f t="shared" ca="1" si="126"/>
        <v/>
      </c>
      <c r="R974" s="34"/>
      <c r="S974" s="59" t="str">
        <f t="shared" ca="1" si="127"/>
        <v/>
      </c>
      <c r="T974" s="32"/>
      <c r="U974" s="33" t="str">
        <f t="shared" ca="1" si="128"/>
        <v/>
      </c>
      <c r="V974" s="34"/>
      <c r="W974" s="35"/>
      <c r="X974" s="36" t="str">
        <f t="shared" ca="1" si="122"/>
        <v/>
      </c>
      <c r="Y974" s="37"/>
      <c r="Z974" s="38" t="str">
        <f t="shared" si="123"/>
        <v/>
      </c>
    </row>
    <row r="975" spans="1:26" s="39" customFormat="1" hidden="1">
      <c r="A975" s="30">
        <v>972</v>
      </c>
      <c r="B975" s="31"/>
      <c r="C975" s="31"/>
      <c r="D975" s="44"/>
      <c r="E975" s="72" t="str">
        <f>IFERROR(IF(INDEX(Sheet3!$B$2:$B$8, MATCH(D975, Sheet3!$A$2:$A$8, 0)) = 0, "", INDEX(Sheet3!$B$2:$B$8, MATCH(D975, Sheet3!$A$2:$A$8, 0))), "")</f>
        <v/>
      </c>
      <c r="F975" s="31"/>
      <c r="G975" s="45"/>
      <c r="H975" s="63" t="str">
        <f>IFERROR(INDEX(Sheet3!$F$2:$F$114, MATCH(G975, Sheet3!$E$2:$E$114, 0)), "")</f>
        <v/>
      </c>
      <c r="I975" s="32"/>
      <c r="J975" s="40" t="str">
        <f t="shared" ca="1" si="121"/>
        <v/>
      </c>
      <c r="K975" s="34"/>
      <c r="L975" s="59" t="str">
        <f t="shared" ca="1" si="124"/>
        <v/>
      </c>
      <c r="M975" s="34"/>
      <c r="N975" s="47" t="str">
        <f t="shared" ca="1" si="125"/>
        <v/>
      </c>
      <c r="O975" s="75"/>
      <c r="P975" s="75"/>
      <c r="Q975" s="47" t="str">
        <f t="shared" ca="1" si="126"/>
        <v/>
      </c>
      <c r="R975" s="34"/>
      <c r="S975" s="59" t="str">
        <f t="shared" ca="1" si="127"/>
        <v/>
      </c>
      <c r="T975" s="32"/>
      <c r="U975" s="33" t="str">
        <f t="shared" ca="1" si="128"/>
        <v/>
      </c>
      <c r="V975" s="34"/>
      <c r="W975" s="35"/>
      <c r="X975" s="36" t="str">
        <f t="shared" ca="1" si="122"/>
        <v/>
      </c>
      <c r="Y975" s="37"/>
      <c r="Z975" s="38" t="str">
        <f t="shared" si="123"/>
        <v/>
      </c>
    </row>
    <row r="976" spans="1:26" s="39" customFormat="1" hidden="1">
      <c r="A976" s="30">
        <v>973</v>
      </c>
      <c r="B976" s="31"/>
      <c r="C976" s="31"/>
      <c r="D976" s="44"/>
      <c r="E976" s="72" t="str">
        <f>IFERROR(IF(INDEX(Sheet3!$B$2:$B$8, MATCH(D976, Sheet3!$A$2:$A$8, 0)) = 0, "", INDEX(Sheet3!$B$2:$B$8, MATCH(D976, Sheet3!$A$2:$A$8, 0))), "")</f>
        <v/>
      </c>
      <c r="F976" s="31"/>
      <c r="G976" s="45"/>
      <c r="H976" s="63" t="str">
        <f>IFERROR(INDEX(Sheet3!$F$2:$F$114, MATCH(G976, Sheet3!$E$2:$E$114, 0)), "")</f>
        <v/>
      </c>
      <c r="I976" s="32"/>
      <c r="J976" s="40" t="str">
        <f t="shared" ca="1" si="121"/>
        <v/>
      </c>
      <c r="K976" s="34"/>
      <c r="L976" s="59" t="str">
        <f t="shared" ca="1" si="124"/>
        <v/>
      </c>
      <c r="M976" s="34"/>
      <c r="N976" s="47" t="str">
        <f t="shared" ca="1" si="125"/>
        <v/>
      </c>
      <c r="O976" s="75"/>
      <c r="P976" s="75"/>
      <c r="Q976" s="47" t="str">
        <f t="shared" ca="1" si="126"/>
        <v/>
      </c>
      <c r="R976" s="34"/>
      <c r="S976" s="59" t="str">
        <f t="shared" ca="1" si="127"/>
        <v/>
      </c>
      <c r="T976" s="32"/>
      <c r="U976" s="33" t="str">
        <f t="shared" ca="1" si="128"/>
        <v/>
      </c>
      <c r="V976" s="34"/>
      <c r="W976" s="35"/>
      <c r="X976" s="36" t="str">
        <f t="shared" ca="1" si="122"/>
        <v/>
      </c>
      <c r="Y976" s="37"/>
      <c r="Z976" s="38" t="str">
        <f t="shared" si="123"/>
        <v/>
      </c>
    </row>
    <row r="977" spans="1:26" s="39" customFormat="1" hidden="1">
      <c r="A977" s="30">
        <v>974</v>
      </c>
      <c r="B977" s="31"/>
      <c r="C977" s="31"/>
      <c r="D977" s="44"/>
      <c r="E977" s="72" t="str">
        <f>IFERROR(IF(INDEX(Sheet3!$B$2:$B$8, MATCH(D977, Sheet3!$A$2:$A$8, 0)) = 0, "", INDEX(Sheet3!$B$2:$B$8, MATCH(D977, Sheet3!$A$2:$A$8, 0))), "")</f>
        <v/>
      </c>
      <c r="F977" s="31"/>
      <c r="G977" s="45"/>
      <c r="H977" s="63" t="str">
        <f>IFERROR(INDEX(Sheet3!$F$2:$F$114, MATCH(G977, Sheet3!$E$2:$E$114, 0)), "")</f>
        <v/>
      </c>
      <c r="I977" s="32"/>
      <c r="J977" s="40" t="str">
        <f t="shared" ca="1" si="121"/>
        <v/>
      </c>
      <c r="K977" s="34"/>
      <c r="L977" s="59" t="str">
        <f t="shared" ca="1" si="124"/>
        <v/>
      </c>
      <c r="M977" s="34"/>
      <c r="N977" s="47" t="str">
        <f t="shared" ca="1" si="125"/>
        <v/>
      </c>
      <c r="O977" s="75"/>
      <c r="P977" s="75"/>
      <c r="Q977" s="47" t="str">
        <f t="shared" ca="1" si="126"/>
        <v/>
      </c>
      <c r="R977" s="34"/>
      <c r="S977" s="59" t="str">
        <f t="shared" ca="1" si="127"/>
        <v/>
      </c>
      <c r="T977" s="32"/>
      <c r="U977" s="33" t="str">
        <f t="shared" ca="1" si="128"/>
        <v/>
      </c>
      <c r="V977" s="34"/>
      <c r="W977" s="35"/>
      <c r="X977" s="36" t="str">
        <f t="shared" ca="1" si="122"/>
        <v/>
      </c>
      <c r="Y977" s="37"/>
      <c r="Z977" s="38" t="str">
        <f t="shared" si="123"/>
        <v/>
      </c>
    </row>
    <row r="978" spans="1:26" s="39" customFormat="1" hidden="1">
      <c r="A978" s="30">
        <v>975</v>
      </c>
      <c r="B978" s="31"/>
      <c r="C978" s="31"/>
      <c r="D978" s="44"/>
      <c r="E978" s="72" t="str">
        <f>IFERROR(IF(INDEX(Sheet3!$B$2:$B$8, MATCH(D978, Sheet3!$A$2:$A$8, 0)) = 0, "", INDEX(Sheet3!$B$2:$B$8, MATCH(D978, Sheet3!$A$2:$A$8, 0))), "")</f>
        <v/>
      </c>
      <c r="F978" s="31"/>
      <c r="G978" s="45"/>
      <c r="H978" s="63" t="str">
        <f>IFERROR(INDEX(Sheet3!$F$2:$F$114, MATCH(G978, Sheet3!$E$2:$E$114, 0)), "")</f>
        <v/>
      </c>
      <c r="I978" s="32"/>
      <c r="J978" s="40" t="str">
        <f t="shared" ca="1" si="121"/>
        <v/>
      </c>
      <c r="K978" s="34"/>
      <c r="L978" s="59" t="str">
        <f t="shared" ca="1" si="124"/>
        <v/>
      </c>
      <c r="M978" s="34"/>
      <c r="N978" s="47" t="str">
        <f t="shared" ca="1" si="125"/>
        <v/>
      </c>
      <c r="O978" s="75"/>
      <c r="P978" s="75"/>
      <c r="Q978" s="47" t="str">
        <f t="shared" ca="1" si="126"/>
        <v/>
      </c>
      <c r="R978" s="34"/>
      <c r="S978" s="59" t="str">
        <f t="shared" ca="1" si="127"/>
        <v/>
      </c>
      <c r="T978" s="32"/>
      <c r="U978" s="33" t="str">
        <f t="shared" ca="1" si="128"/>
        <v/>
      </c>
      <c r="V978" s="34"/>
      <c r="W978" s="35"/>
      <c r="X978" s="36" t="str">
        <f t="shared" ca="1" si="122"/>
        <v/>
      </c>
      <c r="Y978" s="37"/>
      <c r="Z978" s="38" t="str">
        <f t="shared" si="123"/>
        <v/>
      </c>
    </row>
    <row r="979" spans="1:26" s="39" customFormat="1" hidden="1">
      <c r="A979" s="30">
        <v>976</v>
      </c>
      <c r="B979" s="31"/>
      <c r="C979" s="31"/>
      <c r="D979" s="44"/>
      <c r="E979" s="72" t="str">
        <f>IFERROR(IF(INDEX(Sheet3!$B$2:$B$8, MATCH(D979, Sheet3!$A$2:$A$8, 0)) = 0, "", INDEX(Sheet3!$B$2:$B$8, MATCH(D979, Sheet3!$A$2:$A$8, 0))), "")</f>
        <v/>
      </c>
      <c r="F979" s="31"/>
      <c r="G979" s="45"/>
      <c r="H979" s="63" t="str">
        <f>IFERROR(INDEX(Sheet3!$F$2:$F$114, MATCH(G979, Sheet3!$E$2:$E$114, 0)), "")</f>
        <v/>
      </c>
      <c r="I979" s="32"/>
      <c r="J979" s="40" t="str">
        <f t="shared" ca="1" si="121"/>
        <v/>
      </c>
      <c r="K979" s="34"/>
      <c r="L979" s="59" t="str">
        <f t="shared" ca="1" si="124"/>
        <v/>
      </c>
      <c r="M979" s="34"/>
      <c r="N979" s="47" t="str">
        <f t="shared" ca="1" si="125"/>
        <v/>
      </c>
      <c r="O979" s="75"/>
      <c r="P979" s="75"/>
      <c r="Q979" s="47" t="str">
        <f t="shared" ca="1" si="126"/>
        <v/>
      </c>
      <c r="R979" s="34"/>
      <c r="S979" s="59" t="str">
        <f t="shared" ca="1" si="127"/>
        <v/>
      </c>
      <c r="T979" s="32"/>
      <c r="U979" s="33" t="str">
        <f t="shared" ca="1" si="128"/>
        <v/>
      </c>
      <c r="V979" s="34"/>
      <c r="W979" s="35"/>
      <c r="X979" s="36" t="str">
        <f t="shared" ca="1" si="122"/>
        <v/>
      </c>
      <c r="Y979" s="37"/>
      <c r="Z979" s="38" t="str">
        <f t="shared" si="123"/>
        <v/>
      </c>
    </row>
    <row r="980" spans="1:26" s="39" customFormat="1" hidden="1">
      <c r="A980" s="30">
        <v>977</v>
      </c>
      <c r="B980" s="31"/>
      <c r="C980" s="31"/>
      <c r="D980" s="44"/>
      <c r="E980" s="72" t="str">
        <f>IFERROR(IF(INDEX(Sheet3!$B$2:$B$8, MATCH(D980, Sheet3!$A$2:$A$8, 0)) = 0, "", INDEX(Sheet3!$B$2:$B$8, MATCH(D980, Sheet3!$A$2:$A$8, 0))), "")</f>
        <v/>
      </c>
      <c r="F980" s="31"/>
      <c r="G980" s="45"/>
      <c r="H980" s="63" t="str">
        <f>IFERROR(INDEX(Sheet3!$F$2:$F$114, MATCH(G980, Sheet3!$E$2:$E$114, 0)), "")</f>
        <v/>
      </c>
      <c r="I980" s="32"/>
      <c r="J980" s="40" t="str">
        <f t="shared" ca="1" si="121"/>
        <v/>
      </c>
      <c r="K980" s="34"/>
      <c r="L980" s="59" t="str">
        <f t="shared" ca="1" si="124"/>
        <v/>
      </c>
      <c r="M980" s="34"/>
      <c r="N980" s="47" t="str">
        <f t="shared" ca="1" si="125"/>
        <v/>
      </c>
      <c r="O980" s="75"/>
      <c r="P980" s="75"/>
      <c r="Q980" s="47" t="str">
        <f t="shared" ca="1" si="126"/>
        <v/>
      </c>
      <c r="R980" s="34"/>
      <c r="S980" s="59" t="str">
        <f t="shared" ca="1" si="127"/>
        <v/>
      </c>
      <c r="T980" s="32"/>
      <c r="U980" s="33" t="str">
        <f t="shared" ca="1" si="128"/>
        <v/>
      </c>
      <c r="V980" s="34"/>
      <c r="W980" s="35"/>
      <c r="X980" s="36" t="str">
        <f t="shared" ca="1" si="122"/>
        <v/>
      </c>
      <c r="Y980" s="37"/>
      <c r="Z980" s="38" t="str">
        <f t="shared" si="123"/>
        <v/>
      </c>
    </row>
    <row r="981" spans="1:26" s="39" customFormat="1" hidden="1">
      <c r="A981" s="30">
        <v>978</v>
      </c>
      <c r="B981" s="31"/>
      <c r="C981" s="31"/>
      <c r="D981" s="44"/>
      <c r="E981" s="72" t="str">
        <f>IFERROR(IF(INDEX(Sheet3!$B$2:$B$8, MATCH(D981, Sheet3!$A$2:$A$8, 0)) = 0, "", INDEX(Sheet3!$B$2:$B$8, MATCH(D981, Sheet3!$A$2:$A$8, 0))), "")</f>
        <v/>
      </c>
      <c r="F981" s="31"/>
      <c r="G981" s="45"/>
      <c r="H981" s="63" t="str">
        <f>IFERROR(INDEX(Sheet3!$F$2:$F$114, MATCH(G981, Sheet3!$E$2:$E$114, 0)), "")</f>
        <v/>
      </c>
      <c r="I981" s="32"/>
      <c r="J981" s="40" t="str">
        <f t="shared" ca="1" si="121"/>
        <v/>
      </c>
      <c r="K981" s="34"/>
      <c r="L981" s="59" t="str">
        <f t="shared" ca="1" si="124"/>
        <v/>
      </c>
      <c r="M981" s="34"/>
      <c r="N981" s="47" t="str">
        <f t="shared" ca="1" si="125"/>
        <v/>
      </c>
      <c r="O981" s="75"/>
      <c r="P981" s="75"/>
      <c r="Q981" s="47" t="str">
        <f t="shared" ca="1" si="126"/>
        <v/>
      </c>
      <c r="R981" s="34"/>
      <c r="S981" s="59" t="str">
        <f t="shared" ca="1" si="127"/>
        <v/>
      </c>
      <c r="T981" s="32"/>
      <c r="U981" s="33" t="str">
        <f t="shared" ca="1" si="128"/>
        <v/>
      </c>
      <c r="V981" s="34"/>
      <c r="W981" s="35"/>
      <c r="X981" s="36" t="str">
        <f t="shared" ca="1" si="122"/>
        <v/>
      </c>
      <c r="Y981" s="37"/>
      <c r="Z981" s="38" t="str">
        <f t="shared" si="123"/>
        <v/>
      </c>
    </row>
    <row r="982" spans="1:26" s="39" customFormat="1" hidden="1">
      <c r="A982" s="30">
        <v>979</v>
      </c>
      <c r="B982" s="31"/>
      <c r="C982" s="31"/>
      <c r="D982" s="44"/>
      <c r="E982" s="72" t="str">
        <f>IFERROR(IF(INDEX(Sheet3!$B$2:$B$8, MATCH(D982, Sheet3!$A$2:$A$8, 0)) = 0, "", INDEX(Sheet3!$B$2:$B$8, MATCH(D982, Sheet3!$A$2:$A$8, 0))), "")</f>
        <v/>
      </c>
      <c r="F982" s="31"/>
      <c r="G982" s="45"/>
      <c r="H982" s="63" t="str">
        <f>IFERROR(INDEX(Sheet3!$F$2:$F$114, MATCH(G982, Sheet3!$E$2:$E$114, 0)), "")</f>
        <v/>
      </c>
      <c r="I982" s="32"/>
      <c r="J982" s="40" t="str">
        <f t="shared" ca="1" si="121"/>
        <v/>
      </c>
      <c r="K982" s="34"/>
      <c r="L982" s="59" t="str">
        <f t="shared" ca="1" si="124"/>
        <v/>
      </c>
      <c r="M982" s="34"/>
      <c r="N982" s="47" t="str">
        <f t="shared" ca="1" si="125"/>
        <v/>
      </c>
      <c r="O982" s="75"/>
      <c r="P982" s="75"/>
      <c r="Q982" s="47" t="str">
        <f t="shared" ca="1" si="126"/>
        <v/>
      </c>
      <c r="R982" s="34"/>
      <c r="S982" s="59" t="str">
        <f t="shared" ca="1" si="127"/>
        <v/>
      </c>
      <c r="T982" s="32"/>
      <c r="U982" s="33" t="str">
        <f t="shared" ca="1" si="128"/>
        <v/>
      </c>
      <c r="V982" s="34"/>
      <c r="W982" s="35"/>
      <c r="X982" s="36" t="str">
        <f t="shared" ca="1" si="122"/>
        <v/>
      </c>
      <c r="Y982" s="37"/>
      <c r="Z982" s="38" t="str">
        <f t="shared" si="123"/>
        <v/>
      </c>
    </row>
    <row r="983" spans="1:26" s="39" customFormat="1" hidden="1">
      <c r="A983" s="30">
        <v>980</v>
      </c>
      <c r="B983" s="31"/>
      <c r="C983" s="31"/>
      <c r="D983" s="44"/>
      <c r="E983" s="72" t="str">
        <f>IFERROR(IF(INDEX(Sheet3!$B$2:$B$8, MATCH(D983, Sheet3!$A$2:$A$8, 0)) = 0, "", INDEX(Sheet3!$B$2:$B$8, MATCH(D983, Sheet3!$A$2:$A$8, 0))), "")</f>
        <v/>
      </c>
      <c r="F983" s="31"/>
      <c r="G983" s="45"/>
      <c r="H983" s="63" t="str">
        <f>IFERROR(INDEX(Sheet3!$F$2:$F$114, MATCH(G983, Sheet3!$E$2:$E$114, 0)), "")</f>
        <v/>
      </c>
      <c r="I983" s="32"/>
      <c r="J983" s="40" t="str">
        <f t="shared" ca="1" si="121"/>
        <v/>
      </c>
      <c r="K983" s="34"/>
      <c r="L983" s="59" t="str">
        <f t="shared" ca="1" si="124"/>
        <v/>
      </c>
      <c r="M983" s="34"/>
      <c r="N983" s="47" t="str">
        <f t="shared" ca="1" si="125"/>
        <v/>
      </c>
      <c r="O983" s="75"/>
      <c r="P983" s="75"/>
      <c r="Q983" s="47" t="str">
        <f t="shared" ca="1" si="126"/>
        <v/>
      </c>
      <c r="R983" s="34"/>
      <c r="S983" s="59" t="str">
        <f t="shared" ca="1" si="127"/>
        <v/>
      </c>
      <c r="T983" s="32"/>
      <c r="U983" s="33" t="str">
        <f t="shared" ca="1" si="128"/>
        <v/>
      </c>
      <c r="V983" s="34"/>
      <c r="W983" s="35"/>
      <c r="X983" s="36" t="str">
        <f t="shared" ca="1" si="122"/>
        <v/>
      </c>
      <c r="Y983" s="37"/>
      <c r="Z983" s="38" t="str">
        <f t="shared" si="123"/>
        <v/>
      </c>
    </row>
    <row r="984" spans="1:26" s="39" customFormat="1" hidden="1">
      <c r="A984" s="30">
        <v>981</v>
      </c>
      <c r="B984" s="31"/>
      <c r="C984" s="31"/>
      <c r="D984" s="44"/>
      <c r="E984" s="72" t="str">
        <f>IFERROR(IF(INDEX(Sheet3!$B$2:$B$8, MATCH(D984, Sheet3!$A$2:$A$8, 0)) = 0, "", INDEX(Sheet3!$B$2:$B$8, MATCH(D984, Sheet3!$A$2:$A$8, 0))), "")</f>
        <v/>
      </c>
      <c r="F984" s="31"/>
      <c r="G984" s="45"/>
      <c r="H984" s="63" t="str">
        <f>IFERROR(INDEX(Sheet3!$F$2:$F$114, MATCH(G984, Sheet3!$E$2:$E$114, 0)), "")</f>
        <v/>
      </c>
      <c r="I984" s="32"/>
      <c r="J984" s="40" t="str">
        <f t="shared" ca="1" si="121"/>
        <v/>
      </c>
      <c r="K984" s="34"/>
      <c r="L984" s="59" t="str">
        <f t="shared" ca="1" si="124"/>
        <v/>
      </c>
      <c r="M984" s="34"/>
      <c r="N984" s="47" t="str">
        <f t="shared" ca="1" si="125"/>
        <v/>
      </c>
      <c r="O984" s="75"/>
      <c r="P984" s="75"/>
      <c r="Q984" s="47" t="str">
        <f t="shared" ca="1" si="126"/>
        <v/>
      </c>
      <c r="R984" s="34"/>
      <c r="S984" s="59" t="str">
        <f t="shared" ca="1" si="127"/>
        <v/>
      </c>
      <c r="T984" s="32"/>
      <c r="U984" s="33" t="str">
        <f t="shared" ca="1" si="128"/>
        <v/>
      </c>
      <c r="V984" s="34"/>
      <c r="W984" s="35"/>
      <c r="X984" s="36" t="str">
        <f t="shared" ca="1" si="122"/>
        <v/>
      </c>
      <c r="Y984" s="37"/>
      <c r="Z984" s="38" t="str">
        <f t="shared" si="123"/>
        <v/>
      </c>
    </row>
    <row r="985" spans="1:26" s="39" customFormat="1" hidden="1">
      <c r="A985" s="30">
        <v>982</v>
      </c>
      <c r="B985" s="31"/>
      <c r="C985" s="31"/>
      <c r="D985" s="44"/>
      <c r="E985" s="72" t="str">
        <f>IFERROR(IF(INDEX(Sheet3!$B$2:$B$8, MATCH(D985, Sheet3!$A$2:$A$8, 0)) = 0, "", INDEX(Sheet3!$B$2:$B$8, MATCH(D985, Sheet3!$A$2:$A$8, 0))), "")</f>
        <v/>
      </c>
      <c r="F985" s="31"/>
      <c r="G985" s="45"/>
      <c r="H985" s="63" t="str">
        <f>IFERROR(INDEX(Sheet3!$F$2:$F$114, MATCH(G985, Sheet3!$E$2:$E$114, 0)), "")</f>
        <v/>
      </c>
      <c r="I985" s="32"/>
      <c r="J985" s="40" t="str">
        <f t="shared" ca="1" si="121"/>
        <v/>
      </c>
      <c r="K985" s="34"/>
      <c r="L985" s="59" t="str">
        <f t="shared" ca="1" si="124"/>
        <v/>
      </c>
      <c r="M985" s="34"/>
      <c r="N985" s="47" t="str">
        <f t="shared" ca="1" si="125"/>
        <v/>
      </c>
      <c r="O985" s="75"/>
      <c r="P985" s="75"/>
      <c r="Q985" s="47" t="str">
        <f t="shared" ca="1" si="126"/>
        <v/>
      </c>
      <c r="R985" s="34"/>
      <c r="S985" s="59" t="str">
        <f t="shared" ca="1" si="127"/>
        <v/>
      </c>
      <c r="T985" s="32"/>
      <c r="U985" s="33" t="str">
        <f t="shared" ca="1" si="128"/>
        <v/>
      </c>
      <c r="V985" s="34"/>
      <c r="W985" s="35"/>
      <c r="X985" s="36" t="str">
        <f t="shared" ca="1" si="122"/>
        <v/>
      </c>
      <c r="Y985" s="37"/>
      <c r="Z985" s="38" t="str">
        <f t="shared" si="123"/>
        <v/>
      </c>
    </row>
    <row r="986" spans="1:26" s="39" customFormat="1" hidden="1">
      <c r="A986" s="30">
        <v>983</v>
      </c>
      <c r="B986" s="31"/>
      <c r="C986" s="31"/>
      <c r="D986" s="44"/>
      <c r="E986" s="72" t="str">
        <f>IFERROR(IF(INDEX(Sheet3!$B$2:$B$8, MATCH(D986, Sheet3!$A$2:$A$8, 0)) = 0, "", INDEX(Sheet3!$B$2:$B$8, MATCH(D986, Sheet3!$A$2:$A$8, 0))), "")</f>
        <v/>
      </c>
      <c r="F986" s="31"/>
      <c r="G986" s="45"/>
      <c r="H986" s="63" t="str">
        <f>IFERROR(INDEX(Sheet3!$F$2:$F$114, MATCH(G986, Sheet3!$E$2:$E$114, 0)), "")</f>
        <v/>
      </c>
      <c r="I986" s="32"/>
      <c r="J986" s="40" t="str">
        <f t="shared" ca="1" si="121"/>
        <v/>
      </c>
      <c r="K986" s="34"/>
      <c r="L986" s="59" t="str">
        <f t="shared" ca="1" si="124"/>
        <v/>
      </c>
      <c r="M986" s="34"/>
      <c r="N986" s="47" t="str">
        <f t="shared" ca="1" si="125"/>
        <v/>
      </c>
      <c r="O986" s="75"/>
      <c r="P986" s="75"/>
      <c r="Q986" s="47" t="str">
        <f t="shared" ca="1" si="126"/>
        <v/>
      </c>
      <c r="R986" s="34"/>
      <c r="S986" s="59" t="str">
        <f t="shared" ca="1" si="127"/>
        <v/>
      </c>
      <c r="T986" s="32"/>
      <c r="U986" s="33" t="str">
        <f t="shared" ca="1" si="128"/>
        <v/>
      </c>
      <c r="V986" s="34"/>
      <c r="W986" s="35"/>
      <c r="X986" s="36" t="str">
        <f t="shared" ca="1" si="122"/>
        <v/>
      </c>
      <c r="Y986" s="37"/>
      <c r="Z986" s="38" t="str">
        <f t="shared" si="123"/>
        <v/>
      </c>
    </row>
    <row r="987" spans="1:26" s="39" customFormat="1" hidden="1">
      <c r="A987" s="30">
        <v>984</v>
      </c>
      <c r="B987" s="31"/>
      <c r="C987" s="31"/>
      <c r="D987" s="44"/>
      <c r="E987" s="72" t="str">
        <f>IFERROR(IF(INDEX(Sheet3!$B$2:$B$8, MATCH(D987, Sheet3!$A$2:$A$8, 0)) = 0, "", INDEX(Sheet3!$B$2:$B$8, MATCH(D987, Sheet3!$A$2:$A$8, 0))), "")</f>
        <v/>
      </c>
      <c r="F987" s="31"/>
      <c r="G987" s="45"/>
      <c r="H987" s="63" t="str">
        <f>IFERROR(INDEX(Sheet3!$F$2:$F$114, MATCH(G987, Sheet3!$E$2:$E$114, 0)), "")</f>
        <v/>
      </c>
      <c r="I987" s="32"/>
      <c r="J987" s="40" t="str">
        <f t="shared" ca="1" si="121"/>
        <v/>
      </c>
      <c r="K987" s="34"/>
      <c r="L987" s="59" t="str">
        <f t="shared" ca="1" si="124"/>
        <v/>
      </c>
      <c r="M987" s="34"/>
      <c r="N987" s="47" t="str">
        <f t="shared" ca="1" si="125"/>
        <v/>
      </c>
      <c r="O987" s="75"/>
      <c r="P987" s="75"/>
      <c r="Q987" s="47" t="str">
        <f t="shared" ca="1" si="126"/>
        <v/>
      </c>
      <c r="R987" s="34"/>
      <c r="S987" s="59" t="str">
        <f t="shared" ca="1" si="127"/>
        <v/>
      </c>
      <c r="T987" s="32"/>
      <c r="U987" s="33" t="str">
        <f t="shared" ca="1" si="128"/>
        <v/>
      </c>
      <c r="V987" s="34"/>
      <c r="W987" s="35"/>
      <c r="X987" s="36" t="str">
        <f t="shared" ca="1" si="122"/>
        <v/>
      </c>
      <c r="Y987" s="37"/>
      <c r="Z987" s="38" t="str">
        <f t="shared" si="123"/>
        <v/>
      </c>
    </row>
    <row r="988" spans="1:26" s="39" customFormat="1" hidden="1">
      <c r="A988" s="30">
        <v>985</v>
      </c>
      <c r="B988" s="31"/>
      <c r="C988" s="31"/>
      <c r="D988" s="44"/>
      <c r="E988" s="72" t="str">
        <f>IFERROR(IF(INDEX(Sheet3!$B$2:$B$8, MATCH(D988, Sheet3!$A$2:$A$8, 0)) = 0, "", INDEX(Sheet3!$B$2:$B$8, MATCH(D988, Sheet3!$A$2:$A$8, 0))), "")</f>
        <v/>
      </c>
      <c r="F988" s="31"/>
      <c r="G988" s="45"/>
      <c r="H988" s="63" t="str">
        <f>IFERROR(INDEX(Sheet3!$F$2:$F$114, MATCH(G988, Sheet3!$E$2:$E$114, 0)), "")</f>
        <v/>
      </c>
      <c r="I988" s="32"/>
      <c r="J988" s="40" t="str">
        <f t="shared" ca="1" si="121"/>
        <v/>
      </c>
      <c r="K988" s="34"/>
      <c r="L988" s="59" t="str">
        <f t="shared" ca="1" si="124"/>
        <v/>
      </c>
      <c r="M988" s="34"/>
      <c r="N988" s="47" t="str">
        <f t="shared" ca="1" si="125"/>
        <v/>
      </c>
      <c r="O988" s="75"/>
      <c r="P988" s="75"/>
      <c r="Q988" s="47" t="str">
        <f t="shared" ca="1" si="126"/>
        <v/>
      </c>
      <c r="R988" s="34"/>
      <c r="S988" s="59" t="str">
        <f t="shared" ca="1" si="127"/>
        <v/>
      </c>
      <c r="T988" s="32"/>
      <c r="U988" s="33" t="str">
        <f t="shared" ca="1" si="128"/>
        <v/>
      </c>
      <c r="V988" s="34"/>
      <c r="W988" s="35"/>
      <c r="X988" s="36" t="str">
        <f t="shared" ca="1" si="122"/>
        <v/>
      </c>
      <c r="Y988" s="37"/>
      <c r="Z988" s="38" t="str">
        <f t="shared" si="123"/>
        <v/>
      </c>
    </row>
    <row r="989" spans="1:26" s="39" customFormat="1" hidden="1">
      <c r="A989" s="30">
        <v>986</v>
      </c>
      <c r="B989" s="31"/>
      <c r="C989" s="31"/>
      <c r="D989" s="44"/>
      <c r="E989" s="72" t="str">
        <f>IFERROR(IF(INDEX(Sheet3!$B$2:$B$8, MATCH(D989, Sheet3!$A$2:$A$8, 0)) = 0, "", INDEX(Sheet3!$B$2:$B$8, MATCH(D989, Sheet3!$A$2:$A$8, 0))), "")</f>
        <v/>
      </c>
      <c r="F989" s="31"/>
      <c r="G989" s="45"/>
      <c r="H989" s="63" t="str">
        <f>IFERROR(INDEX(Sheet3!$F$2:$F$114, MATCH(G989, Sheet3!$E$2:$E$114, 0)), "")</f>
        <v/>
      </c>
      <c r="I989" s="32"/>
      <c r="J989" s="40" t="str">
        <f t="shared" ca="1" si="121"/>
        <v/>
      </c>
      <c r="K989" s="34"/>
      <c r="L989" s="59" t="str">
        <f t="shared" ca="1" si="124"/>
        <v/>
      </c>
      <c r="M989" s="34"/>
      <c r="N989" s="47" t="str">
        <f t="shared" ca="1" si="125"/>
        <v/>
      </c>
      <c r="O989" s="75"/>
      <c r="P989" s="75"/>
      <c r="Q989" s="47" t="str">
        <f t="shared" ca="1" si="126"/>
        <v/>
      </c>
      <c r="R989" s="34"/>
      <c r="S989" s="59" t="str">
        <f t="shared" ca="1" si="127"/>
        <v/>
      </c>
      <c r="T989" s="32"/>
      <c r="U989" s="33" t="str">
        <f t="shared" ca="1" si="128"/>
        <v/>
      </c>
      <c r="V989" s="34"/>
      <c r="W989" s="35"/>
      <c r="X989" s="36" t="str">
        <f t="shared" ca="1" si="122"/>
        <v/>
      </c>
      <c r="Y989" s="37"/>
      <c r="Z989" s="38" t="str">
        <f t="shared" si="123"/>
        <v/>
      </c>
    </row>
    <row r="990" spans="1:26" s="39" customFormat="1" hidden="1">
      <c r="A990" s="30">
        <v>987</v>
      </c>
      <c r="B990" s="31"/>
      <c r="C990" s="31"/>
      <c r="D990" s="44"/>
      <c r="E990" s="72" t="str">
        <f>IFERROR(IF(INDEX(Sheet3!$B$2:$B$8, MATCH(D990, Sheet3!$A$2:$A$8, 0)) = 0, "", INDEX(Sheet3!$B$2:$B$8, MATCH(D990, Sheet3!$A$2:$A$8, 0))), "")</f>
        <v/>
      </c>
      <c r="F990" s="31"/>
      <c r="G990" s="45"/>
      <c r="H990" s="63" t="str">
        <f>IFERROR(INDEX(Sheet3!$F$2:$F$114, MATCH(G990, Sheet3!$E$2:$E$114, 0)), "")</f>
        <v/>
      </c>
      <c r="I990" s="32"/>
      <c r="J990" s="40" t="str">
        <f t="shared" ca="1" si="121"/>
        <v/>
      </c>
      <c r="K990" s="34"/>
      <c r="L990" s="59" t="str">
        <f t="shared" ca="1" si="124"/>
        <v/>
      </c>
      <c r="M990" s="34"/>
      <c r="N990" s="47" t="str">
        <f t="shared" ca="1" si="125"/>
        <v/>
      </c>
      <c r="O990" s="75"/>
      <c r="P990" s="75"/>
      <c r="Q990" s="47" t="str">
        <f t="shared" ca="1" si="126"/>
        <v/>
      </c>
      <c r="R990" s="34"/>
      <c r="S990" s="59" t="str">
        <f t="shared" ca="1" si="127"/>
        <v/>
      </c>
      <c r="T990" s="32"/>
      <c r="U990" s="33" t="str">
        <f t="shared" ca="1" si="128"/>
        <v/>
      </c>
      <c r="V990" s="34"/>
      <c r="W990" s="35"/>
      <c r="X990" s="36" t="str">
        <f t="shared" ca="1" si="122"/>
        <v/>
      </c>
      <c r="Y990" s="37"/>
      <c r="Z990" s="38" t="str">
        <f t="shared" si="123"/>
        <v/>
      </c>
    </row>
    <row r="991" spans="1:26" s="39" customFormat="1" hidden="1">
      <c r="A991" s="30">
        <v>988</v>
      </c>
      <c r="B991" s="31"/>
      <c r="C991" s="31"/>
      <c r="D991" s="44"/>
      <c r="E991" s="72" t="str">
        <f>IFERROR(IF(INDEX(Sheet3!$B$2:$B$8, MATCH(D991, Sheet3!$A$2:$A$8, 0)) = 0, "", INDEX(Sheet3!$B$2:$B$8, MATCH(D991, Sheet3!$A$2:$A$8, 0))), "")</f>
        <v/>
      </c>
      <c r="F991" s="31"/>
      <c r="G991" s="45"/>
      <c r="H991" s="63" t="str">
        <f>IFERROR(INDEX(Sheet3!$F$2:$F$114, MATCH(G991, Sheet3!$E$2:$E$114, 0)), "")</f>
        <v/>
      </c>
      <c r="I991" s="32"/>
      <c r="J991" s="40" t="str">
        <f t="shared" ca="1" si="121"/>
        <v/>
      </c>
      <c r="K991" s="34"/>
      <c r="L991" s="59" t="str">
        <f t="shared" ca="1" si="124"/>
        <v/>
      </c>
      <c r="M991" s="34"/>
      <c r="N991" s="47" t="str">
        <f t="shared" ca="1" si="125"/>
        <v/>
      </c>
      <c r="O991" s="75"/>
      <c r="P991" s="75"/>
      <c r="Q991" s="47" t="str">
        <f t="shared" ca="1" si="126"/>
        <v/>
      </c>
      <c r="R991" s="34"/>
      <c r="S991" s="59" t="str">
        <f t="shared" ca="1" si="127"/>
        <v/>
      </c>
      <c r="T991" s="32"/>
      <c r="U991" s="33" t="str">
        <f t="shared" ca="1" si="128"/>
        <v/>
      </c>
      <c r="V991" s="34"/>
      <c r="W991" s="35"/>
      <c r="X991" s="36" t="str">
        <f t="shared" ca="1" si="122"/>
        <v/>
      </c>
      <c r="Y991" s="37"/>
      <c r="Z991" s="38" t="str">
        <f t="shared" si="123"/>
        <v/>
      </c>
    </row>
    <row r="992" spans="1:26" s="39" customFormat="1" hidden="1">
      <c r="A992" s="30">
        <v>989</v>
      </c>
      <c r="B992" s="31"/>
      <c r="C992" s="31"/>
      <c r="D992" s="44"/>
      <c r="E992" s="72" t="str">
        <f>IFERROR(IF(INDEX(Sheet3!$B$2:$B$8, MATCH(D992, Sheet3!$A$2:$A$8, 0)) = 0, "", INDEX(Sheet3!$B$2:$B$8, MATCH(D992, Sheet3!$A$2:$A$8, 0))), "")</f>
        <v/>
      </c>
      <c r="F992" s="31"/>
      <c r="G992" s="45"/>
      <c r="H992" s="63" t="str">
        <f>IFERROR(INDEX(Sheet3!$F$2:$F$114, MATCH(G992, Sheet3!$E$2:$E$114, 0)), "")</f>
        <v/>
      </c>
      <c r="I992" s="32"/>
      <c r="J992" s="40" t="str">
        <f t="shared" ca="1" si="121"/>
        <v/>
      </c>
      <c r="K992" s="34"/>
      <c r="L992" s="59" t="str">
        <f t="shared" ca="1" si="124"/>
        <v/>
      </c>
      <c r="M992" s="34"/>
      <c r="N992" s="47" t="str">
        <f t="shared" ca="1" si="125"/>
        <v/>
      </c>
      <c r="O992" s="75"/>
      <c r="P992" s="75"/>
      <c r="Q992" s="47" t="str">
        <f t="shared" ca="1" si="126"/>
        <v/>
      </c>
      <c r="R992" s="34"/>
      <c r="S992" s="59" t="str">
        <f t="shared" ca="1" si="127"/>
        <v/>
      </c>
      <c r="T992" s="32"/>
      <c r="U992" s="33" t="str">
        <f t="shared" ca="1" si="128"/>
        <v/>
      </c>
      <c r="V992" s="34"/>
      <c r="W992" s="35"/>
      <c r="X992" s="36" t="str">
        <f t="shared" ca="1" si="122"/>
        <v/>
      </c>
      <c r="Y992" s="37"/>
      <c r="Z992" s="38" t="str">
        <f t="shared" si="123"/>
        <v/>
      </c>
    </row>
    <row r="993" spans="1:26" s="39" customFormat="1" hidden="1">
      <c r="A993" s="30">
        <v>990</v>
      </c>
      <c r="B993" s="31"/>
      <c r="C993" s="31"/>
      <c r="D993" s="44"/>
      <c r="E993" s="72" t="str">
        <f>IFERROR(IF(INDEX(Sheet3!$B$2:$B$8, MATCH(D993, Sheet3!$A$2:$A$8, 0)) = 0, "", INDEX(Sheet3!$B$2:$B$8, MATCH(D993, Sheet3!$A$2:$A$8, 0))), "")</f>
        <v/>
      </c>
      <c r="F993" s="31"/>
      <c r="G993" s="45"/>
      <c r="H993" s="63" t="str">
        <f>IFERROR(INDEX(Sheet3!$F$2:$F$114, MATCH(G993, Sheet3!$E$2:$E$114, 0)), "")</f>
        <v/>
      </c>
      <c r="I993" s="32"/>
      <c r="J993" s="40" t="str">
        <f t="shared" ca="1" si="121"/>
        <v/>
      </c>
      <c r="K993" s="34"/>
      <c r="L993" s="59" t="str">
        <f t="shared" ca="1" si="124"/>
        <v/>
      </c>
      <c r="M993" s="34"/>
      <c r="N993" s="47" t="str">
        <f t="shared" ca="1" si="125"/>
        <v/>
      </c>
      <c r="O993" s="75"/>
      <c r="P993" s="75"/>
      <c r="Q993" s="47" t="str">
        <f t="shared" ca="1" si="126"/>
        <v/>
      </c>
      <c r="R993" s="34"/>
      <c r="S993" s="59" t="str">
        <f t="shared" ca="1" si="127"/>
        <v/>
      </c>
      <c r="T993" s="32"/>
      <c r="U993" s="33" t="str">
        <f t="shared" ca="1" si="128"/>
        <v/>
      </c>
      <c r="V993" s="34"/>
      <c r="W993" s="35"/>
      <c r="X993" s="36" t="str">
        <f t="shared" ca="1" si="122"/>
        <v/>
      </c>
      <c r="Y993" s="37"/>
      <c r="Z993" s="38" t="str">
        <f t="shared" si="123"/>
        <v/>
      </c>
    </row>
    <row r="994" spans="1:26" s="39" customFormat="1" hidden="1">
      <c r="A994" s="30">
        <v>991</v>
      </c>
      <c r="B994" s="31"/>
      <c r="C994" s="31"/>
      <c r="D994" s="44"/>
      <c r="E994" s="72" t="str">
        <f>IFERROR(IF(INDEX(Sheet3!$B$2:$B$8, MATCH(D994, Sheet3!$A$2:$A$8, 0)) = 0, "", INDEX(Sheet3!$B$2:$B$8, MATCH(D994, Sheet3!$A$2:$A$8, 0))), "")</f>
        <v/>
      </c>
      <c r="F994" s="31"/>
      <c r="G994" s="45"/>
      <c r="H994" s="63" t="str">
        <f>IFERROR(INDEX(Sheet3!$F$2:$F$114, MATCH(G994, Sheet3!$E$2:$E$114, 0)), "")</f>
        <v/>
      </c>
      <c r="I994" s="32"/>
      <c r="J994" s="40" t="str">
        <f t="shared" ca="1" si="121"/>
        <v/>
      </c>
      <c r="K994" s="34"/>
      <c r="L994" s="59" t="str">
        <f t="shared" ca="1" si="124"/>
        <v/>
      </c>
      <c r="M994" s="34"/>
      <c r="N994" s="47" t="str">
        <f t="shared" ca="1" si="125"/>
        <v/>
      </c>
      <c r="O994" s="75"/>
      <c r="P994" s="75"/>
      <c r="Q994" s="47" t="str">
        <f t="shared" ca="1" si="126"/>
        <v/>
      </c>
      <c r="R994" s="34"/>
      <c r="S994" s="59" t="str">
        <f t="shared" ca="1" si="127"/>
        <v/>
      </c>
      <c r="T994" s="32"/>
      <c r="U994" s="33" t="str">
        <f t="shared" ca="1" si="128"/>
        <v/>
      </c>
      <c r="V994" s="34"/>
      <c r="W994" s="35"/>
      <c r="X994" s="36" t="str">
        <f t="shared" ca="1" si="122"/>
        <v/>
      </c>
      <c r="Y994" s="37"/>
      <c r="Z994" s="38" t="str">
        <f t="shared" si="123"/>
        <v/>
      </c>
    </row>
    <row r="995" spans="1:26" s="39" customFormat="1" hidden="1">
      <c r="A995" s="30">
        <v>992</v>
      </c>
      <c r="B995" s="31"/>
      <c r="C995" s="31"/>
      <c r="D995" s="44"/>
      <c r="E995" s="72" t="str">
        <f>IFERROR(IF(INDEX(Sheet3!$B$2:$B$8, MATCH(D995, Sheet3!$A$2:$A$8, 0)) = 0, "", INDEX(Sheet3!$B$2:$B$8, MATCH(D995, Sheet3!$A$2:$A$8, 0))), "")</f>
        <v/>
      </c>
      <c r="F995" s="31"/>
      <c r="G995" s="45"/>
      <c r="H995" s="63" t="str">
        <f>IFERROR(INDEX(Sheet3!$F$2:$F$114, MATCH(G995, Sheet3!$E$2:$E$114, 0)), "")</f>
        <v/>
      </c>
      <c r="I995" s="32"/>
      <c r="J995" s="40" t="str">
        <f t="shared" ca="1" si="121"/>
        <v/>
      </c>
      <c r="K995" s="34"/>
      <c r="L995" s="59" t="str">
        <f t="shared" ca="1" si="124"/>
        <v/>
      </c>
      <c r="M995" s="34"/>
      <c r="N995" s="47" t="str">
        <f t="shared" ca="1" si="125"/>
        <v/>
      </c>
      <c r="O995" s="75"/>
      <c r="P995" s="75"/>
      <c r="Q995" s="47" t="str">
        <f t="shared" ca="1" si="126"/>
        <v/>
      </c>
      <c r="R995" s="34"/>
      <c r="S995" s="59" t="str">
        <f t="shared" ca="1" si="127"/>
        <v/>
      </c>
      <c r="T995" s="32"/>
      <c r="U995" s="33" t="str">
        <f t="shared" ca="1" si="128"/>
        <v/>
      </c>
      <c r="V995" s="34"/>
      <c r="W995" s="35"/>
      <c r="X995" s="36" t="str">
        <f t="shared" ca="1" si="122"/>
        <v/>
      </c>
      <c r="Y995" s="37"/>
      <c r="Z995" s="38" t="str">
        <f t="shared" si="123"/>
        <v/>
      </c>
    </row>
    <row r="996" spans="1:26" s="39" customFormat="1" hidden="1">
      <c r="A996" s="30">
        <v>993</v>
      </c>
      <c r="B996" s="31"/>
      <c r="C996" s="31"/>
      <c r="D996" s="44"/>
      <c r="E996" s="72" t="str">
        <f>IFERROR(IF(INDEX(Sheet3!$B$2:$B$8, MATCH(D996, Sheet3!$A$2:$A$8, 0)) = 0, "", INDEX(Sheet3!$B$2:$B$8, MATCH(D996, Sheet3!$A$2:$A$8, 0))), "")</f>
        <v/>
      </c>
      <c r="F996" s="31"/>
      <c r="G996" s="45"/>
      <c r="H996" s="63" t="str">
        <f>IFERROR(INDEX(Sheet3!$F$2:$F$114, MATCH(G996, Sheet3!$E$2:$E$114, 0)), "")</f>
        <v/>
      </c>
      <c r="I996" s="32"/>
      <c r="J996" s="40" t="str">
        <f t="shared" ca="1" si="121"/>
        <v/>
      </c>
      <c r="K996" s="34"/>
      <c r="L996" s="59" t="str">
        <f t="shared" ca="1" si="124"/>
        <v/>
      </c>
      <c r="M996" s="34"/>
      <c r="N996" s="47" t="str">
        <f t="shared" ca="1" si="125"/>
        <v/>
      </c>
      <c r="O996" s="75"/>
      <c r="P996" s="75"/>
      <c r="Q996" s="47" t="str">
        <f t="shared" ca="1" si="126"/>
        <v/>
      </c>
      <c r="R996" s="34"/>
      <c r="S996" s="59" t="str">
        <f t="shared" ca="1" si="127"/>
        <v/>
      </c>
      <c r="T996" s="32"/>
      <c r="U996" s="33" t="str">
        <f t="shared" ca="1" si="128"/>
        <v/>
      </c>
      <c r="V996" s="34"/>
      <c r="W996" s="35"/>
      <c r="X996" s="36" t="str">
        <f t="shared" ca="1" si="122"/>
        <v/>
      </c>
      <c r="Y996" s="37"/>
      <c r="Z996" s="38" t="str">
        <f t="shared" si="123"/>
        <v/>
      </c>
    </row>
    <row r="997" spans="1:26" s="39" customFormat="1" hidden="1">
      <c r="A997" s="30">
        <v>994</v>
      </c>
      <c r="B997" s="31"/>
      <c r="C997" s="31"/>
      <c r="D997" s="44"/>
      <c r="E997" s="72" t="str">
        <f>IFERROR(IF(INDEX(Sheet3!$B$2:$B$8, MATCH(D997, Sheet3!$A$2:$A$8, 0)) = 0, "", INDEX(Sheet3!$B$2:$B$8, MATCH(D997, Sheet3!$A$2:$A$8, 0))), "")</f>
        <v/>
      </c>
      <c r="F997" s="31"/>
      <c r="G997" s="45"/>
      <c r="H997" s="63" t="str">
        <f>IFERROR(INDEX(Sheet3!$F$2:$F$114, MATCH(G997, Sheet3!$E$2:$E$114, 0)), "")</f>
        <v/>
      </c>
      <c r="I997" s="32"/>
      <c r="J997" s="40" t="str">
        <f t="shared" ca="1" si="121"/>
        <v/>
      </c>
      <c r="K997" s="34"/>
      <c r="L997" s="59" t="str">
        <f t="shared" ca="1" si="124"/>
        <v/>
      </c>
      <c r="M997" s="34"/>
      <c r="N997" s="47" t="str">
        <f t="shared" ca="1" si="125"/>
        <v/>
      </c>
      <c r="O997" s="75"/>
      <c r="P997" s="75"/>
      <c r="Q997" s="47" t="str">
        <f t="shared" ca="1" si="126"/>
        <v/>
      </c>
      <c r="R997" s="34"/>
      <c r="S997" s="59" t="str">
        <f t="shared" ca="1" si="127"/>
        <v/>
      </c>
      <c r="T997" s="32"/>
      <c r="U997" s="33" t="str">
        <f t="shared" ca="1" si="128"/>
        <v/>
      </c>
      <c r="V997" s="34"/>
      <c r="W997" s="35"/>
      <c r="X997" s="36" t="str">
        <f t="shared" ca="1" si="122"/>
        <v/>
      </c>
      <c r="Y997" s="37"/>
      <c r="Z997" s="38" t="str">
        <f t="shared" si="123"/>
        <v/>
      </c>
    </row>
    <row r="998" spans="1:26" s="39" customFormat="1" hidden="1">
      <c r="A998" s="30">
        <v>995</v>
      </c>
      <c r="B998" s="31"/>
      <c r="C998" s="31"/>
      <c r="D998" s="44"/>
      <c r="E998" s="72" t="str">
        <f>IFERROR(IF(INDEX(Sheet3!$B$2:$B$8, MATCH(D998, Sheet3!$A$2:$A$8, 0)) = 0, "", INDEX(Sheet3!$B$2:$B$8, MATCH(D998, Sheet3!$A$2:$A$8, 0))), "")</f>
        <v/>
      </c>
      <c r="F998" s="31"/>
      <c r="G998" s="45"/>
      <c r="H998" s="63" t="str">
        <f>IFERROR(INDEX(Sheet3!$F$2:$F$114, MATCH(G998, Sheet3!$E$2:$E$114, 0)), "")</f>
        <v/>
      </c>
      <c r="I998" s="32"/>
      <c r="J998" s="40" t="str">
        <f t="shared" ca="1" si="121"/>
        <v/>
      </c>
      <c r="K998" s="34"/>
      <c r="L998" s="59" t="str">
        <f t="shared" ca="1" si="124"/>
        <v/>
      </c>
      <c r="M998" s="34"/>
      <c r="N998" s="47" t="str">
        <f t="shared" ca="1" si="125"/>
        <v/>
      </c>
      <c r="O998" s="75"/>
      <c r="P998" s="75"/>
      <c r="Q998" s="47" t="str">
        <f t="shared" ca="1" si="126"/>
        <v/>
      </c>
      <c r="R998" s="34"/>
      <c r="S998" s="59" t="str">
        <f t="shared" ca="1" si="127"/>
        <v/>
      </c>
      <c r="T998" s="32"/>
      <c r="U998" s="33" t="str">
        <f t="shared" ca="1" si="128"/>
        <v/>
      </c>
      <c r="V998" s="34"/>
      <c r="W998" s="35"/>
      <c r="X998" s="36" t="str">
        <f t="shared" ca="1" si="122"/>
        <v/>
      </c>
      <c r="Y998" s="37"/>
      <c r="Z998" s="38" t="str">
        <f t="shared" si="123"/>
        <v/>
      </c>
    </row>
    <row r="999" spans="1:26" s="39" customFormat="1" hidden="1">
      <c r="A999" s="30">
        <v>996</v>
      </c>
      <c r="B999" s="31"/>
      <c r="C999" s="31"/>
      <c r="D999" s="44"/>
      <c r="E999" s="72" t="str">
        <f>IFERROR(IF(INDEX(Sheet3!$B$2:$B$8, MATCH(D999, Sheet3!$A$2:$A$8, 0)) = 0, "", INDEX(Sheet3!$B$2:$B$8, MATCH(D999, Sheet3!$A$2:$A$8, 0))), "")</f>
        <v/>
      </c>
      <c r="F999" s="31"/>
      <c r="G999" s="45"/>
      <c r="H999" s="63" t="str">
        <f>IFERROR(INDEX(Sheet3!$F$2:$F$114, MATCH(G999, Sheet3!$E$2:$E$114, 0)), "")</f>
        <v/>
      </c>
      <c r="I999" s="32"/>
      <c r="J999" s="40" t="str">
        <f t="shared" ca="1" si="121"/>
        <v/>
      </c>
      <c r="K999" s="34"/>
      <c r="L999" s="59" t="str">
        <f t="shared" ca="1" si="124"/>
        <v/>
      </c>
      <c r="M999" s="34"/>
      <c r="N999" s="47" t="str">
        <f t="shared" ca="1" si="125"/>
        <v/>
      </c>
      <c r="O999" s="75"/>
      <c r="P999" s="75"/>
      <c r="Q999" s="47" t="str">
        <f t="shared" ca="1" si="126"/>
        <v/>
      </c>
      <c r="R999" s="34"/>
      <c r="S999" s="59" t="str">
        <f t="shared" ca="1" si="127"/>
        <v/>
      </c>
      <c r="T999" s="32"/>
      <c r="U999" s="33" t="str">
        <f t="shared" ca="1" si="128"/>
        <v/>
      </c>
      <c r="V999" s="34"/>
      <c r="W999" s="35"/>
      <c r="X999" s="36" t="str">
        <f t="shared" ca="1" si="122"/>
        <v/>
      </c>
      <c r="Y999" s="37"/>
      <c r="Z999" s="38" t="str">
        <f t="shared" si="123"/>
        <v/>
      </c>
    </row>
    <row r="1000" spans="1:26" s="39" customFormat="1" hidden="1">
      <c r="A1000" s="30">
        <v>997</v>
      </c>
      <c r="B1000" s="31"/>
      <c r="C1000" s="31"/>
      <c r="D1000" s="44"/>
      <c r="E1000" s="72" t="str">
        <f>IFERROR(IF(INDEX(Sheet3!$B$2:$B$8, MATCH(D1000, Sheet3!$A$2:$A$8, 0)) = 0, "", INDEX(Sheet3!$B$2:$B$8, MATCH(D1000, Sheet3!$A$2:$A$8, 0))), "")</f>
        <v/>
      </c>
      <c r="F1000" s="31"/>
      <c r="G1000" s="45"/>
      <c r="H1000" s="63" t="str">
        <f>IFERROR(INDEX(Sheet3!$F$2:$F$114, MATCH(G1000, Sheet3!$E$2:$E$114, 0)), "")</f>
        <v/>
      </c>
      <c r="I1000" s="32"/>
      <c r="J1000" s="40" t="str">
        <f t="shared" ca="1" si="121"/>
        <v/>
      </c>
      <c r="K1000" s="34"/>
      <c r="L1000" s="59" t="str">
        <f t="shared" ca="1" si="124"/>
        <v/>
      </c>
      <c r="M1000" s="34"/>
      <c r="N1000" s="47" t="str">
        <f t="shared" ca="1" si="125"/>
        <v/>
      </c>
      <c r="O1000" s="75"/>
      <c r="P1000" s="75"/>
      <c r="Q1000" s="47" t="str">
        <f t="shared" ca="1" si="126"/>
        <v/>
      </c>
      <c r="R1000" s="34"/>
      <c r="S1000" s="59" t="str">
        <f t="shared" ca="1" si="127"/>
        <v/>
      </c>
      <c r="T1000" s="32"/>
      <c r="U1000" s="33" t="str">
        <f t="shared" ca="1" si="128"/>
        <v/>
      </c>
      <c r="V1000" s="34"/>
      <c r="W1000" s="35"/>
      <c r="X1000" s="36" t="str">
        <f t="shared" ca="1" si="122"/>
        <v/>
      </c>
      <c r="Y1000" s="37"/>
      <c r="Z1000" s="38" t="str">
        <f t="shared" si="123"/>
        <v/>
      </c>
    </row>
    <row r="1001" spans="1:26" s="39" customFormat="1" hidden="1">
      <c r="A1001" s="30">
        <v>998</v>
      </c>
      <c r="B1001" s="31"/>
      <c r="C1001" s="31"/>
      <c r="D1001" s="44"/>
      <c r="E1001" s="72" t="str">
        <f>IFERROR(IF(INDEX(Sheet3!$B$2:$B$8, MATCH(D1001, Sheet3!$A$2:$A$8, 0)) = 0, "", INDEX(Sheet3!$B$2:$B$8, MATCH(D1001, Sheet3!$A$2:$A$8, 0))), "")</f>
        <v/>
      </c>
      <c r="F1001" s="31"/>
      <c r="G1001" s="45"/>
      <c r="H1001" s="63" t="str">
        <f>IFERROR(INDEX(Sheet3!$F$2:$F$114, MATCH(G1001, Sheet3!$E$2:$E$114, 0)), "")</f>
        <v/>
      </c>
      <c r="I1001" s="32"/>
      <c r="J1001" s="40" t="str">
        <f t="shared" ca="1" si="121"/>
        <v/>
      </c>
      <c r="K1001" s="34"/>
      <c r="L1001" s="59" t="str">
        <f t="shared" ca="1" si="124"/>
        <v/>
      </c>
      <c r="M1001" s="34"/>
      <c r="N1001" s="47" t="str">
        <f t="shared" ca="1" si="125"/>
        <v/>
      </c>
      <c r="O1001" s="75"/>
      <c r="P1001" s="75"/>
      <c r="Q1001" s="47" t="str">
        <f t="shared" ca="1" si="126"/>
        <v/>
      </c>
      <c r="R1001" s="34"/>
      <c r="S1001" s="59" t="str">
        <f t="shared" ca="1" si="127"/>
        <v/>
      </c>
      <c r="T1001" s="32"/>
      <c r="U1001" s="33" t="str">
        <f t="shared" ca="1" si="128"/>
        <v/>
      </c>
      <c r="V1001" s="34"/>
      <c r="W1001" s="35"/>
      <c r="X1001" s="36" t="str">
        <f t="shared" ca="1" si="122"/>
        <v/>
      </c>
      <c r="Y1001" s="37"/>
      <c r="Z1001" s="38" t="str">
        <f t="shared" si="123"/>
        <v/>
      </c>
    </row>
    <row r="1002" spans="1:26" s="39" customFormat="1" hidden="1">
      <c r="A1002" s="30">
        <v>999</v>
      </c>
      <c r="B1002" s="31"/>
      <c r="C1002" s="31"/>
      <c r="D1002" s="44"/>
      <c r="E1002" s="72" t="str">
        <f>IFERROR(IF(INDEX(Sheet3!$B$2:$B$8, MATCH(D1002, Sheet3!$A$2:$A$8, 0)) = 0, "", INDEX(Sheet3!$B$2:$B$8, MATCH(D1002, Sheet3!$A$2:$A$8, 0))), "")</f>
        <v/>
      </c>
      <c r="F1002" s="31"/>
      <c r="G1002" s="45"/>
      <c r="H1002" s="63" t="str">
        <f>IFERROR(INDEX(Sheet3!$F$2:$F$114, MATCH(G1002, Sheet3!$E$2:$E$114, 0)), "")</f>
        <v/>
      </c>
      <c r="I1002" s="32"/>
      <c r="J1002" s="40" t="str">
        <f t="shared" ca="1" si="121"/>
        <v/>
      </c>
      <c r="K1002" s="34"/>
      <c r="L1002" s="59" t="str">
        <f t="shared" ca="1" si="124"/>
        <v/>
      </c>
      <c r="M1002" s="34"/>
      <c r="N1002" s="47" t="str">
        <f t="shared" ca="1" si="125"/>
        <v/>
      </c>
      <c r="O1002" s="75"/>
      <c r="P1002" s="75"/>
      <c r="Q1002" s="47" t="str">
        <f t="shared" ca="1" si="126"/>
        <v/>
      </c>
      <c r="R1002" s="34"/>
      <c r="S1002" s="59" t="str">
        <f t="shared" ca="1" si="127"/>
        <v/>
      </c>
      <c r="T1002" s="32"/>
      <c r="U1002" s="33" t="str">
        <f t="shared" ca="1" si="128"/>
        <v/>
      </c>
      <c r="V1002" s="34"/>
      <c r="W1002" s="35"/>
      <c r="X1002" s="36" t="str">
        <f t="shared" ca="1" si="122"/>
        <v/>
      </c>
      <c r="Y1002" s="37"/>
      <c r="Z1002" s="38" t="str">
        <f t="shared" si="123"/>
        <v/>
      </c>
    </row>
    <row r="1003" spans="1:26" s="39" customFormat="1" hidden="1">
      <c r="A1003" s="30">
        <v>1000</v>
      </c>
      <c r="B1003" s="31"/>
      <c r="C1003" s="31"/>
      <c r="D1003" s="44"/>
      <c r="E1003" s="72" t="str">
        <f>IFERROR(IF(INDEX(Sheet3!$B$2:$B$8, MATCH(D1003, Sheet3!$A$2:$A$8, 0)) = 0, "", INDEX(Sheet3!$B$2:$B$8, MATCH(D1003, Sheet3!$A$2:$A$8, 0))), "")</f>
        <v/>
      </c>
      <c r="F1003" s="31"/>
      <c r="G1003" s="45"/>
      <c r="H1003" s="63" t="str">
        <f>IFERROR(INDEX(Sheet3!$F$2:$F$114, MATCH(G1003, Sheet3!$E$2:$E$114, 0)), "")</f>
        <v/>
      </c>
      <c r="I1003" s="32"/>
      <c r="J1003" s="40" t="str">
        <f t="shared" ca="1" si="121"/>
        <v/>
      </c>
      <c r="K1003" s="34"/>
      <c r="L1003" s="59" t="str">
        <f t="shared" ca="1" si="124"/>
        <v/>
      </c>
      <c r="M1003" s="34"/>
      <c r="N1003" s="47" t="str">
        <f t="shared" ca="1" si="125"/>
        <v/>
      </c>
      <c r="O1003" s="75"/>
      <c r="P1003" s="75"/>
      <c r="Q1003" s="47" t="str">
        <f t="shared" ca="1" si="126"/>
        <v/>
      </c>
      <c r="R1003" s="34"/>
      <c r="S1003" s="59" t="str">
        <f t="shared" ca="1" si="127"/>
        <v/>
      </c>
      <c r="T1003" s="32"/>
      <c r="U1003" s="33" t="str">
        <f t="shared" ca="1" si="128"/>
        <v/>
      </c>
      <c r="V1003" s="34"/>
      <c r="W1003" s="35"/>
      <c r="X1003" s="36" t="str">
        <f t="shared" ca="1" si="122"/>
        <v/>
      </c>
      <c r="Y1003" s="37"/>
      <c r="Z1003" s="38" t="str">
        <f t="shared" si="123"/>
        <v/>
      </c>
    </row>
    <row r="1004" spans="1:26" s="39" customFormat="1" hidden="1">
      <c r="A1004" s="30">
        <v>1001</v>
      </c>
      <c r="B1004" s="31"/>
      <c r="C1004" s="31"/>
      <c r="D1004" s="44"/>
      <c r="E1004" s="72" t="str">
        <f>IFERROR(IF(INDEX(Sheet3!$B$2:$B$8, MATCH(D1004, Sheet3!$A$2:$A$8, 0)) = 0, "", INDEX(Sheet3!$B$2:$B$8, MATCH(D1004, Sheet3!$A$2:$A$8, 0))), "")</f>
        <v/>
      </c>
      <c r="F1004" s="31"/>
      <c r="G1004" s="45"/>
      <c r="H1004" s="63" t="str">
        <f>IFERROR(INDEX(Sheet3!$F$2:$F$114, MATCH(G1004, Sheet3!$E$2:$E$114, 0)), "")</f>
        <v/>
      </c>
      <c r="I1004" s="32"/>
      <c r="J1004" s="40" t="str">
        <f t="shared" ca="1" si="121"/>
        <v/>
      </c>
      <c r="K1004" s="34"/>
      <c r="L1004" s="59" t="str">
        <f t="shared" ca="1" si="124"/>
        <v/>
      </c>
      <c r="M1004" s="34"/>
      <c r="N1004" s="47" t="str">
        <f t="shared" ca="1" si="125"/>
        <v/>
      </c>
      <c r="O1004" s="75"/>
      <c r="P1004" s="75"/>
      <c r="Q1004" s="47" t="str">
        <f t="shared" ca="1" si="126"/>
        <v/>
      </c>
      <c r="R1004" s="34"/>
      <c r="S1004" s="59" t="str">
        <f t="shared" ca="1" si="127"/>
        <v/>
      </c>
      <c r="T1004" s="32"/>
      <c r="U1004" s="33" t="str">
        <f t="shared" ca="1" si="128"/>
        <v/>
      </c>
      <c r="V1004" s="34"/>
      <c r="W1004" s="35"/>
      <c r="X1004" s="36" t="str">
        <f t="shared" ca="1" si="122"/>
        <v/>
      </c>
      <c r="Y1004" s="37"/>
      <c r="Z1004" s="38" t="str">
        <f t="shared" si="123"/>
        <v/>
      </c>
    </row>
    <row r="1005" spans="1:26" s="39" customFormat="1" hidden="1">
      <c r="A1005" s="30">
        <v>1002</v>
      </c>
      <c r="B1005" s="31"/>
      <c r="C1005" s="31"/>
      <c r="D1005" s="44"/>
      <c r="E1005" s="72" t="str">
        <f>IFERROR(IF(INDEX(Sheet3!$B$2:$B$8, MATCH(D1005, Sheet3!$A$2:$A$8, 0)) = 0, "", INDEX(Sheet3!$B$2:$B$8, MATCH(D1005, Sheet3!$A$2:$A$8, 0))), "")</f>
        <v/>
      </c>
      <c r="F1005" s="31"/>
      <c r="G1005" s="45"/>
      <c r="H1005" s="63" t="str">
        <f>IFERROR(INDEX(Sheet3!$F$2:$F$114, MATCH(G1005, Sheet3!$E$2:$E$114, 0)), "")</f>
        <v/>
      </c>
      <c r="I1005" s="32"/>
      <c r="J1005" s="40" t="str">
        <f t="shared" ca="1" si="121"/>
        <v/>
      </c>
      <c r="K1005" s="34"/>
      <c r="L1005" s="59" t="str">
        <f t="shared" ca="1" si="124"/>
        <v/>
      </c>
      <c r="M1005" s="34"/>
      <c r="N1005" s="47" t="str">
        <f t="shared" ca="1" si="125"/>
        <v/>
      </c>
      <c r="O1005" s="75"/>
      <c r="P1005" s="75"/>
      <c r="Q1005" s="47" t="str">
        <f t="shared" ca="1" si="126"/>
        <v/>
      </c>
      <c r="R1005" s="34"/>
      <c r="S1005" s="59" t="str">
        <f t="shared" ca="1" si="127"/>
        <v/>
      </c>
      <c r="T1005" s="32"/>
      <c r="U1005" s="33" t="str">
        <f t="shared" ca="1" si="128"/>
        <v/>
      </c>
      <c r="V1005" s="34"/>
      <c r="W1005" s="35"/>
      <c r="X1005" s="36" t="str">
        <f t="shared" ca="1" si="122"/>
        <v/>
      </c>
      <c r="Y1005" s="37"/>
      <c r="Z1005" s="38" t="str">
        <f t="shared" si="123"/>
        <v/>
      </c>
    </row>
    <row r="1006" spans="1:26" s="39" customFormat="1" hidden="1">
      <c r="A1006" s="30">
        <v>1003</v>
      </c>
      <c r="B1006" s="31"/>
      <c r="C1006" s="31"/>
      <c r="D1006" s="44"/>
      <c r="E1006" s="72" t="str">
        <f>IFERROR(IF(INDEX(Sheet3!$B$2:$B$8, MATCH(D1006, Sheet3!$A$2:$A$8, 0)) = 0, "", INDEX(Sheet3!$B$2:$B$8, MATCH(D1006, Sheet3!$A$2:$A$8, 0))), "")</f>
        <v/>
      </c>
      <c r="F1006" s="31"/>
      <c r="G1006" s="45"/>
      <c r="H1006" s="63" t="str">
        <f>IFERROR(INDEX(Sheet3!$F$2:$F$114, MATCH(G1006, Sheet3!$E$2:$E$114, 0)), "")</f>
        <v/>
      </c>
      <c r="I1006" s="32"/>
      <c r="J1006" s="40" t="str">
        <f t="shared" ca="1" si="121"/>
        <v/>
      </c>
      <c r="K1006" s="34"/>
      <c r="L1006" s="59" t="str">
        <f t="shared" ca="1" si="124"/>
        <v/>
      </c>
      <c r="M1006" s="34"/>
      <c r="N1006" s="47" t="str">
        <f t="shared" ca="1" si="125"/>
        <v/>
      </c>
      <c r="O1006" s="75"/>
      <c r="P1006" s="75"/>
      <c r="Q1006" s="47" t="str">
        <f t="shared" ca="1" si="126"/>
        <v/>
      </c>
      <c r="R1006" s="34"/>
      <c r="S1006" s="59" t="str">
        <f t="shared" ca="1" si="127"/>
        <v/>
      </c>
      <c r="T1006" s="32"/>
      <c r="U1006" s="33" t="str">
        <f t="shared" ca="1" si="128"/>
        <v/>
      </c>
      <c r="V1006" s="34"/>
      <c r="W1006" s="35"/>
      <c r="X1006" s="36" t="str">
        <f t="shared" ca="1" si="122"/>
        <v/>
      </c>
      <c r="Y1006" s="37"/>
      <c r="Z1006" s="38" t="str">
        <f t="shared" si="123"/>
        <v/>
      </c>
    </row>
    <row r="1007" spans="1:26" s="39" customFormat="1" hidden="1">
      <c r="A1007" s="30">
        <v>1004</v>
      </c>
      <c r="B1007" s="31"/>
      <c r="C1007" s="31"/>
      <c r="D1007" s="44"/>
      <c r="E1007" s="72" t="str">
        <f>IFERROR(IF(INDEX(Sheet3!$B$2:$B$8, MATCH(D1007, Sheet3!$A$2:$A$8, 0)) = 0, "", INDEX(Sheet3!$B$2:$B$8, MATCH(D1007, Sheet3!$A$2:$A$8, 0))), "")</f>
        <v/>
      </c>
      <c r="F1007" s="31"/>
      <c r="G1007" s="45"/>
      <c r="H1007" s="63" t="str">
        <f>IFERROR(INDEX(Sheet3!$F$2:$F$114, MATCH(G1007, Sheet3!$E$2:$E$114, 0)), "")</f>
        <v/>
      </c>
      <c r="I1007" s="32"/>
      <c r="J1007" s="40" t="str">
        <f t="shared" ca="1" si="121"/>
        <v/>
      </c>
      <c r="K1007" s="34"/>
      <c r="L1007" s="59" t="str">
        <f t="shared" ca="1" si="124"/>
        <v/>
      </c>
      <c r="M1007" s="34"/>
      <c r="N1007" s="47" t="str">
        <f t="shared" ca="1" si="125"/>
        <v/>
      </c>
      <c r="O1007" s="75"/>
      <c r="P1007" s="75"/>
      <c r="Q1007" s="47" t="str">
        <f t="shared" ca="1" si="126"/>
        <v/>
      </c>
      <c r="R1007" s="34"/>
      <c r="S1007" s="59" t="str">
        <f t="shared" ca="1" si="127"/>
        <v/>
      </c>
      <c r="T1007" s="32"/>
      <c r="U1007" s="33" t="str">
        <f t="shared" ca="1" si="128"/>
        <v/>
      </c>
      <c r="V1007" s="34"/>
      <c r="W1007" s="35"/>
      <c r="X1007" s="36" t="str">
        <f t="shared" ca="1" si="122"/>
        <v/>
      </c>
      <c r="Y1007" s="37"/>
      <c r="Z1007" s="38" t="str">
        <f t="shared" si="123"/>
        <v/>
      </c>
    </row>
    <row r="1008" spans="1:26" s="39" customFormat="1" hidden="1">
      <c r="A1008" s="30">
        <v>1005</v>
      </c>
      <c r="B1008" s="31"/>
      <c r="C1008" s="31"/>
      <c r="D1008" s="44"/>
      <c r="E1008" s="72" t="str">
        <f>IFERROR(IF(INDEX(Sheet3!$B$2:$B$8, MATCH(D1008, Sheet3!$A$2:$A$8, 0)) = 0, "", INDEX(Sheet3!$B$2:$B$8, MATCH(D1008, Sheet3!$A$2:$A$8, 0))), "")</f>
        <v/>
      </c>
      <c r="F1008" s="31"/>
      <c r="G1008" s="45"/>
      <c r="H1008" s="63" t="str">
        <f>IFERROR(INDEX(Sheet3!$F$2:$F$114, MATCH(G1008, Sheet3!$E$2:$E$114, 0)), "")</f>
        <v/>
      </c>
      <c r="I1008" s="32"/>
      <c r="J1008" s="40" t="str">
        <f t="shared" ca="1" si="121"/>
        <v/>
      </c>
      <c r="K1008" s="34"/>
      <c r="L1008" s="59" t="str">
        <f t="shared" ca="1" si="124"/>
        <v/>
      </c>
      <c r="M1008" s="34"/>
      <c r="N1008" s="47" t="str">
        <f t="shared" ca="1" si="125"/>
        <v/>
      </c>
      <c r="O1008" s="75"/>
      <c r="P1008" s="75"/>
      <c r="Q1008" s="47" t="str">
        <f t="shared" ca="1" si="126"/>
        <v/>
      </c>
      <c r="R1008" s="34"/>
      <c r="S1008" s="59" t="str">
        <f t="shared" ca="1" si="127"/>
        <v/>
      </c>
      <c r="T1008" s="32"/>
      <c r="U1008" s="33" t="str">
        <f t="shared" ca="1" si="128"/>
        <v/>
      </c>
      <c r="V1008" s="34"/>
      <c r="W1008" s="35"/>
      <c r="X1008" s="36" t="str">
        <f t="shared" ca="1" si="122"/>
        <v/>
      </c>
      <c r="Y1008" s="37"/>
      <c r="Z1008" s="38" t="str">
        <f t="shared" si="123"/>
        <v/>
      </c>
    </row>
    <row r="1009" spans="1:26" s="39" customFormat="1" hidden="1">
      <c r="A1009" s="30">
        <v>1006</v>
      </c>
      <c r="B1009" s="31"/>
      <c r="C1009" s="31"/>
      <c r="D1009" s="44"/>
      <c r="E1009" s="72" t="str">
        <f>IFERROR(IF(INDEX(Sheet3!$B$2:$B$8, MATCH(D1009, Sheet3!$A$2:$A$8, 0)) = 0, "", INDEX(Sheet3!$B$2:$B$8, MATCH(D1009, Sheet3!$A$2:$A$8, 0))), "")</f>
        <v/>
      </c>
      <c r="F1009" s="31"/>
      <c r="G1009" s="45"/>
      <c r="H1009" s="63" t="str">
        <f>IFERROR(INDEX(Sheet3!$F$2:$F$114, MATCH(G1009, Sheet3!$E$2:$E$114, 0)), "")</f>
        <v/>
      </c>
      <c r="I1009" s="32"/>
      <c r="J1009" s="40" t="str">
        <f t="shared" ca="1" si="121"/>
        <v/>
      </c>
      <c r="K1009" s="34"/>
      <c r="L1009" s="59" t="str">
        <f t="shared" ca="1" si="124"/>
        <v/>
      </c>
      <c r="M1009" s="34"/>
      <c r="N1009" s="47" t="str">
        <f t="shared" ca="1" si="125"/>
        <v/>
      </c>
      <c r="O1009" s="75"/>
      <c r="P1009" s="75"/>
      <c r="Q1009" s="47" t="str">
        <f t="shared" ca="1" si="126"/>
        <v/>
      </c>
      <c r="R1009" s="34"/>
      <c r="S1009" s="59" t="str">
        <f t="shared" ca="1" si="127"/>
        <v/>
      </c>
      <c r="T1009" s="32"/>
      <c r="U1009" s="33" t="str">
        <f t="shared" ca="1" si="128"/>
        <v/>
      </c>
      <c r="V1009" s="34"/>
      <c r="W1009" s="35"/>
      <c r="X1009" s="36" t="str">
        <f t="shared" ca="1" si="122"/>
        <v/>
      </c>
      <c r="Y1009" s="37"/>
      <c r="Z1009" s="38" t="str">
        <f t="shared" si="123"/>
        <v/>
      </c>
    </row>
    <row r="1010" spans="1:26" s="39" customFormat="1" hidden="1">
      <c r="A1010" s="30">
        <v>1007</v>
      </c>
      <c r="B1010" s="31"/>
      <c r="C1010" s="31"/>
      <c r="D1010" s="44"/>
      <c r="E1010" s="72" t="str">
        <f>IFERROR(IF(INDEX(Sheet3!$B$2:$B$8, MATCH(D1010, Sheet3!$A$2:$A$8, 0)) = 0, "", INDEX(Sheet3!$B$2:$B$8, MATCH(D1010, Sheet3!$A$2:$A$8, 0))), "")</f>
        <v/>
      </c>
      <c r="F1010" s="31"/>
      <c r="G1010" s="45"/>
      <c r="H1010" s="63" t="str">
        <f>IFERROR(INDEX(Sheet3!$F$2:$F$114, MATCH(G1010, Sheet3!$E$2:$E$114, 0)), "")</f>
        <v/>
      </c>
      <c r="I1010" s="32"/>
      <c r="J1010" s="40" t="str">
        <f t="shared" ca="1" si="121"/>
        <v/>
      </c>
      <c r="K1010" s="34"/>
      <c r="L1010" s="59" t="str">
        <f t="shared" ca="1" si="124"/>
        <v/>
      </c>
      <c r="M1010" s="34"/>
      <c r="N1010" s="47" t="str">
        <f t="shared" ca="1" si="125"/>
        <v/>
      </c>
      <c r="O1010" s="75"/>
      <c r="P1010" s="75"/>
      <c r="Q1010" s="47" t="str">
        <f t="shared" ca="1" si="126"/>
        <v/>
      </c>
      <c r="R1010" s="34"/>
      <c r="S1010" s="59" t="str">
        <f t="shared" ca="1" si="127"/>
        <v/>
      </c>
      <c r="T1010" s="32"/>
      <c r="U1010" s="33" t="str">
        <f t="shared" ca="1" si="128"/>
        <v/>
      </c>
      <c r="V1010" s="34"/>
      <c r="W1010" s="35"/>
      <c r="X1010" s="36" t="str">
        <f t="shared" ca="1" si="122"/>
        <v/>
      </c>
      <c r="Y1010" s="37"/>
      <c r="Z1010" s="38" t="str">
        <f t="shared" si="123"/>
        <v/>
      </c>
    </row>
    <row r="1011" spans="1:26" s="39" customFormat="1" hidden="1">
      <c r="A1011" s="30">
        <v>1008</v>
      </c>
      <c r="B1011" s="31"/>
      <c r="C1011" s="31"/>
      <c r="D1011" s="44"/>
      <c r="E1011" s="72" t="str">
        <f>IFERROR(IF(INDEX(Sheet3!$B$2:$B$8, MATCH(D1011, Sheet3!$A$2:$A$8, 0)) = 0, "", INDEX(Sheet3!$B$2:$B$8, MATCH(D1011, Sheet3!$A$2:$A$8, 0))), "")</f>
        <v/>
      </c>
      <c r="F1011" s="31"/>
      <c r="G1011" s="45"/>
      <c r="H1011" s="63" t="str">
        <f>IFERROR(INDEX(Sheet3!$F$2:$F$114, MATCH(G1011, Sheet3!$E$2:$E$114, 0)), "")</f>
        <v/>
      </c>
      <c r="I1011" s="32"/>
      <c r="J1011" s="40" t="str">
        <f t="shared" ca="1" si="121"/>
        <v/>
      </c>
      <c r="K1011" s="34"/>
      <c r="L1011" s="59" t="str">
        <f t="shared" ca="1" si="124"/>
        <v/>
      </c>
      <c r="M1011" s="34"/>
      <c r="N1011" s="47" t="str">
        <f t="shared" ca="1" si="125"/>
        <v/>
      </c>
      <c r="O1011" s="75"/>
      <c r="P1011" s="75"/>
      <c r="Q1011" s="47" t="str">
        <f t="shared" ca="1" si="126"/>
        <v/>
      </c>
      <c r="R1011" s="34"/>
      <c r="S1011" s="59" t="str">
        <f t="shared" ca="1" si="127"/>
        <v/>
      </c>
      <c r="T1011" s="32"/>
      <c r="U1011" s="33" t="str">
        <f t="shared" ca="1" si="128"/>
        <v/>
      </c>
      <c r="V1011" s="34"/>
      <c r="W1011" s="35"/>
      <c r="X1011" s="36" t="str">
        <f t="shared" ca="1" si="122"/>
        <v/>
      </c>
      <c r="Y1011" s="37"/>
      <c r="Z1011" s="38" t="str">
        <f t="shared" si="123"/>
        <v/>
      </c>
    </row>
    <row r="1012" spans="1:26" s="39" customFormat="1" hidden="1">
      <c r="A1012" s="30">
        <v>1009</v>
      </c>
      <c r="B1012" s="31"/>
      <c r="C1012" s="31"/>
      <c r="D1012" s="44"/>
      <c r="E1012" s="72" t="str">
        <f>IFERROR(IF(INDEX(Sheet3!$B$2:$B$8, MATCH(D1012, Sheet3!$A$2:$A$8, 0)) = 0, "", INDEX(Sheet3!$B$2:$B$8, MATCH(D1012, Sheet3!$A$2:$A$8, 0))), "")</f>
        <v/>
      </c>
      <c r="F1012" s="31"/>
      <c r="G1012" s="45"/>
      <c r="H1012" s="63" t="str">
        <f>IFERROR(INDEX(Sheet3!$F$2:$F$114, MATCH(G1012, Sheet3!$E$2:$E$114, 0)), "")</f>
        <v/>
      </c>
      <c r="I1012" s="32"/>
      <c r="J1012" s="40" t="str">
        <f t="shared" ca="1" si="121"/>
        <v/>
      </c>
      <c r="K1012" s="34"/>
      <c r="L1012" s="59" t="str">
        <f t="shared" ca="1" si="124"/>
        <v/>
      </c>
      <c r="M1012" s="34"/>
      <c r="N1012" s="47" t="str">
        <f t="shared" ca="1" si="125"/>
        <v/>
      </c>
      <c r="O1012" s="75"/>
      <c r="P1012" s="75"/>
      <c r="Q1012" s="47" t="str">
        <f t="shared" ca="1" si="126"/>
        <v/>
      </c>
      <c r="R1012" s="34"/>
      <c r="S1012" s="59" t="str">
        <f t="shared" ca="1" si="127"/>
        <v/>
      </c>
      <c r="T1012" s="32"/>
      <c r="U1012" s="33" t="str">
        <f t="shared" ca="1" si="128"/>
        <v/>
      </c>
      <c r="V1012" s="34"/>
      <c r="W1012" s="35"/>
      <c r="X1012" s="36" t="str">
        <f t="shared" ca="1" si="122"/>
        <v/>
      </c>
      <c r="Y1012" s="37"/>
      <c r="Z1012" s="38" t="str">
        <f t="shared" si="123"/>
        <v/>
      </c>
    </row>
    <row r="1013" spans="1:26" s="39" customFormat="1" hidden="1">
      <c r="A1013" s="30">
        <v>1010</v>
      </c>
      <c r="B1013" s="31"/>
      <c r="C1013" s="31"/>
      <c r="D1013" s="44"/>
      <c r="E1013" s="72" t="str">
        <f>IFERROR(IF(INDEX(Sheet3!$B$2:$B$8, MATCH(D1013, Sheet3!$A$2:$A$8, 0)) = 0, "", INDEX(Sheet3!$B$2:$B$8, MATCH(D1013, Sheet3!$A$2:$A$8, 0))), "")</f>
        <v/>
      </c>
      <c r="F1013" s="31"/>
      <c r="G1013" s="45"/>
      <c r="H1013" s="63" t="str">
        <f>IFERROR(INDEX(Sheet3!$F$2:$F$114, MATCH(G1013, Sheet3!$E$2:$E$114, 0)), "")</f>
        <v/>
      </c>
      <c r="I1013" s="32"/>
      <c r="J1013" s="40" t="str">
        <f t="shared" ca="1" si="121"/>
        <v/>
      </c>
      <c r="K1013" s="34"/>
      <c r="L1013" s="59" t="str">
        <f t="shared" ca="1" si="124"/>
        <v/>
      </c>
      <c r="M1013" s="34"/>
      <c r="N1013" s="47" t="str">
        <f t="shared" ca="1" si="125"/>
        <v/>
      </c>
      <c r="O1013" s="75"/>
      <c r="P1013" s="75"/>
      <c r="Q1013" s="47" t="str">
        <f t="shared" ca="1" si="126"/>
        <v/>
      </c>
      <c r="R1013" s="34"/>
      <c r="S1013" s="59" t="str">
        <f t="shared" ca="1" si="127"/>
        <v/>
      </c>
      <c r="T1013" s="32"/>
      <c r="U1013" s="33" t="str">
        <f t="shared" ca="1" si="128"/>
        <v/>
      </c>
      <c r="V1013" s="34"/>
      <c r="W1013" s="35"/>
      <c r="X1013" s="36" t="str">
        <f t="shared" ca="1" si="122"/>
        <v/>
      </c>
      <c r="Y1013" s="37"/>
      <c r="Z1013" s="38" t="str">
        <f t="shared" si="123"/>
        <v/>
      </c>
    </row>
    <row r="1014" spans="1:26" s="39" customFormat="1" hidden="1">
      <c r="A1014" s="30">
        <v>1011</v>
      </c>
      <c r="B1014" s="31"/>
      <c r="C1014" s="31"/>
      <c r="D1014" s="44"/>
      <c r="E1014" s="72" t="str">
        <f>IFERROR(IF(INDEX(Sheet3!$B$2:$B$8, MATCH(D1014, Sheet3!$A$2:$A$8, 0)) = 0, "", INDEX(Sheet3!$B$2:$B$8, MATCH(D1014, Sheet3!$A$2:$A$8, 0))), "")</f>
        <v/>
      </c>
      <c r="F1014" s="31"/>
      <c r="G1014" s="45"/>
      <c r="H1014" s="63" t="str">
        <f>IFERROR(INDEX(Sheet3!$F$2:$F$114, MATCH(G1014, Sheet3!$E$2:$E$114, 0)), "")</f>
        <v/>
      </c>
      <c r="I1014" s="32"/>
      <c r="J1014" s="40" t="str">
        <f t="shared" ca="1" si="121"/>
        <v/>
      </c>
      <c r="K1014" s="34"/>
      <c r="L1014" s="59" t="str">
        <f t="shared" ca="1" si="124"/>
        <v/>
      </c>
      <c r="M1014" s="34"/>
      <c r="N1014" s="47" t="str">
        <f t="shared" ca="1" si="125"/>
        <v/>
      </c>
      <c r="O1014" s="75"/>
      <c r="P1014" s="75"/>
      <c r="Q1014" s="47" t="str">
        <f t="shared" ca="1" si="126"/>
        <v/>
      </c>
      <c r="R1014" s="34"/>
      <c r="S1014" s="59" t="str">
        <f t="shared" ca="1" si="127"/>
        <v/>
      </c>
      <c r="T1014" s="32"/>
      <c r="U1014" s="33" t="str">
        <f t="shared" ca="1" si="128"/>
        <v/>
      </c>
      <c r="V1014" s="34"/>
      <c r="W1014" s="35"/>
      <c r="X1014" s="36" t="str">
        <f t="shared" ca="1" si="122"/>
        <v/>
      </c>
      <c r="Y1014" s="37"/>
      <c r="Z1014" s="38" t="str">
        <f t="shared" si="123"/>
        <v/>
      </c>
    </row>
    <row r="1015" spans="1:26" s="39" customFormat="1" hidden="1">
      <c r="A1015" s="30">
        <v>1012</v>
      </c>
      <c r="B1015" s="31"/>
      <c r="C1015" s="31"/>
      <c r="D1015" s="44"/>
      <c r="E1015" s="72" t="str">
        <f>IFERROR(IF(INDEX(Sheet3!$B$2:$B$8, MATCH(D1015, Sheet3!$A$2:$A$8, 0)) = 0, "", INDEX(Sheet3!$B$2:$B$8, MATCH(D1015, Sheet3!$A$2:$A$8, 0))), "")</f>
        <v/>
      </c>
      <c r="F1015" s="31"/>
      <c r="G1015" s="45"/>
      <c r="H1015" s="63" t="str">
        <f>IFERROR(INDEX(Sheet3!$F$2:$F$114, MATCH(G1015, Sheet3!$E$2:$E$114, 0)), "")</f>
        <v/>
      </c>
      <c r="I1015" s="32"/>
      <c r="J1015" s="40" t="str">
        <f t="shared" ca="1" si="121"/>
        <v/>
      </c>
      <c r="K1015" s="34"/>
      <c r="L1015" s="59" t="str">
        <f t="shared" ca="1" si="124"/>
        <v/>
      </c>
      <c r="M1015" s="34"/>
      <c r="N1015" s="47" t="str">
        <f t="shared" ca="1" si="125"/>
        <v/>
      </c>
      <c r="O1015" s="75"/>
      <c r="P1015" s="75"/>
      <c r="Q1015" s="47" t="str">
        <f t="shared" ca="1" si="126"/>
        <v/>
      </c>
      <c r="R1015" s="34"/>
      <c r="S1015" s="59" t="str">
        <f t="shared" ca="1" si="127"/>
        <v/>
      </c>
      <c r="T1015" s="32"/>
      <c r="U1015" s="33" t="str">
        <f t="shared" ca="1" si="128"/>
        <v/>
      </c>
      <c r="V1015" s="34"/>
      <c r="W1015" s="35"/>
      <c r="X1015" s="36" t="str">
        <f t="shared" ca="1" si="122"/>
        <v/>
      </c>
      <c r="Y1015" s="37"/>
      <c r="Z1015" s="38" t="str">
        <f t="shared" si="123"/>
        <v/>
      </c>
    </row>
    <row r="1016" spans="1:26" s="39" customFormat="1" hidden="1">
      <c r="A1016" s="30">
        <v>1013</v>
      </c>
      <c r="B1016" s="31"/>
      <c r="C1016" s="31"/>
      <c r="D1016" s="44"/>
      <c r="E1016" s="72" t="str">
        <f>IFERROR(IF(INDEX(Sheet3!$B$2:$B$8, MATCH(D1016, Sheet3!$A$2:$A$8, 0)) = 0, "", INDEX(Sheet3!$B$2:$B$8, MATCH(D1016, Sheet3!$A$2:$A$8, 0))), "")</f>
        <v/>
      </c>
      <c r="F1016" s="31"/>
      <c r="G1016" s="45"/>
      <c r="H1016" s="63" t="str">
        <f>IFERROR(INDEX(Sheet3!$F$2:$F$114, MATCH(G1016, Sheet3!$E$2:$E$114, 0)), "")</f>
        <v/>
      </c>
      <c r="I1016" s="32"/>
      <c r="J1016" s="40" t="str">
        <f t="shared" ca="1" si="121"/>
        <v/>
      </c>
      <c r="K1016" s="34"/>
      <c r="L1016" s="59" t="str">
        <f t="shared" ca="1" si="124"/>
        <v/>
      </c>
      <c r="M1016" s="34"/>
      <c r="N1016" s="47" t="str">
        <f t="shared" ca="1" si="125"/>
        <v/>
      </c>
      <c r="O1016" s="75"/>
      <c r="P1016" s="75"/>
      <c r="Q1016" s="47" t="str">
        <f t="shared" ca="1" si="126"/>
        <v/>
      </c>
      <c r="R1016" s="34"/>
      <c r="S1016" s="59" t="str">
        <f t="shared" ca="1" si="127"/>
        <v/>
      </c>
      <c r="T1016" s="32"/>
      <c r="U1016" s="33" t="str">
        <f t="shared" ca="1" si="128"/>
        <v/>
      </c>
      <c r="V1016" s="34"/>
      <c r="W1016" s="35"/>
      <c r="X1016" s="36" t="str">
        <f t="shared" ca="1" si="122"/>
        <v/>
      </c>
      <c r="Y1016" s="37"/>
      <c r="Z1016" s="38" t="str">
        <f t="shared" si="123"/>
        <v/>
      </c>
    </row>
    <row r="1017" spans="1:26" s="39" customFormat="1" hidden="1">
      <c r="A1017" s="30">
        <v>1014</v>
      </c>
      <c r="B1017" s="31"/>
      <c r="C1017" s="31"/>
      <c r="D1017" s="44" t="s">
        <v>39</v>
      </c>
      <c r="E1017" s="72" t="str">
        <f>IFERROR(IF(INDEX(Sheet3!$B$2:$B$8, MATCH(D1017, Sheet3!$A$2:$A$8, 0)) = 0, "", INDEX(Sheet3!$B$2:$B$8, MATCH(D1017, Sheet3!$A$2:$A$8, 0))), "")</f>
        <v/>
      </c>
      <c r="F1017" s="31"/>
      <c r="G1017" s="45"/>
      <c r="H1017" s="63" t="str">
        <f>IFERROR(INDEX(Sheet3!$F$2:$F$114, MATCH(G1017, Sheet3!$E$2:$E$114, 0)), "")</f>
        <v/>
      </c>
      <c r="I1017" s="32"/>
      <c r="J1017" s="40" t="str">
        <f t="shared" ca="1" si="121"/>
        <v/>
      </c>
      <c r="K1017" s="34"/>
      <c r="L1017" s="59" t="str">
        <f t="shared" ca="1" si="124"/>
        <v/>
      </c>
      <c r="M1017" s="34"/>
      <c r="N1017" s="47" t="str">
        <f t="shared" ca="1" si="125"/>
        <v/>
      </c>
      <c r="O1017" s="75"/>
      <c r="P1017" s="75"/>
      <c r="Q1017" s="47" t="str">
        <f t="shared" ca="1" si="126"/>
        <v/>
      </c>
      <c r="R1017" s="34"/>
      <c r="S1017" s="59" t="str">
        <f t="shared" ca="1" si="127"/>
        <v/>
      </c>
      <c r="T1017" s="32"/>
      <c r="U1017" s="33" t="str">
        <f t="shared" ca="1" si="128"/>
        <v/>
      </c>
      <c r="V1017" s="34"/>
      <c r="W1017" s="35"/>
      <c r="X1017" s="36" t="str">
        <f t="shared" ca="1" si="122"/>
        <v/>
      </c>
      <c r="Y1017" s="37"/>
      <c r="Z1017" s="38" t="str">
        <f t="shared" si="123"/>
        <v/>
      </c>
    </row>
  </sheetData>
  <sheetProtection algorithmName="SHA-512" hashValue="3BfyKyNhFjuBafQ+jCY3psF7VqQjvXsfkcePG1NixqwDXvoAahREgXYZ9hKFEFXUuCvYvEgAwD1L+F8P6TkvAw==" saltValue="1b9+b9WQGy24YRr/FW9mHA==" spinCount="100000" sheet="1" objects="1" scenarios="1" selectLockedCells="1"/>
  <autoFilter ref="A5:Z1017" xr:uid="{00000000-0009-0000-0000-000000000000}">
    <filterColumn colId="25">
      <filters>
        <filter val="0"/>
        <filter val="1"/>
      </filters>
    </filterColumn>
  </autoFilter>
  <pageMargins left="0.7" right="0.7" top="0.75" bottom="0.75" header="0.511811023622047" footer="0.511811023622047"/>
  <pageSetup scale="52" orientation="landscape" horizontalDpi="300" verticalDpi="300" r:id="rId1"/>
  <rowBreaks count="2" manualBreakCount="2">
    <brk id="94" max="16383" man="1"/>
    <brk id="150" max="16383" man="1"/>
  </rowBreaks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0E92D1BB-329F-475E-855C-FA54DD5AA445}">
            <x14:iconSet iconSet="4TrafficLight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TrafficLights1" iconId="0"/>
              <x14:cfIcon iconSet="3TrafficLights1" iconId="1"/>
              <x14:cfIcon iconSet="3TrafficLights1" iconId="2"/>
              <x14:cfIcon iconSet="4RedToBlack" iconId="1"/>
            </x14:iconSet>
          </x14:cfRule>
          <xm:sqref>X1:X48 X51:X1048576</xm:sqref>
        </x14:conditionalFormatting>
        <x14:conditionalFormatting xmlns:xm="http://schemas.microsoft.com/office/excel/2006/main">
          <x14:cfRule type="iconSet" priority="2" id="{88B0FA4E-D0A6-4062-BC4B-BCF4C8D9A18C}">
            <x14:iconSet iconSet="4TrafficLight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TrafficLights1" iconId="0"/>
              <x14:cfIcon iconSet="3TrafficLights1" iconId="1"/>
              <x14:cfIcon iconSet="3TrafficLights1" iconId="2"/>
              <x14:cfIcon iconSet="4RedToBlack" iconId="1"/>
            </x14:iconSet>
          </x14:cfRule>
          <xm:sqref>X49</xm:sqref>
        </x14:conditionalFormatting>
        <x14:conditionalFormatting xmlns:xm="http://schemas.microsoft.com/office/excel/2006/main">
          <x14:cfRule type="iconSet" priority="3" id="{7DB14822-FE30-49C5-BDAD-7CCC8ACFA8CD}">
            <x14:iconSet iconSet="4TrafficLight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TrafficLights1" iconId="0"/>
              <x14:cfIcon iconSet="3TrafficLights1" iconId="1"/>
              <x14:cfIcon iconSet="3TrafficLights1" iconId="2"/>
              <x14:cfIcon iconSet="4RedToBlack" iconId="1"/>
            </x14:iconSet>
          </x14:cfRule>
          <xm:sqref>X50</xm:sqref>
        </x14:conditionalFormatting>
        <x14:conditionalFormatting xmlns:xm="http://schemas.microsoft.com/office/excel/2006/main">
          <x14:cfRule type="iconSet" priority="4" id="{713874C9-6B11-4E4D-9160-1A81A4F8EE0B}">
            <x14:iconSet iconSet="4TrafficLights" showValue="0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TrafficLights1" iconId="1"/>
              <x14:cfIcon iconSet="3Symbols2" iconId="0"/>
              <x14:cfIcon iconSet="3Symbols2" iconId="2"/>
            </x14:iconSet>
          </x14:cfRule>
          <xm:sqref>Z6:Z1017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4ED79095-81AA-4E08-AD54-B56F39F91B0B}">
          <x14:formula1>
            <xm:f>Sheet3!$D$2:$D$187</xm:f>
          </x14:formula1>
          <xm:sqref>C1:C109 C111:C1048576</xm:sqref>
        </x14:dataValidation>
        <x14:dataValidation type="list" allowBlank="1" showInputMessage="1" showErrorMessage="1" xr:uid="{DC89DD86-A66D-4B96-8A5F-7DB53B35EF01}">
          <x14:formula1>
            <xm:f>Sheet3!$E$2:$E$114</xm:f>
          </x14:formula1>
          <xm:sqref>G6:G1017</xm:sqref>
        </x14:dataValidation>
        <x14:dataValidation type="list" allowBlank="1" showInputMessage="1" showErrorMessage="1" xr:uid="{0F74CE1B-5F4C-4116-BF91-F3801F42511F}">
          <x14:formula1>
            <xm:f>Sheet3!$A$2:$A$8</xm:f>
          </x14:formula1>
          <xm:sqref>D6:D1017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38E98-43C9-4539-A4BD-4FC613C89685}">
  <dimension ref="A1:AMU1017"/>
  <sheetViews>
    <sheetView zoomScale="96" zoomScaleNormal="96" workbookViewId="0">
      <pane ySplit="5" topLeftCell="C6" activePane="bottomLeft" state="frozen"/>
      <selection pane="bottomLeft" activeCell="C1" sqref="C1"/>
      <selection activeCell="C1" sqref="C1"/>
    </sheetView>
  </sheetViews>
  <sheetFormatPr defaultColWidth="4.28515625" defaultRowHeight="16.5"/>
  <cols>
    <col min="1" max="1" width="5" style="1" customWidth="1"/>
    <col min="2" max="2" width="40.7109375" style="2" customWidth="1"/>
    <col min="3" max="3" width="11.42578125" style="2" customWidth="1"/>
    <col min="4" max="4" width="15" style="2" customWidth="1"/>
    <col min="5" max="5" width="13.42578125" style="73" customWidth="1"/>
    <col min="6" max="6" width="12.85546875" style="2" customWidth="1"/>
    <col min="7" max="7" width="19.42578125" style="3" customWidth="1"/>
    <col min="8" max="8" width="12.85546875" style="68" customWidth="1"/>
    <col min="9" max="9" width="15" style="4" customWidth="1"/>
    <col min="10" max="10" width="14.140625" style="1" customWidth="1"/>
    <col min="11" max="11" width="14.140625" style="6" customWidth="1"/>
    <col min="12" max="12" width="14.140625" style="1" customWidth="1"/>
    <col min="13" max="13" width="14.140625" style="6" customWidth="1"/>
    <col min="14" max="14" width="14.140625" style="1" customWidth="1"/>
    <col min="15" max="16" width="14.140625" style="60" customWidth="1"/>
    <col min="17" max="17" width="14.140625" style="1" customWidth="1"/>
    <col min="18" max="18" width="14.140625" style="6" customWidth="1"/>
    <col min="19" max="19" width="14.140625" style="1" customWidth="1"/>
    <col min="20" max="20" width="12.7109375" style="5" customWidth="1"/>
    <col min="21" max="21" width="8" style="1" customWidth="1"/>
    <col min="22" max="22" width="16.85546875" style="6" customWidth="1"/>
    <col min="23" max="23" width="10.5703125" style="7" customWidth="1"/>
    <col min="24" max="24" width="10.85546875" style="8" customWidth="1"/>
    <col min="25" max="25" width="17.42578125" style="6" customWidth="1"/>
    <col min="26" max="26" width="10.85546875" style="9" customWidth="1"/>
    <col min="27" max="27" width="4.28515625" style="10"/>
    <col min="28" max="28" width="25" style="10" bestFit="1" customWidth="1"/>
    <col min="29" max="29" width="21.85546875" style="10" bestFit="1" customWidth="1"/>
    <col min="30" max="30" width="11.140625" style="10" bestFit="1" customWidth="1"/>
    <col min="31" max="31" width="15.7109375" style="10" bestFit="1" customWidth="1"/>
    <col min="32" max="38" width="4.28515625" style="10"/>
    <col min="39" max="39" width="7.28515625" style="10" customWidth="1"/>
    <col min="40" max="94" width="4.28515625" style="10"/>
    <col min="95" max="1035" width="4.28515625" style="4"/>
  </cols>
  <sheetData>
    <row r="1" spans="1:94" s="11" customFormat="1">
      <c r="B1" s="12" t="s">
        <v>0</v>
      </c>
      <c r="C1" s="12"/>
      <c r="D1" s="12"/>
      <c r="E1" s="69"/>
      <c r="F1" s="12"/>
      <c r="G1" s="13"/>
      <c r="H1" s="65"/>
      <c r="V1" s="1"/>
      <c r="X1" s="14"/>
      <c r="Z1" s="15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  <c r="BS1" s="16"/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P1" s="16"/>
    </row>
    <row r="2" spans="1:94" s="11" customFormat="1">
      <c r="B2" s="17" t="s">
        <v>1</v>
      </c>
      <c r="C2" s="17"/>
      <c r="D2" s="17"/>
      <c r="E2" s="70"/>
      <c r="F2" s="17"/>
      <c r="G2" s="18"/>
      <c r="H2" s="66"/>
      <c r="V2" s="1"/>
      <c r="X2" s="14"/>
      <c r="Z2" s="15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6"/>
      <c r="CH2" s="16"/>
      <c r="CI2" s="16"/>
      <c r="CJ2" s="16"/>
      <c r="CK2" s="16"/>
      <c r="CL2" s="16"/>
      <c r="CM2" s="16"/>
      <c r="CN2" s="16"/>
      <c r="CO2" s="16"/>
      <c r="CP2" s="16"/>
    </row>
    <row r="3" spans="1:94" s="11" customFormat="1">
      <c r="B3" s="17" t="s">
        <v>2</v>
      </c>
      <c r="C3" s="17"/>
      <c r="D3" s="17"/>
      <c r="E3" s="70"/>
      <c r="F3" s="17"/>
      <c r="G3" s="18"/>
      <c r="H3" s="66"/>
      <c r="V3" s="1"/>
      <c r="X3" s="14"/>
      <c r="Z3" s="15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</row>
    <row r="4" spans="1:94" s="19" customFormat="1" ht="9" customHeight="1" thickBot="1">
      <c r="B4" s="12"/>
      <c r="C4" s="12"/>
      <c r="D4" s="12"/>
      <c r="E4" s="69"/>
      <c r="F4" s="12"/>
      <c r="G4" s="13"/>
      <c r="H4" s="65"/>
      <c r="V4" s="20"/>
      <c r="X4" s="21"/>
      <c r="Z4" s="22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</row>
    <row r="5" spans="1:94" s="29" customFormat="1" ht="72.75" customHeight="1">
      <c r="A5" s="24" t="s">
        <v>3</v>
      </c>
      <c r="B5" s="25" t="s">
        <v>4</v>
      </c>
      <c r="C5" s="25" t="s">
        <v>5</v>
      </c>
      <c r="D5" s="25" t="s">
        <v>6</v>
      </c>
      <c r="E5" s="71" t="s">
        <v>7</v>
      </c>
      <c r="F5" s="25" t="s">
        <v>8</v>
      </c>
      <c r="G5" s="26" t="s">
        <v>9</v>
      </c>
      <c r="H5" s="67" t="s">
        <v>10</v>
      </c>
      <c r="I5" s="25" t="s">
        <v>11</v>
      </c>
      <c r="J5" s="25" t="s">
        <v>12</v>
      </c>
      <c r="K5" s="25" t="s">
        <v>13</v>
      </c>
      <c r="L5" s="25" t="s">
        <v>14</v>
      </c>
      <c r="M5" s="25" t="s">
        <v>15</v>
      </c>
      <c r="N5" s="25" t="s">
        <v>16</v>
      </c>
      <c r="O5" s="25" t="s">
        <v>17</v>
      </c>
      <c r="P5" s="25" t="s">
        <v>18</v>
      </c>
      <c r="Q5" s="25" t="s">
        <v>19</v>
      </c>
      <c r="R5" s="25" t="s">
        <v>20</v>
      </c>
      <c r="S5" s="25" t="s">
        <v>21</v>
      </c>
      <c r="T5" s="25" t="s">
        <v>22</v>
      </c>
      <c r="U5" s="25" t="s">
        <v>23</v>
      </c>
      <c r="V5" s="27" t="s">
        <v>24</v>
      </c>
      <c r="W5" s="54" t="s">
        <v>25</v>
      </c>
      <c r="X5" s="55" t="s">
        <v>26</v>
      </c>
      <c r="Y5" s="53" t="s">
        <v>27</v>
      </c>
      <c r="Z5" s="58" t="s">
        <v>28</v>
      </c>
      <c r="AA5" s="28" t="s">
        <v>29</v>
      </c>
      <c r="AB5" s="28"/>
      <c r="AC5" s="28"/>
      <c r="AD5" s="28"/>
      <c r="AE5" s="28"/>
      <c r="AF5" s="28"/>
      <c r="AG5" s="28"/>
      <c r="AH5" s="28"/>
      <c r="AI5" s="28"/>
      <c r="AJ5" s="28"/>
      <c r="AK5" s="28"/>
      <c r="AL5" s="28"/>
      <c r="AM5" s="28"/>
      <c r="AN5" s="28"/>
      <c r="AO5" s="28"/>
      <c r="AP5" s="28"/>
      <c r="AQ5" s="28"/>
      <c r="AR5" s="28"/>
      <c r="AS5" s="28"/>
      <c r="AT5" s="28"/>
      <c r="AU5" s="28"/>
      <c r="AV5" s="28"/>
      <c r="AW5" s="28"/>
      <c r="AX5" s="28"/>
      <c r="AY5" s="28"/>
      <c r="AZ5" s="28"/>
      <c r="BA5" s="28"/>
      <c r="BB5" s="28"/>
      <c r="BC5" s="28"/>
      <c r="BD5" s="28"/>
      <c r="BE5" s="28"/>
      <c r="BF5" s="28"/>
      <c r="BG5" s="28"/>
      <c r="BH5" s="28"/>
      <c r="BI5" s="28"/>
      <c r="BJ5" s="28"/>
      <c r="BK5" s="28"/>
      <c r="BL5" s="28"/>
      <c r="BM5" s="28"/>
      <c r="BN5" s="28"/>
      <c r="BO5" s="28"/>
      <c r="BP5" s="28"/>
      <c r="BQ5" s="28"/>
      <c r="BR5" s="28"/>
      <c r="BS5" s="28"/>
      <c r="BT5" s="28"/>
      <c r="BU5" s="28"/>
      <c r="BV5" s="28"/>
      <c r="BW5" s="28"/>
      <c r="BX5" s="28"/>
      <c r="BY5" s="28"/>
      <c r="BZ5" s="28"/>
      <c r="CA5" s="28"/>
      <c r="CB5" s="28"/>
      <c r="CC5" s="28"/>
      <c r="CD5" s="28"/>
      <c r="CE5" s="28"/>
      <c r="CF5" s="28"/>
      <c r="CG5" s="28"/>
      <c r="CH5" s="28"/>
      <c r="CI5" s="28"/>
      <c r="CJ5" s="28"/>
      <c r="CK5" s="28"/>
      <c r="CL5" s="28"/>
      <c r="CM5" s="28"/>
      <c r="CN5" s="28"/>
      <c r="CO5" s="28"/>
      <c r="CP5" s="28"/>
    </row>
    <row r="6" spans="1:94" s="39" customFormat="1" ht="27.75">
      <c r="A6" s="30">
        <v>1</v>
      </c>
      <c r="B6" s="44" t="s">
        <v>1206</v>
      </c>
      <c r="C6" s="44" t="s">
        <v>310</v>
      </c>
      <c r="D6" s="44" t="s">
        <v>67</v>
      </c>
      <c r="E6" s="72" t="str">
        <f>IFERROR(IF(INDEX(Sheet3!$B$2:$B$8, MATCH(D6, Sheet3!$A$2:$A$8, 0)) = 0, "", INDEX(Sheet3!$B$2:$B$8, MATCH(D6, Sheet3!$A$2:$A$8, 0))), "")</f>
        <v>Breakdown</v>
      </c>
      <c r="F6" s="44" t="s">
        <v>370</v>
      </c>
      <c r="G6" s="45" t="s">
        <v>142</v>
      </c>
      <c r="H6" s="63" t="str">
        <f>IFERROR(INDEX(Sheet3!$F$2:$F$114, MATCH(G6, Sheet3!$E$2:$E$114, 0)), "")</f>
        <v>KITCHEN_EQUIPMENT</v>
      </c>
      <c r="I6" s="46">
        <v>45554</v>
      </c>
      <c r="J6" s="47">
        <f t="shared" ref="J6:J69" ca="1" si="0">IF(I6="","",IF(Y6&lt;&gt;"",Y6-I6,TODAY()-I6))</f>
        <v>1</v>
      </c>
      <c r="K6" s="48">
        <v>45554</v>
      </c>
      <c r="L6" s="59">
        <f ca="1">IF(K6&lt;&gt;"",K6-I6,IF(I6="","",TODAY()-I6))</f>
        <v>0</v>
      </c>
      <c r="M6" s="48">
        <v>45555</v>
      </c>
      <c r="N6" s="47">
        <f ca="1">IF(M6&lt;&gt;"",M6-K6,IF(K6="","",TODAY()-K6))</f>
        <v>1</v>
      </c>
      <c r="O6" s="74">
        <v>45555</v>
      </c>
      <c r="P6" s="48">
        <v>45555</v>
      </c>
      <c r="Q6" s="47">
        <f ca="1">TODAY() - P6</f>
        <v>181</v>
      </c>
      <c r="R6" s="48">
        <v>45555</v>
      </c>
      <c r="S6" s="59">
        <f ca="1">IF(T6&lt;&gt;"",T6-R6,IF(R6="","",TODAY()-R6))</f>
        <v>0</v>
      </c>
      <c r="T6" s="46">
        <v>45555</v>
      </c>
      <c r="U6" s="47">
        <f t="shared" ref="U6:U48" ca="1" si="1">IF(T6="","",IF(Y6&lt;&gt;"",Y6-T6,TODAY()-T6))</f>
        <v>0</v>
      </c>
      <c r="V6" s="48">
        <v>45555</v>
      </c>
      <c r="W6" s="49"/>
      <c r="X6" s="50" t="str">
        <f t="shared" ref="X6:X69" ca="1" si="2">IF(I6="","",IF(Y6&lt;&gt;"","Completed",IF(TODAY()&lt;V6,"Planned",IF(TODAY()=V6,"Due","Overdue"))))</f>
        <v>Completed</v>
      </c>
      <c r="Y6" s="51">
        <v>45555</v>
      </c>
      <c r="Z6" s="52">
        <f t="shared" ref="Z6:Z69" si="3">IF(Y6="","",IF(Y6&lt;=V6,1,0))</f>
        <v>1</v>
      </c>
    </row>
    <row r="7" spans="1:94" s="39" customFormat="1" ht="28.5">
      <c r="A7" s="30">
        <v>2</v>
      </c>
      <c r="B7" s="31" t="s">
        <v>1207</v>
      </c>
      <c r="C7" s="31" t="s">
        <v>1208</v>
      </c>
      <c r="D7" s="44" t="s">
        <v>32</v>
      </c>
      <c r="E7" s="72" t="str">
        <f>IFERROR(IF(INDEX(Sheet3!$B$2:$B$8, MATCH(D7, Sheet3!$A$2:$A$8, 0)) = 0, "", INDEX(Sheet3!$B$2:$B$8, MATCH(D7, Sheet3!$A$2:$A$8, 0))), "")</f>
        <v>Breakdown</v>
      </c>
      <c r="F7" s="31" t="s">
        <v>134</v>
      </c>
      <c r="G7" s="45" t="s">
        <v>1209</v>
      </c>
      <c r="H7" s="63" t="str">
        <f>IFERROR(INDEX(Sheet3!$F$2:$F$114, MATCH(G7, Sheet3!$E$2:$E$114, 0)), "")</f>
        <v>HVAC</v>
      </c>
      <c r="I7" s="32">
        <v>45548</v>
      </c>
      <c r="J7" s="33">
        <f t="shared" ca="1" si="0"/>
        <v>188</v>
      </c>
      <c r="K7" s="34">
        <v>45548</v>
      </c>
      <c r="L7" s="59">
        <f t="shared" ref="L7:L70" ca="1" si="4">IF(K7&lt;&gt;"",K7-I7,IF(I7="","",TODAY()-I7))</f>
        <v>0</v>
      </c>
      <c r="M7" s="34">
        <v>45555</v>
      </c>
      <c r="N7" s="47">
        <f t="shared" ref="N7:N70" ca="1" si="5">IF(M7&lt;&gt;"",M7-K7,IF(K7="","",TODAY()-K7))</f>
        <v>7</v>
      </c>
      <c r="O7" s="75">
        <v>45555</v>
      </c>
      <c r="P7" s="75">
        <v>45555</v>
      </c>
      <c r="Q7" s="47">
        <f t="shared" ref="Q7:Q70" ca="1" si="6">IF(P7&lt;&gt;"",P7-O7,IF(O7="","",TODAY()-O7))</f>
        <v>0</v>
      </c>
      <c r="R7" s="34">
        <v>45555</v>
      </c>
      <c r="S7" s="59">
        <f t="shared" ref="S7:S70" ca="1" si="7">IF(T7&lt;&gt;"",T7-R7,IF(R7="","",TODAY()-R7))</f>
        <v>0</v>
      </c>
      <c r="T7" s="32">
        <v>45555</v>
      </c>
      <c r="U7" s="33">
        <f t="shared" ca="1" si="1"/>
        <v>181</v>
      </c>
      <c r="V7" s="34"/>
      <c r="W7" s="35"/>
      <c r="X7" s="36" t="str">
        <f t="shared" ca="1" si="2"/>
        <v>Overdue</v>
      </c>
      <c r="Y7" s="37"/>
      <c r="Z7" s="38" t="str">
        <f t="shared" si="3"/>
        <v/>
      </c>
      <c r="AI7" s="39" t="s">
        <v>39</v>
      </c>
    </row>
    <row r="8" spans="1:94" s="39" customFormat="1">
      <c r="A8" s="30">
        <v>3</v>
      </c>
      <c r="B8" s="31" t="s">
        <v>1210</v>
      </c>
      <c r="C8" s="31" t="s">
        <v>605</v>
      </c>
      <c r="D8" s="44" t="s">
        <v>32</v>
      </c>
      <c r="E8" s="72" t="str">
        <f>IFERROR(IF(INDEX(Sheet3!$B$2:$B$8, MATCH(D8, Sheet3!$A$2:$A$8, 0)) = 0, "", INDEX(Sheet3!$B$2:$B$8, MATCH(D8, Sheet3!$A$2:$A$8, 0))), "")</f>
        <v>Breakdown</v>
      </c>
      <c r="F8" s="31" t="s">
        <v>324</v>
      </c>
      <c r="G8" s="45" t="s">
        <v>61</v>
      </c>
      <c r="H8" s="63" t="str">
        <f>IFERROR(INDEX(Sheet3!$F$2:$F$114, MATCH(G8, Sheet3!$E$2:$E$114, 0)), "")</f>
        <v>HVAC</v>
      </c>
      <c r="I8" s="32">
        <v>45541</v>
      </c>
      <c r="J8" s="33">
        <f t="shared" ca="1" si="0"/>
        <v>14</v>
      </c>
      <c r="K8" s="34">
        <v>45551</v>
      </c>
      <c r="L8" s="59">
        <f t="shared" ca="1" si="4"/>
        <v>10</v>
      </c>
      <c r="M8" s="34">
        <v>45555</v>
      </c>
      <c r="N8" s="47">
        <f t="shared" ca="1" si="5"/>
        <v>4</v>
      </c>
      <c r="O8" s="75">
        <v>45555</v>
      </c>
      <c r="P8" s="75">
        <v>45555</v>
      </c>
      <c r="Q8" s="47">
        <f t="shared" ca="1" si="6"/>
        <v>0</v>
      </c>
      <c r="R8" s="34">
        <v>45555</v>
      </c>
      <c r="S8" s="59">
        <f t="shared" ca="1" si="7"/>
        <v>0</v>
      </c>
      <c r="T8" s="32">
        <v>45555</v>
      </c>
      <c r="U8" s="33">
        <f t="shared" ca="1" si="1"/>
        <v>0</v>
      </c>
      <c r="V8" s="34"/>
      <c r="W8" s="35"/>
      <c r="X8" s="36" t="str">
        <f t="shared" ca="1" si="2"/>
        <v>Completed</v>
      </c>
      <c r="Y8" s="37">
        <v>45555</v>
      </c>
      <c r="Z8" s="38">
        <f t="shared" si="3"/>
        <v>0</v>
      </c>
      <c r="AB8" s="41"/>
      <c r="AC8" s="41"/>
      <c r="AD8" s="41"/>
      <c r="AE8" s="41"/>
    </row>
    <row r="9" spans="1:94" s="39" customFormat="1">
      <c r="A9" s="30">
        <v>4</v>
      </c>
      <c r="B9" s="31" t="s">
        <v>1210</v>
      </c>
      <c r="C9" s="31" t="s">
        <v>605</v>
      </c>
      <c r="D9" s="44" t="s">
        <v>32</v>
      </c>
      <c r="E9" s="72" t="str">
        <f>IFERROR(IF(INDEX(Sheet3!$B$2:$B$8, MATCH(D9, Sheet3!$A$2:$A$8, 0)) = 0, "", INDEX(Sheet3!$B$2:$B$8, MATCH(D9, Sheet3!$A$2:$A$8, 0))), "")</f>
        <v>Breakdown</v>
      </c>
      <c r="F9" s="31" t="s">
        <v>1211</v>
      </c>
      <c r="G9" s="45" t="s">
        <v>84</v>
      </c>
      <c r="H9" s="63" t="str">
        <f>IFERROR(INDEX(Sheet3!$F$2:$F$114, MATCH(G9, Sheet3!$E$2:$E$114, 0)), "")</f>
        <v>OTHERS</v>
      </c>
      <c r="I9" s="32">
        <v>45541</v>
      </c>
      <c r="J9" s="33">
        <f t="shared" ca="1" si="0"/>
        <v>195</v>
      </c>
      <c r="K9" s="34">
        <v>45555</v>
      </c>
      <c r="L9" s="59">
        <f t="shared" ca="1" si="4"/>
        <v>14</v>
      </c>
      <c r="M9" s="34"/>
      <c r="N9" s="47">
        <f t="shared" ca="1" si="5"/>
        <v>181</v>
      </c>
      <c r="O9" s="75"/>
      <c r="P9" s="75"/>
      <c r="Q9" s="47" t="str">
        <f t="shared" ca="1" si="6"/>
        <v/>
      </c>
      <c r="R9" s="34"/>
      <c r="S9" s="59" t="str">
        <f t="shared" ca="1" si="7"/>
        <v/>
      </c>
      <c r="T9" s="32"/>
      <c r="U9" s="33" t="str">
        <f t="shared" ca="1" si="1"/>
        <v/>
      </c>
      <c r="V9" s="34"/>
      <c r="W9" s="35"/>
      <c r="X9" s="36" t="str">
        <f t="shared" ca="1" si="2"/>
        <v>Overdue</v>
      </c>
      <c r="Y9" s="37"/>
      <c r="Z9" s="38" t="str">
        <f t="shared" si="3"/>
        <v/>
      </c>
      <c r="AB9" s="41"/>
      <c r="AC9" s="41"/>
      <c r="AD9" s="41"/>
      <c r="AE9" s="41"/>
    </row>
    <row r="10" spans="1:94" s="39" customFormat="1">
      <c r="A10" s="30">
        <v>5</v>
      </c>
      <c r="B10" s="31" t="s">
        <v>1212</v>
      </c>
      <c r="C10" s="31" t="s">
        <v>310</v>
      </c>
      <c r="D10" s="44" t="s">
        <v>67</v>
      </c>
      <c r="E10" s="72" t="str">
        <f>IFERROR(IF(INDEX(Sheet3!$B$2:$B$8, MATCH(D10, Sheet3!$A$2:$A$8, 0)) = 0, "", INDEX(Sheet3!$B$2:$B$8, MATCH(D10, Sheet3!$A$2:$A$8, 0))), "")</f>
        <v>Breakdown</v>
      </c>
      <c r="F10" s="31" t="s">
        <v>1213</v>
      </c>
      <c r="G10" s="45" t="s">
        <v>450</v>
      </c>
      <c r="H10" s="63" t="str">
        <f>IFERROR(INDEX(Sheet3!$F$2:$F$114, MATCH(G10, Sheet3!$E$2:$E$114, 0)), "")</f>
        <v>INVERTER</v>
      </c>
      <c r="I10" s="32">
        <v>45546</v>
      </c>
      <c r="J10" s="33">
        <f t="shared" ca="1" si="0"/>
        <v>190</v>
      </c>
      <c r="K10" s="34">
        <v>45546</v>
      </c>
      <c r="L10" s="59">
        <f t="shared" ca="1" si="4"/>
        <v>0</v>
      </c>
      <c r="M10" s="34">
        <v>45548</v>
      </c>
      <c r="N10" s="47">
        <f t="shared" ca="1" si="5"/>
        <v>2</v>
      </c>
      <c r="O10" s="75"/>
      <c r="P10" s="75"/>
      <c r="Q10" s="47" t="str">
        <f t="shared" ca="1" si="6"/>
        <v/>
      </c>
      <c r="R10" s="34"/>
      <c r="S10" s="59" t="str">
        <f t="shared" ca="1" si="7"/>
        <v/>
      </c>
      <c r="T10" s="32"/>
      <c r="U10" s="33" t="str">
        <f t="shared" ca="1" si="1"/>
        <v/>
      </c>
      <c r="V10" s="34"/>
      <c r="W10" s="35"/>
      <c r="X10" s="36" t="str">
        <f t="shared" ca="1" si="2"/>
        <v>Overdue</v>
      </c>
      <c r="Y10" s="37"/>
      <c r="Z10" s="38" t="str">
        <f t="shared" si="3"/>
        <v/>
      </c>
      <c r="AB10" s="41"/>
      <c r="AC10" s="41"/>
      <c r="AD10"/>
      <c r="AE10" s="41"/>
    </row>
    <row r="11" spans="1:94" s="39" customFormat="1">
      <c r="A11" s="30">
        <v>6</v>
      </c>
      <c r="B11" s="31" t="s">
        <v>1155</v>
      </c>
      <c r="C11" s="31" t="s">
        <v>140</v>
      </c>
      <c r="D11" s="44" t="s">
        <v>67</v>
      </c>
      <c r="E11" s="72" t="str">
        <f>IFERROR(IF(INDEX(Sheet3!$B$2:$B$8, MATCH(D11, Sheet3!$A$2:$A$8, 0)) = 0, "", INDEX(Sheet3!$B$2:$B$8, MATCH(D11, Sheet3!$A$2:$A$8, 0))), "")</f>
        <v>Breakdown</v>
      </c>
      <c r="F11" s="31" t="s">
        <v>1214</v>
      </c>
      <c r="G11" s="45" t="s">
        <v>158</v>
      </c>
      <c r="H11" s="63" t="str">
        <f>IFERROR(INDEX(Sheet3!$F$2:$F$114, MATCH(G11, Sheet3!$E$2:$E$114, 0)), "")</f>
        <v>INVERTER</v>
      </c>
      <c r="I11" s="32">
        <v>45539</v>
      </c>
      <c r="J11" s="33">
        <f t="shared" ca="1" si="0"/>
        <v>5</v>
      </c>
      <c r="K11" s="34">
        <v>45540</v>
      </c>
      <c r="L11" s="59">
        <f t="shared" ca="1" si="4"/>
        <v>1</v>
      </c>
      <c r="M11" s="34">
        <v>45544</v>
      </c>
      <c r="N11" s="47">
        <f t="shared" ca="1" si="5"/>
        <v>4</v>
      </c>
      <c r="O11" s="75">
        <v>45544</v>
      </c>
      <c r="P11" s="75">
        <v>45544</v>
      </c>
      <c r="Q11" s="47">
        <f t="shared" ca="1" si="6"/>
        <v>0</v>
      </c>
      <c r="R11" s="34">
        <v>45544</v>
      </c>
      <c r="S11" s="59">
        <f t="shared" ca="1" si="7"/>
        <v>0</v>
      </c>
      <c r="T11" s="32">
        <v>45544</v>
      </c>
      <c r="U11" s="33">
        <f t="shared" ca="1" si="1"/>
        <v>0</v>
      </c>
      <c r="V11" s="34"/>
      <c r="W11" s="35"/>
      <c r="X11" s="36" t="str">
        <f t="shared" ca="1" si="2"/>
        <v>Completed</v>
      </c>
      <c r="Y11" s="37">
        <v>45544</v>
      </c>
      <c r="Z11" s="38">
        <f t="shared" si="3"/>
        <v>0</v>
      </c>
      <c r="AB11" s="41"/>
      <c r="AC11" s="41"/>
      <c r="AD11"/>
      <c r="AE11" s="41"/>
    </row>
    <row r="12" spans="1:94" s="39" customFormat="1" ht="28.5">
      <c r="A12" s="30">
        <v>7</v>
      </c>
      <c r="B12" s="31" t="s">
        <v>1215</v>
      </c>
      <c r="C12" s="31" t="s">
        <v>140</v>
      </c>
      <c r="D12" s="44" t="s">
        <v>67</v>
      </c>
      <c r="E12" s="72" t="str">
        <f>IFERROR(IF(INDEX(Sheet3!$B$2:$B$8, MATCH(D12, Sheet3!$A$2:$A$8, 0)) = 0, "", INDEX(Sheet3!$B$2:$B$8, MATCH(D12, Sheet3!$A$2:$A$8, 0))), "")</f>
        <v>Breakdown</v>
      </c>
      <c r="F12" s="31" t="s">
        <v>134</v>
      </c>
      <c r="G12" s="45" t="s">
        <v>122</v>
      </c>
      <c r="H12" s="63" t="str">
        <f>IFERROR(INDEX(Sheet3!$F$2:$F$114, MATCH(G12, Sheet3!$E$2:$E$114, 0)), "")</f>
        <v>KITCHEN_EQUIPMENT</v>
      </c>
      <c r="I12" s="32">
        <v>45539</v>
      </c>
      <c r="J12" s="33">
        <f t="shared" ca="1" si="0"/>
        <v>5</v>
      </c>
      <c r="K12" s="34">
        <v>45540</v>
      </c>
      <c r="L12" s="59">
        <f t="shared" ca="1" si="4"/>
        <v>1</v>
      </c>
      <c r="M12" s="34">
        <v>45555</v>
      </c>
      <c r="N12" s="47">
        <f t="shared" ca="1" si="5"/>
        <v>15</v>
      </c>
      <c r="O12" s="75">
        <v>45544</v>
      </c>
      <c r="P12" s="75">
        <v>45544</v>
      </c>
      <c r="Q12" s="47">
        <f t="shared" ca="1" si="6"/>
        <v>0</v>
      </c>
      <c r="R12" s="34">
        <v>45544</v>
      </c>
      <c r="S12" s="59">
        <f t="shared" ca="1" si="7"/>
        <v>0</v>
      </c>
      <c r="T12" s="32">
        <v>45544</v>
      </c>
      <c r="U12" s="33">
        <f t="shared" ca="1" si="1"/>
        <v>0</v>
      </c>
      <c r="V12" s="34"/>
      <c r="W12" s="35"/>
      <c r="X12" s="36" t="str">
        <f t="shared" ca="1" si="2"/>
        <v>Completed</v>
      </c>
      <c r="Y12" s="37">
        <v>45544</v>
      </c>
      <c r="Z12" s="38">
        <f t="shared" si="3"/>
        <v>0</v>
      </c>
      <c r="AB12" s="41"/>
      <c r="AC12" s="41"/>
      <c r="AD12"/>
      <c r="AE12"/>
    </row>
    <row r="13" spans="1:94" s="39" customFormat="1" ht="26.25">
      <c r="A13" s="30">
        <v>8</v>
      </c>
      <c r="B13" s="31" t="s">
        <v>1216</v>
      </c>
      <c r="C13" s="31" t="s">
        <v>503</v>
      </c>
      <c r="D13" s="44" t="s">
        <v>32</v>
      </c>
      <c r="E13" s="72" t="str">
        <f>IFERROR(IF(INDEX(Sheet3!$B$2:$B$8, MATCH(D13, Sheet3!$A$2:$A$8, 0)) = 0, "", INDEX(Sheet3!$B$2:$B$8, MATCH(D13, Sheet3!$A$2:$A$8, 0))), "")</f>
        <v>Breakdown</v>
      </c>
      <c r="F13" s="31" t="s">
        <v>350</v>
      </c>
      <c r="G13" s="45" t="s">
        <v>97</v>
      </c>
      <c r="H13" s="63" t="str">
        <f>IFERROR(INDEX(Sheet3!$F$2:$F$114, MATCH(G13, Sheet3!$E$2:$E$114, 0)), "")</f>
        <v>HVAC</v>
      </c>
      <c r="I13" s="32">
        <v>45553</v>
      </c>
      <c r="J13" s="33">
        <f t="shared" ca="1" si="0"/>
        <v>7</v>
      </c>
      <c r="K13" s="34">
        <v>45553</v>
      </c>
      <c r="L13" s="59">
        <f t="shared" ca="1" si="4"/>
        <v>0</v>
      </c>
      <c r="M13" s="34">
        <v>45555</v>
      </c>
      <c r="N13" s="47">
        <f t="shared" ca="1" si="5"/>
        <v>2</v>
      </c>
      <c r="O13" s="75">
        <v>45555</v>
      </c>
      <c r="P13" s="75">
        <v>45555</v>
      </c>
      <c r="Q13" s="47">
        <f t="shared" ca="1" si="6"/>
        <v>0</v>
      </c>
      <c r="R13" s="34">
        <v>45555</v>
      </c>
      <c r="S13" s="59">
        <f t="shared" ca="1" si="7"/>
        <v>0</v>
      </c>
      <c r="T13" s="32">
        <v>45555</v>
      </c>
      <c r="U13" s="33">
        <f t="shared" ca="1" si="1"/>
        <v>5</v>
      </c>
      <c r="V13" s="34"/>
      <c r="W13" s="35"/>
      <c r="X13" s="36" t="str">
        <f t="shared" ca="1" si="2"/>
        <v>Completed</v>
      </c>
      <c r="Y13" s="37">
        <v>45560</v>
      </c>
      <c r="Z13" s="38">
        <f t="shared" si="3"/>
        <v>0</v>
      </c>
      <c r="AB13" s="41"/>
      <c r="AC13" s="41"/>
      <c r="AD13"/>
      <c r="AE13"/>
    </row>
    <row r="14" spans="1:94" s="39" customFormat="1">
      <c r="A14" s="30">
        <v>9</v>
      </c>
      <c r="B14" s="31" t="s">
        <v>1155</v>
      </c>
      <c r="C14" s="31" t="s">
        <v>209</v>
      </c>
      <c r="D14" s="44" t="s">
        <v>67</v>
      </c>
      <c r="E14" s="72" t="str">
        <f>IFERROR(IF(INDEX(Sheet3!$B$2:$B$8, MATCH(D14, Sheet3!$A$2:$A$8, 0)) = 0, "", INDEX(Sheet3!$B$2:$B$8, MATCH(D14, Sheet3!$A$2:$A$8, 0))), "")</f>
        <v>Breakdown</v>
      </c>
      <c r="F14" s="31" t="s">
        <v>1156</v>
      </c>
      <c r="G14" s="45" t="s">
        <v>158</v>
      </c>
      <c r="H14" s="63" t="str">
        <f>IFERROR(INDEX(Sheet3!$F$2:$F$114, MATCH(G14, Sheet3!$E$2:$E$114, 0)), "")</f>
        <v>INVERTER</v>
      </c>
      <c r="I14" s="32">
        <v>45517</v>
      </c>
      <c r="J14" s="33">
        <f t="shared" ca="1" si="0"/>
        <v>219</v>
      </c>
      <c r="K14" s="34">
        <v>45517</v>
      </c>
      <c r="L14" s="59">
        <f t="shared" ca="1" si="4"/>
        <v>0</v>
      </c>
      <c r="M14" s="34">
        <v>45525</v>
      </c>
      <c r="N14" s="47">
        <f t="shared" ca="1" si="5"/>
        <v>8</v>
      </c>
      <c r="O14" s="75">
        <v>45560</v>
      </c>
      <c r="P14" s="75">
        <v>45560</v>
      </c>
      <c r="Q14" s="47">
        <f t="shared" ca="1" si="6"/>
        <v>0</v>
      </c>
      <c r="R14" s="34">
        <v>45560</v>
      </c>
      <c r="S14" s="59">
        <f t="shared" ca="1" si="7"/>
        <v>0</v>
      </c>
      <c r="T14" s="32">
        <v>45560</v>
      </c>
      <c r="U14" s="33">
        <f t="shared" ca="1" si="1"/>
        <v>176</v>
      </c>
      <c r="V14" s="34"/>
      <c r="W14" s="35"/>
      <c r="X14" s="36" t="str">
        <f t="shared" ca="1" si="2"/>
        <v>Overdue</v>
      </c>
      <c r="Y14" s="37"/>
      <c r="Z14" s="38" t="str">
        <f t="shared" si="3"/>
        <v/>
      </c>
      <c r="AB14" s="41"/>
      <c r="AC14" s="41"/>
      <c r="AD14"/>
      <c r="AE14"/>
    </row>
    <row r="15" spans="1:94" s="39" customFormat="1" ht="28.5">
      <c r="A15" s="30">
        <v>10</v>
      </c>
      <c r="B15" s="31" t="s">
        <v>1217</v>
      </c>
      <c r="C15" s="31" t="s">
        <v>492</v>
      </c>
      <c r="D15" s="44" t="s">
        <v>32</v>
      </c>
      <c r="E15" s="72" t="str">
        <f>IFERROR(IF(INDEX(Sheet3!$B$2:$B$8, MATCH(D15, Sheet3!$A$2:$A$8, 0)) = 0, "", INDEX(Sheet3!$B$2:$B$8, MATCH(D15, Sheet3!$A$2:$A$8, 0))), "")</f>
        <v>Breakdown</v>
      </c>
      <c r="F15" s="31" t="s">
        <v>889</v>
      </c>
      <c r="G15" s="45" t="s">
        <v>44</v>
      </c>
      <c r="H15" s="63" t="str">
        <f>IFERROR(INDEX(Sheet3!$F$2:$F$114, MATCH(G15, Sheet3!$E$2:$E$114, 0)), "")</f>
        <v>SECURITY</v>
      </c>
      <c r="I15" s="32">
        <v>45547</v>
      </c>
      <c r="J15" s="33">
        <f t="shared" ca="1" si="0"/>
        <v>189</v>
      </c>
      <c r="K15" s="34">
        <v>45547</v>
      </c>
      <c r="L15" s="59">
        <f t="shared" ca="1" si="4"/>
        <v>0</v>
      </c>
      <c r="M15" s="34">
        <v>45555</v>
      </c>
      <c r="N15" s="47">
        <f t="shared" ca="1" si="5"/>
        <v>8</v>
      </c>
      <c r="O15" s="75">
        <v>45555</v>
      </c>
      <c r="P15" s="75">
        <v>45555</v>
      </c>
      <c r="Q15" s="47">
        <f t="shared" ca="1" si="6"/>
        <v>0</v>
      </c>
      <c r="R15" s="34">
        <v>45555</v>
      </c>
      <c r="S15" s="59">
        <f t="shared" ca="1" si="7"/>
        <v>0</v>
      </c>
      <c r="T15" s="32">
        <v>45555</v>
      </c>
      <c r="U15" s="33">
        <f t="shared" ca="1" si="1"/>
        <v>181</v>
      </c>
      <c r="V15" s="34"/>
      <c r="W15" s="35"/>
      <c r="X15" s="36" t="str">
        <f t="shared" ca="1" si="2"/>
        <v>Overdue</v>
      </c>
      <c r="Y15" s="37"/>
      <c r="Z15" s="38" t="str">
        <f t="shared" si="3"/>
        <v/>
      </c>
      <c r="AB15" s="41"/>
      <c r="AC15" s="41"/>
      <c r="AD15"/>
      <c r="AE15"/>
    </row>
    <row r="16" spans="1:94" s="39" customFormat="1" ht="26.25">
      <c r="A16" s="30">
        <v>12</v>
      </c>
      <c r="B16" s="31" t="s">
        <v>1218</v>
      </c>
      <c r="C16" s="31" t="s">
        <v>126</v>
      </c>
      <c r="D16" s="44" t="s">
        <v>32</v>
      </c>
      <c r="E16" s="72" t="str">
        <f>IFERROR(IF(INDEX(Sheet3!$B$2:$B$8, MATCH(D16, Sheet3!$A$2:$A$8, 0)) = 0, "", INDEX(Sheet3!$B$2:$B$8, MATCH(D16, Sheet3!$A$2:$A$8, 0))), "")</f>
        <v>Breakdown</v>
      </c>
      <c r="F16" s="31" t="s">
        <v>1219</v>
      </c>
      <c r="G16" s="45" t="s">
        <v>534</v>
      </c>
      <c r="H16" s="63" t="str">
        <f>IFERROR(INDEX(Sheet3!$F$2:$F$114, MATCH(G16, Sheet3!$E$2:$E$114, 0)), "")</f>
        <v>ELECTRICAL</v>
      </c>
      <c r="I16" s="32">
        <v>45554</v>
      </c>
      <c r="J16" s="33">
        <f t="shared" ca="1" si="0"/>
        <v>1</v>
      </c>
      <c r="K16" s="34">
        <v>45554</v>
      </c>
      <c r="L16" s="59">
        <f t="shared" ca="1" si="4"/>
        <v>0</v>
      </c>
      <c r="M16" s="34">
        <v>45555</v>
      </c>
      <c r="N16" s="47">
        <f t="shared" ca="1" si="5"/>
        <v>1</v>
      </c>
      <c r="O16" s="75">
        <v>45555</v>
      </c>
      <c r="P16" s="75">
        <v>45555</v>
      </c>
      <c r="Q16" s="47">
        <f t="shared" ca="1" si="6"/>
        <v>0</v>
      </c>
      <c r="R16" s="34">
        <v>45555</v>
      </c>
      <c r="S16" s="59">
        <f t="shared" ca="1" si="7"/>
        <v>0</v>
      </c>
      <c r="T16" s="32">
        <v>45555</v>
      </c>
      <c r="U16" s="33">
        <f t="shared" ca="1" si="1"/>
        <v>0</v>
      </c>
      <c r="V16" s="34"/>
      <c r="W16" s="35"/>
      <c r="X16" s="36" t="str">
        <f t="shared" ca="1" si="2"/>
        <v>Completed</v>
      </c>
      <c r="Y16" s="37">
        <v>45555</v>
      </c>
      <c r="Z16" s="38">
        <f t="shared" si="3"/>
        <v>0</v>
      </c>
      <c r="AB16" s="41"/>
      <c r="AC16" s="41"/>
      <c r="AD16"/>
      <c r="AE16"/>
    </row>
    <row r="17" spans="1:31" s="39" customFormat="1" ht="28.5">
      <c r="A17" s="30">
        <v>13</v>
      </c>
      <c r="B17" s="31" t="s">
        <v>1220</v>
      </c>
      <c r="C17" s="31" t="s">
        <v>126</v>
      </c>
      <c r="D17" s="44" t="s">
        <v>67</v>
      </c>
      <c r="E17" s="72" t="str">
        <f>IFERROR(IF(INDEX(Sheet3!$B$2:$B$8, MATCH(D17, Sheet3!$A$2:$A$8, 0)) = 0, "", INDEX(Sheet3!$B$2:$B$8, MATCH(D17, Sheet3!$A$2:$A$8, 0))), "")</f>
        <v>Breakdown</v>
      </c>
      <c r="F17" s="31" t="s">
        <v>497</v>
      </c>
      <c r="G17" s="45" t="s">
        <v>122</v>
      </c>
      <c r="H17" s="63" t="str">
        <f>IFERROR(INDEX(Sheet3!$F$2:$F$114, MATCH(G17, Sheet3!$E$2:$E$114, 0)), "")</f>
        <v>KITCHEN_EQUIPMENT</v>
      </c>
      <c r="I17" s="32">
        <v>45554</v>
      </c>
      <c r="J17" s="33">
        <f t="shared" ca="1" si="0"/>
        <v>182</v>
      </c>
      <c r="K17" s="34">
        <v>45554</v>
      </c>
      <c r="L17" s="59">
        <f t="shared" ca="1" si="4"/>
        <v>0</v>
      </c>
      <c r="M17" s="34"/>
      <c r="N17" s="47">
        <f t="shared" ca="1" si="5"/>
        <v>182</v>
      </c>
      <c r="O17" s="75"/>
      <c r="P17" s="75"/>
      <c r="Q17" s="47" t="str">
        <f t="shared" ca="1" si="6"/>
        <v/>
      </c>
      <c r="R17" s="34"/>
      <c r="S17" s="59" t="str">
        <f t="shared" ca="1" si="7"/>
        <v/>
      </c>
      <c r="T17" s="32"/>
      <c r="U17" s="33" t="str">
        <f t="shared" ca="1" si="1"/>
        <v/>
      </c>
      <c r="V17" s="34"/>
      <c r="W17" s="35"/>
      <c r="X17" s="36" t="str">
        <f t="shared" ca="1" si="2"/>
        <v>Overdue</v>
      </c>
      <c r="Y17" s="37"/>
      <c r="Z17" s="38" t="str">
        <f t="shared" si="3"/>
        <v/>
      </c>
      <c r="AB17" s="41"/>
      <c r="AC17" s="41"/>
      <c r="AD17"/>
      <c r="AE17"/>
    </row>
    <row r="18" spans="1:31" s="39" customFormat="1" ht="26.25">
      <c r="A18" s="30">
        <v>14</v>
      </c>
      <c r="B18" s="31" t="s">
        <v>1221</v>
      </c>
      <c r="C18" s="31" t="s">
        <v>124</v>
      </c>
      <c r="D18" s="44" t="s">
        <v>67</v>
      </c>
      <c r="E18" s="72" t="str">
        <f>IFERROR(IF(INDEX(Sheet3!$B$2:$B$8, MATCH(D18, Sheet3!$A$2:$A$8, 0)) = 0, "", INDEX(Sheet3!$B$2:$B$8, MATCH(D18, Sheet3!$A$2:$A$8, 0))), "")</f>
        <v>Breakdown</v>
      </c>
      <c r="F18" s="31" t="s">
        <v>386</v>
      </c>
      <c r="G18" s="45" t="s">
        <v>84</v>
      </c>
      <c r="H18" s="63" t="str">
        <f>IFERROR(INDEX(Sheet3!$F$2:$F$114, MATCH(G18, Sheet3!$E$2:$E$114, 0)), "")</f>
        <v>OTHERS</v>
      </c>
      <c r="I18" s="32">
        <v>45548</v>
      </c>
      <c r="J18" s="33">
        <f t="shared" ca="1" si="0"/>
        <v>188</v>
      </c>
      <c r="K18" s="34">
        <v>45549</v>
      </c>
      <c r="L18" s="59">
        <f t="shared" ca="1" si="4"/>
        <v>1</v>
      </c>
      <c r="M18" s="34">
        <v>45550</v>
      </c>
      <c r="N18" s="47">
        <f t="shared" ca="1" si="5"/>
        <v>1</v>
      </c>
      <c r="O18" s="75">
        <v>45550</v>
      </c>
      <c r="P18" s="75">
        <v>45555</v>
      </c>
      <c r="Q18" s="47">
        <f t="shared" ca="1" si="6"/>
        <v>5</v>
      </c>
      <c r="R18" s="34">
        <v>45555</v>
      </c>
      <c r="S18" s="59">
        <f t="shared" ca="1" si="7"/>
        <v>181</v>
      </c>
      <c r="T18" s="32"/>
      <c r="U18" s="33" t="str">
        <f t="shared" ca="1" si="1"/>
        <v/>
      </c>
      <c r="V18" s="34"/>
      <c r="W18" s="35">
        <v>250000</v>
      </c>
      <c r="X18" s="36" t="str">
        <f t="shared" ca="1" si="2"/>
        <v>Overdue</v>
      </c>
      <c r="Y18" s="37"/>
      <c r="Z18" s="38" t="str">
        <f t="shared" si="3"/>
        <v/>
      </c>
      <c r="AB18" s="41"/>
      <c r="AC18" s="41"/>
      <c r="AD18"/>
      <c r="AE18"/>
    </row>
    <row r="19" spans="1:31" s="39" customFormat="1" ht="26.25">
      <c r="A19" s="30">
        <v>15</v>
      </c>
      <c r="B19" s="31" t="s">
        <v>1222</v>
      </c>
      <c r="C19" s="31" t="s">
        <v>53</v>
      </c>
      <c r="D19" s="44" t="s">
        <v>32</v>
      </c>
      <c r="E19" s="72" t="str">
        <f>IFERROR(IF(INDEX(Sheet3!$B$2:$B$8, MATCH(D19, Sheet3!$A$2:$A$8, 0)) = 0, "", INDEX(Sheet3!$B$2:$B$8, MATCH(D19, Sheet3!$A$2:$A$8, 0))), "")</f>
        <v>Breakdown</v>
      </c>
      <c r="F19" s="31" t="s">
        <v>37</v>
      </c>
      <c r="G19" s="45" t="s">
        <v>84</v>
      </c>
      <c r="H19" s="63" t="str">
        <f>IFERROR(INDEX(Sheet3!$F$2:$F$114, MATCH(G19, Sheet3!$E$2:$E$114, 0)), "")</f>
        <v>OTHERS</v>
      </c>
      <c r="I19" s="32">
        <v>45556</v>
      </c>
      <c r="J19" s="33">
        <f t="shared" ca="1" si="0"/>
        <v>180</v>
      </c>
      <c r="K19" s="34">
        <v>45556</v>
      </c>
      <c r="L19" s="59">
        <f t="shared" ca="1" si="4"/>
        <v>0</v>
      </c>
      <c r="M19" s="34">
        <v>45556</v>
      </c>
      <c r="N19" s="47">
        <f t="shared" ca="1" si="5"/>
        <v>0</v>
      </c>
      <c r="O19" s="75">
        <v>45556</v>
      </c>
      <c r="P19" s="75">
        <v>45558</v>
      </c>
      <c r="Q19" s="47">
        <f t="shared" ca="1" si="6"/>
        <v>2</v>
      </c>
      <c r="R19" s="34">
        <v>45527</v>
      </c>
      <c r="S19" s="59">
        <f t="shared" ca="1" si="7"/>
        <v>209</v>
      </c>
      <c r="T19" s="32"/>
      <c r="U19" s="33" t="str">
        <f t="shared" ca="1" si="1"/>
        <v/>
      </c>
      <c r="V19" s="34"/>
      <c r="W19" s="35">
        <v>780000</v>
      </c>
      <c r="X19" s="36" t="str">
        <f t="shared" ca="1" si="2"/>
        <v>Overdue</v>
      </c>
      <c r="Y19" s="37"/>
      <c r="Z19" s="38" t="str">
        <f t="shared" si="3"/>
        <v/>
      </c>
      <c r="AB19" s="41"/>
      <c r="AC19" s="41"/>
      <c r="AD19"/>
      <c r="AE19"/>
    </row>
    <row r="20" spans="1:31" s="39" customFormat="1">
      <c r="A20" s="30">
        <v>16</v>
      </c>
      <c r="B20" s="31" t="s">
        <v>1223</v>
      </c>
      <c r="C20" s="31" t="s">
        <v>425</v>
      </c>
      <c r="D20" s="44" t="s">
        <v>54</v>
      </c>
      <c r="E20" s="72" t="str">
        <f>IFERROR(IF(INDEX(Sheet3!$B$2:$B$8, MATCH(D20, Sheet3!$A$2:$A$8, 0)) = 0, "", INDEX(Sheet3!$B$2:$B$8, MATCH(D20, Sheet3!$A$2:$A$8, 0))), "")</f>
        <v>Breakdown</v>
      </c>
      <c r="F20" s="31" t="s">
        <v>562</v>
      </c>
      <c r="G20" s="45" t="s">
        <v>202</v>
      </c>
      <c r="H20" s="63" t="str">
        <f>IFERROR(INDEX(Sheet3!$F$2:$F$114, MATCH(G20, Sheet3!$E$2:$E$114, 0)), "")</f>
        <v>GENERATOR</v>
      </c>
      <c r="I20" s="32">
        <v>45555</v>
      </c>
      <c r="J20" s="33">
        <f t="shared" ca="1" si="0"/>
        <v>181</v>
      </c>
      <c r="K20" s="34">
        <v>45555</v>
      </c>
      <c r="L20" s="59">
        <f t="shared" ca="1" si="4"/>
        <v>0</v>
      </c>
      <c r="M20" s="34">
        <v>45555</v>
      </c>
      <c r="N20" s="47">
        <f t="shared" ca="1" si="5"/>
        <v>0</v>
      </c>
      <c r="O20" s="75"/>
      <c r="P20" s="75"/>
      <c r="Q20" s="47" t="str">
        <f t="shared" ca="1" si="6"/>
        <v/>
      </c>
      <c r="R20" s="34"/>
      <c r="S20" s="59" t="str">
        <f t="shared" ca="1" si="7"/>
        <v/>
      </c>
      <c r="T20" s="32"/>
      <c r="U20" s="33" t="str">
        <f t="shared" ca="1" si="1"/>
        <v/>
      </c>
      <c r="V20" s="34"/>
      <c r="W20" s="35"/>
      <c r="X20" s="36" t="str">
        <f t="shared" ca="1" si="2"/>
        <v>Overdue</v>
      </c>
      <c r="Y20" s="37"/>
      <c r="Z20" s="38" t="str">
        <f t="shared" si="3"/>
        <v/>
      </c>
      <c r="AB20" s="41"/>
      <c r="AC20" s="41"/>
      <c r="AD20"/>
      <c r="AE20"/>
    </row>
    <row r="21" spans="1:31" s="39" customFormat="1" ht="38.25">
      <c r="A21" s="30">
        <v>17</v>
      </c>
      <c r="B21" s="31" t="s">
        <v>1224</v>
      </c>
      <c r="C21" s="31" t="s">
        <v>58</v>
      </c>
      <c r="D21" s="44" t="s">
        <v>59</v>
      </c>
      <c r="E21" s="72" t="str">
        <f>IFERROR(IF(INDEX(Sheet3!$B$2:$B$8, MATCH(D21, Sheet3!$A$2:$A$8, 0)) = 0, "", INDEX(Sheet3!$B$2:$B$8, MATCH(D21, Sheet3!$A$2:$A$8, 0))), "")</f>
        <v>Preventive</v>
      </c>
      <c r="F21" s="31" t="s">
        <v>249</v>
      </c>
      <c r="G21" s="45" t="s">
        <v>202</v>
      </c>
      <c r="H21" s="63" t="str">
        <f>IFERROR(INDEX(Sheet3!$F$2:$F$114, MATCH(G21, Sheet3!$E$2:$E$114, 0)), "")</f>
        <v>GENERATOR</v>
      </c>
      <c r="I21" s="32">
        <v>45555</v>
      </c>
      <c r="J21" s="33">
        <f t="shared" ca="1" si="0"/>
        <v>181</v>
      </c>
      <c r="K21" s="34">
        <v>45555</v>
      </c>
      <c r="L21" s="59">
        <f t="shared" ca="1" si="4"/>
        <v>0</v>
      </c>
      <c r="M21" s="34"/>
      <c r="N21" s="47">
        <f t="shared" ca="1" si="5"/>
        <v>181</v>
      </c>
      <c r="O21" s="75"/>
      <c r="P21" s="75"/>
      <c r="Q21" s="47" t="str">
        <f t="shared" ca="1" si="6"/>
        <v/>
      </c>
      <c r="R21" s="34"/>
      <c r="S21" s="59" t="str">
        <f t="shared" ca="1" si="7"/>
        <v/>
      </c>
      <c r="T21" s="32"/>
      <c r="U21" s="33" t="str">
        <f t="shared" ca="1" si="1"/>
        <v/>
      </c>
      <c r="V21" s="34"/>
      <c r="W21" s="35"/>
      <c r="X21" s="36" t="str">
        <f t="shared" ca="1" si="2"/>
        <v>Overdue</v>
      </c>
      <c r="Y21" s="37"/>
      <c r="Z21" s="38" t="str">
        <f t="shared" si="3"/>
        <v/>
      </c>
      <c r="AB21" s="41"/>
      <c r="AC21" s="41"/>
      <c r="AD21"/>
      <c r="AE21"/>
    </row>
    <row r="22" spans="1:31" s="39" customFormat="1" ht="38.25">
      <c r="A22" s="30">
        <v>18</v>
      </c>
      <c r="B22" s="31" t="s">
        <v>1225</v>
      </c>
      <c r="C22" s="31" t="s">
        <v>58</v>
      </c>
      <c r="D22" s="44" t="s">
        <v>32</v>
      </c>
      <c r="E22" s="72" t="str">
        <f>IFERROR(IF(INDEX(Sheet3!$B$2:$B$8, MATCH(D22, Sheet3!$A$2:$A$8, 0)) = 0, "", INDEX(Sheet3!$B$2:$B$8, MATCH(D22, Sheet3!$A$2:$A$8, 0))), "")</f>
        <v>Breakdown</v>
      </c>
      <c r="F22" s="31" t="s">
        <v>386</v>
      </c>
      <c r="G22" s="45" t="s">
        <v>167</v>
      </c>
      <c r="H22" s="63" t="str">
        <f>IFERROR(INDEX(Sheet3!$F$2:$F$114, MATCH(G22, Sheet3!$E$2:$E$114, 0)), "")</f>
        <v>BUILDING</v>
      </c>
      <c r="I22" s="32">
        <v>45555</v>
      </c>
      <c r="J22" s="33">
        <f t="shared" ca="1" si="0"/>
        <v>181</v>
      </c>
      <c r="K22" s="34">
        <v>45555</v>
      </c>
      <c r="L22" s="59">
        <f t="shared" ca="1" si="4"/>
        <v>0</v>
      </c>
      <c r="M22" s="34"/>
      <c r="N22" s="47">
        <f t="shared" ca="1" si="5"/>
        <v>181</v>
      </c>
      <c r="O22" s="75"/>
      <c r="P22" s="75"/>
      <c r="Q22" s="47" t="str">
        <f t="shared" ca="1" si="6"/>
        <v/>
      </c>
      <c r="R22" s="34"/>
      <c r="S22" s="59" t="str">
        <f t="shared" ca="1" si="7"/>
        <v/>
      </c>
      <c r="T22" s="32"/>
      <c r="U22" s="33" t="str">
        <f t="shared" ca="1" si="1"/>
        <v/>
      </c>
      <c r="V22" s="34"/>
      <c r="W22" s="35"/>
      <c r="X22" s="36" t="str">
        <f t="shared" ca="1" si="2"/>
        <v>Overdue</v>
      </c>
      <c r="Y22" s="37"/>
      <c r="Z22" s="38" t="str">
        <f t="shared" si="3"/>
        <v/>
      </c>
      <c r="AB22" s="41"/>
      <c r="AC22" s="41"/>
      <c r="AD22"/>
      <c r="AE22"/>
    </row>
    <row r="23" spans="1:31" s="39" customFormat="1">
      <c r="A23" s="30">
        <v>19</v>
      </c>
      <c r="B23" s="31" t="s">
        <v>1226</v>
      </c>
      <c r="C23" s="31" t="s">
        <v>165</v>
      </c>
      <c r="D23" s="44" t="s">
        <v>59</v>
      </c>
      <c r="E23" s="72" t="str">
        <f>IFERROR(IF(INDEX(Sheet3!$B$2:$B$8, MATCH(D23, Sheet3!$A$2:$A$8, 0)) = 0, "", INDEX(Sheet3!$B$2:$B$8, MATCH(D23, Sheet3!$A$2:$A$8, 0))), "")</f>
        <v>Preventive</v>
      </c>
      <c r="F23" s="31" t="s">
        <v>1227</v>
      </c>
      <c r="G23" s="45" t="s">
        <v>84</v>
      </c>
      <c r="H23" s="63" t="str">
        <f>IFERROR(INDEX(Sheet3!$F$2:$F$114, MATCH(G23, Sheet3!$E$2:$E$114, 0)), "")</f>
        <v>OTHERS</v>
      </c>
      <c r="I23" s="32">
        <v>45553</v>
      </c>
      <c r="J23" s="33">
        <f t="shared" ca="1" si="0"/>
        <v>183</v>
      </c>
      <c r="K23" s="34">
        <v>45554</v>
      </c>
      <c r="L23" s="59">
        <f t="shared" ca="1" si="4"/>
        <v>1</v>
      </c>
      <c r="M23" s="34"/>
      <c r="N23" s="47">
        <f t="shared" ca="1" si="5"/>
        <v>182</v>
      </c>
      <c r="O23" s="75"/>
      <c r="P23" s="75"/>
      <c r="Q23" s="47" t="str">
        <f t="shared" ca="1" si="6"/>
        <v/>
      </c>
      <c r="R23" s="34"/>
      <c r="S23" s="59" t="str">
        <f t="shared" ca="1" si="7"/>
        <v/>
      </c>
      <c r="T23" s="32"/>
      <c r="U23" s="33" t="str">
        <f t="shared" ca="1" si="1"/>
        <v/>
      </c>
      <c r="V23" s="34"/>
      <c r="W23" s="35"/>
      <c r="X23" s="36" t="str">
        <f t="shared" ca="1" si="2"/>
        <v>Overdue</v>
      </c>
      <c r="Y23" s="37"/>
      <c r="Z23" s="38" t="str">
        <f t="shared" si="3"/>
        <v/>
      </c>
    </row>
    <row r="24" spans="1:31" s="39" customFormat="1">
      <c r="A24" s="30">
        <v>20</v>
      </c>
      <c r="B24" s="31" t="s">
        <v>1228</v>
      </c>
      <c r="C24" s="31" t="s">
        <v>165</v>
      </c>
      <c r="D24" s="44" t="s">
        <v>67</v>
      </c>
      <c r="E24" s="72" t="str">
        <f>IFERROR(IF(INDEX(Sheet3!$B$2:$B$8, MATCH(D24, Sheet3!$A$2:$A$8, 0)) = 0, "", INDEX(Sheet3!$B$2:$B$8, MATCH(D24, Sheet3!$A$2:$A$8, 0))), "")</f>
        <v>Breakdown</v>
      </c>
      <c r="F24" s="31" t="s">
        <v>1229</v>
      </c>
      <c r="G24" s="45" t="s">
        <v>1053</v>
      </c>
      <c r="H24" s="63" t="str">
        <f>IFERROR(INDEX(Sheet3!$F$2:$F$114, MATCH(G24, Sheet3!$E$2:$E$114, 0)), "")</f>
        <v>ELECTRICAL</v>
      </c>
      <c r="I24" s="32">
        <v>45552</v>
      </c>
      <c r="J24" s="33">
        <f t="shared" ca="1" si="0"/>
        <v>184</v>
      </c>
      <c r="K24" s="34">
        <v>45553</v>
      </c>
      <c r="L24" s="59">
        <f t="shared" ca="1" si="4"/>
        <v>1</v>
      </c>
      <c r="M24" s="34"/>
      <c r="N24" s="47">
        <f t="shared" ca="1" si="5"/>
        <v>183</v>
      </c>
      <c r="O24" s="75"/>
      <c r="P24" s="75"/>
      <c r="Q24" s="47" t="str">
        <f t="shared" ca="1" si="6"/>
        <v/>
      </c>
      <c r="R24" s="34"/>
      <c r="S24" s="59" t="str">
        <f t="shared" ca="1" si="7"/>
        <v/>
      </c>
      <c r="T24" s="32"/>
      <c r="U24" s="33" t="str">
        <f t="shared" ca="1" si="1"/>
        <v/>
      </c>
      <c r="V24" s="34"/>
      <c r="W24" s="35"/>
      <c r="X24" s="36" t="str">
        <f t="shared" ca="1" si="2"/>
        <v>Overdue</v>
      </c>
      <c r="Y24" s="37"/>
      <c r="Z24" s="38" t="str">
        <f t="shared" si="3"/>
        <v/>
      </c>
    </row>
    <row r="25" spans="1:31" s="39" customFormat="1" ht="26.25">
      <c r="A25" s="30">
        <v>21</v>
      </c>
      <c r="B25" s="31" t="s">
        <v>1230</v>
      </c>
      <c r="C25" s="31" t="s">
        <v>140</v>
      </c>
      <c r="D25" s="44" t="s">
        <v>67</v>
      </c>
      <c r="E25" s="72" t="str">
        <f>IFERROR(IF(INDEX(Sheet3!$B$2:$B$8, MATCH(D25, Sheet3!$A$2:$A$8, 0)) = 0, "", INDEX(Sheet3!$B$2:$B$8, MATCH(D25, Sheet3!$A$2:$A$8, 0))), "")</f>
        <v>Breakdown</v>
      </c>
      <c r="F25" s="31" t="s">
        <v>529</v>
      </c>
      <c r="G25" s="45" t="s">
        <v>56</v>
      </c>
      <c r="H25" s="63" t="str">
        <f>IFERROR(INDEX(Sheet3!$F$2:$F$114, MATCH(G25, Sheet3!$E$2:$E$114, 0)), "")</f>
        <v>PLUMBING</v>
      </c>
      <c r="I25" s="32">
        <v>45555</v>
      </c>
      <c r="J25" s="33">
        <f t="shared" ca="1" si="0"/>
        <v>181</v>
      </c>
      <c r="K25" s="34">
        <v>45555</v>
      </c>
      <c r="L25" s="59">
        <f t="shared" ca="1" si="4"/>
        <v>0</v>
      </c>
      <c r="M25" s="34"/>
      <c r="N25" s="47">
        <f t="shared" ca="1" si="5"/>
        <v>181</v>
      </c>
      <c r="O25" s="75"/>
      <c r="P25" s="75"/>
      <c r="Q25" s="47" t="str">
        <f t="shared" ca="1" si="6"/>
        <v/>
      </c>
      <c r="R25" s="34"/>
      <c r="S25" s="59" t="str">
        <f t="shared" ca="1" si="7"/>
        <v/>
      </c>
      <c r="T25" s="32"/>
      <c r="U25" s="33" t="str">
        <f t="shared" ca="1" si="1"/>
        <v/>
      </c>
      <c r="V25" s="34"/>
      <c r="W25" s="35"/>
      <c r="X25" s="36" t="str">
        <f t="shared" ca="1" si="2"/>
        <v>Overdue</v>
      </c>
      <c r="Y25" s="37"/>
      <c r="Z25" s="38" t="str">
        <f t="shared" si="3"/>
        <v/>
      </c>
    </row>
    <row r="26" spans="1:31" s="39" customFormat="1" ht="26.25">
      <c r="A26" s="30">
        <v>22</v>
      </c>
      <c r="B26" s="31" t="s">
        <v>1231</v>
      </c>
      <c r="C26" s="31" t="s">
        <v>303</v>
      </c>
      <c r="D26" s="44" t="s">
        <v>59</v>
      </c>
      <c r="E26" s="72" t="str">
        <f>IFERROR(IF(INDEX(Sheet3!$B$2:$B$8, MATCH(D26, Sheet3!$A$2:$A$8, 0)) = 0, "", INDEX(Sheet3!$B$2:$B$8, MATCH(D26, Sheet3!$A$2:$A$8, 0))), "")</f>
        <v>Preventive</v>
      </c>
      <c r="F26" s="31" t="s">
        <v>324</v>
      </c>
      <c r="G26" s="45" t="s">
        <v>97</v>
      </c>
      <c r="H26" s="63" t="str">
        <f>IFERROR(INDEX(Sheet3!$F$2:$F$114, MATCH(G26, Sheet3!$E$2:$E$114, 0)), "")</f>
        <v>HVAC</v>
      </c>
      <c r="I26" s="32">
        <v>45554</v>
      </c>
      <c r="J26" s="33">
        <f t="shared" ca="1" si="0"/>
        <v>2</v>
      </c>
      <c r="K26" s="34">
        <v>45554</v>
      </c>
      <c r="L26" s="59">
        <f t="shared" ca="1" si="4"/>
        <v>0</v>
      </c>
      <c r="M26" s="34">
        <v>45555</v>
      </c>
      <c r="N26" s="47">
        <f t="shared" ca="1" si="5"/>
        <v>1</v>
      </c>
      <c r="O26" s="75">
        <v>45555</v>
      </c>
      <c r="P26" s="75">
        <v>45555</v>
      </c>
      <c r="Q26" s="47">
        <f t="shared" ca="1" si="6"/>
        <v>0</v>
      </c>
      <c r="R26" s="34">
        <v>45555</v>
      </c>
      <c r="S26" s="59">
        <f t="shared" ca="1" si="7"/>
        <v>0</v>
      </c>
      <c r="T26" s="32">
        <v>45555</v>
      </c>
      <c r="U26" s="33">
        <f t="shared" ca="1" si="1"/>
        <v>1</v>
      </c>
      <c r="V26" s="34">
        <v>45556</v>
      </c>
      <c r="W26" s="35"/>
      <c r="X26" s="36" t="str">
        <f t="shared" ca="1" si="2"/>
        <v>Completed</v>
      </c>
      <c r="Y26" s="37">
        <v>45556</v>
      </c>
      <c r="Z26" s="38">
        <f t="shared" si="3"/>
        <v>1</v>
      </c>
    </row>
    <row r="27" spans="1:31" s="39" customFormat="1" ht="26.25">
      <c r="A27" s="30">
        <v>23</v>
      </c>
      <c r="B27" s="31" t="s">
        <v>1232</v>
      </c>
      <c r="C27" s="31" t="s">
        <v>41</v>
      </c>
      <c r="D27" s="44" t="s">
        <v>32</v>
      </c>
      <c r="E27" s="72" t="str">
        <f>IFERROR(IF(INDEX(Sheet3!$B$2:$B$8, MATCH(D27, Sheet3!$A$2:$A$8, 0)) = 0, "", INDEX(Sheet3!$B$2:$B$8, MATCH(D27, Sheet3!$A$2:$A$8, 0))), "")</f>
        <v>Breakdown</v>
      </c>
      <c r="F27" s="31" t="s">
        <v>51</v>
      </c>
      <c r="G27" s="45" t="s">
        <v>965</v>
      </c>
      <c r="H27" s="63" t="str">
        <f>IFERROR(INDEX(Sheet3!$F$2:$F$114, MATCH(G27, Sheet3!$E$2:$E$114, 0)), "")</f>
        <v>WTP</v>
      </c>
      <c r="I27" s="32">
        <v>45554</v>
      </c>
      <c r="J27" s="33">
        <f t="shared" ca="1" si="0"/>
        <v>5</v>
      </c>
      <c r="K27" s="34">
        <v>45554</v>
      </c>
      <c r="L27" s="59">
        <f t="shared" ca="1" si="4"/>
        <v>0</v>
      </c>
      <c r="M27" s="34">
        <v>45556</v>
      </c>
      <c r="N27" s="47">
        <f t="shared" ca="1" si="5"/>
        <v>2</v>
      </c>
      <c r="O27" s="75">
        <v>45556</v>
      </c>
      <c r="P27" s="75">
        <v>45556</v>
      </c>
      <c r="Q27" s="47">
        <f t="shared" ca="1" si="6"/>
        <v>0</v>
      </c>
      <c r="R27" s="34">
        <v>45556</v>
      </c>
      <c r="S27" s="59">
        <f t="shared" ca="1" si="7"/>
        <v>0</v>
      </c>
      <c r="T27" s="32">
        <v>45556</v>
      </c>
      <c r="U27" s="33">
        <f t="shared" ca="1" si="1"/>
        <v>3</v>
      </c>
      <c r="V27" s="34">
        <v>45557</v>
      </c>
      <c r="W27" s="35"/>
      <c r="X27" s="36" t="str">
        <f t="shared" ca="1" si="2"/>
        <v>Completed</v>
      </c>
      <c r="Y27" s="37">
        <v>45559</v>
      </c>
      <c r="Z27" s="38">
        <f t="shared" si="3"/>
        <v>0</v>
      </c>
    </row>
    <row r="28" spans="1:31" s="39" customFormat="1" ht="28.5">
      <c r="A28" s="30">
        <v>24</v>
      </c>
      <c r="B28" s="31" t="s">
        <v>1233</v>
      </c>
      <c r="C28" s="31" t="s">
        <v>243</v>
      </c>
      <c r="D28" s="44" t="s">
        <v>67</v>
      </c>
      <c r="E28" s="72" t="str">
        <f>IFERROR(IF(INDEX(Sheet3!$B$2:$B$8, MATCH(D28, Sheet3!$A$2:$A$8, 0)) = 0, "", INDEX(Sheet3!$B$2:$B$8, MATCH(D28, Sheet3!$A$2:$A$8, 0))), "")</f>
        <v>Breakdown</v>
      </c>
      <c r="F28" s="31" t="s">
        <v>55</v>
      </c>
      <c r="G28" s="45" t="s">
        <v>594</v>
      </c>
      <c r="H28" s="63" t="str">
        <f>IFERROR(INDEX(Sheet3!$F$2:$F$114, MATCH(G28, Sheet3!$E$2:$E$114, 0)), "")</f>
        <v>ELECTRICAL</v>
      </c>
      <c r="I28" s="32">
        <v>45552</v>
      </c>
      <c r="J28" s="33">
        <f t="shared" ca="1" si="0"/>
        <v>3</v>
      </c>
      <c r="K28" s="34">
        <v>45552</v>
      </c>
      <c r="L28" s="59">
        <f t="shared" ca="1" si="4"/>
        <v>0</v>
      </c>
      <c r="M28" s="34">
        <v>45555</v>
      </c>
      <c r="N28" s="47">
        <f t="shared" ca="1" si="5"/>
        <v>3</v>
      </c>
      <c r="O28" s="75">
        <v>45555</v>
      </c>
      <c r="P28" s="75">
        <v>45555</v>
      </c>
      <c r="Q28" s="47">
        <f t="shared" ca="1" si="6"/>
        <v>0</v>
      </c>
      <c r="R28" s="34">
        <v>45555</v>
      </c>
      <c r="S28" s="59">
        <f t="shared" ca="1" si="7"/>
        <v>0</v>
      </c>
      <c r="T28" s="32">
        <v>45555</v>
      </c>
      <c r="U28" s="33">
        <f t="shared" ca="1" si="1"/>
        <v>0</v>
      </c>
      <c r="V28" s="34">
        <v>45555</v>
      </c>
      <c r="W28" s="35"/>
      <c r="X28" s="36" t="str">
        <f t="shared" ca="1" si="2"/>
        <v>Completed</v>
      </c>
      <c r="Y28" s="37">
        <v>45555</v>
      </c>
      <c r="Z28" s="38">
        <f t="shared" si="3"/>
        <v>1</v>
      </c>
    </row>
    <row r="29" spans="1:31" s="39" customFormat="1" ht="26.25">
      <c r="A29" s="30">
        <v>25</v>
      </c>
      <c r="B29" s="31" t="s">
        <v>1234</v>
      </c>
      <c r="C29" s="31" t="s">
        <v>41</v>
      </c>
      <c r="D29" s="44" t="s">
        <v>32</v>
      </c>
      <c r="E29" s="72" t="str">
        <f>IFERROR(IF(INDEX(Sheet3!$B$2:$B$8, MATCH(D29, Sheet3!$A$2:$A$8, 0)) = 0, "", INDEX(Sheet3!$B$2:$B$8, MATCH(D29, Sheet3!$A$2:$A$8, 0))), "")</f>
        <v>Breakdown</v>
      </c>
      <c r="F29" s="31" t="s">
        <v>295</v>
      </c>
      <c r="G29" s="45" t="s">
        <v>328</v>
      </c>
      <c r="H29" s="63" t="str">
        <f>IFERROR(INDEX(Sheet3!$F$2:$F$114, MATCH(G29, Sheet3!$E$2:$E$114, 0)), "")</f>
        <v>FURNITURE</v>
      </c>
      <c r="I29" s="32">
        <v>45555</v>
      </c>
      <c r="J29" s="33">
        <f t="shared" ca="1" si="0"/>
        <v>1</v>
      </c>
      <c r="K29" s="34">
        <v>45555</v>
      </c>
      <c r="L29" s="59">
        <f t="shared" ca="1" si="4"/>
        <v>0</v>
      </c>
      <c r="M29" s="34">
        <v>45556</v>
      </c>
      <c r="N29" s="47">
        <f t="shared" ca="1" si="5"/>
        <v>1</v>
      </c>
      <c r="O29" s="75">
        <v>45556</v>
      </c>
      <c r="P29" s="75">
        <v>45556</v>
      </c>
      <c r="Q29" s="47">
        <f t="shared" ca="1" si="6"/>
        <v>0</v>
      </c>
      <c r="R29" s="34">
        <v>45556</v>
      </c>
      <c r="S29" s="59">
        <f t="shared" ca="1" si="7"/>
        <v>0</v>
      </c>
      <c r="T29" s="32">
        <v>45556</v>
      </c>
      <c r="U29" s="33">
        <f t="shared" ca="1" si="1"/>
        <v>0</v>
      </c>
      <c r="V29" s="34">
        <v>45556</v>
      </c>
      <c r="W29" s="35"/>
      <c r="X29" s="36" t="str">
        <f t="shared" ca="1" si="2"/>
        <v>Completed</v>
      </c>
      <c r="Y29" s="37">
        <v>45556</v>
      </c>
      <c r="Z29" s="38">
        <f t="shared" si="3"/>
        <v>1</v>
      </c>
    </row>
    <row r="30" spans="1:31" s="39" customFormat="1" ht="28.5">
      <c r="A30" s="30">
        <v>26</v>
      </c>
      <c r="B30" s="31" t="s">
        <v>1235</v>
      </c>
      <c r="C30" s="31" t="s">
        <v>243</v>
      </c>
      <c r="D30" s="44" t="s">
        <v>67</v>
      </c>
      <c r="E30" s="72" t="str">
        <f>IFERROR(IF(INDEX(Sheet3!$B$2:$B$8, MATCH(D30, Sheet3!$A$2:$A$8, 0)) = 0, "", INDEX(Sheet3!$B$2:$B$8, MATCH(D30, Sheet3!$A$2:$A$8, 0))), "")</f>
        <v>Breakdown</v>
      </c>
      <c r="F30" s="31" t="s">
        <v>55</v>
      </c>
      <c r="G30" s="45" t="s">
        <v>638</v>
      </c>
      <c r="H30" s="63" t="str">
        <f>IFERROR(INDEX(Sheet3!$F$2:$F$114, MATCH(G30, Sheet3!$E$2:$E$114, 0)), "")</f>
        <v>ELECTRICAL</v>
      </c>
      <c r="I30" s="32">
        <v>45554</v>
      </c>
      <c r="J30" s="33">
        <f t="shared" ca="1" si="0"/>
        <v>1</v>
      </c>
      <c r="K30" s="34">
        <v>45554</v>
      </c>
      <c r="L30" s="59">
        <f t="shared" ca="1" si="4"/>
        <v>0</v>
      </c>
      <c r="M30" s="34">
        <v>45555</v>
      </c>
      <c r="N30" s="47">
        <f t="shared" ca="1" si="5"/>
        <v>1</v>
      </c>
      <c r="O30" s="75">
        <v>45555</v>
      </c>
      <c r="P30" s="75">
        <v>45555</v>
      </c>
      <c r="Q30" s="47">
        <f t="shared" ca="1" si="6"/>
        <v>0</v>
      </c>
      <c r="R30" s="34">
        <v>45555</v>
      </c>
      <c r="S30" s="59">
        <f t="shared" ca="1" si="7"/>
        <v>0</v>
      </c>
      <c r="T30" s="32">
        <v>45555</v>
      </c>
      <c r="U30" s="33">
        <f t="shared" ca="1" si="1"/>
        <v>0</v>
      </c>
      <c r="V30" s="34">
        <v>45555</v>
      </c>
      <c r="W30" s="35"/>
      <c r="X30" s="36" t="str">
        <f t="shared" ca="1" si="2"/>
        <v>Completed</v>
      </c>
      <c r="Y30" s="37">
        <v>45555</v>
      </c>
      <c r="Z30" s="38">
        <f t="shared" si="3"/>
        <v>1</v>
      </c>
    </row>
    <row r="31" spans="1:31" s="39" customFormat="1" ht="28.5">
      <c r="A31" s="30">
        <v>28</v>
      </c>
      <c r="B31" s="31" t="s">
        <v>1236</v>
      </c>
      <c r="C31" s="31" t="s">
        <v>216</v>
      </c>
      <c r="D31" s="44" t="s">
        <v>67</v>
      </c>
      <c r="E31" s="72" t="str">
        <f>IFERROR(IF(INDEX(Sheet3!$B$2:$B$8, MATCH(D31, Sheet3!$A$2:$A$8, 0)) = 0, "", INDEX(Sheet3!$B$2:$B$8, MATCH(D31, Sheet3!$A$2:$A$8, 0))), "")</f>
        <v>Breakdown</v>
      </c>
      <c r="F31" s="31" t="s">
        <v>55</v>
      </c>
      <c r="G31" s="45" t="s">
        <v>638</v>
      </c>
      <c r="H31" s="63" t="str">
        <f>IFERROR(INDEX(Sheet3!$F$2:$F$114, MATCH(G31, Sheet3!$E$2:$E$114, 0)), "")</f>
        <v>ELECTRICAL</v>
      </c>
      <c r="I31" s="32">
        <v>45555</v>
      </c>
      <c r="J31" s="33">
        <f t="shared" ca="1" si="0"/>
        <v>0</v>
      </c>
      <c r="K31" s="34">
        <v>45555</v>
      </c>
      <c r="L31" s="59">
        <f t="shared" ca="1" si="4"/>
        <v>0</v>
      </c>
      <c r="M31" s="34">
        <v>45555</v>
      </c>
      <c r="N31" s="47">
        <f t="shared" ca="1" si="5"/>
        <v>0</v>
      </c>
      <c r="O31" s="75">
        <v>45555</v>
      </c>
      <c r="P31" s="75">
        <v>45555</v>
      </c>
      <c r="Q31" s="47">
        <f t="shared" ca="1" si="6"/>
        <v>0</v>
      </c>
      <c r="R31" s="34">
        <v>45555</v>
      </c>
      <c r="S31" s="59">
        <f t="shared" ca="1" si="7"/>
        <v>0</v>
      </c>
      <c r="T31" s="32">
        <v>45555</v>
      </c>
      <c r="U31" s="33">
        <f t="shared" ca="1" si="1"/>
        <v>0</v>
      </c>
      <c r="V31" s="34">
        <v>45555</v>
      </c>
      <c r="W31" s="35"/>
      <c r="X31" s="36" t="str">
        <f t="shared" ca="1" si="2"/>
        <v>Completed</v>
      </c>
      <c r="Y31" s="37">
        <v>45555</v>
      </c>
      <c r="Z31" s="38">
        <f t="shared" si="3"/>
        <v>1</v>
      </c>
    </row>
    <row r="32" spans="1:31" s="39" customFormat="1" ht="26.25">
      <c r="A32" s="30">
        <v>29</v>
      </c>
      <c r="B32" s="31" t="s">
        <v>1237</v>
      </c>
      <c r="C32" s="31" t="s">
        <v>399</v>
      </c>
      <c r="D32" s="44" t="s">
        <v>32</v>
      </c>
      <c r="E32" s="72" t="str">
        <f>IFERROR(IF(INDEX(Sheet3!$B$2:$B$8, MATCH(D32, Sheet3!$A$2:$A$8, 0)) = 0, "", INDEX(Sheet3!$B$2:$B$8, MATCH(D32, Sheet3!$A$2:$A$8, 0))), "")</f>
        <v>Breakdown</v>
      </c>
      <c r="F32" s="31" t="s">
        <v>1123</v>
      </c>
      <c r="G32" s="45" t="s">
        <v>84</v>
      </c>
      <c r="H32" s="63" t="str">
        <f>IFERROR(INDEX(Sheet3!$F$2:$F$114, MATCH(G32, Sheet3!$E$2:$E$114, 0)), "")</f>
        <v>OTHERS</v>
      </c>
      <c r="I32" s="32">
        <v>45553</v>
      </c>
      <c r="J32" s="33">
        <f t="shared" ca="1" si="0"/>
        <v>2</v>
      </c>
      <c r="K32" s="34">
        <v>45553</v>
      </c>
      <c r="L32" s="59">
        <f t="shared" ca="1" si="4"/>
        <v>0</v>
      </c>
      <c r="M32" s="34">
        <v>45555</v>
      </c>
      <c r="N32" s="47">
        <f t="shared" ca="1" si="5"/>
        <v>2</v>
      </c>
      <c r="O32" s="75">
        <v>45555</v>
      </c>
      <c r="P32" s="75">
        <v>45555</v>
      </c>
      <c r="Q32" s="47">
        <f t="shared" ca="1" si="6"/>
        <v>0</v>
      </c>
      <c r="R32" s="34">
        <v>45555</v>
      </c>
      <c r="S32" s="59">
        <f t="shared" ca="1" si="7"/>
        <v>0</v>
      </c>
      <c r="T32" s="32">
        <v>45555</v>
      </c>
      <c r="U32" s="33">
        <f t="shared" ca="1" si="1"/>
        <v>0</v>
      </c>
      <c r="V32" s="34">
        <v>45555</v>
      </c>
      <c r="W32" s="35"/>
      <c r="X32" s="36" t="str">
        <f t="shared" ca="1" si="2"/>
        <v>Completed</v>
      </c>
      <c r="Y32" s="37">
        <v>45555</v>
      </c>
      <c r="Z32" s="38">
        <f t="shared" si="3"/>
        <v>1</v>
      </c>
    </row>
    <row r="33" spans="1:26" s="39" customFormat="1" ht="28.5">
      <c r="A33" s="30">
        <v>30</v>
      </c>
      <c r="B33" s="31" t="s">
        <v>1238</v>
      </c>
      <c r="C33" s="31" t="s">
        <v>176</v>
      </c>
      <c r="D33" s="44" t="s">
        <v>67</v>
      </c>
      <c r="E33" s="72" t="str">
        <f>IFERROR(IF(INDEX(Sheet3!$B$2:$B$8, MATCH(D33, Sheet3!$A$2:$A$8, 0)) = 0, "", INDEX(Sheet3!$B$2:$B$8, MATCH(D33, Sheet3!$A$2:$A$8, 0))), "")</f>
        <v>Breakdown</v>
      </c>
      <c r="F33" s="31" t="s">
        <v>1229</v>
      </c>
      <c r="G33" s="45" t="s">
        <v>638</v>
      </c>
      <c r="H33" s="63" t="str">
        <f>IFERROR(INDEX(Sheet3!$F$2:$F$114, MATCH(G33, Sheet3!$E$2:$E$114, 0)), "")</f>
        <v>ELECTRICAL</v>
      </c>
      <c r="I33" s="32">
        <v>45555</v>
      </c>
      <c r="J33" s="33">
        <f t="shared" ca="1" si="0"/>
        <v>181</v>
      </c>
      <c r="K33" s="34">
        <v>45555</v>
      </c>
      <c r="L33" s="59">
        <f t="shared" ca="1" si="4"/>
        <v>0</v>
      </c>
      <c r="M33" s="34"/>
      <c r="N33" s="47">
        <f t="shared" ca="1" si="5"/>
        <v>181</v>
      </c>
      <c r="O33" s="75"/>
      <c r="P33" s="75"/>
      <c r="Q33" s="47" t="str">
        <f t="shared" ca="1" si="6"/>
        <v/>
      </c>
      <c r="R33" s="34"/>
      <c r="S33" s="59" t="str">
        <f t="shared" ca="1" si="7"/>
        <v/>
      </c>
      <c r="T33" s="32"/>
      <c r="U33" s="33" t="str">
        <f t="shared" ca="1" si="1"/>
        <v/>
      </c>
      <c r="V33" s="34"/>
      <c r="W33" s="35"/>
      <c r="X33" s="36" t="str">
        <f t="shared" ca="1" si="2"/>
        <v>Overdue</v>
      </c>
      <c r="Y33" s="37"/>
      <c r="Z33" s="38" t="str">
        <f t="shared" si="3"/>
        <v/>
      </c>
    </row>
    <row r="34" spans="1:26" s="39" customFormat="1" ht="38.25">
      <c r="A34" s="30">
        <v>31</v>
      </c>
      <c r="B34" s="31" t="s">
        <v>1049</v>
      </c>
      <c r="C34" s="31" t="s">
        <v>83</v>
      </c>
      <c r="D34" s="44" t="s">
        <v>32</v>
      </c>
      <c r="E34" s="72" t="str">
        <f>IFERROR(IF(INDEX(Sheet3!$B$2:$B$8, MATCH(D34, Sheet3!$A$2:$A$8, 0)) = 0, "", INDEX(Sheet3!$B$2:$B$8, MATCH(D34, Sheet3!$A$2:$A$8, 0))), "")</f>
        <v>Breakdown</v>
      </c>
      <c r="F34" s="31" t="s">
        <v>889</v>
      </c>
      <c r="G34" s="45" t="s">
        <v>44</v>
      </c>
      <c r="H34" s="63" t="str">
        <f>IFERROR(INDEX(Sheet3!$F$2:$F$114, MATCH(G34, Sheet3!$E$2:$E$114, 0)), "")</f>
        <v>SECURITY</v>
      </c>
      <c r="I34" s="32">
        <v>45537</v>
      </c>
      <c r="J34" s="33">
        <f t="shared" ca="1" si="0"/>
        <v>199</v>
      </c>
      <c r="K34" s="34">
        <v>45540</v>
      </c>
      <c r="L34" s="59">
        <f t="shared" ca="1" si="4"/>
        <v>3</v>
      </c>
      <c r="M34" s="34">
        <v>45554</v>
      </c>
      <c r="N34" s="47">
        <f t="shared" ca="1" si="5"/>
        <v>14</v>
      </c>
      <c r="O34" s="75">
        <v>45554</v>
      </c>
      <c r="P34" s="75">
        <v>45554</v>
      </c>
      <c r="Q34" s="47">
        <f t="shared" ca="1" si="6"/>
        <v>0</v>
      </c>
      <c r="R34" s="34">
        <v>45554</v>
      </c>
      <c r="S34" s="59">
        <f t="shared" ca="1" si="7"/>
        <v>0</v>
      </c>
      <c r="T34" s="32">
        <v>45554</v>
      </c>
      <c r="U34" s="33">
        <f t="shared" ca="1" si="1"/>
        <v>182</v>
      </c>
      <c r="V34" s="34"/>
      <c r="W34" s="35"/>
      <c r="X34" s="36" t="str">
        <f t="shared" ca="1" si="2"/>
        <v>Overdue</v>
      </c>
      <c r="Y34" s="37"/>
      <c r="Z34" s="38" t="str">
        <f t="shared" si="3"/>
        <v/>
      </c>
    </row>
    <row r="35" spans="1:26" s="39" customFormat="1" ht="38.25">
      <c r="A35" s="30">
        <v>32</v>
      </c>
      <c r="B35" s="31" t="s">
        <v>1239</v>
      </c>
      <c r="C35" s="31" t="s">
        <v>83</v>
      </c>
      <c r="D35" s="44" t="s">
        <v>32</v>
      </c>
      <c r="E35" s="72" t="str">
        <f>IFERROR(IF(INDEX(Sheet3!$B$2:$B$8, MATCH(D35, Sheet3!$A$2:$A$8, 0)) = 0, "", INDEX(Sheet3!$B$2:$B$8, MATCH(D35, Sheet3!$A$2:$A$8, 0))), "")</f>
        <v>Breakdown</v>
      </c>
      <c r="F35" s="31" t="s">
        <v>314</v>
      </c>
      <c r="G35" s="45" t="s">
        <v>76</v>
      </c>
      <c r="H35" s="63" t="str">
        <f>IFERROR(INDEX(Sheet3!$F$2:$F$114, MATCH(G35, Sheet3!$E$2:$E$114, 0)), "")</f>
        <v>BUILDING</v>
      </c>
      <c r="I35" s="32">
        <v>45554</v>
      </c>
      <c r="J35" s="33">
        <f t="shared" ca="1" si="0"/>
        <v>182</v>
      </c>
      <c r="K35" s="34">
        <v>45554</v>
      </c>
      <c r="L35" s="59">
        <f t="shared" ca="1" si="4"/>
        <v>0</v>
      </c>
      <c r="M35" s="34"/>
      <c r="N35" s="47">
        <f t="shared" ca="1" si="5"/>
        <v>182</v>
      </c>
      <c r="O35" s="75"/>
      <c r="P35" s="75"/>
      <c r="Q35" s="47" t="str">
        <f t="shared" ca="1" si="6"/>
        <v/>
      </c>
      <c r="R35" s="34"/>
      <c r="S35" s="59" t="str">
        <f t="shared" ca="1" si="7"/>
        <v/>
      </c>
      <c r="T35" s="32"/>
      <c r="U35" s="33" t="str">
        <f t="shared" ca="1" si="1"/>
        <v/>
      </c>
      <c r="V35" s="34"/>
      <c r="W35" s="35"/>
      <c r="X35" s="36" t="str">
        <f t="shared" ca="1" si="2"/>
        <v>Overdue</v>
      </c>
      <c r="Y35" s="37"/>
      <c r="Z35" s="38" t="str">
        <f t="shared" si="3"/>
        <v/>
      </c>
    </row>
    <row r="36" spans="1:26" s="39" customFormat="1" ht="26.25">
      <c r="A36" s="30">
        <v>33</v>
      </c>
      <c r="B36" s="31" t="s">
        <v>1240</v>
      </c>
      <c r="C36" s="31" t="s">
        <v>147</v>
      </c>
      <c r="D36" s="44" t="s">
        <v>32</v>
      </c>
      <c r="E36" s="72" t="str">
        <f>IFERROR(IF(INDEX(Sheet3!$B$2:$B$8, MATCH(D36, Sheet3!$A$2:$A$8, 0)) = 0, "", INDEX(Sheet3!$B$2:$B$8, MATCH(D36, Sheet3!$A$2:$A$8, 0))), "")</f>
        <v>Breakdown</v>
      </c>
      <c r="F36" s="31" t="s">
        <v>212</v>
      </c>
      <c r="G36" s="45" t="s">
        <v>84</v>
      </c>
      <c r="H36" s="63" t="str">
        <f>IFERROR(INDEX(Sheet3!$F$2:$F$114, MATCH(G36, Sheet3!$E$2:$E$114, 0)), "")</f>
        <v>OTHERS</v>
      </c>
      <c r="I36" s="32">
        <v>45553</v>
      </c>
      <c r="J36" s="33">
        <f t="shared" ca="1" si="0"/>
        <v>183</v>
      </c>
      <c r="K36" s="34">
        <v>45553</v>
      </c>
      <c r="L36" s="59">
        <f t="shared" ca="1" si="4"/>
        <v>0</v>
      </c>
      <c r="M36" s="34"/>
      <c r="N36" s="47">
        <f t="shared" ca="1" si="5"/>
        <v>183</v>
      </c>
      <c r="O36" s="75"/>
      <c r="P36" s="75"/>
      <c r="Q36" s="47" t="str">
        <f t="shared" ca="1" si="6"/>
        <v/>
      </c>
      <c r="R36" s="34"/>
      <c r="S36" s="59" t="str">
        <f t="shared" ca="1" si="7"/>
        <v/>
      </c>
      <c r="T36" s="32"/>
      <c r="U36" s="33" t="str">
        <f t="shared" ca="1" si="1"/>
        <v/>
      </c>
      <c r="V36" s="34"/>
      <c r="W36" s="35"/>
      <c r="X36" s="36" t="str">
        <f t="shared" ca="1" si="2"/>
        <v>Overdue</v>
      </c>
      <c r="Y36" s="37"/>
      <c r="Z36" s="38" t="str">
        <f t="shared" si="3"/>
        <v/>
      </c>
    </row>
    <row r="37" spans="1:26" s="39" customFormat="1" ht="26.25">
      <c r="A37" s="30">
        <v>34</v>
      </c>
      <c r="B37" s="31" t="s">
        <v>1241</v>
      </c>
      <c r="C37" s="31" t="s">
        <v>199</v>
      </c>
      <c r="D37" s="44" t="s">
        <v>32</v>
      </c>
      <c r="E37" s="72" t="str">
        <f>IFERROR(IF(INDEX(Sheet3!$B$2:$B$8, MATCH(D37, Sheet3!$A$2:$A$8, 0)) = 0, "", INDEX(Sheet3!$B$2:$B$8, MATCH(D37, Sheet3!$A$2:$A$8, 0))), "")</f>
        <v>Breakdown</v>
      </c>
      <c r="F37" s="31" t="s">
        <v>295</v>
      </c>
      <c r="G37" s="45" t="s">
        <v>328</v>
      </c>
      <c r="H37" s="63" t="str">
        <f>IFERROR(INDEX(Sheet3!$F$2:$F$114, MATCH(G37, Sheet3!$E$2:$E$114, 0)), "")</f>
        <v>FURNITURE</v>
      </c>
      <c r="I37" s="32">
        <v>45555</v>
      </c>
      <c r="J37" s="33">
        <f t="shared" ca="1" si="0"/>
        <v>1</v>
      </c>
      <c r="K37" s="34">
        <v>45555</v>
      </c>
      <c r="L37" s="59">
        <f t="shared" ca="1" si="4"/>
        <v>0</v>
      </c>
      <c r="M37" s="34">
        <v>45555</v>
      </c>
      <c r="N37" s="47">
        <f t="shared" ca="1" si="5"/>
        <v>0</v>
      </c>
      <c r="O37" s="75">
        <v>45555</v>
      </c>
      <c r="P37" s="75">
        <v>45555</v>
      </c>
      <c r="Q37" s="47">
        <f t="shared" ca="1" si="6"/>
        <v>0</v>
      </c>
      <c r="R37" s="34">
        <v>45555</v>
      </c>
      <c r="S37" s="59">
        <f t="shared" ca="1" si="7"/>
        <v>0</v>
      </c>
      <c r="T37" s="32">
        <v>45555</v>
      </c>
      <c r="U37" s="33">
        <f t="shared" ca="1" si="1"/>
        <v>1</v>
      </c>
      <c r="V37" s="34"/>
      <c r="W37" s="35"/>
      <c r="X37" s="36" t="str">
        <f t="shared" ca="1" si="2"/>
        <v>Completed</v>
      </c>
      <c r="Y37" s="37">
        <v>45556</v>
      </c>
      <c r="Z37" s="38">
        <f t="shared" si="3"/>
        <v>0</v>
      </c>
    </row>
    <row r="38" spans="1:26" s="39" customFormat="1">
      <c r="A38" s="30">
        <v>35</v>
      </c>
      <c r="B38" s="31" t="s">
        <v>1242</v>
      </c>
      <c r="C38" s="31" t="s">
        <v>63</v>
      </c>
      <c r="D38" s="44" t="s">
        <v>32</v>
      </c>
      <c r="E38" s="72" t="str">
        <f>IFERROR(IF(INDEX(Sheet3!$B$2:$B$8, MATCH(D38, Sheet3!$A$2:$A$8, 0)) = 0, "", INDEX(Sheet3!$B$2:$B$8, MATCH(D38, Sheet3!$A$2:$A$8, 0))), "")</f>
        <v>Breakdown</v>
      </c>
      <c r="F38" s="31" t="s">
        <v>324</v>
      </c>
      <c r="G38" s="45" t="s">
        <v>97</v>
      </c>
      <c r="H38" s="63" t="str">
        <f>IFERROR(INDEX(Sheet3!$F$2:$F$114, MATCH(G38, Sheet3!$E$2:$E$114, 0)), "")</f>
        <v>HVAC</v>
      </c>
      <c r="I38" s="32">
        <v>45555</v>
      </c>
      <c r="J38" s="33">
        <f t="shared" ca="1" si="0"/>
        <v>181</v>
      </c>
      <c r="K38" s="34">
        <v>45555</v>
      </c>
      <c r="L38" s="59">
        <f t="shared" ca="1" si="4"/>
        <v>0</v>
      </c>
      <c r="M38" s="34"/>
      <c r="N38" s="47">
        <f t="shared" ca="1" si="5"/>
        <v>181</v>
      </c>
      <c r="O38" s="75"/>
      <c r="P38" s="75"/>
      <c r="Q38" s="47" t="str">
        <f t="shared" ca="1" si="6"/>
        <v/>
      </c>
      <c r="R38" s="34"/>
      <c r="S38" s="59" t="str">
        <f t="shared" ca="1" si="7"/>
        <v/>
      </c>
      <c r="T38" s="32"/>
      <c r="U38" s="33" t="str">
        <f t="shared" ca="1" si="1"/>
        <v/>
      </c>
      <c r="V38" s="34"/>
      <c r="W38" s="35"/>
      <c r="X38" s="36" t="str">
        <f t="shared" ca="1" si="2"/>
        <v>Overdue</v>
      </c>
      <c r="Y38" s="37"/>
      <c r="Z38" s="38" t="str">
        <f t="shared" si="3"/>
        <v/>
      </c>
    </row>
    <row r="39" spans="1:26" s="39" customFormat="1" ht="28.5">
      <c r="A39" s="30">
        <v>36</v>
      </c>
      <c r="B39" s="31" t="s">
        <v>1243</v>
      </c>
      <c r="C39" s="31" t="s">
        <v>310</v>
      </c>
      <c r="D39" s="44" t="s">
        <v>32</v>
      </c>
      <c r="E39" s="72" t="str">
        <f>IFERROR(IF(INDEX(Sheet3!$B$2:$B$8, MATCH(D39, Sheet3!$A$2:$A$8, 0)) = 0, "", INDEX(Sheet3!$B$2:$B$8, MATCH(D39, Sheet3!$A$2:$A$8, 0))), "")</f>
        <v>Breakdown</v>
      </c>
      <c r="F39" s="31" t="s">
        <v>295</v>
      </c>
      <c r="G39" s="45" t="s">
        <v>1244</v>
      </c>
      <c r="H39" s="63" t="str">
        <f>IFERROR(INDEX(Sheet3!$F$2:$F$114, MATCH(G39, Sheet3!$E$2:$E$114, 0)), "")</f>
        <v>FURNITURE</v>
      </c>
      <c r="I39" s="32">
        <v>45552</v>
      </c>
      <c r="J39" s="33">
        <f t="shared" ca="1" si="0"/>
        <v>184</v>
      </c>
      <c r="K39" s="34">
        <v>45552</v>
      </c>
      <c r="L39" s="59">
        <f t="shared" ca="1" si="4"/>
        <v>0</v>
      </c>
      <c r="M39" s="34">
        <v>45552</v>
      </c>
      <c r="N39" s="47">
        <f t="shared" ca="1" si="5"/>
        <v>0</v>
      </c>
      <c r="O39" s="75">
        <v>45552</v>
      </c>
      <c r="P39" s="75">
        <v>45552</v>
      </c>
      <c r="Q39" s="47">
        <f t="shared" ca="1" si="6"/>
        <v>0</v>
      </c>
      <c r="R39" s="34">
        <v>45552</v>
      </c>
      <c r="S39" s="59">
        <f t="shared" ca="1" si="7"/>
        <v>0</v>
      </c>
      <c r="T39" s="32">
        <v>45552</v>
      </c>
      <c r="U39" s="33">
        <f t="shared" ca="1" si="1"/>
        <v>184</v>
      </c>
      <c r="V39" s="34">
        <v>45560</v>
      </c>
      <c r="W39" s="35">
        <v>105000</v>
      </c>
      <c r="X39" s="36" t="str">
        <f t="shared" ca="1" si="2"/>
        <v>Overdue</v>
      </c>
      <c r="Y39" s="37"/>
      <c r="Z39" s="38" t="str">
        <f t="shared" si="3"/>
        <v/>
      </c>
    </row>
    <row r="40" spans="1:26" s="39" customFormat="1" ht="28.5">
      <c r="A40" s="30">
        <v>37</v>
      </c>
      <c r="B40" s="31" t="s">
        <v>1245</v>
      </c>
      <c r="C40" s="31" t="s">
        <v>140</v>
      </c>
      <c r="D40" s="44" t="s">
        <v>32</v>
      </c>
      <c r="E40" s="72" t="str">
        <f>IFERROR(IF(INDEX(Sheet3!$B$2:$B$8, MATCH(D40, Sheet3!$A$2:$A$8, 0)) = 0, "", INDEX(Sheet3!$B$2:$B$8, MATCH(D40, Sheet3!$A$2:$A$8, 0))), "")</f>
        <v>Breakdown</v>
      </c>
      <c r="F40" s="31" t="s">
        <v>295</v>
      </c>
      <c r="G40" s="45" t="s">
        <v>1244</v>
      </c>
      <c r="H40" s="63" t="str">
        <f>IFERROR(INDEX(Sheet3!$F$2:$F$114, MATCH(G40, Sheet3!$E$2:$E$114, 0)), "")</f>
        <v>FURNITURE</v>
      </c>
      <c r="I40" s="32">
        <v>45552</v>
      </c>
      <c r="J40" s="33">
        <f t="shared" ca="1" si="0"/>
        <v>184</v>
      </c>
      <c r="K40" s="34">
        <v>45552</v>
      </c>
      <c r="L40" s="59">
        <f t="shared" ca="1" si="4"/>
        <v>0</v>
      </c>
      <c r="M40" s="34">
        <v>45552</v>
      </c>
      <c r="N40" s="47">
        <f t="shared" ca="1" si="5"/>
        <v>0</v>
      </c>
      <c r="O40" s="75">
        <v>45552</v>
      </c>
      <c r="P40" s="75">
        <v>45552</v>
      </c>
      <c r="Q40" s="47">
        <f t="shared" ca="1" si="6"/>
        <v>0</v>
      </c>
      <c r="R40" s="34">
        <v>45552</v>
      </c>
      <c r="S40" s="59">
        <f t="shared" ca="1" si="7"/>
        <v>0</v>
      </c>
      <c r="T40" s="32">
        <v>45552</v>
      </c>
      <c r="U40" s="33">
        <f t="shared" ca="1" si="1"/>
        <v>184</v>
      </c>
      <c r="V40" s="34">
        <v>45560</v>
      </c>
      <c r="W40" s="35">
        <v>105000</v>
      </c>
      <c r="X40" s="36" t="str">
        <f t="shared" ca="1" si="2"/>
        <v>Overdue</v>
      </c>
      <c r="Y40" s="37"/>
      <c r="Z40" s="38" t="str">
        <f t="shared" si="3"/>
        <v/>
      </c>
    </row>
    <row r="41" spans="1:26" s="39" customFormat="1" ht="28.5">
      <c r="A41" s="30">
        <v>38</v>
      </c>
      <c r="B41" s="31" t="s">
        <v>1246</v>
      </c>
      <c r="C41" s="31" t="s">
        <v>151</v>
      </c>
      <c r="D41" s="44" t="s">
        <v>32</v>
      </c>
      <c r="E41" s="72" t="str">
        <f>IFERROR(IF(INDEX(Sheet3!$B$2:$B$8, MATCH(D41, Sheet3!$A$2:$A$8, 0)) = 0, "", INDEX(Sheet3!$B$2:$B$8, MATCH(D41, Sheet3!$A$2:$A$8, 0))), "")</f>
        <v>Breakdown</v>
      </c>
      <c r="F41" s="31" t="s">
        <v>295</v>
      </c>
      <c r="G41" s="45" t="s">
        <v>1244</v>
      </c>
      <c r="H41" s="63" t="str">
        <f>IFERROR(INDEX(Sheet3!$F$2:$F$114, MATCH(G41, Sheet3!$E$2:$E$114, 0)), "")</f>
        <v>FURNITURE</v>
      </c>
      <c r="I41" s="32">
        <v>45552</v>
      </c>
      <c r="J41" s="33">
        <f t="shared" ca="1" si="0"/>
        <v>184</v>
      </c>
      <c r="K41" s="34">
        <v>45552</v>
      </c>
      <c r="L41" s="59">
        <f t="shared" ca="1" si="4"/>
        <v>0</v>
      </c>
      <c r="M41" s="34">
        <v>45552</v>
      </c>
      <c r="N41" s="47">
        <f t="shared" ca="1" si="5"/>
        <v>0</v>
      </c>
      <c r="O41" s="75">
        <v>45552</v>
      </c>
      <c r="P41" s="75">
        <v>45552</v>
      </c>
      <c r="Q41" s="47">
        <f t="shared" ca="1" si="6"/>
        <v>0</v>
      </c>
      <c r="R41" s="34">
        <v>45552</v>
      </c>
      <c r="S41" s="59">
        <f t="shared" ca="1" si="7"/>
        <v>0</v>
      </c>
      <c r="T41" s="32">
        <v>45552</v>
      </c>
      <c r="U41" s="33">
        <f t="shared" ca="1" si="1"/>
        <v>184</v>
      </c>
      <c r="V41" s="34">
        <v>45560</v>
      </c>
      <c r="W41" s="35">
        <v>105000</v>
      </c>
      <c r="X41" s="36" t="str">
        <f t="shared" ca="1" si="2"/>
        <v>Overdue</v>
      </c>
      <c r="Y41" s="37"/>
      <c r="Z41" s="38" t="str">
        <f t="shared" si="3"/>
        <v/>
      </c>
    </row>
    <row r="42" spans="1:26" s="39" customFormat="1" ht="26.25">
      <c r="A42" s="30">
        <v>39</v>
      </c>
      <c r="B42" s="31" t="s">
        <v>1247</v>
      </c>
      <c r="C42" s="31" t="s">
        <v>399</v>
      </c>
      <c r="D42" s="44" t="s">
        <v>32</v>
      </c>
      <c r="E42" s="72" t="str">
        <f>IFERROR(IF(INDEX(Sheet3!$B$2:$B$8, MATCH(D42, Sheet3!$A$2:$A$8, 0)) = 0, "", INDEX(Sheet3!$B$2:$B$8, MATCH(D42, Sheet3!$A$2:$A$8, 0))), "")</f>
        <v>Breakdown</v>
      </c>
      <c r="F42" s="31" t="s">
        <v>295</v>
      </c>
      <c r="G42" s="45" t="s">
        <v>1248</v>
      </c>
      <c r="H42" s="63" t="str">
        <f>IFERROR(INDEX(Sheet3!$F$2:$F$114, MATCH(G42, Sheet3!$E$2:$E$114, 0)), "")</f>
        <v>FURNITURE</v>
      </c>
      <c r="I42" s="32">
        <v>45553</v>
      </c>
      <c r="J42" s="33">
        <f t="shared" ca="1" si="0"/>
        <v>3</v>
      </c>
      <c r="K42" s="34">
        <v>45553</v>
      </c>
      <c r="L42" s="59">
        <f t="shared" ca="1" si="4"/>
        <v>0</v>
      </c>
      <c r="M42" s="34">
        <v>45555</v>
      </c>
      <c r="N42" s="47">
        <f t="shared" ca="1" si="5"/>
        <v>2</v>
      </c>
      <c r="O42" s="75">
        <v>45555</v>
      </c>
      <c r="P42" s="75">
        <v>45555</v>
      </c>
      <c r="Q42" s="47">
        <f t="shared" ca="1" si="6"/>
        <v>0</v>
      </c>
      <c r="R42" s="34">
        <v>45555</v>
      </c>
      <c r="S42" s="59">
        <f t="shared" ca="1" si="7"/>
        <v>0</v>
      </c>
      <c r="T42" s="32">
        <v>45555</v>
      </c>
      <c r="U42" s="33">
        <f t="shared" ca="1" si="1"/>
        <v>1</v>
      </c>
      <c r="V42" s="34">
        <v>45556</v>
      </c>
      <c r="W42" s="35"/>
      <c r="X42" s="36" t="str">
        <f t="shared" ca="1" si="2"/>
        <v>Completed</v>
      </c>
      <c r="Y42" s="37">
        <v>45556</v>
      </c>
      <c r="Z42" s="38">
        <f t="shared" si="3"/>
        <v>1</v>
      </c>
    </row>
    <row r="43" spans="1:26" s="39" customFormat="1">
      <c r="A43" s="30">
        <v>40</v>
      </c>
      <c r="B43" s="31" t="s">
        <v>1249</v>
      </c>
      <c r="C43" s="31" t="s">
        <v>209</v>
      </c>
      <c r="D43" s="44" t="s">
        <v>32</v>
      </c>
      <c r="E43" s="72" t="str">
        <f>IFERROR(IF(INDEX(Sheet3!$B$2:$B$8, MATCH(D43, Sheet3!$A$2:$A$8, 0)) = 0, "", INDEX(Sheet3!$B$2:$B$8, MATCH(D43, Sheet3!$A$2:$A$8, 0))), "")</f>
        <v>Breakdown</v>
      </c>
      <c r="F43" s="31" t="s">
        <v>295</v>
      </c>
      <c r="G43" s="45" t="s">
        <v>1248</v>
      </c>
      <c r="H43" s="63" t="str">
        <f>IFERROR(INDEX(Sheet3!$F$2:$F$114, MATCH(G43, Sheet3!$E$2:$E$114, 0)), "")</f>
        <v>FURNITURE</v>
      </c>
      <c r="I43" s="32">
        <v>45552</v>
      </c>
      <c r="J43" s="33">
        <f t="shared" ca="1" si="0"/>
        <v>184</v>
      </c>
      <c r="K43" s="34">
        <v>45552</v>
      </c>
      <c r="L43" s="59">
        <f t="shared" ca="1" si="4"/>
        <v>0</v>
      </c>
      <c r="M43" s="34">
        <v>45552</v>
      </c>
      <c r="N43" s="47">
        <f t="shared" ca="1" si="5"/>
        <v>0</v>
      </c>
      <c r="O43" s="75">
        <v>45552</v>
      </c>
      <c r="P43" s="75">
        <v>45552</v>
      </c>
      <c r="Q43" s="47">
        <f t="shared" ca="1" si="6"/>
        <v>0</v>
      </c>
      <c r="R43" s="34">
        <v>45552</v>
      </c>
      <c r="S43" s="59">
        <f t="shared" ca="1" si="7"/>
        <v>1</v>
      </c>
      <c r="T43" s="32">
        <v>45553</v>
      </c>
      <c r="U43" s="33">
        <f t="shared" ca="1" si="1"/>
        <v>183</v>
      </c>
      <c r="V43" s="34"/>
      <c r="W43" s="35"/>
      <c r="X43" s="36" t="str">
        <f t="shared" ca="1" si="2"/>
        <v>Overdue</v>
      </c>
      <c r="Y43" s="37"/>
      <c r="Z43" s="38" t="str">
        <f t="shared" si="3"/>
        <v/>
      </c>
    </row>
    <row r="44" spans="1:26" s="39" customFormat="1">
      <c r="A44" s="30">
        <v>41</v>
      </c>
      <c r="B44" s="31" t="s">
        <v>1250</v>
      </c>
      <c r="C44" s="31" t="s">
        <v>384</v>
      </c>
      <c r="D44" s="44" t="s">
        <v>32</v>
      </c>
      <c r="E44" s="72" t="str">
        <f>IFERROR(IF(INDEX(Sheet3!$B$2:$B$8, MATCH(D44, Sheet3!$A$2:$A$8, 0)) = 0, "", INDEX(Sheet3!$B$2:$B$8, MATCH(D44, Sheet3!$A$2:$A$8, 0))), "")</f>
        <v>Breakdown</v>
      </c>
      <c r="F44" s="31" t="s">
        <v>295</v>
      </c>
      <c r="G44" s="45" t="s">
        <v>84</v>
      </c>
      <c r="H44" s="63" t="str">
        <f>IFERROR(INDEX(Sheet3!$F$2:$F$114, MATCH(G44, Sheet3!$E$2:$E$114, 0)), "")</f>
        <v>OTHERS</v>
      </c>
      <c r="I44" s="32">
        <v>45554</v>
      </c>
      <c r="J44" s="33">
        <f t="shared" ca="1" si="0"/>
        <v>2</v>
      </c>
      <c r="K44" s="34">
        <v>45554</v>
      </c>
      <c r="L44" s="59">
        <f t="shared" ca="1" si="4"/>
        <v>0</v>
      </c>
      <c r="M44" s="34">
        <v>45555</v>
      </c>
      <c r="N44" s="47">
        <f t="shared" ca="1" si="5"/>
        <v>1</v>
      </c>
      <c r="O44" s="75">
        <v>45556</v>
      </c>
      <c r="P44" s="75">
        <v>45556</v>
      </c>
      <c r="Q44" s="47">
        <f t="shared" ca="1" si="6"/>
        <v>0</v>
      </c>
      <c r="R44" s="34">
        <v>45556</v>
      </c>
      <c r="S44" s="59">
        <f t="shared" ca="1" si="7"/>
        <v>0</v>
      </c>
      <c r="T44" s="32">
        <v>45556</v>
      </c>
      <c r="U44" s="33">
        <f t="shared" ca="1" si="1"/>
        <v>0</v>
      </c>
      <c r="V44" s="34">
        <v>45556</v>
      </c>
      <c r="W44" s="35"/>
      <c r="X44" s="36" t="str">
        <f t="shared" ca="1" si="2"/>
        <v>Completed</v>
      </c>
      <c r="Y44" s="37">
        <v>45556</v>
      </c>
      <c r="Z44" s="38">
        <f t="shared" si="3"/>
        <v>1</v>
      </c>
    </row>
    <row r="45" spans="1:26" s="39" customFormat="1">
      <c r="A45" s="30">
        <v>42</v>
      </c>
      <c r="B45" s="31" t="s">
        <v>1251</v>
      </c>
      <c r="C45" s="31" t="s">
        <v>53</v>
      </c>
      <c r="D45" s="44" t="s">
        <v>32</v>
      </c>
      <c r="E45" s="72" t="str">
        <f>IFERROR(IF(INDEX(Sheet3!$B$2:$B$8, MATCH(D45, Sheet3!$A$2:$A$8, 0)) = 0, "", INDEX(Sheet3!$B$2:$B$8, MATCH(D45, Sheet3!$A$2:$A$8, 0))), "")</f>
        <v>Breakdown</v>
      </c>
      <c r="F45" s="31" t="s">
        <v>358</v>
      </c>
      <c r="G45" s="45" t="s">
        <v>84</v>
      </c>
      <c r="H45" s="63" t="str">
        <f>IFERROR(INDEX(Sheet3!$F$2:$F$114, MATCH(G45, Sheet3!$E$2:$E$114, 0)), "")</f>
        <v>OTHERS</v>
      </c>
      <c r="I45" s="32">
        <v>45555</v>
      </c>
      <c r="J45" s="33">
        <f t="shared" ca="1" si="0"/>
        <v>181</v>
      </c>
      <c r="K45" s="34">
        <v>45555</v>
      </c>
      <c r="L45" s="59">
        <f t="shared" ca="1" si="4"/>
        <v>0</v>
      </c>
      <c r="M45" s="34"/>
      <c r="N45" s="47">
        <f t="shared" ca="1" si="5"/>
        <v>181</v>
      </c>
      <c r="O45" s="75"/>
      <c r="P45" s="75"/>
      <c r="Q45" s="47" t="str">
        <f t="shared" ca="1" si="6"/>
        <v/>
      </c>
      <c r="R45" s="34"/>
      <c r="S45" s="59" t="str">
        <f t="shared" ca="1" si="7"/>
        <v/>
      </c>
      <c r="T45" s="32"/>
      <c r="U45" s="33" t="str">
        <f t="shared" ca="1" si="1"/>
        <v/>
      </c>
      <c r="V45" s="34"/>
      <c r="W45" s="35"/>
      <c r="X45" s="36" t="str">
        <f t="shared" ca="1" si="2"/>
        <v>Overdue</v>
      </c>
      <c r="Y45" s="37"/>
      <c r="Z45" s="38" t="str">
        <f t="shared" si="3"/>
        <v/>
      </c>
    </row>
    <row r="46" spans="1:26" s="39" customFormat="1">
      <c r="A46" s="30">
        <v>43</v>
      </c>
      <c r="B46" s="31" t="s">
        <v>1252</v>
      </c>
      <c r="C46" s="31" t="s">
        <v>310</v>
      </c>
      <c r="D46" s="44" t="s">
        <v>67</v>
      </c>
      <c r="E46" s="72" t="str">
        <f>IFERROR(IF(INDEX(Sheet3!$B$2:$B$8, MATCH(D46, Sheet3!$A$2:$A$8, 0)) = 0, "", INDEX(Sheet3!$B$2:$B$8, MATCH(D46, Sheet3!$A$2:$A$8, 0))), "")</f>
        <v>Breakdown</v>
      </c>
      <c r="F46" s="31" t="s">
        <v>1213</v>
      </c>
      <c r="G46" s="45" t="s">
        <v>450</v>
      </c>
      <c r="H46" s="63" t="str">
        <f>IFERROR(INDEX(Sheet3!$F$2:$F$114, MATCH(G46, Sheet3!$E$2:$E$114, 0)), "")</f>
        <v>INVERTER</v>
      </c>
      <c r="I46" s="32">
        <v>45548</v>
      </c>
      <c r="J46" s="33">
        <f t="shared" ca="1" si="0"/>
        <v>188</v>
      </c>
      <c r="K46" s="34">
        <v>45548</v>
      </c>
      <c r="L46" s="59">
        <f t="shared" ca="1" si="4"/>
        <v>0</v>
      </c>
      <c r="M46" s="34">
        <v>45548</v>
      </c>
      <c r="N46" s="47">
        <f t="shared" ca="1" si="5"/>
        <v>0</v>
      </c>
      <c r="O46" s="75"/>
      <c r="P46" s="75"/>
      <c r="Q46" s="47" t="str">
        <f t="shared" ca="1" si="6"/>
        <v/>
      </c>
      <c r="R46" s="34"/>
      <c r="S46" s="59" t="str">
        <f t="shared" ca="1" si="7"/>
        <v/>
      </c>
      <c r="T46" s="32"/>
      <c r="U46" s="33" t="str">
        <f t="shared" ca="1" si="1"/>
        <v/>
      </c>
      <c r="V46" s="34"/>
      <c r="W46" s="35"/>
      <c r="X46" s="36" t="str">
        <f t="shared" ca="1" si="2"/>
        <v>Overdue</v>
      </c>
      <c r="Y46" s="37"/>
      <c r="Z46" s="38" t="str">
        <f t="shared" si="3"/>
        <v/>
      </c>
    </row>
    <row r="47" spans="1:26" s="39" customFormat="1" ht="26.25">
      <c r="A47" s="30">
        <v>44</v>
      </c>
      <c r="B47" s="31" t="s">
        <v>1253</v>
      </c>
      <c r="C47" s="31" t="s">
        <v>120</v>
      </c>
      <c r="D47" s="44" t="s">
        <v>32</v>
      </c>
      <c r="E47" s="72" t="str">
        <f>IFERROR(IF(INDEX(Sheet3!$B$2:$B$8, MATCH(D47, Sheet3!$A$2:$A$8, 0)) = 0, "", INDEX(Sheet3!$B$2:$B$8, MATCH(D47, Sheet3!$A$2:$A$8, 0))), "")</f>
        <v>Breakdown</v>
      </c>
      <c r="F47" s="31" t="s">
        <v>134</v>
      </c>
      <c r="G47" s="45" t="s">
        <v>84</v>
      </c>
      <c r="H47" s="63" t="str">
        <f>IFERROR(INDEX(Sheet3!$F$2:$F$114, MATCH(G47, Sheet3!$E$2:$E$114, 0)), "")</f>
        <v>OTHERS</v>
      </c>
      <c r="I47" s="32">
        <v>45545</v>
      </c>
      <c r="J47" s="33">
        <f t="shared" ca="1" si="0"/>
        <v>191</v>
      </c>
      <c r="K47" s="34">
        <v>45545</v>
      </c>
      <c r="L47" s="59">
        <f t="shared" ca="1" si="4"/>
        <v>0</v>
      </c>
      <c r="M47" s="34"/>
      <c r="N47" s="47">
        <f t="shared" ca="1" si="5"/>
        <v>191</v>
      </c>
      <c r="O47" s="75"/>
      <c r="P47" s="75"/>
      <c r="Q47" s="47" t="str">
        <f t="shared" ca="1" si="6"/>
        <v/>
      </c>
      <c r="R47" s="34"/>
      <c r="S47" s="59" t="str">
        <f t="shared" ca="1" si="7"/>
        <v/>
      </c>
      <c r="T47" s="32"/>
      <c r="U47" s="33" t="str">
        <f t="shared" ca="1" si="1"/>
        <v/>
      </c>
      <c r="V47" s="34"/>
      <c r="W47" s="35"/>
      <c r="X47" s="36" t="str">
        <f t="shared" ca="1" si="2"/>
        <v>Overdue</v>
      </c>
      <c r="Y47" s="37"/>
      <c r="Z47" s="38" t="str">
        <f t="shared" si="3"/>
        <v/>
      </c>
    </row>
    <row r="48" spans="1:26" s="39" customFormat="1" ht="28.5">
      <c r="A48" s="30">
        <v>45</v>
      </c>
      <c r="B48" s="31" t="s">
        <v>1114</v>
      </c>
      <c r="C48" s="31" t="s">
        <v>31</v>
      </c>
      <c r="D48" s="44" t="s">
        <v>32</v>
      </c>
      <c r="E48" s="72" t="str">
        <f>IFERROR(IF(INDEX(Sheet3!$B$2:$B$8, MATCH(D48, Sheet3!$A$2:$A$8, 0)) = 0, "", INDEX(Sheet3!$B$2:$B$8, MATCH(D48, Sheet3!$A$2:$A$8, 0))), "")</f>
        <v>Breakdown</v>
      </c>
      <c r="F48" s="31" t="s">
        <v>1123</v>
      </c>
      <c r="G48" s="45" t="s">
        <v>152</v>
      </c>
      <c r="H48" s="63" t="str">
        <f>IFERROR(INDEX(Sheet3!$F$2:$F$114, MATCH(G48, Sheet3!$E$2:$E$114, 0)), "")</f>
        <v>PLUMBING</v>
      </c>
      <c r="I48" s="32">
        <v>45553</v>
      </c>
      <c r="J48" s="33">
        <f t="shared" ca="1" si="0"/>
        <v>2</v>
      </c>
      <c r="K48" s="34">
        <v>45553</v>
      </c>
      <c r="L48" s="59">
        <f t="shared" ca="1" si="4"/>
        <v>0</v>
      </c>
      <c r="M48" s="34">
        <v>45555</v>
      </c>
      <c r="N48" s="47">
        <f t="shared" ca="1" si="5"/>
        <v>2</v>
      </c>
      <c r="O48" s="77">
        <v>45555</v>
      </c>
      <c r="P48" s="75">
        <v>45555</v>
      </c>
      <c r="Q48" s="47" t="e">
        <f ca="1">IF(#REF!&lt;&gt;"",#REF!-P48,IF(P48="","",TODAY()-P48))</f>
        <v>#REF!</v>
      </c>
      <c r="R48" s="34">
        <v>45555</v>
      </c>
      <c r="S48" s="59">
        <f t="shared" ca="1" si="7"/>
        <v>0</v>
      </c>
      <c r="T48" s="32">
        <v>45555</v>
      </c>
      <c r="U48" s="33">
        <f t="shared" ca="1" si="1"/>
        <v>0</v>
      </c>
      <c r="V48" s="34">
        <v>45555</v>
      </c>
      <c r="W48" s="35"/>
      <c r="X48" s="36" t="str">
        <f t="shared" ca="1" si="2"/>
        <v>Completed</v>
      </c>
      <c r="Y48" s="37">
        <v>45555</v>
      </c>
      <c r="Z48" s="38">
        <f t="shared" si="3"/>
        <v>1</v>
      </c>
    </row>
    <row r="49" spans="1:26" s="39" customFormat="1" ht="28.5">
      <c r="A49" s="30">
        <v>46</v>
      </c>
      <c r="B49" s="31" t="s">
        <v>1254</v>
      </c>
      <c r="C49" s="31" t="s">
        <v>1001</v>
      </c>
      <c r="D49" s="44" t="s">
        <v>32</v>
      </c>
      <c r="E49" s="72" t="str">
        <f>IFERROR(IF(INDEX(Sheet3!$B$2:$B$8, MATCH(D49, Sheet3!$A$2:$A$8, 0)) = 0, "", INDEX(Sheet3!$B$2:$B$8, MATCH(D49, Sheet3!$A$2:$A$8, 0))), "")</f>
        <v>Breakdown</v>
      </c>
      <c r="F49" s="31" t="s">
        <v>134</v>
      </c>
      <c r="G49" s="45" t="s">
        <v>142</v>
      </c>
      <c r="H49" s="63" t="str">
        <f>IFERROR(INDEX(Sheet3!$F$2:$F$114, MATCH(G49, Sheet3!$E$2:$E$114, 0)), "")</f>
        <v>KITCHEN_EQUIPMENT</v>
      </c>
      <c r="I49" s="32">
        <v>45548</v>
      </c>
      <c r="J49" s="33">
        <f t="shared" ca="1" si="0"/>
        <v>4</v>
      </c>
      <c r="K49" s="34">
        <v>45548</v>
      </c>
      <c r="L49" s="59">
        <f t="shared" ca="1" si="4"/>
        <v>0</v>
      </c>
      <c r="M49" s="34">
        <v>45552</v>
      </c>
      <c r="N49" s="47">
        <f t="shared" ca="1" si="5"/>
        <v>4</v>
      </c>
      <c r="O49" s="75">
        <v>45552</v>
      </c>
      <c r="P49" s="75">
        <v>45552</v>
      </c>
      <c r="Q49" s="47">
        <f t="shared" ca="1" si="6"/>
        <v>0</v>
      </c>
      <c r="R49" s="34">
        <v>45552</v>
      </c>
      <c r="S49" s="59">
        <f t="shared" ca="1" si="7"/>
        <v>0</v>
      </c>
      <c r="T49" s="32">
        <v>45552</v>
      </c>
      <c r="U49" s="33"/>
      <c r="V49" s="34">
        <v>45552</v>
      </c>
      <c r="W49" s="35"/>
      <c r="X49" s="36" t="str">
        <f t="shared" ca="1" si="2"/>
        <v>Completed</v>
      </c>
      <c r="Y49" s="37">
        <v>45552</v>
      </c>
      <c r="Z49" s="38">
        <f t="shared" si="3"/>
        <v>1</v>
      </c>
    </row>
    <row r="50" spans="1:26" s="39" customFormat="1" ht="26.25">
      <c r="A50" s="30">
        <v>47</v>
      </c>
      <c r="B50" s="31" t="s">
        <v>1255</v>
      </c>
      <c r="C50" s="31" t="s">
        <v>36</v>
      </c>
      <c r="D50" s="44" t="s">
        <v>32</v>
      </c>
      <c r="E50" s="72" t="str">
        <f>IFERROR(IF(INDEX(Sheet3!$B$2:$B$8, MATCH(D50, Sheet3!$A$2:$A$8, 0)) = 0, "", INDEX(Sheet3!$B$2:$B$8, MATCH(D50, Sheet3!$A$2:$A$8, 0))), "")</f>
        <v>Breakdown</v>
      </c>
      <c r="F50" s="31" t="s">
        <v>37</v>
      </c>
      <c r="G50" s="45" t="s">
        <v>167</v>
      </c>
      <c r="H50" s="63" t="str">
        <f>IFERROR(INDEX(Sheet3!$F$2:$F$114, MATCH(G50, Sheet3!$E$2:$E$114, 0)), "")</f>
        <v>BUILDING</v>
      </c>
      <c r="I50" s="32">
        <v>45554</v>
      </c>
      <c r="J50" s="33">
        <f t="shared" ca="1" si="0"/>
        <v>182</v>
      </c>
      <c r="K50" s="34">
        <v>45555</v>
      </c>
      <c r="L50" s="59">
        <f t="shared" ca="1" si="4"/>
        <v>1</v>
      </c>
      <c r="M50" s="34"/>
      <c r="N50" s="47">
        <f t="shared" ca="1" si="5"/>
        <v>181</v>
      </c>
      <c r="O50" s="75"/>
      <c r="P50" s="75"/>
      <c r="Q50" s="47" t="str">
        <f t="shared" ca="1" si="6"/>
        <v/>
      </c>
      <c r="R50" s="34"/>
      <c r="S50" s="59" t="str">
        <f t="shared" ca="1" si="7"/>
        <v/>
      </c>
      <c r="T50" s="32"/>
      <c r="U50" s="33"/>
      <c r="V50" s="34"/>
      <c r="W50" s="35"/>
      <c r="X50" s="36" t="str">
        <f t="shared" ca="1" si="2"/>
        <v>Overdue</v>
      </c>
      <c r="Y50" s="37"/>
      <c r="Z50" s="38" t="str">
        <f t="shared" si="3"/>
        <v/>
      </c>
    </row>
    <row r="51" spans="1:26" s="39" customFormat="1">
      <c r="A51" s="30">
        <v>48</v>
      </c>
      <c r="B51" s="31" t="s">
        <v>1256</v>
      </c>
      <c r="C51" s="31" t="s">
        <v>91</v>
      </c>
      <c r="D51" s="44" t="s">
        <v>32</v>
      </c>
      <c r="E51" s="72" t="str">
        <f>IFERROR(IF(INDEX(Sheet3!$B$2:$B$8, MATCH(D51, Sheet3!$A$2:$A$8, 0)) = 0, "", INDEX(Sheet3!$B$2:$B$8, MATCH(D51, Sheet3!$A$2:$A$8, 0))), "")</f>
        <v>Breakdown</v>
      </c>
      <c r="F51" s="31" t="s">
        <v>295</v>
      </c>
      <c r="G51" s="45" t="s">
        <v>84</v>
      </c>
      <c r="H51" s="63" t="str">
        <f>IFERROR(INDEX(Sheet3!$F$2:$F$114, MATCH(G51, Sheet3!$E$2:$E$114, 0)), "")</f>
        <v>OTHERS</v>
      </c>
      <c r="I51" s="32">
        <v>45555</v>
      </c>
      <c r="J51" s="33">
        <f t="shared" ca="1" si="0"/>
        <v>181</v>
      </c>
      <c r="K51" s="34">
        <v>45555</v>
      </c>
      <c r="L51" s="59">
        <f t="shared" ca="1" si="4"/>
        <v>0</v>
      </c>
      <c r="M51" s="34"/>
      <c r="N51" s="47">
        <f t="shared" ca="1" si="5"/>
        <v>181</v>
      </c>
      <c r="O51" s="75"/>
      <c r="P51" s="75"/>
      <c r="Q51" s="47" t="str">
        <f t="shared" ca="1" si="6"/>
        <v/>
      </c>
      <c r="R51" s="34"/>
      <c r="S51" s="59" t="str">
        <f t="shared" ca="1" si="7"/>
        <v/>
      </c>
      <c r="T51" s="32"/>
      <c r="U51" s="33" t="str">
        <f t="shared" ref="U51:U72" ca="1" si="8">IF(T51="","",IF(Y51&lt;&gt;"",Y51-T51,TODAY()-T51))</f>
        <v/>
      </c>
      <c r="V51" s="34"/>
      <c r="W51" s="35"/>
      <c r="X51" s="36" t="str">
        <f t="shared" ca="1" si="2"/>
        <v>Overdue</v>
      </c>
      <c r="Y51" s="37"/>
      <c r="Z51" s="38" t="str">
        <f t="shared" si="3"/>
        <v/>
      </c>
    </row>
    <row r="52" spans="1:26" s="39" customFormat="1" ht="26.25">
      <c r="A52" s="30">
        <v>49</v>
      </c>
      <c r="B52" s="31" t="s">
        <v>791</v>
      </c>
      <c r="C52" s="31" t="s">
        <v>252</v>
      </c>
      <c r="D52" s="44" t="s">
        <v>32</v>
      </c>
      <c r="E52" s="72" t="str">
        <f>IFERROR(IF(INDEX(Sheet3!$B$2:$B$8, MATCH(D52, Sheet3!$A$2:$A$8, 0)) = 0, "", INDEX(Sheet3!$B$2:$B$8, MATCH(D52, Sheet3!$A$2:$A$8, 0))), "")</f>
        <v>Breakdown</v>
      </c>
      <c r="F52" s="31" t="s">
        <v>324</v>
      </c>
      <c r="G52" s="45" t="s">
        <v>61</v>
      </c>
      <c r="H52" s="63" t="str">
        <f>IFERROR(INDEX(Sheet3!$F$2:$F$114, MATCH(G52, Sheet3!$E$2:$E$114, 0)), "")</f>
        <v>HVAC</v>
      </c>
      <c r="I52" s="32">
        <v>45555</v>
      </c>
      <c r="J52" s="33">
        <f t="shared" ca="1" si="0"/>
        <v>181</v>
      </c>
      <c r="K52" s="34">
        <v>45555</v>
      </c>
      <c r="L52" s="59">
        <f t="shared" ca="1" si="4"/>
        <v>0</v>
      </c>
      <c r="M52" s="34"/>
      <c r="N52" s="47">
        <f t="shared" ca="1" si="5"/>
        <v>181</v>
      </c>
      <c r="O52" s="75"/>
      <c r="P52" s="75"/>
      <c r="Q52" s="47" t="str">
        <f t="shared" ca="1" si="6"/>
        <v/>
      </c>
      <c r="R52" s="34"/>
      <c r="S52" s="59" t="str">
        <f t="shared" ca="1" si="7"/>
        <v/>
      </c>
      <c r="T52" s="32"/>
      <c r="U52" s="33" t="str">
        <f t="shared" ca="1" si="8"/>
        <v/>
      </c>
      <c r="V52" s="34"/>
      <c r="W52" s="35"/>
      <c r="X52" s="36" t="str">
        <f t="shared" ca="1" si="2"/>
        <v>Overdue</v>
      </c>
      <c r="Y52" s="37"/>
      <c r="Z52" s="38" t="str">
        <f t="shared" si="3"/>
        <v/>
      </c>
    </row>
    <row r="53" spans="1:26" s="39" customFormat="1" ht="38.25">
      <c r="A53" s="30">
        <v>50</v>
      </c>
      <c r="B53" s="31" t="s">
        <v>1257</v>
      </c>
      <c r="C53" s="31" t="s">
        <v>83</v>
      </c>
      <c r="D53" s="44" t="s">
        <v>32</v>
      </c>
      <c r="E53" s="72" t="str">
        <f>IFERROR(IF(INDEX(Sheet3!$B$2:$B$8, MATCH(D53, Sheet3!$A$2:$A$8, 0)) = 0, "", INDEX(Sheet3!$B$2:$B$8, MATCH(D53, Sheet3!$A$2:$A$8, 0))), "")</f>
        <v>Breakdown</v>
      </c>
      <c r="F53" s="31" t="s">
        <v>295</v>
      </c>
      <c r="G53" s="45" t="s">
        <v>84</v>
      </c>
      <c r="H53" s="63" t="str">
        <f>IFERROR(INDEX(Sheet3!$F$2:$F$114, MATCH(G53, Sheet3!$E$2:$E$114, 0)), "")</f>
        <v>OTHERS</v>
      </c>
      <c r="I53" s="32">
        <v>45553</v>
      </c>
      <c r="J53" s="33">
        <f t="shared" ca="1" si="0"/>
        <v>2</v>
      </c>
      <c r="K53" s="34">
        <v>45554</v>
      </c>
      <c r="L53" s="59">
        <f t="shared" ca="1" si="4"/>
        <v>1</v>
      </c>
      <c r="M53" s="34">
        <v>45555</v>
      </c>
      <c r="N53" s="47">
        <f t="shared" ca="1" si="5"/>
        <v>1</v>
      </c>
      <c r="O53" s="75">
        <v>45555</v>
      </c>
      <c r="P53" s="75">
        <v>45555</v>
      </c>
      <c r="Q53" s="47">
        <f t="shared" ca="1" si="6"/>
        <v>0</v>
      </c>
      <c r="R53" s="34">
        <v>45555</v>
      </c>
      <c r="S53" s="59">
        <f t="shared" ca="1" si="7"/>
        <v>0</v>
      </c>
      <c r="T53" s="32">
        <v>45555</v>
      </c>
      <c r="U53" s="33">
        <f t="shared" ca="1" si="8"/>
        <v>0</v>
      </c>
      <c r="V53" s="34">
        <v>45555</v>
      </c>
      <c r="W53" s="35"/>
      <c r="X53" s="36" t="str">
        <f t="shared" ca="1" si="2"/>
        <v>Completed</v>
      </c>
      <c r="Y53" s="37">
        <v>45555</v>
      </c>
      <c r="Z53" s="38">
        <f t="shared" si="3"/>
        <v>1</v>
      </c>
    </row>
    <row r="54" spans="1:26" s="39" customFormat="1" ht="28.5">
      <c r="A54" s="30">
        <v>51</v>
      </c>
      <c r="B54" s="31" t="s">
        <v>1258</v>
      </c>
      <c r="C54" s="31" t="s">
        <v>172</v>
      </c>
      <c r="D54" s="44" t="s">
        <v>32</v>
      </c>
      <c r="E54" s="72" t="str">
        <f>IFERROR(IF(INDEX(Sheet3!$B$2:$B$8, MATCH(D54, Sheet3!$A$2:$A$8, 0)) = 0, "", INDEX(Sheet3!$B$2:$B$8, MATCH(D54, Sheet3!$A$2:$A$8, 0))), "")</f>
        <v>Breakdown</v>
      </c>
      <c r="F54" s="31" t="s">
        <v>1123</v>
      </c>
      <c r="G54" s="45" t="s">
        <v>152</v>
      </c>
      <c r="H54" s="63" t="str">
        <f>IFERROR(INDEX(Sheet3!$F$2:$F$114, MATCH(G54, Sheet3!$E$2:$E$114, 0)), "")</f>
        <v>PLUMBING</v>
      </c>
      <c r="I54" s="32">
        <v>45554</v>
      </c>
      <c r="J54" s="33">
        <f t="shared" ca="1" si="0"/>
        <v>1</v>
      </c>
      <c r="K54" s="34">
        <v>45554</v>
      </c>
      <c r="L54" s="59">
        <f t="shared" ca="1" si="4"/>
        <v>0</v>
      </c>
      <c r="M54" s="34">
        <v>45555</v>
      </c>
      <c r="N54" s="47">
        <f t="shared" ca="1" si="5"/>
        <v>1</v>
      </c>
      <c r="O54" s="75">
        <v>45555</v>
      </c>
      <c r="P54" s="75">
        <v>45555</v>
      </c>
      <c r="Q54" s="47">
        <f t="shared" ca="1" si="6"/>
        <v>0</v>
      </c>
      <c r="R54" s="34">
        <v>45555</v>
      </c>
      <c r="S54" s="59">
        <f t="shared" ca="1" si="7"/>
        <v>0</v>
      </c>
      <c r="T54" s="32">
        <v>45555</v>
      </c>
      <c r="U54" s="33">
        <f t="shared" ca="1" si="8"/>
        <v>0</v>
      </c>
      <c r="V54" s="34">
        <v>45555</v>
      </c>
      <c r="W54" s="35"/>
      <c r="X54" s="36" t="str">
        <f t="shared" ca="1" si="2"/>
        <v>Completed</v>
      </c>
      <c r="Y54" s="37">
        <v>45555</v>
      </c>
      <c r="Z54" s="38">
        <f t="shared" si="3"/>
        <v>1</v>
      </c>
    </row>
    <row r="55" spans="1:26" s="39" customFormat="1" ht="28.5">
      <c r="A55" s="30">
        <v>52</v>
      </c>
      <c r="B55" s="31" t="s">
        <v>1259</v>
      </c>
      <c r="C55" s="31" t="s">
        <v>209</v>
      </c>
      <c r="D55" s="44" t="s">
        <v>32</v>
      </c>
      <c r="E55" s="72" t="str">
        <f>IFERROR(IF(INDEX(Sheet3!$B$2:$B$8, MATCH(D55, Sheet3!$A$2:$A$8, 0)) = 0, "", INDEX(Sheet3!$B$2:$B$8, MATCH(D55, Sheet3!$A$2:$A$8, 0))), "")</f>
        <v>Breakdown</v>
      </c>
      <c r="F55" s="31" t="s">
        <v>217</v>
      </c>
      <c r="G55" s="45" t="s">
        <v>69</v>
      </c>
      <c r="H55" s="63" t="str">
        <f>IFERROR(INDEX(Sheet3!$F$2:$F$114, MATCH(G55, Sheet3!$E$2:$E$114, 0)), "")</f>
        <v>KITCHEN_EQUIPMENT</v>
      </c>
      <c r="I55" s="32">
        <v>45547</v>
      </c>
      <c r="J55" s="33">
        <f t="shared" ca="1" si="0"/>
        <v>8</v>
      </c>
      <c r="K55" s="34">
        <v>45547</v>
      </c>
      <c r="L55" s="59">
        <f t="shared" ca="1" si="4"/>
        <v>0</v>
      </c>
      <c r="M55" s="34">
        <v>45554</v>
      </c>
      <c r="N55" s="47">
        <f t="shared" ca="1" si="5"/>
        <v>7</v>
      </c>
      <c r="O55" s="75">
        <v>45554</v>
      </c>
      <c r="P55" s="75">
        <v>45554</v>
      </c>
      <c r="Q55" s="47">
        <f t="shared" ca="1" si="6"/>
        <v>0</v>
      </c>
      <c r="R55" s="34">
        <v>45554</v>
      </c>
      <c r="S55" s="59">
        <f t="shared" ca="1" si="7"/>
        <v>0</v>
      </c>
      <c r="T55" s="32">
        <v>45554</v>
      </c>
      <c r="U55" s="33">
        <f t="shared" ca="1" si="8"/>
        <v>1</v>
      </c>
      <c r="V55" s="34"/>
      <c r="W55" s="35"/>
      <c r="X55" s="36" t="str">
        <f t="shared" ca="1" si="2"/>
        <v>Completed</v>
      </c>
      <c r="Y55" s="37">
        <v>45555</v>
      </c>
      <c r="Z55" s="38">
        <f t="shared" si="3"/>
        <v>0</v>
      </c>
    </row>
    <row r="56" spans="1:26" s="39" customFormat="1">
      <c r="A56" s="30">
        <v>53</v>
      </c>
      <c r="B56" s="31" t="s">
        <v>1155</v>
      </c>
      <c r="C56" s="31" t="s">
        <v>209</v>
      </c>
      <c r="D56" s="44" t="s">
        <v>67</v>
      </c>
      <c r="E56" s="72" t="str">
        <f>IFERROR(IF(INDEX(Sheet3!$B$2:$B$8, MATCH(D56, Sheet3!$A$2:$A$8, 0)) = 0, "", INDEX(Sheet3!$B$2:$B$8, MATCH(D56, Sheet3!$A$2:$A$8, 0))), "")</f>
        <v>Breakdown</v>
      </c>
      <c r="F56" s="31" t="s">
        <v>1156</v>
      </c>
      <c r="G56" s="45" t="s">
        <v>158</v>
      </c>
      <c r="H56" s="63" t="str">
        <f>IFERROR(INDEX(Sheet3!$F$2:$F$114, MATCH(G56, Sheet3!$E$2:$E$114, 0)), "")</f>
        <v>INVERTER</v>
      </c>
      <c r="I56" s="32">
        <v>45548</v>
      </c>
      <c r="J56" s="33">
        <f t="shared" ca="1" si="0"/>
        <v>188</v>
      </c>
      <c r="K56" s="34">
        <v>45552</v>
      </c>
      <c r="L56" s="59">
        <f t="shared" ca="1" si="4"/>
        <v>4</v>
      </c>
      <c r="M56" s="34"/>
      <c r="N56" s="47">
        <f t="shared" ca="1" si="5"/>
        <v>184</v>
      </c>
      <c r="O56" s="75"/>
      <c r="P56" s="75"/>
      <c r="Q56" s="47" t="str">
        <f t="shared" ca="1" si="6"/>
        <v/>
      </c>
      <c r="R56" s="34"/>
      <c r="S56" s="59" t="str">
        <f t="shared" ca="1" si="7"/>
        <v/>
      </c>
      <c r="T56" s="32"/>
      <c r="U56" s="33" t="str">
        <f t="shared" ca="1" si="8"/>
        <v/>
      </c>
      <c r="V56" s="34"/>
      <c r="W56" s="35"/>
      <c r="X56" s="36" t="str">
        <f t="shared" ca="1" si="2"/>
        <v>Overdue</v>
      </c>
      <c r="Y56" s="37"/>
      <c r="Z56" s="38" t="str">
        <f t="shared" si="3"/>
        <v/>
      </c>
    </row>
    <row r="57" spans="1:26" s="39" customFormat="1" ht="26.25">
      <c r="A57" s="30">
        <v>54</v>
      </c>
      <c r="B57" s="31" t="s">
        <v>1221</v>
      </c>
      <c r="C57" s="31" t="s">
        <v>124</v>
      </c>
      <c r="D57" s="44" t="s">
        <v>32</v>
      </c>
      <c r="E57" s="72" t="str">
        <f>IFERROR(IF(INDEX(Sheet3!$B$2:$B$8, MATCH(D57, Sheet3!$A$2:$A$8, 0)) = 0, "", INDEX(Sheet3!$B$2:$B$8, MATCH(D57, Sheet3!$A$2:$A$8, 0))), "")</f>
        <v>Breakdown</v>
      </c>
      <c r="F57" s="31" t="s">
        <v>386</v>
      </c>
      <c r="G57" s="45" t="s">
        <v>1053</v>
      </c>
      <c r="H57" s="63" t="str">
        <f>IFERROR(INDEX(Sheet3!$F$2:$F$114, MATCH(G57, Sheet3!$E$2:$E$114, 0)), "")</f>
        <v>ELECTRICAL</v>
      </c>
      <c r="I57" s="32">
        <v>45548</v>
      </c>
      <c r="J57" s="33">
        <f t="shared" ca="1" si="0"/>
        <v>188</v>
      </c>
      <c r="K57" s="34">
        <v>45549</v>
      </c>
      <c r="L57" s="59">
        <f t="shared" ca="1" si="4"/>
        <v>1</v>
      </c>
      <c r="M57" s="34">
        <v>45549</v>
      </c>
      <c r="N57" s="47">
        <f t="shared" ca="1" si="5"/>
        <v>0</v>
      </c>
      <c r="O57" s="75">
        <v>45550</v>
      </c>
      <c r="P57" s="75">
        <v>45555</v>
      </c>
      <c r="Q57" s="47">
        <f t="shared" ca="1" si="6"/>
        <v>5</v>
      </c>
      <c r="R57" s="34"/>
      <c r="S57" s="59" t="str">
        <f t="shared" ca="1" si="7"/>
        <v/>
      </c>
      <c r="T57" s="32"/>
      <c r="U57" s="33" t="str">
        <f t="shared" ca="1" si="8"/>
        <v/>
      </c>
      <c r="V57" s="34"/>
      <c r="W57" s="35">
        <v>250000</v>
      </c>
      <c r="X57" s="36" t="str">
        <f t="shared" ca="1" si="2"/>
        <v>Overdue</v>
      </c>
      <c r="Y57" s="37"/>
      <c r="Z57" s="38" t="str">
        <f t="shared" si="3"/>
        <v/>
      </c>
    </row>
    <row r="58" spans="1:26" s="39" customFormat="1" ht="26.25">
      <c r="A58" s="30">
        <v>55</v>
      </c>
      <c r="B58" s="31" t="s">
        <v>1260</v>
      </c>
      <c r="C58" s="31" t="s">
        <v>285</v>
      </c>
      <c r="D58" s="44" t="s">
        <v>32</v>
      </c>
      <c r="E58" s="72" t="str">
        <f>IFERROR(IF(INDEX(Sheet3!$B$2:$B$8, MATCH(D58, Sheet3!$A$2:$A$8, 0)) = 0, "", INDEX(Sheet3!$B$2:$B$8, MATCH(D58, Sheet3!$A$2:$A$8, 0))), "")</f>
        <v>Breakdown</v>
      </c>
      <c r="F58" s="31" t="s">
        <v>350</v>
      </c>
      <c r="G58" s="45" t="s">
        <v>97</v>
      </c>
      <c r="H58" s="63" t="str">
        <f>IFERROR(INDEX(Sheet3!$F$2:$F$114, MATCH(G58, Sheet3!$E$2:$E$114, 0)), "")</f>
        <v>HVAC</v>
      </c>
      <c r="I58" s="32">
        <v>45553</v>
      </c>
      <c r="J58" s="33">
        <f t="shared" ca="1" si="0"/>
        <v>6</v>
      </c>
      <c r="K58" s="34">
        <v>45553</v>
      </c>
      <c r="L58" s="59">
        <f t="shared" ca="1" si="4"/>
        <v>0</v>
      </c>
      <c r="M58" s="34">
        <v>45559</v>
      </c>
      <c r="N58" s="47">
        <f t="shared" ca="1" si="5"/>
        <v>6</v>
      </c>
      <c r="O58" s="75">
        <v>45559</v>
      </c>
      <c r="P58" s="75">
        <v>45559</v>
      </c>
      <c r="Q58" s="47">
        <f t="shared" ca="1" si="6"/>
        <v>0</v>
      </c>
      <c r="R58" s="34">
        <v>45559</v>
      </c>
      <c r="S58" s="59">
        <f t="shared" ca="1" si="7"/>
        <v>0</v>
      </c>
      <c r="T58" s="32">
        <v>45559</v>
      </c>
      <c r="U58" s="33">
        <f t="shared" ca="1" si="8"/>
        <v>0</v>
      </c>
      <c r="V58" s="34"/>
      <c r="W58" s="35"/>
      <c r="X58" s="36" t="str">
        <f t="shared" ca="1" si="2"/>
        <v>Completed</v>
      </c>
      <c r="Y58" s="37">
        <v>45559</v>
      </c>
      <c r="Z58" s="38">
        <f t="shared" si="3"/>
        <v>0</v>
      </c>
    </row>
    <row r="59" spans="1:26" s="39" customFormat="1" ht="28.5">
      <c r="A59" s="30">
        <v>56</v>
      </c>
      <c r="B59" s="31" t="s">
        <v>1261</v>
      </c>
      <c r="C59" s="31" t="s">
        <v>137</v>
      </c>
      <c r="D59" s="44" t="s">
        <v>67</v>
      </c>
      <c r="E59" s="72" t="str">
        <f>IFERROR(IF(INDEX(Sheet3!$B$2:$B$8, MATCH(D59, Sheet3!$A$2:$A$8, 0)) = 0, "", INDEX(Sheet3!$B$2:$B$8, MATCH(D59, Sheet3!$A$2:$A$8, 0))), "")</f>
        <v>Breakdown</v>
      </c>
      <c r="F59" s="31" t="s">
        <v>386</v>
      </c>
      <c r="G59" s="45" t="s">
        <v>638</v>
      </c>
      <c r="H59" s="63" t="str">
        <f>IFERROR(INDEX(Sheet3!$F$2:$F$114, MATCH(G59, Sheet3!$E$2:$E$114, 0)), "")</f>
        <v>ELECTRICAL</v>
      </c>
      <c r="I59" s="32">
        <v>45554</v>
      </c>
      <c r="J59" s="33">
        <f t="shared" ca="1" si="0"/>
        <v>182</v>
      </c>
      <c r="K59" s="34">
        <v>45555</v>
      </c>
      <c r="L59" s="59">
        <f t="shared" ca="1" si="4"/>
        <v>1</v>
      </c>
      <c r="M59" s="34">
        <v>45555</v>
      </c>
      <c r="N59" s="47">
        <f t="shared" ca="1" si="5"/>
        <v>0</v>
      </c>
      <c r="O59" s="75">
        <v>45555</v>
      </c>
      <c r="P59" s="75">
        <v>45555</v>
      </c>
      <c r="Q59" s="47">
        <f t="shared" ca="1" si="6"/>
        <v>0</v>
      </c>
      <c r="R59" s="34">
        <v>45555</v>
      </c>
      <c r="S59" s="59">
        <f t="shared" ca="1" si="7"/>
        <v>0</v>
      </c>
      <c r="T59" s="32">
        <v>45555</v>
      </c>
      <c r="U59" s="33">
        <f t="shared" ca="1" si="8"/>
        <v>181</v>
      </c>
      <c r="V59" s="34"/>
      <c r="W59" s="35"/>
      <c r="X59" s="36" t="str">
        <f t="shared" ca="1" si="2"/>
        <v>Overdue</v>
      </c>
      <c r="Y59" s="37"/>
      <c r="Z59" s="38" t="str">
        <f t="shared" si="3"/>
        <v/>
      </c>
    </row>
    <row r="60" spans="1:26" s="39" customFormat="1">
      <c r="A60" s="30">
        <v>57</v>
      </c>
      <c r="B60" s="31" t="s">
        <v>1262</v>
      </c>
      <c r="C60" s="31" t="s">
        <v>169</v>
      </c>
      <c r="D60" s="44" t="s">
        <v>54</v>
      </c>
      <c r="E60" s="72" t="str">
        <f>IFERROR(IF(INDEX(Sheet3!$B$2:$B$8, MATCH(D60, Sheet3!$A$2:$A$8, 0)) = 0, "", INDEX(Sheet3!$B$2:$B$8, MATCH(D60, Sheet3!$A$2:$A$8, 0))), "")</f>
        <v>Breakdown</v>
      </c>
      <c r="F60" s="31" t="s">
        <v>549</v>
      </c>
      <c r="G60" s="45" t="s">
        <v>34</v>
      </c>
      <c r="H60" s="63" t="str">
        <f>IFERROR(INDEX(Sheet3!$F$2:$F$114, MATCH(G60, Sheet3!$E$2:$E$114, 0)), "")</f>
        <v>EVACUATION</v>
      </c>
      <c r="I60" s="32">
        <v>45555</v>
      </c>
      <c r="J60" s="33">
        <f t="shared" ca="1" si="0"/>
        <v>0</v>
      </c>
      <c r="K60" s="34">
        <v>45555</v>
      </c>
      <c r="L60" s="59">
        <f t="shared" ca="1" si="4"/>
        <v>0</v>
      </c>
      <c r="M60" s="34">
        <v>45555</v>
      </c>
      <c r="N60" s="47">
        <f t="shared" ca="1" si="5"/>
        <v>0</v>
      </c>
      <c r="O60" s="75">
        <v>45555</v>
      </c>
      <c r="P60" s="75">
        <v>45555</v>
      </c>
      <c r="Q60" s="47">
        <f t="shared" ca="1" si="6"/>
        <v>0</v>
      </c>
      <c r="R60" s="34">
        <v>45555</v>
      </c>
      <c r="S60" s="59">
        <f t="shared" ca="1" si="7"/>
        <v>0</v>
      </c>
      <c r="T60" s="32">
        <v>45555</v>
      </c>
      <c r="U60" s="33">
        <f t="shared" ca="1" si="8"/>
        <v>0</v>
      </c>
      <c r="V60" s="34">
        <v>45556</v>
      </c>
      <c r="W60" s="35"/>
      <c r="X60" s="36" t="str">
        <f t="shared" ca="1" si="2"/>
        <v>Completed</v>
      </c>
      <c r="Y60" s="37">
        <v>45555</v>
      </c>
      <c r="Z60" s="38">
        <f t="shared" si="3"/>
        <v>1</v>
      </c>
    </row>
    <row r="61" spans="1:26" s="39" customFormat="1" ht="38.25">
      <c r="A61" s="30">
        <v>58</v>
      </c>
      <c r="B61" s="31" t="s">
        <v>1263</v>
      </c>
      <c r="C61" s="31" t="s">
        <v>382</v>
      </c>
      <c r="D61" s="44" t="s">
        <v>32</v>
      </c>
      <c r="E61" s="72" t="str">
        <f>IFERROR(IF(INDEX(Sheet3!$B$2:$B$8, MATCH(D61, Sheet3!$A$2:$A$8, 0)) = 0, "", INDEX(Sheet3!$B$2:$B$8, MATCH(D61, Sheet3!$A$2:$A$8, 0))), "")</f>
        <v>Breakdown</v>
      </c>
      <c r="F61" s="31" t="s">
        <v>631</v>
      </c>
      <c r="G61" s="45" t="s">
        <v>177</v>
      </c>
      <c r="H61" s="63" t="str">
        <f>IFERROR(INDEX(Sheet3!$F$2:$F$114, MATCH(G61, Sheet3!$E$2:$E$114, 0)), "")</f>
        <v>BUILDING</v>
      </c>
      <c r="I61" s="32">
        <v>45555</v>
      </c>
      <c r="J61" s="33">
        <f t="shared" ca="1" si="0"/>
        <v>181</v>
      </c>
      <c r="K61" s="34">
        <v>45555</v>
      </c>
      <c r="L61" s="59">
        <f t="shared" ca="1" si="4"/>
        <v>0</v>
      </c>
      <c r="M61" s="34">
        <v>45555</v>
      </c>
      <c r="N61" s="47">
        <f t="shared" ca="1" si="5"/>
        <v>0</v>
      </c>
      <c r="O61" s="75">
        <v>45555</v>
      </c>
      <c r="P61" s="75">
        <v>45555</v>
      </c>
      <c r="Q61" s="47">
        <f t="shared" ca="1" si="6"/>
        <v>0</v>
      </c>
      <c r="R61" s="34">
        <v>45555</v>
      </c>
      <c r="S61" s="59">
        <f t="shared" ca="1" si="7"/>
        <v>181</v>
      </c>
      <c r="T61" s="32"/>
      <c r="U61" s="33" t="str">
        <f t="shared" ca="1" si="8"/>
        <v/>
      </c>
      <c r="V61" s="34"/>
      <c r="W61" s="35"/>
      <c r="X61" s="36" t="str">
        <f t="shared" ca="1" si="2"/>
        <v>Overdue</v>
      </c>
      <c r="Y61" s="37"/>
      <c r="Z61" s="38" t="str">
        <f t="shared" si="3"/>
        <v/>
      </c>
    </row>
    <row r="62" spans="1:26" s="39" customFormat="1" ht="38.25">
      <c r="A62" s="30">
        <v>59</v>
      </c>
      <c r="B62" s="31" t="s">
        <v>1264</v>
      </c>
      <c r="C62" s="31" t="s">
        <v>858</v>
      </c>
      <c r="D62" s="44" t="s">
        <v>32</v>
      </c>
      <c r="E62" s="72" t="str">
        <f>IFERROR(IF(INDEX(Sheet3!$B$2:$B$8, MATCH(D62, Sheet3!$A$2:$A$8, 0)) = 0, "", INDEX(Sheet3!$B$2:$B$8, MATCH(D62, Sheet3!$A$2:$A$8, 0))), "")</f>
        <v>Breakdown</v>
      </c>
      <c r="F62" s="31" t="s">
        <v>324</v>
      </c>
      <c r="G62" s="45" t="s">
        <v>104</v>
      </c>
      <c r="H62" s="63" t="str">
        <f>IFERROR(INDEX(Sheet3!$F$2:$F$114, MATCH(G62, Sheet3!$E$2:$E$114, 0)), "")</f>
        <v>HVAC</v>
      </c>
      <c r="I62" s="32">
        <v>45555</v>
      </c>
      <c r="J62" s="33">
        <f t="shared" ca="1" si="0"/>
        <v>181</v>
      </c>
      <c r="K62" s="34">
        <v>45555</v>
      </c>
      <c r="L62" s="59">
        <f t="shared" ca="1" si="4"/>
        <v>0</v>
      </c>
      <c r="M62" s="34"/>
      <c r="N62" s="47">
        <f t="shared" ca="1" si="5"/>
        <v>181</v>
      </c>
      <c r="O62" s="75"/>
      <c r="P62" s="75"/>
      <c r="Q62" s="47" t="str">
        <f t="shared" ca="1" si="6"/>
        <v/>
      </c>
      <c r="R62" s="34"/>
      <c r="S62" s="59" t="str">
        <f t="shared" ca="1" si="7"/>
        <v/>
      </c>
      <c r="T62" s="32"/>
      <c r="U62" s="33" t="str">
        <f t="shared" ca="1" si="8"/>
        <v/>
      </c>
      <c r="V62" s="34"/>
      <c r="W62" s="35"/>
      <c r="X62" s="36" t="str">
        <f t="shared" ca="1" si="2"/>
        <v>Overdue</v>
      </c>
      <c r="Y62" s="37"/>
      <c r="Z62" s="38" t="str">
        <f t="shared" si="3"/>
        <v/>
      </c>
    </row>
    <row r="63" spans="1:26" s="39" customFormat="1" ht="38.25">
      <c r="A63" s="30">
        <v>60</v>
      </c>
      <c r="B63" s="31" t="s">
        <v>1265</v>
      </c>
      <c r="C63" s="31" t="s">
        <v>95</v>
      </c>
      <c r="D63" s="44" t="s">
        <v>67</v>
      </c>
      <c r="E63" s="72" t="str">
        <f>IFERROR(IF(INDEX(Sheet3!$B$2:$B$8, MATCH(D63, Sheet3!$A$2:$A$8, 0)) = 0, "", INDEX(Sheet3!$B$2:$B$8, MATCH(D63, Sheet3!$A$2:$A$8, 0))), "")</f>
        <v>Breakdown</v>
      </c>
      <c r="F63" s="31" t="s">
        <v>55</v>
      </c>
      <c r="G63" s="45" t="s">
        <v>1266</v>
      </c>
      <c r="H63" s="63" t="str">
        <f>IFERROR(INDEX(Sheet3!$F$2:$F$114, MATCH(G63, Sheet3!$E$2:$E$114, 0)), "")</f>
        <v>HVAC</v>
      </c>
      <c r="I63" s="32">
        <v>45554</v>
      </c>
      <c r="J63" s="33">
        <f t="shared" ca="1" si="0"/>
        <v>6</v>
      </c>
      <c r="K63" s="34">
        <v>45555</v>
      </c>
      <c r="L63" s="59">
        <f t="shared" ca="1" si="4"/>
        <v>1</v>
      </c>
      <c r="M63" s="34">
        <v>45560</v>
      </c>
      <c r="N63" s="47">
        <f t="shared" ca="1" si="5"/>
        <v>5</v>
      </c>
      <c r="O63" s="75">
        <v>45560</v>
      </c>
      <c r="P63" s="75">
        <v>45560</v>
      </c>
      <c r="Q63" s="47">
        <f t="shared" ca="1" si="6"/>
        <v>0</v>
      </c>
      <c r="R63" s="34">
        <v>45560</v>
      </c>
      <c r="S63" s="59">
        <f t="shared" ca="1" si="7"/>
        <v>0</v>
      </c>
      <c r="T63" s="32">
        <v>45560</v>
      </c>
      <c r="U63" s="33">
        <f t="shared" ca="1" si="8"/>
        <v>0</v>
      </c>
      <c r="V63" s="34"/>
      <c r="W63" s="35"/>
      <c r="X63" s="36" t="str">
        <f t="shared" ca="1" si="2"/>
        <v>Completed</v>
      </c>
      <c r="Y63" s="37">
        <v>45560</v>
      </c>
      <c r="Z63" s="38">
        <f t="shared" si="3"/>
        <v>0</v>
      </c>
    </row>
    <row r="64" spans="1:26" s="39" customFormat="1" ht="26.25">
      <c r="A64" s="30">
        <v>61</v>
      </c>
      <c r="B64" s="31" t="s">
        <v>1267</v>
      </c>
      <c r="C64" s="31" t="s">
        <v>784</v>
      </c>
      <c r="D64" s="44" t="s">
        <v>54</v>
      </c>
      <c r="E64" s="72" t="str">
        <f>IFERROR(IF(INDEX(Sheet3!$B$2:$B$8, MATCH(D64, Sheet3!$A$2:$A$8, 0)) = 0, "", INDEX(Sheet3!$B$2:$B$8, MATCH(D64, Sheet3!$A$2:$A$8, 0))), "")</f>
        <v>Breakdown</v>
      </c>
      <c r="F64" s="31" t="s">
        <v>619</v>
      </c>
      <c r="G64" s="45" t="s">
        <v>202</v>
      </c>
      <c r="H64" s="63" t="str">
        <f>IFERROR(INDEX(Sheet3!$F$2:$F$114, MATCH(G64, Sheet3!$E$2:$E$114, 0)), "")</f>
        <v>GENERATOR</v>
      </c>
      <c r="I64" s="32">
        <v>45557</v>
      </c>
      <c r="J64" s="33">
        <f t="shared" ca="1" si="0"/>
        <v>179</v>
      </c>
      <c r="K64" s="34">
        <v>45557</v>
      </c>
      <c r="L64" s="59">
        <f t="shared" ca="1" si="4"/>
        <v>0</v>
      </c>
      <c r="M64" s="34">
        <v>45559</v>
      </c>
      <c r="N64" s="47">
        <f t="shared" ca="1" si="5"/>
        <v>2</v>
      </c>
      <c r="O64" s="75">
        <v>45559</v>
      </c>
      <c r="P64" s="75">
        <v>45559</v>
      </c>
      <c r="Q64" s="47">
        <f t="shared" ca="1" si="6"/>
        <v>0</v>
      </c>
      <c r="R64" s="34">
        <v>45559</v>
      </c>
      <c r="S64" s="59">
        <f t="shared" ca="1" si="7"/>
        <v>1</v>
      </c>
      <c r="T64" s="32">
        <v>45560</v>
      </c>
      <c r="U64" s="33">
        <f t="shared" ca="1" si="8"/>
        <v>176</v>
      </c>
      <c r="V64" s="34"/>
      <c r="W64" s="35"/>
      <c r="X64" s="36" t="str">
        <f t="shared" ca="1" si="2"/>
        <v>Overdue</v>
      </c>
      <c r="Y64" s="37"/>
      <c r="Z64" s="38" t="str">
        <f t="shared" si="3"/>
        <v/>
      </c>
    </row>
    <row r="65" spans="1:26" s="39" customFormat="1" ht="28.5">
      <c r="A65" s="30">
        <v>62</v>
      </c>
      <c r="B65" s="31" t="s">
        <v>1268</v>
      </c>
      <c r="C65" s="31" t="s">
        <v>199</v>
      </c>
      <c r="D65" s="44" t="s">
        <v>32</v>
      </c>
      <c r="E65" s="72" t="str">
        <f>IFERROR(IF(INDEX(Sheet3!$B$2:$B$8, MATCH(D65, Sheet3!$A$2:$A$8, 0)) = 0, "", INDEX(Sheet3!$B$2:$B$8, MATCH(D65, Sheet3!$A$2:$A$8, 0))), "")</f>
        <v>Breakdown</v>
      </c>
      <c r="F65" s="31" t="s">
        <v>51</v>
      </c>
      <c r="G65" s="45" t="s">
        <v>279</v>
      </c>
      <c r="H65" s="63" t="str">
        <f>IFERROR(INDEX(Sheet3!$F$2:$F$114, MATCH(G65, Sheet3!$E$2:$E$114, 0)), "")</f>
        <v>BUILDING</v>
      </c>
      <c r="I65" s="32">
        <v>45546</v>
      </c>
      <c r="J65" s="33">
        <f t="shared" ca="1" si="0"/>
        <v>190</v>
      </c>
      <c r="K65" s="34">
        <v>45546</v>
      </c>
      <c r="L65" s="59">
        <f t="shared" ca="1" si="4"/>
        <v>0</v>
      </c>
      <c r="M65" s="34">
        <v>45560</v>
      </c>
      <c r="N65" s="47">
        <f t="shared" ca="1" si="5"/>
        <v>14</v>
      </c>
      <c r="O65" s="75"/>
      <c r="P65" s="75"/>
      <c r="Q65" s="47" t="str">
        <f t="shared" ca="1" si="6"/>
        <v/>
      </c>
      <c r="R65" s="34"/>
      <c r="S65" s="59" t="str">
        <f t="shared" ca="1" si="7"/>
        <v/>
      </c>
      <c r="T65" s="32"/>
      <c r="U65" s="33" t="str">
        <f t="shared" ca="1" si="8"/>
        <v/>
      </c>
      <c r="V65" s="34"/>
      <c r="W65" s="35"/>
      <c r="X65" s="36" t="str">
        <f t="shared" ca="1" si="2"/>
        <v>Overdue</v>
      </c>
      <c r="Y65" s="37"/>
      <c r="Z65" s="38" t="str">
        <f t="shared" si="3"/>
        <v/>
      </c>
    </row>
    <row r="66" spans="1:26" s="39" customFormat="1" ht="26.25">
      <c r="A66" s="30">
        <v>63</v>
      </c>
      <c r="B66" s="31" t="s">
        <v>1269</v>
      </c>
      <c r="C66" s="31" t="s">
        <v>801</v>
      </c>
      <c r="D66" s="44" t="s">
        <v>32</v>
      </c>
      <c r="E66" s="72" t="str">
        <f>IFERROR(IF(INDEX(Sheet3!$B$2:$B$8, MATCH(D66, Sheet3!$A$2:$A$8, 0)) = 0, "", INDEX(Sheet3!$B$2:$B$8, MATCH(D66, Sheet3!$A$2:$A$8, 0))), "")</f>
        <v>Breakdown</v>
      </c>
      <c r="F66" s="31" t="s">
        <v>282</v>
      </c>
      <c r="G66" s="45" t="s">
        <v>1266</v>
      </c>
      <c r="H66" s="63" t="str">
        <f>IFERROR(INDEX(Sheet3!$F$2:$F$114, MATCH(G66, Sheet3!$E$2:$E$114, 0)), "")</f>
        <v>HVAC</v>
      </c>
      <c r="I66" s="32">
        <v>45558</v>
      </c>
      <c r="J66" s="33">
        <f t="shared" ca="1" si="0"/>
        <v>178</v>
      </c>
      <c r="K66" s="34">
        <v>45559</v>
      </c>
      <c r="L66" s="59">
        <f t="shared" ca="1" si="4"/>
        <v>1</v>
      </c>
      <c r="M66" s="34">
        <v>45560</v>
      </c>
      <c r="N66" s="47">
        <f t="shared" ca="1" si="5"/>
        <v>1</v>
      </c>
      <c r="O66" s="75"/>
      <c r="P66" s="75"/>
      <c r="Q66" s="47" t="str">
        <f t="shared" ca="1" si="6"/>
        <v/>
      </c>
      <c r="R66" s="34"/>
      <c r="S66" s="59" t="str">
        <f t="shared" ca="1" si="7"/>
        <v/>
      </c>
      <c r="T66" s="32"/>
      <c r="U66" s="33" t="str">
        <f t="shared" ca="1" si="8"/>
        <v/>
      </c>
      <c r="V66" s="34"/>
      <c r="W66" s="35"/>
      <c r="X66" s="36" t="str">
        <f t="shared" ca="1" si="2"/>
        <v>Overdue</v>
      </c>
      <c r="Y66" s="37"/>
      <c r="Z66" s="38" t="str">
        <f t="shared" si="3"/>
        <v/>
      </c>
    </row>
    <row r="67" spans="1:26" s="39" customFormat="1" ht="28.5">
      <c r="A67" s="30">
        <v>64</v>
      </c>
      <c r="B67" s="31" t="s">
        <v>1270</v>
      </c>
      <c r="C67" s="31" t="s">
        <v>323</v>
      </c>
      <c r="D67" s="44" t="s">
        <v>32</v>
      </c>
      <c r="E67" s="72" t="str">
        <f>IFERROR(IF(INDEX(Sheet3!$B$2:$B$8, MATCH(D67, Sheet3!$A$2:$A$8, 0)) = 0, "", INDEX(Sheet3!$B$2:$B$8, MATCH(D67, Sheet3!$A$2:$A$8, 0))), "")</f>
        <v>Breakdown</v>
      </c>
      <c r="F67" s="31" t="s">
        <v>51</v>
      </c>
      <c r="G67" s="45" t="s">
        <v>104</v>
      </c>
      <c r="H67" s="63" t="str">
        <f>IFERROR(INDEX(Sheet3!$F$2:$F$114, MATCH(G67, Sheet3!$E$2:$E$114, 0)), "")</f>
        <v>HVAC</v>
      </c>
      <c r="I67" s="32">
        <v>45559</v>
      </c>
      <c r="J67" s="33">
        <f t="shared" ca="1" si="0"/>
        <v>1</v>
      </c>
      <c r="K67" s="34">
        <v>45559</v>
      </c>
      <c r="L67" s="59">
        <f t="shared" ca="1" si="4"/>
        <v>0</v>
      </c>
      <c r="M67" s="34">
        <v>45560</v>
      </c>
      <c r="N67" s="47">
        <f t="shared" ca="1" si="5"/>
        <v>1</v>
      </c>
      <c r="O67" s="75">
        <v>45560</v>
      </c>
      <c r="P67" s="75">
        <v>45560</v>
      </c>
      <c r="Q67" s="47">
        <f t="shared" ca="1" si="6"/>
        <v>0</v>
      </c>
      <c r="R67" s="34">
        <v>45560</v>
      </c>
      <c r="S67" s="59">
        <f t="shared" ca="1" si="7"/>
        <v>0</v>
      </c>
      <c r="T67" s="32">
        <v>45560</v>
      </c>
      <c r="U67" s="33">
        <f t="shared" ca="1" si="8"/>
        <v>0</v>
      </c>
      <c r="V67" s="34">
        <v>45561</v>
      </c>
      <c r="W67" s="35"/>
      <c r="X67" s="36" t="str">
        <f t="shared" ca="1" si="2"/>
        <v>Completed</v>
      </c>
      <c r="Y67" s="37">
        <v>45560</v>
      </c>
      <c r="Z67" s="38">
        <f t="shared" si="3"/>
        <v>1</v>
      </c>
    </row>
    <row r="68" spans="1:26" s="39" customFormat="1" ht="26.25">
      <c r="A68" s="30">
        <v>65</v>
      </c>
      <c r="B68" s="31" t="s">
        <v>1155</v>
      </c>
      <c r="C68" s="31" t="s">
        <v>684</v>
      </c>
      <c r="D68" s="44" t="s">
        <v>32</v>
      </c>
      <c r="E68" s="72" t="str">
        <f>IFERROR(IF(INDEX(Sheet3!$B$2:$B$8, MATCH(D68, Sheet3!$A$2:$A$8, 0)) = 0, "", INDEX(Sheet3!$B$2:$B$8, MATCH(D68, Sheet3!$A$2:$A$8, 0))), "")</f>
        <v>Breakdown</v>
      </c>
      <c r="F68" s="31" t="s">
        <v>1156</v>
      </c>
      <c r="G68" s="45" t="s">
        <v>158</v>
      </c>
      <c r="H68" s="63" t="str">
        <f>IFERROR(INDEX(Sheet3!$F$2:$F$114, MATCH(G68, Sheet3!$E$2:$E$114, 0)), "")</f>
        <v>INVERTER</v>
      </c>
      <c r="I68" s="32">
        <v>45554</v>
      </c>
      <c r="J68" s="33">
        <f t="shared" ca="1" si="0"/>
        <v>7</v>
      </c>
      <c r="K68" s="34">
        <v>45554</v>
      </c>
      <c r="L68" s="59">
        <f t="shared" ca="1" si="4"/>
        <v>0</v>
      </c>
      <c r="M68" s="34">
        <v>45560</v>
      </c>
      <c r="N68" s="47">
        <f t="shared" ca="1" si="5"/>
        <v>6</v>
      </c>
      <c r="O68" s="75">
        <v>45560</v>
      </c>
      <c r="P68" s="75">
        <v>45560</v>
      </c>
      <c r="Q68" s="47">
        <f t="shared" ca="1" si="6"/>
        <v>0</v>
      </c>
      <c r="R68" s="34">
        <v>45560</v>
      </c>
      <c r="S68" s="59">
        <f t="shared" ca="1" si="7"/>
        <v>1</v>
      </c>
      <c r="T68" s="32">
        <v>45561</v>
      </c>
      <c r="U68" s="33">
        <f t="shared" ca="1" si="8"/>
        <v>0</v>
      </c>
      <c r="V68" s="34">
        <v>45562</v>
      </c>
      <c r="W68" s="35">
        <v>86000</v>
      </c>
      <c r="X68" s="36" t="str">
        <f t="shared" ca="1" si="2"/>
        <v>Completed</v>
      </c>
      <c r="Y68" s="37">
        <v>45561</v>
      </c>
      <c r="Z68" s="38">
        <f t="shared" si="3"/>
        <v>1</v>
      </c>
    </row>
    <row r="69" spans="1:26" s="39" customFormat="1">
      <c r="A69" s="30">
        <v>66</v>
      </c>
      <c r="B69" s="31" t="s">
        <v>1271</v>
      </c>
      <c r="C69" s="31" t="s">
        <v>642</v>
      </c>
      <c r="D69" s="44" t="s">
        <v>32</v>
      </c>
      <c r="E69" s="72" t="str">
        <f>IFERROR(IF(INDEX(Sheet3!$B$2:$B$8, MATCH(D69, Sheet3!$A$2:$A$8, 0)) = 0, "", INDEX(Sheet3!$B$2:$B$8, MATCH(D69, Sheet3!$A$2:$A$8, 0))), "")</f>
        <v>Breakdown</v>
      </c>
      <c r="F69" s="31" t="s">
        <v>212</v>
      </c>
      <c r="G69" s="45" t="s">
        <v>84</v>
      </c>
      <c r="H69" s="63" t="str">
        <f>IFERROR(INDEX(Sheet3!$F$2:$F$114, MATCH(G69, Sheet3!$E$2:$E$114, 0)), "")</f>
        <v>OTHERS</v>
      </c>
      <c r="I69" s="32">
        <v>45558</v>
      </c>
      <c r="J69" s="33">
        <f t="shared" ca="1" si="0"/>
        <v>178</v>
      </c>
      <c r="K69" s="34">
        <v>45559</v>
      </c>
      <c r="L69" s="59">
        <f t="shared" ca="1" si="4"/>
        <v>1</v>
      </c>
      <c r="M69" s="34">
        <v>45560</v>
      </c>
      <c r="N69" s="47">
        <f t="shared" ca="1" si="5"/>
        <v>1</v>
      </c>
      <c r="O69" s="75"/>
      <c r="P69" s="75"/>
      <c r="Q69" s="47" t="str">
        <f t="shared" ca="1" si="6"/>
        <v/>
      </c>
      <c r="R69" s="34"/>
      <c r="S69" s="59" t="str">
        <f t="shared" ca="1" si="7"/>
        <v/>
      </c>
      <c r="T69" s="32"/>
      <c r="U69" s="33" t="str">
        <f t="shared" ca="1" si="8"/>
        <v/>
      </c>
      <c r="V69" s="34"/>
      <c r="W69" s="35"/>
      <c r="X69" s="36" t="str">
        <f t="shared" ca="1" si="2"/>
        <v>Overdue</v>
      </c>
      <c r="Y69" s="37"/>
      <c r="Z69" s="38" t="str">
        <f t="shared" si="3"/>
        <v/>
      </c>
    </row>
    <row r="70" spans="1:26" s="39" customFormat="1" ht="26.25">
      <c r="A70" s="30">
        <v>67</v>
      </c>
      <c r="B70" s="31" t="s">
        <v>1272</v>
      </c>
      <c r="C70" s="31" t="s">
        <v>126</v>
      </c>
      <c r="D70" s="44" t="s">
        <v>32</v>
      </c>
      <c r="E70" s="72" t="str">
        <f>IFERROR(IF(INDEX(Sheet3!$B$2:$B$8, MATCH(D70, Sheet3!$A$2:$A$8, 0)) = 0, "", INDEX(Sheet3!$B$2:$B$8, MATCH(D70, Sheet3!$A$2:$A$8, 0))), "")</f>
        <v>Breakdown</v>
      </c>
      <c r="F70" s="31" t="s">
        <v>212</v>
      </c>
      <c r="G70" s="45" t="s">
        <v>84</v>
      </c>
      <c r="H70" s="63" t="str">
        <f>IFERROR(INDEX(Sheet3!$F$2:$F$114, MATCH(G70, Sheet3!$E$2:$E$114, 0)), "")</f>
        <v>OTHERS</v>
      </c>
      <c r="I70" s="32">
        <v>45558</v>
      </c>
      <c r="J70" s="33">
        <f t="shared" ref="J70:J133" ca="1" si="9">IF(I70="","",IF(Y70&lt;&gt;"",Y70-I70,TODAY()-I70))</f>
        <v>178</v>
      </c>
      <c r="K70" s="34">
        <v>45559</v>
      </c>
      <c r="L70" s="59">
        <f t="shared" ca="1" si="4"/>
        <v>1</v>
      </c>
      <c r="M70" s="34">
        <v>45559</v>
      </c>
      <c r="N70" s="47">
        <f t="shared" ca="1" si="5"/>
        <v>0</v>
      </c>
      <c r="O70" s="75">
        <v>45559</v>
      </c>
      <c r="P70" s="75">
        <v>45559</v>
      </c>
      <c r="Q70" s="47">
        <f t="shared" ca="1" si="6"/>
        <v>0</v>
      </c>
      <c r="R70" s="34"/>
      <c r="S70" s="59" t="str">
        <f t="shared" ca="1" si="7"/>
        <v/>
      </c>
      <c r="T70" s="32"/>
      <c r="U70" s="33" t="str">
        <f t="shared" ca="1" si="8"/>
        <v/>
      </c>
      <c r="V70" s="34"/>
      <c r="W70" s="35"/>
      <c r="X70" s="36" t="str">
        <f t="shared" ref="X70:X133" ca="1" si="10">IF(I70="","",IF(Y70&lt;&gt;"","Completed",IF(TODAY()&lt;V70,"Planned",IF(TODAY()=V70,"Due","Overdue"))))</f>
        <v>Overdue</v>
      </c>
      <c r="Y70" s="37"/>
      <c r="Z70" s="38" t="str">
        <f t="shared" ref="Z70:Z133" si="11">IF(Y70="","",IF(Y70&lt;=V70,1,0))</f>
        <v/>
      </c>
    </row>
    <row r="71" spans="1:26" s="39" customFormat="1" ht="28.5">
      <c r="A71" s="30">
        <v>68</v>
      </c>
      <c r="B71" s="31" t="s">
        <v>1273</v>
      </c>
      <c r="C71" s="31" t="s">
        <v>237</v>
      </c>
      <c r="D71" s="44" t="s">
        <v>32</v>
      </c>
      <c r="E71" s="72" t="str">
        <f>IFERROR(IF(INDEX(Sheet3!$B$2:$B$8, MATCH(D71, Sheet3!$A$2:$A$8, 0)) = 0, "", INDEX(Sheet3!$B$2:$B$8, MATCH(D71, Sheet3!$A$2:$A$8, 0))), "")</f>
        <v>Breakdown</v>
      </c>
      <c r="F71" s="31" t="s">
        <v>51</v>
      </c>
      <c r="G71" s="45" t="s">
        <v>279</v>
      </c>
      <c r="H71" s="63" t="str">
        <f>IFERROR(INDEX(Sheet3!$F$2:$F$114, MATCH(G71, Sheet3!$E$2:$E$114, 0)), "")</f>
        <v>BUILDING</v>
      </c>
      <c r="I71" s="32">
        <v>45549</v>
      </c>
      <c r="J71" s="33">
        <f t="shared" ca="1" si="9"/>
        <v>187</v>
      </c>
      <c r="K71" s="34">
        <v>45549</v>
      </c>
      <c r="L71" s="59">
        <f t="shared" ref="L71:L134" ca="1" si="12">IF(K71&lt;&gt;"",K71-I71,IF(I71="","",TODAY()-I71))</f>
        <v>0</v>
      </c>
      <c r="M71" s="34">
        <v>45551</v>
      </c>
      <c r="N71" s="47">
        <f t="shared" ref="N71:N134" ca="1" si="13">IF(M71&lt;&gt;"",M71-K71,IF(K71="","",TODAY()-K71))</f>
        <v>2</v>
      </c>
      <c r="O71" s="75">
        <v>45551</v>
      </c>
      <c r="P71" s="75">
        <v>45551</v>
      </c>
      <c r="Q71" s="47">
        <f t="shared" ref="Q71:Q134" ca="1" si="14">IF(P71&lt;&gt;"",P71-O71,IF(O71="","",TODAY()-O71))</f>
        <v>0</v>
      </c>
      <c r="R71" s="34">
        <v>45551</v>
      </c>
      <c r="S71" s="59">
        <f t="shared" ref="S71:S134" ca="1" si="15">IF(T71&lt;&gt;"",T71-R71,IF(R71="","",TODAY()-R71))</f>
        <v>185</v>
      </c>
      <c r="T71" s="32"/>
      <c r="U71" s="33" t="str">
        <f t="shared" ca="1" si="8"/>
        <v/>
      </c>
      <c r="V71" s="34"/>
      <c r="W71" s="35"/>
      <c r="X71" s="36" t="str">
        <f t="shared" ca="1" si="10"/>
        <v>Overdue</v>
      </c>
      <c r="Y71" s="37"/>
      <c r="Z71" s="38" t="str">
        <f t="shared" si="11"/>
        <v/>
      </c>
    </row>
    <row r="72" spans="1:26" s="39" customFormat="1">
      <c r="A72" s="30">
        <v>69</v>
      </c>
      <c r="B72" s="31" t="s">
        <v>1274</v>
      </c>
      <c r="C72" s="31" t="s">
        <v>234</v>
      </c>
      <c r="D72" s="44" t="s">
        <v>67</v>
      </c>
      <c r="E72" s="72" t="str">
        <f>IFERROR(IF(INDEX(Sheet3!$B$2:$B$8, MATCH(D72, Sheet3!$A$2:$A$8, 0)) = 0, "", INDEX(Sheet3!$B$2:$B$8, MATCH(D72, Sheet3!$A$2:$A$8, 0))), "")</f>
        <v>Breakdown</v>
      </c>
      <c r="F72" s="31" t="s">
        <v>1275</v>
      </c>
      <c r="G72" s="45" t="s">
        <v>1276</v>
      </c>
      <c r="H72" s="63" t="str">
        <f>IFERROR(INDEX(Sheet3!$F$2:$F$114, MATCH(G72, Sheet3!$E$2:$E$114, 0)), "")</f>
        <v>ELECTRICAL</v>
      </c>
      <c r="I72" s="32">
        <v>45547</v>
      </c>
      <c r="J72" s="33">
        <f t="shared" ca="1" si="9"/>
        <v>4</v>
      </c>
      <c r="K72" s="34">
        <v>45547</v>
      </c>
      <c r="L72" s="59">
        <f t="shared" ca="1" si="12"/>
        <v>0</v>
      </c>
      <c r="M72" s="34">
        <v>45551</v>
      </c>
      <c r="N72" s="47">
        <f t="shared" ca="1" si="13"/>
        <v>4</v>
      </c>
      <c r="O72" s="75">
        <v>45551</v>
      </c>
      <c r="P72" s="75">
        <v>45551</v>
      </c>
      <c r="Q72" s="47">
        <f t="shared" ca="1" si="14"/>
        <v>0</v>
      </c>
      <c r="R72" s="34">
        <v>45551</v>
      </c>
      <c r="S72" s="59">
        <f t="shared" ca="1" si="15"/>
        <v>0</v>
      </c>
      <c r="T72" s="32">
        <v>45551</v>
      </c>
      <c r="U72" s="33">
        <f t="shared" ca="1" si="8"/>
        <v>0</v>
      </c>
      <c r="V72" s="34"/>
      <c r="W72" s="35"/>
      <c r="X72" s="36" t="str">
        <f t="shared" ca="1" si="10"/>
        <v>Completed</v>
      </c>
      <c r="Y72" s="37">
        <v>45551</v>
      </c>
      <c r="Z72" s="38">
        <f t="shared" si="11"/>
        <v>0</v>
      </c>
    </row>
    <row r="73" spans="1:26" s="39" customFormat="1">
      <c r="A73" s="30">
        <v>70</v>
      </c>
      <c r="B73" s="31" t="s">
        <v>1277</v>
      </c>
      <c r="C73" s="31"/>
      <c r="D73" s="44" t="s">
        <v>54</v>
      </c>
      <c r="E73" s="72" t="str">
        <f>IFERROR(IF(INDEX(Sheet3!$B$2:$B$8, MATCH(D73, Sheet3!$A$2:$A$8, 0)) = 0, "", INDEX(Sheet3!$B$2:$B$8, MATCH(D73, Sheet3!$A$2:$A$8, 0))), "")</f>
        <v>Breakdown</v>
      </c>
      <c r="F73" s="31" t="s">
        <v>249</v>
      </c>
      <c r="G73" s="45" t="s">
        <v>202</v>
      </c>
      <c r="H73" s="63" t="str">
        <f>IFERROR(INDEX(Sheet3!$F$2:$F$114, MATCH(G73, Sheet3!$E$2:$E$114, 0)), "")</f>
        <v>GENERATOR</v>
      </c>
      <c r="I73" s="32">
        <v>45550</v>
      </c>
      <c r="J73" s="33">
        <f t="shared" ca="1" si="9"/>
        <v>2</v>
      </c>
      <c r="K73" s="34">
        <v>45550</v>
      </c>
      <c r="L73" s="59">
        <f t="shared" ca="1" si="12"/>
        <v>0</v>
      </c>
      <c r="M73" s="34">
        <v>45551</v>
      </c>
      <c r="N73" s="47">
        <f t="shared" ca="1" si="13"/>
        <v>1</v>
      </c>
      <c r="O73" s="75">
        <v>45551</v>
      </c>
      <c r="P73" s="75">
        <v>45551</v>
      </c>
      <c r="Q73" s="47">
        <f t="shared" ca="1" si="14"/>
        <v>0</v>
      </c>
      <c r="R73" s="34">
        <v>45551</v>
      </c>
      <c r="S73" s="59">
        <f t="shared" ca="1" si="15"/>
        <v>0</v>
      </c>
      <c r="T73" s="32">
        <v>45551</v>
      </c>
      <c r="U73" s="33"/>
      <c r="V73" s="34"/>
      <c r="W73" s="35"/>
      <c r="X73" s="36" t="str">
        <f t="shared" ca="1" si="10"/>
        <v>Completed</v>
      </c>
      <c r="Y73" s="37">
        <v>45552</v>
      </c>
      <c r="Z73" s="38">
        <f t="shared" si="11"/>
        <v>0</v>
      </c>
    </row>
    <row r="74" spans="1:26" s="39" customFormat="1" ht="28.5">
      <c r="A74" s="30">
        <v>71</v>
      </c>
      <c r="B74" s="31" t="s">
        <v>1278</v>
      </c>
      <c r="C74" s="31" t="s">
        <v>151</v>
      </c>
      <c r="D74" s="44" t="s">
        <v>67</v>
      </c>
      <c r="E74" s="72" t="str">
        <f>IFERROR(IF(INDEX(Sheet3!$B$2:$B$8, MATCH(D74, Sheet3!$A$2:$A$8, 0)) = 0, "", INDEX(Sheet3!$B$2:$B$8, MATCH(D74, Sheet3!$A$2:$A$8, 0))), "")</f>
        <v>Breakdown</v>
      </c>
      <c r="F74" s="31" t="s">
        <v>941</v>
      </c>
      <c r="G74" s="45" t="s">
        <v>594</v>
      </c>
      <c r="H74" s="63" t="str">
        <f>IFERROR(INDEX(Sheet3!$F$2:$F$114, MATCH(G74, Sheet3!$E$2:$E$114, 0)), "")</f>
        <v>ELECTRICAL</v>
      </c>
      <c r="I74" s="32">
        <v>45546</v>
      </c>
      <c r="J74" s="33">
        <f t="shared" ca="1" si="9"/>
        <v>5</v>
      </c>
      <c r="K74" s="34">
        <v>45546</v>
      </c>
      <c r="L74" s="59">
        <f t="shared" ca="1" si="12"/>
        <v>0</v>
      </c>
      <c r="M74" s="34">
        <v>45549</v>
      </c>
      <c r="N74" s="47">
        <f t="shared" ca="1" si="13"/>
        <v>3</v>
      </c>
      <c r="O74" s="75">
        <v>45549</v>
      </c>
      <c r="P74" s="75">
        <v>45549</v>
      </c>
      <c r="Q74" s="47">
        <f t="shared" ca="1" si="14"/>
        <v>0</v>
      </c>
      <c r="R74" s="34">
        <v>45549</v>
      </c>
      <c r="S74" s="59">
        <f t="shared" ca="1" si="15"/>
        <v>0</v>
      </c>
      <c r="T74" s="32">
        <v>45549</v>
      </c>
      <c r="U74" s="33">
        <f t="shared" ref="U74:U137" ca="1" si="16">IF(T74="","",IF(Y74&lt;&gt;"",Y74-T74,TODAY()-T74))</f>
        <v>2</v>
      </c>
      <c r="V74" s="34"/>
      <c r="W74" s="35"/>
      <c r="X74" s="36" t="str">
        <f t="shared" ca="1" si="10"/>
        <v>Completed</v>
      </c>
      <c r="Y74" s="37">
        <v>45551</v>
      </c>
      <c r="Z74" s="38">
        <f t="shared" si="11"/>
        <v>0</v>
      </c>
    </row>
    <row r="75" spans="1:26" s="39" customFormat="1" ht="26.25">
      <c r="A75" s="30">
        <v>72</v>
      </c>
      <c r="B75" s="31" t="s">
        <v>539</v>
      </c>
      <c r="C75" s="31" t="s">
        <v>281</v>
      </c>
      <c r="D75" s="44" t="s">
        <v>59</v>
      </c>
      <c r="E75" s="72" t="str">
        <f>IFERROR(IF(INDEX(Sheet3!$B$2:$B$8, MATCH(D75, Sheet3!$A$2:$A$8, 0)) = 0, "", INDEX(Sheet3!$B$2:$B$8, MATCH(D75, Sheet3!$A$2:$A$8, 0))), "")</f>
        <v>Preventive</v>
      </c>
      <c r="F75" s="31" t="s">
        <v>597</v>
      </c>
      <c r="G75" s="45" t="s">
        <v>202</v>
      </c>
      <c r="H75" s="63" t="str">
        <f>IFERROR(INDEX(Sheet3!$F$2:$F$114, MATCH(G75, Sheet3!$E$2:$E$114, 0)), "")</f>
        <v>GENERATOR</v>
      </c>
      <c r="I75" s="32">
        <v>45546</v>
      </c>
      <c r="J75" s="33">
        <f t="shared" ca="1" si="9"/>
        <v>190</v>
      </c>
      <c r="K75" s="34">
        <v>45548</v>
      </c>
      <c r="L75" s="59">
        <f t="shared" ca="1" si="12"/>
        <v>2</v>
      </c>
      <c r="M75" s="34">
        <v>45550</v>
      </c>
      <c r="N75" s="47">
        <f t="shared" ca="1" si="13"/>
        <v>2</v>
      </c>
      <c r="O75" s="75">
        <v>45550</v>
      </c>
      <c r="P75" s="75">
        <v>45550</v>
      </c>
      <c r="Q75" s="47">
        <f t="shared" ca="1" si="14"/>
        <v>0</v>
      </c>
      <c r="R75" s="34">
        <v>45551</v>
      </c>
      <c r="S75" s="59">
        <f t="shared" ca="1" si="15"/>
        <v>0</v>
      </c>
      <c r="T75" s="32">
        <v>45551</v>
      </c>
      <c r="U75" s="33">
        <f t="shared" ca="1" si="16"/>
        <v>185</v>
      </c>
      <c r="V75" s="34"/>
      <c r="W75" s="35"/>
      <c r="X75" s="36" t="str">
        <f t="shared" ca="1" si="10"/>
        <v>Overdue</v>
      </c>
      <c r="Y75" s="37"/>
      <c r="Z75" s="38" t="str">
        <f t="shared" si="11"/>
        <v/>
      </c>
    </row>
    <row r="76" spans="1:26" s="39" customFormat="1" ht="26.25">
      <c r="A76" s="30">
        <v>73</v>
      </c>
      <c r="B76" s="31" t="s">
        <v>1279</v>
      </c>
      <c r="C76" s="31" t="s">
        <v>89</v>
      </c>
      <c r="D76" s="44" t="s">
        <v>67</v>
      </c>
      <c r="E76" s="72" t="str">
        <f>IFERROR(IF(INDEX(Sheet3!$B$2:$B$8, MATCH(D76, Sheet3!$A$2:$A$8, 0)) = 0, "", INDEX(Sheet3!$B$2:$B$8, MATCH(D76, Sheet3!$A$2:$A$8, 0))), "")</f>
        <v>Breakdown</v>
      </c>
      <c r="F76" s="31"/>
      <c r="G76" s="45" t="s">
        <v>84</v>
      </c>
      <c r="H76" s="63" t="str">
        <f>IFERROR(INDEX(Sheet3!$F$2:$F$114, MATCH(G76, Sheet3!$E$2:$E$114, 0)), "")</f>
        <v>OTHERS</v>
      </c>
      <c r="I76" s="32">
        <v>45551</v>
      </c>
      <c r="J76" s="33">
        <f t="shared" ca="1" si="9"/>
        <v>185</v>
      </c>
      <c r="K76" s="34">
        <v>45551</v>
      </c>
      <c r="L76" s="59">
        <f t="shared" ca="1" si="12"/>
        <v>0</v>
      </c>
      <c r="M76" s="34"/>
      <c r="N76" s="47">
        <f t="shared" ca="1" si="13"/>
        <v>185</v>
      </c>
      <c r="O76" s="75"/>
      <c r="P76" s="75"/>
      <c r="Q76" s="47" t="str">
        <f t="shared" ca="1" si="14"/>
        <v/>
      </c>
      <c r="R76" s="34"/>
      <c r="S76" s="59" t="str">
        <f t="shared" ca="1" si="15"/>
        <v/>
      </c>
      <c r="T76" s="32"/>
      <c r="U76" s="33" t="str">
        <f t="shared" ca="1" si="16"/>
        <v/>
      </c>
      <c r="V76" s="34"/>
      <c r="W76" s="35"/>
      <c r="X76" s="36" t="str">
        <f t="shared" ca="1" si="10"/>
        <v>Overdue</v>
      </c>
      <c r="Y76" s="37"/>
      <c r="Z76" s="38" t="str">
        <f t="shared" si="11"/>
        <v/>
      </c>
    </row>
    <row r="77" spans="1:26" s="39" customFormat="1" ht="26.25">
      <c r="A77" s="30">
        <v>74</v>
      </c>
      <c r="B77" s="31" t="s">
        <v>461</v>
      </c>
      <c r="C77" s="31" t="s">
        <v>342</v>
      </c>
      <c r="D77" s="44" t="s">
        <v>32</v>
      </c>
      <c r="E77" s="72" t="str">
        <f>IFERROR(IF(INDEX(Sheet3!$B$2:$B$8, MATCH(D77, Sheet3!$A$2:$A$8, 0)) = 0, "", INDEX(Sheet3!$B$2:$B$8, MATCH(D77, Sheet3!$A$2:$A$8, 0))), "")</f>
        <v>Breakdown</v>
      </c>
      <c r="F77" s="31" t="s">
        <v>134</v>
      </c>
      <c r="G77" s="45" t="s">
        <v>97</v>
      </c>
      <c r="H77" s="63" t="str">
        <f>IFERROR(INDEX(Sheet3!$F$2:$F$114, MATCH(G77, Sheet3!$E$2:$E$114, 0)), "")</f>
        <v>HVAC</v>
      </c>
      <c r="I77" s="32">
        <v>45546</v>
      </c>
      <c r="J77" s="33">
        <f t="shared" ca="1" si="9"/>
        <v>190</v>
      </c>
      <c r="K77" s="34">
        <v>45546</v>
      </c>
      <c r="L77" s="59">
        <f t="shared" ca="1" si="12"/>
        <v>0</v>
      </c>
      <c r="M77" s="34"/>
      <c r="N77" s="47">
        <f t="shared" ca="1" si="13"/>
        <v>190</v>
      </c>
      <c r="O77" s="75"/>
      <c r="P77" s="75"/>
      <c r="Q77" s="47" t="str">
        <f t="shared" ca="1" si="14"/>
        <v/>
      </c>
      <c r="R77" s="34"/>
      <c r="S77" s="59" t="str">
        <f t="shared" ca="1" si="15"/>
        <v/>
      </c>
      <c r="T77" s="32"/>
      <c r="U77" s="33" t="str">
        <f t="shared" ca="1" si="16"/>
        <v/>
      </c>
      <c r="V77" s="34"/>
      <c r="W77" s="35"/>
      <c r="X77" s="36" t="str">
        <f t="shared" ca="1" si="10"/>
        <v>Overdue</v>
      </c>
      <c r="Y77" s="37"/>
      <c r="Z77" s="38" t="str">
        <f t="shared" si="11"/>
        <v/>
      </c>
    </row>
    <row r="78" spans="1:26" s="39" customFormat="1" ht="28.5">
      <c r="A78" s="30">
        <v>75</v>
      </c>
      <c r="B78" s="31" t="s">
        <v>1280</v>
      </c>
      <c r="C78" s="31" t="s">
        <v>201</v>
      </c>
      <c r="D78" s="44" t="s">
        <v>67</v>
      </c>
      <c r="E78" s="72" t="str">
        <f>IFERROR(IF(INDEX(Sheet3!$B$2:$B$8, MATCH(D78, Sheet3!$A$2:$A$8, 0)) = 0, "", INDEX(Sheet3!$B$2:$B$8, MATCH(D78, Sheet3!$A$2:$A$8, 0))), "")</f>
        <v>Breakdown</v>
      </c>
      <c r="F78" s="31" t="s">
        <v>529</v>
      </c>
      <c r="G78" s="45" t="s">
        <v>594</v>
      </c>
      <c r="H78" s="63" t="str">
        <f>IFERROR(INDEX(Sheet3!$F$2:$F$114, MATCH(G78, Sheet3!$E$2:$E$114, 0)), "")</f>
        <v>ELECTRICAL</v>
      </c>
      <c r="I78" s="32">
        <v>45551</v>
      </c>
      <c r="J78" s="33">
        <f t="shared" ca="1" si="9"/>
        <v>0</v>
      </c>
      <c r="K78" s="34">
        <v>45551</v>
      </c>
      <c r="L78" s="59">
        <f t="shared" ca="1" si="12"/>
        <v>0</v>
      </c>
      <c r="M78" s="34">
        <v>45551</v>
      </c>
      <c r="N78" s="47">
        <f t="shared" ca="1" si="13"/>
        <v>0</v>
      </c>
      <c r="O78" s="75">
        <v>45551</v>
      </c>
      <c r="P78" s="75">
        <v>45551</v>
      </c>
      <c r="Q78" s="47">
        <f t="shared" ca="1" si="14"/>
        <v>0</v>
      </c>
      <c r="R78" s="34">
        <v>45551</v>
      </c>
      <c r="S78" s="59">
        <f t="shared" ca="1" si="15"/>
        <v>0</v>
      </c>
      <c r="T78" s="32">
        <v>45551</v>
      </c>
      <c r="U78" s="33">
        <f t="shared" ca="1" si="16"/>
        <v>0</v>
      </c>
      <c r="V78" s="34"/>
      <c r="W78" s="35"/>
      <c r="X78" s="36" t="str">
        <f t="shared" ca="1" si="10"/>
        <v>Completed</v>
      </c>
      <c r="Y78" s="37">
        <v>45551</v>
      </c>
      <c r="Z78" s="38">
        <f t="shared" si="11"/>
        <v>0</v>
      </c>
    </row>
    <row r="79" spans="1:26" s="39" customFormat="1" ht="26.25">
      <c r="A79" s="30">
        <v>76</v>
      </c>
      <c r="B79" s="31" t="s">
        <v>1281</v>
      </c>
      <c r="C79" s="31" t="s">
        <v>578</v>
      </c>
      <c r="D79" s="44" t="s">
        <v>32</v>
      </c>
      <c r="E79" s="72" t="str">
        <f>IFERROR(IF(INDEX(Sheet3!$B$2:$B$8, MATCH(D79, Sheet3!$A$2:$A$8, 0)) = 0, "", INDEX(Sheet3!$B$2:$B$8, MATCH(D79, Sheet3!$A$2:$A$8, 0))), "")</f>
        <v>Breakdown</v>
      </c>
      <c r="F79" s="31" t="s">
        <v>33</v>
      </c>
      <c r="G79" s="45" t="s">
        <v>84</v>
      </c>
      <c r="H79" s="63" t="str">
        <f>IFERROR(INDEX(Sheet3!$F$2:$F$114, MATCH(G79, Sheet3!$E$2:$E$114, 0)), "")</f>
        <v>OTHERS</v>
      </c>
      <c r="I79" s="32">
        <v>45556</v>
      </c>
      <c r="J79" s="33">
        <f t="shared" ca="1" si="9"/>
        <v>180</v>
      </c>
      <c r="K79" s="34">
        <v>45556</v>
      </c>
      <c r="L79" s="59">
        <f t="shared" ca="1" si="12"/>
        <v>0</v>
      </c>
      <c r="M79" s="34">
        <v>45557</v>
      </c>
      <c r="N79" s="47">
        <f t="shared" ca="1" si="13"/>
        <v>1</v>
      </c>
      <c r="O79" s="75">
        <v>45557</v>
      </c>
      <c r="P79" s="75">
        <v>45558</v>
      </c>
      <c r="Q79" s="47">
        <f t="shared" ca="1" si="14"/>
        <v>1</v>
      </c>
      <c r="R79" s="34">
        <v>45559</v>
      </c>
      <c r="S79" s="59">
        <f t="shared" ca="1" si="15"/>
        <v>1</v>
      </c>
      <c r="T79" s="32">
        <v>45560</v>
      </c>
      <c r="U79" s="33">
        <f t="shared" ca="1" si="16"/>
        <v>176</v>
      </c>
      <c r="V79" s="34"/>
      <c r="W79" s="35">
        <v>53750</v>
      </c>
      <c r="X79" s="36" t="str">
        <f t="shared" ca="1" si="10"/>
        <v>Overdue</v>
      </c>
      <c r="Y79" s="37"/>
      <c r="Z79" s="38" t="str">
        <f t="shared" si="11"/>
        <v/>
      </c>
    </row>
    <row r="80" spans="1:26" s="39" customFormat="1" ht="26.25">
      <c r="A80" s="30">
        <v>77</v>
      </c>
      <c r="B80" s="31" t="s">
        <v>1282</v>
      </c>
      <c r="C80" s="31" t="s">
        <v>41</v>
      </c>
      <c r="D80" s="44" t="s">
        <v>32</v>
      </c>
      <c r="E80" s="72" t="str">
        <f>IFERROR(IF(INDEX(Sheet3!$B$2:$B$8, MATCH(D80, Sheet3!$A$2:$A$8, 0)) = 0, "", INDEX(Sheet3!$B$2:$B$8, MATCH(D80, Sheet3!$A$2:$A$8, 0))), "")</f>
        <v>Breakdown</v>
      </c>
      <c r="F80" s="31" t="s">
        <v>33</v>
      </c>
      <c r="G80" s="45" t="s">
        <v>167</v>
      </c>
      <c r="H80" s="63" t="str">
        <f>IFERROR(INDEX(Sheet3!$F$2:$F$114, MATCH(G80, Sheet3!$E$2:$E$114, 0)), "")</f>
        <v>BUILDING</v>
      </c>
      <c r="I80" s="32">
        <v>45538</v>
      </c>
      <c r="J80" s="33">
        <f t="shared" ca="1" si="9"/>
        <v>198</v>
      </c>
      <c r="K80" s="34">
        <v>45538</v>
      </c>
      <c r="L80" s="59">
        <f t="shared" ca="1" si="12"/>
        <v>0</v>
      </c>
      <c r="M80" s="34">
        <v>45551</v>
      </c>
      <c r="N80" s="47">
        <f t="shared" ca="1" si="13"/>
        <v>13</v>
      </c>
      <c r="O80" s="75">
        <v>45551</v>
      </c>
      <c r="P80" s="75"/>
      <c r="Q80" s="47">
        <f t="shared" ca="1" si="14"/>
        <v>185</v>
      </c>
      <c r="R80" s="34"/>
      <c r="S80" s="59" t="str">
        <f t="shared" ca="1" si="15"/>
        <v/>
      </c>
      <c r="T80" s="32"/>
      <c r="U80" s="33" t="str">
        <f t="shared" ca="1" si="16"/>
        <v/>
      </c>
      <c r="V80" s="34"/>
      <c r="W80" s="35"/>
      <c r="X80" s="36" t="str">
        <f t="shared" ca="1" si="10"/>
        <v>Overdue</v>
      </c>
      <c r="Y80" s="37"/>
      <c r="Z80" s="38" t="str">
        <f t="shared" si="11"/>
        <v/>
      </c>
    </row>
    <row r="81" spans="1:26" s="39" customFormat="1" ht="26.25">
      <c r="A81" s="30">
        <v>78</v>
      </c>
      <c r="B81" s="31" t="s">
        <v>1283</v>
      </c>
      <c r="C81" s="31" t="s">
        <v>801</v>
      </c>
      <c r="D81" s="44" t="s">
        <v>67</v>
      </c>
      <c r="E81" s="72" t="str">
        <f>IFERROR(IF(INDEX(Sheet3!$B$2:$B$8, MATCH(D81, Sheet3!$A$2:$A$8, 0)) = 0, "", INDEX(Sheet3!$B$2:$B$8, MATCH(D81, Sheet3!$A$2:$A$8, 0))), "")</f>
        <v>Breakdown</v>
      </c>
      <c r="F81" s="31" t="s">
        <v>282</v>
      </c>
      <c r="G81" s="45" t="s">
        <v>1053</v>
      </c>
      <c r="H81" s="63" t="str">
        <f>IFERROR(INDEX(Sheet3!$F$2:$F$114, MATCH(G81, Sheet3!$E$2:$E$114, 0)), "")</f>
        <v>ELECTRICAL</v>
      </c>
      <c r="I81" s="32">
        <v>45551</v>
      </c>
      <c r="J81" s="33">
        <f t="shared" ca="1" si="9"/>
        <v>1</v>
      </c>
      <c r="K81" s="34">
        <v>45551</v>
      </c>
      <c r="L81" s="59">
        <f t="shared" ca="1" si="12"/>
        <v>0</v>
      </c>
      <c r="M81" s="34">
        <v>45551</v>
      </c>
      <c r="N81" s="47">
        <f t="shared" ca="1" si="13"/>
        <v>0</v>
      </c>
      <c r="O81" s="75">
        <v>45551</v>
      </c>
      <c r="P81" s="75">
        <v>45551</v>
      </c>
      <c r="Q81" s="47">
        <f t="shared" ca="1" si="14"/>
        <v>0</v>
      </c>
      <c r="R81" s="34">
        <v>45551</v>
      </c>
      <c r="S81" s="59">
        <f t="shared" ca="1" si="15"/>
        <v>0</v>
      </c>
      <c r="T81" s="32">
        <v>45551</v>
      </c>
      <c r="U81" s="33">
        <f t="shared" ca="1" si="16"/>
        <v>1</v>
      </c>
      <c r="V81" s="34">
        <v>45582</v>
      </c>
      <c r="W81" s="35"/>
      <c r="X81" s="36" t="str">
        <f t="shared" ca="1" si="10"/>
        <v>Completed</v>
      </c>
      <c r="Y81" s="37">
        <v>45552</v>
      </c>
      <c r="Z81" s="38">
        <f t="shared" si="11"/>
        <v>1</v>
      </c>
    </row>
    <row r="82" spans="1:26" s="39" customFormat="1">
      <c r="A82" s="30">
        <v>79</v>
      </c>
      <c r="B82" s="31" t="s">
        <v>1284</v>
      </c>
      <c r="C82" s="31" t="s">
        <v>599</v>
      </c>
      <c r="D82" s="44" t="s">
        <v>67</v>
      </c>
      <c r="E82" s="72" t="str">
        <f>IFERROR(IF(INDEX(Sheet3!$B$2:$B$8, MATCH(D82, Sheet3!$A$2:$A$8, 0)) = 0, "", INDEX(Sheet3!$B$2:$B$8, MATCH(D82, Sheet3!$A$2:$A$8, 0))), "")</f>
        <v>Breakdown</v>
      </c>
      <c r="F82" s="31" t="s">
        <v>1063</v>
      </c>
      <c r="G82" s="45" t="s">
        <v>1053</v>
      </c>
      <c r="H82" s="63" t="str">
        <f>IFERROR(INDEX(Sheet3!$F$2:$F$114, MATCH(G82, Sheet3!$E$2:$E$114, 0)), "")</f>
        <v>ELECTRICAL</v>
      </c>
      <c r="I82" s="32">
        <v>45551</v>
      </c>
      <c r="J82" s="33">
        <f t="shared" ca="1" si="9"/>
        <v>0</v>
      </c>
      <c r="K82" s="34">
        <v>45551</v>
      </c>
      <c r="L82" s="59">
        <f t="shared" ca="1" si="12"/>
        <v>0</v>
      </c>
      <c r="M82" s="34">
        <v>45551</v>
      </c>
      <c r="N82" s="47">
        <f t="shared" ca="1" si="13"/>
        <v>0</v>
      </c>
      <c r="O82" s="75">
        <v>45551</v>
      </c>
      <c r="P82" s="75">
        <v>45551</v>
      </c>
      <c r="Q82" s="47">
        <f t="shared" ca="1" si="14"/>
        <v>0</v>
      </c>
      <c r="R82" s="34">
        <v>45551</v>
      </c>
      <c r="S82" s="59">
        <f t="shared" ca="1" si="15"/>
        <v>0</v>
      </c>
      <c r="T82" s="32">
        <v>45551</v>
      </c>
      <c r="U82" s="33">
        <f t="shared" ca="1" si="16"/>
        <v>0</v>
      </c>
      <c r="V82" s="34">
        <v>45552</v>
      </c>
      <c r="W82" s="35"/>
      <c r="X82" s="36" t="str">
        <f t="shared" ca="1" si="10"/>
        <v>Completed</v>
      </c>
      <c r="Y82" s="37">
        <v>45551</v>
      </c>
      <c r="Z82" s="38">
        <f t="shared" si="11"/>
        <v>1</v>
      </c>
    </row>
    <row r="83" spans="1:26" s="39" customFormat="1" ht="28.5">
      <c r="A83" s="30">
        <v>80</v>
      </c>
      <c r="B83" s="31" t="s">
        <v>1285</v>
      </c>
      <c r="C83" s="31" t="s">
        <v>66</v>
      </c>
      <c r="D83" s="44" t="s">
        <v>67</v>
      </c>
      <c r="E83" s="72" t="str">
        <f>IFERROR(IF(INDEX(Sheet3!$B$2:$B$8, MATCH(D83, Sheet3!$A$2:$A$8, 0)) = 0, "", INDEX(Sheet3!$B$2:$B$8, MATCH(D83, Sheet3!$A$2:$A$8, 0))), "")</f>
        <v>Breakdown</v>
      </c>
      <c r="F83" s="31" t="s">
        <v>282</v>
      </c>
      <c r="G83" s="45" t="s">
        <v>594</v>
      </c>
      <c r="H83" s="63" t="str">
        <f>IFERROR(INDEX(Sheet3!$F$2:$F$114, MATCH(G83, Sheet3!$E$2:$E$114, 0)), "")</f>
        <v>ELECTRICAL</v>
      </c>
      <c r="I83" s="32">
        <v>45551</v>
      </c>
      <c r="J83" s="33">
        <f t="shared" ca="1" si="9"/>
        <v>185</v>
      </c>
      <c r="K83" s="34">
        <v>45551</v>
      </c>
      <c r="L83" s="59">
        <f t="shared" ca="1" si="12"/>
        <v>0</v>
      </c>
      <c r="M83" s="34">
        <v>45551</v>
      </c>
      <c r="N83" s="47">
        <f t="shared" ca="1" si="13"/>
        <v>0</v>
      </c>
      <c r="O83" s="75">
        <v>45551</v>
      </c>
      <c r="P83" s="75">
        <v>45551</v>
      </c>
      <c r="Q83" s="47">
        <f t="shared" ca="1" si="14"/>
        <v>0</v>
      </c>
      <c r="R83" s="34">
        <v>45551</v>
      </c>
      <c r="S83" s="59">
        <f t="shared" ca="1" si="15"/>
        <v>185</v>
      </c>
      <c r="T83" s="32"/>
      <c r="U83" s="33" t="str">
        <f t="shared" ca="1" si="16"/>
        <v/>
      </c>
      <c r="V83" s="34"/>
      <c r="W83" s="35">
        <v>112875</v>
      </c>
      <c r="X83" s="36" t="str">
        <f t="shared" ca="1" si="10"/>
        <v>Overdue</v>
      </c>
      <c r="Y83" s="37"/>
      <c r="Z83" s="38" t="str">
        <f t="shared" si="11"/>
        <v/>
      </c>
    </row>
    <row r="84" spans="1:26" s="39" customFormat="1" ht="38.25">
      <c r="A84" s="30">
        <v>81</v>
      </c>
      <c r="B84" s="31" t="s">
        <v>1286</v>
      </c>
      <c r="C84" s="31" t="s">
        <v>287</v>
      </c>
      <c r="D84" s="44" t="s">
        <v>32</v>
      </c>
      <c r="E84" s="72" t="str">
        <f>IFERROR(IF(INDEX(Sheet3!$B$2:$B$8, MATCH(D84, Sheet3!$A$2:$A$8, 0)) = 0, "", INDEX(Sheet3!$B$2:$B$8, MATCH(D84, Sheet3!$A$2:$A$8, 0))), "")</f>
        <v>Breakdown</v>
      </c>
      <c r="F84" s="31" t="s">
        <v>350</v>
      </c>
      <c r="G84" s="45" t="s">
        <v>97</v>
      </c>
      <c r="H84" s="63" t="str">
        <f>IFERROR(INDEX(Sheet3!$F$2:$F$114, MATCH(G84, Sheet3!$E$2:$E$114, 0)), "")</f>
        <v>HVAC</v>
      </c>
      <c r="I84" s="32">
        <v>45548</v>
      </c>
      <c r="J84" s="33">
        <f t="shared" ca="1" si="9"/>
        <v>188</v>
      </c>
      <c r="K84" s="34">
        <v>45548</v>
      </c>
      <c r="L84" s="59">
        <f t="shared" ca="1" si="12"/>
        <v>0</v>
      </c>
      <c r="M84" s="34"/>
      <c r="N84" s="47">
        <f t="shared" ca="1" si="13"/>
        <v>188</v>
      </c>
      <c r="O84" s="75"/>
      <c r="P84" s="75"/>
      <c r="Q84" s="47" t="str">
        <f t="shared" ca="1" si="14"/>
        <v/>
      </c>
      <c r="R84" s="34"/>
      <c r="S84" s="59" t="str">
        <f t="shared" ca="1" si="15"/>
        <v/>
      </c>
      <c r="T84" s="32"/>
      <c r="U84" s="33" t="str">
        <f t="shared" ca="1" si="16"/>
        <v/>
      </c>
      <c r="V84" s="34"/>
      <c r="W84" s="35"/>
      <c r="X84" s="36" t="str">
        <f t="shared" ca="1" si="10"/>
        <v>Overdue</v>
      </c>
      <c r="Y84" s="37"/>
      <c r="Z84" s="38" t="str">
        <f t="shared" si="11"/>
        <v/>
      </c>
    </row>
    <row r="85" spans="1:26" s="39" customFormat="1" ht="28.5">
      <c r="A85" s="30">
        <v>82</v>
      </c>
      <c r="B85" s="31" t="s">
        <v>1287</v>
      </c>
      <c r="C85" s="31" t="s">
        <v>89</v>
      </c>
      <c r="D85" s="44" t="s">
        <v>32</v>
      </c>
      <c r="E85" s="72" t="str">
        <f>IFERROR(IF(INDEX(Sheet3!$B$2:$B$8, MATCH(D85, Sheet3!$A$2:$A$8, 0)) = 0, "", INDEX(Sheet3!$B$2:$B$8, MATCH(D85, Sheet3!$A$2:$A$8, 0))), "")</f>
        <v>Breakdown</v>
      </c>
      <c r="F85" s="31" t="s">
        <v>134</v>
      </c>
      <c r="G85" s="45" t="s">
        <v>142</v>
      </c>
      <c r="H85" s="63" t="str">
        <f>IFERROR(INDEX(Sheet3!$F$2:$F$114, MATCH(G85, Sheet3!$E$2:$E$114, 0)), "")</f>
        <v>KITCHEN_EQUIPMENT</v>
      </c>
      <c r="I85" s="32">
        <v>45551</v>
      </c>
      <c r="J85" s="33">
        <f t="shared" ca="1" si="9"/>
        <v>0</v>
      </c>
      <c r="K85" s="34">
        <v>45551</v>
      </c>
      <c r="L85" s="59">
        <f t="shared" ca="1" si="12"/>
        <v>0</v>
      </c>
      <c r="M85" s="34">
        <v>45551</v>
      </c>
      <c r="N85" s="47">
        <f t="shared" ca="1" si="13"/>
        <v>0</v>
      </c>
      <c r="O85" s="75">
        <v>45551</v>
      </c>
      <c r="P85" s="75">
        <v>45551</v>
      </c>
      <c r="Q85" s="47">
        <f t="shared" ca="1" si="14"/>
        <v>0</v>
      </c>
      <c r="R85" s="34">
        <v>45551</v>
      </c>
      <c r="S85" s="59">
        <f t="shared" ca="1" si="15"/>
        <v>0</v>
      </c>
      <c r="T85" s="32">
        <v>45551</v>
      </c>
      <c r="U85" s="33">
        <f t="shared" ca="1" si="16"/>
        <v>0</v>
      </c>
      <c r="V85" s="34">
        <v>45581</v>
      </c>
      <c r="W85" s="35"/>
      <c r="X85" s="36" t="str">
        <f t="shared" ca="1" si="10"/>
        <v>Completed</v>
      </c>
      <c r="Y85" s="37">
        <v>45551</v>
      </c>
      <c r="Z85" s="38">
        <f t="shared" si="11"/>
        <v>1</v>
      </c>
    </row>
    <row r="86" spans="1:26" s="39" customFormat="1" ht="26.25">
      <c r="A86" s="30">
        <v>83</v>
      </c>
      <c r="B86" s="31" t="s">
        <v>1288</v>
      </c>
      <c r="C86" s="31" t="s">
        <v>147</v>
      </c>
      <c r="D86" s="44" t="s">
        <v>67</v>
      </c>
      <c r="E86" s="72" t="str">
        <f>IFERROR(IF(INDEX(Sheet3!$B$2:$B$8, MATCH(D86, Sheet3!$A$2:$A$8, 0)) = 0, "", INDEX(Sheet3!$B$2:$B$8, MATCH(D86, Sheet3!$A$2:$A$8, 0))), "")</f>
        <v>Breakdown</v>
      </c>
      <c r="F86" s="31" t="s">
        <v>1214</v>
      </c>
      <c r="G86" s="45" t="s">
        <v>158</v>
      </c>
      <c r="H86" s="63" t="str">
        <f>IFERROR(INDEX(Sheet3!$F$2:$F$114, MATCH(G86, Sheet3!$E$2:$E$114, 0)), "")</f>
        <v>INVERTER</v>
      </c>
      <c r="I86" s="32">
        <v>45545</v>
      </c>
      <c r="J86" s="33">
        <f t="shared" ca="1" si="9"/>
        <v>191</v>
      </c>
      <c r="K86" s="34">
        <v>45545</v>
      </c>
      <c r="L86" s="59">
        <f t="shared" ca="1" si="12"/>
        <v>0</v>
      </c>
      <c r="M86" s="34">
        <v>45550</v>
      </c>
      <c r="N86" s="47">
        <f t="shared" ca="1" si="13"/>
        <v>5</v>
      </c>
      <c r="O86" s="75">
        <v>45550</v>
      </c>
      <c r="P86" s="75">
        <v>45550</v>
      </c>
      <c r="Q86" s="47">
        <f t="shared" ca="1" si="14"/>
        <v>0</v>
      </c>
      <c r="R86" s="34">
        <v>45551</v>
      </c>
      <c r="S86" s="59">
        <f t="shared" ca="1" si="15"/>
        <v>0</v>
      </c>
      <c r="T86" s="32">
        <v>45551</v>
      </c>
      <c r="U86" s="33">
        <f t="shared" ca="1" si="16"/>
        <v>185</v>
      </c>
      <c r="V86" s="34"/>
      <c r="W86" s="35"/>
      <c r="X86" s="36" t="str">
        <f t="shared" ca="1" si="10"/>
        <v>Overdue</v>
      </c>
      <c r="Y86" s="37"/>
      <c r="Z86" s="38" t="str">
        <f t="shared" si="11"/>
        <v/>
      </c>
    </row>
    <row r="87" spans="1:26" s="39" customFormat="1">
      <c r="A87" s="30">
        <v>84</v>
      </c>
      <c r="B87" s="31" t="s">
        <v>1289</v>
      </c>
      <c r="C87" s="31" t="s">
        <v>169</v>
      </c>
      <c r="D87" s="44" t="s">
        <v>32</v>
      </c>
      <c r="E87" s="72" t="str">
        <f>IFERROR(IF(INDEX(Sheet3!$B$2:$B$8, MATCH(D87, Sheet3!$A$2:$A$8, 0)) = 0, "", INDEX(Sheet3!$B$2:$B$8, MATCH(D87, Sheet3!$A$2:$A$8, 0))), "")</f>
        <v>Breakdown</v>
      </c>
      <c r="F87" s="31" t="s">
        <v>51</v>
      </c>
      <c r="G87" s="45" t="s">
        <v>93</v>
      </c>
      <c r="H87" s="63" t="str">
        <f>IFERROR(INDEX(Sheet3!$F$2:$F$114, MATCH(G87, Sheet3!$E$2:$E$114, 0)), "")</f>
        <v>PLUMBING</v>
      </c>
      <c r="I87" s="32">
        <v>45547</v>
      </c>
      <c r="J87" s="33">
        <f t="shared" ca="1" si="9"/>
        <v>4</v>
      </c>
      <c r="K87" s="34">
        <v>45551</v>
      </c>
      <c r="L87" s="59">
        <f t="shared" ca="1" si="12"/>
        <v>4</v>
      </c>
      <c r="M87" s="34">
        <v>45551</v>
      </c>
      <c r="N87" s="47">
        <f t="shared" ca="1" si="13"/>
        <v>0</v>
      </c>
      <c r="O87" s="75">
        <v>45551</v>
      </c>
      <c r="P87" s="75">
        <v>45551</v>
      </c>
      <c r="Q87" s="47">
        <f t="shared" ca="1" si="14"/>
        <v>0</v>
      </c>
      <c r="R87" s="34">
        <v>45551</v>
      </c>
      <c r="S87" s="59">
        <f t="shared" ca="1" si="15"/>
        <v>0</v>
      </c>
      <c r="T87" s="32">
        <v>45551</v>
      </c>
      <c r="U87" s="33">
        <f t="shared" ca="1" si="16"/>
        <v>0</v>
      </c>
      <c r="V87" s="34">
        <v>45551</v>
      </c>
      <c r="W87" s="35"/>
      <c r="X87" s="36" t="str">
        <f t="shared" ca="1" si="10"/>
        <v>Completed</v>
      </c>
      <c r="Y87" s="37">
        <v>45551</v>
      </c>
      <c r="Z87" s="38">
        <f t="shared" si="11"/>
        <v>1</v>
      </c>
    </row>
    <row r="88" spans="1:26" s="39" customFormat="1">
      <c r="A88" s="30">
        <v>85</v>
      </c>
      <c r="B88" s="31" t="s">
        <v>1290</v>
      </c>
      <c r="C88" s="31" t="s">
        <v>234</v>
      </c>
      <c r="D88" s="44" t="s">
        <v>32</v>
      </c>
      <c r="E88" s="72" t="str">
        <f>IFERROR(IF(INDEX(Sheet3!$B$2:$B$8, MATCH(D88, Sheet3!$A$2:$A$8, 0)) = 0, "", INDEX(Sheet3!$B$2:$B$8, MATCH(D88, Sheet3!$A$2:$A$8, 0))), "")</f>
        <v>Breakdown</v>
      </c>
      <c r="F88" s="31" t="s">
        <v>33</v>
      </c>
      <c r="G88" s="45" t="s">
        <v>84</v>
      </c>
      <c r="H88" s="63" t="str">
        <f>IFERROR(INDEX(Sheet3!$F$2:$F$114, MATCH(G88, Sheet3!$E$2:$E$114, 0)), "")</f>
        <v>OTHERS</v>
      </c>
      <c r="I88" s="32">
        <v>45550</v>
      </c>
      <c r="J88" s="33">
        <f t="shared" ca="1" si="9"/>
        <v>186</v>
      </c>
      <c r="K88" s="34">
        <v>45551</v>
      </c>
      <c r="L88" s="59">
        <f t="shared" ca="1" si="12"/>
        <v>1</v>
      </c>
      <c r="M88" s="34"/>
      <c r="N88" s="47">
        <f t="shared" ca="1" si="13"/>
        <v>185</v>
      </c>
      <c r="O88" s="75"/>
      <c r="P88" s="75"/>
      <c r="Q88" s="47" t="str">
        <f t="shared" ca="1" si="14"/>
        <v/>
      </c>
      <c r="R88" s="34"/>
      <c r="S88" s="59" t="str">
        <f t="shared" ca="1" si="15"/>
        <v/>
      </c>
      <c r="T88" s="32"/>
      <c r="U88" s="33" t="str">
        <f t="shared" ca="1" si="16"/>
        <v/>
      </c>
      <c r="V88" s="34"/>
      <c r="W88" s="35"/>
      <c r="X88" s="36" t="str">
        <f t="shared" ca="1" si="10"/>
        <v>Overdue</v>
      </c>
      <c r="Y88" s="37"/>
      <c r="Z88" s="38" t="str">
        <f t="shared" si="11"/>
        <v/>
      </c>
    </row>
    <row r="89" spans="1:26" s="39" customFormat="1">
      <c r="A89" s="30">
        <v>86</v>
      </c>
      <c r="B89" s="31" t="s">
        <v>1291</v>
      </c>
      <c r="C89" s="31" t="s">
        <v>156</v>
      </c>
      <c r="D89" s="44" t="s">
        <v>32</v>
      </c>
      <c r="E89" s="72" t="str">
        <f>IFERROR(IF(INDEX(Sheet3!$B$2:$B$8, MATCH(D89, Sheet3!$A$2:$A$8, 0)) = 0, "", INDEX(Sheet3!$B$2:$B$8, MATCH(D89, Sheet3!$A$2:$A$8, 0))), "")</f>
        <v>Breakdown</v>
      </c>
      <c r="F89" s="31" t="s">
        <v>324</v>
      </c>
      <c r="G89" s="45" t="s">
        <v>61</v>
      </c>
      <c r="H89" s="63" t="str">
        <f>IFERROR(INDEX(Sheet3!$F$2:$F$114, MATCH(G89, Sheet3!$E$2:$E$114, 0)), "")</f>
        <v>HVAC</v>
      </c>
      <c r="I89" s="32">
        <v>45551</v>
      </c>
      <c r="J89" s="33">
        <f t="shared" ca="1" si="9"/>
        <v>185</v>
      </c>
      <c r="K89" s="34">
        <v>45551</v>
      </c>
      <c r="L89" s="59">
        <f t="shared" ca="1" si="12"/>
        <v>0</v>
      </c>
      <c r="M89" s="34">
        <v>45551</v>
      </c>
      <c r="N89" s="47">
        <f t="shared" ca="1" si="13"/>
        <v>0</v>
      </c>
      <c r="O89" s="75"/>
      <c r="P89" s="75"/>
      <c r="Q89" s="47" t="str">
        <f t="shared" ca="1" si="14"/>
        <v/>
      </c>
      <c r="R89" s="34"/>
      <c r="S89" s="59" t="str">
        <f t="shared" ca="1" si="15"/>
        <v/>
      </c>
      <c r="T89" s="32"/>
      <c r="U89" s="33" t="str">
        <f t="shared" ca="1" si="16"/>
        <v/>
      </c>
      <c r="V89" s="34"/>
      <c r="W89" s="35"/>
      <c r="X89" s="36" t="str">
        <f t="shared" ca="1" si="10"/>
        <v>Overdue</v>
      </c>
      <c r="Y89" s="37"/>
      <c r="Z89" s="38" t="str">
        <f t="shared" si="11"/>
        <v/>
      </c>
    </row>
    <row r="90" spans="1:26" s="39" customFormat="1" ht="28.5">
      <c r="A90" s="30">
        <v>87</v>
      </c>
      <c r="B90" s="31" t="s">
        <v>1292</v>
      </c>
      <c r="C90" s="31" t="s">
        <v>237</v>
      </c>
      <c r="D90" s="44" t="s">
        <v>32</v>
      </c>
      <c r="E90" s="72" t="str">
        <f>IFERROR(IF(INDEX(Sheet3!$B$2:$B$8, MATCH(D90, Sheet3!$A$2:$A$8, 0)) = 0, "", INDEX(Sheet3!$B$2:$B$8, MATCH(D90, Sheet3!$A$2:$A$8, 0))), "")</f>
        <v>Breakdown</v>
      </c>
      <c r="F90" s="31" t="s">
        <v>51</v>
      </c>
      <c r="G90" s="45" t="s">
        <v>279</v>
      </c>
      <c r="H90" s="63" t="str">
        <f>IFERROR(INDEX(Sheet3!$F$2:$F$114, MATCH(G90, Sheet3!$E$2:$E$114, 0)), "")</f>
        <v>BUILDING</v>
      </c>
      <c r="I90" s="32">
        <v>45558</v>
      </c>
      <c r="J90" s="33">
        <f t="shared" ca="1" si="9"/>
        <v>2</v>
      </c>
      <c r="K90" s="34">
        <v>45558</v>
      </c>
      <c r="L90" s="59">
        <f t="shared" ca="1" si="12"/>
        <v>0</v>
      </c>
      <c r="M90" s="34">
        <v>45558</v>
      </c>
      <c r="N90" s="47">
        <f t="shared" ca="1" si="13"/>
        <v>0</v>
      </c>
      <c r="O90" s="75">
        <v>45558</v>
      </c>
      <c r="P90" s="75">
        <v>45558</v>
      </c>
      <c r="Q90" s="47">
        <f t="shared" ca="1" si="14"/>
        <v>0</v>
      </c>
      <c r="R90" s="34">
        <v>45558</v>
      </c>
      <c r="S90" s="59">
        <f t="shared" ca="1" si="15"/>
        <v>0</v>
      </c>
      <c r="T90" s="32">
        <v>45558</v>
      </c>
      <c r="U90" s="33">
        <f t="shared" ca="1" si="16"/>
        <v>2</v>
      </c>
      <c r="V90" s="34">
        <v>45560</v>
      </c>
      <c r="W90" s="35"/>
      <c r="X90" s="36" t="str">
        <f t="shared" ca="1" si="10"/>
        <v>Completed</v>
      </c>
      <c r="Y90" s="37">
        <v>45560</v>
      </c>
      <c r="Z90" s="38">
        <f t="shared" si="11"/>
        <v>1</v>
      </c>
    </row>
    <row r="91" spans="1:26" s="39" customFormat="1">
      <c r="A91" s="30">
        <v>88</v>
      </c>
      <c r="B91" s="31" t="s">
        <v>1293</v>
      </c>
      <c r="C91" s="31" t="s">
        <v>165</v>
      </c>
      <c r="D91" s="44" t="s">
        <v>32</v>
      </c>
      <c r="E91" s="72" t="str">
        <f>IFERROR(IF(INDEX(Sheet3!$B$2:$B$8, MATCH(D91, Sheet3!$A$2:$A$8, 0)) = 0, "", INDEX(Sheet3!$B$2:$B$8, MATCH(D91, Sheet3!$A$2:$A$8, 0))), "")</f>
        <v>Breakdown</v>
      </c>
      <c r="F91" s="31" t="s">
        <v>51</v>
      </c>
      <c r="G91" s="45" t="s">
        <v>84</v>
      </c>
      <c r="H91" s="63" t="str">
        <f>IFERROR(INDEX(Sheet3!$F$2:$F$114, MATCH(G91, Sheet3!$E$2:$E$114, 0)), "")</f>
        <v>OTHERS</v>
      </c>
      <c r="I91" s="32">
        <v>45560</v>
      </c>
      <c r="J91" s="33">
        <f t="shared" ca="1" si="9"/>
        <v>0</v>
      </c>
      <c r="K91" s="34">
        <v>45560</v>
      </c>
      <c r="L91" s="59">
        <f t="shared" ca="1" si="12"/>
        <v>0</v>
      </c>
      <c r="M91" s="34">
        <v>45560</v>
      </c>
      <c r="N91" s="47">
        <f t="shared" ca="1" si="13"/>
        <v>0</v>
      </c>
      <c r="O91" s="75">
        <v>45560</v>
      </c>
      <c r="P91" s="75">
        <v>45560</v>
      </c>
      <c r="Q91" s="47">
        <f t="shared" ca="1" si="14"/>
        <v>0</v>
      </c>
      <c r="R91" s="34">
        <v>45560</v>
      </c>
      <c r="S91" s="59">
        <f t="shared" ca="1" si="15"/>
        <v>0</v>
      </c>
      <c r="T91" s="32">
        <v>45560</v>
      </c>
      <c r="U91" s="33">
        <f t="shared" ca="1" si="16"/>
        <v>0</v>
      </c>
      <c r="V91" s="34">
        <v>45590</v>
      </c>
      <c r="W91" s="35"/>
      <c r="X91" s="36" t="str">
        <f t="shared" ca="1" si="10"/>
        <v>Completed</v>
      </c>
      <c r="Y91" s="37">
        <v>45560</v>
      </c>
      <c r="Z91" s="38">
        <f t="shared" si="11"/>
        <v>1</v>
      </c>
    </row>
    <row r="92" spans="1:26" s="39" customFormat="1" ht="28.5">
      <c r="A92" s="30">
        <v>89</v>
      </c>
      <c r="B92" s="31" t="s">
        <v>1294</v>
      </c>
      <c r="C92" s="31" t="s">
        <v>165</v>
      </c>
      <c r="D92" s="44" t="s">
        <v>32</v>
      </c>
      <c r="E92" s="72" t="str">
        <f>IFERROR(IF(INDEX(Sheet3!$B$2:$B$8, MATCH(D92, Sheet3!$A$2:$A$8, 0)) = 0, "", INDEX(Sheet3!$B$2:$B$8, MATCH(D92, Sheet3!$A$2:$A$8, 0))), "")</f>
        <v>Breakdown</v>
      </c>
      <c r="F92" s="31" t="s">
        <v>51</v>
      </c>
      <c r="G92" s="45" t="s">
        <v>279</v>
      </c>
      <c r="H92" s="63" t="str">
        <f>IFERROR(INDEX(Sheet3!$F$2:$F$114, MATCH(G92, Sheet3!$E$2:$E$114, 0)), "")</f>
        <v>BUILDING</v>
      </c>
      <c r="I92" s="32">
        <v>45553</v>
      </c>
      <c r="J92" s="33">
        <f t="shared" ca="1" si="9"/>
        <v>183</v>
      </c>
      <c r="K92" s="34">
        <v>45554</v>
      </c>
      <c r="L92" s="59">
        <f t="shared" ca="1" si="12"/>
        <v>1</v>
      </c>
      <c r="M92" s="34">
        <v>45561</v>
      </c>
      <c r="N92" s="47">
        <f t="shared" ca="1" si="13"/>
        <v>7</v>
      </c>
      <c r="O92" s="75"/>
      <c r="P92" s="75"/>
      <c r="Q92" s="47" t="str">
        <f t="shared" ca="1" si="14"/>
        <v/>
      </c>
      <c r="R92" s="34"/>
      <c r="S92" s="59" t="str">
        <f t="shared" ca="1" si="15"/>
        <v/>
      </c>
      <c r="T92" s="32"/>
      <c r="U92" s="33" t="str">
        <f t="shared" ca="1" si="16"/>
        <v/>
      </c>
      <c r="V92" s="34"/>
      <c r="W92" s="35"/>
      <c r="X92" s="36" t="str">
        <f t="shared" ca="1" si="10"/>
        <v>Overdue</v>
      </c>
      <c r="Y92" s="37"/>
      <c r="Z92" s="38" t="str">
        <f t="shared" si="11"/>
        <v/>
      </c>
    </row>
    <row r="93" spans="1:26" s="39" customFormat="1" ht="28.5">
      <c r="A93" s="30">
        <v>90</v>
      </c>
      <c r="B93" s="31" t="s">
        <v>1295</v>
      </c>
      <c r="C93" s="31" t="s">
        <v>71</v>
      </c>
      <c r="D93" s="44" t="s">
        <v>32</v>
      </c>
      <c r="E93" s="72" t="str">
        <f>IFERROR(IF(INDEX(Sheet3!$B$2:$B$8, MATCH(D93, Sheet3!$A$2:$A$8, 0)) = 0, "", INDEX(Sheet3!$B$2:$B$8, MATCH(D93, Sheet3!$A$2:$A$8, 0))), "")</f>
        <v>Breakdown</v>
      </c>
      <c r="F93" s="31" t="s">
        <v>217</v>
      </c>
      <c r="G93" s="45" t="s">
        <v>69</v>
      </c>
      <c r="H93" s="63" t="str">
        <f>IFERROR(INDEX(Sheet3!$F$2:$F$114, MATCH(G93, Sheet3!$E$2:$E$114, 0)), "")</f>
        <v>KITCHEN_EQUIPMENT</v>
      </c>
      <c r="I93" s="32">
        <v>45554</v>
      </c>
      <c r="J93" s="33">
        <f t="shared" ca="1" si="9"/>
        <v>182</v>
      </c>
      <c r="K93" s="34">
        <v>45554</v>
      </c>
      <c r="L93" s="59">
        <f t="shared" ca="1" si="12"/>
        <v>0</v>
      </c>
      <c r="M93" s="34"/>
      <c r="N93" s="47">
        <f t="shared" ca="1" si="13"/>
        <v>182</v>
      </c>
      <c r="O93" s="75"/>
      <c r="P93" s="75"/>
      <c r="Q93" s="47" t="str">
        <f t="shared" ca="1" si="14"/>
        <v/>
      </c>
      <c r="R93" s="34"/>
      <c r="S93" s="59" t="str">
        <f t="shared" ca="1" si="15"/>
        <v/>
      </c>
      <c r="T93" s="32"/>
      <c r="U93" s="33" t="str">
        <f t="shared" ca="1" si="16"/>
        <v/>
      </c>
      <c r="V93" s="34"/>
      <c r="W93" s="35"/>
      <c r="X93" s="36" t="str">
        <f t="shared" ca="1" si="10"/>
        <v>Overdue</v>
      </c>
      <c r="Y93" s="37"/>
      <c r="Z93" s="38" t="str">
        <f t="shared" si="11"/>
        <v/>
      </c>
    </row>
    <row r="94" spans="1:26" s="39" customFormat="1" ht="28.5">
      <c r="A94" s="30">
        <v>91</v>
      </c>
      <c r="B94" s="31" t="s">
        <v>1296</v>
      </c>
      <c r="C94" s="31" t="s">
        <v>99</v>
      </c>
      <c r="D94" s="44" t="s">
        <v>32</v>
      </c>
      <c r="E94" s="72" t="str">
        <f>IFERROR(IF(INDEX(Sheet3!$B$2:$B$8, MATCH(D94, Sheet3!$A$2:$A$8, 0)) = 0, "", INDEX(Sheet3!$B$2:$B$8, MATCH(D94, Sheet3!$A$2:$A$8, 0))), "")</f>
        <v>Breakdown</v>
      </c>
      <c r="F94" s="31" t="s">
        <v>134</v>
      </c>
      <c r="G94" s="45" t="s">
        <v>142</v>
      </c>
      <c r="H94" s="63" t="str">
        <f>IFERROR(INDEX(Sheet3!$F$2:$F$114, MATCH(G94, Sheet3!$E$2:$E$114, 0)), "")</f>
        <v>KITCHEN_EQUIPMENT</v>
      </c>
      <c r="I94" s="32">
        <v>45550</v>
      </c>
      <c r="J94" s="33">
        <f t="shared" ca="1" si="9"/>
        <v>10</v>
      </c>
      <c r="K94" s="34">
        <v>45550</v>
      </c>
      <c r="L94" s="59">
        <f t="shared" ca="1" si="12"/>
        <v>0</v>
      </c>
      <c r="M94" s="34">
        <v>45560</v>
      </c>
      <c r="N94" s="47">
        <f t="shared" ca="1" si="13"/>
        <v>10</v>
      </c>
      <c r="O94" s="75">
        <v>45560</v>
      </c>
      <c r="P94" s="75">
        <v>45560</v>
      </c>
      <c r="Q94" s="47">
        <f t="shared" ca="1" si="14"/>
        <v>0</v>
      </c>
      <c r="R94" s="34">
        <v>45560</v>
      </c>
      <c r="S94" s="59">
        <f t="shared" ca="1" si="15"/>
        <v>0</v>
      </c>
      <c r="T94" s="32">
        <v>45560</v>
      </c>
      <c r="U94" s="33">
        <f t="shared" ca="1" si="16"/>
        <v>0</v>
      </c>
      <c r="V94" s="34">
        <v>45560</v>
      </c>
      <c r="W94" s="35"/>
      <c r="X94" s="36" t="str">
        <f t="shared" ca="1" si="10"/>
        <v>Completed</v>
      </c>
      <c r="Y94" s="37">
        <v>45560</v>
      </c>
      <c r="Z94" s="38">
        <f t="shared" si="11"/>
        <v>1</v>
      </c>
    </row>
    <row r="95" spans="1:26" s="39" customFormat="1">
      <c r="A95" s="30">
        <v>92</v>
      </c>
      <c r="B95" s="31" t="s">
        <v>1297</v>
      </c>
      <c r="C95" s="31" t="s">
        <v>243</v>
      </c>
      <c r="D95" s="44" t="s">
        <v>32</v>
      </c>
      <c r="E95" s="72" t="str">
        <f>IFERROR(IF(INDEX(Sheet3!$B$2:$B$8, MATCH(D95, Sheet3!$A$2:$A$8, 0)) = 0, "", INDEX(Sheet3!$B$2:$B$8, MATCH(D95, Sheet3!$A$2:$A$8, 0))), "")</f>
        <v>Breakdown</v>
      </c>
      <c r="F95" s="31" t="s">
        <v>412</v>
      </c>
      <c r="G95" s="45" t="s">
        <v>854</v>
      </c>
      <c r="H95" s="63" t="str">
        <f>IFERROR(INDEX(Sheet3!$F$2:$F$114, MATCH(G95, Sheet3!$E$2:$E$114, 0)), "")</f>
        <v>GAS</v>
      </c>
      <c r="I95" s="32">
        <v>45560</v>
      </c>
      <c r="J95" s="33">
        <f t="shared" ca="1" si="9"/>
        <v>176</v>
      </c>
      <c r="K95" s="34">
        <v>45560</v>
      </c>
      <c r="L95" s="59">
        <f t="shared" ca="1" si="12"/>
        <v>0</v>
      </c>
      <c r="M95" s="34"/>
      <c r="N95" s="47">
        <f t="shared" ca="1" si="13"/>
        <v>176</v>
      </c>
      <c r="O95" s="75"/>
      <c r="P95" s="75"/>
      <c r="Q95" s="47" t="str">
        <f t="shared" ca="1" si="14"/>
        <v/>
      </c>
      <c r="R95" s="34"/>
      <c r="S95" s="59" t="str">
        <f t="shared" ca="1" si="15"/>
        <v/>
      </c>
      <c r="T95" s="32"/>
      <c r="U95" s="33" t="str">
        <f t="shared" ca="1" si="16"/>
        <v/>
      </c>
      <c r="V95" s="34"/>
      <c r="W95" s="35"/>
      <c r="X95" s="36" t="str">
        <f t="shared" ca="1" si="10"/>
        <v>Overdue</v>
      </c>
      <c r="Y95" s="37"/>
      <c r="Z95" s="38" t="str">
        <f t="shared" si="11"/>
        <v/>
      </c>
    </row>
    <row r="96" spans="1:26" s="39" customFormat="1" ht="28.5">
      <c r="A96" s="30">
        <v>93</v>
      </c>
      <c r="B96" s="31" t="s">
        <v>1298</v>
      </c>
      <c r="C96" s="31" t="s">
        <v>53</v>
      </c>
      <c r="D96" s="44" t="s">
        <v>32</v>
      </c>
      <c r="E96" s="72" t="str">
        <f>IFERROR(IF(INDEX(Sheet3!$B$2:$B$8, MATCH(D96, Sheet3!$A$2:$A$8, 0)) = 0, "", INDEX(Sheet3!$B$2:$B$8, MATCH(D96, Sheet3!$A$2:$A$8, 0))), "")</f>
        <v>Breakdown</v>
      </c>
      <c r="F96" s="31" t="s">
        <v>217</v>
      </c>
      <c r="G96" s="45" t="s">
        <v>69</v>
      </c>
      <c r="H96" s="63" t="str">
        <f>IFERROR(INDEX(Sheet3!$F$2:$F$114, MATCH(G96, Sheet3!$E$2:$E$114, 0)), "")</f>
        <v>KITCHEN_EQUIPMENT</v>
      </c>
      <c r="I96" s="32">
        <v>45559</v>
      </c>
      <c r="J96" s="33">
        <f t="shared" ca="1" si="9"/>
        <v>177</v>
      </c>
      <c r="K96" s="34">
        <v>45559</v>
      </c>
      <c r="L96" s="59">
        <f t="shared" ca="1" si="12"/>
        <v>0</v>
      </c>
      <c r="M96" s="34">
        <v>45561</v>
      </c>
      <c r="N96" s="47">
        <f t="shared" ca="1" si="13"/>
        <v>2</v>
      </c>
      <c r="O96" s="75"/>
      <c r="P96" s="75"/>
      <c r="Q96" s="47" t="str">
        <f t="shared" ca="1" si="14"/>
        <v/>
      </c>
      <c r="R96" s="34"/>
      <c r="S96" s="59" t="str">
        <f t="shared" ca="1" si="15"/>
        <v/>
      </c>
      <c r="T96" s="32"/>
      <c r="U96" s="33" t="str">
        <f t="shared" ca="1" si="16"/>
        <v/>
      </c>
      <c r="V96" s="34"/>
      <c r="W96" s="35"/>
      <c r="X96" s="36" t="str">
        <f t="shared" ca="1" si="10"/>
        <v>Overdue</v>
      </c>
      <c r="Y96" s="37"/>
      <c r="Z96" s="38" t="str">
        <f t="shared" si="11"/>
        <v/>
      </c>
    </row>
    <row r="97" spans="1:26" s="39" customFormat="1" ht="38.25">
      <c r="A97" s="30">
        <v>94</v>
      </c>
      <c r="B97" s="31" t="s">
        <v>1299</v>
      </c>
      <c r="C97" s="31" t="s">
        <v>433</v>
      </c>
      <c r="D97" s="44" t="s">
        <v>59</v>
      </c>
      <c r="E97" s="72" t="str">
        <f>IFERROR(IF(INDEX(Sheet3!$B$2:$B$8, MATCH(D97, Sheet3!$A$2:$A$8, 0)) = 0, "", INDEX(Sheet3!$B$2:$B$8, MATCH(D97, Sheet3!$A$2:$A$8, 0))), "")</f>
        <v>Preventive</v>
      </c>
      <c r="F97" s="31" t="s">
        <v>249</v>
      </c>
      <c r="G97" s="45" t="s">
        <v>202</v>
      </c>
      <c r="H97" s="63" t="str">
        <f>IFERROR(INDEX(Sheet3!$F$2:$F$114, MATCH(G97, Sheet3!$E$2:$E$114, 0)), "")</f>
        <v>GENERATOR</v>
      </c>
      <c r="I97" s="32">
        <v>45560</v>
      </c>
      <c r="J97" s="33">
        <f t="shared" ca="1" si="9"/>
        <v>176</v>
      </c>
      <c r="K97" s="34">
        <v>45560</v>
      </c>
      <c r="L97" s="59">
        <f t="shared" ca="1" si="12"/>
        <v>0</v>
      </c>
      <c r="M97" s="34">
        <v>45560</v>
      </c>
      <c r="N97" s="47">
        <f t="shared" ca="1" si="13"/>
        <v>0</v>
      </c>
      <c r="O97" s="75"/>
      <c r="P97" s="75"/>
      <c r="Q97" s="47" t="str">
        <f t="shared" ca="1" si="14"/>
        <v/>
      </c>
      <c r="R97" s="34"/>
      <c r="S97" s="59" t="str">
        <f t="shared" ca="1" si="15"/>
        <v/>
      </c>
      <c r="T97" s="32"/>
      <c r="U97" s="33" t="str">
        <f t="shared" ca="1" si="16"/>
        <v/>
      </c>
      <c r="V97" s="34"/>
      <c r="W97" s="35"/>
      <c r="X97" s="36" t="str">
        <f t="shared" ca="1" si="10"/>
        <v>Overdue</v>
      </c>
      <c r="Y97" s="37"/>
      <c r="Z97" s="38" t="str">
        <f t="shared" si="11"/>
        <v/>
      </c>
    </row>
    <row r="98" spans="1:26" s="39" customFormat="1" ht="28.5">
      <c r="A98" s="30">
        <v>95</v>
      </c>
      <c r="B98" s="31" t="s">
        <v>1300</v>
      </c>
      <c r="C98" s="31" t="s">
        <v>243</v>
      </c>
      <c r="D98" s="44" t="s">
        <v>67</v>
      </c>
      <c r="E98" s="72" t="str">
        <f>IFERROR(IF(INDEX(Sheet3!$B$2:$B$8, MATCH(D98, Sheet3!$A$2:$A$8, 0)) = 0, "", INDEX(Sheet3!$B$2:$B$8, MATCH(D98, Sheet3!$A$2:$A$8, 0))), "")</f>
        <v>Breakdown</v>
      </c>
      <c r="F98" s="31" t="s">
        <v>55</v>
      </c>
      <c r="G98" s="45" t="s">
        <v>638</v>
      </c>
      <c r="H98" s="63" t="str">
        <f>IFERROR(INDEX(Sheet3!$F$2:$F$114, MATCH(G98, Sheet3!$E$2:$E$114, 0)), "")</f>
        <v>ELECTRICAL</v>
      </c>
      <c r="I98" s="32">
        <v>45561</v>
      </c>
      <c r="J98" s="33">
        <f t="shared" ca="1" si="9"/>
        <v>11</v>
      </c>
      <c r="K98" s="34">
        <v>45562</v>
      </c>
      <c r="L98" s="59">
        <f t="shared" ca="1" si="12"/>
        <v>1</v>
      </c>
      <c r="M98" s="34"/>
      <c r="N98" s="47">
        <f t="shared" ca="1" si="13"/>
        <v>174</v>
      </c>
      <c r="O98" s="75">
        <v>45572</v>
      </c>
      <c r="P98" s="75">
        <v>45572</v>
      </c>
      <c r="Q98" s="47">
        <f t="shared" ca="1" si="14"/>
        <v>0</v>
      </c>
      <c r="R98" s="34">
        <v>45572</v>
      </c>
      <c r="S98" s="59">
        <f t="shared" ca="1" si="15"/>
        <v>0</v>
      </c>
      <c r="T98" s="32">
        <v>45572</v>
      </c>
      <c r="U98" s="33">
        <f t="shared" ca="1" si="16"/>
        <v>0</v>
      </c>
      <c r="V98" s="34">
        <v>45572</v>
      </c>
      <c r="W98" s="35"/>
      <c r="X98" s="36" t="str">
        <f t="shared" ca="1" si="10"/>
        <v>Completed</v>
      </c>
      <c r="Y98" s="37">
        <v>45572</v>
      </c>
      <c r="Z98" s="38">
        <f t="shared" si="11"/>
        <v>1</v>
      </c>
    </row>
    <row r="99" spans="1:26" s="39" customFormat="1" ht="26.25">
      <c r="A99" s="30">
        <v>96</v>
      </c>
      <c r="B99" s="31" t="s">
        <v>1301</v>
      </c>
      <c r="C99" s="31" t="s">
        <v>63</v>
      </c>
      <c r="D99" s="44" t="s">
        <v>42</v>
      </c>
      <c r="E99" s="72" t="str">
        <f>IFERROR(IF(INDEX(Sheet3!$B$2:$B$8, MATCH(D99, Sheet3!$A$2:$A$8, 0)) = 0, "", INDEX(Sheet3!$B$2:$B$8, MATCH(D99, Sheet3!$A$2:$A$8, 0))), "")</f>
        <v>Corrective</v>
      </c>
      <c r="F99" s="31" t="s">
        <v>619</v>
      </c>
      <c r="G99" s="45" t="s">
        <v>202</v>
      </c>
      <c r="H99" s="63" t="str">
        <f>IFERROR(INDEX(Sheet3!$F$2:$F$114, MATCH(G99, Sheet3!$E$2:$E$114, 0)), "")</f>
        <v>GENERATOR</v>
      </c>
      <c r="I99" s="32">
        <v>45550</v>
      </c>
      <c r="J99" s="33">
        <f t="shared" ca="1" si="9"/>
        <v>186</v>
      </c>
      <c r="K99" s="34">
        <v>45550</v>
      </c>
      <c r="L99" s="59">
        <f t="shared" ca="1" si="12"/>
        <v>0</v>
      </c>
      <c r="M99" s="34">
        <v>45554</v>
      </c>
      <c r="N99" s="47">
        <f t="shared" ca="1" si="13"/>
        <v>4</v>
      </c>
      <c r="O99" s="75">
        <v>45560</v>
      </c>
      <c r="P99" s="75">
        <v>45560</v>
      </c>
      <c r="Q99" s="47">
        <f t="shared" ca="1" si="14"/>
        <v>0</v>
      </c>
      <c r="R99" s="34">
        <v>45560</v>
      </c>
      <c r="S99" s="59">
        <f t="shared" ca="1" si="15"/>
        <v>2</v>
      </c>
      <c r="T99" s="32">
        <v>45562</v>
      </c>
      <c r="U99" s="33">
        <f t="shared" ca="1" si="16"/>
        <v>174</v>
      </c>
      <c r="V99" s="34"/>
      <c r="W99" s="35"/>
      <c r="X99" s="36" t="str">
        <f t="shared" ca="1" si="10"/>
        <v>Overdue</v>
      </c>
      <c r="Y99" s="37"/>
      <c r="Z99" s="38" t="str">
        <f t="shared" si="11"/>
        <v/>
      </c>
    </row>
    <row r="100" spans="1:26" s="39" customFormat="1">
      <c r="A100" s="30">
        <v>97</v>
      </c>
      <c r="B100" s="31" t="s">
        <v>1302</v>
      </c>
      <c r="C100" s="31" t="s">
        <v>642</v>
      </c>
      <c r="D100" s="44" t="s">
        <v>67</v>
      </c>
      <c r="E100" s="72" t="str">
        <f>IFERROR(IF(INDEX(Sheet3!$B$2:$B$8, MATCH(D100, Sheet3!$A$2:$A$8, 0)) = 0, "", INDEX(Sheet3!$B$2:$B$8, MATCH(D100, Sheet3!$A$2:$A$8, 0))), "")</f>
        <v>Breakdown</v>
      </c>
      <c r="F100" s="31" t="s">
        <v>529</v>
      </c>
      <c r="G100" s="45" t="s">
        <v>534</v>
      </c>
      <c r="H100" s="63" t="str">
        <f>IFERROR(INDEX(Sheet3!$F$2:$F$114, MATCH(G100, Sheet3!$E$2:$E$114, 0)), "")</f>
        <v>ELECTRICAL</v>
      </c>
      <c r="I100" s="32">
        <v>45562</v>
      </c>
      <c r="J100" s="33">
        <f t="shared" ca="1" si="9"/>
        <v>174</v>
      </c>
      <c r="K100" s="34">
        <v>45562</v>
      </c>
      <c r="L100" s="59">
        <f t="shared" ca="1" si="12"/>
        <v>0</v>
      </c>
      <c r="M100" s="34"/>
      <c r="N100" s="47">
        <f t="shared" ca="1" si="13"/>
        <v>174</v>
      </c>
      <c r="O100" s="75"/>
      <c r="P100" s="75"/>
      <c r="Q100" s="47" t="str">
        <f t="shared" ca="1" si="14"/>
        <v/>
      </c>
      <c r="R100" s="34"/>
      <c r="S100" s="59" t="str">
        <f t="shared" ca="1" si="15"/>
        <v/>
      </c>
      <c r="T100" s="32"/>
      <c r="U100" s="33" t="str">
        <f t="shared" ca="1" si="16"/>
        <v/>
      </c>
      <c r="V100" s="34"/>
      <c r="W100" s="35"/>
      <c r="X100" s="36" t="str">
        <f t="shared" ca="1" si="10"/>
        <v>Overdue</v>
      </c>
      <c r="Y100" s="37"/>
      <c r="Z100" s="38" t="str">
        <f t="shared" si="11"/>
        <v/>
      </c>
    </row>
    <row r="101" spans="1:26" s="39" customFormat="1" ht="26.25">
      <c r="A101" s="30">
        <v>98</v>
      </c>
      <c r="B101" s="31" t="s">
        <v>1303</v>
      </c>
      <c r="C101" s="31" t="s">
        <v>642</v>
      </c>
      <c r="D101" s="44" t="s">
        <v>32</v>
      </c>
      <c r="E101" s="72" t="str">
        <f>IFERROR(IF(INDEX(Sheet3!$B$2:$B$8, MATCH(D101, Sheet3!$A$2:$A$8, 0)) = 0, "", INDEX(Sheet3!$B$2:$B$8, MATCH(D101, Sheet3!$A$2:$A$8, 0))), "")</f>
        <v>Breakdown</v>
      </c>
      <c r="F101" s="31" t="s">
        <v>370</v>
      </c>
      <c r="G101" s="45" t="s">
        <v>84</v>
      </c>
      <c r="H101" s="63" t="str">
        <f>IFERROR(INDEX(Sheet3!$F$2:$F$114, MATCH(G101, Sheet3!$E$2:$E$114, 0)), "")</f>
        <v>OTHERS</v>
      </c>
      <c r="I101" s="32">
        <v>45562</v>
      </c>
      <c r="J101" s="33">
        <f t="shared" ca="1" si="9"/>
        <v>174</v>
      </c>
      <c r="K101" s="34">
        <v>45562</v>
      </c>
      <c r="L101" s="59">
        <f t="shared" ca="1" si="12"/>
        <v>0</v>
      </c>
      <c r="M101" s="34"/>
      <c r="N101" s="47">
        <f t="shared" ca="1" si="13"/>
        <v>174</v>
      </c>
      <c r="O101" s="75"/>
      <c r="P101" s="75"/>
      <c r="Q101" s="47" t="str">
        <f t="shared" ca="1" si="14"/>
        <v/>
      </c>
      <c r="R101" s="34"/>
      <c r="S101" s="59" t="str">
        <f t="shared" ca="1" si="15"/>
        <v/>
      </c>
      <c r="T101" s="32"/>
      <c r="U101" s="33" t="str">
        <f t="shared" ca="1" si="16"/>
        <v/>
      </c>
      <c r="V101" s="34"/>
      <c r="W101" s="35"/>
      <c r="X101" s="36" t="str">
        <f t="shared" ca="1" si="10"/>
        <v>Overdue</v>
      </c>
      <c r="Y101" s="37"/>
      <c r="Z101" s="38" t="str">
        <f t="shared" si="11"/>
        <v/>
      </c>
    </row>
    <row r="102" spans="1:26" s="39" customFormat="1" ht="26.25">
      <c r="A102" s="30">
        <v>99</v>
      </c>
      <c r="B102" s="31" t="s">
        <v>200</v>
      </c>
      <c r="C102" s="31" t="s">
        <v>309</v>
      </c>
      <c r="D102" s="44" t="s">
        <v>59</v>
      </c>
      <c r="E102" s="72" t="str">
        <f>IFERROR(IF(INDEX(Sheet3!$B$2:$B$8, MATCH(D102, Sheet3!$A$2:$A$8, 0)) = 0, "", INDEX(Sheet3!$B$2:$B$8, MATCH(D102, Sheet3!$A$2:$A$8, 0))), "")</f>
        <v>Preventive</v>
      </c>
      <c r="F102" s="31" t="s">
        <v>597</v>
      </c>
      <c r="G102" s="45" t="s">
        <v>202</v>
      </c>
      <c r="H102" s="63" t="str">
        <f>IFERROR(INDEX(Sheet3!$F$2:$F$114, MATCH(G102, Sheet3!$E$2:$E$114, 0)), "")</f>
        <v>GENERATOR</v>
      </c>
      <c r="I102" s="32">
        <v>45561</v>
      </c>
      <c r="J102" s="33">
        <f t="shared" ca="1" si="9"/>
        <v>175</v>
      </c>
      <c r="K102" s="34">
        <v>45561</v>
      </c>
      <c r="L102" s="59">
        <f t="shared" ca="1" si="12"/>
        <v>0</v>
      </c>
      <c r="M102" s="34"/>
      <c r="N102" s="47">
        <f t="shared" ca="1" si="13"/>
        <v>175</v>
      </c>
      <c r="O102" s="75"/>
      <c r="P102" s="75"/>
      <c r="Q102" s="47" t="str">
        <f t="shared" ca="1" si="14"/>
        <v/>
      </c>
      <c r="R102" s="34"/>
      <c r="S102" s="59" t="str">
        <f t="shared" ca="1" si="15"/>
        <v/>
      </c>
      <c r="T102" s="32"/>
      <c r="U102" s="33" t="str">
        <f t="shared" ca="1" si="16"/>
        <v/>
      </c>
      <c r="V102" s="34"/>
      <c r="W102" s="35"/>
      <c r="X102" s="36" t="str">
        <f t="shared" ca="1" si="10"/>
        <v>Overdue</v>
      </c>
      <c r="Y102" s="37"/>
      <c r="Z102" s="38" t="str">
        <f t="shared" si="11"/>
        <v/>
      </c>
    </row>
    <row r="103" spans="1:26" s="39" customFormat="1">
      <c r="A103" s="30">
        <v>100</v>
      </c>
      <c r="B103" s="31" t="s">
        <v>1304</v>
      </c>
      <c r="C103" s="31" t="s">
        <v>151</v>
      </c>
      <c r="D103" s="44" t="s">
        <v>32</v>
      </c>
      <c r="E103" s="72" t="str">
        <f>IFERROR(IF(INDEX(Sheet3!$B$2:$B$8, MATCH(D103, Sheet3!$A$2:$A$8, 0)) = 0, "", INDEX(Sheet3!$B$2:$B$8, MATCH(D103, Sheet3!$A$2:$A$8, 0))), "")</f>
        <v>Breakdown</v>
      </c>
      <c r="F103" s="31" t="s">
        <v>324</v>
      </c>
      <c r="G103" s="45" t="s">
        <v>97</v>
      </c>
      <c r="H103" s="63" t="str">
        <f>IFERROR(INDEX(Sheet3!$F$2:$F$114, MATCH(G103, Sheet3!$E$2:$E$114, 0)), "")</f>
        <v>HVAC</v>
      </c>
      <c r="I103" s="32">
        <v>45561</v>
      </c>
      <c r="J103" s="33">
        <f t="shared" ca="1" si="9"/>
        <v>175</v>
      </c>
      <c r="K103" s="34">
        <v>45562</v>
      </c>
      <c r="L103" s="59">
        <f t="shared" ca="1" si="12"/>
        <v>1</v>
      </c>
      <c r="M103" s="34"/>
      <c r="N103" s="47">
        <f t="shared" ca="1" si="13"/>
        <v>174</v>
      </c>
      <c r="O103" s="75"/>
      <c r="P103" s="75"/>
      <c r="Q103" s="47" t="str">
        <f t="shared" ca="1" si="14"/>
        <v/>
      </c>
      <c r="R103" s="34"/>
      <c r="S103" s="59" t="str">
        <f t="shared" ca="1" si="15"/>
        <v/>
      </c>
      <c r="T103" s="32"/>
      <c r="U103" s="33" t="str">
        <f t="shared" ca="1" si="16"/>
        <v/>
      </c>
      <c r="V103" s="34"/>
      <c r="W103" s="35"/>
      <c r="X103" s="36" t="str">
        <f t="shared" ca="1" si="10"/>
        <v>Overdue</v>
      </c>
      <c r="Y103" s="37"/>
      <c r="Z103" s="38" t="str">
        <f t="shared" si="11"/>
        <v/>
      </c>
    </row>
    <row r="104" spans="1:26" s="39" customFormat="1" ht="26.25">
      <c r="A104" s="30">
        <v>101</v>
      </c>
      <c r="B104" s="31" t="s">
        <v>688</v>
      </c>
      <c r="C104" s="31" t="s">
        <v>281</v>
      </c>
      <c r="D104" s="44" t="s">
        <v>32</v>
      </c>
      <c r="E104" s="72" t="str">
        <f>IFERROR(IF(INDEX(Sheet3!$B$2:$B$8, MATCH(D104, Sheet3!$A$2:$A$8, 0)) = 0, "", INDEX(Sheet3!$B$2:$B$8, MATCH(D104, Sheet3!$A$2:$A$8, 0))), "")</f>
        <v>Breakdown</v>
      </c>
      <c r="F104" s="31" t="s">
        <v>324</v>
      </c>
      <c r="G104" s="45" t="s">
        <v>97</v>
      </c>
      <c r="H104" s="63" t="str">
        <f>IFERROR(INDEX(Sheet3!$F$2:$F$114, MATCH(G104, Sheet3!$E$2:$E$114, 0)), "")</f>
        <v>HVAC</v>
      </c>
      <c r="I104" s="32">
        <v>45559</v>
      </c>
      <c r="J104" s="33">
        <f t="shared" ca="1" si="9"/>
        <v>177</v>
      </c>
      <c r="K104" s="34">
        <v>45562</v>
      </c>
      <c r="L104" s="59">
        <f t="shared" ca="1" si="12"/>
        <v>3</v>
      </c>
      <c r="M104" s="34"/>
      <c r="N104" s="47">
        <f t="shared" ca="1" si="13"/>
        <v>174</v>
      </c>
      <c r="O104" s="75"/>
      <c r="P104" s="75"/>
      <c r="Q104" s="47" t="str">
        <f t="shared" ca="1" si="14"/>
        <v/>
      </c>
      <c r="R104" s="34"/>
      <c r="S104" s="59" t="str">
        <f t="shared" ca="1" si="15"/>
        <v/>
      </c>
      <c r="T104" s="32"/>
      <c r="U104" s="33" t="str">
        <f t="shared" ca="1" si="16"/>
        <v/>
      </c>
      <c r="V104" s="34"/>
      <c r="W104" s="35"/>
      <c r="X104" s="36" t="str">
        <f t="shared" ca="1" si="10"/>
        <v>Overdue</v>
      </c>
      <c r="Y104" s="37"/>
      <c r="Z104" s="38" t="str">
        <f t="shared" si="11"/>
        <v/>
      </c>
    </row>
    <row r="105" spans="1:26" s="39" customFormat="1" ht="26.25">
      <c r="A105" s="30">
        <v>102</v>
      </c>
      <c r="B105" s="31" t="s">
        <v>1305</v>
      </c>
      <c r="C105" s="31" t="s">
        <v>458</v>
      </c>
      <c r="D105" s="44" t="s">
        <v>54</v>
      </c>
      <c r="E105" s="72" t="str">
        <f>IFERROR(IF(INDEX(Sheet3!$B$2:$B$8, MATCH(D105, Sheet3!$A$2:$A$8, 0)) = 0, "", INDEX(Sheet3!$B$2:$B$8, MATCH(D105, Sheet3!$A$2:$A$8, 0))), "")</f>
        <v>Breakdown</v>
      </c>
      <c r="F105" s="31" t="s">
        <v>249</v>
      </c>
      <c r="G105" s="45" t="s">
        <v>202</v>
      </c>
      <c r="H105" s="63" t="str">
        <f>IFERROR(INDEX(Sheet3!$F$2:$F$114, MATCH(G105, Sheet3!$E$2:$E$114, 0)), "")</f>
        <v>GENERATOR</v>
      </c>
      <c r="I105" s="32"/>
      <c r="J105" s="33" t="str">
        <f t="shared" ca="1" si="9"/>
        <v/>
      </c>
      <c r="K105" s="34">
        <v>45561</v>
      </c>
      <c r="L105" s="59">
        <f t="shared" ca="1" si="12"/>
        <v>45561</v>
      </c>
      <c r="M105" s="34">
        <v>45561</v>
      </c>
      <c r="N105" s="47">
        <f t="shared" ca="1" si="13"/>
        <v>0</v>
      </c>
      <c r="O105" s="75">
        <v>45561</v>
      </c>
      <c r="P105" s="75">
        <v>45561</v>
      </c>
      <c r="Q105" s="47">
        <f t="shared" ca="1" si="14"/>
        <v>0</v>
      </c>
      <c r="R105" s="34">
        <v>45561</v>
      </c>
      <c r="S105" s="59" t="e">
        <f ca="1">IF(#REF!&lt;&gt;"",#REF!-R105,IF(R105="","",TODAY()-R105))</f>
        <v>#REF!</v>
      </c>
      <c r="T105" s="34">
        <v>45562</v>
      </c>
      <c r="U105" s="33" t="e">
        <f ca="1">IF(#REF!="","",IF(Y105&lt;&gt;"",Y105-#REF!,TODAY()-#REF!))</f>
        <v>#REF!</v>
      </c>
      <c r="V105" s="34"/>
      <c r="W105" s="35"/>
      <c r="X105" s="36" t="str">
        <f t="shared" ca="1" si="10"/>
        <v/>
      </c>
      <c r="Y105" s="37"/>
      <c r="Z105" s="38" t="str">
        <f t="shared" si="11"/>
        <v/>
      </c>
    </row>
    <row r="106" spans="1:26" s="39" customFormat="1" ht="26.25">
      <c r="A106" s="30">
        <v>103</v>
      </c>
      <c r="B106" s="31" t="s">
        <v>1306</v>
      </c>
      <c r="C106" s="31" t="s">
        <v>259</v>
      </c>
      <c r="D106" s="44" t="s">
        <v>54</v>
      </c>
      <c r="E106" s="72" t="str">
        <f>IFERROR(IF(INDEX(Sheet3!$B$2:$B$8, MATCH(D106, Sheet3!$A$2:$A$8, 0)) = 0, "", INDEX(Sheet3!$B$2:$B$8, MATCH(D106, Sheet3!$A$2:$A$8, 0))), "")</f>
        <v>Breakdown</v>
      </c>
      <c r="F106" s="31" t="s">
        <v>324</v>
      </c>
      <c r="G106" s="45" t="s">
        <v>97</v>
      </c>
      <c r="H106" s="63" t="str">
        <f>IFERROR(INDEX(Sheet3!$F$2:$F$114, MATCH(G106, Sheet3!$E$2:$E$114, 0)), "")</f>
        <v>HVAC</v>
      </c>
      <c r="I106" s="32">
        <v>45545</v>
      </c>
      <c r="J106" s="33">
        <f t="shared" ca="1" si="9"/>
        <v>17</v>
      </c>
      <c r="K106" s="34">
        <v>45545</v>
      </c>
      <c r="L106" s="59">
        <f t="shared" ca="1" si="12"/>
        <v>0</v>
      </c>
      <c r="M106" s="34">
        <v>45546</v>
      </c>
      <c r="N106" s="47">
        <f t="shared" ca="1" si="13"/>
        <v>1</v>
      </c>
      <c r="O106" s="75">
        <v>45548</v>
      </c>
      <c r="P106" s="75">
        <v>45554</v>
      </c>
      <c r="Q106" s="47">
        <f t="shared" ca="1" si="14"/>
        <v>6</v>
      </c>
      <c r="R106" s="77">
        <v>45559</v>
      </c>
      <c r="S106" s="59">
        <f ca="1">IF(T106&lt;&gt;"",T106-T105,IF(T105="","",TODAY()-T105))</f>
        <v>-3</v>
      </c>
      <c r="T106" s="32">
        <v>45559</v>
      </c>
      <c r="U106" s="33">
        <f t="shared" ca="1" si="16"/>
        <v>3</v>
      </c>
      <c r="V106" s="34"/>
      <c r="W106" s="35"/>
      <c r="X106" s="36" t="str">
        <f t="shared" ca="1" si="10"/>
        <v>Completed</v>
      </c>
      <c r="Y106" s="37">
        <v>45562</v>
      </c>
      <c r="Z106" s="38">
        <f t="shared" si="11"/>
        <v>0</v>
      </c>
    </row>
    <row r="107" spans="1:26" s="39" customFormat="1">
      <c r="A107" s="30">
        <v>104</v>
      </c>
      <c r="B107" s="31" t="s">
        <v>1307</v>
      </c>
      <c r="C107" s="31" t="s">
        <v>310</v>
      </c>
      <c r="D107" s="44" t="s">
        <v>32</v>
      </c>
      <c r="E107" s="72" t="str">
        <f>IFERROR(IF(INDEX(Sheet3!$B$2:$B$8, MATCH(D107, Sheet3!$A$2:$A$8, 0)) = 0, "", INDEX(Sheet3!$B$2:$B$8, MATCH(D107, Sheet3!$A$2:$A$8, 0))), "")</f>
        <v>Breakdown</v>
      </c>
      <c r="F107" s="31" t="s">
        <v>776</v>
      </c>
      <c r="G107" s="45" t="s">
        <v>76</v>
      </c>
      <c r="H107" s="63" t="str">
        <f>IFERROR(INDEX(Sheet3!$F$2:$F$114, MATCH(G107, Sheet3!$E$2:$E$114, 0)), "")</f>
        <v>BUILDING</v>
      </c>
      <c r="I107" s="32">
        <v>45562</v>
      </c>
      <c r="J107" s="33">
        <f t="shared" ca="1" si="9"/>
        <v>174</v>
      </c>
      <c r="K107" s="34">
        <v>45562</v>
      </c>
      <c r="L107" s="59">
        <f t="shared" ca="1" si="12"/>
        <v>0</v>
      </c>
      <c r="M107" s="34">
        <v>45562</v>
      </c>
      <c r="N107" s="47">
        <f t="shared" ca="1" si="13"/>
        <v>0</v>
      </c>
      <c r="O107" s="75"/>
      <c r="P107" s="75"/>
      <c r="Q107" s="47" t="str">
        <f t="shared" ca="1" si="14"/>
        <v/>
      </c>
      <c r="R107" s="34"/>
      <c r="S107" s="59" t="str">
        <f t="shared" ca="1" si="15"/>
        <v/>
      </c>
      <c r="T107" s="32"/>
      <c r="U107" s="33" t="str">
        <f t="shared" ca="1" si="16"/>
        <v/>
      </c>
      <c r="V107" s="34"/>
      <c r="W107" s="35"/>
      <c r="X107" s="36" t="str">
        <f t="shared" ca="1" si="10"/>
        <v>Overdue</v>
      </c>
      <c r="Y107" s="37"/>
      <c r="Z107" s="38" t="str">
        <f t="shared" si="11"/>
        <v/>
      </c>
    </row>
    <row r="108" spans="1:26" s="39" customFormat="1">
      <c r="A108" s="30">
        <v>105</v>
      </c>
      <c r="B108" s="31" t="s">
        <v>1308</v>
      </c>
      <c r="C108" s="31" t="s">
        <v>384</v>
      </c>
      <c r="D108" s="44" t="s">
        <v>32</v>
      </c>
      <c r="E108" s="72" t="str">
        <f>IFERROR(IF(INDEX(Sheet3!$B$2:$B$8, MATCH(D108, Sheet3!$A$2:$A$8, 0)) = 0, "", INDEX(Sheet3!$B$2:$B$8, MATCH(D108, Sheet3!$A$2:$A$8, 0))), "")</f>
        <v>Breakdown</v>
      </c>
      <c r="F108" s="31" t="s">
        <v>412</v>
      </c>
      <c r="G108" s="45" t="s">
        <v>34</v>
      </c>
      <c r="H108" s="63" t="str">
        <f>IFERROR(INDEX(Sheet3!$F$2:$F$114, MATCH(G108, Sheet3!$E$2:$E$114, 0)), "")</f>
        <v>EVACUATION</v>
      </c>
      <c r="I108" s="32">
        <v>45556</v>
      </c>
      <c r="J108" s="33">
        <f t="shared" ca="1" si="9"/>
        <v>180</v>
      </c>
      <c r="K108" s="34">
        <v>45556</v>
      </c>
      <c r="L108" s="59">
        <f t="shared" ca="1" si="12"/>
        <v>0</v>
      </c>
      <c r="M108" s="34">
        <v>45562</v>
      </c>
      <c r="N108" s="47">
        <f t="shared" ca="1" si="13"/>
        <v>6</v>
      </c>
      <c r="O108" s="75"/>
      <c r="P108" s="75"/>
      <c r="Q108" s="47" t="str">
        <f t="shared" ca="1" si="14"/>
        <v/>
      </c>
      <c r="R108" s="34"/>
      <c r="S108" s="59" t="str">
        <f t="shared" ca="1" si="15"/>
        <v/>
      </c>
      <c r="T108" s="32"/>
      <c r="U108" s="33" t="str">
        <f t="shared" ca="1" si="16"/>
        <v/>
      </c>
      <c r="V108" s="34"/>
      <c r="W108" s="35"/>
      <c r="X108" s="36" t="str">
        <f t="shared" ca="1" si="10"/>
        <v>Overdue</v>
      </c>
      <c r="Y108" s="37"/>
      <c r="Z108" s="38" t="str">
        <f t="shared" si="11"/>
        <v/>
      </c>
    </row>
    <row r="109" spans="1:26" s="39" customFormat="1" ht="28.5">
      <c r="A109" s="30">
        <v>106</v>
      </c>
      <c r="B109" s="31" t="s">
        <v>699</v>
      </c>
      <c r="C109" s="31" t="s">
        <v>323</v>
      </c>
      <c r="D109" s="44" t="s">
        <v>67</v>
      </c>
      <c r="E109" s="72" t="str">
        <f>IFERROR(IF(INDEX(Sheet3!$B$2:$B$8, MATCH(D109, Sheet3!$A$2:$A$8, 0)) = 0, "", INDEX(Sheet3!$B$2:$B$8, MATCH(D109, Sheet3!$A$2:$A$8, 0))), "")</f>
        <v>Breakdown</v>
      </c>
      <c r="F109" s="31" t="s">
        <v>134</v>
      </c>
      <c r="G109" s="45" t="s">
        <v>541</v>
      </c>
      <c r="H109" s="63" t="str">
        <f>IFERROR(INDEX(Sheet3!$F$2:$F$114, MATCH(G109, Sheet3!$E$2:$E$114, 0)), "")</f>
        <v>KITCHEN_EQUIPMENT</v>
      </c>
      <c r="I109" s="32">
        <v>45556</v>
      </c>
      <c r="J109" s="33">
        <f t="shared" ca="1" si="9"/>
        <v>180</v>
      </c>
      <c r="K109" s="34">
        <v>45556</v>
      </c>
      <c r="L109" s="59">
        <f t="shared" ca="1" si="12"/>
        <v>0</v>
      </c>
      <c r="M109" s="34"/>
      <c r="N109" s="47">
        <f t="shared" ca="1" si="13"/>
        <v>180</v>
      </c>
      <c r="O109" s="75"/>
      <c r="P109" s="75"/>
      <c r="Q109" s="47" t="str">
        <f t="shared" ca="1" si="14"/>
        <v/>
      </c>
      <c r="R109" s="34"/>
      <c r="S109" s="59" t="str">
        <f t="shared" ca="1" si="15"/>
        <v/>
      </c>
      <c r="T109" s="32"/>
      <c r="U109" s="33" t="str">
        <f t="shared" ca="1" si="16"/>
        <v/>
      </c>
      <c r="V109" s="34"/>
      <c r="W109" s="35"/>
      <c r="X109" s="36" t="str">
        <f t="shared" ca="1" si="10"/>
        <v>Overdue</v>
      </c>
      <c r="Y109" s="37"/>
      <c r="Z109" s="38" t="str">
        <f t="shared" si="11"/>
        <v/>
      </c>
    </row>
    <row r="110" spans="1:26" s="39" customFormat="1">
      <c r="A110" s="30">
        <v>107</v>
      </c>
      <c r="B110" s="39" t="s">
        <v>1309</v>
      </c>
      <c r="C110" s="39" t="s">
        <v>1310</v>
      </c>
      <c r="D110" s="44" t="s">
        <v>32</v>
      </c>
      <c r="E110" s="72" t="str">
        <f>IFERROR(IF(INDEX(Sheet3!$B$2:$B$8, MATCH(D110, Sheet3!$A$2:$A$8, 0)) = 0, "", INDEX(Sheet3!$B$2:$B$8, MATCH(D110, Sheet3!$A$2:$A$8, 0))), "")</f>
        <v>Breakdown</v>
      </c>
      <c r="F110" s="31" t="s">
        <v>253</v>
      </c>
      <c r="G110" s="45" t="s">
        <v>202</v>
      </c>
      <c r="H110" s="63" t="str">
        <f>IFERROR(INDEX(Sheet3!$F$2:$F$114, MATCH(G110, Sheet3!$E$2:$E$114, 0)), "")</f>
        <v>GENERATOR</v>
      </c>
      <c r="I110" s="32">
        <v>45539</v>
      </c>
      <c r="J110" s="33">
        <f t="shared" ca="1" si="9"/>
        <v>197</v>
      </c>
      <c r="K110" s="34">
        <v>45539</v>
      </c>
      <c r="L110" s="59">
        <f t="shared" ca="1" si="12"/>
        <v>0</v>
      </c>
      <c r="M110" s="34">
        <v>45568</v>
      </c>
      <c r="N110" s="47">
        <f t="shared" ca="1" si="13"/>
        <v>29</v>
      </c>
      <c r="O110" s="75">
        <v>45569</v>
      </c>
      <c r="P110" s="75"/>
      <c r="Q110" s="47">
        <f t="shared" ca="1" si="14"/>
        <v>167</v>
      </c>
      <c r="R110" s="34"/>
      <c r="S110" s="59" t="str">
        <f t="shared" ca="1" si="15"/>
        <v/>
      </c>
      <c r="T110" s="32"/>
      <c r="U110" s="33" t="str">
        <f t="shared" ca="1" si="16"/>
        <v/>
      </c>
      <c r="V110" s="34"/>
      <c r="W110" s="35"/>
      <c r="X110" s="36" t="str">
        <f t="shared" ca="1" si="10"/>
        <v>Overdue</v>
      </c>
      <c r="Y110" s="37"/>
      <c r="Z110" s="38" t="str">
        <f t="shared" si="11"/>
        <v/>
      </c>
    </row>
    <row r="111" spans="1:26" s="39" customFormat="1" ht="26.25">
      <c r="A111" s="30">
        <v>108</v>
      </c>
      <c r="B111" s="31" t="s">
        <v>1311</v>
      </c>
      <c r="C111" s="31" t="s">
        <v>259</v>
      </c>
      <c r="D111" s="44" t="s">
        <v>32</v>
      </c>
      <c r="E111" s="72" t="str">
        <f>IFERROR(IF(INDEX(Sheet3!$B$2:$B$8, MATCH(D111, Sheet3!$A$2:$A$8, 0)) = 0, "", INDEX(Sheet3!$B$2:$B$8, MATCH(D111, Sheet3!$A$2:$A$8, 0))), "")</f>
        <v>Breakdown</v>
      </c>
      <c r="F111" s="31" t="s">
        <v>386</v>
      </c>
      <c r="G111" s="45" t="s">
        <v>76</v>
      </c>
      <c r="H111" s="63" t="str">
        <f>IFERROR(INDEX(Sheet3!$F$2:$F$114, MATCH(G111, Sheet3!$E$2:$E$114, 0)), "")</f>
        <v>BUILDING</v>
      </c>
      <c r="I111" s="32">
        <v>45560</v>
      </c>
      <c r="J111" s="33">
        <f t="shared" ca="1" si="9"/>
        <v>19</v>
      </c>
      <c r="K111" s="34">
        <v>45561</v>
      </c>
      <c r="L111" s="59">
        <f t="shared" ca="1" si="12"/>
        <v>1</v>
      </c>
      <c r="M111" s="34">
        <v>45568</v>
      </c>
      <c r="N111" s="47">
        <f t="shared" ca="1" si="13"/>
        <v>7</v>
      </c>
      <c r="O111" s="75">
        <v>45568</v>
      </c>
      <c r="P111" s="75">
        <v>45568</v>
      </c>
      <c r="Q111" s="47">
        <f t="shared" ca="1" si="14"/>
        <v>0</v>
      </c>
      <c r="R111" s="34">
        <v>45569</v>
      </c>
      <c r="S111" s="59">
        <f t="shared" ca="1" si="15"/>
        <v>0</v>
      </c>
      <c r="T111" s="32">
        <v>45569</v>
      </c>
      <c r="U111" s="33">
        <f t="shared" ca="1" si="16"/>
        <v>10</v>
      </c>
      <c r="V111" s="34">
        <v>45579</v>
      </c>
      <c r="W111" s="35">
        <v>101000</v>
      </c>
      <c r="X111" s="36" t="str">
        <f t="shared" ca="1" si="10"/>
        <v>Completed</v>
      </c>
      <c r="Y111" s="37">
        <v>45579</v>
      </c>
      <c r="Z111" s="38">
        <f t="shared" si="11"/>
        <v>1</v>
      </c>
    </row>
    <row r="112" spans="1:26" s="39" customFormat="1" ht="38.25">
      <c r="A112" s="30">
        <v>109</v>
      </c>
      <c r="B112" s="31" t="s">
        <v>1312</v>
      </c>
      <c r="C112" s="31" t="s">
        <v>600</v>
      </c>
      <c r="D112" s="44" t="s">
        <v>54</v>
      </c>
      <c r="E112" s="72" t="str">
        <f>IFERROR(IF(INDEX(Sheet3!$B$2:$B$8, MATCH(D112, Sheet3!$A$2:$A$8, 0)) = 0, "", INDEX(Sheet3!$B$2:$B$8, MATCH(D112, Sheet3!$A$2:$A$8, 0))), "")</f>
        <v>Breakdown</v>
      </c>
      <c r="F112" s="31" t="s">
        <v>249</v>
      </c>
      <c r="G112" s="45" t="s">
        <v>202</v>
      </c>
      <c r="H112" s="63" t="str">
        <f>IFERROR(INDEX(Sheet3!$F$2:$F$114, MATCH(G112, Sheet3!$E$2:$E$114, 0)), "")</f>
        <v>GENERATOR</v>
      </c>
      <c r="I112" s="32">
        <v>45565</v>
      </c>
      <c r="J112" s="33">
        <f t="shared" ca="1" si="9"/>
        <v>171</v>
      </c>
      <c r="K112" s="34">
        <v>45566</v>
      </c>
      <c r="L112" s="59">
        <f t="shared" ca="1" si="12"/>
        <v>1</v>
      </c>
      <c r="M112" s="34">
        <v>45566</v>
      </c>
      <c r="N112" s="47">
        <f t="shared" ca="1" si="13"/>
        <v>0</v>
      </c>
      <c r="O112" s="75"/>
      <c r="P112" s="75"/>
      <c r="Q112" s="47" t="str">
        <f t="shared" ca="1" si="14"/>
        <v/>
      </c>
      <c r="R112" s="34"/>
      <c r="S112" s="59" t="str">
        <f t="shared" ca="1" si="15"/>
        <v/>
      </c>
      <c r="T112" s="32"/>
      <c r="U112" s="33" t="str">
        <f t="shared" ca="1" si="16"/>
        <v/>
      </c>
      <c r="V112" s="34"/>
      <c r="W112" s="35"/>
      <c r="X112" s="36" t="str">
        <f t="shared" ca="1" si="10"/>
        <v>Overdue</v>
      </c>
      <c r="Y112" s="37"/>
      <c r="Z112" s="38" t="str">
        <f t="shared" si="11"/>
        <v/>
      </c>
    </row>
    <row r="113" spans="1:26" s="39" customFormat="1" ht="28.5">
      <c r="A113" s="30">
        <v>110</v>
      </c>
      <c r="B113" s="31" t="s">
        <v>1313</v>
      </c>
      <c r="C113" s="31" t="s">
        <v>219</v>
      </c>
      <c r="D113" s="44" t="s">
        <v>67</v>
      </c>
      <c r="E113" s="72" t="str">
        <f>IFERROR(IF(INDEX(Sheet3!$B$2:$B$8, MATCH(D113, Sheet3!$A$2:$A$8, 0)) = 0, "", INDEX(Sheet3!$B$2:$B$8, MATCH(D113, Sheet3!$A$2:$A$8, 0))), "")</f>
        <v>Breakdown</v>
      </c>
      <c r="F113" s="31" t="s">
        <v>324</v>
      </c>
      <c r="G113" s="45" t="s">
        <v>104</v>
      </c>
      <c r="H113" s="63" t="str">
        <f>IFERROR(INDEX(Sheet3!$F$2:$F$114, MATCH(G113, Sheet3!$E$2:$E$114, 0)), "")</f>
        <v>HVAC</v>
      </c>
      <c r="I113" s="32">
        <v>45563</v>
      </c>
      <c r="J113" s="33">
        <f t="shared" ca="1" si="9"/>
        <v>173</v>
      </c>
      <c r="K113" s="34">
        <v>45567</v>
      </c>
      <c r="L113" s="59">
        <f t="shared" ca="1" si="12"/>
        <v>4</v>
      </c>
      <c r="M113" s="34"/>
      <c r="N113" s="47">
        <f t="shared" ca="1" si="13"/>
        <v>169</v>
      </c>
      <c r="O113" s="75"/>
      <c r="P113" s="75"/>
      <c r="Q113" s="47" t="str">
        <f t="shared" ca="1" si="14"/>
        <v/>
      </c>
      <c r="R113" s="34"/>
      <c r="S113" s="59" t="str">
        <f t="shared" ca="1" si="15"/>
        <v/>
      </c>
      <c r="T113" s="32"/>
      <c r="U113" s="33" t="str">
        <f t="shared" ca="1" si="16"/>
        <v/>
      </c>
      <c r="V113" s="34"/>
      <c r="W113" s="35"/>
      <c r="X113" s="36" t="str">
        <f t="shared" ca="1" si="10"/>
        <v>Overdue</v>
      </c>
      <c r="Y113" s="37"/>
      <c r="Z113" s="38" t="str">
        <f t="shared" si="11"/>
        <v/>
      </c>
    </row>
    <row r="114" spans="1:26" s="39" customFormat="1" ht="26.25">
      <c r="A114" s="30">
        <v>111</v>
      </c>
      <c r="B114" s="31" t="s">
        <v>1314</v>
      </c>
      <c r="C114" s="31" t="s">
        <v>176</v>
      </c>
      <c r="D114" s="44" t="s">
        <v>67</v>
      </c>
      <c r="E114" s="72" t="str">
        <f>IFERROR(IF(INDEX(Sheet3!$B$2:$B$8, MATCH(D114, Sheet3!$A$2:$A$8, 0)) = 0, "", INDEX(Sheet3!$B$2:$B$8, MATCH(D114, Sheet3!$A$2:$A$8, 0))), "")</f>
        <v>Breakdown</v>
      </c>
      <c r="F114" s="31" t="s">
        <v>1315</v>
      </c>
      <c r="G114" s="45" t="s">
        <v>56</v>
      </c>
      <c r="H114" s="63" t="str">
        <f>IFERROR(INDEX(Sheet3!$F$2:$F$114, MATCH(G114, Sheet3!$E$2:$E$114, 0)), "")</f>
        <v>PLUMBING</v>
      </c>
      <c r="I114" s="32">
        <v>45562</v>
      </c>
      <c r="J114" s="33">
        <f t="shared" ca="1" si="9"/>
        <v>174</v>
      </c>
      <c r="K114" s="34">
        <v>45563</v>
      </c>
      <c r="L114" s="59">
        <f t="shared" ca="1" si="12"/>
        <v>1</v>
      </c>
      <c r="M114" s="34">
        <v>45567</v>
      </c>
      <c r="N114" s="47">
        <f t="shared" ca="1" si="13"/>
        <v>4</v>
      </c>
      <c r="O114" s="75">
        <v>45567</v>
      </c>
      <c r="P114" s="75">
        <v>45567</v>
      </c>
      <c r="Q114" s="47">
        <f t="shared" ca="1" si="14"/>
        <v>0</v>
      </c>
      <c r="R114" s="34">
        <v>45567</v>
      </c>
      <c r="S114" s="59">
        <f t="shared" ca="1" si="15"/>
        <v>169</v>
      </c>
      <c r="T114" s="32"/>
      <c r="U114" s="33" t="str">
        <f t="shared" ca="1" si="16"/>
        <v/>
      </c>
      <c r="V114" s="34"/>
      <c r="W114" s="35"/>
      <c r="X114" s="36" t="str">
        <f t="shared" ca="1" si="10"/>
        <v>Overdue</v>
      </c>
      <c r="Y114" s="37"/>
      <c r="Z114" s="38" t="str">
        <f t="shared" si="11"/>
        <v/>
      </c>
    </row>
    <row r="115" spans="1:26" s="39" customFormat="1" ht="26.25">
      <c r="A115" s="30">
        <v>112</v>
      </c>
      <c r="B115" s="31" t="s">
        <v>1316</v>
      </c>
      <c r="C115" s="31" t="s">
        <v>53</v>
      </c>
      <c r="D115" s="44" t="s">
        <v>32</v>
      </c>
      <c r="E115" s="72" t="str">
        <f>IFERROR(IF(INDEX(Sheet3!$B$2:$B$8, MATCH(D115, Sheet3!$A$2:$A$8, 0)) = 0, "", INDEX(Sheet3!$B$2:$B$8, MATCH(D115, Sheet3!$A$2:$A$8, 0))), "")</f>
        <v>Breakdown</v>
      </c>
      <c r="F115" s="31" t="s">
        <v>51</v>
      </c>
      <c r="G115" s="45" t="s">
        <v>84</v>
      </c>
      <c r="H115" s="63" t="str">
        <f>IFERROR(INDEX(Sheet3!$F$2:$F$114, MATCH(G115, Sheet3!$E$2:$E$114, 0)), "")</f>
        <v>OTHERS</v>
      </c>
      <c r="I115" s="32">
        <v>45558</v>
      </c>
      <c r="J115" s="33">
        <f t="shared" ca="1" si="9"/>
        <v>178</v>
      </c>
      <c r="K115" s="34">
        <v>45558</v>
      </c>
      <c r="L115" s="59">
        <f t="shared" ca="1" si="12"/>
        <v>0</v>
      </c>
      <c r="M115" s="34">
        <v>45560</v>
      </c>
      <c r="N115" s="47">
        <f t="shared" ca="1" si="13"/>
        <v>2</v>
      </c>
      <c r="O115" s="75"/>
      <c r="P115" s="75"/>
      <c r="Q115" s="47" t="str">
        <f t="shared" ca="1" si="14"/>
        <v/>
      </c>
      <c r="R115" s="34"/>
      <c r="S115" s="59" t="str">
        <f t="shared" ca="1" si="15"/>
        <v/>
      </c>
      <c r="T115" s="32"/>
      <c r="U115" s="33" t="str">
        <f t="shared" ca="1" si="16"/>
        <v/>
      </c>
      <c r="V115" s="34"/>
      <c r="W115" s="35"/>
      <c r="X115" s="36" t="str">
        <f t="shared" ca="1" si="10"/>
        <v>Overdue</v>
      </c>
      <c r="Y115" s="37"/>
      <c r="Z115" s="38" t="str">
        <f t="shared" si="11"/>
        <v/>
      </c>
    </row>
    <row r="116" spans="1:26" s="39" customFormat="1" ht="38.25">
      <c r="A116" s="30">
        <v>113</v>
      </c>
      <c r="B116" s="31" t="s">
        <v>227</v>
      </c>
      <c r="C116" s="31" t="s">
        <v>306</v>
      </c>
      <c r="D116" s="44" t="s">
        <v>54</v>
      </c>
      <c r="E116" s="72" t="str">
        <f>IFERROR(IF(INDEX(Sheet3!$B$2:$B$8, MATCH(D116, Sheet3!$A$2:$A$8, 0)) = 0, "", INDEX(Sheet3!$B$2:$B$8, MATCH(D116, Sheet3!$A$2:$A$8, 0))), "")</f>
        <v>Breakdown</v>
      </c>
      <c r="F116" s="31" t="s">
        <v>43</v>
      </c>
      <c r="G116" s="45" t="s">
        <v>44</v>
      </c>
      <c r="H116" s="63" t="str">
        <f>IFERROR(INDEX(Sheet3!$F$2:$F$114, MATCH(G116, Sheet3!$E$2:$E$114, 0)), "")</f>
        <v>SECURITY</v>
      </c>
      <c r="I116" s="32">
        <v>45565</v>
      </c>
      <c r="J116" s="33">
        <f t="shared" ca="1" si="9"/>
        <v>171</v>
      </c>
      <c r="K116" s="34">
        <v>45565</v>
      </c>
      <c r="L116" s="59">
        <f t="shared" ca="1" si="12"/>
        <v>0</v>
      </c>
      <c r="M116" s="34">
        <v>45565</v>
      </c>
      <c r="N116" s="47">
        <f t="shared" ca="1" si="13"/>
        <v>0</v>
      </c>
      <c r="O116" s="75">
        <v>45567</v>
      </c>
      <c r="P116" s="75">
        <v>45567</v>
      </c>
      <c r="Q116" s="47">
        <f t="shared" ca="1" si="14"/>
        <v>0</v>
      </c>
      <c r="R116" s="34">
        <v>45567</v>
      </c>
      <c r="S116" s="59">
        <f t="shared" ca="1" si="15"/>
        <v>169</v>
      </c>
      <c r="T116" s="32"/>
      <c r="U116" s="33" t="str">
        <f t="shared" ca="1" si="16"/>
        <v/>
      </c>
      <c r="V116" s="34">
        <v>45567</v>
      </c>
      <c r="W116" s="35">
        <v>71593.75</v>
      </c>
      <c r="X116" s="36" t="str">
        <f t="shared" ca="1" si="10"/>
        <v>Overdue</v>
      </c>
      <c r="Y116" s="37"/>
      <c r="Z116" s="38" t="str">
        <f t="shared" si="11"/>
        <v/>
      </c>
    </row>
    <row r="117" spans="1:26" s="39" customFormat="1" ht="28.5">
      <c r="A117" s="30">
        <v>114</v>
      </c>
      <c r="B117" s="31" t="s">
        <v>1317</v>
      </c>
      <c r="C117" s="31" t="s">
        <v>117</v>
      </c>
      <c r="D117" s="44" t="s">
        <v>54</v>
      </c>
      <c r="E117" s="72" t="str">
        <f>IFERROR(IF(INDEX(Sheet3!$B$2:$B$8, MATCH(D117, Sheet3!$A$2:$A$8, 0)) = 0, "", INDEX(Sheet3!$B$2:$B$8, MATCH(D117, Sheet3!$A$2:$A$8, 0))), "")</f>
        <v>Breakdown</v>
      </c>
      <c r="F117" s="31" t="s">
        <v>494</v>
      </c>
      <c r="G117" s="45" t="s">
        <v>44</v>
      </c>
      <c r="H117" s="63" t="str">
        <f>IFERROR(INDEX(Sheet3!$F$2:$F$114, MATCH(G117, Sheet3!$E$2:$E$114, 0)), "")</f>
        <v>SECURITY</v>
      </c>
      <c r="I117" s="32">
        <v>45560</v>
      </c>
      <c r="J117" s="33">
        <f t="shared" ca="1" si="9"/>
        <v>14</v>
      </c>
      <c r="K117" s="34">
        <v>45560</v>
      </c>
      <c r="L117" s="59">
        <f t="shared" ca="1" si="12"/>
        <v>0</v>
      </c>
      <c r="M117" s="34">
        <v>45569</v>
      </c>
      <c r="N117" s="47">
        <f t="shared" ca="1" si="13"/>
        <v>9</v>
      </c>
      <c r="O117" s="75">
        <v>45574</v>
      </c>
      <c r="P117" s="75">
        <v>45574</v>
      </c>
      <c r="Q117" s="47">
        <f t="shared" ca="1" si="14"/>
        <v>0</v>
      </c>
      <c r="R117" s="34">
        <v>45574</v>
      </c>
      <c r="S117" s="59">
        <f t="shared" ca="1" si="15"/>
        <v>0</v>
      </c>
      <c r="T117" s="32">
        <v>45574</v>
      </c>
      <c r="U117" s="33">
        <f t="shared" ca="1" si="16"/>
        <v>0</v>
      </c>
      <c r="V117" s="34">
        <v>45574</v>
      </c>
      <c r="W117" s="35"/>
      <c r="X117" s="36" t="str">
        <f t="shared" ca="1" si="10"/>
        <v>Completed</v>
      </c>
      <c r="Y117" s="37">
        <v>45574</v>
      </c>
      <c r="Z117" s="38">
        <f t="shared" si="11"/>
        <v>1</v>
      </c>
    </row>
    <row r="118" spans="1:26" s="39" customFormat="1" ht="26.25">
      <c r="A118" s="30">
        <v>115</v>
      </c>
      <c r="B118" s="31" t="s">
        <v>1318</v>
      </c>
      <c r="C118" s="31" t="s">
        <v>342</v>
      </c>
      <c r="D118" s="44" t="s">
        <v>32</v>
      </c>
      <c r="E118" s="72" t="str">
        <f>IFERROR(IF(INDEX(Sheet3!$B$2:$B$8, MATCH(D118, Sheet3!$A$2:$A$8, 0)) = 0, "", INDEX(Sheet3!$B$2:$B$8, MATCH(D118, Sheet3!$A$2:$A$8, 0))), "")</f>
        <v>Breakdown</v>
      </c>
      <c r="F118" s="31" t="s">
        <v>1319</v>
      </c>
      <c r="G118" s="45" t="s">
        <v>1320</v>
      </c>
      <c r="H118" s="63" t="str">
        <f>IFERROR(INDEX(Sheet3!$F$2:$F$114, MATCH(G118, Sheet3!$E$2:$E$114, 0)), "")</f>
        <v>ELECTRICAL</v>
      </c>
      <c r="I118" s="32">
        <v>45565</v>
      </c>
      <c r="J118" s="33">
        <f t="shared" ca="1" si="9"/>
        <v>171</v>
      </c>
      <c r="K118" s="34">
        <v>45571</v>
      </c>
      <c r="L118" s="59">
        <f t="shared" ca="1" si="12"/>
        <v>6</v>
      </c>
      <c r="M118" s="34">
        <v>45571</v>
      </c>
      <c r="N118" s="47">
        <f t="shared" ca="1" si="13"/>
        <v>0</v>
      </c>
      <c r="O118" s="75"/>
      <c r="P118" s="75"/>
      <c r="Q118" s="47" t="str">
        <f t="shared" ca="1" si="14"/>
        <v/>
      </c>
      <c r="R118" s="34"/>
      <c r="S118" s="59" t="str">
        <f t="shared" ca="1" si="15"/>
        <v/>
      </c>
      <c r="T118" s="32"/>
      <c r="U118" s="33" t="str">
        <f t="shared" ca="1" si="16"/>
        <v/>
      </c>
      <c r="V118" s="34"/>
      <c r="W118" s="35"/>
      <c r="X118" s="36" t="str">
        <f t="shared" ca="1" si="10"/>
        <v>Overdue</v>
      </c>
      <c r="Y118" s="37"/>
      <c r="Z118" s="38" t="str">
        <f t="shared" si="11"/>
        <v/>
      </c>
    </row>
    <row r="119" spans="1:26" s="39" customFormat="1">
      <c r="A119" s="30">
        <v>116</v>
      </c>
      <c r="B119" s="31"/>
      <c r="C119" s="31"/>
      <c r="D119" s="44"/>
      <c r="E119" s="72" t="str">
        <f>IFERROR(IF(INDEX(Sheet3!$B$2:$B$8, MATCH(D119, Sheet3!$A$2:$A$8, 0)) = 0, "", INDEX(Sheet3!$B$2:$B$8, MATCH(D119, Sheet3!$A$2:$A$8, 0))), "")</f>
        <v/>
      </c>
      <c r="F119" s="31"/>
      <c r="G119" s="45"/>
      <c r="H119" s="63" t="str">
        <f>IFERROR(INDEX(Sheet3!$F$2:$F$114, MATCH(G119, Sheet3!$E$2:$E$114, 0)), "")</f>
        <v/>
      </c>
      <c r="I119" s="32"/>
      <c r="J119" s="33" t="str">
        <f t="shared" ca="1" si="9"/>
        <v/>
      </c>
      <c r="K119" s="34"/>
      <c r="L119" s="59" t="str">
        <f t="shared" ca="1" si="12"/>
        <v/>
      </c>
      <c r="M119" s="34"/>
      <c r="N119" s="47" t="str">
        <f t="shared" ca="1" si="13"/>
        <v/>
      </c>
      <c r="O119" s="75"/>
      <c r="P119" s="75"/>
      <c r="Q119" s="47" t="str">
        <f t="shared" ca="1" si="14"/>
        <v/>
      </c>
      <c r="R119" s="34"/>
      <c r="S119" s="59" t="str">
        <f t="shared" ca="1" si="15"/>
        <v/>
      </c>
      <c r="T119" s="32"/>
      <c r="U119" s="33" t="str">
        <f t="shared" ca="1" si="16"/>
        <v/>
      </c>
      <c r="V119" s="34"/>
      <c r="W119" s="35"/>
      <c r="X119" s="36" t="str">
        <f t="shared" ca="1" si="10"/>
        <v/>
      </c>
      <c r="Y119" s="37"/>
      <c r="Z119" s="38" t="str">
        <f t="shared" si="11"/>
        <v/>
      </c>
    </row>
    <row r="120" spans="1:26" s="39" customFormat="1">
      <c r="A120" s="30">
        <v>117</v>
      </c>
      <c r="B120" s="31"/>
      <c r="C120" s="31"/>
      <c r="D120" s="44"/>
      <c r="E120" s="72" t="str">
        <f>IFERROR(IF(INDEX(Sheet3!$B$2:$B$8, MATCH(D120, Sheet3!$A$2:$A$8, 0)) = 0, "", INDEX(Sheet3!$B$2:$B$8, MATCH(D120, Sheet3!$A$2:$A$8, 0))), "")</f>
        <v/>
      </c>
      <c r="F120" s="31"/>
      <c r="G120" s="45"/>
      <c r="H120" s="63" t="str">
        <f>IFERROR(INDEX(Sheet3!$F$2:$F$114, MATCH(G120, Sheet3!$E$2:$E$114, 0)), "")</f>
        <v/>
      </c>
      <c r="I120" s="32"/>
      <c r="J120" s="33" t="str">
        <f t="shared" ca="1" si="9"/>
        <v/>
      </c>
      <c r="K120" s="34"/>
      <c r="L120" s="59" t="str">
        <f t="shared" ca="1" si="12"/>
        <v/>
      </c>
      <c r="M120" s="34"/>
      <c r="N120" s="47" t="str">
        <f t="shared" ca="1" si="13"/>
        <v/>
      </c>
      <c r="O120" s="75"/>
      <c r="P120" s="75"/>
      <c r="Q120" s="47" t="str">
        <f t="shared" ca="1" si="14"/>
        <v/>
      </c>
      <c r="R120" s="34"/>
      <c r="S120" s="59" t="str">
        <f t="shared" ca="1" si="15"/>
        <v/>
      </c>
      <c r="T120" s="32"/>
      <c r="U120" s="33" t="str">
        <f t="shared" ca="1" si="16"/>
        <v/>
      </c>
      <c r="V120" s="34"/>
      <c r="W120" s="35"/>
      <c r="X120" s="36" t="str">
        <f t="shared" ca="1" si="10"/>
        <v/>
      </c>
      <c r="Y120" s="37"/>
      <c r="Z120" s="38" t="str">
        <f t="shared" si="11"/>
        <v/>
      </c>
    </row>
    <row r="121" spans="1:26" s="39" customFormat="1">
      <c r="A121" s="30">
        <v>118</v>
      </c>
      <c r="B121" s="31"/>
      <c r="C121" s="31"/>
      <c r="D121" s="44"/>
      <c r="E121" s="72" t="str">
        <f>IFERROR(IF(INDEX(Sheet3!$B$2:$B$8, MATCH(D121, Sheet3!$A$2:$A$8, 0)) = 0, "", INDEX(Sheet3!$B$2:$B$8, MATCH(D121, Sheet3!$A$2:$A$8, 0))), "")</f>
        <v/>
      </c>
      <c r="F121" s="31"/>
      <c r="G121" s="45"/>
      <c r="H121" s="63" t="str">
        <f>IFERROR(INDEX(Sheet3!$F$2:$F$114, MATCH(G121, Sheet3!$E$2:$E$114, 0)), "")</f>
        <v/>
      </c>
      <c r="I121" s="32"/>
      <c r="J121" s="33" t="str">
        <f t="shared" ca="1" si="9"/>
        <v/>
      </c>
      <c r="K121" s="34"/>
      <c r="L121" s="59" t="str">
        <f t="shared" ca="1" si="12"/>
        <v/>
      </c>
      <c r="M121" s="34"/>
      <c r="N121" s="47" t="str">
        <f t="shared" ca="1" si="13"/>
        <v/>
      </c>
      <c r="O121" s="75"/>
      <c r="P121" s="75"/>
      <c r="Q121" s="47" t="str">
        <f t="shared" ca="1" si="14"/>
        <v/>
      </c>
      <c r="R121" s="34"/>
      <c r="S121" s="59" t="str">
        <f t="shared" ca="1" si="15"/>
        <v/>
      </c>
      <c r="T121" s="32"/>
      <c r="U121" s="33" t="str">
        <f t="shared" ca="1" si="16"/>
        <v/>
      </c>
      <c r="V121" s="34"/>
      <c r="W121" s="35"/>
      <c r="X121" s="36" t="str">
        <f t="shared" ca="1" si="10"/>
        <v/>
      </c>
      <c r="Y121" s="37"/>
      <c r="Z121" s="38" t="str">
        <f t="shared" si="11"/>
        <v/>
      </c>
    </row>
    <row r="122" spans="1:26" s="39" customFormat="1">
      <c r="A122" s="30">
        <v>119</v>
      </c>
      <c r="B122" s="31"/>
      <c r="C122" s="31"/>
      <c r="D122" s="44"/>
      <c r="E122" s="72" t="str">
        <f>IFERROR(IF(INDEX(Sheet3!$B$2:$B$8, MATCH(D122, Sheet3!$A$2:$A$8, 0)) = 0, "", INDEX(Sheet3!$B$2:$B$8, MATCH(D122, Sheet3!$A$2:$A$8, 0))), "")</f>
        <v/>
      </c>
      <c r="F122" s="31"/>
      <c r="G122" s="45"/>
      <c r="H122" s="63" t="str">
        <f>IFERROR(INDEX(Sheet3!$F$2:$F$114, MATCH(G122, Sheet3!$E$2:$E$114, 0)), "")</f>
        <v/>
      </c>
      <c r="I122" s="32"/>
      <c r="J122" s="33" t="str">
        <f t="shared" ca="1" si="9"/>
        <v/>
      </c>
      <c r="K122" s="34"/>
      <c r="L122" s="59" t="str">
        <f t="shared" ca="1" si="12"/>
        <v/>
      </c>
      <c r="M122" s="34"/>
      <c r="N122" s="47" t="str">
        <f t="shared" ca="1" si="13"/>
        <v/>
      </c>
      <c r="O122" s="75"/>
      <c r="P122" s="75"/>
      <c r="Q122" s="47" t="str">
        <f t="shared" ca="1" si="14"/>
        <v/>
      </c>
      <c r="R122" s="34"/>
      <c r="S122" s="59" t="str">
        <f t="shared" ca="1" si="15"/>
        <v/>
      </c>
      <c r="T122" s="32"/>
      <c r="U122" s="33" t="str">
        <f t="shared" ca="1" si="16"/>
        <v/>
      </c>
      <c r="V122" s="34"/>
      <c r="W122" s="35"/>
      <c r="X122" s="36" t="str">
        <f t="shared" ca="1" si="10"/>
        <v/>
      </c>
      <c r="Y122" s="37"/>
      <c r="Z122" s="38" t="str">
        <f t="shared" si="11"/>
        <v/>
      </c>
    </row>
    <row r="123" spans="1:26" s="39" customFormat="1">
      <c r="A123" s="30">
        <v>120</v>
      </c>
      <c r="B123" s="31"/>
      <c r="C123" s="31"/>
      <c r="D123" s="44"/>
      <c r="E123" s="72" t="str">
        <f>IFERROR(IF(INDEX(Sheet3!$B$2:$B$8, MATCH(D123, Sheet3!$A$2:$A$8, 0)) = 0, "", INDEX(Sheet3!$B$2:$B$8, MATCH(D123, Sheet3!$A$2:$A$8, 0))), "")</f>
        <v/>
      </c>
      <c r="F123" s="31"/>
      <c r="G123" s="45"/>
      <c r="H123" s="63" t="str">
        <f>IFERROR(INDEX(Sheet3!$F$2:$F$114, MATCH(G123, Sheet3!$E$2:$E$114, 0)), "")</f>
        <v/>
      </c>
      <c r="I123" s="32"/>
      <c r="J123" s="33" t="str">
        <f t="shared" ca="1" si="9"/>
        <v/>
      </c>
      <c r="K123" s="34"/>
      <c r="L123" s="59" t="str">
        <f t="shared" ca="1" si="12"/>
        <v/>
      </c>
      <c r="M123" s="34"/>
      <c r="N123" s="47" t="str">
        <f t="shared" ca="1" si="13"/>
        <v/>
      </c>
      <c r="O123" s="75"/>
      <c r="P123" s="75"/>
      <c r="Q123" s="47" t="str">
        <f t="shared" ca="1" si="14"/>
        <v/>
      </c>
      <c r="R123" s="34"/>
      <c r="S123" s="59" t="str">
        <f t="shared" ca="1" si="15"/>
        <v/>
      </c>
      <c r="T123" s="32"/>
      <c r="U123" s="33" t="str">
        <f t="shared" ca="1" si="16"/>
        <v/>
      </c>
      <c r="V123" s="34"/>
      <c r="W123" s="35"/>
      <c r="X123" s="36" t="str">
        <f t="shared" ca="1" si="10"/>
        <v/>
      </c>
      <c r="Y123" s="37"/>
      <c r="Z123" s="38" t="str">
        <f t="shared" si="11"/>
        <v/>
      </c>
    </row>
    <row r="124" spans="1:26" s="39" customFormat="1">
      <c r="A124" s="30">
        <v>121</v>
      </c>
      <c r="B124" s="31"/>
      <c r="C124" s="31"/>
      <c r="D124" s="44"/>
      <c r="E124" s="72" t="str">
        <f>IFERROR(IF(INDEX(Sheet3!$B$2:$B$8, MATCH(D124, Sheet3!$A$2:$A$8, 0)) = 0, "", INDEX(Sheet3!$B$2:$B$8, MATCH(D124, Sheet3!$A$2:$A$8, 0))), "")</f>
        <v/>
      </c>
      <c r="F124" s="31"/>
      <c r="G124" s="45"/>
      <c r="H124" s="63" t="str">
        <f>IFERROR(INDEX(Sheet3!$F$2:$F$114, MATCH(G124, Sheet3!$E$2:$E$114, 0)), "")</f>
        <v/>
      </c>
      <c r="I124" s="32"/>
      <c r="J124" s="33" t="str">
        <f t="shared" ca="1" si="9"/>
        <v/>
      </c>
      <c r="K124" s="34"/>
      <c r="L124" s="59" t="str">
        <f t="shared" ca="1" si="12"/>
        <v/>
      </c>
      <c r="M124" s="34"/>
      <c r="N124" s="47" t="str">
        <f t="shared" ca="1" si="13"/>
        <v/>
      </c>
      <c r="O124" s="75"/>
      <c r="P124" s="75"/>
      <c r="Q124" s="47" t="str">
        <f t="shared" ca="1" si="14"/>
        <v/>
      </c>
      <c r="R124" s="34"/>
      <c r="S124" s="59" t="str">
        <f t="shared" ca="1" si="15"/>
        <v/>
      </c>
      <c r="T124" s="32"/>
      <c r="U124" s="33" t="str">
        <f t="shared" ca="1" si="16"/>
        <v/>
      </c>
      <c r="V124" s="34"/>
      <c r="W124" s="35"/>
      <c r="X124" s="36" t="str">
        <f t="shared" ca="1" si="10"/>
        <v/>
      </c>
      <c r="Y124" s="37"/>
      <c r="Z124" s="38" t="str">
        <f t="shared" si="11"/>
        <v/>
      </c>
    </row>
    <row r="125" spans="1:26" s="39" customFormat="1">
      <c r="A125" s="30">
        <v>122</v>
      </c>
      <c r="B125" s="31"/>
      <c r="C125" s="31"/>
      <c r="D125" s="44"/>
      <c r="E125" s="72" t="str">
        <f>IFERROR(IF(INDEX(Sheet3!$B$2:$B$8, MATCH(D125, Sheet3!$A$2:$A$8, 0)) = 0, "", INDEX(Sheet3!$B$2:$B$8, MATCH(D125, Sheet3!$A$2:$A$8, 0))), "")</f>
        <v/>
      </c>
      <c r="F125" s="31"/>
      <c r="G125" s="45"/>
      <c r="H125" s="63" t="str">
        <f>IFERROR(INDEX(Sheet3!$F$2:$F$114, MATCH(G125, Sheet3!$E$2:$E$114, 0)), "")</f>
        <v/>
      </c>
      <c r="I125" s="32"/>
      <c r="J125" s="33" t="str">
        <f t="shared" ca="1" si="9"/>
        <v/>
      </c>
      <c r="K125" s="34"/>
      <c r="L125" s="59" t="str">
        <f t="shared" ca="1" si="12"/>
        <v/>
      </c>
      <c r="M125" s="34"/>
      <c r="N125" s="47" t="str">
        <f t="shared" ca="1" si="13"/>
        <v/>
      </c>
      <c r="O125" s="75"/>
      <c r="P125" s="75"/>
      <c r="Q125" s="47" t="str">
        <f t="shared" ca="1" si="14"/>
        <v/>
      </c>
      <c r="R125" s="34"/>
      <c r="S125" s="59" t="str">
        <f t="shared" ca="1" si="15"/>
        <v/>
      </c>
      <c r="T125" s="32"/>
      <c r="U125" s="33" t="str">
        <f t="shared" ca="1" si="16"/>
        <v/>
      </c>
      <c r="V125" s="34"/>
      <c r="W125" s="35"/>
      <c r="X125" s="36" t="str">
        <f t="shared" ca="1" si="10"/>
        <v/>
      </c>
      <c r="Y125" s="37"/>
      <c r="Z125" s="38" t="str">
        <f t="shared" si="11"/>
        <v/>
      </c>
    </row>
    <row r="126" spans="1:26" s="39" customFormat="1">
      <c r="A126" s="30">
        <v>123</v>
      </c>
      <c r="B126" s="31"/>
      <c r="C126" s="31"/>
      <c r="D126" s="44"/>
      <c r="E126" s="72" t="str">
        <f>IFERROR(IF(INDEX(Sheet3!$B$2:$B$8, MATCH(D126, Sheet3!$A$2:$A$8, 0)) = 0, "", INDEX(Sheet3!$B$2:$B$8, MATCH(D126, Sheet3!$A$2:$A$8, 0))), "")</f>
        <v/>
      </c>
      <c r="F126" s="31"/>
      <c r="G126" s="45"/>
      <c r="H126" s="63" t="str">
        <f>IFERROR(INDEX(Sheet3!$F$2:$F$114, MATCH(G126, Sheet3!$E$2:$E$114, 0)), "")</f>
        <v/>
      </c>
      <c r="I126" s="32"/>
      <c r="J126" s="33" t="str">
        <f t="shared" ca="1" si="9"/>
        <v/>
      </c>
      <c r="K126" s="34"/>
      <c r="L126" s="59" t="str">
        <f t="shared" ca="1" si="12"/>
        <v/>
      </c>
      <c r="M126" s="34"/>
      <c r="N126" s="47" t="str">
        <f t="shared" ca="1" si="13"/>
        <v/>
      </c>
      <c r="O126" s="75"/>
      <c r="P126" s="75"/>
      <c r="Q126" s="47" t="str">
        <f t="shared" ca="1" si="14"/>
        <v/>
      </c>
      <c r="R126" s="34"/>
      <c r="S126" s="59" t="str">
        <f t="shared" ca="1" si="15"/>
        <v/>
      </c>
      <c r="T126" s="32"/>
      <c r="U126" s="33" t="str">
        <f t="shared" ca="1" si="16"/>
        <v/>
      </c>
      <c r="V126" s="34"/>
      <c r="W126" s="35"/>
      <c r="X126" s="36" t="str">
        <f t="shared" ca="1" si="10"/>
        <v/>
      </c>
      <c r="Y126" s="37"/>
      <c r="Z126" s="38" t="str">
        <f t="shared" si="11"/>
        <v/>
      </c>
    </row>
    <row r="127" spans="1:26" s="39" customFormat="1">
      <c r="A127" s="30">
        <v>124</v>
      </c>
      <c r="B127" s="31"/>
      <c r="C127" s="31"/>
      <c r="D127" s="44"/>
      <c r="E127" s="72" t="str">
        <f>IFERROR(IF(INDEX(Sheet3!$B$2:$B$8, MATCH(D127, Sheet3!$A$2:$A$8, 0)) = 0, "", INDEX(Sheet3!$B$2:$B$8, MATCH(D127, Sheet3!$A$2:$A$8, 0))), "")</f>
        <v/>
      </c>
      <c r="F127" s="31"/>
      <c r="G127" s="45"/>
      <c r="H127" s="63" t="str">
        <f>IFERROR(INDEX(Sheet3!$F$2:$F$114, MATCH(G127, Sheet3!$E$2:$E$114, 0)), "")</f>
        <v/>
      </c>
      <c r="I127" s="32"/>
      <c r="J127" s="33" t="str">
        <f t="shared" ca="1" si="9"/>
        <v/>
      </c>
      <c r="K127" s="34"/>
      <c r="L127" s="59" t="str">
        <f t="shared" ca="1" si="12"/>
        <v/>
      </c>
      <c r="M127" s="34"/>
      <c r="N127" s="47" t="str">
        <f t="shared" ca="1" si="13"/>
        <v/>
      </c>
      <c r="O127" s="75"/>
      <c r="P127" s="75"/>
      <c r="Q127" s="47" t="str">
        <f t="shared" ca="1" si="14"/>
        <v/>
      </c>
      <c r="R127" s="34"/>
      <c r="S127" s="59" t="str">
        <f t="shared" ca="1" si="15"/>
        <v/>
      </c>
      <c r="T127" s="32"/>
      <c r="U127" s="33" t="str">
        <f t="shared" ca="1" si="16"/>
        <v/>
      </c>
      <c r="V127" s="34"/>
      <c r="W127" s="35"/>
      <c r="X127" s="36" t="str">
        <f t="shared" ca="1" si="10"/>
        <v/>
      </c>
      <c r="Y127" s="37"/>
      <c r="Z127" s="38" t="str">
        <f t="shared" si="11"/>
        <v/>
      </c>
    </row>
    <row r="128" spans="1:26" s="39" customFormat="1">
      <c r="A128" s="30">
        <v>125</v>
      </c>
      <c r="B128" s="31"/>
      <c r="C128" s="31"/>
      <c r="D128" s="44"/>
      <c r="E128" s="72" t="str">
        <f>IFERROR(IF(INDEX(Sheet3!$B$2:$B$8, MATCH(D128, Sheet3!$A$2:$A$8, 0)) = 0, "", INDEX(Sheet3!$B$2:$B$8, MATCH(D128, Sheet3!$A$2:$A$8, 0))), "")</f>
        <v/>
      </c>
      <c r="F128" s="31"/>
      <c r="G128" s="45"/>
      <c r="H128" s="63" t="str">
        <f>IFERROR(INDEX(Sheet3!$F$2:$F$114, MATCH(G128, Sheet3!$E$2:$E$114, 0)), "")</f>
        <v/>
      </c>
      <c r="I128" s="32"/>
      <c r="J128" s="33" t="str">
        <f t="shared" ca="1" si="9"/>
        <v/>
      </c>
      <c r="K128" s="34"/>
      <c r="L128" s="59" t="str">
        <f t="shared" ca="1" si="12"/>
        <v/>
      </c>
      <c r="M128" s="34"/>
      <c r="N128" s="47" t="str">
        <f t="shared" ca="1" si="13"/>
        <v/>
      </c>
      <c r="O128" s="75"/>
      <c r="P128" s="75"/>
      <c r="Q128" s="47" t="str">
        <f t="shared" ca="1" si="14"/>
        <v/>
      </c>
      <c r="R128" s="34"/>
      <c r="S128" s="59" t="str">
        <f t="shared" ca="1" si="15"/>
        <v/>
      </c>
      <c r="T128" s="32"/>
      <c r="U128" s="33" t="str">
        <f t="shared" ca="1" si="16"/>
        <v/>
      </c>
      <c r="V128" s="34"/>
      <c r="W128" s="35"/>
      <c r="X128" s="36" t="str">
        <f t="shared" ca="1" si="10"/>
        <v/>
      </c>
      <c r="Y128" s="37"/>
      <c r="Z128" s="38" t="str">
        <f t="shared" si="11"/>
        <v/>
      </c>
    </row>
    <row r="129" spans="1:26" s="39" customFormat="1">
      <c r="A129" s="30">
        <v>126</v>
      </c>
      <c r="B129" s="31"/>
      <c r="C129" s="31"/>
      <c r="D129" s="44"/>
      <c r="E129" s="72" t="str">
        <f>IFERROR(IF(INDEX(Sheet3!$B$2:$B$8, MATCH(D129, Sheet3!$A$2:$A$8, 0)) = 0, "", INDEX(Sheet3!$B$2:$B$8, MATCH(D129, Sheet3!$A$2:$A$8, 0))), "")</f>
        <v/>
      </c>
      <c r="F129" s="31"/>
      <c r="G129" s="45"/>
      <c r="H129" s="63" t="str">
        <f>IFERROR(INDEX(Sheet3!$F$2:$F$114, MATCH(G129, Sheet3!$E$2:$E$114, 0)), "")</f>
        <v/>
      </c>
      <c r="I129" s="32"/>
      <c r="J129" s="33" t="str">
        <f t="shared" ca="1" si="9"/>
        <v/>
      </c>
      <c r="K129" s="34"/>
      <c r="L129" s="59" t="str">
        <f t="shared" ca="1" si="12"/>
        <v/>
      </c>
      <c r="M129" s="34"/>
      <c r="N129" s="47" t="str">
        <f t="shared" ca="1" si="13"/>
        <v/>
      </c>
      <c r="O129" s="75"/>
      <c r="P129" s="75"/>
      <c r="Q129" s="47" t="str">
        <f t="shared" ca="1" si="14"/>
        <v/>
      </c>
      <c r="R129" s="34"/>
      <c r="S129" s="59" t="str">
        <f t="shared" ca="1" si="15"/>
        <v/>
      </c>
      <c r="T129" s="32"/>
      <c r="U129" s="33" t="str">
        <f t="shared" ca="1" si="16"/>
        <v/>
      </c>
      <c r="V129" s="34"/>
      <c r="W129" s="35"/>
      <c r="X129" s="36" t="str">
        <f t="shared" ca="1" si="10"/>
        <v/>
      </c>
      <c r="Y129" s="37"/>
      <c r="Z129" s="38" t="str">
        <f t="shared" si="11"/>
        <v/>
      </c>
    </row>
    <row r="130" spans="1:26" s="39" customFormat="1">
      <c r="A130" s="30">
        <v>127</v>
      </c>
      <c r="B130" s="31"/>
      <c r="C130" s="31"/>
      <c r="D130" s="44"/>
      <c r="E130" s="72" t="str">
        <f>IFERROR(IF(INDEX(Sheet3!$B$2:$B$8, MATCH(D130, Sheet3!$A$2:$A$8, 0)) = 0, "", INDEX(Sheet3!$B$2:$B$8, MATCH(D130, Sheet3!$A$2:$A$8, 0))), "")</f>
        <v/>
      </c>
      <c r="F130" s="31"/>
      <c r="G130" s="45"/>
      <c r="H130" s="63" t="str">
        <f>IFERROR(INDEX(Sheet3!$F$2:$F$114, MATCH(G130, Sheet3!$E$2:$E$114, 0)), "")</f>
        <v/>
      </c>
      <c r="I130" s="32"/>
      <c r="J130" s="33" t="str">
        <f t="shared" ca="1" si="9"/>
        <v/>
      </c>
      <c r="K130" s="34"/>
      <c r="L130" s="59" t="str">
        <f t="shared" ca="1" si="12"/>
        <v/>
      </c>
      <c r="M130" s="34"/>
      <c r="N130" s="47" t="str">
        <f t="shared" ca="1" si="13"/>
        <v/>
      </c>
      <c r="O130" s="75"/>
      <c r="P130" s="75"/>
      <c r="Q130" s="47" t="str">
        <f t="shared" ca="1" si="14"/>
        <v/>
      </c>
      <c r="R130" s="34"/>
      <c r="S130" s="59" t="str">
        <f t="shared" ca="1" si="15"/>
        <v/>
      </c>
      <c r="T130" s="32"/>
      <c r="U130" s="33" t="str">
        <f t="shared" ca="1" si="16"/>
        <v/>
      </c>
      <c r="V130" s="34"/>
      <c r="W130" s="35"/>
      <c r="X130" s="36" t="str">
        <f t="shared" ca="1" si="10"/>
        <v/>
      </c>
      <c r="Y130" s="37"/>
      <c r="Z130" s="38" t="str">
        <f t="shared" si="11"/>
        <v/>
      </c>
    </row>
    <row r="131" spans="1:26" s="39" customFormat="1">
      <c r="A131" s="30">
        <v>128</v>
      </c>
      <c r="B131" s="31"/>
      <c r="C131" s="31"/>
      <c r="D131" s="44"/>
      <c r="E131" s="72" t="str">
        <f>IFERROR(IF(INDEX(Sheet3!$B$2:$B$8, MATCH(D131, Sheet3!$A$2:$A$8, 0)) = 0, "", INDEX(Sheet3!$B$2:$B$8, MATCH(D131, Sheet3!$A$2:$A$8, 0))), "")</f>
        <v/>
      </c>
      <c r="F131" s="31"/>
      <c r="G131" s="45"/>
      <c r="H131" s="63" t="str">
        <f>IFERROR(INDEX(Sheet3!$F$2:$F$114, MATCH(G131, Sheet3!$E$2:$E$114, 0)), "")</f>
        <v/>
      </c>
      <c r="I131" s="32"/>
      <c r="J131" s="33" t="str">
        <f t="shared" ca="1" si="9"/>
        <v/>
      </c>
      <c r="K131" s="34"/>
      <c r="L131" s="59" t="str">
        <f t="shared" ca="1" si="12"/>
        <v/>
      </c>
      <c r="M131" s="34"/>
      <c r="N131" s="47" t="str">
        <f t="shared" ca="1" si="13"/>
        <v/>
      </c>
      <c r="O131" s="75"/>
      <c r="P131" s="75"/>
      <c r="Q131" s="47" t="str">
        <f t="shared" ca="1" si="14"/>
        <v/>
      </c>
      <c r="R131" s="34"/>
      <c r="S131" s="59" t="str">
        <f t="shared" ca="1" si="15"/>
        <v/>
      </c>
      <c r="T131" s="32"/>
      <c r="U131" s="33" t="str">
        <f t="shared" ca="1" si="16"/>
        <v/>
      </c>
      <c r="V131" s="34"/>
      <c r="W131" s="35"/>
      <c r="X131" s="36" t="str">
        <f t="shared" ca="1" si="10"/>
        <v/>
      </c>
      <c r="Y131" s="37"/>
      <c r="Z131" s="38" t="str">
        <f t="shared" si="11"/>
        <v/>
      </c>
    </row>
    <row r="132" spans="1:26" s="39" customFormat="1">
      <c r="A132" s="30">
        <v>129</v>
      </c>
      <c r="B132" s="31"/>
      <c r="C132" s="31"/>
      <c r="D132" s="44"/>
      <c r="E132" s="72" t="str">
        <f>IFERROR(IF(INDEX(Sheet3!$B$2:$B$8, MATCH(D132, Sheet3!$A$2:$A$8, 0)) = 0, "", INDEX(Sheet3!$B$2:$B$8, MATCH(D132, Sheet3!$A$2:$A$8, 0))), "")</f>
        <v/>
      </c>
      <c r="F132" s="31"/>
      <c r="G132" s="45"/>
      <c r="H132" s="63" t="str">
        <f>IFERROR(INDEX(Sheet3!$F$2:$F$114, MATCH(G132, Sheet3!$E$2:$E$114, 0)), "")</f>
        <v/>
      </c>
      <c r="I132" s="32"/>
      <c r="J132" s="33" t="str">
        <f t="shared" ca="1" si="9"/>
        <v/>
      </c>
      <c r="K132" s="34"/>
      <c r="L132" s="59" t="str">
        <f t="shared" ca="1" si="12"/>
        <v/>
      </c>
      <c r="M132" s="34"/>
      <c r="N132" s="47" t="str">
        <f t="shared" ca="1" si="13"/>
        <v/>
      </c>
      <c r="O132" s="75"/>
      <c r="P132" s="75"/>
      <c r="Q132" s="47" t="str">
        <f t="shared" ca="1" si="14"/>
        <v/>
      </c>
      <c r="R132" s="34"/>
      <c r="S132" s="59" t="str">
        <f t="shared" ca="1" si="15"/>
        <v/>
      </c>
      <c r="T132" s="32"/>
      <c r="U132" s="33" t="str">
        <f t="shared" ca="1" si="16"/>
        <v/>
      </c>
      <c r="V132" s="34"/>
      <c r="W132" s="35"/>
      <c r="X132" s="36" t="str">
        <f t="shared" ca="1" si="10"/>
        <v/>
      </c>
      <c r="Y132" s="37"/>
      <c r="Z132" s="38" t="str">
        <f t="shared" si="11"/>
        <v/>
      </c>
    </row>
    <row r="133" spans="1:26" s="39" customFormat="1">
      <c r="A133" s="30">
        <v>130</v>
      </c>
      <c r="B133" s="31"/>
      <c r="C133" s="31"/>
      <c r="D133" s="44"/>
      <c r="E133" s="72" t="str">
        <f>IFERROR(IF(INDEX(Sheet3!$B$2:$B$8, MATCH(D133, Sheet3!$A$2:$A$8, 0)) = 0, "", INDEX(Sheet3!$B$2:$B$8, MATCH(D133, Sheet3!$A$2:$A$8, 0))), "")</f>
        <v/>
      </c>
      <c r="F133" s="31"/>
      <c r="G133" s="45"/>
      <c r="H133" s="63" t="str">
        <f>IFERROR(INDEX(Sheet3!$F$2:$F$114, MATCH(G133, Sheet3!$E$2:$E$114, 0)), "")</f>
        <v/>
      </c>
      <c r="I133" s="32"/>
      <c r="J133" s="33" t="str">
        <f t="shared" ca="1" si="9"/>
        <v/>
      </c>
      <c r="K133" s="34"/>
      <c r="L133" s="59" t="str">
        <f t="shared" ca="1" si="12"/>
        <v/>
      </c>
      <c r="M133" s="34"/>
      <c r="N133" s="47" t="str">
        <f t="shared" ca="1" si="13"/>
        <v/>
      </c>
      <c r="O133" s="75"/>
      <c r="P133" s="75"/>
      <c r="Q133" s="47" t="str">
        <f t="shared" ca="1" si="14"/>
        <v/>
      </c>
      <c r="R133" s="34"/>
      <c r="S133" s="59" t="str">
        <f t="shared" ca="1" si="15"/>
        <v/>
      </c>
      <c r="T133" s="32"/>
      <c r="U133" s="33" t="str">
        <f t="shared" ca="1" si="16"/>
        <v/>
      </c>
      <c r="V133" s="34"/>
      <c r="W133" s="35"/>
      <c r="X133" s="36" t="str">
        <f t="shared" ca="1" si="10"/>
        <v/>
      </c>
      <c r="Y133" s="37"/>
      <c r="Z133" s="38" t="str">
        <f t="shared" si="11"/>
        <v/>
      </c>
    </row>
    <row r="134" spans="1:26" s="39" customFormat="1">
      <c r="A134" s="30">
        <v>131</v>
      </c>
      <c r="B134" s="31"/>
      <c r="C134" s="31"/>
      <c r="D134" s="44"/>
      <c r="E134" s="72" t="str">
        <f>IFERROR(IF(INDEX(Sheet3!$B$2:$B$8, MATCH(D134, Sheet3!$A$2:$A$8, 0)) = 0, "", INDEX(Sheet3!$B$2:$B$8, MATCH(D134, Sheet3!$A$2:$A$8, 0))), "")</f>
        <v/>
      </c>
      <c r="F134" s="31"/>
      <c r="G134" s="45"/>
      <c r="H134" s="63" t="str">
        <f>IFERROR(INDEX(Sheet3!$F$2:$F$114, MATCH(G134, Sheet3!$E$2:$E$114, 0)), "")</f>
        <v/>
      </c>
      <c r="I134" s="32"/>
      <c r="J134" s="33" t="str">
        <f t="shared" ref="J134:J197" ca="1" si="17">IF(I134="","",IF(Y134&lt;&gt;"",Y134-I134,TODAY()-I134))</f>
        <v/>
      </c>
      <c r="K134" s="34"/>
      <c r="L134" s="59" t="str">
        <f t="shared" ca="1" si="12"/>
        <v/>
      </c>
      <c r="M134" s="34"/>
      <c r="N134" s="47" t="str">
        <f t="shared" ca="1" si="13"/>
        <v/>
      </c>
      <c r="O134" s="75"/>
      <c r="P134" s="75"/>
      <c r="Q134" s="47" t="str">
        <f t="shared" ca="1" si="14"/>
        <v/>
      </c>
      <c r="R134" s="34"/>
      <c r="S134" s="59" t="str">
        <f t="shared" ca="1" si="15"/>
        <v/>
      </c>
      <c r="T134" s="32"/>
      <c r="U134" s="33" t="str">
        <f t="shared" ca="1" si="16"/>
        <v/>
      </c>
      <c r="V134" s="34"/>
      <c r="W134" s="35"/>
      <c r="X134" s="36" t="str">
        <f t="shared" ref="X134:X197" ca="1" si="18">IF(I134="","",IF(Y134&lt;&gt;"","Completed",IF(TODAY()&lt;V134,"Planned",IF(TODAY()=V134,"Due","Overdue"))))</f>
        <v/>
      </c>
      <c r="Y134" s="37"/>
      <c r="Z134" s="38" t="str">
        <f t="shared" ref="Z134:Z197" si="19">IF(Y134="","",IF(Y134&lt;=V134,1,0))</f>
        <v/>
      </c>
    </row>
    <row r="135" spans="1:26" s="39" customFormat="1">
      <c r="A135" s="30">
        <v>132</v>
      </c>
      <c r="B135" s="31"/>
      <c r="C135" s="31"/>
      <c r="D135" s="44"/>
      <c r="E135" s="72" t="str">
        <f>IFERROR(IF(INDEX(Sheet3!$B$2:$B$8, MATCH(D135, Sheet3!$A$2:$A$8, 0)) = 0, "", INDEX(Sheet3!$B$2:$B$8, MATCH(D135, Sheet3!$A$2:$A$8, 0))), "")</f>
        <v/>
      </c>
      <c r="F135" s="31"/>
      <c r="G135" s="45"/>
      <c r="H135" s="63" t="str">
        <f>IFERROR(INDEX(Sheet3!$F$2:$F$114, MATCH(G135, Sheet3!$E$2:$E$114, 0)), "")</f>
        <v/>
      </c>
      <c r="I135" s="32"/>
      <c r="J135" s="33" t="str">
        <f t="shared" ca="1" si="17"/>
        <v/>
      </c>
      <c r="K135" s="34"/>
      <c r="L135" s="59" t="str">
        <f t="shared" ref="L135:L198" ca="1" si="20">IF(K135&lt;&gt;"",K135-I135,IF(I135="","",TODAY()-I135))</f>
        <v/>
      </c>
      <c r="M135" s="34"/>
      <c r="N135" s="47" t="str">
        <f t="shared" ref="N135:N198" ca="1" si="21">IF(M135&lt;&gt;"",M135-K135,IF(K135="","",TODAY()-K135))</f>
        <v/>
      </c>
      <c r="O135" s="75"/>
      <c r="P135" s="75"/>
      <c r="Q135" s="47" t="str">
        <f t="shared" ref="Q135:Q198" ca="1" si="22">IF(P135&lt;&gt;"",P135-O135,IF(O135="","",TODAY()-O135))</f>
        <v/>
      </c>
      <c r="R135" s="34"/>
      <c r="S135" s="59" t="str">
        <f t="shared" ref="S135:S198" ca="1" si="23">IF(T135&lt;&gt;"",T135-R135,IF(R135="","",TODAY()-R135))</f>
        <v/>
      </c>
      <c r="T135" s="32"/>
      <c r="U135" s="33" t="str">
        <f t="shared" ca="1" si="16"/>
        <v/>
      </c>
      <c r="V135" s="34"/>
      <c r="W135" s="35"/>
      <c r="X135" s="36" t="str">
        <f t="shared" ca="1" si="18"/>
        <v/>
      </c>
      <c r="Y135" s="37"/>
      <c r="Z135" s="38" t="str">
        <f t="shared" si="19"/>
        <v/>
      </c>
    </row>
    <row r="136" spans="1:26" s="39" customFormat="1">
      <c r="A136" s="30">
        <v>133</v>
      </c>
      <c r="B136" s="31"/>
      <c r="C136" s="31"/>
      <c r="D136" s="44"/>
      <c r="E136" s="72" t="str">
        <f>IFERROR(IF(INDEX(Sheet3!$B$2:$B$8, MATCH(D136, Sheet3!$A$2:$A$8, 0)) = 0, "", INDEX(Sheet3!$B$2:$B$8, MATCH(D136, Sheet3!$A$2:$A$8, 0))), "")</f>
        <v/>
      </c>
      <c r="F136" s="31"/>
      <c r="G136" s="45"/>
      <c r="H136" s="63" t="str">
        <f>IFERROR(INDEX(Sheet3!$F$2:$F$114, MATCH(G136, Sheet3!$E$2:$E$114, 0)), "")</f>
        <v/>
      </c>
      <c r="I136" s="32"/>
      <c r="J136" s="33" t="str">
        <f t="shared" ca="1" si="17"/>
        <v/>
      </c>
      <c r="K136" s="34"/>
      <c r="L136" s="59" t="str">
        <f t="shared" ca="1" si="20"/>
        <v/>
      </c>
      <c r="M136" s="34"/>
      <c r="N136" s="47" t="str">
        <f t="shared" ca="1" si="21"/>
        <v/>
      </c>
      <c r="O136" s="75"/>
      <c r="P136" s="75"/>
      <c r="Q136" s="47" t="str">
        <f t="shared" ca="1" si="22"/>
        <v/>
      </c>
      <c r="R136" s="34"/>
      <c r="S136" s="59" t="str">
        <f t="shared" ca="1" si="23"/>
        <v/>
      </c>
      <c r="T136" s="32"/>
      <c r="U136" s="33" t="str">
        <f t="shared" ca="1" si="16"/>
        <v/>
      </c>
      <c r="V136" s="34"/>
      <c r="W136" s="35"/>
      <c r="X136" s="36" t="str">
        <f t="shared" ca="1" si="18"/>
        <v/>
      </c>
      <c r="Y136" s="37"/>
      <c r="Z136" s="38" t="str">
        <f t="shared" si="19"/>
        <v/>
      </c>
    </row>
    <row r="137" spans="1:26" s="39" customFormat="1">
      <c r="A137" s="30">
        <v>134</v>
      </c>
      <c r="B137" s="31"/>
      <c r="C137" s="31"/>
      <c r="D137" s="44"/>
      <c r="E137" s="72" t="str">
        <f>IFERROR(IF(INDEX(Sheet3!$B$2:$B$8, MATCH(D137, Sheet3!$A$2:$A$8, 0)) = 0, "", INDEX(Sheet3!$B$2:$B$8, MATCH(D137, Sheet3!$A$2:$A$8, 0))), "")</f>
        <v/>
      </c>
      <c r="F137" s="31"/>
      <c r="G137" s="45"/>
      <c r="H137" s="63" t="str">
        <f>IFERROR(INDEX(Sheet3!$F$2:$F$114, MATCH(G137, Sheet3!$E$2:$E$114, 0)), "")</f>
        <v/>
      </c>
      <c r="I137" s="32"/>
      <c r="J137" s="33" t="str">
        <f t="shared" ca="1" si="17"/>
        <v/>
      </c>
      <c r="K137" s="34"/>
      <c r="L137" s="59" t="str">
        <f t="shared" ca="1" si="20"/>
        <v/>
      </c>
      <c r="M137" s="34"/>
      <c r="N137" s="47" t="str">
        <f t="shared" ca="1" si="21"/>
        <v/>
      </c>
      <c r="O137" s="75"/>
      <c r="P137" s="75"/>
      <c r="Q137" s="47" t="str">
        <f t="shared" ca="1" si="22"/>
        <v/>
      </c>
      <c r="R137" s="34"/>
      <c r="S137" s="59" t="str">
        <f t="shared" ca="1" si="23"/>
        <v/>
      </c>
      <c r="T137" s="32"/>
      <c r="U137" s="33" t="str">
        <f t="shared" ca="1" si="16"/>
        <v/>
      </c>
      <c r="V137" s="34"/>
      <c r="W137" s="35"/>
      <c r="X137" s="36" t="str">
        <f t="shared" ca="1" si="18"/>
        <v/>
      </c>
      <c r="Y137" s="37"/>
      <c r="Z137" s="38" t="str">
        <f t="shared" si="19"/>
        <v/>
      </c>
    </row>
    <row r="138" spans="1:26" s="39" customFormat="1">
      <c r="A138" s="30">
        <v>135</v>
      </c>
      <c r="B138" s="31"/>
      <c r="C138" s="31"/>
      <c r="D138" s="44"/>
      <c r="E138" s="72" t="str">
        <f>IFERROR(IF(INDEX(Sheet3!$B$2:$B$8, MATCH(D138, Sheet3!$A$2:$A$8, 0)) = 0, "", INDEX(Sheet3!$B$2:$B$8, MATCH(D138, Sheet3!$A$2:$A$8, 0))), "")</f>
        <v/>
      </c>
      <c r="F138" s="31"/>
      <c r="G138" s="45"/>
      <c r="H138" s="63" t="str">
        <f>IFERROR(INDEX(Sheet3!$F$2:$F$114, MATCH(G138, Sheet3!$E$2:$E$114, 0)), "")</f>
        <v/>
      </c>
      <c r="I138" s="32"/>
      <c r="J138" s="33" t="str">
        <f t="shared" ca="1" si="17"/>
        <v/>
      </c>
      <c r="K138" s="34"/>
      <c r="L138" s="59" t="str">
        <f t="shared" ca="1" si="20"/>
        <v/>
      </c>
      <c r="M138" s="34"/>
      <c r="N138" s="47" t="str">
        <f t="shared" ca="1" si="21"/>
        <v/>
      </c>
      <c r="O138" s="75"/>
      <c r="P138" s="75"/>
      <c r="Q138" s="47" t="str">
        <f t="shared" ca="1" si="22"/>
        <v/>
      </c>
      <c r="R138" s="34"/>
      <c r="S138" s="59" t="str">
        <f t="shared" ca="1" si="23"/>
        <v/>
      </c>
      <c r="T138" s="32"/>
      <c r="U138" s="33" t="str">
        <f t="shared" ref="U138:U201" ca="1" si="24">IF(T138="","",IF(Y138&lt;&gt;"",Y138-T138,TODAY()-T138))</f>
        <v/>
      </c>
      <c r="V138" s="34"/>
      <c r="W138" s="35"/>
      <c r="X138" s="36" t="str">
        <f t="shared" ca="1" si="18"/>
        <v/>
      </c>
      <c r="Y138" s="37"/>
      <c r="Z138" s="38" t="str">
        <f t="shared" si="19"/>
        <v/>
      </c>
    </row>
    <row r="139" spans="1:26" s="39" customFormat="1">
      <c r="A139" s="30">
        <v>136</v>
      </c>
      <c r="B139" s="31"/>
      <c r="C139" s="31"/>
      <c r="D139" s="44"/>
      <c r="E139" s="72" t="str">
        <f>IFERROR(IF(INDEX(Sheet3!$B$2:$B$8, MATCH(D139, Sheet3!$A$2:$A$8, 0)) = 0, "", INDEX(Sheet3!$B$2:$B$8, MATCH(D139, Sheet3!$A$2:$A$8, 0))), "")</f>
        <v/>
      </c>
      <c r="F139" s="31"/>
      <c r="G139" s="45"/>
      <c r="H139" s="63" t="str">
        <f>IFERROR(INDEX(Sheet3!$F$2:$F$114, MATCH(G139, Sheet3!$E$2:$E$114, 0)), "")</f>
        <v/>
      </c>
      <c r="I139" s="32"/>
      <c r="J139" s="33" t="str">
        <f t="shared" ca="1" si="17"/>
        <v/>
      </c>
      <c r="K139" s="34"/>
      <c r="L139" s="59" t="str">
        <f t="shared" ca="1" si="20"/>
        <v/>
      </c>
      <c r="M139" s="34"/>
      <c r="N139" s="47" t="str">
        <f t="shared" ca="1" si="21"/>
        <v/>
      </c>
      <c r="O139" s="75"/>
      <c r="P139" s="75"/>
      <c r="Q139" s="47" t="str">
        <f t="shared" ca="1" si="22"/>
        <v/>
      </c>
      <c r="R139" s="34"/>
      <c r="S139" s="59" t="str">
        <f t="shared" ca="1" si="23"/>
        <v/>
      </c>
      <c r="T139" s="32"/>
      <c r="U139" s="33" t="str">
        <f t="shared" ca="1" si="24"/>
        <v/>
      </c>
      <c r="V139" s="34"/>
      <c r="W139" s="35"/>
      <c r="X139" s="36" t="str">
        <f t="shared" ca="1" si="18"/>
        <v/>
      </c>
      <c r="Y139" s="37"/>
      <c r="Z139" s="38" t="str">
        <f t="shared" si="19"/>
        <v/>
      </c>
    </row>
    <row r="140" spans="1:26" s="39" customFormat="1">
      <c r="A140" s="30">
        <v>137</v>
      </c>
      <c r="B140" s="31"/>
      <c r="C140" s="31"/>
      <c r="D140" s="44"/>
      <c r="E140" s="72" t="str">
        <f>IFERROR(IF(INDEX(Sheet3!$B$2:$B$8, MATCH(D140, Sheet3!$A$2:$A$8, 0)) = 0, "", INDEX(Sheet3!$B$2:$B$8, MATCH(D140, Sheet3!$A$2:$A$8, 0))), "")</f>
        <v/>
      </c>
      <c r="F140" s="31"/>
      <c r="G140" s="45"/>
      <c r="H140" s="63" t="str">
        <f>IFERROR(INDEX(Sheet3!$F$2:$F$114, MATCH(G140, Sheet3!$E$2:$E$114, 0)), "")</f>
        <v/>
      </c>
      <c r="I140" s="32"/>
      <c r="J140" s="33" t="str">
        <f t="shared" ca="1" si="17"/>
        <v/>
      </c>
      <c r="K140" s="34"/>
      <c r="L140" s="59" t="str">
        <f t="shared" ca="1" si="20"/>
        <v/>
      </c>
      <c r="M140" s="34"/>
      <c r="N140" s="47" t="str">
        <f t="shared" ca="1" si="21"/>
        <v/>
      </c>
      <c r="O140" s="75"/>
      <c r="P140" s="75"/>
      <c r="Q140" s="47" t="str">
        <f t="shared" ca="1" si="22"/>
        <v/>
      </c>
      <c r="R140" s="34"/>
      <c r="S140" s="59" t="str">
        <f t="shared" ca="1" si="23"/>
        <v/>
      </c>
      <c r="T140" s="32"/>
      <c r="U140" s="33" t="str">
        <f t="shared" ca="1" si="24"/>
        <v/>
      </c>
      <c r="V140" s="34"/>
      <c r="W140" s="35"/>
      <c r="X140" s="36" t="str">
        <f t="shared" ca="1" si="18"/>
        <v/>
      </c>
      <c r="Y140" s="37"/>
      <c r="Z140" s="38" t="str">
        <f t="shared" si="19"/>
        <v/>
      </c>
    </row>
    <row r="141" spans="1:26" s="39" customFormat="1">
      <c r="A141" s="30">
        <v>138</v>
      </c>
      <c r="B141" s="31"/>
      <c r="C141" s="31"/>
      <c r="D141" s="44"/>
      <c r="E141" s="72" t="str">
        <f>IFERROR(IF(INDEX(Sheet3!$B$2:$B$8, MATCH(D141, Sheet3!$A$2:$A$8, 0)) = 0, "", INDEX(Sheet3!$B$2:$B$8, MATCH(D141, Sheet3!$A$2:$A$8, 0))), "")</f>
        <v/>
      </c>
      <c r="F141" s="31"/>
      <c r="G141" s="45"/>
      <c r="H141" s="63" t="str">
        <f>IFERROR(INDEX(Sheet3!$F$2:$F$114, MATCH(G141, Sheet3!$E$2:$E$114, 0)), "")</f>
        <v/>
      </c>
      <c r="I141" s="32"/>
      <c r="J141" s="33" t="str">
        <f t="shared" ca="1" si="17"/>
        <v/>
      </c>
      <c r="K141" s="34"/>
      <c r="L141" s="59" t="str">
        <f t="shared" ca="1" si="20"/>
        <v/>
      </c>
      <c r="M141" s="34"/>
      <c r="N141" s="47" t="str">
        <f t="shared" ca="1" si="21"/>
        <v/>
      </c>
      <c r="O141" s="75"/>
      <c r="P141" s="75"/>
      <c r="Q141" s="47" t="str">
        <f t="shared" ca="1" si="22"/>
        <v/>
      </c>
      <c r="R141" s="34"/>
      <c r="S141" s="59" t="str">
        <f t="shared" ca="1" si="23"/>
        <v/>
      </c>
      <c r="T141" s="32"/>
      <c r="U141" s="33" t="str">
        <f t="shared" ca="1" si="24"/>
        <v/>
      </c>
      <c r="V141" s="34"/>
      <c r="W141" s="35"/>
      <c r="X141" s="36" t="str">
        <f t="shared" ca="1" si="18"/>
        <v/>
      </c>
      <c r="Y141" s="37"/>
      <c r="Z141" s="38" t="str">
        <f t="shared" si="19"/>
        <v/>
      </c>
    </row>
    <row r="142" spans="1:26" s="39" customFormat="1">
      <c r="A142" s="30">
        <v>139</v>
      </c>
      <c r="B142" s="31"/>
      <c r="C142" s="31"/>
      <c r="D142" s="44"/>
      <c r="E142" s="72" t="str">
        <f>IFERROR(IF(INDEX(Sheet3!$B$2:$B$8, MATCH(D142, Sheet3!$A$2:$A$8, 0)) = 0, "", INDEX(Sheet3!$B$2:$B$8, MATCH(D142, Sheet3!$A$2:$A$8, 0))), "")</f>
        <v/>
      </c>
      <c r="F142" s="31"/>
      <c r="G142" s="45"/>
      <c r="H142" s="63" t="str">
        <f>IFERROR(INDEX(Sheet3!$F$2:$F$114, MATCH(G142, Sheet3!$E$2:$E$114, 0)), "")</f>
        <v/>
      </c>
      <c r="I142" s="32"/>
      <c r="J142" s="33" t="str">
        <f t="shared" ca="1" si="17"/>
        <v/>
      </c>
      <c r="K142" s="34"/>
      <c r="L142" s="59" t="str">
        <f t="shared" ca="1" si="20"/>
        <v/>
      </c>
      <c r="M142" s="34"/>
      <c r="N142" s="47" t="str">
        <f t="shared" ca="1" si="21"/>
        <v/>
      </c>
      <c r="O142" s="75"/>
      <c r="P142" s="75"/>
      <c r="Q142" s="47" t="str">
        <f t="shared" ca="1" si="22"/>
        <v/>
      </c>
      <c r="R142" s="34"/>
      <c r="S142" s="59" t="str">
        <f t="shared" ca="1" si="23"/>
        <v/>
      </c>
      <c r="T142" s="32"/>
      <c r="U142" s="33" t="str">
        <f t="shared" ca="1" si="24"/>
        <v/>
      </c>
      <c r="V142" s="34"/>
      <c r="W142" s="35"/>
      <c r="X142" s="36" t="str">
        <f t="shared" ca="1" si="18"/>
        <v/>
      </c>
      <c r="Y142" s="37"/>
      <c r="Z142" s="38" t="str">
        <f t="shared" si="19"/>
        <v/>
      </c>
    </row>
    <row r="143" spans="1:26" s="39" customFormat="1">
      <c r="A143" s="30">
        <v>140</v>
      </c>
      <c r="B143" s="31"/>
      <c r="C143" s="31"/>
      <c r="D143" s="44"/>
      <c r="E143" s="72" t="str">
        <f>IFERROR(IF(INDEX(Sheet3!$B$2:$B$8, MATCH(D143, Sheet3!$A$2:$A$8, 0)) = 0, "", INDEX(Sheet3!$B$2:$B$8, MATCH(D143, Sheet3!$A$2:$A$8, 0))), "")</f>
        <v/>
      </c>
      <c r="F143" s="31"/>
      <c r="G143" s="45"/>
      <c r="H143" s="63" t="str">
        <f>IFERROR(INDEX(Sheet3!$F$2:$F$114, MATCH(G143, Sheet3!$E$2:$E$114, 0)), "")</f>
        <v/>
      </c>
      <c r="I143" s="32"/>
      <c r="J143" s="33" t="str">
        <f t="shared" ca="1" si="17"/>
        <v/>
      </c>
      <c r="K143" s="34"/>
      <c r="L143" s="59" t="str">
        <f t="shared" ca="1" si="20"/>
        <v/>
      </c>
      <c r="M143" s="34"/>
      <c r="N143" s="47" t="str">
        <f t="shared" ca="1" si="21"/>
        <v/>
      </c>
      <c r="O143" s="75"/>
      <c r="P143" s="75"/>
      <c r="Q143" s="47" t="str">
        <f t="shared" ca="1" si="22"/>
        <v/>
      </c>
      <c r="R143" s="34"/>
      <c r="S143" s="59" t="str">
        <f t="shared" ca="1" si="23"/>
        <v/>
      </c>
      <c r="T143" s="32"/>
      <c r="U143" s="33" t="str">
        <f t="shared" ca="1" si="24"/>
        <v/>
      </c>
      <c r="V143" s="34"/>
      <c r="W143" s="35"/>
      <c r="X143" s="36" t="str">
        <f t="shared" ca="1" si="18"/>
        <v/>
      </c>
      <c r="Y143" s="37"/>
      <c r="Z143" s="38" t="str">
        <f t="shared" si="19"/>
        <v/>
      </c>
    </row>
    <row r="144" spans="1:26" s="39" customFormat="1">
      <c r="A144" s="30">
        <v>141</v>
      </c>
      <c r="B144" s="31"/>
      <c r="C144" s="31"/>
      <c r="D144" s="44"/>
      <c r="E144" s="72" t="str">
        <f>IFERROR(IF(INDEX(Sheet3!$B$2:$B$8, MATCH(D144, Sheet3!$A$2:$A$8, 0)) = 0, "", INDEX(Sheet3!$B$2:$B$8, MATCH(D144, Sheet3!$A$2:$A$8, 0))), "")</f>
        <v/>
      </c>
      <c r="F144" s="31"/>
      <c r="G144" s="45"/>
      <c r="H144" s="63" t="str">
        <f>IFERROR(INDEX(Sheet3!$F$2:$F$114, MATCH(G144, Sheet3!$E$2:$E$114, 0)), "")</f>
        <v/>
      </c>
      <c r="I144" s="32"/>
      <c r="J144" s="33" t="str">
        <f t="shared" ca="1" si="17"/>
        <v/>
      </c>
      <c r="K144" s="34"/>
      <c r="L144" s="59" t="str">
        <f t="shared" ca="1" si="20"/>
        <v/>
      </c>
      <c r="M144" s="34"/>
      <c r="N144" s="47" t="str">
        <f t="shared" ca="1" si="21"/>
        <v/>
      </c>
      <c r="O144" s="75"/>
      <c r="P144" s="75"/>
      <c r="Q144" s="47" t="str">
        <f t="shared" ca="1" si="22"/>
        <v/>
      </c>
      <c r="R144" s="34"/>
      <c r="S144" s="59" t="str">
        <f t="shared" ca="1" si="23"/>
        <v/>
      </c>
      <c r="T144" s="32"/>
      <c r="U144" s="33" t="str">
        <f t="shared" ca="1" si="24"/>
        <v/>
      </c>
      <c r="V144" s="34"/>
      <c r="W144" s="35"/>
      <c r="X144" s="36" t="str">
        <f t="shared" ca="1" si="18"/>
        <v/>
      </c>
      <c r="Y144" s="37"/>
      <c r="Z144" s="38" t="str">
        <f t="shared" si="19"/>
        <v/>
      </c>
    </row>
    <row r="145" spans="1:26" s="39" customFormat="1">
      <c r="A145" s="30">
        <v>142</v>
      </c>
      <c r="B145" s="31"/>
      <c r="C145" s="31"/>
      <c r="D145" s="44"/>
      <c r="E145" s="72" t="str">
        <f>IFERROR(IF(INDEX(Sheet3!$B$2:$B$8, MATCH(D145, Sheet3!$A$2:$A$8, 0)) = 0, "", INDEX(Sheet3!$B$2:$B$8, MATCH(D145, Sheet3!$A$2:$A$8, 0))), "")</f>
        <v/>
      </c>
      <c r="F145" s="31"/>
      <c r="G145" s="45"/>
      <c r="H145" s="63" t="str">
        <f>IFERROR(INDEX(Sheet3!$F$2:$F$114, MATCH(G145, Sheet3!$E$2:$E$114, 0)), "")</f>
        <v/>
      </c>
      <c r="I145" s="32"/>
      <c r="J145" s="33" t="str">
        <f t="shared" ca="1" si="17"/>
        <v/>
      </c>
      <c r="K145" s="34"/>
      <c r="L145" s="59" t="str">
        <f t="shared" ca="1" si="20"/>
        <v/>
      </c>
      <c r="M145" s="34"/>
      <c r="N145" s="47" t="str">
        <f t="shared" ca="1" si="21"/>
        <v/>
      </c>
      <c r="O145" s="75"/>
      <c r="P145" s="75"/>
      <c r="Q145" s="47" t="str">
        <f t="shared" ca="1" si="22"/>
        <v/>
      </c>
      <c r="R145" s="34"/>
      <c r="S145" s="59" t="str">
        <f t="shared" ca="1" si="23"/>
        <v/>
      </c>
      <c r="T145" s="32"/>
      <c r="U145" s="33" t="str">
        <f t="shared" ca="1" si="24"/>
        <v/>
      </c>
      <c r="V145" s="34"/>
      <c r="W145" s="35"/>
      <c r="X145" s="36" t="str">
        <f t="shared" ca="1" si="18"/>
        <v/>
      </c>
      <c r="Y145" s="37"/>
      <c r="Z145" s="38" t="str">
        <f t="shared" si="19"/>
        <v/>
      </c>
    </row>
    <row r="146" spans="1:26" s="39" customFormat="1">
      <c r="A146" s="30">
        <v>143</v>
      </c>
      <c r="B146" s="31"/>
      <c r="C146" s="31"/>
      <c r="D146" s="44"/>
      <c r="E146" s="72" t="str">
        <f>IFERROR(IF(INDEX(Sheet3!$B$2:$B$8, MATCH(D146, Sheet3!$A$2:$A$8, 0)) = 0, "", INDEX(Sheet3!$B$2:$B$8, MATCH(D146, Sheet3!$A$2:$A$8, 0))), "")</f>
        <v/>
      </c>
      <c r="F146" s="31"/>
      <c r="G146" s="45"/>
      <c r="H146" s="63" t="str">
        <f>IFERROR(INDEX(Sheet3!$F$2:$F$114, MATCH(G146, Sheet3!$E$2:$E$114, 0)), "")</f>
        <v/>
      </c>
      <c r="I146" s="32"/>
      <c r="J146" s="33" t="str">
        <f t="shared" ca="1" si="17"/>
        <v/>
      </c>
      <c r="K146" s="34"/>
      <c r="L146" s="59" t="str">
        <f t="shared" ca="1" si="20"/>
        <v/>
      </c>
      <c r="M146" s="34"/>
      <c r="N146" s="47" t="str">
        <f t="shared" ca="1" si="21"/>
        <v/>
      </c>
      <c r="O146" s="75"/>
      <c r="P146" s="75"/>
      <c r="Q146" s="47" t="str">
        <f t="shared" ca="1" si="22"/>
        <v/>
      </c>
      <c r="R146" s="34"/>
      <c r="S146" s="59" t="str">
        <f t="shared" ca="1" si="23"/>
        <v/>
      </c>
      <c r="T146" s="32"/>
      <c r="U146" s="33" t="str">
        <f t="shared" ca="1" si="24"/>
        <v/>
      </c>
      <c r="V146" s="34"/>
      <c r="W146" s="35"/>
      <c r="X146" s="36" t="str">
        <f t="shared" ca="1" si="18"/>
        <v/>
      </c>
      <c r="Y146" s="37"/>
      <c r="Z146" s="38" t="str">
        <f t="shared" si="19"/>
        <v/>
      </c>
    </row>
    <row r="147" spans="1:26" s="39" customFormat="1">
      <c r="A147" s="30">
        <v>144</v>
      </c>
      <c r="B147" s="31"/>
      <c r="C147" s="31"/>
      <c r="D147" s="44"/>
      <c r="E147" s="72" t="str">
        <f>IFERROR(IF(INDEX(Sheet3!$B$2:$B$8, MATCH(D147, Sheet3!$A$2:$A$8, 0)) = 0, "", INDEX(Sheet3!$B$2:$B$8, MATCH(D147, Sheet3!$A$2:$A$8, 0))), "")</f>
        <v/>
      </c>
      <c r="F147" s="31"/>
      <c r="G147" s="45"/>
      <c r="H147" s="63" t="str">
        <f>IFERROR(INDEX(Sheet3!$F$2:$F$114, MATCH(G147, Sheet3!$E$2:$E$114, 0)), "")</f>
        <v/>
      </c>
      <c r="I147" s="32"/>
      <c r="J147" s="33" t="str">
        <f t="shared" ca="1" si="17"/>
        <v/>
      </c>
      <c r="K147" s="34"/>
      <c r="L147" s="59" t="str">
        <f t="shared" ca="1" si="20"/>
        <v/>
      </c>
      <c r="M147" s="34"/>
      <c r="N147" s="47" t="str">
        <f t="shared" ca="1" si="21"/>
        <v/>
      </c>
      <c r="O147" s="75"/>
      <c r="P147" s="75"/>
      <c r="Q147" s="47" t="str">
        <f t="shared" ca="1" si="22"/>
        <v/>
      </c>
      <c r="R147" s="34"/>
      <c r="S147" s="59" t="str">
        <f t="shared" ca="1" si="23"/>
        <v/>
      </c>
      <c r="T147" s="32"/>
      <c r="U147" s="33" t="str">
        <f t="shared" ca="1" si="24"/>
        <v/>
      </c>
      <c r="V147" s="34"/>
      <c r="W147" s="35"/>
      <c r="X147" s="36" t="str">
        <f t="shared" ca="1" si="18"/>
        <v/>
      </c>
      <c r="Y147" s="37"/>
      <c r="Z147" s="38" t="str">
        <f t="shared" si="19"/>
        <v/>
      </c>
    </row>
    <row r="148" spans="1:26" s="39" customFormat="1">
      <c r="A148" s="30">
        <v>145</v>
      </c>
      <c r="B148" s="31"/>
      <c r="C148" s="31"/>
      <c r="D148" s="44"/>
      <c r="E148" s="72" t="str">
        <f>IFERROR(IF(INDEX(Sheet3!$B$2:$B$8, MATCH(D148, Sheet3!$A$2:$A$8, 0)) = 0, "", INDEX(Sheet3!$B$2:$B$8, MATCH(D148, Sheet3!$A$2:$A$8, 0))), "")</f>
        <v/>
      </c>
      <c r="F148" s="31"/>
      <c r="G148" s="45"/>
      <c r="H148" s="63" t="str">
        <f>IFERROR(INDEX(Sheet3!$F$2:$F$114, MATCH(G148, Sheet3!$E$2:$E$114, 0)), "")</f>
        <v/>
      </c>
      <c r="I148" s="32"/>
      <c r="J148" s="33" t="str">
        <f t="shared" ca="1" si="17"/>
        <v/>
      </c>
      <c r="K148" s="34"/>
      <c r="L148" s="59" t="str">
        <f t="shared" ca="1" si="20"/>
        <v/>
      </c>
      <c r="M148" s="34"/>
      <c r="N148" s="47" t="str">
        <f t="shared" ca="1" si="21"/>
        <v/>
      </c>
      <c r="O148" s="75"/>
      <c r="P148" s="75"/>
      <c r="Q148" s="47" t="str">
        <f t="shared" ca="1" si="22"/>
        <v/>
      </c>
      <c r="R148" s="34"/>
      <c r="S148" s="59" t="str">
        <f t="shared" ca="1" si="23"/>
        <v/>
      </c>
      <c r="T148" s="32"/>
      <c r="U148" s="33" t="str">
        <f t="shared" ca="1" si="24"/>
        <v/>
      </c>
      <c r="V148" s="34"/>
      <c r="W148" s="35"/>
      <c r="X148" s="36" t="str">
        <f t="shared" ca="1" si="18"/>
        <v/>
      </c>
      <c r="Y148" s="37"/>
      <c r="Z148" s="38" t="str">
        <f t="shared" si="19"/>
        <v/>
      </c>
    </row>
    <row r="149" spans="1:26" s="39" customFormat="1">
      <c r="A149" s="30">
        <v>146</v>
      </c>
      <c r="B149" s="31"/>
      <c r="C149" s="31"/>
      <c r="D149" s="44"/>
      <c r="E149" s="72" t="str">
        <f>IFERROR(IF(INDEX(Sheet3!$B$2:$B$8, MATCH(D149, Sheet3!$A$2:$A$8, 0)) = 0, "", INDEX(Sheet3!$B$2:$B$8, MATCH(D149, Sheet3!$A$2:$A$8, 0))), "")</f>
        <v/>
      </c>
      <c r="F149" s="31"/>
      <c r="G149" s="45"/>
      <c r="H149" s="63" t="str">
        <f>IFERROR(INDEX(Sheet3!$F$2:$F$114, MATCH(G149, Sheet3!$E$2:$E$114, 0)), "")</f>
        <v/>
      </c>
      <c r="I149" s="32"/>
      <c r="J149" s="33" t="str">
        <f t="shared" ca="1" si="17"/>
        <v/>
      </c>
      <c r="K149" s="34"/>
      <c r="L149" s="59" t="str">
        <f t="shared" ca="1" si="20"/>
        <v/>
      </c>
      <c r="M149" s="34"/>
      <c r="N149" s="47" t="str">
        <f t="shared" ca="1" si="21"/>
        <v/>
      </c>
      <c r="O149" s="75"/>
      <c r="P149" s="75"/>
      <c r="Q149" s="47" t="str">
        <f t="shared" ca="1" si="22"/>
        <v/>
      </c>
      <c r="R149" s="34"/>
      <c r="S149" s="59" t="str">
        <f t="shared" ca="1" si="23"/>
        <v/>
      </c>
      <c r="T149" s="32"/>
      <c r="U149" s="33" t="str">
        <f t="shared" ca="1" si="24"/>
        <v/>
      </c>
      <c r="V149" s="34"/>
      <c r="W149" s="35"/>
      <c r="X149" s="36" t="str">
        <f t="shared" ca="1" si="18"/>
        <v/>
      </c>
      <c r="Y149" s="37"/>
      <c r="Z149" s="38" t="str">
        <f t="shared" si="19"/>
        <v/>
      </c>
    </row>
    <row r="150" spans="1:26" s="39" customFormat="1">
      <c r="A150" s="30">
        <v>147</v>
      </c>
      <c r="B150" s="31"/>
      <c r="C150" s="31"/>
      <c r="D150" s="44"/>
      <c r="E150" s="72" t="str">
        <f>IFERROR(IF(INDEX(Sheet3!$B$2:$B$8, MATCH(D150, Sheet3!$A$2:$A$8, 0)) = 0, "", INDEX(Sheet3!$B$2:$B$8, MATCH(D150, Sheet3!$A$2:$A$8, 0))), "")</f>
        <v/>
      </c>
      <c r="F150" s="31"/>
      <c r="G150" s="45"/>
      <c r="H150" s="63" t="str">
        <f>IFERROR(INDEX(Sheet3!$F$2:$F$114, MATCH(G150, Sheet3!$E$2:$E$114, 0)), "")</f>
        <v/>
      </c>
      <c r="I150" s="32"/>
      <c r="J150" s="33" t="str">
        <f t="shared" ca="1" si="17"/>
        <v/>
      </c>
      <c r="K150" s="34"/>
      <c r="L150" s="59" t="str">
        <f t="shared" ca="1" si="20"/>
        <v/>
      </c>
      <c r="M150" s="34"/>
      <c r="N150" s="47" t="str">
        <f t="shared" ca="1" si="21"/>
        <v/>
      </c>
      <c r="O150" s="75"/>
      <c r="P150" s="75"/>
      <c r="Q150" s="47" t="str">
        <f t="shared" ca="1" si="22"/>
        <v/>
      </c>
      <c r="R150" s="34"/>
      <c r="S150" s="59" t="str">
        <f t="shared" ca="1" si="23"/>
        <v/>
      </c>
      <c r="T150" s="32"/>
      <c r="U150" s="33" t="str">
        <f t="shared" ca="1" si="24"/>
        <v/>
      </c>
      <c r="V150" s="34"/>
      <c r="W150" s="35"/>
      <c r="X150" s="36" t="str">
        <f t="shared" ca="1" si="18"/>
        <v/>
      </c>
      <c r="Y150" s="37"/>
      <c r="Z150" s="38" t="str">
        <f t="shared" si="19"/>
        <v/>
      </c>
    </row>
    <row r="151" spans="1:26" s="39" customFormat="1">
      <c r="A151" s="30">
        <v>148</v>
      </c>
      <c r="B151" s="31"/>
      <c r="C151" s="31"/>
      <c r="D151" s="44"/>
      <c r="E151" s="72" t="str">
        <f>IFERROR(IF(INDEX(Sheet3!$B$2:$B$8, MATCH(D151, Sheet3!$A$2:$A$8, 0)) = 0, "", INDEX(Sheet3!$B$2:$B$8, MATCH(D151, Sheet3!$A$2:$A$8, 0))), "")</f>
        <v/>
      </c>
      <c r="F151" s="31"/>
      <c r="G151" s="45"/>
      <c r="H151" s="63" t="str">
        <f>IFERROR(INDEX(Sheet3!$F$2:$F$114, MATCH(G151, Sheet3!$E$2:$E$114, 0)), "")</f>
        <v/>
      </c>
      <c r="I151" s="32"/>
      <c r="J151" s="33" t="str">
        <f t="shared" ca="1" si="17"/>
        <v/>
      </c>
      <c r="K151" s="34"/>
      <c r="L151" s="59" t="str">
        <f t="shared" ca="1" si="20"/>
        <v/>
      </c>
      <c r="M151" s="34"/>
      <c r="N151" s="47" t="str">
        <f t="shared" ca="1" si="21"/>
        <v/>
      </c>
      <c r="O151" s="75"/>
      <c r="P151" s="75"/>
      <c r="Q151" s="47" t="str">
        <f t="shared" ca="1" si="22"/>
        <v/>
      </c>
      <c r="R151" s="34"/>
      <c r="S151" s="59" t="str">
        <f t="shared" ca="1" si="23"/>
        <v/>
      </c>
      <c r="T151" s="32"/>
      <c r="U151" s="33" t="str">
        <f t="shared" ca="1" si="24"/>
        <v/>
      </c>
      <c r="V151" s="34"/>
      <c r="W151" s="35"/>
      <c r="X151" s="36" t="str">
        <f t="shared" ca="1" si="18"/>
        <v/>
      </c>
      <c r="Y151" s="37"/>
      <c r="Z151" s="38" t="str">
        <f t="shared" si="19"/>
        <v/>
      </c>
    </row>
    <row r="152" spans="1:26" s="39" customFormat="1">
      <c r="A152" s="30">
        <v>149</v>
      </c>
      <c r="B152" s="31"/>
      <c r="C152" s="31"/>
      <c r="D152" s="44"/>
      <c r="E152" s="72" t="str">
        <f>IFERROR(IF(INDEX(Sheet3!$B$2:$B$8, MATCH(D152, Sheet3!$A$2:$A$8, 0)) = 0, "", INDEX(Sheet3!$B$2:$B$8, MATCH(D152, Sheet3!$A$2:$A$8, 0))), "")</f>
        <v/>
      </c>
      <c r="F152" s="31"/>
      <c r="G152" s="45"/>
      <c r="H152" s="63" t="str">
        <f>IFERROR(INDEX(Sheet3!$F$2:$F$114, MATCH(G152, Sheet3!$E$2:$E$114, 0)), "")</f>
        <v/>
      </c>
      <c r="I152" s="32"/>
      <c r="J152" s="33" t="str">
        <f t="shared" ca="1" si="17"/>
        <v/>
      </c>
      <c r="K152" s="34"/>
      <c r="L152" s="59" t="str">
        <f t="shared" ca="1" si="20"/>
        <v/>
      </c>
      <c r="M152" s="34"/>
      <c r="N152" s="47" t="str">
        <f t="shared" ca="1" si="21"/>
        <v/>
      </c>
      <c r="O152" s="75"/>
      <c r="P152" s="75"/>
      <c r="Q152" s="47" t="str">
        <f t="shared" ca="1" si="22"/>
        <v/>
      </c>
      <c r="R152" s="34"/>
      <c r="S152" s="59" t="str">
        <f t="shared" ca="1" si="23"/>
        <v/>
      </c>
      <c r="T152" s="32"/>
      <c r="U152" s="33" t="str">
        <f t="shared" ca="1" si="24"/>
        <v/>
      </c>
      <c r="V152" s="34"/>
      <c r="W152" s="35"/>
      <c r="X152" s="36" t="str">
        <f t="shared" ca="1" si="18"/>
        <v/>
      </c>
      <c r="Y152" s="37"/>
      <c r="Z152" s="38" t="str">
        <f t="shared" si="19"/>
        <v/>
      </c>
    </row>
    <row r="153" spans="1:26" s="39" customFormat="1">
      <c r="A153" s="30">
        <v>150</v>
      </c>
      <c r="B153" s="31"/>
      <c r="C153" s="31"/>
      <c r="D153" s="44"/>
      <c r="E153" s="72" t="str">
        <f>IFERROR(IF(INDEX(Sheet3!$B$2:$B$8, MATCH(D153, Sheet3!$A$2:$A$8, 0)) = 0, "", INDEX(Sheet3!$B$2:$B$8, MATCH(D153, Sheet3!$A$2:$A$8, 0))), "")</f>
        <v/>
      </c>
      <c r="F153" s="31"/>
      <c r="G153" s="45"/>
      <c r="H153" s="63" t="str">
        <f>IFERROR(INDEX(Sheet3!$F$2:$F$114, MATCH(G153, Sheet3!$E$2:$E$114, 0)), "")</f>
        <v/>
      </c>
      <c r="I153" s="32"/>
      <c r="J153" s="33" t="str">
        <f t="shared" ca="1" si="17"/>
        <v/>
      </c>
      <c r="K153" s="34"/>
      <c r="L153" s="59" t="str">
        <f t="shared" ca="1" si="20"/>
        <v/>
      </c>
      <c r="M153" s="34"/>
      <c r="N153" s="47" t="str">
        <f t="shared" ca="1" si="21"/>
        <v/>
      </c>
      <c r="O153" s="75"/>
      <c r="P153" s="75"/>
      <c r="Q153" s="47" t="str">
        <f t="shared" ca="1" si="22"/>
        <v/>
      </c>
      <c r="R153" s="34"/>
      <c r="S153" s="59" t="str">
        <f t="shared" ca="1" si="23"/>
        <v/>
      </c>
      <c r="T153" s="32"/>
      <c r="U153" s="33" t="str">
        <f t="shared" ca="1" si="24"/>
        <v/>
      </c>
      <c r="V153" s="34"/>
      <c r="W153" s="35"/>
      <c r="X153" s="36" t="str">
        <f t="shared" ca="1" si="18"/>
        <v/>
      </c>
      <c r="Y153" s="37"/>
      <c r="Z153" s="38" t="str">
        <f t="shared" si="19"/>
        <v/>
      </c>
    </row>
    <row r="154" spans="1:26" s="39" customFormat="1">
      <c r="A154" s="30">
        <v>151</v>
      </c>
      <c r="B154" s="31"/>
      <c r="C154" s="31"/>
      <c r="D154" s="44"/>
      <c r="E154" s="72" t="str">
        <f>IFERROR(IF(INDEX(Sheet3!$B$2:$B$8, MATCH(D154, Sheet3!$A$2:$A$8, 0)) = 0, "", INDEX(Sheet3!$B$2:$B$8, MATCH(D154, Sheet3!$A$2:$A$8, 0))), "")</f>
        <v/>
      </c>
      <c r="F154" s="31"/>
      <c r="G154" s="45"/>
      <c r="H154" s="63" t="str">
        <f>IFERROR(INDEX(Sheet3!$F$2:$F$114, MATCH(G154, Sheet3!$E$2:$E$114, 0)), "")</f>
        <v/>
      </c>
      <c r="I154" s="32"/>
      <c r="J154" s="33" t="str">
        <f t="shared" ca="1" si="17"/>
        <v/>
      </c>
      <c r="K154" s="34"/>
      <c r="L154" s="59" t="str">
        <f t="shared" ca="1" si="20"/>
        <v/>
      </c>
      <c r="M154" s="34"/>
      <c r="N154" s="47" t="str">
        <f t="shared" ca="1" si="21"/>
        <v/>
      </c>
      <c r="O154" s="75"/>
      <c r="P154" s="75"/>
      <c r="Q154" s="47" t="str">
        <f t="shared" ca="1" si="22"/>
        <v/>
      </c>
      <c r="R154" s="34"/>
      <c r="S154" s="59" t="str">
        <f t="shared" ca="1" si="23"/>
        <v/>
      </c>
      <c r="T154" s="32"/>
      <c r="U154" s="33" t="str">
        <f t="shared" ca="1" si="24"/>
        <v/>
      </c>
      <c r="V154" s="34"/>
      <c r="W154" s="35"/>
      <c r="X154" s="36" t="str">
        <f t="shared" ca="1" si="18"/>
        <v/>
      </c>
      <c r="Y154" s="37"/>
      <c r="Z154" s="38" t="str">
        <f t="shared" si="19"/>
        <v/>
      </c>
    </row>
    <row r="155" spans="1:26" s="39" customFormat="1">
      <c r="A155" s="30">
        <v>152</v>
      </c>
      <c r="B155" s="31"/>
      <c r="C155" s="31"/>
      <c r="D155" s="44"/>
      <c r="E155" s="72" t="str">
        <f>IFERROR(IF(INDEX(Sheet3!$B$2:$B$8, MATCH(D155, Sheet3!$A$2:$A$8, 0)) = 0, "", INDEX(Sheet3!$B$2:$B$8, MATCH(D155, Sheet3!$A$2:$A$8, 0))), "")</f>
        <v/>
      </c>
      <c r="F155" s="31"/>
      <c r="G155" s="45"/>
      <c r="H155" s="63" t="str">
        <f>IFERROR(INDEX(Sheet3!$F$2:$F$114, MATCH(G155, Sheet3!$E$2:$E$114, 0)), "")</f>
        <v/>
      </c>
      <c r="I155" s="32"/>
      <c r="J155" s="33" t="str">
        <f t="shared" ca="1" si="17"/>
        <v/>
      </c>
      <c r="K155" s="34"/>
      <c r="L155" s="59" t="str">
        <f t="shared" ca="1" si="20"/>
        <v/>
      </c>
      <c r="M155" s="34"/>
      <c r="N155" s="47" t="str">
        <f t="shared" ca="1" si="21"/>
        <v/>
      </c>
      <c r="O155" s="75"/>
      <c r="P155" s="75"/>
      <c r="Q155" s="47" t="str">
        <f t="shared" ca="1" si="22"/>
        <v/>
      </c>
      <c r="R155" s="34"/>
      <c r="S155" s="59" t="str">
        <f t="shared" ca="1" si="23"/>
        <v/>
      </c>
      <c r="T155" s="32"/>
      <c r="U155" s="33" t="str">
        <f t="shared" ca="1" si="24"/>
        <v/>
      </c>
      <c r="V155" s="34"/>
      <c r="W155" s="35"/>
      <c r="X155" s="36" t="str">
        <f t="shared" ca="1" si="18"/>
        <v/>
      </c>
      <c r="Y155" s="37"/>
      <c r="Z155" s="38" t="str">
        <f t="shared" si="19"/>
        <v/>
      </c>
    </row>
    <row r="156" spans="1:26" s="39" customFormat="1">
      <c r="A156" s="30">
        <v>153</v>
      </c>
      <c r="B156" s="31"/>
      <c r="C156" s="31"/>
      <c r="D156" s="44"/>
      <c r="E156" s="72" t="str">
        <f>IFERROR(IF(INDEX(Sheet3!$B$2:$B$8, MATCH(D156, Sheet3!$A$2:$A$8, 0)) = 0, "", INDEX(Sheet3!$B$2:$B$8, MATCH(D156, Sheet3!$A$2:$A$8, 0))), "")</f>
        <v/>
      </c>
      <c r="F156" s="31"/>
      <c r="G156" s="45"/>
      <c r="H156" s="63" t="str">
        <f>IFERROR(INDEX(Sheet3!$F$2:$F$114, MATCH(G156, Sheet3!$E$2:$E$114, 0)), "")</f>
        <v/>
      </c>
      <c r="I156" s="32"/>
      <c r="J156" s="33" t="str">
        <f t="shared" ca="1" si="17"/>
        <v/>
      </c>
      <c r="K156" s="34"/>
      <c r="L156" s="59" t="str">
        <f t="shared" ca="1" si="20"/>
        <v/>
      </c>
      <c r="M156" s="34"/>
      <c r="N156" s="47" t="str">
        <f t="shared" ca="1" si="21"/>
        <v/>
      </c>
      <c r="O156" s="75"/>
      <c r="P156" s="75"/>
      <c r="Q156" s="47" t="str">
        <f t="shared" ca="1" si="22"/>
        <v/>
      </c>
      <c r="R156" s="34"/>
      <c r="S156" s="59" t="str">
        <f t="shared" ca="1" si="23"/>
        <v/>
      </c>
      <c r="T156" s="32"/>
      <c r="U156" s="33" t="str">
        <f t="shared" ca="1" si="24"/>
        <v/>
      </c>
      <c r="V156" s="34"/>
      <c r="W156" s="35"/>
      <c r="X156" s="36" t="str">
        <f t="shared" ca="1" si="18"/>
        <v/>
      </c>
      <c r="Y156" s="37"/>
      <c r="Z156" s="38" t="str">
        <f t="shared" si="19"/>
        <v/>
      </c>
    </row>
    <row r="157" spans="1:26" s="39" customFormat="1">
      <c r="A157" s="30">
        <v>154</v>
      </c>
      <c r="B157" s="31"/>
      <c r="C157" s="31"/>
      <c r="D157" s="44"/>
      <c r="E157" s="72" t="str">
        <f>IFERROR(IF(INDEX(Sheet3!$B$2:$B$8, MATCH(D157, Sheet3!$A$2:$A$8, 0)) = 0, "", INDEX(Sheet3!$B$2:$B$8, MATCH(D157, Sheet3!$A$2:$A$8, 0))), "")</f>
        <v/>
      </c>
      <c r="F157" s="31"/>
      <c r="G157" s="45"/>
      <c r="H157" s="63" t="str">
        <f>IFERROR(INDEX(Sheet3!$F$2:$F$114, MATCH(G157, Sheet3!$E$2:$E$114, 0)), "")</f>
        <v/>
      </c>
      <c r="I157" s="32"/>
      <c r="J157" s="33" t="str">
        <f t="shared" ca="1" si="17"/>
        <v/>
      </c>
      <c r="K157" s="34"/>
      <c r="L157" s="59" t="str">
        <f t="shared" ca="1" si="20"/>
        <v/>
      </c>
      <c r="M157" s="34"/>
      <c r="N157" s="47" t="str">
        <f t="shared" ca="1" si="21"/>
        <v/>
      </c>
      <c r="O157" s="75"/>
      <c r="P157" s="75"/>
      <c r="Q157" s="47" t="str">
        <f t="shared" ca="1" si="22"/>
        <v/>
      </c>
      <c r="R157" s="34"/>
      <c r="S157" s="59" t="str">
        <f t="shared" ca="1" si="23"/>
        <v/>
      </c>
      <c r="T157" s="32"/>
      <c r="U157" s="33" t="str">
        <f t="shared" ca="1" si="24"/>
        <v/>
      </c>
      <c r="V157" s="34"/>
      <c r="W157" s="35"/>
      <c r="X157" s="36" t="str">
        <f t="shared" ca="1" si="18"/>
        <v/>
      </c>
      <c r="Y157" s="37"/>
      <c r="Z157" s="38" t="str">
        <f t="shared" si="19"/>
        <v/>
      </c>
    </row>
    <row r="158" spans="1:26" s="39" customFormat="1">
      <c r="A158" s="30">
        <v>155</v>
      </c>
      <c r="B158" s="31"/>
      <c r="C158" s="31"/>
      <c r="D158" s="44"/>
      <c r="E158" s="72" t="str">
        <f>IFERROR(IF(INDEX(Sheet3!$B$2:$B$8, MATCH(D158, Sheet3!$A$2:$A$8, 0)) = 0, "", INDEX(Sheet3!$B$2:$B$8, MATCH(D158, Sheet3!$A$2:$A$8, 0))), "")</f>
        <v/>
      </c>
      <c r="F158" s="31"/>
      <c r="G158" s="45"/>
      <c r="H158" s="63" t="str">
        <f>IFERROR(INDEX(Sheet3!$F$2:$F$114, MATCH(G158, Sheet3!$E$2:$E$114, 0)), "")</f>
        <v/>
      </c>
      <c r="I158" s="32"/>
      <c r="J158" s="33" t="str">
        <f t="shared" ca="1" si="17"/>
        <v/>
      </c>
      <c r="K158" s="34"/>
      <c r="L158" s="59" t="str">
        <f t="shared" ca="1" si="20"/>
        <v/>
      </c>
      <c r="M158" s="34"/>
      <c r="N158" s="47" t="str">
        <f t="shared" ca="1" si="21"/>
        <v/>
      </c>
      <c r="O158" s="75"/>
      <c r="P158" s="75"/>
      <c r="Q158" s="47" t="str">
        <f t="shared" ca="1" si="22"/>
        <v/>
      </c>
      <c r="R158" s="34"/>
      <c r="S158" s="59" t="str">
        <f t="shared" ca="1" si="23"/>
        <v/>
      </c>
      <c r="T158" s="32"/>
      <c r="U158" s="33" t="str">
        <f t="shared" ca="1" si="24"/>
        <v/>
      </c>
      <c r="V158" s="34"/>
      <c r="W158" s="35"/>
      <c r="X158" s="36" t="str">
        <f t="shared" ca="1" si="18"/>
        <v/>
      </c>
      <c r="Y158" s="37"/>
      <c r="Z158" s="38" t="str">
        <f t="shared" si="19"/>
        <v/>
      </c>
    </row>
    <row r="159" spans="1:26" s="39" customFormat="1">
      <c r="A159" s="30">
        <v>156</v>
      </c>
      <c r="B159" s="31"/>
      <c r="C159" s="31"/>
      <c r="D159" s="44"/>
      <c r="E159" s="72" t="str">
        <f>IFERROR(IF(INDEX(Sheet3!$B$2:$B$8, MATCH(D159, Sheet3!$A$2:$A$8, 0)) = 0, "", INDEX(Sheet3!$B$2:$B$8, MATCH(D159, Sheet3!$A$2:$A$8, 0))), "")</f>
        <v/>
      </c>
      <c r="F159" s="31"/>
      <c r="G159" s="45"/>
      <c r="H159" s="63" t="str">
        <f>IFERROR(INDEX(Sheet3!$F$2:$F$114, MATCH(G159, Sheet3!$E$2:$E$114, 0)), "")</f>
        <v/>
      </c>
      <c r="I159" s="32"/>
      <c r="J159" s="33" t="str">
        <f t="shared" ca="1" si="17"/>
        <v/>
      </c>
      <c r="K159" s="34"/>
      <c r="L159" s="59" t="str">
        <f t="shared" ca="1" si="20"/>
        <v/>
      </c>
      <c r="M159" s="34"/>
      <c r="N159" s="47" t="str">
        <f t="shared" ca="1" si="21"/>
        <v/>
      </c>
      <c r="O159" s="75"/>
      <c r="P159" s="75"/>
      <c r="Q159" s="47" t="str">
        <f t="shared" ca="1" si="22"/>
        <v/>
      </c>
      <c r="R159" s="34"/>
      <c r="S159" s="59" t="str">
        <f t="shared" ca="1" si="23"/>
        <v/>
      </c>
      <c r="T159" s="32"/>
      <c r="U159" s="33" t="str">
        <f t="shared" ca="1" si="24"/>
        <v/>
      </c>
      <c r="V159" s="34"/>
      <c r="W159" s="35"/>
      <c r="X159" s="36" t="str">
        <f t="shared" ca="1" si="18"/>
        <v/>
      </c>
      <c r="Y159" s="37"/>
      <c r="Z159" s="38" t="str">
        <f t="shared" si="19"/>
        <v/>
      </c>
    </row>
    <row r="160" spans="1:26" s="39" customFormat="1">
      <c r="A160" s="30">
        <v>157</v>
      </c>
      <c r="B160" s="31"/>
      <c r="C160" s="31"/>
      <c r="D160" s="44"/>
      <c r="E160" s="72" t="str">
        <f>IFERROR(IF(INDEX(Sheet3!$B$2:$B$8, MATCH(D160, Sheet3!$A$2:$A$8, 0)) = 0, "", INDEX(Sheet3!$B$2:$B$8, MATCH(D160, Sheet3!$A$2:$A$8, 0))), "")</f>
        <v/>
      </c>
      <c r="F160" s="31"/>
      <c r="G160" s="45"/>
      <c r="H160" s="63" t="str">
        <f>IFERROR(INDEX(Sheet3!$F$2:$F$114, MATCH(G160, Sheet3!$E$2:$E$114, 0)), "")</f>
        <v/>
      </c>
      <c r="I160" s="32"/>
      <c r="J160" s="33" t="str">
        <f t="shared" ca="1" si="17"/>
        <v/>
      </c>
      <c r="K160" s="34"/>
      <c r="L160" s="59" t="str">
        <f t="shared" ca="1" si="20"/>
        <v/>
      </c>
      <c r="M160" s="34"/>
      <c r="N160" s="47" t="str">
        <f t="shared" ca="1" si="21"/>
        <v/>
      </c>
      <c r="O160" s="75"/>
      <c r="P160" s="75"/>
      <c r="Q160" s="47" t="str">
        <f t="shared" ca="1" si="22"/>
        <v/>
      </c>
      <c r="R160" s="34"/>
      <c r="S160" s="59" t="str">
        <f t="shared" ca="1" si="23"/>
        <v/>
      </c>
      <c r="T160" s="32"/>
      <c r="U160" s="33" t="str">
        <f t="shared" ca="1" si="24"/>
        <v/>
      </c>
      <c r="V160" s="34"/>
      <c r="W160" s="35"/>
      <c r="X160" s="36" t="str">
        <f t="shared" ca="1" si="18"/>
        <v/>
      </c>
      <c r="Y160" s="37"/>
      <c r="Z160" s="38" t="str">
        <f t="shared" si="19"/>
        <v/>
      </c>
    </row>
    <row r="161" spans="1:26" s="39" customFormat="1">
      <c r="A161" s="30">
        <v>158</v>
      </c>
      <c r="B161" s="31"/>
      <c r="C161" s="31"/>
      <c r="D161" s="44"/>
      <c r="E161" s="72" t="str">
        <f>IFERROR(IF(INDEX(Sheet3!$B$2:$B$8, MATCH(D161, Sheet3!$A$2:$A$8, 0)) = 0, "", INDEX(Sheet3!$B$2:$B$8, MATCH(D161, Sheet3!$A$2:$A$8, 0))), "")</f>
        <v/>
      </c>
      <c r="F161" s="31"/>
      <c r="G161" s="45"/>
      <c r="H161" s="63" t="str">
        <f>IFERROR(INDEX(Sheet3!$F$2:$F$114, MATCH(G161, Sheet3!$E$2:$E$114, 0)), "")</f>
        <v/>
      </c>
      <c r="I161" s="32"/>
      <c r="J161" s="33" t="str">
        <f t="shared" ca="1" si="17"/>
        <v/>
      </c>
      <c r="K161" s="34"/>
      <c r="L161" s="59" t="str">
        <f t="shared" ca="1" si="20"/>
        <v/>
      </c>
      <c r="M161" s="34"/>
      <c r="N161" s="47" t="str">
        <f t="shared" ca="1" si="21"/>
        <v/>
      </c>
      <c r="O161" s="75"/>
      <c r="P161" s="75"/>
      <c r="Q161" s="47" t="str">
        <f t="shared" ca="1" si="22"/>
        <v/>
      </c>
      <c r="R161" s="34"/>
      <c r="S161" s="59" t="str">
        <f t="shared" ca="1" si="23"/>
        <v/>
      </c>
      <c r="T161" s="32"/>
      <c r="U161" s="33" t="str">
        <f t="shared" ca="1" si="24"/>
        <v/>
      </c>
      <c r="V161" s="34"/>
      <c r="W161" s="35"/>
      <c r="X161" s="36" t="str">
        <f t="shared" ca="1" si="18"/>
        <v/>
      </c>
      <c r="Y161" s="37"/>
      <c r="Z161" s="38" t="str">
        <f t="shared" si="19"/>
        <v/>
      </c>
    </row>
    <row r="162" spans="1:26" s="39" customFormat="1">
      <c r="A162" s="30">
        <v>159</v>
      </c>
      <c r="B162" s="31"/>
      <c r="C162" s="31"/>
      <c r="D162" s="44"/>
      <c r="E162" s="72" t="str">
        <f>IFERROR(IF(INDEX(Sheet3!$B$2:$B$8, MATCH(D162, Sheet3!$A$2:$A$8, 0)) = 0, "", INDEX(Sheet3!$B$2:$B$8, MATCH(D162, Sheet3!$A$2:$A$8, 0))), "")</f>
        <v/>
      </c>
      <c r="F162" s="31"/>
      <c r="G162" s="45"/>
      <c r="H162" s="63" t="str">
        <f>IFERROR(INDEX(Sheet3!$F$2:$F$114, MATCH(G162, Sheet3!$E$2:$E$114, 0)), "")</f>
        <v/>
      </c>
      <c r="I162" s="32"/>
      <c r="J162" s="33" t="str">
        <f t="shared" ca="1" si="17"/>
        <v/>
      </c>
      <c r="K162" s="34"/>
      <c r="L162" s="59" t="str">
        <f t="shared" ca="1" si="20"/>
        <v/>
      </c>
      <c r="M162" s="34"/>
      <c r="N162" s="47" t="str">
        <f t="shared" ca="1" si="21"/>
        <v/>
      </c>
      <c r="O162" s="75"/>
      <c r="P162" s="75"/>
      <c r="Q162" s="47" t="str">
        <f t="shared" ca="1" si="22"/>
        <v/>
      </c>
      <c r="R162" s="34"/>
      <c r="S162" s="59" t="str">
        <f t="shared" ca="1" si="23"/>
        <v/>
      </c>
      <c r="T162" s="32"/>
      <c r="U162" s="33" t="str">
        <f t="shared" ca="1" si="24"/>
        <v/>
      </c>
      <c r="V162" s="34"/>
      <c r="W162" s="35"/>
      <c r="X162" s="36" t="str">
        <f t="shared" ca="1" si="18"/>
        <v/>
      </c>
      <c r="Y162" s="37"/>
      <c r="Z162" s="38" t="str">
        <f t="shared" si="19"/>
        <v/>
      </c>
    </row>
    <row r="163" spans="1:26" s="39" customFormat="1">
      <c r="A163" s="30">
        <v>160</v>
      </c>
      <c r="B163" s="31"/>
      <c r="C163" s="31"/>
      <c r="D163" s="44"/>
      <c r="E163" s="72" t="str">
        <f>IFERROR(IF(INDEX(Sheet3!$B$2:$B$8, MATCH(D163, Sheet3!$A$2:$A$8, 0)) = 0, "", INDEX(Sheet3!$B$2:$B$8, MATCH(D163, Sheet3!$A$2:$A$8, 0))), "")</f>
        <v/>
      </c>
      <c r="F163" s="31"/>
      <c r="G163" s="45"/>
      <c r="H163" s="63" t="str">
        <f>IFERROR(INDEX(Sheet3!$F$2:$F$114, MATCH(G163, Sheet3!$E$2:$E$114, 0)), "")</f>
        <v/>
      </c>
      <c r="I163" s="32"/>
      <c r="J163" s="33" t="str">
        <f t="shared" ca="1" si="17"/>
        <v/>
      </c>
      <c r="K163" s="34"/>
      <c r="L163" s="59" t="str">
        <f t="shared" ca="1" si="20"/>
        <v/>
      </c>
      <c r="M163" s="34"/>
      <c r="N163" s="47" t="str">
        <f t="shared" ca="1" si="21"/>
        <v/>
      </c>
      <c r="O163" s="75"/>
      <c r="P163" s="75"/>
      <c r="Q163" s="47" t="str">
        <f t="shared" ca="1" si="22"/>
        <v/>
      </c>
      <c r="R163" s="34"/>
      <c r="S163" s="59" t="str">
        <f t="shared" ca="1" si="23"/>
        <v/>
      </c>
      <c r="T163" s="32"/>
      <c r="U163" s="33" t="str">
        <f t="shared" ca="1" si="24"/>
        <v/>
      </c>
      <c r="V163" s="34"/>
      <c r="W163" s="35"/>
      <c r="X163" s="36" t="str">
        <f t="shared" ca="1" si="18"/>
        <v/>
      </c>
      <c r="Y163" s="37"/>
      <c r="Z163" s="38" t="str">
        <f t="shared" si="19"/>
        <v/>
      </c>
    </row>
    <row r="164" spans="1:26" s="39" customFormat="1">
      <c r="A164" s="30">
        <v>161</v>
      </c>
      <c r="B164" s="31"/>
      <c r="C164" s="31"/>
      <c r="D164" s="44"/>
      <c r="E164" s="72" t="str">
        <f>IFERROR(IF(INDEX(Sheet3!$B$2:$B$8, MATCH(D164, Sheet3!$A$2:$A$8, 0)) = 0, "", INDEX(Sheet3!$B$2:$B$8, MATCH(D164, Sheet3!$A$2:$A$8, 0))), "")</f>
        <v/>
      </c>
      <c r="F164" s="31"/>
      <c r="G164" s="45"/>
      <c r="H164" s="63" t="str">
        <f>IFERROR(INDEX(Sheet3!$F$2:$F$114, MATCH(G164, Sheet3!$E$2:$E$114, 0)), "")</f>
        <v/>
      </c>
      <c r="I164" s="32"/>
      <c r="J164" s="33" t="str">
        <f t="shared" ca="1" si="17"/>
        <v/>
      </c>
      <c r="K164" s="34"/>
      <c r="L164" s="59" t="str">
        <f t="shared" ca="1" si="20"/>
        <v/>
      </c>
      <c r="M164" s="34"/>
      <c r="N164" s="47" t="str">
        <f t="shared" ca="1" si="21"/>
        <v/>
      </c>
      <c r="O164" s="75"/>
      <c r="P164" s="75"/>
      <c r="Q164" s="47" t="str">
        <f t="shared" ca="1" si="22"/>
        <v/>
      </c>
      <c r="R164" s="34"/>
      <c r="S164" s="59" t="str">
        <f t="shared" ca="1" si="23"/>
        <v/>
      </c>
      <c r="T164" s="32"/>
      <c r="U164" s="33" t="str">
        <f t="shared" ca="1" si="24"/>
        <v/>
      </c>
      <c r="V164" s="34"/>
      <c r="W164" s="35"/>
      <c r="X164" s="36" t="str">
        <f t="shared" ca="1" si="18"/>
        <v/>
      </c>
      <c r="Y164" s="37"/>
      <c r="Z164" s="38" t="str">
        <f t="shared" si="19"/>
        <v/>
      </c>
    </row>
    <row r="165" spans="1:26" s="39" customFormat="1">
      <c r="A165" s="30">
        <v>162</v>
      </c>
      <c r="B165" s="31"/>
      <c r="C165" s="31"/>
      <c r="D165" s="44"/>
      <c r="E165" s="72" t="str">
        <f>IFERROR(IF(INDEX(Sheet3!$B$2:$B$8, MATCH(D165, Sheet3!$A$2:$A$8, 0)) = 0, "", INDEX(Sheet3!$B$2:$B$8, MATCH(D165, Sheet3!$A$2:$A$8, 0))), "")</f>
        <v/>
      </c>
      <c r="F165" s="31"/>
      <c r="G165" s="45"/>
      <c r="H165" s="63" t="str">
        <f>IFERROR(INDEX(Sheet3!$F$2:$F$114, MATCH(G165, Sheet3!$E$2:$E$114, 0)), "")</f>
        <v/>
      </c>
      <c r="I165" s="32"/>
      <c r="J165" s="33" t="str">
        <f t="shared" ca="1" si="17"/>
        <v/>
      </c>
      <c r="K165" s="34"/>
      <c r="L165" s="59" t="str">
        <f t="shared" ca="1" si="20"/>
        <v/>
      </c>
      <c r="M165" s="34"/>
      <c r="N165" s="47" t="str">
        <f t="shared" ca="1" si="21"/>
        <v/>
      </c>
      <c r="O165" s="75"/>
      <c r="P165" s="75"/>
      <c r="Q165" s="47" t="str">
        <f t="shared" ca="1" si="22"/>
        <v/>
      </c>
      <c r="R165" s="34"/>
      <c r="S165" s="59" t="str">
        <f t="shared" ca="1" si="23"/>
        <v/>
      </c>
      <c r="T165" s="32"/>
      <c r="U165" s="33" t="str">
        <f t="shared" ca="1" si="24"/>
        <v/>
      </c>
      <c r="V165" s="34"/>
      <c r="W165" s="35"/>
      <c r="X165" s="36" t="str">
        <f t="shared" ca="1" si="18"/>
        <v/>
      </c>
      <c r="Y165" s="37"/>
      <c r="Z165" s="38" t="str">
        <f t="shared" si="19"/>
        <v/>
      </c>
    </row>
    <row r="166" spans="1:26" s="39" customFormat="1">
      <c r="A166" s="30">
        <v>163</v>
      </c>
      <c r="C166" s="31"/>
      <c r="D166" s="44"/>
      <c r="E166" s="72" t="str">
        <f>IFERROR(IF(INDEX(Sheet3!$B$2:$B$8, MATCH(D166, Sheet3!$A$2:$A$8, 0)) = 0, "", INDEX(Sheet3!$B$2:$B$8, MATCH(D166, Sheet3!$A$2:$A$8, 0))), "")</f>
        <v/>
      </c>
      <c r="F166" s="31"/>
      <c r="G166" s="45"/>
      <c r="H166" s="63" t="str">
        <f>IFERROR(INDEX(Sheet3!$F$2:$F$114, MATCH(G166, Sheet3!$E$2:$E$114, 0)), "")</f>
        <v/>
      </c>
      <c r="I166" s="32"/>
      <c r="J166" s="33" t="str">
        <f t="shared" ca="1" si="17"/>
        <v/>
      </c>
      <c r="K166" s="34"/>
      <c r="L166" s="59" t="str">
        <f t="shared" ca="1" si="20"/>
        <v/>
      </c>
      <c r="M166" s="34"/>
      <c r="N166" s="47" t="str">
        <f t="shared" ca="1" si="21"/>
        <v/>
      </c>
      <c r="O166" s="75"/>
      <c r="P166" s="75"/>
      <c r="Q166" s="47" t="str">
        <f t="shared" ca="1" si="22"/>
        <v/>
      </c>
      <c r="R166" s="34"/>
      <c r="S166" s="59" t="str">
        <f t="shared" ca="1" si="23"/>
        <v/>
      </c>
      <c r="T166" s="32"/>
      <c r="U166" s="33" t="str">
        <f t="shared" ca="1" si="24"/>
        <v/>
      </c>
      <c r="V166" s="34"/>
      <c r="W166" s="35"/>
      <c r="X166" s="36" t="str">
        <f t="shared" ca="1" si="18"/>
        <v/>
      </c>
      <c r="Y166" s="37"/>
      <c r="Z166" s="38" t="str">
        <f t="shared" si="19"/>
        <v/>
      </c>
    </row>
    <row r="167" spans="1:26" s="39" customFormat="1">
      <c r="A167" s="30">
        <v>164</v>
      </c>
      <c r="B167" s="31"/>
      <c r="C167" s="31"/>
      <c r="D167" s="44"/>
      <c r="E167" s="72" t="str">
        <f>IFERROR(IF(INDEX(Sheet3!$B$2:$B$8, MATCH(D167, Sheet3!$A$2:$A$8, 0)) = 0, "", INDEX(Sheet3!$B$2:$B$8, MATCH(D167, Sheet3!$A$2:$A$8, 0))), "")</f>
        <v/>
      </c>
      <c r="F167" s="31"/>
      <c r="G167" s="45"/>
      <c r="H167" s="63" t="str">
        <f>IFERROR(INDEX(Sheet3!$F$2:$F$114, MATCH(G167, Sheet3!$E$2:$E$114, 0)), "")</f>
        <v/>
      </c>
      <c r="I167" s="32"/>
      <c r="J167" s="33" t="str">
        <f t="shared" ca="1" si="17"/>
        <v/>
      </c>
      <c r="K167" s="34"/>
      <c r="L167" s="59" t="str">
        <f t="shared" ca="1" si="20"/>
        <v/>
      </c>
      <c r="M167" s="34"/>
      <c r="N167" s="47" t="str">
        <f t="shared" ca="1" si="21"/>
        <v/>
      </c>
      <c r="O167" s="75"/>
      <c r="P167" s="75"/>
      <c r="Q167" s="47" t="str">
        <f t="shared" ca="1" si="22"/>
        <v/>
      </c>
      <c r="R167" s="34"/>
      <c r="S167" s="59" t="str">
        <f t="shared" ca="1" si="23"/>
        <v/>
      </c>
      <c r="T167" s="32"/>
      <c r="U167" s="33" t="str">
        <f t="shared" ca="1" si="24"/>
        <v/>
      </c>
      <c r="V167" s="34"/>
      <c r="W167" s="35"/>
      <c r="X167" s="36" t="str">
        <f t="shared" ca="1" si="18"/>
        <v/>
      </c>
      <c r="Y167" s="37"/>
      <c r="Z167" s="38" t="str">
        <f t="shared" si="19"/>
        <v/>
      </c>
    </row>
    <row r="168" spans="1:26" s="39" customFormat="1">
      <c r="A168" s="30">
        <v>165</v>
      </c>
      <c r="B168" s="31"/>
      <c r="C168" s="31"/>
      <c r="D168" s="44"/>
      <c r="E168" s="72" t="str">
        <f>IFERROR(IF(INDEX(Sheet3!$B$2:$B$8, MATCH(D168, Sheet3!$A$2:$A$8, 0)) = 0, "", INDEX(Sheet3!$B$2:$B$8, MATCH(D168, Sheet3!$A$2:$A$8, 0))), "")</f>
        <v/>
      </c>
      <c r="F168" s="31"/>
      <c r="G168" s="45"/>
      <c r="H168" s="63" t="str">
        <f>IFERROR(INDEX(Sheet3!$F$2:$F$114, MATCH(G168, Sheet3!$E$2:$E$114, 0)), "")</f>
        <v/>
      </c>
      <c r="I168" s="32"/>
      <c r="J168" s="33" t="str">
        <f t="shared" ca="1" si="17"/>
        <v/>
      </c>
      <c r="K168" s="34"/>
      <c r="L168" s="59" t="str">
        <f t="shared" ca="1" si="20"/>
        <v/>
      </c>
      <c r="M168" s="34"/>
      <c r="N168" s="47" t="str">
        <f t="shared" ca="1" si="21"/>
        <v/>
      </c>
      <c r="O168" s="75"/>
      <c r="P168" s="75"/>
      <c r="Q168" s="47" t="str">
        <f t="shared" ca="1" si="22"/>
        <v/>
      </c>
      <c r="R168" s="34"/>
      <c r="S168" s="59" t="str">
        <f t="shared" ca="1" si="23"/>
        <v/>
      </c>
      <c r="T168" s="32"/>
      <c r="U168" s="33" t="str">
        <f t="shared" ca="1" si="24"/>
        <v/>
      </c>
      <c r="V168" s="34"/>
      <c r="W168" s="35"/>
      <c r="X168" s="36" t="str">
        <f t="shared" ca="1" si="18"/>
        <v/>
      </c>
      <c r="Y168" s="37"/>
      <c r="Z168" s="38" t="str">
        <f t="shared" si="19"/>
        <v/>
      </c>
    </row>
    <row r="169" spans="1:26" s="39" customFormat="1">
      <c r="A169" s="30">
        <v>166</v>
      </c>
      <c r="B169" s="31"/>
      <c r="C169" s="31"/>
      <c r="D169" s="44"/>
      <c r="E169" s="72" t="str">
        <f>IFERROR(IF(INDEX(Sheet3!$B$2:$B$8, MATCH(D169, Sheet3!$A$2:$A$8, 0)) = 0, "", INDEX(Sheet3!$B$2:$B$8, MATCH(D169, Sheet3!$A$2:$A$8, 0))), "")</f>
        <v/>
      </c>
      <c r="F169" s="31"/>
      <c r="G169" s="45"/>
      <c r="H169" s="63" t="str">
        <f>IFERROR(INDEX(Sheet3!$F$2:$F$114, MATCH(G169, Sheet3!$E$2:$E$114, 0)), "")</f>
        <v/>
      </c>
      <c r="I169" s="32"/>
      <c r="J169" s="33" t="str">
        <f t="shared" ca="1" si="17"/>
        <v/>
      </c>
      <c r="K169" s="34"/>
      <c r="L169" s="59" t="str">
        <f t="shared" ca="1" si="20"/>
        <v/>
      </c>
      <c r="M169" s="34"/>
      <c r="N169" s="47" t="str">
        <f t="shared" ca="1" si="21"/>
        <v/>
      </c>
      <c r="O169" s="75"/>
      <c r="P169" s="75"/>
      <c r="Q169" s="47" t="str">
        <f t="shared" ca="1" si="22"/>
        <v/>
      </c>
      <c r="R169" s="34"/>
      <c r="S169" s="59" t="str">
        <f t="shared" ca="1" si="23"/>
        <v/>
      </c>
      <c r="T169" s="32"/>
      <c r="U169" s="33" t="str">
        <f t="shared" ca="1" si="24"/>
        <v/>
      </c>
      <c r="V169" s="34"/>
      <c r="W169" s="35"/>
      <c r="X169" s="36" t="str">
        <f t="shared" ca="1" si="18"/>
        <v/>
      </c>
      <c r="Y169" s="37"/>
      <c r="Z169" s="38" t="str">
        <f t="shared" si="19"/>
        <v/>
      </c>
    </row>
    <row r="170" spans="1:26" s="39" customFormat="1">
      <c r="A170" s="30">
        <v>167</v>
      </c>
      <c r="B170" s="31"/>
      <c r="C170" s="31"/>
      <c r="D170" s="44"/>
      <c r="E170" s="72" t="str">
        <f>IFERROR(IF(INDEX(Sheet3!$B$2:$B$8, MATCH(D170, Sheet3!$A$2:$A$8, 0)) = 0, "", INDEX(Sheet3!$B$2:$B$8, MATCH(D170, Sheet3!$A$2:$A$8, 0))), "")</f>
        <v/>
      </c>
      <c r="F170" s="31"/>
      <c r="G170" s="45"/>
      <c r="H170" s="63" t="str">
        <f>IFERROR(INDEX(Sheet3!$F$2:$F$114, MATCH(G170, Sheet3!$E$2:$E$114, 0)), "")</f>
        <v/>
      </c>
      <c r="I170" s="32"/>
      <c r="J170" s="33" t="str">
        <f t="shared" ca="1" si="17"/>
        <v/>
      </c>
      <c r="K170" s="34"/>
      <c r="L170" s="59" t="str">
        <f t="shared" ca="1" si="20"/>
        <v/>
      </c>
      <c r="M170" s="34"/>
      <c r="N170" s="47" t="str">
        <f t="shared" ca="1" si="21"/>
        <v/>
      </c>
      <c r="O170" s="75"/>
      <c r="P170" s="75"/>
      <c r="Q170" s="47" t="str">
        <f t="shared" ca="1" si="22"/>
        <v/>
      </c>
      <c r="R170" s="34"/>
      <c r="S170" s="59" t="str">
        <f t="shared" ca="1" si="23"/>
        <v/>
      </c>
      <c r="T170" s="32"/>
      <c r="U170" s="33" t="str">
        <f t="shared" ca="1" si="24"/>
        <v/>
      </c>
      <c r="V170" s="34"/>
      <c r="W170" s="35"/>
      <c r="X170" s="36" t="str">
        <f t="shared" ca="1" si="18"/>
        <v/>
      </c>
      <c r="Y170" s="37"/>
      <c r="Z170" s="38" t="str">
        <f t="shared" si="19"/>
        <v/>
      </c>
    </row>
    <row r="171" spans="1:26" s="39" customFormat="1">
      <c r="A171" s="30">
        <v>168</v>
      </c>
      <c r="B171" s="31"/>
      <c r="C171" s="31"/>
      <c r="D171" s="44"/>
      <c r="E171" s="72" t="str">
        <f>IFERROR(IF(INDEX(Sheet3!$B$2:$B$8, MATCH(D171, Sheet3!$A$2:$A$8, 0)) = 0, "", INDEX(Sheet3!$B$2:$B$8, MATCH(D171, Sheet3!$A$2:$A$8, 0))), "")</f>
        <v/>
      </c>
      <c r="F171" s="31"/>
      <c r="G171" s="45"/>
      <c r="H171" s="63" t="str">
        <f>IFERROR(INDEX(Sheet3!$F$2:$F$114, MATCH(G171, Sheet3!$E$2:$E$114, 0)), "")</f>
        <v/>
      </c>
      <c r="I171" s="32"/>
      <c r="J171" s="33" t="str">
        <f t="shared" ca="1" si="17"/>
        <v/>
      </c>
      <c r="K171" s="34"/>
      <c r="L171" s="59" t="str">
        <f t="shared" ca="1" si="20"/>
        <v/>
      </c>
      <c r="M171" s="34"/>
      <c r="N171" s="47" t="str">
        <f t="shared" ca="1" si="21"/>
        <v/>
      </c>
      <c r="O171" s="75"/>
      <c r="P171" s="75"/>
      <c r="Q171" s="47" t="str">
        <f t="shared" ca="1" si="22"/>
        <v/>
      </c>
      <c r="R171" s="34"/>
      <c r="S171" s="59" t="str">
        <f t="shared" ca="1" si="23"/>
        <v/>
      </c>
      <c r="T171" s="32"/>
      <c r="U171" s="33" t="str">
        <f t="shared" ca="1" si="24"/>
        <v/>
      </c>
      <c r="V171" s="34"/>
      <c r="W171" s="35"/>
      <c r="X171" s="36" t="str">
        <f t="shared" ca="1" si="18"/>
        <v/>
      </c>
      <c r="Y171" s="37"/>
      <c r="Z171" s="38" t="str">
        <f t="shared" si="19"/>
        <v/>
      </c>
    </row>
    <row r="172" spans="1:26" s="39" customFormat="1">
      <c r="A172" s="30">
        <v>169</v>
      </c>
      <c r="B172" s="31"/>
      <c r="C172" s="31"/>
      <c r="D172" s="44"/>
      <c r="E172" s="72" t="str">
        <f>IFERROR(IF(INDEX(Sheet3!$B$2:$B$8, MATCH(D172, Sheet3!$A$2:$A$8, 0)) = 0, "", INDEX(Sheet3!$B$2:$B$8, MATCH(D172, Sheet3!$A$2:$A$8, 0))), "")</f>
        <v/>
      </c>
      <c r="F172" s="31"/>
      <c r="G172" s="45"/>
      <c r="H172" s="63" t="str">
        <f>IFERROR(INDEX(Sheet3!$F$2:$F$114, MATCH(G172, Sheet3!$E$2:$E$114, 0)), "")</f>
        <v/>
      </c>
      <c r="I172" s="32"/>
      <c r="J172" s="33" t="str">
        <f t="shared" ca="1" si="17"/>
        <v/>
      </c>
      <c r="K172" s="34"/>
      <c r="L172" s="59" t="str">
        <f t="shared" ca="1" si="20"/>
        <v/>
      </c>
      <c r="M172" s="34"/>
      <c r="N172" s="47" t="str">
        <f t="shared" ca="1" si="21"/>
        <v/>
      </c>
      <c r="O172" s="75"/>
      <c r="P172" s="75"/>
      <c r="Q172" s="47" t="str">
        <f t="shared" ca="1" si="22"/>
        <v/>
      </c>
      <c r="R172" s="34"/>
      <c r="S172" s="59" t="str">
        <f t="shared" ca="1" si="23"/>
        <v/>
      </c>
      <c r="T172" s="32"/>
      <c r="U172" s="33" t="str">
        <f t="shared" ca="1" si="24"/>
        <v/>
      </c>
      <c r="V172" s="34"/>
      <c r="W172" s="35"/>
      <c r="X172" s="36" t="str">
        <f t="shared" ca="1" si="18"/>
        <v/>
      </c>
      <c r="Y172" s="37"/>
      <c r="Z172" s="38" t="str">
        <f t="shared" si="19"/>
        <v/>
      </c>
    </row>
    <row r="173" spans="1:26" s="39" customFormat="1">
      <c r="A173" s="30">
        <v>170</v>
      </c>
      <c r="B173" s="31"/>
      <c r="C173" s="31"/>
      <c r="D173" s="44"/>
      <c r="E173" s="72" t="str">
        <f>IFERROR(IF(INDEX(Sheet3!$B$2:$B$8, MATCH(D173, Sheet3!$A$2:$A$8, 0)) = 0, "", INDEX(Sheet3!$B$2:$B$8, MATCH(D173, Sheet3!$A$2:$A$8, 0))), "")</f>
        <v/>
      </c>
      <c r="F173" s="31"/>
      <c r="G173" s="45"/>
      <c r="H173" s="63" t="str">
        <f>IFERROR(INDEX(Sheet3!$F$2:$F$114, MATCH(G173, Sheet3!$E$2:$E$114, 0)), "")</f>
        <v/>
      </c>
      <c r="I173" s="32"/>
      <c r="J173" s="33" t="str">
        <f t="shared" ca="1" si="17"/>
        <v/>
      </c>
      <c r="K173" s="34"/>
      <c r="L173" s="59" t="str">
        <f t="shared" ca="1" si="20"/>
        <v/>
      </c>
      <c r="M173" s="34"/>
      <c r="N173" s="47" t="str">
        <f t="shared" ca="1" si="21"/>
        <v/>
      </c>
      <c r="O173" s="75"/>
      <c r="P173" s="75"/>
      <c r="Q173" s="47" t="str">
        <f t="shared" ca="1" si="22"/>
        <v/>
      </c>
      <c r="R173" s="34"/>
      <c r="S173" s="59" t="str">
        <f t="shared" ca="1" si="23"/>
        <v/>
      </c>
      <c r="T173" s="32"/>
      <c r="U173" s="33" t="str">
        <f t="shared" ca="1" si="24"/>
        <v/>
      </c>
      <c r="V173" s="34"/>
      <c r="W173" s="35"/>
      <c r="X173" s="36" t="str">
        <f t="shared" ca="1" si="18"/>
        <v/>
      </c>
      <c r="Y173" s="37"/>
      <c r="Z173" s="38" t="str">
        <f t="shared" si="19"/>
        <v/>
      </c>
    </row>
    <row r="174" spans="1:26" s="39" customFormat="1">
      <c r="A174" s="30">
        <v>171</v>
      </c>
      <c r="B174" s="31"/>
      <c r="C174" s="31"/>
      <c r="D174" s="44"/>
      <c r="E174" s="72" t="str">
        <f>IFERROR(IF(INDEX(Sheet3!$B$2:$B$8, MATCH(D174, Sheet3!$A$2:$A$8, 0)) = 0, "", INDEX(Sheet3!$B$2:$B$8, MATCH(D174, Sheet3!$A$2:$A$8, 0))), "")</f>
        <v/>
      </c>
      <c r="F174" s="31"/>
      <c r="G174" s="45"/>
      <c r="H174" s="63" t="str">
        <f>IFERROR(INDEX(Sheet3!$F$2:$F$114, MATCH(G174, Sheet3!$E$2:$E$114, 0)), "")</f>
        <v/>
      </c>
      <c r="I174" s="32"/>
      <c r="J174" s="33" t="str">
        <f t="shared" ca="1" si="17"/>
        <v/>
      </c>
      <c r="K174" s="34"/>
      <c r="L174" s="59" t="str">
        <f t="shared" ca="1" si="20"/>
        <v/>
      </c>
      <c r="M174" s="34"/>
      <c r="N174" s="47" t="str">
        <f t="shared" ca="1" si="21"/>
        <v/>
      </c>
      <c r="O174" s="75"/>
      <c r="P174" s="75"/>
      <c r="Q174" s="47" t="str">
        <f t="shared" ca="1" si="22"/>
        <v/>
      </c>
      <c r="R174" s="34"/>
      <c r="S174" s="59" t="str">
        <f t="shared" ca="1" si="23"/>
        <v/>
      </c>
      <c r="T174" s="32"/>
      <c r="U174" s="33" t="str">
        <f t="shared" ca="1" si="24"/>
        <v/>
      </c>
      <c r="V174" s="34"/>
      <c r="W174" s="35"/>
      <c r="X174" s="36" t="str">
        <f t="shared" ca="1" si="18"/>
        <v/>
      </c>
      <c r="Y174" s="37"/>
      <c r="Z174" s="38" t="str">
        <f t="shared" si="19"/>
        <v/>
      </c>
    </row>
    <row r="175" spans="1:26" s="39" customFormat="1">
      <c r="A175" s="30">
        <v>172</v>
      </c>
      <c r="B175" s="31"/>
      <c r="C175" s="31"/>
      <c r="D175" s="44"/>
      <c r="E175" s="72" t="str">
        <f>IFERROR(IF(INDEX(Sheet3!$B$2:$B$8, MATCH(D175, Sheet3!$A$2:$A$8, 0)) = 0, "", INDEX(Sheet3!$B$2:$B$8, MATCH(D175, Sheet3!$A$2:$A$8, 0))), "")</f>
        <v/>
      </c>
      <c r="F175" s="31"/>
      <c r="G175" s="45"/>
      <c r="H175" s="63" t="str">
        <f>IFERROR(INDEX(Sheet3!$F$2:$F$114, MATCH(G175, Sheet3!$E$2:$E$114, 0)), "")</f>
        <v/>
      </c>
      <c r="I175" s="32"/>
      <c r="J175" s="33" t="str">
        <f t="shared" ca="1" si="17"/>
        <v/>
      </c>
      <c r="K175" s="34"/>
      <c r="L175" s="59" t="str">
        <f t="shared" ca="1" si="20"/>
        <v/>
      </c>
      <c r="M175" s="34"/>
      <c r="N175" s="47" t="str">
        <f t="shared" ca="1" si="21"/>
        <v/>
      </c>
      <c r="O175" s="75"/>
      <c r="P175" s="75"/>
      <c r="Q175" s="47" t="str">
        <f t="shared" ca="1" si="22"/>
        <v/>
      </c>
      <c r="R175" s="34"/>
      <c r="S175" s="59" t="str">
        <f t="shared" ca="1" si="23"/>
        <v/>
      </c>
      <c r="T175" s="32"/>
      <c r="U175" s="33" t="str">
        <f t="shared" ca="1" si="24"/>
        <v/>
      </c>
      <c r="V175" s="34"/>
      <c r="W175" s="35"/>
      <c r="X175" s="36" t="str">
        <f t="shared" ca="1" si="18"/>
        <v/>
      </c>
      <c r="Y175" s="37"/>
      <c r="Z175" s="38" t="str">
        <f t="shared" si="19"/>
        <v/>
      </c>
    </row>
    <row r="176" spans="1:26" s="39" customFormat="1">
      <c r="A176" s="30">
        <v>173</v>
      </c>
      <c r="B176" s="31"/>
      <c r="C176" s="31"/>
      <c r="D176" s="44"/>
      <c r="E176" s="72" t="str">
        <f>IFERROR(IF(INDEX(Sheet3!$B$2:$B$8, MATCH(D176, Sheet3!$A$2:$A$8, 0)) = 0, "", INDEX(Sheet3!$B$2:$B$8, MATCH(D176, Sheet3!$A$2:$A$8, 0))), "")</f>
        <v/>
      </c>
      <c r="F176" s="31"/>
      <c r="G176" s="45"/>
      <c r="H176" s="63" t="str">
        <f>IFERROR(INDEX(Sheet3!$F$2:$F$114, MATCH(G176, Sheet3!$E$2:$E$114, 0)), "")</f>
        <v/>
      </c>
      <c r="I176" s="32"/>
      <c r="J176" s="33" t="str">
        <f t="shared" ca="1" si="17"/>
        <v/>
      </c>
      <c r="K176" s="34"/>
      <c r="L176" s="59" t="str">
        <f t="shared" ca="1" si="20"/>
        <v/>
      </c>
      <c r="M176" s="34"/>
      <c r="N176" s="47" t="str">
        <f t="shared" ca="1" si="21"/>
        <v/>
      </c>
      <c r="O176" s="75"/>
      <c r="P176" s="75"/>
      <c r="Q176" s="47" t="str">
        <f t="shared" ca="1" si="22"/>
        <v/>
      </c>
      <c r="R176" s="34"/>
      <c r="S176" s="59" t="str">
        <f t="shared" ca="1" si="23"/>
        <v/>
      </c>
      <c r="T176" s="32"/>
      <c r="U176" s="33" t="str">
        <f t="shared" ca="1" si="24"/>
        <v/>
      </c>
      <c r="V176" s="34"/>
      <c r="W176" s="35"/>
      <c r="X176" s="36" t="str">
        <f t="shared" ca="1" si="18"/>
        <v/>
      </c>
      <c r="Y176" s="37"/>
      <c r="Z176" s="38" t="str">
        <f t="shared" si="19"/>
        <v/>
      </c>
    </row>
    <row r="177" spans="1:26" s="39" customFormat="1">
      <c r="A177" s="30">
        <v>174</v>
      </c>
      <c r="B177" s="31"/>
      <c r="C177" s="31"/>
      <c r="D177" s="44"/>
      <c r="E177" s="72" t="str">
        <f>IFERROR(IF(INDEX(Sheet3!$B$2:$B$8, MATCH(D177, Sheet3!$A$2:$A$8, 0)) = 0, "", INDEX(Sheet3!$B$2:$B$8, MATCH(D177, Sheet3!$A$2:$A$8, 0))), "")</f>
        <v/>
      </c>
      <c r="F177" s="31"/>
      <c r="G177" s="45"/>
      <c r="H177" s="63" t="str">
        <f>IFERROR(INDEX(Sheet3!$F$2:$F$114, MATCH(G177, Sheet3!$E$2:$E$114, 0)), "")</f>
        <v/>
      </c>
      <c r="I177" s="32"/>
      <c r="J177" s="33" t="str">
        <f t="shared" ca="1" si="17"/>
        <v/>
      </c>
      <c r="K177" s="34"/>
      <c r="L177" s="59" t="str">
        <f t="shared" ca="1" si="20"/>
        <v/>
      </c>
      <c r="M177" s="34"/>
      <c r="N177" s="47" t="str">
        <f t="shared" ca="1" si="21"/>
        <v/>
      </c>
      <c r="O177" s="75"/>
      <c r="P177" s="75"/>
      <c r="Q177" s="47" t="str">
        <f t="shared" ca="1" si="22"/>
        <v/>
      </c>
      <c r="R177" s="34"/>
      <c r="S177" s="59" t="str">
        <f t="shared" ca="1" si="23"/>
        <v/>
      </c>
      <c r="T177" s="32"/>
      <c r="U177" s="33" t="str">
        <f t="shared" ca="1" si="24"/>
        <v/>
      </c>
      <c r="V177" s="34"/>
      <c r="W177" s="35"/>
      <c r="X177" s="36" t="str">
        <f t="shared" ca="1" si="18"/>
        <v/>
      </c>
      <c r="Y177" s="37"/>
      <c r="Z177" s="38" t="str">
        <f t="shared" si="19"/>
        <v/>
      </c>
    </row>
    <row r="178" spans="1:26" s="39" customFormat="1">
      <c r="A178" s="30">
        <v>175</v>
      </c>
      <c r="B178" s="31"/>
      <c r="C178" s="31"/>
      <c r="D178" s="44"/>
      <c r="E178" s="72" t="str">
        <f>IFERROR(IF(INDEX(Sheet3!$B$2:$B$8, MATCH(D178, Sheet3!$A$2:$A$8, 0)) = 0, "", INDEX(Sheet3!$B$2:$B$8, MATCH(D178, Sheet3!$A$2:$A$8, 0))), "")</f>
        <v/>
      </c>
      <c r="F178" s="31"/>
      <c r="G178" s="45"/>
      <c r="H178" s="63" t="str">
        <f>IFERROR(INDEX(Sheet3!$F$2:$F$114, MATCH(G178, Sheet3!$E$2:$E$114, 0)), "")</f>
        <v/>
      </c>
      <c r="I178" s="32"/>
      <c r="J178" s="33" t="str">
        <f t="shared" ca="1" si="17"/>
        <v/>
      </c>
      <c r="K178" s="34"/>
      <c r="L178" s="59" t="str">
        <f t="shared" ca="1" si="20"/>
        <v/>
      </c>
      <c r="M178" s="34"/>
      <c r="N178" s="47" t="str">
        <f t="shared" ca="1" si="21"/>
        <v/>
      </c>
      <c r="O178" s="75"/>
      <c r="P178" s="75"/>
      <c r="Q178" s="47" t="str">
        <f t="shared" ca="1" si="22"/>
        <v/>
      </c>
      <c r="R178" s="34"/>
      <c r="S178" s="59" t="str">
        <f t="shared" ca="1" si="23"/>
        <v/>
      </c>
      <c r="T178" s="32"/>
      <c r="U178" s="33" t="str">
        <f t="shared" ca="1" si="24"/>
        <v/>
      </c>
      <c r="V178" s="34"/>
      <c r="W178" s="35"/>
      <c r="X178" s="36" t="str">
        <f t="shared" ca="1" si="18"/>
        <v/>
      </c>
      <c r="Y178" s="37"/>
      <c r="Z178" s="38" t="str">
        <f t="shared" si="19"/>
        <v/>
      </c>
    </row>
    <row r="179" spans="1:26" s="39" customFormat="1">
      <c r="A179" s="30">
        <v>176</v>
      </c>
      <c r="B179" s="31"/>
      <c r="C179" s="31"/>
      <c r="D179" s="44"/>
      <c r="E179" s="72" t="str">
        <f>IFERROR(IF(INDEX(Sheet3!$B$2:$B$8, MATCH(D179, Sheet3!$A$2:$A$8, 0)) = 0, "", INDEX(Sheet3!$B$2:$B$8, MATCH(D179, Sheet3!$A$2:$A$8, 0))), "")</f>
        <v/>
      </c>
      <c r="F179" s="31"/>
      <c r="G179" s="45"/>
      <c r="H179" s="63" t="str">
        <f>IFERROR(INDEX(Sheet3!$F$2:$F$114, MATCH(G179, Sheet3!$E$2:$E$114, 0)), "")</f>
        <v/>
      </c>
      <c r="I179" s="32"/>
      <c r="J179" s="33" t="str">
        <f t="shared" ca="1" si="17"/>
        <v/>
      </c>
      <c r="K179" s="34"/>
      <c r="L179" s="59" t="str">
        <f t="shared" ca="1" si="20"/>
        <v/>
      </c>
      <c r="M179" s="34"/>
      <c r="N179" s="47" t="str">
        <f t="shared" ca="1" si="21"/>
        <v/>
      </c>
      <c r="O179" s="75"/>
      <c r="P179" s="75"/>
      <c r="Q179" s="47" t="str">
        <f t="shared" ca="1" si="22"/>
        <v/>
      </c>
      <c r="R179" s="34"/>
      <c r="S179" s="59" t="str">
        <f t="shared" ca="1" si="23"/>
        <v/>
      </c>
      <c r="T179" s="32"/>
      <c r="U179" s="33" t="str">
        <f t="shared" ca="1" si="24"/>
        <v/>
      </c>
      <c r="V179" s="34"/>
      <c r="W179" s="35"/>
      <c r="X179" s="36" t="str">
        <f t="shared" ca="1" si="18"/>
        <v/>
      </c>
      <c r="Y179" s="37"/>
      <c r="Z179" s="38" t="str">
        <f t="shared" si="19"/>
        <v/>
      </c>
    </row>
    <row r="180" spans="1:26" s="39" customFormat="1">
      <c r="A180" s="30">
        <v>177</v>
      </c>
      <c r="B180" s="31"/>
      <c r="C180" s="31"/>
      <c r="D180" s="44"/>
      <c r="E180" s="72" t="str">
        <f>IFERROR(IF(INDEX(Sheet3!$B$2:$B$8, MATCH(D180, Sheet3!$A$2:$A$8, 0)) = 0, "", INDEX(Sheet3!$B$2:$B$8, MATCH(D180, Sheet3!$A$2:$A$8, 0))), "")</f>
        <v/>
      </c>
      <c r="F180" s="31"/>
      <c r="G180" s="45"/>
      <c r="H180" s="63" t="str">
        <f>IFERROR(INDEX(Sheet3!$F$2:$F$114, MATCH(G180, Sheet3!$E$2:$E$114, 0)), "")</f>
        <v/>
      </c>
      <c r="I180" s="32"/>
      <c r="J180" s="33" t="str">
        <f t="shared" ca="1" si="17"/>
        <v/>
      </c>
      <c r="K180" s="34"/>
      <c r="L180" s="59" t="str">
        <f t="shared" ca="1" si="20"/>
        <v/>
      </c>
      <c r="M180" s="34"/>
      <c r="N180" s="47" t="str">
        <f t="shared" ca="1" si="21"/>
        <v/>
      </c>
      <c r="O180" s="75"/>
      <c r="P180" s="75"/>
      <c r="Q180" s="47" t="str">
        <f t="shared" ca="1" si="22"/>
        <v/>
      </c>
      <c r="R180" s="34"/>
      <c r="S180" s="59" t="str">
        <f t="shared" ca="1" si="23"/>
        <v/>
      </c>
      <c r="T180" s="32"/>
      <c r="U180" s="33" t="str">
        <f t="shared" ca="1" si="24"/>
        <v/>
      </c>
      <c r="V180" s="34"/>
      <c r="W180" s="35"/>
      <c r="X180" s="36" t="str">
        <f t="shared" ca="1" si="18"/>
        <v/>
      </c>
      <c r="Y180" s="37"/>
      <c r="Z180" s="38" t="str">
        <f t="shared" si="19"/>
        <v/>
      </c>
    </row>
    <row r="181" spans="1:26" s="39" customFormat="1">
      <c r="A181" s="30">
        <v>178</v>
      </c>
      <c r="B181" s="31"/>
      <c r="C181" s="31"/>
      <c r="D181" s="44"/>
      <c r="E181" s="72" t="str">
        <f>IFERROR(IF(INDEX(Sheet3!$B$2:$B$8, MATCH(D181, Sheet3!$A$2:$A$8, 0)) = 0, "", INDEX(Sheet3!$B$2:$B$8, MATCH(D181, Sheet3!$A$2:$A$8, 0))), "")</f>
        <v/>
      </c>
      <c r="F181" s="31"/>
      <c r="G181" s="45"/>
      <c r="H181" s="63" t="str">
        <f>IFERROR(INDEX(Sheet3!$F$2:$F$114, MATCH(G181, Sheet3!$E$2:$E$114, 0)), "")</f>
        <v/>
      </c>
      <c r="I181" s="32"/>
      <c r="J181" s="33" t="str">
        <f t="shared" ca="1" si="17"/>
        <v/>
      </c>
      <c r="K181" s="34"/>
      <c r="L181" s="59" t="str">
        <f t="shared" ca="1" si="20"/>
        <v/>
      </c>
      <c r="M181" s="34"/>
      <c r="N181" s="47" t="str">
        <f t="shared" ca="1" si="21"/>
        <v/>
      </c>
      <c r="O181" s="75"/>
      <c r="P181" s="75"/>
      <c r="Q181" s="47" t="str">
        <f t="shared" ca="1" si="22"/>
        <v/>
      </c>
      <c r="R181" s="34"/>
      <c r="S181" s="59" t="str">
        <f t="shared" ca="1" si="23"/>
        <v/>
      </c>
      <c r="T181" s="32"/>
      <c r="U181" s="33" t="str">
        <f t="shared" ca="1" si="24"/>
        <v/>
      </c>
      <c r="V181" s="34"/>
      <c r="W181" s="35"/>
      <c r="X181" s="36" t="str">
        <f t="shared" ca="1" si="18"/>
        <v/>
      </c>
      <c r="Y181" s="37"/>
      <c r="Z181" s="38" t="str">
        <f t="shared" si="19"/>
        <v/>
      </c>
    </row>
    <row r="182" spans="1:26" s="39" customFormat="1">
      <c r="A182" s="30">
        <v>179</v>
      </c>
      <c r="B182" s="31"/>
      <c r="C182" s="31"/>
      <c r="D182" s="44"/>
      <c r="E182" s="72" t="str">
        <f>IFERROR(IF(INDEX(Sheet3!$B$2:$B$8, MATCH(D182, Sheet3!$A$2:$A$8, 0)) = 0, "", INDEX(Sheet3!$B$2:$B$8, MATCH(D182, Sheet3!$A$2:$A$8, 0))), "")</f>
        <v/>
      </c>
      <c r="F182" s="31"/>
      <c r="G182" s="45"/>
      <c r="H182" s="63" t="str">
        <f>IFERROR(INDEX(Sheet3!$F$2:$F$114, MATCH(G182, Sheet3!$E$2:$E$114, 0)), "")</f>
        <v/>
      </c>
      <c r="I182" s="32"/>
      <c r="J182" s="33" t="str">
        <f t="shared" ca="1" si="17"/>
        <v/>
      </c>
      <c r="K182" s="34"/>
      <c r="L182" s="59" t="str">
        <f t="shared" ca="1" si="20"/>
        <v/>
      </c>
      <c r="M182" s="34"/>
      <c r="N182" s="47" t="str">
        <f t="shared" ca="1" si="21"/>
        <v/>
      </c>
      <c r="O182" s="75"/>
      <c r="P182" s="75"/>
      <c r="Q182" s="47" t="str">
        <f t="shared" ca="1" si="22"/>
        <v/>
      </c>
      <c r="R182" s="34"/>
      <c r="S182" s="59" t="str">
        <f t="shared" ca="1" si="23"/>
        <v/>
      </c>
      <c r="T182" s="32"/>
      <c r="U182" s="33" t="str">
        <f t="shared" ca="1" si="24"/>
        <v/>
      </c>
      <c r="V182" s="34"/>
      <c r="W182" s="35"/>
      <c r="X182" s="36" t="str">
        <f t="shared" ca="1" si="18"/>
        <v/>
      </c>
      <c r="Y182" s="37"/>
      <c r="Z182" s="38" t="str">
        <f t="shared" si="19"/>
        <v/>
      </c>
    </row>
    <row r="183" spans="1:26" s="39" customFormat="1">
      <c r="A183" s="30">
        <v>180</v>
      </c>
      <c r="B183" s="31"/>
      <c r="C183" s="31"/>
      <c r="D183" s="44"/>
      <c r="E183" s="72" t="str">
        <f>IFERROR(IF(INDEX(Sheet3!$B$2:$B$8, MATCH(D183, Sheet3!$A$2:$A$8, 0)) = 0, "", INDEX(Sheet3!$B$2:$B$8, MATCH(D183, Sheet3!$A$2:$A$8, 0))), "")</f>
        <v/>
      </c>
      <c r="F183" s="31"/>
      <c r="G183" s="45"/>
      <c r="H183" s="63" t="str">
        <f>IFERROR(INDEX(Sheet3!$F$2:$F$114, MATCH(G183, Sheet3!$E$2:$E$114, 0)), "")</f>
        <v/>
      </c>
      <c r="I183" s="32"/>
      <c r="J183" s="33" t="str">
        <f t="shared" ca="1" si="17"/>
        <v/>
      </c>
      <c r="K183" s="34"/>
      <c r="L183" s="59" t="str">
        <f t="shared" ca="1" si="20"/>
        <v/>
      </c>
      <c r="M183" s="34"/>
      <c r="N183" s="47" t="str">
        <f t="shared" ca="1" si="21"/>
        <v/>
      </c>
      <c r="O183" s="75"/>
      <c r="P183" s="75"/>
      <c r="Q183" s="47" t="str">
        <f t="shared" ca="1" si="22"/>
        <v/>
      </c>
      <c r="R183" s="34"/>
      <c r="S183" s="59" t="str">
        <f t="shared" ca="1" si="23"/>
        <v/>
      </c>
      <c r="T183" s="32"/>
      <c r="U183" s="33" t="str">
        <f t="shared" ca="1" si="24"/>
        <v/>
      </c>
      <c r="V183" s="34"/>
      <c r="W183" s="35"/>
      <c r="X183" s="36" t="str">
        <f t="shared" ca="1" si="18"/>
        <v/>
      </c>
      <c r="Y183" s="37"/>
      <c r="Z183" s="38" t="str">
        <f t="shared" si="19"/>
        <v/>
      </c>
    </row>
    <row r="184" spans="1:26" s="39" customFormat="1">
      <c r="A184" s="30">
        <v>181</v>
      </c>
      <c r="B184" s="31"/>
      <c r="C184" s="31"/>
      <c r="D184" s="44"/>
      <c r="E184" s="72" t="str">
        <f>IFERROR(IF(INDEX(Sheet3!$B$2:$B$8, MATCH(D184, Sheet3!$A$2:$A$8, 0)) = 0, "", INDEX(Sheet3!$B$2:$B$8, MATCH(D184, Sheet3!$A$2:$A$8, 0))), "")</f>
        <v/>
      </c>
      <c r="F184" s="31"/>
      <c r="G184" s="45"/>
      <c r="H184" s="63" t="str">
        <f>IFERROR(INDEX(Sheet3!$F$2:$F$114, MATCH(G184, Sheet3!$E$2:$E$114, 0)), "")</f>
        <v/>
      </c>
      <c r="I184" s="32"/>
      <c r="J184" s="33" t="str">
        <f t="shared" ca="1" si="17"/>
        <v/>
      </c>
      <c r="K184" s="34"/>
      <c r="L184" s="59" t="str">
        <f t="shared" ca="1" si="20"/>
        <v/>
      </c>
      <c r="M184" s="34"/>
      <c r="N184" s="47" t="str">
        <f t="shared" ca="1" si="21"/>
        <v/>
      </c>
      <c r="O184" s="75"/>
      <c r="P184" s="75"/>
      <c r="Q184" s="47" t="str">
        <f t="shared" ca="1" si="22"/>
        <v/>
      </c>
      <c r="R184" s="34"/>
      <c r="S184" s="59" t="str">
        <f t="shared" ca="1" si="23"/>
        <v/>
      </c>
      <c r="T184" s="32"/>
      <c r="U184" s="33" t="str">
        <f t="shared" ca="1" si="24"/>
        <v/>
      </c>
      <c r="V184" s="34"/>
      <c r="W184" s="35"/>
      <c r="X184" s="36" t="str">
        <f t="shared" ca="1" si="18"/>
        <v/>
      </c>
      <c r="Y184" s="37"/>
      <c r="Z184" s="38" t="str">
        <f t="shared" si="19"/>
        <v/>
      </c>
    </row>
    <row r="185" spans="1:26" s="39" customFormat="1">
      <c r="A185" s="30">
        <v>182</v>
      </c>
      <c r="B185" s="31"/>
      <c r="C185" s="31"/>
      <c r="D185" s="44"/>
      <c r="E185" s="72" t="str">
        <f>IFERROR(IF(INDEX(Sheet3!$B$2:$B$8, MATCH(D185, Sheet3!$A$2:$A$8, 0)) = 0, "", INDEX(Sheet3!$B$2:$B$8, MATCH(D185, Sheet3!$A$2:$A$8, 0))), "")</f>
        <v/>
      </c>
      <c r="F185" s="31"/>
      <c r="G185" s="45"/>
      <c r="H185" s="63" t="str">
        <f>IFERROR(INDEX(Sheet3!$F$2:$F$114, MATCH(G185, Sheet3!$E$2:$E$114, 0)), "")</f>
        <v/>
      </c>
      <c r="I185" s="32"/>
      <c r="J185" s="33" t="str">
        <f t="shared" ca="1" si="17"/>
        <v/>
      </c>
      <c r="K185" s="34"/>
      <c r="L185" s="59" t="str">
        <f t="shared" ca="1" si="20"/>
        <v/>
      </c>
      <c r="M185" s="34"/>
      <c r="N185" s="47" t="str">
        <f t="shared" ca="1" si="21"/>
        <v/>
      </c>
      <c r="O185" s="75"/>
      <c r="P185" s="75"/>
      <c r="Q185" s="47" t="str">
        <f t="shared" ca="1" si="22"/>
        <v/>
      </c>
      <c r="R185" s="34"/>
      <c r="S185" s="59" t="str">
        <f t="shared" ca="1" si="23"/>
        <v/>
      </c>
      <c r="T185" s="32"/>
      <c r="U185" s="33" t="str">
        <f t="shared" ca="1" si="24"/>
        <v/>
      </c>
      <c r="V185" s="34"/>
      <c r="W185" s="35"/>
      <c r="X185" s="36" t="str">
        <f t="shared" ca="1" si="18"/>
        <v/>
      </c>
      <c r="Y185" s="37"/>
      <c r="Z185" s="38" t="str">
        <f t="shared" si="19"/>
        <v/>
      </c>
    </row>
    <row r="186" spans="1:26" s="39" customFormat="1">
      <c r="A186" s="30">
        <v>183</v>
      </c>
      <c r="B186" s="31"/>
      <c r="C186" s="31"/>
      <c r="D186" s="44"/>
      <c r="E186" s="72" t="str">
        <f>IFERROR(IF(INDEX(Sheet3!$B$2:$B$8, MATCH(D186, Sheet3!$A$2:$A$8, 0)) = 0, "", INDEX(Sheet3!$B$2:$B$8, MATCH(D186, Sheet3!$A$2:$A$8, 0))), "")</f>
        <v/>
      </c>
      <c r="F186" s="31"/>
      <c r="G186" s="45"/>
      <c r="H186" s="63" t="str">
        <f>IFERROR(INDEX(Sheet3!$F$2:$F$114, MATCH(G186, Sheet3!$E$2:$E$114, 0)), "")</f>
        <v/>
      </c>
      <c r="I186" s="32"/>
      <c r="J186" s="33" t="str">
        <f t="shared" ca="1" si="17"/>
        <v/>
      </c>
      <c r="K186" s="34"/>
      <c r="L186" s="59" t="str">
        <f t="shared" ca="1" si="20"/>
        <v/>
      </c>
      <c r="M186" s="34"/>
      <c r="N186" s="47" t="str">
        <f t="shared" ca="1" si="21"/>
        <v/>
      </c>
      <c r="O186" s="75"/>
      <c r="P186" s="75"/>
      <c r="Q186" s="47" t="str">
        <f t="shared" ca="1" si="22"/>
        <v/>
      </c>
      <c r="R186" s="34"/>
      <c r="S186" s="59" t="str">
        <f t="shared" ca="1" si="23"/>
        <v/>
      </c>
      <c r="T186" s="32"/>
      <c r="U186" s="33" t="str">
        <f t="shared" ca="1" si="24"/>
        <v/>
      </c>
      <c r="V186" s="34"/>
      <c r="W186" s="35"/>
      <c r="X186" s="36" t="str">
        <f t="shared" ca="1" si="18"/>
        <v/>
      </c>
      <c r="Y186" s="37"/>
      <c r="Z186" s="38" t="str">
        <f t="shared" si="19"/>
        <v/>
      </c>
    </row>
    <row r="187" spans="1:26" s="39" customFormat="1">
      <c r="A187" s="30">
        <v>184</v>
      </c>
      <c r="B187" s="31"/>
      <c r="C187" s="31"/>
      <c r="D187" s="44"/>
      <c r="E187" s="72" t="str">
        <f>IFERROR(IF(INDEX(Sheet3!$B$2:$B$8, MATCH(D187, Sheet3!$A$2:$A$8, 0)) = 0, "", INDEX(Sheet3!$B$2:$B$8, MATCH(D187, Sheet3!$A$2:$A$8, 0))), "")</f>
        <v/>
      </c>
      <c r="F187" s="31"/>
      <c r="G187" s="45"/>
      <c r="H187" s="63" t="str">
        <f>IFERROR(INDEX(Sheet3!$F$2:$F$114, MATCH(G187, Sheet3!$E$2:$E$114, 0)), "")</f>
        <v/>
      </c>
      <c r="I187" s="32"/>
      <c r="J187" s="33" t="str">
        <f t="shared" ca="1" si="17"/>
        <v/>
      </c>
      <c r="K187" s="34"/>
      <c r="L187" s="59" t="str">
        <f t="shared" ca="1" si="20"/>
        <v/>
      </c>
      <c r="M187" s="34"/>
      <c r="N187" s="47" t="str">
        <f t="shared" ca="1" si="21"/>
        <v/>
      </c>
      <c r="O187" s="75"/>
      <c r="P187" s="75"/>
      <c r="Q187" s="47" t="str">
        <f t="shared" ca="1" si="22"/>
        <v/>
      </c>
      <c r="R187" s="34"/>
      <c r="S187" s="59" t="str">
        <f t="shared" ca="1" si="23"/>
        <v/>
      </c>
      <c r="T187" s="32"/>
      <c r="U187" s="33" t="str">
        <f t="shared" ca="1" si="24"/>
        <v/>
      </c>
      <c r="V187" s="34"/>
      <c r="W187" s="35"/>
      <c r="X187" s="36" t="str">
        <f t="shared" ca="1" si="18"/>
        <v/>
      </c>
      <c r="Y187" s="37"/>
      <c r="Z187" s="38" t="str">
        <f t="shared" si="19"/>
        <v/>
      </c>
    </row>
    <row r="188" spans="1:26" s="39" customFormat="1">
      <c r="A188" s="30">
        <v>185</v>
      </c>
      <c r="B188" s="31"/>
      <c r="C188" s="31"/>
      <c r="D188" s="44"/>
      <c r="E188" s="72" t="str">
        <f>IFERROR(IF(INDEX(Sheet3!$B$2:$B$8, MATCH(D188, Sheet3!$A$2:$A$8, 0)) = 0, "", INDEX(Sheet3!$B$2:$B$8, MATCH(D188, Sheet3!$A$2:$A$8, 0))), "")</f>
        <v/>
      </c>
      <c r="F188" s="31"/>
      <c r="G188" s="45"/>
      <c r="H188" s="63" t="str">
        <f>IFERROR(INDEX(Sheet3!$F$2:$F$114, MATCH(G188, Sheet3!$E$2:$E$114, 0)), "")</f>
        <v/>
      </c>
      <c r="I188" s="32"/>
      <c r="J188" s="33" t="str">
        <f t="shared" ca="1" si="17"/>
        <v/>
      </c>
      <c r="K188" s="34"/>
      <c r="L188" s="59" t="str">
        <f t="shared" ca="1" si="20"/>
        <v/>
      </c>
      <c r="M188" s="34"/>
      <c r="N188" s="47" t="str">
        <f t="shared" ca="1" si="21"/>
        <v/>
      </c>
      <c r="O188" s="75"/>
      <c r="P188" s="75"/>
      <c r="Q188" s="47" t="str">
        <f t="shared" ca="1" si="22"/>
        <v/>
      </c>
      <c r="R188" s="34"/>
      <c r="S188" s="59" t="str">
        <f t="shared" ca="1" si="23"/>
        <v/>
      </c>
      <c r="T188" s="32"/>
      <c r="U188" s="33" t="str">
        <f t="shared" ca="1" si="24"/>
        <v/>
      </c>
      <c r="V188" s="34"/>
      <c r="W188" s="35"/>
      <c r="X188" s="36" t="str">
        <f t="shared" ca="1" si="18"/>
        <v/>
      </c>
      <c r="Y188" s="37"/>
      <c r="Z188" s="38" t="str">
        <f t="shared" si="19"/>
        <v/>
      </c>
    </row>
    <row r="189" spans="1:26" s="39" customFormat="1">
      <c r="A189" s="30">
        <v>186</v>
      </c>
      <c r="B189" s="31"/>
      <c r="C189" s="31"/>
      <c r="D189" s="44"/>
      <c r="E189" s="72" t="str">
        <f>IFERROR(IF(INDEX(Sheet3!$B$2:$B$8, MATCH(D189, Sheet3!$A$2:$A$8, 0)) = 0, "", INDEX(Sheet3!$B$2:$B$8, MATCH(D189, Sheet3!$A$2:$A$8, 0))), "")</f>
        <v/>
      </c>
      <c r="F189" s="31"/>
      <c r="G189" s="45"/>
      <c r="H189" s="63" t="str">
        <f>IFERROR(INDEX(Sheet3!$F$2:$F$114, MATCH(G189, Sheet3!$E$2:$E$114, 0)), "")</f>
        <v/>
      </c>
      <c r="I189" s="32"/>
      <c r="J189" s="33" t="str">
        <f t="shared" ca="1" si="17"/>
        <v/>
      </c>
      <c r="K189" s="34"/>
      <c r="L189" s="59" t="str">
        <f t="shared" ca="1" si="20"/>
        <v/>
      </c>
      <c r="M189" s="34"/>
      <c r="N189" s="47" t="str">
        <f t="shared" ca="1" si="21"/>
        <v/>
      </c>
      <c r="O189" s="75"/>
      <c r="P189" s="75"/>
      <c r="Q189" s="47" t="str">
        <f t="shared" ca="1" si="22"/>
        <v/>
      </c>
      <c r="R189" s="34"/>
      <c r="S189" s="59" t="str">
        <f t="shared" ca="1" si="23"/>
        <v/>
      </c>
      <c r="T189" s="32"/>
      <c r="U189" s="33" t="str">
        <f t="shared" ca="1" si="24"/>
        <v/>
      </c>
      <c r="V189" s="34"/>
      <c r="W189" s="35"/>
      <c r="X189" s="36" t="str">
        <f t="shared" ca="1" si="18"/>
        <v/>
      </c>
      <c r="Y189" s="37"/>
      <c r="Z189" s="38" t="str">
        <f t="shared" si="19"/>
        <v/>
      </c>
    </row>
    <row r="190" spans="1:26" s="39" customFormat="1">
      <c r="A190" s="30">
        <v>187</v>
      </c>
      <c r="B190" s="31"/>
      <c r="C190" s="31"/>
      <c r="D190" s="44"/>
      <c r="E190" s="72" t="str">
        <f>IFERROR(IF(INDEX(Sheet3!$B$2:$B$8, MATCH(D190, Sheet3!$A$2:$A$8, 0)) = 0, "", INDEX(Sheet3!$B$2:$B$8, MATCH(D190, Sheet3!$A$2:$A$8, 0))), "")</f>
        <v/>
      </c>
      <c r="F190" s="31"/>
      <c r="G190" s="45"/>
      <c r="H190" s="63" t="str">
        <f>IFERROR(INDEX(Sheet3!$F$2:$F$114, MATCH(G190, Sheet3!$E$2:$E$114, 0)), "")</f>
        <v/>
      </c>
      <c r="I190" s="32"/>
      <c r="J190" s="33" t="str">
        <f t="shared" ca="1" si="17"/>
        <v/>
      </c>
      <c r="K190" s="34"/>
      <c r="L190" s="59" t="str">
        <f t="shared" ca="1" si="20"/>
        <v/>
      </c>
      <c r="M190" s="34"/>
      <c r="N190" s="47" t="str">
        <f t="shared" ca="1" si="21"/>
        <v/>
      </c>
      <c r="O190" s="75"/>
      <c r="P190" s="75"/>
      <c r="Q190" s="47" t="str">
        <f t="shared" ca="1" si="22"/>
        <v/>
      </c>
      <c r="R190" s="34"/>
      <c r="S190" s="59" t="str">
        <f t="shared" ca="1" si="23"/>
        <v/>
      </c>
      <c r="T190" s="32"/>
      <c r="U190" s="33" t="str">
        <f t="shared" ca="1" si="24"/>
        <v/>
      </c>
      <c r="V190" s="34"/>
      <c r="W190" s="35"/>
      <c r="X190" s="36" t="str">
        <f t="shared" ca="1" si="18"/>
        <v/>
      </c>
      <c r="Y190" s="37"/>
      <c r="Z190" s="38" t="str">
        <f t="shared" si="19"/>
        <v/>
      </c>
    </row>
    <row r="191" spans="1:26" s="39" customFormat="1">
      <c r="A191" s="30">
        <v>188</v>
      </c>
      <c r="B191" s="31"/>
      <c r="C191" s="31"/>
      <c r="D191" s="44"/>
      <c r="E191" s="72" t="str">
        <f>IFERROR(IF(INDEX(Sheet3!$B$2:$B$8, MATCH(D191, Sheet3!$A$2:$A$8, 0)) = 0, "", INDEX(Sheet3!$B$2:$B$8, MATCH(D191, Sheet3!$A$2:$A$8, 0))), "")</f>
        <v/>
      </c>
      <c r="F191" s="31"/>
      <c r="G191" s="45"/>
      <c r="H191" s="63" t="str">
        <f>IFERROR(INDEX(Sheet3!$F$2:$F$114, MATCH(G191, Sheet3!$E$2:$E$114, 0)), "")</f>
        <v/>
      </c>
      <c r="I191" s="32"/>
      <c r="J191" s="33" t="str">
        <f t="shared" ca="1" si="17"/>
        <v/>
      </c>
      <c r="K191" s="34"/>
      <c r="L191" s="59" t="str">
        <f t="shared" ca="1" si="20"/>
        <v/>
      </c>
      <c r="M191" s="34"/>
      <c r="N191" s="47" t="str">
        <f t="shared" ca="1" si="21"/>
        <v/>
      </c>
      <c r="O191" s="75"/>
      <c r="P191" s="75"/>
      <c r="Q191" s="47" t="str">
        <f t="shared" ca="1" si="22"/>
        <v/>
      </c>
      <c r="R191" s="34"/>
      <c r="S191" s="59" t="str">
        <f t="shared" ca="1" si="23"/>
        <v/>
      </c>
      <c r="T191" s="32"/>
      <c r="U191" s="33" t="str">
        <f t="shared" ca="1" si="24"/>
        <v/>
      </c>
      <c r="V191" s="34"/>
      <c r="W191" s="35"/>
      <c r="X191" s="36" t="str">
        <f t="shared" ca="1" si="18"/>
        <v/>
      </c>
      <c r="Y191" s="37"/>
      <c r="Z191" s="38" t="str">
        <f t="shared" si="19"/>
        <v/>
      </c>
    </row>
    <row r="192" spans="1:26" s="39" customFormat="1">
      <c r="A192" s="30">
        <v>189</v>
      </c>
      <c r="B192" s="31"/>
      <c r="C192" s="31"/>
      <c r="D192" s="44"/>
      <c r="E192" s="72" t="str">
        <f>IFERROR(IF(INDEX(Sheet3!$B$2:$B$8, MATCH(D192, Sheet3!$A$2:$A$8, 0)) = 0, "", INDEX(Sheet3!$B$2:$B$8, MATCH(D192, Sheet3!$A$2:$A$8, 0))), "")</f>
        <v/>
      </c>
      <c r="F192" s="31"/>
      <c r="G192" s="45"/>
      <c r="H192" s="63" t="str">
        <f>IFERROR(INDEX(Sheet3!$F$2:$F$114, MATCH(G192, Sheet3!$E$2:$E$114, 0)), "")</f>
        <v/>
      </c>
      <c r="I192" s="32"/>
      <c r="J192" s="33" t="str">
        <f t="shared" ca="1" si="17"/>
        <v/>
      </c>
      <c r="K192" s="34"/>
      <c r="L192" s="59" t="str">
        <f t="shared" ca="1" si="20"/>
        <v/>
      </c>
      <c r="M192" s="34"/>
      <c r="N192" s="47" t="str">
        <f t="shared" ca="1" si="21"/>
        <v/>
      </c>
      <c r="O192" s="75"/>
      <c r="P192" s="75"/>
      <c r="Q192" s="47" t="str">
        <f t="shared" ca="1" si="22"/>
        <v/>
      </c>
      <c r="R192" s="34"/>
      <c r="S192" s="59" t="str">
        <f t="shared" ca="1" si="23"/>
        <v/>
      </c>
      <c r="T192" s="32"/>
      <c r="U192" s="33" t="str">
        <f t="shared" ca="1" si="24"/>
        <v/>
      </c>
      <c r="V192" s="34"/>
      <c r="W192" s="35"/>
      <c r="X192" s="36" t="str">
        <f t="shared" ca="1" si="18"/>
        <v/>
      </c>
      <c r="Y192" s="37"/>
      <c r="Z192" s="38" t="str">
        <f t="shared" si="19"/>
        <v/>
      </c>
    </row>
    <row r="193" spans="1:26" s="39" customFormat="1">
      <c r="A193" s="30">
        <v>190</v>
      </c>
      <c r="B193" s="31"/>
      <c r="C193" s="31"/>
      <c r="D193" s="44"/>
      <c r="E193" s="72" t="str">
        <f>IFERROR(IF(INDEX(Sheet3!$B$2:$B$8, MATCH(D193, Sheet3!$A$2:$A$8, 0)) = 0, "", INDEX(Sheet3!$B$2:$B$8, MATCH(D193, Sheet3!$A$2:$A$8, 0))), "")</f>
        <v/>
      </c>
      <c r="F193" s="31"/>
      <c r="G193" s="45"/>
      <c r="H193" s="63" t="str">
        <f>IFERROR(INDEX(Sheet3!$F$2:$F$114, MATCH(G193, Sheet3!$E$2:$E$114, 0)), "")</f>
        <v/>
      </c>
      <c r="I193" s="32"/>
      <c r="J193" s="33" t="str">
        <f t="shared" ca="1" si="17"/>
        <v/>
      </c>
      <c r="K193" s="34"/>
      <c r="L193" s="59" t="str">
        <f t="shared" ca="1" si="20"/>
        <v/>
      </c>
      <c r="M193" s="34"/>
      <c r="N193" s="47" t="str">
        <f t="shared" ca="1" si="21"/>
        <v/>
      </c>
      <c r="O193" s="75"/>
      <c r="P193" s="75"/>
      <c r="Q193" s="47" t="str">
        <f t="shared" ca="1" si="22"/>
        <v/>
      </c>
      <c r="R193" s="34"/>
      <c r="S193" s="59" t="str">
        <f t="shared" ca="1" si="23"/>
        <v/>
      </c>
      <c r="T193" s="32"/>
      <c r="U193" s="33" t="str">
        <f t="shared" ca="1" si="24"/>
        <v/>
      </c>
      <c r="V193" s="34"/>
      <c r="W193" s="35"/>
      <c r="X193" s="36" t="str">
        <f t="shared" ca="1" si="18"/>
        <v/>
      </c>
      <c r="Y193" s="37"/>
      <c r="Z193" s="38" t="str">
        <f t="shared" si="19"/>
        <v/>
      </c>
    </row>
    <row r="194" spans="1:26" s="39" customFormat="1">
      <c r="A194" s="30">
        <v>191</v>
      </c>
      <c r="B194" s="31"/>
      <c r="C194" s="31"/>
      <c r="D194" s="44"/>
      <c r="E194" s="72" t="str">
        <f>IFERROR(IF(INDEX(Sheet3!$B$2:$B$8, MATCH(D194, Sheet3!$A$2:$A$8, 0)) = 0, "", INDEX(Sheet3!$B$2:$B$8, MATCH(D194, Sheet3!$A$2:$A$8, 0))), "")</f>
        <v/>
      </c>
      <c r="F194" s="31"/>
      <c r="G194" s="45"/>
      <c r="H194" s="63" t="str">
        <f>IFERROR(INDEX(Sheet3!$F$2:$F$114, MATCH(G194, Sheet3!$E$2:$E$114, 0)), "")</f>
        <v/>
      </c>
      <c r="I194" s="32"/>
      <c r="J194" s="33" t="str">
        <f t="shared" ca="1" si="17"/>
        <v/>
      </c>
      <c r="K194" s="34"/>
      <c r="L194" s="59" t="str">
        <f t="shared" ca="1" si="20"/>
        <v/>
      </c>
      <c r="M194" s="34"/>
      <c r="N194" s="47" t="str">
        <f t="shared" ca="1" si="21"/>
        <v/>
      </c>
      <c r="O194" s="75"/>
      <c r="P194" s="75"/>
      <c r="Q194" s="47" t="str">
        <f t="shared" ca="1" si="22"/>
        <v/>
      </c>
      <c r="R194" s="34"/>
      <c r="S194" s="59" t="str">
        <f t="shared" ca="1" si="23"/>
        <v/>
      </c>
      <c r="T194" s="32"/>
      <c r="U194" s="33" t="str">
        <f t="shared" ca="1" si="24"/>
        <v/>
      </c>
      <c r="V194" s="34"/>
      <c r="W194" s="35"/>
      <c r="X194" s="36" t="str">
        <f t="shared" ca="1" si="18"/>
        <v/>
      </c>
      <c r="Y194" s="37"/>
      <c r="Z194" s="38" t="str">
        <f t="shared" si="19"/>
        <v/>
      </c>
    </row>
    <row r="195" spans="1:26" s="39" customFormat="1">
      <c r="A195" s="30">
        <v>192</v>
      </c>
      <c r="B195" s="31"/>
      <c r="C195" s="31"/>
      <c r="D195" s="44"/>
      <c r="E195" s="72" t="str">
        <f>IFERROR(IF(INDEX(Sheet3!$B$2:$B$8, MATCH(D195, Sheet3!$A$2:$A$8, 0)) = 0, "", INDEX(Sheet3!$B$2:$B$8, MATCH(D195, Sheet3!$A$2:$A$8, 0))), "")</f>
        <v/>
      </c>
      <c r="F195" s="31"/>
      <c r="G195" s="45"/>
      <c r="H195" s="63" t="str">
        <f>IFERROR(INDEX(Sheet3!$F$2:$F$114, MATCH(G195, Sheet3!$E$2:$E$114, 0)), "")</f>
        <v/>
      </c>
      <c r="I195" s="32"/>
      <c r="J195" s="33" t="str">
        <f t="shared" ca="1" si="17"/>
        <v/>
      </c>
      <c r="K195" s="34"/>
      <c r="L195" s="59" t="str">
        <f t="shared" ca="1" si="20"/>
        <v/>
      </c>
      <c r="M195" s="34"/>
      <c r="N195" s="47" t="str">
        <f t="shared" ca="1" si="21"/>
        <v/>
      </c>
      <c r="O195" s="75"/>
      <c r="P195" s="75"/>
      <c r="Q195" s="47" t="str">
        <f t="shared" ca="1" si="22"/>
        <v/>
      </c>
      <c r="R195" s="34"/>
      <c r="S195" s="59" t="str">
        <f t="shared" ca="1" si="23"/>
        <v/>
      </c>
      <c r="T195" s="32"/>
      <c r="U195" s="33" t="str">
        <f t="shared" ca="1" si="24"/>
        <v/>
      </c>
      <c r="V195" s="34"/>
      <c r="W195" s="35"/>
      <c r="X195" s="36" t="str">
        <f t="shared" ca="1" si="18"/>
        <v/>
      </c>
      <c r="Y195" s="37"/>
      <c r="Z195" s="38" t="str">
        <f t="shared" si="19"/>
        <v/>
      </c>
    </row>
    <row r="196" spans="1:26" s="39" customFormat="1">
      <c r="A196" s="30">
        <v>193</v>
      </c>
      <c r="B196" s="31"/>
      <c r="C196" s="31"/>
      <c r="D196" s="44"/>
      <c r="E196" s="72" t="str">
        <f>IFERROR(IF(INDEX(Sheet3!$B$2:$B$8, MATCH(D196, Sheet3!$A$2:$A$8, 0)) = 0, "", INDEX(Sheet3!$B$2:$B$8, MATCH(D196, Sheet3!$A$2:$A$8, 0))), "")</f>
        <v/>
      </c>
      <c r="F196" s="31"/>
      <c r="G196" s="45"/>
      <c r="H196" s="63" t="str">
        <f>IFERROR(INDEX(Sheet3!$F$2:$F$114, MATCH(G196, Sheet3!$E$2:$E$114, 0)), "")</f>
        <v/>
      </c>
      <c r="I196" s="32"/>
      <c r="J196" s="33" t="str">
        <f t="shared" ca="1" si="17"/>
        <v/>
      </c>
      <c r="K196" s="34"/>
      <c r="L196" s="59" t="str">
        <f t="shared" ca="1" si="20"/>
        <v/>
      </c>
      <c r="M196" s="34"/>
      <c r="N196" s="47" t="str">
        <f t="shared" ca="1" si="21"/>
        <v/>
      </c>
      <c r="O196" s="75"/>
      <c r="P196" s="75"/>
      <c r="Q196" s="47" t="str">
        <f t="shared" ca="1" si="22"/>
        <v/>
      </c>
      <c r="R196" s="34"/>
      <c r="S196" s="59" t="str">
        <f t="shared" ca="1" si="23"/>
        <v/>
      </c>
      <c r="T196" s="32"/>
      <c r="U196" s="33" t="str">
        <f t="shared" ca="1" si="24"/>
        <v/>
      </c>
      <c r="V196" s="34"/>
      <c r="W196" s="35"/>
      <c r="X196" s="36" t="str">
        <f t="shared" ca="1" si="18"/>
        <v/>
      </c>
      <c r="Y196" s="37"/>
      <c r="Z196" s="38" t="str">
        <f t="shared" si="19"/>
        <v/>
      </c>
    </row>
    <row r="197" spans="1:26" s="39" customFormat="1">
      <c r="A197" s="30">
        <v>194</v>
      </c>
      <c r="B197" s="31"/>
      <c r="C197" s="31"/>
      <c r="D197" s="44"/>
      <c r="E197" s="72" t="str">
        <f>IFERROR(IF(INDEX(Sheet3!$B$2:$B$8, MATCH(D197, Sheet3!$A$2:$A$8, 0)) = 0, "", INDEX(Sheet3!$B$2:$B$8, MATCH(D197, Sheet3!$A$2:$A$8, 0))), "")</f>
        <v/>
      </c>
      <c r="F197" s="31"/>
      <c r="G197" s="45"/>
      <c r="H197" s="63" t="str">
        <f>IFERROR(INDEX(Sheet3!$F$2:$F$114, MATCH(G197, Sheet3!$E$2:$E$114, 0)), "")</f>
        <v/>
      </c>
      <c r="I197" s="32"/>
      <c r="J197" s="33" t="str">
        <f t="shared" ca="1" si="17"/>
        <v/>
      </c>
      <c r="K197" s="34"/>
      <c r="L197" s="59" t="str">
        <f t="shared" ca="1" si="20"/>
        <v/>
      </c>
      <c r="M197" s="34"/>
      <c r="N197" s="47" t="str">
        <f t="shared" ca="1" si="21"/>
        <v/>
      </c>
      <c r="O197" s="75"/>
      <c r="P197" s="75"/>
      <c r="Q197" s="47" t="str">
        <f t="shared" ca="1" si="22"/>
        <v/>
      </c>
      <c r="R197" s="34"/>
      <c r="S197" s="59" t="str">
        <f t="shared" ca="1" si="23"/>
        <v/>
      </c>
      <c r="T197" s="32"/>
      <c r="U197" s="33" t="str">
        <f t="shared" ca="1" si="24"/>
        <v/>
      </c>
      <c r="V197" s="34"/>
      <c r="W197" s="35"/>
      <c r="X197" s="36" t="str">
        <f t="shared" ca="1" si="18"/>
        <v/>
      </c>
      <c r="Y197" s="37"/>
      <c r="Z197" s="38" t="str">
        <f t="shared" si="19"/>
        <v/>
      </c>
    </row>
    <row r="198" spans="1:26" s="39" customFormat="1">
      <c r="A198" s="30">
        <v>195</v>
      </c>
      <c r="B198" s="31"/>
      <c r="C198" s="31"/>
      <c r="D198" s="44"/>
      <c r="E198" s="72" t="str">
        <f>IFERROR(IF(INDEX(Sheet3!$B$2:$B$8, MATCH(D198, Sheet3!$A$2:$A$8, 0)) = 0, "", INDEX(Sheet3!$B$2:$B$8, MATCH(D198, Sheet3!$A$2:$A$8, 0))), "")</f>
        <v/>
      </c>
      <c r="F198" s="31"/>
      <c r="G198" s="45"/>
      <c r="H198" s="63" t="str">
        <f>IFERROR(INDEX(Sheet3!$F$2:$F$114, MATCH(G198, Sheet3!$E$2:$E$114, 0)), "")</f>
        <v/>
      </c>
      <c r="I198" s="32"/>
      <c r="J198" s="33" t="str">
        <f t="shared" ref="J198:J261" ca="1" si="25">IF(I198="","",IF(Y198&lt;&gt;"",Y198-I198,TODAY()-I198))</f>
        <v/>
      </c>
      <c r="K198" s="34"/>
      <c r="L198" s="59" t="str">
        <f t="shared" ca="1" si="20"/>
        <v/>
      </c>
      <c r="M198" s="34"/>
      <c r="N198" s="47" t="str">
        <f t="shared" ca="1" si="21"/>
        <v/>
      </c>
      <c r="O198" s="75"/>
      <c r="P198" s="75"/>
      <c r="Q198" s="47" t="str">
        <f t="shared" ca="1" si="22"/>
        <v/>
      </c>
      <c r="R198" s="34"/>
      <c r="S198" s="59" t="str">
        <f t="shared" ca="1" si="23"/>
        <v/>
      </c>
      <c r="T198" s="32"/>
      <c r="U198" s="33" t="str">
        <f t="shared" ca="1" si="24"/>
        <v/>
      </c>
      <c r="V198" s="34"/>
      <c r="W198" s="35"/>
      <c r="X198" s="36" t="str">
        <f t="shared" ref="X198:X261" ca="1" si="26">IF(I198="","",IF(Y198&lt;&gt;"","Completed",IF(TODAY()&lt;V198,"Planned",IF(TODAY()=V198,"Due","Overdue"))))</f>
        <v/>
      </c>
      <c r="Y198" s="37"/>
      <c r="Z198" s="38" t="str">
        <f t="shared" ref="Z198:Z261" si="27">IF(Y198="","",IF(Y198&lt;=V198,1,0))</f>
        <v/>
      </c>
    </row>
    <row r="199" spans="1:26" s="39" customFormat="1">
      <c r="A199" s="30">
        <v>196</v>
      </c>
      <c r="B199" s="31"/>
      <c r="C199" s="31"/>
      <c r="D199" s="44"/>
      <c r="E199" s="72" t="str">
        <f>IFERROR(IF(INDEX(Sheet3!$B$2:$B$8, MATCH(D199, Sheet3!$A$2:$A$8, 0)) = 0, "", INDEX(Sheet3!$B$2:$B$8, MATCH(D199, Sheet3!$A$2:$A$8, 0))), "")</f>
        <v/>
      </c>
      <c r="F199" s="31"/>
      <c r="G199" s="45"/>
      <c r="H199" s="63" t="str">
        <f>IFERROR(INDEX(Sheet3!$F$2:$F$114, MATCH(G199, Sheet3!$E$2:$E$114, 0)), "")</f>
        <v/>
      </c>
      <c r="I199" s="32"/>
      <c r="J199" s="33" t="str">
        <f t="shared" ca="1" si="25"/>
        <v/>
      </c>
      <c r="K199" s="34"/>
      <c r="L199" s="59" t="str">
        <f t="shared" ref="L199:L262" ca="1" si="28">IF(K199&lt;&gt;"",K199-I199,IF(I199="","",TODAY()-I199))</f>
        <v/>
      </c>
      <c r="M199" s="34"/>
      <c r="N199" s="47" t="str">
        <f t="shared" ref="N199:N262" ca="1" si="29">IF(M199&lt;&gt;"",M199-K199,IF(K199="","",TODAY()-K199))</f>
        <v/>
      </c>
      <c r="O199" s="75"/>
      <c r="P199" s="75"/>
      <c r="Q199" s="47" t="str">
        <f t="shared" ref="Q199:Q262" ca="1" si="30">IF(P199&lt;&gt;"",P199-O199,IF(O199="","",TODAY()-O199))</f>
        <v/>
      </c>
      <c r="R199" s="34"/>
      <c r="S199" s="59" t="str">
        <f t="shared" ref="S199:S262" ca="1" si="31">IF(T199&lt;&gt;"",T199-R199,IF(R199="","",TODAY()-R199))</f>
        <v/>
      </c>
      <c r="T199" s="32"/>
      <c r="U199" s="33" t="str">
        <f t="shared" ca="1" si="24"/>
        <v/>
      </c>
      <c r="V199" s="34"/>
      <c r="W199" s="35"/>
      <c r="X199" s="36" t="str">
        <f t="shared" ca="1" si="26"/>
        <v/>
      </c>
      <c r="Y199" s="37"/>
      <c r="Z199" s="38" t="str">
        <f t="shared" si="27"/>
        <v/>
      </c>
    </row>
    <row r="200" spans="1:26" s="39" customFormat="1">
      <c r="A200" s="30">
        <v>197</v>
      </c>
      <c r="B200" s="31"/>
      <c r="C200" s="31"/>
      <c r="D200" s="44"/>
      <c r="E200" s="72" t="str">
        <f>IFERROR(IF(INDEX(Sheet3!$B$2:$B$8, MATCH(D200, Sheet3!$A$2:$A$8, 0)) = 0, "", INDEX(Sheet3!$B$2:$B$8, MATCH(D200, Sheet3!$A$2:$A$8, 0))), "")</f>
        <v/>
      </c>
      <c r="F200" s="31"/>
      <c r="G200" s="45"/>
      <c r="H200" s="63" t="str">
        <f>IFERROR(INDEX(Sheet3!$F$2:$F$114, MATCH(G200, Sheet3!$E$2:$E$114, 0)), "")</f>
        <v/>
      </c>
      <c r="I200" s="32"/>
      <c r="J200" s="33" t="str">
        <f t="shared" ca="1" si="25"/>
        <v/>
      </c>
      <c r="K200" s="34"/>
      <c r="L200" s="59" t="str">
        <f t="shared" ca="1" si="28"/>
        <v/>
      </c>
      <c r="M200" s="34"/>
      <c r="N200" s="47" t="str">
        <f t="shared" ca="1" si="29"/>
        <v/>
      </c>
      <c r="O200" s="75"/>
      <c r="P200" s="75"/>
      <c r="Q200" s="47" t="str">
        <f t="shared" ca="1" si="30"/>
        <v/>
      </c>
      <c r="R200" s="34"/>
      <c r="S200" s="59" t="str">
        <f t="shared" ca="1" si="31"/>
        <v/>
      </c>
      <c r="T200" s="32"/>
      <c r="U200" s="33" t="str">
        <f t="shared" ca="1" si="24"/>
        <v/>
      </c>
      <c r="V200" s="34"/>
      <c r="W200" s="35"/>
      <c r="X200" s="36" t="str">
        <f t="shared" ca="1" si="26"/>
        <v/>
      </c>
      <c r="Y200" s="37"/>
      <c r="Z200" s="38" t="str">
        <f t="shared" si="27"/>
        <v/>
      </c>
    </row>
    <row r="201" spans="1:26" s="39" customFormat="1">
      <c r="A201" s="30">
        <v>198</v>
      </c>
      <c r="B201" s="31"/>
      <c r="C201" s="31"/>
      <c r="D201" s="44"/>
      <c r="E201" s="72" t="str">
        <f>IFERROR(IF(INDEX(Sheet3!$B$2:$B$8, MATCH(D201, Sheet3!$A$2:$A$8, 0)) = 0, "", INDEX(Sheet3!$B$2:$B$8, MATCH(D201, Sheet3!$A$2:$A$8, 0))), "")</f>
        <v/>
      </c>
      <c r="F201" s="31"/>
      <c r="G201" s="45"/>
      <c r="H201" s="63" t="str">
        <f>IFERROR(INDEX(Sheet3!$F$2:$F$114, MATCH(G201, Sheet3!$E$2:$E$114, 0)), "")</f>
        <v/>
      </c>
      <c r="I201" s="32"/>
      <c r="J201" s="33" t="str">
        <f t="shared" ca="1" si="25"/>
        <v/>
      </c>
      <c r="K201" s="34"/>
      <c r="L201" s="59" t="str">
        <f t="shared" ca="1" si="28"/>
        <v/>
      </c>
      <c r="M201" s="34"/>
      <c r="N201" s="47" t="str">
        <f t="shared" ca="1" si="29"/>
        <v/>
      </c>
      <c r="O201" s="75"/>
      <c r="P201" s="75"/>
      <c r="Q201" s="47" t="str">
        <f t="shared" ca="1" si="30"/>
        <v/>
      </c>
      <c r="R201" s="34"/>
      <c r="S201" s="59" t="str">
        <f t="shared" ca="1" si="31"/>
        <v/>
      </c>
      <c r="T201" s="32"/>
      <c r="U201" s="33" t="str">
        <f t="shared" ca="1" si="24"/>
        <v/>
      </c>
      <c r="V201" s="34"/>
      <c r="W201" s="35"/>
      <c r="X201" s="36" t="str">
        <f t="shared" ca="1" si="26"/>
        <v/>
      </c>
      <c r="Y201" s="37"/>
      <c r="Z201" s="38" t="str">
        <f t="shared" si="27"/>
        <v/>
      </c>
    </row>
    <row r="202" spans="1:26" s="39" customFormat="1">
      <c r="A202" s="30">
        <v>199</v>
      </c>
      <c r="B202" s="31"/>
      <c r="C202" s="31"/>
      <c r="D202" s="44"/>
      <c r="E202" s="72" t="str">
        <f>IFERROR(IF(INDEX(Sheet3!$B$2:$B$8, MATCH(D202, Sheet3!$A$2:$A$8, 0)) = 0, "", INDEX(Sheet3!$B$2:$B$8, MATCH(D202, Sheet3!$A$2:$A$8, 0))), "")</f>
        <v/>
      </c>
      <c r="F202" s="31"/>
      <c r="G202" s="45"/>
      <c r="H202" s="63" t="str">
        <f>IFERROR(INDEX(Sheet3!$F$2:$F$114, MATCH(G202, Sheet3!$E$2:$E$114, 0)), "")</f>
        <v/>
      </c>
      <c r="I202" s="32"/>
      <c r="J202" s="33" t="str">
        <f t="shared" ca="1" si="25"/>
        <v/>
      </c>
      <c r="K202" s="34"/>
      <c r="L202" s="59" t="str">
        <f t="shared" ca="1" si="28"/>
        <v/>
      </c>
      <c r="M202" s="34"/>
      <c r="N202" s="47" t="str">
        <f t="shared" ca="1" si="29"/>
        <v/>
      </c>
      <c r="O202" s="75"/>
      <c r="P202" s="75"/>
      <c r="Q202" s="47" t="str">
        <f t="shared" ca="1" si="30"/>
        <v/>
      </c>
      <c r="R202" s="34"/>
      <c r="S202" s="59" t="str">
        <f t="shared" ca="1" si="31"/>
        <v/>
      </c>
      <c r="T202" s="32"/>
      <c r="U202" s="33" t="str">
        <f t="shared" ref="U202:U265" ca="1" si="32">IF(T202="","",IF(Y202&lt;&gt;"",Y202-T202,TODAY()-T202))</f>
        <v/>
      </c>
      <c r="V202" s="34"/>
      <c r="W202" s="35"/>
      <c r="X202" s="36" t="str">
        <f t="shared" ca="1" si="26"/>
        <v/>
      </c>
      <c r="Y202" s="37"/>
      <c r="Z202" s="38" t="str">
        <f t="shared" si="27"/>
        <v/>
      </c>
    </row>
    <row r="203" spans="1:26" s="39" customFormat="1">
      <c r="A203" s="30">
        <v>200</v>
      </c>
      <c r="B203" s="31"/>
      <c r="C203" s="31"/>
      <c r="D203" s="44"/>
      <c r="E203" s="72" t="str">
        <f>IFERROR(IF(INDEX(Sheet3!$B$2:$B$8, MATCH(D203, Sheet3!$A$2:$A$8, 0)) = 0, "", INDEX(Sheet3!$B$2:$B$8, MATCH(D203, Sheet3!$A$2:$A$8, 0))), "")</f>
        <v/>
      </c>
      <c r="F203" s="31"/>
      <c r="G203" s="45"/>
      <c r="H203" s="63" t="str">
        <f>IFERROR(INDEX(Sheet3!$F$2:$F$114, MATCH(G203, Sheet3!$E$2:$E$114, 0)), "")</f>
        <v/>
      </c>
      <c r="I203" s="32"/>
      <c r="J203" s="33" t="str">
        <f t="shared" ca="1" si="25"/>
        <v/>
      </c>
      <c r="K203" s="34"/>
      <c r="L203" s="59" t="str">
        <f t="shared" ca="1" si="28"/>
        <v/>
      </c>
      <c r="M203" s="34"/>
      <c r="N203" s="47" t="str">
        <f t="shared" ca="1" si="29"/>
        <v/>
      </c>
      <c r="O203" s="75"/>
      <c r="P203" s="75"/>
      <c r="Q203" s="47" t="str">
        <f t="shared" ca="1" si="30"/>
        <v/>
      </c>
      <c r="R203" s="34"/>
      <c r="S203" s="59" t="str">
        <f t="shared" ca="1" si="31"/>
        <v/>
      </c>
      <c r="T203" s="32"/>
      <c r="U203" s="33" t="str">
        <f t="shared" ca="1" si="32"/>
        <v/>
      </c>
      <c r="V203" s="34"/>
      <c r="W203" s="35"/>
      <c r="X203" s="36" t="str">
        <f t="shared" ca="1" si="26"/>
        <v/>
      </c>
      <c r="Y203" s="37"/>
      <c r="Z203" s="38" t="str">
        <f t="shared" si="27"/>
        <v/>
      </c>
    </row>
    <row r="204" spans="1:26" s="39" customFormat="1">
      <c r="A204" s="30">
        <v>201</v>
      </c>
      <c r="B204" s="31"/>
      <c r="C204" s="31"/>
      <c r="D204" s="44"/>
      <c r="E204" s="72" t="str">
        <f>IFERROR(IF(INDEX(Sheet3!$B$2:$B$8, MATCH(D204, Sheet3!$A$2:$A$8, 0)) = 0, "", INDEX(Sheet3!$B$2:$B$8, MATCH(D204, Sheet3!$A$2:$A$8, 0))), "")</f>
        <v/>
      </c>
      <c r="F204" s="31"/>
      <c r="G204" s="45"/>
      <c r="H204" s="63" t="str">
        <f>IFERROR(INDEX(Sheet3!$F$2:$F$114, MATCH(G204, Sheet3!$E$2:$E$114, 0)), "")</f>
        <v/>
      </c>
      <c r="I204" s="32"/>
      <c r="J204" s="33" t="str">
        <f t="shared" ca="1" si="25"/>
        <v/>
      </c>
      <c r="K204" s="34"/>
      <c r="L204" s="59" t="str">
        <f t="shared" ca="1" si="28"/>
        <v/>
      </c>
      <c r="M204" s="34"/>
      <c r="N204" s="47" t="str">
        <f t="shared" ca="1" si="29"/>
        <v/>
      </c>
      <c r="O204" s="75"/>
      <c r="P204" s="75"/>
      <c r="Q204" s="47" t="str">
        <f t="shared" ca="1" si="30"/>
        <v/>
      </c>
      <c r="R204" s="34"/>
      <c r="S204" s="59" t="str">
        <f t="shared" ca="1" si="31"/>
        <v/>
      </c>
      <c r="T204" s="32"/>
      <c r="U204" s="33" t="str">
        <f t="shared" ca="1" si="32"/>
        <v/>
      </c>
      <c r="V204" s="34"/>
      <c r="W204" s="35"/>
      <c r="X204" s="36" t="str">
        <f t="shared" ca="1" si="26"/>
        <v/>
      </c>
      <c r="Y204" s="37"/>
      <c r="Z204" s="38" t="str">
        <f t="shared" si="27"/>
        <v/>
      </c>
    </row>
    <row r="205" spans="1:26" s="39" customFormat="1">
      <c r="A205" s="30">
        <v>202</v>
      </c>
      <c r="B205" s="31"/>
      <c r="C205" s="31"/>
      <c r="D205" s="44"/>
      <c r="E205" s="72" t="str">
        <f>IFERROR(IF(INDEX(Sheet3!$B$2:$B$8, MATCH(D205, Sheet3!$A$2:$A$8, 0)) = 0, "", INDEX(Sheet3!$B$2:$B$8, MATCH(D205, Sheet3!$A$2:$A$8, 0))), "")</f>
        <v/>
      </c>
      <c r="F205" s="31"/>
      <c r="G205" s="45"/>
      <c r="H205" s="63" t="str">
        <f>IFERROR(INDEX(Sheet3!$F$2:$F$114, MATCH(G205, Sheet3!$E$2:$E$114, 0)), "")</f>
        <v/>
      </c>
      <c r="I205" s="32"/>
      <c r="J205" s="33" t="str">
        <f t="shared" ca="1" si="25"/>
        <v/>
      </c>
      <c r="K205" s="34"/>
      <c r="L205" s="59" t="str">
        <f t="shared" ca="1" si="28"/>
        <v/>
      </c>
      <c r="M205" s="34"/>
      <c r="N205" s="47" t="str">
        <f t="shared" ca="1" si="29"/>
        <v/>
      </c>
      <c r="O205" s="75"/>
      <c r="P205" s="75"/>
      <c r="Q205" s="47" t="str">
        <f t="shared" ca="1" si="30"/>
        <v/>
      </c>
      <c r="R205" s="34"/>
      <c r="S205" s="59" t="str">
        <f t="shared" ca="1" si="31"/>
        <v/>
      </c>
      <c r="T205" s="32"/>
      <c r="U205" s="33" t="str">
        <f t="shared" ca="1" si="32"/>
        <v/>
      </c>
      <c r="V205" s="34"/>
      <c r="W205" s="35"/>
      <c r="X205" s="36" t="str">
        <f t="shared" ca="1" si="26"/>
        <v/>
      </c>
      <c r="Y205" s="37"/>
      <c r="Z205" s="38" t="str">
        <f t="shared" si="27"/>
        <v/>
      </c>
    </row>
    <row r="206" spans="1:26" s="39" customFormat="1">
      <c r="A206" s="30">
        <v>203</v>
      </c>
      <c r="B206" s="31"/>
      <c r="C206" s="31"/>
      <c r="D206" s="44"/>
      <c r="E206" s="72" t="str">
        <f>IFERROR(IF(INDEX(Sheet3!$B$2:$B$8, MATCH(D206, Sheet3!$A$2:$A$8, 0)) = 0, "", INDEX(Sheet3!$B$2:$B$8, MATCH(D206, Sheet3!$A$2:$A$8, 0))), "")</f>
        <v/>
      </c>
      <c r="F206" s="31"/>
      <c r="G206" s="45"/>
      <c r="H206" s="63" t="str">
        <f>IFERROR(INDEX(Sheet3!$F$2:$F$114, MATCH(G206, Sheet3!$E$2:$E$114, 0)), "")</f>
        <v/>
      </c>
      <c r="I206" s="32"/>
      <c r="J206" s="33" t="str">
        <f t="shared" ca="1" si="25"/>
        <v/>
      </c>
      <c r="K206" s="34"/>
      <c r="L206" s="59" t="str">
        <f t="shared" ca="1" si="28"/>
        <v/>
      </c>
      <c r="M206" s="34"/>
      <c r="N206" s="47" t="str">
        <f t="shared" ca="1" si="29"/>
        <v/>
      </c>
      <c r="O206" s="75"/>
      <c r="P206" s="75"/>
      <c r="Q206" s="47" t="str">
        <f t="shared" ca="1" si="30"/>
        <v/>
      </c>
      <c r="R206" s="34"/>
      <c r="S206" s="59" t="str">
        <f t="shared" ca="1" si="31"/>
        <v/>
      </c>
      <c r="T206" s="32"/>
      <c r="U206" s="33" t="str">
        <f t="shared" ca="1" si="32"/>
        <v/>
      </c>
      <c r="V206" s="34"/>
      <c r="W206" s="35"/>
      <c r="X206" s="36" t="str">
        <f t="shared" ca="1" si="26"/>
        <v/>
      </c>
      <c r="Y206" s="37"/>
      <c r="Z206" s="38" t="str">
        <f t="shared" si="27"/>
        <v/>
      </c>
    </row>
    <row r="207" spans="1:26" s="39" customFormat="1">
      <c r="A207" s="30">
        <v>204</v>
      </c>
      <c r="B207" s="31"/>
      <c r="C207" s="31"/>
      <c r="D207" s="44"/>
      <c r="E207" s="72" t="str">
        <f>IFERROR(IF(INDEX(Sheet3!$B$2:$B$8, MATCH(D207, Sheet3!$A$2:$A$8, 0)) = 0, "", INDEX(Sheet3!$B$2:$B$8, MATCH(D207, Sheet3!$A$2:$A$8, 0))), "")</f>
        <v/>
      </c>
      <c r="F207" s="31"/>
      <c r="G207" s="45"/>
      <c r="H207" s="63" t="str">
        <f>IFERROR(INDEX(Sheet3!$F$2:$F$114, MATCH(G207, Sheet3!$E$2:$E$114, 0)), "")</f>
        <v/>
      </c>
      <c r="I207" s="32"/>
      <c r="J207" s="33" t="str">
        <f t="shared" ca="1" si="25"/>
        <v/>
      </c>
      <c r="K207" s="34"/>
      <c r="L207" s="59" t="str">
        <f t="shared" ca="1" si="28"/>
        <v/>
      </c>
      <c r="M207" s="34"/>
      <c r="N207" s="47" t="str">
        <f t="shared" ca="1" si="29"/>
        <v/>
      </c>
      <c r="O207" s="75"/>
      <c r="P207" s="75"/>
      <c r="Q207" s="47" t="str">
        <f t="shared" ca="1" si="30"/>
        <v/>
      </c>
      <c r="R207" s="34"/>
      <c r="S207" s="59" t="str">
        <f t="shared" ca="1" si="31"/>
        <v/>
      </c>
      <c r="T207" s="32"/>
      <c r="U207" s="33" t="str">
        <f t="shared" ca="1" si="32"/>
        <v/>
      </c>
      <c r="V207" s="34"/>
      <c r="W207" s="35"/>
      <c r="X207" s="36" t="str">
        <f t="shared" ca="1" si="26"/>
        <v/>
      </c>
      <c r="Y207" s="37"/>
      <c r="Z207" s="38" t="str">
        <f t="shared" si="27"/>
        <v/>
      </c>
    </row>
    <row r="208" spans="1:26" s="39" customFormat="1">
      <c r="A208" s="30">
        <v>205</v>
      </c>
      <c r="B208" s="31"/>
      <c r="C208" s="31"/>
      <c r="D208" s="44"/>
      <c r="E208" s="72" t="str">
        <f>IFERROR(IF(INDEX(Sheet3!$B$2:$B$8, MATCH(D208, Sheet3!$A$2:$A$8, 0)) = 0, "", INDEX(Sheet3!$B$2:$B$8, MATCH(D208, Sheet3!$A$2:$A$8, 0))), "")</f>
        <v/>
      </c>
      <c r="F208" s="31"/>
      <c r="G208" s="45"/>
      <c r="H208" s="63" t="str">
        <f>IFERROR(INDEX(Sheet3!$F$2:$F$114, MATCH(G208, Sheet3!$E$2:$E$114, 0)), "")</f>
        <v/>
      </c>
      <c r="I208" s="32"/>
      <c r="J208" s="33" t="str">
        <f t="shared" ca="1" si="25"/>
        <v/>
      </c>
      <c r="K208" s="34"/>
      <c r="L208" s="59" t="str">
        <f t="shared" ca="1" si="28"/>
        <v/>
      </c>
      <c r="M208" s="34"/>
      <c r="N208" s="47" t="str">
        <f t="shared" ca="1" si="29"/>
        <v/>
      </c>
      <c r="O208" s="75"/>
      <c r="P208" s="75"/>
      <c r="Q208" s="47" t="str">
        <f t="shared" ca="1" si="30"/>
        <v/>
      </c>
      <c r="R208" s="34"/>
      <c r="S208" s="59" t="str">
        <f t="shared" ca="1" si="31"/>
        <v/>
      </c>
      <c r="T208" s="32"/>
      <c r="U208" s="33" t="str">
        <f t="shared" ca="1" si="32"/>
        <v/>
      </c>
      <c r="V208" s="34"/>
      <c r="W208" s="35"/>
      <c r="X208" s="36" t="str">
        <f t="shared" ca="1" si="26"/>
        <v/>
      </c>
      <c r="Y208" s="37"/>
      <c r="Z208" s="38" t="str">
        <f t="shared" si="27"/>
        <v/>
      </c>
    </row>
    <row r="209" spans="1:26" s="39" customFormat="1">
      <c r="A209" s="30">
        <v>206</v>
      </c>
      <c r="B209" s="31"/>
      <c r="C209" s="31"/>
      <c r="D209" s="44"/>
      <c r="E209" s="72" t="str">
        <f>IFERROR(IF(INDEX(Sheet3!$B$2:$B$8, MATCH(D209, Sheet3!$A$2:$A$8, 0)) = 0, "", INDEX(Sheet3!$B$2:$B$8, MATCH(D209, Sheet3!$A$2:$A$8, 0))), "")</f>
        <v/>
      </c>
      <c r="F209" s="31"/>
      <c r="G209" s="45"/>
      <c r="H209" s="63" t="str">
        <f>IFERROR(INDEX(Sheet3!$F$2:$F$114, MATCH(G209, Sheet3!$E$2:$E$114, 0)), "")</f>
        <v/>
      </c>
      <c r="I209" s="32"/>
      <c r="J209" s="33" t="str">
        <f t="shared" ca="1" si="25"/>
        <v/>
      </c>
      <c r="K209" s="34"/>
      <c r="L209" s="59" t="str">
        <f t="shared" ca="1" si="28"/>
        <v/>
      </c>
      <c r="M209" s="34"/>
      <c r="N209" s="47" t="str">
        <f t="shared" ca="1" si="29"/>
        <v/>
      </c>
      <c r="O209" s="75"/>
      <c r="P209" s="75"/>
      <c r="Q209" s="47" t="str">
        <f t="shared" ca="1" si="30"/>
        <v/>
      </c>
      <c r="R209" s="34"/>
      <c r="S209" s="59" t="str">
        <f t="shared" ca="1" si="31"/>
        <v/>
      </c>
      <c r="T209" s="32"/>
      <c r="U209" s="33" t="str">
        <f t="shared" ca="1" si="32"/>
        <v/>
      </c>
      <c r="V209" s="34"/>
      <c r="W209" s="35"/>
      <c r="X209" s="36" t="str">
        <f t="shared" ca="1" si="26"/>
        <v/>
      </c>
      <c r="Y209" s="37"/>
      <c r="Z209" s="38" t="str">
        <f t="shared" si="27"/>
        <v/>
      </c>
    </row>
    <row r="210" spans="1:26" s="39" customFormat="1">
      <c r="A210" s="30">
        <v>207</v>
      </c>
      <c r="B210" s="31"/>
      <c r="C210" s="31"/>
      <c r="D210" s="44"/>
      <c r="E210" s="72" t="str">
        <f>IFERROR(IF(INDEX(Sheet3!$B$2:$B$8, MATCH(D210, Sheet3!$A$2:$A$8, 0)) = 0, "", INDEX(Sheet3!$B$2:$B$8, MATCH(D210, Sheet3!$A$2:$A$8, 0))), "")</f>
        <v/>
      </c>
      <c r="F210" s="31"/>
      <c r="G210" s="45"/>
      <c r="H210" s="63" t="str">
        <f>IFERROR(INDEX(Sheet3!$F$2:$F$114, MATCH(G210, Sheet3!$E$2:$E$114, 0)), "")</f>
        <v/>
      </c>
      <c r="I210" s="32"/>
      <c r="J210" s="33" t="str">
        <f t="shared" ca="1" si="25"/>
        <v/>
      </c>
      <c r="K210" s="34"/>
      <c r="L210" s="59" t="str">
        <f t="shared" ca="1" si="28"/>
        <v/>
      </c>
      <c r="M210" s="34"/>
      <c r="N210" s="47" t="str">
        <f t="shared" ca="1" si="29"/>
        <v/>
      </c>
      <c r="O210" s="75"/>
      <c r="P210" s="75"/>
      <c r="Q210" s="47" t="str">
        <f t="shared" ca="1" si="30"/>
        <v/>
      </c>
      <c r="R210" s="34"/>
      <c r="S210" s="59" t="str">
        <f t="shared" ca="1" si="31"/>
        <v/>
      </c>
      <c r="T210" s="32"/>
      <c r="U210" s="33" t="str">
        <f t="shared" ca="1" si="32"/>
        <v/>
      </c>
      <c r="V210" s="34"/>
      <c r="W210" s="35"/>
      <c r="X210" s="36" t="str">
        <f t="shared" ca="1" si="26"/>
        <v/>
      </c>
      <c r="Y210" s="37"/>
      <c r="Z210" s="38" t="str">
        <f t="shared" si="27"/>
        <v/>
      </c>
    </row>
    <row r="211" spans="1:26" s="39" customFormat="1">
      <c r="A211" s="30">
        <v>208</v>
      </c>
      <c r="B211" s="31"/>
      <c r="C211" s="31"/>
      <c r="D211" s="44"/>
      <c r="E211" s="72" t="str">
        <f>IFERROR(IF(INDEX(Sheet3!$B$2:$B$8, MATCH(D211, Sheet3!$A$2:$A$8, 0)) = 0, "", INDEX(Sheet3!$B$2:$B$8, MATCH(D211, Sheet3!$A$2:$A$8, 0))), "")</f>
        <v/>
      </c>
      <c r="F211" s="31"/>
      <c r="G211" s="45"/>
      <c r="H211" s="63" t="str">
        <f>IFERROR(INDEX(Sheet3!$F$2:$F$114, MATCH(G211, Sheet3!$E$2:$E$114, 0)), "")</f>
        <v/>
      </c>
      <c r="I211" s="32"/>
      <c r="J211" s="33" t="str">
        <f t="shared" ca="1" si="25"/>
        <v/>
      </c>
      <c r="K211" s="34"/>
      <c r="L211" s="59" t="str">
        <f t="shared" ca="1" si="28"/>
        <v/>
      </c>
      <c r="M211" s="34"/>
      <c r="N211" s="47" t="str">
        <f t="shared" ca="1" si="29"/>
        <v/>
      </c>
      <c r="O211" s="75"/>
      <c r="P211" s="75"/>
      <c r="Q211" s="47" t="str">
        <f t="shared" ca="1" si="30"/>
        <v/>
      </c>
      <c r="R211" s="34"/>
      <c r="S211" s="59" t="str">
        <f t="shared" ca="1" si="31"/>
        <v/>
      </c>
      <c r="T211" s="32"/>
      <c r="U211" s="33" t="str">
        <f t="shared" ca="1" si="32"/>
        <v/>
      </c>
      <c r="V211" s="34"/>
      <c r="W211" s="35"/>
      <c r="X211" s="36" t="str">
        <f t="shared" ca="1" si="26"/>
        <v/>
      </c>
      <c r="Y211" s="37"/>
      <c r="Z211" s="38" t="str">
        <f t="shared" si="27"/>
        <v/>
      </c>
    </row>
    <row r="212" spans="1:26" s="39" customFormat="1">
      <c r="A212" s="30">
        <v>209</v>
      </c>
      <c r="B212" s="31"/>
      <c r="C212" s="31"/>
      <c r="D212" s="44"/>
      <c r="E212" s="72" t="str">
        <f>IFERROR(IF(INDEX(Sheet3!$B$2:$B$8, MATCH(D212, Sheet3!$A$2:$A$8, 0)) = 0, "", INDEX(Sheet3!$B$2:$B$8, MATCH(D212, Sheet3!$A$2:$A$8, 0))), "")</f>
        <v/>
      </c>
      <c r="F212" s="31"/>
      <c r="G212" s="45"/>
      <c r="H212" s="63" t="str">
        <f>IFERROR(INDEX(Sheet3!$F$2:$F$114, MATCH(G212, Sheet3!$E$2:$E$114, 0)), "")</f>
        <v/>
      </c>
      <c r="I212" s="32"/>
      <c r="J212" s="33" t="str">
        <f t="shared" ca="1" si="25"/>
        <v/>
      </c>
      <c r="K212" s="34"/>
      <c r="L212" s="59" t="str">
        <f t="shared" ca="1" si="28"/>
        <v/>
      </c>
      <c r="M212" s="34"/>
      <c r="N212" s="47" t="str">
        <f t="shared" ca="1" si="29"/>
        <v/>
      </c>
      <c r="O212" s="75"/>
      <c r="P212" s="75"/>
      <c r="Q212" s="47" t="str">
        <f t="shared" ca="1" si="30"/>
        <v/>
      </c>
      <c r="R212" s="34"/>
      <c r="S212" s="59" t="str">
        <f t="shared" ca="1" si="31"/>
        <v/>
      </c>
      <c r="T212" s="32"/>
      <c r="U212" s="33" t="str">
        <f t="shared" ca="1" si="32"/>
        <v/>
      </c>
      <c r="V212" s="34"/>
      <c r="W212" s="35"/>
      <c r="X212" s="36" t="str">
        <f t="shared" ca="1" si="26"/>
        <v/>
      </c>
      <c r="Y212" s="37"/>
      <c r="Z212" s="38" t="str">
        <f t="shared" si="27"/>
        <v/>
      </c>
    </row>
    <row r="213" spans="1:26" s="39" customFormat="1">
      <c r="A213" s="30">
        <v>210</v>
      </c>
      <c r="B213" s="31"/>
      <c r="C213" s="31"/>
      <c r="D213" s="44"/>
      <c r="E213" s="72" t="str">
        <f>IFERROR(IF(INDEX(Sheet3!$B$2:$B$8, MATCH(D213, Sheet3!$A$2:$A$8, 0)) = 0, "", INDEX(Sheet3!$B$2:$B$8, MATCH(D213, Sheet3!$A$2:$A$8, 0))), "")</f>
        <v/>
      </c>
      <c r="F213" s="31"/>
      <c r="G213" s="45"/>
      <c r="H213" s="63" t="str">
        <f>IFERROR(INDEX(Sheet3!$F$2:$F$114, MATCH(G213, Sheet3!$E$2:$E$114, 0)), "")</f>
        <v/>
      </c>
      <c r="I213" s="32"/>
      <c r="J213" s="33" t="str">
        <f t="shared" ca="1" si="25"/>
        <v/>
      </c>
      <c r="K213" s="34"/>
      <c r="L213" s="59" t="str">
        <f t="shared" ca="1" si="28"/>
        <v/>
      </c>
      <c r="M213" s="34"/>
      <c r="N213" s="47" t="str">
        <f t="shared" ca="1" si="29"/>
        <v/>
      </c>
      <c r="O213" s="75"/>
      <c r="P213" s="75"/>
      <c r="Q213" s="47" t="str">
        <f t="shared" ca="1" si="30"/>
        <v/>
      </c>
      <c r="R213" s="34"/>
      <c r="S213" s="59" t="str">
        <f t="shared" ca="1" si="31"/>
        <v/>
      </c>
      <c r="T213" s="32"/>
      <c r="U213" s="33" t="str">
        <f t="shared" ca="1" si="32"/>
        <v/>
      </c>
      <c r="V213" s="34"/>
      <c r="W213" s="35"/>
      <c r="X213" s="36" t="str">
        <f t="shared" ca="1" si="26"/>
        <v/>
      </c>
      <c r="Y213" s="37"/>
      <c r="Z213" s="38" t="str">
        <f t="shared" si="27"/>
        <v/>
      </c>
    </row>
    <row r="214" spans="1:26" s="39" customFormat="1">
      <c r="A214" s="30">
        <v>211</v>
      </c>
      <c r="B214" s="31"/>
      <c r="C214" s="31"/>
      <c r="D214" s="44"/>
      <c r="E214" s="72" t="str">
        <f>IFERROR(IF(INDEX(Sheet3!$B$2:$B$8, MATCH(D214, Sheet3!$A$2:$A$8, 0)) = 0, "", INDEX(Sheet3!$B$2:$B$8, MATCH(D214, Sheet3!$A$2:$A$8, 0))), "")</f>
        <v/>
      </c>
      <c r="F214" s="31"/>
      <c r="G214" s="45"/>
      <c r="H214" s="63" t="str">
        <f>IFERROR(INDEX(Sheet3!$F$2:$F$114, MATCH(G214, Sheet3!$E$2:$E$114, 0)), "")</f>
        <v/>
      </c>
      <c r="I214" s="32"/>
      <c r="J214" s="33" t="str">
        <f t="shared" ca="1" si="25"/>
        <v/>
      </c>
      <c r="K214" s="34"/>
      <c r="L214" s="59" t="str">
        <f t="shared" ca="1" si="28"/>
        <v/>
      </c>
      <c r="M214" s="34"/>
      <c r="N214" s="47" t="str">
        <f t="shared" ca="1" si="29"/>
        <v/>
      </c>
      <c r="O214" s="75"/>
      <c r="P214" s="75"/>
      <c r="Q214" s="47" t="str">
        <f t="shared" ca="1" si="30"/>
        <v/>
      </c>
      <c r="R214" s="34"/>
      <c r="S214" s="59" t="str">
        <f t="shared" ca="1" si="31"/>
        <v/>
      </c>
      <c r="T214" s="32"/>
      <c r="U214" s="33" t="str">
        <f t="shared" ca="1" si="32"/>
        <v/>
      </c>
      <c r="V214" s="34"/>
      <c r="W214" s="35"/>
      <c r="X214" s="36" t="str">
        <f t="shared" ca="1" si="26"/>
        <v/>
      </c>
      <c r="Y214" s="37"/>
      <c r="Z214" s="38" t="str">
        <f t="shared" si="27"/>
        <v/>
      </c>
    </row>
    <row r="215" spans="1:26" s="39" customFormat="1">
      <c r="A215" s="30">
        <v>212</v>
      </c>
      <c r="B215" s="31"/>
      <c r="C215" s="31"/>
      <c r="D215" s="44"/>
      <c r="E215" s="72" t="str">
        <f>IFERROR(IF(INDEX(Sheet3!$B$2:$B$8, MATCH(D215, Sheet3!$A$2:$A$8, 0)) = 0, "", INDEX(Sheet3!$B$2:$B$8, MATCH(D215, Sheet3!$A$2:$A$8, 0))), "")</f>
        <v/>
      </c>
      <c r="F215" s="31"/>
      <c r="G215" s="45"/>
      <c r="H215" s="63" t="str">
        <f>IFERROR(INDEX(Sheet3!$F$2:$F$114, MATCH(G215, Sheet3!$E$2:$E$114, 0)), "")</f>
        <v/>
      </c>
      <c r="I215" s="32"/>
      <c r="J215" s="33" t="str">
        <f t="shared" ca="1" si="25"/>
        <v/>
      </c>
      <c r="K215" s="34"/>
      <c r="L215" s="59" t="str">
        <f t="shared" ca="1" si="28"/>
        <v/>
      </c>
      <c r="M215" s="34"/>
      <c r="N215" s="47" t="str">
        <f t="shared" ca="1" si="29"/>
        <v/>
      </c>
      <c r="O215" s="75"/>
      <c r="P215" s="75"/>
      <c r="Q215" s="47" t="str">
        <f t="shared" ca="1" si="30"/>
        <v/>
      </c>
      <c r="R215" s="34"/>
      <c r="S215" s="59" t="str">
        <f t="shared" ca="1" si="31"/>
        <v/>
      </c>
      <c r="T215" s="32"/>
      <c r="U215" s="33" t="str">
        <f t="shared" ca="1" si="32"/>
        <v/>
      </c>
      <c r="V215" s="34"/>
      <c r="W215" s="35"/>
      <c r="X215" s="36" t="str">
        <f t="shared" ca="1" si="26"/>
        <v/>
      </c>
      <c r="Y215" s="37"/>
      <c r="Z215" s="38" t="str">
        <f t="shared" si="27"/>
        <v/>
      </c>
    </row>
    <row r="216" spans="1:26" s="39" customFormat="1">
      <c r="A216" s="30">
        <v>213</v>
      </c>
      <c r="B216" s="31"/>
      <c r="C216" s="31"/>
      <c r="D216" s="44"/>
      <c r="E216" s="72" t="str">
        <f>IFERROR(IF(INDEX(Sheet3!$B$2:$B$8, MATCH(D216, Sheet3!$A$2:$A$8, 0)) = 0, "", INDEX(Sheet3!$B$2:$B$8, MATCH(D216, Sheet3!$A$2:$A$8, 0))), "")</f>
        <v/>
      </c>
      <c r="F216" s="31"/>
      <c r="G216" s="45"/>
      <c r="H216" s="63" t="str">
        <f>IFERROR(INDEX(Sheet3!$F$2:$F$114, MATCH(G216, Sheet3!$E$2:$E$114, 0)), "")</f>
        <v/>
      </c>
      <c r="I216" s="32"/>
      <c r="J216" s="33" t="str">
        <f t="shared" ca="1" si="25"/>
        <v/>
      </c>
      <c r="K216" s="34"/>
      <c r="L216" s="59" t="str">
        <f t="shared" ca="1" si="28"/>
        <v/>
      </c>
      <c r="M216" s="34"/>
      <c r="N216" s="47" t="str">
        <f t="shared" ca="1" si="29"/>
        <v/>
      </c>
      <c r="O216" s="75"/>
      <c r="P216" s="75"/>
      <c r="Q216" s="47" t="str">
        <f t="shared" ca="1" si="30"/>
        <v/>
      </c>
      <c r="R216" s="34"/>
      <c r="S216" s="59" t="str">
        <f t="shared" ca="1" si="31"/>
        <v/>
      </c>
      <c r="T216" s="32"/>
      <c r="U216" s="33" t="str">
        <f t="shared" ca="1" si="32"/>
        <v/>
      </c>
      <c r="V216" s="34"/>
      <c r="W216" s="35"/>
      <c r="X216" s="36" t="str">
        <f t="shared" ca="1" si="26"/>
        <v/>
      </c>
      <c r="Y216" s="37"/>
      <c r="Z216" s="38" t="str">
        <f t="shared" si="27"/>
        <v/>
      </c>
    </row>
    <row r="217" spans="1:26" s="39" customFormat="1">
      <c r="A217" s="30">
        <v>214</v>
      </c>
      <c r="B217" s="31"/>
      <c r="C217" s="31"/>
      <c r="D217" s="44"/>
      <c r="E217" s="72" t="str">
        <f>IFERROR(IF(INDEX(Sheet3!$B$2:$B$8, MATCH(D217, Sheet3!$A$2:$A$8, 0)) = 0, "", INDEX(Sheet3!$B$2:$B$8, MATCH(D217, Sheet3!$A$2:$A$8, 0))), "")</f>
        <v/>
      </c>
      <c r="F217" s="31"/>
      <c r="G217" s="45"/>
      <c r="H217" s="63" t="str">
        <f>IFERROR(INDEX(Sheet3!$F$2:$F$114, MATCH(G217, Sheet3!$E$2:$E$114, 0)), "")</f>
        <v/>
      </c>
      <c r="I217" s="32"/>
      <c r="J217" s="33" t="str">
        <f t="shared" ca="1" si="25"/>
        <v/>
      </c>
      <c r="K217" s="34"/>
      <c r="L217" s="59" t="str">
        <f t="shared" ca="1" si="28"/>
        <v/>
      </c>
      <c r="M217" s="34"/>
      <c r="N217" s="47" t="str">
        <f t="shared" ca="1" si="29"/>
        <v/>
      </c>
      <c r="O217" s="75"/>
      <c r="P217" s="75"/>
      <c r="Q217" s="47" t="str">
        <f t="shared" ca="1" si="30"/>
        <v/>
      </c>
      <c r="R217" s="34"/>
      <c r="S217" s="59" t="str">
        <f t="shared" ca="1" si="31"/>
        <v/>
      </c>
      <c r="T217" s="32"/>
      <c r="U217" s="33" t="str">
        <f t="shared" ca="1" si="32"/>
        <v/>
      </c>
      <c r="V217" s="34"/>
      <c r="W217" s="35"/>
      <c r="X217" s="36" t="str">
        <f t="shared" ca="1" si="26"/>
        <v/>
      </c>
      <c r="Y217" s="37"/>
      <c r="Z217" s="38" t="str">
        <f t="shared" si="27"/>
        <v/>
      </c>
    </row>
    <row r="218" spans="1:26" s="39" customFormat="1">
      <c r="A218" s="30">
        <v>215</v>
      </c>
      <c r="B218" s="31"/>
      <c r="C218" s="31"/>
      <c r="D218" s="44"/>
      <c r="E218" s="72" t="str">
        <f>IFERROR(IF(INDEX(Sheet3!$B$2:$B$8, MATCH(D218, Sheet3!$A$2:$A$8, 0)) = 0, "", INDEX(Sheet3!$B$2:$B$8, MATCH(D218, Sheet3!$A$2:$A$8, 0))), "")</f>
        <v/>
      </c>
      <c r="F218" s="31"/>
      <c r="G218" s="45"/>
      <c r="H218" s="63" t="str">
        <f>IFERROR(INDEX(Sheet3!$F$2:$F$114, MATCH(G218, Sheet3!$E$2:$E$114, 0)), "")</f>
        <v/>
      </c>
      <c r="I218" s="32"/>
      <c r="J218" s="33" t="str">
        <f t="shared" ca="1" si="25"/>
        <v/>
      </c>
      <c r="K218" s="34"/>
      <c r="L218" s="59" t="str">
        <f t="shared" ca="1" si="28"/>
        <v/>
      </c>
      <c r="M218" s="34"/>
      <c r="N218" s="47" t="str">
        <f t="shared" ca="1" si="29"/>
        <v/>
      </c>
      <c r="O218" s="75"/>
      <c r="P218" s="75"/>
      <c r="Q218" s="47" t="str">
        <f t="shared" ca="1" si="30"/>
        <v/>
      </c>
      <c r="R218" s="34"/>
      <c r="S218" s="59" t="str">
        <f t="shared" ca="1" si="31"/>
        <v/>
      </c>
      <c r="T218" s="32"/>
      <c r="U218" s="33" t="str">
        <f t="shared" ca="1" si="32"/>
        <v/>
      </c>
      <c r="V218" s="34"/>
      <c r="W218" s="35"/>
      <c r="X218" s="36" t="str">
        <f t="shared" ca="1" si="26"/>
        <v/>
      </c>
      <c r="Y218" s="37"/>
      <c r="Z218" s="38" t="str">
        <f t="shared" si="27"/>
        <v/>
      </c>
    </row>
    <row r="219" spans="1:26" s="39" customFormat="1">
      <c r="A219" s="30">
        <v>216</v>
      </c>
      <c r="B219" s="31"/>
      <c r="C219" s="31"/>
      <c r="D219" s="44"/>
      <c r="E219" s="72" t="str">
        <f>IFERROR(IF(INDEX(Sheet3!$B$2:$B$8, MATCH(D219, Sheet3!$A$2:$A$8, 0)) = 0, "", INDEX(Sheet3!$B$2:$B$8, MATCH(D219, Sheet3!$A$2:$A$8, 0))), "")</f>
        <v/>
      </c>
      <c r="F219" s="31"/>
      <c r="G219" s="45"/>
      <c r="H219" s="63" t="str">
        <f>IFERROR(INDEX(Sheet3!$F$2:$F$114, MATCH(G219, Sheet3!$E$2:$E$114, 0)), "")</f>
        <v/>
      </c>
      <c r="I219" s="32"/>
      <c r="J219" s="33" t="str">
        <f t="shared" ca="1" si="25"/>
        <v/>
      </c>
      <c r="K219" s="34"/>
      <c r="L219" s="59" t="str">
        <f t="shared" ca="1" si="28"/>
        <v/>
      </c>
      <c r="M219" s="34"/>
      <c r="N219" s="47" t="str">
        <f t="shared" ca="1" si="29"/>
        <v/>
      </c>
      <c r="O219" s="75"/>
      <c r="P219" s="75"/>
      <c r="Q219" s="47" t="str">
        <f t="shared" ca="1" si="30"/>
        <v/>
      </c>
      <c r="R219" s="34"/>
      <c r="S219" s="59" t="str">
        <f t="shared" ca="1" si="31"/>
        <v/>
      </c>
      <c r="T219" s="32"/>
      <c r="U219" s="33" t="str">
        <f t="shared" ca="1" si="32"/>
        <v/>
      </c>
      <c r="V219" s="34"/>
      <c r="W219" s="35"/>
      <c r="X219" s="36" t="str">
        <f t="shared" ca="1" si="26"/>
        <v/>
      </c>
      <c r="Y219" s="37"/>
      <c r="Z219" s="38" t="str">
        <f t="shared" si="27"/>
        <v/>
      </c>
    </row>
    <row r="220" spans="1:26" s="39" customFormat="1">
      <c r="A220" s="30">
        <v>217</v>
      </c>
      <c r="B220" s="31"/>
      <c r="C220" s="31"/>
      <c r="D220" s="44"/>
      <c r="E220" s="72" t="str">
        <f>IFERROR(IF(INDEX(Sheet3!$B$2:$B$8, MATCH(D220, Sheet3!$A$2:$A$8, 0)) = 0, "", INDEX(Sheet3!$B$2:$B$8, MATCH(D220, Sheet3!$A$2:$A$8, 0))), "")</f>
        <v/>
      </c>
      <c r="F220" s="31"/>
      <c r="G220" s="45"/>
      <c r="H220" s="63" t="str">
        <f>IFERROR(INDEX(Sheet3!$F$2:$F$114, MATCH(G220, Sheet3!$E$2:$E$114, 0)), "")</f>
        <v/>
      </c>
      <c r="I220" s="32"/>
      <c r="J220" s="33" t="str">
        <f t="shared" ca="1" si="25"/>
        <v/>
      </c>
      <c r="K220" s="34"/>
      <c r="L220" s="59" t="str">
        <f t="shared" ca="1" si="28"/>
        <v/>
      </c>
      <c r="M220" s="34"/>
      <c r="N220" s="47" t="str">
        <f t="shared" ca="1" si="29"/>
        <v/>
      </c>
      <c r="O220" s="75"/>
      <c r="P220" s="75"/>
      <c r="Q220" s="47" t="str">
        <f t="shared" ca="1" si="30"/>
        <v/>
      </c>
      <c r="R220" s="34"/>
      <c r="S220" s="59" t="str">
        <f t="shared" ca="1" si="31"/>
        <v/>
      </c>
      <c r="T220" s="32"/>
      <c r="U220" s="33" t="str">
        <f t="shared" ca="1" si="32"/>
        <v/>
      </c>
      <c r="V220" s="34"/>
      <c r="W220" s="35"/>
      <c r="X220" s="36" t="str">
        <f t="shared" ca="1" si="26"/>
        <v/>
      </c>
      <c r="Y220" s="37"/>
      <c r="Z220" s="38" t="str">
        <f t="shared" si="27"/>
        <v/>
      </c>
    </row>
    <row r="221" spans="1:26" s="39" customFormat="1">
      <c r="A221" s="30">
        <v>218</v>
      </c>
      <c r="B221" s="31"/>
      <c r="C221" s="31"/>
      <c r="D221" s="44"/>
      <c r="E221" s="72" t="str">
        <f>IFERROR(IF(INDEX(Sheet3!$B$2:$B$8, MATCH(D221, Sheet3!$A$2:$A$8, 0)) = 0, "", INDEX(Sheet3!$B$2:$B$8, MATCH(D221, Sheet3!$A$2:$A$8, 0))), "")</f>
        <v/>
      </c>
      <c r="F221" s="31"/>
      <c r="G221" s="45"/>
      <c r="H221" s="63" t="str">
        <f>IFERROR(INDEX(Sheet3!$F$2:$F$114, MATCH(G221, Sheet3!$E$2:$E$114, 0)), "")</f>
        <v/>
      </c>
      <c r="I221" s="32"/>
      <c r="J221" s="33" t="str">
        <f t="shared" ca="1" si="25"/>
        <v/>
      </c>
      <c r="K221" s="34"/>
      <c r="L221" s="59" t="str">
        <f t="shared" ca="1" si="28"/>
        <v/>
      </c>
      <c r="M221" s="34"/>
      <c r="N221" s="47" t="str">
        <f t="shared" ca="1" si="29"/>
        <v/>
      </c>
      <c r="O221" s="75"/>
      <c r="P221" s="75"/>
      <c r="Q221" s="47" t="str">
        <f t="shared" ca="1" si="30"/>
        <v/>
      </c>
      <c r="R221" s="34"/>
      <c r="S221" s="59" t="str">
        <f t="shared" ca="1" si="31"/>
        <v/>
      </c>
      <c r="T221" s="32"/>
      <c r="U221" s="33" t="str">
        <f t="shared" ca="1" si="32"/>
        <v/>
      </c>
      <c r="V221" s="34"/>
      <c r="W221" s="35"/>
      <c r="X221" s="36" t="str">
        <f t="shared" ca="1" si="26"/>
        <v/>
      </c>
      <c r="Y221" s="37"/>
      <c r="Z221" s="38" t="str">
        <f t="shared" si="27"/>
        <v/>
      </c>
    </row>
    <row r="222" spans="1:26" s="39" customFormat="1">
      <c r="A222" s="30">
        <v>219</v>
      </c>
      <c r="B222" s="31"/>
      <c r="C222" s="31"/>
      <c r="D222" s="44"/>
      <c r="E222" s="72" t="str">
        <f>IFERROR(IF(INDEX(Sheet3!$B$2:$B$8, MATCH(D222, Sheet3!$A$2:$A$8, 0)) = 0, "", INDEX(Sheet3!$B$2:$B$8, MATCH(D222, Sheet3!$A$2:$A$8, 0))), "")</f>
        <v/>
      </c>
      <c r="F222" s="31"/>
      <c r="G222" s="45"/>
      <c r="H222" s="63" t="str">
        <f>IFERROR(INDEX(Sheet3!$F$2:$F$114, MATCH(G222, Sheet3!$E$2:$E$114, 0)), "")</f>
        <v/>
      </c>
      <c r="I222" s="32"/>
      <c r="J222" s="33" t="str">
        <f t="shared" ca="1" si="25"/>
        <v/>
      </c>
      <c r="K222" s="34"/>
      <c r="L222" s="59" t="str">
        <f t="shared" ca="1" si="28"/>
        <v/>
      </c>
      <c r="M222" s="34"/>
      <c r="N222" s="47" t="str">
        <f t="shared" ca="1" si="29"/>
        <v/>
      </c>
      <c r="O222" s="75"/>
      <c r="P222" s="75"/>
      <c r="Q222" s="47" t="str">
        <f t="shared" ca="1" si="30"/>
        <v/>
      </c>
      <c r="R222" s="34"/>
      <c r="S222" s="59" t="str">
        <f t="shared" ca="1" si="31"/>
        <v/>
      </c>
      <c r="T222" s="32"/>
      <c r="U222" s="33" t="str">
        <f t="shared" ca="1" si="32"/>
        <v/>
      </c>
      <c r="V222" s="34"/>
      <c r="W222" s="35"/>
      <c r="X222" s="36" t="str">
        <f t="shared" ca="1" si="26"/>
        <v/>
      </c>
      <c r="Y222" s="37"/>
      <c r="Z222" s="38" t="str">
        <f t="shared" si="27"/>
        <v/>
      </c>
    </row>
    <row r="223" spans="1:26" s="39" customFormat="1">
      <c r="A223" s="30">
        <v>220</v>
      </c>
      <c r="B223" s="31"/>
      <c r="C223" s="31"/>
      <c r="D223" s="44"/>
      <c r="E223" s="72" t="str">
        <f>IFERROR(IF(INDEX(Sheet3!$B$2:$B$8, MATCH(D223, Sheet3!$A$2:$A$8, 0)) = 0, "", INDEX(Sheet3!$B$2:$B$8, MATCH(D223, Sheet3!$A$2:$A$8, 0))), "")</f>
        <v/>
      </c>
      <c r="F223" s="31"/>
      <c r="G223" s="45"/>
      <c r="H223" s="63" t="str">
        <f>IFERROR(INDEX(Sheet3!$F$2:$F$114, MATCH(G223, Sheet3!$E$2:$E$114, 0)), "")</f>
        <v/>
      </c>
      <c r="I223" s="32"/>
      <c r="J223" s="33" t="str">
        <f t="shared" ca="1" si="25"/>
        <v/>
      </c>
      <c r="K223" s="34"/>
      <c r="L223" s="59" t="str">
        <f t="shared" ca="1" si="28"/>
        <v/>
      </c>
      <c r="M223" s="34"/>
      <c r="N223" s="47" t="str">
        <f t="shared" ca="1" si="29"/>
        <v/>
      </c>
      <c r="O223" s="75"/>
      <c r="P223" s="75"/>
      <c r="Q223" s="47" t="str">
        <f t="shared" ca="1" si="30"/>
        <v/>
      </c>
      <c r="R223" s="34"/>
      <c r="S223" s="59" t="str">
        <f t="shared" ca="1" si="31"/>
        <v/>
      </c>
      <c r="T223" s="32"/>
      <c r="U223" s="33" t="str">
        <f t="shared" ca="1" si="32"/>
        <v/>
      </c>
      <c r="V223" s="34"/>
      <c r="W223" s="35"/>
      <c r="X223" s="36" t="str">
        <f t="shared" ca="1" si="26"/>
        <v/>
      </c>
      <c r="Y223" s="37"/>
      <c r="Z223" s="38" t="str">
        <f t="shared" si="27"/>
        <v/>
      </c>
    </row>
    <row r="224" spans="1:26" s="39" customFormat="1">
      <c r="A224" s="30">
        <v>221</v>
      </c>
      <c r="B224" s="31"/>
      <c r="C224" s="31"/>
      <c r="D224" s="44"/>
      <c r="E224" s="72" t="str">
        <f>IFERROR(IF(INDEX(Sheet3!$B$2:$B$8, MATCH(D224, Sheet3!$A$2:$A$8, 0)) = 0, "", INDEX(Sheet3!$B$2:$B$8, MATCH(D224, Sheet3!$A$2:$A$8, 0))), "")</f>
        <v/>
      </c>
      <c r="F224" s="31"/>
      <c r="G224" s="45"/>
      <c r="H224" s="63" t="str">
        <f>IFERROR(INDEX(Sheet3!$F$2:$F$114, MATCH(G224, Sheet3!$E$2:$E$114, 0)), "")</f>
        <v/>
      </c>
      <c r="I224" s="32"/>
      <c r="J224" s="33" t="str">
        <f t="shared" ca="1" si="25"/>
        <v/>
      </c>
      <c r="K224" s="34"/>
      <c r="L224" s="59" t="str">
        <f t="shared" ca="1" si="28"/>
        <v/>
      </c>
      <c r="M224" s="34"/>
      <c r="N224" s="47" t="str">
        <f t="shared" ca="1" si="29"/>
        <v/>
      </c>
      <c r="O224" s="75"/>
      <c r="P224" s="75"/>
      <c r="Q224" s="47" t="str">
        <f t="shared" ca="1" si="30"/>
        <v/>
      </c>
      <c r="R224" s="34"/>
      <c r="S224" s="59" t="str">
        <f t="shared" ca="1" si="31"/>
        <v/>
      </c>
      <c r="T224" s="32"/>
      <c r="U224" s="33" t="str">
        <f t="shared" ca="1" si="32"/>
        <v/>
      </c>
      <c r="V224" s="34"/>
      <c r="W224" s="35"/>
      <c r="X224" s="36" t="str">
        <f t="shared" ca="1" si="26"/>
        <v/>
      </c>
      <c r="Y224" s="37"/>
      <c r="Z224" s="38" t="str">
        <f t="shared" si="27"/>
        <v/>
      </c>
    </row>
    <row r="225" spans="1:26" s="39" customFormat="1">
      <c r="A225" s="30">
        <v>222</v>
      </c>
      <c r="B225" s="31"/>
      <c r="C225" s="31"/>
      <c r="D225" s="44"/>
      <c r="E225" s="72" t="str">
        <f>IFERROR(IF(INDEX(Sheet3!$B$2:$B$8, MATCH(D225, Sheet3!$A$2:$A$8, 0)) = 0, "", INDEX(Sheet3!$B$2:$B$8, MATCH(D225, Sheet3!$A$2:$A$8, 0))), "")</f>
        <v/>
      </c>
      <c r="F225" s="31"/>
      <c r="G225" s="45"/>
      <c r="H225" s="63" t="str">
        <f>IFERROR(INDEX(Sheet3!$F$2:$F$114, MATCH(G225, Sheet3!$E$2:$E$114, 0)), "")</f>
        <v/>
      </c>
      <c r="I225" s="32"/>
      <c r="J225" s="33" t="str">
        <f t="shared" ca="1" si="25"/>
        <v/>
      </c>
      <c r="K225" s="34"/>
      <c r="L225" s="59" t="str">
        <f t="shared" ca="1" si="28"/>
        <v/>
      </c>
      <c r="M225" s="34"/>
      <c r="N225" s="47" t="str">
        <f t="shared" ca="1" si="29"/>
        <v/>
      </c>
      <c r="O225" s="75"/>
      <c r="P225" s="75"/>
      <c r="Q225" s="47" t="str">
        <f t="shared" ca="1" si="30"/>
        <v/>
      </c>
      <c r="R225" s="34"/>
      <c r="S225" s="59" t="str">
        <f t="shared" ca="1" si="31"/>
        <v/>
      </c>
      <c r="T225" s="32"/>
      <c r="U225" s="33" t="str">
        <f t="shared" ca="1" si="32"/>
        <v/>
      </c>
      <c r="V225" s="34"/>
      <c r="W225" s="35"/>
      <c r="X225" s="36" t="str">
        <f t="shared" ca="1" si="26"/>
        <v/>
      </c>
      <c r="Y225" s="37"/>
      <c r="Z225" s="38" t="str">
        <f t="shared" si="27"/>
        <v/>
      </c>
    </row>
    <row r="226" spans="1:26" s="39" customFormat="1">
      <c r="A226" s="30">
        <v>223</v>
      </c>
      <c r="B226" s="31"/>
      <c r="C226" s="31"/>
      <c r="D226" s="44"/>
      <c r="E226" s="72" t="str">
        <f>IFERROR(IF(INDEX(Sheet3!$B$2:$B$8, MATCH(D226, Sheet3!$A$2:$A$8, 0)) = 0, "", INDEX(Sheet3!$B$2:$B$8, MATCH(D226, Sheet3!$A$2:$A$8, 0))), "")</f>
        <v/>
      </c>
      <c r="F226" s="31"/>
      <c r="G226" s="45"/>
      <c r="H226" s="63" t="str">
        <f>IFERROR(INDEX(Sheet3!$F$2:$F$114, MATCH(G226, Sheet3!$E$2:$E$114, 0)), "")</f>
        <v/>
      </c>
      <c r="I226" s="32"/>
      <c r="J226" s="33" t="str">
        <f t="shared" ca="1" si="25"/>
        <v/>
      </c>
      <c r="K226" s="34"/>
      <c r="L226" s="59" t="str">
        <f t="shared" ca="1" si="28"/>
        <v/>
      </c>
      <c r="M226" s="34"/>
      <c r="N226" s="47" t="str">
        <f t="shared" ca="1" si="29"/>
        <v/>
      </c>
      <c r="O226" s="75"/>
      <c r="P226" s="75"/>
      <c r="Q226" s="47" t="str">
        <f t="shared" ca="1" si="30"/>
        <v/>
      </c>
      <c r="R226" s="34"/>
      <c r="S226" s="59" t="str">
        <f t="shared" ca="1" si="31"/>
        <v/>
      </c>
      <c r="T226" s="32"/>
      <c r="U226" s="33" t="str">
        <f t="shared" ca="1" si="32"/>
        <v/>
      </c>
      <c r="V226" s="34"/>
      <c r="W226" s="35"/>
      <c r="X226" s="36" t="str">
        <f t="shared" ca="1" si="26"/>
        <v/>
      </c>
      <c r="Y226" s="37"/>
      <c r="Z226" s="38" t="str">
        <f t="shared" si="27"/>
        <v/>
      </c>
    </row>
    <row r="227" spans="1:26" s="39" customFormat="1">
      <c r="A227" s="30">
        <v>224</v>
      </c>
      <c r="B227" s="31"/>
      <c r="C227" s="31"/>
      <c r="D227" s="44"/>
      <c r="E227" s="72" t="str">
        <f>IFERROR(IF(INDEX(Sheet3!$B$2:$B$8, MATCH(D227, Sheet3!$A$2:$A$8, 0)) = 0, "", INDEX(Sheet3!$B$2:$B$8, MATCH(D227, Sheet3!$A$2:$A$8, 0))), "")</f>
        <v/>
      </c>
      <c r="F227" s="31"/>
      <c r="G227" s="45"/>
      <c r="H227" s="63" t="str">
        <f>IFERROR(INDEX(Sheet3!$F$2:$F$114, MATCH(G227, Sheet3!$E$2:$E$114, 0)), "")</f>
        <v/>
      </c>
      <c r="I227" s="32"/>
      <c r="J227" s="33" t="str">
        <f t="shared" ca="1" si="25"/>
        <v/>
      </c>
      <c r="K227" s="34"/>
      <c r="L227" s="59" t="str">
        <f t="shared" ca="1" si="28"/>
        <v/>
      </c>
      <c r="M227" s="34"/>
      <c r="N227" s="47" t="str">
        <f t="shared" ca="1" si="29"/>
        <v/>
      </c>
      <c r="O227" s="75"/>
      <c r="P227" s="75"/>
      <c r="Q227" s="47" t="str">
        <f t="shared" ca="1" si="30"/>
        <v/>
      </c>
      <c r="R227" s="34"/>
      <c r="S227" s="59" t="str">
        <f t="shared" ca="1" si="31"/>
        <v/>
      </c>
      <c r="T227" s="32"/>
      <c r="U227" s="33" t="str">
        <f t="shared" ca="1" si="32"/>
        <v/>
      </c>
      <c r="V227" s="34"/>
      <c r="W227" s="35"/>
      <c r="X227" s="36" t="str">
        <f t="shared" ca="1" si="26"/>
        <v/>
      </c>
      <c r="Y227" s="37"/>
      <c r="Z227" s="38" t="str">
        <f t="shared" si="27"/>
        <v/>
      </c>
    </row>
    <row r="228" spans="1:26" s="39" customFormat="1">
      <c r="A228" s="30">
        <v>225</v>
      </c>
      <c r="B228" s="31"/>
      <c r="C228" s="31"/>
      <c r="D228" s="44"/>
      <c r="E228" s="72" t="str">
        <f>IFERROR(IF(INDEX(Sheet3!$B$2:$B$8, MATCH(D228, Sheet3!$A$2:$A$8, 0)) = 0, "", INDEX(Sheet3!$B$2:$B$8, MATCH(D228, Sheet3!$A$2:$A$8, 0))), "")</f>
        <v/>
      </c>
      <c r="F228" s="31"/>
      <c r="G228" s="45"/>
      <c r="H228" s="63" t="str">
        <f>IFERROR(INDEX(Sheet3!$F$2:$F$114, MATCH(G228, Sheet3!$E$2:$E$114, 0)), "")</f>
        <v/>
      </c>
      <c r="I228" s="32"/>
      <c r="J228" s="33" t="str">
        <f t="shared" ca="1" si="25"/>
        <v/>
      </c>
      <c r="K228" s="34"/>
      <c r="L228" s="59" t="str">
        <f t="shared" ca="1" si="28"/>
        <v/>
      </c>
      <c r="M228" s="34"/>
      <c r="N228" s="47" t="str">
        <f t="shared" ca="1" si="29"/>
        <v/>
      </c>
      <c r="O228" s="75"/>
      <c r="P228" s="75"/>
      <c r="Q228" s="47" t="str">
        <f t="shared" ca="1" si="30"/>
        <v/>
      </c>
      <c r="R228" s="34"/>
      <c r="S228" s="59" t="str">
        <f t="shared" ca="1" si="31"/>
        <v/>
      </c>
      <c r="T228" s="32"/>
      <c r="U228" s="33" t="str">
        <f t="shared" ca="1" si="32"/>
        <v/>
      </c>
      <c r="V228" s="34"/>
      <c r="W228" s="35"/>
      <c r="X228" s="36" t="str">
        <f t="shared" ca="1" si="26"/>
        <v/>
      </c>
      <c r="Y228" s="37"/>
      <c r="Z228" s="38" t="str">
        <f t="shared" si="27"/>
        <v/>
      </c>
    </row>
    <row r="229" spans="1:26" s="39" customFormat="1">
      <c r="A229" s="30">
        <v>226</v>
      </c>
      <c r="B229" s="31"/>
      <c r="C229" s="31"/>
      <c r="D229" s="44"/>
      <c r="E229" s="72" t="str">
        <f>IFERROR(IF(INDEX(Sheet3!$B$2:$B$8, MATCH(D229, Sheet3!$A$2:$A$8, 0)) = 0, "", INDEX(Sheet3!$B$2:$B$8, MATCH(D229, Sheet3!$A$2:$A$8, 0))), "")</f>
        <v/>
      </c>
      <c r="F229" s="31"/>
      <c r="G229" s="45"/>
      <c r="H229" s="63" t="str">
        <f>IFERROR(INDEX(Sheet3!$F$2:$F$114, MATCH(G229, Sheet3!$E$2:$E$114, 0)), "")</f>
        <v/>
      </c>
      <c r="I229" s="32"/>
      <c r="J229" s="33" t="str">
        <f t="shared" ca="1" si="25"/>
        <v/>
      </c>
      <c r="K229" s="34"/>
      <c r="L229" s="59" t="str">
        <f t="shared" ca="1" si="28"/>
        <v/>
      </c>
      <c r="M229" s="34"/>
      <c r="N229" s="47" t="str">
        <f t="shared" ca="1" si="29"/>
        <v/>
      </c>
      <c r="O229" s="75"/>
      <c r="P229" s="75"/>
      <c r="Q229" s="47" t="str">
        <f t="shared" ca="1" si="30"/>
        <v/>
      </c>
      <c r="R229" s="34"/>
      <c r="S229" s="59" t="str">
        <f t="shared" ca="1" si="31"/>
        <v/>
      </c>
      <c r="T229" s="32"/>
      <c r="U229" s="33" t="str">
        <f t="shared" ca="1" si="32"/>
        <v/>
      </c>
      <c r="V229" s="34"/>
      <c r="W229" s="35"/>
      <c r="X229" s="36" t="str">
        <f t="shared" ca="1" si="26"/>
        <v/>
      </c>
      <c r="Y229" s="37"/>
      <c r="Z229" s="38" t="str">
        <f t="shared" si="27"/>
        <v/>
      </c>
    </row>
    <row r="230" spans="1:26" s="39" customFormat="1">
      <c r="A230" s="30">
        <v>227</v>
      </c>
      <c r="B230" s="31"/>
      <c r="C230" s="31"/>
      <c r="D230" s="44"/>
      <c r="E230" s="72" t="str">
        <f>IFERROR(IF(INDEX(Sheet3!$B$2:$B$8, MATCH(D230, Sheet3!$A$2:$A$8, 0)) = 0, "", INDEX(Sheet3!$B$2:$B$8, MATCH(D230, Sheet3!$A$2:$A$8, 0))), "")</f>
        <v/>
      </c>
      <c r="F230" s="31"/>
      <c r="G230" s="45"/>
      <c r="H230" s="63" t="str">
        <f>IFERROR(INDEX(Sheet3!$F$2:$F$114, MATCH(G230, Sheet3!$E$2:$E$114, 0)), "")</f>
        <v/>
      </c>
      <c r="I230" s="32"/>
      <c r="J230" s="33" t="str">
        <f t="shared" ca="1" si="25"/>
        <v/>
      </c>
      <c r="K230" s="34"/>
      <c r="L230" s="59" t="str">
        <f t="shared" ca="1" si="28"/>
        <v/>
      </c>
      <c r="M230" s="34"/>
      <c r="N230" s="47" t="str">
        <f t="shared" ca="1" si="29"/>
        <v/>
      </c>
      <c r="O230" s="75"/>
      <c r="P230" s="75"/>
      <c r="Q230" s="47" t="str">
        <f t="shared" ca="1" si="30"/>
        <v/>
      </c>
      <c r="R230" s="34"/>
      <c r="S230" s="59" t="str">
        <f t="shared" ca="1" si="31"/>
        <v/>
      </c>
      <c r="T230" s="32"/>
      <c r="U230" s="33" t="str">
        <f t="shared" ca="1" si="32"/>
        <v/>
      </c>
      <c r="V230" s="34"/>
      <c r="W230" s="35"/>
      <c r="X230" s="36" t="str">
        <f t="shared" ca="1" si="26"/>
        <v/>
      </c>
      <c r="Y230" s="37"/>
      <c r="Z230" s="38" t="str">
        <f t="shared" si="27"/>
        <v/>
      </c>
    </row>
    <row r="231" spans="1:26" s="39" customFormat="1">
      <c r="A231" s="30">
        <v>228</v>
      </c>
      <c r="B231" s="31"/>
      <c r="C231" s="31"/>
      <c r="D231" s="44"/>
      <c r="E231" s="72" t="str">
        <f>IFERROR(IF(INDEX(Sheet3!$B$2:$B$8, MATCH(D231, Sheet3!$A$2:$A$8, 0)) = 0, "", INDEX(Sheet3!$B$2:$B$8, MATCH(D231, Sheet3!$A$2:$A$8, 0))), "")</f>
        <v/>
      </c>
      <c r="F231" s="31"/>
      <c r="G231" s="45"/>
      <c r="H231" s="63" t="str">
        <f>IFERROR(INDEX(Sheet3!$F$2:$F$114, MATCH(G231, Sheet3!$E$2:$E$114, 0)), "")</f>
        <v/>
      </c>
      <c r="I231" s="32"/>
      <c r="J231" s="33" t="str">
        <f t="shared" ca="1" si="25"/>
        <v/>
      </c>
      <c r="K231" s="34"/>
      <c r="L231" s="59" t="str">
        <f t="shared" ca="1" si="28"/>
        <v/>
      </c>
      <c r="M231" s="34"/>
      <c r="N231" s="47" t="str">
        <f t="shared" ca="1" si="29"/>
        <v/>
      </c>
      <c r="O231" s="75"/>
      <c r="P231" s="75"/>
      <c r="Q231" s="47" t="str">
        <f t="shared" ca="1" si="30"/>
        <v/>
      </c>
      <c r="R231" s="34"/>
      <c r="S231" s="59" t="str">
        <f t="shared" ca="1" si="31"/>
        <v/>
      </c>
      <c r="T231" s="32"/>
      <c r="U231" s="33" t="str">
        <f t="shared" ca="1" si="32"/>
        <v/>
      </c>
      <c r="V231" s="34"/>
      <c r="W231" s="35"/>
      <c r="X231" s="36" t="str">
        <f t="shared" ca="1" si="26"/>
        <v/>
      </c>
      <c r="Y231" s="37"/>
      <c r="Z231" s="38" t="str">
        <f t="shared" si="27"/>
        <v/>
      </c>
    </row>
    <row r="232" spans="1:26" s="39" customFormat="1">
      <c r="A232" s="30">
        <v>229</v>
      </c>
      <c r="B232" s="31"/>
      <c r="C232" s="31"/>
      <c r="D232" s="44"/>
      <c r="E232" s="72" t="str">
        <f>IFERROR(IF(INDEX(Sheet3!$B$2:$B$8, MATCH(D232, Sheet3!$A$2:$A$8, 0)) = 0, "", INDEX(Sheet3!$B$2:$B$8, MATCH(D232, Sheet3!$A$2:$A$8, 0))), "")</f>
        <v/>
      </c>
      <c r="F232" s="31"/>
      <c r="G232" s="45"/>
      <c r="H232" s="63" t="str">
        <f>IFERROR(INDEX(Sheet3!$F$2:$F$114, MATCH(G232, Sheet3!$E$2:$E$114, 0)), "")</f>
        <v/>
      </c>
      <c r="I232" s="32"/>
      <c r="J232" s="33" t="str">
        <f t="shared" ca="1" si="25"/>
        <v/>
      </c>
      <c r="K232" s="34"/>
      <c r="L232" s="59" t="str">
        <f t="shared" ca="1" si="28"/>
        <v/>
      </c>
      <c r="M232" s="34"/>
      <c r="N232" s="47" t="str">
        <f t="shared" ca="1" si="29"/>
        <v/>
      </c>
      <c r="O232" s="75"/>
      <c r="P232" s="75"/>
      <c r="Q232" s="47" t="str">
        <f t="shared" ca="1" si="30"/>
        <v/>
      </c>
      <c r="R232" s="34"/>
      <c r="S232" s="59" t="str">
        <f t="shared" ca="1" si="31"/>
        <v/>
      </c>
      <c r="T232" s="32"/>
      <c r="U232" s="33" t="str">
        <f t="shared" ca="1" si="32"/>
        <v/>
      </c>
      <c r="V232" s="34"/>
      <c r="W232" s="35"/>
      <c r="X232" s="36" t="str">
        <f t="shared" ca="1" si="26"/>
        <v/>
      </c>
      <c r="Y232" s="37"/>
      <c r="Z232" s="38" t="str">
        <f t="shared" si="27"/>
        <v/>
      </c>
    </row>
    <row r="233" spans="1:26" s="39" customFormat="1">
      <c r="A233" s="30">
        <v>230</v>
      </c>
      <c r="B233" s="31"/>
      <c r="C233" s="31"/>
      <c r="D233" s="44"/>
      <c r="E233" s="72" t="str">
        <f>IFERROR(IF(INDEX(Sheet3!$B$2:$B$8, MATCH(D233, Sheet3!$A$2:$A$8, 0)) = 0, "", INDEX(Sheet3!$B$2:$B$8, MATCH(D233, Sheet3!$A$2:$A$8, 0))), "")</f>
        <v/>
      </c>
      <c r="F233" s="31"/>
      <c r="G233" s="45"/>
      <c r="H233" s="63" t="str">
        <f>IFERROR(INDEX(Sheet3!$F$2:$F$114, MATCH(G233, Sheet3!$E$2:$E$114, 0)), "")</f>
        <v/>
      </c>
      <c r="I233" s="32"/>
      <c r="J233" s="33" t="str">
        <f t="shared" ca="1" si="25"/>
        <v/>
      </c>
      <c r="K233" s="34"/>
      <c r="L233" s="59" t="str">
        <f t="shared" ca="1" si="28"/>
        <v/>
      </c>
      <c r="M233" s="34"/>
      <c r="N233" s="47" t="str">
        <f t="shared" ca="1" si="29"/>
        <v/>
      </c>
      <c r="O233" s="75"/>
      <c r="P233" s="75"/>
      <c r="Q233" s="47" t="str">
        <f t="shared" ca="1" si="30"/>
        <v/>
      </c>
      <c r="R233" s="34"/>
      <c r="S233" s="59" t="str">
        <f t="shared" ca="1" si="31"/>
        <v/>
      </c>
      <c r="T233" s="32"/>
      <c r="U233" s="33" t="str">
        <f t="shared" ca="1" si="32"/>
        <v/>
      </c>
      <c r="V233" s="34"/>
      <c r="W233" s="35"/>
      <c r="X233" s="36" t="str">
        <f t="shared" ca="1" si="26"/>
        <v/>
      </c>
      <c r="Y233" s="37"/>
      <c r="Z233" s="38" t="str">
        <f t="shared" si="27"/>
        <v/>
      </c>
    </row>
    <row r="234" spans="1:26" s="39" customFormat="1">
      <c r="A234" s="30">
        <v>231</v>
      </c>
      <c r="B234" s="31"/>
      <c r="C234" s="31"/>
      <c r="D234" s="44"/>
      <c r="E234" s="72" t="str">
        <f>IFERROR(IF(INDEX(Sheet3!$B$2:$B$8, MATCH(D234, Sheet3!$A$2:$A$8, 0)) = 0, "", INDEX(Sheet3!$B$2:$B$8, MATCH(D234, Sheet3!$A$2:$A$8, 0))), "")</f>
        <v/>
      </c>
      <c r="F234" s="31"/>
      <c r="G234" s="45"/>
      <c r="H234" s="63" t="str">
        <f>IFERROR(INDEX(Sheet3!$F$2:$F$114, MATCH(G234, Sheet3!$E$2:$E$114, 0)), "")</f>
        <v/>
      </c>
      <c r="I234" s="32"/>
      <c r="J234" s="33" t="str">
        <f t="shared" ca="1" si="25"/>
        <v/>
      </c>
      <c r="K234" s="34"/>
      <c r="L234" s="59" t="str">
        <f t="shared" ca="1" si="28"/>
        <v/>
      </c>
      <c r="M234" s="34"/>
      <c r="N234" s="47" t="str">
        <f t="shared" ca="1" si="29"/>
        <v/>
      </c>
      <c r="O234" s="75"/>
      <c r="P234" s="75"/>
      <c r="Q234" s="47" t="str">
        <f t="shared" ca="1" si="30"/>
        <v/>
      </c>
      <c r="R234" s="34"/>
      <c r="S234" s="59" t="str">
        <f t="shared" ca="1" si="31"/>
        <v/>
      </c>
      <c r="T234" s="32"/>
      <c r="U234" s="33" t="str">
        <f t="shared" ca="1" si="32"/>
        <v/>
      </c>
      <c r="V234" s="34"/>
      <c r="W234" s="35"/>
      <c r="X234" s="36" t="str">
        <f t="shared" ca="1" si="26"/>
        <v/>
      </c>
      <c r="Y234" s="37"/>
      <c r="Z234" s="38" t="str">
        <f t="shared" si="27"/>
        <v/>
      </c>
    </row>
    <row r="235" spans="1:26" s="39" customFormat="1">
      <c r="A235" s="30">
        <v>232</v>
      </c>
      <c r="B235" s="31"/>
      <c r="C235" s="31"/>
      <c r="D235" s="44"/>
      <c r="E235" s="72" t="str">
        <f>IFERROR(IF(INDEX(Sheet3!$B$2:$B$8, MATCH(D235, Sheet3!$A$2:$A$8, 0)) = 0, "", INDEX(Sheet3!$B$2:$B$8, MATCH(D235, Sheet3!$A$2:$A$8, 0))), "")</f>
        <v/>
      </c>
      <c r="F235" s="31"/>
      <c r="G235" s="45"/>
      <c r="H235" s="63" t="str">
        <f>IFERROR(INDEX(Sheet3!$F$2:$F$114, MATCH(G235, Sheet3!$E$2:$E$114, 0)), "")</f>
        <v/>
      </c>
      <c r="I235" s="32"/>
      <c r="J235" s="33" t="str">
        <f t="shared" ca="1" si="25"/>
        <v/>
      </c>
      <c r="K235" s="34"/>
      <c r="L235" s="59" t="str">
        <f t="shared" ca="1" si="28"/>
        <v/>
      </c>
      <c r="M235" s="34"/>
      <c r="N235" s="47" t="str">
        <f t="shared" ca="1" si="29"/>
        <v/>
      </c>
      <c r="O235" s="75"/>
      <c r="P235" s="75"/>
      <c r="Q235" s="47" t="str">
        <f t="shared" ca="1" si="30"/>
        <v/>
      </c>
      <c r="R235" s="34"/>
      <c r="S235" s="59" t="str">
        <f t="shared" ca="1" si="31"/>
        <v/>
      </c>
      <c r="T235" s="32"/>
      <c r="U235" s="33" t="str">
        <f t="shared" ca="1" si="32"/>
        <v/>
      </c>
      <c r="V235" s="34"/>
      <c r="W235" s="35"/>
      <c r="X235" s="36" t="str">
        <f t="shared" ca="1" si="26"/>
        <v/>
      </c>
      <c r="Y235" s="37"/>
      <c r="Z235" s="38" t="str">
        <f t="shared" si="27"/>
        <v/>
      </c>
    </row>
    <row r="236" spans="1:26" s="39" customFormat="1">
      <c r="A236" s="30">
        <v>233</v>
      </c>
      <c r="B236" s="31"/>
      <c r="C236" s="31"/>
      <c r="D236" s="44"/>
      <c r="E236" s="72" t="str">
        <f>IFERROR(IF(INDEX(Sheet3!$B$2:$B$8, MATCH(D236, Sheet3!$A$2:$A$8, 0)) = 0, "", INDEX(Sheet3!$B$2:$B$8, MATCH(D236, Sheet3!$A$2:$A$8, 0))), "")</f>
        <v/>
      </c>
      <c r="F236" s="31"/>
      <c r="G236" s="45"/>
      <c r="H236" s="63" t="str">
        <f>IFERROR(INDEX(Sheet3!$F$2:$F$114, MATCH(G236, Sheet3!$E$2:$E$114, 0)), "")</f>
        <v/>
      </c>
      <c r="I236" s="32"/>
      <c r="J236" s="33" t="str">
        <f t="shared" ca="1" si="25"/>
        <v/>
      </c>
      <c r="K236" s="34"/>
      <c r="L236" s="59" t="str">
        <f t="shared" ca="1" si="28"/>
        <v/>
      </c>
      <c r="M236" s="34"/>
      <c r="N236" s="47" t="str">
        <f t="shared" ca="1" si="29"/>
        <v/>
      </c>
      <c r="O236" s="75"/>
      <c r="P236" s="75"/>
      <c r="Q236" s="47" t="str">
        <f t="shared" ca="1" si="30"/>
        <v/>
      </c>
      <c r="R236" s="34"/>
      <c r="S236" s="59" t="str">
        <f t="shared" ca="1" si="31"/>
        <v/>
      </c>
      <c r="T236" s="32"/>
      <c r="U236" s="33" t="str">
        <f t="shared" ca="1" si="32"/>
        <v/>
      </c>
      <c r="V236" s="34"/>
      <c r="W236" s="35"/>
      <c r="X236" s="36" t="str">
        <f t="shared" ca="1" si="26"/>
        <v/>
      </c>
      <c r="Y236" s="37"/>
      <c r="Z236" s="38" t="str">
        <f t="shared" si="27"/>
        <v/>
      </c>
    </row>
    <row r="237" spans="1:26" s="39" customFormat="1">
      <c r="A237" s="30">
        <v>234</v>
      </c>
      <c r="B237" s="31"/>
      <c r="C237" s="31"/>
      <c r="D237" s="44"/>
      <c r="E237" s="72" t="str">
        <f>IFERROR(IF(INDEX(Sheet3!$B$2:$B$8, MATCH(D237, Sheet3!$A$2:$A$8, 0)) = 0, "", INDEX(Sheet3!$B$2:$B$8, MATCH(D237, Sheet3!$A$2:$A$8, 0))), "")</f>
        <v/>
      </c>
      <c r="F237" s="31"/>
      <c r="G237" s="45"/>
      <c r="H237" s="63" t="str">
        <f>IFERROR(INDEX(Sheet3!$F$2:$F$114, MATCH(G237, Sheet3!$E$2:$E$114, 0)), "")</f>
        <v/>
      </c>
      <c r="I237" s="32"/>
      <c r="J237" s="33" t="str">
        <f t="shared" ca="1" si="25"/>
        <v/>
      </c>
      <c r="K237" s="34"/>
      <c r="L237" s="59" t="str">
        <f t="shared" ca="1" si="28"/>
        <v/>
      </c>
      <c r="M237" s="34"/>
      <c r="N237" s="47" t="str">
        <f t="shared" ca="1" si="29"/>
        <v/>
      </c>
      <c r="O237" s="75"/>
      <c r="P237" s="75"/>
      <c r="Q237" s="47" t="str">
        <f t="shared" ca="1" si="30"/>
        <v/>
      </c>
      <c r="R237" s="34"/>
      <c r="S237" s="59" t="str">
        <f t="shared" ca="1" si="31"/>
        <v/>
      </c>
      <c r="T237" s="32"/>
      <c r="U237" s="33" t="str">
        <f t="shared" ca="1" si="32"/>
        <v/>
      </c>
      <c r="V237" s="34"/>
      <c r="W237" s="35"/>
      <c r="X237" s="36" t="str">
        <f t="shared" ca="1" si="26"/>
        <v/>
      </c>
      <c r="Y237" s="37"/>
      <c r="Z237" s="38" t="str">
        <f t="shared" si="27"/>
        <v/>
      </c>
    </row>
    <row r="238" spans="1:26" s="39" customFormat="1">
      <c r="A238" s="30">
        <v>235</v>
      </c>
      <c r="B238" s="31"/>
      <c r="C238" s="31"/>
      <c r="D238" s="44"/>
      <c r="E238" s="72" t="str">
        <f>IFERROR(IF(INDEX(Sheet3!$B$2:$B$8, MATCH(D238, Sheet3!$A$2:$A$8, 0)) = 0, "", INDEX(Sheet3!$B$2:$B$8, MATCH(D238, Sheet3!$A$2:$A$8, 0))), "")</f>
        <v/>
      </c>
      <c r="F238" s="31"/>
      <c r="G238" s="45"/>
      <c r="H238" s="63" t="str">
        <f>IFERROR(INDEX(Sheet3!$F$2:$F$114, MATCH(G238, Sheet3!$E$2:$E$114, 0)), "")</f>
        <v/>
      </c>
      <c r="I238" s="32"/>
      <c r="J238" s="33" t="str">
        <f t="shared" ca="1" si="25"/>
        <v/>
      </c>
      <c r="K238" s="34"/>
      <c r="L238" s="59" t="str">
        <f t="shared" ca="1" si="28"/>
        <v/>
      </c>
      <c r="M238" s="34"/>
      <c r="N238" s="47" t="str">
        <f t="shared" ca="1" si="29"/>
        <v/>
      </c>
      <c r="O238" s="75"/>
      <c r="P238" s="75"/>
      <c r="Q238" s="47" t="str">
        <f t="shared" ca="1" si="30"/>
        <v/>
      </c>
      <c r="R238" s="34"/>
      <c r="S238" s="59" t="str">
        <f t="shared" ca="1" si="31"/>
        <v/>
      </c>
      <c r="T238" s="32"/>
      <c r="U238" s="33" t="str">
        <f t="shared" ca="1" si="32"/>
        <v/>
      </c>
      <c r="V238" s="34"/>
      <c r="W238" s="35"/>
      <c r="X238" s="36" t="str">
        <f t="shared" ca="1" si="26"/>
        <v/>
      </c>
      <c r="Y238" s="37"/>
      <c r="Z238" s="38" t="str">
        <f t="shared" si="27"/>
        <v/>
      </c>
    </row>
    <row r="239" spans="1:26" s="39" customFormat="1">
      <c r="A239" s="30">
        <v>236</v>
      </c>
      <c r="B239" s="31"/>
      <c r="C239" s="31"/>
      <c r="D239" s="44"/>
      <c r="E239" s="72" t="str">
        <f>IFERROR(IF(INDEX(Sheet3!$B$2:$B$8, MATCH(D239, Sheet3!$A$2:$A$8, 0)) = 0, "", INDEX(Sheet3!$B$2:$B$8, MATCH(D239, Sheet3!$A$2:$A$8, 0))), "")</f>
        <v/>
      </c>
      <c r="F239" s="31"/>
      <c r="G239" s="45"/>
      <c r="H239" s="63" t="str">
        <f>IFERROR(INDEX(Sheet3!$F$2:$F$114, MATCH(G239, Sheet3!$E$2:$E$114, 0)), "")</f>
        <v/>
      </c>
      <c r="I239" s="32"/>
      <c r="J239" s="33" t="str">
        <f t="shared" ca="1" si="25"/>
        <v/>
      </c>
      <c r="K239" s="34"/>
      <c r="L239" s="59" t="str">
        <f t="shared" ca="1" si="28"/>
        <v/>
      </c>
      <c r="M239" s="34"/>
      <c r="N239" s="47" t="str">
        <f t="shared" ca="1" si="29"/>
        <v/>
      </c>
      <c r="O239" s="75"/>
      <c r="P239" s="75"/>
      <c r="Q239" s="47" t="str">
        <f t="shared" ca="1" si="30"/>
        <v/>
      </c>
      <c r="R239" s="34"/>
      <c r="S239" s="59" t="str">
        <f t="shared" ca="1" si="31"/>
        <v/>
      </c>
      <c r="T239" s="32"/>
      <c r="U239" s="33" t="str">
        <f t="shared" ca="1" si="32"/>
        <v/>
      </c>
      <c r="V239" s="34"/>
      <c r="W239" s="35"/>
      <c r="X239" s="36" t="str">
        <f t="shared" ca="1" si="26"/>
        <v/>
      </c>
      <c r="Y239" s="37"/>
      <c r="Z239" s="38" t="str">
        <f t="shared" si="27"/>
        <v/>
      </c>
    </row>
    <row r="240" spans="1:26" s="39" customFormat="1">
      <c r="A240" s="30">
        <v>237</v>
      </c>
      <c r="B240" s="31"/>
      <c r="C240" s="31"/>
      <c r="D240" s="44"/>
      <c r="E240" s="72" t="str">
        <f>IFERROR(IF(INDEX(Sheet3!$B$2:$B$8, MATCH(D240, Sheet3!$A$2:$A$8, 0)) = 0, "", INDEX(Sheet3!$B$2:$B$8, MATCH(D240, Sheet3!$A$2:$A$8, 0))), "")</f>
        <v/>
      </c>
      <c r="F240" s="31"/>
      <c r="G240" s="45"/>
      <c r="H240" s="63" t="str">
        <f>IFERROR(INDEX(Sheet3!$F$2:$F$114, MATCH(G240, Sheet3!$E$2:$E$114, 0)), "")</f>
        <v/>
      </c>
      <c r="I240" s="32"/>
      <c r="J240" s="33" t="str">
        <f t="shared" ca="1" si="25"/>
        <v/>
      </c>
      <c r="K240" s="34"/>
      <c r="L240" s="59" t="str">
        <f t="shared" ca="1" si="28"/>
        <v/>
      </c>
      <c r="M240" s="34"/>
      <c r="N240" s="47" t="str">
        <f t="shared" ca="1" si="29"/>
        <v/>
      </c>
      <c r="O240" s="75"/>
      <c r="P240" s="75"/>
      <c r="Q240" s="47" t="str">
        <f t="shared" ca="1" si="30"/>
        <v/>
      </c>
      <c r="R240" s="34"/>
      <c r="S240" s="59" t="str">
        <f t="shared" ca="1" si="31"/>
        <v/>
      </c>
      <c r="T240" s="32"/>
      <c r="U240" s="33" t="str">
        <f t="shared" ca="1" si="32"/>
        <v/>
      </c>
      <c r="V240" s="34"/>
      <c r="W240" s="35"/>
      <c r="X240" s="36" t="str">
        <f t="shared" ca="1" si="26"/>
        <v/>
      </c>
      <c r="Y240" s="37"/>
      <c r="Z240" s="38" t="str">
        <f t="shared" si="27"/>
        <v/>
      </c>
    </row>
    <row r="241" spans="1:26" s="39" customFormat="1">
      <c r="A241" s="30">
        <v>238</v>
      </c>
      <c r="B241" s="31"/>
      <c r="C241" s="31"/>
      <c r="D241" s="44"/>
      <c r="E241" s="72" t="str">
        <f>IFERROR(IF(INDEX(Sheet3!$B$2:$B$8, MATCH(D241, Sheet3!$A$2:$A$8, 0)) = 0, "", INDEX(Sheet3!$B$2:$B$8, MATCH(D241, Sheet3!$A$2:$A$8, 0))), "")</f>
        <v/>
      </c>
      <c r="F241" s="31"/>
      <c r="G241" s="45"/>
      <c r="H241" s="63" t="str">
        <f>IFERROR(INDEX(Sheet3!$F$2:$F$114, MATCH(G241, Sheet3!$E$2:$E$114, 0)), "")</f>
        <v/>
      </c>
      <c r="I241" s="32"/>
      <c r="J241" s="33" t="str">
        <f t="shared" ca="1" si="25"/>
        <v/>
      </c>
      <c r="K241" s="34"/>
      <c r="L241" s="59" t="str">
        <f t="shared" ca="1" si="28"/>
        <v/>
      </c>
      <c r="M241" s="34"/>
      <c r="N241" s="47" t="str">
        <f t="shared" ca="1" si="29"/>
        <v/>
      </c>
      <c r="O241" s="75"/>
      <c r="P241" s="75"/>
      <c r="Q241" s="47" t="str">
        <f t="shared" ca="1" si="30"/>
        <v/>
      </c>
      <c r="R241" s="34"/>
      <c r="S241" s="59" t="str">
        <f t="shared" ca="1" si="31"/>
        <v/>
      </c>
      <c r="T241" s="32"/>
      <c r="U241" s="33" t="str">
        <f t="shared" ca="1" si="32"/>
        <v/>
      </c>
      <c r="V241" s="34"/>
      <c r="W241" s="35"/>
      <c r="X241" s="36" t="str">
        <f t="shared" ca="1" si="26"/>
        <v/>
      </c>
      <c r="Y241" s="37"/>
      <c r="Z241" s="38" t="str">
        <f t="shared" si="27"/>
        <v/>
      </c>
    </row>
    <row r="242" spans="1:26" s="39" customFormat="1">
      <c r="A242" s="30">
        <v>239</v>
      </c>
      <c r="B242" s="31"/>
      <c r="C242" s="31"/>
      <c r="D242" s="44"/>
      <c r="E242" s="72" t="str">
        <f>IFERROR(IF(INDEX(Sheet3!$B$2:$B$8, MATCH(D242, Sheet3!$A$2:$A$8, 0)) = 0, "", INDEX(Sheet3!$B$2:$B$8, MATCH(D242, Sheet3!$A$2:$A$8, 0))), "")</f>
        <v/>
      </c>
      <c r="F242" s="31"/>
      <c r="G242" s="45"/>
      <c r="H242" s="63" t="str">
        <f>IFERROR(INDEX(Sheet3!$F$2:$F$114, MATCH(G242, Sheet3!$E$2:$E$114, 0)), "")</f>
        <v/>
      </c>
      <c r="I242" s="32"/>
      <c r="J242" s="33" t="str">
        <f t="shared" ca="1" si="25"/>
        <v/>
      </c>
      <c r="K242" s="34"/>
      <c r="L242" s="59" t="str">
        <f t="shared" ca="1" si="28"/>
        <v/>
      </c>
      <c r="M242" s="34"/>
      <c r="N242" s="47" t="str">
        <f t="shared" ca="1" si="29"/>
        <v/>
      </c>
      <c r="O242" s="75"/>
      <c r="P242" s="75"/>
      <c r="Q242" s="47" t="str">
        <f t="shared" ca="1" si="30"/>
        <v/>
      </c>
      <c r="R242" s="34"/>
      <c r="S242" s="59" t="str">
        <f t="shared" ca="1" si="31"/>
        <v/>
      </c>
      <c r="T242" s="32"/>
      <c r="U242" s="33" t="str">
        <f t="shared" ca="1" si="32"/>
        <v/>
      </c>
      <c r="V242" s="34"/>
      <c r="W242" s="35"/>
      <c r="X242" s="36" t="str">
        <f t="shared" ca="1" si="26"/>
        <v/>
      </c>
      <c r="Y242" s="37"/>
      <c r="Z242" s="38" t="str">
        <f t="shared" si="27"/>
        <v/>
      </c>
    </row>
    <row r="243" spans="1:26" s="39" customFormat="1">
      <c r="A243" s="30">
        <v>240</v>
      </c>
      <c r="B243" s="31"/>
      <c r="C243" s="31"/>
      <c r="D243" s="44"/>
      <c r="E243" s="72" t="str">
        <f>IFERROR(IF(INDEX(Sheet3!$B$2:$B$8, MATCH(D243, Sheet3!$A$2:$A$8, 0)) = 0, "", INDEX(Sheet3!$B$2:$B$8, MATCH(D243, Sheet3!$A$2:$A$8, 0))), "")</f>
        <v/>
      </c>
      <c r="F243" s="31"/>
      <c r="G243" s="45"/>
      <c r="H243" s="63" t="str">
        <f>IFERROR(INDEX(Sheet3!$F$2:$F$114, MATCH(G243, Sheet3!$E$2:$E$114, 0)), "")</f>
        <v/>
      </c>
      <c r="I243" s="32"/>
      <c r="J243" s="33" t="str">
        <f t="shared" ca="1" si="25"/>
        <v/>
      </c>
      <c r="K243" s="34"/>
      <c r="L243" s="59" t="str">
        <f t="shared" ca="1" si="28"/>
        <v/>
      </c>
      <c r="M243" s="34"/>
      <c r="N243" s="47" t="str">
        <f t="shared" ca="1" si="29"/>
        <v/>
      </c>
      <c r="O243" s="75"/>
      <c r="P243" s="75"/>
      <c r="Q243" s="47" t="str">
        <f t="shared" ca="1" si="30"/>
        <v/>
      </c>
      <c r="R243" s="34"/>
      <c r="S243" s="59" t="str">
        <f t="shared" ca="1" si="31"/>
        <v/>
      </c>
      <c r="T243" s="32"/>
      <c r="U243" s="33" t="str">
        <f t="shared" ca="1" si="32"/>
        <v/>
      </c>
      <c r="V243" s="34"/>
      <c r="W243" s="35"/>
      <c r="X243" s="36" t="str">
        <f t="shared" ca="1" si="26"/>
        <v/>
      </c>
      <c r="Y243" s="37"/>
      <c r="Z243" s="38" t="str">
        <f t="shared" si="27"/>
        <v/>
      </c>
    </row>
    <row r="244" spans="1:26" s="39" customFormat="1">
      <c r="A244" s="30">
        <v>241</v>
      </c>
      <c r="B244" s="31"/>
      <c r="C244" s="31"/>
      <c r="D244" s="44"/>
      <c r="E244" s="72" t="str">
        <f>IFERROR(IF(INDEX(Sheet3!$B$2:$B$8, MATCH(D244, Sheet3!$A$2:$A$8, 0)) = 0, "", INDEX(Sheet3!$B$2:$B$8, MATCH(D244, Sheet3!$A$2:$A$8, 0))), "")</f>
        <v/>
      </c>
      <c r="F244" s="31"/>
      <c r="G244" s="45"/>
      <c r="H244" s="63" t="str">
        <f>IFERROR(INDEX(Sheet3!$F$2:$F$114, MATCH(G244, Sheet3!$E$2:$E$114, 0)), "")</f>
        <v/>
      </c>
      <c r="I244" s="32"/>
      <c r="J244" s="33" t="str">
        <f t="shared" ca="1" si="25"/>
        <v/>
      </c>
      <c r="K244" s="34"/>
      <c r="L244" s="59" t="str">
        <f t="shared" ca="1" si="28"/>
        <v/>
      </c>
      <c r="M244" s="34"/>
      <c r="N244" s="47" t="str">
        <f t="shared" ca="1" si="29"/>
        <v/>
      </c>
      <c r="O244" s="75"/>
      <c r="P244" s="75"/>
      <c r="Q244" s="47" t="str">
        <f t="shared" ca="1" si="30"/>
        <v/>
      </c>
      <c r="R244" s="34"/>
      <c r="S244" s="59" t="str">
        <f t="shared" ca="1" si="31"/>
        <v/>
      </c>
      <c r="T244" s="32"/>
      <c r="U244" s="33" t="str">
        <f t="shared" ca="1" si="32"/>
        <v/>
      </c>
      <c r="V244" s="34"/>
      <c r="W244" s="35"/>
      <c r="X244" s="36" t="str">
        <f t="shared" ca="1" si="26"/>
        <v/>
      </c>
      <c r="Y244" s="37"/>
      <c r="Z244" s="38" t="str">
        <f t="shared" si="27"/>
        <v/>
      </c>
    </row>
    <row r="245" spans="1:26" s="39" customFormat="1">
      <c r="A245" s="30">
        <v>242</v>
      </c>
      <c r="B245" s="31"/>
      <c r="C245" s="31"/>
      <c r="D245" s="44"/>
      <c r="E245" s="72" t="str">
        <f>IFERROR(IF(INDEX(Sheet3!$B$2:$B$8, MATCH(D245, Sheet3!$A$2:$A$8, 0)) = 0, "", INDEX(Sheet3!$B$2:$B$8, MATCH(D245, Sheet3!$A$2:$A$8, 0))), "")</f>
        <v/>
      </c>
      <c r="F245" s="31"/>
      <c r="G245" s="45"/>
      <c r="H245" s="63" t="str">
        <f>IFERROR(INDEX(Sheet3!$F$2:$F$114, MATCH(G245, Sheet3!$E$2:$E$114, 0)), "")</f>
        <v/>
      </c>
      <c r="I245" s="32"/>
      <c r="J245" s="33" t="str">
        <f t="shared" ca="1" si="25"/>
        <v/>
      </c>
      <c r="K245" s="34"/>
      <c r="L245" s="59" t="str">
        <f t="shared" ca="1" si="28"/>
        <v/>
      </c>
      <c r="M245" s="34"/>
      <c r="N245" s="47" t="str">
        <f t="shared" ca="1" si="29"/>
        <v/>
      </c>
      <c r="O245" s="75"/>
      <c r="P245" s="75"/>
      <c r="Q245" s="47" t="str">
        <f t="shared" ca="1" si="30"/>
        <v/>
      </c>
      <c r="R245" s="34"/>
      <c r="S245" s="59" t="str">
        <f t="shared" ca="1" si="31"/>
        <v/>
      </c>
      <c r="T245" s="32"/>
      <c r="U245" s="33" t="str">
        <f t="shared" ca="1" si="32"/>
        <v/>
      </c>
      <c r="V245" s="34"/>
      <c r="W245" s="35"/>
      <c r="X245" s="36" t="str">
        <f t="shared" ca="1" si="26"/>
        <v/>
      </c>
      <c r="Y245" s="37"/>
      <c r="Z245" s="38" t="str">
        <f t="shared" si="27"/>
        <v/>
      </c>
    </row>
    <row r="246" spans="1:26" s="39" customFormat="1">
      <c r="A246" s="30">
        <v>243</v>
      </c>
      <c r="B246" s="31"/>
      <c r="C246" s="31"/>
      <c r="D246" s="44"/>
      <c r="E246" s="72" t="str">
        <f>IFERROR(IF(INDEX(Sheet3!$B$2:$B$8, MATCH(D246, Sheet3!$A$2:$A$8, 0)) = 0, "", INDEX(Sheet3!$B$2:$B$8, MATCH(D246, Sheet3!$A$2:$A$8, 0))), "")</f>
        <v/>
      </c>
      <c r="F246" s="31"/>
      <c r="G246" s="45"/>
      <c r="H246" s="63" t="str">
        <f>IFERROR(INDEX(Sheet3!$F$2:$F$114, MATCH(G246, Sheet3!$E$2:$E$114, 0)), "")</f>
        <v/>
      </c>
      <c r="I246" s="32"/>
      <c r="J246" s="33" t="str">
        <f t="shared" ca="1" si="25"/>
        <v/>
      </c>
      <c r="K246" s="34"/>
      <c r="L246" s="59" t="str">
        <f t="shared" ca="1" si="28"/>
        <v/>
      </c>
      <c r="M246" s="34"/>
      <c r="N246" s="47" t="str">
        <f t="shared" ca="1" si="29"/>
        <v/>
      </c>
      <c r="O246" s="75"/>
      <c r="P246" s="75"/>
      <c r="Q246" s="47" t="str">
        <f t="shared" ca="1" si="30"/>
        <v/>
      </c>
      <c r="R246" s="34"/>
      <c r="S246" s="59" t="str">
        <f t="shared" ca="1" si="31"/>
        <v/>
      </c>
      <c r="T246" s="32"/>
      <c r="U246" s="33" t="str">
        <f t="shared" ca="1" si="32"/>
        <v/>
      </c>
      <c r="V246" s="34"/>
      <c r="W246" s="35"/>
      <c r="X246" s="36" t="str">
        <f t="shared" ca="1" si="26"/>
        <v/>
      </c>
      <c r="Y246" s="37"/>
      <c r="Z246" s="38" t="str">
        <f t="shared" si="27"/>
        <v/>
      </c>
    </row>
    <row r="247" spans="1:26" s="39" customFormat="1">
      <c r="A247" s="30">
        <v>244</v>
      </c>
      <c r="B247" s="31"/>
      <c r="C247" s="31"/>
      <c r="D247" s="44"/>
      <c r="E247" s="72" t="str">
        <f>IFERROR(IF(INDEX(Sheet3!$B$2:$B$8, MATCH(D247, Sheet3!$A$2:$A$8, 0)) = 0, "", INDEX(Sheet3!$B$2:$B$8, MATCH(D247, Sheet3!$A$2:$A$8, 0))), "")</f>
        <v/>
      </c>
      <c r="F247" s="31"/>
      <c r="G247" s="45"/>
      <c r="H247" s="63" t="str">
        <f>IFERROR(INDEX(Sheet3!$F$2:$F$114, MATCH(G247, Sheet3!$E$2:$E$114, 0)), "")</f>
        <v/>
      </c>
      <c r="I247" s="32"/>
      <c r="J247" s="33" t="str">
        <f t="shared" ca="1" si="25"/>
        <v/>
      </c>
      <c r="K247" s="34"/>
      <c r="L247" s="59" t="str">
        <f t="shared" ca="1" si="28"/>
        <v/>
      </c>
      <c r="M247" s="34"/>
      <c r="N247" s="47" t="str">
        <f t="shared" ca="1" si="29"/>
        <v/>
      </c>
      <c r="O247" s="75"/>
      <c r="P247" s="75"/>
      <c r="Q247" s="47" t="str">
        <f t="shared" ca="1" si="30"/>
        <v/>
      </c>
      <c r="R247" s="34"/>
      <c r="S247" s="59" t="str">
        <f t="shared" ca="1" si="31"/>
        <v/>
      </c>
      <c r="T247" s="32"/>
      <c r="U247" s="33" t="str">
        <f t="shared" ca="1" si="32"/>
        <v/>
      </c>
      <c r="V247" s="34"/>
      <c r="W247" s="35"/>
      <c r="X247" s="36" t="str">
        <f t="shared" ca="1" si="26"/>
        <v/>
      </c>
      <c r="Y247" s="37"/>
      <c r="Z247" s="38" t="str">
        <f t="shared" si="27"/>
        <v/>
      </c>
    </row>
    <row r="248" spans="1:26" s="39" customFormat="1">
      <c r="A248" s="30">
        <v>245</v>
      </c>
      <c r="B248" s="31"/>
      <c r="C248" s="31"/>
      <c r="D248" s="44"/>
      <c r="E248" s="72" t="str">
        <f>IFERROR(IF(INDEX(Sheet3!$B$2:$B$8, MATCH(D248, Sheet3!$A$2:$A$8, 0)) = 0, "", INDEX(Sheet3!$B$2:$B$8, MATCH(D248, Sheet3!$A$2:$A$8, 0))), "")</f>
        <v/>
      </c>
      <c r="F248" s="31"/>
      <c r="G248" s="45"/>
      <c r="H248" s="63" t="str">
        <f>IFERROR(INDEX(Sheet3!$F$2:$F$114, MATCH(G248, Sheet3!$E$2:$E$114, 0)), "")</f>
        <v/>
      </c>
      <c r="I248" s="32"/>
      <c r="J248" s="33" t="str">
        <f t="shared" ca="1" si="25"/>
        <v/>
      </c>
      <c r="K248" s="34"/>
      <c r="L248" s="59" t="str">
        <f t="shared" ca="1" si="28"/>
        <v/>
      </c>
      <c r="M248" s="34"/>
      <c r="N248" s="47" t="str">
        <f t="shared" ca="1" si="29"/>
        <v/>
      </c>
      <c r="O248" s="75"/>
      <c r="P248" s="75"/>
      <c r="Q248" s="47" t="str">
        <f t="shared" ca="1" si="30"/>
        <v/>
      </c>
      <c r="R248" s="34"/>
      <c r="S248" s="59" t="str">
        <f t="shared" ca="1" si="31"/>
        <v/>
      </c>
      <c r="T248" s="32"/>
      <c r="U248" s="33" t="str">
        <f t="shared" ca="1" si="32"/>
        <v/>
      </c>
      <c r="V248" s="34"/>
      <c r="W248" s="35"/>
      <c r="X248" s="36" t="str">
        <f t="shared" ca="1" si="26"/>
        <v/>
      </c>
      <c r="Y248" s="37"/>
      <c r="Z248" s="38" t="str">
        <f t="shared" si="27"/>
        <v/>
      </c>
    </row>
    <row r="249" spans="1:26" s="39" customFormat="1">
      <c r="A249" s="30">
        <v>246</v>
      </c>
      <c r="B249" s="31"/>
      <c r="C249" s="31"/>
      <c r="D249" s="44"/>
      <c r="E249" s="72" t="str">
        <f>IFERROR(IF(INDEX(Sheet3!$B$2:$B$8, MATCH(D249, Sheet3!$A$2:$A$8, 0)) = 0, "", INDEX(Sheet3!$B$2:$B$8, MATCH(D249, Sheet3!$A$2:$A$8, 0))), "")</f>
        <v/>
      </c>
      <c r="F249" s="31"/>
      <c r="G249" s="45"/>
      <c r="H249" s="63" t="str">
        <f>IFERROR(INDEX(Sheet3!$F$2:$F$114, MATCH(G249, Sheet3!$E$2:$E$114, 0)), "")</f>
        <v/>
      </c>
      <c r="I249" s="32"/>
      <c r="J249" s="33" t="str">
        <f t="shared" ca="1" si="25"/>
        <v/>
      </c>
      <c r="K249" s="34"/>
      <c r="L249" s="59" t="str">
        <f t="shared" ca="1" si="28"/>
        <v/>
      </c>
      <c r="M249" s="34"/>
      <c r="N249" s="47" t="str">
        <f t="shared" ca="1" si="29"/>
        <v/>
      </c>
      <c r="O249" s="75"/>
      <c r="P249" s="75"/>
      <c r="Q249" s="47" t="str">
        <f t="shared" ca="1" si="30"/>
        <v/>
      </c>
      <c r="R249" s="34"/>
      <c r="S249" s="59" t="str">
        <f t="shared" ca="1" si="31"/>
        <v/>
      </c>
      <c r="T249" s="32"/>
      <c r="U249" s="33" t="str">
        <f t="shared" ca="1" si="32"/>
        <v/>
      </c>
      <c r="V249" s="34"/>
      <c r="W249" s="35"/>
      <c r="X249" s="36" t="str">
        <f t="shared" ca="1" si="26"/>
        <v/>
      </c>
      <c r="Y249" s="37"/>
      <c r="Z249" s="38" t="str">
        <f t="shared" si="27"/>
        <v/>
      </c>
    </row>
    <row r="250" spans="1:26" s="39" customFormat="1">
      <c r="A250" s="30">
        <v>247</v>
      </c>
      <c r="B250" s="31"/>
      <c r="C250" s="31"/>
      <c r="D250" s="44"/>
      <c r="E250" s="72" t="str">
        <f>IFERROR(IF(INDEX(Sheet3!$B$2:$B$8, MATCH(D250, Sheet3!$A$2:$A$8, 0)) = 0, "", INDEX(Sheet3!$B$2:$B$8, MATCH(D250, Sheet3!$A$2:$A$8, 0))), "")</f>
        <v/>
      </c>
      <c r="F250" s="31"/>
      <c r="G250" s="45"/>
      <c r="H250" s="63" t="str">
        <f>IFERROR(INDEX(Sheet3!$F$2:$F$114, MATCH(G250, Sheet3!$E$2:$E$114, 0)), "")</f>
        <v/>
      </c>
      <c r="I250" s="32"/>
      <c r="J250" s="33" t="str">
        <f t="shared" ca="1" si="25"/>
        <v/>
      </c>
      <c r="K250" s="34"/>
      <c r="L250" s="59" t="str">
        <f t="shared" ca="1" si="28"/>
        <v/>
      </c>
      <c r="M250" s="34"/>
      <c r="N250" s="47" t="str">
        <f t="shared" ca="1" si="29"/>
        <v/>
      </c>
      <c r="O250" s="75"/>
      <c r="P250" s="75"/>
      <c r="Q250" s="47" t="str">
        <f t="shared" ca="1" si="30"/>
        <v/>
      </c>
      <c r="R250" s="34"/>
      <c r="S250" s="59" t="str">
        <f t="shared" ca="1" si="31"/>
        <v/>
      </c>
      <c r="T250" s="32"/>
      <c r="U250" s="33" t="str">
        <f t="shared" ca="1" si="32"/>
        <v/>
      </c>
      <c r="V250" s="34"/>
      <c r="W250" s="35"/>
      <c r="X250" s="36" t="str">
        <f t="shared" ca="1" si="26"/>
        <v/>
      </c>
      <c r="Y250" s="37"/>
      <c r="Z250" s="38" t="str">
        <f t="shared" si="27"/>
        <v/>
      </c>
    </row>
    <row r="251" spans="1:26" s="39" customFormat="1">
      <c r="A251" s="30">
        <v>248</v>
      </c>
      <c r="B251" s="31"/>
      <c r="C251" s="31"/>
      <c r="D251" s="44"/>
      <c r="E251" s="72" t="str">
        <f>IFERROR(IF(INDEX(Sheet3!$B$2:$B$8, MATCH(D251, Sheet3!$A$2:$A$8, 0)) = 0, "", INDEX(Sheet3!$B$2:$B$8, MATCH(D251, Sheet3!$A$2:$A$8, 0))), "")</f>
        <v/>
      </c>
      <c r="F251" s="31"/>
      <c r="G251" s="45"/>
      <c r="H251" s="63" t="str">
        <f>IFERROR(INDEX(Sheet3!$F$2:$F$114, MATCH(G251, Sheet3!$E$2:$E$114, 0)), "")</f>
        <v/>
      </c>
      <c r="I251" s="32"/>
      <c r="J251" s="33" t="str">
        <f t="shared" ca="1" si="25"/>
        <v/>
      </c>
      <c r="K251" s="34"/>
      <c r="L251" s="59" t="str">
        <f t="shared" ca="1" si="28"/>
        <v/>
      </c>
      <c r="M251" s="34"/>
      <c r="N251" s="47" t="str">
        <f t="shared" ca="1" si="29"/>
        <v/>
      </c>
      <c r="O251" s="75"/>
      <c r="P251" s="75"/>
      <c r="Q251" s="47" t="str">
        <f t="shared" ca="1" si="30"/>
        <v/>
      </c>
      <c r="R251" s="34"/>
      <c r="S251" s="59" t="str">
        <f t="shared" ca="1" si="31"/>
        <v/>
      </c>
      <c r="T251" s="32"/>
      <c r="U251" s="33" t="str">
        <f t="shared" ca="1" si="32"/>
        <v/>
      </c>
      <c r="V251" s="34"/>
      <c r="W251" s="35"/>
      <c r="X251" s="36" t="str">
        <f t="shared" ca="1" si="26"/>
        <v/>
      </c>
      <c r="Y251" s="37"/>
      <c r="Z251" s="38" t="str">
        <f t="shared" si="27"/>
        <v/>
      </c>
    </row>
    <row r="252" spans="1:26" s="39" customFormat="1">
      <c r="A252" s="30">
        <v>249</v>
      </c>
      <c r="B252" s="31"/>
      <c r="C252" s="31"/>
      <c r="D252" s="44"/>
      <c r="E252" s="72" t="str">
        <f>IFERROR(IF(INDEX(Sheet3!$B$2:$B$8, MATCH(D252, Sheet3!$A$2:$A$8, 0)) = 0, "", INDEX(Sheet3!$B$2:$B$8, MATCH(D252, Sheet3!$A$2:$A$8, 0))), "")</f>
        <v/>
      </c>
      <c r="F252" s="31"/>
      <c r="G252" s="45"/>
      <c r="H252" s="63" t="str">
        <f>IFERROR(INDEX(Sheet3!$F$2:$F$114, MATCH(G252, Sheet3!$E$2:$E$114, 0)), "")</f>
        <v/>
      </c>
      <c r="I252" s="32"/>
      <c r="J252" s="33" t="str">
        <f t="shared" ca="1" si="25"/>
        <v/>
      </c>
      <c r="K252" s="34"/>
      <c r="L252" s="59" t="str">
        <f t="shared" ca="1" si="28"/>
        <v/>
      </c>
      <c r="M252" s="34"/>
      <c r="N252" s="47" t="str">
        <f t="shared" ca="1" si="29"/>
        <v/>
      </c>
      <c r="O252" s="75"/>
      <c r="P252" s="75"/>
      <c r="Q252" s="47" t="str">
        <f t="shared" ca="1" si="30"/>
        <v/>
      </c>
      <c r="R252" s="34"/>
      <c r="S252" s="59" t="str">
        <f t="shared" ca="1" si="31"/>
        <v/>
      </c>
      <c r="T252" s="32"/>
      <c r="U252" s="33" t="str">
        <f t="shared" ca="1" si="32"/>
        <v/>
      </c>
      <c r="V252" s="34"/>
      <c r="W252" s="35"/>
      <c r="X252" s="36" t="str">
        <f t="shared" ca="1" si="26"/>
        <v/>
      </c>
      <c r="Y252" s="37"/>
      <c r="Z252" s="38" t="str">
        <f t="shared" si="27"/>
        <v/>
      </c>
    </row>
    <row r="253" spans="1:26" s="39" customFormat="1">
      <c r="A253" s="30">
        <v>250</v>
      </c>
      <c r="B253" s="31"/>
      <c r="C253" s="31"/>
      <c r="D253" s="44"/>
      <c r="E253" s="72" t="str">
        <f>IFERROR(IF(INDEX(Sheet3!$B$2:$B$8, MATCH(D253, Sheet3!$A$2:$A$8, 0)) = 0, "", INDEX(Sheet3!$B$2:$B$8, MATCH(D253, Sheet3!$A$2:$A$8, 0))), "")</f>
        <v/>
      </c>
      <c r="F253" s="31"/>
      <c r="G253" s="45"/>
      <c r="H253" s="63" t="str">
        <f>IFERROR(INDEX(Sheet3!$F$2:$F$114, MATCH(G253, Sheet3!$E$2:$E$114, 0)), "")</f>
        <v/>
      </c>
      <c r="I253" s="32"/>
      <c r="J253" s="33" t="str">
        <f t="shared" ca="1" si="25"/>
        <v/>
      </c>
      <c r="K253" s="34"/>
      <c r="L253" s="59" t="str">
        <f t="shared" ca="1" si="28"/>
        <v/>
      </c>
      <c r="M253" s="34"/>
      <c r="N253" s="47" t="str">
        <f t="shared" ca="1" si="29"/>
        <v/>
      </c>
      <c r="O253" s="75"/>
      <c r="P253" s="75"/>
      <c r="Q253" s="47" t="str">
        <f t="shared" ca="1" si="30"/>
        <v/>
      </c>
      <c r="R253" s="34"/>
      <c r="S253" s="59" t="str">
        <f t="shared" ca="1" si="31"/>
        <v/>
      </c>
      <c r="T253" s="32"/>
      <c r="U253" s="33" t="str">
        <f t="shared" ca="1" si="32"/>
        <v/>
      </c>
      <c r="V253" s="34"/>
      <c r="W253" s="35"/>
      <c r="X253" s="36" t="str">
        <f t="shared" ca="1" si="26"/>
        <v/>
      </c>
      <c r="Y253" s="37"/>
      <c r="Z253" s="38" t="str">
        <f t="shared" si="27"/>
        <v/>
      </c>
    </row>
    <row r="254" spans="1:26" s="39" customFormat="1">
      <c r="A254" s="30">
        <v>251</v>
      </c>
      <c r="B254" s="31"/>
      <c r="C254" s="31"/>
      <c r="D254" s="44"/>
      <c r="E254" s="72" t="str">
        <f>IFERROR(IF(INDEX(Sheet3!$B$2:$B$8, MATCH(D254, Sheet3!$A$2:$A$8, 0)) = 0, "", INDEX(Sheet3!$B$2:$B$8, MATCH(D254, Sheet3!$A$2:$A$8, 0))), "")</f>
        <v/>
      </c>
      <c r="F254" s="31"/>
      <c r="G254" s="45"/>
      <c r="H254" s="63" t="str">
        <f>IFERROR(INDEX(Sheet3!$F$2:$F$114, MATCH(G254, Sheet3!$E$2:$E$114, 0)), "")</f>
        <v/>
      </c>
      <c r="I254" s="32"/>
      <c r="J254" s="33" t="str">
        <f t="shared" ca="1" si="25"/>
        <v/>
      </c>
      <c r="K254" s="34"/>
      <c r="L254" s="59" t="str">
        <f t="shared" ca="1" si="28"/>
        <v/>
      </c>
      <c r="M254" s="34"/>
      <c r="N254" s="47" t="str">
        <f t="shared" ca="1" si="29"/>
        <v/>
      </c>
      <c r="O254" s="75"/>
      <c r="P254" s="75"/>
      <c r="Q254" s="47" t="str">
        <f t="shared" ca="1" si="30"/>
        <v/>
      </c>
      <c r="R254" s="34"/>
      <c r="S254" s="59" t="str">
        <f t="shared" ca="1" si="31"/>
        <v/>
      </c>
      <c r="T254" s="32"/>
      <c r="U254" s="33" t="str">
        <f t="shared" ca="1" si="32"/>
        <v/>
      </c>
      <c r="V254" s="34"/>
      <c r="W254" s="35"/>
      <c r="X254" s="36" t="str">
        <f t="shared" ca="1" si="26"/>
        <v/>
      </c>
      <c r="Y254" s="37"/>
      <c r="Z254" s="38" t="str">
        <f t="shared" si="27"/>
        <v/>
      </c>
    </row>
    <row r="255" spans="1:26" s="39" customFormat="1">
      <c r="A255" s="30">
        <v>252</v>
      </c>
      <c r="B255" s="31"/>
      <c r="C255" s="31"/>
      <c r="D255" s="44"/>
      <c r="E255" s="72" t="str">
        <f>IFERROR(IF(INDEX(Sheet3!$B$2:$B$8, MATCH(D255, Sheet3!$A$2:$A$8, 0)) = 0, "", INDEX(Sheet3!$B$2:$B$8, MATCH(D255, Sheet3!$A$2:$A$8, 0))), "")</f>
        <v/>
      </c>
      <c r="F255" s="31"/>
      <c r="G255" s="45"/>
      <c r="H255" s="63" t="str">
        <f>IFERROR(INDEX(Sheet3!$F$2:$F$114, MATCH(G255, Sheet3!$E$2:$E$114, 0)), "")</f>
        <v/>
      </c>
      <c r="I255" s="32"/>
      <c r="J255" s="33" t="str">
        <f t="shared" ca="1" si="25"/>
        <v/>
      </c>
      <c r="K255" s="34"/>
      <c r="L255" s="59" t="str">
        <f t="shared" ca="1" si="28"/>
        <v/>
      </c>
      <c r="M255" s="34"/>
      <c r="N255" s="47" t="str">
        <f t="shared" ca="1" si="29"/>
        <v/>
      </c>
      <c r="O255" s="75"/>
      <c r="P255" s="75"/>
      <c r="Q255" s="47" t="str">
        <f t="shared" ca="1" si="30"/>
        <v/>
      </c>
      <c r="R255" s="34"/>
      <c r="S255" s="59" t="str">
        <f t="shared" ca="1" si="31"/>
        <v/>
      </c>
      <c r="T255" s="32"/>
      <c r="U255" s="33" t="str">
        <f t="shared" ca="1" si="32"/>
        <v/>
      </c>
      <c r="V255" s="34"/>
      <c r="W255" s="35"/>
      <c r="X255" s="36" t="str">
        <f t="shared" ca="1" si="26"/>
        <v/>
      </c>
      <c r="Y255" s="37"/>
      <c r="Z255" s="38" t="str">
        <f t="shared" si="27"/>
        <v/>
      </c>
    </row>
    <row r="256" spans="1:26" s="39" customFormat="1">
      <c r="A256" s="30">
        <v>253</v>
      </c>
      <c r="B256" s="31"/>
      <c r="C256" s="31"/>
      <c r="D256" s="44"/>
      <c r="E256" s="72" t="str">
        <f>IFERROR(IF(INDEX(Sheet3!$B$2:$B$8, MATCH(D256, Sheet3!$A$2:$A$8, 0)) = 0, "", INDEX(Sheet3!$B$2:$B$8, MATCH(D256, Sheet3!$A$2:$A$8, 0))), "")</f>
        <v/>
      </c>
      <c r="F256" s="31"/>
      <c r="G256" s="45"/>
      <c r="H256" s="63" t="str">
        <f>IFERROR(INDEX(Sheet3!$F$2:$F$114, MATCH(G256, Sheet3!$E$2:$E$114, 0)), "")</f>
        <v/>
      </c>
      <c r="I256" s="32"/>
      <c r="J256" s="33" t="str">
        <f t="shared" ca="1" si="25"/>
        <v/>
      </c>
      <c r="K256" s="34"/>
      <c r="L256" s="59" t="str">
        <f t="shared" ca="1" si="28"/>
        <v/>
      </c>
      <c r="M256" s="34"/>
      <c r="N256" s="47" t="str">
        <f t="shared" ca="1" si="29"/>
        <v/>
      </c>
      <c r="O256" s="75"/>
      <c r="P256" s="75"/>
      <c r="Q256" s="47" t="str">
        <f t="shared" ca="1" si="30"/>
        <v/>
      </c>
      <c r="R256" s="34"/>
      <c r="S256" s="59" t="str">
        <f t="shared" ca="1" si="31"/>
        <v/>
      </c>
      <c r="T256" s="32"/>
      <c r="U256" s="33" t="str">
        <f t="shared" ca="1" si="32"/>
        <v/>
      </c>
      <c r="V256" s="34"/>
      <c r="W256" s="35"/>
      <c r="X256" s="36" t="str">
        <f t="shared" ca="1" si="26"/>
        <v/>
      </c>
      <c r="Y256" s="37"/>
      <c r="Z256" s="38" t="str">
        <f t="shared" si="27"/>
        <v/>
      </c>
    </row>
    <row r="257" spans="1:26" s="39" customFormat="1">
      <c r="A257" s="30">
        <v>254</v>
      </c>
      <c r="B257" s="31"/>
      <c r="C257" s="31"/>
      <c r="D257" s="44"/>
      <c r="E257" s="72" t="str">
        <f>IFERROR(IF(INDEX(Sheet3!$B$2:$B$8, MATCH(D257, Sheet3!$A$2:$A$8, 0)) = 0, "", INDEX(Sheet3!$B$2:$B$8, MATCH(D257, Sheet3!$A$2:$A$8, 0))), "")</f>
        <v/>
      </c>
      <c r="F257" s="31"/>
      <c r="G257" s="45"/>
      <c r="H257" s="63" t="str">
        <f>IFERROR(INDEX(Sheet3!$F$2:$F$114, MATCH(G257, Sheet3!$E$2:$E$114, 0)), "")</f>
        <v/>
      </c>
      <c r="I257" s="32"/>
      <c r="J257" s="33" t="str">
        <f t="shared" ca="1" si="25"/>
        <v/>
      </c>
      <c r="K257" s="34"/>
      <c r="L257" s="59" t="str">
        <f t="shared" ca="1" si="28"/>
        <v/>
      </c>
      <c r="M257" s="34"/>
      <c r="N257" s="47" t="str">
        <f t="shared" ca="1" si="29"/>
        <v/>
      </c>
      <c r="O257" s="75"/>
      <c r="P257" s="75"/>
      <c r="Q257" s="47" t="str">
        <f t="shared" ca="1" si="30"/>
        <v/>
      </c>
      <c r="R257" s="34"/>
      <c r="S257" s="59" t="str">
        <f t="shared" ca="1" si="31"/>
        <v/>
      </c>
      <c r="T257" s="32"/>
      <c r="U257" s="33" t="str">
        <f t="shared" ca="1" si="32"/>
        <v/>
      </c>
      <c r="V257" s="34"/>
      <c r="W257" s="35"/>
      <c r="X257" s="36" t="str">
        <f t="shared" ca="1" si="26"/>
        <v/>
      </c>
      <c r="Y257" s="37"/>
      <c r="Z257" s="38" t="str">
        <f t="shared" si="27"/>
        <v/>
      </c>
    </row>
    <row r="258" spans="1:26" s="39" customFormat="1">
      <c r="A258" s="30">
        <v>255</v>
      </c>
      <c r="B258" s="31"/>
      <c r="C258" s="31"/>
      <c r="D258" s="44"/>
      <c r="E258" s="72" t="str">
        <f>IFERROR(IF(INDEX(Sheet3!$B$2:$B$8, MATCH(D258, Sheet3!$A$2:$A$8, 0)) = 0, "", INDEX(Sheet3!$B$2:$B$8, MATCH(D258, Sheet3!$A$2:$A$8, 0))), "")</f>
        <v/>
      </c>
      <c r="F258" s="31"/>
      <c r="G258" s="45"/>
      <c r="H258" s="63" t="str">
        <f>IFERROR(INDEX(Sheet3!$F$2:$F$114, MATCH(G258, Sheet3!$E$2:$E$114, 0)), "")</f>
        <v/>
      </c>
      <c r="I258" s="32"/>
      <c r="J258" s="33" t="str">
        <f t="shared" ca="1" si="25"/>
        <v/>
      </c>
      <c r="K258" s="34"/>
      <c r="L258" s="59" t="str">
        <f t="shared" ca="1" si="28"/>
        <v/>
      </c>
      <c r="M258" s="34"/>
      <c r="N258" s="47" t="str">
        <f t="shared" ca="1" si="29"/>
        <v/>
      </c>
      <c r="O258" s="75"/>
      <c r="P258" s="75"/>
      <c r="Q258" s="47" t="str">
        <f t="shared" ca="1" si="30"/>
        <v/>
      </c>
      <c r="R258" s="34"/>
      <c r="S258" s="59" t="str">
        <f t="shared" ca="1" si="31"/>
        <v/>
      </c>
      <c r="T258" s="32"/>
      <c r="U258" s="33" t="str">
        <f t="shared" ca="1" si="32"/>
        <v/>
      </c>
      <c r="V258" s="34"/>
      <c r="W258" s="35"/>
      <c r="X258" s="36" t="str">
        <f t="shared" ca="1" si="26"/>
        <v/>
      </c>
      <c r="Y258" s="37"/>
      <c r="Z258" s="38" t="str">
        <f t="shared" si="27"/>
        <v/>
      </c>
    </row>
    <row r="259" spans="1:26" s="39" customFormat="1">
      <c r="A259" s="30">
        <v>256</v>
      </c>
      <c r="B259" s="31"/>
      <c r="C259" s="31"/>
      <c r="D259" s="44"/>
      <c r="E259" s="72" t="str">
        <f>IFERROR(IF(INDEX(Sheet3!$B$2:$B$8, MATCH(D259, Sheet3!$A$2:$A$8, 0)) = 0, "", INDEX(Sheet3!$B$2:$B$8, MATCH(D259, Sheet3!$A$2:$A$8, 0))), "")</f>
        <v/>
      </c>
      <c r="F259" s="31"/>
      <c r="G259" s="45"/>
      <c r="H259" s="63" t="str">
        <f>IFERROR(INDEX(Sheet3!$F$2:$F$114, MATCH(G259, Sheet3!$E$2:$E$114, 0)), "")</f>
        <v/>
      </c>
      <c r="I259" s="32"/>
      <c r="J259" s="33" t="str">
        <f t="shared" ca="1" si="25"/>
        <v/>
      </c>
      <c r="K259" s="34"/>
      <c r="L259" s="59" t="str">
        <f t="shared" ca="1" si="28"/>
        <v/>
      </c>
      <c r="M259" s="34"/>
      <c r="N259" s="47" t="str">
        <f t="shared" ca="1" si="29"/>
        <v/>
      </c>
      <c r="O259" s="75"/>
      <c r="P259" s="75"/>
      <c r="Q259" s="47" t="str">
        <f t="shared" ca="1" si="30"/>
        <v/>
      </c>
      <c r="R259" s="34"/>
      <c r="S259" s="59" t="str">
        <f t="shared" ca="1" si="31"/>
        <v/>
      </c>
      <c r="T259" s="32"/>
      <c r="U259" s="33" t="str">
        <f t="shared" ca="1" si="32"/>
        <v/>
      </c>
      <c r="V259" s="34"/>
      <c r="W259" s="35"/>
      <c r="X259" s="36" t="str">
        <f t="shared" ca="1" si="26"/>
        <v/>
      </c>
      <c r="Y259" s="37"/>
      <c r="Z259" s="38" t="str">
        <f t="shared" si="27"/>
        <v/>
      </c>
    </row>
    <row r="260" spans="1:26" s="39" customFormat="1">
      <c r="A260" s="30">
        <v>257</v>
      </c>
      <c r="B260" s="31"/>
      <c r="C260" s="31"/>
      <c r="D260" s="44"/>
      <c r="E260" s="72" t="str">
        <f>IFERROR(IF(INDEX(Sheet3!$B$2:$B$8, MATCH(D260, Sheet3!$A$2:$A$8, 0)) = 0, "", INDEX(Sheet3!$B$2:$B$8, MATCH(D260, Sheet3!$A$2:$A$8, 0))), "")</f>
        <v/>
      </c>
      <c r="F260" s="31"/>
      <c r="G260" s="45"/>
      <c r="H260" s="63" t="str">
        <f>IFERROR(INDEX(Sheet3!$F$2:$F$114, MATCH(G260, Sheet3!$E$2:$E$114, 0)), "")</f>
        <v/>
      </c>
      <c r="I260" s="32"/>
      <c r="J260" s="33" t="str">
        <f t="shared" ca="1" si="25"/>
        <v/>
      </c>
      <c r="K260" s="34"/>
      <c r="L260" s="59" t="str">
        <f t="shared" ca="1" si="28"/>
        <v/>
      </c>
      <c r="M260" s="34"/>
      <c r="N260" s="47" t="str">
        <f t="shared" ca="1" si="29"/>
        <v/>
      </c>
      <c r="O260" s="75"/>
      <c r="P260" s="75"/>
      <c r="Q260" s="47" t="str">
        <f t="shared" ca="1" si="30"/>
        <v/>
      </c>
      <c r="R260" s="34"/>
      <c r="S260" s="59" t="str">
        <f t="shared" ca="1" si="31"/>
        <v/>
      </c>
      <c r="T260" s="32"/>
      <c r="U260" s="33" t="str">
        <f t="shared" ca="1" si="32"/>
        <v/>
      </c>
      <c r="V260" s="34"/>
      <c r="W260" s="35"/>
      <c r="X260" s="36" t="str">
        <f t="shared" ca="1" si="26"/>
        <v/>
      </c>
      <c r="Y260" s="37"/>
      <c r="Z260" s="38" t="str">
        <f t="shared" si="27"/>
        <v/>
      </c>
    </row>
    <row r="261" spans="1:26" s="39" customFormat="1">
      <c r="A261" s="30">
        <v>258</v>
      </c>
      <c r="B261" s="31"/>
      <c r="C261" s="31"/>
      <c r="D261" s="44"/>
      <c r="E261" s="72" t="str">
        <f>IFERROR(IF(INDEX(Sheet3!$B$2:$B$8, MATCH(D261, Sheet3!$A$2:$A$8, 0)) = 0, "", INDEX(Sheet3!$B$2:$B$8, MATCH(D261, Sheet3!$A$2:$A$8, 0))), "")</f>
        <v/>
      </c>
      <c r="F261" s="31"/>
      <c r="G261" s="45"/>
      <c r="H261" s="63" t="str">
        <f>IFERROR(INDEX(Sheet3!$F$2:$F$114, MATCH(G261, Sheet3!$E$2:$E$114, 0)), "")</f>
        <v/>
      </c>
      <c r="I261" s="32"/>
      <c r="J261" s="33" t="str">
        <f t="shared" ca="1" si="25"/>
        <v/>
      </c>
      <c r="K261" s="34"/>
      <c r="L261" s="59" t="str">
        <f t="shared" ca="1" si="28"/>
        <v/>
      </c>
      <c r="M261" s="34"/>
      <c r="N261" s="47" t="str">
        <f t="shared" ca="1" si="29"/>
        <v/>
      </c>
      <c r="O261" s="75"/>
      <c r="P261" s="75"/>
      <c r="Q261" s="47" t="str">
        <f t="shared" ca="1" si="30"/>
        <v/>
      </c>
      <c r="R261" s="34"/>
      <c r="S261" s="59" t="str">
        <f t="shared" ca="1" si="31"/>
        <v/>
      </c>
      <c r="T261" s="32"/>
      <c r="U261" s="33" t="str">
        <f t="shared" ca="1" si="32"/>
        <v/>
      </c>
      <c r="V261" s="34"/>
      <c r="W261" s="35"/>
      <c r="X261" s="36" t="str">
        <f t="shared" ca="1" si="26"/>
        <v/>
      </c>
      <c r="Y261" s="37"/>
      <c r="Z261" s="38" t="str">
        <f t="shared" si="27"/>
        <v/>
      </c>
    </row>
    <row r="262" spans="1:26" s="39" customFormat="1">
      <c r="A262" s="30">
        <v>259</v>
      </c>
      <c r="B262" s="31"/>
      <c r="C262" s="31"/>
      <c r="D262" s="44"/>
      <c r="E262" s="72" t="str">
        <f>IFERROR(IF(INDEX(Sheet3!$B$2:$B$8, MATCH(D262, Sheet3!$A$2:$A$8, 0)) = 0, "", INDEX(Sheet3!$B$2:$B$8, MATCH(D262, Sheet3!$A$2:$A$8, 0))), "")</f>
        <v/>
      </c>
      <c r="F262" s="31"/>
      <c r="G262" s="45"/>
      <c r="H262" s="63" t="str">
        <f>IFERROR(INDEX(Sheet3!$F$2:$F$114, MATCH(G262, Sheet3!$E$2:$E$114, 0)), "")</f>
        <v/>
      </c>
      <c r="I262" s="32"/>
      <c r="J262" s="33" t="str">
        <f t="shared" ref="J262:J325" ca="1" si="33">IF(I262="","",IF(Y262&lt;&gt;"",Y262-I262,TODAY()-I262))</f>
        <v/>
      </c>
      <c r="K262" s="34"/>
      <c r="L262" s="59" t="str">
        <f t="shared" ca="1" si="28"/>
        <v/>
      </c>
      <c r="M262" s="34"/>
      <c r="N262" s="47" t="str">
        <f t="shared" ca="1" si="29"/>
        <v/>
      </c>
      <c r="O262" s="75"/>
      <c r="P262" s="75"/>
      <c r="Q262" s="47" t="str">
        <f t="shared" ca="1" si="30"/>
        <v/>
      </c>
      <c r="R262" s="34"/>
      <c r="S262" s="59" t="str">
        <f t="shared" ca="1" si="31"/>
        <v/>
      </c>
      <c r="T262" s="32"/>
      <c r="U262" s="33" t="str">
        <f t="shared" ca="1" si="32"/>
        <v/>
      </c>
      <c r="V262" s="34"/>
      <c r="W262" s="35"/>
      <c r="X262" s="36" t="str">
        <f t="shared" ref="X262:X325" ca="1" si="34">IF(I262="","",IF(Y262&lt;&gt;"","Completed",IF(TODAY()&lt;V262,"Planned",IF(TODAY()=V262,"Due","Overdue"))))</f>
        <v/>
      </c>
      <c r="Y262" s="37"/>
      <c r="Z262" s="38" t="str">
        <f t="shared" ref="Z262:Z325" si="35">IF(Y262="","",IF(Y262&lt;=V262,1,0))</f>
        <v/>
      </c>
    </row>
    <row r="263" spans="1:26" s="39" customFormat="1">
      <c r="A263" s="30">
        <v>260</v>
      </c>
      <c r="B263" s="31"/>
      <c r="C263" s="31"/>
      <c r="D263" s="44"/>
      <c r="E263" s="72" t="str">
        <f>IFERROR(IF(INDEX(Sheet3!$B$2:$B$8, MATCH(D263, Sheet3!$A$2:$A$8, 0)) = 0, "", INDEX(Sheet3!$B$2:$B$8, MATCH(D263, Sheet3!$A$2:$A$8, 0))), "")</f>
        <v/>
      </c>
      <c r="F263" s="31"/>
      <c r="G263" s="45"/>
      <c r="H263" s="63" t="str">
        <f>IFERROR(INDEX(Sheet3!$F$2:$F$114, MATCH(G263, Sheet3!$E$2:$E$114, 0)), "")</f>
        <v/>
      </c>
      <c r="I263" s="32"/>
      <c r="J263" s="33" t="str">
        <f t="shared" ca="1" si="33"/>
        <v/>
      </c>
      <c r="K263" s="34"/>
      <c r="L263" s="59" t="str">
        <f t="shared" ref="L263:L326" ca="1" si="36">IF(K263&lt;&gt;"",K263-I263,IF(I263="","",TODAY()-I263))</f>
        <v/>
      </c>
      <c r="M263" s="34"/>
      <c r="N263" s="47" t="str">
        <f t="shared" ref="N263:N326" ca="1" si="37">IF(M263&lt;&gt;"",M263-K263,IF(K263="","",TODAY()-K263))</f>
        <v/>
      </c>
      <c r="O263" s="75"/>
      <c r="P263" s="75"/>
      <c r="Q263" s="47" t="str">
        <f t="shared" ref="Q263:Q326" ca="1" si="38">IF(P263&lt;&gt;"",P263-O263,IF(O263="","",TODAY()-O263))</f>
        <v/>
      </c>
      <c r="R263" s="34"/>
      <c r="S263" s="59" t="str">
        <f t="shared" ref="S263:S326" ca="1" si="39">IF(T263&lt;&gt;"",T263-R263,IF(R263="","",TODAY()-R263))</f>
        <v/>
      </c>
      <c r="T263" s="32"/>
      <c r="U263" s="33" t="str">
        <f t="shared" ca="1" si="32"/>
        <v/>
      </c>
      <c r="V263" s="34"/>
      <c r="W263" s="35"/>
      <c r="X263" s="36" t="str">
        <f t="shared" ca="1" si="34"/>
        <v/>
      </c>
      <c r="Y263" s="37"/>
      <c r="Z263" s="38" t="str">
        <f t="shared" si="35"/>
        <v/>
      </c>
    </row>
    <row r="264" spans="1:26" s="39" customFormat="1">
      <c r="A264" s="30">
        <v>261</v>
      </c>
      <c r="B264" s="31"/>
      <c r="C264" s="31"/>
      <c r="D264" s="44"/>
      <c r="E264" s="72" t="str">
        <f>IFERROR(IF(INDEX(Sheet3!$B$2:$B$8, MATCH(D264, Sheet3!$A$2:$A$8, 0)) = 0, "", INDEX(Sheet3!$B$2:$B$8, MATCH(D264, Sheet3!$A$2:$A$8, 0))), "")</f>
        <v/>
      </c>
      <c r="F264" s="31"/>
      <c r="G264" s="45"/>
      <c r="H264" s="63" t="str">
        <f>IFERROR(INDEX(Sheet3!$F$2:$F$114, MATCH(G264, Sheet3!$E$2:$E$114, 0)), "")</f>
        <v/>
      </c>
      <c r="I264" s="32"/>
      <c r="J264" s="33" t="str">
        <f t="shared" ca="1" si="33"/>
        <v/>
      </c>
      <c r="K264" s="34"/>
      <c r="L264" s="59" t="str">
        <f t="shared" ca="1" si="36"/>
        <v/>
      </c>
      <c r="M264" s="34"/>
      <c r="N264" s="47" t="str">
        <f t="shared" ca="1" si="37"/>
        <v/>
      </c>
      <c r="O264" s="75"/>
      <c r="P264" s="75"/>
      <c r="Q264" s="47" t="str">
        <f t="shared" ca="1" si="38"/>
        <v/>
      </c>
      <c r="R264" s="34"/>
      <c r="S264" s="59" t="str">
        <f t="shared" ca="1" si="39"/>
        <v/>
      </c>
      <c r="T264" s="32"/>
      <c r="U264" s="33" t="str">
        <f t="shared" ca="1" si="32"/>
        <v/>
      </c>
      <c r="V264" s="34"/>
      <c r="W264" s="35"/>
      <c r="X264" s="36" t="str">
        <f t="shared" ca="1" si="34"/>
        <v/>
      </c>
      <c r="Y264" s="37"/>
      <c r="Z264" s="38" t="str">
        <f t="shared" si="35"/>
        <v/>
      </c>
    </row>
    <row r="265" spans="1:26" s="39" customFormat="1">
      <c r="A265" s="30">
        <v>262</v>
      </c>
      <c r="B265" s="31"/>
      <c r="C265" s="31"/>
      <c r="D265" s="44"/>
      <c r="E265" s="72" t="str">
        <f>IFERROR(IF(INDEX(Sheet3!$B$2:$B$8, MATCH(D265, Sheet3!$A$2:$A$8, 0)) = 0, "", INDEX(Sheet3!$B$2:$B$8, MATCH(D265, Sheet3!$A$2:$A$8, 0))), "")</f>
        <v/>
      </c>
      <c r="F265" s="31"/>
      <c r="G265" s="45"/>
      <c r="H265" s="63" t="str">
        <f>IFERROR(INDEX(Sheet3!$F$2:$F$114, MATCH(G265, Sheet3!$E$2:$E$114, 0)), "")</f>
        <v/>
      </c>
      <c r="I265" s="32"/>
      <c r="J265" s="33" t="str">
        <f t="shared" ca="1" si="33"/>
        <v/>
      </c>
      <c r="K265" s="34"/>
      <c r="L265" s="59" t="str">
        <f t="shared" ca="1" si="36"/>
        <v/>
      </c>
      <c r="M265" s="34"/>
      <c r="N265" s="47" t="str">
        <f t="shared" ca="1" si="37"/>
        <v/>
      </c>
      <c r="O265" s="75"/>
      <c r="P265" s="75"/>
      <c r="Q265" s="47" t="str">
        <f t="shared" ca="1" si="38"/>
        <v/>
      </c>
      <c r="R265" s="34"/>
      <c r="S265" s="59" t="str">
        <f t="shared" ca="1" si="39"/>
        <v/>
      </c>
      <c r="T265" s="32"/>
      <c r="U265" s="33" t="str">
        <f t="shared" ca="1" si="32"/>
        <v/>
      </c>
      <c r="V265" s="34"/>
      <c r="W265" s="35"/>
      <c r="X265" s="36" t="str">
        <f t="shared" ca="1" si="34"/>
        <v/>
      </c>
      <c r="Y265" s="37"/>
      <c r="Z265" s="38" t="str">
        <f t="shared" si="35"/>
        <v/>
      </c>
    </row>
    <row r="266" spans="1:26" s="39" customFormat="1">
      <c r="A266" s="30">
        <v>263</v>
      </c>
      <c r="B266" s="31"/>
      <c r="C266" s="31"/>
      <c r="D266" s="44"/>
      <c r="E266" s="72" t="str">
        <f>IFERROR(IF(INDEX(Sheet3!$B$2:$B$8, MATCH(D266, Sheet3!$A$2:$A$8, 0)) = 0, "", INDEX(Sheet3!$B$2:$B$8, MATCH(D266, Sheet3!$A$2:$A$8, 0))), "")</f>
        <v/>
      </c>
      <c r="F266" s="31"/>
      <c r="G266" s="45"/>
      <c r="H266" s="63" t="str">
        <f>IFERROR(INDEX(Sheet3!$F$2:$F$114, MATCH(G266, Sheet3!$E$2:$E$114, 0)), "")</f>
        <v/>
      </c>
      <c r="I266" s="32"/>
      <c r="J266" s="33" t="str">
        <f t="shared" ca="1" si="33"/>
        <v/>
      </c>
      <c r="K266" s="34"/>
      <c r="L266" s="59" t="str">
        <f t="shared" ca="1" si="36"/>
        <v/>
      </c>
      <c r="M266" s="34"/>
      <c r="N266" s="47" t="str">
        <f t="shared" ca="1" si="37"/>
        <v/>
      </c>
      <c r="O266" s="75"/>
      <c r="P266" s="75"/>
      <c r="Q266" s="47" t="str">
        <f t="shared" ca="1" si="38"/>
        <v/>
      </c>
      <c r="R266" s="34"/>
      <c r="S266" s="59" t="str">
        <f t="shared" ca="1" si="39"/>
        <v/>
      </c>
      <c r="T266" s="32"/>
      <c r="U266" s="33" t="str">
        <f t="shared" ref="U266:U329" ca="1" si="40">IF(T266="","",IF(Y266&lt;&gt;"",Y266-T266,TODAY()-T266))</f>
        <v/>
      </c>
      <c r="V266" s="34"/>
      <c r="W266" s="35"/>
      <c r="X266" s="36" t="str">
        <f t="shared" ca="1" si="34"/>
        <v/>
      </c>
      <c r="Y266" s="37"/>
      <c r="Z266" s="38" t="str">
        <f t="shared" si="35"/>
        <v/>
      </c>
    </row>
    <row r="267" spans="1:26" s="39" customFormat="1">
      <c r="A267" s="30">
        <v>264</v>
      </c>
      <c r="B267" s="31"/>
      <c r="C267" s="31"/>
      <c r="D267" s="44"/>
      <c r="E267" s="72" t="str">
        <f>IFERROR(IF(INDEX(Sheet3!$B$2:$B$8, MATCH(D267, Sheet3!$A$2:$A$8, 0)) = 0, "", INDEX(Sheet3!$B$2:$B$8, MATCH(D267, Sheet3!$A$2:$A$8, 0))), "")</f>
        <v/>
      </c>
      <c r="F267" s="31"/>
      <c r="G267" s="45"/>
      <c r="H267" s="63" t="str">
        <f>IFERROR(INDEX(Sheet3!$F$2:$F$114, MATCH(G267, Sheet3!$E$2:$E$114, 0)), "")</f>
        <v/>
      </c>
      <c r="I267" s="32"/>
      <c r="J267" s="33" t="str">
        <f t="shared" ca="1" si="33"/>
        <v/>
      </c>
      <c r="K267" s="34"/>
      <c r="L267" s="59" t="str">
        <f t="shared" ca="1" si="36"/>
        <v/>
      </c>
      <c r="M267" s="34"/>
      <c r="N267" s="47" t="str">
        <f t="shared" ca="1" si="37"/>
        <v/>
      </c>
      <c r="O267" s="75"/>
      <c r="P267" s="75"/>
      <c r="Q267" s="47" t="str">
        <f t="shared" ca="1" si="38"/>
        <v/>
      </c>
      <c r="R267" s="34"/>
      <c r="S267" s="59" t="str">
        <f t="shared" ca="1" si="39"/>
        <v/>
      </c>
      <c r="T267" s="32"/>
      <c r="U267" s="33" t="str">
        <f t="shared" ca="1" si="40"/>
        <v/>
      </c>
      <c r="V267" s="34"/>
      <c r="W267" s="35"/>
      <c r="X267" s="36" t="str">
        <f t="shared" ca="1" si="34"/>
        <v/>
      </c>
      <c r="Y267" s="37"/>
      <c r="Z267" s="38" t="str">
        <f t="shared" si="35"/>
        <v/>
      </c>
    </row>
    <row r="268" spans="1:26" s="39" customFormat="1">
      <c r="A268" s="30">
        <v>265</v>
      </c>
      <c r="B268" s="31"/>
      <c r="C268" s="31"/>
      <c r="D268" s="44"/>
      <c r="E268" s="72" t="str">
        <f>IFERROR(IF(INDEX(Sheet3!$B$2:$B$8, MATCH(D268, Sheet3!$A$2:$A$8, 0)) = 0, "", INDEX(Sheet3!$B$2:$B$8, MATCH(D268, Sheet3!$A$2:$A$8, 0))), "")</f>
        <v/>
      </c>
      <c r="F268" s="31"/>
      <c r="G268" s="45"/>
      <c r="H268" s="63" t="str">
        <f>IFERROR(INDEX(Sheet3!$F$2:$F$114, MATCH(G268, Sheet3!$E$2:$E$114, 0)), "")</f>
        <v/>
      </c>
      <c r="I268" s="32"/>
      <c r="J268" s="33" t="str">
        <f t="shared" ca="1" si="33"/>
        <v/>
      </c>
      <c r="K268" s="34"/>
      <c r="L268" s="59" t="str">
        <f t="shared" ca="1" si="36"/>
        <v/>
      </c>
      <c r="M268" s="34"/>
      <c r="N268" s="47" t="str">
        <f t="shared" ca="1" si="37"/>
        <v/>
      </c>
      <c r="O268" s="75"/>
      <c r="P268" s="75"/>
      <c r="Q268" s="47" t="str">
        <f t="shared" ca="1" si="38"/>
        <v/>
      </c>
      <c r="R268" s="34"/>
      <c r="S268" s="59" t="str">
        <f t="shared" ca="1" si="39"/>
        <v/>
      </c>
      <c r="T268" s="32"/>
      <c r="U268" s="33" t="str">
        <f t="shared" ca="1" si="40"/>
        <v/>
      </c>
      <c r="V268" s="34"/>
      <c r="W268" s="35"/>
      <c r="X268" s="36" t="str">
        <f t="shared" ca="1" si="34"/>
        <v/>
      </c>
      <c r="Y268" s="37"/>
      <c r="Z268" s="38" t="str">
        <f t="shared" si="35"/>
        <v/>
      </c>
    </row>
    <row r="269" spans="1:26" s="39" customFormat="1">
      <c r="A269" s="30">
        <v>266</v>
      </c>
      <c r="B269" s="31"/>
      <c r="C269" s="31"/>
      <c r="D269" s="44"/>
      <c r="E269" s="72" t="str">
        <f>IFERROR(IF(INDEX(Sheet3!$B$2:$B$8, MATCH(D269, Sheet3!$A$2:$A$8, 0)) = 0, "", INDEX(Sheet3!$B$2:$B$8, MATCH(D269, Sheet3!$A$2:$A$8, 0))), "")</f>
        <v/>
      </c>
      <c r="F269" s="31"/>
      <c r="G269" s="45"/>
      <c r="H269" s="63" t="str">
        <f>IFERROR(INDEX(Sheet3!$F$2:$F$114, MATCH(G269, Sheet3!$E$2:$E$114, 0)), "")</f>
        <v/>
      </c>
      <c r="I269" s="32"/>
      <c r="J269" s="33" t="str">
        <f t="shared" ca="1" si="33"/>
        <v/>
      </c>
      <c r="K269" s="34"/>
      <c r="L269" s="59" t="str">
        <f t="shared" ca="1" si="36"/>
        <v/>
      </c>
      <c r="M269" s="34"/>
      <c r="N269" s="47" t="str">
        <f t="shared" ca="1" si="37"/>
        <v/>
      </c>
      <c r="O269" s="75"/>
      <c r="P269" s="75"/>
      <c r="Q269" s="47" t="str">
        <f t="shared" ca="1" si="38"/>
        <v/>
      </c>
      <c r="R269" s="34"/>
      <c r="S269" s="59" t="str">
        <f t="shared" ca="1" si="39"/>
        <v/>
      </c>
      <c r="T269" s="32"/>
      <c r="U269" s="33" t="str">
        <f t="shared" ca="1" si="40"/>
        <v/>
      </c>
      <c r="V269" s="34"/>
      <c r="W269" s="35"/>
      <c r="X269" s="36" t="str">
        <f t="shared" ca="1" si="34"/>
        <v/>
      </c>
      <c r="Y269" s="37"/>
      <c r="Z269" s="38" t="str">
        <f t="shared" si="35"/>
        <v/>
      </c>
    </row>
    <row r="270" spans="1:26" s="39" customFormat="1">
      <c r="A270" s="30">
        <v>267</v>
      </c>
      <c r="B270" s="31"/>
      <c r="C270" s="31"/>
      <c r="D270" s="44"/>
      <c r="E270" s="72" t="str">
        <f>IFERROR(IF(INDEX(Sheet3!$B$2:$B$8, MATCH(D270, Sheet3!$A$2:$A$8, 0)) = 0, "", INDEX(Sheet3!$B$2:$B$8, MATCH(D270, Sheet3!$A$2:$A$8, 0))), "")</f>
        <v/>
      </c>
      <c r="F270" s="31"/>
      <c r="G270" s="45"/>
      <c r="H270" s="63" t="str">
        <f>IFERROR(INDEX(Sheet3!$F$2:$F$114, MATCH(G270, Sheet3!$E$2:$E$114, 0)), "")</f>
        <v/>
      </c>
      <c r="I270" s="32"/>
      <c r="J270" s="33" t="str">
        <f t="shared" ca="1" si="33"/>
        <v/>
      </c>
      <c r="K270" s="34"/>
      <c r="L270" s="59" t="str">
        <f t="shared" ca="1" si="36"/>
        <v/>
      </c>
      <c r="M270" s="34"/>
      <c r="N270" s="47" t="str">
        <f t="shared" ca="1" si="37"/>
        <v/>
      </c>
      <c r="O270" s="75"/>
      <c r="P270" s="75"/>
      <c r="Q270" s="47" t="str">
        <f t="shared" ca="1" si="38"/>
        <v/>
      </c>
      <c r="R270" s="34"/>
      <c r="S270" s="59" t="str">
        <f t="shared" ca="1" si="39"/>
        <v/>
      </c>
      <c r="T270" s="32"/>
      <c r="U270" s="33" t="str">
        <f t="shared" ca="1" si="40"/>
        <v/>
      </c>
      <c r="V270" s="34"/>
      <c r="W270" s="35"/>
      <c r="X270" s="36" t="str">
        <f t="shared" ca="1" si="34"/>
        <v/>
      </c>
      <c r="Y270" s="37"/>
      <c r="Z270" s="38" t="str">
        <f t="shared" si="35"/>
        <v/>
      </c>
    </row>
    <row r="271" spans="1:26" s="39" customFormat="1">
      <c r="A271" s="30">
        <v>268</v>
      </c>
      <c r="B271" s="31"/>
      <c r="C271" s="31"/>
      <c r="D271" s="44"/>
      <c r="E271" s="72" t="str">
        <f>IFERROR(IF(INDEX(Sheet3!$B$2:$B$8, MATCH(D271, Sheet3!$A$2:$A$8, 0)) = 0, "", INDEX(Sheet3!$B$2:$B$8, MATCH(D271, Sheet3!$A$2:$A$8, 0))), "")</f>
        <v/>
      </c>
      <c r="F271" s="31"/>
      <c r="G271" s="45"/>
      <c r="H271" s="63" t="str">
        <f>IFERROR(INDEX(Sheet3!$F$2:$F$114, MATCH(G271, Sheet3!$E$2:$E$114, 0)), "")</f>
        <v/>
      </c>
      <c r="I271" s="32"/>
      <c r="J271" s="33" t="str">
        <f t="shared" ca="1" si="33"/>
        <v/>
      </c>
      <c r="K271" s="34"/>
      <c r="L271" s="59" t="str">
        <f t="shared" ca="1" si="36"/>
        <v/>
      </c>
      <c r="M271" s="34"/>
      <c r="N271" s="47" t="str">
        <f t="shared" ca="1" si="37"/>
        <v/>
      </c>
      <c r="O271" s="75"/>
      <c r="P271" s="75"/>
      <c r="Q271" s="47" t="str">
        <f t="shared" ca="1" si="38"/>
        <v/>
      </c>
      <c r="R271" s="34"/>
      <c r="S271" s="59" t="str">
        <f t="shared" ca="1" si="39"/>
        <v/>
      </c>
      <c r="T271" s="32"/>
      <c r="U271" s="33" t="str">
        <f t="shared" ca="1" si="40"/>
        <v/>
      </c>
      <c r="V271" s="34"/>
      <c r="W271" s="35"/>
      <c r="X271" s="36" t="str">
        <f t="shared" ca="1" si="34"/>
        <v/>
      </c>
      <c r="Y271" s="37"/>
      <c r="Z271" s="38" t="str">
        <f t="shared" si="35"/>
        <v/>
      </c>
    </row>
    <row r="272" spans="1:26" s="39" customFormat="1">
      <c r="A272" s="30">
        <v>269</v>
      </c>
      <c r="B272" s="31"/>
      <c r="C272" s="31"/>
      <c r="D272" s="44"/>
      <c r="E272" s="72" t="str">
        <f>IFERROR(IF(INDEX(Sheet3!$B$2:$B$8, MATCH(D272, Sheet3!$A$2:$A$8, 0)) = 0, "", INDEX(Sheet3!$B$2:$B$8, MATCH(D272, Sheet3!$A$2:$A$8, 0))), "")</f>
        <v/>
      </c>
      <c r="F272" s="31"/>
      <c r="G272" s="45"/>
      <c r="H272" s="63" t="str">
        <f>IFERROR(INDEX(Sheet3!$F$2:$F$114, MATCH(G272, Sheet3!$E$2:$E$114, 0)), "")</f>
        <v/>
      </c>
      <c r="I272" s="32"/>
      <c r="J272" s="33" t="str">
        <f t="shared" ca="1" si="33"/>
        <v/>
      </c>
      <c r="K272" s="34"/>
      <c r="L272" s="59" t="str">
        <f t="shared" ca="1" si="36"/>
        <v/>
      </c>
      <c r="M272" s="34"/>
      <c r="N272" s="47" t="str">
        <f t="shared" ca="1" si="37"/>
        <v/>
      </c>
      <c r="O272" s="75"/>
      <c r="P272" s="75"/>
      <c r="Q272" s="47" t="str">
        <f t="shared" ca="1" si="38"/>
        <v/>
      </c>
      <c r="R272" s="34"/>
      <c r="S272" s="59" t="str">
        <f t="shared" ca="1" si="39"/>
        <v/>
      </c>
      <c r="T272" s="32"/>
      <c r="U272" s="33" t="str">
        <f t="shared" ca="1" si="40"/>
        <v/>
      </c>
      <c r="V272" s="34"/>
      <c r="W272" s="35"/>
      <c r="X272" s="36" t="str">
        <f t="shared" ca="1" si="34"/>
        <v/>
      </c>
      <c r="Y272" s="37"/>
      <c r="Z272" s="38" t="str">
        <f t="shared" si="35"/>
        <v/>
      </c>
    </row>
    <row r="273" spans="1:26" s="39" customFormat="1">
      <c r="A273" s="30">
        <v>270</v>
      </c>
      <c r="B273" s="31"/>
      <c r="C273" s="31"/>
      <c r="D273" s="44"/>
      <c r="E273" s="72" t="str">
        <f>IFERROR(IF(INDEX(Sheet3!$B$2:$B$8, MATCH(D273, Sheet3!$A$2:$A$8, 0)) = 0, "", INDEX(Sheet3!$B$2:$B$8, MATCH(D273, Sheet3!$A$2:$A$8, 0))), "")</f>
        <v/>
      </c>
      <c r="F273" s="31"/>
      <c r="G273" s="45"/>
      <c r="H273" s="63" t="str">
        <f>IFERROR(INDEX(Sheet3!$F$2:$F$114, MATCH(G273, Sheet3!$E$2:$E$114, 0)), "")</f>
        <v/>
      </c>
      <c r="I273" s="32"/>
      <c r="J273" s="33" t="str">
        <f t="shared" ca="1" si="33"/>
        <v/>
      </c>
      <c r="K273" s="34"/>
      <c r="L273" s="59" t="str">
        <f t="shared" ca="1" si="36"/>
        <v/>
      </c>
      <c r="M273" s="34"/>
      <c r="N273" s="47" t="str">
        <f t="shared" ca="1" si="37"/>
        <v/>
      </c>
      <c r="O273" s="75"/>
      <c r="P273" s="75"/>
      <c r="Q273" s="47" t="str">
        <f t="shared" ca="1" si="38"/>
        <v/>
      </c>
      <c r="R273" s="34"/>
      <c r="S273" s="59" t="str">
        <f t="shared" ca="1" si="39"/>
        <v/>
      </c>
      <c r="T273" s="32"/>
      <c r="U273" s="33" t="str">
        <f t="shared" ca="1" si="40"/>
        <v/>
      </c>
      <c r="V273" s="34"/>
      <c r="W273" s="35"/>
      <c r="X273" s="36" t="str">
        <f t="shared" ca="1" si="34"/>
        <v/>
      </c>
      <c r="Y273" s="37"/>
      <c r="Z273" s="38" t="str">
        <f t="shared" si="35"/>
        <v/>
      </c>
    </row>
    <row r="274" spans="1:26" s="39" customFormat="1">
      <c r="A274" s="30">
        <v>271</v>
      </c>
      <c r="B274" s="31"/>
      <c r="C274" s="31"/>
      <c r="D274" s="44"/>
      <c r="E274" s="72" t="str">
        <f>IFERROR(IF(INDEX(Sheet3!$B$2:$B$8, MATCH(D274, Sheet3!$A$2:$A$8, 0)) = 0, "", INDEX(Sheet3!$B$2:$B$8, MATCH(D274, Sheet3!$A$2:$A$8, 0))), "")</f>
        <v/>
      </c>
      <c r="F274" s="31"/>
      <c r="G274" s="45"/>
      <c r="H274" s="63" t="str">
        <f>IFERROR(INDEX(Sheet3!$F$2:$F$114, MATCH(G274, Sheet3!$E$2:$E$114, 0)), "")</f>
        <v/>
      </c>
      <c r="I274" s="32"/>
      <c r="J274" s="33" t="str">
        <f t="shared" ca="1" si="33"/>
        <v/>
      </c>
      <c r="K274" s="34"/>
      <c r="L274" s="59" t="str">
        <f t="shared" ca="1" si="36"/>
        <v/>
      </c>
      <c r="M274" s="34"/>
      <c r="N274" s="47" t="str">
        <f t="shared" ca="1" si="37"/>
        <v/>
      </c>
      <c r="O274" s="75"/>
      <c r="P274" s="75"/>
      <c r="Q274" s="47" t="str">
        <f t="shared" ca="1" si="38"/>
        <v/>
      </c>
      <c r="R274" s="34"/>
      <c r="S274" s="59" t="str">
        <f t="shared" ca="1" si="39"/>
        <v/>
      </c>
      <c r="T274" s="32"/>
      <c r="U274" s="33" t="str">
        <f t="shared" ca="1" si="40"/>
        <v/>
      </c>
      <c r="V274" s="34"/>
      <c r="W274" s="35"/>
      <c r="X274" s="36" t="str">
        <f t="shared" ca="1" si="34"/>
        <v/>
      </c>
      <c r="Y274" s="37"/>
      <c r="Z274" s="38" t="str">
        <f t="shared" si="35"/>
        <v/>
      </c>
    </row>
    <row r="275" spans="1:26" s="39" customFormat="1">
      <c r="A275" s="30">
        <v>272</v>
      </c>
      <c r="B275" s="31"/>
      <c r="C275" s="31"/>
      <c r="D275" s="44"/>
      <c r="E275" s="72" t="str">
        <f>IFERROR(IF(INDEX(Sheet3!$B$2:$B$8, MATCH(D275, Sheet3!$A$2:$A$8, 0)) = 0, "", INDEX(Sheet3!$B$2:$B$8, MATCH(D275, Sheet3!$A$2:$A$8, 0))), "")</f>
        <v/>
      </c>
      <c r="F275" s="31"/>
      <c r="G275" s="45"/>
      <c r="H275" s="63" t="str">
        <f>IFERROR(INDEX(Sheet3!$F$2:$F$114, MATCH(G275, Sheet3!$E$2:$E$114, 0)), "")</f>
        <v/>
      </c>
      <c r="I275" s="32"/>
      <c r="J275" s="33" t="str">
        <f t="shared" ca="1" si="33"/>
        <v/>
      </c>
      <c r="K275" s="34"/>
      <c r="L275" s="59" t="str">
        <f t="shared" ca="1" si="36"/>
        <v/>
      </c>
      <c r="M275" s="34"/>
      <c r="N275" s="47" t="str">
        <f t="shared" ca="1" si="37"/>
        <v/>
      </c>
      <c r="O275" s="75"/>
      <c r="P275" s="75"/>
      <c r="Q275" s="47" t="str">
        <f t="shared" ca="1" si="38"/>
        <v/>
      </c>
      <c r="R275" s="34"/>
      <c r="S275" s="59" t="str">
        <f t="shared" ca="1" si="39"/>
        <v/>
      </c>
      <c r="T275" s="32"/>
      <c r="U275" s="33" t="str">
        <f t="shared" ca="1" si="40"/>
        <v/>
      </c>
      <c r="V275" s="34"/>
      <c r="W275" s="35"/>
      <c r="X275" s="36" t="str">
        <f t="shared" ca="1" si="34"/>
        <v/>
      </c>
      <c r="Y275" s="37"/>
      <c r="Z275" s="38" t="str">
        <f t="shared" si="35"/>
        <v/>
      </c>
    </row>
    <row r="276" spans="1:26" s="39" customFormat="1">
      <c r="A276" s="30">
        <v>273</v>
      </c>
      <c r="B276" s="31"/>
      <c r="C276" s="31"/>
      <c r="D276" s="44"/>
      <c r="E276" s="72" t="str">
        <f>IFERROR(IF(INDEX(Sheet3!$B$2:$B$8, MATCH(D276, Sheet3!$A$2:$A$8, 0)) = 0, "", INDEX(Sheet3!$B$2:$B$8, MATCH(D276, Sheet3!$A$2:$A$8, 0))), "")</f>
        <v/>
      </c>
      <c r="F276" s="31"/>
      <c r="G276" s="45"/>
      <c r="H276" s="63" t="str">
        <f>IFERROR(INDEX(Sheet3!$F$2:$F$114, MATCH(G276, Sheet3!$E$2:$E$114, 0)), "")</f>
        <v/>
      </c>
      <c r="I276" s="32"/>
      <c r="J276" s="33" t="str">
        <f t="shared" ca="1" si="33"/>
        <v/>
      </c>
      <c r="K276" s="34"/>
      <c r="L276" s="59" t="str">
        <f t="shared" ca="1" si="36"/>
        <v/>
      </c>
      <c r="M276" s="34"/>
      <c r="N276" s="47" t="str">
        <f t="shared" ca="1" si="37"/>
        <v/>
      </c>
      <c r="O276" s="75"/>
      <c r="P276" s="75"/>
      <c r="Q276" s="47" t="str">
        <f t="shared" ca="1" si="38"/>
        <v/>
      </c>
      <c r="R276" s="34"/>
      <c r="S276" s="59" t="str">
        <f t="shared" ca="1" si="39"/>
        <v/>
      </c>
      <c r="T276" s="32"/>
      <c r="U276" s="33" t="str">
        <f t="shared" ca="1" si="40"/>
        <v/>
      </c>
      <c r="V276" s="34"/>
      <c r="W276" s="35"/>
      <c r="X276" s="36" t="str">
        <f t="shared" ca="1" si="34"/>
        <v/>
      </c>
      <c r="Y276" s="37"/>
      <c r="Z276" s="38" t="str">
        <f t="shared" si="35"/>
        <v/>
      </c>
    </row>
    <row r="277" spans="1:26" s="39" customFormat="1">
      <c r="A277" s="30">
        <v>274</v>
      </c>
      <c r="B277" s="31"/>
      <c r="C277" s="31"/>
      <c r="D277" s="44"/>
      <c r="E277" s="72" t="str">
        <f>IFERROR(IF(INDEX(Sheet3!$B$2:$B$8, MATCH(D277, Sheet3!$A$2:$A$8, 0)) = 0, "", INDEX(Sheet3!$B$2:$B$8, MATCH(D277, Sheet3!$A$2:$A$8, 0))), "")</f>
        <v/>
      </c>
      <c r="F277" s="31"/>
      <c r="G277" s="45"/>
      <c r="H277" s="63" t="str">
        <f>IFERROR(INDEX(Sheet3!$F$2:$F$114, MATCH(G277, Sheet3!$E$2:$E$114, 0)), "")</f>
        <v/>
      </c>
      <c r="I277" s="32"/>
      <c r="J277" s="33" t="str">
        <f t="shared" ca="1" si="33"/>
        <v/>
      </c>
      <c r="K277" s="34"/>
      <c r="L277" s="59" t="str">
        <f t="shared" ca="1" si="36"/>
        <v/>
      </c>
      <c r="M277" s="34"/>
      <c r="N277" s="47" t="str">
        <f t="shared" ca="1" si="37"/>
        <v/>
      </c>
      <c r="O277" s="75"/>
      <c r="P277" s="75"/>
      <c r="Q277" s="47" t="str">
        <f t="shared" ca="1" si="38"/>
        <v/>
      </c>
      <c r="R277" s="34"/>
      <c r="S277" s="59" t="str">
        <f t="shared" ca="1" si="39"/>
        <v/>
      </c>
      <c r="T277" s="32"/>
      <c r="U277" s="33" t="str">
        <f t="shared" ca="1" si="40"/>
        <v/>
      </c>
      <c r="V277" s="34"/>
      <c r="W277" s="35"/>
      <c r="X277" s="36" t="str">
        <f t="shared" ca="1" si="34"/>
        <v/>
      </c>
      <c r="Y277" s="37"/>
      <c r="Z277" s="38" t="str">
        <f t="shared" si="35"/>
        <v/>
      </c>
    </row>
    <row r="278" spans="1:26" s="39" customFormat="1">
      <c r="A278" s="30">
        <v>275</v>
      </c>
      <c r="B278" s="31"/>
      <c r="C278" s="31"/>
      <c r="D278" s="44"/>
      <c r="E278" s="72" t="str">
        <f>IFERROR(IF(INDEX(Sheet3!$B$2:$B$8, MATCH(D278, Sheet3!$A$2:$A$8, 0)) = 0, "", INDEX(Sheet3!$B$2:$B$8, MATCH(D278, Sheet3!$A$2:$A$8, 0))), "")</f>
        <v/>
      </c>
      <c r="F278" s="31"/>
      <c r="G278" s="45"/>
      <c r="H278" s="63" t="str">
        <f>IFERROR(INDEX(Sheet3!$F$2:$F$114, MATCH(G278, Sheet3!$E$2:$E$114, 0)), "")</f>
        <v/>
      </c>
      <c r="I278" s="32"/>
      <c r="J278" s="33" t="str">
        <f t="shared" ca="1" si="33"/>
        <v/>
      </c>
      <c r="K278" s="34"/>
      <c r="L278" s="59" t="str">
        <f t="shared" ca="1" si="36"/>
        <v/>
      </c>
      <c r="M278" s="34"/>
      <c r="N278" s="47" t="str">
        <f t="shared" ca="1" si="37"/>
        <v/>
      </c>
      <c r="O278" s="75"/>
      <c r="P278" s="75"/>
      <c r="Q278" s="47" t="str">
        <f t="shared" ca="1" si="38"/>
        <v/>
      </c>
      <c r="R278" s="34"/>
      <c r="S278" s="59" t="str">
        <f t="shared" ca="1" si="39"/>
        <v/>
      </c>
      <c r="T278" s="32"/>
      <c r="U278" s="33" t="str">
        <f t="shared" ca="1" si="40"/>
        <v/>
      </c>
      <c r="V278" s="34"/>
      <c r="W278" s="35"/>
      <c r="X278" s="36" t="str">
        <f t="shared" ca="1" si="34"/>
        <v/>
      </c>
      <c r="Y278" s="37"/>
      <c r="Z278" s="38" t="str">
        <f t="shared" si="35"/>
        <v/>
      </c>
    </row>
    <row r="279" spans="1:26" s="39" customFormat="1">
      <c r="A279" s="30">
        <v>276</v>
      </c>
      <c r="B279" s="31"/>
      <c r="C279" s="31"/>
      <c r="D279" s="44"/>
      <c r="E279" s="72" t="str">
        <f>IFERROR(IF(INDEX(Sheet3!$B$2:$B$8, MATCH(D279, Sheet3!$A$2:$A$8, 0)) = 0, "", INDEX(Sheet3!$B$2:$B$8, MATCH(D279, Sheet3!$A$2:$A$8, 0))), "")</f>
        <v/>
      </c>
      <c r="F279" s="31"/>
      <c r="G279" s="45"/>
      <c r="H279" s="63" t="str">
        <f>IFERROR(INDEX(Sheet3!$F$2:$F$114, MATCH(G279, Sheet3!$E$2:$E$114, 0)), "")</f>
        <v/>
      </c>
      <c r="I279" s="32"/>
      <c r="J279" s="33" t="str">
        <f t="shared" ca="1" si="33"/>
        <v/>
      </c>
      <c r="K279" s="34"/>
      <c r="L279" s="59" t="str">
        <f t="shared" ca="1" si="36"/>
        <v/>
      </c>
      <c r="M279" s="34"/>
      <c r="N279" s="47" t="str">
        <f t="shared" ca="1" si="37"/>
        <v/>
      </c>
      <c r="O279" s="75"/>
      <c r="P279" s="75"/>
      <c r="Q279" s="47" t="str">
        <f t="shared" ca="1" si="38"/>
        <v/>
      </c>
      <c r="R279" s="34"/>
      <c r="S279" s="59" t="str">
        <f t="shared" ca="1" si="39"/>
        <v/>
      </c>
      <c r="T279" s="32"/>
      <c r="U279" s="33" t="str">
        <f t="shared" ca="1" si="40"/>
        <v/>
      </c>
      <c r="V279" s="34"/>
      <c r="W279" s="35"/>
      <c r="X279" s="36" t="str">
        <f t="shared" ca="1" si="34"/>
        <v/>
      </c>
      <c r="Y279" s="37"/>
      <c r="Z279" s="38" t="str">
        <f t="shared" si="35"/>
        <v/>
      </c>
    </row>
    <row r="280" spans="1:26" s="39" customFormat="1">
      <c r="A280" s="30">
        <v>277</v>
      </c>
      <c r="B280" s="31"/>
      <c r="C280" s="31"/>
      <c r="D280" s="44"/>
      <c r="E280" s="72" t="str">
        <f>IFERROR(IF(INDEX(Sheet3!$B$2:$B$8, MATCH(D280, Sheet3!$A$2:$A$8, 0)) = 0, "", INDEX(Sheet3!$B$2:$B$8, MATCH(D280, Sheet3!$A$2:$A$8, 0))), "")</f>
        <v/>
      </c>
      <c r="F280" s="31"/>
      <c r="G280" s="45"/>
      <c r="H280" s="63" t="str">
        <f>IFERROR(INDEX(Sheet3!$F$2:$F$114, MATCH(G280, Sheet3!$E$2:$E$114, 0)), "")</f>
        <v/>
      </c>
      <c r="I280" s="32"/>
      <c r="J280" s="33" t="str">
        <f t="shared" ca="1" si="33"/>
        <v/>
      </c>
      <c r="K280" s="34"/>
      <c r="L280" s="59" t="str">
        <f t="shared" ca="1" si="36"/>
        <v/>
      </c>
      <c r="M280" s="34"/>
      <c r="N280" s="47" t="str">
        <f t="shared" ca="1" si="37"/>
        <v/>
      </c>
      <c r="O280" s="75"/>
      <c r="P280" s="75"/>
      <c r="Q280" s="47" t="str">
        <f t="shared" ca="1" si="38"/>
        <v/>
      </c>
      <c r="R280" s="34"/>
      <c r="S280" s="59" t="str">
        <f t="shared" ca="1" si="39"/>
        <v/>
      </c>
      <c r="T280" s="32"/>
      <c r="U280" s="33" t="str">
        <f t="shared" ca="1" si="40"/>
        <v/>
      </c>
      <c r="V280" s="34"/>
      <c r="W280" s="35"/>
      <c r="X280" s="36" t="str">
        <f t="shared" ca="1" si="34"/>
        <v/>
      </c>
      <c r="Y280" s="37"/>
      <c r="Z280" s="38" t="str">
        <f t="shared" si="35"/>
        <v/>
      </c>
    </row>
    <row r="281" spans="1:26" s="39" customFormat="1">
      <c r="A281" s="30">
        <v>278</v>
      </c>
      <c r="B281" s="31"/>
      <c r="C281" s="31"/>
      <c r="D281" s="44"/>
      <c r="E281" s="72" t="str">
        <f>IFERROR(IF(INDEX(Sheet3!$B$2:$B$8, MATCH(D281, Sheet3!$A$2:$A$8, 0)) = 0, "", INDEX(Sheet3!$B$2:$B$8, MATCH(D281, Sheet3!$A$2:$A$8, 0))), "")</f>
        <v/>
      </c>
      <c r="F281" s="31"/>
      <c r="G281" s="45"/>
      <c r="H281" s="63" t="str">
        <f>IFERROR(INDEX(Sheet3!$F$2:$F$114, MATCH(G281, Sheet3!$E$2:$E$114, 0)), "")</f>
        <v/>
      </c>
      <c r="I281" s="32"/>
      <c r="J281" s="33" t="str">
        <f t="shared" ca="1" si="33"/>
        <v/>
      </c>
      <c r="K281" s="34"/>
      <c r="L281" s="59" t="str">
        <f t="shared" ca="1" si="36"/>
        <v/>
      </c>
      <c r="M281" s="34"/>
      <c r="N281" s="47" t="str">
        <f t="shared" ca="1" si="37"/>
        <v/>
      </c>
      <c r="O281" s="75"/>
      <c r="P281" s="75"/>
      <c r="Q281" s="47" t="str">
        <f t="shared" ca="1" si="38"/>
        <v/>
      </c>
      <c r="R281" s="34"/>
      <c r="S281" s="59" t="str">
        <f t="shared" ca="1" si="39"/>
        <v/>
      </c>
      <c r="T281" s="32"/>
      <c r="U281" s="33" t="str">
        <f t="shared" ca="1" si="40"/>
        <v/>
      </c>
      <c r="V281" s="34"/>
      <c r="W281" s="35"/>
      <c r="X281" s="36" t="str">
        <f t="shared" ca="1" si="34"/>
        <v/>
      </c>
      <c r="Y281" s="37"/>
      <c r="Z281" s="38" t="str">
        <f t="shared" si="35"/>
        <v/>
      </c>
    </row>
    <row r="282" spans="1:26" s="39" customFormat="1">
      <c r="A282" s="30">
        <v>279</v>
      </c>
      <c r="B282" s="31"/>
      <c r="C282" s="31"/>
      <c r="D282" s="44"/>
      <c r="E282" s="72" t="str">
        <f>IFERROR(IF(INDEX(Sheet3!$B$2:$B$8, MATCH(D282, Sheet3!$A$2:$A$8, 0)) = 0, "", INDEX(Sheet3!$B$2:$B$8, MATCH(D282, Sheet3!$A$2:$A$8, 0))), "")</f>
        <v/>
      </c>
      <c r="F282" s="31"/>
      <c r="G282" s="45"/>
      <c r="H282" s="63" t="str">
        <f>IFERROR(INDEX(Sheet3!$F$2:$F$114, MATCH(G282, Sheet3!$E$2:$E$114, 0)), "")</f>
        <v/>
      </c>
      <c r="I282" s="32"/>
      <c r="J282" s="33" t="str">
        <f t="shared" ca="1" si="33"/>
        <v/>
      </c>
      <c r="K282" s="34"/>
      <c r="L282" s="59" t="str">
        <f t="shared" ca="1" si="36"/>
        <v/>
      </c>
      <c r="M282" s="34"/>
      <c r="N282" s="47" t="str">
        <f t="shared" ca="1" si="37"/>
        <v/>
      </c>
      <c r="O282" s="75"/>
      <c r="P282" s="75"/>
      <c r="Q282" s="47" t="str">
        <f t="shared" ca="1" si="38"/>
        <v/>
      </c>
      <c r="R282" s="34"/>
      <c r="S282" s="59" t="str">
        <f t="shared" ca="1" si="39"/>
        <v/>
      </c>
      <c r="T282" s="32"/>
      <c r="U282" s="33" t="str">
        <f t="shared" ca="1" si="40"/>
        <v/>
      </c>
      <c r="V282" s="34"/>
      <c r="W282" s="35"/>
      <c r="X282" s="36" t="str">
        <f t="shared" ca="1" si="34"/>
        <v/>
      </c>
      <c r="Y282" s="37"/>
      <c r="Z282" s="38" t="str">
        <f t="shared" si="35"/>
        <v/>
      </c>
    </row>
    <row r="283" spans="1:26" s="39" customFormat="1">
      <c r="A283" s="30">
        <v>280</v>
      </c>
      <c r="B283" s="31"/>
      <c r="C283" s="31"/>
      <c r="D283" s="44"/>
      <c r="E283" s="72" t="str">
        <f>IFERROR(IF(INDEX(Sheet3!$B$2:$B$8, MATCH(D283, Sheet3!$A$2:$A$8, 0)) = 0, "", INDEX(Sheet3!$B$2:$B$8, MATCH(D283, Sheet3!$A$2:$A$8, 0))), "")</f>
        <v/>
      </c>
      <c r="F283" s="31"/>
      <c r="G283" s="45"/>
      <c r="H283" s="63" t="str">
        <f>IFERROR(INDEX(Sheet3!$F$2:$F$114, MATCH(G283, Sheet3!$E$2:$E$114, 0)), "")</f>
        <v/>
      </c>
      <c r="I283" s="32"/>
      <c r="J283" s="33" t="str">
        <f t="shared" ca="1" si="33"/>
        <v/>
      </c>
      <c r="K283" s="34"/>
      <c r="L283" s="59" t="str">
        <f t="shared" ca="1" si="36"/>
        <v/>
      </c>
      <c r="M283" s="34"/>
      <c r="N283" s="47" t="str">
        <f t="shared" ca="1" si="37"/>
        <v/>
      </c>
      <c r="O283" s="75"/>
      <c r="P283" s="75"/>
      <c r="Q283" s="47" t="str">
        <f t="shared" ca="1" si="38"/>
        <v/>
      </c>
      <c r="R283" s="34"/>
      <c r="S283" s="59" t="str">
        <f t="shared" ca="1" si="39"/>
        <v/>
      </c>
      <c r="T283" s="32"/>
      <c r="U283" s="33" t="str">
        <f t="shared" ca="1" si="40"/>
        <v/>
      </c>
      <c r="V283" s="34"/>
      <c r="W283" s="35"/>
      <c r="X283" s="36" t="str">
        <f t="shared" ca="1" si="34"/>
        <v/>
      </c>
      <c r="Y283" s="37"/>
      <c r="Z283" s="38" t="str">
        <f t="shared" si="35"/>
        <v/>
      </c>
    </row>
    <row r="284" spans="1:26" s="39" customFormat="1">
      <c r="A284" s="30">
        <v>281</v>
      </c>
      <c r="B284" s="31"/>
      <c r="C284" s="31"/>
      <c r="D284" s="44"/>
      <c r="E284" s="72" t="str">
        <f>IFERROR(IF(INDEX(Sheet3!$B$2:$B$8, MATCH(D284, Sheet3!$A$2:$A$8, 0)) = 0, "", INDEX(Sheet3!$B$2:$B$8, MATCH(D284, Sheet3!$A$2:$A$8, 0))), "")</f>
        <v/>
      </c>
      <c r="F284" s="31"/>
      <c r="G284" s="45"/>
      <c r="H284" s="63" t="str">
        <f>IFERROR(INDEX(Sheet3!$F$2:$F$114, MATCH(G284, Sheet3!$E$2:$E$114, 0)), "")</f>
        <v/>
      </c>
      <c r="I284" s="32"/>
      <c r="J284" s="33" t="str">
        <f t="shared" ca="1" si="33"/>
        <v/>
      </c>
      <c r="K284" s="34"/>
      <c r="L284" s="59" t="str">
        <f t="shared" ca="1" si="36"/>
        <v/>
      </c>
      <c r="M284" s="34"/>
      <c r="N284" s="47" t="str">
        <f t="shared" ca="1" si="37"/>
        <v/>
      </c>
      <c r="O284" s="75"/>
      <c r="P284" s="75"/>
      <c r="Q284" s="47" t="str">
        <f t="shared" ca="1" si="38"/>
        <v/>
      </c>
      <c r="R284" s="34"/>
      <c r="S284" s="59" t="str">
        <f t="shared" ca="1" si="39"/>
        <v/>
      </c>
      <c r="T284" s="32"/>
      <c r="U284" s="33" t="str">
        <f t="shared" ca="1" si="40"/>
        <v/>
      </c>
      <c r="V284" s="34"/>
      <c r="W284" s="35"/>
      <c r="X284" s="36" t="str">
        <f t="shared" ca="1" si="34"/>
        <v/>
      </c>
      <c r="Y284" s="37"/>
      <c r="Z284" s="38" t="str">
        <f t="shared" si="35"/>
        <v/>
      </c>
    </row>
    <row r="285" spans="1:26" s="39" customFormat="1">
      <c r="A285" s="30">
        <v>282</v>
      </c>
      <c r="B285" s="31"/>
      <c r="C285" s="31"/>
      <c r="D285" s="44"/>
      <c r="E285" s="72" t="str">
        <f>IFERROR(IF(INDEX(Sheet3!$B$2:$B$8, MATCH(D285, Sheet3!$A$2:$A$8, 0)) = 0, "", INDEX(Sheet3!$B$2:$B$8, MATCH(D285, Sheet3!$A$2:$A$8, 0))), "")</f>
        <v/>
      </c>
      <c r="F285" s="31"/>
      <c r="G285" s="45"/>
      <c r="H285" s="63" t="str">
        <f>IFERROR(INDEX(Sheet3!$F$2:$F$114, MATCH(G285, Sheet3!$E$2:$E$114, 0)), "")</f>
        <v/>
      </c>
      <c r="I285" s="32"/>
      <c r="J285" s="33" t="str">
        <f t="shared" ca="1" si="33"/>
        <v/>
      </c>
      <c r="K285" s="34"/>
      <c r="L285" s="59" t="str">
        <f t="shared" ca="1" si="36"/>
        <v/>
      </c>
      <c r="M285" s="34"/>
      <c r="N285" s="47" t="str">
        <f t="shared" ca="1" si="37"/>
        <v/>
      </c>
      <c r="O285" s="75"/>
      <c r="P285" s="75"/>
      <c r="Q285" s="47" t="str">
        <f t="shared" ca="1" si="38"/>
        <v/>
      </c>
      <c r="R285" s="34"/>
      <c r="S285" s="59" t="str">
        <f t="shared" ca="1" si="39"/>
        <v/>
      </c>
      <c r="T285" s="32"/>
      <c r="U285" s="33" t="str">
        <f t="shared" ca="1" si="40"/>
        <v/>
      </c>
      <c r="V285" s="34"/>
      <c r="W285" s="35"/>
      <c r="X285" s="36" t="str">
        <f t="shared" ca="1" si="34"/>
        <v/>
      </c>
      <c r="Y285" s="37"/>
      <c r="Z285" s="38" t="str">
        <f t="shared" si="35"/>
        <v/>
      </c>
    </row>
    <row r="286" spans="1:26" s="39" customFormat="1">
      <c r="A286" s="30">
        <v>283</v>
      </c>
      <c r="B286" s="31"/>
      <c r="C286" s="31"/>
      <c r="D286" s="44"/>
      <c r="E286" s="72" t="str">
        <f>IFERROR(IF(INDEX(Sheet3!$B$2:$B$8, MATCH(D286, Sheet3!$A$2:$A$8, 0)) = 0, "", INDEX(Sheet3!$B$2:$B$8, MATCH(D286, Sheet3!$A$2:$A$8, 0))), "")</f>
        <v/>
      </c>
      <c r="F286" s="31"/>
      <c r="G286" s="45"/>
      <c r="H286" s="63" t="str">
        <f>IFERROR(INDEX(Sheet3!$F$2:$F$114, MATCH(G286, Sheet3!$E$2:$E$114, 0)), "")</f>
        <v/>
      </c>
      <c r="I286" s="32"/>
      <c r="J286" s="33" t="str">
        <f t="shared" ca="1" si="33"/>
        <v/>
      </c>
      <c r="K286" s="34"/>
      <c r="L286" s="59" t="str">
        <f t="shared" ca="1" si="36"/>
        <v/>
      </c>
      <c r="M286" s="34"/>
      <c r="N286" s="47" t="str">
        <f t="shared" ca="1" si="37"/>
        <v/>
      </c>
      <c r="O286" s="75"/>
      <c r="P286" s="75"/>
      <c r="Q286" s="47" t="str">
        <f t="shared" ca="1" si="38"/>
        <v/>
      </c>
      <c r="R286" s="34"/>
      <c r="S286" s="59" t="str">
        <f t="shared" ca="1" si="39"/>
        <v/>
      </c>
      <c r="T286" s="32"/>
      <c r="U286" s="33" t="str">
        <f t="shared" ca="1" si="40"/>
        <v/>
      </c>
      <c r="V286" s="34"/>
      <c r="W286" s="35"/>
      <c r="X286" s="36" t="str">
        <f t="shared" ca="1" si="34"/>
        <v/>
      </c>
      <c r="Y286" s="37"/>
      <c r="Z286" s="38" t="str">
        <f t="shared" si="35"/>
        <v/>
      </c>
    </row>
    <row r="287" spans="1:26" s="39" customFormat="1">
      <c r="A287" s="30">
        <v>284</v>
      </c>
      <c r="B287" s="31"/>
      <c r="C287" s="31"/>
      <c r="D287" s="44"/>
      <c r="E287" s="72" t="str">
        <f>IFERROR(IF(INDEX(Sheet3!$B$2:$B$8, MATCH(D287, Sheet3!$A$2:$A$8, 0)) = 0, "", INDEX(Sheet3!$B$2:$B$8, MATCH(D287, Sheet3!$A$2:$A$8, 0))), "")</f>
        <v/>
      </c>
      <c r="F287" s="31"/>
      <c r="G287" s="45"/>
      <c r="H287" s="63" t="str">
        <f>IFERROR(INDEX(Sheet3!$F$2:$F$114, MATCH(G287, Sheet3!$E$2:$E$114, 0)), "")</f>
        <v/>
      </c>
      <c r="I287" s="32"/>
      <c r="J287" s="33" t="str">
        <f t="shared" ca="1" si="33"/>
        <v/>
      </c>
      <c r="K287" s="34"/>
      <c r="L287" s="59" t="str">
        <f t="shared" ca="1" si="36"/>
        <v/>
      </c>
      <c r="M287" s="34"/>
      <c r="N287" s="47" t="str">
        <f t="shared" ca="1" si="37"/>
        <v/>
      </c>
      <c r="O287" s="75"/>
      <c r="P287" s="75"/>
      <c r="Q287" s="47" t="str">
        <f t="shared" ca="1" si="38"/>
        <v/>
      </c>
      <c r="R287" s="34"/>
      <c r="S287" s="59" t="str">
        <f t="shared" ca="1" si="39"/>
        <v/>
      </c>
      <c r="T287" s="32"/>
      <c r="U287" s="33" t="str">
        <f t="shared" ca="1" si="40"/>
        <v/>
      </c>
      <c r="V287" s="34"/>
      <c r="W287" s="35"/>
      <c r="X287" s="36" t="str">
        <f t="shared" ca="1" si="34"/>
        <v/>
      </c>
      <c r="Y287" s="37"/>
      <c r="Z287" s="38" t="str">
        <f t="shared" si="35"/>
        <v/>
      </c>
    </row>
    <row r="288" spans="1:26" s="39" customFormat="1">
      <c r="A288" s="30">
        <v>285</v>
      </c>
      <c r="B288" s="31"/>
      <c r="C288" s="31"/>
      <c r="D288" s="44"/>
      <c r="E288" s="72" t="str">
        <f>IFERROR(IF(INDEX(Sheet3!$B$2:$B$8, MATCH(D288, Sheet3!$A$2:$A$8, 0)) = 0, "", INDEX(Sheet3!$B$2:$B$8, MATCH(D288, Sheet3!$A$2:$A$8, 0))), "")</f>
        <v/>
      </c>
      <c r="F288" s="31"/>
      <c r="G288" s="45"/>
      <c r="H288" s="63" t="str">
        <f>IFERROR(INDEX(Sheet3!$F$2:$F$114, MATCH(G288, Sheet3!$E$2:$E$114, 0)), "")</f>
        <v/>
      </c>
      <c r="I288" s="32"/>
      <c r="J288" s="33" t="str">
        <f t="shared" ca="1" si="33"/>
        <v/>
      </c>
      <c r="K288" s="34"/>
      <c r="L288" s="59" t="str">
        <f t="shared" ca="1" si="36"/>
        <v/>
      </c>
      <c r="M288" s="34"/>
      <c r="N288" s="47" t="str">
        <f t="shared" ca="1" si="37"/>
        <v/>
      </c>
      <c r="O288" s="75"/>
      <c r="P288" s="75"/>
      <c r="Q288" s="47" t="str">
        <f t="shared" ca="1" si="38"/>
        <v/>
      </c>
      <c r="R288" s="34"/>
      <c r="S288" s="59" t="str">
        <f t="shared" ca="1" si="39"/>
        <v/>
      </c>
      <c r="T288" s="32"/>
      <c r="U288" s="33" t="str">
        <f t="shared" ca="1" si="40"/>
        <v/>
      </c>
      <c r="V288" s="34"/>
      <c r="W288" s="35"/>
      <c r="X288" s="36" t="str">
        <f t="shared" ca="1" si="34"/>
        <v/>
      </c>
      <c r="Y288" s="37"/>
      <c r="Z288" s="38" t="str">
        <f t="shared" si="35"/>
        <v/>
      </c>
    </row>
    <row r="289" spans="1:26" s="39" customFormat="1">
      <c r="A289" s="30">
        <v>286</v>
      </c>
      <c r="B289" s="31"/>
      <c r="C289" s="31"/>
      <c r="D289" s="44"/>
      <c r="E289" s="72" t="str">
        <f>IFERROR(IF(INDEX(Sheet3!$B$2:$B$8, MATCH(D289, Sheet3!$A$2:$A$8, 0)) = 0, "", INDEX(Sheet3!$B$2:$B$8, MATCH(D289, Sheet3!$A$2:$A$8, 0))), "")</f>
        <v/>
      </c>
      <c r="F289" s="31"/>
      <c r="G289" s="45"/>
      <c r="H289" s="63" t="str">
        <f>IFERROR(INDEX(Sheet3!$F$2:$F$114, MATCH(G289, Sheet3!$E$2:$E$114, 0)), "")</f>
        <v/>
      </c>
      <c r="I289" s="32"/>
      <c r="J289" s="33" t="str">
        <f t="shared" ca="1" si="33"/>
        <v/>
      </c>
      <c r="K289" s="34"/>
      <c r="L289" s="59" t="str">
        <f t="shared" ca="1" si="36"/>
        <v/>
      </c>
      <c r="M289" s="34"/>
      <c r="N289" s="47" t="str">
        <f t="shared" ca="1" si="37"/>
        <v/>
      </c>
      <c r="O289" s="75"/>
      <c r="P289" s="75"/>
      <c r="Q289" s="47" t="str">
        <f t="shared" ca="1" si="38"/>
        <v/>
      </c>
      <c r="R289" s="34"/>
      <c r="S289" s="59" t="str">
        <f t="shared" ca="1" si="39"/>
        <v/>
      </c>
      <c r="T289" s="32"/>
      <c r="U289" s="33" t="str">
        <f t="shared" ca="1" si="40"/>
        <v/>
      </c>
      <c r="V289" s="34"/>
      <c r="W289" s="35"/>
      <c r="X289" s="36" t="str">
        <f t="shared" ca="1" si="34"/>
        <v/>
      </c>
      <c r="Y289" s="37"/>
      <c r="Z289" s="38" t="str">
        <f t="shared" si="35"/>
        <v/>
      </c>
    </row>
    <row r="290" spans="1:26" s="39" customFormat="1">
      <c r="A290" s="30">
        <v>287</v>
      </c>
      <c r="B290" s="31"/>
      <c r="C290" s="31"/>
      <c r="D290" s="44"/>
      <c r="E290" s="72" t="str">
        <f>IFERROR(IF(INDEX(Sheet3!$B$2:$B$8, MATCH(D290, Sheet3!$A$2:$A$8, 0)) = 0, "", INDEX(Sheet3!$B$2:$B$8, MATCH(D290, Sheet3!$A$2:$A$8, 0))), "")</f>
        <v/>
      </c>
      <c r="F290" s="31"/>
      <c r="G290" s="45"/>
      <c r="H290" s="63" t="str">
        <f>IFERROR(INDEX(Sheet3!$F$2:$F$114, MATCH(G290, Sheet3!$E$2:$E$114, 0)), "")</f>
        <v/>
      </c>
      <c r="I290" s="32"/>
      <c r="J290" s="33" t="str">
        <f t="shared" ca="1" si="33"/>
        <v/>
      </c>
      <c r="K290" s="34"/>
      <c r="L290" s="59" t="str">
        <f t="shared" ca="1" si="36"/>
        <v/>
      </c>
      <c r="M290" s="34"/>
      <c r="N290" s="47" t="str">
        <f t="shared" ca="1" si="37"/>
        <v/>
      </c>
      <c r="O290" s="75"/>
      <c r="P290" s="75"/>
      <c r="Q290" s="47" t="str">
        <f t="shared" ca="1" si="38"/>
        <v/>
      </c>
      <c r="R290" s="34"/>
      <c r="S290" s="59" t="str">
        <f t="shared" ca="1" si="39"/>
        <v/>
      </c>
      <c r="T290" s="32"/>
      <c r="U290" s="33" t="str">
        <f t="shared" ca="1" si="40"/>
        <v/>
      </c>
      <c r="V290" s="34"/>
      <c r="W290" s="35"/>
      <c r="X290" s="36" t="str">
        <f t="shared" ca="1" si="34"/>
        <v/>
      </c>
      <c r="Y290" s="37"/>
      <c r="Z290" s="38" t="str">
        <f t="shared" si="35"/>
        <v/>
      </c>
    </row>
    <row r="291" spans="1:26" s="39" customFormat="1">
      <c r="A291" s="30">
        <v>288</v>
      </c>
      <c r="B291" s="31"/>
      <c r="C291" s="31"/>
      <c r="D291" s="44"/>
      <c r="E291" s="72" t="str">
        <f>IFERROR(IF(INDEX(Sheet3!$B$2:$B$8, MATCH(D291, Sheet3!$A$2:$A$8, 0)) = 0, "", INDEX(Sheet3!$B$2:$B$8, MATCH(D291, Sheet3!$A$2:$A$8, 0))), "")</f>
        <v/>
      </c>
      <c r="F291" s="31"/>
      <c r="G291" s="45"/>
      <c r="H291" s="63" t="str">
        <f>IFERROR(INDEX(Sheet3!$F$2:$F$114, MATCH(G291, Sheet3!$E$2:$E$114, 0)), "")</f>
        <v/>
      </c>
      <c r="I291" s="32"/>
      <c r="J291" s="33" t="str">
        <f t="shared" ca="1" si="33"/>
        <v/>
      </c>
      <c r="K291" s="34"/>
      <c r="L291" s="59" t="str">
        <f t="shared" ca="1" si="36"/>
        <v/>
      </c>
      <c r="M291" s="34"/>
      <c r="N291" s="47" t="str">
        <f t="shared" ca="1" si="37"/>
        <v/>
      </c>
      <c r="O291" s="75"/>
      <c r="P291" s="75"/>
      <c r="Q291" s="47" t="str">
        <f t="shared" ca="1" si="38"/>
        <v/>
      </c>
      <c r="R291" s="34"/>
      <c r="S291" s="59" t="str">
        <f t="shared" ca="1" si="39"/>
        <v/>
      </c>
      <c r="T291" s="32"/>
      <c r="U291" s="33" t="str">
        <f t="shared" ca="1" si="40"/>
        <v/>
      </c>
      <c r="V291" s="34"/>
      <c r="W291" s="35"/>
      <c r="X291" s="36" t="str">
        <f t="shared" ca="1" si="34"/>
        <v/>
      </c>
      <c r="Y291" s="37"/>
      <c r="Z291" s="38" t="str">
        <f t="shared" si="35"/>
        <v/>
      </c>
    </row>
    <row r="292" spans="1:26" s="39" customFormat="1">
      <c r="A292" s="30">
        <v>289</v>
      </c>
      <c r="B292" s="31"/>
      <c r="C292" s="31"/>
      <c r="D292" s="44"/>
      <c r="E292" s="72" t="str">
        <f>IFERROR(IF(INDEX(Sheet3!$B$2:$B$8, MATCH(D292, Sheet3!$A$2:$A$8, 0)) = 0, "", INDEX(Sheet3!$B$2:$B$8, MATCH(D292, Sheet3!$A$2:$A$8, 0))), "")</f>
        <v/>
      </c>
      <c r="F292" s="31"/>
      <c r="G292" s="45"/>
      <c r="H292" s="63" t="str">
        <f>IFERROR(INDEX(Sheet3!$F$2:$F$114, MATCH(G292, Sheet3!$E$2:$E$114, 0)), "")</f>
        <v/>
      </c>
      <c r="I292" s="32"/>
      <c r="J292" s="33" t="str">
        <f t="shared" ca="1" si="33"/>
        <v/>
      </c>
      <c r="K292" s="34"/>
      <c r="L292" s="59" t="str">
        <f t="shared" ca="1" si="36"/>
        <v/>
      </c>
      <c r="M292" s="34"/>
      <c r="N292" s="47" t="str">
        <f t="shared" ca="1" si="37"/>
        <v/>
      </c>
      <c r="O292" s="75"/>
      <c r="P292" s="75"/>
      <c r="Q292" s="47" t="str">
        <f t="shared" ca="1" si="38"/>
        <v/>
      </c>
      <c r="R292" s="34"/>
      <c r="S292" s="59" t="str">
        <f t="shared" ca="1" si="39"/>
        <v/>
      </c>
      <c r="T292" s="32"/>
      <c r="U292" s="33" t="str">
        <f t="shared" ca="1" si="40"/>
        <v/>
      </c>
      <c r="V292" s="34"/>
      <c r="W292" s="35"/>
      <c r="X292" s="36" t="str">
        <f t="shared" ca="1" si="34"/>
        <v/>
      </c>
      <c r="Y292" s="37"/>
      <c r="Z292" s="38" t="str">
        <f t="shared" si="35"/>
        <v/>
      </c>
    </row>
    <row r="293" spans="1:26" s="39" customFormat="1">
      <c r="A293" s="30">
        <v>290</v>
      </c>
      <c r="B293" s="31"/>
      <c r="C293" s="31"/>
      <c r="D293" s="44"/>
      <c r="E293" s="72" t="str">
        <f>IFERROR(IF(INDEX(Sheet3!$B$2:$B$8, MATCH(D293, Sheet3!$A$2:$A$8, 0)) = 0, "", INDEX(Sheet3!$B$2:$B$8, MATCH(D293, Sheet3!$A$2:$A$8, 0))), "")</f>
        <v/>
      </c>
      <c r="F293" s="31"/>
      <c r="G293" s="45"/>
      <c r="H293" s="63" t="str">
        <f>IFERROR(INDEX(Sheet3!$F$2:$F$114, MATCH(G293, Sheet3!$E$2:$E$114, 0)), "")</f>
        <v/>
      </c>
      <c r="I293" s="32"/>
      <c r="J293" s="33" t="str">
        <f t="shared" ca="1" si="33"/>
        <v/>
      </c>
      <c r="K293" s="34"/>
      <c r="L293" s="59" t="str">
        <f t="shared" ca="1" si="36"/>
        <v/>
      </c>
      <c r="M293" s="34"/>
      <c r="N293" s="47" t="str">
        <f t="shared" ca="1" si="37"/>
        <v/>
      </c>
      <c r="O293" s="75"/>
      <c r="P293" s="75"/>
      <c r="Q293" s="47" t="str">
        <f t="shared" ca="1" si="38"/>
        <v/>
      </c>
      <c r="R293" s="34"/>
      <c r="S293" s="59" t="str">
        <f t="shared" ca="1" si="39"/>
        <v/>
      </c>
      <c r="T293" s="32"/>
      <c r="U293" s="33" t="str">
        <f t="shared" ca="1" si="40"/>
        <v/>
      </c>
      <c r="V293" s="34"/>
      <c r="W293" s="35"/>
      <c r="X293" s="36" t="str">
        <f t="shared" ca="1" si="34"/>
        <v/>
      </c>
      <c r="Y293" s="37"/>
      <c r="Z293" s="38" t="str">
        <f t="shared" si="35"/>
        <v/>
      </c>
    </row>
    <row r="294" spans="1:26" s="39" customFormat="1">
      <c r="A294" s="30">
        <v>291</v>
      </c>
      <c r="B294" s="31"/>
      <c r="C294" s="31"/>
      <c r="D294" s="44"/>
      <c r="E294" s="72" t="str">
        <f>IFERROR(IF(INDEX(Sheet3!$B$2:$B$8, MATCH(D294, Sheet3!$A$2:$A$8, 0)) = 0, "", INDEX(Sheet3!$B$2:$B$8, MATCH(D294, Sheet3!$A$2:$A$8, 0))), "")</f>
        <v/>
      </c>
      <c r="F294" s="31"/>
      <c r="G294" s="45"/>
      <c r="H294" s="63" t="str">
        <f>IFERROR(INDEX(Sheet3!$F$2:$F$114, MATCH(G294, Sheet3!$E$2:$E$114, 0)), "")</f>
        <v/>
      </c>
      <c r="I294" s="32"/>
      <c r="J294" s="33" t="str">
        <f t="shared" ca="1" si="33"/>
        <v/>
      </c>
      <c r="K294" s="34"/>
      <c r="L294" s="59" t="str">
        <f t="shared" ca="1" si="36"/>
        <v/>
      </c>
      <c r="M294" s="34"/>
      <c r="N294" s="47" t="str">
        <f t="shared" ca="1" si="37"/>
        <v/>
      </c>
      <c r="O294" s="75"/>
      <c r="P294" s="75"/>
      <c r="Q294" s="47" t="str">
        <f t="shared" ca="1" si="38"/>
        <v/>
      </c>
      <c r="R294" s="34"/>
      <c r="S294" s="59" t="str">
        <f t="shared" ca="1" si="39"/>
        <v/>
      </c>
      <c r="T294" s="32"/>
      <c r="U294" s="33" t="str">
        <f t="shared" ca="1" si="40"/>
        <v/>
      </c>
      <c r="V294" s="34"/>
      <c r="W294" s="35"/>
      <c r="X294" s="36" t="str">
        <f t="shared" ca="1" si="34"/>
        <v/>
      </c>
      <c r="Y294" s="37"/>
      <c r="Z294" s="38" t="str">
        <f t="shared" si="35"/>
        <v/>
      </c>
    </row>
    <row r="295" spans="1:26" s="39" customFormat="1">
      <c r="A295" s="30">
        <v>292</v>
      </c>
      <c r="B295" s="31"/>
      <c r="C295" s="31"/>
      <c r="D295" s="44"/>
      <c r="E295" s="72" t="str">
        <f>IFERROR(IF(INDEX(Sheet3!$B$2:$B$8, MATCH(D295, Sheet3!$A$2:$A$8, 0)) = 0, "", INDEX(Sheet3!$B$2:$B$8, MATCH(D295, Sheet3!$A$2:$A$8, 0))), "")</f>
        <v/>
      </c>
      <c r="F295" s="31"/>
      <c r="G295" s="45"/>
      <c r="H295" s="63" t="str">
        <f>IFERROR(INDEX(Sheet3!$F$2:$F$114, MATCH(G295, Sheet3!$E$2:$E$114, 0)), "")</f>
        <v/>
      </c>
      <c r="I295" s="32"/>
      <c r="J295" s="33" t="str">
        <f t="shared" ca="1" si="33"/>
        <v/>
      </c>
      <c r="K295" s="34"/>
      <c r="L295" s="59" t="str">
        <f t="shared" ca="1" si="36"/>
        <v/>
      </c>
      <c r="M295" s="34"/>
      <c r="N295" s="47" t="str">
        <f t="shared" ca="1" si="37"/>
        <v/>
      </c>
      <c r="O295" s="75"/>
      <c r="P295" s="75"/>
      <c r="Q295" s="47" t="str">
        <f t="shared" ca="1" si="38"/>
        <v/>
      </c>
      <c r="R295" s="34"/>
      <c r="S295" s="59" t="str">
        <f t="shared" ca="1" si="39"/>
        <v/>
      </c>
      <c r="T295" s="32"/>
      <c r="U295" s="33" t="str">
        <f t="shared" ca="1" si="40"/>
        <v/>
      </c>
      <c r="V295" s="34"/>
      <c r="W295" s="35"/>
      <c r="X295" s="36" t="str">
        <f t="shared" ca="1" si="34"/>
        <v/>
      </c>
      <c r="Y295" s="37"/>
      <c r="Z295" s="38" t="str">
        <f t="shared" si="35"/>
        <v/>
      </c>
    </row>
    <row r="296" spans="1:26" s="39" customFormat="1">
      <c r="A296" s="30">
        <v>293</v>
      </c>
      <c r="B296" s="31"/>
      <c r="C296" s="31"/>
      <c r="D296" s="44"/>
      <c r="E296" s="72" t="str">
        <f>IFERROR(IF(INDEX(Sheet3!$B$2:$B$8, MATCH(D296, Sheet3!$A$2:$A$8, 0)) = 0, "", INDEX(Sheet3!$B$2:$B$8, MATCH(D296, Sheet3!$A$2:$A$8, 0))), "")</f>
        <v/>
      </c>
      <c r="F296" s="31"/>
      <c r="G296" s="45"/>
      <c r="H296" s="63" t="str">
        <f>IFERROR(INDEX(Sheet3!$F$2:$F$114, MATCH(G296, Sheet3!$E$2:$E$114, 0)), "")</f>
        <v/>
      </c>
      <c r="I296" s="32"/>
      <c r="J296" s="33" t="str">
        <f t="shared" ca="1" si="33"/>
        <v/>
      </c>
      <c r="K296" s="34"/>
      <c r="L296" s="59" t="str">
        <f t="shared" ca="1" si="36"/>
        <v/>
      </c>
      <c r="M296" s="34"/>
      <c r="N296" s="47" t="str">
        <f t="shared" ca="1" si="37"/>
        <v/>
      </c>
      <c r="O296" s="75"/>
      <c r="P296" s="75"/>
      <c r="Q296" s="47" t="str">
        <f t="shared" ca="1" si="38"/>
        <v/>
      </c>
      <c r="R296" s="34"/>
      <c r="S296" s="59" t="str">
        <f t="shared" ca="1" si="39"/>
        <v/>
      </c>
      <c r="T296" s="32"/>
      <c r="U296" s="33" t="str">
        <f t="shared" ca="1" si="40"/>
        <v/>
      </c>
      <c r="V296" s="34"/>
      <c r="W296" s="35"/>
      <c r="X296" s="36" t="str">
        <f t="shared" ca="1" si="34"/>
        <v/>
      </c>
      <c r="Y296" s="37"/>
      <c r="Z296" s="38" t="str">
        <f t="shared" si="35"/>
        <v/>
      </c>
    </row>
    <row r="297" spans="1:26" s="39" customFormat="1">
      <c r="A297" s="30">
        <v>294</v>
      </c>
      <c r="B297" s="31"/>
      <c r="C297" s="31"/>
      <c r="D297" s="44"/>
      <c r="E297" s="72" t="str">
        <f>IFERROR(IF(INDEX(Sheet3!$B$2:$B$8, MATCH(D297, Sheet3!$A$2:$A$8, 0)) = 0, "", INDEX(Sheet3!$B$2:$B$8, MATCH(D297, Sheet3!$A$2:$A$8, 0))), "")</f>
        <v/>
      </c>
      <c r="F297" s="31"/>
      <c r="G297" s="45"/>
      <c r="H297" s="63" t="str">
        <f>IFERROR(INDEX(Sheet3!$F$2:$F$114, MATCH(G297, Sheet3!$E$2:$E$114, 0)), "")</f>
        <v/>
      </c>
      <c r="I297" s="32"/>
      <c r="J297" s="33" t="str">
        <f t="shared" ca="1" si="33"/>
        <v/>
      </c>
      <c r="K297" s="34"/>
      <c r="L297" s="59" t="str">
        <f t="shared" ca="1" si="36"/>
        <v/>
      </c>
      <c r="M297" s="34"/>
      <c r="N297" s="47" t="str">
        <f t="shared" ca="1" si="37"/>
        <v/>
      </c>
      <c r="O297" s="75"/>
      <c r="P297" s="75"/>
      <c r="Q297" s="47" t="str">
        <f t="shared" ca="1" si="38"/>
        <v/>
      </c>
      <c r="R297" s="34"/>
      <c r="S297" s="59" t="str">
        <f t="shared" ca="1" si="39"/>
        <v/>
      </c>
      <c r="T297" s="32"/>
      <c r="U297" s="33" t="str">
        <f t="shared" ca="1" si="40"/>
        <v/>
      </c>
      <c r="V297" s="34"/>
      <c r="W297" s="35"/>
      <c r="X297" s="36" t="str">
        <f t="shared" ca="1" si="34"/>
        <v/>
      </c>
      <c r="Y297" s="37"/>
      <c r="Z297" s="38" t="str">
        <f t="shared" si="35"/>
        <v/>
      </c>
    </row>
    <row r="298" spans="1:26" s="39" customFormat="1">
      <c r="A298" s="30">
        <v>295</v>
      </c>
      <c r="B298" s="31"/>
      <c r="C298" s="31"/>
      <c r="D298" s="44"/>
      <c r="E298" s="72" t="str">
        <f>IFERROR(IF(INDEX(Sheet3!$B$2:$B$8, MATCH(D298, Sheet3!$A$2:$A$8, 0)) = 0, "", INDEX(Sheet3!$B$2:$B$8, MATCH(D298, Sheet3!$A$2:$A$8, 0))), "")</f>
        <v/>
      </c>
      <c r="F298" s="31"/>
      <c r="G298" s="45"/>
      <c r="H298" s="63" t="str">
        <f>IFERROR(INDEX(Sheet3!$F$2:$F$114, MATCH(G298, Sheet3!$E$2:$E$114, 0)), "")</f>
        <v/>
      </c>
      <c r="I298" s="32"/>
      <c r="J298" s="33" t="str">
        <f t="shared" ca="1" si="33"/>
        <v/>
      </c>
      <c r="K298" s="34"/>
      <c r="L298" s="59" t="str">
        <f t="shared" ca="1" si="36"/>
        <v/>
      </c>
      <c r="M298" s="34"/>
      <c r="N298" s="47" t="str">
        <f t="shared" ca="1" si="37"/>
        <v/>
      </c>
      <c r="O298" s="75"/>
      <c r="P298" s="75"/>
      <c r="Q298" s="47" t="str">
        <f t="shared" ca="1" si="38"/>
        <v/>
      </c>
      <c r="R298" s="34"/>
      <c r="S298" s="59" t="str">
        <f t="shared" ca="1" si="39"/>
        <v/>
      </c>
      <c r="T298" s="32"/>
      <c r="U298" s="33" t="str">
        <f t="shared" ca="1" si="40"/>
        <v/>
      </c>
      <c r="V298" s="34"/>
      <c r="W298" s="35"/>
      <c r="X298" s="36" t="str">
        <f t="shared" ca="1" si="34"/>
        <v/>
      </c>
      <c r="Y298" s="37"/>
      <c r="Z298" s="38" t="str">
        <f t="shared" si="35"/>
        <v/>
      </c>
    </row>
    <row r="299" spans="1:26" s="39" customFormat="1">
      <c r="A299" s="30">
        <v>296</v>
      </c>
      <c r="B299" s="31"/>
      <c r="C299" s="31"/>
      <c r="D299" s="44"/>
      <c r="E299" s="72" t="str">
        <f>IFERROR(IF(INDEX(Sheet3!$B$2:$B$8, MATCH(D299, Sheet3!$A$2:$A$8, 0)) = 0, "", INDEX(Sheet3!$B$2:$B$8, MATCH(D299, Sheet3!$A$2:$A$8, 0))), "")</f>
        <v/>
      </c>
      <c r="F299" s="31"/>
      <c r="G299" s="45"/>
      <c r="H299" s="63" t="str">
        <f>IFERROR(INDEX(Sheet3!$F$2:$F$114, MATCH(G299, Sheet3!$E$2:$E$114, 0)), "")</f>
        <v/>
      </c>
      <c r="I299" s="32"/>
      <c r="J299" s="33" t="str">
        <f t="shared" ca="1" si="33"/>
        <v/>
      </c>
      <c r="K299" s="34"/>
      <c r="L299" s="59" t="str">
        <f t="shared" ca="1" si="36"/>
        <v/>
      </c>
      <c r="M299" s="34"/>
      <c r="N299" s="47" t="str">
        <f t="shared" ca="1" si="37"/>
        <v/>
      </c>
      <c r="O299" s="75"/>
      <c r="P299" s="75"/>
      <c r="Q299" s="47" t="str">
        <f t="shared" ca="1" si="38"/>
        <v/>
      </c>
      <c r="R299" s="34"/>
      <c r="S299" s="59" t="str">
        <f t="shared" ca="1" si="39"/>
        <v/>
      </c>
      <c r="T299" s="32"/>
      <c r="U299" s="33" t="str">
        <f t="shared" ca="1" si="40"/>
        <v/>
      </c>
      <c r="V299" s="34"/>
      <c r="W299" s="35"/>
      <c r="X299" s="36" t="str">
        <f t="shared" ca="1" si="34"/>
        <v/>
      </c>
      <c r="Y299" s="37"/>
      <c r="Z299" s="38" t="str">
        <f t="shared" si="35"/>
        <v/>
      </c>
    </row>
    <row r="300" spans="1:26" s="39" customFormat="1">
      <c r="A300" s="30">
        <v>297</v>
      </c>
      <c r="B300" s="31"/>
      <c r="C300" s="31"/>
      <c r="D300" s="44"/>
      <c r="E300" s="72" t="str">
        <f>IFERROR(IF(INDEX(Sheet3!$B$2:$B$8, MATCH(D300, Sheet3!$A$2:$A$8, 0)) = 0, "", INDEX(Sheet3!$B$2:$B$8, MATCH(D300, Sheet3!$A$2:$A$8, 0))), "")</f>
        <v/>
      </c>
      <c r="F300" s="31"/>
      <c r="G300" s="45"/>
      <c r="H300" s="63" t="str">
        <f>IFERROR(INDEX(Sheet3!$F$2:$F$114, MATCH(G300, Sheet3!$E$2:$E$114, 0)), "")</f>
        <v/>
      </c>
      <c r="I300" s="32"/>
      <c r="J300" s="33" t="str">
        <f t="shared" ca="1" si="33"/>
        <v/>
      </c>
      <c r="K300" s="34"/>
      <c r="L300" s="59" t="str">
        <f t="shared" ca="1" si="36"/>
        <v/>
      </c>
      <c r="M300" s="34"/>
      <c r="N300" s="47" t="str">
        <f t="shared" ca="1" si="37"/>
        <v/>
      </c>
      <c r="O300" s="75"/>
      <c r="P300" s="75"/>
      <c r="Q300" s="47" t="str">
        <f t="shared" ca="1" si="38"/>
        <v/>
      </c>
      <c r="R300" s="34"/>
      <c r="S300" s="59" t="str">
        <f t="shared" ca="1" si="39"/>
        <v/>
      </c>
      <c r="T300" s="32"/>
      <c r="U300" s="33" t="str">
        <f t="shared" ca="1" si="40"/>
        <v/>
      </c>
      <c r="V300" s="34"/>
      <c r="W300" s="35"/>
      <c r="X300" s="36" t="str">
        <f t="shared" ca="1" si="34"/>
        <v/>
      </c>
      <c r="Y300" s="37"/>
      <c r="Z300" s="38" t="str">
        <f t="shared" si="35"/>
        <v/>
      </c>
    </row>
    <row r="301" spans="1:26" s="39" customFormat="1">
      <c r="A301" s="30">
        <v>298</v>
      </c>
      <c r="B301" s="31"/>
      <c r="C301" s="31"/>
      <c r="D301" s="44"/>
      <c r="E301" s="72" t="str">
        <f>IFERROR(IF(INDEX(Sheet3!$B$2:$B$8, MATCH(D301, Sheet3!$A$2:$A$8, 0)) = 0, "", INDEX(Sheet3!$B$2:$B$8, MATCH(D301, Sheet3!$A$2:$A$8, 0))), "")</f>
        <v/>
      </c>
      <c r="F301" s="31"/>
      <c r="G301" s="45"/>
      <c r="H301" s="63" t="str">
        <f>IFERROR(INDEX(Sheet3!$F$2:$F$114, MATCH(G301, Sheet3!$E$2:$E$114, 0)), "")</f>
        <v/>
      </c>
      <c r="I301" s="32"/>
      <c r="J301" s="33" t="str">
        <f t="shared" ca="1" si="33"/>
        <v/>
      </c>
      <c r="K301" s="34"/>
      <c r="L301" s="59" t="str">
        <f t="shared" ca="1" si="36"/>
        <v/>
      </c>
      <c r="M301" s="34"/>
      <c r="N301" s="47" t="str">
        <f t="shared" ca="1" si="37"/>
        <v/>
      </c>
      <c r="O301" s="75"/>
      <c r="P301" s="75"/>
      <c r="Q301" s="47" t="str">
        <f t="shared" ca="1" si="38"/>
        <v/>
      </c>
      <c r="R301" s="34"/>
      <c r="S301" s="59" t="str">
        <f t="shared" ca="1" si="39"/>
        <v/>
      </c>
      <c r="T301" s="32"/>
      <c r="U301" s="33" t="str">
        <f t="shared" ca="1" si="40"/>
        <v/>
      </c>
      <c r="V301" s="34"/>
      <c r="W301" s="35"/>
      <c r="X301" s="36" t="str">
        <f t="shared" ca="1" si="34"/>
        <v/>
      </c>
      <c r="Y301" s="37"/>
      <c r="Z301" s="38" t="str">
        <f t="shared" si="35"/>
        <v/>
      </c>
    </row>
    <row r="302" spans="1:26" s="39" customFormat="1">
      <c r="A302" s="30">
        <v>299</v>
      </c>
      <c r="B302" s="31"/>
      <c r="C302" s="31"/>
      <c r="D302" s="44"/>
      <c r="E302" s="72" t="str">
        <f>IFERROR(IF(INDEX(Sheet3!$B$2:$B$8, MATCH(D302, Sheet3!$A$2:$A$8, 0)) = 0, "", INDEX(Sheet3!$B$2:$B$8, MATCH(D302, Sheet3!$A$2:$A$8, 0))), "")</f>
        <v/>
      </c>
      <c r="F302" s="31"/>
      <c r="G302" s="45"/>
      <c r="H302" s="63" t="str">
        <f>IFERROR(INDEX(Sheet3!$F$2:$F$114, MATCH(G302, Sheet3!$E$2:$E$114, 0)), "")</f>
        <v/>
      </c>
      <c r="I302" s="32"/>
      <c r="J302" s="33" t="str">
        <f t="shared" ca="1" si="33"/>
        <v/>
      </c>
      <c r="K302" s="34"/>
      <c r="L302" s="59" t="str">
        <f t="shared" ca="1" si="36"/>
        <v/>
      </c>
      <c r="M302" s="34"/>
      <c r="N302" s="47" t="str">
        <f t="shared" ca="1" si="37"/>
        <v/>
      </c>
      <c r="O302" s="75"/>
      <c r="P302" s="75"/>
      <c r="Q302" s="47" t="str">
        <f t="shared" ca="1" si="38"/>
        <v/>
      </c>
      <c r="R302" s="34"/>
      <c r="S302" s="59" t="str">
        <f t="shared" ca="1" si="39"/>
        <v/>
      </c>
      <c r="T302" s="32"/>
      <c r="U302" s="33" t="str">
        <f t="shared" ca="1" si="40"/>
        <v/>
      </c>
      <c r="V302" s="34"/>
      <c r="W302" s="35"/>
      <c r="X302" s="36" t="str">
        <f t="shared" ca="1" si="34"/>
        <v/>
      </c>
      <c r="Y302" s="37"/>
      <c r="Z302" s="38" t="str">
        <f t="shared" si="35"/>
        <v/>
      </c>
    </row>
    <row r="303" spans="1:26" s="39" customFormat="1">
      <c r="A303" s="30">
        <v>300</v>
      </c>
      <c r="B303" s="31"/>
      <c r="C303" s="31"/>
      <c r="D303" s="44"/>
      <c r="E303" s="72" t="str">
        <f>IFERROR(IF(INDEX(Sheet3!$B$2:$B$8, MATCH(D303, Sheet3!$A$2:$A$8, 0)) = 0, "", INDEX(Sheet3!$B$2:$B$8, MATCH(D303, Sheet3!$A$2:$A$8, 0))), "")</f>
        <v/>
      </c>
      <c r="F303" s="31"/>
      <c r="G303" s="45"/>
      <c r="H303" s="63" t="str">
        <f>IFERROR(INDEX(Sheet3!$F$2:$F$114, MATCH(G303, Sheet3!$E$2:$E$114, 0)), "")</f>
        <v/>
      </c>
      <c r="I303" s="32"/>
      <c r="J303" s="33" t="str">
        <f t="shared" ca="1" si="33"/>
        <v/>
      </c>
      <c r="K303" s="34"/>
      <c r="L303" s="59" t="str">
        <f t="shared" ca="1" si="36"/>
        <v/>
      </c>
      <c r="M303" s="34"/>
      <c r="N303" s="47" t="str">
        <f t="shared" ca="1" si="37"/>
        <v/>
      </c>
      <c r="O303" s="75"/>
      <c r="P303" s="75"/>
      <c r="Q303" s="47" t="str">
        <f t="shared" ca="1" si="38"/>
        <v/>
      </c>
      <c r="R303" s="34"/>
      <c r="S303" s="59" t="str">
        <f t="shared" ca="1" si="39"/>
        <v/>
      </c>
      <c r="T303" s="32"/>
      <c r="U303" s="33" t="str">
        <f t="shared" ca="1" si="40"/>
        <v/>
      </c>
      <c r="V303" s="34"/>
      <c r="W303" s="35"/>
      <c r="X303" s="36" t="str">
        <f t="shared" ca="1" si="34"/>
        <v/>
      </c>
      <c r="Y303" s="37"/>
      <c r="Z303" s="38" t="str">
        <f t="shared" si="35"/>
        <v/>
      </c>
    </row>
    <row r="304" spans="1:26" s="39" customFormat="1">
      <c r="A304" s="30">
        <v>301</v>
      </c>
      <c r="B304" s="31"/>
      <c r="C304" s="31"/>
      <c r="D304" s="44"/>
      <c r="E304" s="72" t="str">
        <f>IFERROR(IF(INDEX(Sheet3!$B$2:$B$8, MATCH(D304, Sheet3!$A$2:$A$8, 0)) = 0, "", INDEX(Sheet3!$B$2:$B$8, MATCH(D304, Sheet3!$A$2:$A$8, 0))), "")</f>
        <v/>
      </c>
      <c r="F304" s="31"/>
      <c r="G304" s="45"/>
      <c r="H304" s="63" t="str">
        <f>IFERROR(INDEX(Sheet3!$F$2:$F$114, MATCH(G304, Sheet3!$E$2:$E$114, 0)), "")</f>
        <v/>
      </c>
      <c r="I304" s="32"/>
      <c r="J304" s="33" t="str">
        <f t="shared" ca="1" si="33"/>
        <v/>
      </c>
      <c r="K304" s="34"/>
      <c r="L304" s="59" t="str">
        <f t="shared" ca="1" si="36"/>
        <v/>
      </c>
      <c r="M304" s="34"/>
      <c r="N304" s="47" t="str">
        <f t="shared" ca="1" si="37"/>
        <v/>
      </c>
      <c r="O304" s="75"/>
      <c r="P304" s="75"/>
      <c r="Q304" s="47" t="str">
        <f t="shared" ca="1" si="38"/>
        <v/>
      </c>
      <c r="R304" s="34"/>
      <c r="S304" s="59" t="str">
        <f t="shared" ca="1" si="39"/>
        <v/>
      </c>
      <c r="T304" s="32"/>
      <c r="U304" s="33" t="str">
        <f t="shared" ca="1" si="40"/>
        <v/>
      </c>
      <c r="V304" s="34"/>
      <c r="W304" s="35"/>
      <c r="X304" s="36" t="str">
        <f t="shared" ca="1" si="34"/>
        <v/>
      </c>
      <c r="Y304" s="37"/>
      <c r="Z304" s="38" t="str">
        <f t="shared" si="35"/>
        <v/>
      </c>
    </row>
    <row r="305" spans="1:26" s="39" customFormat="1">
      <c r="A305" s="30">
        <v>302</v>
      </c>
      <c r="B305" s="31"/>
      <c r="C305" s="31"/>
      <c r="D305" s="44"/>
      <c r="E305" s="72" t="str">
        <f>IFERROR(IF(INDEX(Sheet3!$B$2:$B$8, MATCH(D305, Sheet3!$A$2:$A$8, 0)) = 0, "", INDEX(Sheet3!$B$2:$B$8, MATCH(D305, Sheet3!$A$2:$A$8, 0))), "")</f>
        <v/>
      </c>
      <c r="F305" s="31"/>
      <c r="G305" s="45"/>
      <c r="H305" s="63" t="str">
        <f>IFERROR(INDEX(Sheet3!$F$2:$F$114, MATCH(G305, Sheet3!$E$2:$E$114, 0)), "")</f>
        <v/>
      </c>
      <c r="I305" s="32"/>
      <c r="J305" s="33" t="str">
        <f t="shared" ca="1" si="33"/>
        <v/>
      </c>
      <c r="K305" s="34"/>
      <c r="L305" s="59" t="str">
        <f t="shared" ca="1" si="36"/>
        <v/>
      </c>
      <c r="M305" s="34"/>
      <c r="N305" s="47" t="str">
        <f t="shared" ca="1" si="37"/>
        <v/>
      </c>
      <c r="O305" s="75"/>
      <c r="P305" s="75"/>
      <c r="Q305" s="47" t="str">
        <f t="shared" ca="1" si="38"/>
        <v/>
      </c>
      <c r="R305" s="34"/>
      <c r="S305" s="59" t="str">
        <f t="shared" ca="1" si="39"/>
        <v/>
      </c>
      <c r="T305" s="32"/>
      <c r="U305" s="33" t="str">
        <f t="shared" ca="1" si="40"/>
        <v/>
      </c>
      <c r="V305" s="34"/>
      <c r="W305" s="35"/>
      <c r="X305" s="36" t="str">
        <f t="shared" ca="1" si="34"/>
        <v/>
      </c>
      <c r="Y305" s="37"/>
      <c r="Z305" s="38" t="str">
        <f t="shared" si="35"/>
        <v/>
      </c>
    </row>
    <row r="306" spans="1:26" s="39" customFormat="1">
      <c r="A306" s="30">
        <v>303</v>
      </c>
      <c r="B306" s="31"/>
      <c r="C306" s="31"/>
      <c r="D306" s="44"/>
      <c r="E306" s="72" t="str">
        <f>IFERROR(IF(INDEX(Sheet3!$B$2:$B$8, MATCH(D306, Sheet3!$A$2:$A$8, 0)) = 0, "", INDEX(Sheet3!$B$2:$B$8, MATCH(D306, Sheet3!$A$2:$A$8, 0))), "")</f>
        <v/>
      </c>
      <c r="F306" s="31"/>
      <c r="G306" s="45"/>
      <c r="H306" s="63" t="str">
        <f>IFERROR(INDEX(Sheet3!$F$2:$F$114, MATCH(G306, Sheet3!$E$2:$E$114, 0)), "")</f>
        <v/>
      </c>
      <c r="I306" s="32"/>
      <c r="J306" s="33" t="str">
        <f t="shared" ca="1" si="33"/>
        <v/>
      </c>
      <c r="K306" s="34"/>
      <c r="L306" s="59" t="str">
        <f t="shared" ca="1" si="36"/>
        <v/>
      </c>
      <c r="M306" s="34"/>
      <c r="N306" s="47" t="str">
        <f t="shared" ca="1" si="37"/>
        <v/>
      </c>
      <c r="O306" s="75"/>
      <c r="P306" s="75"/>
      <c r="Q306" s="47" t="str">
        <f t="shared" ca="1" si="38"/>
        <v/>
      </c>
      <c r="R306" s="34"/>
      <c r="S306" s="59" t="str">
        <f t="shared" ca="1" si="39"/>
        <v/>
      </c>
      <c r="T306" s="32"/>
      <c r="U306" s="33" t="str">
        <f t="shared" ca="1" si="40"/>
        <v/>
      </c>
      <c r="V306" s="34"/>
      <c r="W306" s="35"/>
      <c r="X306" s="36" t="str">
        <f t="shared" ca="1" si="34"/>
        <v/>
      </c>
      <c r="Y306" s="37"/>
      <c r="Z306" s="38" t="str">
        <f t="shared" si="35"/>
        <v/>
      </c>
    </row>
    <row r="307" spans="1:26" s="39" customFormat="1">
      <c r="A307" s="30">
        <v>304</v>
      </c>
      <c r="B307" s="31"/>
      <c r="C307" s="31"/>
      <c r="D307" s="44"/>
      <c r="E307" s="72" t="str">
        <f>IFERROR(IF(INDEX(Sheet3!$B$2:$B$8, MATCH(D307, Sheet3!$A$2:$A$8, 0)) = 0, "", INDEX(Sheet3!$B$2:$B$8, MATCH(D307, Sheet3!$A$2:$A$8, 0))), "")</f>
        <v/>
      </c>
      <c r="F307" s="31"/>
      <c r="G307" s="45"/>
      <c r="H307" s="63" t="str">
        <f>IFERROR(INDEX(Sheet3!$F$2:$F$114, MATCH(G307, Sheet3!$E$2:$E$114, 0)), "")</f>
        <v/>
      </c>
      <c r="I307" s="32"/>
      <c r="J307" s="33" t="str">
        <f t="shared" ca="1" si="33"/>
        <v/>
      </c>
      <c r="K307" s="34"/>
      <c r="L307" s="59" t="str">
        <f t="shared" ca="1" si="36"/>
        <v/>
      </c>
      <c r="M307" s="34"/>
      <c r="N307" s="47" t="str">
        <f t="shared" ca="1" si="37"/>
        <v/>
      </c>
      <c r="O307" s="75"/>
      <c r="P307" s="75"/>
      <c r="Q307" s="47" t="str">
        <f t="shared" ca="1" si="38"/>
        <v/>
      </c>
      <c r="R307" s="34"/>
      <c r="S307" s="59" t="str">
        <f t="shared" ca="1" si="39"/>
        <v/>
      </c>
      <c r="T307" s="32"/>
      <c r="U307" s="33" t="str">
        <f t="shared" ca="1" si="40"/>
        <v/>
      </c>
      <c r="V307" s="34"/>
      <c r="W307" s="35"/>
      <c r="X307" s="36" t="str">
        <f t="shared" ca="1" si="34"/>
        <v/>
      </c>
      <c r="Y307" s="37"/>
      <c r="Z307" s="38" t="str">
        <f t="shared" si="35"/>
        <v/>
      </c>
    </row>
    <row r="308" spans="1:26" s="39" customFormat="1">
      <c r="A308" s="30">
        <v>305</v>
      </c>
      <c r="B308" s="31"/>
      <c r="C308" s="31"/>
      <c r="D308" s="44"/>
      <c r="E308" s="72" t="str">
        <f>IFERROR(IF(INDEX(Sheet3!$B$2:$B$8, MATCH(D308, Sheet3!$A$2:$A$8, 0)) = 0, "", INDEX(Sheet3!$B$2:$B$8, MATCH(D308, Sheet3!$A$2:$A$8, 0))), "")</f>
        <v/>
      </c>
      <c r="F308" s="31"/>
      <c r="G308" s="45"/>
      <c r="H308" s="63" t="str">
        <f>IFERROR(INDEX(Sheet3!$F$2:$F$114, MATCH(G308, Sheet3!$E$2:$E$114, 0)), "")</f>
        <v/>
      </c>
      <c r="I308" s="32"/>
      <c r="J308" s="33" t="str">
        <f t="shared" ca="1" si="33"/>
        <v/>
      </c>
      <c r="K308" s="34"/>
      <c r="L308" s="59" t="str">
        <f t="shared" ca="1" si="36"/>
        <v/>
      </c>
      <c r="M308" s="34"/>
      <c r="N308" s="47" t="str">
        <f t="shared" ca="1" si="37"/>
        <v/>
      </c>
      <c r="O308" s="75"/>
      <c r="P308" s="75"/>
      <c r="Q308" s="47" t="str">
        <f t="shared" ca="1" si="38"/>
        <v/>
      </c>
      <c r="R308" s="34"/>
      <c r="S308" s="59" t="str">
        <f t="shared" ca="1" si="39"/>
        <v/>
      </c>
      <c r="T308" s="32"/>
      <c r="U308" s="33" t="str">
        <f t="shared" ca="1" si="40"/>
        <v/>
      </c>
      <c r="V308" s="34"/>
      <c r="W308" s="35"/>
      <c r="X308" s="36" t="str">
        <f t="shared" ca="1" si="34"/>
        <v/>
      </c>
      <c r="Y308" s="37"/>
      <c r="Z308" s="38" t="str">
        <f t="shared" si="35"/>
        <v/>
      </c>
    </row>
    <row r="309" spans="1:26" s="39" customFormat="1">
      <c r="A309" s="30">
        <v>306</v>
      </c>
      <c r="B309" s="31"/>
      <c r="C309" s="31"/>
      <c r="D309" s="44"/>
      <c r="E309" s="72" t="str">
        <f>IFERROR(IF(INDEX(Sheet3!$B$2:$B$8, MATCH(D309, Sheet3!$A$2:$A$8, 0)) = 0, "", INDEX(Sheet3!$B$2:$B$8, MATCH(D309, Sheet3!$A$2:$A$8, 0))), "")</f>
        <v/>
      </c>
      <c r="F309" s="31"/>
      <c r="G309" s="45"/>
      <c r="H309" s="63" t="str">
        <f>IFERROR(INDEX(Sheet3!$F$2:$F$114, MATCH(G309, Sheet3!$E$2:$E$114, 0)), "")</f>
        <v/>
      </c>
      <c r="I309" s="32"/>
      <c r="J309" s="33" t="str">
        <f t="shared" ca="1" si="33"/>
        <v/>
      </c>
      <c r="K309" s="34"/>
      <c r="L309" s="59" t="str">
        <f t="shared" ca="1" si="36"/>
        <v/>
      </c>
      <c r="M309" s="34"/>
      <c r="N309" s="47" t="str">
        <f t="shared" ca="1" si="37"/>
        <v/>
      </c>
      <c r="O309" s="75"/>
      <c r="P309" s="75"/>
      <c r="Q309" s="47" t="str">
        <f t="shared" ca="1" si="38"/>
        <v/>
      </c>
      <c r="R309" s="34"/>
      <c r="S309" s="59" t="str">
        <f t="shared" ca="1" si="39"/>
        <v/>
      </c>
      <c r="T309" s="32"/>
      <c r="U309" s="33" t="str">
        <f t="shared" ca="1" si="40"/>
        <v/>
      </c>
      <c r="V309" s="34"/>
      <c r="W309" s="35"/>
      <c r="X309" s="36" t="str">
        <f t="shared" ca="1" si="34"/>
        <v/>
      </c>
      <c r="Y309" s="37"/>
      <c r="Z309" s="38" t="str">
        <f t="shared" si="35"/>
        <v/>
      </c>
    </row>
    <row r="310" spans="1:26" s="39" customFormat="1">
      <c r="A310" s="30">
        <v>307</v>
      </c>
      <c r="B310" s="31"/>
      <c r="C310" s="31"/>
      <c r="D310" s="44"/>
      <c r="E310" s="72" t="str">
        <f>IFERROR(IF(INDEX(Sheet3!$B$2:$B$8, MATCH(D310, Sheet3!$A$2:$A$8, 0)) = 0, "", INDEX(Sheet3!$B$2:$B$8, MATCH(D310, Sheet3!$A$2:$A$8, 0))), "")</f>
        <v/>
      </c>
      <c r="F310" s="31"/>
      <c r="G310" s="45"/>
      <c r="H310" s="63" t="str">
        <f>IFERROR(INDEX(Sheet3!$F$2:$F$114, MATCH(G310, Sheet3!$E$2:$E$114, 0)), "")</f>
        <v/>
      </c>
      <c r="I310" s="32"/>
      <c r="J310" s="33" t="str">
        <f t="shared" ca="1" si="33"/>
        <v/>
      </c>
      <c r="K310" s="34"/>
      <c r="L310" s="59" t="str">
        <f t="shared" ca="1" si="36"/>
        <v/>
      </c>
      <c r="M310" s="34"/>
      <c r="N310" s="47" t="str">
        <f t="shared" ca="1" si="37"/>
        <v/>
      </c>
      <c r="O310" s="75"/>
      <c r="P310" s="75"/>
      <c r="Q310" s="47" t="str">
        <f t="shared" ca="1" si="38"/>
        <v/>
      </c>
      <c r="R310" s="34"/>
      <c r="S310" s="59" t="str">
        <f t="shared" ca="1" si="39"/>
        <v/>
      </c>
      <c r="T310" s="32"/>
      <c r="U310" s="33" t="str">
        <f t="shared" ca="1" si="40"/>
        <v/>
      </c>
      <c r="V310" s="34"/>
      <c r="W310" s="35"/>
      <c r="X310" s="36" t="str">
        <f t="shared" ca="1" si="34"/>
        <v/>
      </c>
      <c r="Y310" s="37"/>
      <c r="Z310" s="38" t="str">
        <f t="shared" si="35"/>
        <v/>
      </c>
    </row>
    <row r="311" spans="1:26" s="39" customFormat="1">
      <c r="A311" s="30">
        <v>308</v>
      </c>
      <c r="B311" s="31"/>
      <c r="C311" s="31"/>
      <c r="D311" s="44"/>
      <c r="E311" s="72" t="str">
        <f>IFERROR(IF(INDEX(Sheet3!$B$2:$B$8, MATCH(D311, Sheet3!$A$2:$A$8, 0)) = 0, "", INDEX(Sheet3!$B$2:$B$8, MATCH(D311, Sheet3!$A$2:$A$8, 0))), "")</f>
        <v/>
      </c>
      <c r="F311" s="31"/>
      <c r="G311" s="45"/>
      <c r="H311" s="63" t="str">
        <f>IFERROR(INDEX(Sheet3!$F$2:$F$114, MATCH(G311, Sheet3!$E$2:$E$114, 0)), "")</f>
        <v/>
      </c>
      <c r="I311" s="32"/>
      <c r="J311" s="33" t="str">
        <f t="shared" ca="1" si="33"/>
        <v/>
      </c>
      <c r="K311" s="34"/>
      <c r="L311" s="59" t="str">
        <f t="shared" ca="1" si="36"/>
        <v/>
      </c>
      <c r="M311" s="34"/>
      <c r="N311" s="47" t="str">
        <f t="shared" ca="1" si="37"/>
        <v/>
      </c>
      <c r="O311" s="75"/>
      <c r="P311" s="75"/>
      <c r="Q311" s="47" t="str">
        <f t="shared" ca="1" si="38"/>
        <v/>
      </c>
      <c r="R311" s="34"/>
      <c r="S311" s="59" t="str">
        <f t="shared" ca="1" si="39"/>
        <v/>
      </c>
      <c r="T311" s="32"/>
      <c r="U311" s="33" t="str">
        <f t="shared" ca="1" si="40"/>
        <v/>
      </c>
      <c r="V311" s="34"/>
      <c r="W311" s="35"/>
      <c r="X311" s="36" t="str">
        <f t="shared" ca="1" si="34"/>
        <v/>
      </c>
      <c r="Y311" s="37"/>
      <c r="Z311" s="38" t="str">
        <f t="shared" si="35"/>
        <v/>
      </c>
    </row>
    <row r="312" spans="1:26" s="39" customFormat="1">
      <c r="A312" s="30">
        <v>309</v>
      </c>
      <c r="B312" s="31"/>
      <c r="C312" s="31"/>
      <c r="D312" s="44"/>
      <c r="E312" s="72" t="str">
        <f>IFERROR(IF(INDEX(Sheet3!$B$2:$B$8, MATCH(D312, Sheet3!$A$2:$A$8, 0)) = 0, "", INDEX(Sheet3!$B$2:$B$8, MATCH(D312, Sheet3!$A$2:$A$8, 0))), "")</f>
        <v/>
      </c>
      <c r="F312" s="31"/>
      <c r="G312" s="45"/>
      <c r="H312" s="63" t="str">
        <f>IFERROR(INDEX(Sheet3!$F$2:$F$114, MATCH(G312, Sheet3!$E$2:$E$114, 0)), "")</f>
        <v/>
      </c>
      <c r="I312" s="32"/>
      <c r="J312" s="33" t="str">
        <f t="shared" ca="1" si="33"/>
        <v/>
      </c>
      <c r="K312" s="34"/>
      <c r="L312" s="59" t="str">
        <f t="shared" ca="1" si="36"/>
        <v/>
      </c>
      <c r="M312" s="34"/>
      <c r="N312" s="47" t="str">
        <f t="shared" ca="1" si="37"/>
        <v/>
      </c>
      <c r="O312" s="75"/>
      <c r="P312" s="75"/>
      <c r="Q312" s="47" t="str">
        <f t="shared" ca="1" si="38"/>
        <v/>
      </c>
      <c r="R312" s="34"/>
      <c r="S312" s="59" t="str">
        <f t="shared" ca="1" si="39"/>
        <v/>
      </c>
      <c r="T312" s="32"/>
      <c r="U312" s="33" t="str">
        <f t="shared" ca="1" si="40"/>
        <v/>
      </c>
      <c r="V312" s="34"/>
      <c r="W312" s="35"/>
      <c r="X312" s="36" t="str">
        <f t="shared" ca="1" si="34"/>
        <v/>
      </c>
      <c r="Y312" s="37"/>
      <c r="Z312" s="38" t="str">
        <f t="shared" si="35"/>
        <v/>
      </c>
    </row>
    <row r="313" spans="1:26" s="39" customFormat="1">
      <c r="A313" s="30">
        <v>310</v>
      </c>
      <c r="B313" s="31"/>
      <c r="C313" s="31"/>
      <c r="D313" s="44"/>
      <c r="E313" s="72" t="str">
        <f>IFERROR(IF(INDEX(Sheet3!$B$2:$B$8, MATCH(D313, Sheet3!$A$2:$A$8, 0)) = 0, "", INDEX(Sheet3!$B$2:$B$8, MATCH(D313, Sheet3!$A$2:$A$8, 0))), "")</f>
        <v/>
      </c>
      <c r="F313" s="31"/>
      <c r="G313" s="45"/>
      <c r="H313" s="63" t="str">
        <f>IFERROR(INDEX(Sheet3!$F$2:$F$114, MATCH(G313, Sheet3!$E$2:$E$114, 0)), "")</f>
        <v/>
      </c>
      <c r="I313" s="32"/>
      <c r="J313" s="33" t="str">
        <f t="shared" ca="1" si="33"/>
        <v/>
      </c>
      <c r="K313" s="34"/>
      <c r="L313" s="59" t="str">
        <f t="shared" ca="1" si="36"/>
        <v/>
      </c>
      <c r="M313" s="34"/>
      <c r="N313" s="47" t="str">
        <f t="shared" ca="1" si="37"/>
        <v/>
      </c>
      <c r="O313" s="75"/>
      <c r="P313" s="75"/>
      <c r="Q313" s="47" t="str">
        <f t="shared" ca="1" si="38"/>
        <v/>
      </c>
      <c r="R313" s="34"/>
      <c r="S313" s="59" t="str">
        <f t="shared" ca="1" si="39"/>
        <v/>
      </c>
      <c r="T313" s="32"/>
      <c r="U313" s="33" t="str">
        <f t="shared" ca="1" si="40"/>
        <v/>
      </c>
      <c r="V313" s="34"/>
      <c r="W313" s="35"/>
      <c r="X313" s="36" t="str">
        <f t="shared" ca="1" si="34"/>
        <v/>
      </c>
      <c r="Y313" s="37"/>
      <c r="Z313" s="38" t="str">
        <f t="shared" si="35"/>
        <v/>
      </c>
    </row>
    <row r="314" spans="1:26" s="39" customFormat="1">
      <c r="A314" s="30">
        <v>311</v>
      </c>
      <c r="B314" s="31"/>
      <c r="C314" s="31"/>
      <c r="D314" s="44"/>
      <c r="E314" s="72" t="str">
        <f>IFERROR(IF(INDEX(Sheet3!$B$2:$B$8, MATCH(D314, Sheet3!$A$2:$A$8, 0)) = 0, "", INDEX(Sheet3!$B$2:$B$8, MATCH(D314, Sheet3!$A$2:$A$8, 0))), "")</f>
        <v/>
      </c>
      <c r="F314" s="31"/>
      <c r="G314" s="45"/>
      <c r="H314" s="63" t="str">
        <f>IFERROR(INDEX(Sheet3!$F$2:$F$114, MATCH(G314, Sheet3!$E$2:$E$114, 0)), "")</f>
        <v/>
      </c>
      <c r="I314" s="32"/>
      <c r="J314" s="33" t="str">
        <f t="shared" ca="1" si="33"/>
        <v/>
      </c>
      <c r="K314" s="34"/>
      <c r="L314" s="59" t="str">
        <f t="shared" ca="1" si="36"/>
        <v/>
      </c>
      <c r="M314" s="34"/>
      <c r="N314" s="47" t="str">
        <f t="shared" ca="1" si="37"/>
        <v/>
      </c>
      <c r="O314" s="75"/>
      <c r="P314" s="75"/>
      <c r="Q314" s="47" t="str">
        <f t="shared" ca="1" si="38"/>
        <v/>
      </c>
      <c r="R314" s="34"/>
      <c r="S314" s="59" t="str">
        <f t="shared" ca="1" si="39"/>
        <v/>
      </c>
      <c r="T314" s="32"/>
      <c r="U314" s="33" t="str">
        <f t="shared" ca="1" si="40"/>
        <v/>
      </c>
      <c r="V314" s="34"/>
      <c r="W314" s="35"/>
      <c r="X314" s="36" t="str">
        <f t="shared" ca="1" si="34"/>
        <v/>
      </c>
      <c r="Y314" s="37"/>
      <c r="Z314" s="38" t="str">
        <f t="shared" si="35"/>
        <v/>
      </c>
    </row>
    <row r="315" spans="1:26" s="39" customFormat="1">
      <c r="A315" s="30">
        <v>312</v>
      </c>
      <c r="B315" s="31"/>
      <c r="C315" s="31"/>
      <c r="D315" s="44"/>
      <c r="E315" s="72" t="str">
        <f>IFERROR(IF(INDEX(Sheet3!$B$2:$B$8, MATCH(D315, Sheet3!$A$2:$A$8, 0)) = 0, "", INDEX(Sheet3!$B$2:$B$8, MATCH(D315, Sheet3!$A$2:$A$8, 0))), "")</f>
        <v/>
      </c>
      <c r="F315" s="31"/>
      <c r="G315" s="45"/>
      <c r="H315" s="63" t="str">
        <f>IFERROR(INDEX(Sheet3!$F$2:$F$114, MATCH(G315, Sheet3!$E$2:$E$114, 0)), "")</f>
        <v/>
      </c>
      <c r="I315" s="32"/>
      <c r="J315" s="33" t="str">
        <f t="shared" ca="1" si="33"/>
        <v/>
      </c>
      <c r="K315" s="34"/>
      <c r="L315" s="59" t="str">
        <f t="shared" ca="1" si="36"/>
        <v/>
      </c>
      <c r="M315" s="34"/>
      <c r="N315" s="47" t="str">
        <f t="shared" ca="1" si="37"/>
        <v/>
      </c>
      <c r="O315" s="75"/>
      <c r="P315" s="75"/>
      <c r="Q315" s="47" t="str">
        <f t="shared" ca="1" si="38"/>
        <v/>
      </c>
      <c r="R315" s="34"/>
      <c r="S315" s="59" t="str">
        <f t="shared" ca="1" si="39"/>
        <v/>
      </c>
      <c r="T315" s="32"/>
      <c r="U315" s="33" t="str">
        <f t="shared" ca="1" si="40"/>
        <v/>
      </c>
      <c r="V315" s="34"/>
      <c r="W315" s="35"/>
      <c r="X315" s="36" t="str">
        <f t="shared" ca="1" si="34"/>
        <v/>
      </c>
      <c r="Y315" s="37"/>
      <c r="Z315" s="38" t="str">
        <f t="shared" si="35"/>
        <v/>
      </c>
    </row>
    <row r="316" spans="1:26" s="39" customFormat="1">
      <c r="A316" s="30">
        <v>313</v>
      </c>
      <c r="B316" s="31"/>
      <c r="C316" s="31"/>
      <c r="D316" s="44"/>
      <c r="E316" s="72" t="str">
        <f>IFERROR(IF(INDEX(Sheet3!$B$2:$B$8, MATCH(D316, Sheet3!$A$2:$A$8, 0)) = 0, "", INDEX(Sheet3!$B$2:$B$8, MATCH(D316, Sheet3!$A$2:$A$8, 0))), "")</f>
        <v/>
      </c>
      <c r="F316" s="31"/>
      <c r="G316" s="45"/>
      <c r="H316" s="63" t="str">
        <f>IFERROR(INDEX(Sheet3!$F$2:$F$114, MATCH(G316, Sheet3!$E$2:$E$114, 0)), "")</f>
        <v/>
      </c>
      <c r="I316" s="32"/>
      <c r="J316" s="33" t="str">
        <f t="shared" ca="1" si="33"/>
        <v/>
      </c>
      <c r="K316" s="34"/>
      <c r="L316" s="59" t="str">
        <f t="shared" ca="1" si="36"/>
        <v/>
      </c>
      <c r="M316" s="34"/>
      <c r="N316" s="47" t="str">
        <f t="shared" ca="1" si="37"/>
        <v/>
      </c>
      <c r="O316" s="75"/>
      <c r="P316" s="75"/>
      <c r="Q316" s="47" t="str">
        <f t="shared" ca="1" si="38"/>
        <v/>
      </c>
      <c r="R316" s="34"/>
      <c r="S316" s="59" t="str">
        <f t="shared" ca="1" si="39"/>
        <v/>
      </c>
      <c r="T316" s="32"/>
      <c r="U316" s="33" t="str">
        <f t="shared" ca="1" si="40"/>
        <v/>
      </c>
      <c r="V316" s="34"/>
      <c r="W316" s="35"/>
      <c r="X316" s="36" t="str">
        <f t="shared" ca="1" si="34"/>
        <v/>
      </c>
      <c r="Y316" s="37"/>
      <c r="Z316" s="38" t="str">
        <f t="shared" si="35"/>
        <v/>
      </c>
    </row>
    <row r="317" spans="1:26" s="39" customFormat="1">
      <c r="A317" s="30">
        <v>314</v>
      </c>
      <c r="B317" s="31"/>
      <c r="C317" s="31"/>
      <c r="D317" s="44"/>
      <c r="E317" s="72" t="str">
        <f>IFERROR(IF(INDEX(Sheet3!$B$2:$B$8, MATCH(D317, Sheet3!$A$2:$A$8, 0)) = 0, "", INDEX(Sheet3!$B$2:$B$8, MATCH(D317, Sheet3!$A$2:$A$8, 0))), "")</f>
        <v/>
      </c>
      <c r="F317" s="31"/>
      <c r="G317" s="45"/>
      <c r="H317" s="63" t="str">
        <f>IFERROR(INDEX(Sheet3!$F$2:$F$114, MATCH(G317, Sheet3!$E$2:$E$114, 0)), "")</f>
        <v/>
      </c>
      <c r="I317" s="32"/>
      <c r="J317" s="33" t="str">
        <f t="shared" ca="1" si="33"/>
        <v/>
      </c>
      <c r="K317" s="34"/>
      <c r="L317" s="59" t="str">
        <f t="shared" ca="1" si="36"/>
        <v/>
      </c>
      <c r="M317" s="34"/>
      <c r="N317" s="47" t="str">
        <f t="shared" ca="1" si="37"/>
        <v/>
      </c>
      <c r="O317" s="75"/>
      <c r="P317" s="75"/>
      <c r="Q317" s="47" t="str">
        <f t="shared" ca="1" si="38"/>
        <v/>
      </c>
      <c r="R317" s="34"/>
      <c r="S317" s="59" t="str">
        <f t="shared" ca="1" si="39"/>
        <v/>
      </c>
      <c r="T317" s="32"/>
      <c r="U317" s="33" t="str">
        <f t="shared" ca="1" si="40"/>
        <v/>
      </c>
      <c r="V317" s="34"/>
      <c r="W317" s="35"/>
      <c r="X317" s="36" t="str">
        <f t="shared" ca="1" si="34"/>
        <v/>
      </c>
      <c r="Y317" s="37"/>
      <c r="Z317" s="38" t="str">
        <f t="shared" si="35"/>
        <v/>
      </c>
    </row>
    <row r="318" spans="1:26" s="39" customFormat="1">
      <c r="A318" s="30">
        <v>315</v>
      </c>
      <c r="B318" s="31"/>
      <c r="C318" s="31"/>
      <c r="D318" s="44"/>
      <c r="E318" s="72" t="str">
        <f>IFERROR(IF(INDEX(Sheet3!$B$2:$B$8, MATCH(D318, Sheet3!$A$2:$A$8, 0)) = 0, "", INDEX(Sheet3!$B$2:$B$8, MATCH(D318, Sheet3!$A$2:$A$8, 0))), "")</f>
        <v/>
      </c>
      <c r="F318" s="31"/>
      <c r="G318" s="45"/>
      <c r="H318" s="63" t="str">
        <f>IFERROR(INDEX(Sheet3!$F$2:$F$114, MATCH(G318, Sheet3!$E$2:$E$114, 0)), "")</f>
        <v/>
      </c>
      <c r="I318" s="32"/>
      <c r="J318" s="33" t="str">
        <f t="shared" ca="1" si="33"/>
        <v/>
      </c>
      <c r="K318" s="34"/>
      <c r="L318" s="59" t="str">
        <f t="shared" ca="1" si="36"/>
        <v/>
      </c>
      <c r="M318" s="34"/>
      <c r="N318" s="47" t="str">
        <f t="shared" ca="1" si="37"/>
        <v/>
      </c>
      <c r="O318" s="75"/>
      <c r="P318" s="75"/>
      <c r="Q318" s="47" t="str">
        <f t="shared" ca="1" si="38"/>
        <v/>
      </c>
      <c r="R318" s="34"/>
      <c r="S318" s="59" t="str">
        <f t="shared" ca="1" si="39"/>
        <v/>
      </c>
      <c r="T318" s="32"/>
      <c r="U318" s="33" t="str">
        <f t="shared" ca="1" si="40"/>
        <v/>
      </c>
      <c r="V318" s="34"/>
      <c r="W318" s="35"/>
      <c r="X318" s="36" t="str">
        <f t="shared" ca="1" si="34"/>
        <v/>
      </c>
      <c r="Y318" s="37"/>
      <c r="Z318" s="38" t="str">
        <f t="shared" si="35"/>
        <v/>
      </c>
    </row>
    <row r="319" spans="1:26" s="39" customFormat="1">
      <c r="A319" s="30">
        <v>316</v>
      </c>
      <c r="B319" s="31"/>
      <c r="C319" s="31"/>
      <c r="D319" s="44"/>
      <c r="E319" s="72" t="str">
        <f>IFERROR(IF(INDEX(Sheet3!$B$2:$B$8, MATCH(D319, Sheet3!$A$2:$A$8, 0)) = 0, "", INDEX(Sheet3!$B$2:$B$8, MATCH(D319, Sheet3!$A$2:$A$8, 0))), "")</f>
        <v/>
      </c>
      <c r="F319" s="31"/>
      <c r="G319" s="45"/>
      <c r="H319" s="63" t="str">
        <f>IFERROR(INDEX(Sheet3!$F$2:$F$114, MATCH(G319, Sheet3!$E$2:$E$114, 0)), "")</f>
        <v/>
      </c>
      <c r="I319" s="32"/>
      <c r="J319" s="33" t="str">
        <f t="shared" ca="1" si="33"/>
        <v/>
      </c>
      <c r="K319" s="34"/>
      <c r="L319" s="59" t="str">
        <f t="shared" ca="1" si="36"/>
        <v/>
      </c>
      <c r="M319" s="34"/>
      <c r="N319" s="47" t="str">
        <f t="shared" ca="1" si="37"/>
        <v/>
      </c>
      <c r="O319" s="75"/>
      <c r="P319" s="75"/>
      <c r="Q319" s="47" t="str">
        <f t="shared" ca="1" si="38"/>
        <v/>
      </c>
      <c r="R319" s="34"/>
      <c r="S319" s="59" t="str">
        <f t="shared" ca="1" si="39"/>
        <v/>
      </c>
      <c r="T319" s="32"/>
      <c r="U319" s="33" t="str">
        <f t="shared" ca="1" si="40"/>
        <v/>
      </c>
      <c r="V319" s="34"/>
      <c r="W319" s="35"/>
      <c r="X319" s="36" t="str">
        <f t="shared" ca="1" si="34"/>
        <v/>
      </c>
      <c r="Y319" s="37"/>
      <c r="Z319" s="38" t="str">
        <f t="shared" si="35"/>
        <v/>
      </c>
    </row>
    <row r="320" spans="1:26" s="39" customFormat="1">
      <c r="A320" s="30">
        <v>317</v>
      </c>
      <c r="B320" s="31"/>
      <c r="C320" s="31"/>
      <c r="D320" s="44"/>
      <c r="E320" s="72" t="str">
        <f>IFERROR(IF(INDEX(Sheet3!$B$2:$B$8, MATCH(D320, Sheet3!$A$2:$A$8, 0)) = 0, "", INDEX(Sheet3!$B$2:$B$8, MATCH(D320, Sheet3!$A$2:$A$8, 0))), "")</f>
        <v/>
      </c>
      <c r="F320" s="31"/>
      <c r="G320" s="45"/>
      <c r="H320" s="63" t="str">
        <f>IFERROR(INDEX(Sheet3!$F$2:$F$114, MATCH(G320, Sheet3!$E$2:$E$114, 0)), "")</f>
        <v/>
      </c>
      <c r="I320" s="32"/>
      <c r="J320" s="33" t="str">
        <f t="shared" ca="1" si="33"/>
        <v/>
      </c>
      <c r="K320" s="34"/>
      <c r="L320" s="59" t="str">
        <f t="shared" ca="1" si="36"/>
        <v/>
      </c>
      <c r="M320" s="34"/>
      <c r="N320" s="47" t="str">
        <f t="shared" ca="1" si="37"/>
        <v/>
      </c>
      <c r="O320" s="75"/>
      <c r="P320" s="75"/>
      <c r="Q320" s="47" t="str">
        <f t="shared" ca="1" si="38"/>
        <v/>
      </c>
      <c r="R320" s="34"/>
      <c r="S320" s="59" t="str">
        <f t="shared" ca="1" si="39"/>
        <v/>
      </c>
      <c r="T320" s="32"/>
      <c r="U320" s="33" t="str">
        <f t="shared" ca="1" si="40"/>
        <v/>
      </c>
      <c r="V320" s="34"/>
      <c r="W320" s="35"/>
      <c r="X320" s="36" t="str">
        <f t="shared" ca="1" si="34"/>
        <v/>
      </c>
      <c r="Y320" s="37"/>
      <c r="Z320" s="38" t="str">
        <f t="shared" si="35"/>
        <v/>
      </c>
    </row>
    <row r="321" spans="1:26" s="39" customFormat="1">
      <c r="A321" s="30">
        <v>318</v>
      </c>
      <c r="B321" s="31"/>
      <c r="C321" s="31"/>
      <c r="D321" s="44"/>
      <c r="E321" s="72" t="str">
        <f>IFERROR(IF(INDEX(Sheet3!$B$2:$B$8, MATCH(D321, Sheet3!$A$2:$A$8, 0)) = 0, "", INDEX(Sheet3!$B$2:$B$8, MATCH(D321, Sheet3!$A$2:$A$8, 0))), "")</f>
        <v/>
      </c>
      <c r="F321" s="31"/>
      <c r="G321" s="45"/>
      <c r="H321" s="63" t="str">
        <f>IFERROR(INDEX(Sheet3!$F$2:$F$114, MATCH(G321, Sheet3!$E$2:$E$114, 0)), "")</f>
        <v/>
      </c>
      <c r="I321" s="32"/>
      <c r="J321" s="33" t="str">
        <f t="shared" ca="1" si="33"/>
        <v/>
      </c>
      <c r="K321" s="34"/>
      <c r="L321" s="59" t="str">
        <f t="shared" ca="1" si="36"/>
        <v/>
      </c>
      <c r="M321" s="34"/>
      <c r="N321" s="47" t="str">
        <f t="shared" ca="1" si="37"/>
        <v/>
      </c>
      <c r="O321" s="75"/>
      <c r="P321" s="75"/>
      <c r="Q321" s="47" t="str">
        <f t="shared" ca="1" si="38"/>
        <v/>
      </c>
      <c r="R321" s="34"/>
      <c r="S321" s="59" t="str">
        <f t="shared" ca="1" si="39"/>
        <v/>
      </c>
      <c r="T321" s="32"/>
      <c r="U321" s="33" t="str">
        <f t="shared" ca="1" si="40"/>
        <v/>
      </c>
      <c r="V321" s="34"/>
      <c r="W321" s="35"/>
      <c r="X321" s="36" t="str">
        <f t="shared" ca="1" si="34"/>
        <v/>
      </c>
      <c r="Y321" s="37"/>
      <c r="Z321" s="38" t="str">
        <f t="shared" si="35"/>
        <v/>
      </c>
    </row>
    <row r="322" spans="1:26" s="39" customFormat="1">
      <c r="A322" s="30">
        <v>319</v>
      </c>
      <c r="B322" s="31"/>
      <c r="C322" s="31"/>
      <c r="D322" s="44"/>
      <c r="E322" s="72" t="str">
        <f>IFERROR(IF(INDEX(Sheet3!$B$2:$B$8, MATCH(D322, Sheet3!$A$2:$A$8, 0)) = 0, "", INDEX(Sheet3!$B$2:$B$8, MATCH(D322, Sheet3!$A$2:$A$8, 0))), "")</f>
        <v/>
      </c>
      <c r="F322" s="31"/>
      <c r="G322" s="45"/>
      <c r="H322" s="63" t="str">
        <f>IFERROR(INDEX(Sheet3!$F$2:$F$114, MATCH(G322, Sheet3!$E$2:$E$114, 0)), "")</f>
        <v/>
      </c>
      <c r="I322" s="32"/>
      <c r="J322" s="33" t="str">
        <f t="shared" ca="1" si="33"/>
        <v/>
      </c>
      <c r="K322" s="34"/>
      <c r="L322" s="59" t="str">
        <f t="shared" ca="1" si="36"/>
        <v/>
      </c>
      <c r="M322" s="34"/>
      <c r="N322" s="47" t="str">
        <f t="shared" ca="1" si="37"/>
        <v/>
      </c>
      <c r="O322" s="75"/>
      <c r="P322" s="75"/>
      <c r="Q322" s="47" t="str">
        <f t="shared" ca="1" si="38"/>
        <v/>
      </c>
      <c r="R322" s="34"/>
      <c r="S322" s="59" t="str">
        <f t="shared" ca="1" si="39"/>
        <v/>
      </c>
      <c r="T322" s="32"/>
      <c r="U322" s="33" t="str">
        <f t="shared" ca="1" si="40"/>
        <v/>
      </c>
      <c r="V322" s="34"/>
      <c r="W322" s="35"/>
      <c r="X322" s="36" t="str">
        <f t="shared" ca="1" si="34"/>
        <v/>
      </c>
      <c r="Y322" s="37"/>
      <c r="Z322" s="38" t="str">
        <f t="shared" si="35"/>
        <v/>
      </c>
    </row>
    <row r="323" spans="1:26" s="39" customFormat="1">
      <c r="A323" s="30">
        <v>320</v>
      </c>
      <c r="B323" s="31"/>
      <c r="C323" s="31"/>
      <c r="D323" s="44"/>
      <c r="E323" s="72" t="str">
        <f>IFERROR(IF(INDEX(Sheet3!$B$2:$B$8, MATCH(D323, Sheet3!$A$2:$A$8, 0)) = 0, "", INDEX(Sheet3!$B$2:$B$8, MATCH(D323, Sheet3!$A$2:$A$8, 0))), "")</f>
        <v/>
      </c>
      <c r="F323" s="31"/>
      <c r="G323" s="45"/>
      <c r="H323" s="63" t="str">
        <f>IFERROR(INDEX(Sheet3!$F$2:$F$114, MATCH(G323, Sheet3!$E$2:$E$114, 0)), "")</f>
        <v/>
      </c>
      <c r="I323" s="32"/>
      <c r="J323" s="33" t="str">
        <f t="shared" ca="1" si="33"/>
        <v/>
      </c>
      <c r="K323" s="34"/>
      <c r="L323" s="59" t="str">
        <f t="shared" ca="1" si="36"/>
        <v/>
      </c>
      <c r="M323" s="34"/>
      <c r="N323" s="47" t="str">
        <f t="shared" ca="1" si="37"/>
        <v/>
      </c>
      <c r="O323" s="75"/>
      <c r="P323" s="75"/>
      <c r="Q323" s="47" t="str">
        <f t="shared" ca="1" si="38"/>
        <v/>
      </c>
      <c r="R323" s="34"/>
      <c r="S323" s="59" t="str">
        <f t="shared" ca="1" si="39"/>
        <v/>
      </c>
      <c r="T323" s="32"/>
      <c r="U323" s="33" t="str">
        <f t="shared" ca="1" si="40"/>
        <v/>
      </c>
      <c r="V323" s="34"/>
      <c r="W323" s="35"/>
      <c r="X323" s="36" t="str">
        <f t="shared" ca="1" si="34"/>
        <v/>
      </c>
      <c r="Y323" s="37"/>
      <c r="Z323" s="38" t="str">
        <f t="shared" si="35"/>
        <v/>
      </c>
    </row>
    <row r="324" spans="1:26" s="39" customFormat="1">
      <c r="A324" s="30">
        <v>321</v>
      </c>
      <c r="B324" s="31"/>
      <c r="C324" s="31"/>
      <c r="D324" s="44"/>
      <c r="E324" s="72" t="str">
        <f>IFERROR(IF(INDEX(Sheet3!$B$2:$B$8, MATCH(D324, Sheet3!$A$2:$A$8, 0)) = 0, "", INDEX(Sheet3!$B$2:$B$8, MATCH(D324, Sheet3!$A$2:$A$8, 0))), "")</f>
        <v/>
      </c>
      <c r="F324" s="31"/>
      <c r="G324" s="45"/>
      <c r="H324" s="63" t="str">
        <f>IFERROR(INDEX(Sheet3!$F$2:$F$114, MATCH(G324, Sheet3!$E$2:$E$114, 0)), "")</f>
        <v/>
      </c>
      <c r="I324" s="32"/>
      <c r="J324" s="33" t="str">
        <f t="shared" ca="1" si="33"/>
        <v/>
      </c>
      <c r="K324" s="34"/>
      <c r="L324" s="59" t="str">
        <f t="shared" ca="1" si="36"/>
        <v/>
      </c>
      <c r="M324" s="34"/>
      <c r="N324" s="47" t="str">
        <f t="shared" ca="1" si="37"/>
        <v/>
      </c>
      <c r="O324" s="75"/>
      <c r="P324" s="75"/>
      <c r="Q324" s="47" t="str">
        <f t="shared" ca="1" si="38"/>
        <v/>
      </c>
      <c r="R324" s="34"/>
      <c r="S324" s="59" t="str">
        <f t="shared" ca="1" si="39"/>
        <v/>
      </c>
      <c r="T324" s="32"/>
      <c r="U324" s="33" t="str">
        <f t="shared" ca="1" si="40"/>
        <v/>
      </c>
      <c r="V324" s="34"/>
      <c r="W324" s="35"/>
      <c r="X324" s="36" t="str">
        <f t="shared" ca="1" si="34"/>
        <v/>
      </c>
      <c r="Y324" s="37"/>
      <c r="Z324" s="38" t="str">
        <f t="shared" si="35"/>
        <v/>
      </c>
    </row>
    <row r="325" spans="1:26" s="39" customFormat="1">
      <c r="A325" s="30">
        <v>322</v>
      </c>
      <c r="B325" s="31"/>
      <c r="C325" s="31"/>
      <c r="D325" s="44"/>
      <c r="E325" s="72" t="str">
        <f>IFERROR(IF(INDEX(Sheet3!$B$2:$B$8, MATCH(D325, Sheet3!$A$2:$A$8, 0)) = 0, "", INDEX(Sheet3!$B$2:$B$8, MATCH(D325, Sheet3!$A$2:$A$8, 0))), "")</f>
        <v/>
      </c>
      <c r="F325" s="31"/>
      <c r="G325" s="45"/>
      <c r="H325" s="63" t="str">
        <f>IFERROR(INDEX(Sheet3!$F$2:$F$114, MATCH(G325, Sheet3!$E$2:$E$114, 0)), "")</f>
        <v/>
      </c>
      <c r="I325" s="32"/>
      <c r="J325" s="33" t="str">
        <f t="shared" ca="1" si="33"/>
        <v/>
      </c>
      <c r="K325" s="34"/>
      <c r="L325" s="59" t="str">
        <f t="shared" ca="1" si="36"/>
        <v/>
      </c>
      <c r="M325" s="34"/>
      <c r="N325" s="47" t="str">
        <f t="shared" ca="1" si="37"/>
        <v/>
      </c>
      <c r="O325" s="75"/>
      <c r="P325" s="75"/>
      <c r="Q325" s="47" t="str">
        <f t="shared" ca="1" si="38"/>
        <v/>
      </c>
      <c r="R325" s="34"/>
      <c r="S325" s="59" t="str">
        <f t="shared" ca="1" si="39"/>
        <v/>
      </c>
      <c r="T325" s="32"/>
      <c r="U325" s="33" t="str">
        <f t="shared" ca="1" si="40"/>
        <v/>
      </c>
      <c r="V325" s="34"/>
      <c r="W325" s="35"/>
      <c r="X325" s="36" t="str">
        <f t="shared" ca="1" si="34"/>
        <v/>
      </c>
      <c r="Y325" s="37"/>
      <c r="Z325" s="38" t="str">
        <f t="shared" si="35"/>
        <v/>
      </c>
    </row>
    <row r="326" spans="1:26" s="39" customFormat="1">
      <c r="A326" s="30">
        <v>323</v>
      </c>
      <c r="B326" s="31"/>
      <c r="C326" s="31"/>
      <c r="D326" s="44"/>
      <c r="E326" s="72" t="str">
        <f>IFERROR(IF(INDEX(Sheet3!$B$2:$B$8, MATCH(D326, Sheet3!$A$2:$A$8, 0)) = 0, "", INDEX(Sheet3!$B$2:$B$8, MATCH(D326, Sheet3!$A$2:$A$8, 0))), "")</f>
        <v/>
      </c>
      <c r="F326" s="31"/>
      <c r="G326" s="45"/>
      <c r="H326" s="63" t="str">
        <f>IFERROR(INDEX(Sheet3!$F$2:$F$114, MATCH(G326, Sheet3!$E$2:$E$114, 0)), "")</f>
        <v/>
      </c>
      <c r="I326" s="32"/>
      <c r="J326" s="33" t="str">
        <f t="shared" ref="J326:J389" ca="1" si="41">IF(I326="","",IF(Y326&lt;&gt;"",Y326-I326,TODAY()-I326))</f>
        <v/>
      </c>
      <c r="K326" s="34"/>
      <c r="L326" s="59" t="str">
        <f t="shared" ca="1" si="36"/>
        <v/>
      </c>
      <c r="M326" s="34"/>
      <c r="N326" s="47" t="str">
        <f t="shared" ca="1" si="37"/>
        <v/>
      </c>
      <c r="O326" s="75"/>
      <c r="P326" s="75"/>
      <c r="Q326" s="47" t="str">
        <f t="shared" ca="1" si="38"/>
        <v/>
      </c>
      <c r="R326" s="34"/>
      <c r="S326" s="59" t="str">
        <f t="shared" ca="1" si="39"/>
        <v/>
      </c>
      <c r="T326" s="32"/>
      <c r="U326" s="33" t="str">
        <f t="shared" ca="1" si="40"/>
        <v/>
      </c>
      <c r="V326" s="34"/>
      <c r="W326" s="35"/>
      <c r="X326" s="36" t="str">
        <f t="shared" ref="X326:X389" ca="1" si="42">IF(I326="","",IF(Y326&lt;&gt;"","Completed",IF(TODAY()&lt;V326,"Planned",IF(TODAY()=V326,"Due","Overdue"))))</f>
        <v/>
      </c>
      <c r="Y326" s="37"/>
      <c r="Z326" s="38" t="str">
        <f t="shared" ref="Z326:Z389" si="43">IF(Y326="","",IF(Y326&lt;=V326,1,0))</f>
        <v/>
      </c>
    </row>
    <row r="327" spans="1:26" s="39" customFormat="1">
      <c r="A327" s="30">
        <v>324</v>
      </c>
      <c r="B327" s="31"/>
      <c r="C327" s="31"/>
      <c r="D327" s="44"/>
      <c r="E327" s="72" t="str">
        <f>IFERROR(IF(INDEX(Sheet3!$B$2:$B$8, MATCH(D327, Sheet3!$A$2:$A$8, 0)) = 0, "", INDEX(Sheet3!$B$2:$B$8, MATCH(D327, Sheet3!$A$2:$A$8, 0))), "")</f>
        <v/>
      </c>
      <c r="F327" s="31"/>
      <c r="G327" s="45"/>
      <c r="H327" s="63" t="str">
        <f>IFERROR(INDEX(Sheet3!$F$2:$F$114, MATCH(G327, Sheet3!$E$2:$E$114, 0)), "")</f>
        <v/>
      </c>
      <c r="I327" s="32"/>
      <c r="J327" s="33" t="str">
        <f t="shared" ca="1" si="41"/>
        <v/>
      </c>
      <c r="K327" s="34"/>
      <c r="L327" s="59" t="str">
        <f t="shared" ref="L327:L390" ca="1" si="44">IF(K327&lt;&gt;"",K327-I327,IF(I327="","",TODAY()-I327))</f>
        <v/>
      </c>
      <c r="M327" s="34"/>
      <c r="N327" s="47" t="str">
        <f t="shared" ref="N327:N390" ca="1" si="45">IF(M327&lt;&gt;"",M327-K327,IF(K327="","",TODAY()-K327))</f>
        <v/>
      </c>
      <c r="O327" s="75"/>
      <c r="P327" s="75"/>
      <c r="Q327" s="47" t="str">
        <f t="shared" ref="Q327:Q390" ca="1" si="46">IF(P327&lt;&gt;"",P327-O327,IF(O327="","",TODAY()-O327))</f>
        <v/>
      </c>
      <c r="R327" s="34"/>
      <c r="S327" s="59" t="str">
        <f t="shared" ref="S327:S390" ca="1" si="47">IF(T327&lt;&gt;"",T327-R327,IF(R327="","",TODAY()-R327))</f>
        <v/>
      </c>
      <c r="T327" s="32"/>
      <c r="U327" s="33" t="str">
        <f t="shared" ca="1" si="40"/>
        <v/>
      </c>
      <c r="V327" s="34"/>
      <c r="W327" s="35"/>
      <c r="X327" s="36" t="str">
        <f t="shared" ca="1" si="42"/>
        <v/>
      </c>
      <c r="Y327" s="37"/>
      <c r="Z327" s="38" t="str">
        <f t="shared" si="43"/>
        <v/>
      </c>
    </row>
    <row r="328" spans="1:26" s="39" customFormat="1">
      <c r="A328" s="30">
        <v>325</v>
      </c>
      <c r="B328" s="31"/>
      <c r="C328" s="31"/>
      <c r="D328" s="44"/>
      <c r="E328" s="72" t="str">
        <f>IFERROR(IF(INDEX(Sheet3!$B$2:$B$8, MATCH(D328, Sheet3!$A$2:$A$8, 0)) = 0, "", INDEX(Sheet3!$B$2:$B$8, MATCH(D328, Sheet3!$A$2:$A$8, 0))), "")</f>
        <v/>
      </c>
      <c r="F328" s="31"/>
      <c r="G328" s="45"/>
      <c r="H328" s="63" t="str">
        <f>IFERROR(INDEX(Sheet3!$F$2:$F$114, MATCH(G328, Sheet3!$E$2:$E$114, 0)), "")</f>
        <v/>
      </c>
      <c r="I328" s="32"/>
      <c r="J328" s="33" t="str">
        <f t="shared" ca="1" si="41"/>
        <v/>
      </c>
      <c r="K328" s="34"/>
      <c r="L328" s="59" t="str">
        <f t="shared" ca="1" si="44"/>
        <v/>
      </c>
      <c r="M328" s="34"/>
      <c r="N328" s="47" t="str">
        <f t="shared" ca="1" si="45"/>
        <v/>
      </c>
      <c r="O328" s="75"/>
      <c r="P328" s="75"/>
      <c r="Q328" s="47" t="str">
        <f t="shared" ca="1" si="46"/>
        <v/>
      </c>
      <c r="R328" s="34"/>
      <c r="S328" s="59" t="str">
        <f t="shared" ca="1" si="47"/>
        <v/>
      </c>
      <c r="T328" s="32"/>
      <c r="U328" s="33" t="str">
        <f t="shared" ca="1" si="40"/>
        <v/>
      </c>
      <c r="V328" s="34"/>
      <c r="W328" s="35"/>
      <c r="X328" s="36" t="str">
        <f t="shared" ca="1" si="42"/>
        <v/>
      </c>
      <c r="Y328" s="37"/>
      <c r="Z328" s="38" t="str">
        <f t="shared" si="43"/>
        <v/>
      </c>
    </row>
    <row r="329" spans="1:26" s="39" customFormat="1">
      <c r="A329" s="30">
        <v>326</v>
      </c>
      <c r="B329" s="31"/>
      <c r="C329" s="31"/>
      <c r="D329" s="44"/>
      <c r="E329" s="72" t="str">
        <f>IFERROR(IF(INDEX(Sheet3!$B$2:$B$8, MATCH(D329, Sheet3!$A$2:$A$8, 0)) = 0, "", INDEX(Sheet3!$B$2:$B$8, MATCH(D329, Sheet3!$A$2:$A$8, 0))), "")</f>
        <v/>
      </c>
      <c r="F329" s="31"/>
      <c r="G329" s="45"/>
      <c r="H329" s="63" t="str">
        <f>IFERROR(INDEX(Sheet3!$F$2:$F$114, MATCH(G329, Sheet3!$E$2:$E$114, 0)), "")</f>
        <v/>
      </c>
      <c r="I329" s="32"/>
      <c r="J329" s="33" t="str">
        <f t="shared" ca="1" si="41"/>
        <v/>
      </c>
      <c r="K329" s="34"/>
      <c r="L329" s="59" t="str">
        <f t="shared" ca="1" si="44"/>
        <v/>
      </c>
      <c r="M329" s="34"/>
      <c r="N329" s="47" t="str">
        <f t="shared" ca="1" si="45"/>
        <v/>
      </c>
      <c r="O329" s="75"/>
      <c r="P329" s="75"/>
      <c r="Q329" s="47" t="str">
        <f t="shared" ca="1" si="46"/>
        <v/>
      </c>
      <c r="R329" s="34"/>
      <c r="S329" s="59" t="str">
        <f t="shared" ca="1" si="47"/>
        <v/>
      </c>
      <c r="T329" s="32"/>
      <c r="U329" s="33" t="str">
        <f t="shared" ca="1" si="40"/>
        <v/>
      </c>
      <c r="V329" s="34"/>
      <c r="W329" s="35"/>
      <c r="X329" s="36" t="str">
        <f t="shared" ca="1" si="42"/>
        <v/>
      </c>
      <c r="Y329" s="37"/>
      <c r="Z329" s="38" t="str">
        <f t="shared" si="43"/>
        <v/>
      </c>
    </row>
    <row r="330" spans="1:26" s="39" customFormat="1">
      <c r="A330" s="30">
        <v>327</v>
      </c>
      <c r="B330" s="31"/>
      <c r="C330" s="31"/>
      <c r="D330" s="44"/>
      <c r="E330" s="72" t="str">
        <f>IFERROR(IF(INDEX(Sheet3!$B$2:$B$8, MATCH(D330, Sheet3!$A$2:$A$8, 0)) = 0, "", INDEX(Sheet3!$B$2:$B$8, MATCH(D330, Sheet3!$A$2:$A$8, 0))), "")</f>
        <v/>
      </c>
      <c r="F330" s="31"/>
      <c r="G330" s="45"/>
      <c r="H330" s="63" t="str">
        <f>IFERROR(INDEX(Sheet3!$F$2:$F$114, MATCH(G330, Sheet3!$E$2:$E$114, 0)), "")</f>
        <v/>
      </c>
      <c r="I330" s="32"/>
      <c r="J330" s="33" t="str">
        <f t="shared" ca="1" si="41"/>
        <v/>
      </c>
      <c r="K330" s="34"/>
      <c r="L330" s="59" t="str">
        <f t="shared" ca="1" si="44"/>
        <v/>
      </c>
      <c r="M330" s="34"/>
      <c r="N330" s="47" t="str">
        <f t="shared" ca="1" si="45"/>
        <v/>
      </c>
      <c r="O330" s="75"/>
      <c r="P330" s="75"/>
      <c r="Q330" s="47" t="str">
        <f t="shared" ca="1" si="46"/>
        <v/>
      </c>
      <c r="R330" s="34"/>
      <c r="S330" s="59" t="str">
        <f t="shared" ca="1" si="47"/>
        <v/>
      </c>
      <c r="T330" s="32"/>
      <c r="U330" s="33" t="str">
        <f t="shared" ref="U330:U393" ca="1" si="48">IF(T330="","",IF(Y330&lt;&gt;"",Y330-T330,TODAY()-T330))</f>
        <v/>
      </c>
      <c r="V330" s="34"/>
      <c r="W330" s="35"/>
      <c r="X330" s="36" t="str">
        <f t="shared" ca="1" si="42"/>
        <v/>
      </c>
      <c r="Y330" s="37"/>
      <c r="Z330" s="38" t="str">
        <f t="shared" si="43"/>
        <v/>
      </c>
    </row>
    <row r="331" spans="1:26" s="39" customFormat="1">
      <c r="A331" s="30">
        <v>328</v>
      </c>
      <c r="B331" s="31"/>
      <c r="C331" s="31"/>
      <c r="D331" s="44"/>
      <c r="E331" s="72" t="str">
        <f>IFERROR(IF(INDEX(Sheet3!$B$2:$B$8, MATCH(D331, Sheet3!$A$2:$A$8, 0)) = 0, "", INDEX(Sheet3!$B$2:$B$8, MATCH(D331, Sheet3!$A$2:$A$8, 0))), "")</f>
        <v/>
      </c>
      <c r="F331" s="31"/>
      <c r="G331" s="45"/>
      <c r="H331" s="63" t="str">
        <f>IFERROR(INDEX(Sheet3!$F$2:$F$114, MATCH(G331, Sheet3!$E$2:$E$114, 0)), "")</f>
        <v/>
      </c>
      <c r="I331" s="32"/>
      <c r="J331" s="33" t="str">
        <f t="shared" ca="1" si="41"/>
        <v/>
      </c>
      <c r="K331" s="34"/>
      <c r="L331" s="59" t="str">
        <f t="shared" ca="1" si="44"/>
        <v/>
      </c>
      <c r="M331" s="34"/>
      <c r="N331" s="47" t="str">
        <f t="shared" ca="1" si="45"/>
        <v/>
      </c>
      <c r="O331" s="75"/>
      <c r="P331" s="75"/>
      <c r="Q331" s="47" t="str">
        <f t="shared" ca="1" si="46"/>
        <v/>
      </c>
      <c r="R331" s="34"/>
      <c r="S331" s="59" t="str">
        <f t="shared" ca="1" si="47"/>
        <v/>
      </c>
      <c r="T331" s="32"/>
      <c r="U331" s="33" t="str">
        <f t="shared" ca="1" si="48"/>
        <v/>
      </c>
      <c r="V331" s="34"/>
      <c r="W331" s="35"/>
      <c r="X331" s="36" t="str">
        <f t="shared" ca="1" si="42"/>
        <v/>
      </c>
      <c r="Y331" s="37"/>
      <c r="Z331" s="38" t="str">
        <f t="shared" si="43"/>
        <v/>
      </c>
    </row>
    <row r="332" spans="1:26" s="39" customFormat="1">
      <c r="A332" s="30">
        <v>329</v>
      </c>
      <c r="B332" s="31"/>
      <c r="C332" s="31"/>
      <c r="D332" s="44"/>
      <c r="E332" s="72" t="str">
        <f>IFERROR(IF(INDEX(Sheet3!$B$2:$B$8, MATCH(D332, Sheet3!$A$2:$A$8, 0)) = 0, "", INDEX(Sheet3!$B$2:$B$8, MATCH(D332, Sheet3!$A$2:$A$8, 0))), "")</f>
        <v/>
      </c>
      <c r="F332" s="31"/>
      <c r="G332" s="45"/>
      <c r="H332" s="63" t="str">
        <f>IFERROR(INDEX(Sheet3!$F$2:$F$114, MATCH(G332, Sheet3!$E$2:$E$114, 0)), "")</f>
        <v/>
      </c>
      <c r="I332" s="32"/>
      <c r="J332" s="33" t="str">
        <f t="shared" ca="1" si="41"/>
        <v/>
      </c>
      <c r="K332" s="34"/>
      <c r="L332" s="59" t="str">
        <f t="shared" ca="1" si="44"/>
        <v/>
      </c>
      <c r="M332" s="34"/>
      <c r="N332" s="47" t="str">
        <f t="shared" ca="1" si="45"/>
        <v/>
      </c>
      <c r="O332" s="75"/>
      <c r="P332" s="75"/>
      <c r="Q332" s="47" t="str">
        <f t="shared" ca="1" si="46"/>
        <v/>
      </c>
      <c r="R332" s="34"/>
      <c r="S332" s="59" t="str">
        <f t="shared" ca="1" si="47"/>
        <v/>
      </c>
      <c r="T332" s="32"/>
      <c r="U332" s="33" t="str">
        <f t="shared" ca="1" si="48"/>
        <v/>
      </c>
      <c r="V332" s="34"/>
      <c r="W332" s="35"/>
      <c r="X332" s="36" t="str">
        <f t="shared" ca="1" si="42"/>
        <v/>
      </c>
      <c r="Y332" s="37"/>
      <c r="Z332" s="38" t="str">
        <f t="shared" si="43"/>
        <v/>
      </c>
    </row>
    <row r="333" spans="1:26" s="39" customFormat="1">
      <c r="A333" s="30">
        <v>330</v>
      </c>
      <c r="B333" s="31"/>
      <c r="C333" s="31"/>
      <c r="D333" s="44"/>
      <c r="E333" s="72" t="str">
        <f>IFERROR(IF(INDEX(Sheet3!$B$2:$B$8, MATCH(D333, Sheet3!$A$2:$A$8, 0)) = 0, "", INDEX(Sheet3!$B$2:$B$8, MATCH(D333, Sheet3!$A$2:$A$8, 0))), "")</f>
        <v/>
      </c>
      <c r="F333" s="31"/>
      <c r="G333" s="45"/>
      <c r="H333" s="63" t="str">
        <f>IFERROR(INDEX(Sheet3!$F$2:$F$114, MATCH(G333, Sheet3!$E$2:$E$114, 0)), "")</f>
        <v/>
      </c>
      <c r="I333" s="32"/>
      <c r="J333" s="33" t="str">
        <f t="shared" ca="1" si="41"/>
        <v/>
      </c>
      <c r="K333" s="34"/>
      <c r="L333" s="59" t="str">
        <f t="shared" ca="1" si="44"/>
        <v/>
      </c>
      <c r="M333" s="34"/>
      <c r="N333" s="47" t="str">
        <f t="shared" ca="1" si="45"/>
        <v/>
      </c>
      <c r="O333" s="75"/>
      <c r="P333" s="75"/>
      <c r="Q333" s="47" t="str">
        <f t="shared" ca="1" si="46"/>
        <v/>
      </c>
      <c r="R333" s="34"/>
      <c r="S333" s="59" t="str">
        <f t="shared" ca="1" si="47"/>
        <v/>
      </c>
      <c r="T333" s="32"/>
      <c r="U333" s="33" t="str">
        <f t="shared" ca="1" si="48"/>
        <v/>
      </c>
      <c r="V333" s="34"/>
      <c r="W333" s="35"/>
      <c r="X333" s="36" t="str">
        <f t="shared" ca="1" si="42"/>
        <v/>
      </c>
      <c r="Y333" s="37"/>
      <c r="Z333" s="38" t="str">
        <f t="shared" si="43"/>
        <v/>
      </c>
    </row>
    <row r="334" spans="1:26" s="39" customFormat="1">
      <c r="A334" s="30">
        <v>331</v>
      </c>
      <c r="B334" s="31"/>
      <c r="C334" s="31"/>
      <c r="D334" s="44"/>
      <c r="E334" s="72" t="str">
        <f>IFERROR(IF(INDEX(Sheet3!$B$2:$B$8, MATCH(D334, Sheet3!$A$2:$A$8, 0)) = 0, "", INDEX(Sheet3!$B$2:$B$8, MATCH(D334, Sheet3!$A$2:$A$8, 0))), "")</f>
        <v/>
      </c>
      <c r="F334" s="31"/>
      <c r="G334" s="45"/>
      <c r="H334" s="63" t="str">
        <f>IFERROR(INDEX(Sheet3!$F$2:$F$114, MATCH(G334, Sheet3!$E$2:$E$114, 0)), "")</f>
        <v/>
      </c>
      <c r="I334" s="32"/>
      <c r="J334" s="33" t="str">
        <f t="shared" ca="1" si="41"/>
        <v/>
      </c>
      <c r="K334" s="34"/>
      <c r="L334" s="59" t="str">
        <f t="shared" ca="1" si="44"/>
        <v/>
      </c>
      <c r="M334" s="34"/>
      <c r="N334" s="47" t="str">
        <f t="shared" ca="1" si="45"/>
        <v/>
      </c>
      <c r="O334" s="75"/>
      <c r="P334" s="75"/>
      <c r="Q334" s="47" t="str">
        <f t="shared" ca="1" si="46"/>
        <v/>
      </c>
      <c r="R334" s="34"/>
      <c r="S334" s="59" t="str">
        <f t="shared" ca="1" si="47"/>
        <v/>
      </c>
      <c r="T334" s="32"/>
      <c r="U334" s="33" t="str">
        <f t="shared" ca="1" si="48"/>
        <v/>
      </c>
      <c r="V334" s="34"/>
      <c r="W334" s="35"/>
      <c r="X334" s="36" t="str">
        <f t="shared" ca="1" si="42"/>
        <v/>
      </c>
      <c r="Y334" s="37"/>
      <c r="Z334" s="38" t="str">
        <f t="shared" si="43"/>
        <v/>
      </c>
    </row>
    <row r="335" spans="1:26" s="39" customFormat="1">
      <c r="A335" s="30">
        <v>332</v>
      </c>
      <c r="B335" s="31"/>
      <c r="C335" s="31"/>
      <c r="D335" s="44"/>
      <c r="E335" s="72" t="str">
        <f>IFERROR(IF(INDEX(Sheet3!$B$2:$B$8, MATCH(D335, Sheet3!$A$2:$A$8, 0)) = 0, "", INDEX(Sheet3!$B$2:$B$8, MATCH(D335, Sheet3!$A$2:$A$8, 0))), "")</f>
        <v/>
      </c>
      <c r="F335" s="31"/>
      <c r="G335" s="45"/>
      <c r="H335" s="63" t="str">
        <f>IFERROR(INDEX(Sheet3!$F$2:$F$114, MATCH(G335, Sheet3!$E$2:$E$114, 0)), "")</f>
        <v/>
      </c>
      <c r="I335" s="32"/>
      <c r="J335" s="40" t="str">
        <f t="shared" ca="1" si="41"/>
        <v/>
      </c>
      <c r="K335" s="34"/>
      <c r="L335" s="59" t="str">
        <f t="shared" ca="1" si="44"/>
        <v/>
      </c>
      <c r="M335" s="34"/>
      <c r="N335" s="47" t="str">
        <f t="shared" ca="1" si="45"/>
        <v/>
      </c>
      <c r="O335" s="75"/>
      <c r="P335" s="75"/>
      <c r="Q335" s="47" t="str">
        <f t="shared" ca="1" si="46"/>
        <v/>
      </c>
      <c r="R335" s="34"/>
      <c r="S335" s="59" t="str">
        <f t="shared" ca="1" si="47"/>
        <v/>
      </c>
      <c r="T335" s="32"/>
      <c r="U335" s="33" t="str">
        <f t="shared" ca="1" si="48"/>
        <v/>
      </c>
      <c r="V335" s="34"/>
      <c r="W335" s="35"/>
      <c r="X335" s="36" t="str">
        <f t="shared" ca="1" si="42"/>
        <v/>
      </c>
      <c r="Y335" s="37"/>
      <c r="Z335" s="38" t="str">
        <f t="shared" si="43"/>
        <v/>
      </c>
    </row>
    <row r="336" spans="1:26" s="39" customFormat="1">
      <c r="A336" s="30">
        <v>333</v>
      </c>
      <c r="B336" s="31"/>
      <c r="C336" s="31"/>
      <c r="D336" s="44"/>
      <c r="E336" s="72" t="str">
        <f>IFERROR(IF(INDEX(Sheet3!$B$2:$B$8, MATCH(D336, Sheet3!$A$2:$A$8, 0)) = 0, "", INDEX(Sheet3!$B$2:$B$8, MATCH(D336, Sheet3!$A$2:$A$8, 0))), "")</f>
        <v/>
      </c>
      <c r="F336" s="31"/>
      <c r="G336" s="45"/>
      <c r="H336" s="63" t="str">
        <f>IFERROR(INDEX(Sheet3!$F$2:$F$114, MATCH(G336, Sheet3!$E$2:$E$114, 0)), "")</f>
        <v/>
      </c>
      <c r="I336" s="32"/>
      <c r="J336" s="40" t="str">
        <f t="shared" ca="1" si="41"/>
        <v/>
      </c>
      <c r="K336" s="34"/>
      <c r="L336" s="59" t="str">
        <f t="shared" ca="1" si="44"/>
        <v/>
      </c>
      <c r="M336" s="34"/>
      <c r="N336" s="47" t="str">
        <f t="shared" ca="1" si="45"/>
        <v/>
      </c>
      <c r="O336" s="75"/>
      <c r="P336" s="75"/>
      <c r="Q336" s="47" t="str">
        <f t="shared" ca="1" si="46"/>
        <v/>
      </c>
      <c r="R336" s="34"/>
      <c r="S336" s="59" t="str">
        <f t="shared" ca="1" si="47"/>
        <v/>
      </c>
      <c r="T336" s="32"/>
      <c r="U336" s="33" t="str">
        <f t="shared" ca="1" si="48"/>
        <v/>
      </c>
      <c r="V336" s="34"/>
      <c r="W336" s="35"/>
      <c r="X336" s="36" t="str">
        <f t="shared" ca="1" si="42"/>
        <v/>
      </c>
      <c r="Y336" s="37"/>
      <c r="Z336" s="38" t="str">
        <f t="shared" si="43"/>
        <v/>
      </c>
    </row>
    <row r="337" spans="1:26" s="39" customFormat="1">
      <c r="A337" s="30">
        <v>334</v>
      </c>
      <c r="B337" s="31"/>
      <c r="C337" s="31"/>
      <c r="D337" s="44"/>
      <c r="E337" s="72" t="str">
        <f>IFERROR(IF(INDEX(Sheet3!$B$2:$B$8, MATCH(D337, Sheet3!$A$2:$A$8, 0)) = 0, "", INDEX(Sheet3!$B$2:$B$8, MATCH(D337, Sheet3!$A$2:$A$8, 0))), "")</f>
        <v/>
      </c>
      <c r="F337" s="31"/>
      <c r="G337" s="45"/>
      <c r="H337" s="63" t="str">
        <f>IFERROR(INDEX(Sheet3!$F$2:$F$114, MATCH(G337, Sheet3!$E$2:$E$114, 0)), "")</f>
        <v/>
      </c>
      <c r="I337" s="32"/>
      <c r="J337" s="40" t="str">
        <f t="shared" ca="1" si="41"/>
        <v/>
      </c>
      <c r="K337" s="34"/>
      <c r="L337" s="59" t="str">
        <f t="shared" ca="1" si="44"/>
        <v/>
      </c>
      <c r="M337" s="34"/>
      <c r="N337" s="47" t="str">
        <f t="shared" ca="1" si="45"/>
        <v/>
      </c>
      <c r="O337" s="75"/>
      <c r="P337" s="75"/>
      <c r="Q337" s="47" t="str">
        <f t="shared" ca="1" si="46"/>
        <v/>
      </c>
      <c r="R337" s="34"/>
      <c r="S337" s="59" t="str">
        <f t="shared" ca="1" si="47"/>
        <v/>
      </c>
      <c r="T337" s="32"/>
      <c r="U337" s="33" t="str">
        <f t="shared" ca="1" si="48"/>
        <v/>
      </c>
      <c r="V337" s="34"/>
      <c r="W337" s="35"/>
      <c r="X337" s="36" t="str">
        <f t="shared" ca="1" si="42"/>
        <v/>
      </c>
      <c r="Y337" s="37"/>
      <c r="Z337" s="38" t="str">
        <f t="shared" si="43"/>
        <v/>
      </c>
    </row>
    <row r="338" spans="1:26" s="39" customFormat="1">
      <c r="A338" s="30">
        <v>335</v>
      </c>
      <c r="B338" s="31"/>
      <c r="C338" s="31"/>
      <c r="D338" s="44"/>
      <c r="E338" s="72" t="str">
        <f>IFERROR(IF(INDEX(Sheet3!$B$2:$B$8, MATCH(D338, Sheet3!$A$2:$A$8, 0)) = 0, "", INDEX(Sheet3!$B$2:$B$8, MATCH(D338, Sheet3!$A$2:$A$8, 0))), "")</f>
        <v/>
      </c>
      <c r="F338" s="31"/>
      <c r="G338" s="45"/>
      <c r="H338" s="63" t="str">
        <f>IFERROR(INDEX(Sheet3!$F$2:$F$114, MATCH(G338, Sheet3!$E$2:$E$114, 0)), "")</f>
        <v/>
      </c>
      <c r="I338" s="32"/>
      <c r="J338" s="40" t="str">
        <f t="shared" ca="1" si="41"/>
        <v/>
      </c>
      <c r="K338" s="34"/>
      <c r="L338" s="59" t="str">
        <f t="shared" ca="1" si="44"/>
        <v/>
      </c>
      <c r="M338" s="34"/>
      <c r="N338" s="47" t="str">
        <f t="shared" ca="1" si="45"/>
        <v/>
      </c>
      <c r="O338" s="75"/>
      <c r="P338" s="75"/>
      <c r="Q338" s="47" t="str">
        <f t="shared" ca="1" si="46"/>
        <v/>
      </c>
      <c r="R338" s="34"/>
      <c r="S338" s="59" t="str">
        <f t="shared" ca="1" si="47"/>
        <v/>
      </c>
      <c r="T338" s="32"/>
      <c r="U338" s="33" t="str">
        <f t="shared" ca="1" si="48"/>
        <v/>
      </c>
      <c r="V338" s="34"/>
      <c r="W338" s="35"/>
      <c r="X338" s="36" t="str">
        <f t="shared" ca="1" si="42"/>
        <v/>
      </c>
      <c r="Y338" s="37"/>
      <c r="Z338" s="38" t="str">
        <f t="shared" si="43"/>
        <v/>
      </c>
    </row>
    <row r="339" spans="1:26" s="39" customFormat="1">
      <c r="A339" s="30">
        <v>336</v>
      </c>
      <c r="B339" s="31"/>
      <c r="C339" s="31"/>
      <c r="D339" s="44"/>
      <c r="E339" s="72" t="str">
        <f>IFERROR(IF(INDEX(Sheet3!$B$2:$B$8, MATCH(D339, Sheet3!$A$2:$A$8, 0)) = 0, "", INDEX(Sheet3!$B$2:$B$8, MATCH(D339, Sheet3!$A$2:$A$8, 0))), "")</f>
        <v/>
      </c>
      <c r="F339" s="31"/>
      <c r="G339" s="45"/>
      <c r="H339" s="63" t="str">
        <f>IFERROR(INDEX(Sheet3!$F$2:$F$114, MATCH(G339, Sheet3!$E$2:$E$114, 0)), "")</f>
        <v/>
      </c>
      <c r="I339" s="32"/>
      <c r="J339" s="40" t="str">
        <f t="shared" ca="1" si="41"/>
        <v/>
      </c>
      <c r="K339" s="34"/>
      <c r="L339" s="59" t="str">
        <f t="shared" ca="1" si="44"/>
        <v/>
      </c>
      <c r="M339" s="34"/>
      <c r="N339" s="47" t="str">
        <f t="shared" ca="1" si="45"/>
        <v/>
      </c>
      <c r="O339" s="75"/>
      <c r="P339" s="75"/>
      <c r="Q339" s="47" t="str">
        <f t="shared" ca="1" si="46"/>
        <v/>
      </c>
      <c r="R339" s="34"/>
      <c r="S339" s="59" t="str">
        <f t="shared" ca="1" si="47"/>
        <v/>
      </c>
      <c r="T339" s="32"/>
      <c r="U339" s="33" t="str">
        <f t="shared" ca="1" si="48"/>
        <v/>
      </c>
      <c r="V339" s="34"/>
      <c r="W339" s="35"/>
      <c r="X339" s="36" t="str">
        <f t="shared" ca="1" si="42"/>
        <v/>
      </c>
      <c r="Y339" s="37"/>
      <c r="Z339" s="38" t="str">
        <f t="shared" si="43"/>
        <v/>
      </c>
    </row>
    <row r="340" spans="1:26" s="39" customFormat="1">
      <c r="A340" s="30">
        <v>337</v>
      </c>
      <c r="B340" s="31"/>
      <c r="C340" s="31"/>
      <c r="D340" s="44"/>
      <c r="E340" s="72" t="str">
        <f>IFERROR(IF(INDEX(Sheet3!$B$2:$B$8, MATCH(D340, Sheet3!$A$2:$A$8, 0)) = 0, "", INDEX(Sheet3!$B$2:$B$8, MATCH(D340, Sheet3!$A$2:$A$8, 0))), "")</f>
        <v/>
      </c>
      <c r="F340" s="31"/>
      <c r="G340" s="45"/>
      <c r="H340" s="63" t="str">
        <f>IFERROR(INDEX(Sheet3!$F$2:$F$114, MATCH(G340, Sheet3!$E$2:$E$114, 0)), "")</f>
        <v/>
      </c>
      <c r="I340" s="32"/>
      <c r="J340" s="40" t="str">
        <f t="shared" ca="1" si="41"/>
        <v/>
      </c>
      <c r="K340" s="34"/>
      <c r="L340" s="59" t="str">
        <f t="shared" ca="1" si="44"/>
        <v/>
      </c>
      <c r="M340" s="34"/>
      <c r="N340" s="47" t="str">
        <f t="shared" ca="1" si="45"/>
        <v/>
      </c>
      <c r="O340" s="75"/>
      <c r="P340" s="75"/>
      <c r="Q340" s="47" t="str">
        <f t="shared" ca="1" si="46"/>
        <v/>
      </c>
      <c r="R340" s="34"/>
      <c r="S340" s="59" t="str">
        <f t="shared" ca="1" si="47"/>
        <v/>
      </c>
      <c r="T340" s="32"/>
      <c r="U340" s="33" t="str">
        <f t="shared" ca="1" si="48"/>
        <v/>
      </c>
      <c r="V340" s="34"/>
      <c r="W340" s="35"/>
      <c r="X340" s="36" t="str">
        <f t="shared" ca="1" si="42"/>
        <v/>
      </c>
      <c r="Y340" s="37"/>
      <c r="Z340" s="38" t="str">
        <f t="shared" si="43"/>
        <v/>
      </c>
    </row>
    <row r="341" spans="1:26" s="39" customFormat="1">
      <c r="A341" s="30">
        <v>338</v>
      </c>
      <c r="B341" s="31"/>
      <c r="C341" s="31"/>
      <c r="D341" s="44"/>
      <c r="E341" s="72" t="str">
        <f>IFERROR(IF(INDEX(Sheet3!$B$2:$B$8, MATCH(D341, Sheet3!$A$2:$A$8, 0)) = 0, "", INDEX(Sheet3!$B$2:$B$8, MATCH(D341, Sheet3!$A$2:$A$8, 0))), "")</f>
        <v/>
      </c>
      <c r="F341" s="31"/>
      <c r="G341" s="45"/>
      <c r="H341" s="63" t="str">
        <f>IFERROR(INDEX(Sheet3!$F$2:$F$114, MATCH(G341, Sheet3!$E$2:$E$114, 0)), "")</f>
        <v/>
      </c>
      <c r="I341" s="32"/>
      <c r="J341" s="40" t="str">
        <f t="shared" ca="1" si="41"/>
        <v/>
      </c>
      <c r="K341" s="34"/>
      <c r="L341" s="59" t="str">
        <f t="shared" ca="1" si="44"/>
        <v/>
      </c>
      <c r="M341" s="34"/>
      <c r="N341" s="47" t="str">
        <f t="shared" ca="1" si="45"/>
        <v/>
      </c>
      <c r="O341" s="75"/>
      <c r="P341" s="75"/>
      <c r="Q341" s="47" t="str">
        <f t="shared" ca="1" si="46"/>
        <v/>
      </c>
      <c r="R341" s="34"/>
      <c r="S341" s="59" t="str">
        <f t="shared" ca="1" si="47"/>
        <v/>
      </c>
      <c r="T341" s="32"/>
      <c r="U341" s="33" t="str">
        <f t="shared" ca="1" si="48"/>
        <v/>
      </c>
      <c r="V341" s="34"/>
      <c r="W341" s="35"/>
      <c r="X341" s="36" t="str">
        <f t="shared" ca="1" si="42"/>
        <v/>
      </c>
      <c r="Y341" s="37"/>
      <c r="Z341" s="38" t="str">
        <f t="shared" si="43"/>
        <v/>
      </c>
    </row>
    <row r="342" spans="1:26" s="39" customFormat="1">
      <c r="A342" s="30">
        <v>339</v>
      </c>
      <c r="B342" s="31"/>
      <c r="C342" s="31"/>
      <c r="D342" s="44"/>
      <c r="E342" s="72" t="str">
        <f>IFERROR(IF(INDEX(Sheet3!$B$2:$B$8, MATCH(D342, Sheet3!$A$2:$A$8, 0)) = 0, "", INDEX(Sheet3!$B$2:$B$8, MATCH(D342, Sheet3!$A$2:$A$8, 0))), "")</f>
        <v/>
      </c>
      <c r="F342" s="31"/>
      <c r="G342" s="45"/>
      <c r="H342" s="63" t="str">
        <f>IFERROR(INDEX(Sheet3!$F$2:$F$114, MATCH(G342, Sheet3!$E$2:$E$114, 0)), "")</f>
        <v/>
      </c>
      <c r="I342" s="32"/>
      <c r="J342" s="40" t="str">
        <f t="shared" ca="1" si="41"/>
        <v/>
      </c>
      <c r="K342" s="34"/>
      <c r="L342" s="59" t="str">
        <f t="shared" ca="1" si="44"/>
        <v/>
      </c>
      <c r="M342" s="34"/>
      <c r="N342" s="47" t="str">
        <f t="shared" ca="1" si="45"/>
        <v/>
      </c>
      <c r="O342" s="75"/>
      <c r="P342" s="75"/>
      <c r="Q342" s="47" t="str">
        <f t="shared" ca="1" si="46"/>
        <v/>
      </c>
      <c r="R342" s="34"/>
      <c r="S342" s="59" t="str">
        <f t="shared" ca="1" si="47"/>
        <v/>
      </c>
      <c r="T342" s="32"/>
      <c r="U342" s="33" t="str">
        <f t="shared" ca="1" si="48"/>
        <v/>
      </c>
      <c r="V342" s="34"/>
      <c r="W342" s="35"/>
      <c r="X342" s="36" t="str">
        <f t="shared" ca="1" si="42"/>
        <v/>
      </c>
      <c r="Y342" s="37"/>
      <c r="Z342" s="38" t="str">
        <f t="shared" si="43"/>
        <v/>
      </c>
    </row>
    <row r="343" spans="1:26" s="39" customFormat="1">
      <c r="A343" s="30">
        <v>340</v>
      </c>
      <c r="B343" s="31"/>
      <c r="C343" s="31"/>
      <c r="D343" s="44"/>
      <c r="E343" s="72" t="str">
        <f>IFERROR(IF(INDEX(Sheet3!$B$2:$B$8, MATCH(D343, Sheet3!$A$2:$A$8, 0)) = 0, "", INDEX(Sheet3!$B$2:$B$8, MATCH(D343, Sheet3!$A$2:$A$8, 0))), "")</f>
        <v/>
      </c>
      <c r="F343" s="31"/>
      <c r="G343" s="45"/>
      <c r="H343" s="63" t="str">
        <f>IFERROR(INDEX(Sheet3!$F$2:$F$114, MATCH(G343, Sheet3!$E$2:$E$114, 0)), "")</f>
        <v/>
      </c>
      <c r="I343" s="32"/>
      <c r="J343" s="40" t="str">
        <f t="shared" ca="1" si="41"/>
        <v/>
      </c>
      <c r="K343" s="34"/>
      <c r="L343" s="59" t="str">
        <f t="shared" ca="1" si="44"/>
        <v/>
      </c>
      <c r="M343" s="34"/>
      <c r="N343" s="47" t="str">
        <f t="shared" ca="1" si="45"/>
        <v/>
      </c>
      <c r="O343" s="75"/>
      <c r="P343" s="75"/>
      <c r="Q343" s="47" t="str">
        <f t="shared" ca="1" si="46"/>
        <v/>
      </c>
      <c r="R343" s="34"/>
      <c r="S343" s="59" t="str">
        <f t="shared" ca="1" si="47"/>
        <v/>
      </c>
      <c r="T343" s="32"/>
      <c r="U343" s="33" t="str">
        <f t="shared" ca="1" si="48"/>
        <v/>
      </c>
      <c r="V343" s="34"/>
      <c r="W343" s="35"/>
      <c r="X343" s="36" t="str">
        <f t="shared" ca="1" si="42"/>
        <v/>
      </c>
      <c r="Y343" s="37"/>
      <c r="Z343" s="38" t="str">
        <f t="shared" si="43"/>
        <v/>
      </c>
    </row>
    <row r="344" spans="1:26" s="39" customFormat="1">
      <c r="A344" s="30">
        <v>341</v>
      </c>
      <c r="B344" s="31"/>
      <c r="C344" s="31"/>
      <c r="D344" s="44"/>
      <c r="E344" s="72" t="str">
        <f>IFERROR(IF(INDEX(Sheet3!$B$2:$B$8, MATCH(D344, Sheet3!$A$2:$A$8, 0)) = 0, "", INDEX(Sheet3!$B$2:$B$8, MATCH(D344, Sheet3!$A$2:$A$8, 0))), "")</f>
        <v/>
      </c>
      <c r="F344" s="31"/>
      <c r="G344" s="45"/>
      <c r="H344" s="63" t="str">
        <f>IFERROR(INDEX(Sheet3!$F$2:$F$114, MATCH(G344, Sheet3!$E$2:$E$114, 0)), "")</f>
        <v/>
      </c>
      <c r="I344" s="32"/>
      <c r="J344" s="40" t="str">
        <f t="shared" ca="1" si="41"/>
        <v/>
      </c>
      <c r="K344" s="34"/>
      <c r="L344" s="59" t="str">
        <f t="shared" ca="1" si="44"/>
        <v/>
      </c>
      <c r="M344" s="34"/>
      <c r="N344" s="47" t="str">
        <f t="shared" ca="1" si="45"/>
        <v/>
      </c>
      <c r="O344" s="75"/>
      <c r="P344" s="75"/>
      <c r="Q344" s="47" t="str">
        <f t="shared" ca="1" si="46"/>
        <v/>
      </c>
      <c r="R344" s="34"/>
      <c r="S344" s="59" t="str">
        <f t="shared" ca="1" si="47"/>
        <v/>
      </c>
      <c r="T344" s="32"/>
      <c r="U344" s="33" t="str">
        <f t="shared" ca="1" si="48"/>
        <v/>
      </c>
      <c r="V344" s="34"/>
      <c r="W344" s="35"/>
      <c r="X344" s="36" t="str">
        <f t="shared" ca="1" si="42"/>
        <v/>
      </c>
      <c r="Y344" s="37"/>
      <c r="Z344" s="38" t="str">
        <f t="shared" si="43"/>
        <v/>
      </c>
    </row>
    <row r="345" spans="1:26" s="39" customFormat="1">
      <c r="A345" s="30">
        <v>342</v>
      </c>
      <c r="B345" s="31"/>
      <c r="C345" s="31"/>
      <c r="D345" s="44"/>
      <c r="E345" s="72" t="str">
        <f>IFERROR(IF(INDEX(Sheet3!$B$2:$B$8, MATCH(D345, Sheet3!$A$2:$A$8, 0)) = 0, "", INDEX(Sheet3!$B$2:$B$8, MATCH(D345, Sheet3!$A$2:$A$8, 0))), "")</f>
        <v/>
      </c>
      <c r="F345" s="31"/>
      <c r="G345" s="45"/>
      <c r="H345" s="63" t="str">
        <f>IFERROR(INDEX(Sheet3!$F$2:$F$114, MATCH(G345, Sheet3!$E$2:$E$114, 0)), "")</f>
        <v/>
      </c>
      <c r="I345" s="32"/>
      <c r="J345" s="40" t="str">
        <f t="shared" ca="1" si="41"/>
        <v/>
      </c>
      <c r="K345" s="34"/>
      <c r="L345" s="59" t="str">
        <f t="shared" ca="1" si="44"/>
        <v/>
      </c>
      <c r="M345" s="34"/>
      <c r="N345" s="47" t="str">
        <f t="shared" ca="1" si="45"/>
        <v/>
      </c>
      <c r="O345" s="75"/>
      <c r="P345" s="75"/>
      <c r="Q345" s="47" t="str">
        <f t="shared" ca="1" si="46"/>
        <v/>
      </c>
      <c r="R345" s="34"/>
      <c r="S345" s="59" t="str">
        <f t="shared" ca="1" si="47"/>
        <v/>
      </c>
      <c r="T345" s="32"/>
      <c r="U345" s="33" t="str">
        <f t="shared" ca="1" si="48"/>
        <v/>
      </c>
      <c r="V345" s="34"/>
      <c r="W345" s="35"/>
      <c r="X345" s="36" t="str">
        <f t="shared" ca="1" si="42"/>
        <v/>
      </c>
      <c r="Y345" s="37"/>
      <c r="Z345" s="38" t="str">
        <f t="shared" si="43"/>
        <v/>
      </c>
    </row>
    <row r="346" spans="1:26" s="39" customFormat="1">
      <c r="A346" s="30">
        <v>343</v>
      </c>
      <c r="B346" s="31"/>
      <c r="C346" s="31"/>
      <c r="D346" s="44"/>
      <c r="E346" s="72" t="str">
        <f>IFERROR(IF(INDEX(Sheet3!$B$2:$B$8, MATCH(D346, Sheet3!$A$2:$A$8, 0)) = 0, "", INDEX(Sheet3!$B$2:$B$8, MATCH(D346, Sheet3!$A$2:$A$8, 0))), "")</f>
        <v/>
      </c>
      <c r="F346" s="31"/>
      <c r="G346" s="45"/>
      <c r="H346" s="63" t="str">
        <f>IFERROR(INDEX(Sheet3!$F$2:$F$114, MATCH(G346, Sheet3!$E$2:$E$114, 0)), "")</f>
        <v/>
      </c>
      <c r="I346" s="32"/>
      <c r="J346" s="40" t="str">
        <f t="shared" ca="1" si="41"/>
        <v/>
      </c>
      <c r="K346" s="34"/>
      <c r="L346" s="59" t="str">
        <f t="shared" ca="1" si="44"/>
        <v/>
      </c>
      <c r="M346" s="34"/>
      <c r="N346" s="47" t="str">
        <f t="shared" ca="1" si="45"/>
        <v/>
      </c>
      <c r="O346" s="75"/>
      <c r="P346" s="75"/>
      <c r="Q346" s="47" t="str">
        <f t="shared" ca="1" si="46"/>
        <v/>
      </c>
      <c r="R346" s="34"/>
      <c r="S346" s="59" t="str">
        <f t="shared" ca="1" si="47"/>
        <v/>
      </c>
      <c r="T346" s="32"/>
      <c r="U346" s="33" t="str">
        <f t="shared" ca="1" si="48"/>
        <v/>
      </c>
      <c r="V346" s="34"/>
      <c r="W346" s="35"/>
      <c r="X346" s="36" t="str">
        <f t="shared" ca="1" si="42"/>
        <v/>
      </c>
      <c r="Y346" s="37"/>
      <c r="Z346" s="38" t="str">
        <f t="shared" si="43"/>
        <v/>
      </c>
    </row>
    <row r="347" spans="1:26" s="39" customFormat="1">
      <c r="A347" s="30">
        <v>344</v>
      </c>
      <c r="B347" s="31"/>
      <c r="C347" s="31"/>
      <c r="D347" s="44"/>
      <c r="E347" s="72" t="str">
        <f>IFERROR(IF(INDEX(Sheet3!$B$2:$B$8, MATCH(D347, Sheet3!$A$2:$A$8, 0)) = 0, "", INDEX(Sheet3!$B$2:$B$8, MATCH(D347, Sheet3!$A$2:$A$8, 0))), "")</f>
        <v/>
      </c>
      <c r="F347" s="31"/>
      <c r="G347" s="45"/>
      <c r="H347" s="63" t="str">
        <f>IFERROR(INDEX(Sheet3!$F$2:$F$114, MATCH(G347, Sheet3!$E$2:$E$114, 0)), "")</f>
        <v/>
      </c>
      <c r="I347" s="32"/>
      <c r="J347" s="40" t="str">
        <f t="shared" ca="1" si="41"/>
        <v/>
      </c>
      <c r="K347" s="34"/>
      <c r="L347" s="59" t="str">
        <f t="shared" ca="1" si="44"/>
        <v/>
      </c>
      <c r="M347" s="34"/>
      <c r="N347" s="47" t="str">
        <f t="shared" ca="1" si="45"/>
        <v/>
      </c>
      <c r="O347" s="75"/>
      <c r="P347" s="75"/>
      <c r="Q347" s="47" t="str">
        <f t="shared" ca="1" si="46"/>
        <v/>
      </c>
      <c r="R347" s="34"/>
      <c r="S347" s="59" t="str">
        <f t="shared" ca="1" si="47"/>
        <v/>
      </c>
      <c r="T347" s="32"/>
      <c r="U347" s="33" t="str">
        <f t="shared" ca="1" si="48"/>
        <v/>
      </c>
      <c r="V347" s="34"/>
      <c r="W347" s="35"/>
      <c r="X347" s="36" t="str">
        <f t="shared" ca="1" si="42"/>
        <v/>
      </c>
      <c r="Y347" s="37"/>
      <c r="Z347" s="38" t="str">
        <f t="shared" si="43"/>
        <v/>
      </c>
    </row>
    <row r="348" spans="1:26" s="39" customFormat="1">
      <c r="A348" s="30">
        <v>345</v>
      </c>
      <c r="B348" s="31"/>
      <c r="C348" s="31"/>
      <c r="D348" s="44"/>
      <c r="E348" s="72" t="str">
        <f>IFERROR(IF(INDEX(Sheet3!$B$2:$B$8, MATCH(D348, Sheet3!$A$2:$A$8, 0)) = 0, "", INDEX(Sheet3!$B$2:$B$8, MATCH(D348, Sheet3!$A$2:$A$8, 0))), "")</f>
        <v/>
      </c>
      <c r="F348" s="31"/>
      <c r="G348" s="45"/>
      <c r="H348" s="63" t="str">
        <f>IFERROR(INDEX(Sheet3!$F$2:$F$114, MATCH(G348, Sheet3!$E$2:$E$114, 0)), "")</f>
        <v/>
      </c>
      <c r="I348" s="32"/>
      <c r="J348" s="40" t="str">
        <f t="shared" ca="1" si="41"/>
        <v/>
      </c>
      <c r="K348" s="34"/>
      <c r="L348" s="59" t="str">
        <f t="shared" ca="1" si="44"/>
        <v/>
      </c>
      <c r="M348" s="34"/>
      <c r="N348" s="47" t="str">
        <f t="shared" ca="1" si="45"/>
        <v/>
      </c>
      <c r="O348" s="75"/>
      <c r="P348" s="75"/>
      <c r="Q348" s="47" t="str">
        <f t="shared" ca="1" si="46"/>
        <v/>
      </c>
      <c r="R348" s="34"/>
      <c r="S348" s="59" t="str">
        <f t="shared" ca="1" si="47"/>
        <v/>
      </c>
      <c r="T348" s="32"/>
      <c r="U348" s="33" t="str">
        <f t="shared" ca="1" si="48"/>
        <v/>
      </c>
      <c r="V348" s="34"/>
      <c r="W348" s="35"/>
      <c r="X348" s="36" t="str">
        <f t="shared" ca="1" si="42"/>
        <v/>
      </c>
      <c r="Y348" s="37"/>
      <c r="Z348" s="38" t="str">
        <f t="shared" si="43"/>
        <v/>
      </c>
    </row>
    <row r="349" spans="1:26" s="39" customFormat="1">
      <c r="A349" s="30">
        <v>346</v>
      </c>
      <c r="B349" s="31"/>
      <c r="C349" s="31"/>
      <c r="D349" s="44"/>
      <c r="E349" s="72" t="str">
        <f>IFERROR(IF(INDEX(Sheet3!$B$2:$B$8, MATCH(D349, Sheet3!$A$2:$A$8, 0)) = 0, "", INDEX(Sheet3!$B$2:$B$8, MATCH(D349, Sheet3!$A$2:$A$8, 0))), "")</f>
        <v/>
      </c>
      <c r="F349" s="31"/>
      <c r="G349" s="45"/>
      <c r="H349" s="63" t="str">
        <f>IFERROR(INDEX(Sheet3!$F$2:$F$114, MATCH(G349, Sheet3!$E$2:$E$114, 0)), "")</f>
        <v/>
      </c>
      <c r="I349" s="32"/>
      <c r="J349" s="40" t="str">
        <f t="shared" ca="1" si="41"/>
        <v/>
      </c>
      <c r="K349" s="34"/>
      <c r="L349" s="59" t="str">
        <f t="shared" ca="1" si="44"/>
        <v/>
      </c>
      <c r="M349" s="34"/>
      <c r="N349" s="47" t="str">
        <f t="shared" ca="1" si="45"/>
        <v/>
      </c>
      <c r="O349" s="75"/>
      <c r="P349" s="75"/>
      <c r="Q349" s="47" t="str">
        <f t="shared" ca="1" si="46"/>
        <v/>
      </c>
      <c r="R349" s="34"/>
      <c r="S349" s="59" t="str">
        <f t="shared" ca="1" si="47"/>
        <v/>
      </c>
      <c r="T349" s="32"/>
      <c r="U349" s="33" t="str">
        <f t="shared" ca="1" si="48"/>
        <v/>
      </c>
      <c r="V349" s="34"/>
      <c r="W349" s="35"/>
      <c r="X349" s="36" t="str">
        <f t="shared" ca="1" si="42"/>
        <v/>
      </c>
      <c r="Y349" s="37"/>
      <c r="Z349" s="38" t="str">
        <f t="shared" si="43"/>
        <v/>
      </c>
    </row>
    <row r="350" spans="1:26" s="39" customFormat="1">
      <c r="A350" s="30">
        <v>347</v>
      </c>
      <c r="B350" s="31"/>
      <c r="C350" s="31"/>
      <c r="D350" s="44"/>
      <c r="E350" s="72" t="str">
        <f>IFERROR(IF(INDEX(Sheet3!$B$2:$B$8, MATCH(D350, Sheet3!$A$2:$A$8, 0)) = 0, "", INDEX(Sheet3!$B$2:$B$8, MATCH(D350, Sheet3!$A$2:$A$8, 0))), "")</f>
        <v/>
      </c>
      <c r="F350" s="31"/>
      <c r="G350" s="45"/>
      <c r="H350" s="63" t="str">
        <f>IFERROR(INDEX(Sheet3!$F$2:$F$114, MATCH(G350, Sheet3!$E$2:$E$114, 0)), "")</f>
        <v/>
      </c>
      <c r="I350" s="32"/>
      <c r="J350" s="40" t="str">
        <f t="shared" ca="1" si="41"/>
        <v/>
      </c>
      <c r="K350" s="34"/>
      <c r="L350" s="59" t="str">
        <f t="shared" ca="1" si="44"/>
        <v/>
      </c>
      <c r="M350" s="34"/>
      <c r="N350" s="47" t="str">
        <f t="shared" ca="1" si="45"/>
        <v/>
      </c>
      <c r="O350" s="75"/>
      <c r="P350" s="75"/>
      <c r="Q350" s="47" t="str">
        <f t="shared" ca="1" si="46"/>
        <v/>
      </c>
      <c r="R350" s="34"/>
      <c r="S350" s="59" t="str">
        <f t="shared" ca="1" si="47"/>
        <v/>
      </c>
      <c r="T350" s="32"/>
      <c r="U350" s="33" t="str">
        <f t="shared" ca="1" si="48"/>
        <v/>
      </c>
      <c r="V350" s="34"/>
      <c r="W350" s="35"/>
      <c r="X350" s="36" t="str">
        <f t="shared" ca="1" si="42"/>
        <v/>
      </c>
      <c r="Y350" s="37"/>
      <c r="Z350" s="38" t="str">
        <f t="shared" si="43"/>
        <v/>
      </c>
    </row>
    <row r="351" spans="1:26" s="39" customFormat="1">
      <c r="A351" s="30">
        <v>348</v>
      </c>
      <c r="B351" s="31"/>
      <c r="C351" s="31"/>
      <c r="D351" s="44"/>
      <c r="E351" s="72" t="str">
        <f>IFERROR(IF(INDEX(Sheet3!$B$2:$B$8, MATCH(D351, Sheet3!$A$2:$A$8, 0)) = 0, "", INDEX(Sheet3!$B$2:$B$8, MATCH(D351, Sheet3!$A$2:$A$8, 0))), "")</f>
        <v/>
      </c>
      <c r="F351" s="31"/>
      <c r="G351" s="45"/>
      <c r="H351" s="63" t="str">
        <f>IFERROR(INDEX(Sheet3!$F$2:$F$114, MATCH(G351, Sheet3!$E$2:$E$114, 0)), "")</f>
        <v/>
      </c>
      <c r="I351" s="32"/>
      <c r="J351" s="40" t="str">
        <f t="shared" ca="1" si="41"/>
        <v/>
      </c>
      <c r="K351" s="34"/>
      <c r="L351" s="59" t="str">
        <f t="shared" ca="1" si="44"/>
        <v/>
      </c>
      <c r="M351" s="34"/>
      <c r="N351" s="47" t="str">
        <f t="shared" ca="1" si="45"/>
        <v/>
      </c>
      <c r="O351" s="75"/>
      <c r="P351" s="75"/>
      <c r="Q351" s="47" t="str">
        <f t="shared" ca="1" si="46"/>
        <v/>
      </c>
      <c r="R351" s="34"/>
      <c r="S351" s="59" t="str">
        <f t="shared" ca="1" si="47"/>
        <v/>
      </c>
      <c r="T351" s="32"/>
      <c r="U351" s="33" t="str">
        <f t="shared" ca="1" si="48"/>
        <v/>
      </c>
      <c r="V351" s="34"/>
      <c r="W351" s="35"/>
      <c r="X351" s="36" t="str">
        <f t="shared" ca="1" si="42"/>
        <v/>
      </c>
      <c r="Y351" s="37"/>
      <c r="Z351" s="38" t="str">
        <f t="shared" si="43"/>
        <v/>
      </c>
    </row>
    <row r="352" spans="1:26" s="39" customFormat="1">
      <c r="A352" s="30">
        <v>349</v>
      </c>
      <c r="B352" s="31"/>
      <c r="C352" s="31"/>
      <c r="D352" s="44"/>
      <c r="E352" s="72" t="str">
        <f>IFERROR(IF(INDEX(Sheet3!$B$2:$B$8, MATCH(D352, Sheet3!$A$2:$A$8, 0)) = 0, "", INDEX(Sheet3!$B$2:$B$8, MATCH(D352, Sheet3!$A$2:$A$8, 0))), "")</f>
        <v/>
      </c>
      <c r="F352" s="31"/>
      <c r="G352" s="45"/>
      <c r="H352" s="63" t="str">
        <f>IFERROR(INDEX(Sheet3!$F$2:$F$114, MATCH(G352, Sheet3!$E$2:$E$114, 0)), "")</f>
        <v/>
      </c>
      <c r="I352" s="32"/>
      <c r="J352" s="40" t="str">
        <f t="shared" ca="1" si="41"/>
        <v/>
      </c>
      <c r="K352" s="34"/>
      <c r="L352" s="59" t="str">
        <f t="shared" ca="1" si="44"/>
        <v/>
      </c>
      <c r="M352" s="34"/>
      <c r="N352" s="47" t="str">
        <f t="shared" ca="1" si="45"/>
        <v/>
      </c>
      <c r="O352" s="75"/>
      <c r="P352" s="75"/>
      <c r="Q352" s="47" t="str">
        <f t="shared" ca="1" si="46"/>
        <v/>
      </c>
      <c r="R352" s="34"/>
      <c r="S352" s="59" t="str">
        <f t="shared" ca="1" si="47"/>
        <v/>
      </c>
      <c r="T352" s="32"/>
      <c r="U352" s="33" t="str">
        <f t="shared" ca="1" si="48"/>
        <v/>
      </c>
      <c r="V352" s="34"/>
      <c r="W352" s="35"/>
      <c r="X352" s="36" t="str">
        <f t="shared" ca="1" si="42"/>
        <v/>
      </c>
      <c r="Y352" s="37"/>
      <c r="Z352" s="38" t="str">
        <f t="shared" si="43"/>
        <v/>
      </c>
    </row>
    <row r="353" spans="1:26" s="39" customFormat="1">
      <c r="A353" s="30">
        <v>350</v>
      </c>
      <c r="B353" s="31"/>
      <c r="C353" s="31"/>
      <c r="D353" s="44"/>
      <c r="E353" s="72" t="str">
        <f>IFERROR(IF(INDEX(Sheet3!$B$2:$B$8, MATCH(D353, Sheet3!$A$2:$A$8, 0)) = 0, "", INDEX(Sheet3!$B$2:$B$8, MATCH(D353, Sheet3!$A$2:$A$8, 0))), "")</f>
        <v/>
      </c>
      <c r="F353" s="31"/>
      <c r="G353" s="45"/>
      <c r="H353" s="63" t="str">
        <f>IFERROR(INDEX(Sheet3!$F$2:$F$114, MATCH(G353, Sheet3!$E$2:$E$114, 0)), "")</f>
        <v/>
      </c>
      <c r="I353" s="32"/>
      <c r="J353" s="40" t="str">
        <f t="shared" ca="1" si="41"/>
        <v/>
      </c>
      <c r="K353" s="34"/>
      <c r="L353" s="59" t="str">
        <f t="shared" ca="1" si="44"/>
        <v/>
      </c>
      <c r="M353" s="34"/>
      <c r="N353" s="47" t="str">
        <f t="shared" ca="1" si="45"/>
        <v/>
      </c>
      <c r="O353" s="75"/>
      <c r="P353" s="75"/>
      <c r="Q353" s="47" t="str">
        <f t="shared" ca="1" si="46"/>
        <v/>
      </c>
      <c r="R353" s="34"/>
      <c r="S353" s="59" t="str">
        <f t="shared" ca="1" si="47"/>
        <v/>
      </c>
      <c r="T353" s="32"/>
      <c r="U353" s="33" t="str">
        <f t="shared" ca="1" si="48"/>
        <v/>
      </c>
      <c r="V353" s="34"/>
      <c r="W353" s="35"/>
      <c r="X353" s="36" t="str">
        <f t="shared" ca="1" si="42"/>
        <v/>
      </c>
      <c r="Y353" s="37"/>
      <c r="Z353" s="38" t="str">
        <f t="shared" si="43"/>
        <v/>
      </c>
    </row>
    <row r="354" spans="1:26" s="39" customFormat="1">
      <c r="A354" s="30">
        <v>351</v>
      </c>
      <c r="B354" s="31"/>
      <c r="C354" s="31"/>
      <c r="D354" s="44"/>
      <c r="E354" s="72" t="str">
        <f>IFERROR(IF(INDEX(Sheet3!$B$2:$B$8, MATCH(D354, Sheet3!$A$2:$A$8, 0)) = 0, "", INDEX(Sheet3!$B$2:$B$8, MATCH(D354, Sheet3!$A$2:$A$8, 0))), "")</f>
        <v/>
      </c>
      <c r="F354" s="31"/>
      <c r="G354" s="45"/>
      <c r="H354" s="63" t="str">
        <f>IFERROR(INDEX(Sheet3!$F$2:$F$114, MATCH(G354, Sheet3!$E$2:$E$114, 0)), "")</f>
        <v/>
      </c>
      <c r="I354" s="32"/>
      <c r="J354" s="40" t="str">
        <f t="shared" ca="1" si="41"/>
        <v/>
      </c>
      <c r="K354" s="34"/>
      <c r="L354" s="59" t="str">
        <f t="shared" ca="1" si="44"/>
        <v/>
      </c>
      <c r="M354" s="34"/>
      <c r="N354" s="47" t="str">
        <f t="shared" ca="1" si="45"/>
        <v/>
      </c>
      <c r="O354" s="75"/>
      <c r="P354" s="75"/>
      <c r="Q354" s="47" t="str">
        <f t="shared" ca="1" si="46"/>
        <v/>
      </c>
      <c r="R354" s="34"/>
      <c r="S354" s="59" t="str">
        <f t="shared" ca="1" si="47"/>
        <v/>
      </c>
      <c r="T354" s="32"/>
      <c r="U354" s="33" t="str">
        <f t="shared" ca="1" si="48"/>
        <v/>
      </c>
      <c r="V354" s="34"/>
      <c r="W354" s="35"/>
      <c r="X354" s="36" t="str">
        <f t="shared" ca="1" si="42"/>
        <v/>
      </c>
      <c r="Y354" s="37"/>
      <c r="Z354" s="38" t="str">
        <f t="shared" si="43"/>
        <v/>
      </c>
    </row>
    <row r="355" spans="1:26" s="39" customFormat="1">
      <c r="A355" s="30">
        <v>352</v>
      </c>
      <c r="B355" s="31"/>
      <c r="C355" s="31"/>
      <c r="D355" s="44"/>
      <c r="E355" s="72" t="str">
        <f>IFERROR(IF(INDEX(Sheet3!$B$2:$B$8, MATCH(D355, Sheet3!$A$2:$A$8, 0)) = 0, "", INDEX(Sheet3!$B$2:$B$8, MATCH(D355, Sheet3!$A$2:$A$8, 0))), "")</f>
        <v/>
      </c>
      <c r="F355" s="31"/>
      <c r="G355" s="45"/>
      <c r="H355" s="63" t="str">
        <f>IFERROR(INDEX(Sheet3!$F$2:$F$114, MATCH(G355, Sheet3!$E$2:$E$114, 0)), "")</f>
        <v/>
      </c>
      <c r="I355" s="32"/>
      <c r="J355" s="40" t="str">
        <f t="shared" ca="1" si="41"/>
        <v/>
      </c>
      <c r="K355" s="34"/>
      <c r="L355" s="59" t="str">
        <f t="shared" ca="1" si="44"/>
        <v/>
      </c>
      <c r="M355" s="34"/>
      <c r="N355" s="47" t="str">
        <f t="shared" ca="1" si="45"/>
        <v/>
      </c>
      <c r="O355" s="75"/>
      <c r="P355" s="75"/>
      <c r="Q355" s="47" t="str">
        <f t="shared" ca="1" si="46"/>
        <v/>
      </c>
      <c r="R355" s="34"/>
      <c r="S355" s="59" t="str">
        <f t="shared" ca="1" si="47"/>
        <v/>
      </c>
      <c r="T355" s="32"/>
      <c r="U355" s="33" t="str">
        <f t="shared" ca="1" si="48"/>
        <v/>
      </c>
      <c r="V355" s="34"/>
      <c r="W355" s="35"/>
      <c r="X355" s="36" t="str">
        <f t="shared" ca="1" si="42"/>
        <v/>
      </c>
      <c r="Y355" s="37"/>
      <c r="Z355" s="38" t="str">
        <f t="shared" si="43"/>
        <v/>
      </c>
    </row>
    <row r="356" spans="1:26" s="39" customFormat="1">
      <c r="A356" s="30">
        <v>353</v>
      </c>
      <c r="B356" s="31"/>
      <c r="C356" s="31"/>
      <c r="D356" s="44"/>
      <c r="E356" s="72" t="str">
        <f>IFERROR(IF(INDEX(Sheet3!$B$2:$B$8, MATCH(D356, Sheet3!$A$2:$A$8, 0)) = 0, "", INDEX(Sheet3!$B$2:$B$8, MATCH(D356, Sheet3!$A$2:$A$8, 0))), "")</f>
        <v/>
      </c>
      <c r="F356" s="31"/>
      <c r="G356" s="45"/>
      <c r="H356" s="63" t="str">
        <f>IFERROR(INDEX(Sheet3!$F$2:$F$114, MATCH(G356, Sheet3!$E$2:$E$114, 0)), "")</f>
        <v/>
      </c>
      <c r="I356" s="32"/>
      <c r="J356" s="40" t="str">
        <f t="shared" ca="1" si="41"/>
        <v/>
      </c>
      <c r="K356" s="34"/>
      <c r="L356" s="59" t="str">
        <f t="shared" ca="1" si="44"/>
        <v/>
      </c>
      <c r="M356" s="34"/>
      <c r="N356" s="47" t="str">
        <f t="shared" ca="1" si="45"/>
        <v/>
      </c>
      <c r="O356" s="75"/>
      <c r="P356" s="75"/>
      <c r="Q356" s="47" t="str">
        <f t="shared" ca="1" si="46"/>
        <v/>
      </c>
      <c r="R356" s="34"/>
      <c r="S356" s="59" t="str">
        <f t="shared" ca="1" si="47"/>
        <v/>
      </c>
      <c r="T356" s="32"/>
      <c r="U356" s="33" t="str">
        <f t="shared" ca="1" si="48"/>
        <v/>
      </c>
      <c r="V356" s="34"/>
      <c r="W356" s="35"/>
      <c r="X356" s="36" t="str">
        <f t="shared" ca="1" si="42"/>
        <v/>
      </c>
      <c r="Y356" s="37"/>
      <c r="Z356" s="38" t="str">
        <f t="shared" si="43"/>
        <v/>
      </c>
    </row>
    <row r="357" spans="1:26" s="39" customFormat="1">
      <c r="A357" s="30">
        <v>354</v>
      </c>
      <c r="B357" s="31"/>
      <c r="C357" s="31"/>
      <c r="D357" s="44"/>
      <c r="E357" s="72" t="str">
        <f>IFERROR(IF(INDEX(Sheet3!$B$2:$B$8, MATCH(D357, Sheet3!$A$2:$A$8, 0)) = 0, "", INDEX(Sheet3!$B$2:$B$8, MATCH(D357, Sheet3!$A$2:$A$8, 0))), "")</f>
        <v/>
      </c>
      <c r="F357" s="31"/>
      <c r="G357" s="45"/>
      <c r="H357" s="63" t="str">
        <f>IFERROR(INDEX(Sheet3!$F$2:$F$114, MATCH(G357, Sheet3!$E$2:$E$114, 0)), "")</f>
        <v/>
      </c>
      <c r="I357" s="32"/>
      <c r="J357" s="40" t="str">
        <f t="shared" ca="1" si="41"/>
        <v/>
      </c>
      <c r="K357" s="34"/>
      <c r="L357" s="59" t="str">
        <f t="shared" ca="1" si="44"/>
        <v/>
      </c>
      <c r="M357" s="34"/>
      <c r="N357" s="47" t="str">
        <f t="shared" ca="1" si="45"/>
        <v/>
      </c>
      <c r="O357" s="75"/>
      <c r="P357" s="75"/>
      <c r="Q357" s="47" t="str">
        <f t="shared" ca="1" si="46"/>
        <v/>
      </c>
      <c r="R357" s="34"/>
      <c r="S357" s="59" t="str">
        <f t="shared" ca="1" si="47"/>
        <v/>
      </c>
      <c r="T357" s="32"/>
      <c r="U357" s="33" t="str">
        <f t="shared" ca="1" si="48"/>
        <v/>
      </c>
      <c r="V357" s="34"/>
      <c r="W357" s="35"/>
      <c r="X357" s="36" t="str">
        <f t="shared" ca="1" si="42"/>
        <v/>
      </c>
      <c r="Y357" s="37"/>
      <c r="Z357" s="38" t="str">
        <f t="shared" si="43"/>
        <v/>
      </c>
    </row>
    <row r="358" spans="1:26" s="39" customFormat="1">
      <c r="A358" s="30">
        <v>355</v>
      </c>
      <c r="B358" s="31"/>
      <c r="C358" s="31"/>
      <c r="D358" s="44"/>
      <c r="E358" s="72" t="str">
        <f>IFERROR(IF(INDEX(Sheet3!$B$2:$B$8, MATCH(D358, Sheet3!$A$2:$A$8, 0)) = 0, "", INDEX(Sheet3!$B$2:$B$8, MATCH(D358, Sheet3!$A$2:$A$8, 0))), "")</f>
        <v/>
      </c>
      <c r="F358" s="31"/>
      <c r="G358" s="45"/>
      <c r="H358" s="63" t="str">
        <f>IFERROR(INDEX(Sheet3!$F$2:$F$114, MATCH(G358, Sheet3!$E$2:$E$114, 0)), "")</f>
        <v/>
      </c>
      <c r="I358" s="32"/>
      <c r="J358" s="40" t="str">
        <f t="shared" ca="1" si="41"/>
        <v/>
      </c>
      <c r="K358" s="34"/>
      <c r="L358" s="59" t="str">
        <f t="shared" ca="1" si="44"/>
        <v/>
      </c>
      <c r="M358" s="34"/>
      <c r="N358" s="47" t="str">
        <f t="shared" ca="1" si="45"/>
        <v/>
      </c>
      <c r="O358" s="75"/>
      <c r="P358" s="75"/>
      <c r="Q358" s="47" t="str">
        <f t="shared" ca="1" si="46"/>
        <v/>
      </c>
      <c r="R358" s="34"/>
      <c r="S358" s="59" t="str">
        <f t="shared" ca="1" si="47"/>
        <v/>
      </c>
      <c r="T358" s="32"/>
      <c r="U358" s="33" t="str">
        <f t="shared" ca="1" si="48"/>
        <v/>
      </c>
      <c r="V358" s="34"/>
      <c r="W358" s="35"/>
      <c r="X358" s="36" t="str">
        <f t="shared" ca="1" si="42"/>
        <v/>
      </c>
      <c r="Y358" s="37"/>
      <c r="Z358" s="38" t="str">
        <f t="shared" si="43"/>
        <v/>
      </c>
    </row>
    <row r="359" spans="1:26" s="39" customFormat="1">
      <c r="A359" s="30">
        <v>356</v>
      </c>
      <c r="B359" s="31"/>
      <c r="C359" s="31"/>
      <c r="D359" s="44"/>
      <c r="E359" s="72" t="str">
        <f>IFERROR(IF(INDEX(Sheet3!$B$2:$B$8, MATCH(D359, Sheet3!$A$2:$A$8, 0)) = 0, "", INDEX(Sheet3!$B$2:$B$8, MATCH(D359, Sheet3!$A$2:$A$8, 0))), "")</f>
        <v/>
      </c>
      <c r="F359" s="31"/>
      <c r="G359" s="45"/>
      <c r="H359" s="63" t="str">
        <f>IFERROR(INDEX(Sheet3!$F$2:$F$114, MATCH(G359, Sheet3!$E$2:$E$114, 0)), "")</f>
        <v/>
      </c>
      <c r="I359" s="32"/>
      <c r="J359" s="40" t="str">
        <f t="shared" ca="1" si="41"/>
        <v/>
      </c>
      <c r="K359" s="34"/>
      <c r="L359" s="59" t="str">
        <f t="shared" ca="1" si="44"/>
        <v/>
      </c>
      <c r="M359" s="34"/>
      <c r="N359" s="47" t="str">
        <f t="shared" ca="1" si="45"/>
        <v/>
      </c>
      <c r="O359" s="75"/>
      <c r="P359" s="75"/>
      <c r="Q359" s="47" t="str">
        <f t="shared" ca="1" si="46"/>
        <v/>
      </c>
      <c r="R359" s="34"/>
      <c r="S359" s="59" t="str">
        <f t="shared" ca="1" si="47"/>
        <v/>
      </c>
      <c r="T359" s="32"/>
      <c r="U359" s="33" t="str">
        <f t="shared" ca="1" si="48"/>
        <v/>
      </c>
      <c r="V359" s="34"/>
      <c r="W359" s="35"/>
      <c r="X359" s="36" t="str">
        <f t="shared" ca="1" si="42"/>
        <v/>
      </c>
      <c r="Y359" s="37"/>
      <c r="Z359" s="38" t="str">
        <f t="shared" si="43"/>
        <v/>
      </c>
    </row>
    <row r="360" spans="1:26" s="39" customFormat="1">
      <c r="A360" s="30">
        <v>357</v>
      </c>
      <c r="B360" s="31"/>
      <c r="C360" s="31"/>
      <c r="D360" s="44"/>
      <c r="E360" s="72" t="str">
        <f>IFERROR(IF(INDEX(Sheet3!$B$2:$B$8, MATCH(D360, Sheet3!$A$2:$A$8, 0)) = 0, "", INDEX(Sheet3!$B$2:$B$8, MATCH(D360, Sheet3!$A$2:$A$8, 0))), "")</f>
        <v/>
      </c>
      <c r="F360" s="31"/>
      <c r="G360" s="45"/>
      <c r="H360" s="63" t="str">
        <f>IFERROR(INDEX(Sheet3!$F$2:$F$114, MATCH(G360, Sheet3!$E$2:$E$114, 0)), "")</f>
        <v/>
      </c>
      <c r="I360" s="32"/>
      <c r="J360" s="40" t="str">
        <f t="shared" ca="1" si="41"/>
        <v/>
      </c>
      <c r="K360" s="34"/>
      <c r="L360" s="59" t="str">
        <f t="shared" ca="1" si="44"/>
        <v/>
      </c>
      <c r="M360" s="34"/>
      <c r="N360" s="47" t="str">
        <f t="shared" ca="1" si="45"/>
        <v/>
      </c>
      <c r="O360" s="75"/>
      <c r="P360" s="75"/>
      <c r="Q360" s="47" t="str">
        <f t="shared" ca="1" si="46"/>
        <v/>
      </c>
      <c r="R360" s="34"/>
      <c r="S360" s="59" t="str">
        <f t="shared" ca="1" si="47"/>
        <v/>
      </c>
      <c r="T360" s="32"/>
      <c r="U360" s="33" t="str">
        <f t="shared" ca="1" si="48"/>
        <v/>
      </c>
      <c r="V360" s="34"/>
      <c r="W360" s="35"/>
      <c r="X360" s="36" t="str">
        <f t="shared" ca="1" si="42"/>
        <v/>
      </c>
      <c r="Y360" s="37"/>
      <c r="Z360" s="38" t="str">
        <f t="shared" si="43"/>
        <v/>
      </c>
    </row>
    <row r="361" spans="1:26" s="39" customFormat="1">
      <c r="A361" s="30">
        <v>358</v>
      </c>
      <c r="B361" s="31"/>
      <c r="C361" s="31"/>
      <c r="D361" s="44"/>
      <c r="E361" s="72" t="str">
        <f>IFERROR(IF(INDEX(Sheet3!$B$2:$B$8, MATCH(D361, Sheet3!$A$2:$A$8, 0)) = 0, "", INDEX(Sheet3!$B$2:$B$8, MATCH(D361, Sheet3!$A$2:$A$8, 0))), "")</f>
        <v/>
      </c>
      <c r="F361" s="31"/>
      <c r="G361" s="45"/>
      <c r="H361" s="63" t="str">
        <f>IFERROR(INDEX(Sheet3!$F$2:$F$114, MATCH(G361, Sheet3!$E$2:$E$114, 0)), "")</f>
        <v/>
      </c>
      <c r="I361" s="32"/>
      <c r="J361" s="40" t="str">
        <f t="shared" ca="1" si="41"/>
        <v/>
      </c>
      <c r="K361" s="34"/>
      <c r="L361" s="59" t="str">
        <f t="shared" ca="1" si="44"/>
        <v/>
      </c>
      <c r="M361" s="34"/>
      <c r="N361" s="47" t="str">
        <f t="shared" ca="1" si="45"/>
        <v/>
      </c>
      <c r="O361" s="75"/>
      <c r="P361" s="75"/>
      <c r="Q361" s="47" t="str">
        <f t="shared" ca="1" si="46"/>
        <v/>
      </c>
      <c r="R361" s="34"/>
      <c r="S361" s="59" t="str">
        <f t="shared" ca="1" si="47"/>
        <v/>
      </c>
      <c r="T361" s="32"/>
      <c r="U361" s="33" t="str">
        <f t="shared" ca="1" si="48"/>
        <v/>
      </c>
      <c r="V361" s="34"/>
      <c r="W361" s="35"/>
      <c r="X361" s="36" t="str">
        <f t="shared" ca="1" si="42"/>
        <v/>
      </c>
      <c r="Y361" s="37"/>
      <c r="Z361" s="38" t="str">
        <f t="shared" si="43"/>
        <v/>
      </c>
    </row>
    <row r="362" spans="1:26" s="39" customFormat="1">
      <c r="A362" s="30">
        <v>359</v>
      </c>
      <c r="B362" s="31"/>
      <c r="C362" s="31"/>
      <c r="D362" s="44"/>
      <c r="E362" s="72" t="str">
        <f>IFERROR(IF(INDEX(Sheet3!$B$2:$B$8, MATCH(D362, Sheet3!$A$2:$A$8, 0)) = 0, "", INDEX(Sheet3!$B$2:$B$8, MATCH(D362, Sheet3!$A$2:$A$8, 0))), "")</f>
        <v/>
      </c>
      <c r="F362" s="31"/>
      <c r="G362" s="45"/>
      <c r="H362" s="63" t="str">
        <f>IFERROR(INDEX(Sheet3!$F$2:$F$114, MATCH(G362, Sheet3!$E$2:$E$114, 0)), "")</f>
        <v/>
      </c>
      <c r="I362" s="32"/>
      <c r="J362" s="40" t="str">
        <f t="shared" ca="1" si="41"/>
        <v/>
      </c>
      <c r="K362" s="34"/>
      <c r="L362" s="59" t="str">
        <f t="shared" ca="1" si="44"/>
        <v/>
      </c>
      <c r="M362" s="34"/>
      <c r="N362" s="47" t="str">
        <f t="shared" ca="1" si="45"/>
        <v/>
      </c>
      <c r="O362" s="75"/>
      <c r="P362" s="75"/>
      <c r="Q362" s="47" t="str">
        <f t="shared" ca="1" si="46"/>
        <v/>
      </c>
      <c r="R362" s="34"/>
      <c r="S362" s="59" t="str">
        <f t="shared" ca="1" si="47"/>
        <v/>
      </c>
      <c r="T362" s="32"/>
      <c r="U362" s="33" t="str">
        <f t="shared" ca="1" si="48"/>
        <v/>
      </c>
      <c r="V362" s="34"/>
      <c r="W362" s="35"/>
      <c r="X362" s="36" t="str">
        <f t="shared" ca="1" si="42"/>
        <v/>
      </c>
      <c r="Y362" s="37"/>
      <c r="Z362" s="38" t="str">
        <f t="shared" si="43"/>
        <v/>
      </c>
    </row>
    <row r="363" spans="1:26" s="39" customFormat="1">
      <c r="A363" s="30">
        <v>360</v>
      </c>
      <c r="B363" s="31"/>
      <c r="C363" s="31"/>
      <c r="D363" s="44"/>
      <c r="E363" s="72" t="str">
        <f>IFERROR(IF(INDEX(Sheet3!$B$2:$B$8, MATCH(D363, Sheet3!$A$2:$A$8, 0)) = 0, "", INDEX(Sheet3!$B$2:$B$8, MATCH(D363, Sheet3!$A$2:$A$8, 0))), "")</f>
        <v/>
      </c>
      <c r="F363" s="31"/>
      <c r="G363" s="45"/>
      <c r="H363" s="63" t="str">
        <f>IFERROR(INDEX(Sheet3!$F$2:$F$114, MATCH(G363, Sheet3!$E$2:$E$114, 0)), "")</f>
        <v/>
      </c>
      <c r="I363" s="32"/>
      <c r="J363" s="40" t="str">
        <f t="shared" ca="1" si="41"/>
        <v/>
      </c>
      <c r="K363" s="34"/>
      <c r="L363" s="59" t="str">
        <f t="shared" ca="1" si="44"/>
        <v/>
      </c>
      <c r="M363" s="34"/>
      <c r="N363" s="47" t="str">
        <f t="shared" ca="1" si="45"/>
        <v/>
      </c>
      <c r="O363" s="75"/>
      <c r="P363" s="75"/>
      <c r="Q363" s="47" t="str">
        <f t="shared" ca="1" si="46"/>
        <v/>
      </c>
      <c r="R363" s="34"/>
      <c r="S363" s="59" t="str">
        <f t="shared" ca="1" si="47"/>
        <v/>
      </c>
      <c r="T363" s="32"/>
      <c r="U363" s="33" t="str">
        <f t="shared" ca="1" si="48"/>
        <v/>
      </c>
      <c r="V363" s="34"/>
      <c r="W363" s="35"/>
      <c r="X363" s="36" t="str">
        <f t="shared" ca="1" si="42"/>
        <v/>
      </c>
      <c r="Y363" s="37"/>
      <c r="Z363" s="38" t="str">
        <f t="shared" si="43"/>
        <v/>
      </c>
    </row>
    <row r="364" spans="1:26" s="39" customFormat="1">
      <c r="A364" s="30">
        <v>361</v>
      </c>
      <c r="B364" s="31"/>
      <c r="C364" s="31"/>
      <c r="D364" s="44"/>
      <c r="E364" s="72" t="str">
        <f>IFERROR(IF(INDEX(Sheet3!$B$2:$B$8, MATCH(D364, Sheet3!$A$2:$A$8, 0)) = 0, "", INDEX(Sheet3!$B$2:$B$8, MATCH(D364, Sheet3!$A$2:$A$8, 0))), "")</f>
        <v/>
      </c>
      <c r="F364" s="31"/>
      <c r="G364" s="45"/>
      <c r="H364" s="63" t="str">
        <f>IFERROR(INDEX(Sheet3!$F$2:$F$114, MATCH(G364, Sheet3!$E$2:$E$114, 0)), "")</f>
        <v/>
      </c>
      <c r="I364" s="32"/>
      <c r="J364" s="40" t="str">
        <f t="shared" ca="1" si="41"/>
        <v/>
      </c>
      <c r="K364" s="34"/>
      <c r="L364" s="59" t="str">
        <f t="shared" ca="1" si="44"/>
        <v/>
      </c>
      <c r="M364" s="34"/>
      <c r="N364" s="47" t="str">
        <f t="shared" ca="1" si="45"/>
        <v/>
      </c>
      <c r="O364" s="75"/>
      <c r="P364" s="75"/>
      <c r="Q364" s="47" t="str">
        <f t="shared" ca="1" si="46"/>
        <v/>
      </c>
      <c r="R364" s="34"/>
      <c r="S364" s="59" t="str">
        <f t="shared" ca="1" si="47"/>
        <v/>
      </c>
      <c r="T364" s="32"/>
      <c r="U364" s="33" t="str">
        <f t="shared" ca="1" si="48"/>
        <v/>
      </c>
      <c r="V364" s="34"/>
      <c r="W364" s="35"/>
      <c r="X364" s="36" t="str">
        <f t="shared" ca="1" si="42"/>
        <v/>
      </c>
      <c r="Y364" s="37"/>
      <c r="Z364" s="38" t="str">
        <f t="shared" si="43"/>
        <v/>
      </c>
    </row>
    <row r="365" spans="1:26" s="39" customFormat="1">
      <c r="A365" s="30">
        <v>362</v>
      </c>
      <c r="B365" s="31"/>
      <c r="C365" s="31"/>
      <c r="D365" s="44"/>
      <c r="E365" s="72" t="str">
        <f>IFERROR(IF(INDEX(Sheet3!$B$2:$B$8, MATCH(D365, Sheet3!$A$2:$A$8, 0)) = 0, "", INDEX(Sheet3!$B$2:$B$8, MATCH(D365, Sheet3!$A$2:$A$8, 0))), "")</f>
        <v/>
      </c>
      <c r="F365" s="31"/>
      <c r="G365" s="45"/>
      <c r="H365" s="63" t="str">
        <f>IFERROR(INDEX(Sheet3!$F$2:$F$114, MATCH(G365, Sheet3!$E$2:$E$114, 0)), "")</f>
        <v/>
      </c>
      <c r="I365" s="32"/>
      <c r="J365" s="40" t="str">
        <f t="shared" ca="1" si="41"/>
        <v/>
      </c>
      <c r="K365" s="34"/>
      <c r="L365" s="59" t="str">
        <f t="shared" ca="1" si="44"/>
        <v/>
      </c>
      <c r="M365" s="34"/>
      <c r="N365" s="47" t="str">
        <f t="shared" ca="1" si="45"/>
        <v/>
      </c>
      <c r="O365" s="75"/>
      <c r="P365" s="75"/>
      <c r="Q365" s="47" t="str">
        <f t="shared" ca="1" si="46"/>
        <v/>
      </c>
      <c r="R365" s="34"/>
      <c r="S365" s="59" t="str">
        <f t="shared" ca="1" si="47"/>
        <v/>
      </c>
      <c r="T365" s="32"/>
      <c r="U365" s="33" t="str">
        <f t="shared" ca="1" si="48"/>
        <v/>
      </c>
      <c r="V365" s="34"/>
      <c r="W365" s="35"/>
      <c r="X365" s="36" t="str">
        <f t="shared" ca="1" si="42"/>
        <v/>
      </c>
      <c r="Y365" s="37"/>
      <c r="Z365" s="38" t="str">
        <f t="shared" si="43"/>
        <v/>
      </c>
    </row>
    <row r="366" spans="1:26" s="39" customFormat="1">
      <c r="A366" s="30">
        <v>363</v>
      </c>
      <c r="B366" s="31"/>
      <c r="C366" s="31"/>
      <c r="D366" s="44"/>
      <c r="E366" s="72" t="str">
        <f>IFERROR(IF(INDEX(Sheet3!$B$2:$B$8, MATCH(D366, Sheet3!$A$2:$A$8, 0)) = 0, "", INDEX(Sheet3!$B$2:$B$8, MATCH(D366, Sheet3!$A$2:$A$8, 0))), "")</f>
        <v/>
      </c>
      <c r="F366" s="31"/>
      <c r="G366" s="45"/>
      <c r="H366" s="63" t="str">
        <f>IFERROR(INDEX(Sheet3!$F$2:$F$114, MATCH(G366, Sheet3!$E$2:$E$114, 0)), "")</f>
        <v/>
      </c>
      <c r="I366" s="32"/>
      <c r="J366" s="40" t="str">
        <f t="shared" ca="1" si="41"/>
        <v/>
      </c>
      <c r="K366" s="34"/>
      <c r="L366" s="59" t="str">
        <f t="shared" ca="1" si="44"/>
        <v/>
      </c>
      <c r="M366" s="34"/>
      <c r="N366" s="47" t="str">
        <f t="shared" ca="1" si="45"/>
        <v/>
      </c>
      <c r="O366" s="75"/>
      <c r="P366" s="75"/>
      <c r="Q366" s="47" t="str">
        <f t="shared" ca="1" si="46"/>
        <v/>
      </c>
      <c r="R366" s="34"/>
      <c r="S366" s="59" t="str">
        <f t="shared" ca="1" si="47"/>
        <v/>
      </c>
      <c r="T366" s="32"/>
      <c r="U366" s="33" t="str">
        <f t="shared" ca="1" si="48"/>
        <v/>
      </c>
      <c r="V366" s="34"/>
      <c r="W366" s="35"/>
      <c r="X366" s="36" t="str">
        <f t="shared" ca="1" si="42"/>
        <v/>
      </c>
      <c r="Y366" s="37"/>
      <c r="Z366" s="38" t="str">
        <f t="shared" si="43"/>
        <v/>
      </c>
    </row>
    <row r="367" spans="1:26" s="39" customFormat="1">
      <c r="A367" s="30">
        <v>364</v>
      </c>
      <c r="B367" s="31"/>
      <c r="C367" s="31"/>
      <c r="D367" s="44"/>
      <c r="E367" s="72" t="str">
        <f>IFERROR(IF(INDEX(Sheet3!$B$2:$B$8, MATCH(D367, Sheet3!$A$2:$A$8, 0)) = 0, "", INDEX(Sheet3!$B$2:$B$8, MATCH(D367, Sheet3!$A$2:$A$8, 0))), "")</f>
        <v/>
      </c>
      <c r="F367" s="31"/>
      <c r="G367" s="45"/>
      <c r="H367" s="63" t="str">
        <f>IFERROR(INDEX(Sheet3!$F$2:$F$114, MATCH(G367, Sheet3!$E$2:$E$114, 0)), "")</f>
        <v/>
      </c>
      <c r="I367" s="32"/>
      <c r="J367" s="40" t="str">
        <f t="shared" ca="1" si="41"/>
        <v/>
      </c>
      <c r="K367" s="34"/>
      <c r="L367" s="59" t="str">
        <f t="shared" ca="1" si="44"/>
        <v/>
      </c>
      <c r="M367" s="34"/>
      <c r="N367" s="47" t="str">
        <f t="shared" ca="1" si="45"/>
        <v/>
      </c>
      <c r="O367" s="75"/>
      <c r="P367" s="75"/>
      <c r="Q367" s="47" t="str">
        <f t="shared" ca="1" si="46"/>
        <v/>
      </c>
      <c r="R367" s="34"/>
      <c r="S367" s="59" t="str">
        <f t="shared" ca="1" si="47"/>
        <v/>
      </c>
      <c r="T367" s="32"/>
      <c r="U367" s="33" t="str">
        <f t="shared" ca="1" si="48"/>
        <v/>
      </c>
      <c r="V367" s="34"/>
      <c r="W367" s="35"/>
      <c r="X367" s="36" t="str">
        <f t="shared" ca="1" si="42"/>
        <v/>
      </c>
      <c r="Y367" s="37"/>
      <c r="Z367" s="38" t="str">
        <f t="shared" si="43"/>
        <v/>
      </c>
    </row>
    <row r="368" spans="1:26" s="39" customFormat="1">
      <c r="A368" s="30">
        <v>365</v>
      </c>
      <c r="B368" s="31"/>
      <c r="C368" s="31"/>
      <c r="D368" s="44"/>
      <c r="E368" s="72" t="str">
        <f>IFERROR(IF(INDEX(Sheet3!$B$2:$B$8, MATCH(D368, Sheet3!$A$2:$A$8, 0)) = 0, "", INDEX(Sheet3!$B$2:$B$8, MATCH(D368, Sheet3!$A$2:$A$8, 0))), "")</f>
        <v/>
      </c>
      <c r="F368" s="31"/>
      <c r="G368" s="45"/>
      <c r="H368" s="63" t="str">
        <f>IFERROR(INDEX(Sheet3!$F$2:$F$114, MATCH(G368, Sheet3!$E$2:$E$114, 0)), "")</f>
        <v/>
      </c>
      <c r="I368" s="32"/>
      <c r="J368" s="40" t="str">
        <f t="shared" ca="1" si="41"/>
        <v/>
      </c>
      <c r="K368" s="34"/>
      <c r="L368" s="59" t="str">
        <f t="shared" ca="1" si="44"/>
        <v/>
      </c>
      <c r="M368" s="34"/>
      <c r="N368" s="47" t="str">
        <f t="shared" ca="1" si="45"/>
        <v/>
      </c>
      <c r="O368" s="75"/>
      <c r="P368" s="75"/>
      <c r="Q368" s="47" t="str">
        <f t="shared" ca="1" si="46"/>
        <v/>
      </c>
      <c r="R368" s="34"/>
      <c r="S368" s="59" t="str">
        <f t="shared" ca="1" si="47"/>
        <v/>
      </c>
      <c r="T368" s="32"/>
      <c r="U368" s="33" t="str">
        <f t="shared" ca="1" si="48"/>
        <v/>
      </c>
      <c r="V368" s="34"/>
      <c r="W368" s="35"/>
      <c r="X368" s="36" t="str">
        <f t="shared" ca="1" si="42"/>
        <v/>
      </c>
      <c r="Y368" s="37"/>
      <c r="Z368" s="38" t="str">
        <f t="shared" si="43"/>
        <v/>
      </c>
    </row>
    <row r="369" spans="1:26" s="39" customFormat="1">
      <c r="A369" s="30">
        <v>366</v>
      </c>
      <c r="B369" s="31"/>
      <c r="C369" s="31"/>
      <c r="D369" s="44"/>
      <c r="E369" s="72" t="str">
        <f>IFERROR(IF(INDEX(Sheet3!$B$2:$B$8, MATCH(D369, Sheet3!$A$2:$A$8, 0)) = 0, "", INDEX(Sheet3!$B$2:$B$8, MATCH(D369, Sheet3!$A$2:$A$8, 0))), "")</f>
        <v/>
      </c>
      <c r="F369" s="31"/>
      <c r="G369" s="45"/>
      <c r="H369" s="63" t="str">
        <f>IFERROR(INDEX(Sheet3!$F$2:$F$114, MATCH(G369, Sheet3!$E$2:$E$114, 0)), "")</f>
        <v/>
      </c>
      <c r="I369" s="32"/>
      <c r="J369" s="40" t="str">
        <f t="shared" ca="1" si="41"/>
        <v/>
      </c>
      <c r="K369" s="34"/>
      <c r="L369" s="59" t="str">
        <f t="shared" ca="1" si="44"/>
        <v/>
      </c>
      <c r="M369" s="34"/>
      <c r="N369" s="47" t="str">
        <f t="shared" ca="1" si="45"/>
        <v/>
      </c>
      <c r="O369" s="75"/>
      <c r="P369" s="75"/>
      <c r="Q369" s="47" t="str">
        <f t="shared" ca="1" si="46"/>
        <v/>
      </c>
      <c r="R369" s="34"/>
      <c r="S369" s="59" t="str">
        <f t="shared" ca="1" si="47"/>
        <v/>
      </c>
      <c r="T369" s="32"/>
      <c r="U369" s="33" t="str">
        <f t="shared" ca="1" si="48"/>
        <v/>
      </c>
      <c r="V369" s="34"/>
      <c r="W369" s="35"/>
      <c r="X369" s="36" t="str">
        <f t="shared" ca="1" si="42"/>
        <v/>
      </c>
      <c r="Y369" s="37"/>
      <c r="Z369" s="38" t="str">
        <f t="shared" si="43"/>
        <v/>
      </c>
    </row>
    <row r="370" spans="1:26" s="39" customFormat="1">
      <c r="A370" s="30">
        <v>367</v>
      </c>
      <c r="B370" s="31"/>
      <c r="C370" s="31"/>
      <c r="D370" s="44"/>
      <c r="E370" s="72" t="str">
        <f>IFERROR(IF(INDEX(Sheet3!$B$2:$B$8, MATCH(D370, Sheet3!$A$2:$A$8, 0)) = 0, "", INDEX(Sheet3!$B$2:$B$8, MATCH(D370, Sheet3!$A$2:$A$8, 0))), "")</f>
        <v/>
      </c>
      <c r="F370" s="31"/>
      <c r="G370" s="45"/>
      <c r="H370" s="63" t="str">
        <f>IFERROR(INDEX(Sheet3!$F$2:$F$114, MATCH(G370, Sheet3!$E$2:$E$114, 0)), "")</f>
        <v/>
      </c>
      <c r="I370" s="32"/>
      <c r="J370" s="40" t="str">
        <f t="shared" ca="1" si="41"/>
        <v/>
      </c>
      <c r="K370" s="34"/>
      <c r="L370" s="59" t="str">
        <f t="shared" ca="1" si="44"/>
        <v/>
      </c>
      <c r="M370" s="34"/>
      <c r="N370" s="47" t="str">
        <f t="shared" ca="1" si="45"/>
        <v/>
      </c>
      <c r="O370" s="75"/>
      <c r="P370" s="75"/>
      <c r="Q370" s="47" t="str">
        <f t="shared" ca="1" si="46"/>
        <v/>
      </c>
      <c r="R370" s="34"/>
      <c r="S370" s="59" t="str">
        <f t="shared" ca="1" si="47"/>
        <v/>
      </c>
      <c r="T370" s="32"/>
      <c r="U370" s="33" t="str">
        <f t="shared" ca="1" si="48"/>
        <v/>
      </c>
      <c r="V370" s="34"/>
      <c r="W370" s="35"/>
      <c r="X370" s="36" t="str">
        <f t="shared" ca="1" si="42"/>
        <v/>
      </c>
      <c r="Y370" s="37"/>
      <c r="Z370" s="38" t="str">
        <f t="shared" si="43"/>
        <v/>
      </c>
    </row>
    <row r="371" spans="1:26" s="39" customFormat="1">
      <c r="A371" s="30">
        <v>368</v>
      </c>
      <c r="B371" s="31"/>
      <c r="C371" s="31"/>
      <c r="D371" s="44"/>
      <c r="E371" s="72" t="str">
        <f>IFERROR(IF(INDEX(Sheet3!$B$2:$B$8, MATCH(D371, Sheet3!$A$2:$A$8, 0)) = 0, "", INDEX(Sheet3!$B$2:$B$8, MATCH(D371, Sheet3!$A$2:$A$8, 0))), "")</f>
        <v/>
      </c>
      <c r="F371" s="31"/>
      <c r="G371" s="45"/>
      <c r="H371" s="63" t="str">
        <f>IFERROR(INDEX(Sheet3!$F$2:$F$114, MATCH(G371, Sheet3!$E$2:$E$114, 0)), "")</f>
        <v/>
      </c>
      <c r="I371" s="32"/>
      <c r="J371" s="40" t="str">
        <f t="shared" ca="1" si="41"/>
        <v/>
      </c>
      <c r="K371" s="34"/>
      <c r="L371" s="59" t="str">
        <f t="shared" ca="1" si="44"/>
        <v/>
      </c>
      <c r="M371" s="34"/>
      <c r="N371" s="47" t="str">
        <f t="shared" ca="1" si="45"/>
        <v/>
      </c>
      <c r="O371" s="75"/>
      <c r="P371" s="75"/>
      <c r="Q371" s="47" t="str">
        <f t="shared" ca="1" si="46"/>
        <v/>
      </c>
      <c r="R371" s="34"/>
      <c r="S371" s="59" t="str">
        <f t="shared" ca="1" si="47"/>
        <v/>
      </c>
      <c r="T371" s="32"/>
      <c r="U371" s="33" t="str">
        <f t="shared" ca="1" si="48"/>
        <v/>
      </c>
      <c r="V371" s="34"/>
      <c r="W371" s="35"/>
      <c r="X371" s="36" t="str">
        <f t="shared" ca="1" si="42"/>
        <v/>
      </c>
      <c r="Y371" s="37"/>
      <c r="Z371" s="38" t="str">
        <f t="shared" si="43"/>
        <v/>
      </c>
    </row>
    <row r="372" spans="1:26" s="39" customFormat="1">
      <c r="A372" s="30">
        <v>369</v>
      </c>
      <c r="B372" s="31"/>
      <c r="C372" s="31"/>
      <c r="D372" s="44"/>
      <c r="E372" s="72" t="str">
        <f>IFERROR(IF(INDEX(Sheet3!$B$2:$B$8, MATCH(D372, Sheet3!$A$2:$A$8, 0)) = 0, "", INDEX(Sheet3!$B$2:$B$8, MATCH(D372, Sheet3!$A$2:$A$8, 0))), "")</f>
        <v/>
      </c>
      <c r="F372" s="31"/>
      <c r="G372" s="45"/>
      <c r="H372" s="63" t="str">
        <f>IFERROR(INDEX(Sheet3!$F$2:$F$114, MATCH(G372, Sheet3!$E$2:$E$114, 0)), "")</f>
        <v/>
      </c>
      <c r="I372" s="32"/>
      <c r="J372" s="40" t="str">
        <f t="shared" ca="1" si="41"/>
        <v/>
      </c>
      <c r="K372" s="34"/>
      <c r="L372" s="59" t="str">
        <f t="shared" ca="1" si="44"/>
        <v/>
      </c>
      <c r="M372" s="34"/>
      <c r="N372" s="47" t="str">
        <f t="shared" ca="1" si="45"/>
        <v/>
      </c>
      <c r="O372" s="75"/>
      <c r="P372" s="75"/>
      <c r="Q372" s="47" t="str">
        <f t="shared" ca="1" si="46"/>
        <v/>
      </c>
      <c r="R372" s="34"/>
      <c r="S372" s="59" t="str">
        <f t="shared" ca="1" si="47"/>
        <v/>
      </c>
      <c r="T372" s="32"/>
      <c r="U372" s="33" t="str">
        <f t="shared" ca="1" si="48"/>
        <v/>
      </c>
      <c r="V372" s="34"/>
      <c r="W372" s="35"/>
      <c r="X372" s="36" t="str">
        <f t="shared" ca="1" si="42"/>
        <v/>
      </c>
      <c r="Y372" s="37"/>
      <c r="Z372" s="38" t="str">
        <f t="shared" si="43"/>
        <v/>
      </c>
    </row>
    <row r="373" spans="1:26" s="39" customFormat="1">
      <c r="A373" s="30">
        <v>370</v>
      </c>
      <c r="B373" s="31"/>
      <c r="C373" s="31"/>
      <c r="D373" s="44"/>
      <c r="E373" s="72" t="str">
        <f>IFERROR(IF(INDEX(Sheet3!$B$2:$B$8, MATCH(D373, Sheet3!$A$2:$A$8, 0)) = 0, "", INDEX(Sheet3!$B$2:$B$8, MATCH(D373, Sheet3!$A$2:$A$8, 0))), "")</f>
        <v/>
      </c>
      <c r="F373" s="31"/>
      <c r="G373" s="45"/>
      <c r="H373" s="63" t="str">
        <f>IFERROR(INDEX(Sheet3!$F$2:$F$114, MATCH(G373, Sheet3!$E$2:$E$114, 0)), "")</f>
        <v/>
      </c>
      <c r="I373" s="32"/>
      <c r="J373" s="40" t="str">
        <f t="shared" ca="1" si="41"/>
        <v/>
      </c>
      <c r="K373" s="34"/>
      <c r="L373" s="59" t="str">
        <f t="shared" ca="1" si="44"/>
        <v/>
      </c>
      <c r="M373" s="34"/>
      <c r="N373" s="47" t="str">
        <f t="shared" ca="1" si="45"/>
        <v/>
      </c>
      <c r="O373" s="75"/>
      <c r="P373" s="75"/>
      <c r="Q373" s="47" t="str">
        <f t="shared" ca="1" si="46"/>
        <v/>
      </c>
      <c r="R373" s="34"/>
      <c r="S373" s="59" t="str">
        <f t="shared" ca="1" si="47"/>
        <v/>
      </c>
      <c r="T373" s="32"/>
      <c r="U373" s="33" t="str">
        <f t="shared" ca="1" si="48"/>
        <v/>
      </c>
      <c r="V373" s="34"/>
      <c r="W373" s="35"/>
      <c r="X373" s="36" t="str">
        <f t="shared" ca="1" si="42"/>
        <v/>
      </c>
      <c r="Y373" s="37"/>
      <c r="Z373" s="38" t="str">
        <f t="shared" si="43"/>
        <v/>
      </c>
    </row>
    <row r="374" spans="1:26" s="39" customFormat="1">
      <c r="A374" s="30">
        <v>371</v>
      </c>
      <c r="B374" s="31"/>
      <c r="C374" s="31"/>
      <c r="D374" s="44"/>
      <c r="E374" s="72" t="str">
        <f>IFERROR(IF(INDEX(Sheet3!$B$2:$B$8, MATCH(D374, Sheet3!$A$2:$A$8, 0)) = 0, "", INDEX(Sheet3!$B$2:$B$8, MATCH(D374, Sheet3!$A$2:$A$8, 0))), "")</f>
        <v/>
      </c>
      <c r="F374" s="31"/>
      <c r="G374" s="45"/>
      <c r="H374" s="63" t="str">
        <f>IFERROR(INDEX(Sheet3!$F$2:$F$114, MATCH(G374, Sheet3!$E$2:$E$114, 0)), "")</f>
        <v/>
      </c>
      <c r="I374" s="32"/>
      <c r="J374" s="40" t="str">
        <f t="shared" ca="1" si="41"/>
        <v/>
      </c>
      <c r="K374" s="34"/>
      <c r="L374" s="59" t="str">
        <f t="shared" ca="1" si="44"/>
        <v/>
      </c>
      <c r="M374" s="34"/>
      <c r="N374" s="47" t="str">
        <f t="shared" ca="1" si="45"/>
        <v/>
      </c>
      <c r="O374" s="75"/>
      <c r="P374" s="75"/>
      <c r="Q374" s="47" t="str">
        <f t="shared" ca="1" si="46"/>
        <v/>
      </c>
      <c r="R374" s="34"/>
      <c r="S374" s="59" t="str">
        <f t="shared" ca="1" si="47"/>
        <v/>
      </c>
      <c r="T374" s="32"/>
      <c r="U374" s="33" t="str">
        <f t="shared" ca="1" si="48"/>
        <v/>
      </c>
      <c r="V374" s="34"/>
      <c r="W374" s="35"/>
      <c r="X374" s="36" t="str">
        <f t="shared" ca="1" si="42"/>
        <v/>
      </c>
      <c r="Y374" s="37"/>
      <c r="Z374" s="38" t="str">
        <f t="shared" si="43"/>
        <v/>
      </c>
    </row>
    <row r="375" spans="1:26" s="39" customFormat="1">
      <c r="A375" s="30">
        <v>372</v>
      </c>
      <c r="B375" s="31"/>
      <c r="C375" s="31"/>
      <c r="D375" s="44"/>
      <c r="E375" s="72" t="str">
        <f>IFERROR(IF(INDEX(Sheet3!$B$2:$B$8, MATCH(D375, Sheet3!$A$2:$A$8, 0)) = 0, "", INDEX(Sheet3!$B$2:$B$8, MATCH(D375, Sheet3!$A$2:$A$8, 0))), "")</f>
        <v/>
      </c>
      <c r="F375" s="31"/>
      <c r="G375" s="45"/>
      <c r="H375" s="63" t="str">
        <f>IFERROR(INDEX(Sheet3!$F$2:$F$114, MATCH(G375, Sheet3!$E$2:$E$114, 0)), "")</f>
        <v/>
      </c>
      <c r="I375" s="32"/>
      <c r="J375" s="40" t="str">
        <f t="shared" ca="1" si="41"/>
        <v/>
      </c>
      <c r="K375" s="34"/>
      <c r="L375" s="59" t="str">
        <f t="shared" ca="1" si="44"/>
        <v/>
      </c>
      <c r="M375" s="34"/>
      <c r="N375" s="47" t="str">
        <f t="shared" ca="1" si="45"/>
        <v/>
      </c>
      <c r="O375" s="75"/>
      <c r="P375" s="75"/>
      <c r="Q375" s="47" t="str">
        <f t="shared" ca="1" si="46"/>
        <v/>
      </c>
      <c r="R375" s="34"/>
      <c r="S375" s="59" t="str">
        <f t="shared" ca="1" si="47"/>
        <v/>
      </c>
      <c r="T375" s="32"/>
      <c r="U375" s="33" t="str">
        <f t="shared" ca="1" si="48"/>
        <v/>
      </c>
      <c r="V375" s="34"/>
      <c r="W375" s="35"/>
      <c r="X375" s="36" t="str">
        <f t="shared" ca="1" si="42"/>
        <v/>
      </c>
      <c r="Y375" s="37"/>
      <c r="Z375" s="38" t="str">
        <f t="shared" si="43"/>
        <v/>
      </c>
    </row>
    <row r="376" spans="1:26" s="39" customFormat="1">
      <c r="A376" s="30">
        <v>373</v>
      </c>
      <c r="B376" s="31"/>
      <c r="C376" s="31"/>
      <c r="D376" s="44"/>
      <c r="E376" s="72" t="str">
        <f>IFERROR(IF(INDEX(Sheet3!$B$2:$B$8, MATCH(D376, Sheet3!$A$2:$A$8, 0)) = 0, "", INDEX(Sheet3!$B$2:$B$8, MATCH(D376, Sheet3!$A$2:$A$8, 0))), "")</f>
        <v/>
      </c>
      <c r="F376" s="31"/>
      <c r="G376" s="45"/>
      <c r="H376" s="63" t="str">
        <f>IFERROR(INDEX(Sheet3!$F$2:$F$114, MATCH(G376, Sheet3!$E$2:$E$114, 0)), "")</f>
        <v/>
      </c>
      <c r="I376" s="32"/>
      <c r="J376" s="40" t="str">
        <f t="shared" ca="1" si="41"/>
        <v/>
      </c>
      <c r="K376" s="34"/>
      <c r="L376" s="59" t="str">
        <f t="shared" ca="1" si="44"/>
        <v/>
      </c>
      <c r="M376" s="34"/>
      <c r="N376" s="47" t="str">
        <f t="shared" ca="1" si="45"/>
        <v/>
      </c>
      <c r="O376" s="75"/>
      <c r="P376" s="75"/>
      <c r="Q376" s="47" t="str">
        <f t="shared" ca="1" si="46"/>
        <v/>
      </c>
      <c r="R376" s="34"/>
      <c r="S376" s="59" t="str">
        <f t="shared" ca="1" si="47"/>
        <v/>
      </c>
      <c r="T376" s="32"/>
      <c r="U376" s="33" t="str">
        <f t="shared" ca="1" si="48"/>
        <v/>
      </c>
      <c r="V376" s="34"/>
      <c r="W376" s="35"/>
      <c r="X376" s="36" t="str">
        <f t="shared" ca="1" si="42"/>
        <v/>
      </c>
      <c r="Y376" s="37"/>
      <c r="Z376" s="38" t="str">
        <f t="shared" si="43"/>
        <v/>
      </c>
    </row>
    <row r="377" spans="1:26" s="39" customFormat="1">
      <c r="A377" s="30">
        <v>374</v>
      </c>
      <c r="B377" s="31"/>
      <c r="C377" s="31"/>
      <c r="D377" s="44"/>
      <c r="E377" s="72" t="str">
        <f>IFERROR(IF(INDEX(Sheet3!$B$2:$B$8, MATCH(D377, Sheet3!$A$2:$A$8, 0)) = 0, "", INDEX(Sheet3!$B$2:$B$8, MATCH(D377, Sheet3!$A$2:$A$8, 0))), "")</f>
        <v/>
      </c>
      <c r="F377" s="31"/>
      <c r="G377" s="45"/>
      <c r="H377" s="63" t="str">
        <f>IFERROR(INDEX(Sheet3!$F$2:$F$114, MATCH(G377, Sheet3!$E$2:$E$114, 0)), "")</f>
        <v/>
      </c>
      <c r="I377" s="32"/>
      <c r="J377" s="40" t="str">
        <f t="shared" ca="1" si="41"/>
        <v/>
      </c>
      <c r="K377" s="34"/>
      <c r="L377" s="59" t="str">
        <f t="shared" ca="1" si="44"/>
        <v/>
      </c>
      <c r="M377" s="34"/>
      <c r="N377" s="47" t="str">
        <f t="shared" ca="1" si="45"/>
        <v/>
      </c>
      <c r="O377" s="75"/>
      <c r="P377" s="75"/>
      <c r="Q377" s="47" t="str">
        <f t="shared" ca="1" si="46"/>
        <v/>
      </c>
      <c r="R377" s="34"/>
      <c r="S377" s="59" t="str">
        <f t="shared" ca="1" si="47"/>
        <v/>
      </c>
      <c r="T377" s="32"/>
      <c r="U377" s="33" t="str">
        <f t="shared" ca="1" si="48"/>
        <v/>
      </c>
      <c r="V377" s="34"/>
      <c r="W377" s="35"/>
      <c r="X377" s="36" t="str">
        <f t="shared" ca="1" si="42"/>
        <v/>
      </c>
      <c r="Y377" s="37"/>
      <c r="Z377" s="38" t="str">
        <f t="shared" si="43"/>
        <v/>
      </c>
    </row>
    <row r="378" spans="1:26" s="39" customFormat="1">
      <c r="A378" s="30">
        <v>375</v>
      </c>
      <c r="B378" s="31"/>
      <c r="C378" s="31"/>
      <c r="D378" s="44"/>
      <c r="E378" s="72" t="str">
        <f>IFERROR(IF(INDEX(Sheet3!$B$2:$B$8, MATCH(D378, Sheet3!$A$2:$A$8, 0)) = 0, "", INDEX(Sheet3!$B$2:$B$8, MATCH(D378, Sheet3!$A$2:$A$8, 0))), "")</f>
        <v/>
      </c>
      <c r="F378" s="31"/>
      <c r="G378" s="45"/>
      <c r="H378" s="63" t="str">
        <f>IFERROR(INDEX(Sheet3!$F$2:$F$114, MATCH(G378, Sheet3!$E$2:$E$114, 0)), "")</f>
        <v/>
      </c>
      <c r="I378" s="32"/>
      <c r="J378" s="40" t="str">
        <f t="shared" ca="1" si="41"/>
        <v/>
      </c>
      <c r="K378" s="34"/>
      <c r="L378" s="59" t="str">
        <f t="shared" ca="1" si="44"/>
        <v/>
      </c>
      <c r="M378" s="34"/>
      <c r="N378" s="47" t="str">
        <f t="shared" ca="1" si="45"/>
        <v/>
      </c>
      <c r="O378" s="75"/>
      <c r="P378" s="75"/>
      <c r="Q378" s="47" t="str">
        <f t="shared" ca="1" si="46"/>
        <v/>
      </c>
      <c r="R378" s="34"/>
      <c r="S378" s="59" t="str">
        <f t="shared" ca="1" si="47"/>
        <v/>
      </c>
      <c r="T378" s="32"/>
      <c r="U378" s="33" t="str">
        <f t="shared" ca="1" si="48"/>
        <v/>
      </c>
      <c r="V378" s="34"/>
      <c r="W378" s="35"/>
      <c r="X378" s="36" t="str">
        <f t="shared" ca="1" si="42"/>
        <v/>
      </c>
      <c r="Y378" s="37"/>
      <c r="Z378" s="38" t="str">
        <f t="shared" si="43"/>
        <v/>
      </c>
    </row>
    <row r="379" spans="1:26" s="39" customFormat="1">
      <c r="A379" s="30">
        <v>376</v>
      </c>
      <c r="B379" s="31"/>
      <c r="C379" s="31"/>
      <c r="D379" s="44"/>
      <c r="E379" s="72" t="str">
        <f>IFERROR(IF(INDEX(Sheet3!$B$2:$B$8, MATCH(D379, Sheet3!$A$2:$A$8, 0)) = 0, "", INDEX(Sheet3!$B$2:$B$8, MATCH(D379, Sheet3!$A$2:$A$8, 0))), "")</f>
        <v/>
      </c>
      <c r="F379" s="31"/>
      <c r="G379" s="45"/>
      <c r="H379" s="63" t="str">
        <f>IFERROR(INDEX(Sheet3!$F$2:$F$114, MATCH(G379, Sheet3!$E$2:$E$114, 0)), "")</f>
        <v/>
      </c>
      <c r="I379" s="32"/>
      <c r="J379" s="40" t="str">
        <f t="shared" ca="1" si="41"/>
        <v/>
      </c>
      <c r="K379" s="34"/>
      <c r="L379" s="59" t="str">
        <f t="shared" ca="1" si="44"/>
        <v/>
      </c>
      <c r="M379" s="34"/>
      <c r="N379" s="47" t="str">
        <f t="shared" ca="1" si="45"/>
        <v/>
      </c>
      <c r="O379" s="75"/>
      <c r="P379" s="75"/>
      <c r="Q379" s="47" t="str">
        <f t="shared" ca="1" si="46"/>
        <v/>
      </c>
      <c r="R379" s="34"/>
      <c r="S379" s="59" t="str">
        <f t="shared" ca="1" si="47"/>
        <v/>
      </c>
      <c r="T379" s="32"/>
      <c r="U379" s="33" t="str">
        <f t="shared" ca="1" si="48"/>
        <v/>
      </c>
      <c r="V379" s="34"/>
      <c r="W379" s="35"/>
      <c r="X379" s="36" t="str">
        <f t="shared" ca="1" si="42"/>
        <v/>
      </c>
      <c r="Y379" s="37"/>
      <c r="Z379" s="38" t="str">
        <f t="shared" si="43"/>
        <v/>
      </c>
    </row>
    <row r="380" spans="1:26" s="39" customFormat="1">
      <c r="A380" s="30">
        <v>377</v>
      </c>
      <c r="B380" s="31"/>
      <c r="C380" s="31"/>
      <c r="D380" s="44"/>
      <c r="E380" s="72" t="str">
        <f>IFERROR(IF(INDEX(Sheet3!$B$2:$B$8, MATCH(D380, Sheet3!$A$2:$A$8, 0)) = 0, "", INDEX(Sheet3!$B$2:$B$8, MATCH(D380, Sheet3!$A$2:$A$8, 0))), "")</f>
        <v/>
      </c>
      <c r="F380" s="31"/>
      <c r="G380" s="45"/>
      <c r="H380" s="63" t="str">
        <f>IFERROR(INDEX(Sheet3!$F$2:$F$114, MATCH(G380, Sheet3!$E$2:$E$114, 0)), "")</f>
        <v/>
      </c>
      <c r="I380" s="32"/>
      <c r="J380" s="40" t="str">
        <f t="shared" ca="1" si="41"/>
        <v/>
      </c>
      <c r="K380" s="34"/>
      <c r="L380" s="59" t="str">
        <f t="shared" ca="1" si="44"/>
        <v/>
      </c>
      <c r="M380" s="34"/>
      <c r="N380" s="47" t="str">
        <f t="shared" ca="1" si="45"/>
        <v/>
      </c>
      <c r="O380" s="75"/>
      <c r="P380" s="75"/>
      <c r="Q380" s="47" t="str">
        <f t="shared" ca="1" si="46"/>
        <v/>
      </c>
      <c r="R380" s="34"/>
      <c r="S380" s="59" t="str">
        <f t="shared" ca="1" si="47"/>
        <v/>
      </c>
      <c r="T380" s="32"/>
      <c r="U380" s="33" t="str">
        <f t="shared" ca="1" si="48"/>
        <v/>
      </c>
      <c r="V380" s="34"/>
      <c r="W380" s="35"/>
      <c r="X380" s="36" t="str">
        <f t="shared" ca="1" si="42"/>
        <v/>
      </c>
      <c r="Y380" s="37"/>
      <c r="Z380" s="38" t="str">
        <f t="shared" si="43"/>
        <v/>
      </c>
    </row>
    <row r="381" spans="1:26" s="39" customFormat="1">
      <c r="A381" s="30">
        <v>378</v>
      </c>
      <c r="B381" s="31"/>
      <c r="C381" s="31"/>
      <c r="D381" s="44"/>
      <c r="E381" s="72" t="str">
        <f>IFERROR(IF(INDEX(Sheet3!$B$2:$B$8, MATCH(D381, Sheet3!$A$2:$A$8, 0)) = 0, "", INDEX(Sheet3!$B$2:$B$8, MATCH(D381, Sheet3!$A$2:$A$8, 0))), "")</f>
        <v/>
      </c>
      <c r="F381" s="31"/>
      <c r="G381" s="45"/>
      <c r="H381" s="63" t="str">
        <f>IFERROR(INDEX(Sheet3!$F$2:$F$114, MATCH(G381, Sheet3!$E$2:$E$114, 0)), "")</f>
        <v/>
      </c>
      <c r="I381" s="32"/>
      <c r="J381" s="40" t="str">
        <f t="shared" ca="1" si="41"/>
        <v/>
      </c>
      <c r="K381" s="34"/>
      <c r="L381" s="59" t="str">
        <f t="shared" ca="1" si="44"/>
        <v/>
      </c>
      <c r="M381" s="34"/>
      <c r="N381" s="47" t="str">
        <f t="shared" ca="1" si="45"/>
        <v/>
      </c>
      <c r="O381" s="75"/>
      <c r="P381" s="75"/>
      <c r="Q381" s="47" t="str">
        <f t="shared" ca="1" si="46"/>
        <v/>
      </c>
      <c r="R381" s="34"/>
      <c r="S381" s="59" t="str">
        <f t="shared" ca="1" si="47"/>
        <v/>
      </c>
      <c r="T381" s="32"/>
      <c r="U381" s="33" t="str">
        <f t="shared" ca="1" si="48"/>
        <v/>
      </c>
      <c r="V381" s="34"/>
      <c r="W381" s="35"/>
      <c r="X381" s="36" t="str">
        <f t="shared" ca="1" si="42"/>
        <v/>
      </c>
      <c r="Y381" s="37"/>
      <c r="Z381" s="38" t="str">
        <f t="shared" si="43"/>
        <v/>
      </c>
    </row>
    <row r="382" spans="1:26" s="39" customFormat="1">
      <c r="A382" s="30">
        <v>379</v>
      </c>
      <c r="B382" s="31"/>
      <c r="C382" s="31"/>
      <c r="D382" s="44"/>
      <c r="E382" s="72" t="str">
        <f>IFERROR(IF(INDEX(Sheet3!$B$2:$B$8, MATCH(D382, Sheet3!$A$2:$A$8, 0)) = 0, "", INDEX(Sheet3!$B$2:$B$8, MATCH(D382, Sheet3!$A$2:$A$8, 0))), "")</f>
        <v/>
      </c>
      <c r="F382" s="31"/>
      <c r="G382" s="45"/>
      <c r="H382" s="63" t="str">
        <f>IFERROR(INDEX(Sheet3!$F$2:$F$114, MATCH(G382, Sheet3!$E$2:$E$114, 0)), "")</f>
        <v/>
      </c>
      <c r="I382" s="32"/>
      <c r="J382" s="40" t="str">
        <f t="shared" ca="1" si="41"/>
        <v/>
      </c>
      <c r="K382" s="34"/>
      <c r="L382" s="59" t="str">
        <f t="shared" ca="1" si="44"/>
        <v/>
      </c>
      <c r="M382" s="34"/>
      <c r="N382" s="47" t="str">
        <f t="shared" ca="1" si="45"/>
        <v/>
      </c>
      <c r="O382" s="75"/>
      <c r="P382" s="75"/>
      <c r="Q382" s="47" t="str">
        <f t="shared" ca="1" si="46"/>
        <v/>
      </c>
      <c r="R382" s="34"/>
      <c r="S382" s="59" t="str">
        <f t="shared" ca="1" si="47"/>
        <v/>
      </c>
      <c r="T382" s="32"/>
      <c r="U382" s="33" t="str">
        <f t="shared" ca="1" si="48"/>
        <v/>
      </c>
      <c r="V382" s="34"/>
      <c r="W382" s="35"/>
      <c r="X382" s="36" t="str">
        <f t="shared" ca="1" si="42"/>
        <v/>
      </c>
      <c r="Y382" s="37"/>
      <c r="Z382" s="38" t="str">
        <f t="shared" si="43"/>
        <v/>
      </c>
    </row>
    <row r="383" spans="1:26" s="39" customFormat="1">
      <c r="A383" s="30">
        <v>380</v>
      </c>
      <c r="B383" s="31"/>
      <c r="C383" s="31"/>
      <c r="D383" s="44"/>
      <c r="E383" s="72" t="str">
        <f>IFERROR(IF(INDEX(Sheet3!$B$2:$B$8, MATCH(D383, Sheet3!$A$2:$A$8, 0)) = 0, "", INDEX(Sheet3!$B$2:$B$8, MATCH(D383, Sheet3!$A$2:$A$8, 0))), "")</f>
        <v/>
      </c>
      <c r="F383" s="31"/>
      <c r="G383" s="45"/>
      <c r="H383" s="63" t="str">
        <f>IFERROR(INDEX(Sheet3!$F$2:$F$114, MATCH(G383, Sheet3!$E$2:$E$114, 0)), "")</f>
        <v/>
      </c>
      <c r="I383" s="32"/>
      <c r="J383" s="40" t="str">
        <f t="shared" ca="1" si="41"/>
        <v/>
      </c>
      <c r="K383" s="34"/>
      <c r="L383" s="59" t="str">
        <f t="shared" ca="1" si="44"/>
        <v/>
      </c>
      <c r="M383" s="34"/>
      <c r="N383" s="47" t="str">
        <f t="shared" ca="1" si="45"/>
        <v/>
      </c>
      <c r="O383" s="75"/>
      <c r="P383" s="75"/>
      <c r="Q383" s="47" t="str">
        <f t="shared" ca="1" si="46"/>
        <v/>
      </c>
      <c r="R383" s="34"/>
      <c r="S383" s="59" t="str">
        <f t="shared" ca="1" si="47"/>
        <v/>
      </c>
      <c r="T383" s="32"/>
      <c r="U383" s="33" t="str">
        <f t="shared" ca="1" si="48"/>
        <v/>
      </c>
      <c r="V383" s="34"/>
      <c r="W383" s="35"/>
      <c r="X383" s="36" t="str">
        <f t="shared" ca="1" si="42"/>
        <v/>
      </c>
      <c r="Y383" s="37"/>
      <c r="Z383" s="38" t="str">
        <f t="shared" si="43"/>
        <v/>
      </c>
    </row>
    <row r="384" spans="1:26" s="39" customFormat="1">
      <c r="A384" s="30">
        <v>381</v>
      </c>
      <c r="B384" s="31"/>
      <c r="C384" s="31"/>
      <c r="D384" s="44"/>
      <c r="E384" s="72" t="str">
        <f>IFERROR(IF(INDEX(Sheet3!$B$2:$B$8, MATCH(D384, Sheet3!$A$2:$A$8, 0)) = 0, "", INDEX(Sheet3!$B$2:$B$8, MATCH(D384, Sheet3!$A$2:$A$8, 0))), "")</f>
        <v/>
      </c>
      <c r="F384" s="31"/>
      <c r="G384" s="45"/>
      <c r="H384" s="63" t="str">
        <f>IFERROR(INDEX(Sheet3!$F$2:$F$114, MATCH(G384, Sheet3!$E$2:$E$114, 0)), "")</f>
        <v/>
      </c>
      <c r="I384" s="32"/>
      <c r="J384" s="40" t="str">
        <f t="shared" ca="1" si="41"/>
        <v/>
      </c>
      <c r="K384" s="34"/>
      <c r="L384" s="59" t="str">
        <f t="shared" ca="1" si="44"/>
        <v/>
      </c>
      <c r="M384" s="34"/>
      <c r="N384" s="47" t="str">
        <f t="shared" ca="1" si="45"/>
        <v/>
      </c>
      <c r="O384" s="75"/>
      <c r="P384" s="75"/>
      <c r="Q384" s="47" t="str">
        <f t="shared" ca="1" si="46"/>
        <v/>
      </c>
      <c r="R384" s="34"/>
      <c r="S384" s="59" t="str">
        <f t="shared" ca="1" si="47"/>
        <v/>
      </c>
      <c r="T384" s="32"/>
      <c r="U384" s="33" t="str">
        <f t="shared" ca="1" si="48"/>
        <v/>
      </c>
      <c r="V384" s="34"/>
      <c r="W384" s="35"/>
      <c r="X384" s="36" t="str">
        <f t="shared" ca="1" si="42"/>
        <v/>
      </c>
      <c r="Y384" s="37"/>
      <c r="Z384" s="38" t="str">
        <f t="shared" si="43"/>
        <v/>
      </c>
    </row>
    <row r="385" spans="1:26" s="39" customFormat="1">
      <c r="A385" s="30">
        <v>382</v>
      </c>
      <c r="B385" s="31"/>
      <c r="C385" s="31"/>
      <c r="D385" s="44"/>
      <c r="E385" s="72" t="str">
        <f>IFERROR(IF(INDEX(Sheet3!$B$2:$B$8, MATCH(D385, Sheet3!$A$2:$A$8, 0)) = 0, "", INDEX(Sheet3!$B$2:$B$8, MATCH(D385, Sheet3!$A$2:$A$8, 0))), "")</f>
        <v/>
      </c>
      <c r="F385" s="31"/>
      <c r="G385" s="45"/>
      <c r="H385" s="63" t="str">
        <f>IFERROR(INDEX(Sheet3!$F$2:$F$114, MATCH(G385, Sheet3!$E$2:$E$114, 0)), "")</f>
        <v/>
      </c>
      <c r="I385" s="32"/>
      <c r="J385" s="40" t="str">
        <f t="shared" ca="1" si="41"/>
        <v/>
      </c>
      <c r="K385" s="34"/>
      <c r="L385" s="59" t="str">
        <f t="shared" ca="1" si="44"/>
        <v/>
      </c>
      <c r="M385" s="34"/>
      <c r="N385" s="47" t="str">
        <f t="shared" ca="1" si="45"/>
        <v/>
      </c>
      <c r="O385" s="75"/>
      <c r="P385" s="75"/>
      <c r="Q385" s="47" t="str">
        <f t="shared" ca="1" si="46"/>
        <v/>
      </c>
      <c r="R385" s="34"/>
      <c r="S385" s="59" t="str">
        <f t="shared" ca="1" si="47"/>
        <v/>
      </c>
      <c r="T385" s="32"/>
      <c r="U385" s="33" t="str">
        <f t="shared" ca="1" si="48"/>
        <v/>
      </c>
      <c r="V385" s="34"/>
      <c r="W385" s="35"/>
      <c r="X385" s="36" t="str">
        <f t="shared" ca="1" si="42"/>
        <v/>
      </c>
      <c r="Y385" s="37"/>
      <c r="Z385" s="38" t="str">
        <f t="shared" si="43"/>
        <v/>
      </c>
    </row>
    <row r="386" spans="1:26" s="39" customFormat="1">
      <c r="A386" s="30">
        <v>383</v>
      </c>
      <c r="B386" s="31"/>
      <c r="C386" s="31"/>
      <c r="D386" s="44"/>
      <c r="E386" s="72" t="str">
        <f>IFERROR(IF(INDEX(Sheet3!$B$2:$B$8, MATCH(D386, Sheet3!$A$2:$A$8, 0)) = 0, "", INDEX(Sheet3!$B$2:$B$8, MATCH(D386, Sheet3!$A$2:$A$8, 0))), "")</f>
        <v/>
      </c>
      <c r="F386" s="31"/>
      <c r="G386" s="45"/>
      <c r="H386" s="63" t="str">
        <f>IFERROR(INDEX(Sheet3!$F$2:$F$114, MATCH(G386, Sheet3!$E$2:$E$114, 0)), "")</f>
        <v/>
      </c>
      <c r="I386" s="32"/>
      <c r="J386" s="40" t="str">
        <f t="shared" ca="1" si="41"/>
        <v/>
      </c>
      <c r="K386" s="34"/>
      <c r="L386" s="59" t="str">
        <f t="shared" ca="1" si="44"/>
        <v/>
      </c>
      <c r="M386" s="34"/>
      <c r="N386" s="47" t="str">
        <f t="shared" ca="1" si="45"/>
        <v/>
      </c>
      <c r="O386" s="75"/>
      <c r="P386" s="75"/>
      <c r="Q386" s="47" t="str">
        <f t="shared" ca="1" si="46"/>
        <v/>
      </c>
      <c r="R386" s="34"/>
      <c r="S386" s="59" t="str">
        <f t="shared" ca="1" si="47"/>
        <v/>
      </c>
      <c r="T386" s="32"/>
      <c r="U386" s="33" t="str">
        <f t="shared" ca="1" si="48"/>
        <v/>
      </c>
      <c r="V386" s="34"/>
      <c r="W386" s="35"/>
      <c r="X386" s="36" t="str">
        <f t="shared" ca="1" si="42"/>
        <v/>
      </c>
      <c r="Y386" s="37"/>
      <c r="Z386" s="38" t="str">
        <f t="shared" si="43"/>
        <v/>
      </c>
    </row>
    <row r="387" spans="1:26" s="39" customFormat="1">
      <c r="A387" s="30">
        <v>384</v>
      </c>
      <c r="B387" s="31"/>
      <c r="C387" s="31"/>
      <c r="D387" s="44"/>
      <c r="E387" s="72" t="str">
        <f>IFERROR(IF(INDEX(Sheet3!$B$2:$B$8, MATCH(D387, Sheet3!$A$2:$A$8, 0)) = 0, "", INDEX(Sheet3!$B$2:$B$8, MATCH(D387, Sheet3!$A$2:$A$8, 0))), "")</f>
        <v/>
      </c>
      <c r="F387" s="31"/>
      <c r="G387" s="45"/>
      <c r="H387" s="63" t="str">
        <f>IFERROR(INDEX(Sheet3!$F$2:$F$114, MATCH(G387, Sheet3!$E$2:$E$114, 0)), "")</f>
        <v/>
      </c>
      <c r="I387" s="32"/>
      <c r="J387" s="40" t="str">
        <f t="shared" ca="1" si="41"/>
        <v/>
      </c>
      <c r="K387" s="34"/>
      <c r="L387" s="59" t="str">
        <f t="shared" ca="1" si="44"/>
        <v/>
      </c>
      <c r="M387" s="34"/>
      <c r="N387" s="47" t="str">
        <f t="shared" ca="1" si="45"/>
        <v/>
      </c>
      <c r="O387" s="75"/>
      <c r="P387" s="75"/>
      <c r="Q387" s="47" t="str">
        <f t="shared" ca="1" si="46"/>
        <v/>
      </c>
      <c r="R387" s="34"/>
      <c r="S387" s="59" t="str">
        <f t="shared" ca="1" si="47"/>
        <v/>
      </c>
      <c r="T387" s="32"/>
      <c r="U387" s="33" t="str">
        <f t="shared" ca="1" si="48"/>
        <v/>
      </c>
      <c r="V387" s="34"/>
      <c r="W387" s="35"/>
      <c r="X387" s="36" t="str">
        <f t="shared" ca="1" si="42"/>
        <v/>
      </c>
      <c r="Y387" s="37"/>
      <c r="Z387" s="38" t="str">
        <f t="shared" si="43"/>
        <v/>
      </c>
    </row>
    <row r="388" spans="1:26" s="39" customFormat="1">
      <c r="A388" s="30">
        <v>385</v>
      </c>
      <c r="B388" s="31"/>
      <c r="C388" s="31"/>
      <c r="D388" s="44"/>
      <c r="E388" s="72" t="str">
        <f>IFERROR(IF(INDEX(Sheet3!$B$2:$B$8, MATCH(D388, Sheet3!$A$2:$A$8, 0)) = 0, "", INDEX(Sheet3!$B$2:$B$8, MATCH(D388, Sheet3!$A$2:$A$8, 0))), "")</f>
        <v/>
      </c>
      <c r="F388" s="31"/>
      <c r="G388" s="45"/>
      <c r="H388" s="63" t="str">
        <f>IFERROR(INDEX(Sheet3!$F$2:$F$114, MATCH(G388, Sheet3!$E$2:$E$114, 0)), "")</f>
        <v/>
      </c>
      <c r="I388" s="32"/>
      <c r="J388" s="40" t="str">
        <f t="shared" ca="1" si="41"/>
        <v/>
      </c>
      <c r="K388" s="34"/>
      <c r="L388" s="59" t="str">
        <f t="shared" ca="1" si="44"/>
        <v/>
      </c>
      <c r="M388" s="34"/>
      <c r="N388" s="47" t="str">
        <f t="shared" ca="1" si="45"/>
        <v/>
      </c>
      <c r="O388" s="75"/>
      <c r="P388" s="75"/>
      <c r="Q388" s="47" t="str">
        <f t="shared" ca="1" si="46"/>
        <v/>
      </c>
      <c r="R388" s="34"/>
      <c r="S388" s="59" t="str">
        <f t="shared" ca="1" si="47"/>
        <v/>
      </c>
      <c r="T388" s="32"/>
      <c r="U388" s="33" t="str">
        <f t="shared" ca="1" si="48"/>
        <v/>
      </c>
      <c r="V388" s="34"/>
      <c r="W388" s="35"/>
      <c r="X388" s="36" t="str">
        <f t="shared" ca="1" si="42"/>
        <v/>
      </c>
      <c r="Y388" s="37"/>
      <c r="Z388" s="38" t="str">
        <f t="shared" si="43"/>
        <v/>
      </c>
    </row>
    <row r="389" spans="1:26" s="39" customFormat="1">
      <c r="A389" s="30">
        <v>386</v>
      </c>
      <c r="B389" s="31"/>
      <c r="C389" s="31"/>
      <c r="D389" s="44"/>
      <c r="E389" s="72" t="str">
        <f>IFERROR(IF(INDEX(Sheet3!$B$2:$B$8, MATCH(D389, Sheet3!$A$2:$A$8, 0)) = 0, "", INDEX(Sheet3!$B$2:$B$8, MATCH(D389, Sheet3!$A$2:$A$8, 0))), "")</f>
        <v/>
      </c>
      <c r="F389" s="31"/>
      <c r="G389" s="45"/>
      <c r="H389" s="63" t="str">
        <f>IFERROR(INDEX(Sheet3!$F$2:$F$114, MATCH(G389, Sheet3!$E$2:$E$114, 0)), "")</f>
        <v/>
      </c>
      <c r="I389" s="32"/>
      <c r="J389" s="40" t="str">
        <f t="shared" ca="1" si="41"/>
        <v/>
      </c>
      <c r="K389" s="34"/>
      <c r="L389" s="59" t="str">
        <f t="shared" ca="1" si="44"/>
        <v/>
      </c>
      <c r="M389" s="34"/>
      <c r="N389" s="47" t="str">
        <f t="shared" ca="1" si="45"/>
        <v/>
      </c>
      <c r="O389" s="75"/>
      <c r="P389" s="75"/>
      <c r="Q389" s="47" t="str">
        <f t="shared" ca="1" si="46"/>
        <v/>
      </c>
      <c r="R389" s="34"/>
      <c r="S389" s="59" t="str">
        <f t="shared" ca="1" si="47"/>
        <v/>
      </c>
      <c r="T389" s="32"/>
      <c r="U389" s="33" t="str">
        <f t="shared" ca="1" si="48"/>
        <v/>
      </c>
      <c r="V389" s="34"/>
      <c r="W389" s="35"/>
      <c r="X389" s="36" t="str">
        <f t="shared" ca="1" si="42"/>
        <v/>
      </c>
      <c r="Y389" s="37"/>
      <c r="Z389" s="38" t="str">
        <f t="shared" si="43"/>
        <v/>
      </c>
    </row>
    <row r="390" spans="1:26" s="39" customFormat="1">
      <c r="A390" s="30">
        <v>387</v>
      </c>
      <c r="B390" s="31"/>
      <c r="C390" s="31"/>
      <c r="D390" s="44"/>
      <c r="E390" s="72" t="str">
        <f>IFERROR(IF(INDEX(Sheet3!$B$2:$B$8, MATCH(D390, Sheet3!$A$2:$A$8, 0)) = 0, "", INDEX(Sheet3!$B$2:$B$8, MATCH(D390, Sheet3!$A$2:$A$8, 0))), "")</f>
        <v/>
      </c>
      <c r="F390" s="31"/>
      <c r="G390" s="45"/>
      <c r="H390" s="63" t="str">
        <f>IFERROR(INDEX(Sheet3!$F$2:$F$114, MATCH(G390, Sheet3!$E$2:$E$114, 0)), "")</f>
        <v/>
      </c>
      <c r="I390" s="32"/>
      <c r="J390" s="40" t="str">
        <f t="shared" ref="J390:J453" ca="1" si="49">IF(I390="","",IF(Y390&lt;&gt;"",Y390-I390,TODAY()-I390))</f>
        <v/>
      </c>
      <c r="K390" s="34"/>
      <c r="L390" s="59" t="str">
        <f t="shared" ca="1" si="44"/>
        <v/>
      </c>
      <c r="M390" s="34"/>
      <c r="N390" s="47" t="str">
        <f t="shared" ca="1" si="45"/>
        <v/>
      </c>
      <c r="O390" s="75"/>
      <c r="P390" s="75"/>
      <c r="Q390" s="47" t="str">
        <f t="shared" ca="1" si="46"/>
        <v/>
      </c>
      <c r="R390" s="34"/>
      <c r="S390" s="59" t="str">
        <f t="shared" ca="1" si="47"/>
        <v/>
      </c>
      <c r="T390" s="32"/>
      <c r="U390" s="33" t="str">
        <f t="shared" ca="1" si="48"/>
        <v/>
      </c>
      <c r="V390" s="34"/>
      <c r="W390" s="35"/>
      <c r="X390" s="36" t="str">
        <f t="shared" ref="X390:X453" ca="1" si="50">IF(I390="","",IF(Y390&lt;&gt;"","Completed",IF(TODAY()&lt;V390,"Planned",IF(TODAY()=V390,"Due","Overdue"))))</f>
        <v/>
      </c>
      <c r="Y390" s="37"/>
      <c r="Z390" s="38" t="str">
        <f t="shared" ref="Z390:Z453" si="51">IF(Y390="","",IF(Y390&lt;=V390,1,0))</f>
        <v/>
      </c>
    </row>
    <row r="391" spans="1:26" s="39" customFormat="1">
      <c r="A391" s="30">
        <v>388</v>
      </c>
      <c r="B391" s="31"/>
      <c r="C391" s="31"/>
      <c r="D391" s="44"/>
      <c r="E391" s="72" t="str">
        <f>IFERROR(IF(INDEX(Sheet3!$B$2:$B$8, MATCH(D391, Sheet3!$A$2:$A$8, 0)) = 0, "", INDEX(Sheet3!$B$2:$B$8, MATCH(D391, Sheet3!$A$2:$A$8, 0))), "")</f>
        <v/>
      </c>
      <c r="F391" s="31"/>
      <c r="G391" s="45"/>
      <c r="H391" s="63" t="str">
        <f>IFERROR(INDEX(Sheet3!$F$2:$F$114, MATCH(G391, Sheet3!$E$2:$E$114, 0)), "")</f>
        <v/>
      </c>
      <c r="I391" s="32"/>
      <c r="J391" s="40" t="str">
        <f t="shared" ca="1" si="49"/>
        <v/>
      </c>
      <c r="K391" s="34"/>
      <c r="L391" s="59" t="str">
        <f t="shared" ref="L391:L454" ca="1" si="52">IF(K391&lt;&gt;"",K391-I391,IF(I391="","",TODAY()-I391))</f>
        <v/>
      </c>
      <c r="M391" s="34"/>
      <c r="N391" s="47" t="str">
        <f t="shared" ref="N391:N454" ca="1" si="53">IF(M391&lt;&gt;"",M391-K391,IF(K391="","",TODAY()-K391))</f>
        <v/>
      </c>
      <c r="O391" s="75"/>
      <c r="P391" s="75"/>
      <c r="Q391" s="47" t="str">
        <f t="shared" ref="Q391:Q454" ca="1" si="54">IF(P391&lt;&gt;"",P391-O391,IF(O391="","",TODAY()-O391))</f>
        <v/>
      </c>
      <c r="R391" s="34"/>
      <c r="S391" s="59" t="str">
        <f t="shared" ref="S391:S454" ca="1" si="55">IF(T391&lt;&gt;"",T391-R391,IF(R391="","",TODAY()-R391))</f>
        <v/>
      </c>
      <c r="T391" s="32"/>
      <c r="U391" s="33" t="str">
        <f t="shared" ca="1" si="48"/>
        <v/>
      </c>
      <c r="V391" s="34"/>
      <c r="W391" s="35"/>
      <c r="X391" s="36" t="str">
        <f t="shared" ca="1" si="50"/>
        <v/>
      </c>
      <c r="Y391" s="37"/>
      <c r="Z391" s="38" t="str">
        <f t="shared" si="51"/>
        <v/>
      </c>
    </row>
    <row r="392" spans="1:26" s="39" customFormat="1">
      <c r="A392" s="30">
        <v>389</v>
      </c>
      <c r="B392" s="31"/>
      <c r="C392" s="31"/>
      <c r="D392" s="44"/>
      <c r="E392" s="72" t="str">
        <f>IFERROR(IF(INDEX(Sheet3!$B$2:$B$8, MATCH(D392, Sheet3!$A$2:$A$8, 0)) = 0, "", INDEX(Sheet3!$B$2:$B$8, MATCH(D392, Sheet3!$A$2:$A$8, 0))), "")</f>
        <v/>
      </c>
      <c r="F392" s="31"/>
      <c r="G392" s="45"/>
      <c r="H392" s="63" t="str">
        <f>IFERROR(INDEX(Sheet3!$F$2:$F$114, MATCH(G392, Sheet3!$E$2:$E$114, 0)), "")</f>
        <v/>
      </c>
      <c r="I392" s="32"/>
      <c r="J392" s="40" t="str">
        <f t="shared" ca="1" si="49"/>
        <v/>
      </c>
      <c r="K392" s="34"/>
      <c r="L392" s="59" t="str">
        <f t="shared" ca="1" si="52"/>
        <v/>
      </c>
      <c r="M392" s="34"/>
      <c r="N392" s="47" t="str">
        <f t="shared" ca="1" si="53"/>
        <v/>
      </c>
      <c r="O392" s="75"/>
      <c r="P392" s="75"/>
      <c r="Q392" s="47" t="str">
        <f t="shared" ca="1" si="54"/>
        <v/>
      </c>
      <c r="R392" s="34"/>
      <c r="S392" s="59" t="str">
        <f t="shared" ca="1" si="55"/>
        <v/>
      </c>
      <c r="T392" s="32"/>
      <c r="U392" s="33" t="str">
        <f t="shared" ca="1" si="48"/>
        <v/>
      </c>
      <c r="V392" s="34"/>
      <c r="W392" s="35"/>
      <c r="X392" s="36" t="str">
        <f t="shared" ca="1" si="50"/>
        <v/>
      </c>
      <c r="Y392" s="37"/>
      <c r="Z392" s="38" t="str">
        <f t="shared" si="51"/>
        <v/>
      </c>
    </row>
    <row r="393" spans="1:26" s="39" customFormat="1">
      <c r="A393" s="30">
        <v>390</v>
      </c>
      <c r="B393" s="31"/>
      <c r="C393" s="31"/>
      <c r="D393" s="44"/>
      <c r="E393" s="72" t="str">
        <f>IFERROR(IF(INDEX(Sheet3!$B$2:$B$8, MATCH(D393, Sheet3!$A$2:$A$8, 0)) = 0, "", INDEX(Sheet3!$B$2:$B$8, MATCH(D393, Sheet3!$A$2:$A$8, 0))), "")</f>
        <v/>
      </c>
      <c r="F393" s="31"/>
      <c r="G393" s="45"/>
      <c r="H393" s="63" t="str">
        <f>IFERROR(INDEX(Sheet3!$F$2:$F$114, MATCH(G393, Sheet3!$E$2:$E$114, 0)), "")</f>
        <v/>
      </c>
      <c r="I393" s="32"/>
      <c r="J393" s="40" t="str">
        <f t="shared" ca="1" si="49"/>
        <v/>
      </c>
      <c r="K393" s="34"/>
      <c r="L393" s="59" t="str">
        <f t="shared" ca="1" si="52"/>
        <v/>
      </c>
      <c r="M393" s="34"/>
      <c r="N393" s="47" t="str">
        <f t="shared" ca="1" si="53"/>
        <v/>
      </c>
      <c r="O393" s="75"/>
      <c r="P393" s="75"/>
      <c r="Q393" s="47" t="str">
        <f t="shared" ca="1" si="54"/>
        <v/>
      </c>
      <c r="R393" s="34"/>
      <c r="S393" s="59" t="str">
        <f t="shared" ca="1" si="55"/>
        <v/>
      </c>
      <c r="T393" s="32"/>
      <c r="U393" s="33" t="str">
        <f t="shared" ca="1" si="48"/>
        <v/>
      </c>
      <c r="V393" s="34"/>
      <c r="W393" s="35"/>
      <c r="X393" s="36" t="str">
        <f t="shared" ca="1" si="50"/>
        <v/>
      </c>
      <c r="Y393" s="37"/>
      <c r="Z393" s="38" t="str">
        <f t="shared" si="51"/>
        <v/>
      </c>
    </row>
    <row r="394" spans="1:26" s="39" customFormat="1">
      <c r="A394" s="30">
        <v>391</v>
      </c>
      <c r="B394" s="31"/>
      <c r="C394" s="31"/>
      <c r="D394" s="44"/>
      <c r="E394" s="72" t="str">
        <f>IFERROR(IF(INDEX(Sheet3!$B$2:$B$8, MATCH(D394, Sheet3!$A$2:$A$8, 0)) = 0, "", INDEX(Sheet3!$B$2:$B$8, MATCH(D394, Sheet3!$A$2:$A$8, 0))), "")</f>
        <v/>
      </c>
      <c r="F394" s="31"/>
      <c r="G394" s="45"/>
      <c r="H394" s="63" t="str">
        <f>IFERROR(INDEX(Sheet3!$F$2:$F$114, MATCH(G394, Sheet3!$E$2:$E$114, 0)), "")</f>
        <v/>
      </c>
      <c r="I394" s="32"/>
      <c r="J394" s="40" t="str">
        <f t="shared" ca="1" si="49"/>
        <v/>
      </c>
      <c r="K394" s="34"/>
      <c r="L394" s="59" t="str">
        <f t="shared" ca="1" si="52"/>
        <v/>
      </c>
      <c r="M394" s="34"/>
      <c r="N394" s="47" t="str">
        <f t="shared" ca="1" si="53"/>
        <v/>
      </c>
      <c r="O394" s="75"/>
      <c r="P394" s="75"/>
      <c r="Q394" s="47" t="str">
        <f t="shared" ca="1" si="54"/>
        <v/>
      </c>
      <c r="R394" s="34"/>
      <c r="S394" s="59" t="str">
        <f t="shared" ca="1" si="55"/>
        <v/>
      </c>
      <c r="T394" s="32"/>
      <c r="U394" s="33" t="str">
        <f t="shared" ref="U394:U457" ca="1" si="56">IF(T394="","",IF(Y394&lt;&gt;"",Y394-T394,TODAY()-T394))</f>
        <v/>
      </c>
      <c r="V394" s="34"/>
      <c r="W394" s="35"/>
      <c r="X394" s="36" t="str">
        <f t="shared" ca="1" si="50"/>
        <v/>
      </c>
      <c r="Y394" s="37"/>
      <c r="Z394" s="38" t="str">
        <f t="shared" si="51"/>
        <v/>
      </c>
    </row>
    <row r="395" spans="1:26" s="39" customFormat="1">
      <c r="A395" s="30">
        <v>392</v>
      </c>
      <c r="B395" s="31"/>
      <c r="C395" s="31"/>
      <c r="D395" s="44"/>
      <c r="E395" s="72" t="str">
        <f>IFERROR(IF(INDEX(Sheet3!$B$2:$B$8, MATCH(D395, Sheet3!$A$2:$A$8, 0)) = 0, "", INDEX(Sheet3!$B$2:$B$8, MATCH(D395, Sheet3!$A$2:$A$8, 0))), "")</f>
        <v/>
      </c>
      <c r="F395" s="31"/>
      <c r="G395" s="45"/>
      <c r="H395" s="63" t="str">
        <f>IFERROR(INDEX(Sheet3!$F$2:$F$114, MATCH(G395, Sheet3!$E$2:$E$114, 0)), "")</f>
        <v/>
      </c>
      <c r="I395" s="32"/>
      <c r="J395" s="40" t="str">
        <f t="shared" ca="1" si="49"/>
        <v/>
      </c>
      <c r="K395" s="34"/>
      <c r="L395" s="59" t="str">
        <f t="shared" ca="1" si="52"/>
        <v/>
      </c>
      <c r="M395" s="34"/>
      <c r="N395" s="47" t="str">
        <f t="shared" ca="1" si="53"/>
        <v/>
      </c>
      <c r="O395" s="75"/>
      <c r="P395" s="75"/>
      <c r="Q395" s="47" t="str">
        <f t="shared" ca="1" si="54"/>
        <v/>
      </c>
      <c r="R395" s="34"/>
      <c r="S395" s="59" t="str">
        <f t="shared" ca="1" si="55"/>
        <v/>
      </c>
      <c r="T395" s="32"/>
      <c r="U395" s="33" t="str">
        <f t="shared" ca="1" si="56"/>
        <v/>
      </c>
      <c r="V395" s="34"/>
      <c r="W395" s="35"/>
      <c r="X395" s="36" t="str">
        <f t="shared" ca="1" si="50"/>
        <v/>
      </c>
      <c r="Y395" s="37"/>
      <c r="Z395" s="38" t="str">
        <f t="shared" si="51"/>
        <v/>
      </c>
    </row>
    <row r="396" spans="1:26" s="39" customFormat="1">
      <c r="A396" s="30">
        <v>393</v>
      </c>
      <c r="B396" s="31"/>
      <c r="C396" s="31"/>
      <c r="D396" s="44"/>
      <c r="E396" s="72" t="str">
        <f>IFERROR(IF(INDEX(Sheet3!$B$2:$B$8, MATCH(D396, Sheet3!$A$2:$A$8, 0)) = 0, "", INDEX(Sheet3!$B$2:$B$8, MATCH(D396, Sheet3!$A$2:$A$8, 0))), "")</f>
        <v/>
      </c>
      <c r="F396" s="31"/>
      <c r="G396" s="45"/>
      <c r="H396" s="63" t="str">
        <f>IFERROR(INDEX(Sheet3!$F$2:$F$114, MATCH(G396, Sheet3!$E$2:$E$114, 0)), "")</f>
        <v/>
      </c>
      <c r="I396" s="32"/>
      <c r="J396" s="40" t="str">
        <f t="shared" ca="1" si="49"/>
        <v/>
      </c>
      <c r="K396" s="34"/>
      <c r="L396" s="59" t="str">
        <f t="shared" ca="1" si="52"/>
        <v/>
      </c>
      <c r="M396" s="34"/>
      <c r="N396" s="47" t="str">
        <f t="shared" ca="1" si="53"/>
        <v/>
      </c>
      <c r="O396" s="75"/>
      <c r="P396" s="75"/>
      <c r="Q396" s="47" t="str">
        <f t="shared" ca="1" si="54"/>
        <v/>
      </c>
      <c r="R396" s="34"/>
      <c r="S396" s="59" t="str">
        <f t="shared" ca="1" si="55"/>
        <v/>
      </c>
      <c r="T396" s="32"/>
      <c r="U396" s="33" t="str">
        <f t="shared" ca="1" si="56"/>
        <v/>
      </c>
      <c r="V396" s="34"/>
      <c r="W396" s="35"/>
      <c r="X396" s="36" t="str">
        <f t="shared" ca="1" si="50"/>
        <v/>
      </c>
      <c r="Y396" s="37"/>
      <c r="Z396" s="38" t="str">
        <f t="shared" si="51"/>
        <v/>
      </c>
    </row>
    <row r="397" spans="1:26" s="39" customFormat="1">
      <c r="A397" s="30">
        <v>394</v>
      </c>
      <c r="B397" s="31"/>
      <c r="C397" s="31"/>
      <c r="D397" s="44"/>
      <c r="E397" s="72" t="str">
        <f>IFERROR(IF(INDEX(Sheet3!$B$2:$B$8, MATCH(D397, Sheet3!$A$2:$A$8, 0)) = 0, "", INDEX(Sheet3!$B$2:$B$8, MATCH(D397, Sheet3!$A$2:$A$8, 0))), "")</f>
        <v/>
      </c>
      <c r="F397" s="31"/>
      <c r="G397" s="45"/>
      <c r="H397" s="63" t="str">
        <f>IFERROR(INDEX(Sheet3!$F$2:$F$114, MATCH(G397, Sheet3!$E$2:$E$114, 0)), "")</f>
        <v/>
      </c>
      <c r="I397" s="32"/>
      <c r="J397" s="40" t="str">
        <f t="shared" ca="1" si="49"/>
        <v/>
      </c>
      <c r="K397" s="34"/>
      <c r="L397" s="59" t="str">
        <f t="shared" ca="1" si="52"/>
        <v/>
      </c>
      <c r="M397" s="34"/>
      <c r="N397" s="47" t="str">
        <f t="shared" ca="1" si="53"/>
        <v/>
      </c>
      <c r="O397" s="75"/>
      <c r="P397" s="75"/>
      <c r="Q397" s="47" t="str">
        <f t="shared" ca="1" si="54"/>
        <v/>
      </c>
      <c r="R397" s="34"/>
      <c r="S397" s="59" t="str">
        <f t="shared" ca="1" si="55"/>
        <v/>
      </c>
      <c r="T397" s="32"/>
      <c r="U397" s="33" t="str">
        <f t="shared" ca="1" si="56"/>
        <v/>
      </c>
      <c r="V397" s="34"/>
      <c r="W397" s="35"/>
      <c r="X397" s="36" t="str">
        <f t="shared" ca="1" si="50"/>
        <v/>
      </c>
      <c r="Y397" s="37"/>
      <c r="Z397" s="38" t="str">
        <f t="shared" si="51"/>
        <v/>
      </c>
    </row>
    <row r="398" spans="1:26" s="39" customFormat="1">
      <c r="A398" s="30">
        <v>395</v>
      </c>
      <c r="B398" s="31"/>
      <c r="C398" s="31"/>
      <c r="D398" s="44"/>
      <c r="E398" s="72" t="str">
        <f>IFERROR(IF(INDEX(Sheet3!$B$2:$B$8, MATCH(D398, Sheet3!$A$2:$A$8, 0)) = 0, "", INDEX(Sheet3!$B$2:$B$8, MATCH(D398, Sheet3!$A$2:$A$8, 0))), "")</f>
        <v/>
      </c>
      <c r="F398" s="31"/>
      <c r="G398" s="45"/>
      <c r="H398" s="63" t="str">
        <f>IFERROR(INDEX(Sheet3!$F$2:$F$114, MATCH(G398, Sheet3!$E$2:$E$114, 0)), "")</f>
        <v/>
      </c>
      <c r="I398" s="32"/>
      <c r="J398" s="40" t="str">
        <f t="shared" ca="1" si="49"/>
        <v/>
      </c>
      <c r="K398" s="34"/>
      <c r="L398" s="59" t="str">
        <f t="shared" ca="1" si="52"/>
        <v/>
      </c>
      <c r="M398" s="34"/>
      <c r="N398" s="47" t="str">
        <f t="shared" ca="1" si="53"/>
        <v/>
      </c>
      <c r="O398" s="75"/>
      <c r="P398" s="75"/>
      <c r="Q398" s="47" t="str">
        <f t="shared" ca="1" si="54"/>
        <v/>
      </c>
      <c r="R398" s="34"/>
      <c r="S398" s="59" t="str">
        <f t="shared" ca="1" si="55"/>
        <v/>
      </c>
      <c r="T398" s="32"/>
      <c r="U398" s="33" t="str">
        <f t="shared" ca="1" si="56"/>
        <v/>
      </c>
      <c r="V398" s="34"/>
      <c r="W398" s="35"/>
      <c r="X398" s="36" t="str">
        <f t="shared" ca="1" si="50"/>
        <v/>
      </c>
      <c r="Y398" s="37"/>
      <c r="Z398" s="38" t="str">
        <f t="shared" si="51"/>
        <v/>
      </c>
    </row>
    <row r="399" spans="1:26" s="39" customFormat="1">
      <c r="A399" s="30">
        <v>396</v>
      </c>
      <c r="B399" s="31"/>
      <c r="C399" s="31"/>
      <c r="D399" s="44"/>
      <c r="E399" s="72" t="str">
        <f>IFERROR(IF(INDEX(Sheet3!$B$2:$B$8, MATCH(D399, Sheet3!$A$2:$A$8, 0)) = 0, "", INDEX(Sheet3!$B$2:$B$8, MATCH(D399, Sheet3!$A$2:$A$8, 0))), "")</f>
        <v/>
      </c>
      <c r="F399" s="31"/>
      <c r="G399" s="45"/>
      <c r="H399" s="63" t="str">
        <f>IFERROR(INDEX(Sheet3!$F$2:$F$114, MATCH(G399, Sheet3!$E$2:$E$114, 0)), "")</f>
        <v/>
      </c>
      <c r="I399" s="32"/>
      <c r="J399" s="40" t="str">
        <f t="shared" ca="1" si="49"/>
        <v/>
      </c>
      <c r="K399" s="34"/>
      <c r="L399" s="59" t="str">
        <f t="shared" ca="1" si="52"/>
        <v/>
      </c>
      <c r="M399" s="34"/>
      <c r="N399" s="47" t="str">
        <f t="shared" ca="1" si="53"/>
        <v/>
      </c>
      <c r="O399" s="75"/>
      <c r="P399" s="75"/>
      <c r="Q399" s="47" t="str">
        <f t="shared" ca="1" si="54"/>
        <v/>
      </c>
      <c r="R399" s="34"/>
      <c r="S399" s="59" t="str">
        <f t="shared" ca="1" si="55"/>
        <v/>
      </c>
      <c r="T399" s="32"/>
      <c r="U399" s="33" t="str">
        <f t="shared" ca="1" si="56"/>
        <v/>
      </c>
      <c r="V399" s="34"/>
      <c r="W399" s="35"/>
      <c r="X399" s="36" t="str">
        <f t="shared" ca="1" si="50"/>
        <v/>
      </c>
      <c r="Y399" s="37"/>
      <c r="Z399" s="38" t="str">
        <f t="shared" si="51"/>
        <v/>
      </c>
    </row>
    <row r="400" spans="1:26" s="39" customFormat="1">
      <c r="A400" s="30">
        <v>397</v>
      </c>
      <c r="B400" s="31"/>
      <c r="C400" s="31"/>
      <c r="D400" s="44"/>
      <c r="E400" s="72" t="str">
        <f>IFERROR(IF(INDEX(Sheet3!$B$2:$B$8, MATCH(D400, Sheet3!$A$2:$A$8, 0)) = 0, "", INDEX(Sheet3!$B$2:$B$8, MATCH(D400, Sheet3!$A$2:$A$8, 0))), "")</f>
        <v/>
      </c>
      <c r="F400" s="31"/>
      <c r="G400" s="45"/>
      <c r="H400" s="63" t="str">
        <f>IFERROR(INDEX(Sheet3!$F$2:$F$114, MATCH(G400, Sheet3!$E$2:$E$114, 0)), "")</f>
        <v/>
      </c>
      <c r="I400" s="32"/>
      <c r="J400" s="40" t="str">
        <f t="shared" ca="1" si="49"/>
        <v/>
      </c>
      <c r="K400" s="34"/>
      <c r="L400" s="59" t="str">
        <f t="shared" ca="1" si="52"/>
        <v/>
      </c>
      <c r="M400" s="34"/>
      <c r="N400" s="47" t="str">
        <f t="shared" ca="1" si="53"/>
        <v/>
      </c>
      <c r="O400" s="75"/>
      <c r="P400" s="75"/>
      <c r="Q400" s="47" t="str">
        <f t="shared" ca="1" si="54"/>
        <v/>
      </c>
      <c r="R400" s="34"/>
      <c r="S400" s="59" t="str">
        <f t="shared" ca="1" si="55"/>
        <v/>
      </c>
      <c r="T400" s="32"/>
      <c r="U400" s="33" t="str">
        <f t="shared" ca="1" si="56"/>
        <v/>
      </c>
      <c r="V400" s="34"/>
      <c r="W400" s="35"/>
      <c r="X400" s="36" t="str">
        <f t="shared" ca="1" si="50"/>
        <v/>
      </c>
      <c r="Y400" s="37"/>
      <c r="Z400" s="38" t="str">
        <f t="shared" si="51"/>
        <v/>
      </c>
    </row>
    <row r="401" spans="1:26" s="39" customFormat="1">
      <c r="A401" s="30">
        <v>398</v>
      </c>
      <c r="B401" s="31"/>
      <c r="C401" s="31"/>
      <c r="D401" s="44"/>
      <c r="E401" s="72" t="str">
        <f>IFERROR(IF(INDEX(Sheet3!$B$2:$B$8, MATCH(D401, Sheet3!$A$2:$A$8, 0)) = 0, "", INDEX(Sheet3!$B$2:$B$8, MATCH(D401, Sheet3!$A$2:$A$8, 0))), "")</f>
        <v/>
      </c>
      <c r="F401" s="31"/>
      <c r="G401" s="45"/>
      <c r="H401" s="63" t="str">
        <f>IFERROR(INDEX(Sheet3!$F$2:$F$114, MATCH(G401, Sheet3!$E$2:$E$114, 0)), "")</f>
        <v/>
      </c>
      <c r="I401" s="32"/>
      <c r="J401" s="40" t="str">
        <f t="shared" ca="1" si="49"/>
        <v/>
      </c>
      <c r="K401" s="34"/>
      <c r="L401" s="59" t="str">
        <f t="shared" ca="1" si="52"/>
        <v/>
      </c>
      <c r="M401" s="34"/>
      <c r="N401" s="47" t="str">
        <f t="shared" ca="1" si="53"/>
        <v/>
      </c>
      <c r="O401" s="75"/>
      <c r="P401" s="75"/>
      <c r="Q401" s="47" t="str">
        <f t="shared" ca="1" si="54"/>
        <v/>
      </c>
      <c r="R401" s="34"/>
      <c r="S401" s="59" t="str">
        <f t="shared" ca="1" si="55"/>
        <v/>
      </c>
      <c r="T401" s="32"/>
      <c r="U401" s="33" t="str">
        <f t="shared" ca="1" si="56"/>
        <v/>
      </c>
      <c r="V401" s="34"/>
      <c r="W401" s="35"/>
      <c r="X401" s="36" t="str">
        <f t="shared" ca="1" si="50"/>
        <v/>
      </c>
      <c r="Y401" s="37"/>
      <c r="Z401" s="38" t="str">
        <f t="shared" si="51"/>
        <v/>
      </c>
    </row>
    <row r="402" spans="1:26" s="39" customFormat="1">
      <c r="A402" s="30">
        <v>399</v>
      </c>
      <c r="B402" s="31"/>
      <c r="C402" s="31"/>
      <c r="D402" s="44"/>
      <c r="E402" s="72" t="str">
        <f>IFERROR(IF(INDEX(Sheet3!$B$2:$B$8, MATCH(D402, Sheet3!$A$2:$A$8, 0)) = 0, "", INDEX(Sheet3!$B$2:$B$8, MATCH(D402, Sheet3!$A$2:$A$8, 0))), "")</f>
        <v/>
      </c>
      <c r="F402" s="31"/>
      <c r="G402" s="45"/>
      <c r="H402" s="63" t="str">
        <f>IFERROR(INDEX(Sheet3!$F$2:$F$114, MATCH(G402, Sheet3!$E$2:$E$114, 0)), "")</f>
        <v/>
      </c>
      <c r="I402" s="32"/>
      <c r="J402" s="40" t="str">
        <f t="shared" ca="1" si="49"/>
        <v/>
      </c>
      <c r="K402" s="34"/>
      <c r="L402" s="59" t="str">
        <f t="shared" ca="1" si="52"/>
        <v/>
      </c>
      <c r="M402" s="34"/>
      <c r="N402" s="47" t="str">
        <f t="shared" ca="1" si="53"/>
        <v/>
      </c>
      <c r="O402" s="75"/>
      <c r="P402" s="75"/>
      <c r="Q402" s="47" t="str">
        <f t="shared" ca="1" si="54"/>
        <v/>
      </c>
      <c r="R402" s="34"/>
      <c r="S402" s="59" t="str">
        <f t="shared" ca="1" si="55"/>
        <v/>
      </c>
      <c r="T402" s="32"/>
      <c r="U402" s="33" t="str">
        <f t="shared" ca="1" si="56"/>
        <v/>
      </c>
      <c r="V402" s="34"/>
      <c r="W402" s="35"/>
      <c r="X402" s="36" t="str">
        <f t="shared" ca="1" si="50"/>
        <v/>
      </c>
      <c r="Y402" s="37"/>
      <c r="Z402" s="38" t="str">
        <f t="shared" si="51"/>
        <v/>
      </c>
    </row>
    <row r="403" spans="1:26" s="39" customFormat="1">
      <c r="A403" s="30">
        <v>400</v>
      </c>
      <c r="B403" s="31"/>
      <c r="C403" s="31"/>
      <c r="D403" s="44"/>
      <c r="E403" s="72" t="str">
        <f>IFERROR(IF(INDEX(Sheet3!$B$2:$B$8, MATCH(D403, Sheet3!$A$2:$A$8, 0)) = 0, "", INDEX(Sheet3!$B$2:$B$8, MATCH(D403, Sheet3!$A$2:$A$8, 0))), "")</f>
        <v/>
      </c>
      <c r="F403" s="31"/>
      <c r="G403" s="45"/>
      <c r="H403" s="63" t="str">
        <f>IFERROR(INDEX(Sheet3!$F$2:$F$114, MATCH(G403, Sheet3!$E$2:$E$114, 0)), "")</f>
        <v/>
      </c>
      <c r="I403" s="32"/>
      <c r="J403" s="40" t="str">
        <f t="shared" ca="1" si="49"/>
        <v/>
      </c>
      <c r="K403" s="34"/>
      <c r="L403" s="59" t="str">
        <f t="shared" ca="1" si="52"/>
        <v/>
      </c>
      <c r="M403" s="34"/>
      <c r="N403" s="47" t="str">
        <f t="shared" ca="1" si="53"/>
        <v/>
      </c>
      <c r="O403" s="75"/>
      <c r="P403" s="75"/>
      <c r="Q403" s="47" t="str">
        <f t="shared" ca="1" si="54"/>
        <v/>
      </c>
      <c r="R403" s="34"/>
      <c r="S403" s="59" t="str">
        <f t="shared" ca="1" si="55"/>
        <v/>
      </c>
      <c r="T403" s="32"/>
      <c r="U403" s="33" t="str">
        <f t="shared" ca="1" si="56"/>
        <v/>
      </c>
      <c r="V403" s="34"/>
      <c r="W403" s="35"/>
      <c r="X403" s="36" t="str">
        <f t="shared" ca="1" si="50"/>
        <v/>
      </c>
      <c r="Y403" s="37"/>
      <c r="Z403" s="38" t="str">
        <f t="shared" si="51"/>
        <v/>
      </c>
    </row>
    <row r="404" spans="1:26" s="39" customFormat="1">
      <c r="A404" s="30">
        <v>401</v>
      </c>
      <c r="B404" s="31"/>
      <c r="C404" s="31"/>
      <c r="D404" s="44"/>
      <c r="E404" s="72" t="str">
        <f>IFERROR(IF(INDEX(Sheet3!$B$2:$B$8, MATCH(D404, Sheet3!$A$2:$A$8, 0)) = 0, "", INDEX(Sheet3!$B$2:$B$8, MATCH(D404, Sheet3!$A$2:$A$8, 0))), "")</f>
        <v/>
      </c>
      <c r="F404" s="31"/>
      <c r="G404" s="45"/>
      <c r="H404" s="63" t="str">
        <f>IFERROR(INDEX(Sheet3!$F$2:$F$114, MATCH(G404, Sheet3!$E$2:$E$114, 0)), "")</f>
        <v/>
      </c>
      <c r="I404" s="32"/>
      <c r="J404" s="40" t="str">
        <f t="shared" ca="1" si="49"/>
        <v/>
      </c>
      <c r="K404" s="34"/>
      <c r="L404" s="59" t="str">
        <f t="shared" ca="1" si="52"/>
        <v/>
      </c>
      <c r="M404" s="34"/>
      <c r="N404" s="47" t="str">
        <f t="shared" ca="1" si="53"/>
        <v/>
      </c>
      <c r="O404" s="75"/>
      <c r="P404" s="75"/>
      <c r="Q404" s="47" t="str">
        <f t="shared" ca="1" si="54"/>
        <v/>
      </c>
      <c r="R404" s="34"/>
      <c r="S404" s="59" t="str">
        <f t="shared" ca="1" si="55"/>
        <v/>
      </c>
      <c r="T404" s="32"/>
      <c r="U404" s="33" t="str">
        <f t="shared" ca="1" si="56"/>
        <v/>
      </c>
      <c r="V404" s="34"/>
      <c r="W404" s="35"/>
      <c r="X404" s="36" t="str">
        <f t="shared" ca="1" si="50"/>
        <v/>
      </c>
      <c r="Y404" s="37"/>
      <c r="Z404" s="38" t="str">
        <f t="shared" si="51"/>
        <v/>
      </c>
    </row>
    <row r="405" spans="1:26" s="39" customFormat="1">
      <c r="A405" s="30">
        <v>402</v>
      </c>
      <c r="B405" s="31"/>
      <c r="C405" s="31"/>
      <c r="D405" s="44"/>
      <c r="E405" s="72" t="str">
        <f>IFERROR(IF(INDEX(Sheet3!$B$2:$B$8, MATCH(D405, Sheet3!$A$2:$A$8, 0)) = 0, "", INDEX(Sheet3!$B$2:$B$8, MATCH(D405, Sheet3!$A$2:$A$8, 0))), "")</f>
        <v/>
      </c>
      <c r="F405" s="31"/>
      <c r="G405" s="45"/>
      <c r="H405" s="63" t="str">
        <f>IFERROR(INDEX(Sheet3!$F$2:$F$114, MATCH(G405, Sheet3!$E$2:$E$114, 0)), "")</f>
        <v/>
      </c>
      <c r="I405" s="32"/>
      <c r="J405" s="40" t="str">
        <f t="shared" ca="1" si="49"/>
        <v/>
      </c>
      <c r="K405" s="34"/>
      <c r="L405" s="59" t="str">
        <f t="shared" ca="1" si="52"/>
        <v/>
      </c>
      <c r="M405" s="34"/>
      <c r="N405" s="47" t="str">
        <f t="shared" ca="1" si="53"/>
        <v/>
      </c>
      <c r="O405" s="75"/>
      <c r="P405" s="75"/>
      <c r="Q405" s="47" t="str">
        <f t="shared" ca="1" si="54"/>
        <v/>
      </c>
      <c r="R405" s="34"/>
      <c r="S405" s="59" t="str">
        <f t="shared" ca="1" si="55"/>
        <v/>
      </c>
      <c r="T405" s="32"/>
      <c r="U405" s="33" t="str">
        <f t="shared" ca="1" si="56"/>
        <v/>
      </c>
      <c r="V405" s="34"/>
      <c r="W405" s="35"/>
      <c r="X405" s="36" t="str">
        <f t="shared" ca="1" si="50"/>
        <v/>
      </c>
      <c r="Y405" s="37"/>
      <c r="Z405" s="38" t="str">
        <f t="shared" si="51"/>
        <v/>
      </c>
    </row>
    <row r="406" spans="1:26" s="39" customFormat="1">
      <c r="A406" s="30">
        <v>403</v>
      </c>
      <c r="B406" s="31"/>
      <c r="C406" s="31"/>
      <c r="D406" s="44"/>
      <c r="E406" s="72" t="str">
        <f>IFERROR(IF(INDEX(Sheet3!$B$2:$B$8, MATCH(D406, Sheet3!$A$2:$A$8, 0)) = 0, "", INDEX(Sheet3!$B$2:$B$8, MATCH(D406, Sheet3!$A$2:$A$8, 0))), "")</f>
        <v/>
      </c>
      <c r="F406" s="31"/>
      <c r="G406" s="45"/>
      <c r="H406" s="63" t="str">
        <f>IFERROR(INDEX(Sheet3!$F$2:$F$114, MATCH(G406, Sheet3!$E$2:$E$114, 0)), "")</f>
        <v/>
      </c>
      <c r="I406" s="32"/>
      <c r="J406" s="40" t="str">
        <f t="shared" ca="1" si="49"/>
        <v/>
      </c>
      <c r="K406" s="34"/>
      <c r="L406" s="59" t="str">
        <f t="shared" ca="1" si="52"/>
        <v/>
      </c>
      <c r="M406" s="34"/>
      <c r="N406" s="47" t="str">
        <f t="shared" ca="1" si="53"/>
        <v/>
      </c>
      <c r="O406" s="75"/>
      <c r="P406" s="75"/>
      <c r="Q406" s="47" t="str">
        <f t="shared" ca="1" si="54"/>
        <v/>
      </c>
      <c r="R406" s="34"/>
      <c r="S406" s="59" t="str">
        <f t="shared" ca="1" si="55"/>
        <v/>
      </c>
      <c r="T406" s="32"/>
      <c r="U406" s="33" t="str">
        <f t="shared" ca="1" si="56"/>
        <v/>
      </c>
      <c r="V406" s="34"/>
      <c r="W406" s="35"/>
      <c r="X406" s="36" t="str">
        <f t="shared" ca="1" si="50"/>
        <v/>
      </c>
      <c r="Y406" s="37"/>
      <c r="Z406" s="38" t="str">
        <f t="shared" si="51"/>
        <v/>
      </c>
    </row>
    <row r="407" spans="1:26" s="39" customFormat="1">
      <c r="A407" s="30">
        <v>404</v>
      </c>
      <c r="B407" s="31"/>
      <c r="C407" s="31"/>
      <c r="D407" s="44"/>
      <c r="E407" s="72" t="str">
        <f>IFERROR(IF(INDEX(Sheet3!$B$2:$B$8, MATCH(D407, Sheet3!$A$2:$A$8, 0)) = 0, "", INDEX(Sheet3!$B$2:$B$8, MATCH(D407, Sheet3!$A$2:$A$8, 0))), "")</f>
        <v/>
      </c>
      <c r="F407" s="31"/>
      <c r="G407" s="45"/>
      <c r="H407" s="63" t="str">
        <f>IFERROR(INDEX(Sheet3!$F$2:$F$114, MATCH(G407, Sheet3!$E$2:$E$114, 0)), "")</f>
        <v/>
      </c>
      <c r="I407" s="32"/>
      <c r="J407" s="40" t="str">
        <f t="shared" ca="1" si="49"/>
        <v/>
      </c>
      <c r="K407" s="34"/>
      <c r="L407" s="59" t="str">
        <f t="shared" ca="1" si="52"/>
        <v/>
      </c>
      <c r="M407" s="34"/>
      <c r="N407" s="47" t="str">
        <f t="shared" ca="1" si="53"/>
        <v/>
      </c>
      <c r="O407" s="75"/>
      <c r="P407" s="75"/>
      <c r="Q407" s="47" t="str">
        <f t="shared" ca="1" si="54"/>
        <v/>
      </c>
      <c r="R407" s="34"/>
      <c r="S407" s="59" t="str">
        <f t="shared" ca="1" si="55"/>
        <v/>
      </c>
      <c r="T407" s="32"/>
      <c r="U407" s="33" t="str">
        <f t="shared" ca="1" si="56"/>
        <v/>
      </c>
      <c r="V407" s="34"/>
      <c r="W407" s="35"/>
      <c r="X407" s="36" t="str">
        <f t="shared" ca="1" si="50"/>
        <v/>
      </c>
      <c r="Y407" s="37"/>
      <c r="Z407" s="38" t="str">
        <f t="shared" si="51"/>
        <v/>
      </c>
    </row>
    <row r="408" spans="1:26" s="39" customFormat="1">
      <c r="A408" s="30">
        <v>405</v>
      </c>
      <c r="B408" s="31"/>
      <c r="C408" s="31"/>
      <c r="D408" s="44"/>
      <c r="E408" s="72" t="str">
        <f>IFERROR(IF(INDEX(Sheet3!$B$2:$B$8, MATCH(D408, Sheet3!$A$2:$A$8, 0)) = 0, "", INDEX(Sheet3!$B$2:$B$8, MATCH(D408, Sheet3!$A$2:$A$8, 0))), "")</f>
        <v/>
      </c>
      <c r="F408" s="31"/>
      <c r="G408" s="45"/>
      <c r="H408" s="63" t="str">
        <f>IFERROR(INDEX(Sheet3!$F$2:$F$114, MATCH(G408, Sheet3!$E$2:$E$114, 0)), "")</f>
        <v/>
      </c>
      <c r="I408" s="32"/>
      <c r="J408" s="40" t="str">
        <f t="shared" ca="1" si="49"/>
        <v/>
      </c>
      <c r="K408" s="34"/>
      <c r="L408" s="59" t="str">
        <f t="shared" ca="1" si="52"/>
        <v/>
      </c>
      <c r="M408" s="34"/>
      <c r="N408" s="47" t="str">
        <f t="shared" ca="1" si="53"/>
        <v/>
      </c>
      <c r="O408" s="75"/>
      <c r="P408" s="75"/>
      <c r="Q408" s="47" t="str">
        <f t="shared" ca="1" si="54"/>
        <v/>
      </c>
      <c r="R408" s="34"/>
      <c r="S408" s="59" t="str">
        <f t="shared" ca="1" si="55"/>
        <v/>
      </c>
      <c r="T408" s="32"/>
      <c r="U408" s="33" t="str">
        <f t="shared" ca="1" si="56"/>
        <v/>
      </c>
      <c r="V408" s="34"/>
      <c r="W408" s="35"/>
      <c r="X408" s="36" t="str">
        <f t="shared" ca="1" si="50"/>
        <v/>
      </c>
      <c r="Y408" s="37"/>
      <c r="Z408" s="38" t="str">
        <f t="shared" si="51"/>
        <v/>
      </c>
    </row>
    <row r="409" spans="1:26" s="39" customFormat="1">
      <c r="A409" s="30">
        <v>406</v>
      </c>
      <c r="B409" s="31"/>
      <c r="C409" s="31"/>
      <c r="D409" s="44"/>
      <c r="E409" s="72" t="str">
        <f>IFERROR(IF(INDEX(Sheet3!$B$2:$B$8, MATCH(D409, Sheet3!$A$2:$A$8, 0)) = 0, "", INDEX(Sheet3!$B$2:$B$8, MATCH(D409, Sheet3!$A$2:$A$8, 0))), "")</f>
        <v/>
      </c>
      <c r="F409" s="31"/>
      <c r="G409" s="45"/>
      <c r="H409" s="63" t="str">
        <f>IFERROR(INDEX(Sheet3!$F$2:$F$114, MATCH(G409, Sheet3!$E$2:$E$114, 0)), "")</f>
        <v/>
      </c>
      <c r="I409" s="32"/>
      <c r="J409" s="40" t="str">
        <f t="shared" ca="1" si="49"/>
        <v/>
      </c>
      <c r="K409" s="34"/>
      <c r="L409" s="59" t="str">
        <f t="shared" ca="1" si="52"/>
        <v/>
      </c>
      <c r="M409" s="34"/>
      <c r="N409" s="47" t="str">
        <f t="shared" ca="1" si="53"/>
        <v/>
      </c>
      <c r="O409" s="75"/>
      <c r="P409" s="75"/>
      <c r="Q409" s="47" t="str">
        <f t="shared" ca="1" si="54"/>
        <v/>
      </c>
      <c r="R409" s="34"/>
      <c r="S409" s="59" t="str">
        <f t="shared" ca="1" si="55"/>
        <v/>
      </c>
      <c r="T409" s="32"/>
      <c r="U409" s="33" t="str">
        <f t="shared" ca="1" si="56"/>
        <v/>
      </c>
      <c r="V409" s="34"/>
      <c r="W409" s="35"/>
      <c r="X409" s="36" t="str">
        <f t="shared" ca="1" si="50"/>
        <v/>
      </c>
      <c r="Y409" s="37"/>
      <c r="Z409" s="38" t="str">
        <f t="shared" si="51"/>
        <v/>
      </c>
    </row>
    <row r="410" spans="1:26" s="39" customFormat="1">
      <c r="A410" s="30">
        <v>407</v>
      </c>
      <c r="B410" s="31"/>
      <c r="C410" s="31"/>
      <c r="D410" s="44"/>
      <c r="E410" s="72" t="str">
        <f>IFERROR(IF(INDEX(Sheet3!$B$2:$B$8, MATCH(D410, Sheet3!$A$2:$A$8, 0)) = 0, "", INDEX(Sheet3!$B$2:$B$8, MATCH(D410, Sheet3!$A$2:$A$8, 0))), "")</f>
        <v/>
      </c>
      <c r="F410" s="31"/>
      <c r="G410" s="45"/>
      <c r="H410" s="63" t="str">
        <f>IFERROR(INDEX(Sheet3!$F$2:$F$114, MATCH(G410, Sheet3!$E$2:$E$114, 0)), "")</f>
        <v/>
      </c>
      <c r="I410" s="32"/>
      <c r="J410" s="40" t="str">
        <f t="shared" ca="1" si="49"/>
        <v/>
      </c>
      <c r="K410" s="34"/>
      <c r="L410" s="59" t="str">
        <f t="shared" ca="1" si="52"/>
        <v/>
      </c>
      <c r="M410" s="34"/>
      <c r="N410" s="47" t="str">
        <f t="shared" ca="1" si="53"/>
        <v/>
      </c>
      <c r="O410" s="75"/>
      <c r="P410" s="75"/>
      <c r="Q410" s="47" t="str">
        <f t="shared" ca="1" si="54"/>
        <v/>
      </c>
      <c r="R410" s="34"/>
      <c r="S410" s="59" t="str">
        <f t="shared" ca="1" si="55"/>
        <v/>
      </c>
      <c r="T410" s="32"/>
      <c r="U410" s="33" t="str">
        <f t="shared" ca="1" si="56"/>
        <v/>
      </c>
      <c r="V410" s="34"/>
      <c r="W410" s="35"/>
      <c r="X410" s="36" t="str">
        <f t="shared" ca="1" si="50"/>
        <v/>
      </c>
      <c r="Y410" s="37"/>
      <c r="Z410" s="38" t="str">
        <f t="shared" si="51"/>
        <v/>
      </c>
    </row>
    <row r="411" spans="1:26" s="39" customFormat="1">
      <c r="A411" s="30">
        <v>408</v>
      </c>
      <c r="B411" s="31"/>
      <c r="C411" s="31"/>
      <c r="D411" s="44"/>
      <c r="E411" s="72" t="str">
        <f>IFERROR(IF(INDEX(Sheet3!$B$2:$B$8, MATCH(D411, Sheet3!$A$2:$A$8, 0)) = 0, "", INDEX(Sheet3!$B$2:$B$8, MATCH(D411, Sheet3!$A$2:$A$8, 0))), "")</f>
        <v/>
      </c>
      <c r="F411" s="31"/>
      <c r="G411" s="45"/>
      <c r="H411" s="63" t="str">
        <f>IFERROR(INDEX(Sheet3!$F$2:$F$114, MATCH(G411, Sheet3!$E$2:$E$114, 0)), "")</f>
        <v/>
      </c>
      <c r="I411" s="32"/>
      <c r="J411" s="40" t="str">
        <f t="shared" ca="1" si="49"/>
        <v/>
      </c>
      <c r="K411" s="34"/>
      <c r="L411" s="59" t="str">
        <f t="shared" ca="1" si="52"/>
        <v/>
      </c>
      <c r="M411" s="34"/>
      <c r="N411" s="47" t="str">
        <f t="shared" ca="1" si="53"/>
        <v/>
      </c>
      <c r="O411" s="75"/>
      <c r="P411" s="75"/>
      <c r="Q411" s="47" t="str">
        <f t="shared" ca="1" si="54"/>
        <v/>
      </c>
      <c r="R411" s="34"/>
      <c r="S411" s="59" t="str">
        <f t="shared" ca="1" si="55"/>
        <v/>
      </c>
      <c r="T411" s="32"/>
      <c r="U411" s="33" t="str">
        <f t="shared" ca="1" si="56"/>
        <v/>
      </c>
      <c r="V411" s="34"/>
      <c r="W411" s="35"/>
      <c r="X411" s="36" t="str">
        <f t="shared" ca="1" si="50"/>
        <v/>
      </c>
      <c r="Y411" s="37"/>
      <c r="Z411" s="38" t="str">
        <f t="shared" si="51"/>
        <v/>
      </c>
    </row>
    <row r="412" spans="1:26" s="39" customFormat="1">
      <c r="A412" s="30">
        <v>409</v>
      </c>
      <c r="B412" s="31"/>
      <c r="C412" s="31"/>
      <c r="D412" s="44"/>
      <c r="E412" s="72" t="str">
        <f>IFERROR(IF(INDEX(Sheet3!$B$2:$B$8, MATCH(D412, Sheet3!$A$2:$A$8, 0)) = 0, "", INDEX(Sheet3!$B$2:$B$8, MATCH(D412, Sheet3!$A$2:$A$8, 0))), "")</f>
        <v/>
      </c>
      <c r="F412" s="31"/>
      <c r="G412" s="45"/>
      <c r="H412" s="63" t="str">
        <f>IFERROR(INDEX(Sheet3!$F$2:$F$114, MATCH(G412, Sheet3!$E$2:$E$114, 0)), "")</f>
        <v/>
      </c>
      <c r="I412" s="32"/>
      <c r="J412" s="40" t="str">
        <f t="shared" ca="1" si="49"/>
        <v/>
      </c>
      <c r="K412" s="34"/>
      <c r="L412" s="59" t="str">
        <f t="shared" ca="1" si="52"/>
        <v/>
      </c>
      <c r="M412" s="34"/>
      <c r="N412" s="47" t="str">
        <f t="shared" ca="1" si="53"/>
        <v/>
      </c>
      <c r="O412" s="75"/>
      <c r="P412" s="75"/>
      <c r="Q412" s="47" t="str">
        <f t="shared" ca="1" si="54"/>
        <v/>
      </c>
      <c r="R412" s="34"/>
      <c r="S412" s="59" t="str">
        <f t="shared" ca="1" si="55"/>
        <v/>
      </c>
      <c r="T412" s="32"/>
      <c r="U412" s="33" t="str">
        <f t="shared" ca="1" si="56"/>
        <v/>
      </c>
      <c r="V412" s="34"/>
      <c r="W412" s="35"/>
      <c r="X412" s="36" t="str">
        <f t="shared" ca="1" si="50"/>
        <v/>
      </c>
      <c r="Y412" s="37"/>
      <c r="Z412" s="38" t="str">
        <f t="shared" si="51"/>
        <v/>
      </c>
    </row>
    <row r="413" spans="1:26" s="39" customFormat="1">
      <c r="A413" s="30">
        <v>410</v>
      </c>
      <c r="B413" s="31"/>
      <c r="C413" s="31"/>
      <c r="D413" s="44"/>
      <c r="E413" s="72" t="str">
        <f>IFERROR(IF(INDEX(Sheet3!$B$2:$B$8, MATCH(D413, Sheet3!$A$2:$A$8, 0)) = 0, "", INDEX(Sheet3!$B$2:$B$8, MATCH(D413, Sheet3!$A$2:$A$8, 0))), "")</f>
        <v/>
      </c>
      <c r="F413" s="31"/>
      <c r="G413" s="45"/>
      <c r="H413" s="63" t="str">
        <f>IFERROR(INDEX(Sheet3!$F$2:$F$114, MATCH(G413, Sheet3!$E$2:$E$114, 0)), "")</f>
        <v/>
      </c>
      <c r="I413" s="32"/>
      <c r="J413" s="40" t="str">
        <f t="shared" ca="1" si="49"/>
        <v/>
      </c>
      <c r="K413" s="34"/>
      <c r="L413" s="59" t="str">
        <f t="shared" ca="1" si="52"/>
        <v/>
      </c>
      <c r="M413" s="34"/>
      <c r="N413" s="47" t="str">
        <f t="shared" ca="1" si="53"/>
        <v/>
      </c>
      <c r="O413" s="75"/>
      <c r="P413" s="75"/>
      <c r="Q413" s="47" t="str">
        <f t="shared" ca="1" si="54"/>
        <v/>
      </c>
      <c r="R413" s="34"/>
      <c r="S413" s="59" t="str">
        <f t="shared" ca="1" si="55"/>
        <v/>
      </c>
      <c r="T413" s="32"/>
      <c r="U413" s="33" t="str">
        <f t="shared" ca="1" si="56"/>
        <v/>
      </c>
      <c r="V413" s="34"/>
      <c r="W413" s="35"/>
      <c r="X413" s="36" t="str">
        <f t="shared" ca="1" si="50"/>
        <v/>
      </c>
      <c r="Y413" s="37"/>
      <c r="Z413" s="38" t="str">
        <f t="shared" si="51"/>
        <v/>
      </c>
    </row>
    <row r="414" spans="1:26" s="39" customFormat="1">
      <c r="A414" s="30">
        <v>411</v>
      </c>
      <c r="B414" s="31"/>
      <c r="C414" s="31"/>
      <c r="D414" s="44"/>
      <c r="E414" s="72" t="str">
        <f>IFERROR(IF(INDEX(Sheet3!$B$2:$B$8, MATCH(D414, Sheet3!$A$2:$A$8, 0)) = 0, "", INDEX(Sheet3!$B$2:$B$8, MATCH(D414, Sheet3!$A$2:$A$8, 0))), "")</f>
        <v/>
      </c>
      <c r="F414" s="31"/>
      <c r="G414" s="45"/>
      <c r="H414" s="63" t="str">
        <f>IFERROR(INDEX(Sheet3!$F$2:$F$114, MATCH(G414, Sheet3!$E$2:$E$114, 0)), "")</f>
        <v/>
      </c>
      <c r="I414" s="32"/>
      <c r="J414" s="40" t="str">
        <f t="shared" ca="1" si="49"/>
        <v/>
      </c>
      <c r="K414" s="34"/>
      <c r="L414" s="59" t="str">
        <f t="shared" ca="1" si="52"/>
        <v/>
      </c>
      <c r="M414" s="34"/>
      <c r="N414" s="47" t="str">
        <f t="shared" ca="1" si="53"/>
        <v/>
      </c>
      <c r="O414" s="75"/>
      <c r="P414" s="75"/>
      <c r="Q414" s="47" t="str">
        <f t="shared" ca="1" si="54"/>
        <v/>
      </c>
      <c r="R414" s="34"/>
      <c r="S414" s="59" t="str">
        <f t="shared" ca="1" si="55"/>
        <v/>
      </c>
      <c r="T414" s="32"/>
      <c r="U414" s="33" t="str">
        <f t="shared" ca="1" si="56"/>
        <v/>
      </c>
      <c r="V414" s="34"/>
      <c r="W414" s="35"/>
      <c r="X414" s="36" t="str">
        <f t="shared" ca="1" si="50"/>
        <v/>
      </c>
      <c r="Y414" s="37"/>
      <c r="Z414" s="38" t="str">
        <f t="shared" si="51"/>
        <v/>
      </c>
    </row>
    <row r="415" spans="1:26" s="39" customFormat="1">
      <c r="A415" s="30">
        <v>412</v>
      </c>
      <c r="B415" s="31"/>
      <c r="C415" s="31"/>
      <c r="D415" s="44"/>
      <c r="E415" s="72" t="str">
        <f>IFERROR(IF(INDEX(Sheet3!$B$2:$B$8, MATCH(D415, Sheet3!$A$2:$A$8, 0)) = 0, "", INDEX(Sheet3!$B$2:$B$8, MATCH(D415, Sheet3!$A$2:$A$8, 0))), "")</f>
        <v/>
      </c>
      <c r="F415" s="31"/>
      <c r="G415" s="45"/>
      <c r="H415" s="63" t="str">
        <f>IFERROR(INDEX(Sheet3!$F$2:$F$114, MATCH(G415, Sheet3!$E$2:$E$114, 0)), "")</f>
        <v/>
      </c>
      <c r="I415" s="32"/>
      <c r="J415" s="40" t="str">
        <f t="shared" ca="1" si="49"/>
        <v/>
      </c>
      <c r="K415" s="34"/>
      <c r="L415" s="59" t="str">
        <f t="shared" ca="1" si="52"/>
        <v/>
      </c>
      <c r="M415" s="34"/>
      <c r="N415" s="47" t="str">
        <f t="shared" ca="1" si="53"/>
        <v/>
      </c>
      <c r="O415" s="75"/>
      <c r="P415" s="75"/>
      <c r="Q415" s="47" t="str">
        <f t="shared" ca="1" si="54"/>
        <v/>
      </c>
      <c r="R415" s="34"/>
      <c r="S415" s="59" t="str">
        <f t="shared" ca="1" si="55"/>
        <v/>
      </c>
      <c r="T415" s="32"/>
      <c r="U415" s="33" t="str">
        <f t="shared" ca="1" si="56"/>
        <v/>
      </c>
      <c r="V415" s="34"/>
      <c r="W415" s="35"/>
      <c r="X415" s="36" t="str">
        <f t="shared" ca="1" si="50"/>
        <v/>
      </c>
      <c r="Y415" s="37"/>
      <c r="Z415" s="38" t="str">
        <f t="shared" si="51"/>
        <v/>
      </c>
    </row>
    <row r="416" spans="1:26" s="39" customFormat="1">
      <c r="A416" s="30">
        <v>413</v>
      </c>
      <c r="B416" s="31"/>
      <c r="C416" s="31"/>
      <c r="D416" s="44"/>
      <c r="E416" s="72" t="str">
        <f>IFERROR(IF(INDEX(Sheet3!$B$2:$B$8, MATCH(D416, Sheet3!$A$2:$A$8, 0)) = 0, "", INDEX(Sheet3!$B$2:$B$8, MATCH(D416, Sheet3!$A$2:$A$8, 0))), "")</f>
        <v/>
      </c>
      <c r="F416" s="31"/>
      <c r="G416" s="45"/>
      <c r="H416" s="63" t="str">
        <f>IFERROR(INDEX(Sheet3!$F$2:$F$114, MATCH(G416, Sheet3!$E$2:$E$114, 0)), "")</f>
        <v/>
      </c>
      <c r="I416" s="32"/>
      <c r="J416" s="40" t="str">
        <f t="shared" ca="1" si="49"/>
        <v/>
      </c>
      <c r="K416" s="34"/>
      <c r="L416" s="59" t="str">
        <f t="shared" ca="1" si="52"/>
        <v/>
      </c>
      <c r="M416" s="34"/>
      <c r="N416" s="47" t="str">
        <f t="shared" ca="1" si="53"/>
        <v/>
      </c>
      <c r="O416" s="75"/>
      <c r="P416" s="75"/>
      <c r="Q416" s="47" t="str">
        <f t="shared" ca="1" si="54"/>
        <v/>
      </c>
      <c r="R416" s="34"/>
      <c r="S416" s="59" t="str">
        <f t="shared" ca="1" si="55"/>
        <v/>
      </c>
      <c r="T416" s="32"/>
      <c r="U416" s="33" t="str">
        <f t="shared" ca="1" si="56"/>
        <v/>
      </c>
      <c r="V416" s="34"/>
      <c r="W416" s="35"/>
      <c r="X416" s="36" t="str">
        <f t="shared" ca="1" si="50"/>
        <v/>
      </c>
      <c r="Y416" s="37"/>
      <c r="Z416" s="38" t="str">
        <f t="shared" si="51"/>
        <v/>
      </c>
    </row>
    <row r="417" spans="1:26" s="39" customFormat="1">
      <c r="A417" s="30">
        <v>414</v>
      </c>
      <c r="B417" s="31"/>
      <c r="C417" s="31"/>
      <c r="D417" s="44"/>
      <c r="E417" s="72" t="str">
        <f>IFERROR(IF(INDEX(Sheet3!$B$2:$B$8, MATCH(D417, Sheet3!$A$2:$A$8, 0)) = 0, "", INDEX(Sheet3!$B$2:$B$8, MATCH(D417, Sheet3!$A$2:$A$8, 0))), "")</f>
        <v/>
      </c>
      <c r="F417" s="31"/>
      <c r="G417" s="45"/>
      <c r="H417" s="63" t="str">
        <f>IFERROR(INDEX(Sheet3!$F$2:$F$114, MATCH(G417, Sheet3!$E$2:$E$114, 0)), "")</f>
        <v/>
      </c>
      <c r="I417" s="32"/>
      <c r="J417" s="40" t="str">
        <f t="shared" ca="1" si="49"/>
        <v/>
      </c>
      <c r="K417" s="34"/>
      <c r="L417" s="59" t="str">
        <f t="shared" ca="1" si="52"/>
        <v/>
      </c>
      <c r="M417" s="34"/>
      <c r="N417" s="47" t="str">
        <f t="shared" ca="1" si="53"/>
        <v/>
      </c>
      <c r="O417" s="75"/>
      <c r="P417" s="75"/>
      <c r="Q417" s="47" t="str">
        <f t="shared" ca="1" si="54"/>
        <v/>
      </c>
      <c r="R417" s="34"/>
      <c r="S417" s="59" t="str">
        <f t="shared" ca="1" si="55"/>
        <v/>
      </c>
      <c r="T417" s="32"/>
      <c r="U417" s="33" t="str">
        <f t="shared" ca="1" si="56"/>
        <v/>
      </c>
      <c r="V417" s="34"/>
      <c r="W417" s="35"/>
      <c r="X417" s="36" t="str">
        <f t="shared" ca="1" si="50"/>
        <v/>
      </c>
      <c r="Y417" s="37"/>
      <c r="Z417" s="38" t="str">
        <f t="shared" si="51"/>
        <v/>
      </c>
    </row>
    <row r="418" spans="1:26" s="39" customFormat="1">
      <c r="A418" s="30">
        <v>415</v>
      </c>
      <c r="B418" s="31"/>
      <c r="C418" s="31"/>
      <c r="D418" s="44"/>
      <c r="E418" s="72" t="str">
        <f>IFERROR(IF(INDEX(Sheet3!$B$2:$B$8, MATCH(D418, Sheet3!$A$2:$A$8, 0)) = 0, "", INDEX(Sheet3!$B$2:$B$8, MATCH(D418, Sheet3!$A$2:$A$8, 0))), "")</f>
        <v/>
      </c>
      <c r="F418" s="31"/>
      <c r="G418" s="45"/>
      <c r="H418" s="63" t="str">
        <f>IFERROR(INDEX(Sheet3!$F$2:$F$114, MATCH(G418, Sheet3!$E$2:$E$114, 0)), "")</f>
        <v/>
      </c>
      <c r="I418" s="32"/>
      <c r="J418" s="40" t="str">
        <f t="shared" ca="1" si="49"/>
        <v/>
      </c>
      <c r="K418" s="34"/>
      <c r="L418" s="59" t="str">
        <f t="shared" ca="1" si="52"/>
        <v/>
      </c>
      <c r="M418" s="34"/>
      <c r="N418" s="47" t="str">
        <f t="shared" ca="1" si="53"/>
        <v/>
      </c>
      <c r="O418" s="75"/>
      <c r="P418" s="75"/>
      <c r="Q418" s="47" t="str">
        <f t="shared" ca="1" si="54"/>
        <v/>
      </c>
      <c r="R418" s="34"/>
      <c r="S418" s="59" t="str">
        <f t="shared" ca="1" si="55"/>
        <v/>
      </c>
      <c r="T418" s="32"/>
      <c r="U418" s="33" t="str">
        <f t="shared" ca="1" si="56"/>
        <v/>
      </c>
      <c r="V418" s="34"/>
      <c r="W418" s="35"/>
      <c r="X418" s="36" t="str">
        <f t="shared" ca="1" si="50"/>
        <v/>
      </c>
      <c r="Y418" s="37"/>
      <c r="Z418" s="38" t="str">
        <f t="shared" si="51"/>
        <v/>
      </c>
    </row>
    <row r="419" spans="1:26" s="39" customFormat="1">
      <c r="A419" s="30">
        <v>416</v>
      </c>
      <c r="B419" s="31"/>
      <c r="C419" s="31"/>
      <c r="D419" s="44"/>
      <c r="E419" s="72" t="str">
        <f>IFERROR(IF(INDEX(Sheet3!$B$2:$B$8, MATCH(D419, Sheet3!$A$2:$A$8, 0)) = 0, "", INDEX(Sheet3!$B$2:$B$8, MATCH(D419, Sheet3!$A$2:$A$8, 0))), "")</f>
        <v/>
      </c>
      <c r="F419" s="31"/>
      <c r="G419" s="45"/>
      <c r="H419" s="63" t="str">
        <f>IFERROR(INDEX(Sheet3!$F$2:$F$114, MATCH(G419, Sheet3!$E$2:$E$114, 0)), "")</f>
        <v/>
      </c>
      <c r="I419" s="32"/>
      <c r="J419" s="40" t="str">
        <f t="shared" ca="1" si="49"/>
        <v/>
      </c>
      <c r="K419" s="34"/>
      <c r="L419" s="59" t="str">
        <f t="shared" ca="1" si="52"/>
        <v/>
      </c>
      <c r="M419" s="34"/>
      <c r="N419" s="47" t="str">
        <f t="shared" ca="1" si="53"/>
        <v/>
      </c>
      <c r="O419" s="75"/>
      <c r="P419" s="75"/>
      <c r="Q419" s="47" t="str">
        <f t="shared" ca="1" si="54"/>
        <v/>
      </c>
      <c r="R419" s="34"/>
      <c r="S419" s="59" t="str">
        <f t="shared" ca="1" si="55"/>
        <v/>
      </c>
      <c r="T419" s="32"/>
      <c r="U419" s="33" t="str">
        <f t="shared" ca="1" si="56"/>
        <v/>
      </c>
      <c r="V419" s="34"/>
      <c r="W419" s="35"/>
      <c r="X419" s="36" t="str">
        <f t="shared" ca="1" si="50"/>
        <v/>
      </c>
      <c r="Y419" s="37"/>
      <c r="Z419" s="38" t="str">
        <f t="shared" si="51"/>
        <v/>
      </c>
    </row>
    <row r="420" spans="1:26" s="39" customFormat="1">
      <c r="A420" s="30">
        <v>417</v>
      </c>
      <c r="B420" s="31"/>
      <c r="C420" s="31"/>
      <c r="D420" s="44"/>
      <c r="E420" s="72" t="str">
        <f>IFERROR(IF(INDEX(Sheet3!$B$2:$B$8, MATCH(D420, Sheet3!$A$2:$A$8, 0)) = 0, "", INDEX(Sheet3!$B$2:$B$8, MATCH(D420, Sheet3!$A$2:$A$8, 0))), "")</f>
        <v/>
      </c>
      <c r="F420" s="31"/>
      <c r="G420" s="45"/>
      <c r="H420" s="63" t="str">
        <f>IFERROR(INDEX(Sheet3!$F$2:$F$114, MATCH(G420, Sheet3!$E$2:$E$114, 0)), "")</f>
        <v/>
      </c>
      <c r="I420" s="32"/>
      <c r="J420" s="40" t="str">
        <f t="shared" ca="1" si="49"/>
        <v/>
      </c>
      <c r="K420" s="34"/>
      <c r="L420" s="59" t="str">
        <f t="shared" ca="1" si="52"/>
        <v/>
      </c>
      <c r="M420" s="34"/>
      <c r="N420" s="47" t="str">
        <f t="shared" ca="1" si="53"/>
        <v/>
      </c>
      <c r="O420" s="75"/>
      <c r="P420" s="75"/>
      <c r="Q420" s="47" t="str">
        <f t="shared" ca="1" si="54"/>
        <v/>
      </c>
      <c r="R420" s="34"/>
      <c r="S420" s="59" t="str">
        <f t="shared" ca="1" si="55"/>
        <v/>
      </c>
      <c r="T420" s="32"/>
      <c r="U420" s="33" t="str">
        <f t="shared" ca="1" si="56"/>
        <v/>
      </c>
      <c r="V420" s="34"/>
      <c r="W420" s="35"/>
      <c r="X420" s="36" t="str">
        <f t="shared" ca="1" si="50"/>
        <v/>
      </c>
      <c r="Y420" s="37"/>
      <c r="Z420" s="38" t="str">
        <f t="shared" si="51"/>
        <v/>
      </c>
    </row>
    <row r="421" spans="1:26" s="39" customFormat="1">
      <c r="A421" s="30">
        <v>418</v>
      </c>
      <c r="B421" s="31"/>
      <c r="C421" s="31"/>
      <c r="D421" s="44"/>
      <c r="E421" s="72" t="str">
        <f>IFERROR(IF(INDEX(Sheet3!$B$2:$B$8, MATCH(D421, Sheet3!$A$2:$A$8, 0)) = 0, "", INDEX(Sheet3!$B$2:$B$8, MATCH(D421, Sheet3!$A$2:$A$8, 0))), "")</f>
        <v/>
      </c>
      <c r="F421" s="31"/>
      <c r="G421" s="45"/>
      <c r="H421" s="63" t="str">
        <f>IFERROR(INDEX(Sheet3!$F$2:$F$114, MATCH(G421, Sheet3!$E$2:$E$114, 0)), "")</f>
        <v/>
      </c>
      <c r="I421" s="32"/>
      <c r="J421" s="40" t="str">
        <f t="shared" ca="1" si="49"/>
        <v/>
      </c>
      <c r="K421" s="34"/>
      <c r="L421" s="59" t="str">
        <f t="shared" ca="1" si="52"/>
        <v/>
      </c>
      <c r="M421" s="34"/>
      <c r="N421" s="47" t="str">
        <f t="shared" ca="1" si="53"/>
        <v/>
      </c>
      <c r="O421" s="75"/>
      <c r="P421" s="75"/>
      <c r="Q421" s="47" t="str">
        <f t="shared" ca="1" si="54"/>
        <v/>
      </c>
      <c r="R421" s="34"/>
      <c r="S421" s="59" t="str">
        <f t="shared" ca="1" si="55"/>
        <v/>
      </c>
      <c r="T421" s="32"/>
      <c r="U421" s="33" t="str">
        <f t="shared" ca="1" si="56"/>
        <v/>
      </c>
      <c r="V421" s="34"/>
      <c r="W421" s="35"/>
      <c r="X421" s="36" t="str">
        <f t="shared" ca="1" si="50"/>
        <v/>
      </c>
      <c r="Y421" s="37"/>
      <c r="Z421" s="38" t="str">
        <f t="shared" si="51"/>
        <v/>
      </c>
    </row>
    <row r="422" spans="1:26" s="39" customFormat="1">
      <c r="A422" s="30">
        <v>419</v>
      </c>
      <c r="B422" s="31"/>
      <c r="C422" s="31"/>
      <c r="D422" s="44"/>
      <c r="E422" s="72" t="str">
        <f>IFERROR(IF(INDEX(Sheet3!$B$2:$B$8, MATCH(D422, Sheet3!$A$2:$A$8, 0)) = 0, "", INDEX(Sheet3!$B$2:$B$8, MATCH(D422, Sheet3!$A$2:$A$8, 0))), "")</f>
        <v/>
      </c>
      <c r="F422" s="31"/>
      <c r="G422" s="45"/>
      <c r="H422" s="63" t="str">
        <f>IFERROR(INDEX(Sheet3!$F$2:$F$114, MATCH(G422, Sheet3!$E$2:$E$114, 0)), "")</f>
        <v/>
      </c>
      <c r="I422" s="32"/>
      <c r="J422" s="40" t="str">
        <f t="shared" ca="1" si="49"/>
        <v/>
      </c>
      <c r="K422" s="34"/>
      <c r="L422" s="59" t="str">
        <f t="shared" ca="1" si="52"/>
        <v/>
      </c>
      <c r="M422" s="34"/>
      <c r="N422" s="47" t="str">
        <f t="shared" ca="1" si="53"/>
        <v/>
      </c>
      <c r="O422" s="75"/>
      <c r="P422" s="75"/>
      <c r="Q422" s="47" t="str">
        <f t="shared" ca="1" si="54"/>
        <v/>
      </c>
      <c r="R422" s="34"/>
      <c r="S422" s="59" t="str">
        <f t="shared" ca="1" si="55"/>
        <v/>
      </c>
      <c r="T422" s="32"/>
      <c r="U422" s="33" t="str">
        <f t="shared" ca="1" si="56"/>
        <v/>
      </c>
      <c r="V422" s="34"/>
      <c r="W422" s="35"/>
      <c r="X422" s="36" t="str">
        <f t="shared" ca="1" si="50"/>
        <v/>
      </c>
      <c r="Y422" s="37"/>
      <c r="Z422" s="38" t="str">
        <f t="shared" si="51"/>
        <v/>
      </c>
    </row>
    <row r="423" spans="1:26" s="39" customFormat="1">
      <c r="A423" s="30">
        <v>420</v>
      </c>
      <c r="B423" s="31"/>
      <c r="C423" s="31"/>
      <c r="D423" s="44"/>
      <c r="E423" s="72" t="str">
        <f>IFERROR(IF(INDEX(Sheet3!$B$2:$B$8, MATCH(D423, Sheet3!$A$2:$A$8, 0)) = 0, "", INDEX(Sheet3!$B$2:$B$8, MATCH(D423, Sheet3!$A$2:$A$8, 0))), "")</f>
        <v/>
      </c>
      <c r="F423" s="31"/>
      <c r="G423" s="45"/>
      <c r="H423" s="63" t="str">
        <f>IFERROR(INDEX(Sheet3!$F$2:$F$114, MATCH(G423, Sheet3!$E$2:$E$114, 0)), "")</f>
        <v/>
      </c>
      <c r="I423" s="32"/>
      <c r="J423" s="40" t="str">
        <f t="shared" ca="1" si="49"/>
        <v/>
      </c>
      <c r="K423" s="34"/>
      <c r="L423" s="59" t="str">
        <f t="shared" ca="1" si="52"/>
        <v/>
      </c>
      <c r="M423" s="34"/>
      <c r="N423" s="47" t="str">
        <f t="shared" ca="1" si="53"/>
        <v/>
      </c>
      <c r="O423" s="75"/>
      <c r="P423" s="75"/>
      <c r="Q423" s="47" t="str">
        <f t="shared" ca="1" si="54"/>
        <v/>
      </c>
      <c r="R423" s="34"/>
      <c r="S423" s="59" t="str">
        <f t="shared" ca="1" si="55"/>
        <v/>
      </c>
      <c r="T423" s="32"/>
      <c r="U423" s="33" t="str">
        <f t="shared" ca="1" si="56"/>
        <v/>
      </c>
      <c r="V423" s="34"/>
      <c r="W423" s="35"/>
      <c r="X423" s="36" t="str">
        <f t="shared" ca="1" si="50"/>
        <v/>
      </c>
      <c r="Y423" s="37"/>
      <c r="Z423" s="38" t="str">
        <f t="shared" si="51"/>
        <v/>
      </c>
    </row>
    <row r="424" spans="1:26" s="39" customFormat="1">
      <c r="A424" s="30">
        <v>421</v>
      </c>
      <c r="B424" s="31"/>
      <c r="C424" s="31"/>
      <c r="D424" s="44"/>
      <c r="E424" s="72" t="str">
        <f>IFERROR(IF(INDEX(Sheet3!$B$2:$B$8, MATCH(D424, Sheet3!$A$2:$A$8, 0)) = 0, "", INDEX(Sheet3!$B$2:$B$8, MATCH(D424, Sheet3!$A$2:$A$8, 0))), "")</f>
        <v/>
      </c>
      <c r="F424" s="31"/>
      <c r="G424" s="45"/>
      <c r="H424" s="63" t="str">
        <f>IFERROR(INDEX(Sheet3!$F$2:$F$114, MATCH(G424, Sheet3!$E$2:$E$114, 0)), "")</f>
        <v/>
      </c>
      <c r="I424" s="32"/>
      <c r="J424" s="40" t="str">
        <f t="shared" ca="1" si="49"/>
        <v/>
      </c>
      <c r="K424" s="34"/>
      <c r="L424" s="59" t="str">
        <f t="shared" ca="1" si="52"/>
        <v/>
      </c>
      <c r="M424" s="34"/>
      <c r="N424" s="47" t="str">
        <f t="shared" ca="1" si="53"/>
        <v/>
      </c>
      <c r="O424" s="75"/>
      <c r="P424" s="75"/>
      <c r="Q424" s="47" t="str">
        <f t="shared" ca="1" si="54"/>
        <v/>
      </c>
      <c r="R424" s="34"/>
      <c r="S424" s="59" t="str">
        <f t="shared" ca="1" si="55"/>
        <v/>
      </c>
      <c r="T424" s="32"/>
      <c r="U424" s="33" t="str">
        <f t="shared" ca="1" si="56"/>
        <v/>
      </c>
      <c r="V424" s="34"/>
      <c r="W424" s="35"/>
      <c r="X424" s="36" t="str">
        <f t="shared" ca="1" si="50"/>
        <v/>
      </c>
      <c r="Y424" s="37"/>
      <c r="Z424" s="38" t="str">
        <f t="shared" si="51"/>
        <v/>
      </c>
    </row>
    <row r="425" spans="1:26" s="39" customFormat="1">
      <c r="A425" s="30">
        <v>422</v>
      </c>
      <c r="B425" s="31"/>
      <c r="C425" s="31"/>
      <c r="D425" s="44"/>
      <c r="E425" s="72" t="str">
        <f>IFERROR(IF(INDEX(Sheet3!$B$2:$B$8, MATCH(D425, Sheet3!$A$2:$A$8, 0)) = 0, "", INDEX(Sheet3!$B$2:$B$8, MATCH(D425, Sheet3!$A$2:$A$8, 0))), "")</f>
        <v/>
      </c>
      <c r="F425" s="31"/>
      <c r="G425" s="45"/>
      <c r="H425" s="63" t="str">
        <f>IFERROR(INDEX(Sheet3!$F$2:$F$114, MATCH(G425, Sheet3!$E$2:$E$114, 0)), "")</f>
        <v/>
      </c>
      <c r="I425" s="32"/>
      <c r="J425" s="40" t="str">
        <f t="shared" ca="1" si="49"/>
        <v/>
      </c>
      <c r="K425" s="34"/>
      <c r="L425" s="59" t="str">
        <f t="shared" ca="1" si="52"/>
        <v/>
      </c>
      <c r="M425" s="34"/>
      <c r="N425" s="47" t="str">
        <f t="shared" ca="1" si="53"/>
        <v/>
      </c>
      <c r="O425" s="75"/>
      <c r="P425" s="75"/>
      <c r="Q425" s="47" t="str">
        <f t="shared" ca="1" si="54"/>
        <v/>
      </c>
      <c r="R425" s="34"/>
      <c r="S425" s="59" t="str">
        <f t="shared" ca="1" si="55"/>
        <v/>
      </c>
      <c r="T425" s="32"/>
      <c r="U425" s="33" t="str">
        <f t="shared" ca="1" si="56"/>
        <v/>
      </c>
      <c r="V425" s="34"/>
      <c r="W425" s="35"/>
      <c r="X425" s="36" t="str">
        <f t="shared" ca="1" si="50"/>
        <v/>
      </c>
      <c r="Y425" s="37"/>
      <c r="Z425" s="38" t="str">
        <f t="shared" si="51"/>
        <v/>
      </c>
    </row>
    <row r="426" spans="1:26" s="39" customFormat="1">
      <c r="A426" s="30">
        <v>423</v>
      </c>
      <c r="B426" s="31"/>
      <c r="C426" s="31"/>
      <c r="D426" s="44"/>
      <c r="E426" s="72" t="str">
        <f>IFERROR(IF(INDEX(Sheet3!$B$2:$B$8, MATCH(D426, Sheet3!$A$2:$A$8, 0)) = 0, "", INDEX(Sheet3!$B$2:$B$8, MATCH(D426, Sheet3!$A$2:$A$8, 0))), "")</f>
        <v/>
      </c>
      <c r="F426" s="31"/>
      <c r="G426" s="45"/>
      <c r="H426" s="63" t="str">
        <f>IFERROR(INDEX(Sheet3!$F$2:$F$114, MATCH(G426, Sheet3!$E$2:$E$114, 0)), "")</f>
        <v/>
      </c>
      <c r="I426" s="32"/>
      <c r="J426" s="40" t="str">
        <f t="shared" ca="1" si="49"/>
        <v/>
      </c>
      <c r="K426" s="34"/>
      <c r="L426" s="59" t="str">
        <f t="shared" ca="1" si="52"/>
        <v/>
      </c>
      <c r="M426" s="34"/>
      <c r="N426" s="47" t="str">
        <f t="shared" ca="1" si="53"/>
        <v/>
      </c>
      <c r="O426" s="75"/>
      <c r="P426" s="75"/>
      <c r="Q426" s="47" t="str">
        <f t="shared" ca="1" si="54"/>
        <v/>
      </c>
      <c r="R426" s="34"/>
      <c r="S426" s="59" t="str">
        <f t="shared" ca="1" si="55"/>
        <v/>
      </c>
      <c r="T426" s="32"/>
      <c r="U426" s="33" t="str">
        <f t="shared" ca="1" si="56"/>
        <v/>
      </c>
      <c r="V426" s="34"/>
      <c r="W426" s="35"/>
      <c r="X426" s="36" t="str">
        <f t="shared" ca="1" si="50"/>
        <v/>
      </c>
      <c r="Y426" s="37"/>
      <c r="Z426" s="38" t="str">
        <f t="shared" si="51"/>
        <v/>
      </c>
    </row>
    <row r="427" spans="1:26" s="39" customFormat="1">
      <c r="A427" s="30">
        <v>424</v>
      </c>
      <c r="B427" s="31"/>
      <c r="C427" s="31"/>
      <c r="D427" s="44"/>
      <c r="E427" s="72" t="str">
        <f>IFERROR(IF(INDEX(Sheet3!$B$2:$B$8, MATCH(D427, Sheet3!$A$2:$A$8, 0)) = 0, "", INDEX(Sheet3!$B$2:$B$8, MATCH(D427, Sheet3!$A$2:$A$8, 0))), "")</f>
        <v/>
      </c>
      <c r="F427" s="31"/>
      <c r="G427" s="45"/>
      <c r="H427" s="63" t="str">
        <f>IFERROR(INDEX(Sheet3!$F$2:$F$114, MATCH(G427, Sheet3!$E$2:$E$114, 0)), "")</f>
        <v/>
      </c>
      <c r="I427" s="32"/>
      <c r="J427" s="40" t="str">
        <f t="shared" ca="1" si="49"/>
        <v/>
      </c>
      <c r="K427" s="34"/>
      <c r="L427" s="59" t="str">
        <f t="shared" ca="1" si="52"/>
        <v/>
      </c>
      <c r="M427" s="34"/>
      <c r="N427" s="47" t="str">
        <f t="shared" ca="1" si="53"/>
        <v/>
      </c>
      <c r="O427" s="75"/>
      <c r="P427" s="75"/>
      <c r="Q427" s="47" t="str">
        <f t="shared" ca="1" si="54"/>
        <v/>
      </c>
      <c r="R427" s="34"/>
      <c r="S427" s="59" t="str">
        <f t="shared" ca="1" si="55"/>
        <v/>
      </c>
      <c r="T427" s="32"/>
      <c r="U427" s="33" t="str">
        <f t="shared" ca="1" si="56"/>
        <v/>
      </c>
      <c r="V427" s="34"/>
      <c r="W427" s="35"/>
      <c r="X427" s="36" t="str">
        <f t="shared" ca="1" si="50"/>
        <v/>
      </c>
      <c r="Y427" s="37"/>
      <c r="Z427" s="38" t="str">
        <f t="shared" si="51"/>
        <v/>
      </c>
    </row>
    <row r="428" spans="1:26" s="39" customFormat="1">
      <c r="A428" s="30">
        <v>425</v>
      </c>
      <c r="B428" s="31"/>
      <c r="C428" s="31"/>
      <c r="D428" s="44"/>
      <c r="E428" s="72" t="str">
        <f>IFERROR(IF(INDEX(Sheet3!$B$2:$B$8, MATCH(D428, Sheet3!$A$2:$A$8, 0)) = 0, "", INDEX(Sheet3!$B$2:$B$8, MATCH(D428, Sheet3!$A$2:$A$8, 0))), "")</f>
        <v/>
      </c>
      <c r="F428" s="31"/>
      <c r="G428" s="45"/>
      <c r="H428" s="63" t="str">
        <f>IFERROR(INDEX(Sheet3!$F$2:$F$114, MATCH(G428, Sheet3!$E$2:$E$114, 0)), "")</f>
        <v/>
      </c>
      <c r="I428" s="32"/>
      <c r="J428" s="40" t="str">
        <f t="shared" ca="1" si="49"/>
        <v/>
      </c>
      <c r="K428" s="34"/>
      <c r="L428" s="59" t="str">
        <f t="shared" ca="1" si="52"/>
        <v/>
      </c>
      <c r="M428" s="34"/>
      <c r="N428" s="47" t="str">
        <f t="shared" ca="1" si="53"/>
        <v/>
      </c>
      <c r="O428" s="75"/>
      <c r="P428" s="75"/>
      <c r="Q428" s="47" t="str">
        <f t="shared" ca="1" si="54"/>
        <v/>
      </c>
      <c r="R428" s="34"/>
      <c r="S428" s="59" t="str">
        <f t="shared" ca="1" si="55"/>
        <v/>
      </c>
      <c r="T428" s="32"/>
      <c r="U428" s="33" t="str">
        <f t="shared" ca="1" si="56"/>
        <v/>
      </c>
      <c r="V428" s="34"/>
      <c r="W428" s="35"/>
      <c r="X428" s="36" t="str">
        <f t="shared" ca="1" si="50"/>
        <v/>
      </c>
      <c r="Y428" s="37"/>
      <c r="Z428" s="38" t="str">
        <f t="shared" si="51"/>
        <v/>
      </c>
    </row>
    <row r="429" spans="1:26" s="39" customFormat="1">
      <c r="A429" s="30">
        <v>426</v>
      </c>
      <c r="B429" s="31"/>
      <c r="C429" s="31"/>
      <c r="D429" s="44"/>
      <c r="E429" s="72" t="str">
        <f>IFERROR(IF(INDEX(Sheet3!$B$2:$B$8, MATCH(D429, Sheet3!$A$2:$A$8, 0)) = 0, "", INDEX(Sheet3!$B$2:$B$8, MATCH(D429, Sheet3!$A$2:$A$8, 0))), "")</f>
        <v/>
      </c>
      <c r="F429" s="31"/>
      <c r="G429" s="45"/>
      <c r="H429" s="63" t="str">
        <f>IFERROR(INDEX(Sheet3!$F$2:$F$114, MATCH(G429, Sheet3!$E$2:$E$114, 0)), "")</f>
        <v/>
      </c>
      <c r="I429" s="32"/>
      <c r="J429" s="40" t="str">
        <f t="shared" ca="1" si="49"/>
        <v/>
      </c>
      <c r="K429" s="34"/>
      <c r="L429" s="59" t="str">
        <f t="shared" ca="1" si="52"/>
        <v/>
      </c>
      <c r="M429" s="34"/>
      <c r="N429" s="47" t="str">
        <f t="shared" ca="1" si="53"/>
        <v/>
      </c>
      <c r="O429" s="75"/>
      <c r="P429" s="75"/>
      <c r="Q429" s="47" t="str">
        <f t="shared" ca="1" si="54"/>
        <v/>
      </c>
      <c r="R429" s="34"/>
      <c r="S429" s="59" t="str">
        <f t="shared" ca="1" si="55"/>
        <v/>
      </c>
      <c r="T429" s="32"/>
      <c r="U429" s="33" t="str">
        <f t="shared" ca="1" si="56"/>
        <v/>
      </c>
      <c r="V429" s="34"/>
      <c r="W429" s="35"/>
      <c r="X429" s="36" t="str">
        <f t="shared" ca="1" si="50"/>
        <v/>
      </c>
      <c r="Y429" s="37"/>
      <c r="Z429" s="38" t="str">
        <f t="shared" si="51"/>
        <v/>
      </c>
    </row>
    <row r="430" spans="1:26" s="39" customFormat="1">
      <c r="A430" s="30">
        <v>427</v>
      </c>
      <c r="B430" s="31"/>
      <c r="C430" s="31"/>
      <c r="D430" s="44"/>
      <c r="E430" s="72" t="str">
        <f>IFERROR(IF(INDEX(Sheet3!$B$2:$B$8, MATCH(D430, Sheet3!$A$2:$A$8, 0)) = 0, "", INDEX(Sheet3!$B$2:$B$8, MATCH(D430, Sheet3!$A$2:$A$8, 0))), "")</f>
        <v/>
      </c>
      <c r="F430" s="31"/>
      <c r="G430" s="45"/>
      <c r="H430" s="63" t="str">
        <f>IFERROR(INDEX(Sheet3!$F$2:$F$114, MATCH(G430, Sheet3!$E$2:$E$114, 0)), "")</f>
        <v/>
      </c>
      <c r="I430" s="32"/>
      <c r="J430" s="40" t="str">
        <f t="shared" ca="1" si="49"/>
        <v/>
      </c>
      <c r="K430" s="34"/>
      <c r="L430" s="59" t="str">
        <f t="shared" ca="1" si="52"/>
        <v/>
      </c>
      <c r="M430" s="34"/>
      <c r="N430" s="47" t="str">
        <f t="shared" ca="1" si="53"/>
        <v/>
      </c>
      <c r="O430" s="75"/>
      <c r="P430" s="75"/>
      <c r="Q430" s="47" t="str">
        <f t="shared" ca="1" si="54"/>
        <v/>
      </c>
      <c r="R430" s="34"/>
      <c r="S430" s="59" t="str">
        <f t="shared" ca="1" si="55"/>
        <v/>
      </c>
      <c r="T430" s="32"/>
      <c r="U430" s="33" t="str">
        <f t="shared" ca="1" si="56"/>
        <v/>
      </c>
      <c r="V430" s="34"/>
      <c r="W430" s="35"/>
      <c r="X430" s="36" t="str">
        <f t="shared" ca="1" si="50"/>
        <v/>
      </c>
      <c r="Y430" s="37"/>
      <c r="Z430" s="38" t="str">
        <f t="shared" si="51"/>
        <v/>
      </c>
    </row>
    <row r="431" spans="1:26" s="39" customFormat="1">
      <c r="A431" s="30">
        <v>428</v>
      </c>
      <c r="B431" s="31"/>
      <c r="C431" s="31"/>
      <c r="D431" s="44"/>
      <c r="E431" s="72" t="str">
        <f>IFERROR(IF(INDEX(Sheet3!$B$2:$B$8, MATCH(D431, Sheet3!$A$2:$A$8, 0)) = 0, "", INDEX(Sheet3!$B$2:$B$8, MATCH(D431, Sheet3!$A$2:$A$8, 0))), "")</f>
        <v/>
      </c>
      <c r="F431" s="31"/>
      <c r="G431" s="45"/>
      <c r="H431" s="63" t="str">
        <f>IFERROR(INDEX(Sheet3!$F$2:$F$114, MATCH(G431, Sheet3!$E$2:$E$114, 0)), "")</f>
        <v/>
      </c>
      <c r="I431" s="32"/>
      <c r="J431" s="40" t="str">
        <f t="shared" ca="1" si="49"/>
        <v/>
      </c>
      <c r="K431" s="34"/>
      <c r="L431" s="59" t="str">
        <f t="shared" ca="1" si="52"/>
        <v/>
      </c>
      <c r="M431" s="34"/>
      <c r="N431" s="47" t="str">
        <f t="shared" ca="1" si="53"/>
        <v/>
      </c>
      <c r="O431" s="75"/>
      <c r="P431" s="75"/>
      <c r="Q431" s="47" t="str">
        <f t="shared" ca="1" si="54"/>
        <v/>
      </c>
      <c r="R431" s="34"/>
      <c r="S431" s="59" t="str">
        <f t="shared" ca="1" si="55"/>
        <v/>
      </c>
      <c r="T431" s="32"/>
      <c r="U431" s="33" t="str">
        <f t="shared" ca="1" si="56"/>
        <v/>
      </c>
      <c r="V431" s="34"/>
      <c r="W431" s="35"/>
      <c r="X431" s="36" t="str">
        <f t="shared" ca="1" si="50"/>
        <v/>
      </c>
      <c r="Y431" s="37"/>
      <c r="Z431" s="38" t="str">
        <f t="shared" si="51"/>
        <v/>
      </c>
    </row>
    <row r="432" spans="1:26" s="39" customFormat="1">
      <c r="A432" s="30">
        <v>429</v>
      </c>
      <c r="B432" s="31"/>
      <c r="C432" s="31"/>
      <c r="D432" s="44"/>
      <c r="E432" s="72" t="str">
        <f>IFERROR(IF(INDEX(Sheet3!$B$2:$B$8, MATCH(D432, Sheet3!$A$2:$A$8, 0)) = 0, "", INDEX(Sheet3!$B$2:$B$8, MATCH(D432, Sheet3!$A$2:$A$8, 0))), "")</f>
        <v/>
      </c>
      <c r="F432" s="31"/>
      <c r="G432" s="45"/>
      <c r="H432" s="63" t="str">
        <f>IFERROR(INDEX(Sheet3!$F$2:$F$114, MATCH(G432, Sheet3!$E$2:$E$114, 0)), "")</f>
        <v/>
      </c>
      <c r="I432" s="32"/>
      <c r="J432" s="40" t="str">
        <f t="shared" ca="1" si="49"/>
        <v/>
      </c>
      <c r="K432" s="34"/>
      <c r="L432" s="59" t="str">
        <f t="shared" ca="1" si="52"/>
        <v/>
      </c>
      <c r="M432" s="34"/>
      <c r="N432" s="47" t="str">
        <f t="shared" ca="1" si="53"/>
        <v/>
      </c>
      <c r="O432" s="75"/>
      <c r="P432" s="75"/>
      <c r="Q432" s="47" t="str">
        <f t="shared" ca="1" si="54"/>
        <v/>
      </c>
      <c r="R432" s="34"/>
      <c r="S432" s="59" t="str">
        <f t="shared" ca="1" si="55"/>
        <v/>
      </c>
      <c r="T432" s="32"/>
      <c r="U432" s="33" t="str">
        <f t="shared" ca="1" si="56"/>
        <v/>
      </c>
      <c r="V432" s="34"/>
      <c r="W432" s="35"/>
      <c r="X432" s="36" t="str">
        <f t="shared" ca="1" si="50"/>
        <v/>
      </c>
      <c r="Y432" s="37"/>
      <c r="Z432" s="38" t="str">
        <f t="shared" si="51"/>
        <v/>
      </c>
    </row>
    <row r="433" spans="1:26" s="39" customFormat="1">
      <c r="A433" s="30">
        <v>430</v>
      </c>
      <c r="B433" s="31"/>
      <c r="C433" s="31"/>
      <c r="D433" s="44"/>
      <c r="E433" s="72" t="str">
        <f>IFERROR(IF(INDEX(Sheet3!$B$2:$B$8, MATCH(D433, Sheet3!$A$2:$A$8, 0)) = 0, "", INDEX(Sheet3!$B$2:$B$8, MATCH(D433, Sheet3!$A$2:$A$8, 0))), "")</f>
        <v/>
      </c>
      <c r="F433" s="31"/>
      <c r="G433" s="45"/>
      <c r="H433" s="63" t="str">
        <f>IFERROR(INDEX(Sheet3!$F$2:$F$114, MATCH(G433, Sheet3!$E$2:$E$114, 0)), "")</f>
        <v/>
      </c>
      <c r="I433" s="32"/>
      <c r="J433" s="40" t="str">
        <f t="shared" ca="1" si="49"/>
        <v/>
      </c>
      <c r="K433" s="34"/>
      <c r="L433" s="59" t="str">
        <f t="shared" ca="1" si="52"/>
        <v/>
      </c>
      <c r="M433" s="34"/>
      <c r="N433" s="47" t="str">
        <f t="shared" ca="1" si="53"/>
        <v/>
      </c>
      <c r="O433" s="75"/>
      <c r="P433" s="75"/>
      <c r="Q433" s="47" t="str">
        <f t="shared" ca="1" si="54"/>
        <v/>
      </c>
      <c r="R433" s="34"/>
      <c r="S433" s="59" t="str">
        <f t="shared" ca="1" si="55"/>
        <v/>
      </c>
      <c r="T433" s="32"/>
      <c r="U433" s="33" t="str">
        <f t="shared" ca="1" si="56"/>
        <v/>
      </c>
      <c r="V433" s="34"/>
      <c r="W433" s="35"/>
      <c r="X433" s="36" t="str">
        <f t="shared" ca="1" si="50"/>
        <v/>
      </c>
      <c r="Y433" s="37"/>
      <c r="Z433" s="38" t="str">
        <f t="shared" si="51"/>
        <v/>
      </c>
    </row>
    <row r="434" spans="1:26" s="39" customFormat="1">
      <c r="A434" s="30">
        <v>431</v>
      </c>
      <c r="B434" s="31"/>
      <c r="C434" s="31"/>
      <c r="D434" s="44"/>
      <c r="E434" s="72" t="str">
        <f>IFERROR(IF(INDEX(Sheet3!$B$2:$B$8, MATCH(D434, Sheet3!$A$2:$A$8, 0)) = 0, "", INDEX(Sheet3!$B$2:$B$8, MATCH(D434, Sheet3!$A$2:$A$8, 0))), "")</f>
        <v/>
      </c>
      <c r="F434" s="31"/>
      <c r="G434" s="45"/>
      <c r="H434" s="63" t="str">
        <f>IFERROR(INDEX(Sheet3!$F$2:$F$114, MATCH(G434, Sheet3!$E$2:$E$114, 0)), "")</f>
        <v/>
      </c>
      <c r="I434" s="32"/>
      <c r="J434" s="40" t="str">
        <f t="shared" ca="1" si="49"/>
        <v/>
      </c>
      <c r="K434" s="34"/>
      <c r="L434" s="59" t="str">
        <f t="shared" ca="1" si="52"/>
        <v/>
      </c>
      <c r="M434" s="34"/>
      <c r="N434" s="47" t="str">
        <f t="shared" ca="1" si="53"/>
        <v/>
      </c>
      <c r="O434" s="75"/>
      <c r="P434" s="75"/>
      <c r="Q434" s="47" t="str">
        <f t="shared" ca="1" si="54"/>
        <v/>
      </c>
      <c r="R434" s="34"/>
      <c r="S434" s="59" t="str">
        <f t="shared" ca="1" si="55"/>
        <v/>
      </c>
      <c r="T434" s="32"/>
      <c r="U434" s="33" t="str">
        <f t="shared" ca="1" si="56"/>
        <v/>
      </c>
      <c r="V434" s="34"/>
      <c r="W434" s="35"/>
      <c r="X434" s="36" t="str">
        <f t="shared" ca="1" si="50"/>
        <v/>
      </c>
      <c r="Y434" s="37"/>
      <c r="Z434" s="38" t="str">
        <f t="shared" si="51"/>
        <v/>
      </c>
    </row>
    <row r="435" spans="1:26" s="39" customFormat="1">
      <c r="A435" s="30">
        <v>432</v>
      </c>
      <c r="B435" s="31"/>
      <c r="C435" s="31"/>
      <c r="D435" s="44"/>
      <c r="E435" s="72" t="str">
        <f>IFERROR(IF(INDEX(Sheet3!$B$2:$B$8, MATCH(D435, Sheet3!$A$2:$A$8, 0)) = 0, "", INDEX(Sheet3!$B$2:$B$8, MATCH(D435, Sheet3!$A$2:$A$8, 0))), "")</f>
        <v/>
      </c>
      <c r="F435" s="31"/>
      <c r="G435" s="45"/>
      <c r="H435" s="63" t="str">
        <f>IFERROR(INDEX(Sheet3!$F$2:$F$114, MATCH(G435, Sheet3!$E$2:$E$114, 0)), "")</f>
        <v/>
      </c>
      <c r="I435" s="32"/>
      <c r="J435" s="40" t="str">
        <f t="shared" ca="1" si="49"/>
        <v/>
      </c>
      <c r="K435" s="34"/>
      <c r="L435" s="59" t="str">
        <f t="shared" ca="1" si="52"/>
        <v/>
      </c>
      <c r="M435" s="34"/>
      <c r="N435" s="47" t="str">
        <f t="shared" ca="1" si="53"/>
        <v/>
      </c>
      <c r="O435" s="75"/>
      <c r="P435" s="75"/>
      <c r="Q435" s="47" t="str">
        <f t="shared" ca="1" si="54"/>
        <v/>
      </c>
      <c r="R435" s="34"/>
      <c r="S435" s="59" t="str">
        <f t="shared" ca="1" si="55"/>
        <v/>
      </c>
      <c r="T435" s="32"/>
      <c r="U435" s="33" t="str">
        <f t="shared" ca="1" si="56"/>
        <v/>
      </c>
      <c r="V435" s="34"/>
      <c r="W435" s="35"/>
      <c r="X435" s="36" t="str">
        <f t="shared" ca="1" si="50"/>
        <v/>
      </c>
      <c r="Y435" s="37"/>
      <c r="Z435" s="38" t="str">
        <f t="shared" si="51"/>
        <v/>
      </c>
    </row>
    <row r="436" spans="1:26" s="39" customFormat="1">
      <c r="A436" s="30">
        <v>433</v>
      </c>
      <c r="B436" s="31"/>
      <c r="C436" s="31"/>
      <c r="D436" s="44"/>
      <c r="E436" s="72" t="str">
        <f>IFERROR(IF(INDEX(Sheet3!$B$2:$B$8, MATCH(D436, Sheet3!$A$2:$A$8, 0)) = 0, "", INDEX(Sheet3!$B$2:$B$8, MATCH(D436, Sheet3!$A$2:$A$8, 0))), "")</f>
        <v/>
      </c>
      <c r="F436" s="31"/>
      <c r="G436" s="45"/>
      <c r="H436" s="63" t="str">
        <f>IFERROR(INDEX(Sheet3!$F$2:$F$114, MATCH(G436, Sheet3!$E$2:$E$114, 0)), "")</f>
        <v/>
      </c>
      <c r="I436" s="32"/>
      <c r="J436" s="40" t="str">
        <f t="shared" ca="1" si="49"/>
        <v/>
      </c>
      <c r="K436" s="34"/>
      <c r="L436" s="59" t="str">
        <f t="shared" ca="1" si="52"/>
        <v/>
      </c>
      <c r="M436" s="34"/>
      <c r="N436" s="47" t="str">
        <f t="shared" ca="1" si="53"/>
        <v/>
      </c>
      <c r="O436" s="75"/>
      <c r="P436" s="75"/>
      <c r="Q436" s="47" t="str">
        <f t="shared" ca="1" si="54"/>
        <v/>
      </c>
      <c r="R436" s="34"/>
      <c r="S436" s="59" t="str">
        <f t="shared" ca="1" si="55"/>
        <v/>
      </c>
      <c r="T436" s="32"/>
      <c r="U436" s="33" t="str">
        <f t="shared" ca="1" si="56"/>
        <v/>
      </c>
      <c r="V436" s="34"/>
      <c r="W436" s="35"/>
      <c r="X436" s="36" t="str">
        <f t="shared" ca="1" si="50"/>
        <v/>
      </c>
      <c r="Y436" s="37"/>
      <c r="Z436" s="38" t="str">
        <f t="shared" si="51"/>
        <v/>
      </c>
    </row>
    <row r="437" spans="1:26" s="39" customFormat="1">
      <c r="A437" s="30">
        <v>434</v>
      </c>
      <c r="B437" s="31"/>
      <c r="C437" s="31"/>
      <c r="D437" s="44"/>
      <c r="E437" s="72" t="str">
        <f>IFERROR(IF(INDEX(Sheet3!$B$2:$B$8, MATCH(D437, Sheet3!$A$2:$A$8, 0)) = 0, "", INDEX(Sheet3!$B$2:$B$8, MATCH(D437, Sheet3!$A$2:$A$8, 0))), "")</f>
        <v/>
      </c>
      <c r="F437" s="31"/>
      <c r="G437" s="45"/>
      <c r="H437" s="63" t="str">
        <f>IFERROR(INDEX(Sheet3!$F$2:$F$114, MATCH(G437, Sheet3!$E$2:$E$114, 0)), "")</f>
        <v/>
      </c>
      <c r="I437" s="32"/>
      <c r="J437" s="40" t="str">
        <f t="shared" ca="1" si="49"/>
        <v/>
      </c>
      <c r="K437" s="34"/>
      <c r="L437" s="59" t="str">
        <f t="shared" ca="1" si="52"/>
        <v/>
      </c>
      <c r="M437" s="34"/>
      <c r="N437" s="47" t="str">
        <f t="shared" ca="1" si="53"/>
        <v/>
      </c>
      <c r="O437" s="75"/>
      <c r="P437" s="75"/>
      <c r="Q437" s="47" t="str">
        <f t="shared" ca="1" si="54"/>
        <v/>
      </c>
      <c r="R437" s="34"/>
      <c r="S437" s="59" t="str">
        <f t="shared" ca="1" si="55"/>
        <v/>
      </c>
      <c r="T437" s="32"/>
      <c r="U437" s="33" t="str">
        <f t="shared" ca="1" si="56"/>
        <v/>
      </c>
      <c r="V437" s="34"/>
      <c r="W437" s="35"/>
      <c r="X437" s="36" t="str">
        <f t="shared" ca="1" si="50"/>
        <v/>
      </c>
      <c r="Y437" s="37"/>
      <c r="Z437" s="38" t="str">
        <f t="shared" si="51"/>
        <v/>
      </c>
    </row>
    <row r="438" spans="1:26" s="39" customFormat="1">
      <c r="A438" s="30">
        <v>435</v>
      </c>
      <c r="B438" s="31"/>
      <c r="C438" s="31"/>
      <c r="D438" s="44"/>
      <c r="E438" s="72" t="str">
        <f>IFERROR(IF(INDEX(Sheet3!$B$2:$B$8, MATCH(D438, Sheet3!$A$2:$A$8, 0)) = 0, "", INDEX(Sheet3!$B$2:$B$8, MATCH(D438, Sheet3!$A$2:$A$8, 0))), "")</f>
        <v/>
      </c>
      <c r="F438" s="31"/>
      <c r="G438" s="45"/>
      <c r="H438" s="63" t="str">
        <f>IFERROR(INDEX(Sheet3!$F$2:$F$114, MATCH(G438, Sheet3!$E$2:$E$114, 0)), "")</f>
        <v/>
      </c>
      <c r="I438" s="32"/>
      <c r="J438" s="40" t="str">
        <f t="shared" ca="1" si="49"/>
        <v/>
      </c>
      <c r="K438" s="34"/>
      <c r="L438" s="59" t="str">
        <f t="shared" ca="1" si="52"/>
        <v/>
      </c>
      <c r="M438" s="34"/>
      <c r="N438" s="47" t="str">
        <f t="shared" ca="1" si="53"/>
        <v/>
      </c>
      <c r="O438" s="75"/>
      <c r="P438" s="75"/>
      <c r="Q438" s="47" t="str">
        <f t="shared" ca="1" si="54"/>
        <v/>
      </c>
      <c r="R438" s="34"/>
      <c r="S438" s="59" t="str">
        <f t="shared" ca="1" si="55"/>
        <v/>
      </c>
      <c r="T438" s="32"/>
      <c r="U438" s="33" t="str">
        <f t="shared" ca="1" si="56"/>
        <v/>
      </c>
      <c r="V438" s="34"/>
      <c r="W438" s="35"/>
      <c r="X438" s="36" t="str">
        <f t="shared" ca="1" si="50"/>
        <v/>
      </c>
      <c r="Y438" s="37"/>
      <c r="Z438" s="38" t="str">
        <f t="shared" si="51"/>
        <v/>
      </c>
    </row>
    <row r="439" spans="1:26" s="39" customFormat="1">
      <c r="A439" s="30">
        <v>436</v>
      </c>
      <c r="B439" s="31"/>
      <c r="C439" s="31"/>
      <c r="D439" s="44"/>
      <c r="E439" s="72" t="str">
        <f>IFERROR(IF(INDEX(Sheet3!$B$2:$B$8, MATCH(D439, Sheet3!$A$2:$A$8, 0)) = 0, "", INDEX(Sheet3!$B$2:$B$8, MATCH(D439, Sheet3!$A$2:$A$8, 0))), "")</f>
        <v/>
      </c>
      <c r="F439" s="31"/>
      <c r="G439" s="45"/>
      <c r="H439" s="63" t="str">
        <f>IFERROR(INDEX(Sheet3!$F$2:$F$114, MATCH(G439, Sheet3!$E$2:$E$114, 0)), "")</f>
        <v/>
      </c>
      <c r="I439" s="32"/>
      <c r="J439" s="40" t="str">
        <f t="shared" ca="1" si="49"/>
        <v/>
      </c>
      <c r="K439" s="34"/>
      <c r="L439" s="59" t="str">
        <f t="shared" ca="1" si="52"/>
        <v/>
      </c>
      <c r="M439" s="34"/>
      <c r="N439" s="47" t="str">
        <f t="shared" ca="1" si="53"/>
        <v/>
      </c>
      <c r="O439" s="75"/>
      <c r="P439" s="75"/>
      <c r="Q439" s="47" t="str">
        <f t="shared" ca="1" si="54"/>
        <v/>
      </c>
      <c r="R439" s="34"/>
      <c r="S439" s="59" t="str">
        <f t="shared" ca="1" si="55"/>
        <v/>
      </c>
      <c r="T439" s="32"/>
      <c r="U439" s="33" t="str">
        <f t="shared" ca="1" si="56"/>
        <v/>
      </c>
      <c r="V439" s="34"/>
      <c r="W439" s="35"/>
      <c r="X439" s="36" t="str">
        <f t="shared" ca="1" si="50"/>
        <v/>
      </c>
      <c r="Y439" s="37"/>
      <c r="Z439" s="38" t="str">
        <f t="shared" si="51"/>
        <v/>
      </c>
    </row>
    <row r="440" spans="1:26" s="39" customFormat="1">
      <c r="A440" s="30">
        <v>437</v>
      </c>
      <c r="B440" s="31"/>
      <c r="C440" s="31"/>
      <c r="D440" s="44"/>
      <c r="E440" s="72" t="str">
        <f>IFERROR(IF(INDEX(Sheet3!$B$2:$B$8, MATCH(D440, Sheet3!$A$2:$A$8, 0)) = 0, "", INDEX(Sheet3!$B$2:$B$8, MATCH(D440, Sheet3!$A$2:$A$8, 0))), "")</f>
        <v/>
      </c>
      <c r="F440" s="31"/>
      <c r="G440" s="45"/>
      <c r="H440" s="63" t="str">
        <f>IFERROR(INDEX(Sheet3!$F$2:$F$114, MATCH(G440, Sheet3!$E$2:$E$114, 0)), "")</f>
        <v/>
      </c>
      <c r="I440" s="32"/>
      <c r="J440" s="40" t="str">
        <f t="shared" ca="1" si="49"/>
        <v/>
      </c>
      <c r="K440" s="34"/>
      <c r="L440" s="59" t="str">
        <f t="shared" ca="1" si="52"/>
        <v/>
      </c>
      <c r="M440" s="34"/>
      <c r="N440" s="47" t="str">
        <f t="shared" ca="1" si="53"/>
        <v/>
      </c>
      <c r="O440" s="75"/>
      <c r="P440" s="75"/>
      <c r="Q440" s="47" t="str">
        <f t="shared" ca="1" si="54"/>
        <v/>
      </c>
      <c r="R440" s="34"/>
      <c r="S440" s="59" t="str">
        <f t="shared" ca="1" si="55"/>
        <v/>
      </c>
      <c r="T440" s="32"/>
      <c r="U440" s="33" t="str">
        <f t="shared" ca="1" si="56"/>
        <v/>
      </c>
      <c r="V440" s="34"/>
      <c r="W440" s="35"/>
      <c r="X440" s="36" t="str">
        <f t="shared" ca="1" si="50"/>
        <v/>
      </c>
      <c r="Y440" s="37"/>
      <c r="Z440" s="38" t="str">
        <f t="shared" si="51"/>
        <v/>
      </c>
    </row>
    <row r="441" spans="1:26" s="39" customFormat="1">
      <c r="A441" s="30">
        <v>438</v>
      </c>
      <c r="B441" s="31"/>
      <c r="C441" s="31"/>
      <c r="D441" s="44"/>
      <c r="E441" s="72" t="str">
        <f>IFERROR(IF(INDEX(Sheet3!$B$2:$B$8, MATCH(D441, Sheet3!$A$2:$A$8, 0)) = 0, "", INDEX(Sheet3!$B$2:$B$8, MATCH(D441, Sheet3!$A$2:$A$8, 0))), "")</f>
        <v/>
      </c>
      <c r="F441" s="31"/>
      <c r="G441" s="45"/>
      <c r="H441" s="63" t="str">
        <f>IFERROR(INDEX(Sheet3!$F$2:$F$114, MATCH(G441, Sheet3!$E$2:$E$114, 0)), "")</f>
        <v/>
      </c>
      <c r="I441" s="32"/>
      <c r="J441" s="40" t="str">
        <f t="shared" ca="1" si="49"/>
        <v/>
      </c>
      <c r="K441" s="34"/>
      <c r="L441" s="59" t="str">
        <f t="shared" ca="1" si="52"/>
        <v/>
      </c>
      <c r="M441" s="34"/>
      <c r="N441" s="47" t="str">
        <f t="shared" ca="1" si="53"/>
        <v/>
      </c>
      <c r="O441" s="75"/>
      <c r="P441" s="75"/>
      <c r="Q441" s="47" t="str">
        <f t="shared" ca="1" si="54"/>
        <v/>
      </c>
      <c r="R441" s="34"/>
      <c r="S441" s="59" t="str">
        <f t="shared" ca="1" si="55"/>
        <v/>
      </c>
      <c r="T441" s="32"/>
      <c r="U441" s="33" t="str">
        <f t="shared" ca="1" si="56"/>
        <v/>
      </c>
      <c r="V441" s="34"/>
      <c r="W441" s="35"/>
      <c r="X441" s="36" t="str">
        <f t="shared" ca="1" si="50"/>
        <v/>
      </c>
      <c r="Y441" s="37"/>
      <c r="Z441" s="38" t="str">
        <f t="shared" si="51"/>
        <v/>
      </c>
    </row>
    <row r="442" spans="1:26" s="39" customFormat="1">
      <c r="A442" s="30">
        <v>439</v>
      </c>
      <c r="B442" s="31"/>
      <c r="C442" s="31"/>
      <c r="D442" s="44"/>
      <c r="E442" s="72" t="str">
        <f>IFERROR(IF(INDEX(Sheet3!$B$2:$B$8, MATCH(D442, Sheet3!$A$2:$A$8, 0)) = 0, "", INDEX(Sheet3!$B$2:$B$8, MATCH(D442, Sheet3!$A$2:$A$8, 0))), "")</f>
        <v/>
      </c>
      <c r="F442" s="31"/>
      <c r="G442" s="45"/>
      <c r="H442" s="63" t="str">
        <f>IFERROR(INDEX(Sheet3!$F$2:$F$114, MATCH(G442, Sheet3!$E$2:$E$114, 0)), "")</f>
        <v/>
      </c>
      <c r="I442" s="32"/>
      <c r="J442" s="40" t="str">
        <f t="shared" ca="1" si="49"/>
        <v/>
      </c>
      <c r="K442" s="34"/>
      <c r="L442" s="59" t="str">
        <f t="shared" ca="1" si="52"/>
        <v/>
      </c>
      <c r="M442" s="34"/>
      <c r="N442" s="47" t="str">
        <f t="shared" ca="1" si="53"/>
        <v/>
      </c>
      <c r="O442" s="75"/>
      <c r="P442" s="75"/>
      <c r="Q442" s="47" t="str">
        <f t="shared" ca="1" si="54"/>
        <v/>
      </c>
      <c r="R442" s="34"/>
      <c r="S442" s="59" t="str">
        <f t="shared" ca="1" si="55"/>
        <v/>
      </c>
      <c r="T442" s="32"/>
      <c r="U442" s="33" t="str">
        <f t="shared" ca="1" si="56"/>
        <v/>
      </c>
      <c r="V442" s="34"/>
      <c r="W442" s="35"/>
      <c r="X442" s="36" t="str">
        <f t="shared" ca="1" si="50"/>
        <v/>
      </c>
      <c r="Y442" s="37"/>
      <c r="Z442" s="38" t="str">
        <f t="shared" si="51"/>
        <v/>
      </c>
    </row>
    <row r="443" spans="1:26" s="39" customFormat="1">
      <c r="A443" s="30">
        <v>440</v>
      </c>
      <c r="B443" s="31"/>
      <c r="C443" s="31"/>
      <c r="D443" s="44"/>
      <c r="E443" s="72" t="str">
        <f>IFERROR(IF(INDEX(Sheet3!$B$2:$B$8, MATCH(D443, Sheet3!$A$2:$A$8, 0)) = 0, "", INDEX(Sheet3!$B$2:$B$8, MATCH(D443, Sheet3!$A$2:$A$8, 0))), "")</f>
        <v/>
      </c>
      <c r="F443" s="31"/>
      <c r="G443" s="45"/>
      <c r="H443" s="63" t="str">
        <f>IFERROR(INDEX(Sheet3!$F$2:$F$114, MATCH(G443, Sheet3!$E$2:$E$114, 0)), "")</f>
        <v/>
      </c>
      <c r="I443" s="32"/>
      <c r="J443" s="40" t="str">
        <f t="shared" ca="1" si="49"/>
        <v/>
      </c>
      <c r="K443" s="34"/>
      <c r="L443" s="59" t="str">
        <f t="shared" ca="1" si="52"/>
        <v/>
      </c>
      <c r="M443" s="34"/>
      <c r="N443" s="47" t="str">
        <f t="shared" ca="1" si="53"/>
        <v/>
      </c>
      <c r="O443" s="75"/>
      <c r="P443" s="75"/>
      <c r="Q443" s="47" t="str">
        <f t="shared" ca="1" si="54"/>
        <v/>
      </c>
      <c r="R443" s="34"/>
      <c r="S443" s="59" t="str">
        <f t="shared" ca="1" si="55"/>
        <v/>
      </c>
      <c r="T443" s="32"/>
      <c r="U443" s="33" t="str">
        <f t="shared" ca="1" si="56"/>
        <v/>
      </c>
      <c r="V443" s="34"/>
      <c r="W443" s="35"/>
      <c r="X443" s="36" t="str">
        <f t="shared" ca="1" si="50"/>
        <v/>
      </c>
      <c r="Y443" s="37"/>
      <c r="Z443" s="38" t="str">
        <f t="shared" si="51"/>
        <v/>
      </c>
    </row>
    <row r="444" spans="1:26" s="39" customFormat="1">
      <c r="A444" s="30">
        <v>441</v>
      </c>
      <c r="B444" s="31"/>
      <c r="C444" s="31"/>
      <c r="D444" s="44"/>
      <c r="E444" s="72" t="str">
        <f>IFERROR(IF(INDEX(Sheet3!$B$2:$B$8, MATCH(D444, Sheet3!$A$2:$A$8, 0)) = 0, "", INDEX(Sheet3!$B$2:$B$8, MATCH(D444, Sheet3!$A$2:$A$8, 0))), "")</f>
        <v/>
      </c>
      <c r="F444" s="31"/>
      <c r="G444" s="45"/>
      <c r="H444" s="63" t="str">
        <f>IFERROR(INDEX(Sheet3!$F$2:$F$114, MATCH(G444, Sheet3!$E$2:$E$114, 0)), "")</f>
        <v/>
      </c>
      <c r="I444" s="32"/>
      <c r="J444" s="40" t="str">
        <f t="shared" ca="1" si="49"/>
        <v/>
      </c>
      <c r="K444" s="34"/>
      <c r="L444" s="59" t="str">
        <f t="shared" ca="1" si="52"/>
        <v/>
      </c>
      <c r="M444" s="34"/>
      <c r="N444" s="47" t="str">
        <f t="shared" ca="1" si="53"/>
        <v/>
      </c>
      <c r="O444" s="75"/>
      <c r="P444" s="75"/>
      <c r="Q444" s="47" t="str">
        <f t="shared" ca="1" si="54"/>
        <v/>
      </c>
      <c r="R444" s="34"/>
      <c r="S444" s="59" t="str">
        <f t="shared" ca="1" si="55"/>
        <v/>
      </c>
      <c r="T444" s="32"/>
      <c r="U444" s="33" t="str">
        <f t="shared" ca="1" si="56"/>
        <v/>
      </c>
      <c r="V444" s="34"/>
      <c r="W444" s="35"/>
      <c r="X444" s="36" t="str">
        <f t="shared" ca="1" si="50"/>
        <v/>
      </c>
      <c r="Y444" s="37"/>
      <c r="Z444" s="38" t="str">
        <f t="shared" si="51"/>
        <v/>
      </c>
    </row>
    <row r="445" spans="1:26" s="39" customFormat="1">
      <c r="A445" s="30">
        <v>442</v>
      </c>
      <c r="B445" s="31"/>
      <c r="C445" s="31"/>
      <c r="D445" s="44"/>
      <c r="E445" s="72" t="str">
        <f>IFERROR(IF(INDEX(Sheet3!$B$2:$B$8, MATCH(D445, Sheet3!$A$2:$A$8, 0)) = 0, "", INDEX(Sheet3!$B$2:$B$8, MATCH(D445, Sheet3!$A$2:$A$8, 0))), "")</f>
        <v/>
      </c>
      <c r="F445" s="31"/>
      <c r="G445" s="45"/>
      <c r="H445" s="63" t="str">
        <f>IFERROR(INDEX(Sheet3!$F$2:$F$114, MATCH(G445, Sheet3!$E$2:$E$114, 0)), "")</f>
        <v/>
      </c>
      <c r="I445" s="32"/>
      <c r="J445" s="40" t="str">
        <f t="shared" ca="1" si="49"/>
        <v/>
      </c>
      <c r="K445" s="34"/>
      <c r="L445" s="59" t="str">
        <f t="shared" ca="1" si="52"/>
        <v/>
      </c>
      <c r="M445" s="34"/>
      <c r="N445" s="47" t="str">
        <f t="shared" ca="1" si="53"/>
        <v/>
      </c>
      <c r="O445" s="75"/>
      <c r="P445" s="75"/>
      <c r="Q445" s="47" t="str">
        <f t="shared" ca="1" si="54"/>
        <v/>
      </c>
      <c r="R445" s="34"/>
      <c r="S445" s="59" t="str">
        <f t="shared" ca="1" si="55"/>
        <v/>
      </c>
      <c r="T445" s="32"/>
      <c r="U445" s="33" t="str">
        <f t="shared" ca="1" si="56"/>
        <v/>
      </c>
      <c r="V445" s="34"/>
      <c r="W445" s="35"/>
      <c r="X445" s="36" t="str">
        <f t="shared" ca="1" si="50"/>
        <v/>
      </c>
      <c r="Y445" s="37"/>
      <c r="Z445" s="38" t="str">
        <f t="shared" si="51"/>
        <v/>
      </c>
    </row>
    <row r="446" spans="1:26" s="39" customFormat="1">
      <c r="A446" s="30">
        <v>443</v>
      </c>
      <c r="B446" s="31"/>
      <c r="C446" s="31"/>
      <c r="D446" s="44"/>
      <c r="E446" s="72" t="str">
        <f>IFERROR(IF(INDEX(Sheet3!$B$2:$B$8, MATCH(D446, Sheet3!$A$2:$A$8, 0)) = 0, "", INDEX(Sheet3!$B$2:$B$8, MATCH(D446, Sheet3!$A$2:$A$8, 0))), "")</f>
        <v/>
      </c>
      <c r="F446" s="31"/>
      <c r="G446" s="45"/>
      <c r="H446" s="63" t="str">
        <f>IFERROR(INDEX(Sheet3!$F$2:$F$114, MATCH(G446, Sheet3!$E$2:$E$114, 0)), "")</f>
        <v/>
      </c>
      <c r="I446" s="32"/>
      <c r="J446" s="40" t="str">
        <f t="shared" ca="1" si="49"/>
        <v/>
      </c>
      <c r="K446" s="34"/>
      <c r="L446" s="59" t="str">
        <f t="shared" ca="1" si="52"/>
        <v/>
      </c>
      <c r="M446" s="34"/>
      <c r="N446" s="47" t="str">
        <f t="shared" ca="1" si="53"/>
        <v/>
      </c>
      <c r="O446" s="75"/>
      <c r="P446" s="75"/>
      <c r="Q446" s="47" t="str">
        <f t="shared" ca="1" si="54"/>
        <v/>
      </c>
      <c r="R446" s="34"/>
      <c r="S446" s="59" t="str">
        <f t="shared" ca="1" si="55"/>
        <v/>
      </c>
      <c r="T446" s="32"/>
      <c r="U446" s="33" t="str">
        <f t="shared" ca="1" si="56"/>
        <v/>
      </c>
      <c r="V446" s="34"/>
      <c r="W446" s="35"/>
      <c r="X446" s="36" t="str">
        <f t="shared" ca="1" si="50"/>
        <v/>
      </c>
      <c r="Y446" s="37"/>
      <c r="Z446" s="38" t="str">
        <f t="shared" si="51"/>
        <v/>
      </c>
    </row>
    <row r="447" spans="1:26" s="39" customFormat="1">
      <c r="A447" s="30">
        <v>444</v>
      </c>
      <c r="B447" s="31"/>
      <c r="C447" s="31"/>
      <c r="D447" s="44"/>
      <c r="E447" s="72" t="str">
        <f>IFERROR(IF(INDEX(Sheet3!$B$2:$B$8, MATCH(D447, Sheet3!$A$2:$A$8, 0)) = 0, "", INDEX(Sheet3!$B$2:$B$8, MATCH(D447, Sheet3!$A$2:$A$8, 0))), "")</f>
        <v/>
      </c>
      <c r="F447" s="31"/>
      <c r="G447" s="45"/>
      <c r="H447" s="63" t="str">
        <f>IFERROR(INDEX(Sheet3!$F$2:$F$114, MATCH(G447, Sheet3!$E$2:$E$114, 0)), "")</f>
        <v/>
      </c>
      <c r="I447" s="32"/>
      <c r="J447" s="40" t="str">
        <f t="shared" ca="1" si="49"/>
        <v/>
      </c>
      <c r="K447" s="34"/>
      <c r="L447" s="59" t="str">
        <f t="shared" ca="1" si="52"/>
        <v/>
      </c>
      <c r="M447" s="34"/>
      <c r="N447" s="47" t="str">
        <f t="shared" ca="1" si="53"/>
        <v/>
      </c>
      <c r="O447" s="75"/>
      <c r="P447" s="75"/>
      <c r="Q447" s="47" t="str">
        <f t="shared" ca="1" si="54"/>
        <v/>
      </c>
      <c r="R447" s="34"/>
      <c r="S447" s="59" t="str">
        <f t="shared" ca="1" si="55"/>
        <v/>
      </c>
      <c r="T447" s="32"/>
      <c r="U447" s="33" t="str">
        <f t="shared" ca="1" si="56"/>
        <v/>
      </c>
      <c r="V447" s="34"/>
      <c r="W447" s="35"/>
      <c r="X447" s="36" t="str">
        <f t="shared" ca="1" si="50"/>
        <v/>
      </c>
      <c r="Y447" s="37"/>
      <c r="Z447" s="38" t="str">
        <f t="shared" si="51"/>
        <v/>
      </c>
    </row>
    <row r="448" spans="1:26" s="39" customFormat="1">
      <c r="A448" s="30">
        <v>445</v>
      </c>
      <c r="B448" s="31"/>
      <c r="C448" s="31"/>
      <c r="D448" s="44"/>
      <c r="E448" s="72" t="str">
        <f>IFERROR(IF(INDEX(Sheet3!$B$2:$B$8, MATCH(D448, Sheet3!$A$2:$A$8, 0)) = 0, "", INDEX(Sheet3!$B$2:$B$8, MATCH(D448, Sheet3!$A$2:$A$8, 0))), "")</f>
        <v/>
      </c>
      <c r="F448" s="31"/>
      <c r="G448" s="45"/>
      <c r="H448" s="63" t="str">
        <f>IFERROR(INDEX(Sheet3!$F$2:$F$114, MATCH(G448, Sheet3!$E$2:$E$114, 0)), "")</f>
        <v/>
      </c>
      <c r="I448" s="32"/>
      <c r="J448" s="40" t="str">
        <f t="shared" ca="1" si="49"/>
        <v/>
      </c>
      <c r="K448" s="34"/>
      <c r="L448" s="59" t="str">
        <f t="shared" ca="1" si="52"/>
        <v/>
      </c>
      <c r="M448" s="34"/>
      <c r="N448" s="47" t="str">
        <f t="shared" ca="1" si="53"/>
        <v/>
      </c>
      <c r="O448" s="75"/>
      <c r="P448" s="75"/>
      <c r="Q448" s="47" t="str">
        <f t="shared" ca="1" si="54"/>
        <v/>
      </c>
      <c r="R448" s="34"/>
      <c r="S448" s="59" t="str">
        <f t="shared" ca="1" si="55"/>
        <v/>
      </c>
      <c r="T448" s="32"/>
      <c r="U448" s="33" t="str">
        <f t="shared" ca="1" si="56"/>
        <v/>
      </c>
      <c r="V448" s="34"/>
      <c r="W448" s="35"/>
      <c r="X448" s="36" t="str">
        <f t="shared" ca="1" si="50"/>
        <v/>
      </c>
      <c r="Y448" s="37"/>
      <c r="Z448" s="38" t="str">
        <f t="shared" si="51"/>
        <v/>
      </c>
    </row>
    <row r="449" spans="1:26" s="39" customFormat="1">
      <c r="A449" s="30">
        <v>446</v>
      </c>
      <c r="B449" s="31"/>
      <c r="C449" s="31"/>
      <c r="D449" s="44"/>
      <c r="E449" s="72" t="str">
        <f>IFERROR(IF(INDEX(Sheet3!$B$2:$B$8, MATCH(D449, Sheet3!$A$2:$A$8, 0)) = 0, "", INDEX(Sheet3!$B$2:$B$8, MATCH(D449, Sheet3!$A$2:$A$8, 0))), "")</f>
        <v/>
      </c>
      <c r="F449" s="31"/>
      <c r="G449" s="45"/>
      <c r="H449" s="63" t="str">
        <f>IFERROR(INDEX(Sheet3!$F$2:$F$114, MATCH(G449, Sheet3!$E$2:$E$114, 0)), "")</f>
        <v/>
      </c>
      <c r="I449" s="32"/>
      <c r="J449" s="40" t="str">
        <f t="shared" ca="1" si="49"/>
        <v/>
      </c>
      <c r="K449" s="34"/>
      <c r="L449" s="59" t="str">
        <f t="shared" ca="1" si="52"/>
        <v/>
      </c>
      <c r="M449" s="34"/>
      <c r="N449" s="47" t="str">
        <f t="shared" ca="1" si="53"/>
        <v/>
      </c>
      <c r="O449" s="75"/>
      <c r="P449" s="75"/>
      <c r="Q449" s="47" t="str">
        <f t="shared" ca="1" si="54"/>
        <v/>
      </c>
      <c r="R449" s="34"/>
      <c r="S449" s="59" t="str">
        <f t="shared" ca="1" si="55"/>
        <v/>
      </c>
      <c r="T449" s="32"/>
      <c r="U449" s="33" t="str">
        <f t="shared" ca="1" si="56"/>
        <v/>
      </c>
      <c r="V449" s="34"/>
      <c r="W449" s="35"/>
      <c r="X449" s="36" t="str">
        <f t="shared" ca="1" si="50"/>
        <v/>
      </c>
      <c r="Y449" s="37"/>
      <c r="Z449" s="38" t="str">
        <f t="shared" si="51"/>
        <v/>
      </c>
    </row>
    <row r="450" spans="1:26" s="39" customFormat="1">
      <c r="A450" s="30">
        <v>447</v>
      </c>
      <c r="B450" s="31"/>
      <c r="C450" s="31"/>
      <c r="D450" s="44"/>
      <c r="E450" s="72" t="str">
        <f>IFERROR(IF(INDEX(Sheet3!$B$2:$B$8, MATCH(D450, Sheet3!$A$2:$A$8, 0)) = 0, "", INDEX(Sheet3!$B$2:$B$8, MATCH(D450, Sheet3!$A$2:$A$8, 0))), "")</f>
        <v/>
      </c>
      <c r="F450" s="31"/>
      <c r="G450" s="45"/>
      <c r="H450" s="63" t="str">
        <f>IFERROR(INDEX(Sheet3!$F$2:$F$114, MATCH(G450, Sheet3!$E$2:$E$114, 0)), "")</f>
        <v/>
      </c>
      <c r="I450" s="32"/>
      <c r="J450" s="40" t="str">
        <f t="shared" ca="1" si="49"/>
        <v/>
      </c>
      <c r="K450" s="34"/>
      <c r="L450" s="59" t="str">
        <f t="shared" ca="1" si="52"/>
        <v/>
      </c>
      <c r="M450" s="34"/>
      <c r="N450" s="47" t="str">
        <f t="shared" ca="1" si="53"/>
        <v/>
      </c>
      <c r="O450" s="75"/>
      <c r="P450" s="75"/>
      <c r="Q450" s="47" t="str">
        <f t="shared" ca="1" si="54"/>
        <v/>
      </c>
      <c r="R450" s="34"/>
      <c r="S450" s="59" t="str">
        <f t="shared" ca="1" si="55"/>
        <v/>
      </c>
      <c r="T450" s="32"/>
      <c r="U450" s="33" t="str">
        <f t="shared" ca="1" si="56"/>
        <v/>
      </c>
      <c r="V450" s="34"/>
      <c r="W450" s="35"/>
      <c r="X450" s="36" t="str">
        <f t="shared" ca="1" si="50"/>
        <v/>
      </c>
      <c r="Y450" s="37"/>
      <c r="Z450" s="38" t="str">
        <f t="shared" si="51"/>
        <v/>
      </c>
    </row>
    <row r="451" spans="1:26" s="39" customFormat="1">
      <c r="A451" s="30">
        <v>448</v>
      </c>
      <c r="B451" s="31"/>
      <c r="C451" s="31"/>
      <c r="D451" s="44"/>
      <c r="E451" s="72" t="str">
        <f>IFERROR(IF(INDEX(Sheet3!$B$2:$B$8, MATCH(D451, Sheet3!$A$2:$A$8, 0)) = 0, "", INDEX(Sheet3!$B$2:$B$8, MATCH(D451, Sheet3!$A$2:$A$8, 0))), "")</f>
        <v/>
      </c>
      <c r="F451" s="31"/>
      <c r="G451" s="45"/>
      <c r="H451" s="63" t="str">
        <f>IFERROR(INDEX(Sheet3!$F$2:$F$114, MATCH(G451, Sheet3!$E$2:$E$114, 0)), "")</f>
        <v/>
      </c>
      <c r="I451" s="32"/>
      <c r="J451" s="40" t="str">
        <f t="shared" ca="1" si="49"/>
        <v/>
      </c>
      <c r="K451" s="34"/>
      <c r="L451" s="59" t="str">
        <f t="shared" ca="1" si="52"/>
        <v/>
      </c>
      <c r="M451" s="34"/>
      <c r="N451" s="47" t="str">
        <f t="shared" ca="1" si="53"/>
        <v/>
      </c>
      <c r="O451" s="75"/>
      <c r="P451" s="75"/>
      <c r="Q451" s="47" t="str">
        <f t="shared" ca="1" si="54"/>
        <v/>
      </c>
      <c r="R451" s="34"/>
      <c r="S451" s="59" t="str">
        <f t="shared" ca="1" si="55"/>
        <v/>
      </c>
      <c r="T451" s="32"/>
      <c r="U451" s="33" t="str">
        <f t="shared" ca="1" si="56"/>
        <v/>
      </c>
      <c r="V451" s="34"/>
      <c r="W451" s="35"/>
      <c r="X451" s="36" t="str">
        <f t="shared" ca="1" si="50"/>
        <v/>
      </c>
      <c r="Y451" s="37"/>
      <c r="Z451" s="38" t="str">
        <f t="shared" si="51"/>
        <v/>
      </c>
    </row>
    <row r="452" spans="1:26" s="39" customFormat="1">
      <c r="A452" s="30">
        <v>449</v>
      </c>
      <c r="B452" s="31"/>
      <c r="C452" s="31"/>
      <c r="D452" s="44"/>
      <c r="E452" s="72" t="str">
        <f>IFERROR(IF(INDEX(Sheet3!$B$2:$B$8, MATCH(D452, Sheet3!$A$2:$A$8, 0)) = 0, "", INDEX(Sheet3!$B$2:$B$8, MATCH(D452, Sheet3!$A$2:$A$8, 0))), "")</f>
        <v/>
      </c>
      <c r="F452" s="31"/>
      <c r="G452" s="45"/>
      <c r="H452" s="63" t="str">
        <f>IFERROR(INDEX(Sheet3!$F$2:$F$114, MATCH(G452, Sheet3!$E$2:$E$114, 0)), "")</f>
        <v/>
      </c>
      <c r="I452" s="32"/>
      <c r="J452" s="40" t="str">
        <f t="shared" ca="1" si="49"/>
        <v/>
      </c>
      <c r="K452" s="34"/>
      <c r="L452" s="59" t="str">
        <f t="shared" ca="1" si="52"/>
        <v/>
      </c>
      <c r="M452" s="34"/>
      <c r="N452" s="47" t="str">
        <f t="shared" ca="1" si="53"/>
        <v/>
      </c>
      <c r="O452" s="75"/>
      <c r="P452" s="75"/>
      <c r="Q452" s="47" t="str">
        <f t="shared" ca="1" si="54"/>
        <v/>
      </c>
      <c r="R452" s="34"/>
      <c r="S452" s="59" t="str">
        <f t="shared" ca="1" si="55"/>
        <v/>
      </c>
      <c r="T452" s="32"/>
      <c r="U452" s="33" t="str">
        <f t="shared" ca="1" si="56"/>
        <v/>
      </c>
      <c r="V452" s="34"/>
      <c r="W452" s="35"/>
      <c r="X452" s="36" t="str">
        <f t="shared" ca="1" si="50"/>
        <v/>
      </c>
      <c r="Y452" s="37"/>
      <c r="Z452" s="38" t="str">
        <f t="shared" si="51"/>
        <v/>
      </c>
    </row>
    <row r="453" spans="1:26" s="39" customFormat="1">
      <c r="A453" s="30">
        <v>450</v>
      </c>
      <c r="B453" s="31"/>
      <c r="C453" s="31"/>
      <c r="D453" s="44"/>
      <c r="E453" s="72" t="str">
        <f>IFERROR(IF(INDEX(Sheet3!$B$2:$B$8, MATCH(D453, Sheet3!$A$2:$A$8, 0)) = 0, "", INDEX(Sheet3!$B$2:$B$8, MATCH(D453, Sheet3!$A$2:$A$8, 0))), "")</f>
        <v/>
      </c>
      <c r="F453" s="31"/>
      <c r="G453" s="45"/>
      <c r="H453" s="63" t="str">
        <f>IFERROR(INDEX(Sheet3!$F$2:$F$114, MATCH(G453, Sheet3!$E$2:$E$114, 0)), "")</f>
        <v/>
      </c>
      <c r="I453" s="32"/>
      <c r="J453" s="40" t="str">
        <f t="shared" ca="1" si="49"/>
        <v/>
      </c>
      <c r="K453" s="34"/>
      <c r="L453" s="59" t="str">
        <f t="shared" ca="1" si="52"/>
        <v/>
      </c>
      <c r="M453" s="34"/>
      <c r="N453" s="47" t="str">
        <f t="shared" ca="1" si="53"/>
        <v/>
      </c>
      <c r="O453" s="75"/>
      <c r="P453" s="75"/>
      <c r="Q453" s="47" t="str">
        <f t="shared" ca="1" si="54"/>
        <v/>
      </c>
      <c r="R453" s="34"/>
      <c r="S453" s="59" t="str">
        <f t="shared" ca="1" si="55"/>
        <v/>
      </c>
      <c r="T453" s="32"/>
      <c r="U453" s="33" t="str">
        <f t="shared" ca="1" si="56"/>
        <v/>
      </c>
      <c r="V453" s="34"/>
      <c r="W453" s="35"/>
      <c r="X453" s="36" t="str">
        <f t="shared" ca="1" si="50"/>
        <v/>
      </c>
      <c r="Y453" s="37"/>
      <c r="Z453" s="38" t="str">
        <f t="shared" si="51"/>
        <v/>
      </c>
    </row>
    <row r="454" spans="1:26" s="39" customFormat="1">
      <c r="A454" s="30">
        <v>451</v>
      </c>
      <c r="B454" s="31"/>
      <c r="C454" s="31"/>
      <c r="D454" s="44"/>
      <c r="E454" s="72" t="str">
        <f>IFERROR(IF(INDEX(Sheet3!$B$2:$B$8, MATCH(D454, Sheet3!$A$2:$A$8, 0)) = 0, "", INDEX(Sheet3!$B$2:$B$8, MATCH(D454, Sheet3!$A$2:$A$8, 0))), "")</f>
        <v/>
      </c>
      <c r="F454" s="31"/>
      <c r="G454" s="45"/>
      <c r="H454" s="63" t="str">
        <f>IFERROR(INDEX(Sheet3!$F$2:$F$114, MATCH(G454, Sheet3!$E$2:$E$114, 0)), "")</f>
        <v/>
      </c>
      <c r="I454" s="32"/>
      <c r="J454" s="40" t="str">
        <f t="shared" ref="J454:J517" ca="1" si="57">IF(I454="","",IF(Y454&lt;&gt;"",Y454-I454,TODAY()-I454))</f>
        <v/>
      </c>
      <c r="K454" s="34"/>
      <c r="L454" s="59" t="str">
        <f t="shared" ca="1" si="52"/>
        <v/>
      </c>
      <c r="M454" s="34"/>
      <c r="N454" s="47" t="str">
        <f t="shared" ca="1" si="53"/>
        <v/>
      </c>
      <c r="O454" s="75"/>
      <c r="P454" s="75"/>
      <c r="Q454" s="47" t="str">
        <f t="shared" ca="1" si="54"/>
        <v/>
      </c>
      <c r="R454" s="34"/>
      <c r="S454" s="59" t="str">
        <f t="shared" ca="1" si="55"/>
        <v/>
      </c>
      <c r="T454" s="32"/>
      <c r="U454" s="33" t="str">
        <f t="shared" ca="1" si="56"/>
        <v/>
      </c>
      <c r="V454" s="34"/>
      <c r="W454" s="35"/>
      <c r="X454" s="36" t="str">
        <f t="shared" ref="X454:X517" ca="1" si="58">IF(I454="","",IF(Y454&lt;&gt;"","Completed",IF(TODAY()&lt;V454,"Planned",IF(TODAY()=V454,"Due","Overdue"))))</f>
        <v/>
      </c>
      <c r="Y454" s="37"/>
      <c r="Z454" s="38" t="str">
        <f t="shared" ref="Z454:Z517" si="59">IF(Y454="","",IF(Y454&lt;=V454,1,0))</f>
        <v/>
      </c>
    </row>
    <row r="455" spans="1:26" s="39" customFormat="1">
      <c r="A455" s="30">
        <v>452</v>
      </c>
      <c r="B455" s="31"/>
      <c r="C455" s="31"/>
      <c r="D455" s="44"/>
      <c r="E455" s="72" t="str">
        <f>IFERROR(IF(INDEX(Sheet3!$B$2:$B$8, MATCH(D455, Sheet3!$A$2:$A$8, 0)) = 0, "", INDEX(Sheet3!$B$2:$B$8, MATCH(D455, Sheet3!$A$2:$A$8, 0))), "")</f>
        <v/>
      </c>
      <c r="F455" s="31"/>
      <c r="G455" s="45"/>
      <c r="H455" s="63" t="str">
        <f>IFERROR(INDEX(Sheet3!$F$2:$F$114, MATCH(G455, Sheet3!$E$2:$E$114, 0)), "")</f>
        <v/>
      </c>
      <c r="I455" s="32"/>
      <c r="J455" s="40" t="str">
        <f t="shared" ca="1" si="57"/>
        <v/>
      </c>
      <c r="K455" s="34"/>
      <c r="L455" s="59" t="str">
        <f t="shared" ref="L455:L518" ca="1" si="60">IF(K455&lt;&gt;"",K455-I455,IF(I455="","",TODAY()-I455))</f>
        <v/>
      </c>
      <c r="M455" s="34"/>
      <c r="N455" s="47" t="str">
        <f t="shared" ref="N455:N518" ca="1" si="61">IF(M455&lt;&gt;"",M455-K455,IF(K455="","",TODAY()-K455))</f>
        <v/>
      </c>
      <c r="O455" s="75"/>
      <c r="P455" s="75"/>
      <c r="Q455" s="47" t="str">
        <f t="shared" ref="Q455:Q518" ca="1" si="62">IF(P455&lt;&gt;"",P455-O455,IF(O455="","",TODAY()-O455))</f>
        <v/>
      </c>
      <c r="R455" s="34"/>
      <c r="S455" s="59" t="str">
        <f t="shared" ref="S455:S518" ca="1" si="63">IF(T455&lt;&gt;"",T455-R455,IF(R455="","",TODAY()-R455))</f>
        <v/>
      </c>
      <c r="T455" s="32"/>
      <c r="U455" s="33" t="str">
        <f t="shared" ca="1" si="56"/>
        <v/>
      </c>
      <c r="V455" s="34"/>
      <c r="W455" s="35"/>
      <c r="X455" s="36" t="str">
        <f t="shared" ca="1" si="58"/>
        <v/>
      </c>
      <c r="Y455" s="37"/>
      <c r="Z455" s="38" t="str">
        <f t="shared" si="59"/>
        <v/>
      </c>
    </row>
    <row r="456" spans="1:26" s="39" customFormat="1">
      <c r="A456" s="30">
        <v>453</v>
      </c>
      <c r="B456" s="31"/>
      <c r="C456" s="31"/>
      <c r="D456" s="44"/>
      <c r="E456" s="72" t="str">
        <f>IFERROR(IF(INDEX(Sheet3!$B$2:$B$8, MATCH(D456, Sheet3!$A$2:$A$8, 0)) = 0, "", INDEX(Sheet3!$B$2:$B$8, MATCH(D456, Sheet3!$A$2:$A$8, 0))), "")</f>
        <v/>
      </c>
      <c r="F456" s="31"/>
      <c r="G456" s="45"/>
      <c r="H456" s="63" t="str">
        <f>IFERROR(INDEX(Sheet3!$F$2:$F$114, MATCH(G456, Sheet3!$E$2:$E$114, 0)), "")</f>
        <v/>
      </c>
      <c r="I456" s="32"/>
      <c r="J456" s="40" t="str">
        <f t="shared" ca="1" si="57"/>
        <v/>
      </c>
      <c r="K456" s="34"/>
      <c r="L456" s="59" t="str">
        <f t="shared" ca="1" si="60"/>
        <v/>
      </c>
      <c r="M456" s="34"/>
      <c r="N456" s="47" t="str">
        <f t="shared" ca="1" si="61"/>
        <v/>
      </c>
      <c r="O456" s="75"/>
      <c r="P456" s="75"/>
      <c r="Q456" s="47" t="str">
        <f t="shared" ca="1" si="62"/>
        <v/>
      </c>
      <c r="R456" s="34"/>
      <c r="S456" s="59" t="str">
        <f t="shared" ca="1" si="63"/>
        <v/>
      </c>
      <c r="T456" s="32"/>
      <c r="U456" s="33" t="str">
        <f t="shared" ca="1" si="56"/>
        <v/>
      </c>
      <c r="V456" s="34"/>
      <c r="W456" s="35"/>
      <c r="X456" s="36" t="str">
        <f t="shared" ca="1" si="58"/>
        <v/>
      </c>
      <c r="Y456" s="37"/>
      <c r="Z456" s="38" t="str">
        <f t="shared" si="59"/>
        <v/>
      </c>
    </row>
    <row r="457" spans="1:26" s="39" customFormat="1">
      <c r="A457" s="30">
        <v>454</v>
      </c>
      <c r="B457" s="31"/>
      <c r="C457" s="31"/>
      <c r="D457" s="44"/>
      <c r="E457" s="72" t="str">
        <f>IFERROR(IF(INDEX(Sheet3!$B$2:$B$8, MATCH(D457, Sheet3!$A$2:$A$8, 0)) = 0, "", INDEX(Sheet3!$B$2:$B$8, MATCH(D457, Sheet3!$A$2:$A$8, 0))), "")</f>
        <v/>
      </c>
      <c r="F457" s="31"/>
      <c r="G457" s="45"/>
      <c r="H457" s="63" t="str">
        <f>IFERROR(INDEX(Sheet3!$F$2:$F$114, MATCH(G457, Sheet3!$E$2:$E$114, 0)), "")</f>
        <v/>
      </c>
      <c r="I457" s="32"/>
      <c r="J457" s="40" t="str">
        <f t="shared" ca="1" si="57"/>
        <v/>
      </c>
      <c r="K457" s="34"/>
      <c r="L457" s="59" t="str">
        <f t="shared" ca="1" si="60"/>
        <v/>
      </c>
      <c r="M457" s="34"/>
      <c r="N457" s="47" t="str">
        <f t="shared" ca="1" si="61"/>
        <v/>
      </c>
      <c r="O457" s="75"/>
      <c r="P457" s="75"/>
      <c r="Q457" s="47" t="str">
        <f t="shared" ca="1" si="62"/>
        <v/>
      </c>
      <c r="R457" s="34"/>
      <c r="S457" s="59" t="str">
        <f t="shared" ca="1" si="63"/>
        <v/>
      </c>
      <c r="T457" s="32"/>
      <c r="U457" s="33" t="str">
        <f t="shared" ca="1" si="56"/>
        <v/>
      </c>
      <c r="V457" s="34"/>
      <c r="W457" s="35"/>
      <c r="X457" s="36" t="str">
        <f t="shared" ca="1" si="58"/>
        <v/>
      </c>
      <c r="Y457" s="37"/>
      <c r="Z457" s="38" t="str">
        <f t="shared" si="59"/>
        <v/>
      </c>
    </row>
    <row r="458" spans="1:26" s="39" customFormat="1">
      <c r="A458" s="30">
        <v>455</v>
      </c>
      <c r="B458" s="31"/>
      <c r="C458" s="31"/>
      <c r="D458" s="44"/>
      <c r="E458" s="72" t="str">
        <f>IFERROR(IF(INDEX(Sheet3!$B$2:$B$8, MATCH(D458, Sheet3!$A$2:$A$8, 0)) = 0, "", INDEX(Sheet3!$B$2:$B$8, MATCH(D458, Sheet3!$A$2:$A$8, 0))), "")</f>
        <v/>
      </c>
      <c r="F458" s="31"/>
      <c r="G458" s="45"/>
      <c r="H458" s="63" t="str">
        <f>IFERROR(INDEX(Sheet3!$F$2:$F$114, MATCH(G458, Sheet3!$E$2:$E$114, 0)), "")</f>
        <v/>
      </c>
      <c r="I458" s="32"/>
      <c r="J458" s="40" t="str">
        <f t="shared" ca="1" si="57"/>
        <v/>
      </c>
      <c r="K458" s="34"/>
      <c r="L458" s="59" t="str">
        <f t="shared" ca="1" si="60"/>
        <v/>
      </c>
      <c r="M458" s="34"/>
      <c r="N458" s="47" t="str">
        <f t="shared" ca="1" si="61"/>
        <v/>
      </c>
      <c r="O458" s="75"/>
      <c r="P458" s="75"/>
      <c r="Q458" s="47" t="str">
        <f t="shared" ca="1" si="62"/>
        <v/>
      </c>
      <c r="R458" s="34"/>
      <c r="S458" s="59" t="str">
        <f t="shared" ca="1" si="63"/>
        <v/>
      </c>
      <c r="T458" s="32"/>
      <c r="U458" s="33" t="str">
        <f t="shared" ref="U458:U521" ca="1" si="64">IF(T458="","",IF(Y458&lt;&gt;"",Y458-T458,TODAY()-T458))</f>
        <v/>
      </c>
      <c r="V458" s="34"/>
      <c r="W458" s="35"/>
      <c r="X458" s="36" t="str">
        <f t="shared" ca="1" si="58"/>
        <v/>
      </c>
      <c r="Y458" s="37"/>
      <c r="Z458" s="38" t="str">
        <f t="shared" si="59"/>
        <v/>
      </c>
    </row>
    <row r="459" spans="1:26" s="39" customFormat="1">
      <c r="A459" s="30">
        <v>456</v>
      </c>
      <c r="B459" s="31"/>
      <c r="C459" s="31"/>
      <c r="D459" s="44"/>
      <c r="E459" s="72" t="str">
        <f>IFERROR(IF(INDEX(Sheet3!$B$2:$B$8, MATCH(D459, Sheet3!$A$2:$A$8, 0)) = 0, "", INDEX(Sheet3!$B$2:$B$8, MATCH(D459, Sheet3!$A$2:$A$8, 0))), "")</f>
        <v/>
      </c>
      <c r="F459" s="31"/>
      <c r="G459" s="45"/>
      <c r="H459" s="63" t="str">
        <f>IFERROR(INDEX(Sheet3!$F$2:$F$114, MATCH(G459, Sheet3!$E$2:$E$114, 0)), "")</f>
        <v/>
      </c>
      <c r="I459" s="32"/>
      <c r="J459" s="40" t="str">
        <f t="shared" ca="1" si="57"/>
        <v/>
      </c>
      <c r="K459" s="34"/>
      <c r="L459" s="59" t="str">
        <f t="shared" ca="1" si="60"/>
        <v/>
      </c>
      <c r="M459" s="34"/>
      <c r="N459" s="47" t="str">
        <f t="shared" ca="1" si="61"/>
        <v/>
      </c>
      <c r="O459" s="75"/>
      <c r="P459" s="75"/>
      <c r="Q459" s="47" t="str">
        <f t="shared" ca="1" si="62"/>
        <v/>
      </c>
      <c r="R459" s="34"/>
      <c r="S459" s="59" t="str">
        <f t="shared" ca="1" si="63"/>
        <v/>
      </c>
      <c r="T459" s="32"/>
      <c r="U459" s="33" t="str">
        <f t="shared" ca="1" si="64"/>
        <v/>
      </c>
      <c r="V459" s="34"/>
      <c r="W459" s="35"/>
      <c r="X459" s="36" t="str">
        <f t="shared" ca="1" si="58"/>
        <v/>
      </c>
      <c r="Y459" s="37"/>
      <c r="Z459" s="38" t="str">
        <f t="shared" si="59"/>
        <v/>
      </c>
    </row>
    <row r="460" spans="1:26" s="39" customFormat="1">
      <c r="A460" s="30">
        <v>457</v>
      </c>
      <c r="B460" s="31"/>
      <c r="C460" s="31"/>
      <c r="D460" s="44"/>
      <c r="E460" s="72" t="str">
        <f>IFERROR(IF(INDEX(Sheet3!$B$2:$B$8, MATCH(D460, Sheet3!$A$2:$A$8, 0)) = 0, "", INDEX(Sheet3!$B$2:$B$8, MATCH(D460, Sheet3!$A$2:$A$8, 0))), "")</f>
        <v/>
      </c>
      <c r="F460" s="31"/>
      <c r="G460" s="45"/>
      <c r="H460" s="63" t="str">
        <f>IFERROR(INDEX(Sheet3!$F$2:$F$114, MATCH(G460, Sheet3!$E$2:$E$114, 0)), "")</f>
        <v/>
      </c>
      <c r="I460" s="32"/>
      <c r="J460" s="40" t="str">
        <f t="shared" ca="1" si="57"/>
        <v/>
      </c>
      <c r="K460" s="34"/>
      <c r="L460" s="59" t="str">
        <f t="shared" ca="1" si="60"/>
        <v/>
      </c>
      <c r="M460" s="34"/>
      <c r="N460" s="47" t="str">
        <f t="shared" ca="1" si="61"/>
        <v/>
      </c>
      <c r="O460" s="75"/>
      <c r="P460" s="75"/>
      <c r="Q460" s="47" t="str">
        <f t="shared" ca="1" si="62"/>
        <v/>
      </c>
      <c r="R460" s="34"/>
      <c r="S460" s="59" t="str">
        <f t="shared" ca="1" si="63"/>
        <v/>
      </c>
      <c r="T460" s="32"/>
      <c r="U460" s="33" t="str">
        <f t="shared" ca="1" si="64"/>
        <v/>
      </c>
      <c r="V460" s="34"/>
      <c r="W460" s="35"/>
      <c r="X460" s="36" t="str">
        <f t="shared" ca="1" si="58"/>
        <v/>
      </c>
      <c r="Y460" s="37"/>
      <c r="Z460" s="38" t="str">
        <f t="shared" si="59"/>
        <v/>
      </c>
    </row>
    <row r="461" spans="1:26" s="39" customFormat="1">
      <c r="A461" s="30">
        <v>458</v>
      </c>
      <c r="B461" s="31"/>
      <c r="C461" s="31"/>
      <c r="D461" s="44"/>
      <c r="E461" s="72" t="str">
        <f>IFERROR(IF(INDEX(Sheet3!$B$2:$B$8, MATCH(D461, Sheet3!$A$2:$A$8, 0)) = 0, "", INDEX(Sheet3!$B$2:$B$8, MATCH(D461, Sheet3!$A$2:$A$8, 0))), "")</f>
        <v/>
      </c>
      <c r="F461" s="31"/>
      <c r="G461" s="45"/>
      <c r="H461" s="63" t="str">
        <f>IFERROR(INDEX(Sheet3!$F$2:$F$114, MATCH(G461, Sheet3!$E$2:$E$114, 0)), "")</f>
        <v/>
      </c>
      <c r="I461" s="32"/>
      <c r="J461" s="40" t="str">
        <f t="shared" ca="1" si="57"/>
        <v/>
      </c>
      <c r="K461" s="34"/>
      <c r="L461" s="59" t="str">
        <f t="shared" ca="1" si="60"/>
        <v/>
      </c>
      <c r="M461" s="34"/>
      <c r="N461" s="47" t="str">
        <f t="shared" ca="1" si="61"/>
        <v/>
      </c>
      <c r="O461" s="75"/>
      <c r="P461" s="75"/>
      <c r="Q461" s="47" t="str">
        <f t="shared" ca="1" si="62"/>
        <v/>
      </c>
      <c r="R461" s="34"/>
      <c r="S461" s="59" t="str">
        <f t="shared" ca="1" si="63"/>
        <v/>
      </c>
      <c r="T461" s="32"/>
      <c r="U461" s="33" t="str">
        <f t="shared" ca="1" si="64"/>
        <v/>
      </c>
      <c r="V461" s="34"/>
      <c r="W461" s="35"/>
      <c r="X461" s="36" t="str">
        <f t="shared" ca="1" si="58"/>
        <v/>
      </c>
      <c r="Y461" s="37"/>
      <c r="Z461" s="38" t="str">
        <f t="shared" si="59"/>
        <v/>
      </c>
    </row>
    <row r="462" spans="1:26" s="39" customFormat="1">
      <c r="A462" s="30">
        <v>459</v>
      </c>
      <c r="B462" s="31"/>
      <c r="C462" s="31"/>
      <c r="D462" s="44"/>
      <c r="E462" s="72" t="str">
        <f>IFERROR(IF(INDEX(Sheet3!$B$2:$B$8, MATCH(D462, Sheet3!$A$2:$A$8, 0)) = 0, "", INDEX(Sheet3!$B$2:$B$8, MATCH(D462, Sheet3!$A$2:$A$8, 0))), "")</f>
        <v/>
      </c>
      <c r="F462" s="31"/>
      <c r="G462" s="45"/>
      <c r="H462" s="63" t="str">
        <f>IFERROR(INDEX(Sheet3!$F$2:$F$114, MATCH(G462, Sheet3!$E$2:$E$114, 0)), "")</f>
        <v/>
      </c>
      <c r="I462" s="32"/>
      <c r="J462" s="40" t="str">
        <f t="shared" ca="1" si="57"/>
        <v/>
      </c>
      <c r="K462" s="34"/>
      <c r="L462" s="59" t="str">
        <f t="shared" ca="1" si="60"/>
        <v/>
      </c>
      <c r="M462" s="34"/>
      <c r="N462" s="47" t="str">
        <f t="shared" ca="1" si="61"/>
        <v/>
      </c>
      <c r="O462" s="75"/>
      <c r="P462" s="75"/>
      <c r="Q462" s="47" t="str">
        <f t="shared" ca="1" si="62"/>
        <v/>
      </c>
      <c r="R462" s="34"/>
      <c r="S462" s="59" t="str">
        <f t="shared" ca="1" si="63"/>
        <v/>
      </c>
      <c r="T462" s="32"/>
      <c r="U462" s="33" t="str">
        <f t="shared" ca="1" si="64"/>
        <v/>
      </c>
      <c r="V462" s="34"/>
      <c r="W462" s="35"/>
      <c r="X462" s="36" t="str">
        <f t="shared" ca="1" si="58"/>
        <v/>
      </c>
      <c r="Y462" s="37"/>
      <c r="Z462" s="38" t="str">
        <f t="shared" si="59"/>
        <v/>
      </c>
    </row>
    <row r="463" spans="1:26" s="39" customFormat="1">
      <c r="A463" s="30">
        <v>460</v>
      </c>
      <c r="B463" s="31"/>
      <c r="C463" s="31"/>
      <c r="D463" s="44"/>
      <c r="E463" s="72" t="str">
        <f>IFERROR(IF(INDEX(Sheet3!$B$2:$B$8, MATCH(D463, Sheet3!$A$2:$A$8, 0)) = 0, "", INDEX(Sheet3!$B$2:$B$8, MATCH(D463, Sheet3!$A$2:$A$8, 0))), "")</f>
        <v/>
      </c>
      <c r="F463" s="31"/>
      <c r="G463" s="45"/>
      <c r="H463" s="63" t="str">
        <f>IFERROR(INDEX(Sheet3!$F$2:$F$114, MATCH(G463, Sheet3!$E$2:$E$114, 0)), "")</f>
        <v/>
      </c>
      <c r="I463" s="32"/>
      <c r="J463" s="40" t="str">
        <f t="shared" ca="1" si="57"/>
        <v/>
      </c>
      <c r="K463" s="34"/>
      <c r="L463" s="59" t="str">
        <f t="shared" ca="1" si="60"/>
        <v/>
      </c>
      <c r="M463" s="34"/>
      <c r="N463" s="47" t="str">
        <f t="shared" ca="1" si="61"/>
        <v/>
      </c>
      <c r="O463" s="75"/>
      <c r="P463" s="75"/>
      <c r="Q463" s="47" t="str">
        <f t="shared" ca="1" si="62"/>
        <v/>
      </c>
      <c r="R463" s="34"/>
      <c r="S463" s="59" t="str">
        <f t="shared" ca="1" si="63"/>
        <v/>
      </c>
      <c r="T463" s="32"/>
      <c r="U463" s="33" t="str">
        <f t="shared" ca="1" si="64"/>
        <v/>
      </c>
      <c r="V463" s="34"/>
      <c r="W463" s="35"/>
      <c r="X463" s="36" t="str">
        <f t="shared" ca="1" si="58"/>
        <v/>
      </c>
      <c r="Y463" s="37"/>
      <c r="Z463" s="38" t="str">
        <f t="shared" si="59"/>
        <v/>
      </c>
    </row>
    <row r="464" spans="1:26" s="39" customFormat="1">
      <c r="A464" s="30">
        <v>461</v>
      </c>
      <c r="B464" s="31"/>
      <c r="C464" s="31"/>
      <c r="D464" s="44"/>
      <c r="E464" s="72" t="str">
        <f>IFERROR(IF(INDEX(Sheet3!$B$2:$B$8, MATCH(D464, Sheet3!$A$2:$A$8, 0)) = 0, "", INDEX(Sheet3!$B$2:$B$8, MATCH(D464, Sheet3!$A$2:$A$8, 0))), "")</f>
        <v/>
      </c>
      <c r="F464" s="31"/>
      <c r="G464" s="45"/>
      <c r="H464" s="63" t="str">
        <f>IFERROR(INDEX(Sheet3!$F$2:$F$114, MATCH(G464, Sheet3!$E$2:$E$114, 0)), "")</f>
        <v/>
      </c>
      <c r="I464" s="32"/>
      <c r="J464" s="40" t="str">
        <f t="shared" ca="1" si="57"/>
        <v/>
      </c>
      <c r="K464" s="34"/>
      <c r="L464" s="59" t="str">
        <f t="shared" ca="1" si="60"/>
        <v/>
      </c>
      <c r="M464" s="34"/>
      <c r="N464" s="47" t="str">
        <f t="shared" ca="1" si="61"/>
        <v/>
      </c>
      <c r="O464" s="75"/>
      <c r="P464" s="75"/>
      <c r="Q464" s="47" t="str">
        <f t="shared" ca="1" si="62"/>
        <v/>
      </c>
      <c r="R464" s="34"/>
      <c r="S464" s="59" t="str">
        <f t="shared" ca="1" si="63"/>
        <v/>
      </c>
      <c r="T464" s="32"/>
      <c r="U464" s="33" t="str">
        <f t="shared" ca="1" si="64"/>
        <v/>
      </c>
      <c r="V464" s="34"/>
      <c r="W464" s="35"/>
      <c r="X464" s="36" t="str">
        <f t="shared" ca="1" si="58"/>
        <v/>
      </c>
      <c r="Y464" s="37"/>
      <c r="Z464" s="38" t="str">
        <f t="shared" si="59"/>
        <v/>
      </c>
    </row>
    <row r="465" spans="1:26" s="39" customFormat="1">
      <c r="A465" s="30">
        <v>462</v>
      </c>
      <c r="B465" s="31"/>
      <c r="C465" s="31"/>
      <c r="D465" s="44"/>
      <c r="E465" s="72" t="str">
        <f>IFERROR(IF(INDEX(Sheet3!$B$2:$B$8, MATCH(D465, Sheet3!$A$2:$A$8, 0)) = 0, "", INDEX(Sheet3!$B$2:$B$8, MATCH(D465, Sheet3!$A$2:$A$8, 0))), "")</f>
        <v/>
      </c>
      <c r="F465" s="31"/>
      <c r="G465" s="45"/>
      <c r="H465" s="63" t="str">
        <f>IFERROR(INDEX(Sheet3!$F$2:$F$114, MATCH(G465, Sheet3!$E$2:$E$114, 0)), "")</f>
        <v/>
      </c>
      <c r="I465" s="32"/>
      <c r="J465" s="40" t="str">
        <f t="shared" ca="1" si="57"/>
        <v/>
      </c>
      <c r="K465" s="34"/>
      <c r="L465" s="59" t="str">
        <f t="shared" ca="1" si="60"/>
        <v/>
      </c>
      <c r="M465" s="34"/>
      <c r="N465" s="47" t="str">
        <f t="shared" ca="1" si="61"/>
        <v/>
      </c>
      <c r="O465" s="75"/>
      <c r="P465" s="75"/>
      <c r="Q465" s="47" t="str">
        <f t="shared" ca="1" si="62"/>
        <v/>
      </c>
      <c r="R465" s="34"/>
      <c r="S465" s="59" t="str">
        <f t="shared" ca="1" si="63"/>
        <v/>
      </c>
      <c r="T465" s="32"/>
      <c r="U465" s="33" t="str">
        <f t="shared" ca="1" si="64"/>
        <v/>
      </c>
      <c r="V465" s="34"/>
      <c r="W465" s="35"/>
      <c r="X465" s="36" t="str">
        <f t="shared" ca="1" si="58"/>
        <v/>
      </c>
      <c r="Y465" s="37"/>
      <c r="Z465" s="38" t="str">
        <f t="shared" si="59"/>
        <v/>
      </c>
    </row>
    <row r="466" spans="1:26" s="39" customFormat="1">
      <c r="A466" s="30">
        <v>463</v>
      </c>
      <c r="B466" s="31"/>
      <c r="C466" s="31"/>
      <c r="D466" s="44"/>
      <c r="E466" s="72" t="str">
        <f>IFERROR(IF(INDEX(Sheet3!$B$2:$B$8, MATCH(D466, Sheet3!$A$2:$A$8, 0)) = 0, "", INDEX(Sheet3!$B$2:$B$8, MATCH(D466, Sheet3!$A$2:$A$8, 0))), "")</f>
        <v/>
      </c>
      <c r="F466" s="31"/>
      <c r="G466" s="45"/>
      <c r="H466" s="63" t="str">
        <f>IFERROR(INDEX(Sheet3!$F$2:$F$114, MATCH(G466, Sheet3!$E$2:$E$114, 0)), "")</f>
        <v/>
      </c>
      <c r="I466" s="32"/>
      <c r="J466" s="40" t="str">
        <f t="shared" ca="1" si="57"/>
        <v/>
      </c>
      <c r="K466" s="34"/>
      <c r="L466" s="59" t="str">
        <f t="shared" ca="1" si="60"/>
        <v/>
      </c>
      <c r="M466" s="34"/>
      <c r="N466" s="47" t="str">
        <f t="shared" ca="1" si="61"/>
        <v/>
      </c>
      <c r="O466" s="75"/>
      <c r="P466" s="75"/>
      <c r="Q466" s="47" t="str">
        <f t="shared" ca="1" si="62"/>
        <v/>
      </c>
      <c r="R466" s="34"/>
      <c r="S466" s="59" t="str">
        <f t="shared" ca="1" si="63"/>
        <v/>
      </c>
      <c r="T466" s="32"/>
      <c r="U466" s="33" t="str">
        <f t="shared" ca="1" si="64"/>
        <v/>
      </c>
      <c r="V466" s="34"/>
      <c r="W466" s="35"/>
      <c r="X466" s="36" t="str">
        <f t="shared" ca="1" si="58"/>
        <v/>
      </c>
      <c r="Y466" s="37"/>
      <c r="Z466" s="38" t="str">
        <f t="shared" si="59"/>
        <v/>
      </c>
    </row>
    <row r="467" spans="1:26" s="39" customFormat="1">
      <c r="A467" s="30">
        <v>464</v>
      </c>
      <c r="B467" s="31"/>
      <c r="C467" s="31"/>
      <c r="D467" s="44"/>
      <c r="E467" s="72" t="str">
        <f>IFERROR(IF(INDEX(Sheet3!$B$2:$B$8, MATCH(D467, Sheet3!$A$2:$A$8, 0)) = 0, "", INDEX(Sheet3!$B$2:$B$8, MATCH(D467, Sheet3!$A$2:$A$8, 0))), "")</f>
        <v/>
      </c>
      <c r="F467" s="31"/>
      <c r="G467" s="45"/>
      <c r="H467" s="63" t="str">
        <f>IFERROR(INDEX(Sheet3!$F$2:$F$114, MATCH(G467, Sheet3!$E$2:$E$114, 0)), "")</f>
        <v/>
      </c>
      <c r="I467" s="32"/>
      <c r="J467" s="40" t="str">
        <f t="shared" ca="1" si="57"/>
        <v/>
      </c>
      <c r="K467" s="34"/>
      <c r="L467" s="59" t="str">
        <f t="shared" ca="1" si="60"/>
        <v/>
      </c>
      <c r="M467" s="34"/>
      <c r="N467" s="47" t="str">
        <f t="shared" ca="1" si="61"/>
        <v/>
      </c>
      <c r="O467" s="75"/>
      <c r="P467" s="75"/>
      <c r="Q467" s="47" t="str">
        <f t="shared" ca="1" si="62"/>
        <v/>
      </c>
      <c r="R467" s="34"/>
      <c r="S467" s="59" t="str">
        <f t="shared" ca="1" si="63"/>
        <v/>
      </c>
      <c r="T467" s="32"/>
      <c r="U467" s="33" t="str">
        <f t="shared" ca="1" si="64"/>
        <v/>
      </c>
      <c r="V467" s="34"/>
      <c r="W467" s="35"/>
      <c r="X467" s="36" t="str">
        <f t="shared" ca="1" si="58"/>
        <v/>
      </c>
      <c r="Y467" s="37"/>
      <c r="Z467" s="38" t="str">
        <f t="shared" si="59"/>
        <v/>
      </c>
    </row>
    <row r="468" spans="1:26" s="39" customFormat="1">
      <c r="A468" s="30">
        <v>465</v>
      </c>
      <c r="B468" s="31"/>
      <c r="C468" s="31"/>
      <c r="D468" s="44"/>
      <c r="E468" s="72" t="str">
        <f>IFERROR(IF(INDEX(Sheet3!$B$2:$B$8, MATCH(D468, Sheet3!$A$2:$A$8, 0)) = 0, "", INDEX(Sheet3!$B$2:$B$8, MATCH(D468, Sheet3!$A$2:$A$8, 0))), "")</f>
        <v/>
      </c>
      <c r="F468" s="31"/>
      <c r="G468" s="45"/>
      <c r="H468" s="63" t="str">
        <f>IFERROR(INDEX(Sheet3!$F$2:$F$114, MATCH(G468, Sheet3!$E$2:$E$114, 0)), "")</f>
        <v/>
      </c>
      <c r="I468" s="32"/>
      <c r="J468" s="40" t="str">
        <f t="shared" ca="1" si="57"/>
        <v/>
      </c>
      <c r="K468" s="34"/>
      <c r="L468" s="59" t="str">
        <f t="shared" ca="1" si="60"/>
        <v/>
      </c>
      <c r="M468" s="34"/>
      <c r="N468" s="47" t="str">
        <f t="shared" ca="1" si="61"/>
        <v/>
      </c>
      <c r="O468" s="75"/>
      <c r="P468" s="75"/>
      <c r="Q468" s="47" t="str">
        <f t="shared" ca="1" si="62"/>
        <v/>
      </c>
      <c r="R468" s="34"/>
      <c r="S468" s="59" t="str">
        <f t="shared" ca="1" si="63"/>
        <v/>
      </c>
      <c r="T468" s="32"/>
      <c r="U468" s="33" t="str">
        <f t="shared" ca="1" si="64"/>
        <v/>
      </c>
      <c r="V468" s="34"/>
      <c r="W468" s="35"/>
      <c r="X468" s="36" t="str">
        <f t="shared" ca="1" si="58"/>
        <v/>
      </c>
      <c r="Y468" s="37"/>
      <c r="Z468" s="38" t="str">
        <f t="shared" si="59"/>
        <v/>
      </c>
    </row>
    <row r="469" spans="1:26" s="39" customFormat="1">
      <c r="A469" s="30">
        <v>466</v>
      </c>
      <c r="B469" s="31"/>
      <c r="C469" s="31"/>
      <c r="D469" s="44"/>
      <c r="E469" s="72" t="str">
        <f>IFERROR(IF(INDEX(Sheet3!$B$2:$B$8, MATCH(D469, Sheet3!$A$2:$A$8, 0)) = 0, "", INDEX(Sheet3!$B$2:$B$8, MATCH(D469, Sheet3!$A$2:$A$8, 0))), "")</f>
        <v/>
      </c>
      <c r="F469" s="31"/>
      <c r="G469" s="45"/>
      <c r="H469" s="63" t="str">
        <f>IFERROR(INDEX(Sheet3!$F$2:$F$114, MATCH(G469, Sheet3!$E$2:$E$114, 0)), "")</f>
        <v/>
      </c>
      <c r="I469" s="32"/>
      <c r="J469" s="40" t="str">
        <f t="shared" ca="1" si="57"/>
        <v/>
      </c>
      <c r="K469" s="34"/>
      <c r="L469" s="59" t="str">
        <f t="shared" ca="1" si="60"/>
        <v/>
      </c>
      <c r="M469" s="34"/>
      <c r="N469" s="47" t="str">
        <f t="shared" ca="1" si="61"/>
        <v/>
      </c>
      <c r="O469" s="75"/>
      <c r="P469" s="75"/>
      <c r="Q469" s="47" t="str">
        <f t="shared" ca="1" si="62"/>
        <v/>
      </c>
      <c r="R469" s="34"/>
      <c r="S469" s="59" t="str">
        <f t="shared" ca="1" si="63"/>
        <v/>
      </c>
      <c r="T469" s="32"/>
      <c r="U469" s="33" t="str">
        <f t="shared" ca="1" si="64"/>
        <v/>
      </c>
      <c r="V469" s="34"/>
      <c r="W469" s="35"/>
      <c r="X469" s="36" t="str">
        <f t="shared" ca="1" si="58"/>
        <v/>
      </c>
      <c r="Y469" s="37"/>
      <c r="Z469" s="38" t="str">
        <f t="shared" si="59"/>
        <v/>
      </c>
    </row>
    <row r="470" spans="1:26" s="39" customFormat="1">
      <c r="A470" s="30">
        <v>467</v>
      </c>
      <c r="B470" s="31"/>
      <c r="C470" s="31"/>
      <c r="D470" s="44"/>
      <c r="E470" s="72" t="str">
        <f>IFERROR(IF(INDEX(Sheet3!$B$2:$B$8, MATCH(D470, Sheet3!$A$2:$A$8, 0)) = 0, "", INDEX(Sheet3!$B$2:$B$8, MATCH(D470, Sheet3!$A$2:$A$8, 0))), "")</f>
        <v/>
      </c>
      <c r="F470" s="31"/>
      <c r="G470" s="45"/>
      <c r="H470" s="63" t="str">
        <f>IFERROR(INDEX(Sheet3!$F$2:$F$114, MATCH(G470, Sheet3!$E$2:$E$114, 0)), "")</f>
        <v/>
      </c>
      <c r="I470" s="32"/>
      <c r="J470" s="40" t="str">
        <f t="shared" ca="1" si="57"/>
        <v/>
      </c>
      <c r="K470" s="34"/>
      <c r="L470" s="59" t="str">
        <f t="shared" ca="1" si="60"/>
        <v/>
      </c>
      <c r="M470" s="34"/>
      <c r="N470" s="47" t="str">
        <f t="shared" ca="1" si="61"/>
        <v/>
      </c>
      <c r="O470" s="75"/>
      <c r="P470" s="75"/>
      <c r="Q470" s="47" t="str">
        <f t="shared" ca="1" si="62"/>
        <v/>
      </c>
      <c r="R470" s="34"/>
      <c r="S470" s="59" t="str">
        <f t="shared" ca="1" si="63"/>
        <v/>
      </c>
      <c r="T470" s="32"/>
      <c r="U470" s="33" t="str">
        <f t="shared" ca="1" si="64"/>
        <v/>
      </c>
      <c r="V470" s="34"/>
      <c r="W470" s="35"/>
      <c r="X470" s="36" t="str">
        <f t="shared" ca="1" si="58"/>
        <v/>
      </c>
      <c r="Y470" s="37"/>
      <c r="Z470" s="38" t="str">
        <f t="shared" si="59"/>
        <v/>
      </c>
    </row>
    <row r="471" spans="1:26" s="39" customFormat="1">
      <c r="A471" s="30">
        <v>468</v>
      </c>
      <c r="B471" s="31"/>
      <c r="C471" s="31"/>
      <c r="D471" s="44"/>
      <c r="E471" s="72" t="str">
        <f>IFERROR(IF(INDEX(Sheet3!$B$2:$B$8, MATCH(D471, Sheet3!$A$2:$A$8, 0)) = 0, "", INDEX(Sheet3!$B$2:$B$8, MATCH(D471, Sheet3!$A$2:$A$8, 0))), "")</f>
        <v/>
      </c>
      <c r="F471" s="31"/>
      <c r="G471" s="45"/>
      <c r="H471" s="63" t="str">
        <f>IFERROR(INDEX(Sheet3!$F$2:$F$114, MATCH(G471, Sheet3!$E$2:$E$114, 0)), "")</f>
        <v/>
      </c>
      <c r="I471" s="32"/>
      <c r="J471" s="40" t="str">
        <f t="shared" ca="1" si="57"/>
        <v/>
      </c>
      <c r="K471" s="34"/>
      <c r="L471" s="59" t="str">
        <f t="shared" ca="1" si="60"/>
        <v/>
      </c>
      <c r="M471" s="34"/>
      <c r="N471" s="47" t="str">
        <f t="shared" ca="1" si="61"/>
        <v/>
      </c>
      <c r="O471" s="75"/>
      <c r="P471" s="75"/>
      <c r="Q471" s="47" t="str">
        <f t="shared" ca="1" si="62"/>
        <v/>
      </c>
      <c r="R471" s="34"/>
      <c r="S471" s="59" t="str">
        <f t="shared" ca="1" si="63"/>
        <v/>
      </c>
      <c r="T471" s="32"/>
      <c r="U471" s="33" t="str">
        <f t="shared" ca="1" si="64"/>
        <v/>
      </c>
      <c r="V471" s="34"/>
      <c r="W471" s="35"/>
      <c r="X471" s="36" t="str">
        <f t="shared" ca="1" si="58"/>
        <v/>
      </c>
      <c r="Y471" s="37"/>
      <c r="Z471" s="38" t="str">
        <f t="shared" si="59"/>
        <v/>
      </c>
    </row>
    <row r="472" spans="1:26" s="39" customFormat="1">
      <c r="A472" s="30">
        <v>469</v>
      </c>
      <c r="B472" s="31"/>
      <c r="C472" s="31"/>
      <c r="D472" s="44"/>
      <c r="E472" s="72" t="str">
        <f>IFERROR(IF(INDEX(Sheet3!$B$2:$B$8, MATCH(D472, Sheet3!$A$2:$A$8, 0)) = 0, "", INDEX(Sheet3!$B$2:$B$8, MATCH(D472, Sheet3!$A$2:$A$8, 0))), "")</f>
        <v/>
      </c>
      <c r="F472" s="31"/>
      <c r="G472" s="45"/>
      <c r="H472" s="63" t="str">
        <f>IFERROR(INDEX(Sheet3!$F$2:$F$114, MATCH(G472, Sheet3!$E$2:$E$114, 0)), "")</f>
        <v/>
      </c>
      <c r="I472" s="32"/>
      <c r="J472" s="40" t="str">
        <f t="shared" ca="1" si="57"/>
        <v/>
      </c>
      <c r="K472" s="34"/>
      <c r="L472" s="59" t="str">
        <f t="shared" ca="1" si="60"/>
        <v/>
      </c>
      <c r="M472" s="34"/>
      <c r="N472" s="47" t="str">
        <f t="shared" ca="1" si="61"/>
        <v/>
      </c>
      <c r="O472" s="75"/>
      <c r="P472" s="75"/>
      <c r="Q472" s="47" t="str">
        <f t="shared" ca="1" si="62"/>
        <v/>
      </c>
      <c r="R472" s="34"/>
      <c r="S472" s="59" t="str">
        <f t="shared" ca="1" si="63"/>
        <v/>
      </c>
      <c r="T472" s="32"/>
      <c r="U472" s="33" t="str">
        <f t="shared" ca="1" si="64"/>
        <v/>
      </c>
      <c r="V472" s="34"/>
      <c r="W472" s="35"/>
      <c r="X472" s="36" t="str">
        <f t="shared" ca="1" si="58"/>
        <v/>
      </c>
      <c r="Y472" s="37"/>
      <c r="Z472" s="38" t="str">
        <f t="shared" si="59"/>
        <v/>
      </c>
    </row>
    <row r="473" spans="1:26" s="39" customFormat="1">
      <c r="A473" s="30">
        <v>470</v>
      </c>
      <c r="B473" s="31"/>
      <c r="C473" s="31"/>
      <c r="D473" s="44"/>
      <c r="E473" s="72" t="str">
        <f>IFERROR(IF(INDEX(Sheet3!$B$2:$B$8, MATCH(D473, Sheet3!$A$2:$A$8, 0)) = 0, "", INDEX(Sheet3!$B$2:$B$8, MATCH(D473, Sheet3!$A$2:$A$8, 0))), "")</f>
        <v/>
      </c>
      <c r="F473" s="31"/>
      <c r="G473" s="45"/>
      <c r="H473" s="63" t="str">
        <f>IFERROR(INDEX(Sheet3!$F$2:$F$114, MATCH(G473, Sheet3!$E$2:$E$114, 0)), "")</f>
        <v/>
      </c>
      <c r="I473" s="32"/>
      <c r="J473" s="40" t="str">
        <f t="shared" ca="1" si="57"/>
        <v/>
      </c>
      <c r="K473" s="34"/>
      <c r="L473" s="59" t="str">
        <f t="shared" ca="1" si="60"/>
        <v/>
      </c>
      <c r="M473" s="34"/>
      <c r="N473" s="47" t="str">
        <f t="shared" ca="1" si="61"/>
        <v/>
      </c>
      <c r="O473" s="75"/>
      <c r="P473" s="75"/>
      <c r="Q473" s="47" t="str">
        <f t="shared" ca="1" si="62"/>
        <v/>
      </c>
      <c r="R473" s="34"/>
      <c r="S473" s="59" t="str">
        <f t="shared" ca="1" si="63"/>
        <v/>
      </c>
      <c r="T473" s="32"/>
      <c r="U473" s="33" t="str">
        <f t="shared" ca="1" si="64"/>
        <v/>
      </c>
      <c r="V473" s="34"/>
      <c r="W473" s="35"/>
      <c r="X473" s="36" t="str">
        <f t="shared" ca="1" si="58"/>
        <v/>
      </c>
      <c r="Y473" s="37"/>
      <c r="Z473" s="38" t="str">
        <f t="shared" si="59"/>
        <v/>
      </c>
    </row>
    <row r="474" spans="1:26" s="39" customFormat="1">
      <c r="A474" s="30">
        <v>471</v>
      </c>
      <c r="B474" s="31"/>
      <c r="C474" s="31"/>
      <c r="D474" s="44"/>
      <c r="E474" s="72" t="str">
        <f>IFERROR(IF(INDEX(Sheet3!$B$2:$B$8, MATCH(D474, Sheet3!$A$2:$A$8, 0)) = 0, "", INDEX(Sheet3!$B$2:$B$8, MATCH(D474, Sheet3!$A$2:$A$8, 0))), "")</f>
        <v/>
      </c>
      <c r="F474" s="31"/>
      <c r="G474" s="45"/>
      <c r="H474" s="63" t="str">
        <f>IFERROR(INDEX(Sheet3!$F$2:$F$114, MATCH(G474, Sheet3!$E$2:$E$114, 0)), "")</f>
        <v/>
      </c>
      <c r="I474" s="32"/>
      <c r="J474" s="40" t="str">
        <f t="shared" ca="1" si="57"/>
        <v/>
      </c>
      <c r="K474" s="34"/>
      <c r="L474" s="59" t="str">
        <f t="shared" ca="1" si="60"/>
        <v/>
      </c>
      <c r="M474" s="34"/>
      <c r="N474" s="47" t="str">
        <f t="shared" ca="1" si="61"/>
        <v/>
      </c>
      <c r="O474" s="75"/>
      <c r="P474" s="75"/>
      <c r="Q474" s="47" t="str">
        <f t="shared" ca="1" si="62"/>
        <v/>
      </c>
      <c r="R474" s="34"/>
      <c r="S474" s="59" t="str">
        <f t="shared" ca="1" si="63"/>
        <v/>
      </c>
      <c r="T474" s="32"/>
      <c r="U474" s="33" t="str">
        <f t="shared" ca="1" si="64"/>
        <v/>
      </c>
      <c r="V474" s="34"/>
      <c r="W474" s="35"/>
      <c r="X474" s="36" t="str">
        <f t="shared" ca="1" si="58"/>
        <v/>
      </c>
      <c r="Y474" s="37"/>
      <c r="Z474" s="38" t="str">
        <f t="shared" si="59"/>
        <v/>
      </c>
    </row>
    <row r="475" spans="1:26" s="39" customFormat="1">
      <c r="A475" s="30">
        <v>472</v>
      </c>
      <c r="B475" s="31"/>
      <c r="C475" s="31"/>
      <c r="D475" s="44"/>
      <c r="E475" s="72" t="str">
        <f>IFERROR(IF(INDEX(Sheet3!$B$2:$B$8, MATCH(D475, Sheet3!$A$2:$A$8, 0)) = 0, "", INDEX(Sheet3!$B$2:$B$8, MATCH(D475, Sheet3!$A$2:$A$8, 0))), "")</f>
        <v/>
      </c>
      <c r="F475" s="31"/>
      <c r="G475" s="45"/>
      <c r="H475" s="63" t="str">
        <f>IFERROR(INDEX(Sheet3!$F$2:$F$114, MATCH(G475, Sheet3!$E$2:$E$114, 0)), "")</f>
        <v/>
      </c>
      <c r="I475" s="32"/>
      <c r="J475" s="40" t="str">
        <f t="shared" ca="1" si="57"/>
        <v/>
      </c>
      <c r="K475" s="34"/>
      <c r="L475" s="59" t="str">
        <f t="shared" ca="1" si="60"/>
        <v/>
      </c>
      <c r="M475" s="34"/>
      <c r="N475" s="47" t="str">
        <f t="shared" ca="1" si="61"/>
        <v/>
      </c>
      <c r="O475" s="75"/>
      <c r="P475" s="75"/>
      <c r="Q475" s="47" t="str">
        <f t="shared" ca="1" si="62"/>
        <v/>
      </c>
      <c r="R475" s="34"/>
      <c r="S475" s="59" t="str">
        <f t="shared" ca="1" si="63"/>
        <v/>
      </c>
      <c r="T475" s="32"/>
      <c r="U475" s="33" t="str">
        <f t="shared" ca="1" si="64"/>
        <v/>
      </c>
      <c r="V475" s="34"/>
      <c r="W475" s="35"/>
      <c r="X475" s="36" t="str">
        <f t="shared" ca="1" si="58"/>
        <v/>
      </c>
      <c r="Y475" s="37"/>
      <c r="Z475" s="38" t="str">
        <f t="shared" si="59"/>
        <v/>
      </c>
    </row>
    <row r="476" spans="1:26" s="39" customFormat="1">
      <c r="A476" s="30">
        <v>473</v>
      </c>
      <c r="B476" s="31"/>
      <c r="C476" s="31"/>
      <c r="D476" s="44"/>
      <c r="E476" s="72" t="str">
        <f>IFERROR(IF(INDEX(Sheet3!$B$2:$B$8, MATCH(D476, Sheet3!$A$2:$A$8, 0)) = 0, "", INDEX(Sheet3!$B$2:$B$8, MATCH(D476, Sheet3!$A$2:$A$8, 0))), "")</f>
        <v/>
      </c>
      <c r="F476" s="31"/>
      <c r="G476" s="45"/>
      <c r="H476" s="63" t="str">
        <f>IFERROR(INDEX(Sheet3!$F$2:$F$114, MATCH(G476, Sheet3!$E$2:$E$114, 0)), "")</f>
        <v/>
      </c>
      <c r="I476" s="32"/>
      <c r="J476" s="40" t="str">
        <f t="shared" ca="1" si="57"/>
        <v/>
      </c>
      <c r="K476" s="34"/>
      <c r="L476" s="59" t="str">
        <f t="shared" ca="1" si="60"/>
        <v/>
      </c>
      <c r="M476" s="34"/>
      <c r="N476" s="47" t="str">
        <f t="shared" ca="1" si="61"/>
        <v/>
      </c>
      <c r="O476" s="75"/>
      <c r="P476" s="75"/>
      <c r="Q476" s="47" t="str">
        <f t="shared" ca="1" si="62"/>
        <v/>
      </c>
      <c r="R476" s="34"/>
      <c r="S476" s="59" t="str">
        <f t="shared" ca="1" si="63"/>
        <v/>
      </c>
      <c r="T476" s="32"/>
      <c r="U476" s="33" t="str">
        <f t="shared" ca="1" si="64"/>
        <v/>
      </c>
      <c r="V476" s="34"/>
      <c r="W476" s="35"/>
      <c r="X476" s="36" t="str">
        <f t="shared" ca="1" si="58"/>
        <v/>
      </c>
      <c r="Y476" s="37"/>
      <c r="Z476" s="38" t="str">
        <f t="shared" si="59"/>
        <v/>
      </c>
    </row>
    <row r="477" spans="1:26" s="39" customFormat="1">
      <c r="A477" s="30">
        <v>474</v>
      </c>
      <c r="B477" s="31"/>
      <c r="C477" s="31"/>
      <c r="D477" s="44"/>
      <c r="E477" s="72" t="str">
        <f>IFERROR(IF(INDEX(Sheet3!$B$2:$B$8, MATCH(D477, Sheet3!$A$2:$A$8, 0)) = 0, "", INDEX(Sheet3!$B$2:$B$8, MATCH(D477, Sheet3!$A$2:$A$8, 0))), "")</f>
        <v/>
      </c>
      <c r="F477" s="31"/>
      <c r="G477" s="45"/>
      <c r="H477" s="63" t="str">
        <f>IFERROR(INDEX(Sheet3!$F$2:$F$114, MATCH(G477, Sheet3!$E$2:$E$114, 0)), "")</f>
        <v/>
      </c>
      <c r="I477" s="32"/>
      <c r="J477" s="40" t="str">
        <f t="shared" ca="1" si="57"/>
        <v/>
      </c>
      <c r="K477" s="34"/>
      <c r="L477" s="59" t="str">
        <f t="shared" ca="1" si="60"/>
        <v/>
      </c>
      <c r="M477" s="34"/>
      <c r="N477" s="47" t="str">
        <f t="shared" ca="1" si="61"/>
        <v/>
      </c>
      <c r="O477" s="75"/>
      <c r="P477" s="75"/>
      <c r="Q477" s="47" t="str">
        <f t="shared" ca="1" si="62"/>
        <v/>
      </c>
      <c r="R477" s="34"/>
      <c r="S477" s="59" t="str">
        <f t="shared" ca="1" si="63"/>
        <v/>
      </c>
      <c r="T477" s="32"/>
      <c r="U477" s="33" t="str">
        <f t="shared" ca="1" si="64"/>
        <v/>
      </c>
      <c r="V477" s="34"/>
      <c r="W477" s="35"/>
      <c r="X477" s="36" t="str">
        <f t="shared" ca="1" si="58"/>
        <v/>
      </c>
      <c r="Y477" s="37"/>
      <c r="Z477" s="38" t="str">
        <f t="shared" si="59"/>
        <v/>
      </c>
    </row>
    <row r="478" spans="1:26" s="39" customFormat="1">
      <c r="A478" s="30">
        <v>475</v>
      </c>
      <c r="B478" s="31"/>
      <c r="C478" s="31"/>
      <c r="D478" s="44"/>
      <c r="E478" s="72" t="str">
        <f>IFERROR(IF(INDEX(Sheet3!$B$2:$B$8, MATCH(D478, Sheet3!$A$2:$A$8, 0)) = 0, "", INDEX(Sheet3!$B$2:$B$8, MATCH(D478, Sheet3!$A$2:$A$8, 0))), "")</f>
        <v/>
      </c>
      <c r="F478" s="31"/>
      <c r="G478" s="45"/>
      <c r="H478" s="63" t="str">
        <f>IFERROR(INDEX(Sheet3!$F$2:$F$114, MATCH(G478, Sheet3!$E$2:$E$114, 0)), "")</f>
        <v/>
      </c>
      <c r="I478" s="32"/>
      <c r="J478" s="40" t="str">
        <f t="shared" ca="1" si="57"/>
        <v/>
      </c>
      <c r="K478" s="34"/>
      <c r="L478" s="59" t="str">
        <f t="shared" ca="1" si="60"/>
        <v/>
      </c>
      <c r="M478" s="34"/>
      <c r="N478" s="47" t="str">
        <f t="shared" ca="1" si="61"/>
        <v/>
      </c>
      <c r="O478" s="75"/>
      <c r="P478" s="75"/>
      <c r="Q478" s="47" t="str">
        <f t="shared" ca="1" si="62"/>
        <v/>
      </c>
      <c r="R478" s="34"/>
      <c r="S478" s="59" t="str">
        <f t="shared" ca="1" si="63"/>
        <v/>
      </c>
      <c r="T478" s="32"/>
      <c r="U478" s="33" t="str">
        <f t="shared" ca="1" si="64"/>
        <v/>
      </c>
      <c r="V478" s="34"/>
      <c r="W478" s="35"/>
      <c r="X478" s="36" t="str">
        <f t="shared" ca="1" si="58"/>
        <v/>
      </c>
      <c r="Y478" s="37"/>
      <c r="Z478" s="38" t="str">
        <f t="shared" si="59"/>
        <v/>
      </c>
    </row>
    <row r="479" spans="1:26" s="39" customFormat="1">
      <c r="A479" s="30">
        <v>476</v>
      </c>
      <c r="B479" s="31"/>
      <c r="C479" s="31"/>
      <c r="D479" s="44"/>
      <c r="E479" s="72" t="str">
        <f>IFERROR(IF(INDEX(Sheet3!$B$2:$B$8, MATCH(D479, Sheet3!$A$2:$A$8, 0)) = 0, "", INDEX(Sheet3!$B$2:$B$8, MATCH(D479, Sheet3!$A$2:$A$8, 0))), "")</f>
        <v/>
      </c>
      <c r="F479" s="31"/>
      <c r="G479" s="45"/>
      <c r="H479" s="63" t="str">
        <f>IFERROR(INDEX(Sheet3!$F$2:$F$114, MATCH(G479, Sheet3!$E$2:$E$114, 0)), "")</f>
        <v/>
      </c>
      <c r="I479" s="32"/>
      <c r="J479" s="40" t="str">
        <f t="shared" ca="1" si="57"/>
        <v/>
      </c>
      <c r="K479" s="34"/>
      <c r="L479" s="59" t="str">
        <f t="shared" ca="1" si="60"/>
        <v/>
      </c>
      <c r="M479" s="34"/>
      <c r="N479" s="47" t="str">
        <f t="shared" ca="1" si="61"/>
        <v/>
      </c>
      <c r="O479" s="75"/>
      <c r="P479" s="75"/>
      <c r="Q479" s="47" t="str">
        <f t="shared" ca="1" si="62"/>
        <v/>
      </c>
      <c r="R479" s="34"/>
      <c r="S479" s="59" t="str">
        <f t="shared" ca="1" si="63"/>
        <v/>
      </c>
      <c r="T479" s="32"/>
      <c r="U479" s="33" t="str">
        <f t="shared" ca="1" si="64"/>
        <v/>
      </c>
      <c r="V479" s="34"/>
      <c r="W479" s="35"/>
      <c r="X479" s="36" t="str">
        <f t="shared" ca="1" si="58"/>
        <v/>
      </c>
      <c r="Y479" s="37"/>
      <c r="Z479" s="38" t="str">
        <f t="shared" si="59"/>
        <v/>
      </c>
    </row>
    <row r="480" spans="1:26" s="39" customFormat="1">
      <c r="A480" s="30">
        <v>477</v>
      </c>
      <c r="B480" s="31"/>
      <c r="C480" s="31"/>
      <c r="D480" s="44"/>
      <c r="E480" s="72" t="str">
        <f>IFERROR(IF(INDEX(Sheet3!$B$2:$B$8, MATCH(D480, Sheet3!$A$2:$A$8, 0)) = 0, "", INDEX(Sheet3!$B$2:$B$8, MATCH(D480, Sheet3!$A$2:$A$8, 0))), "")</f>
        <v/>
      </c>
      <c r="F480" s="31"/>
      <c r="G480" s="45"/>
      <c r="H480" s="63" t="str">
        <f>IFERROR(INDEX(Sheet3!$F$2:$F$114, MATCH(G480, Sheet3!$E$2:$E$114, 0)), "")</f>
        <v/>
      </c>
      <c r="I480" s="32"/>
      <c r="J480" s="40" t="str">
        <f t="shared" ca="1" si="57"/>
        <v/>
      </c>
      <c r="K480" s="34"/>
      <c r="L480" s="59" t="str">
        <f t="shared" ca="1" si="60"/>
        <v/>
      </c>
      <c r="M480" s="34"/>
      <c r="N480" s="47" t="str">
        <f t="shared" ca="1" si="61"/>
        <v/>
      </c>
      <c r="O480" s="75"/>
      <c r="P480" s="75"/>
      <c r="Q480" s="47" t="str">
        <f t="shared" ca="1" si="62"/>
        <v/>
      </c>
      <c r="R480" s="34"/>
      <c r="S480" s="59" t="str">
        <f t="shared" ca="1" si="63"/>
        <v/>
      </c>
      <c r="T480" s="32"/>
      <c r="U480" s="33" t="str">
        <f t="shared" ca="1" si="64"/>
        <v/>
      </c>
      <c r="V480" s="34"/>
      <c r="W480" s="35"/>
      <c r="X480" s="36" t="str">
        <f t="shared" ca="1" si="58"/>
        <v/>
      </c>
      <c r="Y480" s="37"/>
      <c r="Z480" s="38" t="str">
        <f t="shared" si="59"/>
        <v/>
      </c>
    </row>
    <row r="481" spans="1:26" s="39" customFormat="1">
      <c r="A481" s="30">
        <v>478</v>
      </c>
      <c r="B481" s="31"/>
      <c r="C481" s="31"/>
      <c r="D481" s="44"/>
      <c r="E481" s="72" t="str">
        <f>IFERROR(IF(INDEX(Sheet3!$B$2:$B$8, MATCH(D481, Sheet3!$A$2:$A$8, 0)) = 0, "", INDEX(Sheet3!$B$2:$B$8, MATCH(D481, Sheet3!$A$2:$A$8, 0))), "")</f>
        <v/>
      </c>
      <c r="F481" s="31"/>
      <c r="G481" s="45"/>
      <c r="H481" s="63" t="str">
        <f>IFERROR(INDEX(Sheet3!$F$2:$F$114, MATCH(G481, Sheet3!$E$2:$E$114, 0)), "")</f>
        <v/>
      </c>
      <c r="I481" s="32"/>
      <c r="J481" s="40" t="str">
        <f t="shared" ca="1" si="57"/>
        <v/>
      </c>
      <c r="K481" s="34"/>
      <c r="L481" s="59" t="str">
        <f t="shared" ca="1" si="60"/>
        <v/>
      </c>
      <c r="M481" s="34"/>
      <c r="N481" s="47" t="str">
        <f t="shared" ca="1" si="61"/>
        <v/>
      </c>
      <c r="O481" s="75"/>
      <c r="P481" s="75"/>
      <c r="Q481" s="47" t="str">
        <f t="shared" ca="1" si="62"/>
        <v/>
      </c>
      <c r="R481" s="34"/>
      <c r="S481" s="59" t="str">
        <f t="shared" ca="1" si="63"/>
        <v/>
      </c>
      <c r="T481" s="32"/>
      <c r="U481" s="33" t="str">
        <f t="shared" ca="1" si="64"/>
        <v/>
      </c>
      <c r="V481" s="34"/>
      <c r="W481" s="35"/>
      <c r="X481" s="36" t="str">
        <f t="shared" ca="1" si="58"/>
        <v/>
      </c>
      <c r="Y481" s="37"/>
      <c r="Z481" s="38" t="str">
        <f t="shared" si="59"/>
        <v/>
      </c>
    </row>
    <row r="482" spans="1:26" s="39" customFormat="1">
      <c r="A482" s="30">
        <v>479</v>
      </c>
      <c r="B482" s="31"/>
      <c r="C482" s="31"/>
      <c r="D482" s="44"/>
      <c r="E482" s="72" t="str">
        <f>IFERROR(IF(INDEX(Sheet3!$B$2:$B$8, MATCH(D482, Sheet3!$A$2:$A$8, 0)) = 0, "", INDEX(Sheet3!$B$2:$B$8, MATCH(D482, Sheet3!$A$2:$A$8, 0))), "")</f>
        <v/>
      </c>
      <c r="F482" s="31"/>
      <c r="G482" s="45"/>
      <c r="H482" s="63" t="str">
        <f>IFERROR(INDEX(Sheet3!$F$2:$F$114, MATCH(G482, Sheet3!$E$2:$E$114, 0)), "")</f>
        <v/>
      </c>
      <c r="I482" s="32"/>
      <c r="J482" s="40" t="str">
        <f t="shared" ca="1" si="57"/>
        <v/>
      </c>
      <c r="K482" s="34"/>
      <c r="L482" s="59" t="str">
        <f t="shared" ca="1" si="60"/>
        <v/>
      </c>
      <c r="M482" s="34"/>
      <c r="N482" s="47" t="str">
        <f t="shared" ca="1" si="61"/>
        <v/>
      </c>
      <c r="O482" s="75"/>
      <c r="P482" s="75"/>
      <c r="Q482" s="47" t="str">
        <f t="shared" ca="1" si="62"/>
        <v/>
      </c>
      <c r="R482" s="34"/>
      <c r="S482" s="59" t="str">
        <f t="shared" ca="1" si="63"/>
        <v/>
      </c>
      <c r="T482" s="32"/>
      <c r="U482" s="33" t="str">
        <f t="shared" ca="1" si="64"/>
        <v/>
      </c>
      <c r="V482" s="34"/>
      <c r="W482" s="35"/>
      <c r="X482" s="36" t="str">
        <f t="shared" ca="1" si="58"/>
        <v/>
      </c>
      <c r="Y482" s="37"/>
      <c r="Z482" s="38" t="str">
        <f t="shared" si="59"/>
        <v/>
      </c>
    </row>
    <row r="483" spans="1:26" s="39" customFormat="1">
      <c r="A483" s="30">
        <v>480</v>
      </c>
      <c r="B483" s="31"/>
      <c r="C483" s="31"/>
      <c r="D483" s="44"/>
      <c r="E483" s="72" t="str">
        <f>IFERROR(IF(INDEX(Sheet3!$B$2:$B$8, MATCH(D483, Sheet3!$A$2:$A$8, 0)) = 0, "", INDEX(Sheet3!$B$2:$B$8, MATCH(D483, Sheet3!$A$2:$A$8, 0))), "")</f>
        <v/>
      </c>
      <c r="F483" s="31"/>
      <c r="G483" s="45"/>
      <c r="H483" s="63" t="str">
        <f>IFERROR(INDEX(Sheet3!$F$2:$F$114, MATCH(G483, Sheet3!$E$2:$E$114, 0)), "")</f>
        <v/>
      </c>
      <c r="I483" s="32"/>
      <c r="J483" s="40" t="str">
        <f t="shared" ca="1" si="57"/>
        <v/>
      </c>
      <c r="K483" s="34"/>
      <c r="L483" s="59" t="str">
        <f t="shared" ca="1" si="60"/>
        <v/>
      </c>
      <c r="M483" s="34"/>
      <c r="N483" s="47" t="str">
        <f t="shared" ca="1" si="61"/>
        <v/>
      </c>
      <c r="O483" s="75"/>
      <c r="P483" s="75"/>
      <c r="Q483" s="47" t="str">
        <f t="shared" ca="1" si="62"/>
        <v/>
      </c>
      <c r="R483" s="34"/>
      <c r="S483" s="59" t="str">
        <f t="shared" ca="1" si="63"/>
        <v/>
      </c>
      <c r="T483" s="32"/>
      <c r="U483" s="33" t="str">
        <f t="shared" ca="1" si="64"/>
        <v/>
      </c>
      <c r="V483" s="34"/>
      <c r="W483" s="35"/>
      <c r="X483" s="36" t="str">
        <f t="shared" ca="1" si="58"/>
        <v/>
      </c>
      <c r="Y483" s="37"/>
      <c r="Z483" s="38" t="str">
        <f t="shared" si="59"/>
        <v/>
      </c>
    </row>
    <row r="484" spans="1:26" s="39" customFormat="1">
      <c r="A484" s="30">
        <v>481</v>
      </c>
      <c r="B484" s="31"/>
      <c r="C484" s="31"/>
      <c r="D484" s="44"/>
      <c r="E484" s="72" t="str">
        <f>IFERROR(IF(INDEX(Sheet3!$B$2:$B$8, MATCH(D484, Sheet3!$A$2:$A$8, 0)) = 0, "", INDEX(Sheet3!$B$2:$B$8, MATCH(D484, Sheet3!$A$2:$A$8, 0))), "")</f>
        <v/>
      </c>
      <c r="F484" s="31"/>
      <c r="G484" s="45"/>
      <c r="H484" s="63" t="str">
        <f>IFERROR(INDEX(Sheet3!$F$2:$F$114, MATCH(G484, Sheet3!$E$2:$E$114, 0)), "")</f>
        <v/>
      </c>
      <c r="I484" s="32"/>
      <c r="J484" s="40" t="str">
        <f t="shared" ca="1" si="57"/>
        <v/>
      </c>
      <c r="K484" s="34"/>
      <c r="L484" s="59" t="str">
        <f t="shared" ca="1" si="60"/>
        <v/>
      </c>
      <c r="M484" s="34"/>
      <c r="N484" s="47" t="str">
        <f t="shared" ca="1" si="61"/>
        <v/>
      </c>
      <c r="O484" s="75"/>
      <c r="P484" s="75"/>
      <c r="Q484" s="47" t="str">
        <f t="shared" ca="1" si="62"/>
        <v/>
      </c>
      <c r="R484" s="34"/>
      <c r="S484" s="59" t="str">
        <f t="shared" ca="1" si="63"/>
        <v/>
      </c>
      <c r="T484" s="32"/>
      <c r="U484" s="33" t="str">
        <f t="shared" ca="1" si="64"/>
        <v/>
      </c>
      <c r="V484" s="34"/>
      <c r="W484" s="35"/>
      <c r="X484" s="36" t="str">
        <f t="shared" ca="1" si="58"/>
        <v/>
      </c>
      <c r="Y484" s="37"/>
      <c r="Z484" s="38" t="str">
        <f t="shared" si="59"/>
        <v/>
      </c>
    </row>
    <row r="485" spans="1:26" s="39" customFormat="1">
      <c r="A485" s="30">
        <v>482</v>
      </c>
      <c r="B485" s="31"/>
      <c r="C485" s="31"/>
      <c r="D485" s="44"/>
      <c r="E485" s="72" t="str">
        <f>IFERROR(IF(INDEX(Sheet3!$B$2:$B$8, MATCH(D485, Sheet3!$A$2:$A$8, 0)) = 0, "", INDEX(Sheet3!$B$2:$B$8, MATCH(D485, Sheet3!$A$2:$A$8, 0))), "")</f>
        <v/>
      </c>
      <c r="F485" s="31"/>
      <c r="G485" s="45"/>
      <c r="H485" s="63" t="str">
        <f>IFERROR(INDEX(Sheet3!$F$2:$F$114, MATCH(G485, Sheet3!$E$2:$E$114, 0)), "")</f>
        <v/>
      </c>
      <c r="I485" s="32"/>
      <c r="J485" s="40" t="str">
        <f t="shared" ca="1" si="57"/>
        <v/>
      </c>
      <c r="K485" s="34"/>
      <c r="L485" s="59" t="str">
        <f t="shared" ca="1" si="60"/>
        <v/>
      </c>
      <c r="M485" s="34"/>
      <c r="N485" s="47" t="str">
        <f t="shared" ca="1" si="61"/>
        <v/>
      </c>
      <c r="O485" s="75"/>
      <c r="P485" s="75"/>
      <c r="Q485" s="47" t="str">
        <f t="shared" ca="1" si="62"/>
        <v/>
      </c>
      <c r="R485" s="34"/>
      <c r="S485" s="59" t="str">
        <f t="shared" ca="1" si="63"/>
        <v/>
      </c>
      <c r="T485" s="32"/>
      <c r="U485" s="33" t="str">
        <f t="shared" ca="1" si="64"/>
        <v/>
      </c>
      <c r="V485" s="34"/>
      <c r="W485" s="35"/>
      <c r="X485" s="36" t="str">
        <f t="shared" ca="1" si="58"/>
        <v/>
      </c>
      <c r="Y485" s="37"/>
      <c r="Z485" s="38" t="str">
        <f t="shared" si="59"/>
        <v/>
      </c>
    </row>
    <row r="486" spans="1:26" s="39" customFormat="1">
      <c r="A486" s="30">
        <v>483</v>
      </c>
      <c r="B486" s="31"/>
      <c r="C486" s="31"/>
      <c r="D486" s="44"/>
      <c r="E486" s="72" t="str">
        <f>IFERROR(IF(INDEX(Sheet3!$B$2:$B$8, MATCH(D486, Sheet3!$A$2:$A$8, 0)) = 0, "", INDEX(Sheet3!$B$2:$B$8, MATCH(D486, Sheet3!$A$2:$A$8, 0))), "")</f>
        <v/>
      </c>
      <c r="F486" s="31"/>
      <c r="G486" s="45"/>
      <c r="H486" s="63" t="str">
        <f>IFERROR(INDEX(Sheet3!$F$2:$F$114, MATCH(G486, Sheet3!$E$2:$E$114, 0)), "")</f>
        <v/>
      </c>
      <c r="I486" s="32"/>
      <c r="J486" s="40" t="str">
        <f t="shared" ca="1" si="57"/>
        <v/>
      </c>
      <c r="K486" s="34"/>
      <c r="L486" s="59" t="str">
        <f t="shared" ca="1" si="60"/>
        <v/>
      </c>
      <c r="M486" s="34"/>
      <c r="N486" s="47" t="str">
        <f t="shared" ca="1" si="61"/>
        <v/>
      </c>
      <c r="O486" s="75"/>
      <c r="P486" s="75"/>
      <c r="Q486" s="47" t="str">
        <f t="shared" ca="1" si="62"/>
        <v/>
      </c>
      <c r="R486" s="34"/>
      <c r="S486" s="59" t="str">
        <f t="shared" ca="1" si="63"/>
        <v/>
      </c>
      <c r="T486" s="32"/>
      <c r="U486" s="33" t="str">
        <f t="shared" ca="1" si="64"/>
        <v/>
      </c>
      <c r="V486" s="34"/>
      <c r="W486" s="35"/>
      <c r="X486" s="36" t="str">
        <f t="shared" ca="1" si="58"/>
        <v/>
      </c>
      <c r="Y486" s="37"/>
      <c r="Z486" s="38" t="str">
        <f t="shared" si="59"/>
        <v/>
      </c>
    </row>
    <row r="487" spans="1:26" s="39" customFormat="1">
      <c r="A487" s="30">
        <v>484</v>
      </c>
      <c r="B487" s="31"/>
      <c r="C487" s="31"/>
      <c r="D487" s="44"/>
      <c r="E487" s="72" t="str">
        <f>IFERROR(IF(INDEX(Sheet3!$B$2:$B$8, MATCH(D487, Sheet3!$A$2:$A$8, 0)) = 0, "", INDEX(Sheet3!$B$2:$B$8, MATCH(D487, Sheet3!$A$2:$A$8, 0))), "")</f>
        <v/>
      </c>
      <c r="F487" s="31"/>
      <c r="G487" s="45"/>
      <c r="H487" s="63" t="str">
        <f>IFERROR(INDEX(Sheet3!$F$2:$F$114, MATCH(G487, Sheet3!$E$2:$E$114, 0)), "")</f>
        <v/>
      </c>
      <c r="I487" s="32"/>
      <c r="J487" s="40" t="str">
        <f t="shared" ca="1" si="57"/>
        <v/>
      </c>
      <c r="K487" s="34"/>
      <c r="L487" s="59" t="str">
        <f t="shared" ca="1" si="60"/>
        <v/>
      </c>
      <c r="M487" s="34"/>
      <c r="N487" s="47" t="str">
        <f t="shared" ca="1" si="61"/>
        <v/>
      </c>
      <c r="O487" s="75"/>
      <c r="P487" s="75"/>
      <c r="Q487" s="47" t="str">
        <f t="shared" ca="1" si="62"/>
        <v/>
      </c>
      <c r="R487" s="34"/>
      <c r="S487" s="59" t="str">
        <f t="shared" ca="1" si="63"/>
        <v/>
      </c>
      <c r="T487" s="32"/>
      <c r="U487" s="33" t="str">
        <f t="shared" ca="1" si="64"/>
        <v/>
      </c>
      <c r="V487" s="34"/>
      <c r="W487" s="35"/>
      <c r="X487" s="36" t="str">
        <f t="shared" ca="1" si="58"/>
        <v/>
      </c>
      <c r="Y487" s="37"/>
      <c r="Z487" s="38" t="str">
        <f t="shared" si="59"/>
        <v/>
      </c>
    </row>
    <row r="488" spans="1:26" s="39" customFormat="1">
      <c r="A488" s="30">
        <v>485</v>
      </c>
      <c r="B488" s="31"/>
      <c r="C488" s="31"/>
      <c r="D488" s="44"/>
      <c r="E488" s="72" t="str">
        <f>IFERROR(IF(INDEX(Sheet3!$B$2:$B$8, MATCH(D488, Sheet3!$A$2:$A$8, 0)) = 0, "", INDEX(Sheet3!$B$2:$B$8, MATCH(D488, Sheet3!$A$2:$A$8, 0))), "")</f>
        <v/>
      </c>
      <c r="F488" s="31"/>
      <c r="G488" s="45"/>
      <c r="H488" s="63" t="str">
        <f>IFERROR(INDEX(Sheet3!$F$2:$F$114, MATCH(G488, Sheet3!$E$2:$E$114, 0)), "")</f>
        <v/>
      </c>
      <c r="I488" s="32"/>
      <c r="J488" s="40" t="str">
        <f t="shared" ca="1" si="57"/>
        <v/>
      </c>
      <c r="K488" s="34"/>
      <c r="L488" s="59" t="str">
        <f t="shared" ca="1" si="60"/>
        <v/>
      </c>
      <c r="M488" s="34"/>
      <c r="N488" s="47" t="str">
        <f t="shared" ca="1" si="61"/>
        <v/>
      </c>
      <c r="O488" s="75"/>
      <c r="P488" s="75"/>
      <c r="Q488" s="47" t="str">
        <f t="shared" ca="1" si="62"/>
        <v/>
      </c>
      <c r="R488" s="34"/>
      <c r="S488" s="59" t="str">
        <f t="shared" ca="1" si="63"/>
        <v/>
      </c>
      <c r="T488" s="32"/>
      <c r="U488" s="33" t="str">
        <f t="shared" ca="1" si="64"/>
        <v/>
      </c>
      <c r="V488" s="34"/>
      <c r="W488" s="35"/>
      <c r="X488" s="36" t="str">
        <f t="shared" ca="1" si="58"/>
        <v/>
      </c>
      <c r="Y488" s="37"/>
      <c r="Z488" s="38" t="str">
        <f t="shared" si="59"/>
        <v/>
      </c>
    </row>
    <row r="489" spans="1:26" s="39" customFormat="1">
      <c r="A489" s="30">
        <v>486</v>
      </c>
      <c r="B489" s="31"/>
      <c r="C489" s="31"/>
      <c r="D489" s="44"/>
      <c r="E489" s="72" t="str">
        <f>IFERROR(IF(INDEX(Sheet3!$B$2:$B$8, MATCH(D489, Sheet3!$A$2:$A$8, 0)) = 0, "", INDEX(Sheet3!$B$2:$B$8, MATCH(D489, Sheet3!$A$2:$A$8, 0))), "")</f>
        <v/>
      </c>
      <c r="F489" s="31"/>
      <c r="G489" s="45"/>
      <c r="H489" s="63" t="str">
        <f>IFERROR(INDEX(Sheet3!$F$2:$F$114, MATCH(G489, Sheet3!$E$2:$E$114, 0)), "")</f>
        <v/>
      </c>
      <c r="I489" s="32"/>
      <c r="J489" s="40" t="str">
        <f t="shared" ca="1" si="57"/>
        <v/>
      </c>
      <c r="K489" s="34"/>
      <c r="L489" s="59" t="str">
        <f t="shared" ca="1" si="60"/>
        <v/>
      </c>
      <c r="M489" s="34"/>
      <c r="N489" s="47" t="str">
        <f t="shared" ca="1" si="61"/>
        <v/>
      </c>
      <c r="O489" s="75"/>
      <c r="P489" s="75"/>
      <c r="Q489" s="47" t="str">
        <f t="shared" ca="1" si="62"/>
        <v/>
      </c>
      <c r="R489" s="34"/>
      <c r="S489" s="59" t="str">
        <f t="shared" ca="1" si="63"/>
        <v/>
      </c>
      <c r="T489" s="32"/>
      <c r="U489" s="33" t="str">
        <f t="shared" ca="1" si="64"/>
        <v/>
      </c>
      <c r="V489" s="34"/>
      <c r="W489" s="35"/>
      <c r="X489" s="36" t="str">
        <f t="shared" ca="1" si="58"/>
        <v/>
      </c>
      <c r="Y489" s="37"/>
      <c r="Z489" s="38" t="str">
        <f t="shared" si="59"/>
        <v/>
      </c>
    </row>
    <row r="490" spans="1:26" s="39" customFormat="1">
      <c r="A490" s="30">
        <v>487</v>
      </c>
      <c r="B490" s="31"/>
      <c r="C490" s="31"/>
      <c r="D490" s="44"/>
      <c r="E490" s="72" t="str">
        <f>IFERROR(IF(INDEX(Sheet3!$B$2:$B$8, MATCH(D490, Sheet3!$A$2:$A$8, 0)) = 0, "", INDEX(Sheet3!$B$2:$B$8, MATCH(D490, Sheet3!$A$2:$A$8, 0))), "")</f>
        <v/>
      </c>
      <c r="F490" s="31"/>
      <c r="G490" s="45"/>
      <c r="H490" s="63" t="str">
        <f>IFERROR(INDEX(Sheet3!$F$2:$F$114, MATCH(G490, Sheet3!$E$2:$E$114, 0)), "")</f>
        <v/>
      </c>
      <c r="I490" s="32"/>
      <c r="J490" s="40" t="str">
        <f t="shared" ca="1" si="57"/>
        <v/>
      </c>
      <c r="K490" s="34"/>
      <c r="L490" s="59" t="str">
        <f t="shared" ca="1" si="60"/>
        <v/>
      </c>
      <c r="M490" s="34"/>
      <c r="N490" s="47" t="str">
        <f t="shared" ca="1" si="61"/>
        <v/>
      </c>
      <c r="O490" s="75"/>
      <c r="P490" s="75"/>
      <c r="Q490" s="47" t="str">
        <f t="shared" ca="1" si="62"/>
        <v/>
      </c>
      <c r="R490" s="34"/>
      <c r="S490" s="59" t="str">
        <f t="shared" ca="1" si="63"/>
        <v/>
      </c>
      <c r="T490" s="32"/>
      <c r="U490" s="33" t="str">
        <f t="shared" ca="1" si="64"/>
        <v/>
      </c>
      <c r="V490" s="34"/>
      <c r="W490" s="35"/>
      <c r="X490" s="36" t="str">
        <f t="shared" ca="1" si="58"/>
        <v/>
      </c>
      <c r="Y490" s="37"/>
      <c r="Z490" s="38" t="str">
        <f t="shared" si="59"/>
        <v/>
      </c>
    </row>
    <row r="491" spans="1:26" s="39" customFormat="1">
      <c r="A491" s="30">
        <v>488</v>
      </c>
      <c r="B491" s="31"/>
      <c r="C491" s="31"/>
      <c r="D491" s="44"/>
      <c r="E491" s="72" t="str">
        <f>IFERROR(IF(INDEX(Sheet3!$B$2:$B$8, MATCH(D491, Sheet3!$A$2:$A$8, 0)) = 0, "", INDEX(Sheet3!$B$2:$B$8, MATCH(D491, Sheet3!$A$2:$A$8, 0))), "")</f>
        <v/>
      </c>
      <c r="F491" s="31"/>
      <c r="G491" s="45"/>
      <c r="H491" s="63" t="str">
        <f>IFERROR(INDEX(Sheet3!$F$2:$F$114, MATCH(G491, Sheet3!$E$2:$E$114, 0)), "")</f>
        <v/>
      </c>
      <c r="I491" s="32"/>
      <c r="J491" s="40" t="str">
        <f t="shared" ca="1" si="57"/>
        <v/>
      </c>
      <c r="K491" s="34"/>
      <c r="L491" s="59" t="str">
        <f t="shared" ca="1" si="60"/>
        <v/>
      </c>
      <c r="M491" s="34"/>
      <c r="N491" s="47" t="str">
        <f t="shared" ca="1" si="61"/>
        <v/>
      </c>
      <c r="O491" s="75"/>
      <c r="P491" s="75"/>
      <c r="Q491" s="47" t="str">
        <f t="shared" ca="1" si="62"/>
        <v/>
      </c>
      <c r="R491" s="34"/>
      <c r="S491" s="59" t="str">
        <f t="shared" ca="1" si="63"/>
        <v/>
      </c>
      <c r="T491" s="32"/>
      <c r="U491" s="33" t="str">
        <f t="shared" ca="1" si="64"/>
        <v/>
      </c>
      <c r="V491" s="34"/>
      <c r="W491" s="35"/>
      <c r="X491" s="36" t="str">
        <f t="shared" ca="1" si="58"/>
        <v/>
      </c>
      <c r="Y491" s="37"/>
      <c r="Z491" s="38" t="str">
        <f t="shared" si="59"/>
        <v/>
      </c>
    </row>
    <row r="492" spans="1:26" s="39" customFormat="1">
      <c r="A492" s="30">
        <v>489</v>
      </c>
      <c r="B492" s="31"/>
      <c r="C492" s="31"/>
      <c r="D492" s="44"/>
      <c r="E492" s="72" t="str">
        <f>IFERROR(IF(INDEX(Sheet3!$B$2:$B$8, MATCH(D492, Sheet3!$A$2:$A$8, 0)) = 0, "", INDEX(Sheet3!$B$2:$B$8, MATCH(D492, Sheet3!$A$2:$A$8, 0))), "")</f>
        <v/>
      </c>
      <c r="F492" s="31"/>
      <c r="G492" s="45"/>
      <c r="H492" s="63" t="str">
        <f>IFERROR(INDEX(Sheet3!$F$2:$F$114, MATCH(G492, Sheet3!$E$2:$E$114, 0)), "")</f>
        <v/>
      </c>
      <c r="I492" s="32"/>
      <c r="J492" s="40" t="str">
        <f t="shared" ca="1" si="57"/>
        <v/>
      </c>
      <c r="K492" s="34"/>
      <c r="L492" s="59" t="str">
        <f t="shared" ca="1" si="60"/>
        <v/>
      </c>
      <c r="M492" s="34"/>
      <c r="N492" s="47" t="str">
        <f t="shared" ca="1" si="61"/>
        <v/>
      </c>
      <c r="O492" s="75"/>
      <c r="P492" s="75"/>
      <c r="Q492" s="47" t="str">
        <f t="shared" ca="1" si="62"/>
        <v/>
      </c>
      <c r="R492" s="34"/>
      <c r="S492" s="59" t="str">
        <f t="shared" ca="1" si="63"/>
        <v/>
      </c>
      <c r="T492" s="32"/>
      <c r="U492" s="33" t="str">
        <f t="shared" ca="1" si="64"/>
        <v/>
      </c>
      <c r="V492" s="34"/>
      <c r="W492" s="35"/>
      <c r="X492" s="36" t="str">
        <f t="shared" ca="1" si="58"/>
        <v/>
      </c>
      <c r="Y492" s="37"/>
      <c r="Z492" s="38" t="str">
        <f t="shared" si="59"/>
        <v/>
      </c>
    </row>
    <row r="493" spans="1:26" s="39" customFormat="1">
      <c r="A493" s="30">
        <v>490</v>
      </c>
      <c r="B493" s="31"/>
      <c r="C493" s="31"/>
      <c r="D493" s="44"/>
      <c r="E493" s="72" t="str">
        <f>IFERROR(IF(INDEX(Sheet3!$B$2:$B$8, MATCH(D493, Sheet3!$A$2:$A$8, 0)) = 0, "", INDEX(Sheet3!$B$2:$B$8, MATCH(D493, Sheet3!$A$2:$A$8, 0))), "")</f>
        <v/>
      </c>
      <c r="F493" s="31"/>
      <c r="G493" s="45"/>
      <c r="H493" s="63" t="str">
        <f>IFERROR(INDEX(Sheet3!$F$2:$F$114, MATCH(G493, Sheet3!$E$2:$E$114, 0)), "")</f>
        <v/>
      </c>
      <c r="I493" s="32"/>
      <c r="J493" s="40" t="str">
        <f t="shared" ca="1" si="57"/>
        <v/>
      </c>
      <c r="K493" s="34"/>
      <c r="L493" s="59" t="str">
        <f t="shared" ca="1" si="60"/>
        <v/>
      </c>
      <c r="M493" s="34"/>
      <c r="N493" s="47" t="str">
        <f t="shared" ca="1" si="61"/>
        <v/>
      </c>
      <c r="O493" s="75"/>
      <c r="P493" s="75"/>
      <c r="Q493" s="47" t="str">
        <f t="shared" ca="1" si="62"/>
        <v/>
      </c>
      <c r="R493" s="34"/>
      <c r="S493" s="59" t="str">
        <f t="shared" ca="1" si="63"/>
        <v/>
      </c>
      <c r="T493" s="32"/>
      <c r="U493" s="33" t="str">
        <f t="shared" ca="1" si="64"/>
        <v/>
      </c>
      <c r="V493" s="34"/>
      <c r="W493" s="35"/>
      <c r="X493" s="36" t="str">
        <f t="shared" ca="1" si="58"/>
        <v/>
      </c>
      <c r="Y493" s="37"/>
      <c r="Z493" s="38" t="str">
        <f t="shared" si="59"/>
        <v/>
      </c>
    </row>
    <row r="494" spans="1:26" s="39" customFormat="1">
      <c r="A494" s="30">
        <v>491</v>
      </c>
      <c r="B494" s="31"/>
      <c r="C494" s="31"/>
      <c r="D494" s="44"/>
      <c r="E494" s="72" t="str">
        <f>IFERROR(IF(INDEX(Sheet3!$B$2:$B$8, MATCH(D494, Sheet3!$A$2:$A$8, 0)) = 0, "", INDEX(Sheet3!$B$2:$B$8, MATCH(D494, Sheet3!$A$2:$A$8, 0))), "")</f>
        <v/>
      </c>
      <c r="F494" s="31"/>
      <c r="G494" s="45"/>
      <c r="H494" s="63" t="str">
        <f>IFERROR(INDEX(Sheet3!$F$2:$F$114, MATCH(G494, Sheet3!$E$2:$E$114, 0)), "")</f>
        <v/>
      </c>
      <c r="I494" s="32"/>
      <c r="J494" s="40" t="str">
        <f t="shared" ca="1" si="57"/>
        <v/>
      </c>
      <c r="K494" s="34"/>
      <c r="L494" s="59" t="str">
        <f t="shared" ca="1" si="60"/>
        <v/>
      </c>
      <c r="M494" s="34"/>
      <c r="N494" s="47" t="str">
        <f t="shared" ca="1" si="61"/>
        <v/>
      </c>
      <c r="O494" s="75"/>
      <c r="P494" s="75"/>
      <c r="Q494" s="47" t="str">
        <f t="shared" ca="1" si="62"/>
        <v/>
      </c>
      <c r="R494" s="34"/>
      <c r="S494" s="59" t="str">
        <f t="shared" ca="1" si="63"/>
        <v/>
      </c>
      <c r="T494" s="32"/>
      <c r="U494" s="33" t="str">
        <f t="shared" ca="1" si="64"/>
        <v/>
      </c>
      <c r="V494" s="34"/>
      <c r="W494" s="35"/>
      <c r="X494" s="36" t="str">
        <f t="shared" ca="1" si="58"/>
        <v/>
      </c>
      <c r="Y494" s="37"/>
      <c r="Z494" s="38" t="str">
        <f t="shared" si="59"/>
        <v/>
      </c>
    </row>
    <row r="495" spans="1:26" s="39" customFormat="1">
      <c r="A495" s="30">
        <v>492</v>
      </c>
      <c r="B495" s="31"/>
      <c r="C495" s="31"/>
      <c r="D495" s="44"/>
      <c r="E495" s="72" t="str">
        <f>IFERROR(IF(INDEX(Sheet3!$B$2:$B$8, MATCH(D495, Sheet3!$A$2:$A$8, 0)) = 0, "", INDEX(Sheet3!$B$2:$B$8, MATCH(D495, Sheet3!$A$2:$A$8, 0))), "")</f>
        <v/>
      </c>
      <c r="F495" s="31"/>
      <c r="G495" s="45"/>
      <c r="H495" s="63" t="str">
        <f>IFERROR(INDEX(Sheet3!$F$2:$F$114, MATCH(G495, Sheet3!$E$2:$E$114, 0)), "")</f>
        <v/>
      </c>
      <c r="I495" s="32"/>
      <c r="J495" s="40" t="str">
        <f t="shared" ca="1" si="57"/>
        <v/>
      </c>
      <c r="K495" s="34"/>
      <c r="L495" s="59" t="str">
        <f t="shared" ca="1" si="60"/>
        <v/>
      </c>
      <c r="M495" s="34"/>
      <c r="N495" s="47" t="str">
        <f t="shared" ca="1" si="61"/>
        <v/>
      </c>
      <c r="O495" s="75"/>
      <c r="P495" s="75"/>
      <c r="Q495" s="47" t="str">
        <f t="shared" ca="1" si="62"/>
        <v/>
      </c>
      <c r="R495" s="34"/>
      <c r="S495" s="59" t="str">
        <f t="shared" ca="1" si="63"/>
        <v/>
      </c>
      <c r="T495" s="32"/>
      <c r="U495" s="33" t="str">
        <f t="shared" ca="1" si="64"/>
        <v/>
      </c>
      <c r="V495" s="34"/>
      <c r="W495" s="35"/>
      <c r="X495" s="36" t="str">
        <f t="shared" ca="1" si="58"/>
        <v/>
      </c>
      <c r="Y495" s="37"/>
      <c r="Z495" s="38" t="str">
        <f t="shared" si="59"/>
        <v/>
      </c>
    </row>
    <row r="496" spans="1:26" s="39" customFormat="1">
      <c r="A496" s="30">
        <v>493</v>
      </c>
      <c r="B496" s="31"/>
      <c r="C496" s="31"/>
      <c r="D496" s="44"/>
      <c r="E496" s="72" t="str">
        <f>IFERROR(IF(INDEX(Sheet3!$B$2:$B$8, MATCH(D496, Sheet3!$A$2:$A$8, 0)) = 0, "", INDEX(Sheet3!$B$2:$B$8, MATCH(D496, Sheet3!$A$2:$A$8, 0))), "")</f>
        <v/>
      </c>
      <c r="F496" s="31"/>
      <c r="G496" s="45"/>
      <c r="H496" s="63" t="str">
        <f>IFERROR(INDEX(Sheet3!$F$2:$F$114, MATCH(G496, Sheet3!$E$2:$E$114, 0)), "")</f>
        <v/>
      </c>
      <c r="I496" s="32"/>
      <c r="J496" s="40" t="str">
        <f t="shared" ca="1" si="57"/>
        <v/>
      </c>
      <c r="K496" s="34"/>
      <c r="L496" s="59" t="str">
        <f t="shared" ca="1" si="60"/>
        <v/>
      </c>
      <c r="M496" s="34"/>
      <c r="N496" s="47" t="str">
        <f t="shared" ca="1" si="61"/>
        <v/>
      </c>
      <c r="O496" s="75"/>
      <c r="P496" s="75"/>
      <c r="Q496" s="47" t="str">
        <f t="shared" ca="1" si="62"/>
        <v/>
      </c>
      <c r="R496" s="34"/>
      <c r="S496" s="59" t="str">
        <f t="shared" ca="1" si="63"/>
        <v/>
      </c>
      <c r="T496" s="32"/>
      <c r="U496" s="33" t="str">
        <f t="shared" ca="1" si="64"/>
        <v/>
      </c>
      <c r="V496" s="34"/>
      <c r="W496" s="35"/>
      <c r="X496" s="36" t="str">
        <f t="shared" ca="1" si="58"/>
        <v/>
      </c>
      <c r="Y496" s="37"/>
      <c r="Z496" s="38" t="str">
        <f t="shared" si="59"/>
        <v/>
      </c>
    </row>
    <row r="497" spans="1:26" s="39" customFormat="1">
      <c r="A497" s="30">
        <v>494</v>
      </c>
      <c r="B497" s="31"/>
      <c r="C497" s="31"/>
      <c r="D497" s="44"/>
      <c r="E497" s="72" t="str">
        <f>IFERROR(IF(INDEX(Sheet3!$B$2:$B$8, MATCH(D497, Sheet3!$A$2:$A$8, 0)) = 0, "", INDEX(Sheet3!$B$2:$B$8, MATCH(D497, Sheet3!$A$2:$A$8, 0))), "")</f>
        <v/>
      </c>
      <c r="F497" s="31"/>
      <c r="G497" s="45"/>
      <c r="H497" s="63" t="str">
        <f>IFERROR(INDEX(Sheet3!$F$2:$F$114, MATCH(G497, Sheet3!$E$2:$E$114, 0)), "")</f>
        <v/>
      </c>
      <c r="I497" s="32"/>
      <c r="J497" s="40" t="str">
        <f t="shared" ca="1" si="57"/>
        <v/>
      </c>
      <c r="K497" s="34"/>
      <c r="L497" s="59" t="str">
        <f t="shared" ca="1" si="60"/>
        <v/>
      </c>
      <c r="M497" s="34"/>
      <c r="N497" s="47" t="str">
        <f t="shared" ca="1" si="61"/>
        <v/>
      </c>
      <c r="O497" s="75"/>
      <c r="P497" s="75"/>
      <c r="Q497" s="47" t="str">
        <f t="shared" ca="1" si="62"/>
        <v/>
      </c>
      <c r="R497" s="34"/>
      <c r="S497" s="59" t="str">
        <f t="shared" ca="1" si="63"/>
        <v/>
      </c>
      <c r="T497" s="32"/>
      <c r="U497" s="33" t="str">
        <f t="shared" ca="1" si="64"/>
        <v/>
      </c>
      <c r="V497" s="34"/>
      <c r="W497" s="35"/>
      <c r="X497" s="36" t="str">
        <f t="shared" ca="1" si="58"/>
        <v/>
      </c>
      <c r="Y497" s="37"/>
      <c r="Z497" s="38" t="str">
        <f t="shared" si="59"/>
        <v/>
      </c>
    </row>
    <row r="498" spans="1:26" s="39" customFormat="1">
      <c r="A498" s="30">
        <v>495</v>
      </c>
      <c r="B498" s="31"/>
      <c r="C498" s="31"/>
      <c r="D498" s="44"/>
      <c r="E498" s="72" t="str">
        <f>IFERROR(IF(INDEX(Sheet3!$B$2:$B$8, MATCH(D498, Sheet3!$A$2:$A$8, 0)) = 0, "", INDEX(Sheet3!$B$2:$B$8, MATCH(D498, Sheet3!$A$2:$A$8, 0))), "")</f>
        <v/>
      </c>
      <c r="F498" s="31"/>
      <c r="G498" s="45"/>
      <c r="H498" s="63" t="str">
        <f>IFERROR(INDEX(Sheet3!$F$2:$F$114, MATCH(G498, Sheet3!$E$2:$E$114, 0)), "")</f>
        <v/>
      </c>
      <c r="I498" s="32"/>
      <c r="J498" s="40" t="str">
        <f t="shared" ca="1" si="57"/>
        <v/>
      </c>
      <c r="K498" s="34"/>
      <c r="L498" s="59" t="str">
        <f t="shared" ca="1" si="60"/>
        <v/>
      </c>
      <c r="M498" s="34"/>
      <c r="N498" s="47" t="str">
        <f t="shared" ca="1" si="61"/>
        <v/>
      </c>
      <c r="O498" s="75"/>
      <c r="P498" s="75"/>
      <c r="Q498" s="47" t="str">
        <f t="shared" ca="1" si="62"/>
        <v/>
      </c>
      <c r="R498" s="34"/>
      <c r="S498" s="59" t="str">
        <f t="shared" ca="1" si="63"/>
        <v/>
      </c>
      <c r="T498" s="32"/>
      <c r="U498" s="33" t="str">
        <f t="shared" ca="1" si="64"/>
        <v/>
      </c>
      <c r="V498" s="34"/>
      <c r="W498" s="35"/>
      <c r="X498" s="36" t="str">
        <f t="shared" ca="1" si="58"/>
        <v/>
      </c>
      <c r="Y498" s="37"/>
      <c r="Z498" s="38" t="str">
        <f t="shared" si="59"/>
        <v/>
      </c>
    </row>
    <row r="499" spans="1:26" s="39" customFormat="1">
      <c r="A499" s="30">
        <v>496</v>
      </c>
      <c r="B499" s="31"/>
      <c r="C499" s="31"/>
      <c r="D499" s="44"/>
      <c r="E499" s="72" t="str">
        <f>IFERROR(IF(INDEX(Sheet3!$B$2:$B$8, MATCH(D499, Sheet3!$A$2:$A$8, 0)) = 0, "", INDEX(Sheet3!$B$2:$B$8, MATCH(D499, Sheet3!$A$2:$A$8, 0))), "")</f>
        <v/>
      </c>
      <c r="F499" s="31"/>
      <c r="G499" s="45"/>
      <c r="H499" s="63" t="str">
        <f>IFERROR(INDEX(Sheet3!$F$2:$F$114, MATCH(G499, Sheet3!$E$2:$E$114, 0)), "")</f>
        <v/>
      </c>
      <c r="I499" s="32"/>
      <c r="J499" s="40" t="str">
        <f t="shared" ca="1" si="57"/>
        <v/>
      </c>
      <c r="K499" s="34"/>
      <c r="L499" s="59" t="str">
        <f t="shared" ca="1" si="60"/>
        <v/>
      </c>
      <c r="M499" s="34"/>
      <c r="N499" s="47" t="str">
        <f t="shared" ca="1" si="61"/>
        <v/>
      </c>
      <c r="O499" s="75"/>
      <c r="P499" s="75"/>
      <c r="Q499" s="47" t="str">
        <f t="shared" ca="1" si="62"/>
        <v/>
      </c>
      <c r="R499" s="34"/>
      <c r="S499" s="59" t="str">
        <f t="shared" ca="1" si="63"/>
        <v/>
      </c>
      <c r="T499" s="32"/>
      <c r="U499" s="33" t="str">
        <f t="shared" ca="1" si="64"/>
        <v/>
      </c>
      <c r="V499" s="34"/>
      <c r="W499" s="35"/>
      <c r="X499" s="36" t="str">
        <f t="shared" ca="1" si="58"/>
        <v/>
      </c>
      <c r="Y499" s="37"/>
      <c r="Z499" s="38" t="str">
        <f t="shared" si="59"/>
        <v/>
      </c>
    </row>
    <row r="500" spans="1:26" s="39" customFormat="1">
      <c r="A500" s="30">
        <v>497</v>
      </c>
      <c r="B500" s="31"/>
      <c r="C500" s="31"/>
      <c r="D500" s="44"/>
      <c r="E500" s="72" t="str">
        <f>IFERROR(IF(INDEX(Sheet3!$B$2:$B$8, MATCH(D500, Sheet3!$A$2:$A$8, 0)) = 0, "", INDEX(Sheet3!$B$2:$B$8, MATCH(D500, Sheet3!$A$2:$A$8, 0))), "")</f>
        <v/>
      </c>
      <c r="F500" s="31"/>
      <c r="G500" s="45"/>
      <c r="H500" s="63" t="str">
        <f>IFERROR(INDEX(Sheet3!$F$2:$F$114, MATCH(G500, Sheet3!$E$2:$E$114, 0)), "")</f>
        <v/>
      </c>
      <c r="I500" s="32"/>
      <c r="J500" s="40" t="str">
        <f t="shared" ca="1" si="57"/>
        <v/>
      </c>
      <c r="K500" s="34"/>
      <c r="L500" s="59" t="str">
        <f t="shared" ca="1" si="60"/>
        <v/>
      </c>
      <c r="M500" s="34"/>
      <c r="N500" s="47" t="str">
        <f t="shared" ca="1" si="61"/>
        <v/>
      </c>
      <c r="O500" s="75"/>
      <c r="P500" s="75"/>
      <c r="Q500" s="47" t="str">
        <f t="shared" ca="1" si="62"/>
        <v/>
      </c>
      <c r="R500" s="34"/>
      <c r="S500" s="59" t="str">
        <f t="shared" ca="1" si="63"/>
        <v/>
      </c>
      <c r="T500" s="32"/>
      <c r="U500" s="33" t="str">
        <f t="shared" ca="1" si="64"/>
        <v/>
      </c>
      <c r="V500" s="34"/>
      <c r="W500" s="35"/>
      <c r="X500" s="36" t="str">
        <f t="shared" ca="1" si="58"/>
        <v/>
      </c>
      <c r="Y500" s="37"/>
      <c r="Z500" s="38" t="str">
        <f t="shared" si="59"/>
        <v/>
      </c>
    </row>
    <row r="501" spans="1:26" s="39" customFormat="1">
      <c r="A501" s="30">
        <v>498</v>
      </c>
      <c r="B501" s="31"/>
      <c r="C501" s="31"/>
      <c r="D501" s="44"/>
      <c r="E501" s="72" t="str">
        <f>IFERROR(IF(INDEX(Sheet3!$B$2:$B$8, MATCH(D501, Sheet3!$A$2:$A$8, 0)) = 0, "", INDEX(Sheet3!$B$2:$B$8, MATCH(D501, Sheet3!$A$2:$A$8, 0))), "")</f>
        <v/>
      </c>
      <c r="F501" s="31"/>
      <c r="G501" s="45"/>
      <c r="H501" s="63" t="str">
        <f>IFERROR(INDEX(Sheet3!$F$2:$F$114, MATCH(G501, Sheet3!$E$2:$E$114, 0)), "")</f>
        <v/>
      </c>
      <c r="I501" s="32"/>
      <c r="J501" s="40" t="str">
        <f t="shared" ca="1" si="57"/>
        <v/>
      </c>
      <c r="K501" s="34"/>
      <c r="L501" s="59" t="str">
        <f t="shared" ca="1" si="60"/>
        <v/>
      </c>
      <c r="M501" s="34"/>
      <c r="N501" s="47" t="str">
        <f t="shared" ca="1" si="61"/>
        <v/>
      </c>
      <c r="O501" s="75"/>
      <c r="P501" s="75"/>
      <c r="Q501" s="47" t="str">
        <f t="shared" ca="1" si="62"/>
        <v/>
      </c>
      <c r="R501" s="34"/>
      <c r="S501" s="59" t="str">
        <f t="shared" ca="1" si="63"/>
        <v/>
      </c>
      <c r="T501" s="32"/>
      <c r="U501" s="33" t="str">
        <f t="shared" ca="1" si="64"/>
        <v/>
      </c>
      <c r="V501" s="34"/>
      <c r="W501" s="35"/>
      <c r="X501" s="36" t="str">
        <f t="shared" ca="1" si="58"/>
        <v/>
      </c>
      <c r="Y501" s="37"/>
      <c r="Z501" s="38" t="str">
        <f t="shared" si="59"/>
        <v/>
      </c>
    </row>
    <row r="502" spans="1:26" s="39" customFormat="1">
      <c r="A502" s="30">
        <v>499</v>
      </c>
      <c r="B502" s="31"/>
      <c r="C502" s="31"/>
      <c r="D502" s="44"/>
      <c r="E502" s="72" t="str">
        <f>IFERROR(IF(INDEX(Sheet3!$B$2:$B$8, MATCH(D502, Sheet3!$A$2:$A$8, 0)) = 0, "", INDEX(Sheet3!$B$2:$B$8, MATCH(D502, Sheet3!$A$2:$A$8, 0))), "")</f>
        <v/>
      </c>
      <c r="F502" s="31"/>
      <c r="G502" s="45"/>
      <c r="H502" s="63" t="str">
        <f>IFERROR(INDEX(Sheet3!$F$2:$F$114, MATCH(G502, Sheet3!$E$2:$E$114, 0)), "")</f>
        <v/>
      </c>
      <c r="I502" s="32"/>
      <c r="J502" s="40" t="str">
        <f t="shared" ca="1" si="57"/>
        <v/>
      </c>
      <c r="K502" s="34"/>
      <c r="L502" s="59" t="str">
        <f t="shared" ca="1" si="60"/>
        <v/>
      </c>
      <c r="M502" s="34"/>
      <c r="N502" s="47" t="str">
        <f t="shared" ca="1" si="61"/>
        <v/>
      </c>
      <c r="O502" s="75"/>
      <c r="P502" s="75"/>
      <c r="Q502" s="47" t="str">
        <f t="shared" ca="1" si="62"/>
        <v/>
      </c>
      <c r="R502" s="34"/>
      <c r="S502" s="59" t="str">
        <f t="shared" ca="1" si="63"/>
        <v/>
      </c>
      <c r="T502" s="32"/>
      <c r="U502" s="33" t="str">
        <f t="shared" ca="1" si="64"/>
        <v/>
      </c>
      <c r="V502" s="34"/>
      <c r="W502" s="35"/>
      <c r="X502" s="36" t="str">
        <f t="shared" ca="1" si="58"/>
        <v/>
      </c>
      <c r="Y502" s="37"/>
      <c r="Z502" s="38" t="str">
        <f t="shared" si="59"/>
        <v/>
      </c>
    </row>
    <row r="503" spans="1:26" s="39" customFormat="1">
      <c r="A503" s="30">
        <v>500</v>
      </c>
      <c r="B503" s="31"/>
      <c r="C503" s="31"/>
      <c r="D503" s="44"/>
      <c r="E503" s="72" t="str">
        <f>IFERROR(IF(INDEX(Sheet3!$B$2:$B$8, MATCH(D503, Sheet3!$A$2:$A$8, 0)) = 0, "", INDEX(Sheet3!$B$2:$B$8, MATCH(D503, Sheet3!$A$2:$A$8, 0))), "")</f>
        <v/>
      </c>
      <c r="F503" s="31"/>
      <c r="G503" s="45"/>
      <c r="H503" s="63" t="str">
        <f>IFERROR(INDEX(Sheet3!$F$2:$F$114, MATCH(G503, Sheet3!$E$2:$E$114, 0)), "")</f>
        <v/>
      </c>
      <c r="I503" s="32"/>
      <c r="J503" s="40" t="str">
        <f t="shared" ca="1" si="57"/>
        <v/>
      </c>
      <c r="K503" s="34"/>
      <c r="L503" s="59" t="str">
        <f t="shared" ca="1" si="60"/>
        <v/>
      </c>
      <c r="M503" s="34"/>
      <c r="N503" s="47" t="str">
        <f t="shared" ca="1" si="61"/>
        <v/>
      </c>
      <c r="O503" s="75"/>
      <c r="P503" s="75"/>
      <c r="Q503" s="47" t="str">
        <f t="shared" ca="1" si="62"/>
        <v/>
      </c>
      <c r="R503" s="34"/>
      <c r="S503" s="59" t="str">
        <f t="shared" ca="1" si="63"/>
        <v/>
      </c>
      <c r="T503" s="32"/>
      <c r="U503" s="33" t="str">
        <f t="shared" ca="1" si="64"/>
        <v/>
      </c>
      <c r="V503" s="34"/>
      <c r="W503" s="35"/>
      <c r="X503" s="36" t="str">
        <f t="shared" ca="1" si="58"/>
        <v/>
      </c>
      <c r="Y503" s="37"/>
      <c r="Z503" s="38" t="str">
        <f t="shared" si="59"/>
        <v/>
      </c>
    </row>
    <row r="504" spans="1:26" s="39" customFormat="1">
      <c r="A504" s="30">
        <v>501</v>
      </c>
      <c r="B504" s="31"/>
      <c r="C504" s="31"/>
      <c r="D504" s="44"/>
      <c r="E504" s="72" t="str">
        <f>IFERROR(IF(INDEX(Sheet3!$B$2:$B$8, MATCH(D504, Sheet3!$A$2:$A$8, 0)) = 0, "", INDEX(Sheet3!$B$2:$B$8, MATCH(D504, Sheet3!$A$2:$A$8, 0))), "")</f>
        <v/>
      </c>
      <c r="F504" s="31"/>
      <c r="G504" s="45"/>
      <c r="H504" s="63" t="str">
        <f>IFERROR(INDEX(Sheet3!$F$2:$F$114, MATCH(G504, Sheet3!$E$2:$E$114, 0)), "")</f>
        <v/>
      </c>
      <c r="I504" s="32"/>
      <c r="J504" s="40" t="str">
        <f t="shared" ca="1" si="57"/>
        <v/>
      </c>
      <c r="K504" s="34"/>
      <c r="L504" s="59" t="str">
        <f t="shared" ca="1" si="60"/>
        <v/>
      </c>
      <c r="M504" s="34"/>
      <c r="N504" s="47" t="str">
        <f t="shared" ca="1" si="61"/>
        <v/>
      </c>
      <c r="O504" s="75"/>
      <c r="P504" s="75"/>
      <c r="Q504" s="47" t="str">
        <f t="shared" ca="1" si="62"/>
        <v/>
      </c>
      <c r="R504" s="34"/>
      <c r="S504" s="59" t="str">
        <f t="shared" ca="1" si="63"/>
        <v/>
      </c>
      <c r="T504" s="32"/>
      <c r="U504" s="33" t="str">
        <f t="shared" ca="1" si="64"/>
        <v/>
      </c>
      <c r="V504" s="34"/>
      <c r="W504" s="35"/>
      <c r="X504" s="36" t="str">
        <f t="shared" ca="1" si="58"/>
        <v/>
      </c>
      <c r="Y504" s="37"/>
      <c r="Z504" s="38" t="str">
        <f t="shared" si="59"/>
        <v/>
      </c>
    </row>
    <row r="505" spans="1:26" s="39" customFormat="1">
      <c r="A505" s="30">
        <v>502</v>
      </c>
      <c r="B505" s="31"/>
      <c r="C505" s="31"/>
      <c r="D505" s="44"/>
      <c r="E505" s="72" t="str">
        <f>IFERROR(IF(INDEX(Sheet3!$B$2:$B$8, MATCH(D505, Sheet3!$A$2:$A$8, 0)) = 0, "", INDEX(Sheet3!$B$2:$B$8, MATCH(D505, Sheet3!$A$2:$A$8, 0))), "")</f>
        <v/>
      </c>
      <c r="F505" s="31"/>
      <c r="G505" s="45"/>
      <c r="H505" s="63" t="str">
        <f>IFERROR(INDEX(Sheet3!$F$2:$F$114, MATCH(G505, Sheet3!$E$2:$E$114, 0)), "")</f>
        <v/>
      </c>
      <c r="I505" s="32"/>
      <c r="J505" s="40" t="str">
        <f t="shared" ca="1" si="57"/>
        <v/>
      </c>
      <c r="K505" s="34"/>
      <c r="L505" s="59" t="str">
        <f t="shared" ca="1" si="60"/>
        <v/>
      </c>
      <c r="M505" s="34"/>
      <c r="N505" s="47" t="str">
        <f t="shared" ca="1" si="61"/>
        <v/>
      </c>
      <c r="O505" s="75"/>
      <c r="P505" s="75"/>
      <c r="Q505" s="47" t="str">
        <f t="shared" ca="1" si="62"/>
        <v/>
      </c>
      <c r="R505" s="34"/>
      <c r="S505" s="59" t="str">
        <f t="shared" ca="1" si="63"/>
        <v/>
      </c>
      <c r="T505" s="32"/>
      <c r="U505" s="33" t="str">
        <f t="shared" ca="1" si="64"/>
        <v/>
      </c>
      <c r="V505" s="34"/>
      <c r="W505" s="35"/>
      <c r="X505" s="36" t="str">
        <f t="shared" ca="1" si="58"/>
        <v/>
      </c>
      <c r="Y505" s="37"/>
      <c r="Z505" s="38" t="str">
        <f t="shared" si="59"/>
        <v/>
      </c>
    </row>
    <row r="506" spans="1:26" s="39" customFormat="1">
      <c r="A506" s="30">
        <v>503</v>
      </c>
      <c r="B506" s="31"/>
      <c r="C506" s="31"/>
      <c r="D506" s="44"/>
      <c r="E506" s="72" t="str">
        <f>IFERROR(IF(INDEX(Sheet3!$B$2:$B$8, MATCH(D506, Sheet3!$A$2:$A$8, 0)) = 0, "", INDEX(Sheet3!$B$2:$B$8, MATCH(D506, Sheet3!$A$2:$A$8, 0))), "")</f>
        <v/>
      </c>
      <c r="F506" s="31"/>
      <c r="G506" s="45"/>
      <c r="H506" s="63" t="str">
        <f>IFERROR(INDEX(Sheet3!$F$2:$F$114, MATCH(G506, Sheet3!$E$2:$E$114, 0)), "")</f>
        <v/>
      </c>
      <c r="I506" s="32"/>
      <c r="J506" s="40" t="str">
        <f t="shared" ca="1" si="57"/>
        <v/>
      </c>
      <c r="K506" s="34"/>
      <c r="L506" s="59" t="str">
        <f t="shared" ca="1" si="60"/>
        <v/>
      </c>
      <c r="M506" s="34"/>
      <c r="N506" s="47" t="str">
        <f t="shared" ca="1" si="61"/>
        <v/>
      </c>
      <c r="O506" s="75"/>
      <c r="P506" s="75"/>
      <c r="Q506" s="47" t="str">
        <f t="shared" ca="1" si="62"/>
        <v/>
      </c>
      <c r="R506" s="34"/>
      <c r="S506" s="59" t="str">
        <f t="shared" ca="1" si="63"/>
        <v/>
      </c>
      <c r="T506" s="32"/>
      <c r="U506" s="33" t="str">
        <f t="shared" ca="1" si="64"/>
        <v/>
      </c>
      <c r="V506" s="34"/>
      <c r="W506" s="35"/>
      <c r="X506" s="36" t="str">
        <f t="shared" ca="1" si="58"/>
        <v/>
      </c>
      <c r="Y506" s="37"/>
      <c r="Z506" s="38" t="str">
        <f t="shared" si="59"/>
        <v/>
      </c>
    </row>
    <row r="507" spans="1:26" s="39" customFormat="1">
      <c r="A507" s="30">
        <v>504</v>
      </c>
      <c r="B507" s="31"/>
      <c r="C507" s="31"/>
      <c r="D507" s="44"/>
      <c r="E507" s="72" t="str">
        <f>IFERROR(IF(INDEX(Sheet3!$B$2:$B$8, MATCH(D507, Sheet3!$A$2:$A$8, 0)) = 0, "", INDEX(Sheet3!$B$2:$B$8, MATCH(D507, Sheet3!$A$2:$A$8, 0))), "")</f>
        <v/>
      </c>
      <c r="F507" s="31"/>
      <c r="G507" s="45"/>
      <c r="H507" s="63" t="str">
        <f>IFERROR(INDEX(Sheet3!$F$2:$F$114, MATCH(G507, Sheet3!$E$2:$E$114, 0)), "")</f>
        <v/>
      </c>
      <c r="I507" s="32"/>
      <c r="J507" s="40" t="str">
        <f t="shared" ca="1" si="57"/>
        <v/>
      </c>
      <c r="K507" s="34"/>
      <c r="L507" s="59" t="str">
        <f t="shared" ca="1" si="60"/>
        <v/>
      </c>
      <c r="M507" s="34"/>
      <c r="N507" s="47" t="str">
        <f t="shared" ca="1" si="61"/>
        <v/>
      </c>
      <c r="O507" s="75"/>
      <c r="P507" s="75"/>
      <c r="Q507" s="47" t="str">
        <f t="shared" ca="1" si="62"/>
        <v/>
      </c>
      <c r="R507" s="34"/>
      <c r="S507" s="59" t="str">
        <f t="shared" ca="1" si="63"/>
        <v/>
      </c>
      <c r="T507" s="32"/>
      <c r="U507" s="33" t="str">
        <f t="shared" ca="1" si="64"/>
        <v/>
      </c>
      <c r="V507" s="34"/>
      <c r="W507" s="35"/>
      <c r="X507" s="36" t="str">
        <f t="shared" ca="1" si="58"/>
        <v/>
      </c>
      <c r="Y507" s="37"/>
      <c r="Z507" s="38" t="str">
        <f t="shared" si="59"/>
        <v/>
      </c>
    </row>
    <row r="508" spans="1:26" s="39" customFormat="1">
      <c r="A508" s="30">
        <v>505</v>
      </c>
      <c r="B508" s="31"/>
      <c r="C508" s="31"/>
      <c r="D508" s="44"/>
      <c r="E508" s="72" t="str">
        <f>IFERROR(IF(INDEX(Sheet3!$B$2:$B$8, MATCH(D508, Sheet3!$A$2:$A$8, 0)) = 0, "", INDEX(Sheet3!$B$2:$B$8, MATCH(D508, Sheet3!$A$2:$A$8, 0))), "")</f>
        <v/>
      </c>
      <c r="F508" s="31"/>
      <c r="G508" s="45"/>
      <c r="H508" s="63" t="str">
        <f>IFERROR(INDEX(Sheet3!$F$2:$F$114, MATCH(G508, Sheet3!$E$2:$E$114, 0)), "")</f>
        <v/>
      </c>
      <c r="I508" s="32"/>
      <c r="J508" s="40" t="str">
        <f t="shared" ca="1" si="57"/>
        <v/>
      </c>
      <c r="K508" s="34"/>
      <c r="L508" s="59" t="str">
        <f t="shared" ca="1" si="60"/>
        <v/>
      </c>
      <c r="M508" s="34"/>
      <c r="N508" s="47" t="str">
        <f t="shared" ca="1" si="61"/>
        <v/>
      </c>
      <c r="O508" s="75"/>
      <c r="P508" s="75"/>
      <c r="Q508" s="47" t="str">
        <f t="shared" ca="1" si="62"/>
        <v/>
      </c>
      <c r="R508" s="34"/>
      <c r="S508" s="59" t="str">
        <f t="shared" ca="1" si="63"/>
        <v/>
      </c>
      <c r="T508" s="32"/>
      <c r="U508" s="33" t="str">
        <f t="shared" ca="1" si="64"/>
        <v/>
      </c>
      <c r="V508" s="34"/>
      <c r="W508" s="35"/>
      <c r="X508" s="36" t="str">
        <f t="shared" ca="1" si="58"/>
        <v/>
      </c>
      <c r="Y508" s="37"/>
      <c r="Z508" s="38" t="str">
        <f t="shared" si="59"/>
        <v/>
      </c>
    </row>
    <row r="509" spans="1:26" s="39" customFormat="1">
      <c r="A509" s="30">
        <v>506</v>
      </c>
      <c r="B509" s="31"/>
      <c r="C509" s="31"/>
      <c r="D509" s="44"/>
      <c r="E509" s="72" t="str">
        <f>IFERROR(IF(INDEX(Sheet3!$B$2:$B$8, MATCH(D509, Sheet3!$A$2:$A$8, 0)) = 0, "", INDEX(Sheet3!$B$2:$B$8, MATCH(D509, Sheet3!$A$2:$A$8, 0))), "")</f>
        <v/>
      </c>
      <c r="F509" s="31"/>
      <c r="G509" s="45"/>
      <c r="H509" s="63" t="str">
        <f>IFERROR(INDEX(Sheet3!$F$2:$F$114, MATCH(G509, Sheet3!$E$2:$E$114, 0)), "")</f>
        <v/>
      </c>
      <c r="I509" s="32"/>
      <c r="J509" s="40" t="str">
        <f t="shared" ca="1" si="57"/>
        <v/>
      </c>
      <c r="K509" s="34"/>
      <c r="L509" s="59" t="str">
        <f t="shared" ca="1" si="60"/>
        <v/>
      </c>
      <c r="M509" s="34"/>
      <c r="N509" s="47" t="str">
        <f t="shared" ca="1" si="61"/>
        <v/>
      </c>
      <c r="O509" s="75"/>
      <c r="P509" s="75"/>
      <c r="Q509" s="47" t="str">
        <f t="shared" ca="1" si="62"/>
        <v/>
      </c>
      <c r="R509" s="34"/>
      <c r="S509" s="59" t="str">
        <f t="shared" ca="1" si="63"/>
        <v/>
      </c>
      <c r="T509" s="32"/>
      <c r="U509" s="33" t="str">
        <f t="shared" ca="1" si="64"/>
        <v/>
      </c>
      <c r="V509" s="34"/>
      <c r="W509" s="35"/>
      <c r="X509" s="36" t="str">
        <f t="shared" ca="1" si="58"/>
        <v/>
      </c>
      <c r="Y509" s="37"/>
      <c r="Z509" s="38" t="str">
        <f t="shared" si="59"/>
        <v/>
      </c>
    </row>
    <row r="510" spans="1:26" s="39" customFormat="1">
      <c r="A510" s="30">
        <v>507</v>
      </c>
      <c r="B510" s="31"/>
      <c r="C510" s="31"/>
      <c r="D510" s="44"/>
      <c r="E510" s="72" t="str">
        <f>IFERROR(IF(INDEX(Sheet3!$B$2:$B$8, MATCH(D510, Sheet3!$A$2:$A$8, 0)) = 0, "", INDEX(Sheet3!$B$2:$B$8, MATCH(D510, Sheet3!$A$2:$A$8, 0))), "")</f>
        <v/>
      </c>
      <c r="F510" s="31"/>
      <c r="G510" s="45"/>
      <c r="H510" s="63" t="str">
        <f>IFERROR(INDEX(Sheet3!$F$2:$F$114, MATCH(G510, Sheet3!$E$2:$E$114, 0)), "")</f>
        <v/>
      </c>
      <c r="I510" s="32"/>
      <c r="J510" s="40" t="str">
        <f t="shared" ca="1" si="57"/>
        <v/>
      </c>
      <c r="K510" s="34"/>
      <c r="L510" s="59" t="str">
        <f t="shared" ca="1" si="60"/>
        <v/>
      </c>
      <c r="M510" s="34"/>
      <c r="N510" s="47" t="str">
        <f t="shared" ca="1" si="61"/>
        <v/>
      </c>
      <c r="O510" s="75"/>
      <c r="P510" s="75"/>
      <c r="Q510" s="47" t="str">
        <f t="shared" ca="1" si="62"/>
        <v/>
      </c>
      <c r="R510" s="34"/>
      <c r="S510" s="59" t="str">
        <f t="shared" ca="1" si="63"/>
        <v/>
      </c>
      <c r="T510" s="32"/>
      <c r="U510" s="33" t="str">
        <f t="shared" ca="1" si="64"/>
        <v/>
      </c>
      <c r="V510" s="34"/>
      <c r="W510" s="35"/>
      <c r="X510" s="36" t="str">
        <f t="shared" ca="1" si="58"/>
        <v/>
      </c>
      <c r="Y510" s="37"/>
      <c r="Z510" s="38" t="str">
        <f t="shared" si="59"/>
        <v/>
      </c>
    </row>
    <row r="511" spans="1:26" s="39" customFormat="1">
      <c r="A511" s="30">
        <v>508</v>
      </c>
      <c r="B511" s="31"/>
      <c r="C511" s="31"/>
      <c r="D511" s="44"/>
      <c r="E511" s="72" t="str">
        <f>IFERROR(IF(INDEX(Sheet3!$B$2:$B$8, MATCH(D511, Sheet3!$A$2:$A$8, 0)) = 0, "", INDEX(Sheet3!$B$2:$B$8, MATCH(D511, Sheet3!$A$2:$A$8, 0))), "")</f>
        <v/>
      </c>
      <c r="F511" s="31"/>
      <c r="G511" s="45"/>
      <c r="H511" s="63" t="str">
        <f>IFERROR(INDEX(Sheet3!$F$2:$F$114, MATCH(G511, Sheet3!$E$2:$E$114, 0)), "")</f>
        <v/>
      </c>
      <c r="I511" s="32"/>
      <c r="J511" s="40" t="str">
        <f t="shared" ca="1" si="57"/>
        <v/>
      </c>
      <c r="K511" s="34"/>
      <c r="L511" s="59" t="str">
        <f t="shared" ca="1" si="60"/>
        <v/>
      </c>
      <c r="M511" s="34"/>
      <c r="N511" s="47" t="str">
        <f t="shared" ca="1" si="61"/>
        <v/>
      </c>
      <c r="O511" s="75"/>
      <c r="P511" s="75"/>
      <c r="Q511" s="47" t="str">
        <f t="shared" ca="1" si="62"/>
        <v/>
      </c>
      <c r="R511" s="34"/>
      <c r="S511" s="59" t="str">
        <f t="shared" ca="1" si="63"/>
        <v/>
      </c>
      <c r="T511" s="32"/>
      <c r="U511" s="33" t="str">
        <f t="shared" ca="1" si="64"/>
        <v/>
      </c>
      <c r="V511" s="34"/>
      <c r="W511" s="35"/>
      <c r="X511" s="36" t="str">
        <f t="shared" ca="1" si="58"/>
        <v/>
      </c>
      <c r="Y511" s="37"/>
      <c r="Z511" s="38" t="str">
        <f t="shared" si="59"/>
        <v/>
      </c>
    </row>
    <row r="512" spans="1:26" s="39" customFormat="1">
      <c r="A512" s="30">
        <v>509</v>
      </c>
      <c r="B512" s="31"/>
      <c r="C512" s="31"/>
      <c r="D512" s="44"/>
      <c r="E512" s="72" t="str">
        <f>IFERROR(IF(INDEX(Sheet3!$B$2:$B$8, MATCH(D512, Sheet3!$A$2:$A$8, 0)) = 0, "", INDEX(Sheet3!$B$2:$B$8, MATCH(D512, Sheet3!$A$2:$A$8, 0))), "")</f>
        <v/>
      </c>
      <c r="F512" s="31"/>
      <c r="G512" s="45"/>
      <c r="H512" s="63" t="str">
        <f>IFERROR(INDEX(Sheet3!$F$2:$F$114, MATCH(G512, Sheet3!$E$2:$E$114, 0)), "")</f>
        <v/>
      </c>
      <c r="I512" s="32"/>
      <c r="J512" s="40" t="str">
        <f t="shared" ca="1" si="57"/>
        <v/>
      </c>
      <c r="K512" s="34"/>
      <c r="L512" s="59" t="str">
        <f t="shared" ca="1" si="60"/>
        <v/>
      </c>
      <c r="M512" s="34"/>
      <c r="N512" s="47" t="str">
        <f t="shared" ca="1" si="61"/>
        <v/>
      </c>
      <c r="O512" s="75"/>
      <c r="P512" s="75"/>
      <c r="Q512" s="47" t="str">
        <f t="shared" ca="1" si="62"/>
        <v/>
      </c>
      <c r="R512" s="34"/>
      <c r="S512" s="59" t="str">
        <f t="shared" ca="1" si="63"/>
        <v/>
      </c>
      <c r="T512" s="32"/>
      <c r="U512" s="33" t="str">
        <f t="shared" ca="1" si="64"/>
        <v/>
      </c>
      <c r="V512" s="34"/>
      <c r="W512" s="35"/>
      <c r="X512" s="36" t="str">
        <f t="shared" ca="1" si="58"/>
        <v/>
      </c>
      <c r="Y512" s="37"/>
      <c r="Z512" s="38" t="str">
        <f t="shared" si="59"/>
        <v/>
      </c>
    </row>
    <row r="513" spans="1:26" s="39" customFormat="1">
      <c r="A513" s="30">
        <v>510</v>
      </c>
      <c r="B513" s="31"/>
      <c r="C513" s="31"/>
      <c r="D513" s="44"/>
      <c r="E513" s="72" t="str">
        <f>IFERROR(IF(INDEX(Sheet3!$B$2:$B$8, MATCH(D513, Sheet3!$A$2:$A$8, 0)) = 0, "", INDEX(Sheet3!$B$2:$B$8, MATCH(D513, Sheet3!$A$2:$A$8, 0))), "")</f>
        <v/>
      </c>
      <c r="F513" s="31"/>
      <c r="G513" s="45"/>
      <c r="H513" s="63" t="str">
        <f>IFERROR(INDEX(Sheet3!$F$2:$F$114, MATCH(G513, Sheet3!$E$2:$E$114, 0)), "")</f>
        <v/>
      </c>
      <c r="I513" s="32"/>
      <c r="J513" s="40" t="str">
        <f t="shared" ca="1" si="57"/>
        <v/>
      </c>
      <c r="K513" s="34"/>
      <c r="L513" s="59" t="str">
        <f t="shared" ca="1" si="60"/>
        <v/>
      </c>
      <c r="M513" s="34"/>
      <c r="N513" s="47" t="str">
        <f t="shared" ca="1" si="61"/>
        <v/>
      </c>
      <c r="O513" s="75"/>
      <c r="P513" s="75"/>
      <c r="Q513" s="47" t="str">
        <f t="shared" ca="1" si="62"/>
        <v/>
      </c>
      <c r="R513" s="34"/>
      <c r="S513" s="59" t="str">
        <f t="shared" ca="1" si="63"/>
        <v/>
      </c>
      <c r="T513" s="32"/>
      <c r="U513" s="33" t="str">
        <f t="shared" ca="1" si="64"/>
        <v/>
      </c>
      <c r="V513" s="34"/>
      <c r="W513" s="35"/>
      <c r="X513" s="36" t="str">
        <f t="shared" ca="1" si="58"/>
        <v/>
      </c>
      <c r="Y513" s="37"/>
      <c r="Z513" s="38" t="str">
        <f t="shared" si="59"/>
        <v/>
      </c>
    </row>
    <row r="514" spans="1:26" s="39" customFormat="1">
      <c r="A514" s="30">
        <v>511</v>
      </c>
      <c r="B514" s="31"/>
      <c r="C514" s="31"/>
      <c r="D514" s="44"/>
      <c r="E514" s="72" t="str">
        <f>IFERROR(IF(INDEX(Sheet3!$B$2:$B$8, MATCH(D514, Sheet3!$A$2:$A$8, 0)) = 0, "", INDEX(Sheet3!$B$2:$B$8, MATCH(D514, Sheet3!$A$2:$A$8, 0))), "")</f>
        <v/>
      </c>
      <c r="F514" s="31"/>
      <c r="G514" s="45"/>
      <c r="H514" s="63" t="str">
        <f>IFERROR(INDEX(Sheet3!$F$2:$F$114, MATCH(G514, Sheet3!$E$2:$E$114, 0)), "")</f>
        <v/>
      </c>
      <c r="I514" s="32"/>
      <c r="J514" s="40" t="str">
        <f t="shared" ca="1" si="57"/>
        <v/>
      </c>
      <c r="K514" s="34"/>
      <c r="L514" s="59" t="str">
        <f t="shared" ca="1" si="60"/>
        <v/>
      </c>
      <c r="M514" s="34"/>
      <c r="N514" s="47" t="str">
        <f t="shared" ca="1" si="61"/>
        <v/>
      </c>
      <c r="O514" s="75"/>
      <c r="P514" s="75"/>
      <c r="Q514" s="47" t="str">
        <f t="shared" ca="1" si="62"/>
        <v/>
      </c>
      <c r="R514" s="34"/>
      <c r="S514" s="59" t="str">
        <f t="shared" ca="1" si="63"/>
        <v/>
      </c>
      <c r="T514" s="32"/>
      <c r="U514" s="33" t="str">
        <f t="shared" ca="1" si="64"/>
        <v/>
      </c>
      <c r="V514" s="34"/>
      <c r="W514" s="35"/>
      <c r="X514" s="36" t="str">
        <f t="shared" ca="1" si="58"/>
        <v/>
      </c>
      <c r="Y514" s="37"/>
      <c r="Z514" s="38" t="str">
        <f t="shared" si="59"/>
        <v/>
      </c>
    </row>
    <row r="515" spans="1:26" s="39" customFormat="1">
      <c r="A515" s="30">
        <v>512</v>
      </c>
      <c r="B515" s="31"/>
      <c r="C515" s="31"/>
      <c r="D515" s="44"/>
      <c r="E515" s="72" t="str">
        <f>IFERROR(IF(INDEX(Sheet3!$B$2:$B$8, MATCH(D515, Sheet3!$A$2:$A$8, 0)) = 0, "", INDEX(Sheet3!$B$2:$B$8, MATCH(D515, Sheet3!$A$2:$A$8, 0))), "")</f>
        <v/>
      </c>
      <c r="F515" s="31"/>
      <c r="G515" s="45"/>
      <c r="H515" s="63" t="str">
        <f>IFERROR(INDEX(Sheet3!$F$2:$F$114, MATCH(G515, Sheet3!$E$2:$E$114, 0)), "")</f>
        <v/>
      </c>
      <c r="I515" s="32"/>
      <c r="J515" s="40" t="str">
        <f t="shared" ca="1" si="57"/>
        <v/>
      </c>
      <c r="K515" s="34"/>
      <c r="L515" s="59" t="str">
        <f t="shared" ca="1" si="60"/>
        <v/>
      </c>
      <c r="M515" s="34"/>
      <c r="N515" s="47" t="str">
        <f t="shared" ca="1" si="61"/>
        <v/>
      </c>
      <c r="O515" s="75"/>
      <c r="P515" s="75"/>
      <c r="Q515" s="47" t="str">
        <f t="shared" ca="1" si="62"/>
        <v/>
      </c>
      <c r="R515" s="34"/>
      <c r="S515" s="59" t="str">
        <f t="shared" ca="1" si="63"/>
        <v/>
      </c>
      <c r="T515" s="32"/>
      <c r="U515" s="33" t="str">
        <f t="shared" ca="1" si="64"/>
        <v/>
      </c>
      <c r="V515" s="34"/>
      <c r="W515" s="35"/>
      <c r="X515" s="36" t="str">
        <f t="shared" ca="1" si="58"/>
        <v/>
      </c>
      <c r="Y515" s="37"/>
      <c r="Z515" s="38" t="str">
        <f t="shared" si="59"/>
        <v/>
      </c>
    </row>
    <row r="516" spans="1:26" s="39" customFormat="1">
      <c r="A516" s="30">
        <v>513</v>
      </c>
      <c r="B516" s="31"/>
      <c r="C516" s="31"/>
      <c r="D516" s="44"/>
      <c r="E516" s="72" t="str">
        <f>IFERROR(IF(INDEX(Sheet3!$B$2:$B$8, MATCH(D516, Sheet3!$A$2:$A$8, 0)) = 0, "", INDEX(Sheet3!$B$2:$B$8, MATCH(D516, Sheet3!$A$2:$A$8, 0))), "")</f>
        <v/>
      </c>
      <c r="F516" s="31"/>
      <c r="G516" s="45"/>
      <c r="H516" s="63" t="str">
        <f>IFERROR(INDEX(Sheet3!$F$2:$F$114, MATCH(G516, Sheet3!$E$2:$E$114, 0)), "")</f>
        <v/>
      </c>
      <c r="I516" s="32"/>
      <c r="J516" s="40" t="str">
        <f t="shared" ca="1" si="57"/>
        <v/>
      </c>
      <c r="K516" s="34"/>
      <c r="L516" s="59" t="str">
        <f t="shared" ca="1" si="60"/>
        <v/>
      </c>
      <c r="M516" s="34"/>
      <c r="N516" s="47" t="str">
        <f t="shared" ca="1" si="61"/>
        <v/>
      </c>
      <c r="O516" s="75"/>
      <c r="P516" s="75"/>
      <c r="Q516" s="47" t="str">
        <f t="shared" ca="1" si="62"/>
        <v/>
      </c>
      <c r="R516" s="34"/>
      <c r="S516" s="59" t="str">
        <f t="shared" ca="1" si="63"/>
        <v/>
      </c>
      <c r="T516" s="32"/>
      <c r="U516" s="33" t="str">
        <f t="shared" ca="1" si="64"/>
        <v/>
      </c>
      <c r="V516" s="34"/>
      <c r="W516" s="35"/>
      <c r="X516" s="36" t="str">
        <f t="shared" ca="1" si="58"/>
        <v/>
      </c>
      <c r="Y516" s="37"/>
      <c r="Z516" s="38" t="str">
        <f t="shared" si="59"/>
        <v/>
      </c>
    </row>
    <row r="517" spans="1:26" s="39" customFormat="1">
      <c r="A517" s="30">
        <v>514</v>
      </c>
      <c r="B517" s="31"/>
      <c r="C517" s="31"/>
      <c r="D517" s="44"/>
      <c r="E517" s="72" t="str">
        <f>IFERROR(IF(INDEX(Sheet3!$B$2:$B$8, MATCH(D517, Sheet3!$A$2:$A$8, 0)) = 0, "", INDEX(Sheet3!$B$2:$B$8, MATCH(D517, Sheet3!$A$2:$A$8, 0))), "")</f>
        <v/>
      </c>
      <c r="F517" s="31"/>
      <c r="G517" s="45"/>
      <c r="H517" s="63" t="str">
        <f>IFERROR(INDEX(Sheet3!$F$2:$F$114, MATCH(G517, Sheet3!$E$2:$E$114, 0)), "")</f>
        <v/>
      </c>
      <c r="I517" s="32"/>
      <c r="J517" s="40" t="str">
        <f t="shared" ca="1" si="57"/>
        <v/>
      </c>
      <c r="K517" s="34"/>
      <c r="L517" s="59" t="str">
        <f t="shared" ca="1" si="60"/>
        <v/>
      </c>
      <c r="M517" s="34"/>
      <c r="N517" s="47" t="str">
        <f t="shared" ca="1" si="61"/>
        <v/>
      </c>
      <c r="O517" s="75"/>
      <c r="P517" s="75"/>
      <c r="Q517" s="47" t="str">
        <f t="shared" ca="1" si="62"/>
        <v/>
      </c>
      <c r="R517" s="34"/>
      <c r="S517" s="59" t="str">
        <f t="shared" ca="1" si="63"/>
        <v/>
      </c>
      <c r="T517" s="32"/>
      <c r="U517" s="33" t="str">
        <f t="shared" ca="1" si="64"/>
        <v/>
      </c>
      <c r="V517" s="34"/>
      <c r="W517" s="35"/>
      <c r="X517" s="36" t="str">
        <f t="shared" ca="1" si="58"/>
        <v/>
      </c>
      <c r="Y517" s="37"/>
      <c r="Z517" s="38" t="str">
        <f t="shared" si="59"/>
        <v/>
      </c>
    </row>
    <row r="518" spans="1:26" s="39" customFormat="1">
      <c r="A518" s="30">
        <v>515</v>
      </c>
      <c r="B518" s="31"/>
      <c r="C518" s="31"/>
      <c r="D518" s="44"/>
      <c r="E518" s="72" t="str">
        <f>IFERROR(IF(INDEX(Sheet3!$B$2:$B$8, MATCH(D518, Sheet3!$A$2:$A$8, 0)) = 0, "", INDEX(Sheet3!$B$2:$B$8, MATCH(D518, Sheet3!$A$2:$A$8, 0))), "")</f>
        <v/>
      </c>
      <c r="F518" s="31"/>
      <c r="G518" s="45"/>
      <c r="H518" s="63" t="str">
        <f>IFERROR(INDEX(Sheet3!$F$2:$F$114, MATCH(G518, Sheet3!$E$2:$E$114, 0)), "")</f>
        <v/>
      </c>
      <c r="I518" s="32"/>
      <c r="J518" s="40" t="str">
        <f t="shared" ref="J518:J581" ca="1" si="65">IF(I518="","",IF(Y518&lt;&gt;"",Y518-I518,TODAY()-I518))</f>
        <v/>
      </c>
      <c r="K518" s="34"/>
      <c r="L518" s="59" t="str">
        <f t="shared" ca="1" si="60"/>
        <v/>
      </c>
      <c r="M518" s="34"/>
      <c r="N518" s="47" t="str">
        <f t="shared" ca="1" si="61"/>
        <v/>
      </c>
      <c r="O518" s="75"/>
      <c r="P518" s="75"/>
      <c r="Q518" s="47" t="str">
        <f t="shared" ca="1" si="62"/>
        <v/>
      </c>
      <c r="R518" s="34"/>
      <c r="S518" s="59" t="str">
        <f t="shared" ca="1" si="63"/>
        <v/>
      </c>
      <c r="T518" s="32"/>
      <c r="U518" s="33" t="str">
        <f t="shared" ca="1" si="64"/>
        <v/>
      </c>
      <c r="V518" s="34"/>
      <c r="W518" s="35"/>
      <c r="X518" s="36" t="str">
        <f t="shared" ref="X518:X581" ca="1" si="66">IF(I518="","",IF(Y518&lt;&gt;"","Completed",IF(TODAY()&lt;V518,"Planned",IF(TODAY()=V518,"Due","Overdue"))))</f>
        <v/>
      </c>
      <c r="Y518" s="37"/>
      <c r="Z518" s="38" t="str">
        <f t="shared" ref="Z518:Z581" si="67">IF(Y518="","",IF(Y518&lt;=V518,1,0))</f>
        <v/>
      </c>
    </row>
    <row r="519" spans="1:26" s="39" customFormat="1">
      <c r="A519" s="30">
        <v>516</v>
      </c>
      <c r="B519" s="31"/>
      <c r="C519" s="31"/>
      <c r="D519" s="44"/>
      <c r="E519" s="72" t="str">
        <f>IFERROR(IF(INDEX(Sheet3!$B$2:$B$8, MATCH(D519, Sheet3!$A$2:$A$8, 0)) = 0, "", INDEX(Sheet3!$B$2:$B$8, MATCH(D519, Sheet3!$A$2:$A$8, 0))), "")</f>
        <v/>
      </c>
      <c r="F519" s="31"/>
      <c r="G519" s="45"/>
      <c r="H519" s="63" t="str">
        <f>IFERROR(INDEX(Sheet3!$F$2:$F$114, MATCH(G519, Sheet3!$E$2:$E$114, 0)), "")</f>
        <v/>
      </c>
      <c r="I519" s="32"/>
      <c r="J519" s="40" t="str">
        <f t="shared" ca="1" si="65"/>
        <v/>
      </c>
      <c r="K519" s="34"/>
      <c r="L519" s="59" t="str">
        <f t="shared" ref="L519:L582" ca="1" si="68">IF(K519&lt;&gt;"",K519-I519,IF(I519="","",TODAY()-I519))</f>
        <v/>
      </c>
      <c r="M519" s="34"/>
      <c r="N519" s="47" t="str">
        <f t="shared" ref="N519:N582" ca="1" si="69">IF(M519&lt;&gt;"",M519-K519,IF(K519="","",TODAY()-K519))</f>
        <v/>
      </c>
      <c r="O519" s="75"/>
      <c r="P519" s="75"/>
      <c r="Q519" s="47" t="str">
        <f t="shared" ref="Q519:Q582" ca="1" si="70">IF(P519&lt;&gt;"",P519-O519,IF(O519="","",TODAY()-O519))</f>
        <v/>
      </c>
      <c r="R519" s="34"/>
      <c r="S519" s="59" t="str">
        <f t="shared" ref="S519:S582" ca="1" si="71">IF(T519&lt;&gt;"",T519-R519,IF(R519="","",TODAY()-R519))</f>
        <v/>
      </c>
      <c r="T519" s="32"/>
      <c r="U519" s="33" t="str">
        <f t="shared" ca="1" si="64"/>
        <v/>
      </c>
      <c r="V519" s="34"/>
      <c r="W519" s="35"/>
      <c r="X519" s="36" t="str">
        <f t="shared" ca="1" si="66"/>
        <v/>
      </c>
      <c r="Y519" s="37"/>
      <c r="Z519" s="38" t="str">
        <f t="shared" si="67"/>
        <v/>
      </c>
    </row>
    <row r="520" spans="1:26" s="39" customFormat="1">
      <c r="A520" s="30">
        <v>517</v>
      </c>
      <c r="B520" s="31"/>
      <c r="C520" s="31"/>
      <c r="D520" s="44"/>
      <c r="E520" s="72" t="str">
        <f>IFERROR(IF(INDEX(Sheet3!$B$2:$B$8, MATCH(D520, Sheet3!$A$2:$A$8, 0)) = 0, "", INDEX(Sheet3!$B$2:$B$8, MATCH(D520, Sheet3!$A$2:$A$8, 0))), "")</f>
        <v/>
      </c>
      <c r="F520" s="31"/>
      <c r="G520" s="45"/>
      <c r="H520" s="63" t="str">
        <f>IFERROR(INDEX(Sheet3!$F$2:$F$114, MATCH(G520, Sheet3!$E$2:$E$114, 0)), "")</f>
        <v/>
      </c>
      <c r="I520" s="32"/>
      <c r="J520" s="40" t="str">
        <f t="shared" ca="1" si="65"/>
        <v/>
      </c>
      <c r="K520" s="34"/>
      <c r="L520" s="59" t="str">
        <f t="shared" ca="1" si="68"/>
        <v/>
      </c>
      <c r="M520" s="34"/>
      <c r="N520" s="47" t="str">
        <f t="shared" ca="1" si="69"/>
        <v/>
      </c>
      <c r="O520" s="75"/>
      <c r="P520" s="75"/>
      <c r="Q520" s="47" t="str">
        <f t="shared" ca="1" si="70"/>
        <v/>
      </c>
      <c r="R520" s="34"/>
      <c r="S520" s="59" t="str">
        <f t="shared" ca="1" si="71"/>
        <v/>
      </c>
      <c r="T520" s="32"/>
      <c r="U520" s="33" t="str">
        <f t="shared" ca="1" si="64"/>
        <v/>
      </c>
      <c r="V520" s="34"/>
      <c r="W520" s="35"/>
      <c r="X520" s="36" t="str">
        <f t="shared" ca="1" si="66"/>
        <v/>
      </c>
      <c r="Y520" s="37"/>
      <c r="Z520" s="38" t="str">
        <f t="shared" si="67"/>
        <v/>
      </c>
    </row>
    <row r="521" spans="1:26" s="39" customFormat="1">
      <c r="A521" s="30">
        <v>518</v>
      </c>
      <c r="B521" s="31"/>
      <c r="C521" s="31"/>
      <c r="D521" s="44"/>
      <c r="E521" s="72" t="str">
        <f>IFERROR(IF(INDEX(Sheet3!$B$2:$B$8, MATCH(D521, Sheet3!$A$2:$A$8, 0)) = 0, "", INDEX(Sheet3!$B$2:$B$8, MATCH(D521, Sheet3!$A$2:$A$8, 0))), "")</f>
        <v/>
      </c>
      <c r="F521" s="31"/>
      <c r="G521" s="45"/>
      <c r="H521" s="63" t="str">
        <f>IFERROR(INDEX(Sheet3!$F$2:$F$114, MATCH(G521, Sheet3!$E$2:$E$114, 0)), "")</f>
        <v/>
      </c>
      <c r="I521" s="32"/>
      <c r="J521" s="40" t="str">
        <f t="shared" ca="1" si="65"/>
        <v/>
      </c>
      <c r="K521" s="34"/>
      <c r="L521" s="59" t="str">
        <f t="shared" ca="1" si="68"/>
        <v/>
      </c>
      <c r="M521" s="34"/>
      <c r="N521" s="47" t="str">
        <f t="shared" ca="1" si="69"/>
        <v/>
      </c>
      <c r="O521" s="75"/>
      <c r="P521" s="75"/>
      <c r="Q521" s="47" t="str">
        <f t="shared" ca="1" si="70"/>
        <v/>
      </c>
      <c r="R521" s="34"/>
      <c r="S521" s="59" t="str">
        <f t="shared" ca="1" si="71"/>
        <v/>
      </c>
      <c r="T521" s="32"/>
      <c r="U521" s="33" t="str">
        <f t="shared" ca="1" si="64"/>
        <v/>
      </c>
      <c r="V521" s="34"/>
      <c r="W521" s="35"/>
      <c r="X521" s="36" t="str">
        <f t="shared" ca="1" si="66"/>
        <v/>
      </c>
      <c r="Y521" s="37"/>
      <c r="Z521" s="38" t="str">
        <f t="shared" si="67"/>
        <v/>
      </c>
    </row>
    <row r="522" spans="1:26" s="39" customFormat="1">
      <c r="A522" s="30">
        <v>519</v>
      </c>
      <c r="B522" s="31"/>
      <c r="C522" s="31"/>
      <c r="D522" s="44"/>
      <c r="E522" s="72" t="str">
        <f>IFERROR(IF(INDEX(Sheet3!$B$2:$B$8, MATCH(D522, Sheet3!$A$2:$A$8, 0)) = 0, "", INDEX(Sheet3!$B$2:$B$8, MATCH(D522, Sheet3!$A$2:$A$8, 0))), "")</f>
        <v/>
      </c>
      <c r="F522" s="31"/>
      <c r="G522" s="45"/>
      <c r="H522" s="63" t="str">
        <f>IFERROR(INDEX(Sheet3!$F$2:$F$114, MATCH(G522, Sheet3!$E$2:$E$114, 0)), "")</f>
        <v/>
      </c>
      <c r="I522" s="32"/>
      <c r="J522" s="40" t="str">
        <f t="shared" ca="1" si="65"/>
        <v/>
      </c>
      <c r="K522" s="34"/>
      <c r="L522" s="59" t="str">
        <f t="shared" ca="1" si="68"/>
        <v/>
      </c>
      <c r="M522" s="34"/>
      <c r="N522" s="47" t="str">
        <f t="shared" ca="1" si="69"/>
        <v/>
      </c>
      <c r="O522" s="75"/>
      <c r="P522" s="75"/>
      <c r="Q522" s="47" t="str">
        <f t="shared" ca="1" si="70"/>
        <v/>
      </c>
      <c r="R522" s="34"/>
      <c r="S522" s="59" t="str">
        <f t="shared" ca="1" si="71"/>
        <v/>
      </c>
      <c r="T522" s="32"/>
      <c r="U522" s="33" t="str">
        <f t="shared" ref="U522:U585" ca="1" si="72">IF(T522="","",IF(Y522&lt;&gt;"",Y522-T522,TODAY()-T522))</f>
        <v/>
      </c>
      <c r="V522" s="34"/>
      <c r="W522" s="35"/>
      <c r="X522" s="36" t="str">
        <f t="shared" ca="1" si="66"/>
        <v/>
      </c>
      <c r="Y522" s="37"/>
      <c r="Z522" s="38" t="str">
        <f t="shared" si="67"/>
        <v/>
      </c>
    </row>
    <row r="523" spans="1:26" s="39" customFormat="1">
      <c r="A523" s="30">
        <v>520</v>
      </c>
      <c r="B523" s="31"/>
      <c r="C523" s="31"/>
      <c r="D523" s="44"/>
      <c r="E523" s="72" t="str">
        <f>IFERROR(IF(INDEX(Sheet3!$B$2:$B$8, MATCH(D523, Sheet3!$A$2:$A$8, 0)) = 0, "", INDEX(Sheet3!$B$2:$B$8, MATCH(D523, Sheet3!$A$2:$A$8, 0))), "")</f>
        <v/>
      </c>
      <c r="F523" s="31"/>
      <c r="G523" s="45"/>
      <c r="H523" s="63" t="str">
        <f>IFERROR(INDEX(Sheet3!$F$2:$F$114, MATCH(G523, Sheet3!$E$2:$E$114, 0)), "")</f>
        <v/>
      </c>
      <c r="I523" s="32"/>
      <c r="J523" s="40" t="str">
        <f t="shared" ca="1" si="65"/>
        <v/>
      </c>
      <c r="K523" s="34"/>
      <c r="L523" s="59" t="str">
        <f t="shared" ca="1" si="68"/>
        <v/>
      </c>
      <c r="M523" s="34"/>
      <c r="N523" s="47" t="str">
        <f t="shared" ca="1" si="69"/>
        <v/>
      </c>
      <c r="O523" s="75"/>
      <c r="P523" s="75"/>
      <c r="Q523" s="47" t="str">
        <f t="shared" ca="1" si="70"/>
        <v/>
      </c>
      <c r="R523" s="34"/>
      <c r="S523" s="59" t="str">
        <f t="shared" ca="1" si="71"/>
        <v/>
      </c>
      <c r="T523" s="32"/>
      <c r="U523" s="33" t="str">
        <f t="shared" ca="1" si="72"/>
        <v/>
      </c>
      <c r="V523" s="34"/>
      <c r="W523" s="35"/>
      <c r="X523" s="36" t="str">
        <f t="shared" ca="1" si="66"/>
        <v/>
      </c>
      <c r="Y523" s="37"/>
      <c r="Z523" s="38" t="str">
        <f t="shared" si="67"/>
        <v/>
      </c>
    </row>
    <row r="524" spans="1:26" s="39" customFormat="1">
      <c r="A524" s="30">
        <v>521</v>
      </c>
      <c r="B524" s="31"/>
      <c r="C524" s="31"/>
      <c r="D524" s="44"/>
      <c r="E524" s="72" t="str">
        <f>IFERROR(IF(INDEX(Sheet3!$B$2:$B$8, MATCH(D524, Sheet3!$A$2:$A$8, 0)) = 0, "", INDEX(Sheet3!$B$2:$B$8, MATCH(D524, Sheet3!$A$2:$A$8, 0))), "")</f>
        <v/>
      </c>
      <c r="F524" s="31"/>
      <c r="G524" s="45"/>
      <c r="H524" s="63" t="str">
        <f>IFERROR(INDEX(Sheet3!$F$2:$F$114, MATCH(G524, Sheet3!$E$2:$E$114, 0)), "")</f>
        <v/>
      </c>
      <c r="I524" s="32"/>
      <c r="J524" s="40" t="str">
        <f t="shared" ca="1" si="65"/>
        <v/>
      </c>
      <c r="K524" s="34"/>
      <c r="L524" s="59" t="str">
        <f t="shared" ca="1" si="68"/>
        <v/>
      </c>
      <c r="M524" s="34"/>
      <c r="N524" s="47" t="str">
        <f t="shared" ca="1" si="69"/>
        <v/>
      </c>
      <c r="O524" s="75"/>
      <c r="P524" s="75"/>
      <c r="Q524" s="47" t="str">
        <f t="shared" ca="1" si="70"/>
        <v/>
      </c>
      <c r="R524" s="34"/>
      <c r="S524" s="59" t="str">
        <f t="shared" ca="1" si="71"/>
        <v/>
      </c>
      <c r="T524" s="32"/>
      <c r="U524" s="33" t="str">
        <f t="shared" ca="1" si="72"/>
        <v/>
      </c>
      <c r="V524" s="34"/>
      <c r="W524" s="35"/>
      <c r="X524" s="36" t="str">
        <f t="shared" ca="1" si="66"/>
        <v/>
      </c>
      <c r="Y524" s="37"/>
      <c r="Z524" s="38" t="str">
        <f t="shared" si="67"/>
        <v/>
      </c>
    </row>
    <row r="525" spans="1:26" s="39" customFormat="1">
      <c r="A525" s="30">
        <v>522</v>
      </c>
      <c r="B525" s="31"/>
      <c r="C525" s="31"/>
      <c r="D525" s="44"/>
      <c r="E525" s="72" t="str">
        <f>IFERROR(IF(INDEX(Sheet3!$B$2:$B$8, MATCH(D525, Sheet3!$A$2:$A$8, 0)) = 0, "", INDEX(Sheet3!$B$2:$B$8, MATCH(D525, Sheet3!$A$2:$A$8, 0))), "")</f>
        <v/>
      </c>
      <c r="F525" s="31"/>
      <c r="G525" s="45"/>
      <c r="H525" s="63" t="str">
        <f>IFERROR(INDEX(Sheet3!$F$2:$F$114, MATCH(G525, Sheet3!$E$2:$E$114, 0)), "")</f>
        <v/>
      </c>
      <c r="I525" s="32"/>
      <c r="J525" s="40" t="str">
        <f t="shared" ca="1" si="65"/>
        <v/>
      </c>
      <c r="K525" s="34"/>
      <c r="L525" s="59" t="str">
        <f t="shared" ca="1" si="68"/>
        <v/>
      </c>
      <c r="M525" s="34"/>
      <c r="N525" s="47" t="str">
        <f t="shared" ca="1" si="69"/>
        <v/>
      </c>
      <c r="O525" s="75"/>
      <c r="P525" s="75"/>
      <c r="Q525" s="47" t="str">
        <f t="shared" ca="1" si="70"/>
        <v/>
      </c>
      <c r="R525" s="34"/>
      <c r="S525" s="59" t="str">
        <f t="shared" ca="1" si="71"/>
        <v/>
      </c>
      <c r="T525" s="32"/>
      <c r="U525" s="33" t="str">
        <f t="shared" ca="1" si="72"/>
        <v/>
      </c>
      <c r="V525" s="34"/>
      <c r="W525" s="35"/>
      <c r="X525" s="36" t="str">
        <f t="shared" ca="1" si="66"/>
        <v/>
      </c>
      <c r="Y525" s="37"/>
      <c r="Z525" s="38" t="str">
        <f t="shared" si="67"/>
        <v/>
      </c>
    </row>
    <row r="526" spans="1:26" s="39" customFormat="1">
      <c r="A526" s="30">
        <v>523</v>
      </c>
      <c r="B526" s="31"/>
      <c r="C526" s="31"/>
      <c r="D526" s="44"/>
      <c r="E526" s="72" t="str">
        <f>IFERROR(IF(INDEX(Sheet3!$B$2:$B$8, MATCH(D526, Sheet3!$A$2:$A$8, 0)) = 0, "", INDEX(Sheet3!$B$2:$B$8, MATCH(D526, Sheet3!$A$2:$A$8, 0))), "")</f>
        <v/>
      </c>
      <c r="F526" s="31"/>
      <c r="G526" s="45"/>
      <c r="H526" s="63" t="str">
        <f>IFERROR(INDEX(Sheet3!$F$2:$F$114, MATCH(G526, Sheet3!$E$2:$E$114, 0)), "")</f>
        <v/>
      </c>
      <c r="I526" s="32"/>
      <c r="J526" s="40" t="str">
        <f t="shared" ca="1" si="65"/>
        <v/>
      </c>
      <c r="K526" s="34"/>
      <c r="L526" s="59" t="str">
        <f t="shared" ca="1" si="68"/>
        <v/>
      </c>
      <c r="M526" s="34"/>
      <c r="N526" s="47" t="str">
        <f t="shared" ca="1" si="69"/>
        <v/>
      </c>
      <c r="O526" s="75"/>
      <c r="P526" s="75"/>
      <c r="Q526" s="47" t="str">
        <f t="shared" ca="1" si="70"/>
        <v/>
      </c>
      <c r="R526" s="34"/>
      <c r="S526" s="59" t="str">
        <f t="shared" ca="1" si="71"/>
        <v/>
      </c>
      <c r="T526" s="32"/>
      <c r="U526" s="33" t="str">
        <f t="shared" ca="1" si="72"/>
        <v/>
      </c>
      <c r="V526" s="34"/>
      <c r="W526" s="35"/>
      <c r="X526" s="36" t="str">
        <f t="shared" ca="1" si="66"/>
        <v/>
      </c>
      <c r="Y526" s="37"/>
      <c r="Z526" s="38" t="str">
        <f t="shared" si="67"/>
        <v/>
      </c>
    </row>
    <row r="527" spans="1:26" s="39" customFormat="1">
      <c r="A527" s="30">
        <v>524</v>
      </c>
      <c r="B527" s="31"/>
      <c r="C527" s="31"/>
      <c r="D527" s="44"/>
      <c r="E527" s="72" t="str">
        <f>IFERROR(IF(INDEX(Sheet3!$B$2:$B$8, MATCH(D527, Sheet3!$A$2:$A$8, 0)) = 0, "", INDEX(Sheet3!$B$2:$B$8, MATCH(D527, Sheet3!$A$2:$A$8, 0))), "")</f>
        <v/>
      </c>
      <c r="F527" s="31"/>
      <c r="G527" s="45"/>
      <c r="H527" s="63" t="str">
        <f>IFERROR(INDEX(Sheet3!$F$2:$F$114, MATCH(G527, Sheet3!$E$2:$E$114, 0)), "")</f>
        <v/>
      </c>
      <c r="I527" s="32"/>
      <c r="J527" s="40" t="str">
        <f t="shared" ca="1" si="65"/>
        <v/>
      </c>
      <c r="K527" s="34"/>
      <c r="L527" s="59" t="str">
        <f t="shared" ca="1" si="68"/>
        <v/>
      </c>
      <c r="M527" s="34"/>
      <c r="N527" s="47" t="str">
        <f t="shared" ca="1" si="69"/>
        <v/>
      </c>
      <c r="O527" s="75"/>
      <c r="P527" s="75"/>
      <c r="Q527" s="47" t="str">
        <f t="shared" ca="1" si="70"/>
        <v/>
      </c>
      <c r="R527" s="34"/>
      <c r="S527" s="59" t="str">
        <f t="shared" ca="1" si="71"/>
        <v/>
      </c>
      <c r="T527" s="32"/>
      <c r="U527" s="33" t="str">
        <f t="shared" ca="1" si="72"/>
        <v/>
      </c>
      <c r="V527" s="34"/>
      <c r="W527" s="35"/>
      <c r="X527" s="36" t="str">
        <f t="shared" ca="1" si="66"/>
        <v/>
      </c>
      <c r="Y527" s="37"/>
      <c r="Z527" s="38" t="str">
        <f t="shared" si="67"/>
        <v/>
      </c>
    </row>
    <row r="528" spans="1:26" s="39" customFormat="1">
      <c r="A528" s="30">
        <v>525</v>
      </c>
      <c r="B528" s="31"/>
      <c r="C528" s="31"/>
      <c r="D528" s="44"/>
      <c r="E528" s="72" t="str">
        <f>IFERROR(IF(INDEX(Sheet3!$B$2:$B$8, MATCH(D528, Sheet3!$A$2:$A$8, 0)) = 0, "", INDEX(Sheet3!$B$2:$B$8, MATCH(D528, Sheet3!$A$2:$A$8, 0))), "")</f>
        <v/>
      </c>
      <c r="F528" s="31"/>
      <c r="G528" s="45"/>
      <c r="H528" s="63" t="str">
        <f>IFERROR(INDEX(Sheet3!$F$2:$F$114, MATCH(G528, Sheet3!$E$2:$E$114, 0)), "")</f>
        <v/>
      </c>
      <c r="I528" s="32"/>
      <c r="J528" s="40" t="str">
        <f t="shared" ca="1" si="65"/>
        <v/>
      </c>
      <c r="K528" s="34"/>
      <c r="L528" s="59" t="str">
        <f t="shared" ca="1" si="68"/>
        <v/>
      </c>
      <c r="M528" s="34"/>
      <c r="N528" s="47" t="str">
        <f t="shared" ca="1" si="69"/>
        <v/>
      </c>
      <c r="O528" s="75"/>
      <c r="P528" s="75"/>
      <c r="Q528" s="47" t="str">
        <f t="shared" ca="1" si="70"/>
        <v/>
      </c>
      <c r="R528" s="34"/>
      <c r="S528" s="59" t="str">
        <f t="shared" ca="1" si="71"/>
        <v/>
      </c>
      <c r="T528" s="32"/>
      <c r="U528" s="33" t="str">
        <f t="shared" ca="1" si="72"/>
        <v/>
      </c>
      <c r="V528" s="34"/>
      <c r="W528" s="35"/>
      <c r="X528" s="36" t="str">
        <f t="shared" ca="1" si="66"/>
        <v/>
      </c>
      <c r="Y528" s="37"/>
      <c r="Z528" s="38" t="str">
        <f t="shared" si="67"/>
        <v/>
      </c>
    </row>
    <row r="529" spans="1:26" s="39" customFormat="1">
      <c r="A529" s="30">
        <v>526</v>
      </c>
      <c r="B529" s="31"/>
      <c r="C529" s="31"/>
      <c r="D529" s="44"/>
      <c r="E529" s="72" t="str">
        <f>IFERROR(IF(INDEX(Sheet3!$B$2:$B$8, MATCH(D529, Sheet3!$A$2:$A$8, 0)) = 0, "", INDEX(Sheet3!$B$2:$B$8, MATCH(D529, Sheet3!$A$2:$A$8, 0))), "")</f>
        <v/>
      </c>
      <c r="F529" s="31"/>
      <c r="G529" s="45"/>
      <c r="H529" s="63" t="str">
        <f>IFERROR(INDEX(Sheet3!$F$2:$F$114, MATCH(G529, Sheet3!$E$2:$E$114, 0)), "")</f>
        <v/>
      </c>
      <c r="I529" s="32"/>
      <c r="J529" s="40" t="str">
        <f t="shared" ca="1" si="65"/>
        <v/>
      </c>
      <c r="K529" s="34"/>
      <c r="L529" s="59" t="str">
        <f t="shared" ca="1" si="68"/>
        <v/>
      </c>
      <c r="M529" s="34"/>
      <c r="N529" s="47" t="str">
        <f t="shared" ca="1" si="69"/>
        <v/>
      </c>
      <c r="O529" s="75"/>
      <c r="P529" s="75"/>
      <c r="Q529" s="47" t="str">
        <f t="shared" ca="1" si="70"/>
        <v/>
      </c>
      <c r="R529" s="34"/>
      <c r="S529" s="59" t="str">
        <f t="shared" ca="1" si="71"/>
        <v/>
      </c>
      <c r="T529" s="32"/>
      <c r="U529" s="33" t="str">
        <f t="shared" ca="1" si="72"/>
        <v/>
      </c>
      <c r="V529" s="34"/>
      <c r="W529" s="35"/>
      <c r="X529" s="36" t="str">
        <f t="shared" ca="1" si="66"/>
        <v/>
      </c>
      <c r="Y529" s="37"/>
      <c r="Z529" s="38" t="str">
        <f t="shared" si="67"/>
        <v/>
      </c>
    </row>
    <row r="530" spans="1:26" s="39" customFormat="1">
      <c r="A530" s="30">
        <v>527</v>
      </c>
      <c r="B530" s="31"/>
      <c r="C530" s="31"/>
      <c r="D530" s="44"/>
      <c r="E530" s="72" t="str">
        <f>IFERROR(IF(INDEX(Sheet3!$B$2:$B$8, MATCH(D530, Sheet3!$A$2:$A$8, 0)) = 0, "", INDEX(Sheet3!$B$2:$B$8, MATCH(D530, Sheet3!$A$2:$A$8, 0))), "")</f>
        <v/>
      </c>
      <c r="F530" s="31"/>
      <c r="G530" s="45"/>
      <c r="H530" s="63" t="str">
        <f>IFERROR(INDEX(Sheet3!$F$2:$F$114, MATCH(G530, Sheet3!$E$2:$E$114, 0)), "")</f>
        <v/>
      </c>
      <c r="I530" s="32"/>
      <c r="J530" s="40" t="str">
        <f t="shared" ca="1" si="65"/>
        <v/>
      </c>
      <c r="K530" s="34"/>
      <c r="L530" s="59" t="str">
        <f t="shared" ca="1" si="68"/>
        <v/>
      </c>
      <c r="M530" s="34"/>
      <c r="N530" s="47" t="str">
        <f t="shared" ca="1" si="69"/>
        <v/>
      </c>
      <c r="O530" s="75"/>
      <c r="P530" s="75"/>
      <c r="Q530" s="47" t="str">
        <f t="shared" ca="1" si="70"/>
        <v/>
      </c>
      <c r="R530" s="34"/>
      <c r="S530" s="59" t="str">
        <f t="shared" ca="1" si="71"/>
        <v/>
      </c>
      <c r="T530" s="32"/>
      <c r="U530" s="33" t="str">
        <f t="shared" ca="1" si="72"/>
        <v/>
      </c>
      <c r="V530" s="34"/>
      <c r="W530" s="35"/>
      <c r="X530" s="36" t="str">
        <f t="shared" ca="1" si="66"/>
        <v/>
      </c>
      <c r="Y530" s="37"/>
      <c r="Z530" s="38" t="str">
        <f t="shared" si="67"/>
        <v/>
      </c>
    </row>
    <row r="531" spans="1:26" s="39" customFormat="1">
      <c r="A531" s="30">
        <v>528</v>
      </c>
      <c r="B531" s="31"/>
      <c r="C531" s="31"/>
      <c r="D531" s="44"/>
      <c r="E531" s="72" t="str">
        <f>IFERROR(IF(INDEX(Sheet3!$B$2:$B$8, MATCH(D531, Sheet3!$A$2:$A$8, 0)) = 0, "", INDEX(Sheet3!$B$2:$B$8, MATCH(D531, Sheet3!$A$2:$A$8, 0))), "")</f>
        <v/>
      </c>
      <c r="F531" s="31"/>
      <c r="G531" s="45"/>
      <c r="H531" s="63" t="str">
        <f>IFERROR(INDEX(Sheet3!$F$2:$F$114, MATCH(G531, Sheet3!$E$2:$E$114, 0)), "")</f>
        <v/>
      </c>
      <c r="I531" s="32"/>
      <c r="J531" s="40" t="str">
        <f t="shared" ca="1" si="65"/>
        <v/>
      </c>
      <c r="K531" s="34"/>
      <c r="L531" s="59" t="str">
        <f t="shared" ca="1" si="68"/>
        <v/>
      </c>
      <c r="M531" s="34"/>
      <c r="N531" s="47" t="str">
        <f t="shared" ca="1" si="69"/>
        <v/>
      </c>
      <c r="O531" s="75"/>
      <c r="P531" s="75"/>
      <c r="Q531" s="47" t="str">
        <f t="shared" ca="1" si="70"/>
        <v/>
      </c>
      <c r="R531" s="34"/>
      <c r="S531" s="59" t="str">
        <f t="shared" ca="1" si="71"/>
        <v/>
      </c>
      <c r="T531" s="32"/>
      <c r="U531" s="33" t="str">
        <f t="shared" ca="1" si="72"/>
        <v/>
      </c>
      <c r="V531" s="34"/>
      <c r="W531" s="35"/>
      <c r="X531" s="36" t="str">
        <f t="shared" ca="1" si="66"/>
        <v/>
      </c>
      <c r="Y531" s="37"/>
      <c r="Z531" s="38" t="str">
        <f t="shared" si="67"/>
        <v/>
      </c>
    </row>
    <row r="532" spans="1:26" s="39" customFormat="1">
      <c r="A532" s="30">
        <v>529</v>
      </c>
      <c r="B532" s="31"/>
      <c r="C532" s="31"/>
      <c r="D532" s="44"/>
      <c r="E532" s="72" t="str">
        <f>IFERROR(IF(INDEX(Sheet3!$B$2:$B$8, MATCH(D532, Sheet3!$A$2:$A$8, 0)) = 0, "", INDEX(Sheet3!$B$2:$B$8, MATCH(D532, Sheet3!$A$2:$A$8, 0))), "")</f>
        <v/>
      </c>
      <c r="F532" s="31"/>
      <c r="G532" s="45"/>
      <c r="H532" s="63" t="str">
        <f>IFERROR(INDEX(Sheet3!$F$2:$F$114, MATCH(G532, Sheet3!$E$2:$E$114, 0)), "")</f>
        <v/>
      </c>
      <c r="I532" s="32"/>
      <c r="J532" s="40" t="str">
        <f t="shared" ca="1" si="65"/>
        <v/>
      </c>
      <c r="K532" s="34"/>
      <c r="L532" s="59" t="str">
        <f t="shared" ca="1" si="68"/>
        <v/>
      </c>
      <c r="M532" s="34"/>
      <c r="N532" s="47" t="str">
        <f t="shared" ca="1" si="69"/>
        <v/>
      </c>
      <c r="O532" s="75"/>
      <c r="P532" s="75"/>
      <c r="Q532" s="47" t="str">
        <f t="shared" ca="1" si="70"/>
        <v/>
      </c>
      <c r="R532" s="34"/>
      <c r="S532" s="59" t="str">
        <f t="shared" ca="1" si="71"/>
        <v/>
      </c>
      <c r="T532" s="32"/>
      <c r="U532" s="33" t="str">
        <f t="shared" ca="1" si="72"/>
        <v/>
      </c>
      <c r="V532" s="34"/>
      <c r="W532" s="35"/>
      <c r="X532" s="36" t="str">
        <f t="shared" ca="1" si="66"/>
        <v/>
      </c>
      <c r="Y532" s="37"/>
      <c r="Z532" s="38" t="str">
        <f t="shared" si="67"/>
        <v/>
      </c>
    </row>
    <row r="533" spans="1:26" s="39" customFormat="1">
      <c r="A533" s="30">
        <v>530</v>
      </c>
      <c r="B533" s="31"/>
      <c r="C533" s="31"/>
      <c r="D533" s="44"/>
      <c r="E533" s="72" t="str">
        <f>IFERROR(IF(INDEX(Sheet3!$B$2:$B$8, MATCH(D533, Sheet3!$A$2:$A$8, 0)) = 0, "", INDEX(Sheet3!$B$2:$B$8, MATCH(D533, Sheet3!$A$2:$A$8, 0))), "")</f>
        <v/>
      </c>
      <c r="F533" s="31"/>
      <c r="G533" s="45"/>
      <c r="H533" s="63" t="str">
        <f>IFERROR(INDEX(Sheet3!$F$2:$F$114, MATCH(G533, Sheet3!$E$2:$E$114, 0)), "")</f>
        <v/>
      </c>
      <c r="I533" s="32"/>
      <c r="J533" s="40" t="str">
        <f t="shared" ca="1" si="65"/>
        <v/>
      </c>
      <c r="K533" s="34"/>
      <c r="L533" s="59" t="str">
        <f t="shared" ca="1" si="68"/>
        <v/>
      </c>
      <c r="M533" s="34"/>
      <c r="N533" s="47" t="str">
        <f t="shared" ca="1" si="69"/>
        <v/>
      </c>
      <c r="O533" s="75"/>
      <c r="P533" s="75"/>
      <c r="Q533" s="47" t="str">
        <f t="shared" ca="1" si="70"/>
        <v/>
      </c>
      <c r="R533" s="34"/>
      <c r="S533" s="59" t="str">
        <f t="shared" ca="1" si="71"/>
        <v/>
      </c>
      <c r="T533" s="32"/>
      <c r="U533" s="33" t="str">
        <f t="shared" ca="1" si="72"/>
        <v/>
      </c>
      <c r="V533" s="34"/>
      <c r="W533" s="35"/>
      <c r="X533" s="36" t="str">
        <f t="shared" ca="1" si="66"/>
        <v/>
      </c>
      <c r="Y533" s="37"/>
      <c r="Z533" s="38" t="str">
        <f t="shared" si="67"/>
        <v/>
      </c>
    </row>
    <row r="534" spans="1:26" s="39" customFormat="1">
      <c r="A534" s="30">
        <v>531</v>
      </c>
      <c r="B534" s="31"/>
      <c r="C534" s="31"/>
      <c r="D534" s="44"/>
      <c r="E534" s="72" t="str">
        <f>IFERROR(IF(INDEX(Sheet3!$B$2:$B$8, MATCH(D534, Sheet3!$A$2:$A$8, 0)) = 0, "", INDEX(Sheet3!$B$2:$B$8, MATCH(D534, Sheet3!$A$2:$A$8, 0))), "")</f>
        <v/>
      </c>
      <c r="F534" s="31"/>
      <c r="G534" s="45"/>
      <c r="H534" s="63" t="str">
        <f>IFERROR(INDEX(Sheet3!$F$2:$F$114, MATCH(G534, Sheet3!$E$2:$E$114, 0)), "")</f>
        <v/>
      </c>
      <c r="I534" s="32"/>
      <c r="J534" s="40" t="str">
        <f t="shared" ca="1" si="65"/>
        <v/>
      </c>
      <c r="K534" s="34"/>
      <c r="L534" s="59" t="str">
        <f t="shared" ca="1" si="68"/>
        <v/>
      </c>
      <c r="M534" s="34"/>
      <c r="N534" s="47" t="str">
        <f t="shared" ca="1" si="69"/>
        <v/>
      </c>
      <c r="O534" s="75"/>
      <c r="P534" s="75"/>
      <c r="Q534" s="47" t="str">
        <f t="shared" ca="1" si="70"/>
        <v/>
      </c>
      <c r="R534" s="34"/>
      <c r="S534" s="59" t="str">
        <f t="shared" ca="1" si="71"/>
        <v/>
      </c>
      <c r="T534" s="32"/>
      <c r="U534" s="33" t="str">
        <f t="shared" ca="1" si="72"/>
        <v/>
      </c>
      <c r="V534" s="34"/>
      <c r="W534" s="35"/>
      <c r="X534" s="36" t="str">
        <f t="shared" ca="1" si="66"/>
        <v/>
      </c>
      <c r="Y534" s="37"/>
      <c r="Z534" s="38" t="str">
        <f t="shared" si="67"/>
        <v/>
      </c>
    </row>
    <row r="535" spans="1:26" s="39" customFormat="1">
      <c r="A535" s="30">
        <v>532</v>
      </c>
      <c r="B535" s="31"/>
      <c r="C535" s="31"/>
      <c r="D535" s="44"/>
      <c r="E535" s="72" t="str">
        <f>IFERROR(IF(INDEX(Sheet3!$B$2:$B$8, MATCH(D535, Sheet3!$A$2:$A$8, 0)) = 0, "", INDEX(Sheet3!$B$2:$B$8, MATCH(D535, Sheet3!$A$2:$A$8, 0))), "")</f>
        <v/>
      </c>
      <c r="F535" s="31"/>
      <c r="G535" s="45"/>
      <c r="H535" s="63" t="str">
        <f>IFERROR(INDEX(Sheet3!$F$2:$F$114, MATCH(G535, Sheet3!$E$2:$E$114, 0)), "")</f>
        <v/>
      </c>
      <c r="I535" s="32"/>
      <c r="J535" s="40" t="str">
        <f t="shared" ca="1" si="65"/>
        <v/>
      </c>
      <c r="K535" s="34"/>
      <c r="L535" s="59" t="str">
        <f t="shared" ca="1" si="68"/>
        <v/>
      </c>
      <c r="M535" s="34"/>
      <c r="N535" s="47" t="str">
        <f t="shared" ca="1" si="69"/>
        <v/>
      </c>
      <c r="O535" s="75"/>
      <c r="P535" s="75"/>
      <c r="Q535" s="47" t="str">
        <f t="shared" ca="1" si="70"/>
        <v/>
      </c>
      <c r="R535" s="34"/>
      <c r="S535" s="59" t="str">
        <f t="shared" ca="1" si="71"/>
        <v/>
      </c>
      <c r="T535" s="32"/>
      <c r="U535" s="33" t="str">
        <f t="shared" ca="1" si="72"/>
        <v/>
      </c>
      <c r="V535" s="34"/>
      <c r="W535" s="35"/>
      <c r="X535" s="36" t="str">
        <f t="shared" ca="1" si="66"/>
        <v/>
      </c>
      <c r="Y535" s="37"/>
      <c r="Z535" s="38" t="str">
        <f t="shared" si="67"/>
        <v/>
      </c>
    </row>
    <row r="536" spans="1:26" s="39" customFormat="1">
      <c r="A536" s="30">
        <v>533</v>
      </c>
      <c r="B536" s="31"/>
      <c r="C536" s="31"/>
      <c r="D536" s="44"/>
      <c r="E536" s="72" t="str">
        <f>IFERROR(IF(INDEX(Sheet3!$B$2:$B$8, MATCH(D536, Sheet3!$A$2:$A$8, 0)) = 0, "", INDEX(Sheet3!$B$2:$B$8, MATCH(D536, Sheet3!$A$2:$A$8, 0))), "")</f>
        <v/>
      </c>
      <c r="F536" s="31"/>
      <c r="G536" s="45"/>
      <c r="H536" s="63" t="str">
        <f>IFERROR(INDEX(Sheet3!$F$2:$F$114, MATCH(G536, Sheet3!$E$2:$E$114, 0)), "")</f>
        <v/>
      </c>
      <c r="I536" s="32"/>
      <c r="J536" s="40" t="str">
        <f t="shared" ca="1" si="65"/>
        <v/>
      </c>
      <c r="K536" s="34"/>
      <c r="L536" s="59" t="str">
        <f t="shared" ca="1" si="68"/>
        <v/>
      </c>
      <c r="M536" s="34"/>
      <c r="N536" s="47" t="str">
        <f t="shared" ca="1" si="69"/>
        <v/>
      </c>
      <c r="O536" s="75"/>
      <c r="P536" s="75"/>
      <c r="Q536" s="47" t="str">
        <f t="shared" ca="1" si="70"/>
        <v/>
      </c>
      <c r="R536" s="34"/>
      <c r="S536" s="59" t="str">
        <f t="shared" ca="1" si="71"/>
        <v/>
      </c>
      <c r="T536" s="32"/>
      <c r="U536" s="33" t="str">
        <f t="shared" ca="1" si="72"/>
        <v/>
      </c>
      <c r="V536" s="34"/>
      <c r="W536" s="35"/>
      <c r="X536" s="36" t="str">
        <f t="shared" ca="1" si="66"/>
        <v/>
      </c>
      <c r="Y536" s="37"/>
      <c r="Z536" s="38" t="str">
        <f t="shared" si="67"/>
        <v/>
      </c>
    </row>
    <row r="537" spans="1:26" s="39" customFormat="1">
      <c r="A537" s="30">
        <v>534</v>
      </c>
      <c r="B537" s="31"/>
      <c r="C537" s="31"/>
      <c r="D537" s="44"/>
      <c r="E537" s="72" t="str">
        <f>IFERROR(IF(INDEX(Sheet3!$B$2:$B$8, MATCH(D537, Sheet3!$A$2:$A$8, 0)) = 0, "", INDEX(Sheet3!$B$2:$B$8, MATCH(D537, Sheet3!$A$2:$A$8, 0))), "")</f>
        <v/>
      </c>
      <c r="F537" s="31"/>
      <c r="G537" s="45"/>
      <c r="H537" s="63" t="str">
        <f>IFERROR(INDEX(Sheet3!$F$2:$F$114, MATCH(G537, Sheet3!$E$2:$E$114, 0)), "")</f>
        <v/>
      </c>
      <c r="I537" s="32"/>
      <c r="J537" s="40" t="str">
        <f t="shared" ca="1" si="65"/>
        <v/>
      </c>
      <c r="K537" s="34"/>
      <c r="L537" s="59" t="str">
        <f t="shared" ca="1" si="68"/>
        <v/>
      </c>
      <c r="M537" s="34"/>
      <c r="N537" s="47" t="str">
        <f t="shared" ca="1" si="69"/>
        <v/>
      </c>
      <c r="O537" s="75"/>
      <c r="P537" s="75"/>
      <c r="Q537" s="47" t="str">
        <f t="shared" ca="1" si="70"/>
        <v/>
      </c>
      <c r="R537" s="34"/>
      <c r="S537" s="59" t="str">
        <f t="shared" ca="1" si="71"/>
        <v/>
      </c>
      <c r="T537" s="32"/>
      <c r="U537" s="33" t="str">
        <f t="shared" ca="1" si="72"/>
        <v/>
      </c>
      <c r="V537" s="34"/>
      <c r="W537" s="35"/>
      <c r="X537" s="36" t="str">
        <f t="shared" ca="1" si="66"/>
        <v/>
      </c>
      <c r="Y537" s="37"/>
      <c r="Z537" s="38" t="str">
        <f t="shared" si="67"/>
        <v/>
      </c>
    </row>
    <row r="538" spans="1:26" s="39" customFormat="1">
      <c r="A538" s="30">
        <v>535</v>
      </c>
      <c r="B538" s="31"/>
      <c r="C538" s="31"/>
      <c r="D538" s="44"/>
      <c r="E538" s="72" t="str">
        <f>IFERROR(IF(INDEX(Sheet3!$B$2:$B$8, MATCH(D538, Sheet3!$A$2:$A$8, 0)) = 0, "", INDEX(Sheet3!$B$2:$B$8, MATCH(D538, Sheet3!$A$2:$A$8, 0))), "")</f>
        <v/>
      </c>
      <c r="F538" s="31"/>
      <c r="G538" s="45"/>
      <c r="H538" s="63" t="str">
        <f>IFERROR(INDEX(Sheet3!$F$2:$F$114, MATCH(G538, Sheet3!$E$2:$E$114, 0)), "")</f>
        <v/>
      </c>
      <c r="I538" s="32"/>
      <c r="J538" s="40" t="str">
        <f t="shared" ca="1" si="65"/>
        <v/>
      </c>
      <c r="K538" s="34"/>
      <c r="L538" s="59" t="str">
        <f t="shared" ca="1" si="68"/>
        <v/>
      </c>
      <c r="M538" s="34"/>
      <c r="N538" s="47" t="str">
        <f t="shared" ca="1" si="69"/>
        <v/>
      </c>
      <c r="O538" s="75"/>
      <c r="P538" s="75"/>
      <c r="Q538" s="47" t="str">
        <f t="shared" ca="1" si="70"/>
        <v/>
      </c>
      <c r="R538" s="34"/>
      <c r="S538" s="59" t="str">
        <f t="shared" ca="1" si="71"/>
        <v/>
      </c>
      <c r="T538" s="32"/>
      <c r="U538" s="33" t="str">
        <f t="shared" ca="1" si="72"/>
        <v/>
      </c>
      <c r="V538" s="34"/>
      <c r="W538" s="35"/>
      <c r="X538" s="36" t="str">
        <f t="shared" ca="1" si="66"/>
        <v/>
      </c>
      <c r="Y538" s="37"/>
      <c r="Z538" s="38" t="str">
        <f t="shared" si="67"/>
        <v/>
      </c>
    </row>
    <row r="539" spans="1:26" s="39" customFormat="1">
      <c r="A539" s="30">
        <v>536</v>
      </c>
      <c r="B539" s="31"/>
      <c r="C539" s="31"/>
      <c r="D539" s="44"/>
      <c r="E539" s="72" t="str">
        <f>IFERROR(IF(INDEX(Sheet3!$B$2:$B$8, MATCH(D539, Sheet3!$A$2:$A$8, 0)) = 0, "", INDEX(Sheet3!$B$2:$B$8, MATCH(D539, Sheet3!$A$2:$A$8, 0))), "")</f>
        <v/>
      </c>
      <c r="F539" s="31"/>
      <c r="G539" s="45"/>
      <c r="H539" s="63" t="str">
        <f>IFERROR(INDEX(Sheet3!$F$2:$F$114, MATCH(G539, Sheet3!$E$2:$E$114, 0)), "")</f>
        <v/>
      </c>
      <c r="I539" s="32"/>
      <c r="J539" s="40" t="str">
        <f t="shared" ca="1" si="65"/>
        <v/>
      </c>
      <c r="K539" s="34"/>
      <c r="L539" s="59" t="str">
        <f t="shared" ca="1" si="68"/>
        <v/>
      </c>
      <c r="M539" s="34"/>
      <c r="N539" s="47" t="str">
        <f t="shared" ca="1" si="69"/>
        <v/>
      </c>
      <c r="O539" s="75"/>
      <c r="P539" s="75"/>
      <c r="Q539" s="47" t="str">
        <f t="shared" ca="1" si="70"/>
        <v/>
      </c>
      <c r="R539" s="34"/>
      <c r="S539" s="59" t="str">
        <f t="shared" ca="1" si="71"/>
        <v/>
      </c>
      <c r="T539" s="32"/>
      <c r="U539" s="33" t="str">
        <f t="shared" ca="1" si="72"/>
        <v/>
      </c>
      <c r="V539" s="34"/>
      <c r="W539" s="35"/>
      <c r="X539" s="36" t="str">
        <f t="shared" ca="1" si="66"/>
        <v/>
      </c>
      <c r="Y539" s="37"/>
      <c r="Z539" s="38" t="str">
        <f t="shared" si="67"/>
        <v/>
      </c>
    </row>
    <row r="540" spans="1:26" s="39" customFormat="1">
      <c r="A540" s="30">
        <v>537</v>
      </c>
      <c r="B540" s="31"/>
      <c r="C540" s="31"/>
      <c r="D540" s="44"/>
      <c r="E540" s="72" t="str">
        <f>IFERROR(IF(INDEX(Sheet3!$B$2:$B$8, MATCH(D540, Sheet3!$A$2:$A$8, 0)) = 0, "", INDEX(Sheet3!$B$2:$B$8, MATCH(D540, Sheet3!$A$2:$A$8, 0))), "")</f>
        <v/>
      </c>
      <c r="F540" s="31"/>
      <c r="G540" s="45"/>
      <c r="H540" s="63" t="str">
        <f>IFERROR(INDEX(Sheet3!$F$2:$F$114, MATCH(G540, Sheet3!$E$2:$E$114, 0)), "")</f>
        <v/>
      </c>
      <c r="I540" s="32"/>
      <c r="J540" s="40" t="str">
        <f t="shared" ca="1" si="65"/>
        <v/>
      </c>
      <c r="K540" s="34"/>
      <c r="L540" s="59" t="str">
        <f t="shared" ca="1" si="68"/>
        <v/>
      </c>
      <c r="M540" s="34"/>
      <c r="N540" s="47" t="str">
        <f t="shared" ca="1" si="69"/>
        <v/>
      </c>
      <c r="O540" s="75"/>
      <c r="P540" s="75"/>
      <c r="Q540" s="47" t="str">
        <f t="shared" ca="1" si="70"/>
        <v/>
      </c>
      <c r="R540" s="34"/>
      <c r="S540" s="59" t="str">
        <f t="shared" ca="1" si="71"/>
        <v/>
      </c>
      <c r="T540" s="32"/>
      <c r="U540" s="33" t="str">
        <f t="shared" ca="1" si="72"/>
        <v/>
      </c>
      <c r="V540" s="34"/>
      <c r="W540" s="35"/>
      <c r="X540" s="36" t="str">
        <f t="shared" ca="1" si="66"/>
        <v/>
      </c>
      <c r="Y540" s="37"/>
      <c r="Z540" s="38" t="str">
        <f t="shared" si="67"/>
        <v/>
      </c>
    </row>
    <row r="541" spans="1:26" s="39" customFormat="1">
      <c r="A541" s="30">
        <v>538</v>
      </c>
      <c r="B541" s="31"/>
      <c r="C541" s="31"/>
      <c r="D541" s="44"/>
      <c r="E541" s="72" t="str">
        <f>IFERROR(IF(INDEX(Sheet3!$B$2:$B$8, MATCH(D541, Sheet3!$A$2:$A$8, 0)) = 0, "", INDEX(Sheet3!$B$2:$B$8, MATCH(D541, Sheet3!$A$2:$A$8, 0))), "")</f>
        <v/>
      </c>
      <c r="F541" s="31"/>
      <c r="G541" s="45"/>
      <c r="H541" s="63" t="str">
        <f>IFERROR(INDEX(Sheet3!$F$2:$F$114, MATCH(G541, Sheet3!$E$2:$E$114, 0)), "")</f>
        <v/>
      </c>
      <c r="I541" s="32"/>
      <c r="J541" s="40" t="str">
        <f t="shared" ca="1" si="65"/>
        <v/>
      </c>
      <c r="K541" s="34"/>
      <c r="L541" s="59" t="str">
        <f t="shared" ca="1" si="68"/>
        <v/>
      </c>
      <c r="M541" s="34"/>
      <c r="N541" s="47" t="str">
        <f t="shared" ca="1" si="69"/>
        <v/>
      </c>
      <c r="O541" s="75"/>
      <c r="P541" s="75"/>
      <c r="Q541" s="47" t="str">
        <f t="shared" ca="1" si="70"/>
        <v/>
      </c>
      <c r="R541" s="34"/>
      <c r="S541" s="59" t="str">
        <f t="shared" ca="1" si="71"/>
        <v/>
      </c>
      <c r="T541" s="32"/>
      <c r="U541" s="33" t="str">
        <f t="shared" ca="1" si="72"/>
        <v/>
      </c>
      <c r="V541" s="34"/>
      <c r="W541" s="35"/>
      <c r="X541" s="36" t="str">
        <f t="shared" ca="1" si="66"/>
        <v/>
      </c>
      <c r="Y541" s="37"/>
      <c r="Z541" s="38" t="str">
        <f t="shared" si="67"/>
        <v/>
      </c>
    </row>
    <row r="542" spans="1:26" s="39" customFormat="1">
      <c r="A542" s="30">
        <v>539</v>
      </c>
      <c r="B542" s="31"/>
      <c r="C542" s="31"/>
      <c r="D542" s="44"/>
      <c r="E542" s="72" t="str">
        <f>IFERROR(IF(INDEX(Sheet3!$B$2:$B$8, MATCH(D542, Sheet3!$A$2:$A$8, 0)) = 0, "", INDEX(Sheet3!$B$2:$B$8, MATCH(D542, Sheet3!$A$2:$A$8, 0))), "")</f>
        <v/>
      </c>
      <c r="F542" s="31"/>
      <c r="G542" s="45"/>
      <c r="H542" s="63" t="str">
        <f>IFERROR(INDEX(Sheet3!$F$2:$F$114, MATCH(G542, Sheet3!$E$2:$E$114, 0)), "")</f>
        <v/>
      </c>
      <c r="I542" s="32"/>
      <c r="J542" s="40" t="str">
        <f t="shared" ca="1" si="65"/>
        <v/>
      </c>
      <c r="K542" s="34"/>
      <c r="L542" s="59" t="str">
        <f t="shared" ca="1" si="68"/>
        <v/>
      </c>
      <c r="M542" s="34"/>
      <c r="N542" s="47" t="str">
        <f t="shared" ca="1" si="69"/>
        <v/>
      </c>
      <c r="O542" s="75"/>
      <c r="P542" s="75"/>
      <c r="Q542" s="47" t="str">
        <f t="shared" ca="1" si="70"/>
        <v/>
      </c>
      <c r="R542" s="34"/>
      <c r="S542" s="59" t="str">
        <f t="shared" ca="1" si="71"/>
        <v/>
      </c>
      <c r="T542" s="32"/>
      <c r="U542" s="33" t="str">
        <f t="shared" ca="1" si="72"/>
        <v/>
      </c>
      <c r="V542" s="34"/>
      <c r="W542" s="35"/>
      <c r="X542" s="36" t="str">
        <f t="shared" ca="1" si="66"/>
        <v/>
      </c>
      <c r="Y542" s="37"/>
      <c r="Z542" s="38" t="str">
        <f t="shared" si="67"/>
        <v/>
      </c>
    </row>
    <row r="543" spans="1:26" s="39" customFormat="1">
      <c r="A543" s="30">
        <v>540</v>
      </c>
      <c r="B543" s="31"/>
      <c r="C543" s="31"/>
      <c r="D543" s="44"/>
      <c r="E543" s="72" t="str">
        <f>IFERROR(IF(INDEX(Sheet3!$B$2:$B$8, MATCH(D543, Sheet3!$A$2:$A$8, 0)) = 0, "", INDEX(Sheet3!$B$2:$B$8, MATCH(D543, Sheet3!$A$2:$A$8, 0))), "")</f>
        <v/>
      </c>
      <c r="F543" s="31"/>
      <c r="G543" s="45"/>
      <c r="H543" s="63" t="str">
        <f>IFERROR(INDEX(Sheet3!$F$2:$F$114, MATCH(G543, Sheet3!$E$2:$E$114, 0)), "")</f>
        <v/>
      </c>
      <c r="I543" s="32"/>
      <c r="J543" s="40" t="str">
        <f t="shared" ca="1" si="65"/>
        <v/>
      </c>
      <c r="K543" s="34"/>
      <c r="L543" s="59" t="str">
        <f t="shared" ca="1" si="68"/>
        <v/>
      </c>
      <c r="M543" s="34"/>
      <c r="N543" s="47" t="str">
        <f t="shared" ca="1" si="69"/>
        <v/>
      </c>
      <c r="O543" s="75"/>
      <c r="P543" s="75"/>
      <c r="Q543" s="47" t="str">
        <f t="shared" ca="1" si="70"/>
        <v/>
      </c>
      <c r="R543" s="34"/>
      <c r="S543" s="59" t="str">
        <f t="shared" ca="1" si="71"/>
        <v/>
      </c>
      <c r="T543" s="32"/>
      <c r="U543" s="33" t="str">
        <f t="shared" ca="1" si="72"/>
        <v/>
      </c>
      <c r="V543" s="34"/>
      <c r="W543" s="35"/>
      <c r="X543" s="36" t="str">
        <f t="shared" ca="1" si="66"/>
        <v/>
      </c>
      <c r="Y543" s="37"/>
      <c r="Z543" s="38" t="str">
        <f t="shared" si="67"/>
        <v/>
      </c>
    </row>
    <row r="544" spans="1:26" s="39" customFormat="1">
      <c r="A544" s="30">
        <v>541</v>
      </c>
      <c r="B544" s="31"/>
      <c r="C544" s="31"/>
      <c r="D544" s="44"/>
      <c r="E544" s="72" t="str">
        <f>IFERROR(IF(INDEX(Sheet3!$B$2:$B$8, MATCH(D544, Sheet3!$A$2:$A$8, 0)) = 0, "", INDEX(Sheet3!$B$2:$B$8, MATCH(D544, Sheet3!$A$2:$A$8, 0))), "")</f>
        <v/>
      </c>
      <c r="F544" s="31"/>
      <c r="G544" s="45"/>
      <c r="H544" s="63" t="str">
        <f>IFERROR(INDEX(Sheet3!$F$2:$F$114, MATCH(G544, Sheet3!$E$2:$E$114, 0)), "")</f>
        <v/>
      </c>
      <c r="I544" s="32"/>
      <c r="J544" s="40" t="str">
        <f t="shared" ca="1" si="65"/>
        <v/>
      </c>
      <c r="K544" s="34"/>
      <c r="L544" s="59" t="str">
        <f t="shared" ca="1" si="68"/>
        <v/>
      </c>
      <c r="M544" s="34"/>
      <c r="N544" s="47" t="str">
        <f t="shared" ca="1" si="69"/>
        <v/>
      </c>
      <c r="O544" s="75"/>
      <c r="P544" s="75"/>
      <c r="Q544" s="47" t="str">
        <f t="shared" ca="1" si="70"/>
        <v/>
      </c>
      <c r="R544" s="34"/>
      <c r="S544" s="59" t="str">
        <f t="shared" ca="1" si="71"/>
        <v/>
      </c>
      <c r="T544" s="32"/>
      <c r="U544" s="33" t="str">
        <f t="shared" ca="1" si="72"/>
        <v/>
      </c>
      <c r="V544" s="34"/>
      <c r="W544" s="35"/>
      <c r="X544" s="36" t="str">
        <f t="shared" ca="1" si="66"/>
        <v/>
      </c>
      <c r="Y544" s="37"/>
      <c r="Z544" s="38" t="str">
        <f t="shared" si="67"/>
        <v/>
      </c>
    </row>
    <row r="545" spans="1:26" s="39" customFormat="1">
      <c r="A545" s="30">
        <v>542</v>
      </c>
      <c r="B545" s="31"/>
      <c r="C545" s="31"/>
      <c r="D545" s="44"/>
      <c r="E545" s="72" t="str">
        <f>IFERROR(IF(INDEX(Sheet3!$B$2:$B$8, MATCH(D545, Sheet3!$A$2:$A$8, 0)) = 0, "", INDEX(Sheet3!$B$2:$B$8, MATCH(D545, Sheet3!$A$2:$A$8, 0))), "")</f>
        <v/>
      </c>
      <c r="F545" s="31"/>
      <c r="G545" s="45"/>
      <c r="H545" s="63" t="str">
        <f>IFERROR(INDEX(Sheet3!$F$2:$F$114, MATCH(G545, Sheet3!$E$2:$E$114, 0)), "")</f>
        <v/>
      </c>
      <c r="I545" s="32"/>
      <c r="J545" s="40" t="str">
        <f t="shared" ca="1" si="65"/>
        <v/>
      </c>
      <c r="K545" s="34"/>
      <c r="L545" s="59" t="str">
        <f t="shared" ca="1" si="68"/>
        <v/>
      </c>
      <c r="M545" s="34"/>
      <c r="N545" s="47" t="str">
        <f t="shared" ca="1" si="69"/>
        <v/>
      </c>
      <c r="O545" s="75"/>
      <c r="P545" s="75"/>
      <c r="Q545" s="47" t="str">
        <f t="shared" ca="1" si="70"/>
        <v/>
      </c>
      <c r="R545" s="34"/>
      <c r="S545" s="59" t="str">
        <f t="shared" ca="1" si="71"/>
        <v/>
      </c>
      <c r="T545" s="32"/>
      <c r="U545" s="33" t="str">
        <f t="shared" ca="1" si="72"/>
        <v/>
      </c>
      <c r="V545" s="34"/>
      <c r="W545" s="35"/>
      <c r="X545" s="36" t="str">
        <f t="shared" ca="1" si="66"/>
        <v/>
      </c>
      <c r="Y545" s="37"/>
      <c r="Z545" s="38" t="str">
        <f t="shared" si="67"/>
        <v/>
      </c>
    </row>
    <row r="546" spans="1:26" s="39" customFormat="1">
      <c r="A546" s="30">
        <v>543</v>
      </c>
      <c r="B546" s="31"/>
      <c r="C546" s="31"/>
      <c r="D546" s="44"/>
      <c r="E546" s="72" t="str">
        <f>IFERROR(IF(INDEX(Sheet3!$B$2:$B$8, MATCH(D546, Sheet3!$A$2:$A$8, 0)) = 0, "", INDEX(Sheet3!$B$2:$B$8, MATCH(D546, Sheet3!$A$2:$A$8, 0))), "")</f>
        <v/>
      </c>
      <c r="F546" s="31"/>
      <c r="G546" s="45"/>
      <c r="H546" s="63" t="str">
        <f>IFERROR(INDEX(Sheet3!$F$2:$F$114, MATCH(G546, Sheet3!$E$2:$E$114, 0)), "")</f>
        <v/>
      </c>
      <c r="I546" s="32"/>
      <c r="J546" s="40" t="str">
        <f t="shared" ca="1" si="65"/>
        <v/>
      </c>
      <c r="K546" s="34"/>
      <c r="L546" s="59" t="str">
        <f t="shared" ca="1" si="68"/>
        <v/>
      </c>
      <c r="M546" s="34"/>
      <c r="N546" s="47" t="str">
        <f t="shared" ca="1" si="69"/>
        <v/>
      </c>
      <c r="O546" s="75"/>
      <c r="P546" s="75"/>
      <c r="Q546" s="47" t="str">
        <f t="shared" ca="1" si="70"/>
        <v/>
      </c>
      <c r="R546" s="34"/>
      <c r="S546" s="59" t="str">
        <f t="shared" ca="1" si="71"/>
        <v/>
      </c>
      <c r="T546" s="32"/>
      <c r="U546" s="33" t="str">
        <f t="shared" ca="1" si="72"/>
        <v/>
      </c>
      <c r="V546" s="34"/>
      <c r="W546" s="35"/>
      <c r="X546" s="36" t="str">
        <f t="shared" ca="1" si="66"/>
        <v/>
      </c>
      <c r="Y546" s="37"/>
      <c r="Z546" s="38" t="str">
        <f t="shared" si="67"/>
        <v/>
      </c>
    </row>
    <row r="547" spans="1:26" s="39" customFormat="1">
      <c r="A547" s="30">
        <v>544</v>
      </c>
      <c r="B547" s="31"/>
      <c r="C547" s="31"/>
      <c r="D547" s="44"/>
      <c r="E547" s="72" t="str">
        <f>IFERROR(IF(INDEX(Sheet3!$B$2:$B$8, MATCH(D547, Sheet3!$A$2:$A$8, 0)) = 0, "", INDEX(Sheet3!$B$2:$B$8, MATCH(D547, Sheet3!$A$2:$A$8, 0))), "")</f>
        <v/>
      </c>
      <c r="F547" s="31"/>
      <c r="G547" s="45"/>
      <c r="H547" s="63" t="str">
        <f>IFERROR(INDEX(Sheet3!$F$2:$F$114, MATCH(G547, Sheet3!$E$2:$E$114, 0)), "")</f>
        <v/>
      </c>
      <c r="I547" s="32"/>
      <c r="J547" s="40" t="str">
        <f t="shared" ca="1" si="65"/>
        <v/>
      </c>
      <c r="K547" s="34"/>
      <c r="L547" s="59" t="str">
        <f t="shared" ca="1" si="68"/>
        <v/>
      </c>
      <c r="M547" s="34"/>
      <c r="N547" s="47" t="str">
        <f t="shared" ca="1" si="69"/>
        <v/>
      </c>
      <c r="O547" s="75"/>
      <c r="P547" s="75"/>
      <c r="Q547" s="47" t="str">
        <f t="shared" ca="1" si="70"/>
        <v/>
      </c>
      <c r="R547" s="34"/>
      <c r="S547" s="59" t="str">
        <f t="shared" ca="1" si="71"/>
        <v/>
      </c>
      <c r="T547" s="32"/>
      <c r="U547" s="33" t="str">
        <f t="shared" ca="1" si="72"/>
        <v/>
      </c>
      <c r="V547" s="34"/>
      <c r="W547" s="35"/>
      <c r="X547" s="36" t="str">
        <f t="shared" ca="1" si="66"/>
        <v/>
      </c>
      <c r="Y547" s="37"/>
      <c r="Z547" s="38" t="str">
        <f t="shared" si="67"/>
        <v/>
      </c>
    </row>
    <row r="548" spans="1:26" s="39" customFormat="1">
      <c r="A548" s="30">
        <v>545</v>
      </c>
      <c r="B548" s="31"/>
      <c r="C548" s="31"/>
      <c r="D548" s="44"/>
      <c r="E548" s="72" t="str">
        <f>IFERROR(IF(INDEX(Sheet3!$B$2:$B$8, MATCH(D548, Sheet3!$A$2:$A$8, 0)) = 0, "", INDEX(Sheet3!$B$2:$B$8, MATCH(D548, Sheet3!$A$2:$A$8, 0))), "")</f>
        <v/>
      </c>
      <c r="F548" s="31"/>
      <c r="G548" s="45"/>
      <c r="H548" s="63" t="str">
        <f>IFERROR(INDEX(Sheet3!$F$2:$F$114, MATCH(G548, Sheet3!$E$2:$E$114, 0)), "")</f>
        <v/>
      </c>
      <c r="I548" s="32"/>
      <c r="J548" s="40" t="str">
        <f t="shared" ca="1" si="65"/>
        <v/>
      </c>
      <c r="K548" s="34"/>
      <c r="L548" s="59" t="str">
        <f t="shared" ca="1" si="68"/>
        <v/>
      </c>
      <c r="M548" s="34"/>
      <c r="N548" s="47" t="str">
        <f t="shared" ca="1" si="69"/>
        <v/>
      </c>
      <c r="O548" s="75"/>
      <c r="P548" s="75"/>
      <c r="Q548" s="47" t="str">
        <f t="shared" ca="1" si="70"/>
        <v/>
      </c>
      <c r="R548" s="34"/>
      <c r="S548" s="59" t="str">
        <f t="shared" ca="1" si="71"/>
        <v/>
      </c>
      <c r="T548" s="32"/>
      <c r="U548" s="33" t="str">
        <f t="shared" ca="1" si="72"/>
        <v/>
      </c>
      <c r="V548" s="34"/>
      <c r="W548" s="35"/>
      <c r="X548" s="36" t="str">
        <f t="shared" ca="1" si="66"/>
        <v/>
      </c>
      <c r="Y548" s="37"/>
      <c r="Z548" s="38" t="str">
        <f t="shared" si="67"/>
        <v/>
      </c>
    </row>
    <row r="549" spans="1:26" s="39" customFormat="1">
      <c r="A549" s="30">
        <v>546</v>
      </c>
      <c r="B549" s="31"/>
      <c r="C549" s="31"/>
      <c r="D549" s="44"/>
      <c r="E549" s="72" t="str">
        <f>IFERROR(IF(INDEX(Sheet3!$B$2:$B$8, MATCH(D549, Sheet3!$A$2:$A$8, 0)) = 0, "", INDEX(Sheet3!$B$2:$B$8, MATCH(D549, Sheet3!$A$2:$A$8, 0))), "")</f>
        <v/>
      </c>
      <c r="F549" s="31"/>
      <c r="G549" s="45"/>
      <c r="H549" s="63" t="str">
        <f>IFERROR(INDEX(Sheet3!$F$2:$F$114, MATCH(G549, Sheet3!$E$2:$E$114, 0)), "")</f>
        <v/>
      </c>
      <c r="I549" s="32"/>
      <c r="J549" s="40" t="str">
        <f t="shared" ca="1" si="65"/>
        <v/>
      </c>
      <c r="K549" s="34"/>
      <c r="L549" s="59" t="str">
        <f t="shared" ca="1" si="68"/>
        <v/>
      </c>
      <c r="M549" s="34"/>
      <c r="N549" s="47" t="str">
        <f t="shared" ca="1" si="69"/>
        <v/>
      </c>
      <c r="O549" s="75"/>
      <c r="P549" s="75"/>
      <c r="Q549" s="47" t="str">
        <f t="shared" ca="1" si="70"/>
        <v/>
      </c>
      <c r="R549" s="34"/>
      <c r="S549" s="59" t="str">
        <f t="shared" ca="1" si="71"/>
        <v/>
      </c>
      <c r="T549" s="32"/>
      <c r="U549" s="33" t="str">
        <f t="shared" ca="1" si="72"/>
        <v/>
      </c>
      <c r="V549" s="34"/>
      <c r="W549" s="35"/>
      <c r="X549" s="36" t="str">
        <f t="shared" ca="1" si="66"/>
        <v/>
      </c>
      <c r="Y549" s="37"/>
      <c r="Z549" s="38" t="str">
        <f t="shared" si="67"/>
        <v/>
      </c>
    </row>
    <row r="550" spans="1:26" s="39" customFormat="1">
      <c r="A550" s="30">
        <v>547</v>
      </c>
      <c r="B550" s="31"/>
      <c r="C550" s="31"/>
      <c r="D550" s="44"/>
      <c r="E550" s="72" t="str">
        <f>IFERROR(IF(INDEX(Sheet3!$B$2:$B$8, MATCH(D550, Sheet3!$A$2:$A$8, 0)) = 0, "", INDEX(Sheet3!$B$2:$B$8, MATCH(D550, Sheet3!$A$2:$A$8, 0))), "")</f>
        <v/>
      </c>
      <c r="F550" s="31"/>
      <c r="G550" s="45"/>
      <c r="H550" s="63" t="str">
        <f>IFERROR(INDEX(Sheet3!$F$2:$F$114, MATCH(G550, Sheet3!$E$2:$E$114, 0)), "")</f>
        <v/>
      </c>
      <c r="I550" s="32"/>
      <c r="J550" s="40" t="str">
        <f t="shared" ca="1" si="65"/>
        <v/>
      </c>
      <c r="K550" s="34"/>
      <c r="L550" s="59" t="str">
        <f t="shared" ca="1" si="68"/>
        <v/>
      </c>
      <c r="M550" s="34"/>
      <c r="N550" s="47" t="str">
        <f t="shared" ca="1" si="69"/>
        <v/>
      </c>
      <c r="O550" s="75"/>
      <c r="P550" s="75"/>
      <c r="Q550" s="47" t="str">
        <f t="shared" ca="1" si="70"/>
        <v/>
      </c>
      <c r="R550" s="34"/>
      <c r="S550" s="59" t="str">
        <f t="shared" ca="1" si="71"/>
        <v/>
      </c>
      <c r="T550" s="32"/>
      <c r="U550" s="33" t="str">
        <f t="shared" ca="1" si="72"/>
        <v/>
      </c>
      <c r="V550" s="34"/>
      <c r="W550" s="35"/>
      <c r="X550" s="36" t="str">
        <f t="shared" ca="1" si="66"/>
        <v/>
      </c>
      <c r="Y550" s="37"/>
      <c r="Z550" s="38" t="str">
        <f t="shared" si="67"/>
        <v/>
      </c>
    </row>
    <row r="551" spans="1:26" s="39" customFormat="1">
      <c r="A551" s="30">
        <v>548</v>
      </c>
      <c r="B551" s="31"/>
      <c r="C551" s="31"/>
      <c r="D551" s="44"/>
      <c r="E551" s="72" t="str">
        <f>IFERROR(IF(INDEX(Sheet3!$B$2:$B$8, MATCH(D551, Sheet3!$A$2:$A$8, 0)) = 0, "", INDEX(Sheet3!$B$2:$B$8, MATCH(D551, Sheet3!$A$2:$A$8, 0))), "")</f>
        <v/>
      </c>
      <c r="F551" s="31"/>
      <c r="G551" s="45"/>
      <c r="H551" s="63" t="str">
        <f>IFERROR(INDEX(Sheet3!$F$2:$F$114, MATCH(G551, Sheet3!$E$2:$E$114, 0)), "")</f>
        <v/>
      </c>
      <c r="I551" s="32"/>
      <c r="J551" s="40" t="str">
        <f t="shared" ca="1" si="65"/>
        <v/>
      </c>
      <c r="K551" s="34"/>
      <c r="L551" s="59" t="str">
        <f t="shared" ca="1" si="68"/>
        <v/>
      </c>
      <c r="M551" s="34"/>
      <c r="N551" s="47" t="str">
        <f t="shared" ca="1" si="69"/>
        <v/>
      </c>
      <c r="O551" s="75"/>
      <c r="P551" s="75"/>
      <c r="Q551" s="47" t="str">
        <f t="shared" ca="1" si="70"/>
        <v/>
      </c>
      <c r="R551" s="34"/>
      <c r="S551" s="59" t="str">
        <f t="shared" ca="1" si="71"/>
        <v/>
      </c>
      <c r="T551" s="32"/>
      <c r="U551" s="33" t="str">
        <f t="shared" ca="1" si="72"/>
        <v/>
      </c>
      <c r="V551" s="34"/>
      <c r="W551" s="35"/>
      <c r="X551" s="36" t="str">
        <f t="shared" ca="1" si="66"/>
        <v/>
      </c>
      <c r="Y551" s="37"/>
      <c r="Z551" s="38" t="str">
        <f t="shared" si="67"/>
        <v/>
      </c>
    </row>
    <row r="552" spans="1:26" s="39" customFormat="1">
      <c r="A552" s="30">
        <v>549</v>
      </c>
      <c r="B552" s="31"/>
      <c r="C552" s="31"/>
      <c r="D552" s="44"/>
      <c r="E552" s="72" t="str">
        <f>IFERROR(IF(INDEX(Sheet3!$B$2:$B$8, MATCH(D552, Sheet3!$A$2:$A$8, 0)) = 0, "", INDEX(Sheet3!$B$2:$B$8, MATCH(D552, Sheet3!$A$2:$A$8, 0))), "")</f>
        <v/>
      </c>
      <c r="F552" s="31"/>
      <c r="G552" s="45"/>
      <c r="H552" s="63" t="str">
        <f>IFERROR(INDEX(Sheet3!$F$2:$F$114, MATCH(G552, Sheet3!$E$2:$E$114, 0)), "")</f>
        <v/>
      </c>
      <c r="I552" s="32"/>
      <c r="J552" s="40" t="str">
        <f t="shared" ca="1" si="65"/>
        <v/>
      </c>
      <c r="K552" s="34"/>
      <c r="L552" s="59" t="str">
        <f t="shared" ca="1" si="68"/>
        <v/>
      </c>
      <c r="M552" s="34"/>
      <c r="N552" s="47" t="str">
        <f t="shared" ca="1" si="69"/>
        <v/>
      </c>
      <c r="O552" s="75"/>
      <c r="P552" s="75"/>
      <c r="Q552" s="47" t="str">
        <f t="shared" ca="1" si="70"/>
        <v/>
      </c>
      <c r="R552" s="34"/>
      <c r="S552" s="59" t="str">
        <f t="shared" ca="1" si="71"/>
        <v/>
      </c>
      <c r="T552" s="32"/>
      <c r="U552" s="33" t="str">
        <f t="shared" ca="1" si="72"/>
        <v/>
      </c>
      <c r="V552" s="34"/>
      <c r="W552" s="35"/>
      <c r="X552" s="36" t="str">
        <f t="shared" ca="1" si="66"/>
        <v/>
      </c>
      <c r="Y552" s="37"/>
      <c r="Z552" s="38" t="str">
        <f t="shared" si="67"/>
        <v/>
      </c>
    </row>
    <row r="553" spans="1:26" s="39" customFormat="1">
      <c r="A553" s="30">
        <v>550</v>
      </c>
      <c r="B553" s="31"/>
      <c r="C553" s="31"/>
      <c r="D553" s="44"/>
      <c r="E553" s="72" t="str">
        <f>IFERROR(IF(INDEX(Sheet3!$B$2:$B$8, MATCH(D553, Sheet3!$A$2:$A$8, 0)) = 0, "", INDEX(Sheet3!$B$2:$B$8, MATCH(D553, Sheet3!$A$2:$A$8, 0))), "")</f>
        <v/>
      </c>
      <c r="F553" s="31"/>
      <c r="G553" s="45"/>
      <c r="H553" s="63" t="str">
        <f>IFERROR(INDEX(Sheet3!$F$2:$F$114, MATCH(G553, Sheet3!$E$2:$E$114, 0)), "")</f>
        <v/>
      </c>
      <c r="I553" s="32"/>
      <c r="J553" s="40" t="str">
        <f t="shared" ca="1" si="65"/>
        <v/>
      </c>
      <c r="K553" s="34"/>
      <c r="L553" s="59" t="str">
        <f t="shared" ca="1" si="68"/>
        <v/>
      </c>
      <c r="M553" s="34"/>
      <c r="N553" s="47" t="str">
        <f t="shared" ca="1" si="69"/>
        <v/>
      </c>
      <c r="O553" s="75"/>
      <c r="P553" s="75"/>
      <c r="Q553" s="47" t="str">
        <f t="shared" ca="1" si="70"/>
        <v/>
      </c>
      <c r="R553" s="34"/>
      <c r="S553" s="59" t="str">
        <f t="shared" ca="1" si="71"/>
        <v/>
      </c>
      <c r="T553" s="32"/>
      <c r="U553" s="33" t="str">
        <f t="shared" ca="1" si="72"/>
        <v/>
      </c>
      <c r="V553" s="34"/>
      <c r="W553" s="35"/>
      <c r="X553" s="36" t="str">
        <f t="shared" ca="1" si="66"/>
        <v/>
      </c>
      <c r="Y553" s="37"/>
      <c r="Z553" s="38" t="str">
        <f t="shared" si="67"/>
        <v/>
      </c>
    </row>
    <row r="554" spans="1:26" s="39" customFormat="1">
      <c r="A554" s="30">
        <v>551</v>
      </c>
      <c r="B554" s="31"/>
      <c r="C554" s="31"/>
      <c r="D554" s="44"/>
      <c r="E554" s="72" t="str">
        <f>IFERROR(IF(INDEX(Sheet3!$B$2:$B$8, MATCH(D554, Sheet3!$A$2:$A$8, 0)) = 0, "", INDEX(Sheet3!$B$2:$B$8, MATCH(D554, Sheet3!$A$2:$A$8, 0))), "")</f>
        <v/>
      </c>
      <c r="F554" s="31"/>
      <c r="G554" s="45"/>
      <c r="H554" s="63" t="str">
        <f>IFERROR(INDEX(Sheet3!$F$2:$F$114, MATCH(G554, Sheet3!$E$2:$E$114, 0)), "")</f>
        <v/>
      </c>
      <c r="I554" s="32"/>
      <c r="J554" s="40" t="str">
        <f t="shared" ca="1" si="65"/>
        <v/>
      </c>
      <c r="K554" s="34"/>
      <c r="L554" s="59" t="str">
        <f t="shared" ca="1" si="68"/>
        <v/>
      </c>
      <c r="M554" s="34"/>
      <c r="N554" s="47" t="str">
        <f t="shared" ca="1" si="69"/>
        <v/>
      </c>
      <c r="O554" s="75"/>
      <c r="P554" s="75"/>
      <c r="Q554" s="47" t="str">
        <f t="shared" ca="1" si="70"/>
        <v/>
      </c>
      <c r="R554" s="34"/>
      <c r="S554" s="59" t="str">
        <f t="shared" ca="1" si="71"/>
        <v/>
      </c>
      <c r="T554" s="32"/>
      <c r="U554" s="33" t="str">
        <f t="shared" ca="1" si="72"/>
        <v/>
      </c>
      <c r="V554" s="34"/>
      <c r="W554" s="35"/>
      <c r="X554" s="36" t="str">
        <f t="shared" ca="1" si="66"/>
        <v/>
      </c>
      <c r="Y554" s="37"/>
      <c r="Z554" s="38" t="str">
        <f t="shared" si="67"/>
        <v/>
      </c>
    </row>
    <row r="555" spans="1:26" s="39" customFormat="1">
      <c r="A555" s="30">
        <v>552</v>
      </c>
      <c r="B555" s="31"/>
      <c r="C555" s="31"/>
      <c r="D555" s="44"/>
      <c r="E555" s="72" t="str">
        <f>IFERROR(IF(INDEX(Sheet3!$B$2:$B$8, MATCH(D555, Sheet3!$A$2:$A$8, 0)) = 0, "", INDEX(Sheet3!$B$2:$B$8, MATCH(D555, Sheet3!$A$2:$A$8, 0))), "")</f>
        <v/>
      </c>
      <c r="F555" s="31"/>
      <c r="G555" s="45"/>
      <c r="H555" s="63" t="str">
        <f>IFERROR(INDEX(Sheet3!$F$2:$F$114, MATCH(G555, Sheet3!$E$2:$E$114, 0)), "")</f>
        <v/>
      </c>
      <c r="I555" s="32"/>
      <c r="J555" s="40" t="str">
        <f t="shared" ca="1" si="65"/>
        <v/>
      </c>
      <c r="K555" s="34"/>
      <c r="L555" s="59" t="str">
        <f t="shared" ca="1" si="68"/>
        <v/>
      </c>
      <c r="M555" s="34"/>
      <c r="N555" s="47" t="str">
        <f t="shared" ca="1" si="69"/>
        <v/>
      </c>
      <c r="O555" s="75"/>
      <c r="P555" s="75"/>
      <c r="Q555" s="47" t="str">
        <f t="shared" ca="1" si="70"/>
        <v/>
      </c>
      <c r="R555" s="34"/>
      <c r="S555" s="59" t="str">
        <f t="shared" ca="1" si="71"/>
        <v/>
      </c>
      <c r="T555" s="32"/>
      <c r="U555" s="33" t="str">
        <f t="shared" ca="1" si="72"/>
        <v/>
      </c>
      <c r="V555" s="34"/>
      <c r="W555" s="35"/>
      <c r="X555" s="36" t="str">
        <f t="shared" ca="1" si="66"/>
        <v/>
      </c>
      <c r="Y555" s="37"/>
      <c r="Z555" s="38" t="str">
        <f t="shared" si="67"/>
        <v/>
      </c>
    </row>
    <row r="556" spans="1:26" s="39" customFormat="1">
      <c r="A556" s="30">
        <v>553</v>
      </c>
      <c r="B556" s="31"/>
      <c r="C556" s="31"/>
      <c r="D556" s="44"/>
      <c r="E556" s="72" t="str">
        <f>IFERROR(IF(INDEX(Sheet3!$B$2:$B$8, MATCH(D556, Sheet3!$A$2:$A$8, 0)) = 0, "", INDEX(Sheet3!$B$2:$B$8, MATCH(D556, Sheet3!$A$2:$A$8, 0))), "")</f>
        <v/>
      </c>
      <c r="F556" s="31"/>
      <c r="G556" s="45"/>
      <c r="H556" s="63" t="str">
        <f>IFERROR(INDEX(Sheet3!$F$2:$F$114, MATCH(G556, Sheet3!$E$2:$E$114, 0)), "")</f>
        <v/>
      </c>
      <c r="I556" s="32"/>
      <c r="J556" s="40" t="str">
        <f t="shared" ca="1" si="65"/>
        <v/>
      </c>
      <c r="K556" s="34"/>
      <c r="L556" s="59" t="str">
        <f t="shared" ca="1" si="68"/>
        <v/>
      </c>
      <c r="M556" s="34"/>
      <c r="N556" s="47" t="str">
        <f t="shared" ca="1" si="69"/>
        <v/>
      </c>
      <c r="O556" s="75"/>
      <c r="P556" s="75"/>
      <c r="Q556" s="47" t="str">
        <f t="shared" ca="1" si="70"/>
        <v/>
      </c>
      <c r="R556" s="34"/>
      <c r="S556" s="59" t="str">
        <f t="shared" ca="1" si="71"/>
        <v/>
      </c>
      <c r="T556" s="32"/>
      <c r="U556" s="33" t="str">
        <f t="shared" ca="1" si="72"/>
        <v/>
      </c>
      <c r="V556" s="34"/>
      <c r="W556" s="35"/>
      <c r="X556" s="36" t="str">
        <f t="shared" ca="1" si="66"/>
        <v/>
      </c>
      <c r="Y556" s="37"/>
      <c r="Z556" s="38" t="str">
        <f t="shared" si="67"/>
        <v/>
      </c>
    </row>
    <row r="557" spans="1:26" s="39" customFormat="1">
      <c r="A557" s="30">
        <v>554</v>
      </c>
      <c r="B557" s="31"/>
      <c r="C557" s="31"/>
      <c r="D557" s="44"/>
      <c r="E557" s="72" t="str">
        <f>IFERROR(IF(INDEX(Sheet3!$B$2:$B$8, MATCH(D557, Sheet3!$A$2:$A$8, 0)) = 0, "", INDEX(Sheet3!$B$2:$B$8, MATCH(D557, Sheet3!$A$2:$A$8, 0))), "")</f>
        <v/>
      </c>
      <c r="F557" s="31"/>
      <c r="G557" s="45"/>
      <c r="H557" s="63" t="str">
        <f>IFERROR(INDEX(Sheet3!$F$2:$F$114, MATCH(G557, Sheet3!$E$2:$E$114, 0)), "")</f>
        <v/>
      </c>
      <c r="I557" s="32"/>
      <c r="J557" s="40" t="str">
        <f t="shared" ca="1" si="65"/>
        <v/>
      </c>
      <c r="K557" s="34"/>
      <c r="L557" s="59" t="str">
        <f t="shared" ca="1" si="68"/>
        <v/>
      </c>
      <c r="M557" s="34"/>
      <c r="N557" s="47" t="str">
        <f t="shared" ca="1" si="69"/>
        <v/>
      </c>
      <c r="O557" s="75"/>
      <c r="P557" s="75"/>
      <c r="Q557" s="47" t="str">
        <f t="shared" ca="1" si="70"/>
        <v/>
      </c>
      <c r="R557" s="34"/>
      <c r="S557" s="59" t="str">
        <f t="shared" ca="1" si="71"/>
        <v/>
      </c>
      <c r="T557" s="32"/>
      <c r="U557" s="33" t="str">
        <f t="shared" ca="1" si="72"/>
        <v/>
      </c>
      <c r="V557" s="34"/>
      <c r="W557" s="35"/>
      <c r="X557" s="36" t="str">
        <f t="shared" ca="1" si="66"/>
        <v/>
      </c>
      <c r="Y557" s="37"/>
      <c r="Z557" s="38" t="str">
        <f t="shared" si="67"/>
        <v/>
      </c>
    </row>
    <row r="558" spans="1:26" s="39" customFormat="1">
      <c r="A558" s="30">
        <v>555</v>
      </c>
      <c r="B558" s="31"/>
      <c r="C558" s="31"/>
      <c r="D558" s="44"/>
      <c r="E558" s="72" t="str">
        <f>IFERROR(IF(INDEX(Sheet3!$B$2:$B$8, MATCH(D558, Sheet3!$A$2:$A$8, 0)) = 0, "", INDEX(Sheet3!$B$2:$B$8, MATCH(D558, Sheet3!$A$2:$A$8, 0))), "")</f>
        <v/>
      </c>
      <c r="F558" s="31"/>
      <c r="G558" s="45"/>
      <c r="H558" s="63" t="str">
        <f>IFERROR(INDEX(Sheet3!$F$2:$F$114, MATCH(G558, Sheet3!$E$2:$E$114, 0)), "")</f>
        <v/>
      </c>
      <c r="I558" s="32"/>
      <c r="J558" s="40" t="str">
        <f t="shared" ca="1" si="65"/>
        <v/>
      </c>
      <c r="K558" s="34"/>
      <c r="L558" s="59" t="str">
        <f t="shared" ca="1" si="68"/>
        <v/>
      </c>
      <c r="M558" s="34"/>
      <c r="N558" s="47" t="str">
        <f t="shared" ca="1" si="69"/>
        <v/>
      </c>
      <c r="O558" s="75"/>
      <c r="P558" s="75"/>
      <c r="Q558" s="47" t="str">
        <f t="shared" ca="1" si="70"/>
        <v/>
      </c>
      <c r="R558" s="34"/>
      <c r="S558" s="59" t="str">
        <f t="shared" ca="1" si="71"/>
        <v/>
      </c>
      <c r="T558" s="32"/>
      <c r="U558" s="33" t="str">
        <f t="shared" ca="1" si="72"/>
        <v/>
      </c>
      <c r="V558" s="34"/>
      <c r="W558" s="35"/>
      <c r="X558" s="36" t="str">
        <f t="shared" ca="1" si="66"/>
        <v/>
      </c>
      <c r="Y558" s="37"/>
      <c r="Z558" s="38" t="str">
        <f t="shared" si="67"/>
        <v/>
      </c>
    </row>
    <row r="559" spans="1:26" s="39" customFormat="1">
      <c r="A559" s="30">
        <v>556</v>
      </c>
      <c r="B559" s="31"/>
      <c r="C559" s="31"/>
      <c r="D559" s="44"/>
      <c r="E559" s="72" t="str">
        <f>IFERROR(IF(INDEX(Sheet3!$B$2:$B$8, MATCH(D559, Sheet3!$A$2:$A$8, 0)) = 0, "", INDEX(Sheet3!$B$2:$B$8, MATCH(D559, Sheet3!$A$2:$A$8, 0))), "")</f>
        <v/>
      </c>
      <c r="F559" s="31"/>
      <c r="G559" s="45"/>
      <c r="H559" s="63" t="str">
        <f>IFERROR(INDEX(Sheet3!$F$2:$F$114, MATCH(G559, Sheet3!$E$2:$E$114, 0)), "")</f>
        <v/>
      </c>
      <c r="I559" s="32"/>
      <c r="J559" s="40" t="str">
        <f t="shared" ca="1" si="65"/>
        <v/>
      </c>
      <c r="K559" s="34"/>
      <c r="L559" s="59" t="str">
        <f t="shared" ca="1" si="68"/>
        <v/>
      </c>
      <c r="M559" s="34"/>
      <c r="N559" s="47" t="str">
        <f t="shared" ca="1" si="69"/>
        <v/>
      </c>
      <c r="O559" s="75"/>
      <c r="P559" s="75"/>
      <c r="Q559" s="47" t="str">
        <f t="shared" ca="1" si="70"/>
        <v/>
      </c>
      <c r="R559" s="34"/>
      <c r="S559" s="59" t="str">
        <f t="shared" ca="1" si="71"/>
        <v/>
      </c>
      <c r="T559" s="32"/>
      <c r="U559" s="33" t="str">
        <f t="shared" ca="1" si="72"/>
        <v/>
      </c>
      <c r="V559" s="34"/>
      <c r="W559" s="35"/>
      <c r="X559" s="36" t="str">
        <f t="shared" ca="1" si="66"/>
        <v/>
      </c>
      <c r="Y559" s="37"/>
      <c r="Z559" s="38" t="str">
        <f t="shared" si="67"/>
        <v/>
      </c>
    </row>
    <row r="560" spans="1:26" s="39" customFormat="1">
      <c r="A560" s="30">
        <v>557</v>
      </c>
      <c r="B560" s="31"/>
      <c r="C560" s="31"/>
      <c r="D560" s="44"/>
      <c r="E560" s="72" t="str">
        <f>IFERROR(IF(INDEX(Sheet3!$B$2:$B$8, MATCH(D560, Sheet3!$A$2:$A$8, 0)) = 0, "", INDEX(Sheet3!$B$2:$B$8, MATCH(D560, Sheet3!$A$2:$A$8, 0))), "")</f>
        <v/>
      </c>
      <c r="F560" s="31"/>
      <c r="G560" s="45"/>
      <c r="H560" s="63" t="str">
        <f>IFERROR(INDEX(Sheet3!$F$2:$F$114, MATCH(G560, Sheet3!$E$2:$E$114, 0)), "")</f>
        <v/>
      </c>
      <c r="I560" s="32"/>
      <c r="J560" s="40" t="str">
        <f t="shared" ca="1" si="65"/>
        <v/>
      </c>
      <c r="K560" s="34"/>
      <c r="L560" s="59" t="str">
        <f t="shared" ca="1" si="68"/>
        <v/>
      </c>
      <c r="M560" s="34"/>
      <c r="N560" s="47" t="str">
        <f t="shared" ca="1" si="69"/>
        <v/>
      </c>
      <c r="O560" s="75"/>
      <c r="P560" s="75"/>
      <c r="Q560" s="47" t="str">
        <f t="shared" ca="1" si="70"/>
        <v/>
      </c>
      <c r="R560" s="34"/>
      <c r="S560" s="59" t="str">
        <f t="shared" ca="1" si="71"/>
        <v/>
      </c>
      <c r="T560" s="32"/>
      <c r="U560" s="33" t="str">
        <f t="shared" ca="1" si="72"/>
        <v/>
      </c>
      <c r="V560" s="34"/>
      <c r="W560" s="35"/>
      <c r="X560" s="36" t="str">
        <f t="shared" ca="1" si="66"/>
        <v/>
      </c>
      <c r="Y560" s="37"/>
      <c r="Z560" s="38" t="str">
        <f t="shared" si="67"/>
        <v/>
      </c>
    </row>
    <row r="561" spans="1:26" s="39" customFormat="1">
      <c r="A561" s="30">
        <v>558</v>
      </c>
      <c r="B561" s="31"/>
      <c r="C561" s="31"/>
      <c r="D561" s="44"/>
      <c r="E561" s="72" t="str">
        <f>IFERROR(IF(INDEX(Sheet3!$B$2:$B$8, MATCH(D561, Sheet3!$A$2:$A$8, 0)) = 0, "", INDEX(Sheet3!$B$2:$B$8, MATCH(D561, Sheet3!$A$2:$A$8, 0))), "")</f>
        <v/>
      </c>
      <c r="F561" s="31"/>
      <c r="G561" s="45"/>
      <c r="H561" s="63" t="str">
        <f>IFERROR(INDEX(Sheet3!$F$2:$F$114, MATCH(G561, Sheet3!$E$2:$E$114, 0)), "")</f>
        <v/>
      </c>
      <c r="I561" s="32"/>
      <c r="J561" s="40" t="str">
        <f t="shared" ca="1" si="65"/>
        <v/>
      </c>
      <c r="K561" s="34"/>
      <c r="L561" s="59" t="str">
        <f t="shared" ca="1" si="68"/>
        <v/>
      </c>
      <c r="M561" s="34"/>
      <c r="N561" s="47" t="str">
        <f t="shared" ca="1" si="69"/>
        <v/>
      </c>
      <c r="O561" s="75"/>
      <c r="P561" s="75"/>
      <c r="Q561" s="47" t="str">
        <f t="shared" ca="1" si="70"/>
        <v/>
      </c>
      <c r="R561" s="34"/>
      <c r="S561" s="59" t="str">
        <f t="shared" ca="1" si="71"/>
        <v/>
      </c>
      <c r="T561" s="32"/>
      <c r="U561" s="33" t="str">
        <f t="shared" ca="1" si="72"/>
        <v/>
      </c>
      <c r="V561" s="34"/>
      <c r="W561" s="35"/>
      <c r="X561" s="36" t="str">
        <f t="shared" ca="1" si="66"/>
        <v/>
      </c>
      <c r="Y561" s="37"/>
      <c r="Z561" s="38" t="str">
        <f t="shared" si="67"/>
        <v/>
      </c>
    </row>
    <row r="562" spans="1:26" s="39" customFormat="1">
      <c r="A562" s="30">
        <v>559</v>
      </c>
      <c r="B562" s="31"/>
      <c r="C562" s="31"/>
      <c r="D562" s="44"/>
      <c r="E562" s="72" t="str">
        <f>IFERROR(IF(INDEX(Sheet3!$B$2:$B$8, MATCH(D562, Sheet3!$A$2:$A$8, 0)) = 0, "", INDEX(Sheet3!$B$2:$B$8, MATCH(D562, Sheet3!$A$2:$A$8, 0))), "")</f>
        <v/>
      </c>
      <c r="F562" s="31"/>
      <c r="G562" s="45"/>
      <c r="H562" s="63" t="str">
        <f>IFERROR(INDEX(Sheet3!$F$2:$F$114, MATCH(G562, Sheet3!$E$2:$E$114, 0)), "")</f>
        <v/>
      </c>
      <c r="I562" s="32"/>
      <c r="J562" s="40" t="str">
        <f t="shared" ca="1" si="65"/>
        <v/>
      </c>
      <c r="K562" s="34"/>
      <c r="L562" s="59" t="str">
        <f t="shared" ca="1" si="68"/>
        <v/>
      </c>
      <c r="M562" s="34"/>
      <c r="N562" s="47" t="str">
        <f t="shared" ca="1" si="69"/>
        <v/>
      </c>
      <c r="O562" s="75"/>
      <c r="P562" s="75"/>
      <c r="Q562" s="47" t="str">
        <f t="shared" ca="1" si="70"/>
        <v/>
      </c>
      <c r="R562" s="34"/>
      <c r="S562" s="59" t="str">
        <f t="shared" ca="1" si="71"/>
        <v/>
      </c>
      <c r="T562" s="32"/>
      <c r="U562" s="33" t="str">
        <f t="shared" ca="1" si="72"/>
        <v/>
      </c>
      <c r="V562" s="34"/>
      <c r="W562" s="35"/>
      <c r="X562" s="36" t="str">
        <f t="shared" ca="1" si="66"/>
        <v/>
      </c>
      <c r="Y562" s="37"/>
      <c r="Z562" s="38" t="str">
        <f t="shared" si="67"/>
        <v/>
      </c>
    </row>
    <row r="563" spans="1:26" s="39" customFormat="1">
      <c r="A563" s="30">
        <v>560</v>
      </c>
      <c r="B563" s="31"/>
      <c r="C563" s="31"/>
      <c r="D563" s="44"/>
      <c r="E563" s="72" t="str">
        <f>IFERROR(IF(INDEX(Sheet3!$B$2:$B$8, MATCH(D563, Sheet3!$A$2:$A$8, 0)) = 0, "", INDEX(Sheet3!$B$2:$B$8, MATCH(D563, Sheet3!$A$2:$A$8, 0))), "")</f>
        <v/>
      </c>
      <c r="F563" s="31"/>
      <c r="G563" s="45"/>
      <c r="H563" s="63" t="str">
        <f>IFERROR(INDEX(Sheet3!$F$2:$F$114, MATCH(G563, Sheet3!$E$2:$E$114, 0)), "")</f>
        <v/>
      </c>
      <c r="I563" s="32"/>
      <c r="J563" s="40" t="str">
        <f t="shared" ca="1" si="65"/>
        <v/>
      </c>
      <c r="K563" s="34"/>
      <c r="L563" s="59" t="str">
        <f t="shared" ca="1" si="68"/>
        <v/>
      </c>
      <c r="M563" s="34"/>
      <c r="N563" s="47" t="str">
        <f t="shared" ca="1" si="69"/>
        <v/>
      </c>
      <c r="O563" s="75"/>
      <c r="P563" s="75"/>
      <c r="Q563" s="47" t="str">
        <f t="shared" ca="1" si="70"/>
        <v/>
      </c>
      <c r="R563" s="34"/>
      <c r="S563" s="59" t="str">
        <f t="shared" ca="1" si="71"/>
        <v/>
      </c>
      <c r="T563" s="32"/>
      <c r="U563" s="33" t="str">
        <f t="shared" ca="1" si="72"/>
        <v/>
      </c>
      <c r="V563" s="34"/>
      <c r="W563" s="35"/>
      <c r="X563" s="36" t="str">
        <f t="shared" ca="1" si="66"/>
        <v/>
      </c>
      <c r="Y563" s="37"/>
      <c r="Z563" s="38" t="str">
        <f t="shared" si="67"/>
        <v/>
      </c>
    </row>
    <row r="564" spans="1:26" s="39" customFormat="1">
      <c r="A564" s="30">
        <v>561</v>
      </c>
      <c r="B564" s="31"/>
      <c r="C564" s="31"/>
      <c r="D564" s="44"/>
      <c r="E564" s="72" t="str">
        <f>IFERROR(IF(INDEX(Sheet3!$B$2:$B$8, MATCH(D564, Sheet3!$A$2:$A$8, 0)) = 0, "", INDEX(Sheet3!$B$2:$B$8, MATCH(D564, Sheet3!$A$2:$A$8, 0))), "")</f>
        <v/>
      </c>
      <c r="F564" s="31"/>
      <c r="G564" s="45"/>
      <c r="H564" s="63" t="str">
        <f>IFERROR(INDEX(Sheet3!$F$2:$F$114, MATCH(G564, Sheet3!$E$2:$E$114, 0)), "")</f>
        <v/>
      </c>
      <c r="I564" s="32"/>
      <c r="J564" s="40" t="str">
        <f t="shared" ca="1" si="65"/>
        <v/>
      </c>
      <c r="K564" s="34"/>
      <c r="L564" s="59" t="str">
        <f t="shared" ca="1" si="68"/>
        <v/>
      </c>
      <c r="M564" s="34"/>
      <c r="N564" s="47" t="str">
        <f t="shared" ca="1" si="69"/>
        <v/>
      </c>
      <c r="O564" s="75"/>
      <c r="P564" s="75"/>
      <c r="Q564" s="47" t="str">
        <f t="shared" ca="1" si="70"/>
        <v/>
      </c>
      <c r="R564" s="34"/>
      <c r="S564" s="59" t="str">
        <f t="shared" ca="1" si="71"/>
        <v/>
      </c>
      <c r="T564" s="32"/>
      <c r="U564" s="33" t="str">
        <f t="shared" ca="1" si="72"/>
        <v/>
      </c>
      <c r="V564" s="34"/>
      <c r="W564" s="35"/>
      <c r="X564" s="36" t="str">
        <f t="shared" ca="1" si="66"/>
        <v/>
      </c>
      <c r="Y564" s="37"/>
      <c r="Z564" s="38" t="str">
        <f t="shared" si="67"/>
        <v/>
      </c>
    </row>
    <row r="565" spans="1:26" s="39" customFormat="1">
      <c r="A565" s="30">
        <v>562</v>
      </c>
      <c r="B565" s="31"/>
      <c r="C565" s="31"/>
      <c r="D565" s="44"/>
      <c r="E565" s="72" t="str">
        <f>IFERROR(IF(INDEX(Sheet3!$B$2:$B$8, MATCH(D565, Sheet3!$A$2:$A$8, 0)) = 0, "", INDEX(Sheet3!$B$2:$B$8, MATCH(D565, Sheet3!$A$2:$A$8, 0))), "")</f>
        <v/>
      </c>
      <c r="F565" s="31"/>
      <c r="G565" s="45"/>
      <c r="H565" s="63" t="str">
        <f>IFERROR(INDEX(Sheet3!$F$2:$F$114, MATCH(G565, Sheet3!$E$2:$E$114, 0)), "")</f>
        <v/>
      </c>
      <c r="I565" s="32"/>
      <c r="J565" s="40" t="str">
        <f t="shared" ca="1" si="65"/>
        <v/>
      </c>
      <c r="K565" s="34"/>
      <c r="L565" s="59" t="str">
        <f t="shared" ca="1" si="68"/>
        <v/>
      </c>
      <c r="M565" s="34"/>
      <c r="N565" s="47" t="str">
        <f t="shared" ca="1" si="69"/>
        <v/>
      </c>
      <c r="O565" s="75"/>
      <c r="P565" s="75"/>
      <c r="Q565" s="47" t="str">
        <f t="shared" ca="1" si="70"/>
        <v/>
      </c>
      <c r="R565" s="34"/>
      <c r="S565" s="59" t="str">
        <f t="shared" ca="1" si="71"/>
        <v/>
      </c>
      <c r="T565" s="32"/>
      <c r="U565" s="33" t="str">
        <f t="shared" ca="1" si="72"/>
        <v/>
      </c>
      <c r="V565" s="34"/>
      <c r="W565" s="35"/>
      <c r="X565" s="36" t="str">
        <f t="shared" ca="1" si="66"/>
        <v/>
      </c>
      <c r="Y565" s="37"/>
      <c r="Z565" s="38" t="str">
        <f t="shared" si="67"/>
        <v/>
      </c>
    </row>
    <row r="566" spans="1:26" s="39" customFormat="1">
      <c r="A566" s="30">
        <v>563</v>
      </c>
      <c r="B566" s="31"/>
      <c r="C566" s="31"/>
      <c r="D566" s="44"/>
      <c r="E566" s="72" t="str">
        <f>IFERROR(IF(INDEX(Sheet3!$B$2:$B$8, MATCH(D566, Sheet3!$A$2:$A$8, 0)) = 0, "", INDEX(Sheet3!$B$2:$B$8, MATCH(D566, Sheet3!$A$2:$A$8, 0))), "")</f>
        <v/>
      </c>
      <c r="F566" s="31"/>
      <c r="G566" s="45"/>
      <c r="H566" s="63" t="str">
        <f>IFERROR(INDEX(Sheet3!$F$2:$F$114, MATCH(G566, Sheet3!$E$2:$E$114, 0)), "")</f>
        <v/>
      </c>
      <c r="I566" s="32"/>
      <c r="J566" s="40" t="str">
        <f t="shared" ca="1" si="65"/>
        <v/>
      </c>
      <c r="K566" s="34"/>
      <c r="L566" s="59" t="str">
        <f t="shared" ca="1" si="68"/>
        <v/>
      </c>
      <c r="M566" s="34"/>
      <c r="N566" s="47" t="str">
        <f t="shared" ca="1" si="69"/>
        <v/>
      </c>
      <c r="O566" s="75"/>
      <c r="P566" s="75"/>
      <c r="Q566" s="47" t="str">
        <f t="shared" ca="1" si="70"/>
        <v/>
      </c>
      <c r="R566" s="34"/>
      <c r="S566" s="59" t="str">
        <f t="shared" ca="1" si="71"/>
        <v/>
      </c>
      <c r="T566" s="32"/>
      <c r="U566" s="33" t="str">
        <f t="shared" ca="1" si="72"/>
        <v/>
      </c>
      <c r="V566" s="34"/>
      <c r="W566" s="35"/>
      <c r="X566" s="36" t="str">
        <f t="shared" ca="1" si="66"/>
        <v/>
      </c>
      <c r="Y566" s="37"/>
      <c r="Z566" s="38" t="str">
        <f t="shared" si="67"/>
        <v/>
      </c>
    </row>
    <row r="567" spans="1:26" s="39" customFormat="1">
      <c r="A567" s="30">
        <v>564</v>
      </c>
      <c r="B567" s="31"/>
      <c r="C567" s="31"/>
      <c r="D567" s="44"/>
      <c r="E567" s="72" t="str">
        <f>IFERROR(IF(INDEX(Sheet3!$B$2:$B$8, MATCH(D567, Sheet3!$A$2:$A$8, 0)) = 0, "", INDEX(Sheet3!$B$2:$B$8, MATCH(D567, Sheet3!$A$2:$A$8, 0))), "")</f>
        <v/>
      </c>
      <c r="F567" s="31"/>
      <c r="G567" s="45"/>
      <c r="H567" s="63" t="str">
        <f>IFERROR(INDEX(Sheet3!$F$2:$F$114, MATCH(G567, Sheet3!$E$2:$E$114, 0)), "")</f>
        <v/>
      </c>
      <c r="I567" s="32"/>
      <c r="J567" s="40" t="str">
        <f t="shared" ca="1" si="65"/>
        <v/>
      </c>
      <c r="K567" s="34"/>
      <c r="L567" s="59" t="str">
        <f t="shared" ca="1" si="68"/>
        <v/>
      </c>
      <c r="M567" s="34"/>
      <c r="N567" s="47" t="str">
        <f t="shared" ca="1" si="69"/>
        <v/>
      </c>
      <c r="O567" s="75"/>
      <c r="P567" s="75"/>
      <c r="Q567" s="47" t="str">
        <f t="shared" ca="1" si="70"/>
        <v/>
      </c>
      <c r="R567" s="34"/>
      <c r="S567" s="59" t="str">
        <f t="shared" ca="1" si="71"/>
        <v/>
      </c>
      <c r="T567" s="32"/>
      <c r="U567" s="33" t="str">
        <f t="shared" ca="1" si="72"/>
        <v/>
      </c>
      <c r="V567" s="34"/>
      <c r="W567" s="35"/>
      <c r="X567" s="36" t="str">
        <f t="shared" ca="1" si="66"/>
        <v/>
      </c>
      <c r="Y567" s="37"/>
      <c r="Z567" s="38" t="str">
        <f t="shared" si="67"/>
        <v/>
      </c>
    </row>
    <row r="568" spans="1:26" s="39" customFormat="1">
      <c r="A568" s="30">
        <v>565</v>
      </c>
      <c r="B568" s="31"/>
      <c r="C568" s="31"/>
      <c r="D568" s="44"/>
      <c r="E568" s="72" t="str">
        <f>IFERROR(IF(INDEX(Sheet3!$B$2:$B$8, MATCH(D568, Sheet3!$A$2:$A$8, 0)) = 0, "", INDEX(Sheet3!$B$2:$B$8, MATCH(D568, Sheet3!$A$2:$A$8, 0))), "")</f>
        <v/>
      </c>
      <c r="F568" s="31"/>
      <c r="G568" s="45"/>
      <c r="H568" s="63" t="str">
        <f>IFERROR(INDEX(Sheet3!$F$2:$F$114, MATCH(G568, Sheet3!$E$2:$E$114, 0)), "")</f>
        <v/>
      </c>
      <c r="I568" s="32"/>
      <c r="J568" s="40" t="str">
        <f t="shared" ca="1" si="65"/>
        <v/>
      </c>
      <c r="K568" s="34"/>
      <c r="L568" s="59" t="str">
        <f t="shared" ca="1" si="68"/>
        <v/>
      </c>
      <c r="M568" s="34"/>
      <c r="N568" s="47" t="str">
        <f t="shared" ca="1" si="69"/>
        <v/>
      </c>
      <c r="O568" s="75"/>
      <c r="P568" s="75"/>
      <c r="Q568" s="47" t="str">
        <f t="shared" ca="1" si="70"/>
        <v/>
      </c>
      <c r="R568" s="34"/>
      <c r="S568" s="59" t="str">
        <f t="shared" ca="1" si="71"/>
        <v/>
      </c>
      <c r="T568" s="32"/>
      <c r="U568" s="33" t="str">
        <f t="shared" ca="1" si="72"/>
        <v/>
      </c>
      <c r="V568" s="34"/>
      <c r="W568" s="35"/>
      <c r="X568" s="36" t="str">
        <f t="shared" ca="1" si="66"/>
        <v/>
      </c>
      <c r="Y568" s="37"/>
      <c r="Z568" s="38" t="str">
        <f t="shared" si="67"/>
        <v/>
      </c>
    </row>
    <row r="569" spans="1:26" s="39" customFormat="1">
      <c r="A569" s="30">
        <v>566</v>
      </c>
      <c r="B569" s="31"/>
      <c r="C569" s="31"/>
      <c r="D569" s="44"/>
      <c r="E569" s="72" t="str">
        <f>IFERROR(IF(INDEX(Sheet3!$B$2:$B$8, MATCH(D569, Sheet3!$A$2:$A$8, 0)) = 0, "", INDEX(Sheet3!$B$2:$B$8, MATCH(D569, Sheet3!$A$2:$A$8, 0))), "")</f>
        <v/>
      </c>
      <c r="F569" s="31"/>
      <c r="G569" s="45"/>
      <c r="H569" s="63" t="str">
        <f>IFERROR(INDEX(Sheet3!$F$2:$F$114, MATCH(G569, Sheet3!$E$2:$E$114, 0)), "")</f>
        <v/>
      </c>
      <c r="I569" s="32"/>
      <c r="J569" s="40" t="str">
        <f t="shared" ca="1" si="65"/>
        <v/>
      </c>
      <c r="K569" s="34"/>
      <c r="L569" s="59" t="str">
        <f t="shared" ca="1" si="68"/>
        <v/>
      </c>
      <c r="M569" s="34"/>
      <c r="N569" s="47" t="str">
        <f t="shared" ca="1" si="69"/>
        <v/>
      </c>
      <c r="O569" s="75"/>
      <c r="P569" s="75"/>
      <c r="Q569" s="47" t="str">
        <f t="shared" ca="1" si="70"/>
        <v/>
      </c>
      <c r="R569" s="34"/>
      <c r="S569" s="59" t="str">
        <f t="shared" ca="1" si="71"/>
        <v/>
      </c>
      <c r="T569" s="32"/>
      <c r="U569" s="33" t="str">
        <f t="shared" ca="1" si="72"/>
        <v/>
      </c>
      <c r="V569" s="34"/>
      <c r="W569" s="35"/>
      <c r="X569" s="36" t="str">
        <f t="shared" ca="1" si="66"/>
        <v/>
      </c>
      <c r="Y569" s="37"/>
      <c r="Z569" s="38" t="str">
        <f t="shared" si="67"/>
        <v/>
      </c>
    </row>
    <row r="570" spans="1:26" s="39" customFormat="1">
      <c r="A570" s="30">
        <v>567</v>
      </c>
      <c r="B570" s="31"/>
      <c r="C570" s="31"/>
      <c r="D570" s="44"/>
      <c r="E570" s="72" t="str">
        <f>IFERROR(IF(INDEX(Sheet3!$B$2:$B$8, MATCH(D570, Sheet3!$A$2:$A$8, 0)) = 0, "", INDEX(Sheet3!$B$2:$B$8, MATCH(D570, Sheet3!$A$2:$A$8, 0))), "")</f>
        <v/>
      </c>
      <c r="F570" s="31"/>
      <c r="G570" s="45"/>
      <c r="H570" s="63" t="str">
        <f>IFERROR(INDEX(Sheet3!$F$2:$F$114, MATCH(G570, Sheet3!$E$2:$E$114, 0)), "")</f>
        <v/>
      </c>
      <c r="I570" s="32"/>
      <c r="J570" s="40" t="str">
        <f t="shared" ca="1" si="65"/>
        <v/>
      </c>
      <c r="K570" s="34"/>
      <c r="L570" s="59" t="str">
        <f t="shared" ca="1" si="68"/>
        <v/>
      </c>
      <c r="M570" s="34"/>
      <c r="N570" s="47" t="str">
        <f t="shared" ca="1" si="69"/>
        <v/>
      </c>
      <c r="O570" s="75"/>
      <c r="P570" s="75"/>
      <c r="Q570" s="47" t="str">
        <f t="shared" ca="1" si="70"/>
        <v/>
      </c>
      <c r="R570" s="34"/>
      <c r="S570" s="59" t="str">
        <f t="shared" ca="1" si="71"/>
        <v/>
      </c>
      <c r="T570" s="32"/>
      <c r="U570" s="33" t="str">
        <f t="shared" ca="1" si="72"/>
        <v/>
      </c>
      <c r="V570" s="34"/>
      <c r="W570" s="35"/>
      <c r="X570" s="36" t="str">
        <f t="shared" ca="1" si="66"/>
        <v/>
      </c>
      <c r="Y570" s="37"/>
      <c r="Z570" s="38" t="str">
        <f t="shared" si="67"/>
        <v/>
      </c>
    </row>
    <row r="571" spans="1:26" s="39" customFormat="1">
      <c r="A571" s="30">
        <v>568</v>
      </c>
      <c r="B571" s="31"/>
      <c r="C571" s="31"/>
      <c r="D571" s="44"/>
      <c r="E571" s="72" t="str">
        <f>IFERROR(IF(INDEX(Sheet3!$B$2:$B$8, MATCH(D571, Sheet3!$A$2:$A$8, 0)) = 0, "", INDEX(Sheet3!$B$2:$B$8, MATCH(D571, Sheet3!$A$2:$A$8, 0))), "")</f>
        <v/>
      </c>
      <c r="F571" s="31"/>
      <c r="G571" s="45"/>
      <c r="H571" s="63" t="str">
        <f>IFERROR(INDEX(Sheet3!$F$2:$F$114, MATCH(G571, Sheet3!$E$2:$E$114, 0)), "")</f>
        <v/>
      </c>
      <c r="I571" s="32"/>
      <c r="J571" s="40" t="str">
        <f t="shared" ca="1" si="65"/>
        <v/>
      </c>
      <c r="K571" s="34"/>
      <c r="L571" s="59" t="str">
        <f t="shared" ca="1" si="68"/>
        <v/>
      </c>
      <c r="M571" s="34"/>
      <c r="N571" s="47" t="str">
        <f t="shared" ca="1" si="69"/>
        <v/>
      </c>
      <c r="O571" s="75"/>
      <c r="P571" s="75"/>
      <c r="Q571" s="47" t="str">
        <f t="shared" ca="1" si="70"/>
        <v/>
      </c>
      <c r="R571" s="34"/>
      <c r="S571" s="59" t="str">
        <f t="shared" ca="1" si="71"/>
        <v/>
      </c>
      <c r="T571" s="32"/>
      <c r="U571" s="33" t="str">
        <f t="shared" ca="1" si="72"/>
        <v/>
      </c>
      <c r="V571" s="34"/>
      <c r="W571" s="35"/>
      <c r="X571" s="36" t="str">
        <f t="shared" ca="1" si="66"/>
        <v/>
      </c>
      <c r="Y571" s="37"/>
      <c r="Z571" s="38" t="str">
        <f t="shared" si="67"/>
        <v/>
      </c>
    </row>
    <row r="572" spans="1:26" s="39" customFormat="1">
      <c r="A572" s="30">
        <v>569</v>
      </c>
      <c r="B572" s="31"/>
      <c r="C572" s="31"/>
      <c r="D572" s="44"/>
      <c r="E572" s="72" t="str">
        <f>IFERROR(IF(INDEX(Sheet3!$B$2:$B$8, MATCH(D572, Sheet3!$A$2:$A$8, 0)) = 0, "", INDEX(Sheet3!$B$2:$B$8, MATCH(D572, Sheet3!$A$2:$A$8, 0))), "")</f>
        <v/>
      </c>
      <c r="F572" s="31"/>
      <c r="G572" s="45"/>
      <c r="H572" s="63" t="str">
        <f>IFERROR(INDEX(Sheet3!$F$2:$F$114, MATCH(G572, Sheet3!$E$2:$E$114, 0)), "")</f>
        <v/>
      </c>
      <c r="I572" s="32"/>
      <c r="J572" s="40" t="str">
        <f t="shared" ca="1" si="65"/>
        <v/>
      </c>
      <c r="K572" s="34"/>
      <c r="L572" s="59" t="str">
        <f t="shared" ca="1" si="68"/>
        <v/>
      </c>
      <c r="M572" s="34"/>
      <c r="N572" s="47" t="str">
        <f t="shared" ca="1" si="69"/>
        <v/>
      </c>
      <c r="O572" s="75"/>
      <c r="P572" s="75"/>
      <c r="Q572" s="47" t="str">
        <f t="shared" ca="1" si="70"/>
        <v/>
      </c>
      <c r="R572" s="34"/>
      <c r="S572" s="59" t="str">
        <f t="shared" ca="1" si="71"/>
        <v/>
      </c>
      <c r="T572" s="32"/>
      <c r="U572" s="33" t="str">
        <f t="shared" ca="1" si="72"/>
        <v/>
      </c>
      <c r="V572" s="34"/>
      <c r="W572" s="35"/>
      <c r="X572" s="36" t="str">
        <f t="shared" ca="1" si="66"/>
        <v/>
      </c>
      <c r="Y572" s="37"/>
      <c r="Z572" s="38" t="str">
        <f t="shared" si="67"/>
        <v/>
      </c>
    </row>
    <row r="573" spans="1:26" s="39" customFormat="1">
      <c r="A573" s="30">
        <v>570</v>
      </c>
      <c r="B573" s="31"/>
      <c r="C573" s="31"/>
      <c r="D573" s="44"/>
      <c r="E573" s="72" t="str">
        <f>IFERROR(IF(INDEX(Sheet3!$B$2:$B$8, MATCH(D573, Sheet3!$A$2:$A$8, 0)) = 0, "", INDEX(Sheet3!$B$2:$B$8, MATCH(D573, Sheet3!$A$2:$A$8, 0))), "")</f>
        <v/>
      </c>
      <c r="F573" s="31"/>
      <c r="G573" s="45"/>
      <c r="H573" s="63" t="str">
        <f>IFERROR(INDEX(Sheet3!$F$2:$F$114, MATCH(G573, Sheet3!$E$2:$E$114, 0)), "")</f>
        <v/>
      </c>
      <c r="I573" s="32"/>
      <c r="J573" s="40" t="str">
        <f t="shared" ca="1" si="65"/>
        <v/>
      </c>
      <c r="K573" s="34"/>
      <c r="L573" s="59" t="str">
        <f t="shared" ca="1" si="68"/>
        <v/>
      </c>
      <c r="M573" s="34"/>
      <c r="N573" s="47" t="str">
        <f t="shared" ca="1" si="69"/>
        <v/>
      </c>
      <c r="O573" s="75"/>
      <c r="P573" s="75"/>
      <c r="Q573" s="47" t="str">
        <f t="shared" ca="1" si="70"/>
        <v/>
      </c>
      <c r="R573" s="34"/>
      <c r="S573" s="59" t="str">
        <f t="shared" ca="1" si="71"/>
        <v/>
      </c>
      <c r="T573" s="32"/>
      <c r="U573" s="33" t="str">
        <f t="shared" ca="1" si="72"/>
        <v/>
      </c>
      <c r="V573" s="34"/>
      <c r="W573" s="35"/>
      <c r="X573" s="36" t="str">
        <f t="shared" ca="1" si="66"/>
        <v/>
      </c>
      <c r="Y573" s="37"/>
      <c r="Z573" s="38" t="str">
        <f t="shared" si="67"/>
        <v/>
      </c>
    </row>
    <row r="574" spans="1:26" s="39" customFormat="1">
      <c r="A574" s="30">
        <v>571</v>
      </c>
      <c r="B574" s="31"/>
      <c r="C574" s="31"/>
      <c r="D574" s="44"/>
      <c r="E574" s="72" t="str">
        <f>IFERROR(IF(INDEX(Sheet3!$B$2:$B$8, MATCH(D574, Sheet3!$A$2:$A$8, 0)) = 0, "", INDEX(Sheet3!$B$2:$B$8, MATCH(D574, Sheet3!$A$2:$A$8, 0))), "")</f>
        <v/>
      </c>
      <c r="F574" s="31"/>
      <c r="G574" s="45"/>
      <c r="H574" s="63" t="str">
        <f>IFERROR(INDEX(Sheet3!$F$2:$F$114, MATCH(G574, Sheet3!$E$2:$E$114, 0)), "")</f>
        <v/>
      </c>
      <c r="I574" s="32"/>
      <c r="J574" s="40" t="str">
        <f t="shared" ca="1" si="65"/>
        <v/>
      </c>
      <c r="K574" s="34"/>
      <c r="L574" s="59" t="str">
        <f t="shared" ca="1" si="68"/>
        <v/>
      </c>
      <c r="M574" s="34"/>
      <c r="N574" s="47" t="str">
        <f t="shared" ca="1" si="69"/>
        <v/>
      </c>
      <c r="O574" s="75"/>
      <c r="P574" s="75"/>
      <c r="Q574" s="47" t="str">
        <f t="shared" ca="1" si="70"/>
        <v/>
      </c>
      <c r="R574" s="34"/>
      <c r="S574" s="59" t="str">
        <f t="shared" ca="1" si="71"/>
        <v/>
      </c>
      <c r="T574" s="32"/>
      <c r="U574" s="33" t="str">
        <f t="shared" ca="1" si="72"/>
        <v/>
      </c>
      <c r="V574" s="34"/>
      <c r="W574" s="35"/>
      <c r="X574" s="36" t="str">
        <f t="shared" ca="1" si="66"/>
        <v/>
      </c>
      <c r="Y574" s="37"/>
      <c r="Z574" s="38" t="str">
        <f t="shared" si="67"/>
        <v/>
      </c>
    </row>
    <row r="575" spans="1:26" s="39" customFormat="1">
      <c r="A575" s="30">
        <v>572</v>
      </c>
      <c r="B575" s="31"/>
      <c r="C575" s="31"/>
      <c r="D575" s="44"/>
      <c r="E575" s="72" t="str">
        <f>IFERROR(IF(INDEX(Sheet3!$B$2:$B$8, MATCH(D575, Sheet3!$A$2:$A$8, 0)) = 0, "", INDEX(Sheet3!$B$2:$B$8, MATCH(D575, Sheet3!$A$2:$A$8, 0))), "")</f>
        <v/>
      </c>
      <c r="F575" s="31"/>
      <c r="G575" s="45"/>
      <c r="H575" s="63" t="str">
        <f>IFERROR(INDEX(Sheet3!$F$2:$F$114, MATCH(G575, Sheet3!$E$2:$E$114, 0)), "")</f>
        <v/>
      </c>
      <c r="I575" s="32"/>
      <c r="J575" s="40" t="str">
        <f t="shared" ca="1" si="65"/>
        <v/>
      </c>
      <c r="K575" s="34"/>
      <c r="L575" s="59" t="str">
        <f t="shared" ca="1" si="68"/>
        <v/>
      </c>
      <c r="M575" s="34"/>
      <c r="N575" s="47" t="str">
        <f t="shared" ca="1" si="69"/>
        <v/>
      </c>
      <c r="O575" s="75"/>
      <c r="P575" s="75"/>
      <c r="Q575" s="47" t="str">
        <f t="shared" ca="1" si="70"/>
        <v/>
      </c>
      <c r="R575" s="34"/>
      <c r="S575" s="59" t="str">
        <f t="shared" ca="1" si="71"/>
        <v/>
      </c>
      <c r="T575" s="32"/>
      <c r="U575" s="33" t="str">
        <f t="shared" ca="1" si="72"/>
        <v/>
      </c>
      <c r="V575" s="34"/>
      <c r="W575" s="35"/>
      <c r="X575" s="36" t="str">
        <f t="shared" ca="1" si="66"/>
        <v/>
      </c>
      <c r="Y575" s="37"/>
      <c r="Z575" s="38" t="str">
        <f t="shared" si="67"/>
        <v/>
      </c>
    </row>
    <row r="576" spans="1:26" s="39" customFormat="1">
      <c r="A576" s="30">
        <v>573</v>
      </c>
      <c r="B576" s="31"/>
      <c r="C576" s="31"/>
      <c r="D576" s="44"/>
      <c r="E576" s="72" t="str">
        <f>IFERROR(IF(INDEX(Sheet3!$B$2:$B$8, MATCH(D576, Sheet3!$A$2:$A$8, 0)) = 0, "", INDEX(Sheet3!$B$2:$B$8, MATCH(D576, Sheet3!$A$2:$A$8, 0))), "")</f>
        <v/>
      </c>
      <c r="F576" s="31"/>
      <c r="G576" s="45"/>
      <c r="H576" s="63" t="str">
        <f>IFERROR(INDEX(Sheet3!$F$2:$F$114, MATCH(G576, Sheet3!$E$2:$E$114, 0)), "")</f>
        <v/>
      </c>
      <c r="I576" s="32"/>
      <c r="J576" s="40" t="str">
        <f t="shared" ca="1" si="65"/>
        <v/>
      </c>
      <c r="K576" s="34"/>
      <c r="L576" s="59" t="str">
        <f t="shared" ca="1" si="68"/>
        <v/>
      </c>
      <c r="M576" s="34"/>
      <c r="N576" s="47" t="str">
        <f t="shared" ca="1" si="69"/>
        <v/>
      </c>
      <c r="O576" s="75"/>
      <c r="P576" s="75"/>
      <c r="Q576" s="47" t="str">
        <f t="shared" ca="1" si="70"/>
        <v/>
      </c>
      <c r="R576" s="34"/>
      <c r="S576" s="59" t="str">
        <f t="shared" ca="1" si="71"/>
        <v/>
      </c>
      <c r="T576" s="32"/>
      <c r="U576" s="33" t="str">
        <f t="shared" ca="1" si="72"/>
        <v/>
      </c>
      <c r="V576" s="34"/>
      <c r="W576" s="35"/>
      <c r="X576" s="36" t="str">
        <f t="shared" ca="1" si="66"/>
        <v/>
      </c>
      <c r="Y576" s="37"/>
      <c r="Z576" s="38" t="str">
        <f t="shared" si="67"/>
        <v/>
      </c>
    </row>
    <row r="577" spans="1:26" s="39" customFormat="1">
      <c r="A577" s="30">
        <v>574</v>
      </c>
      <c r="B577" s="31"/>
      <c r="C577" s="31"/>
      <c r="D577" s="44"/>
      <c r="E577" s="72" t="str">
        <f>IFERROR(IF(INDEX(Sheet3!$B$2:$B$8, MATCH(D577, Sheet3!$A$2:$A$8, 0)) = 0, "", INDEX(Sheet3!$B$2:$B$8, MATCH(D577, Sheet3!$A$2:$A$8, 0))), "")</f>
        <v/>
      </c>
      <c r="F577" s="31"/>
      <c r="G577" s="45"/>
      <c r="H577" s="63" t="str">
        <f>IFERROR(INDEX(Sheet3!$F$2:$F$114, MATCH(G577, Sheet3!$E$2:$E$114, 0)), "")</f>
        <v/>
      </c>
      <c r="I577" s="32"/>
      <c r="J577" s="40" t="str">
        <f t="shared" ca="1" si="65"/>
        <v/>
      </c>
      <c r="K577" s="34"/>
      <c r="L577" s="59" t="str">
        <f t="shared" ca="1" si="68"/>
        <v/>
      </c>
      <c r="M577" s="34"/>
      <c r="N577" s="47" t="str">
        <f t="shared" ca="1" si="69"/>
        <v/>
      </c>
      <c r="O577" s="75"/>
      <c r="P577" s="75"/>
      <c r="Q577" s="47" t="str">
        <f t="shared" ca="1" si="70"/>
        <v/>
      </c>
      <c r="R577" s="34"/>
      <c r="S577" s="59" t="str">
        <f t="shared" ca="1" si="71"/>
        <v/>
      </c>
      <c r="T577" s="32"/>
      <c r="U577" s="33" t="str">
        <f t="shared" ca="1" si="72"/>
        <v/>
      </c>
      <c r="V577" s="34"/>
      <c r="W577" s="35"/>
      <c r="X577" s="36" t="str">
        <f t="shared" ca="1" si="66"/>
        <v/>
      </c>
      <c r="Y577" s="37"/>
      <c r="Z577" s="38" t="str">
        <f t="shared" si="67"/>
        <v/>
      </c>
    </row>
    <row r="578" spans="1:26" s="39" customFormat="1">
      <c r="A578" s="30">
        <v>575</v>
      </c>
      <c r="B578" s="31"/>
      <c r="C578" s="31"/>
      <c r="D578" s="44"/>
      <c r="E578" s="72" t="str">
        <f>IFERROR(IF(INDEX(Sheet3!$B$2:$B$8, MATCH(D578, Sheet3!$A$2:$A$8, 0)) = 0, "", INDEX(Sheet3!$B$2:$B$8, MATCH(D578, Sheet3!$A$2:$A$8, 0))), "")</f>
        <v/>
      </c>
      <c r="F578" s="31"/>
      <c r="G578" s="45"/>
      <c r="H578" s="63" t="str">
        <f>IFERROR(INDEX(Sheet3!$F$2:$F$114, MATCH(G578, Sheet3!$E$2:$E$114, 0)), "")</f>
        <v/>
      </c>
      <c r="I578" s="32"/>
      <c r="J578" s="40" t="str">
        <f t="shared" ca="1" si="65"/>
        <v/>
      </c>
      <c r="K578" s="34"/>
      <c r="L578" s="59" t="str">
        <f t="shared" ca="1" si="68"/>
        <v/>
      </c>
      <c r="M578" s="34"/>
      <c r="N578" s="47" t="str">
        <f t="shared" ca="1" si="69"/>
        <v/>
      </c>
      <c r="O578" s="75"/>
      <c r="P578" s="75"/>
      <c r="Q578" s="47" t="str">
        <f t="shared" ca="1" si="70"/>
        <v/>
      </c>
      <c r="R578" s="34"/>
      <c r="S578" s="59" t="str">
        <f t="shared" ca="1" si="71"/>
        <v/>
      </c>
      <c r="T578" s="32"/>
      <c r="U578" s="33" t="str">
        <f t="shared" ca="1" si="72"/>
        <v/>
      </c>
      <c r="V578" s="34"/>
      <c r="W578" s="35"/>
      <c r="X578" s="36" t="str">
        <f t="shared" ca="1" si="66"/>
        <v/>
      </c>
      <c r="Y578" s="37"/>
      <c r="Z578" s="38" t="str">
        <f t="shared" si="67"/>
        <v/>
      </c>
    </row>
    <row r="579" spans="1:26" s="39" customFormat="1">
      <c r="A579" s="30">
        <v>576</v>
      </c>
      <c r="B579" s="31"/>
      <c r="C579" s="31"/>
      <c r="D579" s="44"/>
      <c r="E579" s="72" t="str">
        <f>IFERROR(IF(INDEX(Sheet3!$B$2:$B$8, MATCH(D579, Sheet3!$A$2:$A$8, 0)) = 0, "", INDEX(Sheet3!$B$2:$B$8, MATCH(D579, Sheet3!$A$2:$A$8, 0))), "")</f>
        <v/>
      </c>
      <c r="F579" s="31"/>
      <c r="G579" s="45"/>
      <c r="H579" s="63" t="str">
        <f>IFERROR(INDEX(Sheet3!$F$2:$F$114, MATCH(G579, Sheet3!$E$2:$E$114, 0)), "")</f>
        <v/>
      </c>
      <c r="I579" s="32"/>
      <c r="J579" s="40" t="str">
        <f t="shared" ca="1" si="65"/>
        <v/>
      </c>
      <c r="K579" s="34"/>
      <c r="L579" s="59" t="str">
        <f t="shared" ca="1" si="68"/>
        <v/>
      </c>
      <c r="M579" s="34"/>
      <c r="N579" s="47" t="str">
        <f t="shared" ca="1" si="69"/>
        <v/>
      </c>
      <c r="O579" s="75"/>
      <c r="P579" s="75"/>
      <c r="Q579" s="47" t="str">
        <f t="shared" ca="1" si="70"/>
        <v/>
      </c>
      <c r="R579" s="34"/>
      <c r="S579" s="59" t="str">
        <f t="shared" ca="1" si="71"/>
        <v/>
      </c>
      <c r="T579" s="32"/>
      <c r="U579" s="33" t="str">
        <f t="shared" ca="1" si="72"/>
        <v/>
      </c>
      <c r="V579" s="34"/>
      <c r="W579" s="35"/>
      <c r="X579" s="36" t="str">
        <f t="shared" ca="1" si="66"/>
        <v/>
      </c>
      <c r="Y579" s="37"/>
      <c r="Z579" s="38" t="str">
        <f t="shared" si="67"/>
        <v/>
      </c>
    </row>
    <row r="580" spans="1:26" s="39" customFormat="1">
      <c r="A580" s="30">
        <v>577</v>
      </c>
      <c r="B580" s="31"/>
      <c r="C580" s="31"/>
      <c r="D580" s="44"/>
      <c r="E580" s="72" t="str">
        <f>IFERROR(IF(INDEX(Sheet3!$B$2:$B$8, MATCH(D580, Sheet3!$A$2:$A$8, 0)) = 0, "", INDEX(Sheet3!$B$2:$B$8, MATCH(D580, Sheet3!$A$2:$A$8, 0))), "")</f>
        <v/>
      </c>
      <c r="F580" s="31"/>
      <c r="G580" s="45"/>
      <c r="H580" s="63" t="str">
        <f>IFERROR(INDEX(Sheet3!$F$2:$F$114, MATCH(G580, Sheet3!$E$2:$E$114, 0)), "")</f>
        <v/>
      </c>
      <c r="I580" s="32"/>
      <c r="J580" s="40" t="str">
        <f t="shared" ca="1" si="65"/>
        <v/>
      </c>
      <c r="K580" s="34"/>
      <c r="L580" s="59" t="str">
        <f t="shared" ca="1" si="68"/>
        <v/>
      </c>
      <c r="M580" s="34"/>
      <c r="N580" s="47" t="str">
        <f t="shared" ca="1" si="69"/>
        <v/>
      </c>
      <c r="O580" s="75"/>
      <c r="P580" s="75"/>
      <c r="Q580" s="47" t="str">
        <f t="shared" ca="1" si="70"/>
        <v/>
      </c>
      <c r="R580" s="34"/>
      <c r="S580" s="59" t="str">
        <f t="shared" ca="1" si="71"/>
        <v/>
      </c>
      <c r="T580" s="32"/>
      <c r="U580" s="33" t="str">
        <f t="shared" ca="1" si="72"/>
        <v/>
      </c>
      <c r="V580" s="34"/>
      <c r="W580" s="35"/>
      <c r="X580" s="36" t="str">
        <f t="shared" ca="1" si="66"/>
        <v/>
      </c>
      <c r="Y580" s="37"/>
      <c r="Z580" s="38" t="str">
        <f t="shared" si="67"/>
        <v/>
      </c>
    </row>
    <row r="581" spans="1:26" s="39" customFormat="1">
      <c r="A581" s="30">
        <v>578</v>
      </c>
      <c r="B581" s="31"/>
      <c r="C581" s="31"/>
      <c r="D581" s="44"/>
      <c r="E581" s="72" t="str">
        <f>IFERROR(IF(INDEX(Sheet3!$B$2:$B$8, MATCH(D581, Sheet3!$A$2:$A$8, 0)) = 0, "", INDEX(Sheet3!$B$2:$B$8, MATCH(D581, Sheet3!$A$2:$A$8, 0))), "")</f>
        <v/>
      </c>
      <c r="F581" s="31"/>
      <c r="G581" s="45"/>
      <c r="H581" s="63" t="str">
        <f>IFERROR(INDEX(Sheet3!$F$2:$F$114, MATCH(G581, Sheet3!$E$2:$E$114, 0)), "")</f>
        <v/>
      </c>
      <c r="I581" s="32"/>
      <c r="J581" s="40" t="str">
        <f t="shared" ca="1" si="65"/>
        <v/>
      </c>
      <c r="K581" s="34"/>
      <c r="L581" s="59" t="str">
        <f t="shared" ca="1" si="68"/>
        <v/>
      </c>
      <c r="M581" s="34"/>
      <c r="N581" s="47" t="str">
        <f t="shared" ca="1" si="69"/>
        <v/>
      </c>
      <c r="O581" s="75"/>
      <c r="P581" s="75"/>
      <c r="Q581" s="47" t="str">
        <f t="shared" ca="1" si="70"/>
        <v/>
      </c>
      <c r="R581" s="34"/>
      <c r="S581" s="59" t="str">
        <f t="shared" ca="1" si="71"/>
        <v/>
      </c>
      <c r="T581" s="32"/>
      <c r="U581" s="33" t="str">
        <f t="shared" ca="1" si="72"/>
        <v/>
      </c>
      <c r="V581" s="34"/>
      <c r="W581" s="35"/>
      <c r="X581" s="36" t="str">
        <f t="shared" ca="1" si="66"/>
        <v/>
      </c>
      <c r="Y581" s="37"/>
      <c r="Z581" s="38" t="str">
        <f t="shared" si="67"/>
        <v/>
      </c>
    </row>
    <row r="582" spans="1:26" s="39" customFormat="1">
      <c r="A582" s="30">
        <v>579</v>
      </c>
      <c r="B582" s="31"/>
      <c r="C582" s="31"/>
      <c r="D582" s="44"/>
      <c r="E582" s="72" t="str">
        <f>IFERROR(IF(INDEX(Sheet3!$B$2:$B$8, MATCH(D582, Sheet3!$A$2:$A$8, 0)) = 0, "", INDEX(Sheet3!$B$2:$B$8, MATCH(D582, Sheet3!$A$2:$A$8, 0))), "")</f>
        <v/>
      </c>
      <c r="F582" s="31"/>
      <c r="G582" s="45"/>
      <c r="H582" s="63" t="str">
        <f>IFERROR(INDEX(Sheet3!$F$2:$F$114, MATCH(G582, Sheet3!$E$2:$E$114, 0)), "")</f>
        <v/>
      </c>
      <c r="I582" s="32"/>
      <c r="J582" s="40" t="str">
        <f t="shared" ref="J582:J645" ca="1" si="73">IF(I582="","",IF(Y582&lt;&gt;"",Y582-I582,TODAY()-I582))</f>
        <v/>
      </c>
      <c r="K582" s="34"/>
      <c r="L582" s="59" t="str">
        <f t="shared" ca="1" si="68"/>
        <v/>
      </c>
      <c r="M582" s="34"/>
      <c r="N582" s="47" t="str">
        <f t="shared" ca="1" si="69"/>
        <v/>
      </c>
      <c r="O582" s="75"/>
      <c r="P582" s="75"/>
      <c r="Q582" s="47" t="str">
        <f t="shared" ca="1" si="70"/>
        <v/>
      </c>
      <c r="R582" s="34"/>
      <c r="S582" s="59" t="str">
        <f t="shared" ca="1" si="71"/>
        <v/>
      </c>
      <c r="T582" s="32"/>
      <c r="U582" s="33" t="str">
        <f t="shared" ca="1" si="72"/>
        <v/>
      </c>
      <c r="V582" s="34"/>
      <c r="W582" s="35"/>
      <c r="X582" s="36" t="str">
        <f t="shared" ref="X582:X645" ca="1" si="74">IF(I582="","",IF(Y582&lt;&gt;"","Completed",IF(TODAY()&lt;V582,"Planned",IF(TODAY()=V582,"Due","Overdue"))))</f>
        <v/>
      </c>
      <c r="Y582" s="37"/>
      <c r="Z582" s="38" t="str">
        <f t="shared" ref="Z582:Z645" si="75">IF(Y582="","",IF(Y582&lt;=V582,1,0))</f>
        <v/>
      </c>
    </row>
    <row r="583" spans="1:26" s="39" customFormat="1">
      <c r="A583" s="30">
        <v>580</v>
      </c>
      <c r="B583" s="31"/>
      <c r="C583" s="31"/>
      <c r="D583" s="44"/>
      <c r="E583" s="72" t="str">
        <f>IFERROR(IF(INDEX(Sheet3!$B$2:$B$8, MATCH(D583, Sheet3!$A$2:$A$8, 0)) = 0, "", INDEX(Sheet3!$B$2:$B$8, MATCH(D583, Sheet3!$A$2:$A$8, 0))), "")</f>
        <v/>
      </c>
      <c r="F583" s="31"/>
      <c r="G583" s="45"/>
      <c r="H583" s="63" t="str">
        <f>IFERROR(INDEX(Sheet3!$F$2:$F$114, MATCH(G583, Sheet3!$E$2:$E$114, 0)), "")</f>
        <v/>
      </c>
      <c r="I583" s="32"/>
      <c r="J583" s="40" t="str">
        <f t="shared" ca="1" si="73"/>
        <v/>
      </c>
      <c r="K583" s="34"/>
      <c r="L583" s="59" t="str">
        <f t="shared" ref="L583:L646" ca="1" si="76">IF(K583&lt;&gt;"",K583-I583,IF(I583="","",TODAY()-I583))</f>
        <v/>
      </c>
      <c r="M583" s="34"/>
      <c r="N583" s="47" t="str">
        <f t="shared" ref="N583:N646" ca="1" si="77">IF(M583&lt;&gt;"",M583-K583,IF(K583="","",TODAY()-K583))</f>
        <v/>
      </c>
      <c r="O583" s="75"/>
      <c r="P583" s="75"/>
      <c r="Q583" s="47" t="str">
        <f t="shared" ref="Q583:Q646" ca="1" si="78">IF(P583&lt;&gt;"",P583-O583,IF(O583="","",TODAY()-O583))</f>
        <v/>
      </c>
      <c r="R583" s="34"/>
      <c r="S583" s="59" t="str">
        <f t="shared" ref="S583:S646" ca="1" si="79">IF(T583&lt;&gt;"",T583-R583,IF(R583="","",TODAY()-R583))</f>
        <v/>
      </c>
      <c r="T583" s="32"/>
      <c r="U583" s="33" t="str">
        <f t="shared" ca="1" si="72"/>
        <v/>
      </c>
      <c r="V583" s="34"/>
      <c r="W583" s="35"/>
      <c r="X583" s="36" t="str">
        <f t="shared" ca="1" si="74"/>
        <v/>
      </c>
      <c r="Y583" s="37"/>
      <c r="Z583" s="38" t="str">
        <f t="shared" si="75"/>
        <v/>
      </c>
    </row>
    <row r="584" spans="1:26" s="39" customFormat="1">
      <c r="A584" s="30">
        <v>581</v>
      </c>
      <c r="B584" s="31"/>
      <c r="C584" s="31"/>
      <c r="D584" s="44"/>
      <c r="E584" s="72" t="str">
        <f>IFERROR(IF(INDEX(Sheet3!$B$2:$B$8, MATCH(D584, Sheet3!$A$2:$A$8, 0)) = 0, "", INDEX(Sheet3!$B$2:$B$8, MATCH(D584, Sheet3!$A$2:$A$8, 0))), "")</f>
        <v/>
      </c>
      <c r="F584" s="31"/>
      <c r="G584" s="45"/>
      <c r="H584" s="63" t="str">
        <f>IFERROR(INDEX(Sheet3!$F$2:$F$114, MATCH(G584, Sheet3!$E$2:$E$114, 0)), "")</f>
        <v/>
      </c>
      <c r="I584" s="32"/>
      <c r="J584" s="40" t="str">
        <f t="shared" ca="1" si="73"/>
        <v/>
      </c>
      <c r="K584" s="34"/>
      <c r="L584" s="59" t="str">
        <f t="shared" ca="1" si="76"/>
        <v/>
      </c>
      <c r="M584" s="34"/>
      <c r="N584" s="47" t="str">
        <f t="shared" ca="1" si="77"/>
        <v/>
      </c>
      <c r="O584" s="75"/>
      <c r="P584" s="75"/>
      <c r="Q584" s="47" t="str">
        <f t="shared" ca="1" si="78"/>
        <v/>
      </c>
      <c r="R584" s="34"/>
      <c r="S584" s="59" t="str">
        <f t="shared" ca="1" si="79"/>
        <v/>
      </c>
      <c r="T584" s="32"/>
      <c r="U584" s="33" t="str">
        <f t="shared" ca="1" si="72"/>
        <v/>
      </c>
      <c r="V584" s="34"/>
      <c r="W584" s="35"/>
      <c r="X584" s="36" t="str">
        <f t="shared" ca="1" si="74"/>
        <v/>
      </c>
      <c r="Y584" s="37"/>
      <c r="Z584" s="38" t="str">
        <f t="shared" si="75"/>
        <v/>
      </c>
    </row>
    <row r="585" spans="1:26" s="39" customFormat="1">
      <c r="A585" s="30">
        <v>582</v>
      </c>
      <c r="B585" s="31"/>
      <c r="C585" s="31"/>
      <c r="D585" s="44"/>
      <c r="E585" s="72" t="str">
        <f>IFERROR(IF(INDEX(Sheet3!$B$2:$B$8, MATCH(D585, Sheet3!$A$2:$A$8, 0)) = 0, "", INDEX(Sheet3!$B$2:$B$8, MATCH(D585, Sheet3!$A$2:$A$8, 0))), "")</f>
        <v/>
      </c>
      <c r="F585" s="31"/>
      <c r="G585" s="45"/>
      <c r="H585" s="63" t="str">
        <f>IFERROR(INDEX(Sheet3!$F$2:$F$114, MATCH(G585, Sheet3!$E$2:$E$114, 0)), "")</f>
        <v/>
      </c>
      <c r="I585" s="32"/>
      <c r="J585" s="40" t="str">
        <f t="shared" ca="1" si="73"/>
        <v/>
      </c>
      <c r="K585" s="34"/>
      <c r="L585" s="59" t="str">
        <f t="shared" ca="1" si="76"/>
        <v/>
      </c>
      <c r="M585" s="34"/>
      <c r="N585" s="47" t="str">
        <f t="shared" ca="1" si="77"/>
        <v/>
      </c>
      <c r="O585" s="75"/>
      <c r="P585" s="75"/>
      <c r="Q585" s="47" t="str">
        <f t="shared" ca="1" si="78"/>
        <v/>
      </c>
      <c r="R585" s="34"/>
      <c r="S585" s="59" t="str">
        <f t="shared" ca="1" si="79"/>
        <v/>
      </c>
      <c r="T585" s="32"/>
      <c r="U585" s="33" t="str">
        <f t="shared" ca="1" si="72"/>
        <v/>
      </c>
      <c r="V585" s="34"/>
      <c r="W585" s="35"/>
      <c r="X585" s="36" t="str">
        <f t="shared" ca="1" si="74"/>
        <v/>
      </c>
      <c r="Y585" s="37"/>
      <c r="Z585" s="38" t="str">
        <f t="shared" si="75"/>
        <v/>
      </c>
    </row>
    <row r="586" spans="1:26" s="39" customFormat="1">
      <c r="A586" s="30">
        <v>583</v>
      </c>
      <c r="B586" s="31"/>
      <c r="C586" s="31"/>
      <c r="D586" s="44"/>
      <c r="E586" s="72" t="str">
        <f>IFERROR(IF(INDEX(Sheet3!$B$2:$B$8, MATCH(D586, Sheet3!$A$2:$A$8, 0)) = 0, "", INDEX(Sheet3!$B$2:$B$8, MATCH(D586, Sheet3!$A$2:$A$8, 0))), "")</f>
        <v/>
      </c>
      <c r="F586" s="31"/>
      <c r="G586" s="45"/>
      <c r="H586" s="63" t="str">
        <f>IFERROR(INDEX(Sheet3!$F$2:$F$114, MATCH(G586, Sheet3!$E$2:$E$114, 0)), "")</f>
        <v/>
      </c>
      <c r="I586" s="32"/>
      <c r="J586" s="40" t="str">
        <f t="shared" ca="1" si="73"/>
        <v/>
      </c>
      <c r="K586" s="34"/>
      <c r="L586" s="59" t="str">
        <f t="shared" ca="1" si="76"/>
        <v/>
      </c>
      <c r="M586" s="34"/>
      <c r="N586" s="47" t="str">
        <f t="shared" ca="1" si="77"/>
        <v/>
      </c>
      <c r="O586" s="75"/>
      <c r="P586" s="75"/>
      <c r="Q586" s="47" t="str">
        <f t="shared" ca="1" si="78"/>
        <v/>
      </c>
      <c r="R586" s="34"/>
      <c r="S586" s="59" t="str">
        <f t="shared" ca="1" si="79"/>
        <v/>
      </c>
      <c r="T586" s="32"/>
      <c r="U586" s="33" t="str">
        <f t="shared" ref="U586:U649" ca="1" si="80">IF(T586="","",IF(Y586&lt;&gt;"",Y586-T586,TODAY()-T586))</f>
        <v/>
      </c>
      <c r="V586" s="34"/>
      <c r="W586" s="35"/>
      <c r="X586" s="36" t="str">
        <f t="shared" ca="1" si="74"/>
        <v/>
      </c>
      <c r="Y586" s="37"/>
      <c r="Z586" s="38" t="str">
        <f t="shared" si="75"/>
        <v/>
      </c>
    </row>
    <row r="587" spans="1:26" s="39" customFormat="1">
      <c r="A587" s="30">
        <v>584</v>
      </c>
      <c r="B587" s="31"/>
      <c r="C587" s="31"/>
      <c r="D587" s="44"/>
      <c r="E587" s="72" t="str">
        <f>IFERROR(IF(INDEX(Sheet3!$B$2:$B$8, MATCH(D587, Sheet3!$A$2:$A$8, 0)) = 0, "", INDEX(Sheet3!$B$2:$B$8, MATCH(D587, Sheet3!$A$2:$A$8, 0))), "")</f>
        <v/>
      </c>
      <c r="F587" s="31"/>
      <c r="G587" s="45"/>
      <c r="H587" s="63" t="str">
        <f>IFERROR(INDEX(Sheet3!$F$2:$F$114, MATCH(G587, Sheet3!$E$2:$E$114, 0)), "")</f>
        <v/>
      </c>
      <c r="I587" s="32"/>
      <c r="J587" s="40" t="str">
        <f t="shared" ca="1" si="73"/>
        <v/>
      </c>
      <c r="K587" s="34"/>
      <c r="L587" s="59" t="str">
        <f t="shared" ca="1" si="76"/>
        <v/>
      </c>
      <c r="M587" s="34"/>
      <c r="N587" s="47" t="str">
        <f t="shared" ca="1" si="77"/>
        <v/>
      </c>
      <c r="O587" s="75"/>
      <c r="P587" s="75"/>
      <c r="Q587" s="47" t="str">
        <f t="shared" ca="1" si="78"/>
        <v/>
      </c>
      <c r="R587" s="34"/>
      <c r="S587" s="59" t="str">
        <f t="shared" ca="1" si="79"/>
        <v/>
      </c>
      <c r="T587" s="32"/>
      <c r="U587" s="33" t="str">
        <f t="shared" ca="1" si="80"/>
        <v/>
      </c>
      <c r="V587" s="34"/>
      <c r="W587" s="35"/>
      <c r="X587" s="36" t="str">
        <f t="shared" ca="1" si="74"/>
        <v/>
      </c>
      <c r="Y587" s="37"/>
      <c r="Z587" s="38" t="str">
        <f t="shared" si="75"/>
        <v/>
      </c>
    </row>
    <row r="588" spans="1:26" s="39" customFormat="1">
      <c r="A588" s="30">
        <v>585</v>
      </c>
      <c r="B588" s="31"/>
      <c r="C588" s="31"/>
      <c r="D588" s="44"/>
      <c r="E588" s="72" t="str">
        <f>IFERROR(IF(INDEX(Sheet3!$B$2:$B$8, MATCH(D588, Sheet3!$A$2:$A$8, 0)) = 0, "", INDEX(Sheet3!$B$2:$B$8, MATCH(D588, Sheet3!$A$2:$A$8, 0))), "")</f>
        <v/>
      </c>
      <c r="F588" s="31"/>
      <c r="G588" s="45"/>
      <c r="H588" s="63" t="str">
        <f>IFERROR(INDEX(Sheet3!$F$2:$F$114, MATCH(G588, Sheet3!$E$2:$E$114, 0)), "")</f>
        <v/>
      </c>
      <c r="I588" s="32"/>
      <c r="J588" s="40" t="str">
        <f t="shared" ca="1" si="73"/>
        <v/>
      </c>
      <c r="K588" s="34"/>
      <c r="L588" s="59" t="str">
        <f t="shared" ca="1" si="76"/>
        <v/>
      </c>
      <c r="M588" s="34"/>
      <c r="N588" s="47" t="str">
        <f t="shared" ca="1" si="77"/>
        <v/>
      </c>
      <c r="O588" s="75"/>
      <c r="P588" s="75"/>
      <c r="Q588" s="47" t="str">
        <f t="shared" ca="1" si="78"/>
        <v/>
      </c>
      <c r="R588" s="34"/>
      <c r="S588" s="59" t="str">
        <f t="shared" ca="1" si="79"/>
        <v/>
      </c>
      <c r="T588" s="32"/>
      <c r="U588" s="33" t="str">
        <f t="shared" ca="1" si="80"/>
        <v/>
      </c>
      <c r="V588" s="34"/>
      <c r="W588" s="35"/>
      <c r="X588" s="36" t="str">
        <f t="shared" ca="1" si="74"/>
        <v/>
      </c>
      <c r="Y588" s="37"/>
      <c r="Z588" s="38" t="str">
        <f t="shared" si="75"/>
        <v/>
      </c>
    </row>
    <row r="589" spans="1:26" s="39" customFormat="1">
      <c r="A589" s="30">
        <v>586</v>
      </c>
      <c r="B589" s="31"/>
      <c r="C589" s="31"/>
      <c r="D589" s="44"/>
      <c r="E589" s="72" t="str">
        <f>IFERROR(IF(INDEX(Sheet3!$B$2:$B$8, MATCH(D589, Sheet3!$A$2:$A$8, 0)) = 0, "", INDEX(Sheet3!$B$2:$B$8, MATCH(D589, Sheet3!$A$2:$A$8, 0))), "")</f>
        <v/>
      </c>
      <c r="F589" s="31"/>
      <c r="G589" s="45"/>
      <c r="H589" s="63" t="str">
        <f>IFERROR(INDEX(Sheet3!$F$2:$F$114, MATCH(G589, Sheet3!$E$2:$E$114, 0)), "")</f>
        <v/>
      </c>
      <c r="I589" s="32"/>
      <c r="J589" s="40" t="str">
        <f t="shared" ca="1" si="73"/>
        <v/>
      </c>
      <c r="K589" s="34"/>
      <c r="L589" s="59" t="str">
        <f t="shared" ca="1" si="76"/>
        <v/>
      </c>
      <c r="M589" s="34"/>
      <c r="N589" s="47" t="str">
        <f t="shared" ca="1" si="77"/>
        <v/>
      </c>
      <c r="O589" s="75"/>
      <c r="P589" s="75"/>
      <c r="Q589" s="47" t="str">
        <f t="shared" ca="1" si="78"/>
        <v/>
      </c>
      <c r="R589" s="34"/>
      <c r="S589" s="59" t="str">
        <f t="shared" ca="1" si="79"/>
        <v/>
      </c>
      <c r="T589" s="32"/>
      <c r="U589" s="33" t="str">
        <f t="shared" ca="1" si="80"/>
        <v/>
      </c>
      <c r="V589" s="34"/>
      <c r="W589" s="35"/>
      <c r="X589" s="36" t="str">
        <f t="shared" ca="1" si="74"/>
        <v/>
      </c>
      <c r="Y589" s="37"/>
      <c r="Z589" s="38" t="str">
        <f t="shared" si="75"/>
        <v/>
      </c>
    </row>
    <row r="590" spans="1:26" s="39" customFormat="1">
      <c r="A590" s="30">
        <v>587</v>
      </c>
      <c r="B590" s="31"/>
      <c r="C590" s="31"/>
      <c r="D590" s="44"/>
      <c r="E590" s="72" t="str">
        <f>IFERROR(IF(INDEX(Sheet3!$B$2:$B$8, MATCH(D590, Sheet3!$A$2:$A$8, 0)) = 0, "", INDEX(Sheet3!$B$2:$B$8, MATCH(D590, Sheet3!$A$2:$A$8, 0))), "")</f>
        <v/>
      </c>
      <c r="F590" s="31"/>
      <c r="G590" s="45"/>
      <c r="H590" s="63" t="str">
        <f>IFERROR(INDEX(Sheet3!$F$2:$F$114, MATCH(G590, Sheet3!$E$2:$E$114, 0)), "")</f>
        <v/>
      </c>
      <c r="I590" s="32"/>
      <c r="J590" s="40" t="str">
        <f t="shared" ca="1" si="73"/>
        <v/>
      </c>
      <c r="K590" s="34"/>
      <c r="L590" s="59" t="str">
        <f t="shared" ca="1" si="76"/>
        <v/>
      </c>
      <c r="M590" s="34"/>
      <c r="N590" s="47" t="str">
        <f t="shared" ca="1" si="77"/>
        <v/>
      </c>
      <c r="O590" s="75"/>
      <c r="P590" s="75"/>
      <c r="Q590" s="47" t="str">
        <f t="shared" ca="1" si="78"/>
        <v/>
      </c>
      <c r="R590" s="34"/>
      <c r="S590" s="59" t="str">
        <f t="shared" ca="1" si="79"/>
        <v/>
      </c>
      <c r="T590" s="32"/>
      <c r="U590" s="33" t="str">
        <f t="shared" ca="1" si="80"/>
        <v/>
      </c>
      <c r="V590" s="34"/>
      <c r="W590" s="35"/>
      <c r="X590" s="36" t="str">
        <f t="shared" ca="1" si="74"/>
        <v/>
      </c>
      <c r="Y590" s="37"/>
      <c r="Z590" s="38" t="str">
        <f t="shared" si="75"/>
        <v/>
      </c>
    </row>
    <row r="591" spans="1:26" s="39" customFormat="1">
      <c r="A591" s="30">
        <v>588</v>
      </c>
      <c r="B591" s="31"/>
      <c r="C591" s="31"/>
      <c r="D591" s="44"/>
      <c r="E591" s="72" t="str">
        <f>IFERROR(IF(INDEX(Sheet3!$B$2:$B$8, MATCH(D591, Sheet3!$A$2:$A$8, 0)) = 0, "", INDEX(Sheet3!$B$2:$B$8, MATCH(D591, Sheet3!$A$2:$A$8, 0))), "")</f>
        <v/>
      </c>
      <c r="F591" s="31"/>
      <c r="G591" s="45"/>
      <c r="H591" s="63" t="str">
        <f>IFERROR(INDEX(Sheet3!$F$2:$F$114, MATCH(G591, Sheet3!$E$2:$E$114, 0)), "")</f>
        <v/>
      </c>
      <c r="I591" s="32"/>
      <c r="J591" s="40" t="str">
        <f t="shared" ca="1" si="73"/>
        <v/>
      </c>
      <c r="K591" s="34"/>
      <c r="L591" s="59" t="str">
        <f t="shared" ca="1" si="76"/>
        <v/>
      </c>
      <c r="M591" s="34"/>
      <c r="N591" s="47" t="str">
        <f t="shared" ca="1" si="77"/>
        <v/>
      </c>
      <c r="O591" s="75"/>
      <c r="P591" s="75"/>
      <c r="Q591" s="47" t="str">
        <f t="shared" ca="1" si="78"/>
        <v/>
      </c>
      <c r="R591" s="34"/>
      <c r="S591" s="59" t="str">
        <f t="shared" ca="1" si="79"/>
        <v/>
      </c>
      <c r="T591" s="32"/>
      <c r="U591" s="33" t="str">
        <f t="shared" ca="1" si="80"/>
        <v/>
      </c>
      <c r="V591" s="34"/>
      <c r="W591" s="35"/>
      <c r="X591" s="36" t="str">
        <f t="shared" ca="1" si="74"/>
        <v/>
      </c>
      <c r="Y591" s="37"/>
      <c r="Z591" s="38" t="str">
        <f t="shared" si="75"/>
        <v/>
      </c>
    </row>
    <row r="592" spans="1:26" s="39" customFormat="1">
      <c r="A592" s="30">
        <v>589</v>
      </c>
      <c r="B592" s="31"/>
      <c r="C592" s="31"/>
      <c r="D592" s="44"/>
      <c r="E592" s="72" t="str">
        <f>IFERROR(IF(INDEX(Sheet3!$B$2:$B$8, MATCH(D592, Sheet3!$A$2:$A$8, 0)) = 0, "", INDEX(Sheet3!$B$2:$B$8, MATCH(D592, Sheet3!$A$2:$A$8, 0))), "")</f>
        <v/>
      </c>
      <c r="F592" s="31"/>
      <c r="G592" s="45"/>
      <c r="H592" s="63" t="str">
        <f>IFERROR(INDEX(Sheet3!$F$2:$F$114, MATCH(G592, Sheet3!$E$2:$E$114, 0)), "")</f>
        <v/>
      </c>
      <c r="I592" s="32"/>
      <c r="J592" s="40" t="str">
        <f t="shared" ca="1" si="73"/>
        <v/>
      </c>
      <c r="K592" s="34"/>
      <c r="L592" s="59" t="str">
        <f t="shared" ca="1" si="76"/>
        <v/>
      </c>
      <c r="M592" s="34"/>
      <c r="N592" s="47" t="str">
        <f t="shared" ca="1" si="77"/>
        <v/>
      </c>
      <c r="O592" s="75"/>
      <c r="P592" s="75"/>
      <c r="Q592" s="47" t="str">
        <f t="shared" ca="1" si="78"/>
        <v/>
      </c>
      <c r="R592" s="34"/>
      <c r="S592" s="59" t="str">
        <f t="shared" ca="1" si="79"/>
        <v/>
      </c>
      <c r="T592" s="32"/>
      <c r="U592" s="33" t="str">
        <f t="shared" ca="1" si="80"/>
        <v/>
      </c>
      <c r="V592" s="34"/>
      <c r="W592" s="35"/>
      <c r="X592" s="36" t="str">
        <f t="shared" ca="1" si="74"/>
        <v/>
      </c>
      <c r="Y592" s="37"/>
      <c r="Z592" s="38" t="str">
        <f t="shared" si="75"/>
        <v/>
      </c>
    </row>
    <row r="593" spans="1:26" s="39" customFormat="1">
      <c r="A593" s="30">
        <v>590</v>
      </c>
      <c r="B593" s="31"/>
      <c r="C593" s="31"/>
      <c r="D593" s="44"/>
      <c r="E593" s="72" t="str">
        <f>IFERROR(IF(INDEX(Sheet3!$B$2:$B$8, MATCH(D593, Sheet3!$A$2:$A$8, 0)) = 0, "", INDEX(Sheet3!$B$2:$B$8, MATCH(D593, Sheet3!$A$2:$A$8, 0))), "")</f>
        <v/>
      </c>
      <c r="F593" s="31"/>
      <c r="G593" s="45"/>
      <c r="H593" s="63" t="str">
        <f>IFERROR(INDEX(Sheet3!$F$2:$F$114, MATCH(G593, Sheet3!$E$2:$E$114, 0)), "")</f>
        <v/>
      </c>
      <c r="I593" s="32"/>
      <c r="J593" s="40" t="str">
        <f t="shared" ca="1" si="73"/>
        <v/>
      </c>
      <c r="K593" s="34"/>
      <c r="L593" s="59" t="str">
        <f t="shared" ca="1" si="76"/>
        <v/>
      </c>
      <c r="M593" s="34"/>
      <c r="N593" s="47" t="str">
        <f t="shared" ca="1" si="77"/>
        <v/>
      </c>
      <c r="O593" s="75"/>
      <c r="P593" s="75"/>
      <c r="Q593" s="47" t="str">
        <f t="shared" ca="1" si="78"/>
        <v/>
      </c>
      <c r="R593" s="34"/>
      <c r="S593" s="59" t="str">
        <f t="shared" ca="1" si="79"/>
        <v/>
      </c>
      <c r="T593" s="32"/>
      <c r="U593" s="33" t="str">
        <f t="shared" ca="1" si="80"/>
        <v/>
      </c>
      <c r="V593" s="34"/>
      <c r="W593" s="35"/>
      <c r="X593" s="36" t="str">
        <f t="shared" ca="1" si="74"/>
        <v/>
      </c>
      <c r="Y593" s="37"/>
      <c r="Z593" s="38" t="str">
        <f t="shared" si="75"/>
        <v/>
      </c>
    </row>
    <row r="594" spans="1:26" s="39" customFormat="1">
      <c r="A594" s="30">
        <v>591</v>
      </c>
      <c r="B594" s="31"/>
      <c r="C594" s="31"/>
      <c r="D594" s="44"/>
      <c r="E594" s="72" t="str">
        <f>IFERROR(IF(INDEX(Sheet3!$B$2:$B$8, MATCH(D594, Sheet3!$A$2:$A$8, 0)) = 0, "", INDEX(Sheet3!$B$2:$B$8, MATCH(D594, Sheet3!$A$2:$A$8, 0))), "")</f>
        <v/>
      </c>
      <c r="F594" s="31"/>
      <c r="G594" s="45"/>
      <c r="H594" s="63" t="str">
        <f>IFERROR(INDEX(Sheet3!$F$2:$F$114, MATCH(G594, Sheet3!$E$2:$E$114, 0)), "")</f>
        <v/>
      </c>
      <c r="I594" s="32"/>
      <c r="J594" s="40" t="str">
        <f t="shared" ca="1" si="73"/>
        <v/>
      </c>
      <c r="K594" s="34"/>
      <c r="L594" s="59" t="str">
        <f t="shared" ca="1" si="76"/>
        <v/>
      </c>
      <c r="M594" s="34"/>
      <c r="N594" s="47" t="str">
        <f t="shared" ca="1" si="77"/>
        <v/>
      </c>
      <c r="O594" s="75"/>
      <c r="P594" s="75"/>
      <c r="Q594" s="47" t="str">
        <f t="shared" ca="1" si="78"/>
        <v/>
      </c>
      <c r="R594" s="34"/>
      <c r="S594" s="59" t="str">
        <f t="shared" ca="1" si="79"/>
        <v/>
      </c>
      <c r="T594" s="32"/>
      <c r="U594" s="33" t="str">
        <f t="shared" ca="1" si="80"/>
        <v/>
      </c>
      <c r="V594" s="34"/>
      <c r="W594" s="35"/>
      <c r="X594" s="36" t="str">
        <f t="shared" ca="1" si="74"/>
        <v/>
      </c>
      <c r="Y594" s="37"/>
      <c r="Z594" s="38" t="str">
        <f t="shared" si="75"/>
        <v/>
      </c>
    </row>
    <row r="595" spans="1:26" s="39" customFormat="1">
      <c r="A595" s="30">
        <v>592</v>
      </c>
      <c r="B595" s="31"/>
      <c r="C595" s="31"/>
      <c r="D595" s="44"/>
      <c r="E595" s="72" t="str">
        <f>IFERROR(IF(INDEX(Sheet3!$B$2:$B$8, MATCH(D595, Sheet3!$A$2:$A$8, 0)) = 0, "", INDEX(Sheet3!$B$2:$B$8, MATCH(D595, Sheet3!$A$2:$A$8, 0))), "")</f>
        <v/>
      </c>
      <c r="F595" s="31"/>
      <c r="G595" s="45"/>
      <c r="H595" s="63" t="str">
        <f>IFERROR(INDEX(Sheet3!$F$2:$F$114, MATCH(G595, Sheet3!$E$2:$E$114, 0)), "")</f>
        <v/>
      </c>
      <c r="I595" s="32"/>
      <c r="J595" s="40" t="str">
        <f t="shared" ca="1" si="73"/>
        <v/>
      </c>
      <c r="K595" s="34"/>
      <c r="L595" s="59" t="str">
        <f t="shared" ca="1" si="76"/>
        <v/>
      </c>
      <c r="M595" s="34"/>
      <c r="N595" s="47" t="str">
        <f t="shared" ca="1" si="77"/>
        <v/>
      </c>
      <c r="O595" s="75"/>
      <c r="P595" s="75"/>
      <c r="Q595" s="47" t="str">
        <f t="shared" ca="1" si="78"/>
        <v/>
      </c>
      <c r="R595" s="34"/>
      <c r="S595" s="59" t="str">
        <f t="shared" ca="1" si="79"/>
        <v/>
      </c>
      <c r="T595" s="32"/>
      <c r="U595" s="33" t="str">
        <f t="shared" ca="1" si="80"/>
        <v/>
      </c>
      <c r="V595" s="34"/>
      <c r="W595" s="35"/>
      <c r="X595" s="36" t="str">
        <f t="shared" ca="1" si="74"/>
        <v/>
      </c>
      <c r="Y595" s="37"/>
      <c r="Z595" s="38" t="str">
        <f t="shared" si="75"/>
        <v/>
      </c>
    </row>
    <row r="596" spans="1:26" s="39" customFormat="1">
      <c r="A596" s="30">
        <v>593</v>
      </c>
      <c r="B596" s="31"/>
      <c r="C596" s="31"/>
      <c r="D596" s="44"/>
      <c r="E596" s="72" t="str">
        <f>IFERROR(IF(INDEX(Sheet3!$B$2:$B$8, MATCH(D596, Sheet3!$A$2:$A$8, 0)) = 0, "", INDEX(Sheet3!$B$2:$B$8, MATCH(D596, Sheet3!$A$2:$A$8, 0))), "")</f>
        <v/>
      </c>
      <c r="F596" s="31"/>
      <c r="G596" s="45"/>
      <c r="H596" s="63" t="str">
        <f>IFERROR(INDEX(Sheet3!$F$2:$F$114, MATCH(G596, Sheet3!$E$2:$E$114, 0)), "")</f>
        <v/>
      </c>
      <c r="I596" s="32"/>
      <c r="J596" s="40" t="str">
        <f t="shared" ca="1" si="73"/>
        <v/>
      </c>
      <c r="K596" s="34"/>
      <c r="L596" s="59" t="str">
        <f t="shared" ca="1" si="76"/>
        <v/>
      </c>
      <c r="M596" s="34"/>
      <c r="N596" s="47" t="str">
        <f t="shared" ca="1" si="77"/>
        <v/>
      </c>
      <c r="O596" s="75"/>
      <c r="P596" s="75"/>
      <c r="Q596" s="47" t="str">
        <f t="shared" ca="1" si="78"/>
        <v/>
      </c>
      <c r="R596" s="34"/>
      <c r="S596" s="59" t="str">
        <f t="shared" ca="1" si="79"/>
        <v/>
      </c>
      <c r="T596" s="32"/>
      <c r="U596" s="33" t="str">
        <f t="shared" ca="1" si="80"/>
        <v/>
      </c>
      <c r="V596" s="34"/>
      <c r="W596" s="35"/>
      <c r="X596" s="36" t="str">
        <f t="shared" ca="1" si="74"/>
        <v/>
      </c>
      <c r="Y596" s="37"/>
      <c r="Z596" s="38" t="str">
        <f t="shared" si="75"/>
        <v/>
      </c>
    </row>
    <row r="597" spans="1:26" s="39" customFormat="1">
      <c r="A597" s="30">
        <v>594</v>
      </c>
      <c r="B597" s="31"/>
      <c r="C597" s="31"/>
      <c r="D597" s="44"/>
      <c r="E597" s="72" t="str">
        <f>IFERROR(IF(INDEX(Sheet3!$B$2:$B$8, MATCH(D597, Sheet3!$A$2:$A$8, 0)) = 0, "", INDEX(Sheet3!$B$2:$B$8, MATCH(D597, Sheet3!$A$2:$A$8, 0))), "")</f>
        <v/>
      </c>
      <c r="F597" s="31"/>
      <c r="G597" s="45"/>
      <c r="H597" s="63" t="str">
        <f>IFERROR(INDEX(Sheet3!$F$2:$F$114, MATCH(G597, Sheet3!$E$2:$E$114, 0)), "")</f>
        <v/>
      </c>
      <c r="I597" s="32"/>
      <c r="J597" s="40" t="str">
        <f t="shared" ca="1" si="73"/>
        <v/>
      </c>
      <c r="K597" s="34"/>
      <c r="L597" s="59" t="str">
        <f t="shared" ca="1" si="76"/>
        <v/>
      </c>
      <c r="M597" s="34"/>
      <c r="N597" s="47" t="str">
        <f t="shared" ca="1" si="77"/>
        <v/>
      </c>
      <c r="O597" s="75"/>
      <c r="P597" s="75"/>
      <c r="Q597" s="47" t="str">
        <f t="shared" ca="1" si="78"/>
        <v/>
      </c>
      <c r="R597" s="34"/>
      <c r="S597" s="59" t="str">
        <f t="shared" ca="1" si="79"/>
        <v/>
      </c>
      <c r="T597" s="32"/>
      <c r="U597" s="33" t="str">
        <f t="shared" ca="1" si="80"/>
        <v/>
      </c>
      <c r="V597" s="34"/>
      <c r="W597" s="35"/>
      <c r="X597" s="36" t="str">
        <f t="shared" ca="1" si="74"/>
        <v/>
      </c>
      <c r="Y597" s="37"/>
      <c r="Z597" s="38" t="str">
        <f t="shared" si="75"/>
        <v/>
      </c>
    </row>
    <row r="598" spans="1:26" s="39" customFormat="1">
      <c r="A598" s="30">
        <v>595</v>
      </c>
      <c r="B598" s="31"/>
      <c r="C598" s="31"/>
      <c r="D598" s="44"/>
      <c r="E598" s="72" t="str">
        <f>IFERROR(IF(INDEX(Sheet3!$B$2:$B$8, MATCH(D598, Sheet3!$A$2:$A$8, 0)) = 0, "", INDEX(Sheet3!$B$2:$B$8, MATCH(D598, Sheet3!$A$2:$A$8, 0))), "")</f>
        <v/>
      </c>
      <c r="F598" s="31"/>
      <c r="G598" s="45"/>
      <c r="H598" s="63" t="str">
        <f>IFERROR(INDEX(Sheet3!$F$2:$F$114, MATCH(G598, Sheet3!$E$2:$E$114, 0)), "")</f>
        <v/>
      </c>
      <c r="I598" s="32"/>
      <c r="J598" s="40" t="str">
        <f t="shared" ca="1" si="73"/>
        <v/>
      </c>
      <c r="K598" s="34"/>
      <c r="L598" s="59" t="str">
        <f t="shared" ca="1" si="76"/>
        <v/>
      </c>
      <c r="M598" s="34"/>
      <c r="N598" s="47" t="str">
        <f t="shared" ca="1" si="77"/>
        <v/>
      </c>
      <c r="O598" s="75"/>
      <c r="P598" s="75"/>
      <c r="Q598" s="47" t="str">
        <f t="shared" ca="1" si="78"/>
        <v/>
      </c>
      <c r="R598" s="34"/>
      <c r="S598" s="59" t="str">
        <f t="shared" ca="1" si="79"/>
        <v/>
      </c>
      <c r="T598" s="32"/>
      <c r="U598" s="33" t="str">
        <f t="shared" ca="1" si="80"/>
        <v/>
      </c>
      <c r="V598" s="34"/>
      <c r="W598" s="35"/>
      <c r="X598" s="36" t="str">
        <f t="shared" ca="1" si="74"/>
        <v/>
      </c>
      <c r="Y598" s="37"/>
      <c r="Z598" s="38" t="str">
        <f t="shared" si="75"/>
        <v/>
      </c>
    </row>
    <row r="599" spans="1:26" s="39" customFormat="1">
      <c r="A599" s="30">
        <v>596</v>
      </c>
      <c r="B599" s="31"/>
      <c r="C599" s="31"/>
      <c r="D599" s="44"/>
      <c r="E599" s="72" t="str">
        <f>IFERROR(IF(INDEX(Sheet3!$B$2:$B$8, MATCH(D599, Sheet3!$A$2:$A$8, 0)) = 0, "", INDEX(Sheet3!$B$2:$B$8, MATCH(D599, Sheet3!$A$2:$A$8, 0))), "")</f>
        <v/>
      </c>
      <c r="F599" s="31"/>
      <c r="G599" s="45"/>
      <c r="H599" s="63" t="str">
        <f>IFERROR(INDEX(Sheet3!$F$2:$F$114, MATCH(G599, Sheet3!$E$2:$E$114, 0)), "")</f>
        <v/>
      </c>
      <c r="I599" s="32"/>
      <c r="J599" s="40" t="str">
        <f t="shared" ca="1" si="73"/>
        <v/>
      </c>
      <c r="K599" s="34"/>
      <c r="L599" s="59" t="str">
        <f t="shared" ca="1" si="76"/>
        <v/>
      </c>
      <c r="M599" s="34"/>
      <c r="N599" s="47" t="str">
        <f t="shared" ca="1" si="77"/>
        <v/>
      </c>
      <c r="O599" s="75"/>
      <c r="P599" s="75"/>
      <c r="Q599" s="47" t="str">
        <f t="shared" ca="1" si="78"/>
        <v/>
      </c>
      <c r="R599" s="34"/>
      <c r="S599" s="59" t="str">
        <f t="shared" ca="1" si="79"/>
        <v/>
      </c>
      <c r="T599" s="32"/>
      <c r="U599" s="33" t="str">
        <f t="shared" ca="1" si="80"/>
        <v/>
      </c>
      <c r="V599" s="34"/>
      <c r="W599" s="35"/>
      <c r="X599" s="36" t="str">
        <f t="shared" ca="1" si="74"/>
        <v/>
      </c>
      <c r="Y599" s="37"/>
      <c r="Z599" s="38" t="str">
        <f t="shared" si="75"/>
        <v/>
      </c>
    </row>
    <row r="600" spans="1:26" s="39" customFormat="1">
      <c r="A600" s="30">
        <v>597</v>
      </c>
      <c r="B600" s="31"/>
      <c r="C600" s="31"/>
      <c r="D600" s="44"/>
      <c r="E600" s="72" t="str">
        <f>IFERROR(IF(INDEX(Sheet3!$B$2:$B$8, MATCH(D600, Sheet3!$A$2:$A$8, 0)) = 0, "", INDEX(Sheet3!$B$2:$B$8, MATCH(D600, Sheet3!$A$2:$A$8, 0))), "")</f>
        <v/>
      </c>
      <c r="F600" s="31"/>
      <c r="G600" s="45"/>
      <c r="H600" s="63" t="str">
        <f>IFERROR(INDEX(Sheet3!$F$2:$F$114, MATCH(G600, Sheet3!$E$2:$E$114, 0)), "")</f>
        <v/>
      </c>
      <c r="I600" s="32"/>
      <c r="J600" s="40" t="str">
        <f t="shared" ca="1" si="73"/>
        <v/>
      </c>
      <c r="K600" s="34"/>
      <c r="L600" s="59" t="str">
        <f t="shared" ca="1" si="76"/>
        <v/>
      </c>
      <c r="M600" s="34"/>
      <c r="N600" s="47" t="str">
        <f t="shared" ca="1" si="77"/>
        <v/>
      </c>
      <c r="O600" s="75"/>
      <c r="P600" s="75"/>
      <c r="Q600" s="47" t="str">
        <f t="shared" ca="1" si="78"/>
        <v/>
      </c>
      <c r="R600" s="34"/>
      <c r="S600" s="59" t="str">
        <f t="shared" ca="1" si="79"/>
        <v/>
      </c>
      <c r="T600" s="32"/>
      <c r="U600" s="33" t="str">
        <f t="shared" ca="1" si="80"/>
        <v/>
      </c>
      <c r="V600" s="34"/>
      <c r="W600" s="35"/>
      <c r="X600" s="36" t="str">
        <f t="shared" ca="1" si="74"/>
        <v/>
      </c>
      <c r="Y600" s="37"/>
      <c r="Z600" s="38" t="str">
        <f t="shared" si="75"/>
        <v/>
      </c>
    </row>
    <row r="601" spans="1:26" s="39" customFormat="1">
      <c r="A601" s="30">
        <v>598</v>
      </c>
      <c r="B601" s="31"/>
      <c r="C601" s="31"/>
      <c r="D601" s="44"/>
      <c r="E601" s="72" t="str">
        <f>IFERROR(IF(INDEX(Sheet3!$B$2:$B$8, MATCH(D601, Sheet3!$A$2:$A$8, 0)) = 0, "", INDEX(Sheet3!$B$2:$B$8, MATCH(D601, Sheet3!$A$2:$A$8, 0))), "")</f>
        <v/>
      </c>
      <c r="F601" s="31"/>
      <c r="G601" s="45"/>
      <c r="H601" s="63" t="str">
        <f>IFERROR(INDEX(Sheet3!$F$2:$F$114, MATCH(G601, Sheet3!$E$2:$E$114, 0)), "")</f>
        <v/>
      </c>
      <c r="I601" s="32"/>
      <c r="J601" s="40" t="str">
        <f t="shared" ca="1" si="73"/>
        <v/>
      </c>
      <c r="K601" s="34"/>
      <c r="L601" s="59" t="str">
        <f t="shared" ca="1" si="76"/>
        <v/>
      </c>
      <c r="M601" s="34"/>
      <c r="N601" s="47" t="str">
        <f t="shared" ca="1" si="77"/>
        <v/>
      </c>
      <c r="O601" s="75"/>
      <c r="P601" s="75"/>
      <c r="Q601" s="47" t="str">
        <f t="shared" ca="1" si="78"/>
        <v/>
      </c>
      <c r="R601" s="34"/>
      <c r="S601" s="59" t="str">
        <f t="shared" ca="1" si="79"/>
        <v/>
      </c>
      <c r="T601" s="32"/>
      <c r="U601" s="33" t="str">
        <f t="shared" ca="1" si="80"/>
        <v/>
      </c>
      <c r="V601" s="34"/>
      <c r="W601" s="35"/>
      <c r="X601" s="36" t="str">
        <f t="shared" ca="1" si="74"/>
        <v/>
      </c>
      <c r="Y601" s="37"/>
      <c r="Z601" s="38" t="str">
        <f t="shared" si="75"/>
        <v/>
      </c>
    </row>
    <row r="602" spans="1:26" s="39" customFormat="1">
      <c r="A602" s="30">
        <v>599</v>
      </c>
      <c r="B602" s="31"/>
      <c r="C602" s="31"/>
      <c r="D602" s="44"/>
      <c r="E602" s="72" t="str">
        <f>IFERROR(IF(INDEX(Sheet3!$B$2:$B$8, MATCH(D602, Sheet3!$A$2:$A$8, 0)) = 0, "", INDEX(Sheet3!$B$2:$B$8, MATCH(D602, Sheet3!$A$2:$A$8, 0))), "")</f>
        <v/>
      </c>
      <c r="F602" s="31"/>
      <c r="G602" s="45"/>
      <c r="H602" s="63" t="str">
        <f>IFERROR(INDEX(Sheet3!$F$2:$F$114, MATCH(G602, Sheet3!$E$2:$E$114, 0)), "")</f>
        <v/>
      </c>
      <c r="I602" s="32"/>
      <c r="J602" s="40" t="str">
        <f t="shared" ca="1" si="73"/>
        <v/>
      </c>
      <c r="K602" s="34"/>
      <c r="L602" s="59" t="str">
        <f t="shared" ca="1" si="76"/>
        <v/>
      </c>
      <c r="M602" s="34"/>
      <c r="N602" s="47" t="str">
        <f t="shared" ca="1" si="77"/>
        <v/>
      </c>
      <c r="O602" s="75"/>
      <c r="P602" s="75"/>
      <c r="Q602" s="47" t="str">
        <f t="shared" ca="1" si="78"/>
        <v/>
      </c>
      <c r="R602" s="34"/>
      <c r="S602" s="59" t="str">
        <f t="shared" ca="1" si="79"/>
        <v/>
      </c>
      <c r="T602" s="32"/>
      <c r="U602" s="33" t="str">
        <f t="shared" ca="1" si="80"/>
        <v/>
      </c>
      <c r="V602" s="34"/>
      <c r="W602" s="35"/>
      <c r="X602" s="36" t="str">
        <f t="shared" ca="1" si="74"/>
        <v/>
      </c>
      <c r="Y602" s="37"/>
      <c r="Z602" s="38" t="str">
        <f t="shared" si="75"/>
        <v/>
      </c>
    </row>
    <row r="603" spans="1:26" s="39" customFormat="1">
      <c r="A603" s="30">
        <v>600</v>
      </c>
      <c r="B603" s="31"/>
      <c r="C603" s="31"/>
      <c r="D603" s="44"/>
      <c r="E603" s="72" t="str">
        <f>IFERROR(IF(INDEX(Sheet3!$B$2:$B$8, MATCH(D603, Sheet3!$A$2:$A$8, 0)) = 0, "", INDEX(Sheet3!$B$2:$B$8, MATCH(D603, Sheet3!$A$2:$A$8, 0))), "")</f>
        <v/>
      </c>
      <c r="F603" s="31"/>
      <c r="G603" s="45"/>
      <c r="H603" s="63" t="str">
        <f>IFERROR(INDEX(Sheet3!$F$2:$F$114, MATCH(G603, Sheet3!$E$2:$E$114, 0)), "")</f>
        <v/>
      </c>
      <c r="I603" s="32"/>
      <c r="J603" s="40" t="str">
        <f t="shared" ca="1" si="73"/>
        <v/>
      </c>
      <c r="K603" s="34"/>
      <c r="L603" s="59" t="str">
        <f t="shared" ca="1" si="76"/>
        <v/>
      </c>
      <c r="M603" s="34"/>
      <c r="N603" s="47" t="str">
        <f t="shared" ca="1" si="77"/>
        <v/>
      </c>
      <c r="O603" s="75"/>
      <c r="P603" s="75"/>
      <c r="Q603" s="47" t="str">
        <f t="shared" ca="1" si="78"/>
        <v/>
      </c>
      <c r="R603" s="34"/>
      <c r="S603" s="59" t="str">
        <f t="shared" ca="1" si="79"/>
        <v/>
      </c>
      <c r="T603" s="32"/>
      <c r="U603" s="33" t="str">
        <f t="shared" ca="1" si="80"/>
        <v/>
      </c>
      <c r="V603" s="34"/>
      <c r="W603" s="35"/>
      <c r="X603" s="36" t="str">
        <f t="shared" ca="1" si="74"/>
        <v/>
      </c>
      <c r="Y603" s="37"/>
      <c r="Z603" s="38" t="str">
        <f t="shared" si="75"/>
        <v/>
      </c>
    </row>
    <row r="604" spans="1:26" s="39" customFormat="1">
      <c r="A604" s="30">
        <v>601</v>
      </c>
      <c r="B604" s="31"/>
      <c r="C604" s="31"/>
      <c r="D604" s="44"/>
      <c r="E604" s="72" t="str">
        <f>IFERROR(IF(INDEX(Sheet3!$B$2:$B$8, MATCH(D604, Sheet3!$A$2:$A$8, 0)) = 0, "", INDEX(Sheet3!$B$2:$B$8, MATCH(D604, Sheet3!$A$2:$A$8, 0))), "")</f>
        <v/>
      </c>
      <c r="F604" s="31"/>
      <c r="G604" s="45"/>
      <c r="H604" s="63" t="str">
        <f>IFERROR(INDEX(Sheet3!$F$2:$F$114, MATCH(G604, Sheet3!$E$2:$E$114, 0)), "")</f>
        <v/>
      </c>
      <c r="I604" s="32"/>
      <c r="J604" s="40" t="str">
        <f t="shared" ca="1" si="73"/>
        <v/>
      </c>
      <c r="K604" s="34"/>
      <c r="L604" s="59" t="str">
        <f t="shared" ca="1" si="76"/>
        <v/>
      </c>
      <c r="M604" s="34"/>
      <c r="N604" s="47" t="str">
        <f t="shared" ca="1" si="77"/>
        <v/>
      </c>
      <c r="O604" s="75"/>
      <c r="P604" s="75"/>
      <c r="Q604" s="47" t="str">
        <f t="shared" ca="1" si="78"/>
        <v/>
      </c>
      <c r="R604" s="34"/>
      <c r="S604" s="59" t="str">
        <f t="shared" ca="1" si="79"/>
        <v/>
      </c>
      <c r="T604" s="32"/>
      <c r="U604" s="33" t="str">
        <f t="shared" ca="1" si="80"/>
        <v/>
      </c>
      <c r="V604" s="34"/>
      <c r="W604" s="35"/>
      <c r="X604" s="36" t="str">
        <f t="shared" ca="1" si="74"/>
        <v/>
      </c>
      <c r="Y604" s="37"/>
      <c r="Z604" s="38" t="str">
        <f t="shared" si="75"/>
        <v/>
      </c>
    </row>
    <row r="605" spans="1:26" s="39" customFormat="1">
      <c r="A605" s="30">
        <v>602</v>
      </c>
      <c r="B605" s="31"/>
      <c r="C605" s="31"/>
      <c r="D605" s="44"/>
      <c r="E605" s="72" t="str">
        <f>IFERROR(IF(INDEX(Sheet3!$B$2:$B$8, MATCH(D605, Sheet3!$A$2:$A$8, 0)) = 0, "", INDEX(Sheet3!$B$2:$B$8, MATCH(D605, Sheet3!$A$2:$A$8, 0))), "")</f>
        <v/>
      </c>
      <c r="F605" s="31"/>
      <c r="G605" s="45"/>
      <c r="H605" s="63" t="str">
        <f>IFERROR(INDEX(Sheet3!$F$2:$F$114, MATCH(G605, Sheet3!$E$2:$E$114, 0)), "")</f>
        <v/>
      </c>
      <c r="I605" s="32"/>
      <c r="J605" s="40" t="str">
        <f t="shared" ca="1" si="73"/>
        <v/>
      </c>
      <c r="K605" s="34"/>
      <c r="L605" s="59" t="str">
        <f t="shared" ca="1" si="76"/>
        <v/>
      </c>
      <c r="M605" s="34"/>
      <c r="N605" s="47" t="str">
        <f t="shared" ca="1" si="77"/>
        <v/>
      </c>
      <c r="O605" s="75"/>
      <c r="P605" s="75"/>
      <c r="Q605" s="47" t="str">
        <f t="shared" ca="1" si="78"/>
        <v/>
      </c>
      <c r="R605" s="34"/>
      <c r="S605" s="59" t="str">
        <f t="shared" ca="1" si="79"/>
        <v/>
      </c>
      <c r="T605" s="32"/>
      <c r="U605" s="33" t="str">
        <f t="shared" ca="1" si="80"/>
        <v/>
      </c>
      <c r="V605" s="34"/>
      <c r="W605" s="35"/>
      <c r="X605" s="36" t="str">
        <f t="shared" ca="1" si="74"/>
        <v/>
      </c>
      <c r="Y605" s="37"/>
      <c r="Z605" s="38" t="str">
        <f t="shared" si="75"/>
        <v/>
      </c>
    </row>
    <row r="606" spans="1:26" s="39" customFormat="1">
      <c r="A606" s="30">
        <v>603</v>
      </c>
      <c r="B606" s="31"/>
      <c r="C606" s="31"/>
      <c r="D606" s="44"/>
      <c r="E606" s="72" t="str">
        <f>IFERROR(IF(INDEX(Sheet3!$B$2:$B$8, MATCH(D606, Sheet3!$A$2:$A$8, 0)) = 0, "", INDEX(Sheet3!$B$2:$B$8, MATCH(D606, Sheet3!$A$2:$A$8, 0))), "")</f>
        <v/>
      </c>
      <c r="F606" s="31"/>
      <c r="G606" s="45"/>
      <c r="H606" s="63" t="str">
        <f>IFERROR(INDEX(Sheet3!$F$2:$F$114, MATCH(G606, Sheet3!$E$2:$E$114, 0)), "")</f>
        <v/>
      </c>
      <c r="I606" s="32"/>
      <c r="J606" s="40" t="str">
        <f t="shared" ca="1" si="73"/>
        <v/>
      </c>
      <c r="K606" s="34"/>
      <c r="L606" s="59" t="str">
        <f t="shared" ca="1" si="76"/>
        <v/>
      </c>
      <c r="M606" s="34"/>
      <c r="N606" s="47" t="str">
        <f t="shared" ca="1" si="77"/>
        <v/>
      </c>
      <c r="O606" s="75"/>
      <c r="P606" s="75"/>
      <c r="Q606" s="47" t="str">
        <f t="shared" ca="1" si="78"/>
        <v/>
      </c>
      <c r="R606" s="34"/>
      <c r="S606" s="59" t="str">
        <f t="shared" ca="1" si="79"/>
        <v/>
      </c>
      <c r="T606" s="32"/>
      <c r="U606" s="33" t="str">
        <f t="shared" ca="1" si="80"/>
        <v/>
      </c>
      <c r="V606" s="34"/>
      <c r="W606" s="35"/>
      <c r="X606" s="36" t="str">
        <f t="shared" ca="1" si="74"/>
        <v/>
      </c>
      <c r="Y606" s="37"/>
      <c r="Z606" s="38" t="str">
        <f t="shared" si="75"/>
        <v/>
      </c>
    </row>
    <row r="607" spans="1:26" s="39" customFormat="1">
      <c r="A607" s="30">
        <v>604</v>
      </c>
      <c r="B607" s="31"/>
      <c r="C607" s="31"/>
      <c r="D607" s="44"/>
      <c r="E607" s="72" t="str">
        <f>IFERROR(IF(INDEX(Sheet3!$B$2:$B$8, MATCH(D607, Sheet3!$A$2:$A$8, 0)) = 0, "", INDEX(Sheet3!$B$2:$B$8, MATCH(D607, Sheet3!$A$2:$A$8, 0))), "")</f>
        <v/>
      </c>
      <c r="F607" s="31"/>
      <c r="G607" s="45"/>
      <c r="H607" s="63" t="str">
        <f>IFERROR(INDEX(Sheet3!$F$2:$F$114, MATCH(G607, Sheet3!$E$2:$E$114, 0)), "")</f>
        <v/>
      </c>
      <c r="I607" s="32"/>
      <c r="J607" s="40" t="str">
        <f t="shared" ca="1" si="73"/>
        <v/>
      </c>
      <c r="K607" s="34"/>
      <c r="L607" s="59" t="str">
        <f t="shared" ca="1" si="76"/>
        <v/>
      </c>
      <c r="M607" s="34"/>
      <c r="N607" s="47" t="str">
        <f t="shared" ca="1" si="77"/>
        <v/>
      </c>
      <c r="O607" s="75"/>
      <c r="P607" s="75"/>
      <c r="Q607" s="47" t="str">
        <f t="shared" ca="1" si="78"/>
        <v/>
      </c>
      <c r="R607" s="34"/>
      <c r="S607" s="59" t="str">
        <f t="shared" ca="1" si="79"/>
        <v/>
      </c>
      <c r="T607" s="32"/>
      <c r="U607" s="33" t="str">
        <f t="shared" ca="1" si="80"/>
        <v/>
      </c>
      <c r="V607" s="34"/>
      <c r="W607" s="35"/>
      <c r="X607" s="36" t="str">
        <f t="shared" ca="1" si="74"/>
        <v/>
      </c>
      <c r="Y607" s="37"/>
      <c r="Z607" s="38" t="str">
        <f t="shared" si="75"/>
        <v/>
      </c>
    </row>
    <row r="608" spans="1:26" s="39" customFormat="1">
      <c r="A608" s="30">
        <v>605</v>
      </c>
      <c r="B608" s="31"/>
      <c r="C608" s="31"/>
      <c r="D608" s="44"/>
      <c r="E608" s="72" t="str">
        <f>IFERROR(IF(INDEX(Sheet3!$B$2:$B$8, MATCH(D608, Sheet3!$A$2:$A$8, 0)) = 0, "", INDEX(Sheet3!$B$2:$B$8, MATCH(D608, Sheet3!$A$2:$A$8, 0))), "")</f>
        <v/>
      </c>
      <c r="F608" s="31"/>
      <c r="G608" s="45"/>
      <c r="H608" s="63" t="str">
        <f>IFERROR(INDEX(Sheet3!$F$2:$F$114, MATCH(G608, Sheet3!$E$2:$E$114, 0)), "")</f>
        <v/>
      </c>
      <c r="I608" s="32"/>
      <c r="J608" s="40" t="str">
        <f t="shared" ca="1" si="73"/>
        <v/>
      </c>
      <c r="K608" s="34"/>
      <c r="L608" s="59" t="str">
        <f t="shared" ca="1" si="76"/>
        <v/>
      </c>
      <c r="M608" s="34"/>
      <c r="N608" s="47" t="str">
        <f t="shared" ca="1" si="77"/>
        <v/>
      </c>
      <c r="O608" s="75"/>
      <c r="P608" s="75"/>
      <c r="Q608" s="47" t="str">
        <f t="shared" ca="1" si="78"/>
        <v/>
      </c>
      <c r="R608" s="34"/>
      <c r="S608" s="59" t="str">
        <f t="shared" ca="1" si="79"/>
        <v/>
      </c>
      <c r="T608" s="32"/>
      <c r="U608" s="33" t="str">
        <f t="shared" ca="1" si="80"/>
        <v/>
      </c>
      <c r="V608" s="34"/>
      <c r="W608" s="35"/>
      <c r="X608" s="36" t="str">
        <f t="shared" ca="1" si="74"/>
        <v/>
      </c>
      <c r="Y608" s="37"/>
      <c r="Z608" s="38" t="str">
        <f t="shared" si="75"/>
        <v/>
      </c>
    </row>
    <row r="609" spans="1:26" s="39" customFormat="1">
      <c r="A609" s="30">
        <v>606</v>
      </c>
      <c r="B609" s="31"/>
      <c r="C609" s="31"/>
      <c r="D609" s="44"/>
      <c r="E609" s="72" t="str">
        <f>IFERROR(IF(INDEX(Sheet3!$B$2:$B$8, MATCH(D609, Sheet3!$A$2:$A$8, 0)) = 0, "", INDEX(Sheet3!$B$2:$B$8, MATCH(D609, Sheet3!$A$2:$A$8, 0))), "")</f>
        <v/>
      </c>
      <c r="F609" s="31"/>
      <c r="G609" s="45"/>
      <c r="H609" s="63" t="str">
        <f>IFERROR(INDEX(Sheet3!$F$2:$F$114, MATCH(G609, Sheet3!$E$2:$E$114, 0)), "")</f>
        <v/>
      </c>
      <c r="I609" s="32"/>
      <c r="J609" s="40" t="str">
        <f t="shared" ca="1" si="73"/>
        <v/>
      </c>
      <c r="K609" s="34"/>
      <c r="L609" s="59" t="str">
        <f t="shared" ca="1" si="76"/>
        <v/>
      </c>
      <c r="M609" s="34"/>
      <c r="N609" s="47" t="str">
        <f t="shared" ca="1" si="77"/>
        <v/>
      </c>
      <c r="O609" s="75"/>
      <c r="P609" s="75"/>
      <c r="Q609" s="47" t="str">
        <f t="shared" ca="1" si="78"/>
        <v/>
      </c>
      <c r="R609" s="34"/>
      <c r="S609" s="59" t="str">
        <f t="shared" ca="1" si="79"/>
        <v/>
      </c>
      <c r="T609" s="32"/>
      <c r="U609" s="33" t="str">
        <f t="shared" ca="1" si="80"/>
        <v/>
      </c>
      <c r="V609" s="34"/>
      <c r="W609" s="35"/>
      <c r="X609" s="36" t="str">
        <f t="shared" ca="1" si="74"/>
        <v/>
      </c>
      <c r="Y609" s="37"/>
      <c r="Z609" s="38" t="str">
        <f t="shared" si="75"/>
        <v/>
      </c>
    </row>
    <row r="610" spans="1:26" s="39" customFormat="1">
      <c r="A610" s="30">
        <v>607</v>
      </c>
      <c r="B610" s="31"/>
      <c r="C610" s="31"/>
      <c r="D610" s="44"/>
      <c r="E610" s="72" t="str">
        <f>IFERROR(IF(INDEX(Sheet3!$B$2:$B$8, MATCH(D610, Sheet3!$A$2:$A$8, 0)) = 0, "", INDEX(Sheet3!$B$2:$B$8, MATCH(D610, Sheet3!$A$2:$A$8, 0))), "")</f>
        <v/>
      </c>
      <c r="F610" s="31"/>
      <c r="G610" s="45"/>
      <c r="H610" s="63" t="str">
        <f>IFERROR(INDEX(Sheet3!$F$2:$F$114, MATCH(G610, Sheet3!$E$2:$E$114, 0)), "")</f>
        <v/>
      </c>
      <c r="I610" s="32"/>
      <c r="J610" s="40" t="str">
        <f t="shared" ca="1" si="73"/>
        <v/>
      </c>
      <c r="K610" s="34"/>
      <c r="L610" s="59" t="str">
        <f t="shared" ca="1" si="76"/>
        <v/>
      </c>
      <c r="M610" s="34"/>
      <c r="N610" s="47" t="str">
        <f t="shared" ca="1" si="77"/>
        <v/>
      </c>
      <c r="O610" s="75"/>
      <c r="P610" s="75"/>
      <c r="Q610" s="47" t="str">
        <f t="shared" ca="1" si="78"/>
        <v/>
      </c>
      <c r="R610" s="34"/>
      <c r="S610" s="59" t="str">
        <f t="shared" ca="1" si="79"/>
        <v/>
      </c>
      <c r="T610" s="32"/>
      <c r="U610" s="33" t="str">
        <f t="shared" ca="1" si="80"/>
        <v/>
      </c>
      <c r="V610" s="34"/>
      <c r="W610" s="35"/>
      <c r="X610" s="36" t="str">
        <f t="shared" ca="1" si="74"/>
        <v/>
      </c>
      <c r="Y610" s="37"/>
      <c r="Z610" s="38" t="str">
        <f t="shared" si="75"/>
        <v/>
      </c>
    </row>
    <row r="611" spans="1:26" s="39" customFormat="1">
      <c r="A611" s="30">
        <v>608</v>
      </c>
      <c r="B611" s="31"/>
      <c r="C611" s="31"/>
      <c r="D611" s="44"/>
      <c r="E611" s="72" t="str">
        <f>IFERROR(IF(INDEX(Sheet3!$B$2:$B$8, MATCH(D611, Sheet3!$A$2:$A$8, 0)) = 0, "", INDEX(Sheet3!$B$2:$B$8, MATCH(D611, Sheet3!$A$2:$A$8, 0))), "")</f>
        <v/>
      </c>
      <c r="F611" s="31"/>
      <c r="G611" s="45"/>
      <c r="H611" s="63" t="str">
        <f>IFERROR(INDEX(Sheet3!$F$2:$F$114, MATCH(G611, Sheet3!$E$2:$E$114, 0)), "")</f>
        <v/>
      </c>
      <c r="I611" s="32"/>
      <c r="J611" s="40" t="str">
        <f t="shared" ca="1" si="73"/>
        <v/>
      </c>
      <c r="K611" s="34"/>
      <c r="L611" s="59" t="str">
        <f t="shared" ca="1" si="76"/>
        <v/>
      </c>
      <c r="M611" s="34"/>
      <c r="N611" s="47" t="str">
        <f t="shared" ca="1" si="77"/>
        <v/>
      </c>
      <c r="O611" s="75"/>
      <c r="P611" s="75"/>
      <c r="Q611" s="47" t="str">
        <f t="shared" ca="1" si="78"/>
        <v/>
      </c>
      <c r="R611" s="34"/>
      <c r="S611" s="59" t="str">
        <f t="shared" ca="1" si="79"/>
        <v/>
      </c>
      <c r="T611" s="32"/>
      <c r="U611" s="33" t="str">
        <f t="shared" ca="1" si="80"/>
        <v/>
      </c>
      <c r="V611" s="34"/>
      <c r="W611" s="35"/>
      <c r="X611" s="36" t="str">
        <f t="shared" ca="1" si="74"/>
        <v/>
      </c>
      <c r="Y611" s="37"/>
      <c r="Z611" s="38" t="str">
        <f t="shared" si="75"/>
        <v/>
      </c>
    </row>
    <row r="612" spans="1:26" s="39" customFormat="1">
      <c r="A612" s="30">
        <v>609</v>
      </c>
      <c r="B612" s="31"/>
      <c r="C612" s="31"/>
      <c r="D612" s="44"/>
      <c r="E612" s="72" t="str">
        <f>IFERROR(IF(INDEX(Sheet3!$B$2:$B$8, MATCH(D612, Sheet3!$A$2:$A$8, 0)) = 0, "", INDEX(Sheet3!$B$2:$B$8, MATCH(D612, Sheet3!$A$2:$A$8, 0))), "")</f>
        <v/>
      </c>
      <c r="F612" s="31"/>
      <c r="G612" s="45"/>
      <c r="H612" s="63" t="str">
        <f>IFERROR(INDEX(Sheet3!$F$2:$F$114, MATCH(G612, Sheet3!$E$2:$E$114, 0)), "")</f>
        <v/>
      </c>
      <c r="I612" s="32"/>
      <c r="J612" s="40" t="str">
        <f t="shared" ca="1" si="73"/>
        <v/>
      </c>
      <c r="K612" s="34"/>
      <c r="L612" s="59" t="str">
        <f t="shared" ca="1" si="76"/>
        <v/>
      </c>
      <c r="M612" s="34"/>
      <c r="N612" s="47" t="str">
        <f t="shared" ca="1" si="77"/>
        <v/>
      </c>
      <c r="O612" s="75"/>
      <c r="P612" s="75"/>
      <c r="Q612" s="47" t="str">
        <f t="shared" ca="1" si="78"/>
        <v/>
      </c>
      <c r="R612" s="34"/>
      <c r="S612" s="59" t="str">
        <f t="shared" ca="1" si="79"/>
        <v/>
      </c>
      <c r="T612" s="32"/>
      <c r="U612" s="33" t="str">
        <f t="shared" ca="1" si="80"/>
        <v/>
      </c>
      <c r="V612" s="34"/>
      <c r="W612" s="35"/>
      <c r="X612" s="36" t="str">
        <f t="shared" ca="1" si="74"/>
        <v/>
      </c>
      <c r="Y612" s="37"/>
      <c r="Z612" s="38" t="str">
        <f t="shared" si="75"/>
        <v/>
      </c>
    </row>
    <row r="613" spans="1:26" s="39" customFormat="1">
      <c r="A613" s="30">
        <v>610</v>
      </c>
      <c r="B613" s="31"/>
      <c r="C613" s="31"/>
      <c r="D613" s="44"/>
      <c r="E613" s="72" t="str">
        <f>IFERROR(IF(INDEX(Sheet3!$B$2:$B$8, MATCH(D613, Sheet3!$A$2:$A$8, 0)) = 0, "", INDEX(Sheet3!$B$2:$B$8, MATCH(D613, Sheet3!$A$2:$A$8, 0))), "")</f>
        <v/>
      </c>
      <c r="F613" s="31"/>
      <c r="G613" s="45"/>
      <c r="H613" s="63" t="str">
        <f>IFERROR(INDEX(Sheet3!$F$2:$F$114, MATCH(G613, Sheet3!$E$2:$E$114, 0)), "")</f>
        <v/>
      </c>
      <c r="I613" s="32"/>
      <c r="J613" s="40" t="str">
        <f t="shared" ca="1" si="73"/>
        <v/>
      </c>
      <c r="K613" s="34"/>
      <c r="L613" s="59" t="str">
        <f t="shared" ca="1" si="76"/>
        <v/>
      </c>
      <c r="M613" s="34"/>
      <c r="N613" s="47" t="str">
        <f t="shared" ca="1" si="77"/>
        <v/>
      </c>
      <c r="O613" s="75"/>
      <c r="P613" s="75"/>
      <c r="Q613" s="47" t="str">
        <f t="shared" ca="1" si="78"/>
        <v/>
      </c>
      <c r="R613" s="34"/>
      <c r="S613" s="59" t="str">
        <f t="shared" ca="1" si="79"/>
        <v/>
      </c>
      <c r="T613" s="32"/>
      <c r="U613" s="33" t="str">
        <f t="shared" ca="1" si="80"/>
        <v/>
      </c>
      <c r="V613" s="34"/>
      <c r="W613" s="35"/>
      <c r="X613" s="36" t="str">
        <f t="shared" ca="1" si="74"/>
        <v/>
      </c>
      <c r="Y613" s="37"/>
      <c r="Z613" s="38" t="str">
        <f t="shared" si="75"/>
        <v/>
      </c>
    </row>
    <row r="614" spans="1:26" s="39" customFormat="1">
      <c r="A614" s="30">
        <v>611</v>
      </c>
      <c r="B614" s="31"/>
      <c r="C614" s="31"/>
      <c r="D614" s="44"/>
      <c r="E614" s="72" t="str">
        <f>IFERROR(IF(INDEX(Sheet3!$B$2:$B$8, MATCH(D614, Sheet3!$A$2:$A$8, 0)) = 0, "", INDEX(Sheet3!$B$2:$B$8, MATCH(D614, Sheet3!$A$2:$A$8, 0))), "")</f>
        <v/>
      </c>
      <c r="F614" s="31"/>
      <c r="G614" s="45"/>
      <c r="H614" s="63" t="str">
        <f>IFERROR(INDEX(Sheet3!$F$2:$F$114, MATCH(G614, Sheet3!$E$2:$E$114, 0)), "")</f>
        <v/>
      </c>
      <c r="I614" s="32"/>
      <c r="J614" s="40" t="str">
        <f t="shared" ca="1" si="73"/>
        <v/>
      </c>
      <c r="K614" s="34"/>
      <c r="L614" s="59" t="str">
        <f t="shared" ca="1" si="76"/>
        <v/>
      </c>
      <c r="M614" s="34"/>
      <c r="N614" s="47" t="str">
        <f t="shared" ca="1" si="77"/>
        <v/>
      </c>
      <c r="O614" s="75"/>
      <c r="P614" s="75"/>
      <c r="Q614" s="47" t="str">
        <f t="shared" ca="1" si="78"/>
        <v/>
      </c>
      <c r="R614" s="34"/>
      <c r="S614" s="59" t="str">
        <f t="shared" ca="1" si="79"/>
        <v/>
      </c>
      <c r="T614" s="32"/>
      <c r="U614" s="33" t="str">
        <f t="shared" ca="1" si="80"/>
        <v/>
      </c>
      <c r="V614" s="34"/>
      <c r="W614" s="35"/>
      <c r="X614" s="36" t="str">
        <f t="shared" ca="1" si="74"/>
        <v/>
      </c>
      <c r="Y614" s="37"/>
      <c r="Z614" s="38" t="str">
        <f t="shared" si="75"/>
        <v/>
      </c>
    </row>
    <row r="615" spans="1:26" s="39" customFormat="1">
      <c r="A615" s="30">
        <v>612</v>
      </c>
      <c r="B615" s="31"/>
      <c r="C615" s="31"/>
      <c r="D615" s="44"/>
      <c r="E615" s="72" t="str">
        <f>IFERROR(IF(INDEX(Sheet3!$B$2:$B$8, MATCH(D615, Sheet3!$A$2:$A$8, 0)) = 0, "", INDEX(Sheet3!$B$2:$B$8, MATCH(D615, Sheet3!$A$2:$A$8, 0))), "")</f>
        <v/>
      </c>
      <c r="F615" s="31"/>
      <c r="G615" s="45"/>
      <c r="H615" s="63" t="str">
        <f>IFERROR(INDEX(Sheet3!$F$2:$F$114, MATCH(G615, Sheet3!$E$2:$E$114, 0)), "")</f>
        <v/>
      </c>
      <c r="I615" s="32"/>
      <c r="J615" s="40" t="str">
        <f t="shared" ca="1" si="73"/>
        <v/>
      </c>
      <c r="K615" s="34"/>
      <c r="L615" s="59" t="str">
        <f t="shared" ca="1" si="76"/>
        <v/>
      </c>
      <c r="M615" s="34"/>
      <c r="N615" s="47" t="str">
        <f t="shared" ca="1" si="77"/>
        <v/>
      </c>
      <c r="O615" s="75"/>
      <c r="P615" s="75"/>
      <c r="Q615" s="47" t="str">
        <f t="shared" ca="1" si="78"/>
        <v/>
      </c>
      <c r="R615" s="34"/>
      <c r="S615" s="59" t="str">
        <f t="shared" ca="1" si="79"/>
        <v/>
      </c>
      <c r="T615" s="32"/>
      <c r="U615" s="33" t="str">
        <f t="shared" ca="1" si="80"/>
        <v/>
      </c>
      <c r="V615" s="34"/>
      <c r="W615" s="35"/>
      <c r="X615" s="36" t="str">
        <f t="shared" ca="1" si="74"/>
        <v/>
      </c>
      <c r="Y615" s="37"/>
      <c r="Z615" s="38" t="str">
        <f t="shared" si="75"/>
        <v/>
      </c>
    </row>
    <row r="616" spans="1:26" s="39" customFormat="1">
      <c r="A616" s="30">
        <v>613</v>
      </c>
      <c r="B616" s="31"/>
      <c r="C616" s="31"/>
      <c r="D616" s="44"/>
      <c r="E616" s="72" t="str">
        <f>IFERROR(IF(INDEX(Sheet3!$B$2:$B$8, MATCH(D616, Sheet3!$A$2:$A$8, 0)) = 0, "", INDEX(Sheet3!$B$2:$B$8, MATCH(D616, Sheet3!$A$2:$A$8, 0))), "")</f>
        <v/>
      </c>
      <c r="F616" s="31"/>
      <c r="G616" s="45"/>
      <c r="H616" s="63" t="str">
        <f>IFERROR(INDEX(Sheet3!$F$2:$F$114, MATCH(G616, Sheet3!$E$2:$E$114, 0)), "")</f>
        <v/>
      </c>
      <c r="I616" s="32"/>
      <c r="J616" s="40" t="str">
        <f t="shared" ca="1" si="73"/>
        <v/>
      </c>
      <c r="K616" s="34"/>
      <c r="L616" s="59" t="str">
        <f t="shared" ca="1" si="76"/>
        <v/>
      </c>
      <c r="M616" s="34"/>
      <c r="N616" s="47" t="str">
        <f t="shared" ca="1" si="77"/>
        <v/>
      </c>
      <c r="O616" s="75"/>
      <c r="P616" s="75"/>
      <c r="Q616" s="47" t="str">
        <f t="shared" ca="1" si="78"/>
        <v/>
      </c>
      <c r="R616" s="34"/>
      <c r="S616" s="59" t="str">
        <f t="shared" ca="1" si="79"/>
        <v/>
      </c>
      <c r="T616" s="32"/>
      <c r="U616" s="33" t="str">
        <f t="shared" ca="1" si="80"/>
        <v/>
      </c>
      <c r="V616" s="34"/>
      <c r="W616" s="35"/>
      <c r="X616" s="36" t="str">
        <f t="shared" ca="1" si="74"/>
        <v/>
      </c>
      <c r="Y616" s="37"/>
      <c r="Z616" s="38" t="str">
        <f t="shared" si="75"/>
        <v/>
      </c>
    </row>
    <row r="617" spans="1:26" s="39" customFormat="1">
      <c r="A617" s="30">
        <v>614</v>
      </c>
      <c r="B617" s="31"/>
      <c r="C617" s="31"/>
      <c r="D617" s="44"/>
      <c r="E617" s="72" t="str">
        <f>IFERROR(IF(INDEX(Sheet3!$B$2:$B$8, MATCH(D617, Sheet3!$A$2:$A$8, 0)) = 0, "", INDEX(Sheet3!$B$2:$B$8, MATCH(D617, Sheet3!$A$2:$A$8, 0))), "")</f>
        <v/>
      </c>
      <c r="F617" s="31"/>
      <c r="G617" s="45"/>
      <c r="H617" s="63" t="str">
        <f>IFERROR(INDEX(Sheet3!$F$2:$F$114, MATCH(G617, Sheet3!$E$2:$E$114, 0)), "")</f>
        <v/>
      </c>
      <c r="I617" s="32"/>
      <c r="J617" s="40" t="str">
        <f t="shared" ca="1" si="73"/>
        <v/>
      </c>
      <c r="K617" s="34"/>
      <c r="L617" s="59" t="str">
        <f t="shared" ca="1" si="76"/>
        <v/>
      </c>
      <c r="M617" s="34"/>
      <c r="N617" s="47" t="str">
        <f t="shared" ca="1" si="77"/>
        <v/>
      </c>
      <c r="O617" s="75"/>
      <c r="P617" s="75"/>
      <c r="Q617" s="47" t="str">
        <f t="shared" ca="1" si="78"/>
        <v/>
      </c>
      <c r="R617" s="34"/>
      <c r="S617" s="59" t="str">
        <f t="shared" ca="1" si="79"/>
        <v/>
      </c>
      <c r="T617" s="32"/>
      <c r="U617" s="33" t="str">
        <f t="shared" ca="1" si="80"/>
        <v/>
      </c>
      <c r="V617" s="34"/>
      <c r="W617" s="35"/>
      <c r="X617" s="36" t="str">
        <f t="shared" ca="1" si="74"/>
        <v/>
      </c>
      <c r="Y617" s="37"/>
      <c r="Z617" s="38" t="str">
        <f t="shared" si="75"/>
        <v/>
      </c>
    </row>
    <row r="618" spans="1:26" s="39" customFormat="1">
      <c r="A618" s="30">
        <v>615</v>
      </c>
      <c r="B618" s="31"/>
      <c r="C618" s="31"/>
      <c r="D618" s="44"/>
      <c r="E618" s="72" t="str">
        <f>IFERROR(IF(INDEX(Sheet3!$B$2:$B$8, MATCH(D618, Sheet3!$A$2:$A$8, 0)) = 0, "", INDEX(Sheet3!$B$2:$B$8, MATCH(D618, Sheet3!$A$2:$A$8, 0))), "")</f>
        <v/>
      </c>
      <c r="F618" s="31"/>
      <c r="G618" s="45"/>
      <c r="H618" s="63" t="str">
        <f>IFERROR(INDEX(Sheet3!$F$2:$F$114, MATCH(G618, Sheet3!$E$2:$E$114, 0)), "")</f>
        <v/>
      </c>
      <c r="I618" s="32"/>
      <c r="J618" s="40" t="str">
        <f t="shared" ca="1" si="73"/>
        <v/>
      </c>
      <c r="K618" s="34"/>
      <c r="L618" s="59" t="str">
        <f t="shared" ca="1" si="76"/>
        <v/>
      </c>
      <c r="M618" s="34"/>
      <c r="N618" s="47" t="str">
        <f t="shared" ca="1" si="77"/>
        <v/>
      </c>
      <c r="O618" s="75"/>
      <c r="P618" s="75"/>
      <c r="Q618" s="47" t="str">
        <f t="shared" ca="1" si="78"/>
        <v/>
      </c>
      <c r="R618" s="34"/>
      <c r="S618" s="59" t="str">
        <f t="shared" ca="1" si="79"/>
        <v/>
      </c>
      <c r="T618" s="32"/>
      <c r="U618" s="33" t="str">
        <f t="shared" ca="1" si="80"/>
        <v/>
      </c>
      <c r="V618" s="34"/>
      <c r="W618" s="35"/>
      <c r="X618" s="36" t="str">
        <f t="shared" ca="1" si="74"/>
        <v/>
      </c>
      <c r="Y618" s="37"/>
      <c r="Z618" s="38" t="str">
        <f t="shared" si="75"/>
        <v/>
      </c>
    </row>
    <row r="619" spans="1:26" s="39" customFormat="1">
      <c r="A619" s="30">
        <v>616</v>
      </c>
      <c r="B619" s="31"/>
      <c r="C619" s="31"/>
      <c r="D619" s="44"/>
      <c r="E619" s="72" t="str">
        <f>IFERROR(IF(INDEX(Sheet3!$B$2:$B$8, MATCH(D619, Sheet3!$A$2:$A$8, 0)) = 0, "", INDEX(Sheet3!$B$2:$B$8, MATCH(D619, Sheet3!$A$2:$A$8, 0))), "")</f>
        <v/>
      </c>
      <c r="F619" s="31"/>
      <c r="G619" s="45"/>
      <c r="H619" s="63" t="str">
        <f>IFERROR(INDEX(Sheet3!$F$2:$F$114, MATCH(G619, Sheet3!$E$2:$E$114, 0)), "")</f>
        <v/>
      </c>
      <c r="I619" s="32"/>
      <c r="J619" s="40" t="str">
        <f t="shared" ca="1" si="73"/>
        <v/>
      </c>
      <c r="K619" s="34"/>
      <c r="L619" s="59" t="str">
        <f t="shared" ca="1" si="76"/>
        <v/>
      </c>
      <c r="M619" s="34"/>
      <c r="N619" s="47" t="str">
        <f t="shared" ca="1" si="77"/>
        <v/>
      </c>
      <c r="O619" s="75"/>
      <c r="P619" s="75"/>
      <c r="Q619" s="47" t="str">
        <f t="shared" ca="1" si="78"/>
        <v/>
      </c>
      <c r="R619" s="34"/>
      <c r="S619" s="59" t="str">
        <f t="shared" ca="1" si="79"/>
        <v/>
      </c>
      <c r="T619" s="32"/>
      <c r="U619" s="33" t="str">
        <f t="shared" ca="1" si="80"/>
        <v/>
      </c>
      <c r="V619" s="34"/>
      <c r="W619" s="35"/>
      <c r="X619" s="36" t="str">
        <f t="shared" ca="1" si="74"/>
        <v/>
      </c>
      <c r="Y619" s="37"/>
      <c r="Z619" s="38" t="str">
        <f t="shared" si="75"/>
        <v/>
      </c>
    </row>
    <row r="620" spans="1:26" s="39" customFormat="1">
      <c r="A620" s="30">
        <v>617</v>
      </c>
      <c r="B620" s="31"/>
      <c r="C620" s="31"/>
      <c r="D620" s="44"/>
      <c r="E620" s="72" t="str">
        <f>IFERROR(IF(INDEX(Sheet3!$B$2:$B$8, MATCH(D620, Sheet3!$A$2:$A$8, 0)) = 0, "", INDEX(Sheet3!$B$2:$B$8, MATCH(D620, Sheet3!$A$2:$A$8, 0))), "")</f>
        <v/>
      </c>
      <c r="F620" s="31"/>
      <c r="G620" s="45"/>
      <c r="H620" s="63" t="str">
        <f>IFERROR(INDEX(Sheet3!$F$2:$F$114, MATCH(G620, Sheet3!$E$2:$E$114, 0)), "")</f>
        <v/>
      </c>
      <c r="I620" s="32"/>
      <c r="J620" s="40" t="str">
        <f t="shared" ca="1" si="73"/>
        <v/>
      </c>
      <c r="K620" s="34"/>
      <c r="L620" s="59" t="str">
        <f t="shared" ca="1" si="76"/>
        <v/>
      </c>
      <c r="M620" s="34"/>
      <c r="N620" s="47" t="str">
        <f t="shared" ca="1" si="77"/>
        <v/>
      </c>
      <c r="O620" s="75"/>
      <c r="P620" s="75"/>
      <c r="Q620" s="47" t="str">
        <f t="shared" ca="1" si="78"/>
        <v/>
      </c>
      <c r="R620" s="34"/>
      <c r="S620" s="59" t="str">
        <f t="shared" ca="1" si="79"/>
        <v/>
      </c>
      <c r="T620" s="32"/>
      <c r="U620" s="33" t="str">
        <f t="shared" ca="1" si="80"/>
        <v/>
      </c>
      <c r="V620" s="34"/>
      <c r="W620" s="35"/>
      <c r="X620" s="36" t="str">
        <f t="shared" ca="1" si="74"/>
        <v/>
      </c>
      <c r="Y620" s="37"/>
      <c r="Z620" s="38" t="str">
        <f t="shared" si="75"/>
        <v/>
      </c>
    </row>
    <row r="621" spans="1:26" s="39" customFormat="1">
      <c r="A621" s="30">
        <v>618</v>
      </c>
      <c r="B621" s="31"/>
      <c r="C621" s="31"/>
      <c r="D621" s="44"/>
      <c r="E621" s="72" t="str">
        <f>IFERROR(IF(INDEX(Sheet3!$B$2:$B$8, MATCH(D621, Sheet3!$A$2:$A$8, 0)) = 0, "", INDEX(Sheet3!$B$2:$B$8, MATCH(D621, Sheet3!$A$2:$A$8, 0))), "")</f>
        <v/>
      </c>
      <c r="F621" s="31"/>
      <c r="G621" s="45"/>
      <c r="H621" s="63" t="str">
        <f>IFERROR(INDEX(Sheet3!$F$2:$F$114, MATCH(G621, Sheet3!$E$2:$E$114, 0)), "")</f>
        <v/>
      </c>
      <c r="I621" s="32"/>
      <c r="J621" s="40" t="str">
        <f t="shared" ca="1" si="73"/>
        <v/>
      </c>
      <c r="K621" s="34"/>
      <c r="L621" s="59" t="str">
        <f t="shared" ca="1" si="76"/>
        <v/>
      </c>
      <c r="M621" s="34"/>
      <c r="N621" s="47" t="str">
        <f t="shared" ca="1" si="77"/>
        <v/>
      </c>
      <c r="O621" s="75"/>
      <c r="P621" s="75"/>
      <c r="Q621" s="47" t="str">
        <f t="shared" ca="1" si="78"/>
        <v/>
      </c>
      <c r="R621" s="34"/>
      <c r="S621" s="59" t="str">
        <f t="shared" ca="1" si="79"/>
        <v/>
      </c>
      <c r="T621" s="32"/>
      <c r="U621" s="33" t="str">
        <f t="shared" ca="1" si="80"/>
        <v/>
      </c>
      <c r="V621" s="34"/>
      <c r="W621" s="35"/>
      <c r="X621" s="36" t="str">
        <f t="shared" ca="1" si="74"/>
        <v/>
      </c>
      <c r="Y621" s="37"/>
      <c r="Z621" s="38" t="str">
        <f t="shared" si="75"/>
        <v/>
      </c>
    </row>
    <row r="622" spans="1:26" s="39" customFormat="1">
      <c r="A622" s="30">
        <v>619</v>
      </c>
      <c r="B622" s="31"/>
      <c r="C622" s="31"/>
      <c r="D622" s="44"/>
      <c r="E622" s="72" t="str">
        <f>IFERROR(IF(INDEX(Sheet3!$B$2:$B$8, MATCH(D622, Sheet3!$A$2:$A$8, 0)) = 0, "", INDEX(Sheet3!$B$2:$B$8, MATCH(D622, Sheet3!$A$2:$A$8, 0))), "")</f>
        <v/>
      </c>
      <c r="F622" s="31"/>
      <c r="G622" s="45"/>
      <c r="H622" s="63" t="str">
        <f>IFERROR(INDEX(Sheet3!$F$2:$F$114, MATCH(G622, Sheet3!$E$2:$E$114, 0)), "")</f>
        <v/>
      </c>
      <c r="I622" s="32"/>
      <c r="J622" s="40" t="str">
        <f t="shared" ca="1" si="73"/>
        <v/>
      </c>
      <c r="K622" s="34"/>
      <c r="L622" s="59" t="str">
        <f t="shared" ca="1" si="76"/>
        <v/>
      </c>
      <c r="M622" s="34"/>
      <c r="N622" s="47" t="str">
        <f t="shared" ca="1" si="77"/>
        <v/>
      </c>
      <c r="O622" s="75"/>
      <c r="P622" s="75"/>
      <c r="Q622" s="47" t="str">
        <f t="shared" ca="1" si="78"/>
        <v/>
      </c>
      <c r="R622" s="34"/>
      <c r="S622" s="59" t="str">
        <f t="shared" ca="1" si="79"/>
        <v/>
      </c>
      <c r="T622" s="32"/>
      <c r="U622" s="33" t="str">
        <f t="shared" ca="1" si="80"/>
        <v/>
      </c>
      <c r="V622" s="34"/>
      <c r="W622" s="35"/>
      <c r="X622" s="36" t="str">
        <f t="shared" ca="1" si="74"/>
        <v/>
      </c>
      <c r="Y622" s="37"/>
      <c r="Z622" s="38" t="str">
        <f t="shared" si="75"/>
        <v/>
      </c>
    </row>
    <row r="623" spans="1:26" s="39" customFormat="1">
      <c r="A623" s="30">
        <v>620</v>
      </c>
      <c r="B623" s="31"/>
      <c r="C623" s="31"/>
      <c r="D623" s="44"/>
      <c r="E623" s="72" t="str">
        <f>IFERROR(IF(INDEX(Sheet3!$B$2:$B$8, MATCH(D623, Sheet3!$A$2:$A$8, 0)) = 0, "", INDEX(Sheet3!$B$2:$B$8, MATCH(D623, Sheet3!$A$2:$A$8, 0))), "")</f>
        <v/>
      </c>
      <c r="F623" s="31"/>
      <c r="G623" s="45"/>
      <c r="H623" s="63" t="str">
        <f>IFERROR(INDEX(Sheet3!$F$2:$F$114, MATCH(G623, Sheet3!$E$2:$E$114, 0)), "")</f>
        <v/>
      </c>
      <c r="I623" s="32"/>
      <c r="J623" s="40" t="str">
        <f t="shared" ca="1" si="73"/>
        <v/>
      </c>
      <c r="K623" s="34"/>
      <c r="L623" s="59" t="str">
        <f t="shared" ca="1" si="76"/>
        <v/>
      </c>
      <c r="M623" s="34"/>
      <c r="N623" s="47" t="str">
        <f t="shared" ca="1" si="77"/>
        <v/>
      </c>
      <c r="O623" s="75"/>
      <c r="P623" s="75"/>
      <c r="Q623" s="47" t="str">
        <f t="shared" ca="1" si="78"/>
        <v/>
      </c>
      <c r="R623" s="34"/>
      <c r="S623" s="59" t="str">
        <f t="shared" ca="1" si="79"/>
        <v/>
      </c>
      <c r="T623" s="32"/>
      <c r="U623" s="33" t="str">
        <f t="shared" ca="1" si="80"/>
        <v/>
      </c>
      <c r="V623" s="34"/>
      <c r="W623" s="35"/>
      <c r="X623" s="36" t="str">
        <f t="shared" ca="1" si="74"/>
        <v/>
      </c>
      <c r="Y623" s="37"/>
      <c r="Z623" s="38" t="str">
        <f t="shared" si="75"/>
        <v/>
      </c>
    </row>
    <row r="624" spans="1:26" s="39" customFormat="1">
      <c r="A624" s="30">
        <v>621</v>
      </c>
      <c r="B624" s="31"/>
      <c r="C624" s="31"/>
      <c r="D624" s="44"/>
      <c r="E624" s="72" t="str">
        <f>IFERROR(IF(INDEX(Sheet3!$B$2:$B$8, MATCH(D624, Sheet3!$A$2:$A$8, 0)) = 0, "", INDEX(Sheet3!$B$2:$B$8, MATCH(D624, Sheet3!$A$2:$A$8, 0))), "")</f>
        <v/>
      </c>
      <c r="F624" s="31"/>
      <c r="G624" s="45"/>
      <c r="H624" s="63" t="str">
        <f>IFERROR(INDEX(Sheet3!$F$2:$F$114, MATCH(G624, Sheet3!$E$2:$E$114, 0)), "")</f>
        <v/>
      </c>
      <c r="I624" s="32"/>
      <c r="J624" s="40" t="str">
        <f t="shared" ca="1" si="73"/>
        <v/>
      </c>
      <c r="K624" s="34"/>
      <c r="L624" s="59" t="str">
        <f t="shared" ca="1" si="76"/>
        <v/>
      </c>
      <c r="M624" s="34"/>
      <c r="N624" s="47" t="str">
        <f t="shared" ca="1" si="77"/>
        <v/>
      </c>
      <c r="O624" s="75"/>
      <c r="P624" s="75"/>
      <c r="Q624" s="47" t="str">
        <f t="shared" ca="1" si="78"/>
        <v/>
      </c>
      <c r="R624" s="34"/>
      <c r="S624" s="59" t="str">
        <f t="shared" ca="1" si="79"/>
        <v/>
      </c>
      <c r="T624" s="32"/>
      <c r="U624" s="33" t="str">
        <f t="shared" ca="1" si="80"/>
        <v/>
      </c>
      <c r="V624" s="34"/>
      <c r="W624" s="35"/>
      <c r="X624" s="36" t="str">
        <f t="shared" ca="1" si="74"/>
        <v/>
      </c>
      <c r="Y624" s="37"/>
      <c r="Z624" s="38" t="str">
        <f t="shared" si="75"/>
        <v/>
      </c>
    </row>
    <row r="625" spans="1:26" s="39" customFormat="1">
      <c r="A625" s="30">
        <v>622</v>
      </c>
      <c r="B625" s="31"/>
      <c r="C625" s="31"/>
      <c r="D625" s="44"/>
      <c r="E625" s="72" t="str">
        <f>IFERROR(IF(INDEX(Sheet3!$B$2:$B$8, MATCH(D625, Sheet3!$A$2:$A$8, 0)) = 0, "", INDEX(Sheet3!$B$2:$B$8, MATCH(D625, Sheet3!$A$2:$A$8, 0))), "")</f>
        <v/>
      </c>
      <c r="F625" s="31"/>
      <c r="G625" s="45"/>
      <c r="H625" s="63" t="str">
        <f>IFERROR(INDEX(Sheet3!$F$2:$F$114, MATCH(G625, Sheet3!$E$2:$E$114, 0)), "")</f>
        <v/>
      </c>
      <c r="I625" s="32"/>
      <c r="J625" s="40" t="str">
        <f t="shared" ca="1" si="73"/>
        <v/>
      </c>
      <c r="K625" s="34"/>
      <c r="L625" s="59" t="str">
        <f t="shared" ca="1" si="76"/>
        <v/>
      </c>
      <c r="M625" s="34"/>
      <c r="N625" s="47" t="str">
        <f t="shared" ca="1" si="77"/>
        <v/>
      </c>
      <c r="O625" s="75"/>
      <c r="P625" s="75"/>
      <c r="Q625" s="47" t="str">
        <f t="shared" ca="1" si="78"/>
        <v/>
      </c>
      <c r="R625" s="34"/>
      <c r="S625" s="59" t="str">
        <f t="shared" ca="1" si="79"/>
        <v/>
      </c>
      <c r="T625" s="32"/>
      <c r="U625" s="33" t="str">
        <f t="shared" ca="1" si="80"/>
        <v/>
      </c>
      <c r="V625" s="34"/>
      <c r="W625" s="35"/>
      <c r="X625" s="36" t="str">
        <f t="shared" ca="1" si="74"/>
        <v/>
      </c>
      <c r="Y625" s="37"/>
      <c r="Z625" s="38" t="str">
        <f t="shared" si="75"/>
        <v/>
      </c>
    </row>
    <row r="626" spans="1:26" s="39" customFormat="1">
      <c r="A626" s="30">
        <v>623</v>
      </c>
      <c r="B626" s="31"/>
      <c r="C626" s="31"/>
      <c r="D626" s="44"/>
      <c r="E626" s="72" t="str">
        <f>IFERROR(IF(INDEX(Sheet3!$B$2:$B$8, MATCH(D626, Sheet3!$A$2:$A$8, 0)) = 0, "", INDEX(Sheet3!$B$2:$B$8, MATCH(D626, Sheet3!$A$2:$A$8, 0))), "")</f>
        <v/>
      </c>
      <c r="F626" s="31"/>
      <c r="G626" s="45"/>
      <c r="H626" s="63" t="str">
        <f>IFERROR(INDEX(Sheet3!$F$2:$F$114, MATCH(G626, Sheet3!$E$2:$E$114, 0)), "")</f>
        <v/>
      </c>
      <c r="I626" s="32"/>
      <c r="J626" s="40" t="str">
        <f t="shared" ca="1" si="73"/>
        <v/>
      </c>
      <c r="K626" s="34"/>
      <c r="L626" s="59" t="str">
        <f t="shared" ca="1" si="76"/>
        <v/>
      </c>
      <c r="M626" s="34"/>
      <c r="N626" s="47" t="str">
        <f t="shared" ca="1" si="77"/>
        <v/>
      </c>
      <c r="O626" s="75"/>
      <c r="P626" s="75"/>
      <c r="Q626" s="47" t="str">
        <f t="shared" ca="1" si="78"/>
        <v/>
      </c>
      <c r="R626" s="34"/>
      <c r="S626" s="59" t="str">
        <f t="shared" ca="1" si="79"/>
        <v/>
      </c>
      <c r="T626" s="32"/>
      <c r="U626" s="33" t="str">
        <f t="shared" ca="1" si="80"/>
        <v/>
      </c>
      <c r="V626" s="34"/>
      <c r="W626" s="35"/>
      <c r="X626" s="36" t="str">
        <f t="shared" ca="1" si="74"/>
        <v/>
      </c>
      <c r="Y626" s="37"/>
      <c r="Z626" s="38" t="str">
        <f t="shared" si="75"/>
        <v/>
      </c>
    </row>
    <row r="627" spans="1:26" s="39" customFormat="1">
      <c r="A627" s="30">
        <v>624</v>
      </c>
      <c r="B627" s="31"/>
      <c r="C627" s="31"/>
      <c r="D627" s="44"/>
      <c r="E627" s="72" t="str">
        <f>IFERROR(IF(INDEX(Sheet3!$B$2:$B$8, MATCH(D627, Sheet3!$A$2:$A$8, 0)) = 0, "", INDEX(Sheet3!$B$2:$B$8, MATCH(D627, Sheet3!$A$2:$A$8, 0))), "")</f>
        <v/>
      </c>
      <c r="F627" s="31"/>
      <c r="G627" s="45"/>
      <c r="H627" s="63" t="str">
        <f>IFERROR(INDEX(Sheet3!$F$2:$F$114, MATCH(G627, Sheet3!$E$2:$E$114, 0)), "")</f>
        <v/>
      </c>
      <c r="I627" s="32"/>
      <c r="J627" s="40" t="str">
        <f t="shared" ca="1" si="73"/>
        <v/>
      </c>
      <c r="K627" s="34"/>
      <c r="L627" s="59" t="str">
        <f t="shared" ca="1" si="76"/>
        <v/>
      </c>
      <c r="M627" s="34"/>
      <c r="N627" s="47" t="str">
        <f t="shared" ca="1" si="77"/>
        <v/>
      </c>
      <c r="O627" s="75"/>
      <c r="P627" s="75"/>
      <c r="Q627" s="47" t="str">
        <f t="shared" ca="1" si="78"/>
        <v/>
      </c>
      <c r="R627" s="34"/>
      <c r="S627" s="59" t="str">
        <f t="shared" ca="1" si="79"/>
        <v/>
      </c>
      <c r="T627" s="32"/>
      <c r="U627" s="33" t="str">
        <f t="shared" ca="1" si="80"/>
        <v/>
      </c>
      <c r="V627" s="34"/>
      <c r="W627" s="35"/>
      <c r="X627" s="36" t="str">
        <f t="shared" ca="1" si="74"/>
        <v/>
      </c>
      <c r="Y627" s="37"/>
      <c r="Z627" s="38" t="str">
        <f t="shared" si="75"/>
        <v/>
      </c>
    </row>
    <row r="628" spans="1:26" s="39" customFormat="1">
      <c r="A628" s="30">
        <v>625</v>
      </c>
      <c r="B628" s="31"/>
      <c r="C628" s="31"/>
      <c r="D628" s="44"/>
      <c r="E628" s="72" t="str">
        <f>IFERROR(IF(INDEX(Sheet3!$B$2:$B$8, MATCH(D628, Sheet3!$A$2:$A$8, 0)) = 0, "", INDEX(Sheet3!$B$2:$B$8, MATCH(D628, Sheet3!$A$2:$A$8, 0))), "")</f>
        <v/>
      </c>
      <c r="F628" s="31"/>
      <c r="G628" s="45"/>
      <c r="H628" s="63" t="str">
        <f>IFERROR(INDEX(Sheet3!$F$2:$F$114, MATCH(G628, Sheet3!$E$2:$E$114, 0)), "")</f>
        <v/>
      </c>
      <c r="I628" s="32"/>
      <c r="J628" s="40" t="str">
        <f t="shared" ca="1" si="73"/>
        <v/>
      </c>
      <c r="K628" s="34"/>
      <c r="L628" s="59" t="str">
        <f t="shared" ca="1" si="76"/>
        <v/>
      </c>
      <c r="M628" s="34"/>
      <c r="N628" s="47" t="str">
        <f t="shared" ca="1" si="77"/>
        <v/>
      </c>
      <c r="O628" s="75"/>
      <c r="P628" s="75"/>
      <c r="Q628" s="47" t="str">
        <f t="shared" ca="1" si="78"/>
        <v/>
      </c>
      <c r="R628" s="34"/>
      <c r="S628" s="59" t="str">
        <f t="shared" ca="1" si="79"/>
        <v/>
      </c>
      <c r="T628" s="32"/>
      <c r="U628" s="33" t="str">
        <f t="shared" ca="1" si="80"/>
        <v/>
      </c>
      <c r="V628" s="34"/>
      <c r="W628" s="35"/>
      <c r="X628" s="36" t="str">
        <f t="shared" ca="1" si="74"/>
        <v/>
      </c>
      <c r="Y628" s="37"/>
      <c r="Z628" s="38" t="str">
        <f t="shared" si="75"/>
        <v/>
      </c>
    </row>
    <row r="629" spans="1:26" s="39" customFormat="1">
      <c r="A629" s="30">
        <v>626</v>
      </c>
      <c r="B629" s="31"/>
      <c r="C629" s="31"/>
      <c r="D629" s="44"/>
      <c r="E629" s="72" t="str">
        <f>IFERROR(IF(INDEX(Sheet3!$B$2:$B$8, MATCH(D629, Sheet3!$A$2:$A$8, 0)) = 0, "", INDEX(Sheet3!$B$2:$B$8, MATCH(D629, Sheet3!$A$2:$A$8, 0))), "")</f>
        <v/>
      </c>
      <c r="F629" s="31"/>
      <c r="G629" s="45"/>
      <c r="H629" s="63" t="str">
        <f>IFERROR(INDEX(Sheet3!$F$2:$F$114, MATCH(G629, Sheet3!$E$2:$E$114, 0)), "")</f>
        <v/>
      </c>
      <c r="I629" s="32"/>
      <c r="J629" s="40" t="str">
        <f t="shared" ca="1" si="73"/>
        <v/>
      </c>
      <c r="K629" s="34"/>
      <c r="L629" s="59" t="str">
        <f t="shared" ca="1" si="76"/>
        <v/>
      </c>
      <c r="M629" s="34"/>
      <c r="N629" s="47" t="str">
        <f t="shared" ca="1" si="77"/>
        <v/>
      </c>
      <c r="O629" s="75"/>
      <c r="P629" s="75"/>
      <c r="Q629" s="47" t="str">
        <f t="shared" ca="1" si="78"/>
        <v/>
      </c>
      <c r="R629" s="34"/>
      <c r="S629" s="59" t="str">
        <f t="shared" ca="1" si="79"/>
        <v/>
      </c>
      <c r="T629" s="32"/>
      <c r="U629" s="33" t="str">
        <f t="shared" ca="1" si="80"/>
        <v/>
      </c>
      <c r="V629" s="34"/>
      <c r="W629" s="35"/>
      <c r="X629" s="36" t="str">
        <f t="shared" ca="1" si="74"/>
        <v/>
      </c>
      <c r="Y629" s="37"/>
      <c r="Z629" s="38" t="str">
        <f t="shared" si="75"/>
        <v/>
      </c>
    </row>
    <row r="630" spans="1:26" s="39" customFormat="1">
      <c r="A630" s="30">
        <v>627</v>
      </c>
      <c r="B630" s="31"/>
      <c r="C630" s="31"/>
      <c r="D630" s="44"/>
      <c r="E630" s="72" t="str">
        <f>IFERROR(IF(INDEX(Sheet3!$B$2:$B$8, MATCH(D630, Sheet3!$A$2:$A$8, 0)) = 0, "", INDEX(Sheet3!$B$2:$B$8, MATCH(D630, Sheet3!$A$2:$A$8, 0))), "")</f>
        <v/>
      </c>
      <c r="F630" s="31"/>
      <c r="G630" s="45"/>
      <c r="H630" s="63" t="str">
        <f>IFERROR(INDEX(Sheet3!$F$2:$F$114, MATCH(G630, Sheet3!$E$2:$E$114, 0)), "")</f>
        <v/>
      </c>
      <c r="I630" s="32"/>
      <c r="J630" s="40" t="str">
        <f t="shared" ca="1" si="73"/>
        <v/>
      </c>
      <c r="K630" s="34"/>
      <c r="L630" s="59" t="str">
        <f t="shared" ca="1" si="76"/>
        <v/>
      </c>
      <c r="M630" s="34"/>
      <c r="N630" s="47" t="str">
        <f t="shared" ca="1" si="77"/>
        <v/>
      </c>
      <c r="O630" s="75"/>
      <c r="P630" s="75"/>
      <c r="Q630" s="47" t="str">
        <f t="shared" ca="1" si="78"/>
        <v/>
      </c>
      <c r="R630" s="34"/>
      <c r="S630" s="59" t="str">
        <f t="shared" ca="1" si="79"/>
        <v/>
      </c>
      <c r="T630" s="32"/>
      <c r="U630" s="33" t="str">
        <f t="shared" ca="1" si="80"/>
        <v/>
      </c>
      <c r="V630" s="34"/>
      <c r="W630" s="35"/>
      <c r="X630" s="36" t="str">
        <f t="shared" ca="1" si="74"/>
        <v/>
      </c>
      <c r="Y630" s="37"/>
      <c r="Z630" s="38" t="str">
        <f t="shared" si="75"/>
        <v/>
      </c>
    </row>
    <row r="631" spans="1:26" s="39" customFormat="1">
      <c r="A631" s="30">
        <v>628</v>
      </c>
      <c r="B631" s="31"/>
      <c r="C631" s="31"/>
      <c r="D631" s="44"/>
      <c r="E631" s="72" t="str">
        <f>IFERROR(IF(INDEX(Sheet3!$B$2:$B$8, MATCH(D631, Sheet3!$A$2:$A$8, 0)) = 0, "", INDEX(Sheet3!$B$2:$B$8, MATCH(D631, Sheet3!$A$2:$A$8, 0))), "")</f>
        <v/>
      </c>
      <c r="F631" s="31"/>
      <c r="G631" s="45"/>
      <c r="H631" s="63" t="str">
        <f>IFERROR(INDEX(Sheet3!$F$2:$F$114, MATCH(G631, Sheet3!$E$2:$E$114, 0)), "")</f>
        <v/>
      </c>
      <c r="I631" s="32"/>
      <c r="J631" s="40" t="str">
        <f t="shared" ca="1" si="73"/>
        <v/>
      </c>
      <c r="K631" s="34"/>
      <c r="L631" s="59" t="str">
        <f t="shared" ca="1" si="76"/>
        <v/>
      </c>
      <c r="M631" s="34"/>
      <c r="N631" s="47" t="str">
        <f t="shared" ca="1" si="77"/>
        <v/>
      </c>
      <c r="O631" s="75"/>
      <c r="P631" s="75"/>
      <c r="Q631" s="47" t="str">
        <f t="shared" ca="1" si="78"/>
        <v/>
      </c>
      <c r="R631" s="34"/>
      <c r="S631" s="59" t="str">
        <f t="shared" ca="1" si="79"/>
        <v/>
      </c>
      <c r="T631" s="32"/>
      <c r="U631" s="33" t="str">
        <f t="shared" ca="1" si="80"/>
        <v/>
      </c>
      <c r="V631" s="34"/>
      <c r="W631" s="35"/>
      <c r="X631" s="36" t="str">
        <f t="shared" ca="1" si="74"/>
        <v/>
      </c>
      <c r="Y631" s="37"/>
      <c r="Z631" s="38" t="str">
        <f t="shared" si="75"/>
        <v/>
      </c>
    </row>
    <row r="632" spans="1:26" s="39" customFormat="1">
      <c r="A632" s="30">
        <v>629</v>
      </c>
      <c r="B632" s="31"/>
      <c r="C632" s="31"/>
      <c r="D632" s="44"/>
      <c r="E632" s="72" t="str">
        <f>IFERROR(IF(INDEX(Sheet3!$B$2:$B$8, MATCH(D632, Sheet3!$A$2:$A$8, 0)) = 0, "", INDEX(Sheet3!$B$2:$B$8, MATCH(D632, Sheet3!$A$2:$A$8, 0))), "")</f>
        <v/>
      </c>
      <c r="F632" s="31"/>
      <c r="G632" s="45"/>
      <c r="H632" s="63" t="str">
        <f>IFERROR(INDEX(Sheet3!$F$2:$F$114, MATCH(G632, Sheet3!$E$2:$E$114, 0)), "")</f>
        <v/>
      </c>
      <c r="I632" s="32"/>
      <c r="J632" s="40" t="str">
        <f t="shared" ca="1" si="73"/>
        <v/>
      </c>
      <c r="K632" s="34"/>
      <c r="L632" s="59" t="str">
        <f t="shared" ca="1" si="76"/>
        <v/>
      </c>
      <c r="M632" s="34"/>
      <c r="N632" s="47" t="str">
        <f t="shared" ca="1" si="77"/>
        <v/>
      </c>
      <c r="O632" s="75"/>
      <c r="P632" s="75"/>
      <c r="Q632" s="47" t="str">
        <f t="shared" ca="1" si="78"/>
        <v/>
      </c>
      <c r="R632" s="34"/>
      <c r="S632" s="59" t="str">
        <f t="shared" ca="1" si="79"/>
        <v/>
      </c>
      <c r="T632" s="32"/>
      <c r="U632" s="33" t="str">
        <f t="shared" ca="1" si="80"/>
        <v/>
      </c>
      <c r="V632" s="34"/>
      <c r="W632" s="35"/>
      <c r="X632" s="36" t="str">
        <f t="shared" ca="1" si="74"/>
        <v/>
      </c>
      <c r="Y632" s="37"/>
      <c r="Z632" s="38" t="str">
        <f t="shared" si="75"/>
        <v/>
      </c>
    </row>
    <row r="633" spans="1:26" s="39" customFormat="1">
      <c r="A633" s="30">
        <v>630</v>
      </c>
      <c r="B633" s="31"/>
      <c r="C633" s="31"/>
      <c r="D633" s="44"/>
      <c r="E633" s="72" t="str">
        <f>IFERROR(IF(INDEX(Sheet3!$B$2:$B$8, MATCH(D633, Sheet3!$A$2:$A$8, 0)) = 0, "", INDEX(Sheet3!$B$2:$B$8, MATCH(D633, Sheet3!$A$2:$A$8, 0))), "")</f>
        <v/>
      </c>
      <c r="F633" s="31"/>
      <c r="G633" s="45"/>
      <c r="H633" s="63" t="str">
        <f>IFERROR(INDEX(Sheet3!$F$2:$F$114, MATCH(G633, Sheet3!$E$2:$E$114, 0)), "")</f>
        <v/>
      </c>
      <c r="I633" s="32"/>
      <c r="J633" s="40" t="str">
        <f t="shared" ca="1" si="73"/>
        <v/>
      </c>
      <c r="K633" s="34"/>
      <c r="L633" s="59" t="str">
        <f t="shared" ca="1" si="76"/>
        <v/>
      </c>
      <c r="M633" s="34"/>
      <c r="N633" s="47" t="str">
        <f t="shared" ca="1" si="77"/>
        <v/>
      </c>
      <c r="O633" s="75"/>
      <c r="P633" s="75"/>
      <c r="Q633" s="47" t="str">
        <f t="shared" ca="1" si="78"/>
        <v/>
      </c>
      <c r="R633" s="34"/>
      <c r="S633" s="59" t="str">
        <f t="shared" ca="1" si="79"/>
        <v/>
      </c>
      <c r="T633" s="32"/>
      <c r="U633" s="33" t="str">
        <f t="shared" ca="1" si="80"/>
        <v/>
      </c>
      <c r="V633" s="34"/>
      <c r="W633" s="35"/>
      <c r="X633" s="36" t="str">
        <f t="shared" ca="1" si="74"/>
        <v/>
      </c>
      <c r="Y633" s="37"/>
      <c r="Z633" s="38" t="str">
        <f t="shared" si="75"/>
        <v/>
      </c>
    </row>
    <row r="634" spans="1:26" s="39" customFormat="1">
      <c r="A634" s="30">
        <v>631</v>
      </c>
      <c r="B634" s="31"/>
      <c r="C634" s="31"/>
      <c r="D634" s="44"/>
      <c r="E634" s="72" t="str">
        <f>IFERROR(IF(INDEX(Sheet3!$B$2:$B$8, MATCH(D634, Sheet3!$A$2:$A$8, 0)) = 0, "", INDEX(Sheet3!$B$2:$B$8, MATCH(D634, Sheet3!$A$2:$A$8, 0))), "")</f>
        <v/>
      </c>
      <c r="F634" s="31"/>
      <c r="G634" s="45"/>
      <c r="H634" s="63" t="str">
        <f>IFERROR(INDEX(Sheet3!$F$2:$F$114, MATCH(G634, Sheet3!$E$2:$E$114, 0)), "")</f>
        <v/>
      </c>
      <c r="I634" s="32"/>
      <c r="J634" s="40" t="str">
        <f t="shared" ca="1" si="73"/>
        <v/>
      </c>
      <c r="K634" s="34"/>
      <c r="L634" s="59" t="str">
        <f t="shared" ca="1" si="76"/>
        <v/>
      </c>
      <c r="M634" s="34"/>
      <c r="N634" s="47" t="str">
        <f t="shared" ca="1" si="77"/>
        <v/>
      </c>
      <c r="O634" s="75"/>
      <c r="P634" s="75"/>
      <c r="Q634" s="47" t="str">
        <f t="shared" ca="1" si="78"/>
        <v/>
      </c>
      <c r="R634" s="34"/>
      <c r="S634" s="59" t="str">
        <f t="shared" ca="1" si="79"/>
        <v/>
      </c>
      <c r="T634" s="32"/>
      <c r="U634" s="33" t="str">
        <f t="shared" ca="1" si="80"/>
        <v/>
      </c>
      <c r="V634" s="34"/>
      <c r="W634" s="35"/>
      <c r="X634" s="36" t="str">
        <f t="shared" ca="1" si="74"/>
        <v/>
      </c>
      <c r="Y634" s="37"/>
      <c r="Z634" s="38" t="str">
        <f t="shared" si="75"/>
        <v/>
      </c>
    </row>
    <row r="635" spans="1:26" s="39" customFormat="1">
      <c r="A635" s="30">
        <v>632</v>
      </c>
      <c r="B635" s="31"/>
      <c r="C635" s="31"/>
      <c r="D635" s="44"/>
      <c r="E635" s="72" t="str">
        <f>IFERROR(IF(INDEX(Sheet3!$B$2:$B$8, MATCH(D635, Sheet3!$A$2:$A$8, 0)) = 0, "", INDEX(Sheet3!$B$2:$B$8, MATCH(D635, Sheet3!$A$2:$A$8, 0))), "")</f>
        <v/>
      </c>
      <c r="F635" s="31"/>
      <c r="G635" s="45"/>
      <c r="H635" s="63" t="str">
        <f>IFERROR(INDEX(Sheet3!$F$2:$F$114, MATCH(G635, Sheet3!$E$2:$E$114, 0)), "")</f>
        <v/>
      </c>
      <c r="I635" s="32"/>
      <c r="J635" s="40" t="str">
        <f t="shared" ca="1" si="73"/>
        <v/>
      </c>
      <c r="K635" s="34"/>
      <c r="L635" s="59" t="str">
        <f t="shared" ca="1" si="76"/>
        <v/>
      </c>
      <c r="M635" s="34"/>
      <c r="N635" s="47" t="str">
        <f t="shared" ca="1" si="77"/>
        <v/>
      </c>
      <c r="O635" s="75"/>
      <c r="P635" s="75"/>
      <c r="Q635" s="47" t="str">
        <f t="shared" ca="1" si="78"/>
        <v/>
      </c>
      <c r="R635" s="34"/>
      <c r="S635" s="59" t="str">
        <f t="shared" ca="1" si="79"/>
        <v/>
      </c>
      <c r="T635" s="32"/>
      <c r="U635" s="33" t="str">
        <f t="shared" ca="1" si="80"/>
        <v/>
      </c>
      <c r="V635" s="34"/>
      <c r="W635" s="35"/>
      <c r="X635" s="36" t="str">
        <f t="shared" ca="1" si="74"/>
        <v/>
      </c>
      <c r="Y635" s="37"/>
      <c r="Z635" s="38" t="str">
        <f t="shared" si="75"/>
        <v/>
      </c>
    </row>
    <row r="636" spans="1:26" s="39" customFormat="1">
      <c r="A636" s="30">
        <v>633</v>
      </c>
      <c r="B636" s="31"/>
      <c r="C636" s="31"/>
      <c r="D636" s="44"/>
      <c r="E636" s="72" t="str">
        <f>IFERROR(IF(INDEX(Sheet3!$B$2:$B$8, MATCH(D636, Sheet3!$A$2:$A$8, 0)) = 0, "", INDEX(Sheet3!$B$2:$B$8, MATCH(D636, Sheet3!$A$2:$A$8, 0))), "")</f>
        <v/>
      </c>
      <c r="F636" s="31"/>
      <c r="G636" s="45"/>
      <c r="H636" s="63" t="str">
        <f>IFERROR(INDEX(Sheet3!$F$2:$F$114, MATCH(G636, Sheet3!$E$2:$E$114, 0)), "")</f>
        <v/>
      </c>
      <c r="I636" s="32"/>
      <c r="J636" s="40" t="str">
        <f t="shared" ca="1" si="73"/>
        <v/>
      </c>
      <c r="K636" s="34"/>
      <c r="L636" s="59" t="str">
        <f t="shared" ca="1" si="76"/>
        <v/>
      </c>
      <c r="M636" s="34"/>
      <c r="N636" s="47" t="str">
        <f t="shared" ca="1" si="77"/>
        <v/>
      </c>
      <c r="O636" s="75"/>
      <c r="P636" s="75"/>
      <c r="Q636" s="47" t="str">
        <f t="shared" ca="1" si="78"/>
        <v/>
      </c>
      <c r="R636" s="34"/>
      <c r="S636" s="59" t="str">
        <f t="shared" ca="1" si="79"/>
        <v/>
      </c>
      <c r="T636" s="32"/>
      <c r="U636" s="33" t="str">
        <f t="shared" ca="1" si="80"/>
        <v/>
      </c>
      <c r="V636" s="34"/>
      <c r="W636" s="35"/>
      <c r="X636" s="36" t="str">
        <f t="shared" ca="1" si="74"/>
        <v/>
      </c>
      <c r="Y636" s="37"/>
      <c r="Z636" s="38" t="str">
        <f t="shared" si="75"/>
        <v/>
      </c>
    </row>
    <row r="637" spans="1:26" s="39" customFormat="1">
      <c r="A637" s="30">
        <v>634</v>
      </c>
      <c r="B637" s="31"/>
      <c r="C637" s="31"/>
      <c r="D637" s="44"/>
      <c r="E637" s="72" t="str">
        <f>IFERROR(IF(INDEX(Sheet3!$B$2:$B$8, MATCH(D637, Sheet3!$A$2:$A$8, 0)) = 0, "", INDEX(Sheet3!$B$2:$B$8, MATCH(D637, Sheet3!$A$2:$A$8, 0))), "")</f>
        <v/>
      </c>
      <c r="F637" s="31"/>
      <c r="G637" s="45"/>
      <c r="H637" s="63" t="str">
        <f>IFERROR(INDEX(Sheet3!$F$2:$F$114, MATCH(G637, Sheet3!$E$2:$E$114, 0)), "")</f>
        <v/>
      </c>
      <c r="I637" s="32"/>
      <c r="J637" s="40" t="str">
        <f t="shared" ca="1" si="73"/>
        <v/>
      </c>
      <c r="K637" s="34"/>
      <c r="L637" s="59" t="str">
        <f t="shared" ca="1" si="76"/>
        <v/>
      </c>
      <c r="M637" s="34"/>
      <c r="N637" s="47" t="str">
        <f t="shared" ca="1" si="77"/>
        <v/>
      </c>
      <c r="O637" s="75"/>
      <c r="P637" s="75"/>
      <c r="Q637" s="47" t="str">
        <f t="shared" ca="1" si="78"/>
        <v/>
      </c>
      <c r="R637" s="34"/>
      <c r="S637" s="59" t="str">
        <f t="shared" ca="1" si="79"/>
        <v/>
      </c>
      <c r="T637" s="32"/>
      <c r="U637" s="33" t="str">
        <f t="shared" ca="1" si="80"/>
        <v/>
      </c>
      <c r="V637" s="34"/>
      <c r="W637" s="35"/>
      <c r="X637" s="36" t="str">
        <f t="shared" ca="1" si="74"/>
        <v/>
      </c>
      <c r="Y637" s="37"/>
      <c r="Z637" s="38" t="str">
        <f t="shared" si="75"/>
        <v/>
      </c>
    </row>
    <row r="638" spans="1:26" s="39" customFormat="1">
      <c r="A638" s="30">
        <v>635</v>
      </c>
      <c r="B638" s="31"/>
      <c r="C638" s="31"/>
      <c r="D638" s="44"/>
      <c r="E638" s="72" t="str">
        <f>IFERROR(IF(INDEX(Sheet3!$B$2:$B$8, MATCH(D638, Sheet3!$A$2:$A$8, 0)) = 0, "", INDEX(Sheet3!$B$2:$B$8, MATCH(D638, Sheet3!$A$2:$A$8, 0))), "")</f>
        <v/>
      </c>
      <c r="F638" s="31"/>
      <c r="G638" s="45"/>
      <c r="H638" s="63" t="str">
        <f>IFERROR(INDEX(Sheet3!$F$2:$F$114, MATCH(G638, Sheet3!$E$2:$E$114, 0)), "")</f>
        <v/>
      </c>
      <c r="I638" s="32"/>
      <c r="J638" s="40" t="str">
        <f t="shared" ca="1" si="73"/>
        <v/>
      </c>
      <c r="K638" s="34"/>
      <c r="L638" s="59" t="str">
        <f t="shared" ca="1" si="76"/>
        <v/>
      </c>
      <c r="M638" s="34"/>
      <c r="N638" s="47" t="str">
        <f t="shared" ca="1" si="77"/>
        <v/>
      </c>
      <c r="O638" s="75"/>
      <c r="P638" s="75"/>
      <c r="Q638" s="47" t="str">
        <f t="shared" ca="1" si="78"/>
        <v/>
      </c>
      <c r="R638" s="34"/>
      <c r="S638" s="59" t="str">
        <f t="shared" ca="1" si="79"/>
        <v/>
      </c>
      <c r="T638" s="32"/>
      <c r="U638" s="33" t="str">
        <f t="shared" ca="1" si="80"/>
        <v/>
      </c>
      <c r="V638" s="34"/>
      <c r="W638" s="35"/>
      <c r="X638" s="36" t="str">
        <f t="shared" ca="1" si="74"/>
        <v/>
      </c>
      <c r="Y638" s="37"/>
      <c r="Z638" s="38" t="str">
        <f t="shared" si="75"/>
        <v/>
      </c>
    </row>
    <row r="639" spans="1:26" s="39" customFormat="1">
      <c r="A639" s="30">
        <v>636</v>
      </c>
      <c r="B639" s="31"/>
      <c r="C639" s="31"/>
      <c r="D639" s="44"/>
      <c r="E639" s="72" t="str">
        <f>IFERROR(IF(INDEX(Sheet3!$B$2:$B$8, MATCH(D639, Sheet3!$A$2:$A$8, 0)) = 0, "", INDEX(Sheet3!$B$2:$B$8, MATCH(D639, Sheet3!$A$2:$A$8, 0))), "")</f>
        <v/>
      </c>
      <c r="F639" s="31"/>
      <c r="G639" s="45"/>
      <c r="H639" s="63" t="str">
        <f>IFERROR(INDEX(Sheet3!$F$2:$F$114, MATCH(G639, Sheet3!$E$2:$E$114, 0)), "")</f>
        <v/>
      </c>
      <c r="I639" s="32"/>
      <c r="J639" s="40" t="str">
        <f t="shared" ca="1" si="73"/>
        <v/>
      </c>
      <c r="K639" s="34"/>
      <c r="L639" s="59" t="str">
        <f t="shared" ca="1" si="76"/>
        <v/>
      </c>
      <c r="M639" s="34"/>
      <c r="N639" s="47" t="str">
        <f t="shared" ca="1" si="77"/>
        <v/>
      </c>
      <c r="O639" s="75"/>
      <c r="P639" s="75"/>
      <c r="Q639" s="47" t="str">
        <f t="shared" ca="1" si="78"/>
        <v/>
      </c>
      <c r="R639" s="34"/>
      <c r="S639" s="59" t="str">
        <f t="shared" ca="1" si="79"/>
        <v/>
      </c>
      <c r="T639" s="32"/>
      <c r="U639" s="33" t="str">
        <f t="shared" ca="1" si="80"/>
        <v/>
      </c>
      <c r="V639" s="34"/>
      <c r="W639" s="35"/>
      <c r="X639" s="36" t="str">
        <f t="shared" ca="1" si="74"/>
        <v/>
      </c>
      <c r="Y639" s="37"/>
      <c r="Z639" s="38" t="str">
        <f t="shared" si="75"/>
        <v/>
      </c>
    </row>
    <row r="640" spans="1:26" s="39" customFormat="1">
      <c r="A640" s="30">
        <v>637</v>
      </c>
      <c r="B640" s="31"/>
      <c r="C640" s="31"/>
      <c r="D640" s="44"/>
      <c r="E640" s="72" t="str">
        <f>IFERROR(IF(INDEX(Sheet3!$B$2:$B$8, MATCH(D640, Sheet3!$A$2:$A$8, 0)) = 0, "", INDEX(Sheet3!$B$2:$B$8, MATCH(D640, Sheet3!$A$2:$A$8, 0))), "")</f>
        <v/>
      </c>
      <c r="F640" s="31"/>
      <c r="G640" s="45"/>
      <c r="H640" s="63" t="str">
        <f>IFERROR(INDEX(Sheet3!$F$2:$F$114, MATCH(G640, Sheet3!$E$2:$E$114, 0)), "")</f>
        <v/>
      </c>
      <c r="I640" s="32"/>
      <c r="J640" s="40" t="str">
        <f t="shared" ca="1" si="73"/>
        <v/>
      </c>
      <c r="K640" s="34"/>
      <c r="L640" s="59" t="str">
        <f t="shared" ca="1" si="76"/>
        <v/>
      </c>
      <c r="M640" s="34"/>
      <c r="N640" s="47" t="str">
        <f t="shared" ca="1" si="77"/>
        <v/>
      </c>
      <c r="O640" s="75"/>
      <c r="P640" s="75"/>
      <c r="Q640" s="47" t="str">
        <f t="shared" ca="1" si="78"/>
        <v/>
      </c>
      <c r="R640" s="34"/>
      <c r="S640" s="59" t="str">
        <f t="shared" ca="1" si="79"/>
        <v/>
      </c>
      <c r="T640" s="32"/>
      <c r="U640" s="33" t="str">
        <f t="shared" ca="1" si="80"/>
        <v/>
      </c>
      <c r="V640" s="34"/>
      <c r="W640" s="35"/>
      <c r="X640" s="36" t="str">
        <f t="shared" ca="1" si="74"/>
        <v/>
      </c>
      <c r="Y640" s="37"/>
      <c r="Z640" s="38" t="str">
        <f t="shared" si="75"/>
        <v/>
      </c>
    </row>
    <row r="641" spans="1:26" s="39" customFormat="1">
      <c r="A641" s="30">
        <v>638</v>
      </c>
      <c r="B641" s="31"/>
      <c r="C641" s="31"/>
      <c r="D641" s="44"/>
      <c r="E641" s="72" t="str">
        <f>IFERROR(IF(INDEX(Sheet3!$B$2:$B$8, MATCH(D641, Sheet3!$A$2:$A$8, 0)) = 0, "", INDEX(Sheet3!$B$2:$B$8, MATCH(D641, Sheet3!$A$2:$A$8, 0))), "")</f>
        <v/>
      </c>
      <c r="F641" s="31"/>
      <c r="G641" s="45"/>
      <c r="H641" s="63" t="str">
        <f>IFERROR(INDEX(Sheet3!$F$2:$F$114, MATCH(G641, Sheet3!$E$2:$E$114, 0)), "")</f>
        <v/>
      </c>
      <c r="I641" s="32"/>
      <c r="J641" s="40" t="str">
        <f t="shared" ca="1" si="73"/>
        <v/>
      </c>
      <c r="K641" s="34"/>
      <c r="L641" s="59" t="str">
        <f t="shared" ca="1" si="76"/>
        <v/>
      </c>
      <c r="M641" s="34"/>
      <c r="N641" s="47" t="str">
        <f t="shared" ca="1" si="77"/>
        <v/>
      </c>
      <c r="O641" s="75"/>
      <c r="P641" s="75"/>
      <c r="Q641" s="47" t="str">
        <f t="shared" ca="1" si="78"/>
        <v/>
      </c>
      <c r="R641" s="34"/>
      <c r="S641" s="59" t="str">
        <f t="shared" ca="1" si="79"/>
        <v/>
      </c>
      <c r="T641" s="32"/>
      <c r="U641" s="33" t="str">
        <f t="shared" ca="1" si="80"/>
        <v/>
      </c>
      <c r="V641" s="34"/>
      <c r="W641" s="35"/>
      <c r="X641" s="36" t="str">
        <f t="shared" ca="1" si="74"/>
        <v/>
      </c>
      <c r="Y641" s="37"/>
      <c r="Z641" s="38" t="str">
        <f t="shared" si="75"/>
        <v/>
      </c>
    </row>
    <row r="642" spans="1:26" s="39" customFormat="1">
      <c r="A642" s="30">
        <v>639</v>
      </c>
      <c r="B642" s="31"/>
      <c r="C642" s="31"/>
      <c r="D642" s="44"/>
      <c r="E642" s="72" t="str">
        <f>IFERROR(IF(INDEX(Sheet3!$B$2:$B$8, MATCH(D642, Sheet3!$A$2:$A$8, 0)) = 0, "", INDEX(Sheet3!$B$2:$B$8, MATCH(D642, Sheet3!$A$2:$A$8, 0))), "")</f>
        <v/>
      </c>
      <c r="F642" s="31"/>
      <c r="G642" s="45"/>
      <c r="H642" s="63" t="str">
        <f>IFERROR(INDEX(Sheet3!$F$2:$F$114, MATCH(G642, Sheet3!$E$2:$E$114, 0)), "")</f>
        <v/>
      </c>
      <c r="I642" s="32"/>
      <c r="J642" s="40" t="str">
        <f t="shared" ca="1" si="73"/>
        <v/>
      </c>
      <c r="K642" s="34"/>
      <c r="L642" s="59" t="str">
        <f t="shared" ca="1" si="76"/>
        <v/>
      </c>
      <c r="M642" s="34"/>
      <c r="N642" s="47" t="str">
        <f t="shared" ca="1" si="77"/>
        <v/>
      </c>
      <c r="O642" s="75"/>
      <c r="P642" s="75"/>
      <c r="Q642" s="47" t="str">
        <f t="shared" ca="1" si="78"/>
        <v/>
      </c>
      <c r="R642" s="34"/>
      <c r="S642" s="59" t="str">
        <f t="shared" ca="1" si="79"/>
        <v/>
      </c>
      <c r="T642" s="32"/>
      <c r="U642" s="33" t="str">
        <f t="shared" ca="1" si="80"/>
        <v/>
      </c>
      <c r="V642" s="34"/>
      <c r="W642" s="35"/>
      <c r="X642" s="36" t="str">
        <f t="shared" ca="1" si="74"/>
        <v/>
      </c>
      <c r="Y642" s="37"/>
      <c r="Z642" s="38" t="str">
        <f t="shared" si="75"/>
        <v/>
      </c>
    </row>
    <row r="643" spans="1:26" s="39" customFormat="1">
      <c r="A643" s="30">
        <v>640</v>
      </c>
      <c r="B643" s="31"/>
      <c r="C643" s="31"/>
      <c r="D643" s="44"/>
      <c r="E643" s="72" t="str">
        <f>IFERROR(IF(INDEX(Sheet3!$B$2:$B$8, MATCH(D643, Sheet3!$A$2:$A$8, 0)) = 0, "", INDEX(Sheet3!$B$2:$B$8, MATCH(D643, Sheet3!$A$2:$A$8, 0))), "")</f>
        <v/>
      </c>
      <c r="F643" s="31"/>
      <c r="G643" s="45"/>
      <c r="H643" s="63" t="str">
        <f>IFERROR(INDEX(Sheet3!$F$2:$F$114, MATCH(G643, Sheet3!$E$2:$E$114, 0)), "")</f>
        <v/>
      </c>
      <c r="I643" s="32"/>
      <c r="J643" s="40" t="str">
        <f t="shared" ca="1" si="73"/>
        <v/>
      </c>
      <c r="K643" s="34"/>
      <c r="L643" s="59" t="str">
        <f t="shared" ca="1" si="76"/>
        <v/>
      </c>
      <c r="M643" s="34"/>
      <c r="N643" s="47" t="str">
        <f t="shared" ca="1" si="77"/>
        <v/>
      </c>
      <c r="O643" s="75"/>
      <c r="P643" s="75"/>
      <c r="Q643" s="47" t="str">
        <f t="shared" ca="1" si="78"/>
        <v/>
      </c>
      <c r="R643" s="34"/>
      <c r="S643" s="59" t="str">
        <f t="shared" ca="1" si="79"/>
        <v/>
      </c>
      <c r="T643" s="32"/>
      <c r="U643" s="33" t="str">
        <f t="shared" ca="1" si="80"/>
        <v/>
      </c>
      <c r="V643" s="34"/>
      <c r="W643" s="35"/>
      <c r="X643" s="36" t="str">
        <f t="shared" ca="1" si="74"/>
        <v/>
      </c>
      <c r="Y643" s="37"/>
      <c r="Z643" s="38" t="str">
        <f t="shared" si="75"/>
        <v/>
      </c>
    </row>
    <row r="644" spans="1:26" s="39" customFormat="1">
      <c r="A644" s="30">
        <v>641</v>
      </c>
      <c r="B644" s="31"/>
      <c r="C644" s="31"/>
      <c r="D644" s="44"/>
      <c r="E644" s="72" t="str">
        <f>IFERROR(IF(INDEX(Sheet3!$B$2:$B$8, MATCH(D644, Sheet3!$A$2:$A$8, 0)) = 0, "", INDEX(Sheet3!$B$2:$B$8, MATCH(D644, Sheet3!$A$2:$A$8, 0))), "")</f>
        <v/>
      </c>
      <c r="F644" s="31"/>
      <c r="G644" s="45"/>
      <c r="H644" s="63" t="str">
        <f>IFERROR(INDEX(Sheet3!$F$2:$F$114, MATCH(G644, Sheet3!$E$2:$E$114, 0)), "")</f>
        <v/>
      </c>
      <c r="I644" s="32"/>
      <c r="J644" s="40" t="str">
        <f t="shared" ca="1" si="73"/>
        <v/>
      </c>
      <c r="K644" s="34"/>
      <c r="L644" s="59" t="str">
        <f t="shared" ca="1" si="76"/>
        <v/>
      </c>
      <c r="M644" s="34"/>
      <c r="N644" s="47" t="str">
        <f t="shared" ca="1" si="77"/>
        <v/>
      </c>
      <c r="O644" s="75"/>
      <c r="P644" s="75"/>
      <c r="Q644" s="47" t="str">
        <f t="shared" ca="1" si="78"/>
        <v/>
      </c>
      <c r="R644" s="34"/>
      <c r="S644" s="59" t="str">
        <f t="shared" ca="1" si="79"/>
        <v/>
      </c>
      <c r="T644" s="32"/>
      <c r="U644" s="33" t="str">
        <f t="shared" ca="1" si="80"/>
        <v/>
      </c>
      <c r="V644" s="34"/>
      <c r="W644" s="35"/>
      <c r="X644" s="36" t="str">
        <f t="shared" ca="1" si="74"/>
        <v/>
      </c>
      <c r="Y644" s="37"/>
      <c r="Z644" s="38" t="str">
        <f t="shared" si="75"/>
        <v/>
      </c>
    </row>
    <row r="645" spans="1:26" s="39" customFormat="1">
      <c r="A645" s="30">
        <v>642</v>
      </c>
      <c r="B645" s="31"/>
      <c r="C645" s="31"/>
      <c r="D645" s="44"/>
      <c r="E645" s="72" t="str">
        <f>IFERROR(IF(INDEX(Sheet3!$B$2:$B$8, MATCH(D645, Sheet3!$A$2:$A$8, 0)) = 0, "", INDEX(Sheet3!$B$2:$B$8, MATCH(D645, Sheet3!$A$2:$A$8, 0))), "")</f>
        <v/>
      </c>
      <c r="F645" s="31"/>
      <c r="G645" s="45"/>
      <c r="H645" s="63" t="str">
        <f>IFERROR(INDEX(Sheet3!$F$2:$F$114, MATCH(G645, Sheet3!$E$2:$E$114, 0)), "")</f>
        <v/>
      </c>
      <c r="I645" s="32"/>
      <c r="J645" s="40" t="str">
        <f t="shared" ca="1" si="73"/>
        <v/>
      </c>
      <c r="K645" s="34"/>
      <c r="L645" s="59" t="str">
        <f t="shared" ca="1" si="76"/>
        <v/>
      </c>
      <c r="M645" s="34"/>
      <c r="N645" s="47" t="str">
        <f t="shared" ca="1" si="77"/>
        <v/>
      </c>
      <c r="O645" s="75"/>
      <c r="P645" s="75"/>
      <c r="Q645" s="47" t="str">
        <f t="shared" ca="1" si="78"/>
        <v/>
      </c>
      <c r="R645" s="34"/>
      <c r="S645" s="59" t="str">
        <f t="shared" ca="1" si="79"/>
        <v/>
      </c>
      <c r="T645" s="32"/>
      <c r="U645" s="33" t="str">
        <f t="shared" ca="1" si="80"/>
        <v/>
      </c>
      <c r="V645" s="34"/>
      <c r="W645" s="35"/>
      <c r="X645" s="36" t="str">
        <f t="shared" ca="1" si="74"/>
        <v/>
      </c>
      <c r="Y645" s="37"/>
      <c r="Z645" s="38" t="str">
        <f t="shared" si="75"/>
        <v/>
      </c>
    </row>
    <row r="646" spans="1:26" s="39" customFormat="1">
      <c r="A646" s="30">
        <v>643</v>
      </c>
      <c r="B646" s="31"/>
      <c r="C646" s="31"/>
      <c r="D646" s="44"/>
      <c r="E646" s="72" t="str">
        <f>IFERROR(IF(INDEX(Sheet3!$B$2:$B$8, MATCH(D646, Sheet3!$A$2:$A$8, 0)) = 0, "", INDEX(Sheet3!$B$2:$B$8, MATCH(D646, Sheet3!$A$2:$A$8, 0))), "")</f>
        <v/>
      </c>
      <c r="F646" s="31"/>
      <c r="G646" s="45"/>
      <c r="H646" s="63" t="str">
        <f>IFERROR(INDEX(Sheet3!$F$2:$F$114, MATCH(G646, Sheet3!$E$2:$E$114, 0)), "")</f>
        <v/>
      </c>
      <c r="I646" s="32"/>
      <c r="J646" s="40" t="str">
        <f t="shared" ref="J646:J709" ca="1" si="81">IF(I646="","",IF(Y646&lt;&gt;"",Y646-I646,TODAY()-I646))</f>
        <v/>
      </c>
      <c r="K646" s="34"/>
      <c r="L646" s="59" t="str">
        <f t="shared" ca="1" si="76"/>
        <v/>
      </c>
      <c r="M646" s="34"/>
      <c r="N646" s="47" t="str">
        <f t="shared" ca="1" si="77"/>
        <v/>
      </c>
      <c r="O646" s="75"/>
      <c r="P646" s="75"/>
      <c r="Q646" s="47" t="str">
        <f t="shared" ca="1" si="78"/>
        <v/>
      </c>
      <c r="R646" s="34"/>
      <c r="S646" s="59" t="str">
        <f t="shared" ca="1" si="79"/>
        <v/>
      </c>
      <c r="T646" s="32"/>
      <c r="U646" s="33" t="str">
        <f t="shared" ca="1" si="80"/>
        <v/>
      </c>
      <c r="V646" s="34"/>
      <c r="W646" s="35"/>
      <c r="X646" s="36" t="str">
        <f t="shared" ref="X646:X709" ca="1" si="82">IF(I646="","",IF(Y646&lt;&gt;"","Completed",IF(TODAY()&lt;V646,"Planned",IF(TODAY()=V646,"Due","Overdue"))))</f>
        <v/>
      </c>
      <c r="Y646" s="37"/>
      <c r="Z646" s="38" t="str">
        <f t="shared" ref="Z646:Z709" si="83">IF(Y646="","",IF(Y646&lt;=V646,1,0))</f>
        <v/>
      </c>
    </row>
    <row r="647" spans="1:26" s="39" customFormat="1">
      <c r="A647" s="30">
        <v>644</v>
      </c>
      <c r="B647" s="31"/>
      <c r="C647" s="31"/>
      <c r="D647" s="44"/>
      <c r="E647" s="72" t="str">
        <f>IFERROR(IF(INDEX(Sheet3!$B$2:$B$8, MATCH(D647, Sheet3!$A$2:$A$8, 0)) = 0, "", INDEX(Sheet3!$B$2:$B$8, MATCH(D647, Sheet3!$A$2:$A$8, 0))), "")</f>
        <v/>
      </c>
      <c r="F647" s="31"/>
      <c r="G647" s="45"/>
      <c r="H647" s="63" t="str">
        <f>IFERROR(INDEX(Sheet3!$F$2:$F$114, MATCH(G647, Sheet3!$E$2:$E$114, 0)), "")</f>
        <v/>
      </c>
      <c r="I647" s="32"/>
      <c r="J647" s="40" t="str">
        <f t="shared" ca="1" si="81"/>
        <v/>
      </c>
      <c r="K647" s="34"/>
      <c r="L647" s="59" t="str">
        <f t="shared" ref="L647:L710" ca="1" si="84">IF(K647&lt;&gt;"",K647-I647,IF(I647="","",TODAY()-I647))</f>
        <v/>
      </c>
      <c r="M647" s="34"/>
      <c r="N647" s="47" t="str">
        <f t="shared" ref="N647:N710" ca="1" si="85">IF(M647&lt;&gt;"",M647-K647,IF(K647="","",TODAY()-K647))</f>
        <v/>
      </c>
      <c r="O647" s="75"/>
      <c r="P647" s="75"/>
      <c r="Q647" s="47" t="str">
        <f t="shared" ref="Q647:Q710" ca="1" si="86">IF(P647&lt;&gt;"",P647-O647,IF(O647="","",TODAY()-O647))</f>
        <v/>
      </c>
      <c r="R647" s="34"/>
      <c r="S647" s="59" t="str">
        <f t="shared" ref="S647:S710" ca="1" si="87">IF(T647&lt;&gt;"",T647-R647,IF(R647="","",TODAY()-R647))</f>
        <v/>
      </c>
      <c r="T647" s="32"/>
      <c r="U647" s="33" t="str">
        <f t="shared" ca="1" si="80"/>
        <v/>
      </c>
      <c r="V647" s="34"/>
      <c r="W647" s="35"/>
      <c r="X647" s="36" t="str">
        <f t="shared" ca="1" si="82"/>
        <v/>
      </c>
      <c r="Y647" s="37"/>
      <c r="Z647" s="38" t="str">
        <f t="shared" si="83"/>
        <v/>
      </c>
    </row>
    <row r="648" spans="1:26" s="39" customFormat="1">
      <c r="A648" s="30">
        <v>645</v>
      </c>
      <c r="B648" s="31"/>
      <c r="C648" s="31"/>
      <c r="D648" s="44"/>
      <c r="E648" s="72" t="str">
        <f>IFERROR(IF(INDEX(Sheet3!$B$2:$B$8, MATCH(D648, Sheet3!$A$2:$A$8, 0)) = 0, "", INDEX(Sheet3!$B$2:$B$8, MATCH(D648, Sheet3!$A$2:$A$8, 0))), "")</f>
        <v/>
      </c>
      <c r="F648" s="31"/>
      <c r="G648" s="45"/>
      <c r="H648" s="63" t="str">
        <f>IFERROR(INDEX(Sheet3!$F$2:$F$114, MATCH(G648, Sheet3!$E$2:$E$114, 0)), "")</f>
        <v/>
      </c>
      <c r="I648" s="32"/>
      <c r="J648" s="40" t="str">
        <f t="shared" ca="1" si="81"/>
        <v/>
      </c>
      <c r="K648" s="34"/>
      <c r="L648" s="59" t="str">
        <f t="shared" ca="1" si="84"/>
        <v/>
      </c>
      <c r="M648" s="34"/>
      <c r="N648" s="47" t="str">
        <f t="shared" ca="1" si="85"/>
        <v/>
      </c>
      <c r="O648" s="75"/>
      <c r="P648" s="75"/>
      <c r="Q648" s="47" t="str">
        <f t="shared" ca="1" si="86"/>
        <v/>
      </c>
      <c r="R648" s="34"/>
      <c r="S648" s="59" t="str">
        <f t="shared" ca="1" si="87"/>
        <v/>
      </c>
      <c r="T648" s="32"/>
      <c r="U648" s="33" t="str">
        <f t="shared" ca="1" si="80"/>
        <v/>
      </c>
      <c r="V648" s="34"/>
      <c r="W648" s="35"/>
      <c r="X648" s="36" t="str">
        <f t="shared" ca="1" si="82"/>
        <v/>
      </c>
      <c r="Y648" s="37"/>
      <c r="Z648" s="38" t="str">
        <f t="shared" si="83"/>
        <v/>
      </c>
    </row>
    <row r="649" spans="1:26" s="39" customFormat="1">
      <c r="A649" s="30">
        <v>646</v>
      </c>
      <c r="B649" s="31"/>
      <c r="C649" s="31"/>
      <c r="D649" s="44"/>
      <c r="E649" s="72" t="str">
        <f>IFERROR(IF(INDEX(Sheet3!$B$2:$B$8, MATCH(D649, Sheet3!$A$2:$A$8, 0)) = 0, "", INDEX(Sheet3!$B$2:$B$8, MATCH(D649, Sheet3!$A$2:$A$8, 0))), "")</f>
        <v/>
      </c>
      <c r="F649" s="31"/>
      <c r="G649" s="45"/>
      <c r="H649" s="63" t="str">
        <f>IFERROR(INDEX(Sheet3!$F$2:$F$114, MATCH(G649, Sheet3!$E$2:$E$114, 0)), "")</f>
        <v/>
      </c>
      <c r="I649" s="32"/>
      <c r="J649" s="40" t="str">
        <f t="shared" ca="1" si="81"/>
        <v/>
      </c>
      <c r="K649" s="34"/>
      <c r="L649" s="59" t="str">
        <f t="shared" ca="1" si="84"/>
        <v/>
      </c>
      <c r="M649" s="34"/>
      <c r="N649" s="47" t="str">
        <f t="shared" ca="1" si="85"/>
        <v/>
      </c>
      <c r="O649" s="75"/>
      <c r="P649" s="75"/>
      <c r="Q649" s="47" t="str">
        <f t="shared" ca="1" si="86"/>
        <v/>
      </c>
      <c r="R649" s="34"/>
      <c r="S649" s="59" t="str">
        <f t="shared" ca="1" si="87"/>
        <v/>
      </c>
      <c r="T649" s="32"/>
      <c r="U649" s="33" t="str">
        <f t="shared" ca="1" si="80"/>
        <v/>
      </c>
      <c r="V649" s="34"/>
      <c r="W649" s="35"/>
      <c r="X649" s="36" t="str">
        <f t="shared" ca="1" si="82"/>
        <v/>
      </c>
      <c r="Y649" s="37"/>
      <c r="Z649" s="38" t="str">
        <f t="shared" si="83"/>
        <v/>
      </c>
    </row>
    <row r="650" spans="1:26" s="39" customFormat="1">
      <c r="A650" s="30">
        <v>647</v>
      </c>
      <c r="B650" s="31"/>
      <c r="C650" s="31"/>
      <c r="D650" s="44"/>
      <c r="E650" s="72" t="str">
        <f>IFERROR(IF(INDEX(Sheet3!$B$2:$B$8, MATCH(D650, Sheet3!$A$2:$A$8, 0)) = 0, "", INDEX(Sheet3!$B$2:$B$8, MATCH(D650, Sheet3!$A$2:$A$8, 0))), "")</f>
        <v/>
      </c>
      <c r="F650" s="31"/>
      <c r="G650" s="45"/>
      <c r="H650" s="63" t="str">
        <f>IFERROR(INDEX(Sheet3!$F$2:$F$114, MATCH(G650, Sheet3!$E$2:$E$114, 0)), "")</f>
        <v/>
      </c>
      <c r="I650" s="32"/>
      <c r="J650" s="40" t="str">
        <f t="shared" ca="1" si="81"/>
        <v/>
      </c>
      <c r="K650" s="34"/>
      <c r="L650" s="59" t="str">
        <f t="shared" ca="1" si="84"/>
        <v/>
      </c>
      <c r="M650" s="34"/>
      <c r="N650" s="47" t="str">
        <f t="shared" ca="1" si="85"/>
        <v/>
      </c>
      <c r="O650" s="75"/>
      <c r="P650" s="75"/>
      <c r="Q650" s="47" t="str">
        <f t="shared" ca="1" si="86"/>
        <v/>
      </c>
      <c r="R650" s="34"/>
      <c r="S650" s="59" t="str">
        <f t="shared" ca="1" si="87"/>
        <v/>
      </c>
      <c r="T650" s="32"/>
      <c r="U650" s="33" t="str">
        <f t="shared" ref="U650:U713" ca="1" si="88">IF(T650="","",IF(Y650&lt;&gt;"",Y650-T650,TODAY()-T650))</f>
        <v/>
      </c>
      <c r="V650" s="34"/>
      <c r="W650" s="35"/>
      <c r="X650" s="36" t="str">
        <f t="shared" ca="1" si="82"/>
        <v/>
      </c>
      <c r="Y650" s="37"/>
      <c r="Z650" s="38" t="str">
        <f t="shared" si="83"/>
        <v/>
      </c>
    </row>
    <row r="651" spans="1:26" s="39" customFormat="1">
      <c r="A651" s="30">
        <v>648</v>
      </c>
      <c r="B651" s="31"/>
      <c r="C651" s="31"/>
      <c r="D651" s="44"/>
      <c r="E651" s="72" t="str">
        <f>IFERROR(IF(INDEX(Sheet3!$B$2:$B$8, MATCH(D651, Sheet3!$A$2:$A$8, 0)) = 0, "", INDEX(Sheet3!$B$2:$B$8, MATCH(D651, Sheet3!$A$2:$A$8, 0))), "")</f>
        <v/>
      </c>
      <c r="F651" s="31"/>
      <c r="G651" s="45"/>
      <c r="H651" s="63" t="str">
        <f>IFERROR(INDEX(Sheet3!$F$2:$F$114, MATCH(G651, Sheet3!$E$2:$E$114, 0)), "")</f>
        <v/>
      </c>
      <c r="I651" s="32"/>
      <c r="J651" s="40" t="str">
        <f t="shared" ca="1" si="81"/>
        <v/>
      </c>
      <c r="K651" s="34"/>
      <c r="L651" s="59" t="str">
        <f t="shared" ca="1" si="84"/>
        <v/>
      </c>
      <c r="M651" s="34"/>
      <c r="N651" s="47" t="str">
        <f t="shared" ca="1" si="85"/>
        <v/>
      </c>
      <c r="O651" s="75"/>
      <c r="P651" s="75"/>
      <c r="Q651" s="47" t="str">
        <f t="shared" ca="1" si="86"/>
        <v/>
      </c>
      <c r="R651" s="34"/>
      <c r="S651" s="59" t="str">
        <f t="shared" ca="1" si="87"/>
        <v/>
      </c>
      <c r="T651" s="32"/>
      <c r="U651" s="33" t="str">
        <f t="shared" ca="1" si="88"/>
        <v/>
      </c>
      <c r="V651" s="34"/>
      <c r="W651" s="35"/>
      <c r="X651" s="36" t="str">
        <f t="shared" ca="1" si="82"/>
        <v/>
      </c>
      <c r="Y651" s="37"/>
      <c r="Z651" s="38" t="str">
        <f t="shared" si="83"/>
        <v/>
      </c>
    </row>
    <row r="652" spans="1:26" s="39" customFormat="1">
      <c r="A652" s="30">
        <v>649</v>
      </c>
      <c r="B652" s="31"/>
      <c r="C652" s="31"/>
      <c r="D652" s="44"/>
      <c r="E652" s="72" t="str">
        <f>IFERROR(IF(INDEX(Sheet3!$B$2:$B$8, MATCH(D652, Sheet3!$A$2:$A$8, 0)) = 0, "", INDEX(Sheet3!$B$2:$B$8, MATCH(D652, Sheet3!$A$2:$A$8, 0))), "")</f>
        <v/>
      </c>
      <c r="F652" s="31"/>
      <c r="G652" s="45"/>
      <c r="H652" s="63" t="str">
        <f>IFERROR(INDEX(Sheet3!$F$2:$F$114, MATCH(G652, Sheet3!$E$2:$E$114, 0)), "")</f>
        <v/>
      </c>
      <c r="I652" s="32"/>
      <c r="J652" s="40" t="str">
        <f t="shared" ca="1" si="81"/>
        <v/>
      </c>
      <c r="K652" s="34"/>
      <c r="L652" s="59" t="str">
        <f t="shared" ca="1" si="84"/>
        <v/>
      </c>
      <c r="M652" s="34"/>
      <c r="N652" s="47" t="str">
        <f t="shared" ca="1" si="85"/>
        <v/>
      </c>
      <c r="O652" s="75"/>
      <c r="P652" s="75"/>
      <c r="Q652" s="47" t="str">
        <f t="shared" ca="1" si="86"/>
        <v/>
      </c>
      <c r="R652" s="34"/>
      <c r="S652" s="59" t="str">
        <f t="shared" ca="1" si="87"/>
        <v/>
      </c>
      <c r="T652" s="32"/>
      <c r="U652" s="33" t="str">
        <f t="shared" ca="1" si="88"/>
        <v/>
      </c>
      <c r="V652" s="34"/>
      <c r="W652" s="35"/>
      <c r="X652" s="36" t="str">
        <f t="shared" ca="1" si="82"/>
        <v/>
      </c>
      <c r="Y652" s="37"/>
      <c r="Z652" s="38" t="str">
        <f t="shared" si="83"/>
        <v/>
      </c>
    </row>
    <row r="653" spans="1:26" s="39" customFormat="1">
      <c r="A653" s="30">
        <v>650</v>
      </c>
      <c r="B653" s="31"/>
      <c r="C653" s="31"/>
      <c r="D653" s="44"/>
      <c r="E653" s="72" t="str">
        <f>IFERROR(IF(INDEX(Sheet3!$B$2:$B$8, MATCH(D653, Sheet3!$A$2:$A$8, 0)) = 0, "", INDEX(Sheet3!$B$2:$B$8, MATCH(D653, Sheet3!$A$2:$A$8, 0))), "")</f>
        <v/>
      </c>
      <c r="F653" s="31"/>
      <c r="G653" s="45"/>
      <c r="H653" s="63" t="str">
        <f>IFERROR(INDEX(Sheet3!$F$2:$F$114, MATCH(G653, Sheet3!$E$2:$E$114, 0)), "")</f>
        <v/>
      </c>
      <c r="I653" s="32"/>
      <c r="J653" s="40" t="str">
        <f t="shared" ca="1" si="81"/>
        <v/>
      </c>
      <c r="K653" s="34"/>
      <c r="L653" s="59" t="str">
        <f t="shared" ca="1" si="84"/>
        <v/>
      </c>
      <c r="M653" s="34"/>
      <c r="N653" s="47" t="str">
        <f t="shared" ca="1" si="85"/>
        <v/>
      </c>
      <c r="O653" s="75"/>
      <c r="P653" s="75"/>
      <c r="Q653" s="47" t="str">
        <f t="shared" ca="1" si="86"/>
        <v/>
      </c>
      <c r="R653" s="34"/>
      <c r="S653" s="59" t="str">
        <f t="shared" ca="1" si="87"/>
        <v/>
      </c>
      <c r="T653" s="32"/>
      <c r="U653" s="33" t="str">
        <f t="shared" ca="1" si="88"/>
        <v/>
      </c>
      <c r="V653" s="34"/>
      <c r="W653" s="35"/>
      <c r="X653" s="36" t="str">
        <f t="shared" ca="1" si="82"/>
        <v/>
      </c>
      <c r="Y653" s="37"/>
      <c r="Z653" s="38" t="str">
        <f t="shared" si="83"/>
        <v/>
      </c>
    </row>
    <row r="654" spans="1:26" s="39" customFormat="1">
      <c r="A654" s="30">
        <v>651</v>
      </c>
      <c r="B654" s="31"/>
      <c r="C654" s="31"/>
      <c r="D654" s="44"/>
      <c r="E654" s="72" t="str">
        <f>IFERROR(IF(INDEX(Sheet3!$B$2:$B$8, MATCH(D654, Sheet3!$A$2:$A$8, 0)) = 0, "", INDEX(Sheet3!$B$2:$B$8, MATCH(D654, Sheet3!$A$2:$A$8, 0))), "")</f>
        <v/>
      </c>
      <c r="F654" s="31"/>
      <c r="G654" s="45"/>
      <c r="H654" s="63" t="str">
        <f>IFERROR(INDEX(Sheet3!$F$2:$F$114, MATCH(G654, Sheet3!$E$2:$E$114, 0)), "")</f>
        <v/>
      </c>
      <c r="I654" s="32"/>
      <c r="J654" s="40" t="str">
        <f t="shared" ca="1" si="81"/>
        <v/>
      </c>
      <c r="K654" s="34"/>
      <c r="L654" s="59" t="str">
        <f t="shared" ca="1" si="84"/>
        <v/>
      </c>
      <c r="M654" s="34"/>
      <c r="N654" s="47" t="str">
        <f t="shared" ca="1" si="85"/>
        <v/>
      </c>
      <c r="O654" s="75"/>
      <c r="P654" s="75"/>
      <c r="Q654" s="47" t="str">
        <f t="shared" ca="1" si="86"/>
        <v/>
      </c>
      <c r="R654" s="34"/>
      <c r="S654" s="59" t="str">
        <f t="shared" ca="1" si="87"/>
        <v/>
      </c>
      <c r="T654" s="32"/>
      <c r="U654" s="33" t="str">
        <f t="shared" ca="1" si="88"/>
        <v/>
      </c>
      <c r="V654" s="34"/>
      <c r="W654" s="35"/>
      <c r="X654" s="36" t="str">
        <f t="shared" ca="1" si="82"/>
        <v/>
      </c>
      <c r="Y654" s="37"/>
      <c r="Z654" s="38" t="str">
        <f t="shared" si="83"/>
        <v/>
      </c>
    </row>
    <row r="655" spans="1:26" s="39" customFormat="1">
      <c r="A655" s="30">
        <v>652</v>
      </c>
      <c r="B655" s="31"/>
      <c r="C655" s="31"/>
      <c r="D655" s="44"/>
      <c r="E655" s="72" t="str">
        <f>IFERROR(IF(INDEX(Sheet3!$B$2:$B$8, MATCH(D655, Sheet3!$A$2:$A$8, 0)) = 0, "", INDEX(Sheet3!$B$2:$B$8, MATCH(D655, Sheet3!$A$2:$A$8, 0))), "")</f>
        <v/>
      </c>
      <c r="F655" s="31"/>
      <c r="G655" s="45"/>
      <c r="H655" s="63" t="str">
        <f>IFERROR(INDEX(Sheet3!$F$2:$F$114, MATCH(G655, Sheet3!$E$2:$E$114, 0)), "")</f>
        <v/>
      </c>
      <c r="I655" s="32"/>
      <c r="J655" s="40" t="str">
        <f t="shared" ca="1" si="81"/>
        <v/>
      </c>
      <c r="K655" s="34"/>
      <c r="L655" s="59" t="str">
        <f t="shared" ca="1" si="84"/>
        <v/>
      </c>
      <c r="M655" s="34"/>
      <c r="N655" s="47" t="str">
        <f t="shared" ca="1" si="85"/>
        <v/>
      </c>
      <c r="O655" s="75"/>
      <c r="P655" s="75"/>
      <c r="Q655" s="47" t="str">
        <f t="shared" ca="1" si="86"/>
        <v/>
      </c>
      <c r="R655" s="34"/>
      <c r="S655" s="59" t="str">
        <f t="shared" ca="1" si="87"/>
        <v/>
      </c>
      <c r="T655" s="32"/>
      <c r="U655" s="33" t="str">
        <f t="shared" ca="1" si="88"/>
        <v/>
      </c>
      <c r="V655" s="34"/>
      <c r="W655" s="35"/>
      <c r="X655" s="36" t="str">
        <f t="shared" ca="1" si="82"/>
        <v/>
      </c>
      <c r="Y655" s="37"/>
      <c r="Z655" s="38" t="str">
        <f t="shared" si="83"/>
        <v/>
      </c>
    </row>
    <row r="656" spans="1:26" s="39" customFormat="1">
      <c r="A656" s="30">
        <v>653</v>
      </c>
      <c r="B656" s="31"/>
      <c r="C656" s="31"/>
      <c r="D656" s="44"/>
      <c r="E656" s="72" t="str">
        <f>IFERROR(IF(INDEX(Sheet3!$B$2:$B$8, MATCH(D656, Sheet3!$A$2:$A$8, 0)) = 0, "", INDEX(Sheet3!$B$2:$B$8, MATCH(D656, Sheet3!$A$2:$A$8, 0))), "")</f>
        <v/>
      </c>
      <c r="F656" s="31"/>
      <c r="G656" s="45"/>
      <c r="H656" s="63" t="str">
        <f>IFERROR(INDEX(Sheet3!$F$2:$F$114, MATCH(G656, Sheet3!$E$2:$E$114, 0)), "")</f>
        <v/>
      </c>
      <c r="I656" s="32"/>
      <c r="J656" s="40" t="str">
        <f t="shared" ca="1" si="81"/>
        <v/>
      </c>
      <c r="K656" s="34"/>
      <c r="L656" s="59" t="str">
        <f t="shared" ca="1" si="84"/>
        <v/>
      </c>
      <c r="M656" s="34"/>
      <c r="N656" s="47" t="str">
        <f t="shared" ca="1" si="85"/>
        <v/>
      </c>
      <c r="O656" s="75"/>
      <c r="P656" s="75"/>
      <c r="Q656" s="47" t="str">
        <f t="shared" ca="1" si="86"/>
        <v/>
      </c>
      <c r="R656" s="34"/>
      <c r="S656" s="59" t="str">
        <f t="shared" ca="1" si="87"/>
        <v/>
      </c>
      <c r="T656" s="32"/>
      <c r="U656" s="33" t="str">
        <f t="shared" ca="1" si="88"/>
        <v/>
      </c>
      <c r="V656" s="34"/>
      <c r="W656" s="35"/>
      <c r="X656" s="36" t="str">
        <f t="shared" ca="1" si="82"/>
        <v/>
      </c>
      <c r="Y656" s="37"/>
      <c r="Z656" s="38" t="str">
        <f t="shared" si="83"/>
        <v/>
      </c>
    </row>
    <row r="657" spans="1:26" s="39" customFormat="1">
      <c r="A657" s="30">
        <v>654</v>
      </c>
      <c r="B657" s="31"/>
      <c r="C657" s="31"/>
      <c r="D657" s="44"/>
      <c r="E657" s="72" t="str">
        <f>IFERROR(IF(INDEX(Sheet3!$B$2:$B$8, MATCH(D657, Sheet3!$A$2:$A$8, 0)) = 0, "", INDEX(Sheet3!$B$2:$B$8, MATCH(D657, Sheet3!$A$2:$A$8, 0))), "")</f>
        <v/>
      </c>
      <c r="F657" s="31"/>
      <c r="G657" s="45"/>
      <c r="H657" s="63" t="str">
        <f>IFERROR(INDEX(Sheet3!$F$2:$F$114, MATCH(G657, Sheet3!$E$2:$E$114, 0)), "")</f>
        <v/>
      </c>
      <c r="I657" s="32"/>
      <c r="J657" s="40" t="str">
        <f t="shared" ca="1" si="81"/>
        <v/>
      </c>
      <c r="K657" s="34"/>
      <c r="L657" s="59" t="str">
        <f t="shared" ca="1" si="84"/>
        <v/>
      </c>
      <c r="M657" s="34"/>
      <c r="N657" s="47" t="str">
        <f t="shared" ca="1" si="85"/>
        <v/>
      </c>
      <c r="O657" s="75"/>
      <c r="P657" s="75"/>
      <c r="Q657" s="47" t="str">
        <f t="shared" ca="1" si="86"/>
        <v/>
      </c>
      <c r="R657" s="34"/>
      <c r="S657" s="59" t="str">
        <f t="shared" ca="1" si="87"/>
        <v/>
      </c>
      <c r="T657" s="32"/>
      <c r="U657" s="33" t="str">
        <f t="shared" ca="1" si="88"/>
        <v/>
      </c>
      <c r="V657" s="34"/>
      <c r="W657" s="35"/>
      <c r="X657" s="36" t="str">
        <f t="shared" ca="1" si="82"/>
        <v/>
      </c>
      <c r="Y657" s="37"/>
      <c r="Z657" s="38" t="str">
        <f t="shared" si="83"/>
        <v/>
      </c>
    </row>
    <row r="658" spans="1:26" s="39" customFormat="1">
      <c r="A658" s="30">
        <v>655</v>
      </c>
      <c r="B658" s="31"/>
      <c r="C658" s="31"/>
      <c r="D658" s="44"/>
      <c r="E658" s="72" t="str">
        <f>IFERROR(IF(INDEX(Sheet3!$B$2:$B$8, MATCH(D658, Sheet3!$A$2:$A$8, 0)) = 0, "", INDEX(Sheet3!$B$2:$B$8, MATCH(D658, Sheet3!$A$2:$A$8, 0))), "")</f>
        <v/>
      </c>
      <c r="F658" s="31"/>
      <c r="G658" s="45"/>
      <c r="H658" s="63" t="str">
        <f>IFERROR(INDEX(Sheet3!$F$2:$F$114, MATCH(G658, Sheet3!$E$2:$E$114, 0)), "")</f>
        <v/>
      </c>
      <c r="I658" s="32"/>
      <c r="J658" s="40" t="str">
        <f t="shared" ca="1" si="81"/>
        <v/>
      </c>
      <c r="K658" s="34"/>
      <c r="L658" s="59" t="str">
        <f t="shared" ca="1" si="84"/>
        <v/>
      </c>
      <c r="M658" s="34"/>
      <c r="N658" s="47" t="str">
        <f t="shared" ca="1" si="85"/>
        <v/>
      </c>
      <c r="O658" s="75"/>
      <c r="P658" s="75"/>
      <c r="Q658" s="47" t="str">
        <f t="shared" ca="1" si="86"/>
        <v/>
      </c>
      <c r="R658" s="34"/>
      <c r="S658" s="59" t="str">
        <f t="shared" ca="1" si="87"/>
        <v/>
      </c>
      <c r="T658" s="32"/>
      <c r="U658" s="33" t="str">
        <f t="shared" ca="1" si="88"/>
        <v/>
      </c>
      <c r="V658" s="34"/>
      <c r="W658" s="35"/>
      <c r="X658" s="36" t="str">
        <f t="shared" ca="1" si="82"/>
        <v/>
      </c>
      <c r="Y658" s="37"/>
      <c r="Z658" s="38" t="str">
        <f t="shared" si="83"/>
        <v/>
      </c>
    </row>
    <row r="659" spans="1:26" s="39" customFormat="1">
      <c r="A659" s="30">
        <v>656</v>
      </c>
      <c r="B659" s="31"/>
      <c r="C659" s="31"/>
      <c r="D659" s="44"/>
      <c r="E659" s="72" t="str">
        <f>IFERROR(IF(INDEX(Sheet3!$B$2:$B$8, MATCH(D659, Sheet3!$A$2:$A$8, 0)) = 0, "", INDEX(Sheet3!$B$2:$B$8, MATCH(D659, Sheet3!$A$2:$A$8, 0))), "")</f>
        <v/>
      </c>
      <c r="F659" s="31"/>
      <c r="G659" s="45"/>
      <c r="H659" s="63" t="str">
        <f>IFERROR(INDEX(Sheet3!$F$2:$F$114, MATCH(G659, Sheet3!$E$2:$E$114, 0)), "")</f>
        <v/>
      </c>
      <c r="I659" s="32"/>
      <c r="J659" s="40" t="str">
        <f t="shared" ca="1" si="81"/>
        <v/>
      </c>
      <c r="K659" s="34"/>
      <c r="L659" s="59" t="str">
        <f t="shared" ca="1" si="84"/>
        <v/>
      </c>
      <c r="M659" s="34"/>
      <c r="N659" s="47" t="str">
        <f t="shared" ca="1" si="85"/>
        <v/>
      </c>
      <c r="O659" s="75"/>
      <c r="P659" s="75"/>
      <c r="Q659" s="47" t="str">
        <f t="shared" ca="1" si="86"/>
        <v/>
      </c>
      <c r="R659" s="34"/>
      <c r="S659" s="59" t="str">
        <f t="shared" ca="1" si="87"/>
        <v/>
      </c>
      <c r="T659" s="32"/>
      <c r="U659" s="33" t="str">
        <f t="shared" ca="1" si="88"/>
        <v/>
      </c>
      <c r="V659" s="34"/>
      <c r="W659" s="35"/>
      <c r="X659" s="36" t="str">
        <f t="shared" ca="1" si="82"/>
        <v/>
      </c>
      <c r="Y659" s="37"/>
      <c r="Z659" s="38" t="str">
        <f t="shared" si="83"/>
        <v/>
      </c>
    </row>
    <row r="660" spans="1:26" s="39" customFormat="1">
      <c r="A660" s="30">
        <v>657</v>
      </c>
      <c r="B660" s="31"/>
      <c r="C660" s="31"/>
      <c r="D660" s="44"/>
      <c r="E660" s="72" t="str">
        <f>IFERROR(IF(INDEX(Sheet3!$B$2:$B$8, MATCH(D660, Sheet3!$A$2:$A$8, 0)) = 0, "", INDEX(Sheet3!$B$2:$B$8, MATCH(D660, Sheet3!$A$2:$A$8, 0))), "")</f>
        <v/>
      </c>
      <c r="F660" s="31"/>
      <c r="G660" s="45"/>
      <c r="H660" s="63" t="str">
        <f>IFERROR(INDEX(Sheet3!$F$2:$F$114, MATCH(G660, Sheet3!$E$2:$E$114, 0)), "")</f>
        <v/>
      </c>
      <c r="I660" s="32"/>
      <c r="J660" s="40" t="str">
        <f t="shared" ca="1" si="81"/>
        <v/>
      </c>
      <c r="K660" s="34"/>
      <c r="L660" s="59" t="str">
        <f t="shared" ca="1" si="84"/>
        <v/>
      </c>
      <c r="M660" s="34"/>
      <c r="N660" s="47" t="str">
        <f t="shared" ca="1" si="85"/>
        <v/>
      </c>
      <c r="O660" s="75"/>
      <c r="P660" s="75"/>
      <c r="Q660" s="47" t="str">
        <f t="shared" ca="1" si="86"/>
        <v/>
      </c>
      <c r="R660" s="34"/>
      <c r="S660" s="59" t="str">
        <f t="shared" ca="1" si="87"/>
        <v/>
      </c>
      <c r="T660" s="32"/>
      <c r="U660" s="33" t="str">
        <f t="shared" ca="1" si="88"/>
        <v/>
      </c>
      <c r="V660" s="34"/>
      <c r="W660" s="35"/>
      <c r="X660" s="36" t="str">
        <f t="shared" ca="1" si="82"/>
        <v/>
      </c>
      <c r="Y660" s="37"/>
      <c r="Z660" s="38" t="str">
        <f t="shared" si="83"/>
        <v/>
      </c>
    </row>
    <row r="661" spans="1:26" s="39" customFormat="1">
      <c r="A661" s="30">
        <v>658</v>
      </c>
      <c r="B661" s="31"/>
      <c r="C661" s="31"/>
      <c r="D661" s="44"/>
      <c r="E661" s="72" t="str">
        <f>IFERROR(IF(INDEX(Sheet3!$B$2:$B$8, MATCH(D661, Sheet3!$A$2:$A$8, 0)) = 0, "", INDEX(Sheet3!$B$2:$B$8, MATCH(D661, Sheet3!$A$2:$A$8, 0))), "")</f>
        <v/>
      </c>
      <c r="F661" s="31"/>
      <c r="G661" s="45"/>
      <c r="H661" s="63" t="str">
        <f>IFERROR(INDEX(Sheet3!$F$2:$F$114, MATCH(G661, Sheet3!$E$2:$E$114, 0)), "")</f>
        <v/>
      </c>
      <c r="I661" s="32"/>
      <c r="J661" s="40" t="str">
        <f t="shared" ca="1" si="81"/>
        <v/>
      </c>
      <c r="K661" s="34"/>
      <c r="L661" s="59" t="str">
        <f t="shared" ca="1" si="84"/>
        <v/>
      </c>
      <c r="M661" s="34"/>
      <c r="N661" s="47" t="str">
        <f t="shared" ca="1" si="85"/>
        <v/>
      </c>
      <c r="O661" s="75"/>
      <c r="P661" s="75"/>
      <c r="Q661" s="47" t="str">
        <f t="shared" ca="1" si="86"/>
        <v/>
      </c>
      <c r="R661" s="34"/>
      <c r="S661" s="59" t="str">
        <f t="shared" ca="1" si="87"/>
        <v/>
      </c>
      <c r="T661" s="32"/>
      <c r="U661" s="33" t="str">
        <f t="shared" ca="1" si="88"/>
        <v/>
      </c>
      <c r="V661" s="34"/>
      <c r="W661" s="35"/>
      <c r="X661" s="36" t="str">
        <f t="shared" ca="1" si="82"/>
        <v/>
      </c>
      <c r="Y661" s="37"/>
      <c r="Z661" s="38" t="str">
        <f t="shared" si="83"/>
        <v/>
      </c>
    </row>
    <row r="662" spans="1:26" s="39" customFormat="1">
      <c r="A662" s="30">
        <v>659</v>
      </c>
      <c r="B662" s="31"/>
      <c r="C662" s="31"/>
      <c r="D662" s="44"/>
      <c r="E662" s="72" t="str">
        <f>IFERROR(IF(INDEX(Sheet3!$B$2:$B$8, MATCH(D662, Sheet3!$A$2:$A$8, 0)) = 0, "", INDEX(Sheet3!$B$2:$B$8, MATCH(D662, Sheet3!$A$2:$A$8, 0))), "")</f>
        <v/>
      </c>
      <c r="F662" s="31"/>
      <c r="G662" s="45"/>
      <c r="H662" s="63" t="str">
        <f>IFERROR(INDEX(Sheet3!$F$2:$F$114, MATCH(G662, Sheet3!$E$2:$E$114, 0)), "")</f>
        <v/>
      </c>
      <c r="I662" s="32"/>
      <c r="J662" s="40" t="str">
        <f t="shared" ca="1" si="81"/>
        <v/>
      </c>
      <c r="K662" s="34"/>
      <c r="L662" s="59" t="str">
        <f t="shared" ca="1" si="84"/>
        <v/>
      </c>
      <c r="M662" s="34"/>
      <c r="N662" s="47" t="str">
        <f t="shared" ca="1" si="85"/>
        <v/>
      </c>
      <c r="O662" s="75"/>
      <c r="P662" s="75"/>
      <c r="Q662" s="47" t="str">
        <f t="shared" ca="1" si="86"/>
        <v/>
      </c>
      <c r="R662" s="34"/>
      <c r="S662" s="59" t="str">
        <f t="shared" ca="1" si="87"/>
        <v/>
      </c>
      <c r="T662" s="32"/>
      <c r="U662" s="33" t="str">
        <f t="shared" ca="1" si="88"/>
        <v/>
      </c>
      <c r="V662" s="34"/>
      <c r="W662" s="35"/>
      <c r="X662" s="36" t="str">
        <f t="shared" ca="1" si="82"/>
        <v/>
      </c>
      <c r="Y662" s="37"/>
      <c r="Z662" s="38" t="str">
        <f t="shared" si="83"/>
        <v/>
      </c>
    </row>
    <row r="663" spans="1:26" s="39" customFormat="1">
      <c r="A663" s="30">
        <v>660</v>
      </c>
      <c r="B663" s="31"/>
      <c r="C663" s="31"/>
      <c r="D663" s="44"/>
      <c r="E663" s="72" t="str">
        <f>IFERROR(IF(INDEX(Sheet3!$B$2:$B$8, MATCH(D663, Sheet3!$A$2:$A$8, 0)) = 0, "", INDEX(Sheet3!$B$2:$B$8, MATCH(D663, Sheet3!$A$2:$A$8, 0))), "")</f>
        <v/>
      </c>
      <c r="F663" s="31"/>
      <c r="G663" s="45"/>
      <c r="H663" s="63" t="str">
        <f>IFERROR(INDEX(Sheet3!$F$2:$F$114, MATCH(G663, Sheet3!$E$2:$E$114, 0)), "")</f>
        <v/>
      </c>
      <c r="I663" s="32"/>
      <c r="J663" s="40" t="str">
        <f t="shared" ca="1" si="81"/>
        <v/>
      </c>
      <c r="K663" s="34"/>
      <c r="L663" s="59" t="str">
        <f t="shared" ca="1" si="84"/>
        <v/>
      </c>
      <c r="M663" s="34"/>
      <c r="N663" s="47" t="str">
        <f t="shared" ca="1" si="85"/>
        <v/>
      </c>
      <c r="O663" s="75"/>
      <c r="P663" s="75"/>
      <c r="Q663" s="47" t="str">
        <f t="shared" ca="1" si="86"/>
        <v/>
      </c>
      <c r="R663" s="34"/>
      <c r="S663" s="59" t="str">
        <f t="shared" ca="1" si="87"/>
        <v/>
      </c>
      <c r="T663" s="32"/>
      <c r="U663" s="33" t="str">
        <f t="shared" ca="1" si="88"/>
        <v/>
      </c>
      <c r="V663" s="34"/>
      <c r="W663" s="35"/>
      <c r="X663" s="36" t="str">
        <f t="shared" ca="1" si="82"/>
        <v/>
      </c>
      <c r="Y663" s="37"/>
      <c r="Z663" s="38" t="str">
        <f t="shared" si="83"/>
        <v/>
      </c>
    </row>
    <row r="664" spans="1:26" s="39" customFormat="1">
      <c r="A664" s="30">
        <v>661</v>
      </c>
      <c r="B664" s="31"/>
      <c r="C664" s="31"/>
      <c r="D664" s="44"/>
      <c r="E664" s="72" t="str">
        <f>IFERROR(IF(INDEX(Sheet3!$B$2:$B$8, MATCH(D664, Sheet3!$A$2:$A$8, 0)) = 0, "", INDEX(Sheet3!$B$2:$B$8, MATCH(D664, Sheet3!$A$2:$A$8, 0))), "")</f>
        <v/>
      </c>
      <c r="F664" s="31"/>
      <c r="G664" s="45"/>
      <c r="H664" s="63" t="str">
        <f>IFERROR(INDEX(Sheet3!$F$2:$F$114, MATCH(G664, Sheet3!$E$2:$E$114, 0)), "")</f>
        <v/>
      </c>
      <c r="I664" s="32"/>
      <c r="J664" s="40" t="str">
        <f t="shared" ca="1" si="81"/>
        <v/>
      </c>
      <c r="K664" s="34"/>
      <c r="L664" s="59" t="str">
        <f t="shared" ca="1" si="84"/>
        <v/>
      </c>
      <c r="M664" s="34"/>
      <c r="N664" s="47" t="str">
        <f t="shared" ca="1" si="85"/>
        <v/>
      </c>
      <c r="O664" s="75"/>
      <c r="P664" s="75"/>
      <c r="Q664" s="47" t="str">
        <f t="shared" ca="1" si="86"/>
        <v/>
      </c>
      <c r="R664" s="34"/>
      <c r="S664" s="59" t="str">
        <f t="shared" ca="1" si="87"/>
        <v/>
      </c>
      <c r="T664" s="32"/>
      <c r="U664" s="33" t="str">
        <f t="shared" ca="1" si="88"/>
        <v/>
      </c>
      <c r="V664" s="34"/>
      <c r="W664" s="35"/>
      <c r="X664" s="36" t="str">
        <f t="shared" ca="1" si="82"/>
        <v/>
      </c>
      <c r="Y664" s="37"/>
      <c r="Z664" s="38" t="str">
        <f t="shared" si="83"/>
        <v/>
      </c>
    </row>
    <row r="665" spans="1:26" s="39" customFormat="1">
      <c r="A665" s="30">
        <v>662</v>
      </c>
      <c r="B665" s="31"/>
      <c r="C665" s="31"/>
      <c r="D665" s="44"/>
      <c r="E665" s="72" t="str">
        <f>IFERROR(IF(INDEX(Sheet3!$B$2:$B$8, MATCH(D665, Sheet3!$A$2:$A$8, 0)) = 0, "", INDEX(Sheet3!$B$2:$B$8, MATCH(D665, Sheet3!$A$2:$A$8, 0))), "")</f>
        <v/>
      </c>
      <c r="F665" s="31"/>
      <c r="G665" s="45"/>
      <c r="H665" s="63" t="str">
        <f>IFERROR(INDEX(Sheet3!$F$2:$F$114, MATCH(G665, Sheet3!$E$2:$E$114, 0)), "")</f>
        <v/>
      </c>
      <c r="I665" s="32"/>
      <c r="J665" s="40" t="str">
        <f t="shared" ca="1" si="81"/>
        <v/>
      </c>
      <c r="K665" s="34"/>
      <c r="L665" s="59" t="str">
        <f t="shared" ca="1" si="84"/>
        <v/>
      </c>
      <c r="M665" s="34"/>
      <c r="N665" s="47" t="str">
        <f t="shared" ca="1" si="85"/>
        <v/>
      </c>
      <c r="O665" s="75"/>
      <c r="P665" s="75"/>
      <c r="Q665" s="47" t="str">
        <f t="shared" ca="1" si="86"/>
        <v/>
      </c>
      <c r="R665" s="34"/>
      <c r="S665" s="59" t="str">
        <f t="shared" ca="1" si="87"/>
        <v/>
      </c>
      <c r="T665" s="32"/>
      <c r="U665" s="33" t="str">
        <f t="shared" ca="1" si="88"/>
        <v/>
      </c>
      <c r="V665" s="34"/>
      <c r="W665" s="35"/>
      <c r="X665" s="36" t="str">
        <f t="shared" ca="1" si="82"/>
        <v/>
      </c>
      <c r="Y665" s="37"/>
      <c r="Z665" s="38" t="str">
        <f t="shared" si="83"/>
        <v/>
      </c>
    </row>
    <row r="666" spans="1:26" s="39" customFormat="1">
      <c r="A666" s="30">
        <v>663</v>
      </c>
      <c r="B666" s="31"/>
      <c r="C666" s="31"/>
      <c r="D666" s="44"/>
      <c r="E666" s="72" t="str">
        <f>IFERROR(IF(INDEX(Sheet3!$B$2:$B$8, MATCH(D666, Sheet3!$A$2:$A$8, 0)) = 0, "", INDEX(Sheet3!$B$2:$B$8, MATCH(D666, Sheet3!$A$2:$A$8, 0))), "")</f>
        <v/>
      </c>
      <c r="F666" s="31"/>
      <c r="G666" s="45"/>
      <c r="H666" s="63" t="str">
        <f>IFERROR(INDEX(Sheet3!$F$2:$F$114, MATCH(G666, Sheet3!$E$2:$E$114, 0)), "")</f>
        <v/>
      </c>
      <c r="I666" s="32"/>
      <c r="J666" s="40" t="str">
        <f t="shared" ca="1" si="81"/>
        <v/>
      </c>
      <c r="K666" s="34"/>
      <c r="L666" s="59" t="str">
        <f t="shared" ca="1" si="84"/>
        <v/>
      </c>
      <c r="M666" s="34"/>
      <c r="N666" s="47" t="str">
        <f t="shared" ca="1" si="85"/>
        <v/>
      </c>
      <c r="O666" s="75"/>
      <c r="P666" s="75"/>
      <c r="Q666" s="47" t="str">
        <f t="shared" ca="1" si="86"/>
        <v/>
      </c>
      <c r="R666" s="34"/>
      <c r="S666" s="59" t="str">
        <f t="shared" ca="1" si="87"/>
        <v/>
      </c>
      <c r="T666" s="32"/>
      <c r="U666" s="33" t="str">
        <f t="shared" ca="1" si="88"/>
        <v/>
      </c>
      <c r="V666" s="34"/>
      <c r="W666" s="35"/>
      <c r="X666" s="36" t="str">
        <f t="shared" ca="1" si="82"/>
        <v/>
      </c>
      <c r="Y666" s="37"/>
      <c r="Z666" s="38" t="str">
        <f t="shared" si="83"/>
        <v/>
      </c>
    </row>
    <row r="667" spans="1:26" s="39" customFormat="1">
      <c r="A667" s="30">
        <v>664</v>
      </c>
      <c r="B667" s="31"/>
      <c r="C667" s="31"/>
      <c r="D667" s="44"/>
      <c r="E667" s="72" t="str">
        <f>IFERROR(IF(INDEX(Sheet3!$B$2:$B$8, MATCH(D667, Sheet3!$A$2:$A$8, 0)) = 0, "", INDEX(Sheet3!$B$2:$B$8, MATCH(D667, Sheet3!$A$2:$A$8, 0))), "")</f>
        <v/>
      </c>
      <c r="F667" s="31"/>
      <c r="G667" s="45"/>
      <c r="H667" s="63" t="str">
        <f>IFERROR(INDEX(Sheet3!$F$2:$F$114, MATCH(G667, Sheet3!$E$2:$E$114, 0)), "")</f>
        <v/>
      </c>
      <c r="I667" s="32"/>
      <c r="J667" s="40" t="str">
        <f t="shared" ca="1" si="81"/>
        <v/>
      </c>
      <c r="K667" s="34"/>
      <c r="L667" s="59" t="str">
        <f t="shared" ca="1" si="84"/>
        <v/>
      </c>
      <c r="M667" s="34"/>
      <c r="N667" s="47" t="str">
        <f t="shared" ca="1" si="85"/>
        <v/>
      </c>
      <c r="O667" s="75"/>
      <c r="P667" s="75"/>
      <c r="Q667" s="47" t="str">
        <f t="shared" ca="1" si="86"/>
        <v/>
      </c>
      <c r="R667" s="34"/>
      <c r="S667" s="59" t="str">
        <f t="shared" ca="1" si="87"/>
        <v/>
      </c>
      <c r="T667" s="32"/>
      <c r="U667" s="33" t="str">
        <f t="shared" ca="1" si="88"/>
        <v/>
      </c>
      <c r="V667" s="34"/>
      <c r="W667" s="35"/>
      <c r="X667" s="36" t="str">
        <f t="shared" ca="1" si="82"/>
        <v/>
      </c>
      <c r="Y667" s="37"/>
      <c r="Z667" s="38" t="str">
        <f t="shared" si="83"/>
        <v/>
      </c>
    </row>
    <row r="668" spans="1:26" s="39" customFormat="1">
      <c r="A668" s="30">
        <v>665</v>
      </c>
      <c r="B668" s="31"/>
      <c r="C668" s="31"/>
      <c r="D668" s="44"/>
      <c r="E668" s="72" t="str">
        <f>IFERROR(IF(INDEX(Sheet3!$B$2:$B$8, MATCH(D668, Sheet3!$A$2:$A$8, 0)) = 0, "", INDEX(Sheet3!$B$2:$B$8, MATCH(D668, Sheet3!$A$2:$A$8, 0))), "")</f>
        <v/>
      </c>
      <c r="F668" s="31"/>
      <c r="G668" s="45"/>
      <c r="H668" s="63" t="str">
        <f>IFERROR(INDEX(Sheet3!$F$2:$F$114, MATCH(G668, Sheet3!$E$2:$E$114, 0)), "")</f>
        <v/>
      </c>
      <c r="I668" s="32"/>
      <c r="J668" s="40" t="str">
        <f t="shared" ca="1" si="81"/>
        <v/>
      </c>
      <c r="K668" s="34"/>
      <c r="L668" s="59" t="str">
        <f t="shared" ca="1" si="84"/>
        <v/>
      </c>
      <c r="M668" s="34"/>
      <c r="N668" s="47" t="str">
        <f t="shared" ca="1" si="85"/>
        <v/>
      </c>
      <c r="O668" s="75"/>
      <c r="P668" s="75"/>
      <c r="Q668" s="47" t="str">
        <f t="shared" ca="1" si="86"/>
        <v/>
      </c>
      <c r="R668" s="34"/>
      <c r="S668" s="59" t="str">
        <f t="shared" ca="1" si="87"/>
        <v/>
      </c>
      <c r="T668" s="32"/>
      <c r="U668" s="33" t="str">
        <f t="shared" ca="1" si="88"/>
        <v/>
      </c>
      <c r="V668" s="34"/>
      <c r="W668" s="35"/>
      <c r="X668" s="36" t="str">
        <f t="shared" ca="1" si="82"/>
        <v/>
      </c>
      <c r="Y668" s="37"/>
      <c r="Z668" s="38" t="str">
        <f t="shared" si="83"/>
        <v/>
      </c>
    </row>
    <row r="669" spans="1:26" s="39" customFormat="1">
      <c r="A669" s="30">
        <v>666</v>
      </c>
      <c r="B669" s="31"/>
      <c r="C669" s="31"/>
      <c r="D669" s="44"/>
      <c r="E669" s="72" t="str">
        <f>IFERROR(IF(INDEX(Sheet3!$B$2:$B$8, MATCH(D669, Sheet3!$A$2:$A$8, 0)) = 0, "", INDEX(Sheet3!$B$2:$B$8, MATCH(D669, Sheet3!$A$2:$A$8, 0))), "")</f>
        <v/>
      </c>
      <c r="F669" s="31"/>
      <c r="G669" s="45"/>
      <c r="H669" s="63" t="str">
        <f>IFERROR(INDEX(Sheet3!$F$2:$F$114, MATCH(G669, Sheet3!$E$2:$E$114, 0)), "")</f>
        <v/>
      </c>
      <c r="I669" s="32"/>
      <c r="J669" s="40" t="str">
        <f t="shared" ca="1" si="81"/>
        <v/>
      </c>
      <c r="K669" s="34"/>
      <c r="L669" s="59" t="str">
        <f t="shared" ca="1" si="84"/>
        <v/>
      </c>
      <c r="M669" s="34"/>
      <c r="N669" s="47" t="str">
        <f t="shared" ca="1" si="85"/>
        <v/>
      </c>
      <c r="O669" s="75"/>
      <c r="P669" s="75"/>
      <c r="Q669" s="47" t="str">
        <f t="shared" ca="1" si="86"/>
        <v/>
      </c>
      <c r="R669" s="34"/>
      <c r="S669" s="59" t="str">
        <f t="shared" ca="1" si="87"/>
        <v/>
      </c>
      <c r="T669" s="32"/>
      <c r="U669" s="33" t="str">
        <f t="shared" ca="1" si="88"/>
        <v/>
      </c>
      <c r="V669" s="34"/>
      <c r="W669" s="35"/>
      <c r="X669" s="36" t="str">
        <f t="shared" ca="1" si="82"/>
        <v/>
      </c>
      <c r="Y669" s="37"/>
      <c r="Z669" s="38" t="str">
        <f t="shared" si="83"/>
        <v/>
      </c>
    </row>
    <row r="670" spans="1:26" s="39" customFormat="1">
      <c r="A670" s="30">
        <v>667</v>
      </c>
      <c r="B670" s="31"/>
      <c r="C670" s="31"/>
      <c r="D670" s="44"/>
      <c r="E670" s="72" t="str">
        <f>IFERROR(IF(INDEX(Sheet3!$B$2:$B$8, MATCH(D670, Sheet3!$A$2:$A$8, 0)) = 0, "", INDEX(Sheet3!$B$2:$B$8, MATCH(D670, Sheet3!$A$2:$A$8, 0))), "")</f>
        <v/>
      </c>
      <c r="F670" s="31"/>
      <c r="G670" s="45"/>
      <c r="H670" s="63" t="str">
        <f>IFERROR(INDEX(Sheet3!$F$2:$F$114, MATCH(G670, Sheet3!$E$2:$E$114, 0)), "")</f>
        <v/>
      </c>
      <c r="I670" s="32"/>
      <c r="J670" s="40" t="str">
        <f t="shared" ca="1" si="81"/>
        <v/>
      </c>
      <c r="K670" s="34"/>
      <c r="L670" s="59" t="str">
        <f t="shared" ca="1" si="84"/>
        <v/>
      </c>
      <c r="M670" s="34"/>
      <c r="N670" s="47" t="str">
        <f t="shared" ca="1" si="85"/>
        <v/>
      </c>
      <c r="O670" s="75"/>
      <c r="P670" s="75"/>
      <c r="Q670" s="47" t="str">
        <f t="shared" ca="1" si="86"/>
        <v/>
      </c>
      <c r="R670" s="34"/>
      <c r="S670" s="59" t="str">
        <f t="shared" ca="1" si="87"/>
        <v/>
      </c>
      <c r="T670" s="32"/>
      <c r="U670" s="33" t="str">
        <f t="shared" ca="1" si="88"/>
        <v/>
      </c>
      <c r="V670" s="34"/>
      <c r="W670" s="35"/>
      <c r="X670" s="36" t="str">
        <f t="shared" ca="1" si="82"/>
        <v/>
      </c>
      <c r="Y670" s="37"/>
      <c r="Z670" s="38" t="str">
        <f t="shared" si="83"/>
        <v/>
      </c>
    </row>
    <row r="671" spans="1:26" s="39" customFormat="1">
      <c r="A671" s="30">
        <v>668</v>
      </c>
      <c r="B671" s="31"/>
      <c r="C671" s="31"/>
      <c r="D671" s="44"/>
      <c r="E671" s="72" t="str">
        <f>IFERROR(IF(INDEX(Sheet3!$B$2:$B$8, MATCH(D671, Sheet3!$A$2:$A$8, 0)) = 0, "", INDEX(Sheet3!$B$2:$B$8, MATCH(D671, Sheet3!$A$2:$A$8, 0))), "")</f>
        <v/>
      </c>
      <c r="F671" s="31"/>
      <c r="G671" s="45"/>
      <c r="H671" s="63" t="str">
        <f>IFERROR(INDEX(Sheet3!$F$2:$F$114, MATCH(G671, Sheet3!$E$2:$E$114, 0)), "")</f>
        <v/>
      </c>
      <c r="I671" s="32"/>
      <c r="J671" s="40" t="str">
        <f t="shared" ca="1" si="81"/>
        <v/>
      </c>
      <c r="K671" s="34"/>
      <c r="L671" s="59" t="str">
        <f t="shared" ca="1" si="84"/>
        <v/>
      </c>
      <c r="M671" s="34"/>
      <c r="N671" s="47" t="str">
        <f t="shared" ca="1" si="85"/>
        <v/>
      </c>
      <c r="O671" s="75"/>
      <c r="P671" s="75"/>
      <c r="Q671" s="47" t="str">
        <f t="shared" ca="1" si="86"/>
        <v/>
      </c>
      <c r="R671" s="34"/>
      <c r="S671" s="59" t="str">
        <f t="shared" ca="1" si="87"/>
        <v/>
      </c>
      <c r="T671" s="32"/>
      <c r="U671" s="33" t="str">
        <f t="shared" ca="1" si="88"/>
        <v/>
      </c>
      <c r="V671" s="34"/>
      <c r="W671" s="35"/>
      <c r="X671" s="36" t="str">
        <f t="shared" ca="1" si="82"/>
        <v/>
      </c>
      <c r="Y671" s="37"/>
      <c r="Z671" s="38" t="str">
        <f t="shared" si="83"/>
        <v/>
      </c>
    </row>
    <row r="672" spans="1:26" s="39" customFormat="1">
      <c r="A672" s="30">
        <v>669</v>
      </c>
      <c r="B672" s="31"/>
      <c r="C672" s="31"/>
      <c r="D672" s="44"/>
      <c r="E672" s="72" t="str">
        <f>IFERROR(IF(INDEX(Sheet3!$B$2:$B$8, MATCH(D672, Sheet3!$A$2:$A$8, 0)) = 0, "", INDEX(Sheet3!$B$2:$B$8, MATCH(D672, Sheet3!$A$2:$A$8, 0))), "")</f>
        <v/>
      </c>
      <c r="F672" s="31"/>
      <c r="G672" s="45"/>
      <c r="H672" s="63" t="str">
        <f>IFERROR(INDEX(Sheet3!$F$2:$F$114, MATCH(G672, Sheet3!$E$2:$E$114, 0)), "")</f>
        <v/>
      </c>
      <c r="I672" s="32"/>
      <c r="J672" s="40" t="str">
        <f t="shared" ca="1" si="81"/>
        <v/>
      </c>
      <c r="K672" s="34"/>
      <c r="L672" s="59" t="str">
        <f t="shared" ca="1" si="84"/>
        <v/>
      </c>
      <c r="M672" s="34"/>
      <c r="N672" s="47" t="str">
        <f t="shared" ca="1" si="85"/>
        <v/>
      </c>
      <c r="O672" s="75"/>
      <c r="P672" s="75"/>
      <c r="Q672" s="47" t="str">
        <f t="shared" ca="1" si="86"/>
        <v/>
      </c>
      <c r="R672" s="34"/>
      <c r="S672" s="59" t="str">
        <f t="shared" ca="1" si="87"/>
        <v/>
      </c>
      <c r="T672" s="32"/>
      <c r="U672" s="33" t="str">
        <f t="shared" ca="1" si="88"/>
        <v/>
      </c>
      <c r="V672" s="34"/>
      <c r="W672" s="35"/>
      <c r="X672" s="36" t="str">
        <f t="shared" ca="1" si="82"/>
        <v/>
      </c>
      <c r="Y672" s="37"/>
      <c r="Z672" s="38" t="str">
        <f t="shared" si="83"/>
        <v/>
      </c>
    </row>
    <row r="673" spans="1:26" s="39" customFormat="1">
      <c r="A673" s="30">
        <v>670</v>
      </c>
      <c r="B673" s="31"/>
      <c r="C673" s="31"/>
      <c r="D673" s="44"/>
      <c r="E673" s="72" t="str">
        <f>IFERROR(IF(INDEX(Sheet3!$B$2:$B$8, MATCH(D673, Sheet3!$A$2:$A$8, 0)) = 0, "", INDEX(Sheet3!$B$2:$B$8, MATCH(D673, Sheet3!$A$2:$A$8, 0))), "")</f>
        <v/>
      </c>
      <c r="F673" s="31"/>
      <c r="G673" s="45"/>
      <c r="H673" s="63" t="str">
        <f>IFERROR(INDEX(Sheet3!$F$2:$F$114, MATCH(G673, Sheet3!$E$2:$E$114, 0)), "")</f>
        <v/>
      </c>
      <c r="I673" s="32"/>
      <c r="J673" s="40" t="str">
        <f t="shared" ca="1" si="81"/>
        <v/>
      </c>
      <c r="K673" s="34"/>
      <c r="L673" s="59" t="str">
        <f t="shared" ca="1" si="84"/>
        <v/>
      </c>
      <c r="M673" s="34"/>
      <c r="N673" s="47" t="str">
        <f t="shared" ca="1" si="85"/>
        <v/>
      </c>
      <c r="O673" s="75"/>
      <c r="P673" s="75"/>
      <c r="Q673" s="47" t="str">
        <f t="shared" ca="1" si="86"/>
        <v/>
      </c>
      <c r="R673" s="34"/>
      <c r="S673" s="59" t="str">
        <f t="shared" ca="1" si="87"/>
        <v/>
      </c>
      <c r="T673" s="32"/>
      <c r="U673" s="33" t="str">
        <f t="shared" ca="1" si="88"/>
        <v/>
      </c>
      <c r="V673" s="34"/>
      <c r="W673" s="35"/>
      <c r="X673" s="36" t="str">
        <f t="shared" ca="1" si="82"/>
        <v/>
      </c>
      <c r="Y673" s="37"/>
      <c r="Z673" s="38" t="str">
        <f t="shared" si="83"/>
        <v/>
      </c>
    </row>
    <row r="674" spans="1:26" s="39" customFormat="1">
      <c r="A674" s="30">
        <v>671</v>
      </c>
      <c r="B674" s="31"/>
      <c r="C674" s="31"/>
      <c r="D674" s="44"/>
      <c r="E674" s="72" t="str">
        <f>IFERROR(IF(INDEX(Sheet3!$B$2:$B$8, MATCH(D674, Sheet3!$A$2:$A$8, 0)) = 0, "", INDEX(Sheet3!$B$2:$B$8, MATCH(D674, Sheet3!$A$2:$A$8, 0))), "")</f>
        <v/>
      </c>
      <c r="F674" s="31"/>
      <c r="G674" s="45"/>
      <c r="H674" s="63" t="str">
        <f>IFERROR(INDEX(Sheet3!$F$2:$F$114, MATCH(G674, Sheet3!$E$2:$E$114, 0)), "")</f>
        <v/>
      </c>
      <c r="I674" s="32"/>
      <c r="J674" s="40" t="str">
        <f t="shared" ca="1" si="81"/>
        <v/>
      </c>
      <c r="K674" s="34"/>
      <c r="L674" s="59" t="str">
        <f t="shared" ca="1" si="84"/>
        <v/>
      </c>
      <c r="M674" s="34"/>
      <c r="N674" s="47" t="str">
        <f t="shared" ca="1" si="85"/>
        <v/>
      </c>
      <c r="O674" s="75"/>
      <c r="P674" s="75"/>
      <c r="Q674" s="47" t="str">
        <f t="shared" ca="1" si="86"/>
        <v/>
      </c>
      <c r="R674" s="34"/>
      <c r="S674" s="59" t="str">
        <f t="shared" ca="1" si="87"/>
        <v/>
      </c>
      <c r="T674" s="32"/>
      <c r="U674" s="33" t="str">
        <f t="shared" ca="1" si="88"/>
        <v/>
      </c>
      <c r="V674" s="34"/>
      <c r="W674" s="35"/>
      <c r="X674" s="36" t="str">
        <f t="shared" ca="1" si="82"/>
        <v/>
      </c>
      <c r="Y674" s="37"/>
      <c r="Z674" s="38" t="str">
        <f t="shared" si="83"/>
        <v/>
      </c>
    </row>
    <row r="675" spans="1:26" s="39" customFormat="1">
      <c r="A675" s="30">
        <v>672</v>
      </c>
      <c r="B675" s="31"/>
      <c r="C675" s="31"/>
      <c r="D675" s="44"/>
      <c r="E675" s="72" t="str">
        <f>IFERROR(IF(INDEX(Sheet3!$B$2:$B$8, MATCH(D675, Sheet3!$A$2:$A$8, 0)) = 0, "", INDEX(Sheet3!$B$2:$B$8, MATCH(D675, Sheet3!$A$2:$A$8, 0))), "")</f>
        <v/>
      </c>
      <c r="F675" s="31"/>
      <c r="G675" s="45"/>
      <c r="H675" s="63" t="str">
        <f>IFERROR(INDEX(Sheet3!$F$2:$F$114, MATCH(G675, Sheet3!$E$2:$E$114, 0)), "")</f>
        <v/>
      </c>
      <c r="I675" s="32"/>
      <c r="J675" s="40" t="str">
        <f t="shared" ca="1" si="81"/>
        <v/>
      </c>
      <c r="K675" s="34"/>
      <c r="L675" s="59" t="str">
        <f t="shared" ca="1" si="84"/>
        <v/>
      </c>
      <c r="M675" s="34"/>
      <c r="N675" s="47" t="str">
        <f t="shared" ca="1" si="85"/>
        <v/>
      </c>
      <c r="O675" s="75"/>
      <c r="P675" s="75"/>
      <c r="Q675" s="47" t="str">
        <f t="shared" ca="1" si="86"/>
        <v/>
      </c>
      <c r="R675" s="34"/>
      <c r="S675" s="59" t="str">
        <f t="shared" ca="1" si="87"/>
        <v/>
      </c>
      <c r="T675" s="32"/>
      <c r="U675" s="33" t="str">
        <f t="shared" ca="1" si="88"/>
        <v/>
      </c>
      <c r="V675" s="34"/>
      <c r="W675" s="35"/>
      <c r="X675" s="36" t="str">
        <f t="shared" ca="1" si="82"/>
        <v/>
      </c>
      <c r="Y675" s="37"/>
      <c r="Z675" s="38" t="str">
        <f t="shared" si="83"/>
        <v/>
      </c>
    </row>
    <row r="676" spans="1:26" s="39" customFormat="1">
      <c r="A676" s="30">
        <v>673</v>
      </c>
      <c r="B676" s="31"/>
      <c r="C676" s="31"/>
      <c r="D676" s="44"/>
      <c r="E676" s="72" t="str">
        <f>IFERROR(IF(INDEX(Sheet3!$B$2:$B$8, MATCH(D676, Sheet3!$A$2:$A$8, 0)) = 0, "", INDEX(Sheet3!$B$2:$B$8, MATCH(D676, Sheet3!$A$2:$A$8, 0))), "")</f>
        <v/>
      </c>
      <c r="F676" s="31"/>
      <c r="G676" s="45"/>
      <c r="H676" s="63" t="str">
        <f>IFERROR(INDEX(Sheet3!$F$2:$F$114, MATCH(G676, Sheet3!$E$2:$E$114, 0)), "")</f>
        <v/>
      </c>
      <c r="I676" s="32"/>
      <c r="J676" s="40" t="str">
        <f t="shared" ca="1" si="81"/>
        <v/>
      </c>
      <c r="K676" s="34"/>
      <c r="L676" s="59" t="str">
        <f t="shared" ca="1" si="84"/>
        <v/>
      </c>
      <c r="M676" s="34"/>
      <c r="N676" s="47" t="str">
        <f t="shared" ca="1" si="85"/>
        <v/>
      </c>
      <c r="O676" s="75"/>
      <c r="P676" s="75"/>
      <c r="Q676" s="47" t="str">
        <f t="shared" ca="1" si="86"/>
        <v/>
      </c>
      <c r="R676" s="34"/>
      <c r="S676" s="59" t="str">
        <f t="shared" ca="1" si="87"/>
        <v/>
      </c>
      <c r="T676" s="32"/>
      <c r="U676" s="33" t="str">
        <f t="shared" ca="1" si="88"/>
        <v/>
      </c>
      <c r="V676" s="34"/>
      <c r="W676" s="35"/>
      <c r="X676" s="36" t="str">
        <f t="shared" ca="1" si="82"/>
        <v/>
      </c>
      <c r="Y676" s="37"/>
      <c r="Z676" s="38" t="str">
        <f t="shared" si="83"/>
        <v/>
      </c>
    </row>
    <row r="677" spans="1:26" s="39" customFormat="1">
      <c r="A677" s="30">
        <v>674</v>
      </c>
      <c r="B677" s="31"/>
      <c r="C677" s="31"/>
      <c r="D677" s="44"/>
      <c r="E677" s="72" t="str">
        <f>IFERROR(IF(INDEX(Sheet3!$B$2:$B$8, MATCH(D677, Sheet3!$A$2:$A$8, 0)) = 0, "", INDEX(Sheet3!$B$2:$B$8, MATCH(D677, Sheet3!$A$2:$A$8, 0))), "")</f>
        <v/>
      </c>
      <c r="F677" s="31"/>
      <c r="G677" s="45"/>
      <c r="H677" s="63" t="str">
        <f>IFERROR(INDEX(Sheet3!$F$2:$F$114, MATCH(G677, Sheet3!$E$2:$E$114, 0)), "")</f>
        <v/>
      </c>
      <c r="I677" s="32"/>
      <c r="J677" s="40" t="str">
        <f t="shared" ca="1" si="81"/>
        <v/>
      </c>
      <c r="K677" s="34"/>
      <c r="L677" s="59" t="str">
        <f t="shared" ca="1" si="84"/>
        <v/>
      </c>
      <c r="M677" s="34"/>
      <c r="N677" s="47" t="str">
        <f t="shared" ca="1" si="85"/>
        <v/>
      </c>
      <c r="O677" s="75"/>
      <c r="P677" s="75"/>
      <c r="Q677" s="47" t="str">
        <f t="shared" ca="1" si="86"/>
        <v/>
      </c>
      <c r="R677" s="34"/>
      <c r="S677" s="59" t="str">
        <f t="shared" ca="1" si="87"/>
        <v/>
      </c>
      <c r="T677" s="32"/>
      <c r="U677" s="33" t="str">
        <f t="shared" ca="1" si="88"/>
        <v/>
      </c>
      <c r="V677" s="34"/>
      <c r="W677" s="35"/>
      <c r="X677" s="36" t="str">
        <f t="shared" ca="1" si="82"/>
        <v/>
      </c>
      <c r="Y677" s="37"/>
      <c r="Z677" s="38" t="str">
        <f t="shared" si="83"/>
        <v/>
      </c>
    </row>
    <row r="678" spans="1:26" s="39" customFormat="1">
      <c r="A678" s="30">
        <v>675</v>
      </c>
      <c r="B678" s="31"/>
      <c r="C678" s="31"/>
      <c r="D678" s="44"/>
      <c r="E678" s="72" t="str">
        <f>IFERROR(IF(INDEX(Sheet3!$B$2:$B$8, MATCH(D678, Sheet3!$A$2:$A$8, 0)) = 0, "", INDEX(Sheet3!$B$2:$B$8, MATCH(D678, Sheet3!$A$2:$A$8, 0))), "")</f>
        <v/>
      </c>
      <c r="F678" s="31"/>
      <c r="G678" s="45"/>
      <c r="H678" s="63" t="str">
        <f>IFERROR(INDEX(Sheet3!$F$2:$F$114, MATCH(G678, Sheet3!$E$2:$E$114, 0)), "")</f>
        <v/>
      </c>
      <c r="I678" s="32"/>
      <c r="J678" s="40" t="str">
        <f t="shared" ca="1" si="81"/>
        <v/>
      </c>
      <c r="K678" s="34"/>
      <c r="L678" s="59" t="str">
        <f t="shared" ca="1" si="84"/>
        <v/>
      </c>
      <c r="M678" s="34"/>
      <c r="N678" s="47" t="str">
        <f t="shared" ca="1" si="85"/>
        <v/>
      </c>
      <c r="O678" s="75"/>
      <c r="P678" s="75"/>
      <c r="Q678" s="47" t="str">
        <f t="shared" ca="1" si="86"/>
        <v/>
      </c>
      <c r="R678" s="34"/>
      <c r="S678" s="59" t="str">
        <f t="shared" ca="1" si="87"/>
        <v/>
      </c>
      <c r="T678" s="32"/>
      <c r="U678" s="33" t="str">
        <f t="shared" ca="1" si="88"/>
        <v/>
      </c>
      <c r="V678" s="34"/>
      <c r="W678" s="35"/>
      <c r="X678" s="36" t="str">
        <f t="shared" ca="1" si="82"/>
        <v/>
      </c>
      <c r="Y678" s="37"/>
      <c r="Z678" s="38" t="str">
        <f t="shared" si="83"/>
        <v/>
      </c>
    </row>
    <row r="679" spans="1:26" s="39" customFormat="1">
      <c r="A679" s="30">
        <v>676</v>
      </c>
      <c r="B679" s="31"/>
      <c r="C679" s="31"/>
      <c r="D679" s="44"/>
      <c r="E679" s="72" t="str">
        <f>IFERROR(IF(INDEX(Sheet3!$B$2:$B$8, MATCH(D679, Sheet3!$A$2:$A$8, 0)) = 0, "", INDEX(Sheet3!$B$2:$B$8, MATCH(D679, Sheet3!$A$2:$A$8, 0))), "")</f>
        <v/>
      </c>
      <c r="F679" s="31"/>
      <c r="G679" s="45"/>
      <c r="H679" s="63" t="str">
        <f>IFERROR(INDEX(Sheet3!$F$2:$F$114, MATCH(G679, Sheet3!$E$2:$E$114, 0)), "")</f>
        <v/>
      </c>
      <c r="I679" s="32"/>
      <c r="J679" s="40" t="str">
        <f t="shared" ca="1" si="81"/>
        <v/>
      </c>
      <c r="K679" s="34"/>
      <c r="L679" s="59" t="str">
        <f t="shared" ca="1" si="84"/>
        <v/>
      </c>
      <c r="M679" s="34"/>
      <c r="N679" s="47" t="str">
        <f t="shared" ca="1" si="85"/>
        <v/>
      </c>
      <c r="O679" s="75"/>
      <c r="P679" s="75"/>
      <c r="Q679" s="47" t="str">
        <f t="shared" ca="1" si="86"/>
        <v/>
      </c>
      <c r="R679" s="34"/>
      <c r="S679" s="59" t="str">
        <f t="shared" ca="1" si="87"/>
        <v/>
      </c>
      <c r="T679" s="32"/>
      <c r="U679" s="33" t="str">
        <f t="shared" ca="1" si="88"/>
        <v/>
      </c>
      <c r="V679" s="34"/>
      <c r="W679" s="35"/>
      <c r="X679" s="36" t="str">
        <f t="shared" ca="1" si="82"/>
        <v/>
      </c>
      <c r="Y679" s="37"/>
      <c r="Z679" s="38" t="str">
        <f t="shared" si="83"/>
        <v/>
      </c>
    </row>
    <row r="680" spans="1:26" s="39" customFormat="1">
      <c r="A680" s="30">
        <v>677</v>
      </c>
      <c r="B680" s="31"/>
      <c r="C680" s="31"/>
      <c r="D680" s="44"/>
      <c r="E680" s="72" t="str">
        <f>IFERROR(IF(INDEX(Sheet3!$B$2:$B$8, MATCH(D680, Sheet3!$A$2:$A$8, 0)) = 0, "", INDEX(Sheet3!$B$2:$B$8, MATCH(D680, Sheet3!$A$2:$A$8, 0))), "")</f>
        <v/>
      </c>
      <c r="F680" s="31"/>
      <c r="G680" s="45"/>
      <c r="H680" s="63" t="str">
        <f>IFERROR(INDEX(Sheet3!$F$2:$F$114, MATCH(G680, Sheet3!$E$2:$E$114, 0)), "")</f>
        <v/>
      </c>
      <c r="I680" s="32"/>
      <c r="J680" s="40" t="str">
        <f t="shared" ca="1" si="81"/>
        <v/>
      </c>
      <c r="K680" s="34"/>
      <c r="L680" s="59" t="str">
        <f t="shared" ca="1" si="84"/>
        <v/>
      </c>
      <c r="M680" s="34"/>
      <c r="N680" s="47" t="str">
        <f t="shared" ca="1" si="85"/>
        <v/>
      </c>
      <c r="O680" s="75"/>
      <c r="P680" s="75"/>
      <c r="Q680" s="47" t="str">
        <f t="shared" ca="1" si="86"/>
        <v/>
      </c>
      <c r="R680" s="34"/>
      <c r="S680" s="59" t="str">
        <f t="shared" ca="1" si="87"/>
        <v/>
      </c>
      <c r="T680" s="32"/>
      <c r="U680" s="33" t="str">
        <f t="shared" ca="1" si="88"/>
        <v/>
      </c>
      <c r="V680" s="34"/>
      <c r="W680" s="35"/>
      <c r="X680" s="36" t="str">
        <f t="shared" ca="1" si="82"/>
        <v/>
      </c>
      <c r="Y680" s="37"/>
      <c r="Z680" s="38" t="str">
        <f t="shared" si="83"/>
        <v/>
      </c>
    </row>
    <row r="681" spans="1:26" s="39" customFormat="1">
      <c r="A681" s="30">
        <v>678</v>
      </c>
      <c r="B681" s="31"/>
      <c r="C681" s="31"/>
      <c r="D681" s="44"/>
      <c r="E681" s="72" t="str">
        <f>IFERROR(IF(INDEX(Sheet3!$B$2:$B$8, MATCH(D681, Sheet3!$A$2:$A$8, 0)) = 0, "", INDEX(Sheet3!$B$2:$B$8, MATCH(D681, Sheet3!$A$2:$A$8, 0))), "")</f>
        <v/>
      </c>
      <c r="F681" s="31"/>
      <c r="G681" s="45"/>
      <c r="H681" s="63" t="str">
        <f>IFERROR(INDEX(Sheet3!$F$2:$F$114, MATCH(G681, Sheet3!$E$2:$E$114, 0)), "")</f>
        <v/>
      </c>
      <c r="I681" s="32"/>
      <c r="J681" s="40" t="str">
        <f t="shared" ca="1" si="81"/>
        <v/>
      </c>
      <c r="K681" s="34"/>
      <c r="L681" s="59" t="str">
        <f t="shared" ca="1" si="84"/>
        <v/>
      </c>
      <c r="M681" s="34"/>
      <c r="N681" s="47" t="str">
        <f t="shared" ca="1" si="85"/>
        <v/>
      </c>
      <c r="O681" s="75"/>
      <c r="P681" s="75"/>
      <c r="Q681" s="47" t="str">
        <f t="shared" ca="1" si="86"/>
        <v/>
      </c>
      <c r="R681" s="34"/>
      <c r="S681" s="59" t="str">
        <f t="shared" ca="1" si="87"/>
        <v/>
      </c>
      <c r="T681" s="32"/>
      <c r="U681" s="33" t="str">
        <f t="shared" ca="1" si="88"/>
        <v/>
      </c>
      <c r="V681" s="34"/>
      <c r="W681" s="35"/>
      <c r="X681" s="36" t="str">
        <f t="shared" ca="1" si="82"/>
        <v/>
      </c>
      <c r="Y681" s="37"/>
      <c r="Z681" s="38" t="str">
        <f t="shared" si="83"/>
        <v/>
      </c>
    </row>
    <row r="682" spans="1:26" s="39" customFormat="1">
      <c r="A682" s="30">
        <v>679</v>
      </c>
      <c r="B682" s="31"/>
      <c r="C682" s="31"/>
      <c r="D682" s="44"/>
      <c r="E682" s="72" t="str">
        <f>IFERROR(IF(INDEX(Sheet3!$B$2:$B$8, MATCH(D682, Sheet3!$A$2:$A$8, 0)) = 0, "", INDEX(Sheet3!$B$2:$B$8, MATCH(D682, Sheet3!$A$2:$A$8, 0))), "")</f>
        <v/>
      </c>
      <c r="F682" s="31"/>
      <c r="G682" s="45"/>
      <c r="H682" s="63" t="str">
        <f>IFERROR(INDEX(Sheet3!$F$2:$F$114, MATCH(G682, Sheet3!$E$2:$E$114, 0)), "")</f>
        <v/>
      </c>
      <c r="I682" s="32"/>
      <c r="J682" s="40" t="str">
        <f t="shared" ca="1" si="81"/>
        <v/>
      </c>
      <c r="K682" s="34"/>
      <c r="L682" s="59" t="str">
        <f t="shared" ca="1" si="84"/>
        <v/>
      </c>
      <c r="M682" s="34"/>
      <c r="N682" s="47" t="str">
        <f t="shared" ca="1" si="85"/>
        <v/>
      </c>
      <c r="O682" s="75"/>
      <c r="P682" s="75"/>
      <c r="Q682" s="47" t="str">
        <f t="shared" ca="1" si="86"/>
        <v/>
      </c>
      <c r="R682" s="34"/>
      <c r="S682" s="59" t="str">
        <f t="shared" ca="1" si="87"/>
        <v/>
      </c>
      <c r="T682" s="32"/>
      <c r="U682" s="33" t="str">
        <f t="shared" ca="1" si="88"/>
        <v/>
      </c>
      <c r="V682" s="34"/>
      <c r="W682" s="35"/>
      <c r="X682" s="36" t="str">
        <f t="shared" ca="1" si="82"/>
        <v/>
      </c>
      <c r="Y682" s="37"/>
      <c r="Z682" s="38" t="str">
        <f t="shared" si="83"/>
        <v/>
      </c>
    </row>
    <row r="683" spans="1:26" s="39" customFormat="1">
      <c r="A683" s="30">
        <v>680</v>
      </c>
      <c r="B683" s="31"/>
      <c r="C683" s="31"/>
      <c r="D683" s="44"/>
      <c r="E683" s="72" t="str">
        <f>IFERROR(IF(INDEX(Sheet3!$B$2:$B$8, MATCH(D683, Sheet3!$A$2:$A$8, 0)) = 0, "", INDEX(Sheet3!$B$2:$B$8, MATCH(D683, Sheet3!$A$2:$A$8, 0))), "")</f>
        <v/>
      </c>
      <c r="F683" s="31"/>
      <c r="G683" s="45"/>
      <c r="H683" s="63" t="str">
        <f>IFERROR(INDEX(Sheet3!$F$2:$F$114, MATCH(G683, Sheet3!$E$2:$E$114, 0)), "")</f>
        <v/>
      </c>
      <c r="I683" s="32"/>
      <c r="J683" s="40" t="str">
        <f t="shared" ca="1" si="81"/>
        <v/>
      </c>
      <c r="K683" s="34"/>
      <c r="L683" s="59" t="str">
        <f t="shared" ca="1" si="84"/>
        <v/>
      </c>
      <c r="M683" s="34"/>
      <c r="N683" s="47" t="str">
        <f t="shared" ca="1" si="85"/>
        <v/>
      </c>
      <c r="O683" s="75"/>
      <c r="P683" s="75"/>
      <c r="Q683" s="47" t="str">
        <f t="shared" ca="1" si="86"/>
        <v/>
      </c>
      <c r="R683" s="34"/>
      <c r="S683" s="59" t="str">
        <f t="shared" ca="1" si="87"/>
        <v/>
      </c>
      <c r="T683" s="32"/>
      <c r="U683" s="33" t="str">
        <f t="shared" ca="1" si="88"/>
        <v/>
      </c>
      <c r="V683" s="34"/>
      <c r="W683" s="35"/>
      <c r="X683" s="36" t="str">
        <f t="shared" ca="1" si="82"/>
        <v/>
      </c>
      <c r="Y683" s="37"/>
      <c r="Z683" s="38" t="str">
        <f t="shared" si="83"/>
        <v/>
      </c>
    </row>
    <row r="684" spans="1:26" s="39" customFormat="1">
      <c r="A684" s="30">
        <v>681</v>
      </c>
      <c r="B684" s="31"/>
      <c r="C684" s="31"/>
      <c r="D684" s="44"/>
      <c r="E684" s="72" t="str">
        <f>IFERROR(IF(INDEX(Sheet3!$B$2:$B$8, MATCH(D684, Sheet3!$A$2:$A$8, 0)) = 0, "", INDEX(Sheet3!$B$2:$B$8, MATCH(D684, Sheet3!$A$2:$A$8, 0))), "")</f>
        <v/>
      </c>
      <c r="F684" s="31"/>
      <c r="G684" s="45"/>
      <c r="H684" s="63" t="str">
        <f>IFERROR(INDEX(Sheet3!$F$2:$F$114, MATCH(G684, Sheet3!$E$2:$E$114, 0)), "")</f>
        <v/>
      </c>
      <c r="I684" s="32"/>
      <c r="J684" s="40" t="str">
        <f t="shared" ca="1" si="81"/>
        <v/>
      </c>
      <c r="K684" s="34"/>
      <c r="L684" s="59" t="str">
        <f t="shared" ca="1" si="84"/>
        <v/>
      </c>
      <c r="M684" s="34"/>
      <c r="N684" s="47" t="str">
        <f t="shared" ca="1" si="85"/>
        <v/>
      </c>
      <c r="O684" s="75"/>
      <c r="P684" s="75"/>
      <c r="Q684" s="47" t="str">
        <f t="shared" ca="1" si="86"/>
        <v/>
      </c>
      <c r="R684" s="34"/>
      <c r="S684" s="59" t="str">
        <f t="shared" ca="1" si="87"/>
        <v/>
      </c>
      <c r="T684" s="32"/>
      <c r="U684" s="33" t="str">
        <f t="shared" ca="1" si="88"/>
        <v/>
      </c>
      <c r="V684" s="34"/>
      <c r="W684" s="35"/>
      <c r="X684" s="36" t="str">
        <f t="shared" ca="1" si="82"/>
        <v/>
      </c>
      <c r="Y684" s="37"/>
      <c r="Z684" s="38" t="str">
        <f t="shared" si="83"/>
        <v/>
      </c>
    </row>
    <row r="685" spans="1:26" s="39" customFormat="1">
      <c r="A685" s="30">
        <v>682</v>
      </c>
      <c r="B685" s="31"/>
      <c r="C685" s="31"/>
      <c r="D685" s="44"/>
      <c r="E685" s="72" t="str">
        <f>IFERROR(IF(INDEX(Sheet3!$B$2:$B$8, MATCH(D685, Sheet3!$A$2:$A$8, 0)) = 0, "", INDEX(Sheet3!$B$2:$B$8, MATCH(D685, Sheet3!$A$2:$A$8, 0))), "")</f>
        <v/>
      </c>
      <c r="F685" s="31"/>
      <c r="G685" s="45"/>
      <c r="H685" s="63" t="str">
        <f>IFERROR(INDEX(Sheet3!$F$2:$F$114, MATCH(G685, Sheet3!$E$2:$E$114, 0)), "")</f>
        <v/>
      </c>
      <c r="I685" s="32"/>
      <c r="J685" s="40" t="str">
        <f t="shared" ca="1" si="81"/>
        <v/>
      </c>
      <c r="K685" s="34"/>
      <c r="L685" s="59" t="str">
        <f t="shared" ca="1" si="84"/>
        <v/>
      </c>
      <c r="M685" s="34"/>
      <c r="N685" s="47" t="str">
        <f t="shared" ca="1" si="85"/>
        <v/>
      </c>
      <c r="O685" s="75"/>
      <c r="P685" s="75"/>
      <c r="Q685" s="47" t="str">
        <f t="shared" ca="1" si="86"/>
        <v/>
      </c>
      <c r="R685" s="34"/>
      <c r="S685" s="59" t="str">
        <f t="shared" ca="1" si="87"/>
        <v/>
      </c>
      <c r="T685" s="32"/>
      <c r="U685" s="33" t="str">
        <f t="shared" ca="1" si="88"/>
        <v/>
      </c>
      <c r="V685" s="34"/>
      <c r="W685" s="35"/>
      <c r="X685" s="36" t="str">
        <f t="shared" ca="1" si="82"/>
        <v/>
      </c>
      <c r="Y685" s="37"/>
      <c r="Z685" s="38" t="str">
        <f t="shared" si="83"/>
        <v/>
      </c>
    </row>
    <row r="686" spans="1:26" s="39" customFormat="1">
      <c r="A686" s="30">
        <v>683</v>
      </c>
      <c r="B686" s="31"/>
      <c r="C686" s="31"/>
      <c r="D686" s="44"/>
      <c r="E686" s="72" t="str">
        <f>IFERROR(IF(INDEX(Sheet3!$B$2:$B$8, MATCH(D686, Sheet3!$A$2:$A$8, 0)) = 0, "", INDEX(Sheet3!$B$2:$B$8, MATCH(D686, Sheet3!$A$2:$A$8, 0))), "")</f>
        <v/>
      </c>
      <c r="F686" s="31"/>
      <c r="G686" s="45"/>
      <c r="H686" s="63" t="str">
        <f>IFERROR(INDEX(Sheet3!$F$2:$F$114, MATCH(G686, Sheet3!$E$2:$E$114, 0)), "")</f>
        <v/>
      </c>
      <c r="I686" s="32"/>
      <c r="J686" s="40" t="str">
        <f t="shared" ca="1" si="81"/>
        <v/>
      </c>
      <c r="K686" s="34"/>
      <c r="L686" s="59" t="str">
        <f t="shared" ca="1" si="84"/>
        <v/>
      </c>
      <c r="M686" s="34"/>
      <c r="N686" s="47" t="str">
        <f t="shared" ca="1" si="85"/>
        <v/>
      </c>
      <c r="O686" s="75"/>
      <c r="P686" s="75"/>
      <c r="Q686" s="47" t="str">
        <f t="shared" ca="1" si="86"/>
        <v/>
      </c>
      <c r="R686" s="34"/>
      <c r="S686" s="59" t="str">
        <f t="shared" ca="1" si="87"/>
        <v/>
      </c>
      <c r="T686" s="32"/>
      <c r="U686" s="33" t="str">
        <f t="shared" ca="1" si="88"/>
        <v/>
      </c>
      <c r="V686" s="34"/>
      <c r="W686" s="35"/>
      <c r="X686" s="36" t="str">
        <f t="shared" ca="1" si="82"/>
        <v/>
      </c>
      <c r="Y686" s="37"/>
      <c r="Z686" s="38" t="str">
        <f t="shared" si="83"/>
        <v/>
      </c>
    </row>
    <row r="687" spans="1:26" s="39" customFormat="1">
      <c r="A687" s="30">
        <v>684</v>
      </c>
      <c r="B687" s="31"/>
      <c r="C687" s="31"/>
      <c r="D687" s="44"/>
      <c r="E687" s="72" t="str">
        <f>IFERROR(IF(INDEX(Sheet3!$B$2:$B$8, MATCH(D687, Sheet3!$A$2:$A$8, 0)) = 0, "", INDEX(Sheet3!$B$2:$B$8, MATCH(D687, Sheet3!$A$2:$A$8, 0))), "")</f>
        <v/>
      </c>
      <c r="F687" s="31"/>
      <c r="G687" s="45"/>
      <c r="H687" s="63" t="str">
        <f>IFERROR(INDEX(Sheet3!$F$2:$F$114, MATCH(G687, Sheet3!$E$2:$E$114, 0)), "")</f>
        <v/>
      </c>
      <c r="I687" s="32"/>
      <c r="J687" s="40" t="str">
        <f t="shared" ca="1" si="81"/>
        <v/>
      </c>
      <c r="K687" s="34"/>
      <c r="L687" s="59" t="str">
        <f t="shared" ca="1" si="84"/>
        <v/>
      </c>
      <c r="M687" s="34"/>
      <c r="N687" s="47" t="str">
        <f t="shared" ca="1" si="85"/>
        <v/>
      </c>
      <c r="O687" s="75"/>
      <c r="P687" s="75"/>
      <c r="Q687" s="47" t="str">
        <f t="shared" ca="1" si="86"/>
        <v/>
      </c>
      <c r="R687" s="34"/>
      <c r="S687" s="59" t="str">
        <f t="shared" ca="1" si="87"/>
        <v/>
      </c>
      <c r="T687" s="32"/>
      <c r="U687" s="33" t="str">
        <f t="shared" ca="1" si="88"/>
        <v/>
      </c>
      <c r="V687" s="34"/>
      <c r="W687" s="35"/>
      <c r="X687" s="36" t="str">
        <f t="shared" ca="1" si="82"/>
        <v/>
      </c>
      <c r="Y687" s="37"/>
      <c r="Z687" s="38" t="str">
        <f t="shared" si="83"/>
        <v/>
      </c>
    </row>
    <row r="688" spans="1:26" s="39" customFormat="1">
      <c r="A688" s="30">
        <v>685</v>
      </c>
      <c r="B688" s="31"/>
      <c r="C688" s="31"/>
      <c r="D688" s="44"/>
      <c r="E688" s="72" t="str">
        <f>IFERROR(IF(INDEX(Sheet3!$B$2:$B$8, MATCH(D688, Sheet3!$A$2:$A$8, 0)) = 0, "", INDEX(Sheet3!$B$2:$B$8, MATCH(D688, Sheet3!$A$2:$A$8, 0))), "")</f>
        <v/>
      </c>
      <c r="F688" s="31"/>
      <c r="G688" s="45"/>
      <c r="H688" s="63" t="str">
        <f>IFERROR(INDEX(Sheet3!$F$2:$F$114, MATCH(G688, Sheet3!$E$2:$E$114, 0)), "")</f>
        <v/>
      </c>
      <c r="I688" s="32"/>
      <c r="J688" s="40" t="str">
        <f t="shared" ca="1" si="81"/>
        <v/>
      </c>
      <c r="K688" s="34"/>
      <c r="L688" s="59" t="str">
        <f t="shared" ca="1" si="84"/>
        <v/>
      </c>
      <c r="M688" s="34"/>
      <c r="N688" s="47" t="str">
        <f t="shared" ca="1" si="85"/>
        <v/>
      </c>
      <c r="O688" s="75"/>
      <c r="P688" s="75"/>
      <c r="Q688" s="47" t="str">
        <f t="shared" ca="1" si="86"/>
        <v/>
      </c>
      <c r="R688" s="34"/>
      <c r="S688" s="59" t="str">
        <f t="shared" ca="1" si="87"/>
        <v/>
      </c>
      <c r="T688" s="32"/>
      <c r="U688" s="33" t="str">
        <f t="shared" ca="1" si="88"/>
        <v/>
      </c>
      <c r="V688" s="34"/>
      <c r="W688" s="35"/>
      <c r="X688" s="36" t="str">
        <f t="shared" ca="1" si="82"/>
        <v/>
      </c>
      <c r="Y688" s="37"/>
      <c r="Z688" s="38" t="str">
        <f t="shared" si="83"/>
        <v/>
      </c>
    </row>
    <row r="689" spans="1:26" s="39" customFormat="1">
      <c r="A689" s="30">
        <v>686</v>
      </c>
      <c r="B689" s="31"/>
      <c r="C689" s="31"/>
      <c r="D689" s="44"/>
      <c r="E689" s="72" t="str">
        <f>IFERROR(IF(INDEX(Sheet3!$B$2:$B$8, MATCH(D689, Sheet3!$A$2:$A$8, 0)) = 0, "", INDEX(Sheet3!$B$2:$B$8, MATCH(D689, Sheet3!$A$2:$A$8, 0))), "")</f>
        <v/>
      </c>
      <c r="F689" s="31"/>
      <c r="G689" s="45"/>
      <c r="H689" s="63" t="str">
        <f>IFERROR(INDEX(Sheet3!$F$2:$F$114, MATCH(G689, Sheet3!$E$2:$E$114, 0)), "")</f>
        <v/>
      </c>
      <c r="I689" s="32"/>
      <c r="J689" s="40" t="str">
        <f t="shared" ca="1" si="81"/>
        <v/>
      </c>
      <c r="K689" s="34"/>
      <c r="L689" s="59" t="str">
        <f t="shared" ca="1" si="84"/>
        <v/>
      </c>
      <c r="M689" s="34"/>
      <c r="N689" s="47" t="str">
        <f t="shared" ca="1" si="85"/>
        <v/>
      </c>
      <c r="O689" s="75"/>
      <c r="P689" s="75"/>
      <c r="Q689" s="47" t="str">
        <f t="shared" ca="1" si="86"/>
        <v/>
      </c>
      <c r="R689" s="34"/>
      <c r="S689" s="59" t="str">
        <f t="shared" ca="1" si="87"/>
        <v/>
      </c>
      <c r="T689" s="32"/>
      <c r="U689" s="33" t="str">
        <f t="shared" ca="1" si="88"/>
        <v/>
      </c>
      <c r="V689" s="34"/>
      <c r="W689" s="35"/>
      <c r="X689" s="36" t="str">
        <f t="shared" ca="1" si="82"/>
        <v/>
      </c>
      <c r="Y689" s="37"/>
      <c r="Z689" s="38" t="str">
        <f t="shared" si="83"/>
        <v/>
      </c>
    </row>
    <row r="690" spans="1:26" s="39" customFormat="1">
      <c r="A690" s="30">
        <v>687</v>
      </c>
      <c r="B690" s="31"/>
      <c r="C690" s="31"/>
      <c r="D690" s="44"/>
      <c r="E690" s="72" t="str">
        <f>IFERROR(IF(INDEX(Sheet3!$B$2:$B$8, MATCH(D690, Sheet3!$A$2:$A$8, 0)) = 0, "", INDEX(Sheet3!$B$2:$B$8, MATCH(D690, Sheet3!$A$2:$A$8, 0))), "")</f>
        <v/>
      </c>
      <c r="F690" s="31"/>
      <c r="G690" s="45"/>
      <c r="H690" s="63" t="str">
        <f>IFERROR(INDEX(Sheet3!$F$2:$F$114, MATCH(G690, Sheet3!$E$2:$E$114, 0)), "")</f>
        <v/>
      </c>
      <c r="I690" s="32"/>
      <c r="J690" s="40" t="str">
        <f t="shared" ca="1" si="81"/>
        <v/>
      </c>
      <c r="K690" s="34"/>
      <c r="L690" s="59" t="str">
        <f t="shared" ca="1" si="84"/>
        <v/>
      </c>
      <c r="M690" s="34"/>
      <c r="N690" s="47" t="str">
        <f t="shared" ca="1" si="85"/>
        <v/>
      </c>
      <c r="O690" s="75"/>
      <c r="P690" s="75"/>
      <c r="Q690" s="47" t="str">
        <f t="shared" ca="1" si="86"/>
        <v/>
      </c>
      <c r="R690" s="34"/>
      <c r="S690" s="59" t="str">
        <f t="shared" ca="1" si="87"/>
        <v/>
      </c>
      <c r="T690" s="32"/>
      <c r="U690" s="33" t="str">
        <f t="shared" ca="1" si="88"/>
        <v/>
      </c>
      <c r="V690" s="34"/>
      <c r="W690" s="35"/>
      <c r="X690" s="36" t="str">
        <f t="shared" ca="1" si="82"/>
        <v/>
      </c>
      <c r="Y690" s="37"/>
      <c r="Z690" s="38" t="str">
        <f t="shared" si="83"/>
        <v/>
      </c>
    </row>
    <row r="691" spans="1:26" s="39" customFormat="1">
      <c r="A691" s="30">
        <v>688</v>
      </c>
      <c r="B691" s="31"/>
      <c r="C691" s="31"/>
      <c r="D691" s="44"/>
      <c r="E691" s="72" t="str">
        <f>IFERROR(IF(INDEX(Sheet3!$B$2:$B$8, MATCH(D691, Sheet3!$A$2:$A$8, 0)) = 0, "", INDEX(Sheet3!$B$2:$B$8, MATCH(D691, Sheet3!$A$2:$A$8, 0))), "")</f>
        <v/>
      </c>
      <c r="F691" s="31"/>
      <c r="G691" s="45"/>
      <c r="H691" s="63" t="str">
        <f>IFERROR(INDEX(Sheet3!$F$2:$F$114, MATCH(G691, Sheet3!$E$2:$E$114, 0)), "")</f>
        <v/>
      </c>
      <c r="I691" s="32"/>
      <c r="J691" s="40" t="str">
        <f t="shared" ca="1" si="81"/>
        <v/>
      </c>
      <c r="K691" s="34"/>
      <c r="L691" s="59" t="str">
        <f t="shared" ca="1" si="84"/>
        <v/>
      </c>
      <c r="M691" s="34"/>
      <c r="N691" s="47" t="str">
        <f t="shared" ca="1" si="85"/>
        <v/>
      </c>
      <c r="O691" s="75"/>
      <c r="P691" s="75"/>
      <c r="Q691" s="47" t="str">
        <f t="shared" ca="1" si="86"/>
        <v/>
      </c>
      <c r="R691" s="34"/>
      <c r="S691" s="59" t="str">
        <f t="shared" ca="1" si="87"/>
        <v/>
      </c>
      <c r="T691" s="32"/>
      <c r="U691" s="33" t="str">
        <f t="shared" ca="1" si="88"/>
        <v/>
      </c>
      <c r="V691" s="34"/>
      <c r="W691" s="35"/>
      <c r="X691" s="36" t="str">
        <f t="shared" ca="1" si="82"/>
        <v/>
      </c>
      <c r="Y691" s="37"/>
      <c r="Z691" s="38" t="str">
        <f t="shared" si="83"/>
        <v/>
      </c>
    </row>
    <row r="692" spans="1:26" s="39" customFormat="1">
      <c r="A692" s="30">
        <v>689</v>
      </c>
      <c r="B692" s="31"/>
      <c r="C692" s="31"/>
      <c r="D692" s="44"/>
      <c r="E692" s="72" t="str">
        <f>IFERROR(IF(INDEX(Sheet3!$B$2:$B$8, MATCH(D692, Sheet3!$A$2:$A$8, 0)) = 0, "", INDEX(Sheet3!$B$2:$B$8, MATCH(D692, Sheet3!$A$2:$A$8, 0))), "")</f>
        <v/>
      </c>
      <c r="F692" s="31"/>
      <c r="G692" s="45"/>
      <c r="H692" s="63" t="str">
        <f>IFERROR(INDEX(Sheet3!$F$2:$F$114, MATCH(G692, Sheet3!$E$2:$E$114, 0)), "")</f>
        <v/>
      </c>
      <c r="I692" s="32"/>
      <c r="J692" s="40" t="str">
        <f t="shared" ca="1" si="81"/>
        <v/>
      </c>
      <c r="K692" s="34"/>
      <c r="L692" s="59" t="str">
        <f t="shared" ca="1" si="84"/>
        <v/>
      </c>
      <c r="M692" s="34"/>
      <c r="N692" s="47" t="str">
        <f t="shared" ca="1" si="85"/>
        <v/>
      </c>
      <c r="O692" s="75"/>
      <c r="P692" s="75"/>
      <c r="Q692" s="47" t="str">
        <f t="shared" ca="1" si="86"/>
        <v/>
      </c>
      <c r="R692" s="34"/>
      <c r="S692" s="59" t="str">
        <f t="shared" ca="1" si="87"/>
        <v/>
      </c>
      <c r="T692" s="32"/>
      <c r="U692" s="33" t="str">
        <f t="shared" ca="1" si="88"/>
        <v/>
      </c>
      <c r="V692" s="34"/>
      <c r="W692" s="35"/>
      <c r="X692" s="36" t="str">
        <f t="shared" ca="1" si="82"/>
        <v/>
      </c>
      <c r="Y692" s="37"/>
      <c r="Z692" s="38" t="str">
        <f t="shared" si="83"/>
        <v/>
      </c>
    </row>
    <row r="693" spans="1:26" s="39" customFormat="1">
      <c r="A693" s="30">
        <v>690</v>
      </c>
      <c r="B693" s="31"/>
      <c r="C693" s="31"/>
      <c r="D693" s="44"/>
      <c r="E693" s="72" t="str">
        <f>IFERROR(IF(INDEX(Sheet3!$B$2:$B$8, MATCH(D693, Sheet3!$A$2:$A$8, 0)) = 0, "", INDEX(Sheet3!$B$2:$B$8, MATCH(D693, Sheet3!$A$2:$A$8, 0))), "")</f>
        <v/>
      </c>
      <c r="F693" s="31"/>
      <c r="G693" s="45"/>
      <c r="H693" s="63" t="str">
        <f>IFERROR(INDEX(Sheet3!$F$2:$F$114, MATCH(G693, Sheet3!$E$2:$E$114, 0)), "")</f>
        <v/>
      </c>
      <c r="I693" s="32"/>
      <c r="J693" s="40" t="str">
        <f t="shared" ca="1" si="81"/>
        <v/>
      </c>
      <c r="K693" s="34"/>
      <c r="L693" s="59" t="str">
        <f t="shared" ca="1" si="84"/>
        <v/>
      </c>
      <c r="M693" s="34"/>
      <c r="N693" s="47" t="str">
        <f t="shared" ca="1" si="85"/>
        <v/>
      </c>
      <c r="O693" s="75"/>
      <c r="P693" s="75"/>
      <c r="Q693" s="47" t="str">
        <f t="shared" ca="1" si="86"/>
        <v/>
      </c>
      <c r="R693" s="34"/>
      <c r="S693" s="59" t="str">
        <f t="shared" ca="1" si="87"/>
        <v/>
      </c>
      <c r="T693" s="32"/>
      <c r="U693" s="33" t="str">
        <f t="shared" ca="1" si="88"/>
        <v/>
      </c>
      <c r="V693" s="34"/>
      <c r="W693" s="35"/>
      <c r="X693" s="36" t="str">
        <f t="shared" ca="1" si="82"/>
        <v/>
      </c>
      <c r="Y693" s="37"/>
      <c r="Z693" s="38" t="str">
        <f t="shared" si="83"/>
        <v/>
      </c>
    </row>
    <row r="694" spans="1:26" s="39" customFormat="1">
      <c r="A694" s="30">
        <v>691</v>
      </c>
      <c r="B694" s="31"/>
      <c r="C694" s="31"/>
      <c r="D694" s="44"/>
      <c r="E694" s="72" t="str">
        <f>IFERROR(IF(INDEX(Sheet3!$B$2:$B$8, MATCH(D694, Sheet3!$A$2:$A$8, 0)) = 0, "", INDEX(Sheet3!$B$2:$B$8, MATCH(D694, Sheet3!$A$2:$A$8, 0))), "")</f>
        <v/>
      </c>
      <c r="F694" s="31"/>
      <c r="G694" s="45"/>
      <c r="H694" s="63" t="str">
        <f>IFERROR(INDEX(Sheet3!$F$2:$F$114, MATCH(G694, Sheet3!$E$2:$E$114, 0)), "")</f>
        <v/>
      </c>
      <c r="I694" s="32"/>
      <c r="J694" s="40" t="str">
        <f t="shared" ca="1" si="81"/>
        <v/>
      </c>
      <c r="K694" s="34"/>
      <c r="L694" s="59" t="str">
        <f t="shared" ca="1" si="84"/>
        <v/>
      </c>
      <c r="M694" s="34"/>
      <c r="N694" s="47" t="str">
        <f t="shared" ca="1" si="85"/>
        <v/>
      </c>
      <c r="O694" s="75"/>
      <c r="P694" s="75"/>
      <c r="Q694" s="47" t="str">
        <f t="shared" ca="1" si="86"/>
        <v/>
      </c>
      <c r="R694" s="34"/>
      <c r="S694" s="59" t="str">
        <f t="shared" ca="1" si="87"/>
        <v/>
      </c>
      <c r="T694" s="32"/>
      <c r="U694" s="33" t="str">
        <f t="shared" ca="1" si="88"/>
        <v/>
      </c>
      <c r="V694" s="34"/>
      <c r="W694" s="35"/>
      <c r="X694" s="36" t="str">
        <f t="shared" ca="1" si="82"/>
        <v/>
      </c>
      <c r="Y694" s="37"/>
      <c r="Z694" s="38" t="str">
        <f t="shared" si="83"/>
        <v/>
      </c>
    </row>
    <row r="695" spans="1:26" s="39" customFormat="1">
      <c r="A695" s="30">
        <v>692</v>
      </c>
      <c r="B695" s="31"/>
      <c r="C695" s="31"/>
      <c r="D695" s="44"/>
      <c r="E695" s="72" t="str">
        <f>IFERROR(IF(INDEX(Sheet3!$B$2:$B$8, MATCH(D695, Sheet3!$A$2:$A$8, 0)) = 0, "", INDEX(Sheet3!$B$2:$B$8, MATCH(D695, Sheet3!$A$2:$A$8, 0))), "")</f>
        <v/>
      </c>
      <c r="F695" s="31"/>
      <c r="G695" s="45"/>
      <c r="H695" s="63" t="str">
        <f>IFERROR(INDEX(Sheet3!$F$2:$F$114, MATCH(G695, Sheet3!$E$2:$E$114, 0)), "")</f>
        <v/>
      </c>
      <c r="I695" s="32"/>
      <c r="J695" s="40" t="str">
        <f t="shared" ca="1" si="81"/>
        <v/>
      </c>
      <c r="K695" s="34"/>
      <c r="L695" s="59" t="str">
        <f t="shared" ca="1" si="84"/>
        <v/>
      </c>
      <c r="M695" s="34"/>
      <c r="N695" s="47" t="str">
        <f t="shared" ca="1" si="85"/>
        <v/>
      </c>
      <c r="O695" s="75"/>
      <c r="P695" s="75"/>
      <c r="Q695" s="47" t="str">
        <f t="shared" ca="1" si="86"/>
        <v/>
      </c>
      <c r="R695" s="34"/>
      <c r="S695" s="59" t="str">
        <f t="shared" ca="1" si="87"/>
        <v/>
      </c>
      <c r="T695" s="32"/>
      <c r="U695" s="33" t="str">
        <f t="shared" ca="1" si="88"/>
        <v/>
      </c>
      <c r="V695" s="34"/>
      <c r="W695" s="35"/>
      <c r="X695" s="36" t="str">
        <f t="shared" ca="1" si="82"/>
        <v/>
      </c>
      <c r="Y695" s="37"/>
      <c r="Z695" s="38" t="str">
        <f t="shared" si="83"/>
        <v/>
      </c>
    </row>
    <row r="696" spans="1:26" s="39" customFormat="1">
      <c r="A696" s="30">
        <v>693</v>
      </c>
      <c r="B696" s="31"/>
      <c r="C696" s="31"/>
      <c r="D696" s="44"/>
      <c r="E696" s="72" t="str">
        <f>IFERROR(IF(INDEX(Sheet3!$B$2:$B$8, MATCH(D696, Sheet3!$A$2:$A$8, 0)) = 0, "", INDEX(Sheet3!$B$2:$B$8, MATCH(D696, Sheet3!$A$2:$A$8, 0))), "")</f>
        <v/>
      </c>
      <c r="F696" s="31"/>
      <c r="G696" s="45"/>
      <c r="H696" s="63" t="str">
        <f>IFERROR(INDEX(Sheet3!$F$2:$F$114, MATCH(G696, Sheet3!$E$2:$E$114, 0)), "")</f>
        <v/>
      </c>
      <c r="I696" s="32"/>
      <c r="J696" s="40" t="str">
        <f t="shared" ca="1" si="81"/>
        <v/>
      </c>
      <c r="K696" s="34"/>
      <c r="L696" s="59" t="str">
        <f t="shared" ca="1" si="84"/>
        <v/>
      </c>
      <c r="M696" s="34"/>
      <c r="N696" s="47" t="str">
        <f t="shared" ca="1" si="85"/>
        <v/>
      </c>
      <c r="O696" s="75"/>
      <c r="P696" s="75"/>
      <c r="Q696" s="47" t="str">
        <f t="shared" ca="1" si="86"/>
        <v/>
      </c>
      <c r="R696" s="34"/>
      <c r="S696" s="59" t="str">
        <f t="shared" ca="1" si="87"/>
        <v/>
      </c>
      <c r="T696" s="32"/>
      <c r="U696" s="33" t="str">
        <f t="shared" ca="1" si="88"/>
        <v/>
      </c>
      <c r="V696" s="34"/>
      <c r="W696" s="35"/>
      <c r="X696" s="36" t="str">
        <f t="shared" ca="1" si="82"/>
        <v/>
      </c>
      <c r="Y696" s="37"/>
      <c r="Z696" s="38" t="str">
        <f t="shared" si="83"/>
        <v/>
      </c>
    </row>
    <row r="697" spans="1:26" s="39" customFormat="1">
      <c r="A697" s="30">
        <v>694</v>
      </c>
      <c r="B697" s="31"/>
      <c r="C697" s="31"/>
      <c r="D697" s="44"/>
      <c r="E697" s="72" t="str">
        <f>IFERROR(IF(INDEX(Sheet3!$B$2:$B$8, MATCH(D697, Sheet3!$A$2:$A$8, 0)) = 0, "", INDEX(Sheet3!$B$2:$B$8, MATCH(D697, Sheet3!$A$2:$A$8, 0))), "")</f>
        <v/>
      </c>
      <c r="F697" s="31"/>
      <c r="G697" s="45"/>
      <c r="H697" s="63" t="str">
        <f>IFERROR(INDEX(Sheet3!$F$2:$F$114, MATCH(G697, Sheet3!$E$2:$E$114, 0)), "")</f>
        <v/>
      </c>
      <c r="I697" s="32"/>
      <c r="J697" s="40" t="str">
        <f t="shared" ca="1" si="81"/>
        <v/>
      </c>
      <c r="K697" s="34"/>
      <c r="L697" s="59" t="str">
        <f t="shared" ca="1" si="84"/>
        <v/>
      </c>
      <c r="M697" s="34"/>
      <c r="N697" s="47" t="str">
        <f t="shared" ca="1" si="85"/>
        <v/>
      </c>
      <c r="O697" s="75"/>
      <c r="P697" s="75"/>
      <c r="Q697" s="47" t="str">
        <f t="shared" ca="1" si="86"/>
        <v/>
      </c>
      <c r="R697" s="34"/>
      <c r="S697" s="59" t="str">
        <f t="shared" ca="1" si="87"/>
        <v/>
      </c>
      <c r="T697" s="32"/>
      <c r="U697" s="33" t="str">
        <f t="shared" ca="1" si="88"/>
        <v/>
      </c>
      <c r="V697" s="34"/>
      <c r="W697" s="35"/>
      <c r="X697" s="36" t="str">
        <f t="shared" ca="1" si="82"/>
        <v/>
      </c>
      <c r="Y697" s="37"/>
      <c r="Z697" s="38" t="str">
        <f t="shared" si="83"/>
        <v/>
      </c>
    </row>
    <row r="698" spans="1:26" s="39" customFormat="1">
      <c r="A698" s="30">
        <v>695</v>
      </c>
      <c r="B698" s="31"/>
      <c r="C698" s="31"/>
      <c r="D698" s="44"/>
      <c r="E698" s="72" t="str">
        <f>IFERROR(IF(INDEX(Sheet3!$B$2:$B$8, MATCH(D698, Sheet3!$A$2:$A$8, 0)) = 0, "", INDEX(Sheet3!$B$2:$B$8, MATCH(D698, Sheet3!$A$2:$A$8, 0))), "")</f>
        <v/>
      </c>
      <c r="F698" s="31"/>
      <c r="G698" s="45"/>
      <c r="H698" s="63" t="str">
        <f>IFERROR(INDEX(Sheet3!$F$2:$F$114, MATCH(G698, Sheet3!$E$2:$E$114, 0)), "")</f>
        <v/>
      </c>
      <c r="I698" s="32"/>
      <c r="J698" s="40" t="str">
        <f t="shared" ca="1" si="81"/>
        <v/>
      </c>
      <c r="K698" s="34"/>
      <c r="L698" s="59" t="str">
        <f t="shared" ca="1" si="84"/>
        <v/>
      </c>
      <c r="M698" s="34"/>
      <c r="N698" s="47" t="str">
        <f t="shared" ca="1" si="85"/>
        <v/>
      </c>
      <c r="O698" s="75"/>
      <c r="P698" s="75"/>
      <c r="Q698" s="47" t="str">
        <f t="shared" ca="1" si="86"/>
        <v/>
      </c>
      <c r="R698" s="34"/>
      <c r="S698" s="59" t="str">
        <f t="shared" ca="1" si="87"/>
        <v/>
      </c>
      <c r="T698" s="32"/>
      <c r="U698" s="33" t="str">
        <f t="shared" ca="1" si="88"/>
        <v/>
      </c>
      <c r="V698" s="34"/>
      <c r="W698" s="35"/>
      <c r="X698" s="36" t="str">
        <f t="shared" ca="1" si="82"/>
        <v/>
      </c>
      <c r="Y698" s="37"/>
      <c r="Z698" s="38" t="str">
        <f t="shared" si="83"/>
        <v/>
      </c>
    </row>
    <row r="699" spans="1:26" s="39" customFormat="1">
      <c r="A699" s="30">
        <v>696</v>
      </c>
      <c r="B699" s="31"/>
      <c r="C699" s="31"/>
      <c r="D699" s="44"/>
      <c r="E699" s="72" t="str">
        <f>IFERROR(IF(INDEX(Sheet3!$B$2:$B$8, MATCH(D699, Sheet3!$A$2:$A$8, 0)) = 0, "", INDEX(Sheet3!$B$2:$B$8, MATCH(D699, Sheet3!$A$2:$A$8, 0))), "")</f>
        <v/>
      </c>
      <c r="F699" s="31"/>
      <c r="G699" s="45"/>
      <c r="H699" s="63" t="str">
        <f>IFERROR(INDEX(Sheet3!$F$2:$F$114, MATCH(G699, Sheet3!$E$2:$E$114, 0)), "")</f>
        <v/>
      </c>
      <c r="I699" s="32"/>
      <c r="J699" s="40" t="str">
        <f t="shared" ca="1" si="81"/>
        <v/>
      </c>
      <c r="K699" s="34"/>
      <c r="L699" s="59" t="str">
        <f t="shared" ca="1" si="84"/>
        <v/>
      </c>
      <c r="M699" s="34"/>
      <c r="N699" s="47" t="str">
        <f t="shared" ca="1" si="85"/>
        <v/>
      </c>
      <c r="O699" s="75"/>
      <c r="P699" s="75"/>
      <c r="Q699" s="47" t="str">
        <f t="shared" ca="1" si="86"/>
        <v/>
      </c>
      <c r="R699" s="34"/>
      <c r="S699" s="59" t="str">
        <f t="shared" ca="1" si="87"/>
        <v/>
      </c>
      <c r="T699" s="32"/>
      <c r="U699" s="33" t="str">
        <f t="shared" ca="1" si="88"/>
        <v/>
      </c>
      <c r="V699" s="34"/>
      <c r="W699" s="35"/>
      <c r="X699" s="36" t="str">
        <f t="shared" ca="1" si="82"/>
        <v/>
      </c>
      <c r="Y699" s="37"/>
      <c r="Z699" s="38" t="str">
        <f t="shared" si="83"/>
        <v/>
      </c>
    </row>
    <row r="700" spans="1:26" s="39" customFormat="1">
      <c r="A700" s="30">
        <v>697</v>
      </c>
      <c r="B700" s="31"/>
      <c r="C700" s="31"/>
      <c r="D700" s="44"/>
      <c r="E700" s="72" t="str">
        <f>IFERROR(IF(INDEX(Sheet3!$B$2:$B$8, MATCH(D700, Sheet3!$A$2:$A$8, 0)) = 0, "", INDEX(Sheet3!$B$2:$B$8, MATCH(D700, Sheet3!$A$2:$A$8, 0))), "")</f>
        <v/>
      </c>
      <c r="F700" s="31"/>
      <c r="G700" s="45"/>
      <c r="H700" s="63" t="str">
        <f>IFERROR(INDEX(Sheet3!$F$2:$F$114, MATCH(G700, Sheet3!$E$2:$E$114, 0)), "")</f>
        <v/>
      </c>
      <c r="I700" s="32"/>
      <c r="J700" s="40" t="str">
        <f t="shared" ca="1" si="81"/>
        <v/>
      </c>
      <c r="K700" s="34"/>
      <c r="L700" s="59" t="str">
        <f t="shared" ca="1" si="84"/>
        <v/>
      </c>
      <c r="M700" s="34"/>
      <c r="N700" s="47" t="str">
        <f t="shared" ca="1" si="85"/>
        <v/>
      </c>
      <c r="O700" s="75"/>
      <c r="P700" s="75"/>
      <c r="Q700" s="47" t="str">
        <f t="shared" ca="1" si="86"/>
        <v/>
      </c>
      <c r="R700" s="34"/>
      <c r="S700" s="59" t="str">
        <f t="shared" ca="1" si="87"/>
        <v/>
      </c>
      <c r="T700" s="32"/>
      <c r="U700" s="33" t="str">
        <f t="shared" ca="1" si="88"/>
        <v/>
      </c>
      <c r="V700" s="34"/>
      <c r="W700" s="35"/>
      <c r="X700" s="36" t="str">
        <f t="shared" ca="1" si="82"/>
        <v/>
      </c>
      <c r="Y700" s="37"/>
      <c r="Z700" s="38" t="str">
        <f t="shared" si="83"/>
        <v/>
      </c>
    </row>
    <row r="701" spans="1:26" s="39" customFormat="1">
      <c r="A701" s="30">
        <v>698</v>
      </c>
      <c r="B701" s="31"/>
      <c r="C701" s="31"/>
      <c r="D701" s="44"/>
      <c r="E701" s="72" t="str">
        <f>IFERROR(IF(INDEX(Sheet3!$B$2:$B$8, MATCH(D701, Sheet3!$A$2:$A$8, 0)) = 0, "", INDEX(Sheet3!$B$2:$B$8, MATCH(D701, Sheet3!$A$2:$A$8, 0))), "")</f>
        <v/>
      </c>
      <c r="F701" s="31"/>
      <c r="G701" s="45"/>
      <c r="H701" s="63" t="str">
        <f>IFERROR(INDEX(Sheet3!$F$2:$F$114, MATCH(G701, Sheet3!$E$2:$E$114, 0)), "")</f>
        <v/>
      </c>
      <c r="I701" s="32"/>
      <c r="J701" s="40" t="str">
        <f t="shared" ca="1" si="81"/>
        <v/>
      </c>
      <c r="K701" s="34"/>
      <c r="L701" s="59" t="str">
        <f t="shared" ca="1" si="84"/>
        <v/>
      </c>
      <c r="M701" s="34"/>
      <c r="N701" s="47" t="str">
        <f t="shared" ca="1" si="85"/>
        <v/>
      </c>
      <c r="O701" s="75"/>
      <c r="P701" s="75"/>
      <c r="Q701" s="47" t="str">
        <f t="shared" ca="1" si="86"/>
        <v/>
      </c>
      <c r="R701" s="34"/>
      <c r="S701" s="59" t="str">
        <f t="shared" ca="1" si="87"/>
        <v/>
      </c>
      <c r="T701" s="32"/>
      <c r="U701" s="33" t="str">
        <f t="shared" ca="1" si="88"/>
        <v/>
      </c>
      <c r="V701" s="34"/>
      <c r="W701" s="35"/>
      <c r="X701" s="36" t="str">
        <f t="shared" ca="1" si="82"/>
        <v/>
      </c>
      <c r="Y701" s="37"/>
      <c r="Z701" s="38" t="str">
        <f t="shared" si="83"/>
        <v/>
      </c>
    </row>
    <row r="702" spans="1:26" s="39" customFormat="1">
      <c r="A702" s="30">
        <v>699</v>
      </c>
      <c r="B702" s="31"/>
      <c r="C702" s="31"/>
      <c r="D702" s="44"/>
      <c r="E702" s="72" t="str">
        <f>IFERROR(IF(INDEX(Sheet3!$B$2:$B$8, MATCH(D702, Sheet3!$A$2:$A$8, 0)) = 0, "", INDEX(Sheet3!$B$2:$B$8, MATCH(D702, Sheet3!$A$2:$A$8, 0))), "")</f>
        <v/>
      </c>
      <c r="F702" s="31"/>
      <c r="G702" s="45"/>
      <c r="H702" s="63" t="str">
        <f>IFERROR(INDEX(Sheet3!$F$2:$F$114, MATCH(G702, Sheet3!$E$2:$E$114, 0)), "")</f>
        <v/>
      </c>
      <c r="I702" s="32"/>
      <c r="J702" s="40" t="str">
        <f t="shared" ca="1" si="81"/>
        <v/>
      </c>
      <c r="K702" s="34"/>
      <c r="L702" s="59" t="str">
        <f t="shared" ca="1" si="84"/>
        <v/>
      </c>
      <c r="M702" s="34"/>
      <c r="N702" s="47" t="str">
        <f t="shared" ca="1" si="85"/>
        <v/>
      </c>
      <c r="O702" s="75"/>
      <c r="P702" s="75"/>
      <c r="Q702" s="47" t="str">
        <f t="shared" ca="1" si="86"/>
        <v/>
      </c>
      <c r="R702" s="34"/>
      <c r="S702" s="59" t="str">
        <f t="shared" ca="1" si="87"/>
        <v/>
      </c>
      <c r="T702" s="32"/>
      <c r="U702" s="33" t="str">
        <f t="shared" ca="1" si="88"/>
        <v/>
      </c>
      <c r="V702" s="34"/>
      <c r="W702" s="35"/>
      <c r="X702" s="36" t="str">
        <f t="shared" ca="1" si="82"/>
        <v/>
      </c>
      <c r="Y702" s="37"/>
      <c r="Z702" s="38" t="str">
        <f t="shared" si="83"/>
        <v/>
      </c>
    </row>
    <row r="703" spans="1:26" s="39" customFormat="1">
      <c r="A703" s="30">
        <v>700</v>
      </c>
      <c r="B703" s="31"/>
      <c r="C703" s="31"/>
      <c r="D703" s="44"/>
      <c r="E703" s="72" t="str">
        <f>IFERROR(IF(INDEX(Sheet3!$B$2:$B$8, MATCH(D703, Sheet3!$A$2:$A$8, 0)) = 0, "", INDEX(Sheet3!$B$2:$B$8, MATCH(D703, Sheet3!$A$2:$A$8, 0))), "")</f>
        <v/>
      </c>
      <c r="F703" s="31"/>
      <c r="G703" s="45"/>
      <c r="H703" s="63" t="str">
        <f>IFERROR(INDEX(Sheet3!$F$2:$F$114, MATCH(G703, Sheet3!$E$2:$E$114, 0)), "")</f>
        <v/>
      </c>
      <c r="I703" s="32"/>
      <c r="J703" s="40" t="str">
        <f t="shared" ca="1" si="81"/>
        <v/>
      </c>
      <c r="K703" s="34"/>
      <c r="L703" s="59" t="str">
        <f t="shared" ca="1" si="84"/>
        <v/>
      </c>
      <c r="M703" s="34"/>
      <c r="N703" s="47" t="str">
        <f t="shared" ca="1" si="85"/>
        <v/>
      </c>
      <c r="O703" s="75"/>
      <c r="P703" s="75"/>
      <c r="Q703" s="47" t="str">
        <f t="shared" ca="1" si="86"/>
        <v/>
      </c>
      <c r="R703" s="34"/>
      <c r="S703" s="59" t="str">
        <f t="shared" ca="1" si="87"/>
        <v/>
      </c>
      <c r="T703" s="32"/>
      <c r="U703" s="33" t="str">
        <f t="shared" ca="1" si="88"/>
        <v/>
      </c>
      <c r="V703" s="34"/>
      <c r="W703" s="35"/>
      <c r="X703" s="36" t="str">
        <f t="shared" ca="1" si="82"/>
        <v/>
      </c>
      <c r="Y703" s="37"/>
      <c r="Z703" s="38" t="str">
        <f t="shared" si="83"/>
        <v/>
      </c>
    </row>
    <row r="704" spans="1:26" s="39" customFormat="1">
      <c r="A704" s="30">
        <v>701</v>
      </c>
      <c r="B704" s="31"/>
      <c r="C704" s="31"/>
      <c r="D704" s="44"/>
      <c r="E704" s="72" t="str">
        <f>IFERROR(IF(INDEX(Sheet3!$B$2:$B$8, MATCH(D704, Sheet3!$A$2:$A$8, 0)) = 0, "", INDEX(Sheet3!$B$2:$B$8, MATCH(D704, Sheet3!$A$2:$A$8, 0))), "")</f>
        <v/>
      </c>
      <c r="F704" s="31"/>
      <c r="G704" s="45"/>
      <c r="H704" s="63" t="str">
        <f>IFERROR(INDEX(Sheet3!$F$2:$F$114, MATCH(G704, Sheet3!$E$2:$E$114, 0)), "")</f>
        <v/>
      </c>
      <c r="I704" s="32"/>
      <c r="J704" s="40" t="str">
        <f t="shared" ca="1" si="81"/>
        <v/>
      </c>
      <c r="K704" s="34"/>
      <c r="L704" s="59" t="str">
        <f t="shared" ca="1" si="84"/>
        <v/>
      </c>
      <c r="M704" s="34"/>
      <c r="N704" s="47" t="str">
        <f t="shared" ca="1" si="85"/>
        <v/>
      </c>
      <c r="O704" s="75"/>
      <c r="P704" s="75"/>
      <c r="Q704" s="47" t="str">
        <f t="shared" ca="1" si="86"/>
        <v/>
      </c>
      <c r="R704" s="34"/>
      <c r="S704" s="59" t="str">
        <f t="shared" ca="1" si="87"/>
        <v/>
      </c>
      <c r="T704" s="32"/>
      <c r="U704" s="33" t="str">
        <f t="shared" ca="1" si="88"/>
        <v/>
      </c>
      <c r="V704" s="34"/>
      <c r="W704" s="35"/>
      <c r="X704" s="36" t="str">
        <f t="shared" ca="1" si="82"/>
        <v/>
      </c>
      <c r="Y704" s="37"/>
      <c r="Z704" s="38" t="str">
        <f t="shared" si="83"/>
        <v/>
      </c>
    </row>
    <row r="705" spans="1:26" s="39" customFormat="1">
      <c r="A705" s="30">
        <v>702</v>
      </c>
      <c r="B705" s="31"/>
      <c r="C705" s="31"/>
      <c r="D705" s="44"/>
      <c r="E705" s="72" t="str">
        <f>IFERROR(IF(INDEX(Sheet3!$B$2:$B$8, MATCH(D705, Sheet3!$A$2:$A$8, 0)) = 0, "", INDEX(Sheet3!$B$2:$B$8, MATCH(D705, Sheet3!$A$2:$A$8, 0))), "")</f>
        <v/>
      </c>
      <c r="F705" s="31"/>
      <c r="G705" s="45"/>
      <c r="H705" s="63" t="str">
        <f>IFERROR(INDEX(Sheet3!$F$2:$F$114, MATCH(G705, Sheet3!$E$2:$E$114, 0)), "")</f>
        <v/>
      </c>
      <c r="I705" s="32"/>
      <c r="J705" s="40" t="str">
        <f t="shared" ca="1" si="81"/>
        <v/>
      </c>
      <c r="K705" s="34"/>
      <c r="L705" s="59" t="str">
        <f t="shared" ca="1" si="84"/>
        <v/>
      </c>
      <c r="M705" s="34"/>
      <c r="N705" s="47" t="str">
        <f t="shared" ca="1" si="85"/>
        <v/>
      </c>
      <c r="O705" s="75"/>
      <c r="P705" s="75"/>
      <c r="Q705" s="47" t="str">
        <f t="shared" ca="1" si="86"/>
        <v/>
      </c>
      <c r="R705" s="34"/>
      <c r="S705" s="59" t="str">
        <f t="shared" ca="1" si="87"/>
        <v/>
      </c>
      <c r="T705" s="32"/>
      <c r="U705" s="33" t="str">
        <f t="shared" ca="1" si="88"/>
        <v/>
      </c>
      <c r="V705" s="34"/>
      <c r="W705" s="35"/>
      <c r="X705" s="36" t="str">
        <f t="shared" ca="1" si="82"/>
        <v/>
      </c>
      <c r="Y705" s="37"/>
      <c r="Z705" s="38" t="str">
        <f t="shared" si="83"/>
        <v/>
      </c>
    </row>
    <row r="706" spans="1:26" s="39" customFormat="1">
      <c r="A706" s="30">
        <v>703</v>
      </c>
      <c r="B706" s="31"/>
      <c r="C706" s="31"/>
      <c r="D706" s="44"/>
      <c r="E706" s="72" t="str">
        <f>IFERROR(IF(INDEX(Sheet3!$B$2:$B$8, MATCH(D706, Sheet3!$A$2:$A$8, 0)) = 0, "", INDEX(Sheet3!$B$2:$B$8, MATCH(D706, Sheet3!$A$2:$A$8, 0))), "")</f>
        <v/>
      </c>
      <c r="F706" s="31"/>
      <c r="G706" s="45"/>
      <c r="H706" s="63" t="str">
        <f>IFERROR(INDEX(Sheet3!$F$2:$F$114, MATCH(G706, Sheet3!$E$2:$E$114, 0)), "")</f>
        <v/>
      </c>
      <c r="I706" s="32"/>
      <c r="J706" s="40" t="str">
        <f t="shared" ca="1" si="81"/>
        <v/>
      </c>
      <c r="K706" s="34"/>
      <c r="L706" s="59" t="str">
        <f t="shared" ca="1" si="84"/>
        <v/>
      </c>
      <c r="M706" s="34"/>
      <c r="N706" s="47" t="str">
        <f t="shared" ca="1" si="85"/>
        <v/>
      </c>
      <c r="O706" s="75"/>
      <c r="P706" s="75"/>
      <c r="Q706" s="47" t="str">
        <f t="shared" ca="1" si="86"/>
        <v/>
      </c>
      <c r="R706" s="34"/>
      <c r="S706" s="59" t="str">
        <f t="shared" ca="1" si="87"/>
        <v/>
      </c>
      <c r="T706" s="32"/>
      <c r="U706" s="33" t="str">
        <f t="shared" ca="1" si="88"/>
        <v/>
      </c>
      <c r="V706" s="34"/>
      <c r="W706" s="35"/>
      <c r="X706" s="36" t="str">
        <f t="shared" ca="1" si="82"/>
        <v/>
      </c>
      <c r="Y706" s="37"/>
      <c r="Z706" s="38" t="str">
        <f t="shared" si="83"/>
        <v/>
      </c>
    </row>
    <row r="707" spans="1:26" s="39" customFormat="1">
      <c r="A707" s="30">
        <v>704</v>
      </c>
      <c r="B707" s="31"/>
      <c r="C707" s="31"/>
      <c r="D707" s="44"/>
      <c r="E707" s="72" t="str">
        <f>IFERROR(IF(INDEX(Sheet3!$B$2:$B$8, MATCH(D707, Sheet3!$A$2:$A$8, 0)) = 0, "", INDEX(Sheet3!$B$2:$B$8, MATCH(D707, Sheet3!$A$2:$A$8, 0))), "")</f>
        <v/>
      </c>
      <c r="F707" s="31"/>
      <c r="G707" s="45"/>
      <c r="H707" s="63" t="str">
        <f>IFERROR(INDEX(Sheet3!$F$2:$F$114, MATCH(G707, Sheet3!$E$2:$E$114, 0)), "")</f>
        <v/>
      </c>
      <c r="I707" s="32"/>
      <c r="J707" s="40" t="str">
        <f t="shared" ca="1" si="81"/>
        <v/>
      </c>
      <c r="K707" s="34"/>
      <c r="L707" s="59" t="str">
        <f t="shared" ca="1" si="84"/>
        <v/>
      </c>
      <c r="M707" s="34"/>
      <c r="N707" s="47" t="str">
        <f t="shared" ca="1" si="85"/>
        <v/>
      </c>
      <c r="O707" s="75"/>
      <c r="P707" s="75"/>
      <c r="Q707" s="47" t="str">
        <f t="shared" ca="1" si="86"/>
        <v/>
      </c>
      <c r="R707" s="34"/>
      <c r="S707" s="59" t="str">
        <f t="shared" ca="1" si="87"/>
        <v/>
      </c>
      <c r="T707" s="32"/>
      <c r="U707" s="33" t="str">
        <f t="shared" ca="1" si="88"/>
        <v/>
      </c>
      <c r="V707" s="34"/>
      <c r="W707" s="35"/>
      <c r="X707" s="36" t="str">
        <f t="shared" ca="1" si="82"/>
        <v/>
      </c>
      <c r="Y707" s="37"/>
      <c r="Z707" s="38" t="str">
        <f t="shared" si="83"/>
        <v/>
      </c>
    </row>
    <row r="708" spans="1:26" s="39" customFormat="1">
      <c r="A708" s="30">
        <v>705</v>
      </c>
      <c r="B708" s="31"/>
      <c r="C708" s="31"/>
      <c r="D708" s="44"/>
      <c r="E708" s="72" t="str">
        <f>IFERROR(IF(INDEX(Sheet3!$B$2:$B$8, MATCH(D708, Sheet3!$A$2:$A$8, 0)) = 0, "", INDEX(Sheet3!$B$2:$B$8, MATCH(D708, Sheet3!$A$2:$A$8, 0))), "")</f>
        <v/>
      </c>
      <c r="F708" s="31"/>
      <c r="G708" s="45"/>
      <c r="H708" s="63" t="str">
        <f>IFERROR(INDEX(Sheet3!$F$2:$F$114, MATCH(G708, Sheet3!$E$2:$E$114, 0)), "")</f>
        <v/>
      </c>
      <c r="I708" s="32"/>
      <c r="J708" s="40" t="str">
        <f t="shared" ca="1" si="81"/>
        <v/>
      </c>
      <c r="K708" s="34"/>
      <c r="L708" s="59" t="str">
        <f t="shared" ca="1" si="84"/>
        <v/>
      </c>
      <c r="M708" s="34"/>
      <c r="N708" s="47" t="str">
        <f t="shared" ca="1" si="85"/>
        <v/>
      </c>
      <c r="O708" s="75"/>
      <c r="P708" s="75"/>
      <c r="Q708" s="47" t="str">
        <f t="shared" ca="1" si="86"/>
        <v/>
      </c>
      <c r="R708" s="34"/>
      <c r="S708" s="59" t="str">
        <f t="shared" ca="1" si="87"/>
        <v/>
      </c>
      <c r="T708" s="32"/>
      <c r="U708" s="33" t="str">
        <f t="shared" ca="1" si="88"/>
        <v/>
      </c>
      <c r="V708" s="34"/>
      <c r="W708" s="35"/>
      <c r="X708" s="36" t="str">
        <f t="shared" ca="1" si="82"/>
        <v/>
      </c>
      <c r="Y708" s="37"/>
      <c r="Z708" s="38" t="str">
        <f t="shared" si="83"/>
        <v/>
      </c>
    </row>
    <row r="709" spans="1:26" s="39" customFormat="1">
      <c r="A709" s="30">
        <v>706</v>
      </c>
      <c r="B709" s="31"/>
      <c r="C709" s="31"/>
      <c r="D709" s="44"/>
      <c r="E709" s="72" t="str">
        <f>IFERROR(IF(INDEX(Sheet3!$B$2:$B$8, MATCH(D709, Sheet3!$A$2:$A$8, 0)) = 0, "", INDEX(Sheet3!$B$2:$B$8, MATCH(D709, Sheet3!$A$2:$A$8, 0))), "")</f>
        <v/>
      </c>
      <c r="F709" s="31"/>
      <c r="G709" s="45"/>
      <c r="H709" s="63" t="str">
        <f>IFERROR(INDEX(Sheet3!$F$2:$F$114, MATCH(G709, Sheet3!$E$2:$E$114, 0)), "")</f>
        <v/>
      </c>
      <c r="I709" s="32"/>
      <c r="J709" s="40" t="str">
        <f t="shared" ca="1" si="81"/>
        <v/>
      </c>
      <c r="K709" s="34"/>
      <c r="L709" s="59" t="str">
        <f t="shared" ca="1" si="84"/>
        <v/>
      </c>
      <c r="M709" s="34"/>
      <c r="N709" s="47" t="str">
        <f t="shared" ca="1" si="85"/>
        <v/>
      </c>
      <c r="O709" s="75"/>
      <c r="P709" s="75"/>
      <c r="Q709" s="47" t="str">
        <f t="shared" ca="1" si="86"/>
        <v/>
      </c>
      <c r="R709" s="34"/>
      <c r="S709" s="59" t="str">
        <f t="shared" ca="1" si="87"/>
        <v/>
      </c>
      <c r="T709" s="32"/>
      <c r="U709" s="33" t="str">
        <f t="shared" ca="1" si="88"/>
        <v/>
      </c>
      <c r="V709" s="34"/>
      <c r="W709" s="35"/>
      <c r="X709" s="36" t="str">
        <f t="shared" ca="1" si="82"/>
        <v/>
      </c>
      <c r="Y709" s="37"/>
      <c r="Z709" s="38" t="str">
        <f t="shared" si="83"/>
        <v/>
      </c>
    </row>
    <row r="710" spans="1:26" s="39" customFormat="1">
      <c r="A710" s="30">
        <v>707</v>
      </c>
      <c r="B710" s="31"/>
      <c r="C710" s="31"/>
      <c r="D710" s="44"/>
      <c r="E710" s="72" t="str">
        <f>IFERROR(IF(INDEX(Sheet3!$B$2:$B$8, MATCH(D710, Sheet3!$A$2:$A$8, 0)) = 0, "", INDEX(Sheet3!$B$2:$B$8, MATCH(D710, Sheet3!$A$2:$A$8, 0))), "")</f>
        <v/>
      </c>
      <c r="F710" s="31"/>
      <c r="G710" s="45"/>
      <c r="H710" s="63" t="str">
        <f>IFERROR(INDEX(Sheet3!$F$2:$F$114, MATCH(G710, Sheet3!$E$2:$E$114, 0)), "")</f>
        <v/>
      </c>
      <c r="I710" s="32"/>
      <c r="J710" s="40" t="str">
        <f t="shared" ref="J710:J773" ca="1" si="89">IF(I710="","",IF(Y710&lt;&gt;"",Y710-I710,TODAY()-I710))</f>
        <v/>
      </c>
      <c r="K710" s="34"/>
      <c r="L710" s="59" t="str">
        <f t="shared" ca="1" si="84"/>
        <v/>
      </c>
      <c r="M710" s="34"/>
      <c r="N710" s="47" t="str">
        <f t="shared" ca="1" si="85"/>
        <v/>
      </c>
      <c r="O710" s="75"/>
      <c r="P710" s="75"/>
      <c r="Q710" s="47" t="str">
        <f t="shared" ca="1" si="86"/>
        <v/>
      </c>
      <c r="R710" s="34"/>
      <c r="S710" s="59" t="str">
        <f t="shared" ca="1" si="87"/>
        <v/>
      </c>
      <c r="T710" s="32"/>
      <c r="U710" s="33" t="str">
        <f t="shared" ca="1" si="88"/>
        <v/>
      </c>
      <c r="V710" s="34"/>
      <c r="W710" s="35"/>
      <c r="X710" s="36" t="str">
        <f t="shared" ref="X710:X773" ca="1" si="90">IF(I710="","",IF(Y710&lt;&gt;"","Completed",IF(TODAY()&lt;V710,"Planned",IF(TODAY()=V710,"Due","Overdue"))))</f>
        <v/>
      </c>
      <c r="Y710" s="37"/>
      <c r="Z710" s="38" t="str">
        <f t="shared" ref="Z710:Z773" si="91">IF(Y710="","",IF(Y710&lt;=V710,1,0))</f>
        <v/>
      </c>
    </row>
    <row r="711" spans="1:26" s="39" customFormat="1">
      <c r="A711" s="30">
        <v>708</v>
      </c>
      <c r="B711" s="31"/>
      <c r="C711" s="31"/>
      <c r="D711" s="44"/>
      <c r="E711" s="72" t="str">
        <f>IFERROR(IF(INDEX(Sheet3!$B$2:$B$8, MATCH(D711, Sheet3!$A$2:$A$8, 0)) = 0, "", INDEX(Sheet3!$B$2:$B$8, MATCH(D711, Sheet3!$A$2:$A$8, 0))), "")</f>
        <v/>
      </c>
      <c r="F711" s="31"/>
      <c r="G711" s="45"/>
      <c r="H711" s="63" t="str">
        <f>IFERROR(INDEX(Sheet3!$F$2:$F$114, MATCH(G711, Sheet3!$E$2:$E$114, 0)), "")</f>
        <v/>
      </c>
      <c r="I711" s="32"/>
      <c r="J711" s="40" t="str">
        <f t="shared" ca="1" si="89"/>
        <v/>
      </c>
      <c r="K711" s="34"/>
      <c r="L711" s="59" t="str">
        <f t="shared" ref="L711:L774" ca="1" si="92">IF(K711&lt;&gt;"",K711-I711,IF(I711="","",TODAY()-I711))</f>
        <v/>
      </c>
      <c r="M711" s="34"/>
      <c r="N711" s="47" t="str">
        <f t="shared" ref="N711:N774" ca="1" si="93">IF(M711&lt;&gt;"",M711-K711,IF(K711="","",TODAY()-K711))</f>
        <v/>
      </c>
      <c r="O711" s="75"/>
      <c r="P711" s="75"/>
      <c r="Q711" s="47" t="str">
        <f t="shared" ref="Q711:Q774" ca="1" si="94">IF(P711&lt;&gt;"",P711-O711,IF(O711="","",TODAY()-O711))</f>
        <v/>
      </c>
      <c r="R711" s="34"/>
      <c r="S711" s="59" t="str">
        <f t="shared" ref="S711:S774" ca="1" si="95">IF(T711&lt;&gt;"",T711-R711,IF(R711="","",TODAY()-R711))</f>
        <v/>
      </c>
      <c r="T711" s="32"/>
      <c r="U711" s="33" t="str">
        <f t="shared" ca="1" si="88"/>
        <v/>
      </c>
      <c r="V711" s="34"/>
      <c r="W711" s="35"/>
      <c r="X711" s="36" t="str">
        <f t="shared" ca="1" si="90"/>
        <v/>
      </c>
      <c r="Y711" s="37"/>
      <c r="Z711" s="38" t="str">
        <f t="shared" si="91"/>
        <v/>
      </c>
    </row>
    <row r="712" spans="1:26" s="39" customFormat="1">
      <c r="A712" s="30">
        <v>709</v>
      </c>
      <c r="B712" s="31"/>
      <c r="C712" s="31"/>
      <c r="D712" s="44"/>
      <c r="E712" s="72" t="str">
        <f>IFERROR(IF(INDEX(Sheet3!$B$2:$B$8, MATCH(D712, Sheet3!$A$2:$A$8, 0)) = 0, "", INDEX(Sheet3!$B$2:$B$8, MATCH(D712, Sheet3!$A$2:$A$8, 0))), "")</f>
        <v/>
      </c>
      <c r="F712" s="31"/>
      <c r="G712" s="45"/>
      <c r="H712" s="63" t="str">
        <f>IFERROR(INDEX(Sheet3!$F$2:$F$114, MATCH(G712, Sheet3!$E$2:$E$114, 0)), "")</f>
        <v/>
      </c>
      <c r="I712" s="32"/>
      <c r="J712" s="40" t="str">
        <f t="shared" ca="1" si="89"/>
        <v/>
      </c>
      <c r="K712" s="34"/>
      <c r="L712" s="59" t="str">
        <f t="shared" ca="1" si="92"/>
        <v/>
      </c>
      <c r="M712" s="34"/>
      <c r="N712" s="47" t="str">
        <f t="shared" ca="1" si="93"/>
        <v/>
      </c>
      <c r="O712" s="75"/>
      <c r="P712" s="75"/>
      <c r="Q712" s="47" t="str">
        <f t="shared" ca="1" si="94"/>
        <v/>
      </c>
      <c r="R712" s="34"/>
      <c r="S712" s="59" t="str">
        <f t="shared" ca="1" si="95"/>
        <v/>
      </c>
      <c r="T712" s="32"/>
      <c r="U712" s="33" t="str">
        <f t="shared" ca="1" si="88"/>
        <v/>
      </c>
      <c r="V712" s="34"/>
      <c r="W712" s="35"/>
      <c r="X712" s="36" t="str">
        <f t="shared" ca="1" si="90"/>
        <v/>
      </c>
      <c r="Y712" s="37"/>
      <c r="Z712" s="38" t="str">
        <f t="shared" si="91"/>
        <v/>
      </c>
    </row>
    <row r="713" spans="1:26" s="39" customFormat="1">
      <c r="A713" s="30">
        <v>710</v>
      </c>
      <c r="B713" s="31"/>
      <c r="C713" s="31"/>
      <c r="D713" s="44"/>
      <c r="E713" s="72" t="str">
        <f>IFERROR(IF(INDEX(Sheet3!$B$2:$B$8, MATCH(D713, Sheet3!$A$2:$A$8, 0)) = 0, "", INDEX(Sheet3!$B$2:$B$8, MATCH(D713, Sheet3!$A$2:$A$8, 0))), "")</f>
        <v/>
      </c>
      <c r="F713" s="31"/>
      <c r="G713" s="45"/>
      <c r="H713" s="63" t="str">
        <f>IFERROR(INDEX(Sheet3!$F$2:$F$114, MATCH(G713, Sheet3!$E$2:$E$114, 0)), "")</f>
        <v/>
      </c>
      <c r="I713" s="32"/>
      <c r="J713" s="40" t="str">
        <f t="shared" ca="1" si="89"/>
        <v/>
      </c>
      <c r="K713" s="34"/>
      <c r="L713" s="59" t="str">
        <f t="shared" ca="1" si="92"/>
        <v/>
      </c>
      <c r="M713" s="34"/>
      <c r="N713" s="47" t="str">
        <f t="shared" ca="1" si="93"/>
        <v/>
      </c>
      <c r="O713" s="75"/>
      <c r="P713" s="75"/>
      <c r="Q713" s="47" t="str">
        <f t="shared" ca="1" si="94"/>
        <v/>
      </c>
      <c r="R713" s="34"/>
      <c r="S713" s="59" t="str">
        <f t="shared" ca="1" si="95"/>
        <v/>
      </c>
      <c r="T713" s="32"/>
      <c r="U713" s="33" t="str">
        <f t="shared" ca="1" si="88"/>
        <v/>
      </c>
      <c r="V713" s="34"/>
      <c r="W713" s="35"/>
      <c r="X713" s="36" t="str">
        <f t="shared" ca="1" si="90"/>
        <v/>
      </c>
      <c r="Y713" s="37"/>
      <c r="Z713" s="38" t="str">
        <f t="shared" si="91"/>
        <v/>
      </c>
    </row>
    <row r="714" spans="1:26" s="39" customFormat="1">
      <c r="A714" s="30">
        <v>711</v>
      </c>
      <c r="B714" s="31"/>
      <c r="C714" s="31"/>
      <c r="D714" s="44"/>
      <c r="E714" s="72" t="str">
        <f>IFERROR(IF(INDEX(Sheet3!$B$2:$B$8, MATCH(D714, Sheet3!$A$2:$A$8, 0)) = 0, "", INDEX(Sheet3!$B$2:$B$8, MATCH(D714, Sheet3!$A$2:$A$8, 0))), "")</f>
        <v/>
      </c>
      <c r="F714" s="31"/>
      <c r="G714" s="45"/>
      <c r="H714" s="63" t="str">
        <f>IFERROR(INDEX(Sheet3!$F$2:$F$114, MATCH(G714, Sheet3!$E$2:$E$114, 0)), "")</f>
        <v/>
      </c>
      <c r="I714" s="32"/>
      <c r="J714" s="40" t="str">
        <f t="shared" ca="1" si="89"/>
        <v/>
      </c>
      <c r="K714" s="34"/>
      <c r="L714" s="59" t="str">
        <f t="shared" ca="1" si="92"/>
        <v/>
      </c>
      <c r="M714" s="34"/>
      <c r="N714" s="47" t="str">
        <f t="shared" ca="1" si="93"/>
        <v/>
      </c>
      <c r="O714" s="75"/>
      <c r="P714" s="75"/>
      <c r="Q714" s="47" t="str">
        <f t="shared" ca="1" si="94"/>
        <v/>
      </c>
      <c r="R714" s="34"/>
      <c r="S714" s="59" t="str">
        <f t="shared" ca="1" si="95"/>
        <v/>
      </c>
      <c r="T714" s="32"/>
      <c r="U714" s="33" t="str">
        <f t="shared" ref="U714:U777" ca="1" si="96">IF(T714="","",IF(Y714&lt;&gt;"",Y714-T714,TODAY()-T714))</f>
        <v/>
      </c>
      <c r="V714" s="34"/>
      <c r="W714" s="35"/>
      <c r="X714" s="36" t="str">
        <f t="shared" ca="1" si="90"/>
        <v/>
      </c>
      <c r="Y714" s="37"/>
      <c r="Z714" s="38" t="str">
        <f t="shared" si="91"/>
        <v/>
      </c>
    </row>
    <row r="715" spans="1:26" s="39" customFormat="1">
      <c r="A715" s="30">
        <v>712</v>
      </c>
      <c r="B715" s="31"/>
      <c r="C715" s="31"/>
      <c r="D715" s="44"/>
      <c r="E715" s="72" t="str">
        <f>IFERROR(IF(INDEX(Sheet3!$B$2:$B$8, MATCH(D715, Sheet3!$A$2:$A$8, 0)) = 0, "", INDEX(Sheet3!$B$2:$B$8, MATCH(D715, Sheet3!$A$2:$A$8, 0))), "")</f>
        <v/>
      </c>
      <c r="F715" s="31"/>
      <c r="G715" s="45"/>
      <c r="H715" s="63" t="str">
        <f>IFERROR(INDEX(Sheet3!$F$2:$F$114, MATCH(G715, Sheet3!$E$2:$E$114, 0)), "")</f>
        <v/>
      </c>
      <c r="I715" s="32"/>
      <c r="J715" s="40" t="str">
        <f t="shared" ca="1" si="89"/>
        <v/>
      </c>
      <c r="K715" s="34"/>
      <c r="L715" s="59" t="str">
        <f t="shared" ca="1" si="92"/>
        <v/>
      </c>
      <c r="M715" s="34"/>
      <c r="N715" s="47" t="str">
        <f t="shared" ca="1" si="93"/>
        <v/>
      </c>
      <c r="O715" s="75"/>
      <c r="P715" s="75"/>
      <c r="Q715" s="47" t="str">
        <f t="shared" ca="1" si="94"/>
        <v/>
      </c>
      <c r="R715" s="34"/>
      <c r="S715" s="59" t="str">
        <f t="shared" ca="1" si="95"/>
        <v/>
      </c>
      <c r="T715" s="32"/>
      <c r="U715" s="33" t="str">
        <f t="shared" ca="1" si="96"/>
        <v/>
      </c>
      <c r="V715" s="34"/>
      <c r="W715" s="35"/>
      <c r="X715" s="36" t="str">
        <f t="shared" ca="1" si="90"/>
        <v/>
      </c>
      <c r="Y715" s="37"/>
      <c r="Z715" s="38" t="str">
        <f t="shared" si="91"/>
        <v/>
      </c>
    </row>
    <row r="716" spans="1:26" s="39" customFormat="1">
      <c r="A716" s="30">
        <v>713</v>
      </c>
      <c r="B716" s="31"/>
      <c r="C716" s="31"/>
      <c r="D716" s="44"/>
      <c r="E716" s="72" t="str">
        <f>IFERROR(IF(INDEX(Sheet3!$B$2:$B$8, MATCH(D716, Sheet3!$A$2:$A$8, 0)) = 0, "", INDEX(Sheet3!$B$2:$B$8, MATCH(D716, Sheet3!$A$2:$A$8, 0))), "")</f>
        <v/>
      </c>
      <c r="F716" s="31"/>
      <c r="G716" s="45"/>
      <c r="H716" s="63" t="str">
        <f>IFERROR(INDEX(Sheet3!$F$2:$F$114, MATCH(G716, Sheet3!$E$2:$E$114, 0)), "")</f>
        <v/>
      </c>
      <c r="I716" s="32"/>
      <c r="J716" s="40" t="str">
        <f t="shared" ca="1" si="89"/>
        <v/>
      </c>
      <c r="K716" s="34"/>
      <c r="L716" s="59" t="str">
        <f t="shared" ca="1" si="92"/>
        <v/>
      </c>
      <c r="M716" s="34"/>
      <c r="N716" s="47" t="str">
        <f t="shared" ca="1" si="93"/>
        <v/>
      </c>
      <c r="O716" s="75"/>
      <c r="P716" s="75"/>
      <c r="Q716" s="47" t="str">
        <f t="shared" ca="1" si="94"/>
        <v/>
      </c>
      <c r="R716" s="34"/>
      <c r="S716" s="59" t="str">
        <f t="shared" ca="1" si="95"/>
        <v/>
      </c>
      <c r="T716" s="32"/>
      <c r="U716" s="33" t="str">
        <f t="shared" ca="1" si="96"/>
        <v/>
      </c>
      <c r="V716" s="34"/>
      <c r="W716" s="35"/>
      <c r="X716" s="36" t="str">
        <f t="shared" ca="1" si="90"/>
        <v/>
      </c>
      <c r="Y716" s="37"/>
      <c r="Z716" s="38" t="str">
        <f t="shared" si="91"/>
        <v/>
      </c>
    </row>
    <row r="717" spans="1:26" s="39" customFormat="1">
      <c r="A717" s="30">
        <v>714</v>
      </c>
      <c r="B717" s="31"/>
      <c r="C717" s="31"/>
      <c r="D717" s="44"/>
      <c r="E717" s="72" t="str">
        <f>IFERROR(IF(INDEX(Sheet3!$B$2:$B$8, MATCH(D717, Sheet3!$A$2:$A$8, 0)) = 0, "", INDEX(Sheet3!$B$2:$B$8, MATCH(D717, Sheet3!$A$2:$A$8, 0))), "")</f>
        <v/>
      </c>
      <c r="F717" s="31"/>
      <c r="G717" s="45"/>
      <c r="H717" s="63" t="str">
        <f>IFERROR(INDEX(Sheet3!$F$2:$F$114, MATCH(G717, Sheet3!$E$2:$E$114, 0)), "")</f>
        <v/>
      </c>
      <c r="I717" s="32"/>
      <c r="J717" s="40" t="str">
        <f t="shared" ca="1" si="89"/>
        <v/>
      </c>
      <c r="K717" s="34"/>
      <c r="L717" s="59" t="str">
        <f t="shared" ca="1" si="92"/>
        <v/>
      </c>
      <c r="M717" s="34"/>
      <c r="N717" s="47" t="str">
        <f t="shared" ca="1" si="93"/>
        <v/>
      </c>
      <c r="O717" s="75"/>
      <c r="P717" s="75"/>
      <c r="Q717" s="47" t="str">
        <f t="shared" ca="1" si="94"/>
        <v/>
      </c>
      <c r="R717" s="34"/>
      <c r="S717" s="59" t="str">
        <f t="shared" ca="1" si="95"/>
        <v/>
      </c>
      <c r="T717" s="32"/>
      <c r="U717" s="33" t="str">
        <f t="shared" ca="1" si="96"/>
        <v/>
      </c>
      <c r="V717" s="34"/>
      <c r="W717" s="35"/>
      <c r="X717" s="36" t="str">
        <f t="shared" ca="1" si="90"/>
        <v/>
      </c>
      <c r="Y717" s="37"/>
      <c r="Z717" s="38" t="str">
        <f t="shared" si="91"/>
        <v/>
      </c>
    </row>
    <row r="718" spans="1:26" s="39" customFormat="1">
      <c r="A718" s="30">
        <v>715</v>
      </c>
      <c r="B718" s="31"/>
      <c r="C718" s="31"/>
      <c r="D718" s="44"/>
      <c r="E718" s="72" t="str">
        <f>IFERROR(IF(INDEX(Sheet3!$B$2:$B$8, MATCH(D718, Sheet3!$A$2:$A$8, 0)) = 0, "", INDEX(Sheet3!$B$2:$B$8, MATCH(D718, Sheet3!$A$2:$A$8, 0))), "")</f>
        <v/>
      </c>
      <c r="F718" s="31"/>
      <c r="G718" s="45"/>
      <c r="H718" s="63" t="str">
        <f>IFERROR(INDEX(Sheet3!$F$2:$F$114, MATCH(G718, Sheet3!$E$2:$E$114, 0)), "")</f>
        <v/>
      </c>
      <c r="I718" s="32"/>
      <c r="J718" s="40" t="str">
        <f t="shared" ca="1" si="89"/>
        <v/>
      </c>
      <c r="K718" s="34"/>
      <c r="L718" s="59" t="str">
        <f t="shared" ca="1" si="92"/>
        <v/>
      </c>
      <c r="M718" s="34"/>
      <c r="N718" s="47" t="str">
        <f t="shared" ca="1" si="93"/>
        <v/>
      </c>
      <c r="O718" s="75"/>
      <c r="P718" s="75"/>
      <c r="Q718" s="47" t="str">
        <f t="shared" ca="1" si="94"/>
        <v/>
      </c>
      <c r="R718" s="34"/>
      <c r="S718" s="59" t="str">
        <f t="shared" ca="1" si="95"/>
        <v/>
      </c>
      <c r="T718" s="32"/>
      <c r="U718" s="33" t="str">
        <f t="shared" ca="1" si="96"/>
        <v/>
      </c>
      <c r="V718" s="34"/>
      <c r="W718" s="35"/>
      <c r="X718" s="36" t="str">
        <f t="shared" ca="1" si="90"/>
        <v/>
      </c>
      <c r="Y718" s="37"/>
      <c r="Z718" s="38" t="str">
        <f t="shared" si="91"/>
        <v/>
      </c>
    </row>
    <row r="719" spans="1:26" s="39" customFormat="1">
      <c r="A719" s="30">
        <v>716</v>
      </c>
      <c r="B719" s="31"/>
      <c r="C719" s="31"/>
      <c r="D719" s="44"/>
      <c r="E719" s="72" t="str">
        <f>IFERROR(IF(INDEX(Sheet3!$B$2:$B$8, MATCH(D719, Sheet3!$A$2:$A$8, 0)) = 0, "", INDEX(Sheet3!$B$2:$B$8, MATCH(D719, Sheet3!$A$2:$A$8, 0))), "")</f>
        <v/>
      </c>
      <c r="F719" s="31"/>
      <c r="G719" s="45"/>
      <c r="H719" s="63" t="str">
        <f>IFERROR(INDEX(Sheet3!$F$2:$F$114, MATCH(G719, Sheet3!$E$2:$E$114, 0)), "")</f>
        <v/>
      </c>
      <c r="I719" s="32"/>
      <c r="J719" s="40" t="str">
        <f t="shared" ca="1" si="89"/>
        <v/>
      </c>
      <c r="K719" s="34"/>
      <c r="L719" s="59" t="str">
        <f t="shared" ca="1" si="92"/>
        <v/>
      </c>
      <c r="M719" s="34"/>
      <c r="N719" s="47" t="str">
        <f t="shared" ca="1" si="93"/>
        <v/>
      </c>
      <c r="O719" s="75"/>
      <c r="P719" s="75"/>
      <c r="Q719" s="47" t="str">
        <f t="shared" ca="1" si="94"/>
        <v/>
      </c>
      <c r="R719" s="34"/>
      <c r="S719" s="59" t="str">
        <f t="shared" ca="1" si="95"/>
        <v/>
      </c>
      <c r="T719" s="32"/>
      <c r="U719" s="33" t="str">
        <f t="shared" ca="1" si="96"/>
        <v/>
      </c>
      <c r="V719" s="34"/>
      <c r="W719" s="35"/>
      <c r="X719" s="36" t="str">
        <f t="shared" ca="1" si="90"/>
        <v/>
      </c>
      <c r="Y719" s="37"/>
      <c r="Z719" s="38" t="str">
        <f t="shared" si="91"/>
        <v/>
      </c>
    </row>
    <row r="720" spans="1:26" s="39" customFormat="1">
      <c r="A720" s="30">
        <v>717</v>
      </c>
      <c r="B720" s="31"/>
      <c r="C720" s="31"/>
      <c r="D720" s="44"/>
      <c r="E720" s="72" t="str">
        <f>IFERROR(IF(INDEX(Sheet3!$B$2:$B$8, MATCH(D720, Sheet3!$A$2:$A$8, 0)) = 0, "", INDEX(Sheet3!$B$2:$B$8, MATCH(D720, Sheet3!$A$2:$A$8, 0))), "")</f>
        <v/>
      </c>
      <c r="F720" s="31"/>
      <c r="G720" s="45"/>
      <c r="H720" s="63" t="str">
        <f>IFERROR(INDEX(Sheet3!$F$2:$F$114, MATCH(G720, Sheet3!$E$2:$E$114, 0)), "")</f>
        <v/>
      </c>
      <c r="I720" s="32"/>
      <c r="J720" s="40" t="str">
        <f t="shared" ca="1" si="89"/>
        <v/>
      </c>
      <c r="K720" s="34"/>
      <c r="L720" s="59" t="str">
        <f t="shared" ca="1" si="92"/>
        <v/>
      </c>
      <c r="M720" s="34"/>
      <c r="N720" s="47" t="str">
        <f t="shared" ca="1" si="93"/>
        <v/>
      </c>
      <c r="O720" s="75"/>
      <c r="P720" s="75"/>
      <c r="Q720" s="47" t="str">
        <f t="shared" ca="1" si="94"/>
        <v/>
      </c>
      <c r="R720" s="34"/>
      <c r="S720" s="59" t="str">
        <f t="shared" ca="1" si="95"/>
        <v/>
      </c>
      <c r="T720" s="32"/>
      <c r="U720" s="33" t="str">
        <f t="shared" ca="1" si="96"/>
        <v/>
      </c>
      <c r="V720" s="34"/>
      <c r="W720" s="35"/>
      <c r="X720" s="36" t="str">
        <f t="shared" ca="1" si="90"/>
        <v/>
      </c>
      <c r="Y720" s="37"/>
      <c r="Z720" s="38" t="str">
        <f t="shared" si="91"/>
        <v/>
      </c>
    </row>
    <row r="721" spans="1:26" s="39" customFormat="1">
      <c r="A721" s="30">
        <v>718</v>
      </c>
      <c r="B721" s="31"/>
      <c r="C721" s="31"/>
      <c r="D721" s="44"/>
      <c r="E721" s="72" t="str">
        <f>IFERROR(IF(INDEX(Sheet3!$B$2:$B$8, MATCH(D721, Sheet3!$A$2:$A$8, 0)) = 0, "", INDEX(Sheet3!$B$2:$B$8, MATCH(D721, Sheet3!$A$2:$A$8, 0))), "")</f>
        <v/>
      </c>
      <c r="F721" s="31"/>
      <c r="G721" s="45"/>
      <c r="H721" s="63" t="str">
        <f>IFERROR(INDEX(Sheet3!$F$2:$F$114, MATCH(G721, Sheet3!$E$2:$E$114, 0)), "")</f>
        <v/>
      </c>
      <c r="I721" s="32"/>
      <c r="J721" s="40" t="str">
        <f t="shared" ca="1" si="89"/>
        <v/>
      </c>
      <c r="K721" s="34"/>
      <c r="L721" s="59" t="str">
        <f t="shared" ca="1" si="92"/>
        <v/>
      </c>
      <c r="M721" s="34"/>
      <c r="N721" s="47" t="str">
        <f t="shared" ca="1" si="93"/>
        <v/>
      </c>
      <c r="O721" s="75"/>
      <c r="P721" s="75"/>
      <c r="Q721" s="47" t="str">
        <f t="shared" ca="1" si="94"/>
        <v/>
      </c>
      <c r="R721" s="34"/>
      <c r="S721" s="59" t="str">
        <f t="shared" ca="1" si="95"/>
        <v/>
      </c>
      <c r="T721" s="32"/>
      <c r="U721" s="33" t="str">
        <f t="shared" ca="1" si="96"/>
        <v/>
      </c>
      <c r="V721" s="34"/>
      <c r="W721" s="35"/>
      <c r="X721" s="36" t="str">
        <f t="shared" ca="1" si="90"/>
        <v/>
      </c>
      <c r="Y721" s="37"/>
      <c r="Z721" s="38" t="str">
        <f t="shared" si="91"/>
        <v/>
      </c>
    </row>
    <row r="722" spans="1:26" s="39" customFormat="1">
      <c r="A722" s="30">
        <v>719</v>
      </c>
      <c r="B722" s="31"/>
      <c r="C722" s="31"/>
      <c r="D722" s="44"/>
      <c r="E722" s="72" t="str">
        <f>IFERROR(IF(INDEX(Sheet3!$B$2:$B$8, MATCH(D722, Sheet3!$A$2:$A$8, 0)) = 0, "", INDEX(Sheet3!$B$2:$B$8, MATCH(D722, Sheet3!$A$2:$A$8, 0))), "")</f>
        <v/>
      </c>
      <c r="F722" s="31"/>
      <c r="G722" s="45"/>
      <c r="H722" s="63" t="str">
        <f>IFERROR(INDEX(Sheet3!$F$2:$F$114, MATCH(G722, Sheet3!$E$2:$E$114, 0)), "")</f>
        <v/>
      </c>
      <c r="I722" s="32"/>
      <c r="J722" s="40" t="str">
        <f t="shared" ca="1" si="89"/>
        <v/>
      </c>
      <c r="K722" s="34"/>
      <c r="L722" s="59" t="str">
        <f t="shared" ca="1" si="92"/>
        <v/>
      </c>
      <c r="M722" s="34"/>
      <c r="N722" s="47" t="str">
        <f t="shared" ca="1" si="93"/>
        <v/>
      </c>
      <c r="O722" s="75"/>
      <c r="P722" s="75"/>
      <c r="Q722" s="47" t="str">
        <f t="shared" ca="1" si="94"/>
        <v/>
      </c>
      <c r="R722" s="34"/>
      <c r="S722" s="59" t="str">
        <f t="shared" ca="1" si="95"/>
        <v/>
      </c>
      <c r="T722" s="32"/>
      <c r="U722" s="33" t="str">
        <f t="shared" ca="1" si="96"/>
        <v/>
      </c>
      <c r="V722" s="34"/>
      <c r="W722" s="35"/>
      <c r="X722" s="36" t="str">
        <f t="shared" ca="1" si="90"/>
        <v/>
      </c>
      <c r="Y722" s="37"/>
      <c r="Z722" s="38" t="str">
        <f t="shared" si="91"/>
        <v/>
      </c>
    </row>
    <row r="723" spans="1:26" s="39" customFormat="1">
      <c r="A723" s="30">
        <v>720</v>
      </c>
      <c r="B723" s="31"/>
      <c r="C723" s="31"/>
      <c r="D723" s="44"/>
      <c r="E723" s="72" t="str">
        <f>IFERROR(IF(INDEX(Sheet3!$B$2:$B$8, MATCH(D723, Sheet3!$A$2:$A$8, 0)) = 0, "", INDEX(Sheet3!$B$2:$B$8, MATCH(D723, Sheet3!$A$2:$A$8, 0))), "")</f>
        <v/>
      </c>
      <c r="F723" s="31"/>
      <c r="G723" s="45"/>
      <c r="H723" s="63" t="str">
        <f>IFERROR(INDEX(Sheet3!$F$2:$F$114, MATCH(G723, Sheet3!$E$2:$E$114, 0)), "")</f>
        <v/>
      </c>
      <c r="I723" s="32"/>
      <c r="J723" s="40" t="str">
        <f t="shared" ca="1" si="89"/>
        <v/>
      </c>
      <c r="K723" s="34"/>
      <c r="L723" s="59" t="str">
        <f t="shared" ca="1" si="92"/>
        <v/>
      </c>
      <c r="M723" s="34"/>
      <c r="N723" s="47" t="str">
        <f t="shared" ca="1" si="93"/>
        <v/>
      </c>
      <c r="O723" s="75"/>
      <c r="P723" s="75"/>
      <c r="Q723" s="47" t="str">
        <f t="shared" ca="1" si="94"/>
        <v/>
      </c>
      <c r="R723" s="34"/>
      <c r="S723" s="59" t="str">
        <f t="shared" ca="1" si="95"/>
        <v/>
      </c>
      <c r="T723" s="32"/>
      <c r="U723" s="33" t="str">
        <f t="shared" ca="1" si="96"/>
        <v/>
      </c>
      <c r="V723" s="34"/>
      <c r="W723" s="35"/>
      <c r="X723" s="36" t="str">
        <f t="shared" ca="1" si="90"/>
        <v/>
      </c>
      <c r="Y723" s="37"/>
      <c r="Z723" s="38" t="str">
        <f t="shared" si="91"/>
        <v/>
      </c>
    </row>
    <row r="724" spans="1:26" s="39" customFormat="1">
      <c r="A724" s="30">
        <v>721</v>
      </c>
      <c r="B724" s="31"/>
      <c r="C724" s="31"/>
      <c r="D724" s="44"/>
      <c r="E724" s="72" t="str">
        <f>IFERROR(IF(INDEX(Sheet3!$B$2:$B$8, MATCH(D724, Sheet3!$A$2:$A$8, 0)) = 0, "", INDEX(Sheet3!$B$2:$B$8, MATCH(D724, Sheet3!$A$2:$A$8, 0))), "")</f>
        <v/>
      </c>
      <c r="F724" s="31"/>
      <c r="G724" s="45"/>
      <c r="H724" s="63" t="str">
        <f>IFERROR(INDEX(Sheet3!$F$2:$F$114, MATCH(G724, Sheet3!$E$2:$E$114, 0)), "")</f>
        <v/>
      </c>
      <c r="I724" s="32"/>
      <c r="J724" s="40" t="str">
        <f t="shared" ca="1" si="89"/>
        <v/>
      </c>
      <c r="K724" s="34"/>
      <c r="L724" s="59" t="str">
        <f t="shared" ca="1" si="92"/>
        <v/>
      </c>
      <c r="M724" s="34"/>
      <c r="N724" s="47" t="str">
        <f t="shared" ca="1" si="93"/>
        <v/>
      </c>
      <c r="O724" s="75"/>
      <c r="P724" s="75"/>
      <c r="Q724" s="47" t="str">
        <f t="shared" ca="1" si="94"/>
        <v/>
      </c>
      <c r="R724" s="34"/>
      <c r="S724" s="59" t="str">
        <f t="shared" ca="1" si="95"/>
        <v/>
      </c>
      <c r="T724" s="32"/>
      <c r="U724" s="33" t="str">
        <f t="shared" ca="1" si="96"/>
        <v/>
      </c>
      <c r="V724" s="34"/>
      <c r="W724" s="35"/>
      <c r="X724" s="36" t="str">
        <f t="shared" ca="1" si="90"/>
        <v/>
      </c>
      <c r="Y724" s="37"/>
      <c r="Z724" s="38" t="str">
        <f t="shared" si="91"/>
        <v/>
      </c>
    </row>
    <row r="725" spans="1:26" s="39" customFormat="1">
      <c r="A725" s="30">
        <v>722</v>
      </c>
      <c r="B725" s="31"/>
      <c r="C725" s="31"/>
      <c r="D725" s="44"/>
      <c r="E725" s="72" t="str">
        <f>IFERROR(IF(INDEX(Sheet3!$B$2:$B$8, MATCH(D725, Sheet3!$A$2:$A$8, 0)) = 0, "", INDEX(Sheet3!$B$2:$B$8, MATCH(D725, Sheet3!$A$2:$A$8, 0))), "")</f>
        <v/>
      </c>
      <c r="F725" s="31"/>
      <c r="G725" s="45"/>
      <c r="H725" s="63" t="str">
        <f>IFERROR(INDEX(Sheet3!$F$2:$F$114, MATCH(G725, Sheet3!$E$2:$E$114, 0)), "")</f>
        <v/>
      </c>
      <c r="I725" s="32"/>
      <c r="J725" s="40" t="str">
        <f t="shared" ca="1" si="89"/>
        <v/>
      </c>
      <c r="K725" s="34"/>
      <c r="L725" s="59" t="str">
        <f t="shared" ca="1" si="92"/>
        <v/>
      </c>
      <c r="M725" s="34"/>
      <c r="N725" s="47" t="str">
        <f t="shared" ca="1" si="93"/>
        <v/>
      </c>
      <c r="O725" s="75"/>
      <c r="P725" s="75"/>
      <c r="Q725" s="47" t="str">
        <f t="shared" ca="1" si="94"/>
        <v/>
      </c>
      <c r="R725" s="34"/>
      <c r="S725" s="59" t="str">
        <f t="shared" ca="1" si="95"/>
        <v/>
      </c>
      <c r="T725" s="32"/>
      <c r="U725" s="33" t="str">
        <f t="shared" ca="1" si="96"/>
        <v/>
      </c>
      <c r="V725" s="34"/>
      <c r="W725" s="35"/>
      <c r="X725" s="36" t="str">
        <f t="shared" ca="1" si="90"/>
        <v/>
      </c>
      <c r="Y725" s="37"/>
      <c r="Z725" s="38" t="str">
        <f t="shared" si="91"/>
        <v/>
      </c>
    </row>
    <row r="726" spans="1:26" s="39" customFormat="1">
      <c r="A726" s="30">
        <v>723</v>
      </c>
      <c r="B726" s="31"/>
      <c r="C726" s="31"/>
      <c r="D726" s="44"/>
      <c r="E726" s="72" t="str">
        <f>IFERROR(IF(INDEX(Sheet3!$B$2:$B$8, MATCH(D726, Sheet3!$A$2:$A$8, 0)) = 0, "", INDEX(Sheet3!$B$2:$B$8, MATCH(D726, Sheet3!$A$2:$A$8, 0))), "")</f>
        <v/>
      </c>
      <c r="F726" s="31"/>
      <c r="G726" s="45"/>
      <c r="H726" s="63" t="str">
        <f>IFERROR(INDEX(Sheet3!$F$2:$F$114, MATCH(G726, Sheet3!$E$2:$E$114, 0)), "")</f>
        <v/>
      </c>
      <c r="I726" s="32"/>
      <c r="J726" s="40" t="str">
        <f t="shared" ca="1" si="89"/>
        <v/>
      </c>
      <c r="K726" s="34"/>
      <c r="L726" s="59" t="str">
        <f t="shared" ca="1" si="92"/>
        <v/>
      </c>
      <c r="M726" s="34"/>
      <c r="N726" s="47" t="str">
        <f t="shared" ca="1" si="93"/>
        <v/>
      </c>
      <c r="O726" s="75"/>
      <c r="P726" s="75"/>
      <c r="Q726" s="47" t="str">
        <f t="shared" ca="1" si="94"/>
        <v/>
      </c>
      <c r="R726" s="34"/>
      <c r="S726" s="59" t="str">
        <f t="shared" ca="1" si="95"/>
        <v/>
      </c>
      <c r="T726" s="32"/>
      <c r="U726" s="33" t="str">
        <f t="shared" ca="1" si="96"/>
        <v/>
      </c>
      <c r="V726" s="34"/>
      <c r="W726" s="35"/>
      <c r="X726" s="36" t="str">
        <f t="shared" ca="1" si="90"/>
        <v/>
      </c>
      <c r="Y726" s="37"/>
      <c r="Z726" s="38" t="str">
        <f t="shared" si="91"/>
        <v/>
      </c>
    </row>
    <row r="727" spans="1:26" s="39" customFormat="1">
      <c r="A727" s="30">
        <v>724</v>
      </c>
      <c r="B727" s="31"/>
      <c r="C727" s="31"/>
      <c r="D727" s="44"/>
      <c r="E727" s="72" t="str">
        <f>IFERROR(IF(INDEX(Sheet3!$B$2:$B$8, MATCH(D727, Sheet3!$A$2:$A$8, 0)) = 0, "", INDEX(Sheet3!$B$2:$B$8, MATCH(D727, Sheet3!$A$2:$A$8, 0))), "")</f>
        <v/>
      </c>
      <c r="F727" s="31"/>
      <c r="G727" s="45"/>
      <c r="H727" s="63" t="str">
        <f>IFERROR(INDEX(Sheet3!$F$2:$F$114, MATCH(G727, Sheet3!$E$2:$E$114, 0)), "")</f>
        <v/>
      </c>
      <c r="I727" s="32"/>
      <c r="J727" s="40" t="str">
        <f t="shared" ca="1" si="89"/>
        <v/>
      </c>
      <c r="K727" s="34"/>
      <c r="L727" s="59" t="str">
        <f t="shared" ca="1" si="92"/>
        <v/>
      </c>
      <c r="M727" s="34"/>
      <c r="N727" s="47" t="str">
        <f t="shared" ca="1" si="93"/>
        <v/>
      </c>
      <c r="O727" s="75"/>
      <c r="P727" s="75"/>
      <c r="Q727" s="47" t="str">
        <f t="shared" ca="1" si="94"/>
        <v/>
      </c>
      <c r="R727" s="34"/>
      <c r="S727" s="59" t="str">
        <f t="shared" ca="1" si="95"/>
        <v/>
      </c>
      <c r="T727" s="32"/>
      <c r="U727" s="33" t="str">
        <f t="shared" ca="1" si="96"/>
        <v/>
      </c>
      <c r="V727" s="34"/>
      <c r="W727" s="35"/>
      <c r="X727" s="36" t="str">
        <f t="shared" ca="1" si="90"/>
        <v/>
      </c>
      <c r="Y727" s="37"/>
      <c r="Z727" s="38" t="str">
        <f t="shared" si="91"/>
        <v/>
      </c>
    </row>
    <row r="728" spans="1:26" s="39" customFormat="1">
      <c r="A728" s="30">
        <v>725</v>
      </c>
      <c r="B728" s="31"/>
      <c r="C728" s="31"/>
      <c r="D728" s="44"/>
      <c r="E728" s="72" t="str">
        <f>IFERROR(IF(INDEX(Sheet3!$B$2:$B$8, MATCH(D728, Sheet3!$A$2:$A$8, 0)) = 0, "", INDEX(Sheet3!$B$2:$B$8, MATCH(D728, Sheet3!$A$2:$A$8, 0))), "")</f>
        <v/>
      </c>
      <c r="F728" s="31"/>
      <c r="G728" s="45"/>
      <c r="H728" s="63" t="str">
        <f>IFERROR(INDEX(Sheet3!$F$2:$F$114, MATCH(G728, Sheet3!$E$2:$E$114, 0)), "")</f>
        <v/>
      </c>
      <c r="I728" s="32"/>
      <c r="J728" s="40" t="str">
        <f t="shared" ca="1" si="89"/>
        <v/>
      </c>
      <c r="K728" s="34"/>
      <c r="L728" s="59" t="str">
        <f t="shared" ca="1" si="92"/>
        <v/>
      </c>
      <c r="M728" s="34"/>
      <c r="N728" s="47" t="str">
        <f t="shared" ca="1" si="93"/>
        <v/>
      </c>
      <c r="O728" s="75"/>
      <c r="P728" s="75"/>
      <c r="Q728" s="47" t="str">
        <f t="shared" ca="1" si="94"/>
        <v/>
      </c>
      <c r="R728" s="34"/>
      <c r="S728" s="59" t="str">
        <f t="shared" ca="1" si="95"/>
        <v/>
      </c>
      <c r="T728" s="32"/>
      <c r="U728" s="33" t="str">
        <f t="shared" ca="1" si="96"/>
        <v/>
      </c>
      <c r="V728" s="34"/>
      <c r="W728" s="35"/>
      <c r="X728" s="36" t="str">
        <f t="shared" ca="1" si="90"/>
        <v/>
      </c>
      <c r="Y728" s="37"/>
      <c r="Z728" s="38" t="str">
        <f t="shared" si="91"/>
        <v/>
      </c>
    </row>
    <row r="729" spans="1:26" s="39" customFormat="1">
      <c r="A729" s="30">
        <v>726</v>
      </c>
      <c r="B729" s="31"/>
      <c r="C729" s="31"/>
      <c r="D729" s="44"/>
      <c r="E729" s="72" t="str">
        <f>IFERROR(IF(INDEX(Sheet3!$B$2:$B$8, MATCH(D729, Sheet3!$A$2:$A$8, 0)) = 0, "", INDEX(Sheet3!$B$2:$B$8, MATCH(D729, Sheet3!$A$2:$A$8, 0))), "")</f>
        <v/>
      </c>
      <c r="F729" s="31"/>
      <c r="G729" s="45"/>
      <c r="H729" s="63" t="str">
        <f>IFERROR(INDEX(Sheet3!$F$2:$F$114, MATCH(G729, Sheet3!$E$2:$E$114, 0)), "")</f>
        <v/>
      </c>
      <c r="I729" s="32"/>
      <c r="J729" s="40" t="str">
        <f t="shared" ca="1" si="89"/>
        <v/>
      </c>
      <c r="K729" s="34"/>
      <c r="L729" s="59" t="str">
        <f t="shared" ca="1" si="92"/>
        <v/>
      </c>
      <c r="M729" s="34"/>
      <c r="N729" s="47" t="str">
        <f t="shared" ca="1" si="93"/>
        <v/>
      </c>
      <c r="O729" s="75"/>
      <c r="P729" s="75"/>
      <c r="Q729" s="47" t="str">
        <f t="shared" ca="1" si="94"/>
        <v/>
      </c>
      <c r="R729" s="34"/>
      <c r="S729" s="59" t="str">
        <f t="shared" ca="1" si="95"/>
        <v/>
      </c>
      <c r="T729" s="32"/>
      <c r="U729" s="33" t="str">
        <f t="shared" ca="1" si="96"/>
        <v/>
      </c>
      <c r="V729" s="34"/>
      <c r="W729" s="35"/>
      <c r="X729" s="36" t="str">
        <f t="shared" ca="1" si="90"/>
        <v/>
      </c>
      <c r="Y729" s="37"/>
      <c r="Z729" s="38" t="str">
        <f t="shared" si="91"/>
        <v/>
      </c>
    </row>
    <row r="730" spans="1:26" s="39" customFormat="1">
      <c r="A730" s="30">
        <v>727</v>
      </c>
      <c r="B730" s="31"/>
      <c r="C730" s="31"/>
      <c r="D730" s="44"/>
      <c r="E730" s="72" t="str">
        <f>IFERROR(IF(INDEX(Sheet3!$B$2:$B$8, MATCH(D730, Sheet3!$A$2:$A$8, 0)) = 0, "", INDEX(Sheet3!$B$2:$B$8, MATCH(D730, Sheet3!$A$2:$A$8, 0))), "")</f>
        <v/>
      </c>
      <c r="F730" s="31"/>
      <c r="G730" s="45"/>
      <c r="H730" s="63" t="str">
        <f>IFERROR(INDEX(Sheet3!$F$2:$F$114, MATCH(G730, Sheet3!$E$2:$E$114, 0)), "")</f>
        <v/>
      </c>
      <c r="I730" s="32"/>
      <c r="J730" s="40" t="str">
        <f t="shared" ca="1" si="89"/>
        <v/>
      </c>
      <c r="K730" s="34"/>
      <c r="L730" s="59" t="str">
        <f t="shared" ca="1" si="92"/>
        <v/>
      </c>
      <c r="M730" s="34"/>
      <c r="N730" s="47" t="str">
        <f t="shared" ca="1" si="93"/>
        <v/>
      </c>
      <c r="O730" s="75"/>
      <c r="P730" s="75"/>
      <c r="Q730" s="47" t="str">
        <f t="shared" ca="1" si="94"/>
        <v/>
      </c>
      <c r="R730" s="34"/>
      <c r="S730" s="59" t="str">
        <f t="shared" ca="1" si="95"/>
        <v/>
      </c>
      <c r="T730" s="32"/>
      <c r="U730" s="33" t="str">
        <f t="shared" ca="1" si="96"/>
        <v/>
      </c>
      <c r="V730" s="34"/>
      <c r="W730" s="35"/>
      <c r="X730" s="36" t="str">
        <f t="shared" ca="1" si="90"/>
        <v/>
      </c>
      <c r="Y730" s="37"/>
      <c r="Z730" s="38" t="str">
        <f t="shared" si="91"/>
        <v/>
      </c>
    </row>
    <row r="731" spans="1:26" s="39" customFormat="1">
      <c r="A731" s="30">
        <v>728</v>
      </c>
      <c r="B731" s="31"/>
      <c r="C731" s="31"/>
      <c r="D731" s="44"/>
      <c r="E731" s="72" t="str">
        <f>IFERROR(IF(INDEX(Sheet3!$B$2:$B$8, MATCH(D731, Sheet3!$A$2:$A$8, 0)) = 0, "", INDEX(Sheet3!$B$2:$B$8, MATCH(D731, Sheet3!$A$2:$A$8, 0))), "")</f>
        <v/>
      </c>
      <c r="F731" s="31"/>
      <c r="G731" s="45"/>
      <c r="H731" s="63" t="str">
        <f>IFERROR(INDEX(Sheet3!$F$2:$F$114, MATCH(G731, Sheet3!$E$2:$E$114, 0)), "")</f>
        <v/>
      </c>
      <c r="I731" s="32"/>
      <c r="J731" s="40" t="str">
        <f t="shared" ca="1" si="89"/>
        <v/>
      </c>
      <c r="K731" s="34"/>
      <c r="L731" s="59" t="str">
        <f t="shared" ca="1" si="92"/>
        <v/>
      </c>
      <c r="M731" s="34"/>
      <c r="N731" s="47" t="str">
        <f t="shared" ca="1" si="93"/>
        <v/>
      </c>
      <c r="O731" s="75"/>
      <c r="P731" s="75"/>
      <c r="Q731" s="47" t="str">
        <f t="shared" ca="1" si="94"/>
        <v/>
      </c>
      <c r="R731" s="34"/>
      <c r="S731" s="59" t="str">
        <f t="shared" ca="1" si="95"/>
        <v/>
      </c>
      <c r="T731" s="32"/>
      <c r="U731" s="33" t="str">
        <f t="shared" ca="1" si="96"/>
        <v/>
      </c>
      <c r="V731" s="34"/>
      <c r="W731" s="35"/>
      <c r="X731" s="36" t="str">
        <f t="shared" ca="1" si="90"/>
        <v/>
      </c>
      <c r="Y731" s="37"/>
      <c r="Z731" s="38" t="str">
        <f t="shared" si="91"/>
        <v/>
      </c>
    </row>
    <row r="732" spans="1:26" s="39" customFormat="1">
      <c r="A732" s="30">
        <v>729</v>
      </c>
      <c r="B732" s="31"/>
      <c r="C732" s="31"/>
      <c r="D732" s="44"/>
      <c r="E732" s="72" t="str">
        <f>IFERROR(IF(INDEX(Sheet3!$B$2:$B$8, MATCH(D732, Sheet3!$A$2:$A$8, 0)) = 0, "", INDEX(Sheet3!$B$2:$B$8, MATCH(D732, Sheet3!$A$2:$A$8, 0))), "")</f>
        <v/>
      </c>
      <c r="F732" s="31"/>
      <c r="G732" s="45"/>
      <c r="H732" s="63" t="str">
        <f>IFERROR(INDEX(Sheet3!$F$2:$F$114, MATCH(G732, Sheet3!$E$2:$E$114, 0)), "")</f>
        <v/>
      </c>
      <c r="I732" s="32"/>
      <c r="J732" s="40" t="str">
        <f t="shared" ca="1" si="89"/>
        <v/>
      </c>
      <c r="K732" s="34"/>
      <c r="L732" s="59" t="str">
        <f t="shared" ca="1" si="92"/>
        <v/>
      </c>
      <c r="M732" s="34"/>
      <c r="N732" s="47" t="str">
        <f t="shared" ca="1" si="93"/>
        <v/>
      </c>
      <c r="O732" s="75"/>
      <c r="P732" s="75"/>
      <c r="Q732" s="47" t="str">
        <f t="shared" ca="1" si="94"/>
        <v/>
      </c>
      <c r="R732" s="34"/>
      <c r="S732" s="59" t="str">
        <f t="shared" ca="1" si="95"/>
        <v/>
      </c>
      <c r="T732" s="32"/>
      <c r="U732" s="33" t="str">
        <f t="shared" ca="1" si="96"/>
        <v/>
      </c>
      <c r="V732" s="34"/>
      <c r="W732" s="35"/>
      <c r="X732" s="36" t="str">
        <f t="shared" ca="1" si="90"/>
        <v/>
      </c>
      <c r="Y732" s="37"/>
      <c r="Z732" s="38" t="str">
        <f t="shared" si="91"/>
        <v/>
      </c>
    </row>
    <row r="733" spans="1:26" s="39" customFormat="1">
      <c r="A733" s="30">
        <v>730</v>
      </c>
      <c r="B733" s="31"/>
      <c r="C733" s="31"/>
      <c r="D733" s="44"/>
      <c r="E733" s="72" t="str">
        <f>IFERROR(IF(INDEX(Sheet3!$B$2:$B$8, MATCH(D733, Sheet3!$A$2:$A$8, 0)) = 0, "", INDEX(Sheet3!$B$2:$B$8, MATCH(D733, Sheet3!$A$2:$A$8, 0))), "")</f>
        <v/>
      </c>
      <c r="F733" s="31"/>
      <c r="G733" s="45"/>
      <c r="H733" s="63" t="str">
        <f>IFERROR(INDEX(Sheet3!$F$2:$F$114, MATCH(G733, Sheet3!$E$2:$E$114, 0)), "")</f>
        <v/>
      </c>
      <c r="I733" s="32"/>
      <c r="J733" s="40" t="str">
        <f t="shared" ca="1" si="89"/>
        <v/>
      </c>
      <c r="K733" s="34"/>
      <c r="L733" s="59" t="str">
        <f t="shared" ca="1" si="92"/>
        <v/>
      </c>
      <c r="M733" s="34"/>
      <c r="N733" s="47" t="str">
        <f t="shared" ca="1" si="93"/>
        <v/>
      </c>
      <c r="O733" s="75"/>
      <c r="P733" s="75"/>
      <c r="Q733" s="47" t="str">
        <f t="shared" ca="1" si="94"/>
        <v/>
      </c>
      <c r="R733" s="34"/>
      <c r="S733" s="59" t="str">
        <f t="shared" ca="1" si="95"/>
        <v/>
      </c>
      <c r="T733" s="32"/>
      <c r="U733" s="33" t="str">
        <f t="shared" ca="1" si="96"/>
        <v/>
      </c>
      <c r="V733" s="34"/>
      <c r="W733" s="35"/>
      <c r="X733" s="36" t="str">
        <f t="shared" ca="1" si="90"/>
        <v/>
      </c>
      <c r="Y733" s="37"/>
      <c r="Z733" s="38" t="str">
        <f t="shared" si="91"/>
        <v/>
      </c>
    </row>
    <row r="734" spans="1:26" s="39" customFormat="1">
      <c r="A734" s="30">
        <v>731</v>
      </c>
      <c r="B734" s="31"/>
      <c r="C734" s="31"/>
      <c r="D734" s="44"/>
      <c r="E734" s="72" t="str">
        <f>IFERROR(IF(INDEX(Sheet3!$B$2:$B$8, MATCH(D734, Sheet3!$A$2:$A$8, 0)) = 0, "", INDEX(Sheet3!$B$2:$B$8, MATCH(D734, Sheet3!$A$2:$A$8, 0))), "")</f>
        <v/>
      </c>
      <c r="F734" s="31"/>
      <c r="G734" s="45"/>
      <c r="H734" s="63" t="str">
        <f>IFERROR(INDEX(Sheet3!$F$2:$F$114, MATCH(G734, Sheet3!$E$2:$E$114, 0)), "")</f>
        <v/>
      </c>
      <c r="I734" s="32"/>
      <c r="J734" s="40" t="str">
        <f t="shared" ca="1" si="89"/>
        <v/>
      </c>
      <c r="K734" s="34"/>
      <c r="L734" s="59" t="str">
        <f t="shared" ca="1" si="92"/>
        <v/>
      </c>
      <c r="M734" s="34"/>
      <c r="N734" s="47" t="str">
        <f t="shared" ca="1" si="93"/>
        <v/>
      </c>
      <c r="O734" s="75"/>
      <c r="P734" s="75"/>
      <c r="Q734" s="47" t="str">
        <f t="shared" ca="1" si="94"/>
        <v/>
      </c>
      <c r="R734" s="34"/>
      <c r="S734" s="59" t="str">
        <f t="shared" ca="1" si="95"/>
        <v/>
      </c>
      <c r="T734" s="32"/>
      <c r="U734" s="33" t="str">
        <f t="shared" ca="1" si="96"/>
        <v/>
      </c>
      <c r="V734" s="34"/>
      <c r="W734" s="35"/>
      <c r="X734" s="36" t="str">
        <f t="shared" ca="1" si="90"/>
        <v/>
      </c>
      <c r="Y734" s="37"/>
      <c r="Z734" s="38" t="str">
        <f t="shared" si="91"/>
        <v/>
      </c>
    </row>
    <row r="735" spans="1:26" s="39" customFormat="1">
      <c r="A735" s="30">
        <v>732</v>
      </c>
      <c r="B735" s="31"/>
      <c r="C735" s="31"/>
      <c r="D735" s="44"/>
      <c r="E735" s="72" t="str">
        <f>IFERROR(IF(INDEX(Sheet3!$B$2:$B$8, MATCH(D735, Sheet3!$A$2:$A$8, 0)) = 0, "", INDEX(Sheet3!$B$2:$B$8, MATCH(D735, Sheet3!$A$2:$A$8, 0))), "")</f>
        <v/>
      </c>
      <c r="F735" s="31"/>
      <c r="G735" s="45"/>
      <c r="H735" s="63" t="str">
        <f>IFERROR(INDEX(Sheet3!$F$2:$F$114, MATCH(G735, Sheet3!$E$2:$E$114, 0)), "")</f>
        <v/>
      </c>
      <c r="I735" s="32"/>
      <c r="J735" s="40" t="str">
        <f t="shared" ca="1" si="89"/>
        <v/>
      </c>
      <c r="K735" s="34"/>
      <c r="L735" s="59" t="str">
        <f t="shared" ca="1" si="92"/>
        <v/>
      </c>
      <c r="M735" s="34"/>
      <c r="N735" s="47" t="str">
        <f t="shared" ca="1" si="93"/>
        <v/>
      </c>
      <c r="O735" s="75"/>
      <c r="P735" s="75"/>
      <c r="Q735" s="47" t="str">
        <f t="shared" ca="1" si="94"/>
        <v/>
      </c>
      <c r="R735" s="34"/>
      <c r="S735" s="59" t="str">
        <f t="shared" ca="1" si="95"/>
        <v/>
      </c>
      <c r="T735" s="32"/>
      <c r="U735" s="33" t="str">
        <f t="shared" ca="1" si="96"/>
        <v/>
      </c>
      <c r="V735" s="34"/>
      <c r="W735" s="35"/>
      <c r="X735" s="36" t="str">
        <f t="shared" ca="1" si="90"/>
        <v/>
      </c>
      <c r="Y735" s="37"/>
      <c r="Z735" s="38" t="str">
        <f t="shared" si="91"/>
        <v/>
      </c>
    </row>
    <row r="736" spans="1:26" s="39" customFormat="1">
      <c r="A736" s="30">
        <v>733</v>
      </c>
      <c r="B736" s="31"/>
      <c r="C736" s="31"/>
      <c r="D736" s="44"/>
      <c r="E736" s="72" t="str">
        <f>IFERROR(IF(INDEX(Sheet3!$B$2:$B$8, MATCH(D736, Sheet3!$A$2:$A$8, 0)) = 0, "", INDEX(Sheet3!$B$2:$B$8, MATCH(D736, Sheet3!$A$2:$A$8, 0))), "")</f>
        <v/>
      </c>
      <c r="F736" s="31"/>
      <c r="G736" s="45"/>
      <c r="H736" s="63" t="str">
        <f>IFERROR(INDEX(Sheet3!$F$2:$F$114, MATCH(G736, Sheet3!$E$2:$E$114, 0)), "")</f>
        <v/>
      </c>
      <c r="I736" s="32"/>
      <c r="J736" s="40" t="str">
        <f t="shared" ca="1" si="89"/>
        <v/>
      </c>
      <c r="K736" s="34"/>
      <c r="L736" s="59" t="str">
        <f t="shared" ca="1" si="92"/>
        <v/>
      </c>
      <c r="M736" s="34"/>
      <c r="N736" s="47" t="str">
        <f t="shared" ca="1" si="93"/>
        <v/>
      </c>
      <c r="O736" s="75"/>
      <c r="P736" s="75"/>
      <c r="Q736" s="47" t="str">
        <f t="shared" ca="1" si="94"/>
        <v/>
      </c>
      <c r="R736" s="34"/>
      <c r="S736" s="59" t="str">
        <f t="shared" ca="1" si="95"/>
        <v/>
      </c>
      <c r="T736" s="32"/>
      <c r="U736" s="33" t="str">
        <f t="shared" ca="1" si="96"/>
        <v/>
      </c>
      <c r="V736" s="34"/>
      <c r="W736" s="35"/>
      <c r="X736" s="36" t="str">
        <f t="shared" ca="1" si="90"/>
        <v/>
      </c>
      <c r="Y736" s="37"/>
      <c r="Z736" s="38" t="str">
        <f t="shared" si="91"/>
        <v/>
      </c>
    </row>
    <row r="737" spans="1:26" s="39" customFormat="1">
      <c r="A737" s="30">
        <v>734</v>
      </c>
      <c r="B737" s="31"/>
      <c r="C737" s="31"/>
      <c r="D737" s="44"/>
      <c r="E737" s="72" t="str">
        <f>IFERROR(IF(INDEX(Sheet3!$B$2:$B$8, MATCH(D737, Sheet3!$A$2:$A$8, 0)) = 0, "", INDEX(Sheet3!$B$2:$B$8, MATCH(D737, Sheet3!$A$2:$A$8, 0))), "")</f>
        <v/>
      </c>
      <c r="F737" s="31"/>
      <c r="G737" s="45"/>
      <c r="H737" s="63" t="str">
        <f>IFERROR(INDEX(Sheet3!$F$2:$F$114, MATCH(G737, Sheet3!$E$2:$E$114, 0)), "")</f>
        <v/>
      </c>
      <c r="I737" s="32"/>
      <c r="J737" s="40" t="str">
        <f t="shared" ca="1" si="89"/>
        <v/>
      </c>
      <c r="K737" s="34"/>
      <c r="L737" s="59" t="str">
        <f t="shared" ca="1" si="92"/>
        <v/>
      </c>
      <c r="M737" s="34"/>
      <c r="N737" s="47" t="str">
        <f t="shared" ca="1" si="93"/>
        <v/>
      </c>
      <c r="O737" s="75"/>
      <c r="P737" s="75"/>
      <c r="Q737" s="47" t="str">
        <f t="shared" ca="1" si="94"/>
        <v/>
      </c>
      <c r="R737" s="34"/>
      <c r="S737" s="59" t="str">
        <f t="shared" ca="1" si="95"/>
        <v/>
      </c>
      <c r="T737" s="32"/>
      <c r="U737" s="33" t="str">
        <f t="shared" ca="1" si="96"/>
        <v/>
      </c>
      <c r="V737" s="34"/>
      <c r="W737" s="35"/>
      <c r="X737" s="36" t="str">
        <f t="shared" ca="1" si="90"/>
        <v/>
      </c>
      <c r="Y737" s="37"/>
      <c r="Z737" s="38" t="str">
        <f t="shared" si="91"/>
        <v/>
      </c>
    </row>
    <row r="738" spans="1:26" s="39" customFormat="1">
      <c r="A738" s="30">
        <v>735</v>
      </c>
      <c r="B738" s="31"/>
      <c r="C738" s="31"/>
      <c r="D738" s="44"/>
      <c r="E738" s="72" t="str">
        <f>IFERROR(IF(INDEX(Sheet3!$B$2:$B$8, MATCH(D738, Sheet3!$A$2:$A$8, 0)) = 0, "", INDEX(Sheet3!$B$2:$B$8, MATCH(D738, Sheet3!$A$2:$A$8, 0))), "")</f>
        <v/>
      </c>
      <c r="F738" s="31"/>
      <c r="G738" s="45"/>
      <c r="H738" s="63" t="str">
        <f>IFERROR(INDEX(Sheet3!$F$2:$F$114, MATCH(G738, Sheet3!$E$2:$E$114, 0)), "")</f>
        <v/>
      </c>
      <c r="I738" s="32"/>
      <c r="J738" s="40" t="str">
        <f t="shared" ca="1" si="89"/>
        <v/>
      </c>
      <c r="K738" s="34"/>
      <c r="L738" s="59" t="str">
        <f t="shared" ca="1" si="92"/>
        <v/>
      </c>
      <c r="M738" s="34"/>
      <c r="N738" s="47" t="str">
        <f t="shared" ca="1" si="93"/>
        <v/>
      </c>
      <c r="O738" s="75"/>
      <c r="P738" s="75"/>
      <c r="Q738" s="47" t="str">
        <f t="shared" ca="1" si="94"/>
        <v/>
      </c>
      <c r="R738" s="34"/>
      <c r="S738" s="59" t="str">
        <f t="shared" ca="1" si="95"/>
        <v/>
      </c>
      <c r="T738" s="32"/>
      <c r="U738" s="33" t="str">
        <f t="shared" ca="1" si="96"/>
        <v/>
      </c>
      <c r="V738" s="34"/>
      <c r="W738" s="35"/>
      <c r="X738" s="36" t="str">
        <f t="shared" ca="1" si="90"/>
        <v/>
      </c>
      <c r="Y738" s="37"/>
      <c r="Z738" s="38" t="str">
        <f t="shared" si="91"/>
        <v/>
      </c>
    </row>
    <row r="739" spans="1:26" s="39" customFormat="1">
      <c r="A739" s="30">
        <v>736</v>
      </c>
      <c r="B739" s="31"/>
      <c r="C739" s="31"/>
      <c r="D739" s="44"/>
      <c r="E739" s="72" t="str">
        <f>IFERROR(IF(INDEX(Sheet3!$B$2:$B$8, MATCH(D739, Sheet3!$A$2:$A$8, 0)) = 0, "", INDEX(Sheet3!$B$2:$B$8, MATCH(D739, Sheet3!$A$2:$A$8, 0))), "")</f>
        <v/>
      </c>
      <c r="F739" s="31"/>
      <c r="G739" s="45"/>
      <c r="H739" s="63" t="str">
        <f>IFERROR(INDEX(Sheet3!$F$2:$F$114, MATCH(G739, Sheet3!$E$2:$E$114, 0)), "")</f>
        <v/>
      </c>
      <c r="I739" s="32"/>
      <c r="J739" s="40" t="str">
        <f t="shared" ca="1" si="89"/>
        <v/>
      </c>
      <c r="K739" s="34"/>
      <c r="L739" s="59" t="str">
        <f t="shared" ca="1" si="92"/>
        <v/>
      </c>
      <c r="M739" s="34"/>
      <c r="N739" s="47" t="str">
        <f t="shared" ca="1" si="93"/>
        <v/>
      </c>
      <c r="O739" s="75"/>
      <c r="P739" s="75"/>
      <c r="Q739" s="47" t="str">
        <f t="shared" ca="1" si="94"/>
        <v/>
      </c>
      <c r="R739" s="34"/>
      <c r="S739" s="59" t="str">
        <f t="shared" ca="1" si="95"/>
        <v/>
      </c>
      <c r="T739" s="32"/>
      <c r="U739" s="33" t="str">
        <f t="shared" ca="1" si="96"/>
        <v/>
      </c>
      <c r="V739" s="34"/>
      <c r="W739" s="35"/>
      <c r="X739" s="36" t="str">
        <f t="shared" ca="1" si="90"/>
        <v/>
      </c>
      <c r="Y739" s="37"/>
      <c r="Z739" s="38" t="str">
        <f t="shared" si="91"/>
        <v/>
      </c>
    </row>
    <row r="740" spans="1:26" s="39" customFormat="1">
      <c r="A740" s="30">
        <v>737</v>
      </c>
      <c r="B740" s="31"/>
      <c r="C740" s="31"/>
      <c r="D740" s="44"/>
      <c r="E740" s="72" t="str">
        <f>IFERROR(IF(INDEX(Sheet3!$B$2:$B$8, MATCH(D740, Sheet3!$A$2:$A$8, 0)) = 0, "", INDEX(Sheet3!$B$2:$B$8, MATCH(D740, Sheet3!$A$2:$A$8, 0))), "")</f>
        <v/>
      </c>
      <c r="F740" s="31"/>
      <c r="G740" s="45"/>
      <c r="H740" s="63" t="str">
        <f>IFERROR(INDEX(Sheet3!$F$2:$F$114, MATCH(G740, Sheet3!$E$2:$E$114, 0)), "")</f>
        <v/>
      </c>
      <c r="I740" s="32"/>
      <c r="J740" s="40" t="str">
        <f t="shared" ca="1" si="89"/>
        <v/>
      </c>
      <c r="K740" s="34"/>
      <c r="L740" s="59" t="str">
        <f t="shared" ca="1" si="92"/>
        <v/>
      </c>
      <c r="M740" s="34"/>
      <c r="N740" s="47" t="str">
        <f t="shared" ca="1" si="93"/>
        <v/>
      </c>
      <c r="O740" s="75"/>
      <c r="P740" s="75"/>
      <c r="Q740" s="47" t="str">
        <f t="shared" ca="1" si="94"/>
        <v/>
      </c>
      <c r="R740" s="34"/>
      <c r="S740" s="59" t="str">
        <f t="shared" ca="1" si="95"/>
        <v/>
      </c>
      <c r="T740" s="32"/>
      <c r="U740" s="33" t="str">
        <f t="shared" ca="1" si="96"/>
        <v/>
      </c>
      <c r="V740" s="34"/>
      <c r="W740" s="35"/>
      <c r="X740" s="36" t="str">
        <f t="shared" ca="1" si="90"/>
        <v/>
      </c>
      <c r="Y740" s="37"/>
      <c r="Z740" s="38" t="str">
        <f t="shared" si="91"/>
        <v/>
      </c>
    </row>
    <row r="741" spans="1:26" s="39" customFormat="1">
      <c r="A741" s="30">
        <v>738</v>
      </c>
      <c r="B741" s="31"/>
      <c r="C741" s="31"/>
      <c r="D741" s="44"/>
      <c r="E741" s="72" t="str">
        <f>IFERROR(IF(INDEX(Sheet3!$B$2:$B$8, MATCH(D741, Sheet3!$A$2:$A$8, 0)) = 0, "", INDEX(Sheet3!$B$2:$B$8, MATCH(D741, Sheet3!$A$2:$A$8, 0))), "")</f>
        <v/>
      </c>
      <c r="F741" s="31"/>
      <c r="G741" s="45"/>
      <c r="H741" s="63" t="str">
        <f>IFERROR(INDEX(Sheet3!$F$2:$F$114, MATCH(G741, Sheet3!$E$2:$E$114, 0)), "")</f>
        <v/>
      </c>
      <c r="I741" s="32"/>
      <c r="J741" s="40" t="str">
        <f t="shared" ca="1" si="89"/>
        <v/>
      </c>
      <c r="K741" s="34"/>
      <c r="L741" s="59" t="str">
        <f t="shared" ca="1" si="92"/>
        <v/>
      </c>
      <c r="M741" s="34"/>
      <c r="N741" s="47" t="str">
        <f t="shared" ca="1" si="93"/>
        <v/>
      </c>
      <c r="O741" s="75"/>
      <c r="P741" s="75"/>
      <c r="Q741" s="47" t="str">
        <f t="shared" ca="1" si="94"/>
        <v/>
      </c>
      <c r="R741" s="34"/>
      <c r="S741" s="59" t="str">
        <f t="shared" ca="1" si="95"/>
        <v/>
      </c>
      <c r="T741" s="32"/>
      <c r="U741" s="33" t="str">
        <f t="shared" ca="1" si="96"/>
        <v/>
      </c>
      <c r="V741" s="34"/>
      <c r="W741" s="35"/>
      <c r="X741" s="36" t="str">
        <f t="shared" ca="1" si="90"/>
        <v/>
      </c>
      <c r="Y741" s="37"/>
      <c r="Z741" s="38" t="str">
        <f t="shared" si="91"/>
        <v/>
      </c>
    </row>
    <row r="742" spans="1:26" s="39" customFormat="1">
      <c r="A742" s="30">
        <v>739</v>
      </c>
      <c r="B742" s="31"/>
      <c r="C742" s="31"/>
      <c r="D742" s="44"/>
      <c r="E742" s="72" t="str">
        <f>IFERROR(IF(INDEX(Sheet3!$B$2:$B$8, MATCH(D742, Sheet3!$A$2:$A$8, 0)) = 0, "", INDEX(Sheet3!$B$2:$B$8, MATCH(D742, Sheet3!$A$2:$A$8, 0))), "")</f>
        <v/>
      </c>
      <c r="F742" s="31"/>
      <c r="G742" s="45"/>
      <c r="H742" s="63" t="str">
        <f>IFERROR(INDEX(Sheet3!$F$2:$F$114, MATCH(G742, Sheet3!$E$2:$E$114, 0)), "")</f>
        <v/>
      </c>
      <c r="I742" s="32"/>
      <c r="J742" s="40" t="str">
        <f t="shared" ca="1" si="89"/>
        <v/>
      </c>
      <c r="K742" s="34"/>
      <c r="L742" s="59" t="str">
        <f t="shared" ca="1" si="92"/>
        <v/>
      </c>
      <c r="M742" s="34"/>
      <c r="N742" s="47" t="str">
        <f t="shared" ca="1" si="93"/>
        <v/>
      </c>
      <c r="O742" s="75"/>
      <c r="P742" s="75"/>
      <c r="Q742" s="47" t="str">
        <f t="shared" ca="1" si="94"/>
        <v/>
      </c>
      <c r="R742" s="34"/>
      <c r="S742" s="59" t="str">
        <f t="shared" ca="1" si="95"/>
        <v/>
      </c>
      <c r="T742" s="32"/>
      <c r="U742" s="33" t="str">
        <f t="shared" ca="1" si="96"/>
        <v/>
      </c>
      <c r="V742" s="34"/>
      <c r="W742" s="35"/>
      <c r="X742" s="36" t="str">
        <f t="shared" ca="1" si="90"/>
        <v/>
      </c>
      <c r="Y742" s="37"/>
      <c r="Z742" s="38" t="str">
        <f t="shared" si="91"/>
        <v/>
      </c>
    </row>
    <row r="743" spans="1:26" s="39" customFormat="1">
      <c r="A743" s="30">
        <v>740</v>
      </c>
      <c r="B743" s="31"/>
      <c r="C743" s="31"/>
      <c r="D743" s="44"/>
      <c r="E743" s="72" t="str">
        <f>IFERROR(IF(INDEX(Sheet3!$B$2:$B$8, MATCH(D743, Sheet3!$A$2:$A$8, 0)) = 0, "", INDEX(Sheet3!$B$2:$B$8, MATCH(D743, Sheet3!$A$2:$A$8, 0))), "")</f>
        <v/>
      </c>
      <c r="F743" s="31"/>
      <c r="G743" s="45"/>
      <c r="H743" s="63" t="str">
        <f>IFERROR(INDEX(Sheet3!$F$2:$F$114, MATCH(G743, Sheet3!$E$2:$E$114, 0)), "")</f>
        <v/>
      </c>
      <c r="I743" s="32"/>
      <c r="J743" s="40" t="str">
        <f t="shared" ca="1" si="89"/>
        <v/>
      </c>
      <c r="K743" s="34"/>
      <c r="L743" s="59" t="str">
        <f t="shared" ca="1" si="92"/>
        <v/>
      </c>
      <c r="M743" s="34"/>
      <c r="N743" s="47" t="str">
        <f t="shared" ca="1" si="93"/>
        <v/>
      </c>
      <c r="O743" s="75"/>
      <c r="P743" s="75"/>
      <c r="Q743" s="47" t="str">
        <f t="shared" ca="1" si="94"/>
        <v/>
      </c>
      <c r="R743" s="34"/>
      <c r="S743" s="59" t="str">
        <f t="shared" ca="1" si="95"/>
        <v/>
      </c>
      <c r="T743" s="32"/>
      <c r="U743" s="33" t="str">
        <f t="shared" ca="1" si="96"/>
        <v/>
      </c>
      <c r="V743" s="34"/>
      <c r="W743" s="35"/>
      <c r="X743" s="36" t="str">
        <f t="shared" ca="1" si="90"/>
        <v/>
      </c>
      <c r="Y743" s="37"/>
      <c r="Z743" s="38" t="str">
        <f t="shared" si="91"/>
        <v/>
      </c>
    </row>
    <row r="744" spans="1:26" s="39" customFormat="1">
      <c r="A744" s="30">
        <v>741</v>
      </c>
      <c r="B744" s="31"/>
      <c r="C744" s="31"/>
      <c r="D744" s="44"/>
      <c r="E744" s="72" t="str">
        <f>IFERROR(IF(INDEX(Sheet3!$B$2:$B$8, MATCH(D744, Sheet3!$A$2:$A$8, 0)) = 0, "", INDEX(Sheet3!$B$2:$B$8, MATCH(D744, Sheet3!$A$2:$A$8, 0))), "")</f>
        <v/>
      </c>
      <c r="F744" s="31"/>
      <c r="G744" s="45"/>
      <c r="H744" s="63" t="str">
        <f>IFERROR(INDEX(Sheet3!$F$2:$F$114, MATCH(G744, Sheet3!$E$2:$E$114, 0)), "")</f>
        <v/>
      </c>
      <c r="I744" s="32"/>
      <c r="J744" s="40" t="str">
        <f t="shared" ca="1" si="89"/>
        <v/>
      </c>
      <c r="K744" s="34"/>
      <c r="L744" s="59" t="str">
        <f t="shared" ca="1" si="92"/>
        <v/>
      </c>
      <c r="M744" s="34"/>
      <c r="N744" s="47" t="str">
        <f t="shared" ca="1" si="93"/>
        <v/>
      </c>
      <c r="O744" s="75"/>
      <c r="P744" s="75"/>
      <c r="Q744" s="47" t="str">
        <f t="shared" ca="1" si="94"/>
        <v/>
      </c>
      <c r="R744" s="34"/>
      <c r="S744" s="59" t="str">
        <f t="shared" ca="1" si="95"/>
        <v/>
      </c>
      <c r="T744" s="32"/>
      <c r="U744" s="33" t="str">
        <f t="shared" ca="1" si="96"/>
        <v/>
      </c>
      <c r="V744" s="34"/>
      <c r="W744" s="35"/>
      <c r="X744" s="36" t="str">
        <f t="shared" ca="1" si="90"/>
        <v/>
      </c>
      <c r="Y744" s="37"/>
      <c r="Z744" s="38" t="str">
        <f t="shared" si="91"/>
        <v/>
      </c>
    </row>
    <row r="745" spans="1:26" s="39" customFormat="1">
      <c r="A745" s="30">
        <v>742</v>
      </c>
      <c r="B745" s="31"/>
      <c r="C745" s="31"/>
      <c r="D745" s="44"/>
      <c r="E745" s="72" t="str">
        <f>IFERROR(IF(INDEX(Sheet3!$B$2:$B$8, MATCH(D745, Sheet3!$A$2:$A$8, 0)) = 0, "", INDEX(Sheet3!$B$2:$B$8, MATCH(D745, Sheet3!$A$2:$A$8, 0))), "")</f>
        <v/>
      </c>
      <c r="F745" s="31"/>
      <c r="G745" s="45"/>
      <c r="H745" s="63" t="str">
        <f>IFERROR(INDEX(Sheet3!$F$2:$F$114, MATCH(G745, Sheet3!$E$2:$E$114, 0)), "")</f>
        <v/>
      </c>
      <c r="I745" s="32"/>
      <c r="J745" s="40" t="str">
        <f t="shared" ca="1" si="89"/>
        <v/>
      </c>
      <c r="K745" s="34"/>
      <c r="L745" s="59" t="str">
        <f t="shared" ca="1" si="92"/>
        <v/>
      </c>
      <c r="M745" s="34"/>
      <c r="N745" s="47" t="str">
        <f t="shared" ca="1" si="93"/>
        <v/>
      </c>
      <c r="O745" s="75"/>
      <c r="P745" s="75"/>
      <c r="Q745" s="47" t="str">
        <f t="shared" ca="1" si="94"/>
        <v/>
      </c>
      <c r="R745" s="34"/>
      <c r="S745" s="59" t="str">
        <f t="shared" ca="1" si="95"/>
        <v/>
      </c>
      <c r="T745" s="32"/>
      <c r="U745" s="33" t="str">
        <f t="shared" ca="1" si="96"/>
        <v/>
      </c>
      <c r="V745" s="34"/>
      <c r="W745" s="35"/>
      <c r="X745" s="36" t="str">
        <f t="shared" ca="1" si="90"/>
        <v/>
      </c>
      <c r="Y745" s="37"/>
      <c r="Z745" s="38" t="str">
        <f t="shared" si="91"/>
        <v/>
      </c>
    </row>
    <row r="746" spans="1:26" s="39" customFormat="1">
      <c r="A746" s="30">
        <v>743</v>
      </c>
      <c r="B746" s="31"/>
      <c r="C746" s="31"/>
      <c r="D746" s="44"/>
      <c r="E746" s="72" t="str">
        <f>IFERROR(IF(INDEX(Sheet3!$B$2:$B$8, MATCH(D746, Sheet3!$A$2:$A$8, 0)) = 0, "", INDEX(Sheet3!$B$2:$B$8, MATCH(D746, Sheet3!$A$2:$A$8, 0))), "")</f>
        <v/>
      </c>
      <c r="F746" s="31"/>
      <c r="G746" s="45"/>
      <c r="H746" s="63" t="str">
        <f>IFERROR(INDEX(Sheet3!$F$2:$F$114, MATCH(G746, Sheet3!$E$2:$E$114, 0)), "")</f>
        <v/>
      </c>
      <c r="I746" s="32"/>
      <c r="J746" s="40" t="str">
        <f t="shared" ca="1" si="89"/>
        <v/>
      </c>
      <c r="K746" s="34"/>
      <c r="L746" s="59" t="str">
        <f t="shared" ca="1" si="92"/>
        <v/>
      </c>
      <c r="M746" s="34"/>
      <c r="N746" s="47" t="str">
        <f t="shared" ca="1" si="93"/>
        <v/>
      </c>
      <c r="O746" s="75"/>
      <c r="P746" s="75"/>
      <c r="Q746" s="47" t="str">
        <f t="shared" ca="1" si="94"/>
        <v/>
      </c>
      <c r="R746" s="34"/>
      <c r="S746" s="59" t="str">
        <f t="shared" ca="1" si="95"/>
        <v/>
      </c>
      <c r="T746" s="32"/>
      <c r="U746" s="33" t="str">
        <f t="shared" ca="1" si="96"/>
        <v/>
      </c>
      <c r="V746" s="34"/>
      <c r="W746" s="35"/>
      <c r="X746" s="36" t="str">
        <f t="shared" ca="1" si="90"/>
        <v/>
      </c>
      <c r="Y746" s="37"/>
      <c r="Z746" s="38" t="str">
        <f t="shared" si="91"/>
        <v/>
      </c>
    </row>
    <row r="747" spans="1:26" s="39" customFormat="1">
      <c r="A747" s="30">
        <v>744</v>
      </c>
      <c r="B747" s="31"/>
      <c r="C747" s="31"/>
      <c r="D747" s="44"/>
      <c r="E747" s="72" t="str">
        <f>IFERROR(IF(INDEX(Sheet3!$B$2:$B$8, MATCH(D747, Sheet3!$A$2:$A$8, 0)) = 0, "", INDEX(Sheet3!$B$2:$B$8, MATCH(D747, Sheet3!$A$2:$A$8, 0))), "")</f>
        <v/>
      </c>
      <c r="F747" s="31"/>
      <c r="G747" s="45"/>
      <c r="H747" s="63" t="str">
        <f>IFERROR(INDEX(Sheet3!$F$2:$F$114, MATCH(G747, Sheet3!$E$2:$E$114, 0)), "")</f>
        <v/>
      </c>
      <c r="I747" s="32"/>
      <c r="J747" s="40" t="str">
        <f t="shared" ca="1" si="89"/>
        <v/>
      </c>
      <c r="K747" s="34"/>
      <c r="L747" s="59" t="str">
        <f t="shared" ca="1" si="92"/>
        <v/>
      </c>
      <c r="M747" s="34"/>
      <c r="N747" s="47" t="str">
        <f t="shared" ca="1" si="93"/>
        <v/>
      </c>
      <c r="O747" s="75"/>
      <c r="P747" s="75"/>
      <c r="Q747" s="47" t="str">
        <f t="shared" ca="1" si="94"/>
        <v/>
      </c>
      <c r="R747" s="34"/>
      <c r="S747" s="59" t="str">
        <f t="shared" ca="1" si="95"/>
        <v/>
      </c>
      <c r="T747" s="32"/>
      <c r="U747" s="33" t="str">
        <f t="shared" ca="1" si="96"/>
        <v/>
      </c>
      <c r="V747" s="34"/>
      <c r="W747" s="35"/>
      <c r="X747" s="36" t="str">
        <f t="shared" ca="1" si="90"/>
        <v/>
      </c>
      <c r="Y747" s="37"/>
      <c r="Z747" s="38" t="str">
        <f t="shared" si="91"/>
        <v/>
      </c>
    </row>
    <row r="748" spans="1:26" s="39" customFormat="1">
      <c r="A748" s="30">
        <v>745</v>
      </c>
      <c r="B748" s="31"/>
      <c r="C748" s="31"/>
      <c r="D748" s="44"/>
      <c r="E748" s="72" t="str">
        <f>IFERROR(IF(INDEX(Sheet3!$B$2:$B$8, MATCH(D748, Sheet3!$A$2:$A$8, 0)) = 0, "", INDEX(Sheet3!$B$2:$B$8, MATCH(D748, Sheet3!$A$2:$A$8, 0))), "")</f>
        <v/>
      </c>
      <c r="F748" s="31"/>
      <c r="G748" s="45"/>
      <c r="H748" s="63" t="str">
        <f>IFERROR(INDEX(Sheet3!$F$2:$F$114, MATCH(G748, Sheet3!$E$2:$E$114, 0)), "")</f>
        <v/>
      </c>
      <c r="I748" s="32"/>
      <c r="J748" s="40" t="str">
        <f t="shared" ca="1" si="89"/>
        <v/>
      </c>
      <c r="K748" s="34"/>
      <c r="L748" s="59" t="str">
        <f t="shared" ca="1" si="92"/>
        <v/>
      </c>
      <c r="M748" s="34"/>
      <c r="N748" s="47" t="str">
        <f t="shared" ca="1" si="93"/>
        <v/>
      </c>
      <c r="O748" s="75"/>
      <c r="P748" s="75"/>
      <c r="Q748" s="47" t="str">
        <f t="shared" ca="1" si="94"/>
        <v/>
      </c>
      <c r="R748" s="34"/>
      <c r="S748" s="59" t="str">
        <f t="shared" ca="1" si="95"/>
        <v/>
      </c>
      <c r="T748" s="32"/>
      <c r="U748" s="33" t="str">
        <f t="shared" ca="1" si="96"/>
        <v/>
      </c>
      <c r="V748" s="34"/>
      <c r="W748" s="35"/>
      <c r="X748" s="36" t="str">
        <f t="shared" ca="1" si="90"/>
        <v/>
      </c>
      <c r="Y748" s="37"/>
      <c r="Z748" s="38" t="str">
        <f t="shared" si="91"/>
        <v/>
      </c>
    </row>
    <row r="749" spans="1:26" s="39" customFormat="1">
      <c r="A749" s="30">
        <v>746</v>
      </c>
      <c r="B749" s="31"/>
      <c r="C749" s="31"/>
      <c r="D749" s="44"/>
      <c r="E749" s="72" t="str">
        <f>IFERROR(IF(INDEX(Sheet3!$B$2:$B$8, MATCH(D749, Sheet3!$A$2:$A$8, 0)) = 0, "", INDEX(Sheet3!$B$2:$B$8, MATCH(D749, Sheet3!$A$2:$A$8, 0))), "")</f>
        <v/>
      </c>
      <c r="F749" s="31"/>
      <c r="G749" s="45"/>
      <c r="H749" s="63" t="str">
        <f>IFERROR(INDEX(Sheet3!$F$2:$F$114, MATCH(G749, Sheet3!$E$2:$E$114, 0)), "")</f>
        <v/>
      </c>
      <c r="I749" s="32"/>
      <c r="J749" s="40" t="str">
        <f t="shared" ca="1" si="89"/>
        <v/>
      </c>
      <c r="K749" s="34"/>
      <c r="L749" s="59" t="str">
        <f t="shared" ca="1" si="92"/>
        <v/>
      </c>
      <c r="M749" s="34"/>
      <c r="N749" s="47" t="str">
        <f t="shared" ca="1" si="93"/>
        <v/>
      </c>
      <c r="O749" s="75"/>
      <c r="P749" s="75"/>
      <c r="Q749" s="47" t="str">
        <f t="shared" ca="1" si="94"/>
        <v/>
      </c>
      <c r="R749" s="34"/>
      <c r="S749" s="59" t="str">
        <f t="shared" ca="1" si="95"/>
        <v/>
      </c>
      <c r="T749" s="32"/>
      <c r="U749" s="33" t="str">
        <f t="shared" ca="1" si="96"/>
        <v/>
      </c>
      <c r="V749" s="34"/>
      <c r="W749" s="35"/>
      <c r="X749" s="36" t="str">
        <f t="shared" ca="1" si="90"/>
        <v/>
      </c>
      <c r="Y749" s="37"/>
      <c r="Z749" s="38" t="str">
        <f t="shared" si="91"/>
        <v/>
      </c>
    </row>
    <row r="750" spans="1:26" s="39" customFormat="1">
      <c r="A750" s="30">
        <v>747</v>
      </c>
      <c r="B750" s="31"/>
      <c r="C750" s="31"/>
      <c r="D750" s="44"/>
      <c r="E750" s="72" t="str">
        <f>IFERROR(IF(INDEX(Sheet3!$B$2:$B$8, MATCH(D750, Sheet3!$A$2:$A$8, 0)) = 0, "", INDEX(Sheet3!$B$2:$B$8, MATCH(D750, Sheet3!$A$2:$A$8, 0))), "")</f>
        <v/>
      </c>
      <c r="F750" s="31"/>
      <c r="G750" s="45"/>
      <c r="H750" s="63" t="str">
        <f>IFERROR(INDEX(Sheet3!$F$2:$F$114, MATCH(G750, Sheet3!$E$2:$E$114, 0)), "")</f>
        <v/>
      </c>
      <c r="I750" s="32"/>
      <c r="J750" s="40" t="str">
        <f t="shared" ca="1" si="89"/>
        <v/>
      </c>
      <c r="K750" s="34"/>
      <c r="L750" s="59" t="str">
        <f t="shared" ca="1" si="92"/>
        <v/>
      </c>
      <c r="M750" s="34"/>
      <c r="N750" s="47" t="str">
        <f t="shared" ca="1" si="93"/>
        <v/>
      </c>
      <c r="O750" s="75"/>
      <c r="P750" s="75"/>
      <c r="Q750" s="47" t="str">
        <f t="shared" ca="1" si="94"/>
        <v/>
      </c>
      <c r="R750" s="34"/>
      <c r="S750" s="59" t="str">
        <f t="shared" ca="1" si="95"/>
        <v/>
      </c>
      <c r="T750" s="32"/>
      <c r="U750" s="33" t="str">
        <f t="shared" ca="1" si="96"/>
        <v/>
      </c>
      <c r="V750" s="34"/>
      <c r="W750" s="35"/>
      <c r="X750" s="36" t="str">
        <f t="shared" ca="1" si="90"/>
        <v/>
      </c>
      <c r="Y750" s="37"/>
      <c r="Z750" s="38" t="str">
        <f t="shared" si="91"/>
        <v/>
      </c>
    </row>
    <row r="751" spans="1:26" s="39" customFormat="1">
      <c r="A751" s="30">
        <v>748</v>
      </c>
      <c r="B751" s="31"/>
      <c r="C751" s="31"/>
      <c r="D751" s="44"/>
      <c r="E751" s="72" t="str">
        <f>IFERROR(IF(INDEX(Sheet3!$B$2:$B$8, MATCH(D751, Sheet3!$A$2:$A$8, 0)) = 0, "", INDEX(Sheet3!$B$2:$B$8, MATCH(D751, Sheet3!$A$2:$A$8, 0))), "")</f>
        <v/>
      </c>
      <c r="F751" s="31"/>
      <c r="G751" s="45"/>
      <c r="H751" s="63" t="str">
        <f>IFERROR(INDEX(Sheet3!$F$2:$F$114, MATCH(G751, Sheet3!$E$2:$E$114, 0)), "")</f>
        <v/>
      </c>
      <c r="I751" s="32"/>
      <c r="J751" s="40" t="str">
        <f t="shared" ca="1" si="89"/>
        <v/>
      </c>
      <c r="K751" s="34"/>
      <c r="L751" s="59" t="str">
        <f t="shared" ca="1" si="92"/>
        <v/>
      </c>
      <c r="M751" s="34"/>
      <c r="N751" s="47" t="str">
        <f t="shared" ca="1" si="93"/>
        <v/>
      </c>
      <c r="O751" s="75"/>
      <c r="P751" s="75"/>
      <c r="Q751" s="47" t="str">
        <f t="shared" ca="1" si="94"/>
        <v/>
      </c>
      <c r="R751" s="34"/>
      <c r="S751" s="59" t="str">
        <f t="shared" ca="1" si="95"/>
        <v/>
      </c>
      <c r="T751" s="32"/>
      <c r="U751" s="33" t="str">
        <f t="shared" ca="1" si="96"/>
        <v/>
      </c>
      <c r="V751" s="34"/>
      <c r="W751" s="35"/>
      <c r="X751" s="36" t="str">
        <f t="shared" ca="1" si="90"/>
        <v/>
      </c>
      <c r="Y751" s="37"/>
      <c r="Z751" s="38" t="str">
        <f t="shared" si="91"/>
        <v/>
      </c>
    </row>
    <row r="752" spans="1:26" s="39" customFormat="1">
      <c r="A752" s="30">
        <v>749</v>
      </c>
      <c r="B752" s="31"/>
      <c r="C752" s="31"/>
      <c r="D752" s="44"/>
      <c r="E752" s="72" t="str">
        <f>IFERROR(IF(INDEX(Sheet3!$B$2:$B$8, MATCH(D752, Sheet3!$A$2:$A$8, 0)) = 0, "", INDEX(Sheet3!$B$2:$B$8, MATCH(D752, Sheet3!$A$2:$A$8, 0))), "")</f>
        <v/>
      </c>
      <c r="F752" s="31"/>
      <c r="G752" s="45"/>
      <c r="H752" s="63" t="str">
        <f>IFERROR(INDEX(Sheet3!$F$2:$F$114, MATCH(G752, Sheet3!$E$2:$E$114, 0)), "")</f>
        <v/>
      </c>
      <c r="I752" s="32"/>
      <c r="J752" s="40" t="str">
        <f t="shared" ca="1" si="89"/>
        <v/>
      </c>
      <c r="K752" s="34"/>
      <c r="L752" s="59" t="str">
        <f t="shared" ca="1" si="92"/>
        <v/>
      </c>
      <c r="M752" s="34"/>
      <c r="N752" s="47" t="str">
        <f t="shared" ca="1" si="93"/>
        <v/>
      </c>
      <c r="O752" s="75"/>
      <c r="P752" s="75"/>
      <c r="Q752" s="47" t="str">
        <f t="shared" ca="1" si="94"/>
        <v/>
      </c>
      <c r="R752" s="34"/>
      <c r="S752" s="59" t="str">
        <f t="shared" ca="1" si="95"/>
        <v/>
      </c>
      <c r="T752" s="32"/>
      <c r="U752" s="33" t="str">
        <f t="shared" ca="1" si="96"/>
        <v/>
      </c>
      <c r="V752" s="34"/>
      <c r="W752" s="35"/>
      <c r="X752" s="36" t="str">
        <f t="shared" ca="1" si="90"/>
        <v/>
      </c>
      <c r="Y752" s="37"/>
      <c r="Z752" s="38" t="str">
        <f t="shared" si="91"/>
        <v/>
      </c>
    </row>
    <row r="753" spans="1:26" s="39" customFormat="1">
      <c r="A753" s="30">
        <v>750</v>
      </c>
      <c r="B753" s="31"/>
      <c r="C753" s="31"/>
      <c r="D753" s="44"/>
      <c r="E753" s="72" t="str">
        <f>IFERROR(IF(INDEX(Sheet3!$B$2:$B$8, MATCH(D753, Sheet3!$A$2:$A$8, 0)) = 0, "", INDEX(Sheet3!$B$2:$B$8, MATCH(D753, Sheet3!$A$2:$A$8, 0))), "")</f>
        <v/>
      </c>
      <c r="F753" s="31"/>
      <c r="G753" s="45"/>
      <c r="H753" s="63" t="str">
        <f>IFERROR(INDEX(Sheet3!$F$2:$F$114, MATCH(G753, Sheet3!$E$2:$E$114, 0)), "")</f>
        <v/>
      </c>
      <c r="I753" s="32"/>
      <c r="J753" s="40" t="str">
        <f t="shared" ca="1" si="89"/>
        <v/>
      </c>
      <c r="K753" s="34"/>
      <c r="L753" s="59" t="str">
        <f t="shared" ca="1" si="92"/>
        <v/>
      </c>
      <c r="M753" s="34"/>
      <c r="N753" s="47" t="str">
        <f t="shared" ca="1" si="93"/>
        <v/>
      </c>
      <c r="O753" s="75"/>
      <c r="P753" s="75"/>
      <c r="Q753" s="47" t="str">
        <f t="shared" ca="1" si="94"/>
        <v/>
      </c>
      <c r="R753" s="34"/>
      <c r="S753" s="59" t="str">
        <f t="shared" ca="1" si="95"/>
        <v/>
      </c>
      <c r="T753" s="32"/>
      <c r="U753" s="33" t="str">
        <f t="shared" ca="1" si="96"/>
        <v/>
      </c>
      <c r="V753" s="34"/>
      <c r="W753" s="35"/>
      <c r="X753" s="36" t="str">
        <f t="shared" ca="1" si="90"/>
        <v/>
      </c>
      <c r="Y753" s="37"/>
      <c r="Z753" s="38" t="str">
        <f t="shared" si="91"/>
        <v/>
      </c>
    </row>
    <row r="754" spans="1:26" s="39" customFormat="1">
      <c r="A754" s="30">
        <v>751</v>
      </c>
      <c r="B754" s="31"/>
      <c r="C754" s="31"/>
      <c r="D754" s="44"/>
      <c r="E754" s="72" t="str">
        <f>IFERROR(IF(INDEX(Sheet3!$B$2:$B$8, MATCH(D754, Sheet3!$A$2:$A$8, 0)) = 0, "", INDEX(Sheet3!$B$2:$B$8, MATCH(D754, Sheet3!$A$2:$A$8, 0))), "")</f>
        <v/>
      </c>
      <c r="F754" s="31"/>
      <c r="G754" s="45"/>
      <c r="H754" s="63" t="str">
        <f>IFERROR(INDEX(Sheet3!$F$2:$F$114, MATCH(G754, Sheet3!$E$2:$E$114, 0)), "")</f>
        <v/>
      </c>
      <c r="I754" s="32"/>
      <c r="J754" s="40" t="str">
        <f t="shared" ca="1" si="89"/>
        <v/>
      </c>
      <c r="K754" s="34"/>
      <c r="L754" s="59" t="str">
        <f t="shared" ca="1" si="92"/>
        <v/>
      </c>
      <c r="M754" s="34"/>
      <c r="N754" s="47" t="str">
        <f t="shared" ca="1" si="93"/>
        <v/>
      </c>
      <c r="O754" s="75"/>
      <c r="P754" s="75"/>
      <c r="Q754" s="47" t="str">
        <f t="shared" ca="1" si="94"/>
        <v/>
      </c>
      <c r="R754" s="34"/>
      <c r="S754" s="59" t="str">
        <f t="shared" ca="1" si="95"/>
        <v/>
      </c>
      <c r="T754" s="32"/>
      <c r="U754" s="33" t="str">
        <f t="shared" ca="1" si="96"/>
        <v/>
      </c>
      <c r="V754" s="34"/>
      <c r="W754" s="35"/>
      <c r="X754" s="36" t="str">
        <f t="shared" ca="1" si="90"/>
        <v/>
      </c>
      <c r="Y754" s="37"/>
      <c r="Z754" s="38" t="str">
        <f t="shared" si="91"/>
        <v/>
      </c>
    </row>
    <row r="755" spans="1:26" s="39" customFormat="1">
      <c r="A755" s="30">
        <v>752</v>
      </c>
      <c r="B755" s="31"/>
      <c r="C755" s="31"/>
      <c r="D755" s="44"/>
      <c r="E755" s="72" t="str">
        <f>IFERROR(IF(INDEX(Sheet3!$B$2:$B$8, MATCH(D755, Sheet3!$A$2:$A$8, 0)) = 0, "", INDEX(Sheet3!$B$2:$B$8, MATCH(D755, Sheet3!$A$2:$A$8, 0))), "")</f>
        <v/>
      </c>
      <c r="F755" s="31"/>
      <c r="G755" s="45"/>
      <c r="H755" s="63" t="str">
        <f>IFERROR(INDEX(Sheet3!$F$2:$F$114, MATCH(G755, Sheet3!$E$2:$E$114, 0)), "")</f>
        <v/>
      </c>
      <c r="I755" s="32"/>
      <c r="J755" s="40" t="str">
        <f t="shared" ca="1" si="89"/>
        <v/>
      </c>
      <c r="K755" s="34"/>
      <c r="L755" s="59" t="str">
        <f t="shared" ca="1" si="92"/>
        <v/>
      </c>
      <c r="M755" s="34"/>
      <c r="N755" s="47" t="str">
        <f t="shared" ca="1" si="93"/>
        <v/>
      </c>
      <c r="O755" s="75"/>
      <c r="P755" s="75"/>
      <c r="Q755" s="47" t="str">
        <f t="shared" ca="1" si="94"/>
        <v/>
      </c>
      <c r="R755" s="34"/>
      <c r="S755" s="59" t="str">
        <f t="shared" ca="1" si="95"/>
        <v/>
      </c>
      <c r="T755" s="32"/>
      <c r="U755" s="33" t="str">
        <f t="shared" ca="1" si="96"/>
        <v/>
      </c>
      <c r="V755" s="34"/>
      <c r="W755" s="35"/>
      <c r="X755" s="36" t="str">
        <f t="shared" ca="1" si="90"/>
        <v/>
      </c>
      <c r="Y755" s="37"/>
      <c r="Z755" s="38" t="str">
        <f t="shared" si="91"/>
        <v/>
      </c>
    </row>
    <row r="756" spans="1:26" s="39" customFormat="1">
      <c r="A756" s="30">
        <v>753</v>
      </c>
      <c r="B756" s="31"/>
      <c r="C756" s="31"/>
      <c r="D756" s="44"/>
      <c r="E756" s="72" t="str">
        <f>IFERROR(IF(INDEX(Sheet3!$B$2:$B$8, MATCH(D756, Sheet3!$A$2:$A$8, 0)) = 0, "", INDEX(Sheet3!$B$2:$B$8, MATCH(D756, Sheet3!$A$2:$A$8, 0))), "")</f>
        <v/>
      </c>
      <c r="F756" s="31"/>
      <c r="G756" s="45"/>
      <c r="H756" s="63" t="str">
        <f>IFERROR(INDEX(Sheet3!$F$2:$F$114, MATCH(G756, Sheet3!$E$2:$E$114, 0)), "")</f>
        <v/>
      </c>
      <c r="I756" s="32"/>
      <c r="J756" s="40" t="str">
        <f t="shared" ca="1" si="89"/>
        <v/>
      </c>
      <c r="K756" s="34"/>
      <c r="L756" s="59" t="str">
        <f t="shared" ca="1" si="92"/>
        <v/>
      </c>
      <c r="M756" s="34"/>
      <c r="N756" s="47" t="str">
        <f t="shared" ca="1" si="93"/>
        <v/>
      </c>
      <c r="O756" s="75"/>
      <c r="P756" s="75"/>
      <c r="Q756" s="47" t="str">
        <f t="shared" ca="1" si="94"/>
        <v/>
      </c>
      <c r="R756" s="34"/>
      <c r="S756" s="59" t="str">
        <f t="shared" ca="1" si="95"/>
        <v/>
      </c>
      <c r="T756" s="32"/>
      <c r="U756" s="33" t="str">
        <f t="shared" ca="1" si="96"/>
        <v/>
      </c>
      <c r="V756" s="34"/>
      <c r="W756" s="35"/>
      <c r="X756" s="36" t="str">
        <f t="shared" ca="1" si="90"/>
        <v/>
      </c>
      <c r="Y756" s="37"/>
      <c r="Z756" s="38" t="str">
        <f t="shared" si="91"/>
        <v/>
      </c>
    </row>
    <row r="757" spans="1:26" s="39" customFormat="1">
      <c r="A757" s="30">
        <v>754</v>
      </c>
      <c r="B757" s="31"/>
      <c r="C757" s="31"/>
      <c r="D757" s="44"/>
      <c r="E757" s="72" t="str">
        <f>IFERROR(IF(INDEX(Sheet3!$B$2:$B$8, MATCH(D757, Sheet3!$A$2:$A$8, 0)) = 0, "", INDEX(Sheet3!$B$2:$B$8, MATCH(D757, Sheet3!$A$2:$A$8, 0))), "")</f>
        <v/>
      </c>
      <c r="F757" s="31"/>
      <c r="G757" s="45"/>
      <c r="H757" s="63" t="str">
        <f>IFERROR(INDEX(Sheet3!$F$2:$F$114, MATCH(G757, Sheet3!$E$2:$E$114, 0)), "")</f>
        <v/>
      </c>
      <c r="I757" s="32"/>
      <c r="J757" s="40" t="str">
        <f t="shared" ca="1" si="89"/>
        <v/>
      </c>
      <c r="K757" s="34"/>
      <c r="L757" s="59" t="str">
        <f t="shared" ca="1" si="92"/>
        <v/>
      </c>
      <c r="M757" s="34"/>
      <c r="N757" s="47" t="str">
        <f t="shared" ca="1" si="93"/>
        <v/>
      </c>
      <c r="O757" s="75"/>
      <c r="P757" s="75"/>
      <c r="Q757" s="47" t="str">
        <f t="shared" ca="1" si="94"/>
        <v/>
      </c>
      <c r="R757" s="34"/>
      <c r="S757" s="59" t="str">
        <f t="shared" ca="1" si="95"/>
        <v/>
      </c>
      <c r="T757" s="32"/>
      <c r="U757" s="33" t="str">
        <f t="shared" ca="1" si="96"/>
        <v/>
      </c>
      <c r="V757" s="34"/>
      <c r="W757" s="35"/>
      <c r="X757" s="36" t="str">
        <f t="shared" ca="1" si="90"/>
        <v/>
      </c>
      <c r="Y757" s="37"/>
      <c r="Z757" s="38" t="str">
        <f t="shared" si="91"/>
        <v/>
      </c>
    </row>
    <row r="758" spans="1:26" s="39" customFormat="1">
      <c r="A758" s="30">
        <v>755</v>
      </c>
      <c r="B758" s="31"/>
      <c r="C758" s="31"/>
      <c r="D758" s="44"/>
      <c r="E758" s="72" t="str">
        <f>IFERROR(IF(INDEX(Sheet3!$B$2:$B$8, MATCH(D758, Sheet3!$A$2:$A$8, 0)) = 0, "", INDEX(Sheet3!$B$2:$B$8, MATCH(D758, Sheet3!$A$2:$A$8, 0))), "")</f>
        <v/>
      </c>
      <c r="F758" s="31"/>
      <c r="G758" s="45"/>
      <c r="H758" s="63" t="str">
        <f>IFERROR(INDEX(Sheet3!$F$2:$F$114, MATCH(G758, Sheet3!$E$2:$E$114, 0)), "")</f>
        <v/>
      </c>
      <c r="I758" s="32"/>
      <c r="J758" s="40" t="str">
        <f t="shared" ca="1" si="89"/>
        <v/>
      </c>
      <c r="K758" s="34"/>
      <c r="L758" s="59" t="str">
        <f t="shared" ca="1" si="92"/>
        <v/>
      </c>
      <c r="M758" s="34"/>
      <c r="N758" s="47" t="str">
        <f t="shared" ca="1" si="93"/>
        <v/>
      </c>
      <c r="O758" s="75"/>
      <c r="P758" s="75"/>
      <c r="Q758" s="47" t="str">
        <f t="shared" ca="1" si="94"/>
        <v/>
      </c>
      <c r="R758" s="34"/>
      <c r="S758" s="59" t="str">
        <f t="shared" ca="1" si="95"/>
        <v/>
      </c>
      <c r="T758" s="32"/>
      <c r="U758" s="33" t="str">
        <f t="shared" ca="1" si="96"/>
        <v/>
      </c>
      <c r="V758" s="34"/>
      <c r="W758" s="35"/>
      <c r="X758" s="36" t="str">
        <f t="shared" ca="1" si="90"/>
        <v/>
      </c>
      <c r="Y758" s="37"/>
      <c r="Z758" s="38" t="str">
        <f t="shared" si="91"/>
        <v/>
      </c>
    </row>
    <row r="759" spans="1:26" s="39" customFormat="1">
      <c r="A759" s="30">
        <v>756</v>
      </c>
      <c r="B759" s="31"/>
      <c r="C759" s="31"/>
      <c r="D759" s="44"/>
      <c r="E759" s="72" t="str">
        <f>IFERROR(IF(INDEX(Sheet3!$B$2:$B$8, MATCH(D759, Sheet3!$A$2:$A$8, 0)) = 0, "", INDEX(Sheet3!$B$2:$B$8, MATCH(D759, Sheet3!$A$2:$A$8, 0))), "")</f>
        <v/>
      </c>
      <c r="F759" s="31"/>
      <c r="G759" s="45"/>
      <c r="H759" s="63" t="str">
        <f>IFERROR(INDEX(Sheet3!$F$2:$F$114, MATCH(G759, Sheet3!$E$2:$E$114, 0)), "")</f>
        <v/>
      </c>
      <c r="I759" s="32"/>
      <c r="J759" s="40" t="str">
        <f t="shared" ca="1" si="89"/>
        <v/>
      </c>
      <c r="K759" s="34"/>
      <c r="L759" s="59" t="str">
        <f t="shared" ca="1" si="92"/>
        <v/>
      </c>
      <c r="M759" s="34"/>
      <c r="N759" s="47" t="str">
        <f t="shared" ca="1" si="93"/>
        <v/>
      </c>
      <c r="O759" s="75"/>
      <c r="P759" s="75"/>
      <c r="Q759" s="47" t="str">
        <f t="shared" ca="1" si="94"/>
        <v/>
      </c>
      <c r="R759" s="34"/>
      <c r="S759" s="59" t="str">
        <f t="shared" ca="1" si="95"/>
        <v/>
      </c>
      <c r="T759" s="32"/>
      <c r="U759" s="33" t="str">
        <f t="shared" ca="1" si="96"/>
        <v/>
      </c>
      <c r="V759" s="34"/>
      <c r="W759" s="35"/>
      <c r="X759" s="36" t="str">
        <f t="shared" ca="1" si="90"/>
        <v/>
      </c>
      <c r="Y759" s="37"/>
      <c r="Z759" s="38" t="str">
        <f t="shared" si="91"/>
        <v/>
      </c>
    </row>
    <row r="760" spans="1:26" s="39" customFormat="1">
      <c r="A760" s="30">
        <v>757</v>
      </c>
      <c r="B760" s="31"/>
      <c r="C760" s="31"/>
      <c r="D760" s="44"/>
      <c r="E760" s="72" t="str">
        <f>IFERROR(IF(INDEX(Sheet3!$B$2:$B$8, MATCH(D760, Sheet3!$A$2:$A$8, 0)) = 0, "", INDEX(Sheet3!$B$2:$B$8, MATCH(D760, Sheet3!$A$2:$A$8, 0))), "")</f>
        <v/>
      </c>
      <c r="F760" s="31"/>
      <c r="G760" s="45"/>
      <c r="H760" s="63" t="str">
        <f>IFERROR(INDEX(Sheet3!$F$2:$F$114, MATCH(G760, Sheet3!$E$2:$E$114, 0)), "")</f>
        <v/>
      </c>
      <c r="I760" s="32"/>
      <c r="J760" s="40" t="str">
        <f t="shared" ca="1" si="89"/>
        <v/>
      </c>
      <c r="K760" s="34"/>
      <c r="L760" s="59" t="str">
        <f t="shared" ca="1" si="92"/>
        <v/>
      </c>
      <c r="M760" s="34"/>
      <c r="N760" s="47" t="str">
        <f t="shared" ca="1" si="93"/>
        <v/>
      </c>
      <c r="O760" s="75"/>
      <c r="P760" s="75"/>
      <c r="Q760" s="47" t="str">
        <f t="shared" ca="1" si="94"/>
        <v/>
      </c>
      <c r="R760" s="34"/>
      <c r="S760" s="59" t="str">
        <f t="shared" ca="1" si="95"/>
        <v/>
      </c>
      <c r="T760" s="32"/>
      <c r="U760" s="33" t="str">
        <f t="shared" ca="1" si="96"/>
        <v/>
      </c>
      <c r="V760" s="34"/>
      <c r="W760" s="35"/>
      <c r="X760" s="36" t="str">
        <f t="shared" ca="1" si="90"/>
        <v/>
      </c>
      <c r="Y760" s="37"/>
      <c r="Z760" s="38" t="str">
        <f t="shared" si="91"/>
        <v/>
      </c>
    </row>
    <row r="761" spans="1:26" s="39" customFormat="1">
      <c r="A761" s="30">
        <v>758</v>
      </c>
      <c r="B761" s="31"/>
      <c r="C761" s="31"/>
      <c r="D761" s="44"/>
      <c r="E761" s="72" t="str">
        <f>IFERROR(IF(INDEX(Sheet3!$B$2:$B$8, MATCH(D761, Sheet3!$A$2:$A$8, 0)) = 0, "", INDEX(Sheet3!$B$2:$B$8, MATCH(D761, Sheet3!$A$2:$A$8, 0))), "")</f>
        <v/>
      </c>
      <c r="F761" s="31"/>
      <c r="G761" s="45"/>
      <c r="H761" s="63" t="str">
        <f>IFERROR(INDEX(Sheet3!$F$2:$F$114, MATCH(G761, Sheet3!$E$2:$E$114, 0)), "")</f>
        <v/>
      </c>
      <c r="I761" s="32"/>
      <c r="J761" s="40" t="str">
        <f t="shared" ca="1" si="89"/>
        <v/>
      </c>
      <c r="K761" s="34"/>
      <c r="L761" s="59" t="str">
        <f t="shared" ca="1" si="92"/>
        <v/>
      </c>
      <c r="M761" s="34"/>
      <c r="N761" s="47" t="str">
        <f t="shared" ca="1" si="93"/>
        <v/>
      </c>
      <c r="O761" s="75"/>
      <c r="P761" s="75"/>
      <c r="Q761" s="47" t="str">
        <f t="shared" ca="1" si="94"/>
        <v/>
      </c>
      <c r="R761" s="34"/>
      <c r="S761" s="59" t="str">
        <f t="shared" ca="1" si="95"/>
        <v/>
      </c>
      <c r="T761" s="32"/>
      <c r="U761" s="33" t="str">
        <f t="shared" ca="1" si="96"/>
        <v/>
      </c>
      <c r="V761" s="34"/>
      <c r="W761" s="35"/>
      <c r="X761" s="36" t="str">
        <f t="shared" ca="1" si="90"/>
        <v/>
      </c>
      <c r="Y761" s="37"/>
      <c r="Z761" s="38" t="str">
        <f t="shared" si="91"/>
        <v/>
      </c>
    </row>
    <row r="762" spans="1:26" s="39" customFormat="1">
      <c r="A762" s="30">
        <v>759</v>
      </c>
      <c r="B762" s="31"/>
      <c r="C762" s="31"/>
      <c r="D762" s="44"/>
      <c r="E762" s="72" t="str">
        <f>IFERROR(IF(INDEX(Sheet3!$B$2:$B$8, MATCH(D762, Sheet3!$A$2:$A$8, 0)) = 0, "", INDEX(Sheet3!$B$2:$B$8, MATCH(D762, Sheet3!$A$2:$A$8, 0))), "")</f>
        <v/>
      </c>
      <c r="F762" s="31"/>
      <c r="G762" s="45"/>
      <c r="H762" s="63" t="str">
        <f>IFERROR(INDEX(Sheet3!$F$2:$F$114, MATCH(G762, Sheet3!$E$2:$E$114, 0)), "")</f>
        <v/>
      </c>
      <c r="I762" s="32"/>
      <c r="J762" s="40" t="str">
        <f t="shared" ca="1" si="89"/>
        <v/>
      </c>
      <c r="K762" s="34"/>
      <c r="L762" s="59" t="str">
        <f t="shared" ca="1" si="92"/>
        <v/>
      </c>
      <c r="M762" s="34"/>
      <c r="N762" s="47" t="str">
        <f t="shared" ca="1" si="93"/>
        <v/>
      </c>
      <c r="O762" s="75"/>
      <c r="P762" s="75"/>
      <c r="Q762" s="47" t="str">
        <f t="shared" ca="1" si="94"/>
        <v/>
      </c>
      <c r="R762" s="34"/>
      <c r="S762" s="59" t="str">
        <f t="shared" ca="1" si="95"/>
        <v/>
      </c>
      <c r="T762" s="32"/>
      <c r="U762" s="33" t="str">
        <f t="shared" ca="1" si="96"/>
        <v/>
      </c>
      <c r="V762" s="34"/>
      <c r="W762" s="35"/>
      <c r="X762" s="36" t="str">
        <f t="shared" ca="1" si="90"/>
        <v/>
      </c>
      <c r="Y762" s="37"/>
      <c r="Z762" s="38" t="str">
        <f t="shared" si="91"/>
        <v/>
      </c>
    </row>
    <row r="763" spans="1:26" s="39" customFormat="1">
      <c r="A763" s="30">
        <v>760</v>
      </c>
      <c r="B763" s="31"/>
      <c r="C763" s="31"/>
      <c r="D763" s="44"/>
      <c r="E763" s="72" t="str">
        <f>IFERROR(IF(INDEX(Sheet3!$B$2:$B$8, MATCH(D763, Sheet3!$A$2:$A$8, 0)) = 0, "", INDEX(Sheet3!$B$2:$B$8, MATCH(D763, Sheet3!$A$2:$A$8, 0))), "")</f>
        <v/>
      </c>
      <c r="F763" s="31"/>
      <c r="G763" s="45"/>
      <c r="H763" s="63" t="str">
        <f>IFERROR(INDEX(Sheet3!$F$2:$F$114, MATCH(G763, Sheet3!$E$2:$E$114, 0)), "")</f>
        <v/>
      </c>
      <c r="I763" s="32"/>
      <c r="J763" s="40" t="str">
        <f t="shared" ca="1" si="89"/>
        <v/>
      </c>
      <c r="K763" s="34"/>
      <c r="L763" s="59" t="str">
        <f t="shared" ca="1" si="92"/>
        <v/>
      </c>
      <c r="M763" s="34"/>
      <c r="N763" s="47" t="str">
        <f t="shared" ca="1" si="93"/>
        <v/>
      </c>
      <c r="O763" s="75"/>
      <c r="P763" s="75"/>
      <c r="Q763" s="47" t="str">
        <f t="shared" ca="1" si="94"/>
        <v/>
      </c>
      <c r="R763" s="34"/>
      <c r="S763" s="59" t="str">
        <f t="shared" ca="1" si="95"/>
        <v/>
      </c>
      <c r="T763" s="32"/>
      <c r="U763" s="33" t="str">
        <f t="shared" ca="1" si="96"/>
        <v/>
      </c>
      <c r="V763" s="34"/>
      <c r="W763" s="35"/>
      <c r="X763" s="36" t="str">
        <f t="shared" ca="1" si="90"/>
        <v/>
      </c>
      <c r="Y763" s="37"/>
      <c r="Z763" s="38" t="str">
        <f t="shared" si="91"/>
        <v/>
      </c>
    </row>
    <row r="764" spans="1:26" s="39" customFormat="1">
      <c r="A764" s="30">
        <v>761</v>
      </c>
      <c r="B764" s="31"/>
      <c r="C764" s="31"/>
      <c r="D764" s="44"/>
      <c r="E764" s="72" t="str">
        <f>IFERROR(IF(INDEX(Sheet3!$B$2:$B$8, MATCH(D764, Sheet3!$A$2:$A$8, 0)) = 0, "", INDEX(Sheet3!$B$2:$B$8, MATCH(D764, Sheet3!$A$2:$A$8, 0))), "")</f>
        <v/>
      </c>
      <c r="F764" s="31"/>
      <c r="G764" s="45"/>
      <c r="H764" s="63" t="str">
        <f>IFERROR(INDEX(Sheet3!$F$2:$F$114, MATCH(G764, Sheet3!$E$2:$E$114, 0)), "")</f>
        <v/>
      </c>
      <c r="I764" s="32"/>
      <c r="J764" s="40" t="str">
        <f t="shared" ca="1" si="89"/>
        <v/>
      </c>
      <c r="K764" s="34"/>
      <c r="L764" s="59" t="str">
        <f t="shared" ca="1" si="92"/>
        <v/>
      </c>
      <c r="M764" s="34"/>
      <c r="N764" s="47" t="str">
        <f t="shared" ca="1" si="93"/>
        <v/>
      </c>
      <c r="O764" s="75"/>
      <c r="P764" s="75"/>
      <c r="Q764" s="47" t="str">
        <f t="shared" ca="1" si="94"/>
        <v/>
      </c>
      <c r="R764" s="34"/>
      <c r="S764" s="59" t="str">
        <f t="shared" ca="1" si="95"/>
        <v/>
      </c>
      <c r="T764" s="32"/>
      <c r="U764" s="33" t="str">
        <f t="shared" ca="1" si="96"/>
        <v/>
      </c>
      <c r="V764" s="34"/>
      <c r="W764" s="35"/>
      <c r="X764" s="36" t="str">
        <f t="shared" ca="1" si="90"/>
        <v/>
      </c>
      <c r="Y764" s="37"/>
      <c r="Z764" s="38" t="str">
        <f t="shared" si="91"/>
        <v/>
      </c>
    </row>
    <row r="765" spans="1:26" s="39" customFormat="1">
      <c r="A765" s="30">
        <v>762</v>
      </c>
      <c r="B765" s="31"/>
      <c r="C765" s="31"/>
      <c r="D765" s="44"/>
      <c r="E765" s="72" t="str">
        <f>IFERROR(IF(INDEX(Sheet3!$B$2:$B$8, MATCH(D765, Sheet3!$A$2:$A$8, 0)) = 0, "", INDEX(Sheet3!$B$2:$B$8, MATCH(D765, Sheet3!$A$2:$A$8, 0))), "")</f>
        <v/>
      </c>
      <c r="F765" s="31"/>
      <c r="G765" s="45"/>
      <c r="H765" s="63" t="str">
        <f>IFERROR(INDEX(Sheet3!$F$2:$F$114, MATCH(G765, Sheet3!$E$2:$E$114, 0)), "")</f>
        <v/>
      </c>
      <c r="I765" s="32"/>
      <c r="J765" s="40" t="str">
        <f t="shared" ca="1" si="89"/>
        <v/>
      </c>
      <c r="K765" s="34"/>
      <c r="L765" s="59" t="str">
        <f t="shared" ca="1" si="92"/>
        <v/>
      </c>
      <c r="M765" s="34"/>
      <c r="N765" s="47" t="str">
        <f t="shared" ca="1" si="93"/>
        <v/>
      </c>
      <c r="O765" s="75"/>
      <c r="P765" s="75"/>
      <c r="Q765" s="47" t="str">
        <f t="shared" ca="1" si="94"/>
        <v/>
      </c>
      <c r="R765" s="34"/>
      <c r="S765" s="59" t="str">
        <f t="shared" ca="1" si="95"/>
        <v/>
      </c>
      <c r="T765" s="32"/>
      <c r="U765" s="33" t="str">
        <f t="shared" ca="1" si="96"/>
        <v/>
      </c>
      <c r="V765" s="34"/>
      <c r="W765" s="35"/>
      <c r="X765" s="36" t="str">
        <f t="shared" ca="1" si="90"/>
        <v/>
      </c>
      <c r="Y765" s="37"/>
      <c r="Z765" s="38" t="str">
        <f t="shared" si="91"/>
        <v/>
      </c>
    </row>
    <row r="766" spans="1:26" s="39" customFormat="1">
      <c r="A766" s="30">
        <v>763</v>
      </c>
      <c r="B766" s="31"/>
      <c r="C766" s="31"/>
      <c r="D766" s="44"/>
      <c r="E766" s="72" t="str">
        <f>IFERROR(IF(INDEX(Sheet3!$B$2:$B$8, MATCH(D766, Sheet3!$A$2:$A$8, 0)) = 0, "", INDEX(Sheet3!$B$2:$B$8, MATCH(D766, Sheet3!$A$2:$A$8, 0))), "")</f>
        <v/>
      </c>
      <c r="F766" s="31"/>
      <c r="G766" s="45"/>
      <c r="H766" s="63" t="str">
        <f>IFERROR(INDEX(Sheet3!$F$2:$F$114, MATCH(G766, Sheet3!$E$2:$E$114, 0)), "")</f>
        <v/>
      </c>
      <c r="I766" s="32"/>
      <c r="J766" s="40" t="str">
        <f t="shared" ca="1" si="89"/>
        <v/>
      </c>
      <c r="K766" s="34"/>
      <c r="L766" s="59" t="str">
        <f t="shared" ca="1" si="92"/>
        <v/>
      </c>
      <c r="M766" s="34"/>
      <c r="N766" s="47" t="str">
        <f t="shared" ca="1" si="93"/>
        <v/>
      </c>
      <c r="O766" s="75"/>
      <c r="P766" s="75"/>
      <c r="Q766" s="47" t="str">
        <f t="shared" ca="1" si="94"/>
        <v/>
      </c>
      <c r="R766" s="34"/>
      <c r="S766" s="59" t="str">
        <f t="shared" ca="1" si="95"/>
        <v/>
      </c>
      <c r="T766" s="32"/>
      <c r="U766" s="33" t="str">
        <f t="shared" ca="1" si="96"/>
        <v/>
      </c>
      <c r="V766" s="34"/>
      <c r="W766" s="35"/>
      <c r="X766" s="36" t="str">
        <f t="shared" ca="1" si="90"/>
        <v/>
      </c>
      <c r="Y766" s="37"/>
      <c r="Z766" s="38" t="str">
        <f t="shared" si="91"/>
        <v/>
      </c>
    </row>
    <row r="767" spans="1:26" s="39" customFormat="1">
      <c r="A767" s="30">
        <v>764</v>
      </c>
      <c r="B767" s="31"/>
      <c r="C767" s="31"/>
      <c r="D767" s="44"/>
      <c r="E767" s="72" t="str">
        <f>IFERROR(IF(INDEX(Sheet3!$B$2:$B$8, MATCH(D767, Sheet3!$A$2:$A$8, 0)) = 0, "", INDEX(Sheet3!$B$2:$B$8, MATCH(D767, Sheet3!$A$2:$A$8, 0))), "")</f>
        <v/>
      </c>
      <c r="F767" s="31"/>
      <c r="G767" s="45"/>
      <c r="H767" s="63" t="str">
        <f>IFERROR(INDEX(Sheet3!$F$2:$F$114, MATCH(G767, Sheet3!$E$2:$E$114, 0)), "")</f>
        <v/>
      </c>
      <c r="I767" s="32"/>
      <c r="J767" s="40" t="str">
        <f t="shared" ca="1" si="89"/>
        <v/>
      </c>
      <c r="K767" s="34"/>
      <c r="L767" s="59" t="str">
        <f t="shared" ca="1" si="92"/>
        <v/>
      </c>
      <c r="M767" s="34"/>
      <c r="N767" s="47" t="str">
        <f t="shared" ca="1" si="93"/>
        <v/>
      </c>
      <c r="O767" s="75"/>
      <c r="P767" s="75"/>
      <c r="Q767" s="47" t="str">
        <f t="shared" ca="1" si="94"/>
        <v/>
      </c>
      <c r="R767" s="34"/>
      <c r="S767" s="59" t="str">
        <f t="shared" ca="1" si="95"/>
        <v/>
      </c>
      <c r="T767" s="32"/>
      <c r="U767" s="33" t="str">
        <f t="shared" ca="1" si="96"/>
        <v/>
      </c>
      <c r="V767" s="34"/>
      <c r="W767" s="35"/>
      <c r="X767" s="36" t="str">
        <f t="shared" ca="1" si="90"/>
        <v/>
      </c>
      <c r="Y767" s="37"/>
      <c r="Z767" s="38" t="str">
        <f t="shared" si="91"/>
        <v/>
      </c>
    </row>
    <row r="768" spans="1:26" s="39" customFormat="1">
      <c r="A768" s="30">
        <v>765</v>
      </c>
      <c r="B768" s="31"/>
      <c r="C768" s="31"/>
      <c r="D768" s="44"/>
      <c r="E768" s="72" t="str">
        <f>IFERROR(IF(INDEX(Sheet3!$B$2:$B$8, MATCH(D768, Sheet3!$A$2:$A$8, 0)) = 0, "", INDEX(Sheet3!$B$2:$B$8, MATCH(D768, Sheet3!$A$2:$A$8, 0))), "")</f>
        <v/>
      </c>
      <c r="F768" s="31"/>
      <c r="G768" s="45"/>
      <c r="H768" s="63" t="str">
        <f>IFERROR(INDEX(Sheet3!$F$2:$F$114, MATCH(G768, Sheet3!$E$2:$E$114, 0)), "")</f>
        <v/>
      </c>
      <c r="I768" s="32"/>
      <c r="J768" s="40" t="str">
        <f t="shared" ca="1" si="89"/>
        <v/>
      </c>
      <c r="K768" s="34"/>
      <c r="L768" s="59" t="str">
        <f t="shared" ca="1" si="92"/>
        <v/>
      </c>
      <c r="M768" s="34"/>
      <c r="N768" s="47" t="str">
        <f t="shared" ca="1" si="93"/>
        <v/>
      </c>
      <c r="O768" s="75"/>
      <c r="P768" s="75"/>
      <c r="Q768" s="47" t="str">
        <f t="shared" ca="1" si="94"/>
        <v/>
      </c>
      <c r="R768" s="34"/>
      <c r="S768" s="59" t="str">
        <f t="shared" ca="1" si="95"/>
        <v/>
      </c>
      <c r="T768" s="32"/>
      <c r="U768" s="33" t="str">
        <f t="shared" ca="1" si="96"/>
        <v/>
      </c>
      <c r="V768" s="34"/>
      <c r="W768" s="35"/>
      <c r="X768" s="36" t="str">
        <f t="shared" ca="1" si="90"/>
        <v/>
      </c>
      <c r="Y768" s="37"/>
      <c r="Z768" s="38" t="str">
        <f t="shared" si="91"/>
        <v/>
      </c>
    </row>
    <row r="769" spans="1:26" s="39" customFormat="1">
      <c r="A769" s="30">
        <v>766</v>
      </c>
      <c r="B769" s="31"/>
      <c r="C769" s="31"/>
      <c r="D769" s="44"/>
      <c r="E769" s="72" t="str">
        <f>IFERROR(IF(INDEX(Sheet3!$B$2:$B$8, MATCH(D769, Sheet3!$A$2:$A$8, 0)) = 0, "", INDEX(Sheet3!$B$2:$B$8, MATCH(D769, Sheet3!$A$2:$A$8, 0))), "")</f>
        <v/>
      </c>
      <c r="F769" s="31"/>
      <c r="G769" s="45"/>
      <c r="H769" s="63" t="str">
        <f>IFERROR(INDEX(Sheet3!$F$2:$F$114, MATCH(G769, Sheet3!$E$2:$E$114, 0)), "")</f>
        <v/>
      </c>
      <c r="I769" s="32"/>
      <c r="J769" s="40" t="str">
        <f t="shared" ca="1" si="89"/>
        <v/>
      </c>
      <c r="K769" s="34"/>
      <c r="L769" s="59" t="str">
        <f t="shared" ca="1" si="92"/>
        <v/>
      </c>
      <c r="M769" s="34"/>
      <c r="N769" s="47" t="str">
        <f t="shared" ca="1" si="93"/>
        <v/>
      </c>
      <c r="O769" s="75"/>
      <c r="P769" s="75"/>
      <c r="Q769" s="47" t="str">
        <f t="shared" ca="1" si="94"/>
        <v/>
      </c>
      <c r="R769" s="34"/>
      <c r="S769" s="59" t="str">
        <f t="shared" ca="1" si="95"/>
        <v/>
      </c>
      <c r="T769" s="32"/>
      <c r="U769" s="33" t="str">
        <f t="shared" ca="1" si="96"/>
        <v/>
      </c>
      <c r="V769" s="34"/>
      <c r="W769" s="35"/>
      <c r="X769" s="36" t="str">
        <f t="shared" ca="1" si="90"/>
        <v/>
      </c>
      <c r="Y769" s="37"/>
      <c r="Z769" s="38" t="str">
        <f t="shared" si="91"/>
        <v/>
      </c>
    </row>
    <row r="770" spans="1:26" s="39" customFormat="1">
      <c r="A770" s="30">
        <v>767</v>
      </c>
      <c r="B770" s="31"/>
      <c r="C770" s="31"/>
      <c r="D770" s="44"/>
      <c r="E770" s="72" t="str">
        <f>IFERROR(IF(INDEX(Sheet3!$B$2:$B$8, MATCH(D770, Sheet3!$A$2:$A$8, 0)) = 0, "", INDEX(Sheet3!$B$2:$B$8, MATCH(D770, Sheet3!$A$2:$A$8, 0))), "")</f>
        <v/>
      </c>
      <c r="F770" s="31"/>
      <c r="G770" s="45"/>
      <c r="H770" s="63" t="str">
        <f>IFERROR(INDEX(Sheet3!$F$2:$F$114, MATCH(G770, Sheet3!$E$2:$E$114, 0)), "")</f>
        <v/>
      </c>
      <c r="I770" s="32"/>
      <c r="J770" s="40" t="str">
        <f t="shared" ca="1" si="89"/>
        <v/>
      </c>
      <c r="K770" s="34"/>
      <c r="L770" s="59" t="str">
        <f t="shared" ca="1" si="92"/>
        <v/>
      </c>
      <c r="M770" s="34"/>
      <c r="N770" s="47" t="str">
        <f t="shared" ca="1" si="93"/>
        <v/>
      </c>
      <c r="O770" s="75"/>
      <c r="P770" s="75"/>
      <c r="Q770" s="47" t="str">
        <f t="shared" ca="1" si="94"/>
        <v/>
      </c>
      <c r="R770" s="34"/>
      <c r="S770" s="59" t="str">
        <f t="shared" ca="1" si="95"/>
        <v/>
      </c>
      <c r="T770" s="32"/>
      <c r="U770" s="33" t="str">
        <f t="shared" ca="1" si="96"/>
        <v/>
      </c>
      <c r="V770" s="34"/>
      <c r="W770" s="35"/>
      <c r="X770" s="36" t="str">
        <f t="shared" ca="1" si="90"/>
        <v/>
      </c>
      <c r="Y770" s="37"/>
      <c r="Z770" s="38" t="str">
        <f t="shared" si="91"/>
        <v/>
      </c>
    </row>
    <row r="771" spans="1:26" s="39" customFormat="1">
      <c r="A771" s="30">
        <v>768</v>
      </c>
      <c r="B771" s="31"/>
      <c r="C771" s="31"/>
      <c r="D771" s="44"/>
      <c r="E771" s="72" t="str">
        <f>IFERROR(IF(INDEX(Sheet3!$B$2:$B$8, MATCH(D771, Sheet3!$A$2:$A$8, 0)) = 0, "", INDEX(Sheet3!$B$2:$B$8, MATCH(D771, Sheet3!$A$2:$A$8, 0))), "")</f>
        <v/>
      </c>
      <c r="F771" s="31"/>
      <c r="G771" s="45"/>
      <c r="H771" s="63" t="str">
        <f>IFERROR(INDEX(Sheet3!$F$2:$F$114, MATCH(G771, Sheet3!$E$2:$E$114, 0)), "")</f>
        <v/>
      </c>
      <c r="I771" s="32"/>
      <c r="J771" s="40" t="str">
        <f t="shared" ca="1" si="89"/>
        <v/>
      </c>
      <c r="K771" s="34"/>
      <c r="L771" s="59" t="str">
        <f t="shared" ca="1" si="92"/>
        <v/>
      </c>
      <c r="M771" s="34"/>
      <c r="N771" s="47" t="str">
        <f t="shared" ca="1" si="93"/>
        <v/>
      </c>
      <c r="O771" s="75"/>
      <c r="P771" s="75"/>
      <c r="Q771" s="47" t="str">
        <f t="shared" ca="1" si="94"/>
        <v/>
      </c>
      <c r="R771" s="34"/>
      <c r="S771" s="59" t="str">
        <f t="shared" ca="1" si="95"/>
        <v/>
      </c>
      <c r="T771" s="32"/>
      <c r="U771" s="33" t="str">
        <f t="shared" ca="1" si="96"/>
        <v/>
      </c>
      <c r="V771" s="34"/>
      <c r="W771" s="35"/>
      <c r="X771" s="36" t="str">
        <f t="shared" ca="1" si="90"/>
        <v/>
      </c>
      <c r="Y771" s="37"/>
      <c r="Z771" s="38" t="str">
        <f t="shared" si="91"/>
        <v/>
      </c>
    </row>
    <row r="772" spans="1:26" s="39" customFormat="1">
      <c r="A772" s="30">
        <v>769</v>
      </c>
      <c r="B772" s="31"/>
      <c r="C772" s="31"/>
      <c r="D772" s="44"/>
      <c r="E772" s="72" t="str">
        <f>IFERROR(IF(INDEX(Sheet3!$B$2:$B$8, MATCH(D772, Sheet3!$A$2:$A$8, 0)) = 0, "", INDEX(Sheet3!$B$2:$B$8, MATCH(D772, Sheet3!$A$2:$A$8, 0))), "")</f>
        <v/>
      </c>
      <c r="F772" s="31"/>
      <c r="G772" s="45"/>
      <c r="H772" s="63" t="str">
        <f>IFERROR(INDEX(Sheet3!$F$2:$F$114, MATCH(G772, Sheet3!$E$2:$E$114, 0)), "")</f>
        <v/>
      </c>
      <c r="I772" s="32"/>
      <c r="J772" s="40" t="str">
        <f t="shared" ca="1" si="89"/>
        <v/>
      </c>
      <c r="K772" s="34"/>
      <c r="L772" s="59" t="str">
        <f t="shared" ca="1" si="92"/>
        <v/>
      </c>
      <c r="M772" s="34"/>
      <c r="N772" s="47" t="str">
        <f t="shared" ca="1" si="93"/>
        <v/>
      </c>
      <c r="O772" s="75"/>
      <c r="P772" s="75"/>
      <c r="Q772" s="47" t="str">
        <f t="shared" ca="1" si="94"/>
        <v/>
      </c>
      <c r="R772" s="34"/>
      <c r="S772" s="59" t="str">
        <f t="shared" ca="1" si="95"/>
        <v/>
      </c>
      <c r="T772" s="32"/>
      <c r="U772" s="33" t="str">
        <f t="shared" ca="1" si="96"/>
        <v/>
      </c>
      <c r="V772" s="34"/>
      <c r="W772" s="35"/>
      <c r="X772" s="36" t="str">
        <f t="shared" ca="1" si="90"/>
        <v/>
      </c>
      <c r="Y772" s="37"/>
      <c r="Z772" s="38" t="str">
        <f t="shared" si="91"/>
        <v/>
      </c>
    </row>
    <row r="773" spans="1:26" s="39" customFormat="1">
      <c r="A773" s="30">
        <v>770</v>
      </c>
      <c r="B773" s="31"/>
      <c r="C773" s="31"/>
      <c r="D773" s="44"/>
      <c r="E773" s="72" t="str">
        <f>IFERROR(IF(INDEX(Sheet3!$B$2:$B$8, MATCH(D773, Sheet3!$A$2:$A$8, 0)) = 0, "", INDEX(Sheet3!$B$2:$B$8, MATCH(D773, Sheet3!$A$2:$A$8, 0))), "")</f>
        <v/>
      </c>
      <c r="F773" s="31"/>
      <c r="G773" s="45"/>
      <c r="H773" s="63" t="str">
        <f>IFERROR(INDEX(Sheet3!$F$2:$F$114, MATCH(G773, Sheet3!$E$2:$E$114, 0)), "")</f>
        <v/>
      </c>
      <c r="I773" s="32"/>
      <c r="J773" s="40" t="str">
        <f t="shared" ca="1" si="89"/>
        <v/>
      </c>
      <c r="K773" s="34"/>
      <c r="L773" s="59" t="str">
        <f t="shared" ca="1" si="92"/>
        <v/>
      </c>
      <c r="M773" s="34"/>
      <c r="N773" s="47" t="str">
        <f t="shared" ca="1" si="93"/>
        <v/>
      </c>
      <c r="O773" s="75"/>
      <c r="P773" s="75"/>
      <c r="Q773" s="47" t="str">
        <f t="shared" ca="1" si="94"/>
        <v/>
      </c>
      <c r="R773" s="34"/>
      <c r="S773" s="59" t="str">
        <f t="shared" ca="1" si="95"/>
        <v/>
      </c>
      <c r="T773" s="32"/>
      <c r="U773" s="33" t="str">
        <f t="shared" ca="1" si="96"/>
        <v/>
      </c>
      <c r="V773" s="34"/>
      <c r="W773" s="35"/>
      <c r="X773" s="36" t="str">
        <f t="shared" ca="1" si="90"/>
        <v/>
      </c>
      <c r="Y773" s="37"/>
      <c r="Z773" s="38" t="str">
        <f t="shared" si="91"/>
        <v/>
      </c>
    </row>
    <row r="774" spans="1:26" s="39" customFormat="1">
      <c r="A774" s="30">
        <v>771</v>
      </c>
      <c r="B774" s="31"/>
      <c r="C774" s="31"/>
      <c r="D774" s="44"/>
      <c r="E774" s="72" t="str">
        <f>IFERROR(IF(INDEX(Sheet3!$B$2:$B$8, MATCH(D774, Sheet3!$A$2:$A$8, 0)) = 0, "", INDEX(Sheet3!$B$2:$B$8, MATCH(D774, Sheet3!$A$2:$A$8, 0))), "")</f>
        <v/>
      </c>
      <c r="F774" s="31"/>
      <c r="G774" s="45"/>
      <c r="H774" s="63" t="str">
        <f>IFERROR(INDEX(Sheet3!$F$2:$F$114, MATCH(G774, Sheet3!$E$2:$E$114, 0)), "")</f>
        <v/>
      </c>
      <c r="I774" s="32"/>
      <c r="J774" s="40" t="str">
        <f t="shared" ref="J774:J837" ca="1" si="97">IF(I774="","",IF(Y774&lt;&gt;"",Y774-I774,TODAY()-I774))</f>
        <v/>
      </c>
      <c r="K774" s="34"/>
      <c r="L774" s="59" t="str">
        <f t="shared" ca="1" si="92"/>
        <v/>
      </c>
      <c r="M774" s="34"/>
      <c r="N774" s="47" t="str">
        <f t="shared" ca="1" si="93"/>
        <v/>
      </c>
      <c r="O774" s="75"/>
      <c r="P774" s="75"/>
      <c r="Q774" s="47" t="str">
        <f t="shared" ca="1" si="94"/>
        <v/>
      </c>
      <c r="R774" s="34"/>
      <c r="S774" s="59" t="str">
        <f t="shared" ca="1" si="95"/>
        <v/>
      </c>
      <c r="T774" s="32"/>
      <c r="U774" s="33" t="str">
        <f t="shared" ca="1" si="96"/>
        <v/>
      </c>
      <c r="V774" s="34"/>
      <c r="W774" s="35"/>
      <c r="X774" s="36" t="str">
        <f t="shared" ref="X774:X837" ca="1" si="98">IF(I774="","",IF(Y774&lt;&gt;"","Completed",IF(TODAY()&lt;V774,"Planned",IF(TODAY()=V774,"Due","Overdue"))))</f>
        <v/>
      </c>
      <c r="Y774" s="37"/>
      <c r="Z774" s="38" t="str">
        <f t="shared" ref="Z774:Z837" si="99">IF(Y774="","",IF(Y774&lt;=V774,1,0))</f>
        <v/>
      </c>
    </row>
    <row r="775" spans="1:26" s="39" customFormat="1">
      <c r="A775" s="30">
        <v>772</v>
      </c>
      <c r="B775" s="31"/>
      <c r="C775" s="31"/>
      <c r="D775" s="44"/>
      <c r="E775" s="72" t="str">
        <f>IFERROR(IF(INDEX(Sheet3!$B$2:$B$8, MATCH(D775, Sheet3!$A$2:$A$8, 0)) = 0, "", INDEX(Sheet3!$B$2:$B$8, MATCH(D775, Sheet3!$A$2:$A$8, 0))), "")</f>
        <v/>
      </c>
      <c r="F775" s="31"/>
      <c r="G775" s="45"/>
      <c r="H775" s="63" t="str">
        <f>IFERROR(INDEX(Sheet3!$F$2:$F$114, MATCH(G775, Sheet3!$E$2:$E$114, 0)), "")</f>
        <v/>
      </c>
      <c r="I775" s="32"/>
      <c r="J775" s="40" t="str">
        <f t="shared" ca="1" si="97"/>
        <v/>
      </c>
      <c r="K775" s="34"/>
      <c r="L775" s="59" t="str">
        <f t="shared" ref="L775:L838" ca="1" si="100">IF(K775&lt;&gt;"",K775-I775,IF(I775="","",TODAY()-I775))</f>
        <v/>
      </c>
      <c r="M775" s="34"/>
      <c r="N775" s="47" t="str">
        <f t="shared" ref="N775:N838" ca="1" si="101">IF(M775&lt;&gt;"",M775-K775,IF(K775="","",TODAY()-K775))</f>
        <v/>
      </c>
      <c r="O775" s="75"/>
      <c r="P775" s="75"/>
      <c r="Q775" s="47" t="str">
        <f t="shared" ref="Q775:Q838" ca="1" si="102">IF(P775&lt;&gt;"",P775-O775,IF(O775="","",TODAY()-O775))</f>
        <v/>
      </c>
      <c r="R775" s="34"/>
      <c r="S775" s="59" t="str">
        <f t="shared" ref="S775:S838" ca="1" si="103">IF(T775&lt;&gt;"",T775-R775,IF(R775="","",TODAY()-R775))</f>
        <v/>
      </c>
      <c r="T775" s="32"/>
      <c r="U775" s="33" t="str">
        <f t="shared" ca="1" si="96"/>
        <v/>
      </c>
      <c r="V775" s="34"/>
      <c r="W775" s="35"/>
      <c r="X775" s="36" t="str">
        <f t="shared" ca="1" si="98"/>
        <v/>
      </c>
      <c r="Y775" s="37"/>
      <c r="Z775" s="38" t="str">
        <f t="shared" si="99"/>
        <v/>
      </c>
    </row>
    <row r="776" spans="1:26" s="39" customFormat="1">
      <c r="A776" s="30">
        <v>773</v>
      </c>
      <c r="B776" s="31"/>
      <c r="C776" s="31"/>
      <c r="D776" s="44"/>
      <c r="E776" s="72" t="str">
        <f>IFERROR(IF(INDEX(Sheet3!$B$2:$B$8, MATCH(D776, Sheet3!$A$2:$A$8, 0)) = 0, "", INDEX(Sheet3!$B$2:$B$8, MATCH(D776, Sheet3!$A$2:$A$8, 0))), "")</f>
        <v/>
      </c>
      <c r="F776" s="31"/>
      <c r="G776" s="45"/>
      <c r="H776" s="63" t="str">
        <f>IFERROR(INDEX(Sheet3!$F$2:$F$114, MATCH(G776, Sheet3!$E$2:$E$114, 0)), "")</f>
        <v/>
      </c>
      <c r="I776" s="32"/>
      <c r="J776" s="40" t="str">
        <f t="shared" ca="1" si="97"/>
        <v/>
      </c>
      <c r="K776" s="34"/>
      <c r="L776" s="59" t="str">
        <f t="shared" ca="1" si="100"/>
        <v/>
      </c>
      <c r="M776" s="34"/>
      <c r="N776" s="47" t="str">
        <f t="shared" ca="1" si="101"/>
        <v/>
      </c>
      <c r="O776" s="75"/>
      <c r="P776" s="75"/>
      <c r="Q776" s="47" t="str">
        <f t="shared" ca="1" si="102"/>
        <v/>
      </c>
      <c r="R776" s="34"/>
      <c r="S776" s="59" t="str">
        <f t="shared" ca="1" si="103"/>
        <v/>
      </c>
      <c r="T776" s="32"/>
      <c r="U776" s="33" t="str">
        <f t="shared" ca="1" si="96"/>
        <v/>
      </c>
      <c r="V776" s="34"/>
      <c r="W776" s="35"/>
      <c r="X776" s="36" t="str">
        <f t="shared" ca="1" si="98"/>
        <v/>
      </c>
      <c r="Y776" s="37"/>
      <c r="Z776" s="38" t="str">
        <f t="shared" si="99"/>
        <v/>
      </c>
    </row>
    <row r="777" spans="1:26" s="39" customFormat="1">
      <c r="A777" s="30">
        <v>774</v>
      </c>
      <c r="B777" s="31"/>
      <c r="C777" s="31"/>
      <c r="D777" s="44"/>
      <c r="E777" s="72" t="str">
        <f>IFERROR(IF(INDEX(Sheet3!$B$2:$B$8, MATCH(D777, Sheet3!$A$2:$A$8, 0)) = 0, "", INDEX(Sheet3!$B$2:$B$8, MATCH(D777, Sheet3!$A$2:$A$8, 0))), "")</f>
        <v/>
      </c>
      <c r="F777" s="31"/>
      <c r="G777" s="45"/>
      <c r="H777" s="63" t="str">
        <f>IFERROR(INDEX(Sheet3!$F$2:$F$114, MATCH(G777, Sheet3!$E$2:$E$114, 0)), "")</f>
        <v/>
      </c>
      <c r="I777" s="32"/>
      <c r="J777" s="40" t="str">
        <f t="shared" ca="1" si="97"/>
        <v/>
      </c>
      <c r="K777" s="34"/>
      <c r="L777" s="59" t="str">
        <f t="shared" ca="1" si="100"/>
        <v/>
      </c>
      <c r="M777" s="34"/>
      <c r="N777" s="47" t="str">
        <f t="shared" ca="1" si="101"/>
        <v/>
      </c>
      <c r="O777" s="75"/>
      <c r="P777" s="75"/>
      <c r="Q777" s="47" t="str">
        <f t="shared" ca="1" si="102"/>
        <v/>
      </c>
      <c r="R777" s="34"/>
      <c r="S777" s="59" t="str">
        <f t="shared" ca="1" si="103"/>
        <v/>
      </c>
      <c r="T777" s="32"/>
      <c r="U777" s="33" t="str">
        <f t="shared" ca="1" si="96"/>
        <v/>
      </c>
      <c r="V777" s="34"/>
      <c r="W777" s="35"/>
      <c r="X777" s="36" t="str">
        <f t="shared" ca="1" si="98"/>
        <v/>
      </c>
      <c r="Y777" s="37"/>
      <c r="Z777" s="38" t="str">
        <f t="shared" si="99"/>
        <v/>
      </c>
    </row>
    <row r="778" spans="1:26" s="39" customFormat="1">
      <c r="A778" s="30">
        <v>775</v>
      </c>
      <c r="B778" s="31"/>
      <c r="C778" s="31"/>
      <c r="D778" s="44"/>
      <c r="E778" s="72" t="str">
        <f>IFERROR(IF(INDEX(Sheet3!$B$2:$B$8, MATCH(D778, Sheet3!$A$2:$A$8, 0)) = 0, "", INDEX(Sheet3!$B$2:$B$8, MATCH(D778, Sheet3!$A$2:$A$8, 0))), "")</f>
        <v/>
      </c>
      <c r="F778" s="31"/>
      <c r="G778" s="45"/>
      <c r="H778" s="63" t="str">
        <f>IFERROR(INDEX(Sheet3!$F$2:$F$114, MATCH(G778, Sheet3!$E$2:$E$114, 0)), "")</f>
        <v/>
      </c>
      <c r="I778" s="32"/>
      <c r="J778" s="40" t="str">
        <f t="shared" ca="1" si="97"/>
        <v/>
      </c>
      <c r="K778" s="34"/>
      <c r="L778" s="59" t="str">
        <f t="shared" ca="1" si="100"/>
        <v/>
      </c>
      <c r="M778" s="34"/>
      <c r="N778" s="47" t="str">
        <f t="shared" ca="1" si="101"/>
        <v/>
      </c>
      <c r="O778" s="75"/>
      <c r="P778" s="75"/>
      <c r="Q778" s="47" t="str">
        <f t="shared" ca="1" si="102"/>
        <v/>
      </c>
      <c r="R778" s="34"/>
      <c r="S778" s="59" t="str">
        <f t="shared" ca="1" si="103"/>
        <v/>
      </c>
      <c r="T778" s="32"/>
      <c r="U778" s="33" t="str">
        <f t="shared" ref="U778:U841" ca="1" si="104">IF(T778="","",IF(Y778&lt;&gt;"",Y778-T778,TODAY()-T778))</f>
        <v/>
      </c>
      <c r="V778" s="34"/>
      <c r="W778" s="35"/>
      <c r="X778" s="36" t="str">
        <f t="shared" ca="1" si="98"/>
        <v/>
      </c>
      <c r="Y778" s="37"/>
      <c r="Z778" s="38" t="str">
        <f t="shared" si="99"/>
        <v/>
      </c>
    </row>
    <row r="779" spans="1:26" s="39" customFormat="1">
      <c r="A779" s="30">
        <v>776</v>
      </c>
      <c r="B779" s="31"/>
      <c r="C779" s="31"/>
      <c r="D779" s="44"/>
      <c r="E779" s="72" t="str">
        <f>IFERROR(IF(INDEX(Sheet3!$B$2:$B$8, MATCH(D779, Sheet3!$A$2:$A$8, 0)) = 0, "", INDEX(Sheet3!$B$2:$B$8, MATCH(D779, Sheet3!$A$2:$A$8, 0))), "")</f>
        <v/>
      </c>
      <c r="F779" s="31"/>
      <c r="G779" s="45"/>
      <c r="H779" s="63" t="str">
        <f>IFERROR(INDEX(Sheet3!$F$2:$F$114, MATCH(G779, Sheet3!$E$2:$E$114, 0)), "")</f>
        <v/>
      </c>
      <c r="I779" s="32"/>
      <c r="J779" s="40" t="str">
        <f t="shared" ca="1" si="97"/>
        <v/>
      </c>
      <c r="K779" s="34"/>
      <c r="L779" s="59" t="str">
        <f t="shared" ca="1" si="100"/>
        <v/>
      </c>
      <c r="M779" s="34"/>
      <c r="N779" s="47" t="str">
        <f t="shared" ca="1" si="101"/>
        <v/>
      </c>
      <c r="O779" s="75"/>
      <c r="P779" s="75"/>
      <c r="Q779" s="47" t="str">
        <f t="shared" ca="1" si="102"/>
        <v/>
      </c>
      <c r="R779" s="34"/>
      <c r="S779" s="59" t="str">
        <f t="shared" ca="1" si="103"/>
        <v/>
      </c>
      <c r="T779" s="32"/>
      <c r="U779" s="33" t="str">
        <f t="shared" ca="1" si="104"/>
        <v/>
      </c>
      <c r="V779" s="34"/>
      <c r="W779" s="35"/>
      <c r="X779" s="36" t="str">
        <f t="shared" ca="1" si="98"/>
        <v/>
      </c>
      <c r="Y779" s="37"/>
      <c r="Z779" s="38" t="str">
        <f t="shared" si="99"/>
        <v/>
      </c>
    </row>
    <row r="780" spans="1:26" s="39" customFormat="1">
      <c r="A780" s="30">
        <v>777</v>
      </c>
      <c r="B780" s="31"/>
      <c r="C780" s="31"/>
      <c r="D780" s="44"/>
      <c r="E780" s="72" t="str">
        <f>IFERROR(IF(INDEX(Sheet3!$B$2:$B$8, MATCH(D780, Sheet3!$A$2:$A$8, 0)) = 0, "", INDEX(Sheet3!$B$2:$B$8, MATCH(D780, Sheet3!$A$2:$A$8, 0))), "")</f>
        <v/>
      </c>
      <c r="F780" s="31"/>
      <c r="G780" s="45"/>
      <c r="H780" s="63" t="str">
        <f>IFERROR(INDEX(Sheet3!$F$2:$F$114, MATCH(G780, Sheet3!$E$2:$E$114, 0)), "")</f>
        <v/>
      </c>
      <c r="I780" s="32"/>
      <c r="J780" s="40" t="str">
        <f t="shared" ca="1" si="97"/>
        <v/>
      </c>
      <c r="K780" s="34"/>
      <c r="L780" s="59" t="str">
        <f t="shared" ca="1" si="100"/>
        <v/>
      </c>
      <c r="M780" s="34"/>
      <c r="N780" s="47" t="str">
        <f t="shared" ca="1" si="101"/>
        <v/>
      </c>
      <c r="O780" s="75"/>
      <c r="P780" s="75"/>
      <c r="Q780" s="47" t="str">
        <f t="shared" ca="1" si="102"/>
        <v/>
      </c>
      <c r="R780" s="34"/>
      <c r="S780" s="59" t="str">
        <f t="shared" ca="1" si="103"/>
        <v/>
      </c>
      <c r="T780" s="32"/>
      <c r="U780" s="33" t="str">
        <f t="shared" ca="1" si="104"/>
        <v/>
      </c>
      <c r="V780" s="34"/>
      <c r="W780" s="35"/>
      <c r="X780" s="36" t="str">
        <f t="shared" ca="1" si="98"/>
        <v/>
      </c>
      <c r="Y780" s="37"/>
      <c r="Z780" s="38" t="str">
        <f t="shared" si="99"/>
        <v/>
      </c>
    </row>
    <row r="781" spans="1:26" s="39" customFormat="1">
      <c r="A781" s="30">
        <v>778</v>
      </c>
      <c r="B781" s="31"/>
      <c r="C781" s="31"/>
      <c r="D781" s="44"/>
      <c r="E781" s="72" t="str">
        <f>IFERROR(IF(INDEX(Sheet3!$B$2:$B$8, MATCH(D781, Sheet3!$A$2:$A$8, 0)) = 0, "", INDEX(Sheet3!$B$2:$B$8, MATCH(D781, Sheet3!$A$2:$A$8, 0))), "")</f>
        <v/>
      </c>
      <c r="F781" s="31"/>
      <c r="G781" s="45"/>
      <c r="H781" s="63" t="str">
        <f>IFERROR(INDEX(Sheet3!$F$2:$F$114, MATCH(G781, Sheet3!$E$2:$E$114, 0)), "")</f>
        <v/>
      </c>
      <c r="I781" s="32"/>
      <c r="J781" s="40" t="str">
        <f t="shared" ca="1" si="97"/>
        <v/>
      </c>
      <c r="K781" s="34"/>
      <c r="L781" s="59" t="str">
        <f t="shared" ca="1" si="100"/>
        <v/>
      </c>
      <c r="M781" s="34"/>
      <c r="N781" s="47" t="str">
        <f t="shared" ca="1" si="101"/>
        <v/>
      </c>
      <c r="O781" s="75"/>
      <c r="P781" s="75"/>
      <c r="Q781" s="47" t="str">
        <f t="shared" ca="1" si="102"/>
        <v/>
      </c>
      <c r="R781" s="34"/>
      <c r="S781" s="59" t="str">
        <f t="shared" ca="1" si="103"/>
        <v/>
      </c>
      <c r="T781" s="32"/>
      <c r="U781" s="33" t="str">
        <f t="shared" ca="1" si="104"/>
        <v/>
      </c>
      <c r="V781" s="34"/>
      <c r="W781" s="35"/>
      <c r="X781" s="36" t="str">
        <f t="shared" ca="1" si="98"/>
        <v/>
      </c>
      <c r="Y781" s="37"/>
      <c r="Z781" s="38" t="str">
        <f t="shared" si="99"/>
        <v/>
      </c>
    </row>
    <row r="782" spans="1:26" s="39" customFormat="1">
      <c r="A782" s="30">
        <v>779</v>
      </c>
      <c r="B782" s="31"/>
      <c r="C782" s="31"/>
      <c r="D782" s="44"/>
      <c r="E782" s="72" t="str">
        <f>IFERROR(IF(INDEX(Sheet3!$B$2:$B$8, MATCH(D782, Sheet3!$A$2:$A$8, 0)) = 0, "", INDEX(Sheet3!$B$2:$B$8, MATCH(D782, Sheet3!$A$2:$A$8, 0))), "")</f>
        <v/>
      </c>
      <c r="F782" s="31"/>
      <c r="G782" s="45"/>
      <c r="H782" s="63" t="str">
        <f>IFERROR(INDEX(Sheet3!$F$2:$F$114, MATCH(G782, Sheet3!$E$2:$E$114, 0)), "")</f>
        <v/>
      </c>
      <c r="I782" s="32"/>
      <c r="J782" s="40" t="str">
        <f t="shared" ca="1" si="97"/>
        <v/>
      </c>
      <c r="K782" s="34"/>
      <c r="L782" s="59" t="str">
        <f t="shared" ca="1" si="100"/>
        <v/>
      </c>
      <c r="M782" s="34"/>
      <c r="N782" s="47" t="str">
        <f t="shared" ca="1" si="101"/>
        <v/>
      </c>
      <c r="O782" s="75"/>
      <c r="P782" s="75"/>
      <c r="Q782" s="47" t="str">
        <f t="shared" ca="1" si="102"/>
        <v/>
      </c>
      <c r="R782" s="34"/>
      <c r="S782" s="59" t="str">
        <f t="shared" ca="1" si="103"/>
        <v/>
      </c>
      <c r="T782" s="32"/>
      <c r="U782" s="33" t="str">
        <f t="shared" ca="1" si="104"/>
        <v/>
      </c>
      <c r="V782" s="34"/>
      <c r="W782" s="35"/>
      <c r="X782" s="36" t="str">
        <f t="shared" ca="1" si="98"/>
        <v/>
      </c>
      <c r="Y782" s="37"/>
      <c r="Z782" s="38" t="str">
        <f t="shared" si="99"/>
        <v/>
      </c>
    </row>
    <row r="783" spans="1:26" s="39" customFormat="1">
      <c r="A783" s="30">
        <v>780</v>
      </c>
      <c r="B783" s="31"/>
      <c r="C783" s="31"/>
      <c r="D783" s="44"/>
      <c r="E783" s="72" t="str">
        <f>IFERROR(IF(INDEX(Sheet3!$B$2:$B$8, MATCH(D783, Sheet3!$A$2:$A$8, 0)) = 0, "", INDEX(Sheet3!$B$2:$B$8, MATCH(D783, Sheet3!$A$2:$A$8, 0))), "")</f>
        <v/>
      </c>
      <c r="F783" s="31"/>
      <c r="G783" s="45"/>
      <c r="H783" s="63" t="str">
        <f>IFERROR(INDEX(Sheet3!$F$2:$F$114, MATCH(G783, Sheet3!$E$2:$E$114, 0)), "")</f>
        <v/>
      </c>
      <c r="I783" s="32"/>
      <c r="J783" s="40" t="str">
        <f t="shared" ca="1" si="97"/>
        <v/>
      </c>
      <c r="K783" s="34"/>
      <c r="L783" s="59" t="str">
        <f t="shared" ca="1" si="100"/>
        <v/>
      </c>
      <c r="M783" s="34"/>
      <c r="N783" s="47" t="str">
        <f t="shared" ca="1" si="101"/>
        <v/>
      </c>
      <c r="O783" s="75"/>
      <c r="P783" s="75"/>
      <c r="Q783" s="47" t="str">
        <f t="shared" ca="1" si="102"/>
        <v/>
      </c>
      <c r="R783" s="34"/>
      <c r="S783" s="59" t="str">
        <f t="shared" ca="1" si="103"/>
        <v/>
      </c>
      <c r="T783" s="32"/>
      <c r="U783" s="33" t="str">
        <f t="shared" ca="1" si="104"/>
        <v/>
      </c>
      <c r="V783" s="34"/>
      <c r="W783" s="35"/>
      <c r="X783" s="36" t="str">
        <f t="shared" ca="1" si="98"/>
        <v/>
      </c>
      <c r="Y783" s="37"/>
      <c r="Z783" s="38" t="str">
        <f t="shared" si="99"/>
        <v/>
      </c>
    </row>
    <row r="784" spans="1:26" s="39" customFormat="1">
      <c r="A784" s="30">
        <v>781</v>
      </c>
      <c r="B784" s="31"/>
      <c r="C784" s="31"/>
      <c r="D784" s="44"/>
      <c r="E784" s="72" t="str">
        <f>IFERROR(IF(INDEX(Sheet3!$B$2:$B$8, MATCH(D784, Sheet3!$A$2:$A$8, 0)) = 0, "", INDEX(Sheet3!$B$2:$B$8, MATCH(D784, Sheet3!$A$2:$A$8, 0))), "")</f>
        <v/>
      </c>
      <c r="F784" s="31"/>
      <c r="G784" s="45"/>
      <c r="H784" s="63" t="str">
        <f>IFERROR(INDEX(Sheet3!$F$2:$F$114, MATCH(G784, Sheet3!$E$2:$E$114, 0)), "")</f>
        <v/>
      </c>
      <c r="I784" s="32"/>
      <c r="J784" s="40" t="str">
        <f t="shared" ca="1" si="97"/>
        <v/>
      </c>
      <c r="K784" s="34"/>
      <c r="L784" s="59" t="str">
        <f t="shared" ca="1" si="100"/>
        <v/>
      </c>
      <c r="M784" s="34"/>
      <c r="N784" s="47" t="str">
        <f t="shared" ca="1" si="101"/>
        <v/>
      </c>
      <c r="O784" s="75"/>
      <c r="P784" s="75"/>
      <c r="Q784" s="47" t="str">
        <f t="shared" ca="1" si="102"/>
        <v/>
      </c>
      <c r="R784" s="34"/>
      <c r="S784" s="59" t="str">
        <f t="shared" ca="1" si="103"/>
        <v/>
      </c>
      <c r="T784" s="32"/>
      <c r="U784" s="33" t="str">
        <f t="shared" ca="1" si="104"/>
        <v/>
      </c>
      <c r="V784" s="34"/>
      <c r="W784" s="35"/>
      <c r="X784" s="36" t="str">
        <f t="shared" ca="1" si="98"/>
        <v/>
      </c>
      <c r="Y784" s="37"/>
      <c r="Z784" s="38" t="str">
        <f t="shared" si="99"/>
        <v/>
      </c>
    </row>
    <row r="785" spans="1:26" s="39" customFormat="1">
      <c r="A785" s="30">
        <v>782</v>
      </c>
      <c r="B785" s="31"/>
      <c r="C785" s="31"/>
      <c r="D785" s="44"/>
      <c r="E785" s="72" t="str">
        <f>IFERROR(IF(INDEX(Sheet3!$B$2:$B$8, MATCH(D785, Sheet3!$A$2:$A$8, 0)) = 0, "", INDEX(Sheet3!$B$2:$B$8, MATCH(D785, Sheet3!$A$2:$A$8, 0))), "")</f>
        <v/>
      </c>
      <c r="F785" s="31"/>
      <c r="G785" s="45"/>
      <c r="H785" s="63" t="str">
        <f>IFERROR(INDEX(Sheet3!$F$2:$F$114, MATCH(G785, Sheet3!$E$2:$E$114, 0)), "")</f>
        <v/>
      </c>
      <c r="I785" s="32"/>
      <c r="J785" s="40" t="str">
        <f t="shared" ca="1" si="97"/>
        <v/>
      </c>
      <c r="K785" s="34"/>
      <c r="L785" s="59" t="str">
        <f t="shared" ca="1" si="100"/>
        <v/>
      </c>
      <c r="M785" s="34"/>
      <c r="N785" s="47" t="str">
        <f t="shared" ca="1" si="101"/>
        <v/>
      </c>
      <c r="O785" s="75"/>
      <c r="P785" s="75"/>
      <c r="Q785" s="47" t="str">
        <f t="shared" ca="1" si="102"/>
        <v/>
      </c>
      <c r="R785" s="34"/>
      <c r="S785" s="59" t="str">
        <f t="shared" ca="1" si="103"/>
        <v/>
      </c>
      <c r="T785" s="32"/>
      <c r="U785" s="33" t="str">
        <f t="shared" ca="1" si="104"/>
        <v/>
      </c>
      <c r="V785" s="34"/>
      <c r="W785" s="35"/>
      <c r="X785" s="36" t="str">
        <f t="shared" ca="1" si="98"/>
        <v/>
      </c>
      <c r="Y785" s="37"/>
      <c r="Z785" s="38" t="str">
        <f t="shared" si="99"/>
        <v/>
      </c>
    </row>
    <row r="786" spans="1:26" s="39" customFormat="1">
      <c r="A786" s="30">
        <v>783</v>
      </c>
      <c r="B786" s="31"/>
      <c r="C786" s="31"/>
      <c r="D786" s="44"/>
      <c r="E786" s="72" t="str">
        <f>IFERROR(IF(INDEX(Sheet3!$B$2:$B$8, MATCH(D786, Sheet3!$A$2:$A$8, 0)) = 0, "", INDEX(Sheet3!$B$2:$B$8, MATCH(D786, Sheet3!$A$2:$A$8, 0))), "")</f>
        <v/>
      </c>
      <c r="F786" s="31"/>
      <c r="G786" s="45"/>
      <c r="H786" s="63" t="str">
        <f>IFERROR(INDEX(Sheet3!$F$2:$F$114, MATCH(G786, Sheet3!$E$2:$E$114, 0)), "")</f>
        <v/>
      </c>
      <c r="I786" s="32"/>
      <c r="J786" s="40" t="str">
        <f t="shared" ca="1" si="97"/>
        <v/>
      </c>
      <c r="K786" s="34"/>
      <c r="L786" s="59" t="str">
        <f t="shared" ca="1" si="100"/>
        <v/>
      </c>
      <c r="M786" s="34"/>
      <c r="N786" s="47" t="str">
        <f t="shared" ca="1" si="101"/>
        <v/>
      </c>
      <c r="O786" s="75"/>
      <c r="P786" s="75"/>
      <c r="Q786" s="47" t="str">
        <f t="shared" ca="1" si="102"/>
        <v/>
      </c>
      <c r="R786" s="34"/>
      <c r="S786" s="59" t="str">
        <f t="shared" ca="1" si="103"/>
        <v/>
      </c>
      <c r="T786" s="32"/>
      <c r="U786" s="33" t="str">
        <f t="shared" ca="1" si="104"/>
        <v/>
      </c>
      <c r="V786" s="34"/>
      <c r="W786" s="35"/>
      <c r="X786" s="36" t="str">
        <f t="shared" ca="1" si="98"/>
        <v/>
      </c>
      <c r="Y786" s="37"/>
      <c r="Z786" s="38" t="str">
        <f t="shared" si="99"/>
        <v/>
      </c>
    </row>
    <row r="787" spans="1:26" s="39" customFormat="1">
      <c r="A787" s="30">
        <v>784</v>
      </c>
      <c r="B787" s="31"/>
      <c r="C787" s="31"/>
      <c r="D787" s="44"/>
      <c r="E787" s="72" t="str">
        <f>IFERROR(IF(INDEX(Sheet3!$B$2:$B$8, MATCH(D787, Sheet3!$A$2:$A$8, 0)) = 0, "", INDEX(Sheet3!$B$2:$B$8, MATCH(D787, Sheet3!$A$2:$A$8, 0))), "")</f>
        <v/>
      </c>
      <c r="F787" s="31"/>
      <c r="G787" s="45"/>
      <c r="H787" s="63" t="str">
        <f>IFERROR(INDEX(Sheet3!$F$2:$F$114, MATCH(G787, Sheet3!$E$2:$E$114, 0)), "")</f>
        <v/>
      </c>
      <c r="I787" s="32"/>
      <c r="J787" s="40" t="str">
        <f t="shared" ca="1" si="97"/>
        <v/>
      </c>
      <c r="K787" s="34"/>
      <c r="L787" s="59" t="str">
        <f t="shared" ca="1" si="100"/>
        <v/>
      </c>
      <c r="M787" s="34"/>
      <c r="N787" s="47" t="str">
        <f t="shared" ca="1" si="101"/>
        <v/>
      </c>
      <c r="O787" s="75"/>
      <c r="P787" s="75"/>
      <c r="Q787" s="47" t="str">
        <f t="shared" ca="1" si="102"/>
        <v/>
      </c>
      <c r="R787" s="34"/>
      <c r="S787" s="59" t="str">
        <f t="shared" ca="1" si="103"/>
        <v/>
      </c>
      <c r="T787" s="32"/>
      <c r="U787" s="33" t="str">
        <f t="shared" ca="1" si="104"/>
        <v/>
      </c>
      <c r="V787" s="34"/>
      <c r="W787" s="35"/>
      <c r="X787" s="36" t="str">
        <f t="shared" ca="1" si="98"/>
        <v/>
      </c>
      <c r="Y787" s="37"/>
      <c r="Z787" s="38" t="str">
        <f t="shared" si="99"/>
        <v/>
      </c>
    </row>
    <row r="788" spans="1:26" s="39" customFormat="1">
      <c r="A788" s="30">
        <v>785</v>
      </c>
      <c r="B788" s="31"/>
      <c r="C788" s="31"/>
      <c r="D788" s="44"/>
      <c r="E788" s="72" t="str">
        <f>IFERROR(IF(INDEX(Sheet3!$B$2:$B$8, MATCH(D788, Sheet3!$A$2:$A$8, 0)) = 0, "", INDEX(Sheet3!$B$2:$B$8, MATCH(D788, Sheet3!$A$2:$A$8, 0))), "")</f>
        <v/>
      </c>
      <c r="F788" s="31"/>
      <c r="G788" s="45"/>
      <c r="H788" s="63" t="str">
        <f>IFERROR(INDEX(Sheet3!$F$2:$F$114, MATCH(G788, Sheet3!$E$2:$E$114, 0)), "")</f>
        <v/>
      </c>
      <c r="I788" s="32"/>
      <c r="J788" s="40" t="str">
        <f t="shared" ca="1" si="97"/>
        <v/>
      </c>
      <c r="K788" s="34"/>
      <c r="L788" s="59" t="str">
        <f t="shared" ca="1" si="100"/>
        <v/>
      </c>
      <c r="M788" s="34"/>
      <c r="N788" s="47" t="str">
        <f t="shared" ca="1" si="101"/>
        <v/>
      </c>
      <c r="O788" s="75"/>
      <c r="P788" s="75"/>
      <c r="Q788" s="47" t="str">
        <f t="shared" ca="1" si="102"/>
        <v/>
      </c>
      <c r="R788" s="34"/>
      <c r="S788" s="59" t="str">
        <f t="shared" ca="1" si="103"/>
        <v/>
      </c>
      <c r="T788" s="32"/>
      <c r="U788" s="33" t="str">
        <f t="shared" ca="1" si="104"/>
        <v/>
      </c>
      <c r="V788" s="34"/>
      <c r="W788" s="35"/>
      <c r="X788" s="36" t="str">
        <f t="shared" ca="1" si="98"/>
        <v/>
      </c>
      <c r="Y788" s="37"/>
      <c r="Z788" s="38" t="str">
        <f t="shared" si="99"/>
        <v/>
      </c>
    </row>
    <row r="789" spans="1:26" s="39" customFormat="1">
      <c r="A789" s="30">
        <v>786</v>
      </c>
      <c r="B789" s="31"/>
      <c r="C789" s="31"/>
      <c r="D789" s="44"/>
      <c r="E789" s="72" t="str">
        <f>IFERROR(IF(INDEX(Sheet3!$B$2:$B$8, MATCH(D789, Sheet3!$A$2:$A$8, 0)) = 0, "", INDEX(Sheet3!$B$2:$B$8, MATCH(D789, Sheet3!$A$2:$A$8, 0))), "")</f>
        <v/>
      </c>
      <c r="F789" s="31"/>
      <c r="G789" s="45"/>
      <c r="H789" s="63" t="str">
        <f>IFERROR(INDEX(Sheet3!$F$2:$F$114, MATCH(G789, Sheet3!$E$2:$E$114, 0)), "")</f>
        <v/>
      </c>
      <c r="I789" s="32"/>
      <c r="J789" s="40" t="str">
        <f t="shared" ca="1" si="97"/>
        <v/>
      </c>
      <c r="K789" s="34"/>
      <c r="L789" s="59" t="str">
        <f t="shared" ca="1" si="100"/>
        <v/>
      </c>
      <c r="M789" s="34"/>
      <c r="N789" s="47" t="str">
        <f t="shared" ca="1" si="101"/>
        <v/>
      </c>
      <c r="O789" s="75"/>
      <c r="P789" s="75"/>
      <c r="Q789" s="47" t="str">
        <f t="shared" ca="1" si="102"/>
        <v/>
      </c>
      <c r="R789" s="34"/>
      <c r="S789" s="59" t="str">
        <f t="shared" ca="1" si="103"/>
        <v/>
      </c>
      <c r="T789" s="32"/>
      <c r="U789" s="33" t="str">
        <f t="shared" ca="1" si="104"/>
        <v/>
      </c>
      <c r="V789" s="34"/>
      <c r="W789" s="35"/>
      <c r="X789" s="36" t="str">
        <f t="shared" ca="1" si="98"/>
        <v/>
      </c>
      <c r="Y789" s="37"/>
      <c r="Z789" s="38" t="str">
        <f t="shared" si="99"/>
        <v/>
      </c>
    </row>
    <row r="790" spans="1:26" s="39" customFormat="1">
      <c r="A790" s="30">
        <v>787</v>
      </c>
      <c r="B790" s="31"/>
      <c r="C790" s="31"/>
      <c r="D790" s="44"/>
      <c r="E790" s="72" t="str">
        <f>IFERROR(IF(INDEX(Sheet3!$B$2:$B$8, MATCH(D790, Sheet3!$A$2:$A$8, 0)) = 0, "", INDEX(Sheet3!$B$2:$B$8, MATCH(D790, Sheet3!$A$2:$A$8, 0))), "")</f>
        <v/>
      </c>
      <c r="F790" s="31"/>
      <c r="G790" s="45"/>
      <c r="H790" s="63" t="str">
        <f>IFERROR(INDEX(Sheet3!$F$2:$F$114, MATCH(G790, Sheet3!$E$2:$E$114, 0)), "")</f>
        <v/>
      </c>
      <c r="I790" s="32"/>
      <c r="J790" s="40" t="str">
        <f t="shared" ca="1" si="97"/>
        <v/>
      </c>
      <c r="K790" s="34"/>
      <c r="L790" s="59" t="str">
        <f t="shared" ca="1" si="100"/>
        <v/>
      </c>
      <c r="M790" s="34"/>
      <c r="N790" s="47" t="str">
        <f t="shared" ca="1" si="101"/>
        <v/>
      </c>
      <c r="O790" s="75"/>
      <c r="P790" s="75"/>
      <c r="Q790" s="47" t="str">
        <f t="shared" ca="1" si="102"/>
        <v/>
      </c>
      <c r="R790" s="34"/>
      <c r="S790" s="59" t="str">
        <f t="shared" ca="1" si="103"/>
        <v/>
      </c>
      <c r="T790" s="32"/>
      <c r="U790" s="33" t="str">
        <f t="shared" ca="1" si="104"/>
        <v/>
      </c>
      <c r="V790" s="34"/>
      <c r="W790" s="35"/>
      <c r="X790" s="36" t="str">
        <f t="shared" ca="1" si="98"/>
        <v/>
      </c>
      <c r="Y790" s="37"/>
      <c r="Z790" s="38" t="str">
        <f t="shared" si="99"/>
        <v/>
      </c>
    </row>
    <row r="791" spans="1:26" s="39" customFormat="1">
      <c r="A791" s="30">
        <v>788</v>
      </c>
      <c r="B791" s="31"/>
      <c r="C791" s="31"/>
      <c r="D791" s="44"/>
      <c r="E791" s="72" t="str">
        <f>IFERROR(IF(INDEX(Sheet3!$B$2:$B$8, MATCH(D791, Sheet3!$A$2:$A$8, 0)) = 0, "", INDEX(Sheet3!$B$2:$B$8, MATCH(D791, Sheet3!$A$2:$A$8, 0))), "")</f>
        <v/>
      </c>
      <c r="F791" s="31"/>
      <c r="G791" s="45"/>
      <c r="H791" s="63" t="str">
        <f>IFERROR(INDEX(Sheet3!$F$2:$F$114, MATCH(G791, Sheet3!$E$2:$E$114, 0)), "")</f>
        <v/>
      </c>
      <c r="I791" s="32"/>
      <c r="J791" s="40" t="str">
        <f t="shared" ca="1" si="97"/>
        <v/>
      </c>
      <c r="K791" s="34"/>
      <c r="L791" s="59" t="str">
        <f t="shared" ca="1" si="100"/>
        <v/>
      </c>
      <c r="M791" s="34"/>
      <c r="N791" s="47" t="str">
        <f t="shared" ca="1" si="101"/>
        <v/>
      </c>
      <c r="O791" s="75"/>
      <c r="P791" s="75"/>
      <c r="Q791" s="47" t="str">
        <f t="shared" ca="1" si="102"/>
        <v/>
      </c>
      <c r="R791" s="34"/>
      <c r="S791" s="59" t="str">
        <f t="shared" ca="1" si="103"/>
        <v/>
      </c>
      <c r="T791" s="32"/>
      <c r="U791" s="33" t="str">
        <f t="shared" ca="1" si="104"/>
        <v/>
      </c>
      <c r="V791" s="34"/>
      <c r="W791" s="35"/>
      <c r="X791" s="36" t="str">
        <f t="shared" ca="1" si="98"/>
        <v/>
      </c>
      <c r="Y791" s="37"/>
      <c r="Z791" s="38" t="str">
        <f t="shared" si="99"/>
        <v/>
      </c>
    </row>
    <row r="792" spans="1:26" s="39" customFormat="1">
      <c r="A792" s="30">
        <v>789</v>
      </c>
      <c r="B792" s="31"/>
      <c r="C792" s="31"/>
      <c r="D792" s="44"/>
      <c r="E792" s="72" t="str">
        <f>IFERROR(IF(INDEX(Sheet3!$B$2:$B$8, MATCH(D792, Sheet3!$A$2:$A$8, 0)) = 0, "", INDEX(Sheet3!$B$2:$B$8, MATCH(D792, Sheet3!$A$2:$A$8, 0))), "")</f>
        <v/>
      </c>
      <c r="F792" s="31"/>
      <c r="G792" s="45"/>
      <c r="H792" s="63" t="str">
        <f>IFERROR(INDEX(Sheet3!$F$2:$F$114, MATCH(G792, Sheet3!$E$2:$E$114, 0)), "")</f>
        <v/>
      </c>
      <c r="I792" s="32"/>
      <c r="J792" s="40" t="str">
        <f t="shared" ca="1" si="97"/>
        <v/>
      </c>
      <c r="K792" s="34"/>
      <c r="L792" s="59" t="str">
        <f t="shared" ca="1" si="100"/>
        <v/>
      </c>
      <c r="M792" s="34"/>
      <c r="N792" s="47" t="str">
        <f t="shared" ca="1" si="101"/>
        <v/>
      </c>
      <c r="O792" s="75"/>
      <c r="P792" s="75"/>
      <c r="Q792" s="47" t="str">
        <f t="shared" ca="1" si="102"/>
        <v/>
      </c>
      <c r="R792" s="34"/>
      <c r="S792" s="59" t="str">
        <f t="shared" ca="1" si="103"/>
        <v/>
      </c>
      <c r="T792" s="32"/>
      <c r="U792" s="33" t="str">
        <f t="shared" ca="1" si="104"/>
        <v/>
      </c>
      <c r="V792" s="34"/>
      <c r="W792" s="35"/>
      <c r="X792" s="36" t="str">
        <f t="shared" ca="1" si="98"/>
        <v/>
      </c>
      <c r="Y792" s="37"/>
      <c r="Z792" s="38" t="str">
        <f t="shared" si="99"/>
        <v/>
      </c>
    </row>
    <row r="793" spans="1:26" s="39" customFormat="1">
      <c r="A793" s="30">
        <v>790</v>
      </c>
      <c r="B793" s="31"/>
      <c r="C793" s="31"/>
      <c r="D793" s="44"/>
      <c r="E793" s="72" t="str">
        <f>IFERROR(IF(INDEX(Sheet3!$B$2:$B$8, MATCH(D793, Sheet3!$A$2:$A$8, 0)) = 0, "", INDEX(Sheet3!$B$2:$B$8, MATCH(D793, Sheet3!$A$2:$A$8, 0))), "")</f>
        <v/>
      </c>
      <c r="F793" s="31"/>
      <c r="G793" s="45"/>
      <c r="H793" s="63" t="str">
        <f>IFERROR(INDEX(Sheet3!$F$2:$F$114, MATCH(G793, Sheet3!$E$2:$E$114, 0)), "")</f>
        <v/>
      </c>
      <c r="I793" s="32"/>
      <c r="J793" s="40" t="str">
        <f t="shared" ca="1" si="97"/>
        <v/>
      </c>
      <c r="K793" s="34"/>
      <c r="L793" s="59" t="str">
        <f t="shared" ca="1" si="100"/>
        <v/>
      </c>
      <c r="M793" s="34"/>
      <c r="N793" s="47" t="str">
        <f t="shared" ca="1" si="101"/>
        <v/>
      </c>
      <c r="O793" s="75"/>
      <c r="P793" s="75"/>
      <c r="Q793" s="47" t="str">
        <f t="shared" ca="1" si="102"/>
        <v/>
      </c>
      <c r="R793" s="34"/>
      <c r="S793" s="59" t="str">
        <f t="shared" ca="1" si="103"/>
        <v/>
      </c>
      <c r="T793" s="32"/>
      <c r="U793" s="33" t="str">
        <f t="shared" ca="1" si="104"/>
        <v/>
      </c>
      <c r="V793" s="34"/>
      <c r="W793" s="35"/>
      <c r="X793" s="36" t="str">
        <f t="shared" ca="1" si="98"/>
        <v/>
      </c>
      <c r="Y793" s="37"/>
      <c r="Z793" s="38" t="str">
        <f t="shared" si="99"/>
        <v/>
      </c>
    </row>
    <row r="794" spans="1:26" s="39" customFormat="1">
      <c r="A794" s="30">
        <v>791</v>
      </c>
      <c r="B794" s="31"/>
      <c r="C794" s="31"/>
      <c r="D794" s="44"/>
      <c r="E794" s="72" t="str">
        <f>IFERROR(IF(INDEX(Sheet3!$B$2:$B$8, MATCH(D794, Sheet3!$A$2:$A$8, 0)) = 0, "", INDEX(Sheet3!$B$2:$B$8, MATCH(D794, Sheet3!$A$2:$A$8, 0))), "")</f>
        <v/>
      </c>
      <c r="F794" s="31"/>
      <c r="G794" s="45"/>
      <c r="H794" s="63" t="str">
        <f>IFERROR(INDEX(Sheet3!$F$2:$F$114, MATCH(G794, Sheet3!$E$2:$E$114, 0)), "")</f>
        <v/>
      </c>
      <c r="I794" s="32"/>
      <c r="J794" s="40" t="str">
        <f t="shared" ca="1" si="97"/>
        <v/>
      </c>
      <c r="K794" s="34"/>
      <c r="L794" s="59" t="str">
        <f t="shared" ca="1" si="100"/>
        <v/>
      </c>
      <c r="M794" s="34"/>
      <c r="N794" s="47" t="str">
        <f t="shared" ca="1" si="101"/>
        <v/>
      </c>
      <c r="O794" s="75"/>
      <c r="P794" s="75"/>
      <c r="Q794" s="47" t="str">
        <f t="shared" ca="1" si="102"/>
        <v/>
      </c>
      <c r="R794" s="34"/>
      <c r="S794" s="59" t="str">
        <f t="shared" ca="1" si="103"/>
        <v/>
      </c>
      <c r="T794" s="32"/>
      <c r="U794" s="33" t="str">
        <f t="shared" ca="1" si="104"/>
        <v/>
      </c>
      <c r="V794" s="34"/>
      <c r="W794" s="35"/>
      <c r="X794" s="36" t="str">
        <f t="shared" ca="1" si="98"/>
        <v/>
      </c>
      <c r="Y794" s="37"/>
      <c r="Z794" s="38" t="str">
        <f t="shared" si="99"/>
        <v/>
      </c>
    </row>
    <row r="795" spans="1:26" s="39" customFormat="1">
      <c r="A795" s="30">
        <v>792</v>
      </c>
      <c r="B795" s="31"/>
      <c r="C795" s="31"/>
      <c r="D795" s="44"/>
      <c r="E795" s="72" t="str">
        <f>IFERROR(IF(INDEX(Sheet3!$B$2:$B$8, MATCH(D795, Sheet3!$A$2:$A$8, 0)) = 0, "", INDEX(Sheet3!$B$2:$B$8, MATCH(D795, Sheet3!$A$2:$A$8, 0))), "")</f>
        <v/>
      </c>
      <c r="F795" s="31"/>
      <c r="G795" s="45"/>
      <c r="H795" s="63" t="str">
        <f>IFERROR(INDEX(Sheet3!$F$2:$F$114, MATCH(G795, Sheet3!$E$2:$E$114, 0)), "")</f>
        <v/>
      </c>
      <c r="I795" s="32"/>
      <c r="J795" s="40" t="str">
        <f t="shared" ca="1" si="97"/>
        <v/>
      </c>
      <c r="K795" s="34"/>
      <c r="L795" s="59" t="str">
        <f t="shared" ca="1" si="100"/>
        <v/>
      </c>
      <c r="M795" s="34"/>
      <c r="N795" s="47" t="str">
        <f t="shared" ca="1" si="101"/>
        <v/>
      </c>
      <c r="O795" s="75"/>
      <c r="P795" s="75"/>
      <c r="Q795" s="47" t="str">
        <f t="shared" ca="1" si="102"/>
        <v/>
      </c>
      <c r="R795" s="34"/>
      <c r="S795" s="59" t="str">
        <f t="shared" ca="1" si="103"/>
        <v/>
      </c>
      <c r="T795" s="32"/>
      <c r="U795" s="33" t="str">
        <f t="shared" ca="1" si="104"/>
        <v/>
      </c>
      <c r="V795" s="34"/>
      <c r="W795" s="35"/>
      <c r="X795" s="36" t="str">
        <f t="shared" ca="1" si="98"/>
        <v/>
      </c>
      <c r="Y795" s="37"/>
      <c r="Z795" s="38" t="str">
        <f t="shared" si="99"/>
        <v/>
      </c>
    </row>
    <row r="796" spans="1:26" s="39" customFormat="1">
      <c r="A796" s="30">
        <v>793</v>
      </c>
      <c r="B796" s="31"/>
      <c r="C796" s="31"/>
      <c r="D796" s="44"/>
      <c r="E796" s="72" t="str">
        <f>IFERROR(IF(INDEX(Sheet3!$B$2:$B$8, MATCH(D796, Sheet3!$A$2:$A$8, 0)) = 0, "", INDEX(Sheet3!$B$2:$B$8, MATCH(D796, Sheet3!$A$2:$A$8, 0))), "")</f>
        <v/>
      </c>
      <c r="F796" s="31"/>
      <c r="G796" s="45"/>
      <c r="H796" s="63" t="str">
        <f>IFERROR(INDEX(Sheet3!$F$2:$F$114, MATCH(G796, Sheet3!$E$2:$E$114, 0)), "")</f>
        <v/>
      </c>
      <c r="I796" s="32"/>
      <c r="J796" s="40" t="str">
        <f t="shared" ca="1" si="97"/>
        <v/>
      </c>
      <c r="K796" s="34"/>
      <c r="L796" s="59" t="str">
        <f t="shared" ca="1" si="100"/>
        <v/>
      </c>
      <c r="M796" s="34"/>
      <c r="N796" s="47" t="str">
        <f t="shared" ca="1" si="101"/>
        <v/>
      </c>
      <c r="O796" s="75"/>
      <c r="P796" s="75"/>
      <c r="Q796" s="47" t="str">
        <f t="shared" ca="1" si="102"/>
        <v/>
      </c>
      <c r="R796" s="34"/>
      <c r="S796" s="59" t="str">
        <f t="shared" ca="1" si="103"/>
        <v/>
      </c>
      <c r="T796" s="32"/>
      <c r="U796" s="33" t="str">
        <f t="shared" ca="1" si="104"/>
        <v/>
      </c>
      <c r="V796" s="34"/>
      <c r="W796" s="35"/>
      <c r="X796" s="36" t="str">
        <f t="shared" ca="1" si="98"/>
        <v/>
      </c>
      <c r="Y796" s="37"/>
      <c r="Z796" s="38" t="str">
        <f t="shared" si="99"/>
        <v/>
      </c>
    </row>
    <row r="797" spans="1:26" s="39" customFormat="1">
      <c r="A797" s="30">
        <v>794</v>
      </c>
      <c r="B797" s="31"/>
      <c r="C797" s="31"/>
      <c r="D797" s="44"/>
      <c r="E797" s="72" t="str">
        <f>IFERROR(IF(INDEX(Sheet3!$B$2:$B$8, MATCH(D797, Sheet3!$A$2:$A$8, 0)) = 0, "", INDEX(Sheet3!$B$2:$B$8, MATCH(D797, Sheet3!$A$2:$A$8, 0))), "")</f>
        <v/>
      </c>
      <c r="F797" s="31"/>
      <c r="G797" s="45"/>
      <c r="H797" s="63" t="str">
        <f>IFERROR(INDEX(Sheet3!$F$2:$F$114, MATCH(G797, Sheet3!$E$2:$E$114, 0)), "")</f>
        <v/>
      </c>
      <c r="I797" s="32"/>
      <c r="J797" s="40" t="str">
        <f t="shared" ca="1" si="97"/>
        <v/>
      </c>
      <c r="K797" s="34"/>
      <c r="L797" s="59" t="str">
        <f t="shared" ca="1" si="100"/>
        <v/>
      </c>
      <c r="M797" s="34"/>
      <c r="N797" s="47" t="str">
        <f t="shared" ca="1" si="101"/>
        <v/>
      </c>
      <c r="O797" s="75"/>
      <c r="P797" s="75"/>
      <c r="Q797" s="47" t="str">
        <f t="shared" ca="1" si="102"/>
        <v/>
      </c>
      <c r="R797" s="34"/>
      <c r="S797" s="59" t="str">
        <f t="shared" ca="1" si="103"/>
        <v/>
      </c>
      <c r="T797" s="32"/>
      <c r="U797" s="33" t="str">
        <f t="shared" ca="1" si="104"/>
        <v/>
      </c>
      <c r="V797" s="34"/>
      <c r="W797" s="35"/>
      <c r="X797" s="36" t="str">
        <f t="shared" ca="1" si="98"/>
        <v/>
      </c>
      <c r="Y797" s="37"/>
      <c r="Z797" s="38" t="str">
        <f t="shared" si="99"/>
        <v/>
      </c>
    </row>
    <row r="798" spans="1:26" s="39" customFormat="1">
      <c r="A798" s="30">
        <v>795</v>
      </c>
      <c r="B798" s="31"/>
      <c r="C798" s="31"/>
      <c r="D798" s="44"/>
      <c r="E798" s="72" t="str">
        <f>IFERROR(IF(INDEX(Sheet3!$B$2:$B$8, MATCH(D798, Sheet3!$A$2:$A$8, 0)) = 0, "", INDEX(Sheet3!$B$2:$B$8, MATCH(D798, Sheet3!$A$2:$A$8, 0))), "")</f>
        <v/>
      </c>
      <c r="F798" s="31"/>
      <c r="G798" s="45"/>
      <c r="H798" s="63" t="str">
        <f>IFERROR(INDEX(Sheet3!$F$2:$F$114, MATCH(G798, Sheet3!$E$2:$E$114, 0)), "")</f>
        <v/>
      </c>
      <c r="I798" s="32"/>
      <c r="J798" s="40" t="str">
        <f t="shared" ca="1" si="97"/>
        <v/>
      </c>
      <c r="K798" s="34"/>
      <c r="L798" s="59" t="str">
        <f t="shared" ca="1" si="100"/>
        <v/>
      </c>
      <c r="M798" s="34"/>
      <c r="N798" s="47" t="str">
        <f t="shared" ca="1" si="101"/>
        <v/>
      </c>
      <c r="O798" s="75"/>
      <c r="P798" s="75"/>
      <c r="Q798" s="47" t="str">
        <f t="shared" ca="1" si="102"/>
        <v/>
      </c>
      <c r="R798" s="34"/>
      <c r="S798" s="59" t="str">
        <f t="shared" ca="1" si="103"/>
        <v/>
      </c>
      <c r="T798" s="32"/>
      <c r="U798" s="33" t="str">
        <f t="shared" ca="1" si="104"/>
        <v/>
      </c>
      <c r="V798" s="34"/>
      <c r="W798" s="35"/>
      <c r="X798" s="36" t="str">
        <f t="shared" ca="1" si="98"/>
        <v/>
      </c>
      <c r="Y798" s="37"/>
      <c r="Z798" s="38" t="str">
        <f t="shared" si="99"/>
        <v/>
      </c>
    </row>
    <row r="799" spans="1:26" s="39" customFormat="1">
      <c r="A799" s="30">
        <v>796</v>
      </c>
      <c r="B799" s="31"/>
      <c r="C799" s="31"/>
      <c r="D799" s="44"/>
      <c r="E799" s="72" t="str">
        <f>IFERROR(IF(INDEX(Sheet3!$B$2:$B$8, MATCH(D799, Sheet3!$A$2:$A$8, 0)) = 0, "", INDEX(Sheet3!$B$2:$B$8, MATCH(D799, Sheet3!$A$2:$A$8, 0))), "")</f>
        <v/>
      </c>
      <c r="F799" s="31"/>
      <c r="G799" s="45"/>
      <c r="H799" s="63" t="str">
        <f>IFERROR(INDEX(Sheet3!$F$2:$F$114, MATCH(G799, Sheet3!$E$2:$E$114, 0)), "")</f>
        <v/>
      </c>
      <c r="I799" s="32"/>
      <c r="J799" s="40" t="str">
        <f t="shared" ca="1" si="97"/>
        <v/>
      </c>
      <c r="K799" s="34"/>
      <c r="L799" s="59" t="str">
        <f t="shared" ca="1" si="100"/>
        <v/>
      </c>
      <c r="M799" s="34"/>
      <c r="N799" s="47" t="str">
        <f t="shared" ca="1" si="101"/>
        <v/>
      </c>
      <c r="O799" s="75"/>
      <c r="P799" s="75"/>
      <c r="Q799" s="47" t="str">
        <f t="shared" ca="1" si="102"/>
        <v/>
      </c>
      <c r="R799" s="34"/>
      <c r="S799" s="59" t="str">
        <f t="shared" ca="1" si="103"/>
        <v/>
      </c>
      <c r="T799" s="32"/>
      <c r="U799" s="33" t="str">
        <f t="shared" ca="1" si="104"/>
        <v/>
      </c>
      <c r="V799" s="34"/>
      <c r="W799" s="35"/>
      <c r="X799" s="36" t="str">
        <f t="shared" ca="1" si="98"/>
        <v/>
      </c>
      <c r="Y799" s="37"/>
      <c r="Z799" s="38" t="str">
        <f t="shared" si="99"/>
        <v/>
      </c>
    </row>
    <row r="800" spans="1:26" s="39" customFormat="1">
      <c r="A800" s="30">
        <v>797</v>
      </c>
      <c r="B800" s="31"/>
      <c r="C800" s="31"/>
      <c r="D800" s="44"/>
      <c r="E800" s="72" t="str">
        <f>IFERROR(IF(INDEX(Sheet3!$B$2:$B$8, MATCH(D800, Sheet3!$A$2:$A$8, 0)) = 0, "", INDEX(Sheet3!$B$2:$B$8, MATCH(D800, Sheet3!$A$2:$A$8, 0))), "")</f>
        <v/>
      </c>
      <c r="F800" s="31"/>
      <c r="G800" s="45"/>
      <c r="H800" s="63" t="str">
        <f>IFERROR(INDEX(Sheet3!$F$2:$F$114, MATCH(G800, Sheet3!$E$2:$E$114, 0)), "")</f>
        <v/>
      </c>
      <c r="I800" s="32"/>
      <c r="J800" s="40" t="str">
        <f t="shared" ca="1" si="97"/>
        <v/>
      </c>
      <c r="K800" s="34"/>
      <c r="L800" s="59" t="str">
        <f t="shared" ca="1" si="100"/>
        <v/>
      </c>
      <c r="M800" s="34"/>
      <c r="N800" s="47" t="str">
        <f t="shared" ca="1" si="101"/>
        <v/>
      </c>
      <c r="O800" s="75"/>
      <c r="P800" s="75"/>
      <c r="Q800" s="47" t="str">
        <f t="shared" ca="1" si="102"/>
        <v/>
      </c>
      <c r="R800" s="34"/>
      <c r="S800" s="59" t="str">
        <f t="shared" ca="1" si="103"/>
        <v/>
      </c>
      <c r="T800" s="32"/>
      <c r="U800" s="33" t="str">
        <f t="shared" ca="1" si="104"/>
        <v/>
      </c>
      <c r="V800" s="34"/>
      <c r="W800" s="35"/>
      <c r="X800" s="36" t="str">
        <f t="shared" ca="1" si="98"/>
        <v/>
      </c>
      <c r="Y800" s="37"/>
      <c r="Z800" s="38" t="str">
        <f t="shared" si="99"/>
        <v/>
      </c>
    </row>
    <row r="801" spans="1:26" s="39" customFormat="1">
      <c r="A801" s="30">
        <v>798</v>
      </c>
      <c r="B801" s="31"/>
      <c r="C801" s="31"/>
      <c r="D801" s="44"/>
      <c r="E801" s="72" t="str">
        <f>IFERROR(IF(INDEX(Sheet3!$B$2:$B$8, MATCH(D801, Sheet3!$A$2:$A$8, 0)) = 0, "", INDEX(Sheet3!$B$2:$B$8, MATCH(D801, Sheet3!$A$2:$A$8, 0))), "")</f>
        <v/>
      </c>
      <c r="F801" s="31"/>
      <c r="G801" s="45"/>
      <c r="H801" s="63" t="str">
        <f>IFERROR(INDEX(Sheet3!$F$2:$F$114, MATCH(G801, Sheet3!$E$2:$E$114, 0)), "")</f>
        <v/>
      </c>
      <c r="I801" s="32"/>
      <c r="J801" s="40" t="str">
        <f t="shared" ca="1" si="97"/>
        <v/>
      </c>
      <c r="K801" s="34"/>
      <c r="L801" s="59" t="str">
        <f t="shared" ca="1" si="100"/>
        <v/>
      </c>
      <c r="M801" s="34"/>
      <c r="N801" s="47" t="str">
        <f t="shared" ca="1" si="101"/>
        <v/>
      </c>
      <c r="O801" s="75"/>
      <c r="P801" s="75"/>
      <c r="Q801" s="47" t="str">
        <f t="shared" ca="1" si="102"/>
        <v/>
      </c>
      <c r="R801" s="34"/>
      <c r="S801" s="59" t="str">
        <f t="shared" ca="1" si="103"/>
        <v/>
      </c>
      <c r="T801" s="32"/>
      <c r="U801" s="33" t="str">
        <f t="shared" ca="1" si="104"/>
        <v/>
      </c>
      <c r="V801" s="34"/>
      <c r="W801" s="35"/>
      <c r="X801" s="36" t="str">
        <f t="shared" ca="1" si="98"/>
        <v/>
      </c>
      <c r="Y801" s="37"/>
      <c r="Z801" s="38" t="str">
        <f t="shared" si="99"/>
        <v/>
      </c>
    </row>
    <row r="802" spans="1:26" s="39" customFormat="1">
      <c r="A802" s="30">
        <v>799</v>
      </c>
      <c r="B802" s="31"/>
      <c r="C802" s="31"/>
      <c r="D802" s="44"/>
      <c r="E802" s="72" t="str">
        <f>IFERROR(IF(INDEX(Sheet3!$B$2:$B$8, MATCH(D802, Sheet3!$A$2:$A$8, 0)) = 0, "", INDEX(Sheet3!$B$2:$B$8, MATCH(D802, Sheet3!$A$2:$A$8, 0))), "")</f>
        <v/>
      </c>
      <c r="F802" s="31"/>
      <c r="G802" s="45"/>
      <c r="H802" s="63" t="str">
        <f>IFERROR(INDEX(Sheet3!$F$2:$F$114, MATCH(G802, Sheet3!$E$2:$E$114, 0)), "")</f>
        <v/>
      </c>
      <c r="I802" s="32"/>
      <c r="J802" s="40" t="str">
        <f t="shared" ca="1" si="97"/>
        <v/>
      </c>
      <c r="K802" s="34"/>
      <c r="L802" s="59" t="str">
        <f t="shared" ca="1" si="100"/>
        <v/>
      </c>
      <c r="M802" s="34"/>
      <c r="N802" s="47" t="str">
        <f t="shared" ca="1" si="101"/>
        <v/>
      </c>
      <c r="O802" s="75"/>
      <c r="P802" s="75"/>
      <c r="Q802" s="47" t="str">
        <f t="shared" ca="1" si="102"/>
        <v/>
      </c>
      <c r="R802" s="34"/>
      <c r="S802" s="59" t="str">
        <f t="shared" ca="1" si="103"/>
        <v/>
      </c>
      <c r="T802" s="32"/>
      <c r="U802" s="33" t="str">
        <f t="shared" ca="1" si="104"/>
        <v/>
      </c>
      <c r="V802" s="34"/>
      <c r="W802" s="35"/>
      <c r="X802" s="36" t="str">
        <f t="shared" ca="1" si="98"/>
        <v/>
      </c>
      <c r="Y802" s="37"/>
      <c r="Z802" s="38" t="str">
        <f t="shared" si="99"/>
        <v/>
      </c>
    </row>
    <row r="803" spans="1:26" s="39" customFormat="1">
      <c r="A803" s="30">
        <v>800</v>
      </c>
      <c r="B803" s="31"/>
      <c r="C803" s="31"/>
      <c r="D803" s="44"/>
      <c r="E803" s="72" t="str">
        <f>IFERROR(IF(INDEX(Sheet3!$B$2:$B$8, MATCH(D803, Sheet3!$A$2:$A$8, 0)) = 0, "", INDEX(Sheet3!$B$2:$B$8, MATCH(D803, Sheet3!$A$2:$A$8, 0))), "")</f>
        <v/>
      </c>
      <c r="F803" s="31"/>
      <c r="G803" s="45"/>
      <c r="H803" s="63" t="str">
        <f>IFERROR(INDEX(Sheet3!$F$2:$F$114, MATCH(G803, Sheet3!$E$2:$E$114, 0)), "")</f>
        <v/>
      </c>
      <c r="I803" s="32"/>
      <c r="J803" s="40" t="str">
        <f t="shared" ca="1" si="97"/>
        <v/>
      </c>
      <c r="K803" s="34"/>
      <c r="L803" s="59" t="str">
        <f t="shared" ca="1" si="100"/>
        <v/>
      </c>
      <c r="M803" s="34"/>
      <c r="N803" s="47" t="str">
        <f t="shared" ca="1" si="101"/>
        <v/>
      </c>
      <c r="O803" s="75"/>
      <c r="P803" s="75"/>
      <c r="Q803" s="47" t="str">
        <f t="shared" ca="1" si="102"/>
        <v/>
      </c>
      <c r="R803" s="34"/>
      <c r="S803" s="59" t="str">
        <f t="shared" ca="1" si="103"/>
        <v/>
      </c>
      <c r="T803" s="32"/>
      <c r="U803" s="33" t="str">
        <f t="shared" ca="1" si="104"/>
        <v/>
      </c>
      <c r="V803" s="34"/>
      <c r="W803" s="35"/>
      <c r="X803" s="36" t="str">
        <f t="shared" ca="1" si="98"/>
        <v/>
      </c>
      <c r="Y803" s="37"/>
      <c r="Z803" s="38" t="str">
        <f t="shared" si="99"/>
        <v/>
      </c>
    </row>
    <row r="804" spans="1:26" s="39" customFormat="1">
      <c r="A804" s="30">
        <v>801</v>
      </c>
      <c r="B804" s="31"/>
      <c r="C804" s="31"/>
      <c r="D804" s="44"/>
      <c r="E804" s="72" t="str">
        <f>IFERROR(IF(INDEX(Sheet3!$B$2:$B$8, MATCH(D804, Sheet3!$A$2:$A$8, 0)) = 0, "", INDEX(Sheet3!$B$2:$B$8, MATCH(D804, Sheet3!$A$2:$A$8, 0))), "")</f>
        <v/>
      </c>
      <c r="F804" s="31"/>
      <c r="G804" s="45"/>
      <c r="H804" s="63" t="str">
        <f>IFERROR(INDEX(Sheet3!$F$2:$F$114, MATCH(G804, Sheet3!$E$2:$E$114, 0)), "")</f>
        <v/>
      </c>
      <c r="I804" s="32"/>
      <c r="J804" s="40" t="str">
        <f t="shared" ca="1" si="97"/>
        <v/>
      </c>
      <c r="K804" s="34"/>
      <c r="L804" s="59" t="str">
        <f t="shared" ca="1" si="100"/>
        <v/>
      </c>
      <c r="M804" s="34"/>
      <c r="N804" s="47" t="str">
        <f t="shared" ca="1" si="101"/>
        <v/>
      </c>
      <c r="O804" s="75"/>
      <c r="P804" s="75"/>
      <c r="Q804" s="47" t="str">
        <f t="shared" ca="1" si="102"/>
        <v/>
      </c>
      <c r="R804" s="34"/>
      <c r="S804" s="59" t="str">
        <f t="shared" ca="1" si="103"/>
        <v/>
      </c>
      <c r="T804" s="32"/>
      <c r="U804" s="33" t="str">
        <f t="shared" ca="1" si="104"/>
        <v/>
      </c>
      <c r="V804" s="34"/>
      <c r="W804" s="35"/>
      <c r="X804" s="36" t="str">
        <f t="shared" ca="1" si="98"/>
        <v/>
      </c>
      <c r="Y804" s="37"/>
      <c r="Z804" s="38" t="str">
        <f t="shared" si="99"/>
        <v/>
      </c>
    </row>
    <row r="805" spans="1:26" s="39" customFormat="1">
      <c r="A805" s="30">
        <v>802</v>
      </c>
      <c r="B805" s="31"/>
      <c r="C805" s="31"/>
      <c r="D805" s="44"/>
      <c r="E805" s="72" t="str">
        <f>IFERROR(IF(INDEX(Sheet3!$B$2:$B$8, MATCH(D805, Sheet3!$A$2:$A$8, 0)) = 0, "", INDEX(Sheet3!$B$2:$B$8, MATCH(D805, Sheet3!$A$2:$A$8, 0))), "")</f>
        <v/>
      </c>
      <c r="F805" s="31"/>
      <c r="G805" s="45"/>
      <c r="H805" s="63" t="str">
        <f>IFERROR(INDEX(Sheet3!$F$2:$F$114, MATCH(G805, Sheet3!$E$2:$E$114, 0)), "")</f>
        <v/>
      </c>
      <c r="I805" s="32"/>
      <c r="J805" s="40" t="str">
        <f t="shared" ca="1" si="97"/>
        <v/>
      </c>
      <c r="K805" s="34"/>
      <c r="L805" s="59" t="str">
        <f t="shared" ca="1" si="100"/>
        <v/>
      </c>
      <c r="M805" s="34"/>
      <c r="N805" s="47" t="str">
        <f t="shared" ca="1" si="101"/>
        <v/>
      </c>
      <c r="O805" s="75"/>
      <c r="P805" s="75"/>
      <c r="Q805" s="47" t="str">
        <f t="shared" ca="1" si="102"/>
        <v/>
      </c>
      <c r="R805" s="34"/>
      <c r="S805" s="59" t="str">
        <f t="shared" ca="1" si="103"/>
        <v/>
      </c>
      <c r="T805" s="32"/>
      <c r="U805" s="33" t="str">
        <f t="shared" ca="1" si="104"/>
        <v/>
      </c>
      <c r="V805" s="34"/>
      <c r="W805" s="35"/>
      <c r="X805" s="36" t="str">
        <f t="shared" ca="1" si="98"/>
        <v/>
      </c>
      <c r="Y805" s="37"/>
      <c r="Z805" s="38" t="str">
        <f t="shared" si="99"/>
        <v/>
      </c>
    </row>
    <row r="806" spans="1:26" s="39" customFormat="1">
      <c r="A806" s="30">
        <v>803</v>
      </c>
      <c r="B806" s="31"/>
      <c r="C806" s="31"/>
      <c r="D806" s="44"/>
      <c r="E806" s="72" t="str">
        <f>IFERROR(IF(INDEX(Sheet3!$B$2:$B$8, MATCH(D806, Sheet3!$A$2:$A$8, 0)) = 0, "", INDEX(Sheet3!$B$2:$B$8, MATCH(D806, Sheet3!$A$2:$A$8, 0))), "")</f>
        <v/>
      </c>
      <c r="F806" s="31"/>
      <c r="G806" s="45"/>
      <c r="H806" s="63" t="str">
        <f>IFERROR(INDEX(Sheet3!$F$2:$F$114, MATCH(G806, Sheet3!$E$2:$E$114, 0)), "")</f>
        <v/>
      </c>
      <c r="I806" s="32"/>
      <c r="J806" s="40" t="str">
        <f t="shared" ca="1" si="97"/>
        <v/>
      </c>
      <c r="K806" s="34"/>
      <c r="L806" s="59" t="str">
        <f t="shared" ca="1" si="100"/>
        <v/>
      </c>
      <c r="M806" s="34"/>
      <c r="N806" s="47" t="str">
        <f t="shared" ca="1" si="101"/>
        <v/>
      </c>
      <c r="O806" s="75"/>
      <c r="P806" s="75"/>
      <c r="Q806" s="47" t="str">
        <f t="shared" ca="1" si="102"/>
        <v/>
      </c>
      <c r="R806" s="34"/>
      <c r="S806" s="59" t="str">
        <f t="shared" ca="1" si="103"/>
        <v/>
      </c>
      <c r="T806" s="32"/>
      <c r="U806" s="33" t="str">
        <f t="shared" ca="1" si="104"/>
        <v/>
      </c>
      <c r="V806" s="34"/>
      <c r="W806" s="35"/>
      <c r="X806" s="36" t="str">
        <f t="shared" ca="1" si="98"/>
        <v/>
      </c>
      <c r="Y806" s="37"/>
      <c r="Z806" s="38" t="str">
        <f t="shared" si="99"/>
        <v/>
      </c>
    </row>
    <row r="807" spans="1:26" s="39" customFormat="1">
      <c r="A807" s="30">
        <v>804</v>
      </c>
      <c r="B807" s="31"/>
      <c r="C807" s="31"/>
      <c r="D807" s="44"/>
      <c r="E807" s="72" t="str">
        <f>IFERROR(IF(INDEX(Sheet3!$B$2:$B$8, MATCH(D807, Sheet3!$A$2:$A$8, 0)) = 0, "", INDEX(Sheet3!$B$2:$B$8, MATCH(D807, Sheet3!$A$2:$A$8, 0))), "")</f>
        <v/>
      </c>
      <c r="F807" s="31"/>
      <c r="G807" s="45"/>
      <c r="H807" s="63" t="str">
        <f>IFERROR(INDEX(Sheet3!$F$2:$F$114, MATCH(G807, Sheet3!$E$2:$E$114, 0)), "")</f>
        <v/>
      </c>
      <c r="I807" s="32"/>
      <c r="J807" s="40" t="str">
        <f t="shared" ca="1" si="97"/>
        <v/>
      </c>
      <c r="K807" s="34"/>
      <c r="L807" s="59" t="str">
        <f t="shared" ca="1" si="100"/>
        <v/>
      </c>
      <c r="M807" s="34"/>
      <c r="N807" s="47" t="str">
        <f t="shared" ca="1" si="101"/>
        <v/>
      </c>
      <c r="O807" s="75"/>
      <c r="P807" s="75"/>
      <c r="Q807" s="47" t="str">
        <f t="shared" ca="1" si="102"/>
        <v/>
      </c>
      <c r="R807" s="34"/>
      <c r="S807" s="59" t="str">
        <f t="shared" ca="1" si="103"/>
        <v/>
      </c>
      <c r="T807" s="32"/>
      <c r="U807" s="33" t="str">
        <f t="shared" ca="1" si="104"/>
        <v/>
      </c>
      <c r="V807" s="34"/>
      <c r="W807" s="35"/>
      <c r="X807" s="36" t="str">
        <f t="shared" ca="1" si="98"/>
        <v/>
      </c>
      <c r="Y807" s="37"/>
      <c r="Z807" s="38" t="str">
        <f t="shared" si="99"/>
        <v/>
      </c>
    </row>
    <row r="808" spans="1:26" s="39" customFormat="1">
      <c r="A808" s="30">
        <v>805</v>
      </c>
      <c r="B808" s="31"/>
      <c r="C808" s="31"/>
      <c r="D808" s="44"/>
      <c r="E808" s="72" t="str">
        <f>IFERROR(IF(INDEX(Sheet3!$B$2:$B$8, MATCH(D808, Sheet3!$A$2:$A$8, 0)) = 0, "", INDEX(Sheet3!$B$2:$B$8, MATCH(D808, Sheet3!$A$2:$A$8, 0))), "")</f>
        <v/>
      </c>
      <c r="F808" s="31"/>
      <c r="G808" s="45"/>
      <c r="H808" s="63" t="str">
        <f>IFERROR(INDEX(Sheet3!$F$2:$F$114, MATCH(G808, Sheet3!$E$2:$E$114, 0)), "")</f>
        <v/>
      </c>
      <c r="I808" s="32"/>
      <c r="J808" s="40" t="str">
        <f t="shared" ca="1" si="97"/>
        <v/>
      </c>
      <c r="K808" s="34"/>
      <c r="L808" s="59" t="str">
        <f t="shared" ca="1" si="100"/>
        <v/>
      </c>
      <c r="M808" s="34"/>
      <c r="N808" s="47" t="str">
        <f t="shared" ca="1" si="101"/>
        <v/>
      </c>
      <c r="O808" s="75"/>
      <c r="P808" s="75"/>
      <c r="Q808" s="47" t="str">
        <f t="shared" ca="1" si="102"/>
        <v/>
      </c>
      <c r="R808" s="34"/>
      <c r="S808" s="59" t="str">
        <f t="shared" ca="1" si="103"/>
        <v/>
      </c>
      <c r="T808" s="32"/>
      <c r="U808" s="33" t="str">
        <f t="shared" ca="1" si="104"/>
        <v/>
      </c>
      <c r="V808" s="34"/>
      <c r="W808" s="35"/>
      <c r="X808" s="36" t="str">
        <f t="shared" ca="1" si="98"/>
        <v/>
      </c>
      <c r="Y808" s="37"/>
      <c r="Z808" s="38" t="str">
        <f t="shared" si="99"/>
        <v/>
      </c>
    </row>
    <row r="809" spans="1:26" s="39" customFormat="1">
      <c r="A809" s="30">
        <v>806</v>
      </c>
      <c r="B809" s="31"/>
      <c r="C809" s="31"/>
      <c r="D809" s="44"/>
      <c r="E809" s="72" t="str">
        <f>IFERROR(IF(INDEX(Sheet3!$B$2:$B$8, MATCH(D809, Sheet3!$A$2:$A$8, 0)) = 0, "", INDEX(Sheet3!$B$2:$B$8, MATCH(D809, Sheet3!$A$2:$A$8, 0))), "")</f>
        <v/>
      </c>
      <c r="F809" s="31"/>
      <c r="G809" s="45"/>
      <c r="H809" s="63" t="str">
        <f>IFERROR(INDEX(Sheet3!$F$2:$F$114, MATCH(G809, Sheet3!$E$2:$E$114, 0)), "")</f>
        <v/>
      </c>
      <c r="I809" s="32"/>
      <c r="J809" s="40" t="str">
        <f t="shared" ca="1" si="97"/>
        <v/>
      </c>
      <c r="K809" s="34"/>
      <c r="L809" s="59" t="str">
        <f t="shared" ca="1" si="100"/>
        <v/>
      </c>
      <c r="M809" s="34"/>
      <c r="N809" s="47" t="str">
        <f t="shared" ca="1" si="101"/>
        <v/>
      </c>
      <c r="O809" s="75"/>
      <c r="P809" s="75"/>
      <c r="Q809" s="47" t="str">
        <f t="shared" ca="1" si="102"/>
        <v/>
      </c>
      <c r="R809" s="34"/>
      <c r="S809" s="59" t="str">
        <f t="shared" ca="1" si="103"/>
        <v/>
      </c>
      <c r="T809" s="32"/>
      <c r="U809" s="33" t="str">
        <f t="shared" ca="1" si="104"/>
        <v/>
      </c>
      <c r="V809" s="34"/>
      <c r="W809" s="35"/>
      <c r="X809" s="36" t="str">
        <f t="shared" ca="1" si="98"/>
        <v/>
      </c>
      <c r="Y809" s="37"/>
      <c r="Z809" s="38" t="str">
        <f t="shared" si="99"/>
        <v/>
      </c>
    </row>
    <row r="810" spans="1:26" s="39" customFormat="1">
      <c r="A810" s="30">
        <v>807</v>
      </c>
      <c r="B810" s="31"/>
      <c r="C810" s="31"/>
      <c r="D810" s="44"/>
      <c r="E810" s="72" t="str">
        <f>IFERROR(IF(INDEX(Sheet3!$B$2:$B$8, MATCH(D810, Sheet3!$A$2:$A$8, 0)) = 0, "", INDEX(Sheet3!$B$2:$B$8, MATCH(D810, Sheet3!$A$2:$A$8, 0))), "")</f>
        <v/>
      </c>
      <c r="F810" s="31"/>
      <c r="G810" s="45"/>
      <c r="H810" s="63" t="str">
        <f>IFERROR(INDEX(Sheet3!$F$2:$F$114, MATCH(G810, Sheet3!$E$2:$E$114, 0)), "")</f>
        <v/>
      </c>
      <c r="I810" s="32"/>
      <c r="J810" s="40" t="str">
        <f t="shared" ca="1" si="97"/>
        <v/>
      </c>
      <c r="K810" s="34"/>
      <c r="L810" s="59" t="str">
        <f t="shared" ca="1" si="100"/>
        <v/>
      </c>
      <c r="M810" s="34"/>
      <c r="N810" s="47" t="str">
        <f t="shared" ca="1" si="101"/>
        <v/>
      </c>
      <c r="O810" s="75"/>
      <c r="P810" s="75"/>
      <c r="Q810" s="47" t="str">
        <f t="shared" ca="1" si="102"/>
        <v/>
      </c>
      <c r="R810" s="34"/>
      <c r="S810" s="59" t="str">
        <f t="shared" ca="1" si="103"/>
        <v/>
      </c>
      <c r="T810" s="32"/>
      <c r="U810" s="33" t="str">
        <f t="shared" ca="1" si="104"/>
        <v/>
      </c>
      <c r="V810" s="34"/>
      <c r="W810" s="35"/>
      <c r="X810" s="36" t="str">
        <f t="shared" ca="1" si="98"/>
        <v/>
      </c>
      <c r="Y810" s="37"/>
      <c r="Z810" s="38" t="str">
        <f t="shared" si="99"/>
        <v/>
      </c>
    </row>
    <row r="811" spans="1:26" s="39" customFormat="1">
      <c r="A811" s="30">
        <v>808</v>
      </c>
      <c r="B811" s="31"/>
      <c r="C811" s="31"/>
      <c r="D811" s="44"/>
      <c r="E811" s="72" t="str">
        <f>IFERROR(IF(INDEX(Sheet3!$B$2:$B$8, MATCH(D811, Sheet3!$A$2:$A$8, 0)) = 0, "", INDEX(Sheet3!$B$2:$B$8, MATCH(D811, Sheet3!$A$2:$A$8, 0))), "")</f>
        <v/>
      </c>
      <c r="F811" s="31"/>
      <c r="G811" s="45"/>
      <c r="H811" s="63" t="str">
        <f>IFERROR(INDEX(Sheet3!$F$2:$F$114, MATCH(G811, Sheet3!$E$2:$E$114, 0)), "")</f>
        <v/>
      </c>
      <c r="I811" s="32"/>
      <c r="J811" s="40" t="str">
        <f t="shared" ca="1" si="97"/>
        <v/>
      </c>
      <c r="K811" s="34"/>
      <c r="L811" s="59" t="str">
        <f t="shared" ca="1" si="100"/>
        <v/>
      </c>
      <c r="M811" s="34"/>
      <c r="N811" s="47" t="str">
        <f t="shared" ca="1" si="101"/>
        <v/>
      </c>
      <c r="O811" s="75"/>
      <c r="P811" s="75"/>
      <c r="Q811" s="47" t="str">
        <f t="shared" ca="1" si="102"/>
        <v/>
      </c>
      <c r="R811" s="34"/>
      <c r="S811" s="59" t="str">
        <f t="shared" ca="1" si="103"/>
        <v/>
      </c>
      <c r="T811" s="32"/>
      <c r="U811" s="33" t="str">
        <f t="shared" ca="1" si="104"/>
        <v/>
      </c>
      <c r="V811" s="34"/>
      <c r="W811" s="35"/>
      <c r="X811" s="36" t="str">
        <f t="shared" ca="1" si="98"/>
        <v/>
      </c>
      <c r="Y811" s="37"/>
      <c r="Z811" s="38" t="str">
        <f t="shared" si="99"/>
        <v/>
      </c>
    </row>
    <row r="812" spans="1:26" s="39" customFormat="1">
      <c r="A812" s="30">
        <v>809</v>
      </c>
      <c r="B812" s="31"/>
      <c r="C812" s="31"/>
      <c r="D812" s="44"/>
      <c r="E812" s="72" t="str">
        <f>IFERROR(IF(INDEX(Sheet3!$B$2:$B$8, MATCH(D812, Sheet3!$A$2:$A$8, 0)) = 0, "", INDEX(Sheet3!$B$2:$B$8, MATCH(D812, Sheet3!$A$2:$A$8, 0))), "")</f>
        <v/>
      </c>
      <c r="F812" s="31"/>
      <c r="G812" s="45"/>
      <c r="H812" s="63" t="str">
        <f>IFERROR(INDEX(Sheet3!$F$2:$F$114, MATCH(G812, Sheet3!$E$2:$E$114, 0)), "")</f>
        <v/>
      </c>
      <c r="I812" s="32"/>
      <c r="J812" s="40" t="str">
        <f t="shared" ca="1" si="97"/>
        <v/>
      </c>
      <c r="K812" s="34"/>
      <c r="L812" s="59" t="str">
        <f t="shared" ca="1" si="100"/>
        <v/>
      </c>
      <c r="M812" s="34"/>
      <c r="N812" s="47" t="str">
        <f t="shared" ca="1" si="101"/>
        <v/>
      </c>
      <c r="O812" s="75"/>
      <c r="P812" s="75"/>
      <c r="Q812" s="47" t="str">
        <f t="shared" ca="1" si="102"/>
        <v/>
      </c>
      <c r="R812" s="34"/>
      <c r="S812" s="59" t="str">
        <f t="shared" ca="1" si="103"/>
        <v/>
      </c>
      <c r="T812" s="32"/>
      <c r="U812" s="33" t="str">
        <f t="shared" ca="1" si="104"/>
        <v/>
      </c>
      <c r="V812" s="34"/>
      <c r="W812" s="35"/>
      <c r="X812" s="36" t="str">
        <f t="shared" ca="1" si="98"/>
        <v/>
      </c>
      <c r="Y812" s="37"/>
      <c r="Z812" s="38" t="str">
        <f t="shared" si="99"/>
        <v/>
      </c>
    </row>
    <row r="813" spans="1:26" s="39" customFormat="1">
      <c r="A813" s="30">
        <v>810</v>
      </c>
      <c r="B813" s="31"/>
      <c r="C813" s="31"/>
      <c r="D813" s="44"/>
      <c r="E813" s="72" t="str">
        <f>IFERROR(IF(INDEX(Sheet3!$B$2:$B$8, MATCH(D813, Sheet3!$A$2:$A$8, 0)) = 0, "", INDEX(Sheet3!$B$2:$B$8, MATCH(D813, Sheet3!$A$2:$A$8, 0))), "")</f>
        <v/>
      </c>
      <c r="F813" s="31"/>
      <c r="G813" s="45"/>
      <c r="H813" s="63" t="str">
        <f>IFERROR(INDEX(Sheet3!$F$2:$F$114, MATCH(G813, Sheet3!$E$2:$E$114, 0)), "")</f>
        <v/>
      </c>
      <c r="I813" s="32"/>
      <c r="J813" s="40" t="str">
        <f t="shared" ca="1" si="97"/>
        <v/>
      </c>
      <c r="K813" s="34"/>
      <c r="L813" s="59" t="str">
        <f t="shared" ca="1" si="100"/>
        <v/>
      </c>
      <c r="M813" s="34"/>
      <c r="N813" s="47" t="str">
        <f t="shared" ca="1" si="101"/>
        <v/>
      </c>
      <c r="O813" s="75"/>
      <c r="P813" s="75"/>
      <c r="Q813" s="47" t="str">
        <f t="shared" ca="1" si="102"/>
        <v/>
      </c>
      <c r="R813" s="34"/>
      <c r="S813" s="59" t="str">
        <f t="shared" ca="1" si="103"/>
        <v/>
      </c>
      <c r="T813" s="32"/>
      <c r="U813" s="33" t="str">
        <f t="shared" ca="1" si="104"/>
        <v/>
      </c>
      <c r="V813" s="34"/>
      <c r="W813" s="35"/>
      <c r="X813" s="36" t="str">
        <f t="shared" ca="1" si="98"/>
        <v/>
      </c>
      <c r="Y813" s="37"/>
      <c r="Z813" s="38" t="str">
        <f t="shared" si="99"/>
        <v/>
      </c>
    </row>
    <row r="814" spans="1:26" s="39" customFormat="1">
      <c r="A814" s="30">
        <v>811</v>
      </c>
      <c r="B814" s="31"/>
      <c r="C814" s="31"/>
      <c r="D814" s="44"/>
      <c r="E814" s="72" t="str">
        <f>IFERROR(IF(INDEX(Sheet3!$B$2:$B$8, MATCH(D814, Sheet3!$A$2:$A$8, 0)) = 0, "", INDEX(Sheet3!$B$2:$B$8, MATCH(D814, Sheet3!$A$2:$A$8, 0))), "")</f>
        <v/>
      </c>
      <c r="F814" s="31"/>
      <c r="G814" s="45"/>
      <c r="H814" s="63" t="str">
        <f>IFERROR(INDEX(Sheet3!$F$2:$F$114, MATCH(G814, Sheet3!$E$2:$E$114, 0)), "")</f>
        <v/>
      </c>
      <c r="I814" s="32"/>
      <c r="J814" s="40" t="str">
        <f t="shared" ca="1" si="97"/>
        <v/>
      </c>
      <c r="K814" s="34"/>
      <c r="L814" s="59" t="str">
        <f t="shared" ca="1" si="100"/>
        <v/>
      </c>
      <c r="M814" s="34"/>
      <c r="N814" s="47" t="str">
        <f t="shared" ca="1" si="101"/>
        <v/>
      </c>
      <c r="O814" s="75"/>
      <c r="P814" s="75"/>
      <c r="Q814" s="47" t="str">
        <f t="shared" ca="1" si="102"/>
        <v/>
      </c>
      <c r="R814" s="34"/>
      <c r="S814" s="59" t="str">
        <f t="shared" ca="1" si="103"/>
        <v/>
      </c>
      <c r="T814" s="32"/>
      <c r="U814" s="33" t="str">
        <f t="shared" ca="1" si="104"/>
        <v/>
      </c>
      <c r="V814" s="34"/>
      <c r="W814" s="35"/>
      <c r="X814" s="36" t="str">
        <f t="shared" ca="1" si="98"/>
        <v/>
      </c>
      <c r="Y814" s="37"/>
      <c r="Z814" s="38" t="str">
        <f t="shared" si="99"/>
        <v/>
      </c>
    </row>
    <row r="815" spans="1:26" s="39" customFormat="1">
      <c r="A815" s="30">
        <v>812</v>
      </c>
      <c r="B815" s="31"/>
      <c r="C815" s="31"/>
      <c r="D815" s="44"/>
      <c r="E815" s="72" t="str">
        <f>IFERROR(IF(INDEX(Sheet3!$B$2:$B$8, MATCH(D815, Sheet3!$A$2:$A$8, 0)) = 0, "", INDEX(Sheet3!$B$2:$B$8, MATCH(D815, Sheet3!$A$2:$A$8, 0))), "")</f>
        <v/>
      </c>
      <c r="F815" s="31"/>
      <c r="G815" s="45"/>
      <c r="H815" s="63" t="str">
        <f>IFERROR(INDEX(Sheet3!$F$2:$F$114, MATCH(G815, Sheet3!$E$2:$E$114, 0)), "")</f>
        <v/>
      </c>
      <c r="I815" s="32"/>
      <c r="J815" s="40" t="str">
        <f t="shared" ca="1" si="97"/>
        <v/>
      </c>
      <c r="K815" s="34"/>
      <c r="L815" s="59" t="str">
        <f t="shared" ca="1" si="100"/>
        <v/>
      </c>
      <c r="M815" s="34"/>
      <c r="N815" s="47" t="str">
        <f t="shared" ca="1" si="101"/>
        <v/>
      </c>
      <c r="O815" s="75"/>
      <c r="P815" s="75"/>
      <c r="Q815" s="47" t="str">
        <f t="shared" ca="1" si="102"/>
        <v/>
      </c>
      <c r="R815" s="34"/>
      <c r="S815" s="59" t="str">
        <f t="shared" ca="1" si="103"/>
        <v/>
      </c>
      <c r="T815" s="32"/>
      <c r="U815" s="33" t="str">
        <f t="shared" ca="1" si="104"/>
        <v/>
      </c>
      <c r="V815" s="34"/>
      <c r="W815" s="35"/>
      <c r="X815" s="36" t="str">
        <f t="shared" ca="1" si="98"/>
        <v/>
      </c>
      <c r="Y815" s="37"/>
      <c r="Z815" s="38" t="str">
        <f t="shared" si="99"/>
        <v/>
      </c>
    </row>
    <row r="816" spans="1:26" s="39" customFormat="1">
      <c r="A816" s="30">
        <v>813</v>
      </c>
      <c r="B816" s="31"/>
      <c r="C816" s="31"/>
      <c r="D816" s="44"/>
      <c r="E816" s="72" t="str">
        <f>IFERROR(IF(INDEX(Sheet3!$B$2:$B$8, MATCH(D816, Sheet3!$A$2:$A$8, 0)) = 0, "", INDEX(Sheet3!$B$2:$B$8, MATCH(D816, Sheet3!$A$2:$A$8, 0))), "")</f>
        <v/>
      </c>
      <c r="F816" s="31"/>
      <c r="G816" s="45"/>
      <c r="H816" s="63" t="str">
        <f>IFERROR(INDEX(Sheet3!$F$2:$F$114, MATCH(G816, Sheet3!$E$2:$E$114, 0)), "")</f>
        <v/>
      </c>
      <c r="I816" s="32"/>
      <c r="J816" s="40" t="str">
        <f t="shared" ca="1" si="97"/>
        <v/>
      </c>
      <c r="K816" s="34"/>
      <c r="L816" s="59" t="str">
        <f t="shared" ca="1" si="100"/>
        <v/>
      </c>
      <c r="M816" s="34"/>
      <c r="N816" s="47" t="str">
        <f t="shared" ca="1" si="101"/>
        <v/>
      </c>
      <c r="O816" s="75"/>
      <c r="P816" s="75"/>
      <c r="Q816" s="47" t="str">
        <f t="shared" ca="1" si="102"/>
        <v/>
      </c>
      <c r="R816" s="34"/>
      <c r="S816" s="59" t="str">
        <f t="shared" ca="1" si="103"/>
        <v/>
      </c>
      <c r="T816" s="32"/>
      <c r="U816" s="33" t="str">
        <f t="shared" ca="1" si="104"/>
        <v/>
      </c>
      <c r="V816" s="34"/>
      <c r="W816" s="35"/>
      <c r="X816" s="36" t="str">
        <f t="shared" ca="1" si="98"/>
        <v/>
      </c>
      <c r="Y816" s="37"/>
      <c r="Z816" s="38" t="str">
        <f t="shared" si="99"/>
        <v/>
      </c>
    </row>
    <row r="817" spans="1:26" s="39" customFormat="1">
      <c r="A817" s="30">
        <v>814</v>
      </c>
      <c r="B817" s="31"/>
      <c r="C817" s="31"/>
      <c r="D817" s="44"/>
      <c r="E817" s="72" t="str">
        <f>IFERROR(IF(INDEX(Sheet3!$B$2:$B$8, MATCH(D817, Sheet3!$A$2:$A$8, 0)) = 0, "", INDEX(Sheet3!$B$2:$B$8, MATCH(D817, Sheet3!$A$2:$A$8, 0))), "")</f>
        <v/>
      </c>
      <c r="F817" s="31"/>
      <c r="G817" s="45"/>
      <c r="H817" s="63" t="str">
        <f>IFERROR(INDEX(Sheet3!$F$2:$F$114, MATCH(G817, Sheet3!$E$2:$E$114, 0)), "")</f>
        <v/>
      </c>
      <c r="I817" s="32"/>
      <c r="J817" s="40" t="str">
        <f t="shared" ca="1" si="97"/>
        <v/>
      </c>
      <c r="K817" s="34"/>
      <c r="L817" s="59" t="str">
        <f t="shared" ca="1" si="100"/>
        <v/>
      </c>
      <c r="M817" s="34"/>
      <c r="N817" s="47" t="str">
        <f t="shared" ca="1" si="101"/>
        <v/>
      </c>
      <c r="O817" s="75"/>
      <c r="P817" s="75"/>
      <c r="Q817" s="47" t="str">
        <f t="shared" ca="1" si="102"/>
        <v/>
      </c>
      <c r="R817" s="34"/>
      <c r="S817" s="59" t="str">
        <f t="shared" ca="1" si="103"/>
        <v/>
      </c>
      <c r="T817" s="32"/>
      <c r="U817" s="33" t="str">
        <f t="shared" ca="1" si="104"/>
        <v/>
      </c>
      <c r="V817" s="34"/>
      <c r="W817" s="35"/>
      <c r="X817" s="36" t="str">
        <f t="shared" ca="1" si="98"/>
        <v/>
      </c>
      <c r="Y817" s="37"/>
      <c r="Z817" s="38" t="str">
        <f t="shared" si="99"/>
        <v/>
      </c>
    </row>
    <row r="818" spans="1:26" s="39" customFormat="1">
      <c r="A818" s="30">
        <v>815</v>
      </c>
      <c r="B818" s="31"/>
      <c r="C818" s="31"/>
      <c r="D818" s="44"/>
      <c r="E818" s="72" t="str">
        <f>IFERROR(IF(INDEX(Sheet3!$B$2:$B$8, MATCH(D818, Sheet3!$A$2:$A$8, 0)) = 0, "", INDEX(Sheet3!$B$2:$B$8, MATCH(D818, Sheet3!$A$2:$A$8, 0))), "")</f>
        <v/>
      </c>
      <c r="F818" s="31"/>
      <c r="G818" s="45"/>
      <c r="H818" s="63" t="str">
        <f>IFERROR(INDEX(Sheet3!$F$2:$F$114, MATCH(G818, Sheet3!$E$2:$E$114, 0)), "")</f>
        <v/>
      </c>
      <c r="I818" s="32"/>
      <c r="J818" s="40" t="str">
        <f t="shared" ca="1" si="97"/>
        <v/>
      </c>
      <c r="K818" s="34"/>
      <c r="L818" s="59" t="str">
        <f t="shared" ca="1" si="100"/>
        <v/>
      </c>
      <c r="M818" s="34"/>
      <c r="N818" s="47" t="str">
        <f t="shared" ca="1" si="101"/>
        <v/>
      </c>
      <c r="O818" s="75"/>
      <c r="P818" s="75"/>
      <c r="Q818" s="47" t="str">
        <f t="shared" ca="1" si="102"/>
        <v/>
      </c>
      <c r="R818" s="34"/>
      <c r="S818" s="59" t="str">
        <f t="shared" ca="1" si="103"/>
        <v/>
      </c>
      <c r="T818" s="32"/>
      <c r="U818" s="33" t="str">
        <f t="shared" ca="1" si="104"/>
        <v/>
      </c>
      <c r="V818" s="34"/>
      <c r="W818" s="35"/>
      <c r="X818" s="36" t="str">
        <f t="shared" ca="1" si="98"/>
        <v/>
      </c>
      <c r="Y818" s="37"/>
      <c r="Z818" s="38" t="str">
        <f t="shared" si="99"/>
        <v/>
      </c>
    </row>
    <row r="819" spans="1:26" s="39" customFormat="1">
      <c r="A819" s="30">
        <v>816</v>
      </c>
      <c r="B819" s="31"/>
      <c r="C819" s="31"/>
      <c r="D819" s="44"/>
      <c r="E819" s="72" t="str">
        <f>IFERROR(IF(INDEX(Sheet3!$B$2:$B$8, MATCH(D819, Sheet3!$A$2:$A$8, 0)) = 0, "", INDEX(Sheet3!$B$2:$B$8, MATCH(D819, Sheet3!$A$2:$A$8, 0))), "")</f>
        <v/>
      </c>
      <c r="F819" s="31"/>
      <c r="G819" s="45"/>
      <c r="H819" s="63" t="str">
        <f>IFERROR(INDEX(Sheet3!$F$2:$F$114, MATCH(G819, Sheet3!$E$2:$E$114, 0)), "")</f>
        <v/>
      </c>
      <c r="I819" s="32"/>
      <c r="J819" s="40" t="str">
        <f t="shared" ca="1" si="97"/>
        <v/>
      </c>
      <c r="K819" s="34"/>
      <c r="L819" s="59" t="str">
        <f t="shared" ca="1" si="100"/>
        <v/>
      </c>
      <c r="M819" s="34"/>
      <c r="N819" s="47" t="str">
        <f t="shared" ca="1" si="101"/>
        <v/>
      </c>
      <c r="O819" s="75"/>
      <c r="P819" s="75"/>
      <c r="Q819" s="47" t="str">
        <f t="shared" ca="1" si="102"/>
        <v/>
      </c>
      <c r="R819" s="34"/>
      <c r="S819" s="59" t="str">
        <f t="shared" ca="1" si="103"/>
        <v/>
      </c>
      <c r="T819" s="32"/>
      <c r="U819" s="33" t="str">
        <f t="shared" ca="1" si="104"/>
        <v/>
      </c>
      <c r="V819" s="34"/>
      <c r="W819" s="35"/>
      <c r="X819" s="36" t="str">
        <f t="shared" ca="1" si="98"/>
        <v/>
      </c>
      <c r="Y819" s="37"/>
      <c r="Z819" s="38" t="str">
        <f t="shared" si="99"/>
        <v/>
      </c>
    </row>
    <row r="820" spans="1:26" s="39" customFormat="1">
      <c r="A820" s="30">
        <v>817</v>
      </c>
      <c r="B820" s="31"/>
      <c r="C820" s="31"/>
      <c r="D820" s="44"/>
      <c r="E820" s="72" t="str">
        <f>IFERROR(IF(INDEX(Sheet3!$B$2:$B$8, MATCH(D820, Sheet3!$A$2:$A$8, 0)) = 0, "", INDEX(Sheet3!$B$2:$B$8, MATCH(D820, Sheet3!$A$2:$A$8, 0))), "")</f>
        <v/>
      </c>
      <c r="F820" s="31"/>
      <c r="G820" s="45"/>
      <c r="H820" s="63" t="str">
        <f>IFERROR(INDEX(Sheet3!$F$2:$F$114, MATCH(G820, Sheet3!$E$2:$E$114, 0)), "")</f>
        <v/>
      </c>
      <c r="I820" s="32"/>
      <c r="J820" s="40" t="str">
        <f t="shared" ca="1" si="97"/>
        <v/>
      </c>
      <c r="K820" s="34"/>
      <c r="L820" s="59" t="str">
        <f t="shared" ca="1" si="100"/>
        <v/>
      </c>
      <c r="M820" s="34"/>
      <c r="N820" s="47" t="str">
        <f t="shared" ca="1" si="101"/>
        <v/>
      </c>
      <c r="O820" s="75"/>
      <c r="P820" s="75"/>
      <c r="Q820" s="47" t="str">
        <f t="shared" ca="1" si="102"/>
        <v/>
      </c>
      <c r="R820" s="34"/>
      <c r="S820" s="59" t="str">
        <f t="shared" ca="1" si="103"/>
        <v/>
      </c>
      <c r="T820" s="32"/>
      <c r="U820" s="33" t="str">
        <f t="shared" ca="1" si="104"/>
        <v/>
      </c>
      <c r="V820" s="34"/>
      <c r="W820" s="35"/>
      <c r="X820" s="36" t="str">
        <f t="shared" ca="1" si="98"/>
        <v/>
      </c>
      <c r="Y820" s="37"/>
      <c r="Z820" s="38" t="str">
        <f t="shared" si="99"/>
        <v/>
      </c>
    </row>
    <row r="821" spans="1:26" s="39" customFormat="1">
      <c r="A821" s="30">
        <v>818</v>
      </c>
      <c r="B821" s="31"/>
      <c r="C821" s="31"/>
      <c r="D821" s="44"/>
      <c r="E821" s="72" t="str">
        <f>IFERROR(IF(INDEX(Sheet3!$B$2:$B$8, MATCH(D821, Sheet3!$A$2:$A$8, 0)) = 0, "", INDEX(Sheet3!$B$2:$B$8, MATCH(D821, Sheet3!$A$2:$A$8, 0))), "")</f>
        <v/>
      </c>
      <c r="F821" s="31"/>
      <c r="G821" s="45"/>
      <c r="H821" s="63" t="str">
        <f>IFERROR(INDEX(Sheet3!$F$2:$F$114, MATCH(G821, Sheet3!$E$2:$E$114, 0)), "")</f>
        <v/>
      </c>
      <c r="I821" s="32"/>
      <c r="J821" s="40" t="str">
        <f t="shared" ca="1" si="97"/>
        <v/>
      </c>
      <c r="K821" s="34"/>
      <c r="L821" s="59" t="str">
        <f t="shared" ca="1" si="100"/>
        <v/>
      </c>
      <c r="M821" s="34"/>
      <c r="N821" s="47" t="str">
        <f t="shared" ca="1" si="101"/>
        <v/>
      </c>
      <c r="O821" s="75"/>
      <c r="P821" s="75"/>
      <c r="Q821" s="47" t="str">
        <f t="shared" ca="1" si="102"/>
        <v/>
      </c>
      <c r="R821" s="34"/>
      <c r="S821" s="59" t="str">
        <f t="shared" ca="1" si="103"/>
        <v/>
      </c>
      <c r="T821" s="32"/>
      <c r="U821" s="33" t="str">
        <f t="shared" ca="1" si="104"/>
        <v/>
      </c>
      <c r="V821" s="34"/>
      <c r="W821" s="35"/>
      <c r="X821" s="36" t="str">
        <f t="shared" ca="1" si="98"/>
        <v/>
      </c>
      <c r="Y821" s="37"/>
      <c r="Z821" s="38" t="str">
        <f t="shared" si="99"/>
        <v/>
      </c>
    </row>
    <row r="822" spans="1:26" s="39" customFormat="1">
      <c r="A822" s="30">
        <v>819</v>
      </c>
      <c r="B822" s="31"/>
      <c r="C822" s="31"/>
      <c r="D822" s="44"/>
      <c r="E822" s="72" t="str">
        <f>IFERROR(IF(INDEX(Sheet3!$B$2:$B$8, MATCH(D822, Sheet3!$A$2:$A$8, 0)) = 0, "", INDEX(Sheet3!$B$2:$B$8, MATCH(D822, Sheet3!$A$2:$A$8, 0))), "")</f>
        <v/>
      </c>
      <c r="F822" s="31"/>
      <c r="G822" s="45"/>
      <c r="H822" s="63" t="str">
        <f>IFERROR(INDEX(Sheet3!$F$2:$F$114, MATCH(G822, Sheet3!$E$2:$E$114, 0)), "")</f>
        <v/>
      </c>
      <c r="I822" s="32"/>
      <c r="J822" s="40" t="str">
        <f t="shared" ca="1" si="97"/>
        <v/>
      </c>
      <c r="K822" s="34"/>
      <c r="L822" s="59" t="str">
        <f t="shared" ca="1" si="100"/>
        <v/>
      </c>
      <c r="M822" s="34"/>
      <c r="N822" s="47" t="str">
        <f t="shared" ca="1" si="101"/>
        <v/>
      </c>
      <c r="O822" s="75"/>
      <c r="P822" s="75"/>
      <c r="Q822" s="47" t="str">
        <f t="shared" ca="1" si="102"/>
        <v/>
      </c>
      <c r="R822" s="34"/>
      <c r="S822" s="59" t="str">
        <f t="shared" ca="1" si="103"/>
        <v/>
      </c>
      <c r="T822" s="32"/>
      <c r="U822" s="33" t="str">
        <f t="shared" ca="1" si="104"/>
        <v/>
      </c>
      <c r="V822" s="34"/>
      <c r="W822" s="35"/>
      <c r="X822" s="36" t="str">
        <f t="shared" ca="1" si="98"/>
        <v/>
      </c>
      <c r="Y822" s="37"/>
      <c r="Z822" s="38" t="str">
        <f t="shared" si="99"/>
        <v/>
      </c>
    </row>
    <row r="823" spans="1:26" s="39" customFormat="1">
      <c r="A823" s="30">
        <v>820</v>
      </c>
      <c r="B823" s="31"/>
      <c r="C823" s="31"/>
      <c r="D823" s="44"/>
      <c r="E823" s="72" t="str">
        <f>IFERROR(IF(INDEX(Sheet3!$B$2:$B$8, MATCH(D823, Sheet3!$A$2:$A$8, 0)) = 0, "", INDEX(Sheet3!$B$2:$B$8, MATCH(D823, Sheet3!$A$2:$A$8, 0))), "")</f>
        <v/>
      </c>
      <c r="F823" s="31"/>
      <c r="G823" s="45"/>
      <c r="H823" s="63" t="str">
        <f>IFERROR(INDEX(Sheet3!$F$2:$F$114, MATCH(G823, Sheet3!$E$2:$E$114, 0)), "")</f>
        <v/>
      </c>
      <c r="I823" s="32"/>
      <c r="J823" s="40" t="str">
        <f t="shared" ca="1" si="97"/>
        <v/>
      </c>
      <c r="K823" s="34"/>
      <c r="L823" s="59" t="str">
        <f t="shared" ca="1" si="100"/>
        <v/>
      </c>
      <c r="M823" s="34"/>
      <c r="N823" s="47" t="str">
        <f t="shared" ca="1" si="101"/>
        <v/>
      </c>
      <c r="O823" s="75"/>
      <c r="P823" s="75"/>
      <c r="Q823" s="47" t="str">
        <f t="shared" ca="1" si="102"/>
        <v/>
      </c>
      <c r="R823" s="34"/>
      <c r="S823" s="59" t="str">
        <f t="shared" ca="1" si="103"/>
        <v/>
      </c>
      <c r="T823" s="32"/>
      <c r="U823" s="33" t="str">
        <f t="shared" ca="1" si="104"/>
        <v/>
      </c>
      <c r="V823" s="34"/>
      <c r="W823" s="35"/>
      <c r="X823" s="36" t="str">
        <f t="shared" ca="1" si="98"/>
        <v/>
      </c>
      <c r="Y823" s="37"/>
      <c r="Z823" s="38" t="str">
        <f t="shared" si="99"/>
        <v/>
      </c>
    </row>
    <row r="824" spans="1:26" s="39" customFormat="1">
      <c r="A824" s="30">
        <v>821</v>
      </c>
      <c r="B824" s="31"/>
      <c r="C824" s="31"/>
      <c r="D824" s="44"/>
      <c r="E824" s="72" t="str">
        <f>IFERROR(IF(INDEX(Sheet3!$B$2:$B$8, MATCH(D824, Sheet3!$A$2:$A$8, 0)) = 0, "", INDEX(Sheet3!$B$2:$B$8, MATCH(D824, Sheet3!$A$2:$A$8, 0))), "")</f>
        <v/>
      </c>
      <c r="F824" s="31"/>
      <c r="G824" s="45"/>
      <c r="H824" s="63" t="str">
        <f>IFERROR(INDEX(Sheet3!$F$2:$F$114, MATCH(G824, Sheet3!$E$2:$E$114, 0)), "")</f>
        <v/>
      </c>
      <c r="I824" s="32"/>
      <c r="J824" s="40" t="str">
        <f t="shared" ca="1" si="97"/>
        <v/>
      </c>
      <c r="K824" s="34"/>
      <c r="L824" s="59" t="str">
        <f t="shared" ca="1" si="100"/>
        <v/>
      </c>
      <c r="M824" s="34"/>
      <c r="N824" s="47" t="str">
        <f t="shared" ca="1" si="101"/>
        <v/>
      </c>
      <c r="O824" s="75"/>
      <c r="P824" s="75"/>
      <c r="Q824" s="47" t="str">
        <f t="shared" ca="1" si="102"/>
        <v/>
      </c>
      <c r="R824" s="34"/>
      <c r="S824" s="59" t="str">
        <f t="shared" ca="1" si="103"/>
        <v/>
      </c>
      <c r="T824" s="32"/>
      <c r="U824" s="33" t="str">
        <f t="shared" ca="1" si="104"/>
        <v/>
      </c>
      <c r="V824" s="34"/>
      <c r="W824" s="35"/>
      <c r="X824" s="36" t="str">
        <f t="shared" ca="1" si="98"/>
        <v/>
      </c>
      <c r="Y824" s="37"/>
      <c r="Z824" s="38" t="str">
        <f t="shared" si="99"/>
        <v/>
      </c>
    </row>
    <row r="825" spans="1:26" s="39" customFormat="1">
      <c r="A825" s="30">
        <v>822</v>
      </c>
      <c r="B825" s="31"/>
      <c r="C825" s="31"/>
      <c r="D825" s="44"/>
      <c r="E825" s="72" t="str">
        <f>IFERROR(IF(INDEX(Sheet3!$B$2:$B$8, MATCH(D825, Sheet3!$A$2:$A$8, 0)) = 0, "", INDEX(Sheet3!$B$2:$B$8, MATCH(D825, Sheet3!$A$2:$A$8, 0))), "")</f>
        <v/>
      </c>
      <c r="F825" s="31"/>
      <c r="G825" s="45"/>
      <c r="H825" s="63" t="str">
        <f>IFERROR(INDEX(Sheet3!$F$2:$F$114, MATCH(G825, Sheet3!$E$2:$E$114, 0)), "")</f>
        <v/>
      </c>
      <c r="I825" s="32"/>
      <c r="J825" s="40" t="str">
        <f t="shared" ca="1" si="97"/>
        <v/>
      </c>
      <c r="K825" s="34"/>
      <c r="L825" s="59" t="str">
        <f t="shared" ca="1" si="100"/>
        <v/>
      </c>
      <c r="M825" s="34"/>
      <c r="N825" s="47" t="str">
        <f t="shared" ca="1" si="101"/>
        <v/>
      </c>
      <c r="O825" s="75"/>
      <c r="P825" s="75"/>
      <c r="Q825" s="47" t="str">
        <f t="shared" ca="1" si="102"/>
        <v/>
      </c>
      <c r="R825" s="34"/>
      <c r="S825" s="59" t="str">
        <f t="shared" ca="1" si="103"/>
        <v/>
      </c>
      <c r="T825" s="32"/>
      <c r="U825" s="33" t="str">
        <f t="shared" ca="1" si="104"/>
        <v/>
      </c>
      <c r="V825" s="34"/>
      <c r="W825" s="35"/>
      <c r="X825" s="36" t="str">
        <f t="shared" ca="1" si="98"/>
        <v/>
      </c>
      <c r="Y825" s="37"/>
      <c r="Z825" s="38" t="str">
        <f t="shared" si="99"/>
        <v/>
      </c>
    </row>
    <row r="826" spans="1:26" s="39" customFormat="1">
      <c r="A826" s="30">
        <v>823</v>
      </c>
      <c r="B826" s="31"/>
      <c r="C826" s="31"/>
      <c r="D826" s="44"/>
      <c r="E826" s="72" t="str">
        <f>IFERROR(IF(INDEX(Sheet3!$B$2:$B$8, MATCH(D826, Sheet3!$A$2:$A$8, 0)) = 0, "", INDEX(Sheet3!$B$2:$B$8, MATCH(D826, Sheet3!$A$2:$A$8, 0))), "")</f>
        <v/>
      </c>
      <c r="F826" s="31"/>
      <c r="G826" s="45"/>
      <c r="H826" s="63" t="str">
        <f>IFERROR(INDEX(Sheet3!$F$2:$F$114, MATCH(G826, Sheet3!$E$2:$E$114, 0)), "")</f>
        <v/>
      </c>
      <c r="I826" s="32"/>
      <c r="J826" s="40" t="str">
        <f t="shared" ca="1" si="97"/>
        <v/>
      </c>
      <c r="K826" s="34"/>
      <c r="L826" s="59" t="str">
        <f t="shared" ca="1" si="100"/>
        <v/>
      </c>
      <c r="M826" s="34"/>
      <c r="N826" s="47" t="str">
        <f t="shared" ca="1" si="101"/>
        <v/>
      </c>
      <c r="O826" s="75"/>
      <c r="P826" s="75"/>
      <c r="Q826" s="47" t="str">
        <f t="shared" ca="1" si="102"/>
        <v/>
      </c>
      <c r="R826" s="34"/>
      <c r="S826" s="59" t="str">
        <f t="shared" ca="1" si="103"/>
        <v/>
      </c>
      <c r="T826" s="32"/>
      <c r="U826" s="33" t="str">
        <f t="shared" ca="1" si="104"/>
        <v/>
      </c>
      <c r="V826" s="34"/>
      <c r="W826" s="35"/>
      <c r="X826" s="36" t="str">
        <f t="shared" ca="1" si="98"/>
        <v/>
      </c>
      <c r="Y826" s="37"/>
      <c r="Z826" s="38" t="str">
        <f t="shared" si="99"/>
        <v/>
      </c>
    </row>
    <row r="827" spans="1:26" s="39" customFormat="1">
      <c r="A827" s="30">
        <v>824</v>
      </c>
      <c r="B827" s="31"/>
      <c r="C827" s="31"/>
      <c r="D827" s="44"/>
      <c r="E827" s="72" t="str">
        <f>IFERROR(IF(INDEX(Sheet3!$B$2:$B$8, MATCH(D827, Sheet3!$A$2:$A$8, 0)) = 0, "", INDEX(Sheet3!$B$2:$B$8, MATCH(D827, Sheet3!$A$2:$A$8, 0))), "")</f>
        <v/>
      </c>
      <c r="F827" s="31"/>
      <c r="G827" s="45"/>
      <c r="H827" s="63" t="str">
        <f>IFERROR(INDEX(Sheet3!$F$2:$F$114, MATCH(G827, Sheet3!$E$2:$E$114, 0)), "")</f>
        <v/>
      </c>
      <c r="I827" s="32"/>
      <c r="J827" s="40" t="str">
        <f t="shared" ca="1" si="97"/>
        <v/>
      </c>
      <c r="K827" s="34"/>
      <c r="L827" s="59" t="str">
        <f t="shared" ca="1" si="100"/>
        <v/>
      </c>
      <c r="M827" s="34"/>
      <c r="N827" s="47" t="str">
        <f t="shared" ca="1" si="101"/>
        <v/>
      </c>
      <c r="O827" s="75"/>
      <c r="P827" s="75"/>
      <c r="Q827" s="47" t="str">
        <f t="shared" ca="1" si="102"/>
        <v/>
      </c>
      <c r="R827" s="34"/>
      <c r="S827" s="59" t="str">
        <f t="shared" ca="1" si="103"/>
        <v/>
      </c>
      <c r="T827" s="32"/>
      <c r="U827" s="33" t="str">
        <f t="shared" ca="1" si="104"/>
        <v/>
      </c>
      <c r="V827" s="34"/>
      <c r="W827" s="35"/>
      <c r="X827" s="36" t="str">
        <f t="shared" ca="1" si="98"/>
        <v/>
      </c>
      <c r="Y827" s="37"/>
      <c r="Z827" s="38" t="str">
        <f t="shared" si="99"/>
        <v/>
      </c>
    </row>
    <row r="828" spans="1:26" s="39" customFormat="1">
      <c r="A828" s="30">
        <v>825</v>
      </c>
      <c r="B828" s="31"/>
      <c r="C828" s="31"/>
      <c r="D828" s="44"/>
      <c r="E828" s="72" t="str">
        <f>IFERROR(IF(INDEX(Sheet3!$B$2:$B$8, MATCH(D828, Sheet3!$A$2:$A$8, 0)) = 0, "", INDEX(Sheet3!$B$2:$B$8, MATCH(D828, Sheet3!$A$2:$A$8, 0))), "")</f>
        <v/>
      </c>
      <c r="F828" s="31"/>
      <c r="G828" s="45"/>
      <c r="H828" s="63" t="str">
        <f>IFERROR(INDEX(Sheet3!$F$2:$F$114, MATCH(G828, Sheet3!$E$2:$E$114, 0)), "")</f>
        <v/>
      </c>
      <c r="I828" s="32"/>
      <c r="J828" s="40" t="str">
        <f t="shared" ca="1" si="97"/>
        <v/>
      </c>
      <c r="K828" s="34"/>
      <c r="L828" s="59" t="str">
        <f t="shared" ca="1" si="100"/>
        <v/>
      </c>
      <c r="M828" s="34"/>
      <c r="N828" s="47" t="str">
        <f t="shared" ca="1" si="101"/>
        <v/>
      </c>
      <c r="O828" s="75"/>
      <c r="P828" s="75"/>
      <c r="Q828" s="47" t="str">
        <f t="shared" ca="1" si="102"/>
        <v/>
      </c>
      <c r="R828" s="34"/>
      <c r="S828" s="59" t="str">
        <f t="shared" ca="1" si="103"/>
        <v/>
      </c>
      <c r="T828" s="32"/>
      <c r="U828" s="33" t="str">
        <f t="shared" ca="1" si="104"/>
        <v/>
      </c>
      <c r="V828" s="34"/>
      <c r="W828" s="35"/>
      <c r="X828" s="36" t="str">
        <f t="shared" ca="1" si="98"/>
        <v/>
      </c>
      <c r="Y828" s="37"/>
      <c r="Z828" s="38" t="str">
        <f t="shared" si="99"/>
        <v/>
      </c>
    </row>
    <row r="829" spans="1:26" s="39" customFormat="1">
      <c r="A829" s="30">
        <v>826</v>
      </c>
      <c r="B829" s="31"/>
      <c r="C829" s="31"/>
      <c r="D829" s="44"/>
      <c r="E829" s="72" t="str">
        <f>IFERROR(IF(INDEX(Sheet3!$B$2:$B$8, MATCH(D829, Sheet3!$A$2:$A$8, 0)) = 0, "", INDEX(Sheet3!$B$2:$B$8, MATCH(D829, Sheet3!$A$2:$A$8, 0))), "")</f>
        <v/>
      </c>
      <c r="F829" s="31"/>
      <c r="G829" s="45"/>
      <c r="H829" s="63" t="str">
        <f>IFERROR(INDEX(Sheet3!$F$2:$F$114, MATCH(G829, Sheet3!$E$2:$E$114, 0)), "")</f>
        <v/>
      </c>
      <c r="I829" s="32"/>
      <c r="J829" s="40" t="str">
        <f t="shared" ca="1" si="97"/>
        <v/>
      </c>
      <c r="K829" s="34"/>
      <c r="L829" s="59" t="str">
        <f t="shared" ca="1" si="100"/>
        <v/>
      </c>
      <c r="M829" s="34"/>
      <c r="N829" s="47" t="str">
        <f t="shared" ca="1" si="101"/>
        <v/>
      </c>
      <c r="O829" s="75"/>
      <c r="P829" s="75"/>
      <c r="Q829" s="47" t="str">
        <f t="shared" ca="1" si="102"/>
        <v/>
      </c>
      <c r="R829" s="34"/>
      <c r="S829" s="59" t="str">
        <f t="shared" ca="1" si="103"/>
        <v/>
      </c>
      <c r="T829" s="32"/>
      <c r="U829" s="33" t="str">
        <f t="shared" ca="1" si="104"/>
        <v/>
      </c>
      <c r="V829" s="34"/>
      <c r="W829" s="35"/>
      <c r="X829" s="36" t="str">
        <f t="shared" ca="1" si="98"/>
        <v/>
      </c>
      <c r="Y829" s="37"/>
      <c r="Z829" s="38" t="str">
        <f t="shared" si="99"/>
        <v/>
      </c>
    </row>
    <row r="830" spans="1:26" s="39" customFormat="1">
      <c r="A830" s="30">
        <v>827</v>
      </c>
      <c r="B830" s="31"/>
      <c r="C830" s="31"/>
      <c r="D830" s="44"/>
      <c r="E830" s="72" t="str">
        <f>IFERROR(IF(INDEX(Sheet3!$B$2:$B$8, MATCH(D830, Sheet3!$A$2:$A$8, 0)) = 0, "", INDEX(Sheet3!$B$2:$B$8, MATCH(D830, Sheet3!$A$2:$A$8, 0))), "")</f>
        <v/>
      </c>
      <c r="F830" s="31"/>
      <c r="G830" s="45"/>
      <c r="H830" s="63" t="str">
        <f>IFERROR(INDEX(Sheet3!$F$2:$F$114, MATCH(G830, Sheet3!$E$2:$E$114, 0)), "")</f>
        <v/>
      </c>
      <c r="I830" s="32"/>
      <c r="J830" s="40" t="str">
        <f t="shared" ca="1" si="97"/>
        <v/>
      </c>
      <c r="K830" s="34"/>
      <c r="L830" s="59" t="str">
        <f t="shared" ca="1" si="100"/>
        <v/>
      </c>
      <c r="M830" s="34"/>
      <c r="N830" s="47" t="str">
        <f t="shared" ca="1" si="101"/>
        <v/>
      </c>
      <c r="O830" s="75"/>
      <c r="P830" s="75"/>
      <c r="Q830" s="47" t="str">
        <f t="shared" ca="1" si="102"/>
        <v/>
      </c>
      <c r="R830" s="34"/>
      <c r="S830" s="59" t="str">
        <f t="shared" ca="1" si="103"/>
        <v/>
      </c>
      <c r="T830" s="32"/>
      <c r="U830" s="33" t="str">
        <f t="shared" ca="1" si="104"/>
        <v/>
      </c>
      <c r="V830" s="34"/>
      <c r="W830" s="35"/>
      <c r="X830" s="36" t="str">
        <f t="shared" ca="1" si="98"/>
        <v/>
      </c>
      <c r="Y830" s="37"/>
      <c r="Z830" s="38" t="str">
        <f t="shared" si="99"/>
        <v/>
      </c>
    </row>
    <row r="831" spans="1:26" s="39" customFormat="1">
      <c r="A831" s="30">
        <v>828</v>
      </c>
      <c r="B831" s="31"/>
      <c r="C831" s="31"/>
      <c r="D831" s="44"/>
      <c r="E831" s="72" t="str">
        <f>IFERROR(IF(INDEX(Sheet3!$B$2:$B$8, MATCH(D831, Sheet3!$A$2:$A$8, 0)) = 0, "", INDEX(Sheet3!$B$2:$B$8, MATCH(D831, Sheet3!$A$2:$A$8, 0))), "")</f>
        <v/>
      </c>
      <c r="F831" s="31"/>
      <c r="G831" s="45"/>
      <c r="H831" s="63" t="str">
        <f>IFERROR(INDEX(Sheet3!$F$2:$F$114, MATCH(G831, Sheet3!$E$2:$E$114, 0)), "")</f>
        <v/>
      </c>
      <c r="I831" s="32"/>
      <c r="J831" s="40" t="str">
        <f t="shared" ca="1" si="97"/>
        <v/>
      </c>
      <c r="K831" s="34"/>
      <c r="L831" s="59" t="str">
        <f t="shared" ca="1" si="100"/>
        <v/>
      </c>
      <c r="M831" s="34"/>
      <c r="N831" s="47" t="str">
        <f t="shared" ca="1" si="101"/>
        <v/>
      </c>
      <c r="O831" s="75"/>
      <c r="P831" s="75"/>
      <c r="Q831" s="47" t="str">
        <f t="shared" ca="1" si="102"/>
        <v/>
      </c>
      <c r="R831" s="34"/>
      <c r="S831" s="59" t="str">
        <f t="shared" ca="1" si="103"/>
        <v/>
      </c>
      <c r="T831" s="32"/>
      <c r="U831" s="33" t="str">
        <f t="shared" ca="1" si="104"/>
        <v/>
      </c>
      <c r="V831" s="34"/>
      <c r="W831" s="35"/>
      <c r="X831" s="36" t="str">
        <f t="shared" ca="1" si="98"/>
        <v/>
      </c>
      <c r="Y831" s="37"/>
      <c r="Z831" s="38" t="str">
        <f t="shared" si="99"/>
        <v/>
      </c>
    </row>
    <row r="832" spans="1:26" s="39" customFormat="1">
      <c r="A832" s="30">
        <v>829</v>
      </c>
      <c r="B832" s="31"/>
      <c r="C832" s="31"/>
      <c r="D832" s="44"/>
      <c r="E832" s="72" t="str">
        <f>IFERROR(IF(INDEX(Sheet3!$B$2:$B$8, MATCH(D832, Sheet3!$A$2:$A$8, 0)) = 0, "", INDEX(Sheet3!$B$2:$B$8, MATCH(D832, Sheet3!$A$2:$A$8, 0))), "")</f>
        <v/>
      </c>
      <c r="F832" s="31"/>
      <c r="G832" s="45"/>
      <c r="H832" s="63" t="str">
        <f>IFERROR(INDEX(Sheet3!$F$2:$F$114, MATCH(G832, Sheet3!$E$2:$E$114, 0)), "")</f>
        <v/>
      </c>
      <c r="I832" s="32"/>
      <c r="J832" s="40" t="str">
        <f t="shared" ca="1" si="97"/>
        <v/>
      </c>
      <c r="K832" s="34"/>
      <c r="L832" s="59" t="str">
        <f t="shared" ca="1" si="100"/>
        <v/>
      </c>
      <c r="M832" s="34"/>
      <c r="N832" s="47" t="str">
        <f t="shared" ca="1" si="101"/>
        <v/>
      </c>
      <c r="O832" s="75"/>
      <c r="P832" s="75"/>
      <c r="Q832" s="47" t="str">
        <f t="shared" ca="1" si="102"/>
        <v/>
      </c>
      <c r="R832" s="34"/>
      <c r="S832" s="59" t="str">
        <f t="shared" ca="1" si="103"/>
        <v/>
      </c>
      <c r="T832" s="32"/>
      <c r="U832" s="33" t="str">
        <f t="shared" ca="1" si="104"/>
        <v/>
      </c>
      <c r="V832" s="34"/>
      <c r="W832" s="35"/>
      <c r="X832" s="36" t="str">
        <f t="shared" ca="1" si="98"/>
        <v/>
      </c>
      <c r="Y832" s="37"/>
      <c r="Z832" s="38" t="str">
        <f t="shared" si="99"/>
        <v/>
      </c>
    </row>
    <row r="833" spans="1:26" s="39" customFormat="1">
      <c r="A833" s="30">
        <v>830</v>
      </c>
      <c r="B833" s="31"/>
      <c r="C833" s="31"/>
      <c r="D833" s="44"/>
      <c r="E833" s="72" t="str">
        <f>IFERROR(IF(INDEX(Sheet3!$B$2:$B$8, MATCH(D833, Sheet3!$A$2:$A$8, 0)) = 0, "", INDEX(Sheet3!$B$2:$B$8, MATCH(D833, Sheet3!$A$2:$A$8, 0))), "")</f>
        <v/>
      </c>
      <c r="F833" s="31"/>
      <c r="G833" s="45"/>
      <c r="H833" s="63" t="str">
        <f>IFERROR(INDEX(Sheet3!$F$2:$F$114, MATCH(G833, Sheet3!$E$2:$E$114, 0)), "")</f>
        <v/>
      </c>
      <c r="I833" s="32"/>
      <c r="J833" s="40" t="str">
        <f t="shared" ca="1" si="97"/>
        <v/>
      </c>
      <c r="K833" s="34"/>
      <c r="L833" s="59" t="str">
        <f t="shared" ca="1" si="100"/>
        <v/>
      </c>
      <c r="M833" s="34"/>
      <c r="N833" s="47" t="str">
        <f t="shared" ca="1" si="101"/>
        <v/>
      </c>
      <c r="O833" s="75"/>
      <c r="P833" s="75"/>
      <c r="Q833" s="47" t="str">
        <f t="shared" ca="1" si="102"/>
        <v/>
      </c>
      <c r="R833" s="34"/>
      <c r="S833" s="59" t="str">
        <f t="shared" ca="1" si="103"/>
        <v/>
      </c>
      <c r="T833" s="32"/>
      <c r="U833" s="33" t="str">
        <f t="shared" ca="1" si="104"/>
        <v/>
      </c>
      <c r="V833" s="34"/>
      <c r="W833" s="35"/>
      <c r="X833" s="36" t="str">
        <f t="shared" ca="1" si="98"/>
        <v/>
      </c>
      <c r="Y833" s="37"/>
      <c r="Z833" s="38" t="str">
        <f t="shared" si="99"/>
        <v/>
      </c>
    </row>
    <row r="834" spans="1:26" s="39" customFormat="1">
      <c r="A834" s="30">
        <v>831</v>
      </c>
      <c r="B834" s="31"/>
      <c r="C834" s="31"/>
      <c r="D834" s="44"/>
      <c r="E834" s="72" t="str">
        <f>IFERROR(IF(INDEX(Sheet3!$B$2:$B$8, MATCH(D834, Sheet3!$A$2:$A$8, 0)) = 0, "", INDEX(Sheet3!$B$2:$B$8, MATCH(D834, Sheet3!$A$2:$A$8, 0))), "")</f>
        <v/>
      </c>
      <c r="F834" s="31"/>
      <c r="G834" s="45"/>
      <c r="H834" s="63" t="str">
        <f>IFERROR(INDEX(Sheet3!$F$2:$F$114, MATCH(G834, Sheet3!$E$2:$E$114, 0)), "")</f>
        <v/>
      </c>
      <c r="I834" s="32"/>
      <c r="J834" s="40" t="str">
        <f t="shared" ca="1" si="97"/>
        <v/>
      </c>
      <c r="K834" s="34"/>
      <c r="L834" s="59" t="str">
        <f t="shared" ca="1" si="100"/>
        <v/>
      </c>
      <c r="M834" s="34"/>
      <c r="N834" s="47" t="str">
        <f t="shared" ca="1" si="101"/>
        <v/>
      </c>
      <c r="O834" s="75"/>
      <c r="P834" s="75"/>
      <c r="Q834" s="47" t="str">
        <f t="shared" ca="1" si="102"/>
        <v/>
      </c>
      <c r="R834" s="34"/>
      <c r="S834" s="59" t="str">
        <f t="shared" ca="1" si="103"/>
        <v/>
      </c>
      <c r="T834" s="32"/>
      <c r="U834" s="33" t="str">
        <f t="shared" ca="1" si="104"/>
        <v/>
      </c>
      <c r="V834" s="34"/>
      <c r="W834" s="35"/>
      <c r="X834" s="36" t="str">
        <f t="shared" ca="1" si="98"/>
        <v/>
      </c>
      <c r="Y834" s="37"/>
      <c r="Z834" s="38" t="str">
        <f t="shared" si="99"/>
        <v/>
      </c>
    </row>
    <row r="835" spans="1:26" s="39" customFormat="1">
      <c r="A835" s="30">
        <v>832</v>
      </c>
      <c r="B835" s="31"/>
      <c r="C835" s="31"/>
      <c r="D835" s="44"/>
      <c r="E835" s="72" t="str">
        <f>IFERROR(IF(INDEX(Sheet3!$B$2:$B$8, MATCH(D835, Sheet3!$A$2:$A$8, 0)) = 0, "", INDEX(Sheet3!$B$2:$B$8, MATCH(D835, Sheet3!$A$2:$A$8, 0))), "")</f>
        <v/>
      </c>
      <c r="F835" s="31"/>
      <c r="G835" s="45"/>
      <c r="H835" s="63" t="str">
        <f>IFERROR(INDEX(Sheet3!$F$2:$F$114, MATCH(G835, Sheet3!$E$2:$E$114, 0)), "")</f>
        <v/>
      </c>
      <c r="I835" s="32"/>
      <c r="J835" s="40" t="str">
        <f t="shared" ca="1" si="97"/>
        <v/>
      </c>
      <c r="K835" s="34"/>
      <c r="L835" s="59" t="str">
        <f t="shared" ca="1" si="100"/>
        <v/>
      </c>
      <c r="M835" s="34"/>
      <c r="N835" s="47" t="str">
        <f t="shared" ca="1" si="101"/>
        <v/>
      </c>
      <c r="O835" s="75"/>
      <c r="P835" s="75"/>
      <c r="Q835" s="47" t="str">
        <f t="shared" ca="1" si="102"/>
        <v/>
      </c>
      <c r="R835" s="34"/>
      <c r="S835" s="59" t="str">
        <f t="shared" ca="1" si="103"/>
        <v/>
      </c>
      <c r="T835" s="32"/>
      <c r="U835" s="33" t="str">
        <f t="shared" ca="1" si="104"/>
        <v/>
      </c>
      <c r="V835" s="34"/>
      <c r="W835" s="35"/>
      <c r="X835" s="36" t="str">
        <f t="shared" ca="1" si="98"/>
        <v/>
      </c>
      <c r="Y835" s="37"/>
      <c r="Z835" s="38" t="str">
        <f t="shared" si="99"/>
        <v/>
      </c>
    </row>
    <row r="836" spans="1:26" s="39" customFormat="1">
      <c r="A836" s="30">
        <v>833</v>
      </c>
      <c r="B836" s="31"/>
      <c r="C836" s="31"/>
      <c r="D836" s="44"/>
      <c r="E836" s="72" t="str">
        <f>IFERROR(IF(INDEX(Sheet3!$B$2:$B$8, MATCH(D836, Sheet3!$A$2:$A$8, 0)) = 0, "", INDEX(Sheet3!$B$2:$B$8, MATCH(D836, Sheet3!$A$2:$A$8, 0))), "")</f>
        <v/>
      </c>
      <c r="F836" s="31"/>
      <c r="G836" s="45"/>
      <c r="H836" s="63" t="str">
        <f>IFERROR(INDEX(Sheet3!$F$2:$F$114, MATCH(G836, Sheet3!$E$2:$E$114, 0)), "")</f>
        <v/>
      </c>
      <c r="I836" s="32"/>
      <c r="J836" s="40" t="str">
        <f t="shared" ca="1" si="97"/>
        <v/>
      </c>
      <c r="K836" s="34"/>
      <c r="L836" s="59" t="str">
        <f t="shared" ca="1" si="100"/>
        <v/>
      </c>
      <c r="M836" s="34"/>
      <c r="N836" s="47" t="str">
        <f t="shared" ca="1" si="101"/>
        <v/>
      </c>
      <c r="O836" s="75"/>
      <c r="P836" s="75"/>
      <c r="Q836" s="47" t="str">
        <f t="shared" ca="1" si="102"/>
        <v/>
      </c>
      <c r="R836" s="34"/>
      <c r="S836" s="59" t="str">
        <f t="shared" ca="1" si="103"/>
        <v/>
      </c>
      <c r="T836" s="32"/>
      <c r="U836" s="33" t="str">
        <f t="shared" ca="1" si="104"/>
        <v/>
      </c>
      <c r="V836" s="34"/>
      <c r="W836" s="35"/>
      <c r="X836" s="36" t="str">
        <f t="shared" ca="1" si="98"/>
        <v/>
      </c>
      <c r="Y836" s="37"/>
      <c r="Z836" s="38" t="str">
        <f t="shared" si="99"/>
        <v/>
      </c>
    </row>
    <row r="837" spans="1:26" s="39" customFormat="1">
      <c r="A837" s="30">
        <v>834</v>
      </c>
      <c r="B837" s="31"/>
      <c r="C837" s="31"/>
      <c r="D837" s="44"/>
      <c r="E837" s="72" t="str">
        <f>IFERROR(IF(INDEX(Sheet3!$B$2:$B$8, MATCH(D837, Sheet3!$A$2:$A$8, 0)) = 0, "", INDEX(Sheet3!$B$2:$B$8, MATCH(D837, Sheet3!$A$2:$A$8, 0))), "")</f>
        <v/>
      </c>
      <c r="F837" s="31"/>
      <c r="G837" s="45"/>
      <c r="H837" s="63" t="str">
        <f>IFERROR(INDEX(Sheet3!$F$2:$F$114, MATCH(G837, Sheet3!$E$2:$E$114, 0)), "")</f>
        <v/>
      </c>
      <c r="I837" s="32"/>
      <c r="J837" s="40" t="str">
        <f t="shared" ca="1" si="97"/>
        <v/>
      </c>
      <c r="K837" s="34"/>
      <c r="L837" s="59" t="str">
        <f t="shared" ca="1" si="100"/>
        <v/>
      </c>
      <c r="M837" s="34"/>
      <c r="N837" s="47" t="str">
        <f t="shared" ca="1" si="101"/>
        <v/>
      </c>
      <c r="O837" s="75"/>
      <c r="P837" s="75"/>
      <c r="Q837" s="47" t="str">
        <f t="shared" ca="1" si="102"/>
        <v/>
      </c>
      <c r="R837" s="34"/>
      <c r="S837" s="59" t="str">
        <f t="shared" ca="1" si="103"/>
        <v/>
      </c>
      <c r="T837" s="32"/>
      <c r="U837" s="33" t="str">
        <f t="shared" ca="1" si="104"/>
        <v/>
      </c>
      <c r="V837" s="34"/>
      <c r="W837" s="35"/>
      <c r="X837" s="36" t="str">
        <f t="shared" ca="1" si="98"/>
        <v/>
      </c>
      <c r="Y837" s="37"/>
      <c r="Z837" s="38" t="str">
        <f t="shared" si="99"/>
        <v/>
      </c>
    </row>
    <row r="838" spans="1:26" s="39" customFormat="1">
      <c r="A838" s="30">
        <v>835</v>
      </c>
      <c r="B838" s="31"/>
      <c r="C838" s="31"/>
      <c r="D838" s="44"/>
      <c r="E838" s="72" t="str">
        <f>IFERROR(IF(INDEX(Sheet3!$B$2:$B$8, MATCH(D838, Sheet3!$A$2:$A$8, 0)) = 0, "", INDEX(Sheet3!$B$2:$B$8, MATCH(D838, Sheet3!$A$2:$A$8, 0))), "")</f>
        <v/>
      </c>
      <c r="F838" s="31"/>
      <c r="G838" s="45"/>
      <c r="H838" s="63" t="str">
        <f>IFERROR(INDEX(Sheet3!$F$2:$F$114, MATCH(G838, Sheet3!$E$2:$E$114, 0)), "")</f>
        <v/>
      </c>
      <c r="I838" s="32"/>
      <c r="J838" s="40" t="str">
        <f t="shared" ref="J838:J901" ca="1" si="105">IF(I838="","",IF(Y838&lt;&gt;"",Y838-I838,TODAY()-I838))</f>
        <v/>
      </c>
      <c r="K838" s="34"/>
      <c r="L838" s="59" t="str">
        <f t="shared" ca="1" si="100"/>
        <v/>
      </c>
      <c r="M838" s="34"/>
      <c r="N838" s="47" t="str">
        <f t="shared" ca="1" si="101"/>
        <v/>
      </c>
      <c r="O838" s="75"/>
      <c r="P838" s="75"/>
      <c r="Q838" s="47" t="str">
        <f t="shared" ca="1" si="102"/>
        <v/>
      </c>
      <c r="R838" s="34"/>
      <c r="S838" s="59" t="str">
        <f t="shared" ca="1" si="103"/>
        <v/>
      </c>
      <c r="T838" s="32"/>
      <c r="U838" s="33" t="str">
        <f t="shared" ca="1" si="104"/>
        <v/>
      </c>
      <c r="V838" s="34"/>
      <c r="W838" s="35"/>
      <c r="X838" s="36" t="str">
        <f t="shared" ref="X838:X901" ca="1" si="106">IF(I838="","",IF(Y838&lt;&gt;"","Completed",IF(TODAY()&lt;V838,"Planned",IF(TODAY()=V838,"Due","Overdue"))))</f>
        <v/>
      </c>
      <c r="Y838" s="37"/>
      <c r="Z838" s="38" t="str">
        <f t="shared" ref="Z838:Z901" si="107">IF(Y838="","",IF(Y838&lt;=V838,1,0))</f>
        <v/>
      </c>
    </row>
    <row r="839" spans="1:26" s="39" customFormat="1">
      <c r="A839" s="30">
        <v>836</v>
      </c>
      <c r="B839" s="31"/>
      <c r="C839" s="31"/>
      <c r="D839" s="44"/>
      <c r="E839" s="72" t="str">
        <f>IFERROR(IF(INDEX(Sheet3!$B$2:$B$8, MATCH(D839, Sheet3!$A$2:$A$8, 0)) = 0, "", INDEX(Sheet3!$B$2:$B$8, MATCH(D839, Sheet3!$A$2:$A$8, 0))), "")</f>
        <v/>
      </c>
      <c r="F839" s="31"/>
      <c r="G839" s="45"/>
      <c r="H839" s="63" t="str">
        <f>IFERROR(INDEX(Sheet3!$F$2:$F$114, MATCH(G839, Sheet3!$E$2:$E$114, 0)), "")</f>
        <v/>
      </c>
      <c r="I839" s="32"/>
      <c r="J839" s="40" t="str">
        <f t="shared" ca="1" si="105"/>
        <v/>
      </c>
      <c r="K839" s="34"/>
      <c r="L839" s="59" t="str">
        <f t="shared" ref="L839:L902" ca="1" si="108">IF(K839&lt;&gt;"",K839-I839,IF(I839="","",TODAY()-I839))</f>
        <v/>
      </c>
      <c r="M839" s="34"/>
      <c r="N839" s="47" t="str">
        <f t="shared" ref="N839:N902" ca="1" si="109">IF(M839&lt;&gt;"",M839-K839,IF(K839="","",TODAY()-K839))</f>
        <v/>
      </c>
      <c r="O839" s="75"/>
      <c r="P839" s="75"/>
      <c r="Q839" s="47" t="str">
        <f t="shared" ref="Q839:Q902" ca="1" si="110">IF(P839&lt;&gt;"",P839-O839,IF(O839="","",TODAY()-O839))</f>
        <v/>
      </c>
      <c r="R839" s="34"/>
      <c r="S839" s="59" t="str">
        <f t="shared" ref="S839:S902" ca="1" si="111">IF(T839&lt;&gt;"",T839-R839,IF(R839="","",TODAY()-R839))</f>
        <v/>
      </c>
      <c r="T839" s="32"/>
      <c r="U839" s="33" t="str">
        <f t="shared" ca="1" si="104"/>
        <v/>
      </c>
      <c r="V839" s="34"/>
      <c r="W839" s="35"/>
      <c r="X839" s="36" t="str">
        <f t="shared" ca="1" si="106"/>
        <v/>
      </c>
      <c r="Y839" s="37"/>
      <c r="Z839" s="38" t="str">
        <f t="shared" si="107"/>
        <v/>
      </c>
    </row>
    <row r="840" spans="1:26" s="39" customFormat="1">
      <c r="A840" s="30">
        <v>837</v>
      </c>
      <c r="B840" s="31"/>
      <c r="C840" s="31"/>
      <c r="D840" s="44"/>
      <c r="E840" s="72" t="str">
        <f>IFERROR(IF(INDEX(Sheet3!$B$2:$B$8, MATCH(D840, Sheet3!$A$2:$A$8, 0)) = 0, "", INDEX(Sheet3!$B$2:$B$8, MATCH(D840, Sheet3!$A$2:$A$8, 0))), "")</f>
        <v/>
      </c>
      <c r="F840" s="31"/>
      <c r="G840" s="45"/>
      <c r="H840" s="63" t="str">
        <f>IFERROR(INDEX(Sheet3!$F$2:$F$114, MATCH(G840, Sheet3!$E$2:$E$114, 0)), "")</f>
        <v/>
      </c>
      <c r="I840" s="32"/>
      <c r="J840" s="40" t="str">
        <f t="shared" ca="1" si="105"/>
        <v/>
      </c>
      <c r="K840" s="34"/>
      <c r="L840" s="59" t="str">
        <f t="shared" ca="1" si="108"/>
        <v/>
      </c>
      <c r="M840" s="34"/>
      <c r="N840" s="47" t="str">
        <f t="shared" ca="1" si="109"/>
        <v/>
      </c>
      <c r="O840" s="75"/>
      <c r="P840" s="75"/>
      <c r="Q840" s="47" t="str">
        <f t="shared" ca="1" si="110"/>
        <v/>
      </c>
      <c r="R840" s="34"/>
      <c r="S840" s="59" t="str">
        <f t="shared" ca="1" si="111"/>
        <v/>
      </c>
      <c r="T840" s="32"/>
      <c r="U840" s="33" t="str">
        <f t="shared" ca="1" si="104"/>
        <v/>
      </c>
      <c r="V840" s="34"/>
      <c r="W840" s="35"/>
      <c r="X840" s="36" t="str">
        <f t="shared" ca="1" si="106"/>
        <v/>
      </c>
      <c r="Y840" s="37"/>
      <c r="Z840" s="38" t="str">
        <f t="shared" si="107"/>
        <v/>
      </c>
    </row>
    <row r="841" spans="1:26" s="39" customFormat="1">
      <c r="A841" s="30">
        <v>838</v>
      </c>
      <c r="B841" s="31"/>
      <c r="C841" s="31"/>
      <c r="D841" s="44"/>
      <c r="E841" s="72" t="str">
        <f>IFERROR(IF(INDEX(Sheet3!$B$2:$B$8, MATCH(D841, Sheet3!$A$2:$A$8, 0)) = 0, "", INDEX(Sheet3!$B$2:$B$8, MATCH(D841, Sheet3!$A$2:$A$8, 0))), "")</f>
        <v/>
      </c>
      <c r="F841" s="31"/>
      <c r="G841" s="45"/>
      <c r="H841" s="63" t="str">
        <f>IFERROR(INDEX(Sheet3!$F$2:$F$114, MATCH(G841, Sheet3!$E$2:$E$114, 0)), "")</f>
        <v/>
      </c>
      <c r="I841" s="32"/>
      <c r="J841" s="40" t="str">
        <f t="shared" ca="1" si="105"/>
        <v/>
      </c>
      <c r="K841" s="34"/>
      <c r="L841" s="59" t="str">
        <f t="shared" ca="1" si="108"/>
        <v/>
      </c>
      <c r="M841" s="34"/>
      <c r="N841" s="47" t="str">
        <f t="shared" ca="1" si="109"/>
        <v/>
      </c>
      <c r="O841" s="75"/>
      <c r="P841" s="75"/>
      <c r="Q841" s="47" t="str">
        <f t="shared" ca="1" si="110"/>
        <v/>
      </c>
      <c r="R841" s="34"/>
      <c r="S841" s="59" t="str">
        <f t="shared" ca="1" si="111"/>
        <v/>
      </c>
      <c r="T841" s="32"/>
      <c r="U841" s="33" t="str">
        <f t="shared" ca="1" si="104"/>
        <v/>
      </c>
      <c r="V841" s="34"/>
      <c r="W841" s="35"/>
      <c r="X841" s="36" t="str">
        <f t="shared" ca="1" si="106"/>
        <v/>
      </c>
      <c r="Y841" s="37"/>
      <c r="Z841" s="38" t="str">
        <f t="shared" si="107"/>
        <v/>
      </c>
    </row>
    <row r="842" spans="1:26" s="39" customFormat="1">
      <c r="A842" s="30">
        <v>839</v>
      </c>
      <c r="B842" s="31"/>
      <c r="C842" s="31"/>
      <c r="D842" s="44"/>
      <c r="E842" s="72" t="str">
        <f>IFERROR(IF(INDEX(Sheet3!$B$2:$B$8, MATCH(D842, Sheet3!$A$2:$A$8, 0)) = 0, "", INDEX(Sheet3!$B$2:$B$8, MATCH(D842, Sheet3!$A$2:$A$8, 0))), "")</f>
        <v/>
      </c>
      <c r="F842" s="31"/>
      <c r="G842" s="45"/>
      <c r="H842" s="63" t="str">
        <f>IFERROR(INDEX(Sheet3!$F$2:$F$114, MATCH(G842, Sheet3!$E$2:$E$114, 0)), "")</f>
        <v/>
      </c>
      <c r="I842" s="32"/>
      <c r="J842" s="40" t="str">
        <f t="shared" ca="1" si="105"/>
        <v/>
      </c>
      <c r="K842" s="34"/>
      <c r="L842" s="59" t="str">
        <f t="shared" ca="1" si="108"/>
        <v/>
      </c>
      <c r="M842" s="34"/>
      <c r="N842" s="47" t="str">
        <f t="shared" ca="1" si="109"/>
        <v/>
      </c>
      <c r="O842" s="75"/>
      <c r="P842" s="75"/>
      <c r="Q842" s="47" t="str">
        <f t="shared" ca="1" si="110"/>
        <v/>
      </c>
      <c r="R842" s="34"/>
      <c r="S842" s="59" t="str">
        <f t="shared" ca="1" si="111"/>
        <v/>
      </c>
      <c r="T842" s="32"/>
      <c r="U842" s="33" t="str">
        <f t="shared" ref="U842:U905" ca="1" si="112">IF(T842="","",IF(Y842&lt;&gt;"",Y842-T842,TODAY()-T842))</f>
        <v/>
      </c>
      <c r="V842" s="34"/>
      <c r="W842" s="35"/>
      <c r="X842" s="36" t="str">
        <f t="shared" ca="1" si="106"/>
        <v/>
      </c>
      <c r="Y842" s="37"/>
      <c r="Z842" s="38" t="str">
        <f t="shared" si="107"/>
        <v/>
      </c>
    </row>
    <row r="843" spans="1:26" s="39" customFormat="1">
      <c r="A843" s="30">
        <v>840</v>
      </c>
      <c r="B843" s="31"/>
      <c r="C843" s="31"/>
      <c r="D843" s="44"/>
      <c r="E843" s="72" t="str">
        <f>IFERROR(IF(INDEX(Sheet3!$B$2:$B$8, MATCH(D843, Sheet3!$A$2:$A$8, 0)) = 0, "", INDEX(Sheet3!$B$2:$B$8, MATCH(D843, Sheet3!$A$2:$A$8, 0))), "")</f>
        <v/>
      </c>
      <c r="F843" s="31"/>
      <c r="G843" s="45"/>
      <c r="H843" s="63" t="str">
        <f>IFERROR(INDEX(Sheet3!$F$2:$F$114, MATCH(G843, Sheet3!$E$2:$E$114, 0)), "")</f>
        <v/>
      </c>
      <c r="I843" s="32"/>
      <c r="J843" s="40" t="str">
        <f t="shared" ca="1" si="105"/>
        <v/>
      </c>
      <c r="K843" s="34"/>
      <c r="L843" s="59" t="str">
        <f t="shared" ca="1" si="108"/>
        <v/>
      </c>
      <c r="M843" s="34"/>
      <c r="N843" s="47" t="str">
        <f t="shared" ca="1" si="109"/>
        <v/>
      </c>
      <c r="O843" s="75"/>
      <c r="P843" s="75"/>
      <c r="Q843" s="47" t="str">
        <f t="shared" ca="1" si="110"/>
        <v/>
      </c>
      <c r="R843" s="34"/>
      <c r="S843" s="59" t="str">
        <f t="shared" ca="1" si="111"/>
        <v/>
      </c>
      <c r="T843" s="32"/>
      <c r="U843" s="33" t="str">
        <f t="shared" ca="1" si="112"/>
        <v/>
      </c>
      <c r="V843" s="34"/>
      <c r="W843" s="35"/>
      <c r="X843" s="36" t="str">
        <f t="shared" ca="1" si="106"/>
        <v/>
      </c>
      <c r="Y843" s="37"/>
      <c r="Z843" s="38" t="str">
        <f t="shared" si="107"/>
        <v/>
      </c>
    </row>
    <row r="844" spans="1:26" s="39" customFormat="1">
      <c r="A844" s="30">
        <v>841</v>
      </c>
      <c r="B844" s="31"/>
      <c r="C844" s="31"/>
      <c r="D844" s="44"/>
      <c r="E844" s="72" t="str">
        <f>IFERROR(IF(INDEX(Sheet3!$B$2:$B$8, MATCH(D844, Sheet3!$A$2:$A$8, 0)) = 0, "", INDEX(Sheet3!$B$2:$B$8, MATCH(D844, Sheet3!$A$2:$A$8, 0))), "")</f>
        <v/>
      </c>
      <c r="F844" s="31"/>
      <c r="G844" s="45"/>
      <c r="H844" s="63" t="str">
        <f>IFERROR(INDEX(Sheet3!$F$2:$F$114, MATCH(G844, Sheet3!$E$2:$E$114, 0)), "")</f>
        <v/>
      </c>
      <c r="I844" s="32"/>
      <c r="J844" s="40" t="str">
        <f t="shared" ca="1" si="105"/>
        <v/>
      </c>
      <c r="K844" s="34"/>
      <c r="L844" s="59" t="str">
        <f t="shared" ca="1" si="108"/>
        <v/>
      </c>
      <c r="M844" s="34"/>
      <c r="N844" s="47" t="str">
        <f t="shared" ca="1" si="109"/>
        <v/>
      </c>
      <c r="O844" s="75"/>
      <c r="P844" s="75"/>
      <c r="Q844" s="47" t="str">
        <f t="shared" ca="1" si="110"/>
        <v/>
      </c>
      <c r="R844" s="34"/>
      <c r="S844" s="59" t="str">
        <f t="shared" ca="1" si="111"/>
        <v/>
      </c>
      <c r="T844" s="32"/>
      <c r="U844" s="33" t="str">
        <f t="shared" ca="1" si="112"/>
        <v/>
      </c>
      <c r="V844" s="34"/>
      <c r="W844" s="35"/>
      <c r="X844" s="36" t="str">
        <f t="shared" ca="1" si="106"/>
        <v/>
      </c>
      <c r="Y844" s="37"/>
      <c r="Z844" s="38" t="str">
        <f t="shared" si="107"/>
        <v/>
      </c>
    </row>
    <row r="845" spans="1:26" s="39" customFormat="1">
      <c r="A845" s="30">
        <v>842</v>
      </c>
      <c r="B845" s="31"/>
      <c r="C845" s="31"/>
      <c r="D845" s="44"/>
      <c r="E845" s="72" t="str">
        <f>IFERROR(IF(INDEX(Sheet3!$B$2:$B$8, MATCH(D845, Sheet3!$A$2:$A$8, 0)) = 0, "", INDEX(Sheet3!$B$2:$B$8, MATCH(D845, Sheet3!$A$2:$A$8, 0))), "")</f>
        <v/>
      </c>
      <c r="F845" s="31"/>
      <c r="G845" s="45"/>
      <c r="H845" s="63" t="str">
        <f>IFERROR(INDEX(Sheet3!$F$2:$F$114, MATCH(G845, Sheet3!$E$2:$E$114, 0)), "")</f>
        <v/>
      </c>
      <c r="I845" s="32"/>
      <c r="J845" s="40" t="str">
        <f t="shared" ca="1" si="105"/>
        <v/>
      </c>
      <c r="K845" s="34"/>
      <c r="L845" s="59" t="str">
        <f t="shared" ca="1" si="108"/>
        <v/>
      </c>
      <c r="M845" s="34"/>
      <c r="N845" s="47" t="str">
        <f t="shared" ca="1" si="109"/>
        <v/>
      </c>
      <c r="O845" s="75"/>
      <c r="P845" s="75"/>
      <c r="Q845" s="47" t="str">
        <f t="shared" ca="1" si="110"/>
        <v/>
      </c>
      <c r="R845" s="34"/>
      <c r="S845" s="59" t="str">
        <f t="shared" ca="1" si="111"/>
        <v/>
      </c>
      <c r="T845" s="32"/>
      <c r="U845" s="33" t="str">
        <f t="shared" ca="1" si="112"/>
        <v/>
      </c>
      <c r="V845" s="34"/>
      <c r="W845" s="35"/>
      <c r="X845" s="36" t="str">
        <f t="shared" ca="1" si="106"/>
        <v/>
      </c>
      <c r="Y845" s="37"/>
      <c r="Z845" s="38" t="str">
        <f t="shared" si="107"/>
        <v/>
      </c>
    </row>
    <row r="846" spans="1:26" s="39" customFormat="1">
      <c r="A846" s="30">
        <v>843</v>
      </c>
      <c r="B846" s="31"/>
      <c r="C846" s="31"/>
      <c r="D846" s="44"/>
      <c r="E846" s="72" t="str">
        <f>IFERROR(IF(INDEX(Sheet3!$B$2:$B$8, MATCH(D846, Sheet3!$A$2:$A$8, 0)) = 0, "", INDEX(Sheet3!$B$2:$B$8, MATCH(D846, Sheet3!$A$2:$A$8, 0))), "")</f>
        <v/>
      </c>
      <c r="F846" s="31"/>
      <c r="G846" s="45"/>
      <c r="H846" s="63" t="str">
        <f>IFERROR(INDEX(Sheet3!$F$2:$F$114, MATCH(G846, Sheet3!$E$2:$E$114, 0)), "")</f>
        <v/>
      </c>
      <c r="I846" s="32"/>
      <c r="J846" s="40" t="str">
        <f t="shared" ca="1" si="105"/>
        <v/>
      </c>
      <c r="K846" s="34"/>
      <c r="L846" s="59" t="str">
        <f t="shared" ca="1" si="108"/>
        <v/>
      </c>
      <c r="M846" s="34"/>
      <c r="N846" s="47" t="str">
        <f t="shared" ca="1" si="109"/>
        <v/>
      </c>
      <c r="O846" s="75"/>
      <c r="P846" s="75"/>
      <c r="Q846" s="47" t="str">
        <f t="shared" ca="1" si="110"/>
        <v/>
      </c>
      <c r="R846" s="34"/>
      <c r="S846" s="59" t="str">
        <f t="shared" ca="1" si="111"/>
        <v/>
      </c>
      <c r="T846" s="32"/>
      <c r="U846" s="33" t="str">
        <f t="shared" ca="1" si="112"/>
        <v/>
      </c>
      <c r="V846" s="34"/>
      <c r="W846" s="35"/>
      <c r="X846" s="36" t="str">
        <f t="shared" ca="1" si="106"/>
        <v/>
      </c>
      <c r="Y846" s="37"/>
      <c r="Z846" s="38" t="str">
        <f t="shared" si="107"/>
        <v/>
      </c>
    </row>
    <row r="847" spans="1:26" s="39" customFormat="1">
      <c r="A847" s="30">
        <v>844</v>
      </c>
      <c r="B847" s="31"/>
      <c r="C847" s="31"/>
      <c r="D847" s="44"/>
      <c r="E847" s="72" t="str">
        <f>IFERROR(IF(INDEX(Sheet3!$B$2:$B$8, MATCH(D847, Sheet3!$A$2:$A$8, 0)) = 0, "", INDEX(Sheet3!$B$2:$B$8, MATCH(D847, Sheet3!$A$2:$A$8, 0))), "")</f>
        <v/>
      </c>
      <c r="F847" s="31"/>
      <c r="G847" s="45"/>
      <c r="H847" s="63" t="str">
        <f>IFERROR(INDEX(Sheet3!$F$2:$F$114, MATCH(G847, Sheet3!$E$2:$E$114, 0)), "")</f>
        <v/>
      </c>
      <c r="I847" s="32"/>
      <c r="J847" s="40" t="str">
        <f t="shared" ca="1" si="105"/>
        <v/>
      </c>
      <c r="K847" s="34"/>
      <c r="L847" s="59" t="str">
        <f t="shared" ca="1" si="108"/>
        <v/>
      </c>
      <c r="M847" s="34"/>
      <c r="N847" s="47" t="str">
        <f t="shared" ca="1" si="109"/>
        <v/>
      </c>
      <c r="O847" s="75"/>
      <c r="P847" s="75"/>
      <c r="Q847" s="47" t="str">
        <f t="shared" ca="1" si="110"/>
        <v/>
      </c>
      <c r="R847" s="34"/>
      <c r="S847" s="59" t="str">
        <f t="shared" ca="1" si="111"/>
        <v/>
      </c>
      <c r="T847" s="32"/>
      <c r="U847" s="33" t="str">
        <f t="shared" ca="1" si="112"/>
        <v/>
      </c>
      <c r="V847" s="34"/>
      <c r="W847" s="35"/>
      <c r="X847" s="36" t="str">
        <f t="shared" ca="1" si="106"/>
        <v/>
      </c>
      <c r="Y847" s="37"/>
      <c r="Z847" s="38" t="str">
        <f t="shared" si="107"/>
        <v/>
      </c>
    </row>
    <row r="848" spans="1:26" s="39" customFormat="1">
      <c r="A848" s="30">
        <v>845</v>
      </c>
      <c r="B848" s="31"/>
      <c r="C848" s="31"/>
      <c r="D848" s="44"/>
      <c r="E848" s="72" t="str">
        <f>IFERROR(IF(INDEX(Sheet3!$B$2:$B$8, MATCH(D848, Sheet3!$A$2:$A$8, 0)) = 0, "", INDEX(Sheet3!$B$2:$B$8, MATCH(D848, Sheet3!$A$2:$A$8, 0))), "")</f>
        <v/>
      </c>
      <c r="F848" s="31"/>
      <c r="G848" s="45"/>
      <c r="H848" s="63" t="str">
        <f>IFERROR(INDEX(Sheet3!$F$2:$F$114, MATCH(G848, Sheet3!$E$2:$E$114, 0)), "")</f>
        <v/>
      </c>
      <c r="I848" s="32"/>
      <c r="J848" s="40" t="str">
        <f t="shared" ca="1" si="105"/>
        <v/>
      </c>
      <c r="K848" s="34"/>
      <c r="L848" s="59" t="str">
        <f t="shared" ca="1" si="108"/>
        <v/>
      </c>
      <c r="M848" s="34"/>
      <c r="N848" s="47" t="str">
        <f t="shared" ca="1" si="109"/>
        <v/>
      </c>
      <c r="O848" s="75"/>
      <c r="P848" s="75"/>
      <c r="Q848" s="47" t="str">
        <f t="shared" ca="1" si="110"/>
        <v/>
      </c>
      <c r="R848" s="34"/>
      <c r="S848" s="59" t="str">
        <f t="shared" ca="1" si="111"/>
        <v/>
      </c>
      <c r="T848" s="32"/>
      <c r="U848" s="33" t="str">
        <f t="shared" ca="1" si="112"/>
        <v/>
      </c>
      <c r="V848" s="34"/>
      <c r="W848" s="35"/>
      <c r="X848" s="36" t="str">
        <f t="shared" ca="1" si="106"/>
        <v/>
      </c>
      <c r="Y848" s="37"/>
      <c r="Z848" s="38" t="str">
        <f t="shared" si="107"/>
        <v/>
      </c>
    </row>
    <row r="849" spans="1:26" s="39" customFormat="1">
      <c r="A849" s="30">
        <v>846</v>
      </c>
      <c r="B849" s="31"/>
      <c r="C849" s="31"/>
      <c r="D849" s="44"/>
      <c r="E849" s="72" t="str">
        <f>IFERROR(IF(INDEX(Sheet3!$B$2:$B$8, MATCH(D849, Sheet3!$A$2:$A$8, 0)) = 0, "", INDEX(Sheet3!$B$2:$B$8, MATCH(D849, Sheet3!$A$2:$A$8, 0))), "")</f>
        <v/>
      </c>
      <c r="F849" s="31"/>
      <c r="G849" s="45"/>
      <c r="H849" s="63" t="str">
        <f>IFERROR(INDEX(Sheet3!$F$2:$F$114, MATCH(G849, Sheet3!$E$2:$E$114, 0)), "")</f>
        <v/>
      </c>
      <c r="I849" s="32"/>
      <c r="J849" s="40" t="str">
        <f t="shared" ca="1" si="105"/>
        <v/>
      </c>
      <c r="K849" s="34"/>
      <c r="L849" s="59" t="str">
        <f t="shared" ca="1" si="108"/>
        <v/>
      </c>
      <c r="M849" s="34"/>
      <c r="N849" s="47" t="str">
        <f t="shared" ca="1" si="109"/>
        <v/>
      </c>
      <c r="O849" s="75"/>
      <c r="P849" s="75"/>
      <c r="Q849" s="47" t="str">
        <f t="shared" ca="1" si="110"/>
        <v/>
      </c>
      <c r="R849" s="34"/>
      <c r="S849" s="59" t="str">
        <f t="shared" ca="1" si="111"/>
        <v/>
      </c>
      <c r="T849" s="32"/>
      <c r="U849" s="33" t="str">
        <f t="shared" ca="1" si="112"/>
        <v/>
      </c>
      <c r="V849" s="34"/>
      <c r="W849" s="35"/>
      <c r="X849" s="36" t="str">
        <f t="shared" ca="1" si="106"/>
        <v/>
      </c>
      <c r="Y849" s="37"/>
      <c r="Z849" s="38" t="str">
        <f t="shared" si="107"/>
        <v/>
      </c>
    </row>
    <row r="850" spans="1:26" s="39" customFormat="1">
      <c r="A850" s="30">
        <v>847</v>
      </c>
      <c r="B850" s="31"/>
      <c r="C850" s="31"/>
      <c r="D850" s="44"/>
      <c r="E850" s="72" t="str">
        <f>IFERROR(IF(INDEX(Sheet3!$B$2:$B$8, MATCH(D850, Sheet3!$A$2:$A$8, 0)) = 0, "", INDEX(Sheet3!$B$2:$B$8, MATCH(D850, Sheet3!$A$2:$A$8, 0))), "")</f>
        <v/>
      </c>
      <c r="F850" s="31"/>
      <c r="G850" s="45"/>
      <c r="H850" s="63" t="str">
        <f>IFERROR(INDEX(Sheet3!$F$2:$F$114, MATCH(G850, Sheet3!$E$2:$E$114, 0)), "")</f>
        <v/>
      </c>
      <c r="I850" s="32"/>
      <c r="J850" s="40" t="str">
        <f t="shared" ca="1" si="105"/>
        <v/>
      </c>
      <c r="K850" s="34"/>
      <c r="L850" s="59" t="str">
        <f t="shared" ca="1" si="108"/>
        <v/>
      </c>
      <c r="M850" s="34"/>
      <c r="N850" s="47" t="str">
        <f t="shared" ca="1" si="109"/>
        <v/>
      </c>
      <c r="O850" s="75"/>
      <c r="P850" s="75"/>
      <c r="Q850" s="47" t="str">
        <f t="shared" ca="1" si="110"/>
        <v/>
      </c>
      <c r="R850" s="34"/>
      <c r="S850" s="59" t="str">
        <f t="shared" ca="1" si="111"/>
        <v/>
      </c>
      <c r="T850" s="32"/>
      <c r="U850" s="33" t="str">
        <f t="shared" ca="1" si="112"/>
        <v/>
      </c>
      <c r="V850" s="34"/>
      <c r="W850" s="35"/>
      <c r="X850" s="36" t="str">
        <f t="shared" ca="1" si="106"/>
        <v/>
      </c>
      <c r="Y850" s="37"/>
      <c r="Z850" s="38" t="str">
        <f t="shared" si="107"/>
        <v/>
      </c>
    </row>
    <row r="851" spans="1:26" s="39" customFormat="1">
      <c r="A851" s="30">
        <v>848</v>
      </c>
      <c r="B851" s="31"/>
      <c r="C851" s="31"/>
      <c r="D851" s="44"/>
      <c r="E851" s="72" t="str">
        <f>IFERROR(IF(INDEX(Sheet3!$B$2:$B$8, MATCH(D851, Sheet3!$A$2:$A$8, 0)) = 0, "", INDEX(Sheet3!$B$2:$B$8, MATCH(D851, Sheet3!$A$2:$A$8, 0))), "")</f>
        <v/>
      </c>
      <c r="F851" s="31"/>
      <c r="G851" s="45"/>
      <c r="H851" s="63" t="str">
        <f>IFERROR(INDEX(Sheet3!$F$2:$F$114, MATCH(G851, Sheet3!$E$2:$E$114, 0)), "")</f>
        <v/>
      </c>
      <c r="I851" s="32"/>
      <c r="J851" s="40" t="str">
        <f t="shared" ca="1" si="105"/>
        <v/>
      </c>
      <c r="K851" s="34"/>
      <c r="L851" s="59" t="str">
        <f t="shared" ca="1" si="108"/>
        <v/>
      </c>
      <c r="M851" s="34"/>
      <c r="N851" s="47" t="str">
        <f t="shared" ca="1" si="109"/>
        <v/>
      </c>
      <c r="O851" s="75"/>
      <c r="P851" s="75"/>
      <c r="Q851" s="47" t="str">
        <f t="shared" ca="1" si="110"/>
        <v/>
      </c>
      <c r="R851" s="34"/>
      <c r="S851" s="59" t="str">
        <f t="shared" ca="1" si="111"/>
        <v/>
      </c>
      <c r="T851" s="32"/>
      <c r="U851" s="33" t="str">
        <f t="shared" ca="1" si="112"/>
        <v/>
      </c>
      <c r="V851" s="34"/>
      <c r="W851" s="35"/>
      <c r="X851" s="36" t="str">
        <f t="shared" ca="1" si="106"/>
        <v/>
      </c>
      <c r="Y851" s="37"/>
      <c r="Z851" s="38" t="str">
        <f t="shared" si="107"/>
        <v/>
      </c>
    </row>
    <row r="852" spans="1:26" s="39" customFormat="1">
      <c r="A852" s="30">
        <v>849</v>
      </c>
      <c r="B852" s="31"/>
      <c r="C852" s="31"/>
      <c r="D852" s="44"/>
      <c r="E852" s="72" t="str">
        <f>IFERROR(IF(INDEX(Sheet3!$B$2:$B$8, MATCH(D852, Sheet3!$A$2:$A$8, 0)) = 0, "", INDEX(Sheet3!$B$2:$B$8, MATCH(D852, Sheet3!$A$2:$A$8, 0))), "")</f>
        <v/>
      </c>
      <c r="F852" s="31"/>
      <c r="G852" s="45"/>
      <c r="H852" s="63" t="str">
        <f>IFERROR(INDEX(Sheet3!$F$2:$F$114, MATCH(G852, Sheet3!$E$2:$E$114, 0)), "")</f>
        <v/>
      </c>
      <c r="I852" s="32"/>
      <c r="J852" s="40" t="str">
        <f t="shared" ca="1" si="105"/>
        <v/>
      </c>
      <c r="K852" s="34"/>
      <c r="L852" s="59" t="str">
        <f t="shared" ca="1" si="108"/>
        <v/>
      </c>
      <c r="M852" s="34"/>
      <c r="N852" s="47" t="str">
        <f t="shared" ca="1" si="109"/>
        <v/>
      </c>
      <c r="O852" s="75"/>
      <c r="P852" s="75"/>
      <c r="Q852" s="47" t="str">
        <f t="shared" ca="1" si="110"/>
        <v/>
      </c>
      <c r="R852" s="34"/>
      <c r="S852" s="59" t="str">
        <f t="shared" ca="1" si="111"/>
        <v/>
      </c>
      <c r="T852" s="32"/>
      <c r="U852" s="33" t="str">
        <f t="shared" ca="1" si="112"/>
        <v/>
      </c>
      <c r="V852" s="34"/>
      <c r="W852" s="35"/>
      <c r="X852" s="36" t="str">
        <f t="shared" ca="1" si="106"/>
        <v/>
      </c>
      <c r="Y852" s="37"/>
      <c r="Z852" s="38" t="str">
        <f t="shared" si="107"/>
        <v/>
      </c>
    </row>
    <row r="853" spans="1:26" s="39" customFormat="1">
      <c r="A853" s="30">
        <v>850</v>
      </c>
      <c r="B853" s="31"/>
      <c r="C853" s="31"/>
      <c r="D853" s="44"/>
      <c r="E853" s="72" t="str">
        <f>IFERROR(IF(INDEX(Sheet3!$B$2:$B$8, MATCH(D853, Sheet3!$A$2:$A$8, 0)) = 0, "", INDEX(Sheet3!$B$2:$B$8, MATCH(D853, Sheet3!$A$2:$A$8, 0))), "")</f>
        <v/>
      </c>
      <c r="F853" s="31"/>
      <c r="G853" s="45"/>
      <c r="H853" s="63" t="str">
        <f>IFERROR(INDEX(Sheet3!$F$2:$F$114, MATCH(G853, Sheet3!$E$2:$E$114, 0)), "")</f>
        <v/>
      </c>
      <c r="I853" s="32"/>
      <c r="J853" s="40" t="str">
        <f t="shared" ca="1" si="105"/>
        <v/>
      </c>
      <c r="K853" s="34"/>
      <c r="L853" s="59" t="str">
        <f t="shared" ca="1" si="108"/>
        <v/>
      </c>
      <c r="M853" s="34"/>
      <c r="N853" s="47" t="str">
        <f t="shared" ca="1" si="109"/>
        <v/>
      </c>
      <c r="O853" s="75"/>
      <c r="P853" s="75"/>
      <c r="Q853" s="47" t="str">
        <f t="shared" ca="1" si="110"/>
        <v/>
      </c>
      <c r="R853" s="34"/>
      <c r="S853" s="59" t="str">
        <f t="shared" ca="1" si="111"/>
        <v/>
      </c>
      <c r="T853" s="32"/>
      <c r="U853" s="33" t="str">
        <f t="shared" ca="1" si="112"/>
        <v/>
      </c>
      <c r="V853" s="34"/>
      <c r="W853" s="35"/>
      <c r="X853" s="36" t="str">
        <f t="shared" ca="1" si="106"/>
        <v/>
      </c>
      <c r="Y853" s="37"/>
      <c r="Z853" s="38" t="str">
        <f t="shared" si="107"/>
        <v/>
      </c>
    </row>
    <row r="854" spans="1:26" s="39" customFormat="1">
      <c r="A854" s="30">
        <v>851</v>
      </c>
      <c r="B854" s="31"/>
      <c r="C854" s="31"/>
      <c r="D854" s="44"/>
      <c r="E854" s="72" t="str">
        <f>IFERROR(IF(INDEX(Sheet3!$B$2:$B$8, MATCH(D854, Sheet3!$A$2:$A$8, 0)) = 0, "", INDEX(Sheet3!$B$2:$B$8, MATCH(D854, Sheet3!$A$2:$A$8, 0))), "")</f>
        <v/>
      </c>
      <c r="F854" s="31"/>
      <c r="G854" s="45"/>
      <c r="H854" s="63" t="str">
        <f>IFERROR(INDEX(Sheet3!$F$2:$F$114, MATCH(G854, Sheet3!$E$2:$E$114, 0)), "")</f>
        <v/>
      </c>
      <c r="I854" s="32"/>
      <c r="J854" s="40" t="str">
        <f t="shared" ca="1" si="105"/>
        <v/>
      </c>
      <c r="K854" s="34"/>
      <c r="L854" s="59" t="str">
        <f t="shared" ca="1" si="108"/>
        <v/>
      </c>
      <c r="M854" s="34"/>
      <c r="N854" s="47" t="str">
        <f t="shared" ca="1" si="109"/>
        <v/>
      </c>
      <c r="O854" s="75"/>
      <c r="P854" s="75"/>
      <c r="Q854" s="47" t="str">
        <f t="shared" ca="1" si="110"/>
        <v/>
      </c>
      <c r="R854" s="34"/>
      <c r="S854" s="59" t="str">
        <f t="shared" ca="1" si="111"/>
        <v/>
      </c>
      <c r="T854" s="32"/>
      <c r="U854" s="33" t="str">
        <f t="shared" ca="1" si="112"/>
        <v/>
      </c>
      <c r="V854" s="34"/>
      <c r="W854" s="35"/>
      <c r="X854" s="36" t="str">
        <f t="shared" ca="1" si="106"/>
        <v/>
      </c>
      <c r="Y854" s="37"/>
      <c r="Z854" s="38" t="str">
        <f t="shared" si="107"/>
        <v/>
      </c>
    </row>
    <row r="855" spans="1:26" s="39" customFormat="1">
      <c r="A855" s="30">
        <v>852</v>
      </c>
      <c r="B855" s="31"/>
      <c r="C855" s="31"/>
      <c r="D855" s="44"/>
      <c r="E855" s="72" t="str">
        <f>IFERROR(IF(INDEX(Sheet3!$B$2:$B$8, MATCH(D855, Sheet3!$A$2:$A$8, 0)) = 0, "", INDEX(Sheet3!$B$2:$B$8, MATCH(D855, Sheet3!$A$2:$A$8, 0))), "")</f>
        <v/>
      </c>
      <c r="F855" s="31"/>
      <c r="G855" s="45"/>
      <c r="H855" s="63" t="str">
        <f>IFERROR(INDEX(Sheet3!$F$2:$F$114, MATCH(G855, Sheet3!$E$2:$E$114, 0)), "")</f>
        <v/>
      </c>
      <c r="I855" s="32"/>
      <c r="J855" s="40" t="str">
        <f t="shared" ca="1" si="105"/>
        <v/>
      </c>
      <c r="K855" s="34"/>
      <c r="L855" s="59" t="str">
        <f t="shared" ca="1" si="108"/>
        <v/>
      </c>
      <c r="M855" s="34"/>
      <c r="N855" s="47" t="str">
        <f t="shared" ca="1" si="109"/>
        <v/>
      </c>
      <c r="O855" s="75"/>
      <c r="P855" s="75"/>
      <c r="Q855" s="47" t="str">
        <f t="shared" ca="1" si="110"/>
        <v/>
      </c>
      <c r="R855" s="34"/>
      <c r="S855" s="59" t="str">
        <f t="shared" ca="1" si="111"/>
        <v/>
      </c>
      <c r="T855" s="32"/>
      <c r="U855" s="33" t="str">
        <f t="shared" ca="1" si="112"/>
        <v/>
      </c>
      <c r="V855" s="34"/>
      <c r="W855" s="35"/>
      <c r="X855" s="36" t="str">
        <f t="shared" ca="1" si="106"/>
        <v/>
      </c>
      <c r="Y855" s="37"/>
      <c r="Z855" s="38" t="str">
        <f t="shared" si="107"/>
        <v/>
      </c>
    </row>
    <row r="856" spans="1:26" s="39" customFormat="1">
      <c r="A856" s="30">
        <v>853</v>
      </c>
      <c r="B856" s="31"/>
      <c r="C856" s="31"/>
      <c r="D856" s="44"/>
      <c r="E856" s="72" t="str">
        <f>IFERROR(IF(INDEX(Sheet3!$B$2:$B$8, MATCH(D856, Sheet3!$A$2:$A$8, 0)) = 0, "", INDEX(Sheet3!$B$2:$B$8, MATCH(D856, Sheet3!$A$2:$A$8, 0))), "")</f>
        <v/>
      </c>
      <c r="F856" s="31"/>
      <c r="G856" s="45"/>
      <c r="H856" s="63" t="str">
        <f>IFERROR(INDEX(Sheet3!$F$2:$F$114, MATCH(G856, Sheet3!$E$2:$E$114, 0)), "")</f>
        <v/>
      </c>
      <c r="I856" s="32"/>
      <c r="J856" s="40" t="str">
        <f t="shared" ca="1" si="105"/>
        <v/>
      </c>
      <c r="K856" s="34"/>
      <c r="L856" s="59" t="str">
        <f t="shared" ca="1" si="108"/>
        <v/>
      </c>
      <c r="M856" s="34"/>
      <c r="N856" s="47" t="str">
        <f t="shared" ca="1" si="109"/>
        <v/>
      </c>
      <c r="O856" s="75"/>
      <c r="P856" s="75"/>
      <c r="Q856" s="47" t="str">
        <f t="shared" ca="1" si="110"/>
        <v/>
      </c>
      <c r="R856" s="34"/>
      <c r="S856" s="59" t="str">
        <f t="shared" ca="1" si="111"/>
        <v/>
      </c>
      <c r="T856" s="32"/>
      <c r="U856" s="33" t="str">
        <f t="shared" ca="1" si="112"/>
        <v/>
      </c>
      <c r="V856" s="34"/>
      <c r="W856" s="35"/>
      <c r="X856" s="36" t="str">
        <f t="shared" ca="1" si="106"/>
        <v/>
      </c>
      <c r="Y856" s="37"/>
      <c r="Z856" s="38" t="str">
        <f t="shared" si="107"/>
        <v/>
      </c>
    </row>
    <row r="857" spans="1:26" s="39" customFormat="1">
      <c r="A857" s="30">
        <v>854</v>
      </c>
      <c r="B857" s="31"/>
      <c r="C857" s="31"/>
      <c r="D857" s="44"/>
      <c r="E857" s="72" t="str">
        <f>IFERROR(IF(INDEX(Sheet3!$B$2:$B$8, MATCH(D857, Sheet3!$A$2:$A$8, 0)) = 0, "", INDEX(Sheet3!$B$2:$B$8, MATCH(D857, Sheet3!$A$2:$A$8, 0))), "")</f>
        <v/>
      </c>
      <c r="F857" s="31"/>
      <c r="G857" s="45"/>
      <c r="H857" s="63" t="str">
        <f>IFERROR(INDEX(Sheet3!$F$2:$F$114, MATCH(G857, Sheet3!$E$2:$E$114, 0)), "")</f>
        <v/>
      </c>
      <c r="I857" s="32"/>
      <c r="J857" s="40" t="str">
        <f t="shared" ca="1" si="105"/>
        <v/>
      </c>
      <c r="K857" s="34"/>
      <c r="L857" s="59" t="str">
        <f t="shared" ca="1" si="108"/>
        <v/>
      </c>
      <c r="M857" s="34"/>
      <c r="N857" s="47" t="str">
        <f t="shared" ca="1" si="109"/>
        <v/>
      </c>
      <c r="O857" s="75"/>
      <c r="P857" s="75"/>
      <c r="Q857" s="47" t="str">
        <f t="shared" ca="1" si="110"/>
        <v/>
      </c>
      <c r="R857" s="34"/>
      <c r="S857" s="59" t="str">
        <f t="shared" ca="1" si="111"/>
        <v/>
      </c>
      <c r="T857" s="32"/>
      <c r="U857" s="33" t="str">
        <f t="shared" ca="1" si="112"/>
        <v/>
      </c>
      <c r="V857" s="34"/>
      <c r="W857" s="35"/>
      <c r="X857" s="36" t="str">
        <f t="shared" ca="1" si="106"/>
        <v/>
      </c>
      <c r="Y857" s="37"/>
      <c r="Z857" s="38" t="str">
        <f t="shared" si="107"/>
        <v/>
      </c>
    </row>
    <row r="858" spans="1:26" s="39" customFormat="1">
      <c r="A858" s="30">
        <v>855</v>
      </c>
      <c r="B858" s="31"/>
      <c r="C858" s="31"/>
      <c r="D858" s="44"/>
      <c r="E858" s="72" t="str">
        <f>IFERROR(IF(INDEX(Sheet3!$B$2:$B$8, MATCH(D858, Sheet3!$A$2:$A$8, 0)) = 0, "", INDEX(Sheet3!$B$2:$B$8, MATCH(D858, Sheet3!$A$2:$A$8, 0))), "")</f>
        <v/>
      </c>
      <c r="F858" s="31"/>
      <c r="G858" s="45"/>
      <c r="H858" s="63" t="str">
        <f>IFERROR(INDEX(Sheet3!$F$2:$F$114, MATCH(G858, Sheet3!$E$2:$E$114, 0)), "")</f>
        <v/>
      </c>
      <c r="I858" s="32"/>
      <c r="J858" s="40" t="str">
        <f t="shared" ca="1" si="105"/>
        <v/>
      </c>
      <c r="K858" s="34"/>
      <c r="L858" s="59" t="str">
        <f t="shared" ca="1" si="108"/>
        <v/>
      </c>
      <c r="M858" s="34"/>
      <c r="N858" s="47" t="str">
        <f t="shared" ca="1" si="109"/>
        <v/>
      </c>
      <c r="O858" s="75"/>
      <c r="P858" s="75"/>
      <c r="Q858" s="47" t="str">
        <f t="shared" ca="1" si="110"/>
        <v/>
      </c>
      <c r="R858" s="34"/>
      <c r="S858" s="59" t="str">
        <f t="shared" ca="1" si="111"/>
        <v/>
      </c>
      <c r="T858" s="32"/>
      <c r="U858" s="33" t="str">
        <f t="shared" ca="1" si="112"/>
        <v/>
      </c>
      <c r="V858" s="34"/>
      <c r="W858" s="35"/>
      <c r="X858" s="36" t="str">
        <f t="shared" ca="1" si="106"/>
        <v/>
      </c>
      <c r="Y858" s="37"/>
      <c r="Z858" s="38" t="str">
        <f t="shared" si="107"/>
        <v/>
      </c>
    </row>
    <row r="859" spans="1:26" s="39" customFormat="1">
      <c r="A859" s="30">
        <v>856</v>
      </c>
      <c r="B859" s="31"/>
      <c r="C859" s="31"/>
      <c r="D859" s="44"/>
      <c r="E859" s="72" t="str">
        <f>IFERROR(IF(INDEX(Sheet3!$B$2:$B$8, MATCH(D859, Sheet3!$A$2:$A$8, 0)) = 0, "", INDEX(Sheet3!$B$2:$B$8, MATCH(D859, Sheet3!$A$2:$A$8, 0))), "")</f>
        <v/>
      </c>
      <c r="F859" s="31"/>
      <c r="G859" s="45"/>
      <c r="H859" s="63" t="str">
        <f>IFERROR(INDEX(Sheet3!$F$2:$F$114, MATCH(G859, Sheet3!$E$2:$E$114, 0)), "")</f>
        <v/>
      </c>
      <c r="I859" s="32"/>
      <c r="J859" s="40" t="str">
        <f t="shared" ca="1" si="105"/>
        <v/>
      </c>
      <c r="K859" s="34"/>
      <c r="L859" s="59" t="str">
        <f t="shared" ca="1" si="108"/>
        <v/>
      </c>
      <c r="M859" s="34"/>
      <c r="N859" s="47" t="str">
        <f t="shared" ca="1" si="109"/>
        <v/>
      </c>
      <c r="O859" s="75"/>
      <c r="P859" s="75"/>
      <c r="Q859" s="47" t="str">
        <f t="shared" ca="1" si="110"/>
        <v/>
      </c>
      <c r="R859" s="34"/>
      <c r="S859" s="59" t="str">
        <f t="shared" ca="1" si="111"/>
        <v/>
      </c>
      <c r="T859" s="32"/>
      <c r="U859" s="33" t="str">
        <f t="shared" ca="1" si="112"/>
        <v/>
      </c>
      <c r="V859" s="34"/>
      <c r="W859" s="35"/>
      <c r="X859" s="36" t="str">
        <f t="shared" ca="1" si="106"/>
        <v/>
      </c>
      <c r="Y859" s="37"/>
      <c r="Z859" s="38" t="str">
        <f t="shared" si="107"/>
        <v/>
      </c>
    </row>
    <row r="860" spans="1:26" s="39" customFormat="1">
      <c r="A860" s="30">
        <v>857</v>
      </c>
      <c r="B860" s="31"/>
      <c r="C860" s="31"/>
      <c r="D860" s="44"/>
      <c r="E860" s="72" t="str">
        <f>IFERROR(IF(INDEX(Sheet3!$B$2:$B$8, MATCH(D860, Sheet3!$A$2:$A$8, 0)) = 0, "", INDEX(Sheet3!$B$2:$B$8, MATCH(D860, Sheet3!$A$2:$A$8, 0))), "")</f>
        <v/>
      </c>
      <c r="F860" s="31"/>
      <c r="G860" s="45"/>
      <c r="H860" s="63" t="str">
        <f>IFERROR(INDEX(Sheet3!$F$2:$F$114, MATCH(G860, Sheet3!$E$2:$E$114, 0)), "")</f>
        <v/>
      </c>
      <c r="I860" s="32"/>
      <c r="J860" s="40" t="str">
        <f t="shared" ca="1" si="105"/>
        <v/>
      </c>
      <c r="K860" s="34"/>
      <c r="L860" s="59" t="str">
        <f t="shared" ca="1" si="108"/>
        <v/>
      </c>
      <c r="M860" s="34"/>
      <c r="N860" s="47" t="str">
        <f t="shared" ca="1" si="109"/>
        <v/>
      </c>
      <c r="O860" s="75"/>
      <c r="P860" s="75"/>
      <c r="Q860" s="47" t="str">
        <f t="shared" ca="1" si="110"/>
        <v/>
      </c>
      <c r="R860" s="34"/>
      <c r="S860" s="59" t="str">
        <f t="shared" ca="1" si="111"/>
        <v/>
      </c>
      <c r="T860" s="32"/>
      <c r="U860" s="33" t="str">
        <f t="shared" ca="1" si="112"/>
        <v/>
      </c>
      <c r="V860" s="34"/>
      <c r="W860" s="35"/>
      <c r="X860" s="36" t="str">
        <f t="shared" ca="1" si="106"/>
        <v/>
      </c>
      <c r="Y860" s="37"/>
      <c r="Z860" s="38" t="str">
        <f t="shared" si="107"/>
        <v/>
      </c>
    </row>
    <row r="861" spans="1:26" s="39" customFormat="1">
      <c r="A861" s="30">
        <v>858</v>
      </c>
      <c r="B861" s="31"/>
      <c r="C861" s="31"/>
      <c r="D861" s="44"/>
      <c r="E861" s="72" t="str">
        <f>IFERROR(IF(INDEX(Sheet3!$B$2:$B$8, MATCH(D861, Sheet3!$A$2:$A$8, 0)) = 0, "", INDEX(Sheet3!$B$2:$B$8, MATCH(D861, Sheet3!$A$2:$A$8, 0))), "")</f>
        <v/>
      </c>
      <c r="F861" s="31"/>
      <c r="G861" s="45"/>
      <c r="H861" s="63" t="str">
        <f>IFERROR(INDEX(Sheet3!$F$2:$F$114, MATCH(G861, Sheet3!$E$2:$E$114, 0)), "")</f>
        <v/>
      </c>
      <c r="I861" s="32"/>
      <c r="J861" s="40" t="str">
        <f t="shared" ca="1" si="105"/>
        <v/>
      </c>
      <c r="K861" s="34"/>
      <c r="L861" s="59" t="str">
        <f t="shared" ca="1" si="108"/>
        <v/>
      </c>
      <c r="M861" s="34"/>
      <c r="N861" s="47" t="str">
        <f t="shared" ca="1" si="109"/>
        <v/>
      </c>
      <c r="O861" s="75"/>
      <c r="P861" s="75"/>
      <c r="Q861" s="47" t="str">
        <f t="shared" ca="1" si="110"/>
        <v/>
      </c>
      <c r="R861" s="34"/>
      <c r="S861" s="59" t="str">
        <f t="shared" ca="1" si="111"/>
        <v/>
      </c>
      <c r="T861" s="32"/>
      <c r="U861" s="33" t="str">
        <f t="shared" ca="1" si="112"/>
        <v/>
      </c>
      <c r="V861" s="34"/>
      <c r="W861" s="35"/>
      <c r="X861" s="36" t="str">
        <f t="shared" ca="1" si="106"/>
        <v/>
      </c>
      <c r="Y861" s="37"/>
      <c r="Z861" s="38" t="str">
        <f t="shared" si="107"/>
        <v/>
      </c>
    </row>
    <row r="862" spans="1:26" s="39" customFormat="1">
      <c r="A862" s="30">
        <v>859</v>
      </c>
      <c r="B862" s="31"/>
      <c r="C862" s="31"/>
      <c r="D862" s="44"/>
      <c r="E862" s="72" t="str">
        <f>IFERROR(IF(INDEX(Sheet3!$B$2:$B$8, MATCH(D862, Sheet3!$A$2:$A$8, 0)) = 0, "", INDEX(Sheet3!$B$2:$B$8, MATCH(D862, Sheet3!$A$2:$A$8, 0))), "")</f>
        <v/>
      </c>
      <c r="F862" s="31"/>
      <c r="G862" s="45"/>
      <c r="H862" s="63" t="str">
        <f>IFERROR(INDEX(Sheet3!$F$2:$F$114, MATCH(G862, Sheet3!$E$2:$E$114, 0)), "")</f>
        <v/>
      </c>
      <c r="I862" s="32"/>
      <c r="J862" s="40" t="str">
        <f t="shared" ca="1" si="105"/>
        <v/>
      </c>
      <c r="K862" s="34"/>
      <c r="L862" s="59" t="str">
        <f t="shared" ca="1" si="108"/>
        <v/>
      </c>
      <c r="M862" s="34"/>
      <c r="N862" s="47" t="str">
        <f t="shared" ca="1" si="109"/>
        <v/>
      </c>
      <c r="O862" s="75"/>
      <c r="P862" s="75"/>
      <c r="Q862" s="47" t="str">
        <f t="shared" ca="1" si="110"/>
        <v/>
      </c>
      <c r="R862" s="34"/>
      <c r="S862" s="59" t="str">
        <f t="shared" ca="1" si="111"/>
        <v/>
      </c>
      <c r="T862" s="32"/>
      <c r="U862" s="33" t="str">
        <f t="shared" ca="1" si="112"/>
        <v/>
      </c>
      <c r="V862" s="34"/>
      <c r="W862" s="35"/>
      <c r="X862" s="36" t="str">
        <f t="shared" ca="1" si="106"/>
        <v/>
      </c>
      <c r="Y862" s="37"/>
      <c r="Z862" s="38" t="str">
        <f t="shared" si="107"/>
        <v/>
      </c>
    </row>
    <row r="863" spans="1:26" s="39" customFormat="1">
      <c r="A863" s="30">
        <v>860</v>
      </c>
      <c r="B863" s="31"/>
      <c r="C863" s="31"/>
      <c r="D863" s="44"/>
      <c r="E863" s="72" t="str">
        <f>IFERROR(IF(INDEX(Sheet3!$B$2:$B$8, MATCH(D863, Sheet3!$A$2:$A$8, 0)) = 0, "", INDEX(Sheet3!$B$2:$B$8, MATCH(D863, Sheet3!$A$2:$A$8, 0))), "")</f>
        <v/>
      </c>
      <c r="F863" s="31"/>
      <c r="G863" s="45"/>
      <c r="H863" s="63" t="str">
        <f>IFERROR(INDEX(Sheet3!$F$2:$F$114, MATCH(G863, Sheet3!$E$2:$E$114, 0)), "")</f>
        <v/>
      </c>
      <c r="I863" s="32"/>
      <c r="J863" s="40" t="str">
        <f t="shared" ca="1" si="105"/>
        <v/>
      </c>
      <c r="K863" s="34"/>
      <c r="L863" s="59" t="str">
        <f t="shared" ca="1" si="108"/>
        <v/>
      </c>
      <c r="M863" s="34"/>
      <c r="N863" s="47" t="str">
        <f t="shared" ca="1" si="109"/>
        <v/>
      </c>
      <c r="O863" s="75"/>
      <c r="P863" s="75"/>
      <c r="Q863" s="47" t="str">
        <f t="shared" ca="1" si="110"/>
        <v/>
      </c>
      <c r="R863" s="34"/>
      <c r="S863" s="59" t="str">
        <f t="shared" ca="1" si="111"/>
        <v/>
      </c>
      <c r="T863" s="32"/>
      <c r="U863" s="33" t="str">
        <f t="shared" ca="1" si="112"/>
        <v/>
      </c>
      <c r="V863" s="34"/>
      <c r="W863" s="35"/>
      <c r="X863" s="36" t="str">
        <f t="shared" ca="1" si="106"/>
        <v/>
      </c>
      <c r="Y863" s="37"/>
      <c r="Z863" s="38" t="str">
        <f t="shared" si="107"/>
        <v/>
      </c>
    </row>
    <row r="864" spans="1:26" s="39" customFormat="1">
      <c r="A864" s="30">
        <v>861</v>
      </c>
      <c r="B864" s="31"/>
      <c r="C864" s="31"/>
      <c r="D864" s="44"/>
      <c r="E864" s="72" t="str">
        <f>IFERROR(IF(INDEX(Sheet3!$B$2:$B$8, MATCH(D864, Sheet3!$A$2:$A$8, 0)) = 0, "", INDEX(Sheet3!$B$2:$B$8, MATCH(D864, Sheet3!$A$2:$A$8, 0))), "")</f>
        <v/>
      </c>
      <c r="F864" s="31"/>
      <c r="G864" s="45"/>
      <c r="H864" s="63" t="str">
        <f>IFERROR(INDEX(Sheet3!$F$2:$F$114, MATCH(G864, Sheet3!$E$2:$E$114, 0)), "")</f>
        <v/>
      </c>
      <c r="I864" s="32"/>
      <c r="J864" s="40" t="str">
        <f t="shared" ca="1" si="105"/>
        <v/>
      </c>
      <c r="K864" s="34"/>
      <c r="L864" s="59" t="str">
        <f t="shared" ca="1" si="108"/>
        <v/>
      </c>
      <c r="M864" s="34"/>
      <c r="N864" s="47" t="str">
        <f t="shared" ca="1" si="109"/>
        <v/>
      </c>
      <c r="O864" s="75"/>
      <c r="P864" s="75"/>
      <c r="Q864" s="47" t="str">
        <f t="shared" ca="1" si="110"/>
        <v/>
      </c>
      <c r="R864" s="34"/>
      <c r="S864" s="59" t="str">
        <f t="shared" ca="1" si="111"/>
        <v/>
      </c>
      <c r="T864" s="32"/>
      <c r="U864" s="33" t="str">
        <f t="shared" ca="1" si="112"/>
        <v/>
      </c>
      <c r="V864" s="34"/>
      <c r="W864" s="35"/>
      <c r="X864" s="36" t="str">
        <f t="shared" ca="1" si="106"/>
        <v/>
      </c>
      <c r="Y864" s="37"/>
      <c r="Z864" s="38" t="str">
        <f t="shared" si="107"/>
        <v/>
      </c>
    </row>
    <row r="865" spans="1:26" s="39" customFormat="1">
      <c r="A865" s="30">
        <v>862</v>
      </c>
      <c r="B865" s="31"/>
      <c r="C865" s="31"/>
      <c r="D865" s="44"/>
      <c r="E865" s="72" t="str">
        <f>IFERROR(IF(INDEX(Sheet3!$B$2:$B$8, MATCH(D865, Sheet3!$A$2:$A$8, 0)) = 0, "", INDEX(Sheet3!$B$2:$B$8, MATCH(D865, Sheet3!$A$2:$A$8, 0))), "")</f>
        <v/>
      </c>
      <c r="F865" s="31"/>
      <c r="G865" s="45"/>
      <c r="H865" s="63" t="str">
        <f>IFERROR(INDEX(Sheet3!$F$2:$F$114, MATCH(G865, Sheet3!$E$2:$E$114, 0)), "")</f>
        <v/>
      </c>
      <c r="I865" s="32"/>
      <c r="J865" s="40" t="str">
        <f t="shared" ca="1" si="105"/>
        <v/>
      </c>
      <c r="K865" s="34"/>
      <c r="L865" s="59" t="str">
        <f t="shared" ca="1" si="108"/>
        <v/>
      </c>
      <c r="M865" s="34"/>
      <c r="N865" s="47" t="str">
        <f t="shared" ca="1" si="109"/>
        <v/>
      </c>
      <c r="O865" s="75"/>
      <c r="P865" s="75"/>
      <c r="Q865" s="47" t="str">
        <f t="shared" ca="1" si="110"/>
        <v/>
      </c>
      <c r="R865" s="34"/>
      <c r="S865" s="59" t="str">
        <f t="shared" ca="1" si="111"/>
        <v/>
      </c>
      <c r="T865" s="32"/>
      <c r="U865" s="33" t="str">
        <f t="shared" ca="1" si="112"/>
        <v/>
      </c>
      <c r="V865" s="34"/>
      <c r="W865" s="35"/>
      <c r="X865" s="36" t="str">
        <f t="shared" ca="1" si="106"/>
        <v/>
      </c>
      <c r="Y865" s="37"/>
      <c r="Z865" s="38" t="str">
        <f t="shared" si="107"/>
        <v/>
      </c>
    </row>
    <row r="866" spans="1:26" s="39" customFormat="1">
      <c r="A866" s="30">
        <v>863</v>
      </c>
      <c r="B866" s="31"/>
      <c r="C866" s="31"/>
      <c r="D866" s="44"/>
      <c r="E866" s="72" t="str">
        <f>IFERROR(IF(INDEX(Sheet3!$B$2:$B$8, MATCH(D866, Sheet3!$A$2:$A$8, 0)) = 0, "", INDEX(Sheet3!$B$2:$B$8, MATCH(D866, Sheet3!$A$2:$A$8, 0))), "")</f>
        <v/>
      </c>
      <c r="F866" s="31"/>
      <c r="G866" s="45"/>
      <c r="H866" s="63" t="str">
        <f>IFERROR(INDEX(Sheet3!$F$2:$F$114, MATCH(G866, Sheet3!$E$2:$E$114, 0)), "")</f>
        <v/>
      </c>
      <c r="I866" s="32"/>
      <c r="J866" s="40" t="str">
        <f t="shared" ca="1" si="105"/>
        <v/>
      </c>
      <c r="K866" s="34"/>
      <c r="L866" s="59" t="str">
        <f t="shared" ca="1" si="108"/>
        <v/>
      </c>
      <c r="M866" s="34"/>
      <c r="N866" s="47" t="str">
        <f t="shared" ca="1" si="109"/>
        <v/>
      </c>
      <c r="O866" s="75"/>
      <c r="P866" s="75"/>
      <c r="Q866" s="47" t="str">
        <f t="shared" ca="1" si="110"/>
        <v/>
      </c>
      <c r="R866" s="34"/>
      <c r="S866" s="59" t="str">
        <f t="shared" ca="1" si="111"/>
        <v/>
      </c>
      <c r="T866" s="32"/>
      <c r="U866" s="33" t="str">
        <f t="shared" ca="1" si="112"/>
        <v/>
      </c>
      <c r="V866" s="34"/>
      <c r="W866" s="35"/>
      <c r="X866" s="36" t="str">
        <f t="shared" ca="1" si="106"/>
        <v/>
      </c>
      <c r="Y866" s="37"/>
      <c r="Z866" s="38" t="str">
        <f t="shared" si="107"/>
        <v/>
      </c>
    </row>
    <row r="867" spans="1:26" s="39" customFormat="1">
      <c r="A867" s="30">
        <v>864</v>
      </c>
      <c r="B867" s="31"/>
      <c r="C867" s="31"/>
      <c r="D867" s="44"/>
      <c r="E867" s="72" t="str">
        <f>IFERROR(IF(INDEX(Sheet3!$B$2:$B$8, MATCH(D867, Sheet3!$A$2:$A$8, 0)) = 0, "", INDEX(Sheet3!$B$2:$B$8, MATCH(D867, Sheet3!$A$2:$A$8, 0))), "")</f>
        <v/>
      </c>
      <c r="F867" s="31"/>
      <c r="G867" s="45"/>
      <c r="H867" s="63" t="str">
        <f>IFERROR(INDEX(Sheet3!$F$2:$F$114, MATCH(G867, Sheet3!$E$2:$E$114, 0)), "")</f>
        <v/>
      </c>
      <c r="I867" s="32"/>
      <c r="J867" s="40" t="str">
        <f t="shared" ca="1" si="105"/>
        <v/>
      </c>
      <c r="K867" s="34"/>
      <c r="L867" s="59" t="str">
        <f t="shared" ca="1" si="108"/>
        <v/>
      </c>
      <c r="M867" s="34"/>
      <c r="N867" s="47" t="str">
        <f t="shared" ca="1" si="109"/>
        <v/>
      </c>
      <c r="O867" s="75"/>
      <c r="P867" s="75"/>
      <c r="Q867" s="47" t="str">
        <f t="shared" ca="1" si="110"/>
        <v/>
      </c>
      <c r="R867" s="34"/>
      <c r="S867" s="59" t="str">
        <f t="shared" ca="1" si="111"/>
        <v/>
      </c>
      <c r="T867" s="32"/>
      <c r="U867" s="33" t="str">
        <f t="shared" ca="1" si="112"/>
        <v/>
      </c>
      <c r="V867" s="34"/>
      <c r="W867" s="35"/>
      <c r="X867" s="36" t="str">
        <f t="shared" ca="1" si="106"/>
        <v/>
      </c>
      <c r="Y867" s="37"/>
      <c r="Z867" s="38" t="str">
        <f t="shared" si="107"/>
        <v/>
      </c>
    </row>
    <row r="868" spans="1:26" s="39" customFormat="1">
      <c r="A868" s="30">
        <v>865</v>
      </c>
      <c r="B868" s="31"/>
      <c r="C868" s="31"/>
      <c r="D868" s="44"/>
      <c r="E868" s="72" t="str">
        <f>IFERROR(IF(INDEX(Sheet3!$B$2:$B$8, MATCH(D868, Sheet3!$A$2:$A$8, 0)) = 0, "", INDEX(Sheet3!$B$2:$B$8, MATCH(D868, Sheet3!$A$2:$A$8, 0))), "")</f>
        <v/>
      </c>
      <c r="F868" s="31"/>
      <c r="G868" s="45"/>
      <c r="H868" s="63" t="str">
        <f>IFERROR(INDEX(Sheet3!$F$2:$F$114, MATCH(G868, Sheet3!$E$2:$E$114, 0)), "")</f>
        <v/>
      </c>
      <c r="I868" s="32"/>
      <c r="J868" s="40" t="str">
        <f t="shared" ca="1" si="105"/>
        <v/>
      </c>
      <c r="K868" s="34"/>
      <c r="L868" s="59" t="str">
        <f t="shared" ca="1" si="108"/>
        <v/>
      </c>
      <c r="M868" s="34"/>
      <c r="N868" s="47" t="str">
        <f t="shared" ca="1" si="109"/>
        <v/>
      </c>
      <c r="O868" s="75"/>
      <c r="P868" s="75"/>
      <c r="Q868" s="47" t="str">
        <f t="shared" ca="1" si="110"/>
        <v/>
      </c>
      <c r="R868" s="34"/>
      <c r="S868" s="59" t="str">
        <f t="shared" ca="1" si="111"/>
        <v/>
      </c>
      <c r="T868" s="32"/>
      <c r="U868" s="33" t="str">
        <f t="shared" ca="1" si="112"/>
        <v/>
      </c>
      <c r="V868" s="34"/>
      <c r="W868" s="35"/>
      <c r="X868" s="36" t="str">
        <f t="shared" ca="1" si="106"/>
        <v/>
      </c>
      <c r="Y868" s="37"/>
      <c r="Z868" s="38" t="str">
        <f t="shared" si="107"/>
        <v/>
      </c>
    </row>
    <row r="869" spans="1:26" s="39" customFormat="1">
      <c r="A869" s="30">
        <v>866</v>
      </c>
      <c r="B869" s="31"/>
      <c r="C869" s="31"/>
      <c r="D869" s="44"/>
      <c r="E869" s="72" t="str">
        <f>IFERROR(IF(INDEX(Sheet3!$B$2:$B$8, MATCH(D869, Sheet3!$A$2:$A$8, 0)) = 0, "", INDEX(Sheet3!$B$2:$B$8, MATCH(D869, Sheet3!$A$2:$A$8, 0))), "")</f>
        <v/>
      </c>
      <c r="F869" s="31"/>
      <c r="G869" s="45"/>
      <c r="H869" s="63" t="str">
        <f>IFERROR(INDEX(Sheet3!$F$2:$F$114, MATCH(G869, Sheet3!$E$2:$E$114, 0)), "")</f>
        <v/>
      </c>
      <c r="I869" s="32"/>
      <c r="J869" s="40" t="str">
        <f t="shared" ca="1" si="105"/>
        <v/>
      </c>
      <c r="K869" s="34"/>
      <c r="L869" s="59" t="str">
        <f t="shared" ca="1" si="108"/>
        <v/>
      </c>
      <c r="M869" s="34"/>
      <c r="N869" s="47" t="str">
        <f t="shared" ca="1" si="109"/>
        <v/>
      </c>
      <c r="O869" s="75"/>
      <c r="P869" s="75"/>
      <c r="Q869" s="47" t="str">
        <f t="shared" ca="1" si="110"/>
        <v/>
      </c>
      <c r="R869" s="34"/>
      <c r="S869" s="59" t="str">
        <f t="shared" ca="1" si="111"/>
        <v/>
      </c>
      <c r="T869" s="32"/>
      <c r="U869" s="33" t="str">
        <f t="shared" ca="1" si="112"/>
        <v/>
      </c>
      <c r="V869" s="34"/>
      <c r="W869" s="35"/>
      <c r="X869" s="36" t="str">
        <f t="shared" ca="1" si="106"/>
        <v/>
      </c>
      <c r="Y869" s="37"/>
      <c r="Z869" s="38" t="str">
        <f t="shared" si="107"/>
        <v/>
      </c>
    </row>
    <row r="870" spans="1:26" s="39" customFormat="1">
      <c r="A870" s="30">
        <v>867</v>
      </c>
      <c r="B870" s="31"/>
      <c r="C870" s="31"/>
      <c r="D870" s="44"/>
      <c r="E870" s="72" t="str">
        <f>IFERROR(IF(INDEX(Sheet3!$B$2:$B$8, MATCH(D870, Sheet3!$A$2:$A$8, 0)) = 0, "", INDEX(Sheet3!$B$2:$B$8, MATCH(D870, Sheet3!$A$2:$A$8, 0))), "")</f>
        <v/>
      </c>
      <c r="F870" s="31"/>
      <c r="G870" s="45"/>
      <c r="H870" s="63" t="str">
        <f>IFERROR(INDEX(Sheet3!$F$2:$F$114, MATCH(G870, Sheet3!$E$2:$E$114, 0)), "")</f>
        <v/>
      </c>
      <c r="I870" s="32"/>
      <c r="J870" s="40" t="str">
        <f t="shared" ca="1" si="105"/>
        <v/>
      </c>
      <c r="K870" s="34"/>
      <c r="L870" s="59" t="str">
        <f t="shared" ca="1" si="108"/>
        <v/>
      </c>
      <c r="M870" s="34"/>
      <c r="N870" s="47" t="str">
        <f t="shared" ca="1" si="109"/>
        <v/>
      </c>
      <c r="O870" s="75"/>
      <c r="P870" s="75"/>
      <c r="Q870" s="47" t="str">
        <f t="shared" ca="1" si="110"/>
        <v/>
      </c>
      <c r="R870" s="34"/>
      <c r="S870" s="59" t="str">
        <f t="shared" ca="1" si="111"/>
        <v/>
      </c>
      <c r="T870" s="32"/>
      <c r="U870" s="33" t="str">
        <f t="shared" ca="1" si="112"/>
        <v/>
      </c>
      <c r="V870" s="34"/>
      <c r="W870" s="35"/>
      <c r="X870" s="36" t="str">
        <f t="shared" ca="1" si="106"/>
        <v/>
      </c>
      <c r="Y870" s="37"/>
      <c r="Z870" s="38" t="str">
        <f t="shared" si="107"/>
        <v/>
      </c>
    </row>
    <row r="871" spans="1:26" s="39" customFormat="1">
      <c r="A871" s="30">
        <v>868</v>
      </c>
      <c r="B871" s="31"/>
      <c r="C871" s="31"/>
      <c r="D871" s="44"/>
      <c r="E871" s="72" t="str">
        <f>IFERROR(IF(INDEX(Sheet3!$B$2:$B$8, MATCH(D871, Sheet3!$A$2:$A$8, 0)) = 0, "", INDEX(Sheet3!$B$2:$B$8, MATCH(D871, Sheet3!$A$2:$A$8, 0))), "")</f>
        <v/>
      </c>
      <c r="F871" s="31"/>
      <c r="G871" s="45"/>
      <c r="H871" s="63" t="str">
        <f>IFERROR(INDEX(Sheet3!$F$2:$F$114, MATCH(G871, Sheet3!$E$2:$E$114, 0)), "")</f>
        <v/>
      </c>
      <c r="I871" s="32"/>
      <c r="J871" s="40" t="str">
        <f t="shared" ca="1" si="105"/>
        <v/>
      </c>
      <c r="K871" s="34"/>
      <c r="L871" s="59" t="str">
        <f t="shared" ca="1" si="108"/>
        <v/>
      </c>
      <c r="M871" s="34"/>
      <c r="N871" s="47" t="str">
        <f t="shared" ca="1" si="109"/>
        <v/>
      </c>
      <c r="O871" s="75"/>
      <c r="P871" s="75"/>
      <c r="Q871" s="47" t="str">
        <f t="shared" ca="1" si="110"/>
        <v/>
      </c>
      <c r="R871" s="34"/>
      <c r="S871" s="59" t="str">
        <f t="shared" ca="1" si="111"/>
        <v/>
      </c>
      <c r="T871" s="32"/>
      <c r="U871" s="33" t="str">
        <f t="shared" ca="1" si="112"/>
        <v/>
      </c>
      <c r="V871" s="34"/>
      <c r="W871" s="35"/>
      <c r="X871" s="36" t="str">
        <f t="shared" ca="1" si="106"/>
        <v/>
      </c>
      <c r="Y871" s="37"/>
      <c r="Z871" s="38" t="str">
        <f t="shared" si="107"/>
        <v/>
      </c>
    </row>
    <row r="872" spans="1:26" s="39" customFormat="1">
      <c r="A872" s="30">
        <v>869</v>
      </c>
      <c r="B872" s="31"/>
      <c r="C872" s="31"/>
      <c r="D872" s="44"/>
      <c r="E872" s="72" t="str">
        <f>IFERROR(IF(INDEX(Sheet3!$B$2:$B$8, MATCH(D872, Sheet3!$A$2:$A$8, 0)) = 0, "", INDEX(Sheet3!$B$2:$B$8, MATCH(D872, Sheet3!$A$2:$A$8, 0))), "")</f>
        <v/>
      </c>
      <c r="F872" s="31"/>
      <c r="G872" s="45"/>
      <c r="H872" s="63" t="str">
        <f>IFERROR(INDEX(Sheet3!$F$2:$F$114, MATCH(G872, Sheet3!$E$2:$E$114, 0)), "")</f>
        <v/>
      </c>
      <c r="I872" s="32"/>
      <c r="J872" s="40" t="str">
        <f t="shared" ca="1" si="105"/>
        <v/>
      </c>
      <c r="K872" s="34"/>
      <c r="L872" s="59" t="str">
        <f t="shared" ca="1" si="108"/>
        <v/>
      </c>
      <c r="M872" s="34"/>
      <c r="N872" s="47" t="str">
        <f t="shared" ca="1" si="109"/>
        <v/>
      </c>
      <c r="O872" s="75"/>
      <c r="P872" s="75"/>
      <c r="Q872" s="47" t="str">
        <f t="shared" ca="1" si="110"/>
        <v/>
      </c>
      <c r="R872" s="34"/>
      <c r="S872" s="59" t="str">
        <f t="shared" ca="1" si="111"/>
        <v/>
      </c>
      <c r="T872" s="32"/>
      <c r="U872" s="33" t="str">
        <f t="shared" ca="1" si="112"/>
        <v/>
      </c>
      <c r="V872" s="34"/>
      <c r="W872" s="35"/>
      <c r="X872" s="36" t="str">
        <f t="shared" ca="1" si="106"/>
        <v/>
      </c>
      <c r="Y872" s="37"/>
      <c r="Z872" s="38" t="str">
        <f t="shared" si="107"/>
        <v/>
      </c>
    </row>
    <row r="873" spans="1:26" s="39" customFormat="1">
      <c r="A873" s="30">
        <v>870</v>
      </c>
      <c r="B873" s="31"/>
      <c r="C873" s="31"/>
      <c r="D873" s="44"/>
      <c r="E873" s="72" t="str">
        <f>IFERROR(IF(INDEX(Sheet3!$B$2:$B$8, MATCH(D873, Sheet3!$A$2:$A$8, 0)) = 0, "", INDEX(Sheet3!$B$2:$B$8, MATCH(D873, Sheet3!$A$2:$A$8, 0))), "")</f>
        <v/>
      </c>
      <c r="F873" s="31"/>
      <c r="G873" s="45"/>
      <c r="H873" s="63" t="str">
        <f>IFERROR(INDEX(Sheet3!$F$2:$F$114, MATCH(G873, Sheet3!$E$2:$E$114, 0)), "")</f>
        <v/>
      </c>
      <c r="I873" s="32"/>
      <c r="J873" s="40" t="str">
        <f t="shared" ca="1" si="105"/>
        <v/>
      </c>
      <c r="K873" s="34"/>
      <c r="L873" s="59" t="str">
        <f t="shared" ca="1" si="108"/>
        <v/>
      </c>
      <c r="M873" s="34"/>
      <c r="N873" s="47" t="str">
        <f t="shared" ca="1" si="109"/>
        <v/>
      </c>
      <c r="O873" s="75"/>
      <c r="P873" s="75"/>
      <c r="Q873" s="47" t="str">
        <f t="shared" ca="1" si="110"/>
        <v/>
      </c>
      <c r="R873" s="34"/>
      <c r="S873" s="59" t="str">
        <f t="shared" ca="1" si="111"/>
        <v/>
      </c>
      <c r="T873" s="32"/>
      <c r="U873" s="33" t="str">
        <f t="shared" ca="1" si="112"/>
        <v/>
      </c>
      <c r="V873" s="34"/>
      <c r="W873" s="35"/>
      <c r="X873" s="36" t="str">
        <f t="shared" ca="1" si="106"/>
        <v/>
      </c>
      <c r="Y873" s="37"/>
      <c r="Z873" s="38" t="str">
        <f t="shared" si="107"/>
        <v/>
      </c>
    </row>
    <row r="874" spans="1:26" s="39" customFormat="1">
      <c r="A874" s="30">
        <v>871</v>
      </c>
      <c r="B874" s="31"/>
      <c r="C874" s="31"/>
      <c r="D874" s="44"/>
      <c r="E874" s="72" t="str">
        <f>IFERROR(IF(INDEX(Sheet3!$B$2:$B$8, MATCH(D874, Sheet3!$A$2:$A$8, 0)) = 0, "", INDEX(Sheet3!$B$2:$B$8, MATCH(D874, Sheet3!$A$2:$A$8, 0))), "")</f>
        <v/>
      </c>
      <c r="F874" s="31"/>
      <c r="G874" s="45"/>
      <c r="H874" s="63" t="str">
        <f>IFERROR(INDEX(Sheet3!$F$2:$F$114, MATCH(G874, Sheet3!$E$2:$E$114, 0)), "")</f>
        <v/>
      </c>
      <c r="I874" s="32"/>
      <c r="J874" s="40" t="str">
        <f t="shared" ca="1" si="105"/>
        <v/>
      </c>
      <c r="K874" s="34"/>
      <c r="L874" s="59" t="str">
        <f t="shared" ca="1" si="108"/>
        <v/>
      </c>
      <c r="M874" s="34"/>
      <c r="N874" s="47" t="str">
        <f t="shared" ca="1" si="109"/>
        <v/>
      </c>
      <c r="O874" s="75"/>
      <c r="P874" s="75"/>
      <c r="Q874" s="47" t="str">
        <f t="shared" ca="1" si="110"/>
        <v/>
      </c>
      <c r="R874" s="34"/>
      <c r="S874" s="59" t="str">
        <f t="shared" ca="1" si="111"/>
        <v/>
      </c>
      <c r="T874" s="32"/>
      <c r="U874" s="33" t="str">
        <f t="shared" ca="1" si="112"/>
        <v/>
      </c>
      <c r="V874" s="34"/>
      <c r="W874" s="35"/>
      <c r="X874" s="36" t="str">
        <f t="shared" ca="1" si="106"/>
        <v/>
      </c>
      <c r="Y874" s="37"/>
      <c r="Z874" s="38" t="str">
        <f t="shared" si="107"/>
        <v/>
      </c>
    </row>
    <row r="875" spans="1:26" s="39" customFormat="1">
      <c r="A875" s="30">
        <v>872</v>
      </c>
      <c r="B875" s="31"/>
      <c r="C875" s="31"/>
      <c r="D875" s="44"/>
      <c r="E875" s="72" t="str">
        <f>IFERROR(IF(INDEX(Sheet3!$B$2:$B$8, MATCH(D875, Sheet3!$A$2:$A$8, 0)) = 0, "", INDEX(Sheet3!$B$2:$B$8, MATCH(D875, Sheet3!$A$2:$A$8, 0))), "")</f>
        <v/>
      </c>
      <c r="F875" s="31"/>
      <c r="G875" s="45"/>
      <c r="H875" s="63" t="str">
        <f>IFERROR(INDEX(Sheet3!$F$2:$F$114, MATCH(G875, Sheet3!$E$2:$E$114, 0)), "")</f>
        <v/>
      </c>
      <c r="I875" s="32"/>
      <c r="J875" s="40" t="str">
        <f t="shared" ca="1" si="105"/>
        <v/>
      </c>
      <c r="K875" s="34"/>
      <c r="L875" s="59" t="str">
        <f t="shared" ca="1" si="108"/>
        <v/>
      </c>
      <c r="M875" s="34"/>
      <c r="N875" s="47" t="str">
        <f t="shared" ca="1" si="109"/>
        <v/>
      </c>
      <c r="O875" s="75"/>
      <c r="P875" s="75"/>
      <c r="Q875" s="47" t="str">
        <f t="shared" ca="1" si="110"/>
        <v/>
      </c>
      <c r="R875" s="34"/>
      <c r="S875" s="59" t="str">
        <f t="shared" ca="1" si="111"/>
        <v/>
      </c>
      <c r="T875" s="32"/>
      <c r="U875" s="33" t="str">
        <f t="shared" ca="1" si="112"/>
        <v/>
      </c>
      <c r="V875" s="34"/>
      <c r="W875" s="35"/>
      <c r="X875" s="36" t="str">
        <f t="shared" ca="1" si="106"/>
        <v/>
      </c>
      <c r="Y875" s="37"/>
      <c r="Z875" s="38" t="str">
        <f t="shared" si="107"/>
        <v/>
      </c>
    </row>
    <row r="876" spans="1:26" s="39" customFormat="1">
      <c r="A876" s="30">
        <v>873</v>
      </c>
      <c r="B876" s="31"/>
      <c r="C876" s="31"/>
      <c r="D876" s="44"/>
      <c r="E876" s="72" t="str">
        <f>IFERROR(IF(INDEX(Sheet3!$B$2:$B$8, MATCH(D876, Sheet3!$A$2:$A$8, 0)) = 0, "", INDEX(Sheet3!$B$2:$B$8, MATCH(D876, Sheet3!$A$2:$A$8, 0))), "")</f>
        <v/>
      </c>
      <c r="F876" s="31"/>
      <c r="G876" s="45"/>
      <c r="H876" s="63" t="str">
        <f>IFERROR(INDEX(Sheet3!$F$2:$F$114, MATCH(G876, Sheet3!$E$2:$E$114, 0)), "")</f>
        <v/>
      </c>
      <c r="I876" s="32"/>
      <c r="J876" s="40" t="str">
        <f t="shared" ca="1" si="105"/>
        <v/>
      </c>
      <c r="K876" s="34"/>
      <c r="L876" s="59" t="str">
        <f t="shared" ca="1" si="108"/>
        <v/>
      </c>
      <c r="M876" s="34"/>
      <c r="N876" s="47" t="str">
        <f t="shared" ca="1" si="109"/>
        <v/>
      </c>
      <c r="O876" s="75"/>
      <c r="P876" s="75"/>
      <c r="Q876" s="47" t="str">
        <f t="shared" ca="1" si="110"/>
        <v/>
      </c>
      <c r="R876" s="34"/>
      <c r="S876" s="59" t="str">
        <f t="shared" ca="1" si="111"/>
        <v/>
      </c>
      <c r="T876" s="32"/>
      <c r="U876" s="33" t="str">
        <f t="shared" ca="1" si="112"/>
        <v/>
      </c>
      <c r="V876" s="34"/>
      <c r="W876" s="35"/>
      <c r="X876" s="36" t="str">
        <f t="shared" ca="1" si="106"/>
        <v/>
      </c>
      <c r="Y876" s="37"/>
      <c r="Z876" s="38" t="str">
        <f t="shared" si="107"/>
        <v/>
      </c>
    </row>
    <row r="877" spans="1:26" s="39" customFormat="1">
      <c r="A877" s="30">
        <v>874</v>
      </c>
      <c r="B877" s="31"/>
      <c r="C877" s="31"/>
      <c r="D877" s="44"/>
      <c r="E877" s="72" t="str">
        <f>IFERROR(IF(INDEX(Sheet3!$B$2:$B$8, MATCH(D877, Sheet3!$A$2:$A$8, 0)) = 0, "", INDEX(Sheet3!$B$2:$B$8, MATCH(D877, Sheet3!$A$2:$A$8, 0))), "")</f>
        <v/>
      </c>
      <c r="F877" s="31"/>
      <c r="G877" s="45"/>
      <c r="H877" s="63" t="str">
        <f>IFERROR(INDEX(Sheet3!$F$2:$F$114, MATCH(G877, Sheet3!$E$2:$E$114, 0)), "")</f>
        <v/>
      </c>
      <c r="I877" s="32"/>
      <c r="J877" s="40" t="str">
        <f t="shared" ca="1" si="105"/>
        <v/>
      </c>
      <c r="K877" s="34"/>
      <c r="L877" s="59" t="str">
        <f t="shared" ca="1" si="108"/>
        <v/>
      </c>
      <c r="M877" s="34"/>
      <c r="N877" s="47" t="str">
        <f t="shared" ca="1" si="109"/>
        <v/>
      </c>
      <c r="O877" s="75"/>
      <c r="P877" s="75"/>
      <c r="Q877" s="47" t="str">
        <f t="shared" ca="1" si="110"/>
        <v/>
      </c>
      <c r="R877" s="34"/>
      <c r="S877" s="59" t="str">
        <f t="shared" ca="1" si="111"/>
        <v/>
      </c>
      <c r="T877" s="32"/>
      <c r="U877" s="33" t="str">
        <f t="shared" ca="1" si="112"/>
        <v/>
      </c>
      <c r="V877" s="34"/>
      <c r="W877" s="35"/>
      <c r="X877" s="36" t="str">
        <f t="shared" ca="1" si="106"/>
        <v/>
      </c>
      <c r="Y877" s="37"/>
      <c r="Z877" s="38" t="str">
        <f t="shared" si="107"/>
        <v/>
      </c>
    </row>
    <row r="878" spans="1:26" s="39" customFormat="1">
      <c r="A878" s="30">
        <v>875</v>
      </c>
      <c r="B878" s="31"/>
      <c r="C878" s="31"/>
      <c r="D878" s="44"/>
      <c r="E878" s="72" t="str">
        <f>IFERROR(IF(INDEX(Sheet3!$B$2:$B$8, MATCH(D878, Sheet3!$A$2:$A$8, 0)) = 0, "", INDEX(Sheet3!$B$2:$B$8, MATCH(D878, Sheet3!$A$2:$A$8, 0))), "")</f>
        <v/>
      </c>
      <c r="F878" s="31"/>
      <c r="G878" s="45"/>
      <c r="H878" s="63" t="str">
        <f>IFERROR(INDEX(Sheet3!$F$2:$F$114, MATCH(G878, Sheet3!$E$2:$E$114, 0)), "")</f>
        <v/>
      </c>
      <c r="I878" s="32"/>
      <c r="J878" s="40" t="str">
        <f t="shared" ca="1" si="105"/>
        <v/>
      </c>
      <c r="K878" s="34"/>
      <c r="L878" s="59" t="str">
        <f t="shared" ca="1" si="108"/>
        <v/>
      </c>
      <c r="M878" s="34"/>
      <c r="N878" s="47" t="str">
        <f t="shared" ca="1" si="109"/>
        <v/>
      </c>
      <c r="O878" s="75"/>
      <c r="P878" s="75"/>
      <c r="Q878" s="47" t="str">
        <f t="shared" ca="1" si="110"/>
        <v/>
      </c>
      <c r="R878" s="34"/>
      <c r="S878" s="59" t="str">
        <f t="shared" ca="1" si="111"/>
        <v/>
      </c>
      <c r="T878" s="32"/>
      <c r="U878" s="33" t="str">
        <f t="shared" ca="1" si="112"/>
        <v/>
      </c>
      <c r="V878" s="34"/>
      <c r="W878" s="35"/>
      <c r="X878" s="36" t="str">
        <f t="shared" ca="1" si="106"/>
        <v/>
      </c>
      <c r="Y878" s="37"/>
      <c r="Z878" s="38" t="str">
        <f t="shared" si="107"/>
        <v/>
      </c>
    </row>
    <row r="879" spans="1:26" s="39" customFormat="1">
      <c r="A879" s="30">
        <v>876</v>
      </c>
      <c r="B879" s="31"/>
      <c r="C879" s="31"/>
      <c r="D879" s="44"/>
      <c r="E879" s="72" t="str">
        <f>IFERROR(IF(INDEX(Sheet3!$B$2:$B$8, MATCH(D879, Sheet3!$A$2:$A$8, 0)) = 0, "", INDEX(Sheet3!$B$2:$B$8, MATCH(D879, Sheet3!$A$2:$A$8, 0))), "")</f>
        <v/>
      </c>
      <c r="F879" s="31"/>
      <c r="G879" s="45"/>
      <c r="H879" s="63" t="str">
        <f>IFERROR(INDEX(Sheet3!$F$2:$F$114, MATCH(G879, Sheet3!$E$2:$E$114, 0)), "")</f>
        <v/>
      </c>
      <c r="I879" s="32"/>
      <c r="J879" s="40" t="str">
        <f t="shared" ca="1" si="105"/>
        <v/>
      </c>
      <c r="K879" s="34"/>
      <c r="L879" s="59" t="str">
        <f t="shared" ca="1" si="108"/>
        <v/>
      </c>
      <c r="M879" s="34"/>
      <c r="N879" s="47" t="str">
        <f t="shared" ca="1" si="109"/>
        <v/>
      </c>
      <c r="O879" s="75"/>
      <c r="P879" s="75"/>
      <c r="Q879" s="47" t="str">
        <f t="shared" ca="1" si="110"/>
        <v/>
      </c>
      <c r="R879" s="34"/>
      <c r="S879" s="59" t="str">
        <f t="shared" ca="1" si="111"/>
        <v/>
      </c>
      <c r="T879" s="32"/>
      <c r="U879" s="33" t="str">
        <f t="shared" ca="1" si="112"/>
        <v/>
      </c>
      <c r="V879" s="34"/>
      <c r="W879" s="35"/>
      <c r="X879" s="36" t="str">
        <f t="shared" ca="1" si="106"/>
        <v/>
      </c>
      <c r="Y879" s="37"/>
      <c r="Z879" s="38" t="str">
        <f t="shared" si="107"/>
        <v/>
      </c>
    </row>
    <row r="880" spans="1:26" s="39" customFormat="1">
      <c r="A880" s="30">
        <v>877</v>
      </c>
      <c r="B880" s="31"/>
      <c r="C880" s="31"/>
      <c r="D880" s="44"/>
      <c r="E880" s="72" t="str">
        <f>IFERROR(IF(INDEX(Sheet3!$B$2:$B$8, MATCH(D880, Sheet3!$A$2:$A$8, 0)) = 0, "", INDEX(Sheet3!$B$2:$B$8, MATCH(D880, Sheet3!$A$2:$A$8, 0))), "")</f>
        <v/>
      </c>
      <c r="F880" s="31"/>
      <c r="G880" s="45"/>
      <c r="H880" s="63" t="str">
        <f>IFERROR(INDEX(Sheet3!$F$2:$F$114, MATCH(G880, Sheet3!$E$2:$E$114, 0)), "")</f>
        <v/>
      </c>
      <c r="I880" s="32"/>
      <c r="J880" s="40" t="str">
        <f t="shared" ca="1" si="105"/>
        <v/>
      </c>
      <c r="K880" s="34"/>
      <c r="L880" s="59" t="str">
        <f t="shared" ca="1" si="108"/>
        <v/>
      </c>
      <c r="M880" s="34"/>
      <c r="N880" s="47" t="str">
        <f t="shared" ca="1" si="109"/>
        <v/>
      </c>
      <c r="O880" s="75"/>
      <c r="P880" s="75"/>
      <c r="Q880" s="47" t="str">
        <f t="shared" ca="1" si="110"/>
        <v/>
      </c>
      <c r="R880" s="34"/>
      <c r="S880" s="59" t="str">
        <f t="shared" ca="1" si="111"/>
        <v/>
      </c>
      <c r="T880" s="32"/>
      <c r="U880" s="33" t="str">
        <f t="shared" ca="1" si="112"/>
        <v/>
      </c>
      <c r="V880" s="34"/>
      <c r="W880" s="35"/>
      <c r="X880" s="36" t="str">
        <f t="shared" ca="1" si="106"/>
        <v/>
      </c>
      <c r="Y880" s="37"/>
      <c r="Z880" s="38" t="str">
        <f t="shared" si="107"/>
        <v/>
      </c>
    </row>
    <row r="881" spans="1:26" s="39" customFormat="1">
      <c r="A881" s="30">
        <v>878</v>
      </c>
      <c r="B881" s="31"/>
      <c r="C881" s="31"/>
      <c r="D881" s="44"/>
      <c r="E881" s="72" t="str">
        <f>IFERROR(IF(INDEX(Sheet3!$B$2:$B$8, MATCH(D881, Sheet3!$A$2:$A$8, 0)) = 0, "", INDEX(Sheet3!$B$2:$B$8, MATCH(D881, Sheet3!$A$2:$A$8, 0))), "")</f>
        <v/>
      </c>
      <c r="F881" s="31"/>
      <c r="G881" s="45"/>
      <c r="H881" s="63" t="str">
        <f>IFERROR(INDEX(Sheet3!$F$2:$F$114, MATCH(G881, Sheet3!$E$2:$E$114, 0)), "")</f>
        <v/>
      </c>
      <c r="I881" s="32"/>
      <c r="J881" s="40" t="str">
        <f t="shared" ca="1" si="105"/>
        <v/>
      </c>
      <c r="K881" s="34"/>
      <c r="L881" s="59" t="str">
        <f t="shared" ca="1" si="108"/>
        <v/>
      </c>
      <c r="M881" s="34"/>
      <c r="N881" s="47" t="str">
        <f t="shared" ca="1" si="109"/>
        <v/>
      </c>
      <c r="O881" s="75"/>
      <c r="P881" s="75"/>
      <c r="Q881" s="47" t="str">
        <f t="shared" ca="1" si="110"/>
        <v/>
      </c>
      <c r="R881" s="34"/>
      <c r="S881" s="59" t="str">
        <f t="shared" ca="1" si="111"/>
        <v/>
      </c>
      <c r="T881" s="32"/>
      <c r="U881" s="33" t="str">
        <f t="shared" ca="1" si="112"/>
        <v/>
      </c>
      <c r="V881" s="34"/>
      <c r="W881" s="35"/>
      <c r="X881" s="36" t="str">
        <f t="shared" ca="1" si="106"/>
        <v/>
      </c>
      <c r="Y881" s="37"/>
      <c r="Z881" s="38" t="str">
        <f t="shared" si="107"/>
        <v/>
      </c>
    </row>
    <row r="882" spans="1:26" s="39" customFormat="1">
      <c r="A882" s="30">
        <v>879</v>
      </c>
      <c r="B882" s="31"/>
      <c r="C882" s="31"/>
      <c r="D882" s="44"/>
      <c r="E882" s="72" t="str">
        <f>IFERROR(IF(INDEX(Sheet3!$B$2:$B$8, MATCH(D882, Sheet3!$A$2:$A$8, 0)) = 0, "", INDEX(Sheet3!$B$2:$B$8, MATCH(D882, Sheet3!$A$2:$A$8, 0))), "")</f>
        <v/>
      </c>
      <c r="F882" s="31"/>
      <c r="G882" s="45"/>
      <c r="H882" s="63" t="str">
        <f>IFERROR(INDEX(Sheet3!$F$2:$F$114, MATCH(G882, Sheet3!$E$2:$E$114, 0)), "")</f>
        <v/>
      </c>
      <c r="I882" s="32"/>
      <c r="J882" s="40" t="str">
        <f t="shared" ca="1" si="105"/>
        <v/>
      </c>
      <c r="K882" s="34"/>
      <c r="L882" s="59" t="str">
        <f t="shared" ca="1" si="108"/>
        <v/>
      </c>
      <c r="M882" s="34"/>
      <c r="N882" s="47" t="str">
        <f t="shared" ca="1" si="109"/>
        <v/>
      </c>
      <c r="O882" s="75"/>
      <c r="P882" s="75"/>
      <c r="Q882" s="47" t="str">
        <f t="shared" ca="1" si="110"/>
        <v/>
      </c>
      <c r="R882" s="34"/>
      <c r="S882" s="59" t="str">
        <f t="shared" ca="1" si="111"/>
        <v/>
      </c>
      <c r="T882" s="32"/>
      <c r="U882" s="33" t="str">
        <f t="shared" ca="1" si="112"/>
        <v/>
      </c>
      <c r="V882" s="34"/>
      <c r="W882" s="35"/>
      <c r="X882" s="36" t="str">
        <f t="shared" ca="1" si="106"/>
        <v/>
      </c>
      <c r="Y882" s="37"/>
      <c r="Z882" s="38" t="str">
        <f t="shared" si="107"/>
        <v/>
      </c>
    </row>
    <row r="883" spans="1:26" s="39" customFormat="1">
      <c r="A883" s="30">
        <v>880</v>
      </c>
      <c r="B883" s="31"/>
      <c r="C883" s="31"/>
      <c r="D883" s="44"/>
      <c r="E883" s="72" t="str">
        <f>IFERROR(IF(INDEX(Sheet3!$B$2:$B$8, MATCH(D883, Sheet3!$A$2:$A$8, 0)) = 0, "", INDEX(Sheet3!$B$2:$B$8, MATCH(D883, Sheet3!$A$2:$A$8, 0))), "")</f>
        <v/>
      </c>
      <c r="F883" s="31"/>
      <c r="G883" s="45"/>
      <c r="H883" s="63" t="str">
        <f>IFERROR(INDEX(Sheet3!$F$2:$F$114, MATCH(G883, Sheet3!$E$2:$E$114, 0)), "")</f>
        <v/>
      </c>
      <c r="I883" s="32"/>
      <c r="J883" s="40" t="str">
        <f t="shared" ca="1" si="105"/>
        <v/>
      </c>
      <c r="K883" s="34"/>
      <c r="L883" s="59" t="str">
        <f t="shared" ca="1" si="108"/>
        <v/>
      </c>
      <c r="M883" s="34"/>
      <c r="N883" s="47" t="str">
        <f t="shared" ca="1" si="109"/>
        <v/>
      </c>
      <c r="O883" s="75"/>
      <c r="P883" s="75"/>
      <c r="Q883" s="47" t="str">
        <f t="shared" ca="1" si="110"/>
        <v/>
      </c>
      <c r="R883" s="34"/>
      <c r="S883" s="59" t="str">
        <f t="shared" ca="1" si="111"/>
        <v/>
      </c>
      <c r="T883" s="32"/>
      <c r="U883" s="33" t="str">
        <f t="shared" ca="1" si="112"/>
        <v/>
      </c>
      <c r="V883" s="34"/>
      <c r="W883" s="35"/>
      <c r="X883" s="36" t="str">
        <f t="shared" ca="1" si="106"/>
        <v/>
      </c>
      <c r="Y883" s="37"/>
      <c r="Z883" s="38" t="str">
        <f t="shared" si="107"/>
        <v/>
      </c>
    </row>
    <row r="884" spans="1:26" s="39" customFormat="1">
      <c r="A884" s="30">
        <v>881</v>
      </c>
      <c r="B884" s="31"/>
      <c r="C884" s="31"/>
      <c r="D884" s="44"/>
      <c r="E884" s="72" t="str">
        <f>IFERROR(IF(INDEX(Sheet3!$B$2:$B$8, MATCH(D884, Sheet3!$A$2:$A$8, 0)) = 0, "", INDEX(Sheet3!$B$2:$B$8, MATCH(D884, Sheet3!$A$2:$A$8, 0))), "")</f>
        <v/>
      </c>
      <c r="F884" s="31"/>
      <c r="G884" s="45"/>
      <c r="H884" s="63" t="str">
        <f>IFERROR(INDEX(Sheet3!$F$2:$F$114, MATCH(G884, Sheet3!$E$2:$E$114, 0)), "")</f>
        <v/>
      </c>
      <c r="I884" s="32"/>
      <c r="J884" s="40" t="str">
        <f t="shared" ca="1" si="105"/>
        <v/>
      </c>
      <c r="K884" s="34"/>
      <c r="L884" s="59" t="str">
        <f t="shared" ca="1" si="108"/>
        <v/>
      </c>
      <c r="M884" s="34"/>
      <c r="N884" s="47" t="str">
        <f t="shared" ca="1" si="109"/>
        <v/>
      </c>
      <c r="O884" s="75"/>
      <c r="P884" s="75"/>
      <c r="Q884" s="47" t="str">
        <f t="shared" ca="1" si="110"/>
        <v/>
      </c>
      <c r="R884" s="34"/>
      <c r="S884" s="59" t="str">
        <f t="shared" ca="1" si="111"/>
        <v/>
      </c>
      <c r="T884" s="32"/>
      <c r="U884" s="33" t="str">
        <f t="shared" ca="1" si="112"/>
        <v/>
      </c>
      <c r="V884" s="34"/>
      <c r="W884" s="35"/>
      <c r="X884" s="36" t="str">
        <f t="shared" ca="1" si="106"/>
        <v/>
      </c>
      <c r="Y884" s="37"/>
      <c r="Z884" s="38" t="str">
        <f t="shared" si="107"/>
        <v/>
      </c>
    </row>
    <row r="885" spans="1:26" s="39" customFormat="1">
      <c r="A885" s="30">
        <v>882</v>
      </c>
      <c r="B885" s="31"/>
      <c r="C885" s="31"/>
      <c r="D885" s="44"/>
      <c r="E885" s="72" t="str">
        <f>IFERROR(IF(INDEX(Sheet3!$B$2:$B$8, MATCH(D885, Sheet3!$A$2:$A$8, 0)) = 0, "", INDEX(Sheet3!$B$2:$B$8, MATCH(D885, Sheet3!$A$2:$A$8, 0))), "")</f>
        <v/>
      </c>
      <c r="F885" s="31"/>
      <c r="G885" s="45"/>
      <c r="H885" s="63" t="str">
        <f>IFERROR(INDEX(Sheet3!$F$2:$F$114, MATCH(G885, Sheet3!$E$2:$E$114, 0)), "")</f>
        <v/>
      </c>
      <c r="I885" s="32"/>
      <c r="J885" s="40" t="str">
        <f t="shared" ca="1" si="105"/>
        <v/>
      </c>
      <c r="K885" s="34"/>
      <c r="L885" s="59" t="str">
        <f t="shared" ca="1" si="108"/>
        <v/>
      </c>
      <c r="M885" s="34"/>
      <c r="N885" s="47" t="str">
        <f t="shared" ca="1" si="109"/>
        <v/>
      </c>
      <c r="O885" s="75"/>
      <c r="P885" s="75"/>
      <c r="Q885" s="47" t="str">
        <f t="shared" ca="1" si="110"/>
        <v/>
      </c>
      <c r="R885" s="34"/>
      <c r="S885" s="59" t="str">
        <f t="shared" ca="1" si="111"/>
        <v/>
      </c>
      <c r="T885" s="32"/>
      <c r="U885" s="33" t="str">
        <f t="shared" ca="1" si="112"/>
        <v/>
      </c>
      <c r="V885" s="34"/>
      <c r="W885" s="35"/>
      <c r="X885" s="36" t="str">
        <f t="shared" ca="1" si="106"/>
        <v/>
      </c>
      <c r="Y885" s="37"/>
      <c r="Z885" s="38" t="str">
        <f t="shared" si="107"/>
        <v/>
      </c>
    </row>
    <row r="886" spans="1:26" s="39" customFormat="1">
      <c r="A886" s="30">
        <v>883</v>
      </c>
      <c r="B886" s="31"/>
      <c r="C886" s="31"/>
      <c r="D886" s="44"/>
      <c r="E886" s="72" t="str">
        <f>IFERROR(IF(INDEX(Sheet3!$B$2:$B$8, MATCH(D886, Sheet3!$A$2:$A$8, 0)) = 0, "", INDEX(Sheet3!$B$2:$B$8, MATCH(D886, Sheet3!$A$2:$A$8, 0))), "")</f>
        <v/>
      </c>
      <c r="F886" s="31"/>
      <c r="G886" s="45"/>
      <c r="H886" s="63" t="str">
        <f>IFERROR(INDEX(Sheet3!$F$2:$F$114, MATCH(G886, Sheet3!$E$2:$E$114, 0)), "")</f>
        <v/>
      </c>
      <c r="I886" s="32"/>
      <c r="J886" s="40" t="str">
        <f t="shared" ca="1" si="105"/>
        <v/>
      </c>
      <c r="K886" s="34"/>
      <c r="L886" s="59" t="str">
        <f t="shared" ca="1" si="108"/>
        <v/>
      </c>
      <c r="M886" s="34"/>
      <c r="N886" s="47" t="str">
        <f t="shared" ca="1" si="109"/>
        <v/>
      </c>
      <c r="O886" s="75"/>
      <c r="P886" s="75"/>
      <c r="Q886" s="47" t="str">
        <f t="shared" ca="1" si="110"/>
        <v/>
      </c>
      <c r="R886" s="34"/>
      <c r="S886" s="59" t="str">
        <f t="shared" ca="1" si="111"/>
        <v/>
      </c>
      <c r="T886" s="32"/>
      <c r="U886" s="33" t="str">
        <f t="shared" ca="1" si="112"/>
        <v/>
      </c>
      <c r="V886" s="34"/>
      <c r="W886" s="35"/>
      <c r="X886" s="36" t="str">
        <f t="shared" ca="1" si="106"/>
        <v/>
      </c>
      <c r="Y886" s="37"/>
      <c r="Z886" s="38" t="str">
        <f t="shared" si="107"/>
        <v/>
      </c>
    </row>
    <row r="887" spans="1:26" s="39" customFormat="1">
      <c r="A887" s="30">
        <v>884</v>
      </c>
      <c r="B887" s="31"/>
      <c r="C887" s="31"/>
      <c r="D887" s="44"/>
      <c r="E887" s="72" t="str">
        <f>IFERROR(IF(INDEX(Sheet3!$B$2:$B$8, MATCH(D887, Sheet3!$A$2:$A$8, 0)) = 0, "", INDEX(Sheet3!$B$2:$B$8, MATCH(D887, Sheet3!$A$2:$A$8, 0))), "")</f>
        <v/>
      </c>
      <c r="F887" s="31"/>
      <c r="G887" s="45"/>
      <c r="H887" s="63" t="str">
        <f>IFERROR(INDEX(Sheet3!$F$2:$F$114, MATCH(G887, Sheet3!$E$2:$E$114, 0)), "")</f>
        <v/>
      </c>
      <c r="I887" s="32"/>
      <c r="J887" s="40" t="str">
        <f t="shared" ca="1" si="105"/>
        <v/>
      </c>
      <c r="K887" s="34"/>
      <c r="L887" s="59" t="str">
        <f t="shared" ca="1" si="108"/>
        <v/>
      </c>
      <c r="M887" s="34"/>
      <c r="N887" s="47" t="str">
        <f t="shared" ca="1" si="109"/>
        <v/>
      </c>
      <c r="O887" s="75"/>
      <c r="P887" s="75"/>
      <c r="Q887" s="47" t="str">
        <f t="shared" ca="1" si="110"/>
        <v/>
      </c>
      <c r="R887" s="34"/>
      <c r="S887" s="59" t="str">
        <f t="shared" ca="1" si="111"/>
        <v/>
      </c>
      <c r="T887" s="32"/>
      <c r="U887" s="33" t="str">
        <f t="shared" ca="1" si="112"/>
        <v/>
      </c>
      <c r="V887" s="34"/>
      <c r="W887" s="35"/>
      <c r="X887" s="36" t="str">
        <f t="shared" ca="1" si="106"/>
        <v/>
      </c>
      <c r="Y887" s="37"/>
      <c r="Z887" s="38" t="str">
        <f t="shared" si="107"/>
        <v/>
      </c>
    </row>
    <row r="888" spans="1:26" s="39" customFormat="1">
      <c r="A888" s="30">
        <v>885</v>
      </c>
      <c r="B888" s="31"/>
      <c r="C888" s="31"/>
      <c r="D888" s="44"/>
      <c r="E888" s="72" t="str">
        <f>IFERROR(IF(INDEX(Sheet3!$B$2:$B$8, MATCH(D888, Sheet3!$A$2:$A$8, 0)) = 0, "", INDEX(Sheet3!$B$2:$B$8, MATCH(D888, Sheet3!$A$2:$A$8, 0))), "")</f>
        <v/>
      </c>
      <c r="F888" s="31"/>
      <c r="G888" s="45"/>
      <c r="H888" s="63" t="str">
        <f>IFERROR(INDEX(Sheet3!$F$2:$F$114, MATCH(G888, Sheet3!$E$2:$E$114, 0)), "")</f>
        <v/>
      </c>
      <c r="I888" s="32"/>
      <c r="J888" s="40" t="str">
        <f t="shared" ca="1" si="105"/>
        <v/>
      </c>
      <c r="K888" s="34"/>
      <c r="L888" s="59" t="str">
        <f t="shared" ca="1" si="108"/>
        <v/>
      </c>
      <c r="M888" s="34"/>
      <c r="N888" s="47" t="str">
        <f t="shared" ca="1" si="109"/>
        <v/>
      </c>
      <c r="O888" s="75"/>
      <c r="P888" s="75"/>
      <c r="Q888" s="47" t="str">
        <f t="shared" ca="1" si="110"/>
        <v/>
      </c>
      <c r="R888" s="34"/>
      <c r="S888" s="59" t="str">
        <f t="shared" ca="1" si="111"/>
        <v/>
      </c>
      <c r="T888" s="32"/>
      <c r="U888" s="33" t="str">
        <f t="shared" ca="1" si="112"/>
        <v/>
      </c>
      <c r="V888" s="34"/>
      <c r="W888" s="35"/>
      <c r="X888" s="36" t="str">
        <f t="shared" ca="1" si="106"/>
        <v/>
      </c>
      <c r="Y888" s="37"/>
      <c r="Z888" s="38" t="str">
        <f t="shared" si="107"/>
        <v/>
      </c>
    </row>
    <row r="889" spans="1:26" s="39" customFormat="1">
      <c r="A889" s="30">
        <v>886</v>
      </c>
      <c r="B889" s="31"/>
      <c r="C889" s="31"/>
      <c r="D889" s="44"/>
      <c r="E889" s="72" t="str">
        <f>IFERROR(IF(INDEX(Sheet3!$B$2:$B$8, MATCH(D889, Sheet3!$A$2:$A$8, 0)) = 0, "", INDEX(Sheet3!$B$2:$B$8, MATCH(D889, Sheet3!$A$2:$A$8, 0))), "")</f>
        <v/>
      </c>
      <c r="F889" s="31"/>
      <c r="G889" s="45"/>
      <c r="H889" s="63" t="str">
        <f>IFERROR(INDEX(Sheet3!$F$2:$F$114, MATCH(G889, Sheet3!$E$2:$E$114, 0)), "")</f>
        <v/>
      </c>
      <c r="I889" s="32"/>
      <c r="J889" s="40" t="str">
        <f t="shared" ca="1" si="105"/>
        <v/>
      </c>
      <c r="K889" s="34"/>
      <c r="L889" s="59" t="str">
        <f t="shared" ca="1" si="108"/>
        <v/>
      </c>
      <c r="M889" s="34"/>
      <c r="N889" s="47" t="str">
        <f t="shared" ca="1" si="109"/>
        <v/>
      </c>
      <c r="O889" s="75"/>
      <c r="P889" s="75"/>
      <c r="Q889" s="47" t="str">
        <f t="shared" ca="1" si="110"/>
        <v/>
      </c>
      <c r="R889" s="34"/>
      <c r="S889" s="59" t="str">
        <f t="shared" ca="1" si="111"/>
        <v/>
      </c>
      <c r="T889" s="32"/>
      <c r="U889" s="33" t="str">
        <f t="shared" ca="1" si="112"/>
        <v/>
      </c>
      <c r="V889" s="34"/>
      <c r="W889" s="35"/>
      <c r="X889" s="36" t="str">
        <f t="shared" ca="1" si="106"/>
        <v/>
      </c>
      <c r="Y889" s="37"/>
      <c r="Z889" s="38" t="str">
        <f t="shared" si="107"/>
        <v/>
      </c>
    </row>
    <row r="890" spans="1:26" s="39" customFormat="1">
      <c r="A890" s="30">
        <v>887</v>
      </c>
      <c r="B890" s="31"/>
      <c r="C890" s="31"/>
      <c r="D890" s="44"/>
      <c r="E890" s="72" t="str">
        <f>IFERROR(IF(INDEX(Sheet3!$B$2:$B$8, MATCH(D890, Sheet3!$A$2:$A$8, 0)) = 0, "", INDEX(Sheet3!$B$2:$B$8, MATCH(D890, Sheet3!$A$2:$A$8, 0))), "")</f>
        <v/>
      </c>
      <c r="F890" s="31"/>
      <c r="G890" s="45"/>
      <c r="H890" s="63" t="str">
        <f>IFERROR(INDEX(Sheet3!$F$2:$F$114, MATCH(G890, Sheet3!$E$2:$E$114, 0)), "")</f>
        <v/>
      </c>
      <c r="I890" s="32"/>
      <c r="J890" s="40" t="str">
        <f t="shared" ca="1" si="105"/>
        <v/>
      </c>
      <c r="K890" s="34"/>
      <c r="L890" s="59" t="str">
        <f t="shared" ca="1" si="108"/>
        <v/>
      </c>
      <c r="M890" s="34"/>
      <c r="N890" s="47" t="str">
        <f t="shared" ca="1" si="109"/>
        <v/>
      </c>
      <c r="O890" s="75"/>
      <c r="P890" s="75"/>
      <c r="Q890" s="47" t="str">
        <f t="shared" ca="1" si="110"/>
        <v/>
      </c>
      <c r="R890" s="34"/>
      <c r="S890" s="59" t="str">
        <f t="shared" ca="1" si="111"/>
        <v/>
      </c>
      <c r="T890" s="32"/>
      <c r="U890" s="33" t="str">
        <f t="shared" ca="1" si="112"/>
        <v/>
      </c>
      <c r="V890" s="34"/>
      <c r="W890" s="35"/>
      <c r="X890" s="36" t="str">
        <f t="shared" ca="1" si="106"/>
        <v/>
      </c>
      <c r="Y890" s="37"/>
      <c r="Z890" s="38" t="str">
        <f t="shared" si="107"/>
        <v/>
      </c>
    </row>
    <row r="891" spans="1:26" s="39" customFormat="1">
      <c r="A891" s="30">
        <v>888</v>
      </c>
      <c r="B891" s="31"/>
      <c r="C891" s="31"/>
      <c r="D891" s="44"/>
      <c r="E891" s="72" t="str">
        <f>IFERROR(IF(INDEX(Sheet3!$B$2:$B$8, MATCH(D891, Sheet3!$A$2:$A$8, 0)) = 0, "", INDEX(Sheet3!$B$2:$B$8, MATCH(D891, Sheet3!$A$2:$A$8, 0))), "")</f>
        <v/>
      </c>
      <c r="F891" s="31"/>
      <c r="G891" s="45"/>
      <c r="H891" s="63" t="str">
        <f>IFERROR(INDEX(Sheet3!$F$2:$F$114, MATCH(G891, Sheet3!$E$2:$E$114, 0)), "")</f>
        <v/>
      </c>
      <c r="I891" s="32"/>
      <c r="J891" s="40" t="str">
        <f t="shared" ca="1" si="105"/>
        <v/>
      </c>
      <c r="K891" s="34"/>
      <c r="L891" s="59" t="str">
        <f t="shared" ca="1" si="108"/>
        <v/>
      </c>
      <c r="M891" s="34"/>
      <c r="N891" s="47" t="str">
        <f t="shared" ca="1" si="109"/>
        <v/>
      </c>
      <c r="O891" s="75"/>
      <c r="P891" s="75"/>
      <c r="Q891" s="47" t="str">
        <f t="shared" ca="1" si="110"/>
        <v/>
      </c>
      <c r="R891" s="34"/>
      <c r="S891" s="59" t="str">
        <f t="shared" ca="1" si="111"/>
        <v/>
      </c>
      <c r="T891" s="32"/>
      <c r="U891" s="33" t="str">
        <f t="shared" ca="1" si="112"/>
        <v/>
      </c>
      <c r="V891" s="34"/>
      <c r="W891" s="35"/>
      <c r="X891" s="36" t="str">
        <f t="shared" ca="1" si="106"/>
        <v/>
      </c>
      <c r="Y891" s="37"/>
      <c r="Z891" s="38" t="str">
        <f t="shared" si="107"/>
        <v/>
      </c>
    </row>
    <row r="892" spans="1:26" s="39" customFormat="1">
      <c r="A892" s="30">
        <v>889</v>
      </c>
      <c r="B892" s="31"/>
      <c r="C892" s="31"/>
      <c r="D892" s="44"/>
      <c r="E892" s="72" t="str">
        <f>IFERROR(IF(INDEX(Sheet3!$B$2:$B$8, MATCH(D892, Sheet3!$A$2:$A$8, 0)) = 0, "", INDEX(Sheet3!$B$2:$B$8, MATCH(D892, Sheet3!$A$2:$A$8, 0))), "")</f>
        <v/>
      </c>
      <c r="F892" s="31"/>
      <c r="G892" s="45"/>
      <c r="H892" s="63" t="str">
        <f>IFERROR(INDEX(Sheet3!$F$2:$F$114, MATCH(G892, Sheet3!$E$2:$E$114, 0)), "")</f>
        <v/>
      </c>
      <c r="I892" s="32"/>
      <c r="J892" s="40" t="str">
        <f t="shared" ca="1" si="105"/>
        <v/>
      </c>
      <c r="K892" s="34"/>
      <c r="L892" s="59" t="str">
        <f t="shared" ca="1" si="108"/>
        <v/>
      </c>
      <c r="M892" s="34"/>
      <c r="N892" s="47" t="str">
        <f t="shared" ca="1" si="109"/>
        <v/>
      </c>
      <c r="O892" s="75"/>
      <c r="P892" s="75"/>
      <c r="Q892" s="47" t="str">
        <f t="shared" ca="1" si="110"/>
        <v/>
      </c>
      <c r="R892" s="34"/>
      <c r="S892" s="59" t="str">
        <f t="shared" ca="1" si="111"/>
        <v/>
      </c>
      <c r="T892" s="32"/>
      <c r="U892" s="33" t="str">
        <f t="shared" ca="1" si="112"/>
        <v/>
      </c>
      <c r="V892" s="34"/>
      <c r="W892" s="35"/>
      <c r="X892" s="36" t="str">
        <f t="shared" ca="1" si="106"/>
        <v/>
      </c>
      <c r="Y892" s="37"/>
      <c r="Z892" s="38" t="str">
        <f t="shared" si="107"/>
        <v/>
      </c>
    </row>
    <row r="893" spans="1:26" s="39" customFormat="1">
      <c r="A893" s="30">
        <v>890</v>
      </c>
      <c r="B893" s="31"/>
      <c r="C893" s="31"/>
      <c r="D893" s="44"/>
      <c r="E893" s="72" t="str">
        <f>IFERROR(IF(INDEX(Sheet3!$B$2:$B$8, MATCH(D893, Sheet3!$A$2:$A$8, 0)) = 0, "", INDEX(Sheet3!$B$2:$B$8, MATCH(D893, Sheet3!$A$2:$A$8, 0))), "")</f>
        <v/>
      </c>
      <c r="F893" s="31"/>
      <c r="G893" s="45"/>
      <c r="H893" s="63" t="str">
        <f>IFERROR(INDEX(Sheet3!$F$2:$F$114, MATCH(G893, Sheet3!$E$2:$E$114, 0)), "")</f>
        <v/>
      </c>
      <c r="I893" s="32"/>
      <c r="J893" s="40" t="str">
        <f t="shared" ca="1" si="105"/>
        <v/>
      </c>
      <c r="K893" s="34"/>
      <c r="L893" s="59" t="str">
        <f t="shared" ca="1" si="108"/>
        <v/>
      </c>
      <c r="M893" s="34"/>
      <c r="N893" s="47" t="str">
        <f t="shared" ca="1" si="109"/>
        <v/>
      </c>
      <c r="O893" s="75"/>
      <c r="P893" s="75"/>
      <c r="Q893" s="47" t="str">
        <f t="shared" ca="1" si="110"/>
        <v/>
      </c>
      <c r="R893" s="34"/>
      <c r="S893" s="59" t="str">
        <f t="shared" ca="1" si="111"/>
        <v/>
      </c>
      <c r="T893" s="32"/>
      <c r="U893" s="33" t="str">
        <f t="shared" ca="1" si="112"/>
        <v/>
      </c>
      <c r="V893" s="34"/>
      <c r="W893" s="35"/>
      <c r="X893" s="36" t="str">
        <f t="shared" ca="1" si="106"/>
        <v/>
      </c>
      <c r="Y893" s="37"/>
      <c r="Z893" s="38" t="str">
        <f t="shared" si="107"/>
        <v/>
      </c>
    </row>
    <row r="894" spans="1:26" s="39" customFormat="1">
      <c r="A894" s="30">
        <v>891</v>
      </c>
      <c r="B894" s="31"/>
      <c r="C894" s="31"/>
      <c r="D894" s="44"/>
      <c r="E894" s="72" t="str">
        <f>IFERROR(IF(INDEX(Sheet3!$B$2:$B$8, MATCH(D894, Sheet3!$A$2:$A$8, 0)) = 0, "", INDEX(Sheet3!$B$2:$B$8, MATCH(D894, Sheet3!$A$2:$A$8, 0))), "")</f>
        <v/>
      </c>
      <c r="F894" s="31"/>
      <c r="G894" s="45"/>
      <c r="H894" s="63" t="str">
        <f>IFERROR(INDEX(Sheet3!$F$2:$F$114, MATCH(G894, Sheet3!$E$2:$E$114, 0)), "")</f>
        <v/>
      </c>
      <c r="I894" s="32"/>
      <c r="J894" s="40" t="str">
        <f t="shared" ca="1" si="105"/>
        <v/>
      </c>
      <c r="K894" s="34"/>
      <c r="L894" s="59" t="str">
        <f t="shared" ca="1" si="108"/>
        <v/>
      </c>
      <c r="M894" s="34"/>
      <c r="N894" s="47" t="str">
        <f t="shared" ca="1" si="109"/>
        <v/>
      </c>
      <c r="O894" s="75"/>
      <c r="P894" s="75"/>
      <c r="Q894" s="47" t="str">
        <f t="shared" ca="1" si="110"/>
        <v/>
      </c>
      <c r="R894" s="34"/>
      <c r="S894" s="59" t="str">
        <f t="shared" ca="1" si="111"/>
        <v/>
      </c>
      <c r="T894" s="32"/>
      <c r="U894" s="33" t="str">
        <f t="shared" ca="1" si="112"/>
        <v/>
      </c>
      <c r="V894" s="34"/>
      <c r="W894" s="35"/>
      <c r="X894" s="36" t="str">
        <f t="shared" ca="1" si="106"/>
        <v/>
      </c>
      <c r="Y894" s="37"/>
      <c r="Z894" s="38" t="str">
        <f t="shared" si="107"/>
        <v/>
      </c>
    </row>
    <row r="895" spans="1:26" s="39" customFormat="1">
      <c r="A895" s="30">
        <v>892</v>
      </c>
      <c r="B895" s="31"/>
      <c r="C895" s="31"/>
      <c r="D895" s="44"/>
      <c r="E895" s="72" t="str">
        <f>IFERROR(IF(INDEX(Sheet3!$B$2:$B$8, MATCH(D895, Sheet3!$A$2:$A$8, 0)) = 0, "", INDEX(Sheet3!$B$2:$B$8, MATCH(D895, Sheet3!$A$2:$A$8, 0))), "")</f>
        <v/>
      </c>
      <c r="F895" s="31"/>
      <c r="G895" s="45"/>
      <c r="H895" s="63" t="str">
        <f>IFERROR(INDEX(Sheet3!$F$2:$F$114, MATCH(G895, Sheet3!$E$2:$E$114, 0)), "")</f>
        <v/>
      </c>
      <c r="I895" s="32"/>
      <c r="J895" s="40" t="str">
        <f t="shared" ca="1" si="105"/>
        <v/>
      </c>
      <c r="K895" s="34"/>
      <c r="L895" s="59" t="str">
        <f t="shared" ca="1" si="108"/>
        <v/>
      </c>
      <c r="M895" s="34"/>
      <c r="N895" s="47" t="str">
        <f t="shared" ca="1" si="109"/>
        <v/>
      </c>
      <c r="O895" s="75"/>
      <c r="P895" s="75"/>
      <c r="Q895" s="47" t="str">
        <f t="shared" ca="1" si="110"/>
        <v/>
      </c>
      <c r="R895" s="34"/>
      <c r="S895" s="59" t="str">
        <f t="shared" ca="1" si="111"/>
        <v/>
      </c>
      <c r="T895" s="32"/>
      <c r="U895" s="33" t="str">
        <f t="shared" ca="1" si="112"/>
        <v/>
      </c>
      <c r="V895" s="34"/>
      <c r="W895" s="35"/>
      <c r="X895" s="36" t="str">
        <f t="shared" ca="1" si="106"/>
        <v/>
      </c>
      <c r="Y895" s="37"/>
      <c r="Z895" s="38" t="str">
        <f t="shared" si="107"/>
        <v/>
      </c>
    </row>
    <row r="896" spans="1:26" s="39" customFormat="1">
      <c r="A896" s="30">
        <v>893</v>
      </c>
      <c r="B896" s="31"/>
      <c r="C896" s="31"/>
      <c r="D896" s="44"/>
      <c r="E896" s="72" t="str">
        <f>IFERROR(IF(INDEX(Sheet3!$B$2:$B$8, MATCH(D896, Sheet3!$A$2:$A$8, 0)) = 0, "", INDEX(Sheet3!$B$2:$B$8, MATCH(D896, Sheet3!$A$2:$A$8, 0))), "")</f>
        <v/>
      </c>
      <c r="F896" s="31"/>
      <c r="G896" s="45"/>
      <c r="H896" s="63" t="str">
        <f>IFERROR(INDEX(Sheet3!$F$2:$F$114, MATCH(G896, Sheet3!$E$2:$E$114, 0)), "")</f>
        <v/>
      </c>
      <c r="I896" s="32"/>
      <c r="J896" s="40" t="str">
        <f t="shared" ca="1" si="105"/>
        <v/>
      </c>
      <c r="K896" s="34"/>
      <c r="L896" s="59" t="str">
        <f t="shared" ca="1" si="108"/>
        <v/>
      </c>
      <c r="M896" s="34"/>
      <c r="N896" s="47" t="str">
        <f t="shared" ca="1" si="109"/>
        <v/>
      </c>
      <c r="O896" s="75"/>
      <c r="P896" s="75"/>
      <c r="Q896" s="47" t="str">
        <f t="shared" ca="1" si="110"/>
        <v/>
      </c>
      <c r="R896" s="34"/>
      <c r="S896" s="59" t="str">
        <f t="shared" ca="1" si="111"/>
        <v/>
      </c>
      <c r="T896" s="32"/>
      <c r="U896" s="33" t="str">
        <f t="shared" ca="1" si="112"/>
        <v/>
      </c>
      <c r="V896" s="34"/>
      <c r="W896" s="35"/>
      <c r="X896" s="36" t="str">
        <f t="shared" ca="1" si="106"/>
        <v/>
      </c>
      <c r="Y896" s="37"/>
      <c r="Z896" s="38" t="str">
        <f t="shared" si="107"/>
        <v/>
      </c>
    </row>
    <row r="897" spans="1:26" s="39" customFormat="1">
      <c r="A897" s="30">
        <v>894</v>
      </c>
      <c r="B897" s="31"/>
      <c r="C897" s="31"/>
      <c r="D897" s="44"/>
      <c r="E897" s="72" t="str">
        <f>IFERROR(IF(INDEX(Sheet3!$B$2:$B$8, MATCH(D897, Sheet3!$A$2:$A$8, 0)) = 0, "", INDEX(Sheet3!$B$2:$B$8, MATCH(D897, Sheet3!$A$2:$A$8, 0))), "")</f>
        <v/>
      </c>
      <c r="F897" s="31"/>
      <c r="G897" s="45"/>
      <c r="H897" s="63" t="str">
        <f>IFERROR(INDEX(Sheet3!$F$2:$F$114, MATCH(G897, Sheet3!$E$2:$E$114, 0)), "")</f>
        <v/>
      </c>
      <c r="I897" s="32"/>
      <c r="J897" s="40" t="str">
        <f t="shared" ca="1" si="105"/>
        <v/>
      </c>
      <c r="K897" s="34"/>
      <c r="L897" s="59" t="str">
        <f t="shared" ca="1" si="108"/>
        <v/>
      </c>
      <c r="M897" s="34"/>
      <c r="N897" s="47" t="str">
        <f t="shared" ca="1" si="109"/>
        <v/>
      </c>
      <c r="O897" s="75"/>
      <c r="P897" s="75"/>
      <c r="Q897" s="47" t="str">
        <f t="shared" ca="1" si="110"/>
        <v/>
      </c>
      <c r="R897" s="34"/>
      <c r="S897" s="59" t="str">
        <f t="shared" ca="1" si="111"/>
        <v/>
      </c>
      <c r="T897" s="32"/>
      <c r="U897" s="33" t="str">
        <f t="shared" ca="1" si="112"/>
        <v/>
      </c>
      <c r="V897" s="34"/>
      <c r="W897" s="35"/>
      <c r="X897" s="36" t="str">
        <f t="shared" ca="1" si="106"/>
        <v/>
      </c>
      <c r="Y897" s="37"/>
      <c r="Z897" s="38" t="str">
        <f t="shared" si="107"/>
        <v/>
      </c>
    </row>
    <row r="898" spans="1:26" s="39" customFormat="1">
      <c r="A898" s="30">
        <v>895</v>
      </c>
      <c r="B898" s="31"/>
      <c r="C898" s="31"/>
      <c r="D898" s="44"/>
      <c r="E898" s="72" t="str">
        <f>IFERROR(IF(INDEX(Sheet3!$B$2:$B$8, MATCH(D898, Sheet3!$A$2:$A$8, 0)) = 0, "", INDEX(Sheet3!$B$2:$B$8, MATCH(D898, Sheet3!$A$2:$A$8, 0))), "")</f>
        <v/>
      </c>
      <c r="F898" s="31"/>
      <c r="G898" s="45"/>
      <c r="H898" s="63" t="str">
        <f>IFERROR(INDEX(Sheet3!$F$2:$F$114, MATCH(G898, Sheet3!$E$2:$E$114, 0)), "")</f>
        <v/>
      </c>
      <c r="I898" s="32"/>
      <c r="J898" s="40" t="str">
        <f t="shared" ca="1" si="105"/>
        <v/>
      </c>
      <c r="K898" s="34"/>
      <c r="L898" s="59" t="str">
        <f t="shared" ca="1" si="108"/>
        <v/>
      </c>
      <c r="M898" s="34"/>
      <c r="N898" s="47" t="str">
        <f t="shared" ca="1" si="109"/>
        <v/>
      </c>
      <c r="O898" s="75"/>
      <c r="P898" s="75"/>
      <c r="Q898" s="47" t="str">
        <f t="shared" ca="1" si="110"/>
        <v/>
      </c>
      <c r="R898" s="34"/>
      <c r="S898" s="59" t="str">
        <f t="shared" ca="1" si="111"/>
        <v/>
      </c>
      <c r="T898" s="32"/>
      <c r="U898" s="33" t="str">
        <f t="shared" ca="1" si="112"/>
        <v/>
      </c>
      <c r="V898" s="34"/>
      <c r="W898" s="35"/>
      <c r="X898" s="36" t="str">
        <f t="shared" ca="1" si="106"/>
        <v/>
      </c>
      <c r="Y898" s="37"/>
      <c r="Z898" s="38" t="str">
        <f t="shared" si="107"/>
        <v/>
      </c>
    </row>
    <row r="899" spans="1:26" s="39" customFormat="1">
      <c r="A899" s="30">
        <v>896</v>
      </c>
      <c r="B899" s="31"/>
      <c r="C899" s="31"/>
      <c r="D899" s="44"/>
      <c r="E899" s="72" t="str">
        <f>IFERROR(IF(INDEX(Sheet3!$B$2:$B$8, MATCH(D899, Sheet3!$A$2:$A$8, 0)) = 0, "", INDEX(Sheet3!$B$2:$B$8, MATCH(D899, Sheet3!$A$2:$A$8, 0))), "")</f>
        <v/>
      </c>
      <c r="F899" s="31"/>
      <c r="G899" s="45"/>
      <c r="H899" s="63" t="str">
        <f>IFERROR(INDEX(Sheet3!$F$2:$F$114, MATCH(G899, Sheet3!$E$2:$E$114, 0)), "")</f>
        <v/>
      </c>
      <c r="I899" s="32"/>
      <c r="J899" s="40" t="str">
        <f t="shared" ca="1" si="105"/>
        <v/>
      </c>
      <c r="K899" s="34"/>
      <c r="L899" s="59" t="str">
        <f t="shared" ca="1" si="108"/>
        <v/>
      </c>
      <c r="M899" s="34"/>
      <c r="N899" s="47" t="str">
        <f t="shared" ca="1" si="109"/>
        <v/>
      </c>
      <c r="O899" s="75"/>
      <c r="P899" s="75"/>
      <c r="Q899" s="47" t="str">
        <f t="shared" ca="1" si="110"/>
        <v/>
      </c>
      <c r="R899" s="34"/>
      <c r="S899" s="59" t="str">
        <f t="shared" ca="1" si="111"/>
        <v/>
      </c>
      <c r="T899" s="32"/>
      <c r="U899" s="33" t="str">
        <f t="shared" ca="1" si="112"/>
        <v/>
      </c>
      <c r="V899" s="34"/>
      <c r="W899" s="35"/>
      <c r="X899" s="36" t="str">
        <f t="shared" ca="1" si="106"/>
        <v/>
      </c>
      <c r="Y899" s="37"/>
      <c r="Z899" s="38" t="str">
        <f t="shared" si="107"/>
        <v/>
      </c>
    </row>
    <row r="900" spans="1:26" s="39" customFormat="1">
      <c r="A900" s="30">
        <v>897</v>
      </c>
      <c r="B900" s="31"/>
      <c r="C900" s="31"/>
      <c r="D900" s="44"/>
      <c r="E900" s="72" t="str">
        <f>IFERROR(IF(INDEX(Sheet3!$B$2:$B$8, MATCH(D900, Sheet3!$A$2:$A$8, 0)) = 0, "", INDEX(Sheet3!$B$2:$B$8, MATCH(D900, Sheet3!$A$2:$A$8, 0))), "")</f>
        <v/>
      </c>
      <c r="F900" s="31"/>
      <c r="G900" s="45"/>
      <c r="H900" s="63" t="str">
        <f>IFERROR(INDEX(Sheet3!$F$2:$F$114, MATCH(G900, Sheet3!$E$2:$E$114, 0)), "")</f>
        <v/>
      </c>
      <c r="I900" s="32"/>
      <c r="J900" s="40" t="str">
        <f t="shared" ca="1" si="105"/>
        <v/>
      </c>
      <c r="K900" s="34"/>
      <c r="L900" s="59" t="str">
        <f t="shared" ca="1" si="108"/>
        <v/>
      </c>
      <c r="M900" s="34"/>
      <c r="N900" s="47" t="str">
        <f t="shared" ca="1" si="109"/>
        <v/>
      </c>
      <c r="O900" s="75"/>
      <c r="P900" s="75"/>
      <c r="Q900" s="47" t="str">
        <f t="shared" ca="1" si="110"/>
        <v/>
      </c>
      <c r="R900" s="34"/>
      <c r="S900" s="59" t="str">
        <f t="shared" ca="1" si="111"/>
        <v/>
      </c>
      <c r="T900" s="32"/>
      <c r="U900" s="33" t="str">
        <f t="shared" ca="1" si="112"/>
        <v/>
      </c>
      <c r="V900" s="34"/>
      <c r="W900" s="35"/>
      <c r="X900" s="36" t="str">
        <f t="shared" ca="1" si="106"/>
        <v/>
      </c>
      <c r="Y900" s="37"/>
      <c r="Z900" s="38" t="str">
        <f t="shared" si="107"/>
        <v/>
      </c>
    </row>
    <row r="901" spans="1:26" s="39" customFormat="1">
      <c r="A901" s="30">
        <v>898</v>
      </c>
      <c r="B901" s="31"/>
      <c r="C901" s="31"/>
      <c r="D901" s="44"/>
      <c r="E901" s="72" t="str">
        <f>IFERROR(IF(INDEX(Sheet3!$B$2:$B$8, MATCH(D901, Sheet3!$A$2:$A$8, 0)) = 0, "", INDEX(Sheet3!$B$2:$B$8, MATCH(D901, Sheet3!$A$2:$A$8, 0))), "")</f>
        <v/>
      </c>
      <c r="F901" s="31"/>
      <c r="G901" s="45"/>
      <c r="H901" s="63" t="str">
        <f>IFERROR(INDEX(Sheet3!$F$2:$F$114, MATCH(G901, Sheet3!$E$2:$E$114, 0)), "")</f>
        <v/>
      </c>
      <c r="I901" s="32"/>
      <c r="J901" s="40" t="str">
        <f t="shared" ca="1" si="105"/>
        <v/>
      </c>
      <c r="K901" s="34"/>
      <c r="L901" s="59" t="str">
        <f t="shared" ca="1" si="108"/>
        <v/>
      </c>
      <c r="M901" s="34"/>
      <c r="N901" s="47" t="str">
        <f t="shared" ca="1" si="109"/>
        <v/>
      </c>
      <c r="O901" s="75"/>
      <c r="P901" s="75"/>
      <c r="Q901" s="47" t="str">
        <f t="shared" ca="1" si="110"/>
        <v/>
      </c>
      <c r="R901" s="34"/>
      <c r="S901" s="59" t="str">
        <f t="shared" ca="1" si="111"/>
        <v/>
      </c>
      <c r="T901" s="32"/>
      <c r="U901" s="33" t="str">
        <f t="shared" ca="1" si="112"/>
        <v/>
      </c>
      <c r="V901" s="34"/>
      <c r="W901" s="35"/>
      <c r="X901" s="36" t="str">
        <f t="shared" ca="1" si="106"/>
        <v/>
      </c>
      <c r="Y901" s="37"/>
      <c r="Z901" s="38" t="str">
        <f t="shared" si="107"/>
        <v/>
      </c>
    </row>
    <row r="902" spans="1:26" s="39" customFormat="1">
      <c r="A902" s="30">
        <v>899</v>
      </c>
      <c r="B902" s="31"/>
      <c r="C902" s="31"/>
      <c r="D902" s="44"/>
      <c r="E902" s="72" t="str">
        <f>IFERROR(IF(INDEX(Sheet3!$B$2:$B$8, MATCH(D902, Sheet3!$A$2:$A$8, 0)) = 0, "", INDEX(Sheet3!$B$2:$B$8, MATCH(D902, Sheet3!$A$2:$A$8, 0))), "")</f>
        <v/>
      </c>
      <c r="F902" s="31"/>
      <c r="G902" s="45"/>
      <c r="H902" s="63" t="str">
        <f>IFERROR(INDEX(Sheet3!$F$2:$F$114, MATCH(G902, Sheet3!$E$2:$E$114, 0)), "")</f>
        <v/>
      </c>
      <c r="I902" s="32"/>
      <c r="J902" s="40" t="str">
        <f t="shared" ref="J902:J965" ca="1" si="113">IF(I902="","",IF(Y902&lt;&gt;"",Y902-I902,TODAY()-I902))</f>
        <v/>
      </c>
      <c r="K902" s="34"/>
      <c r="L902" s="59" t="str">
        <f t="shared" ca="1" si="108"/>
        <v/>
      </c>
      <c r="M902" s="34"/>
      <c r="N902" s="47" t="str">
        <f t="shared" ca="1" si="109"/>
        <v/>
      </c>
      <c r="O902" s="75"/>
      <c r="P902" s="75"/>
      <c r="Q902" s="47" t="str">
        <f t="shared" ca="1" si="110"/>
        <v/>
      </c>
      <c r="R902" s="34"/>
      <c r="S902" s="59" t="str">
        <f t="shared" ca="1" si="111"/>
        <v/>
      </c>
      <c r="T902" s="32"/>
      <c r="U902" s="33" t="str">
        <f t="shared" ca="1" si="112"/>
        <v/>
      </c>
      <c r="V902" s="34"/>
      <c r="W902" s="35"/>
      <c r="X902" s="36" t="str">
        <f t="shared" ref="X902:X965" ca="1" si="114">IF(I902="","",IF(Y902&lt;&gt;"","Completed",IF(TODAY()&lt;V902,"Planned",IF(TODAY()=V902,"Due","Overdue"))))</f>
        <v/>
      </c>
      <c r="Y902" s="37"/>
      <c r="Z902" s="38" t="str">
        <f t="shared" ref="Z902:Z965" si="115">IF(Y902="","",IF(Y902&lt;=V902,1,0))</f>
        <v/>
      </c>
    </row>
    <row r="903" spans="1:26" s="39" customFormat="1">
      <c r="A903" s="30">
        <v>900</v>
      </c>
      <c r="B903" s="31"/>
      <c r="C903" s="31"/>
      <c r="D903" s="44"/>
      <c r="E903" s="72" t="str">
        <f>IFERROR(IF(INDEX(Sheet3!$B$2:$B$8, MATCH(D903, Sheet3!$A$2:$A$8, 0)) = 0, "", INDEX(Sheet3!$B$2:$B$8, MATCH(D903, Sheet3!$A$2:$A$8, 0))), "")</f>
        <v/>
      </c>
      <c r="F903" s="31"/>
      <c r="G903" s="45"/>
      <c r="H903" s="63" t="str">
        <f>IFERROR(INDEX(Sheet3!$F$2:$F$114, MATCH(G903, Sheet3!$E$2:$E$114, 0)), "")</f>
        <v/>
      </c>
      <c r="I903" s="32"/>
      <c r="J903" s="40" t="str">
        <f t="shared" ca="1" si="113"/>
        <v/>
      </c>
      <c r="K903" s="34"/>
      <c r="L903" s="59" t="str">
        <f t="shared" ref="L903:L966" ca="1" si="116">IF(K903&lt;&gt;"",K903-I903,IF(I903="","",TODAY()-I903))</f>
        <v/>
      </c>
      <c r="M903" s="34"/>
      <c r="N903" s="47" t="str">
        <f t="shared" ref="N903:N966" ca="1" si="117">IF(M903&lt;&gt;"",M903-K903,IF(K903="","",TODAY()-K903))</f>
        <v/>
      </c>
      <c r="O903" s="75"/>
      <c r="P903" s="75"/>
      <c r="Q903" s="47" t="str">
        <f t="shared" ref="Q903:Q966" ca="1" si="118">IF(P903&lt;&gt;"",P903-O903,IF(O903="","",TODAY()-O903))</f>
        <v/>
      </c>
      <c r="R903" s="34"/>
      <c r="S903" s="59" t="str">
        <f t="shared" ref="S903:S966" ca="1" si="119">IF(T903&lt;&gt;"",T903-R903,IF(R903="","",TODAY()-R903))</f>
        <v/>
      </c>
      <c r="T903" s="32"/>
      <c r="U903" s="33" t="str">
        <f t="shared" ca="1" si="112"/>
        <v/>
      </c>
      <c r="V903" s="34"/>
      <c r="W903" s="35"/>
      <c r="X903" s="36" t="str">
        <f t="shared" ca="1" si="114"/>
        <v/>
      </c>
      <c r="Y903" s="37"/>
      <c r="Z903" s="38" t="str">
        <f t="shared" si="115"/>
        <v/>
      </c>
    </row>
    <row r="904" spans="1:26" s="39" customFormat="1">
      <c r="A904" s="30">
        <v>901</v>
      </c>
      <c r="B904" s="31"/>
      <c r="C904" s="31"/>
      <c r="D904" s="44"/>
      <c r="E904" s="72" t="str">
        <f>IFERROR(IF(INDEX(Sheet3!$B$2:$B$8, MATCH(D904, Sheet3!$A$2:$A$8, 0)) = 0, "", INDEX(Sheet3!$B$2:$B$8, MATCH(D904, Sheet3!$A$2:$A$8, 0))), "")</f>
        <v/>
      </c>
      <c r="F904" s="31"/>
      <c r="G904" s="45"/>
      <c r="H904" s="63" t="str">
        <f>IFERROR(INDEX(Sheet3!$F$2:$F$114, MATCH(G904, Sheet3!$E$2:$E$114, 0)), "")</f>
        <v/>
      </c>
      <c r="I904" s="32"/>
      <c r="J904" s="40" t="str">
        <f t="shared" ca="1" si="113"/>
        <v/>
      </c>
      <c r="K904" s="34"/>
      <c r="L904" s="59" t="str">
        <f t="shared" ca="1" si="116"/>
        <v/>
      </c>
      <c r="M904" s="34"/>
      <c r="N904" s="47" t="str">
        <f t="shared" ca="1" si="117"/>
        <v/>
      </c>
      <c r="O904" s="75"/>
      <c r="P904" s="75"/>
      <c r="Q904" s="47" t="str">
        <f t="shared" ca="1" si="118"/>
        <v/>
      </c>
      <c r="R904" s="34"/>
      <c r="S904" s="59" t="str">
        <f t="shared" ca="1" si="119"/>
        <v/>
      </c>
      <c r="T904" s="32"/>
      <c r="U904" s="33" t="str">
        <f t="shared" ca="1" si="112"/>
        <v/>
      </c>
      <c r="V904" s="34"/>
      <c r="W904" s="35"/>
      <c r="X904" s="36" t="str">
        <f t="shared" ca="1" si="114"/>
        <v/>
      </c>
      <c r="Y904" s="37"/>
      <c r="Z904" s="38" t="str">
        <f t="shared" si="115"/>
        <v/>
      </c>
    </row>
    <row r="905" spans="1:26" s="39" customFormat="1">
      <c r="A905" s="30">
        <v>902</v>
      </c>
      <c r="B905" s="31"/>
      <c r="C905" s="31"/>
      <c r="D905" s="44"/>
      <c r="E905" s="72" t="str">
        <f>IFERROR(IF(INDEX(Sheet3!$B$2:$B$8, MATCH(D905, Sheet3!$A$2:$A$8, 0)) = 0, "", INDEX(Sheet3!$B$2:$B$8, MATCH(D905, Sheet3!$A$2:$A$8, 0))), "")</f>
        <v/>
      </c>
      <c r="F905" s="31"/>
      <c r="G905" s="45"/>
      <c r="H905" s="63" t="str">
        <f>IFERROR(INDEX(Sheet3!$F$2:$F$114, MATCH(G905, Sheet3!$E$2:$E$114, 0)), "")</f>
        <v/>
      </c>
      <c r="I905" s="32"/>
      <c r="J905" s="40" t="str">
        <f t="shared" ca="1" si="113"/>
        <v/>
      </c>
      <c r="K905" s="34"/>
      <c r="L905" s="59" t="str">
        <f t="shared" ca="1" si="116"/>
        <v/>
      </c>
      <c r="M905" s="34"/>
      <c r="N905" s="47" t="str">
        <f t="shared" ca="1" si="117"/>
        <v/>
      </c>
      <c r="O905" s="75"/>
      <c r="P905" s="75"/>
      <c r="Q905" s="47" t="str">
        <f t="shared" ca="1" si="118"/>
        <v/>
      </c>
      <c r="R905" s="34"/>
      <c r="S905" s="59" t="str">
        <f t="shared" ca="1" si="119"/>
        <v/>
      </c>
      <c r="T905" s="32"/>
      <c r="U905" s="33" t="str">
        <f t="shared" ca="1" si="112"/>
        <v/>
      </c>
      <c r="V905" s="34"/>
      <c r="W905" s="35"/>
      <c r="X905" s="36" t="str">
        <f t="shared" ca="1" si="114"/>
        <v/>
      </c>
      <c r="Y905" s="37"/>
      <c r="Z905" s="38" t="str">
        <f t="shared" si="115"/>
        <v/>
      </c>
    </row>
    <row r="906" spans="1:26" s="39" customFormat="1">
      <c r="A906" s="30">
        <v>903</v>
      </c>
      <c r="B906" s="31"/>
      <c r="C906" s="31"/>
      <c r="D906" s="44"/>
      <c r="E906" s="72" t="str">
        <f>IFERROR(IF(INDEX(Sheet3!$B$2:$B$8, MATCH(D906, Sheet3!$A$2:$A$8, 0)) = 0, "", INDEX(Sheet3!$B$2:$B$8, MATCH(D906, Sheet3!$A$2:$A$8, 0))), "")</f>
        <v/>
      </c>
      <c r="F906" s="31"/>
      <c r="G906" s="45"/>
      <c r="H906" s="63" t="str">
        <f>IFERROR(INDEX(Sheet3!$F$2:$F$114, MATCH(G906, Sheet3!$E$2:$E$114, 0)), "")</f>
        <v/>
      </c>
      <c r="I906" s="32"/>
      <c r="J906" s="40" t="str">
        <f t="shared" ca="1" si="113"/>
        <v/>
      </c>
      <c r="K906" s="34"/>
      <c r="L906" s="59" t="str">
        <f t="shared" ca="1" si="116"/>
        <v/>
      </c>
      <c r="M906" s="34"/>
      <c r="N906" s="47" t="str">
        <f t="shared" ca="1" si="117"/>
        <v/>
      </c>
      <c r="O906" s="75"/>
      <c r="P906" s="75"/>
      <c r="Q906" s="47" t="str">
        <f t="shared" ca="1" si="118"/>
        <v/>
      </c>
      <c r="R906" s="34"/>
      <c r="S906" s="59" t="str">
        <f t="shared" ca="1" si="119"/>
        <v/>
      </c>
      <c r="T906" s="32"/>
      <c r="U906" s="33" t="str">
        <f t="shared" ref="U906:U969" ca="1" si="120">IF(T906="","",IF(Y906&lt;&gt;"",Y906-T906,TODAY()-T906))</f>
        <v/>
      </c>
      <c r="V906" s="34"/>
      <c r="W906" s="35"/>
      <c r="X906" s="36" t="str">
        <f t="shared" ca="1" si="114"/>
        <v/>
      </c>
      <c r="Y906" s="37"/>
      <c r="Z906" s="38" t="str">
        <f t="shared" si="115"/>
        <v/>
      </c>
    </row>
    <row r="907" spans="1:26" s="39" customFormat="1">
      <c r="A907" s="30">
        <v>904</v>
      </c>
      <c r="B907" s="31"/>
      <c r="C907" s="31"/>
      <c r="D907" s="44"/>
      <c r="E907" s="72" t="str">
        <f>IFERROR(IF(INDEX(Sheet3!$B$2:$B$8, MATCH(D907, Sheet3!$A$2:$A$8, 0)) = 0, "", INDEX(Sheet3!$B$2:$B$8, MATCH(D907, Sheet3!$A$2:$A$8, 0))), "")</f>
        <v/>
      </c>
      <c r="F907" s="31"/>
      <c r="G907" s="45"/>
      <c r="H907" s="63" t="str">
        <f>IFERROR(INDEX(Sheet3!$F$2:$F$114, MATCH(G907, Sheet3!$E$2:$E$114, 0)), "")</f>
        <v/>
      </c>
      <c r="I907" s="32"/>
      <c r="J907" s="40" t="str">
        <f t="shared" ca="1" si="113"/>
        <v/>
      </c>
      <c r="K907" s="34"/>
      <c r="L907" s="59" t="str">
        <f t="shared" ca="1" si="116"/>
        <v/>
      </c>
      <c r="M907" s="34"/>
      <c r="N907" s="47" t="str">
        <f t="shared" ca="1" si="117"/>
        <v/>
      </c>
      <c r="O907" s="75"/>
      <c r="P907" s="75"/>
      <c r="Q907" s="47" t="str">
        <f t="shared" ca="1" si="118"/>
        <v/>
      </c>
      <c r="R907" s="34"/>
      <c r="S907" s="59" t="str">
        <f t="shared" ca="1" si="119"/>
        <v/>
      </c>
      <c r="T907" s="32"/>
      <c r="U907" s="33" t="str">
        <f t="shared" ca="1" si="120"/>
        <v/>
      </c>
      <c r="V907" s="34"/>
      <c r="W907" s="35"/>
      <c r="X907" s="36" t="str">
        <f t="shared" ca="1" si="114"/>
        <v/>
      </c>
      <c r="Y907" s="37"/>
      <c r="Z907" s="38" t="str">
        <f t="shared" si="115"/>
        <v/>
      </c>
    </row>
    <row r="908" spans="1:26" s="39" customFormat="1">
      <c r="A908" s="30">
        <v>905</v>
      </c>
      <c r="B908" s="31"/>
      <c r="C908" s="31"/>
      <c r="D908" s="44"/>
      <c r="E908" s="72" t="str">
        <f>IFERROR(IF(INDEX(Sheet3!$B$2:$B$8, MATCH(D908, Sheet3!$A$2:$A$8, 0)) = 0, "", INDEX(Sheet3!$B$2:$B$8, MATCH(D908, Sheet3!$A$2:$A$8, 0))), "")</f>
        <v/>
      </c>
      <c r="F908" s="31"/>
      <c r="G908" s="45"/>
      <c r="H908" s="63" t="str">
        <f>IFERROR(INDEX(Sheet3!$F$2:$F$114, MATCH(G908, Sheet3!$E$2:$E$114, 0)), "")</f>
        <v/>
      </c>
      <c r="I908" s="32"/>
      <c r="J908" s="40" t="str">
        <f t="shared" ca="1" si="113"/>
        <v/>
      </c>
      <c r="K908" s="34"/>
      <c r="L908" s="59" t="str">
        <f t="shared" ca="1" si="116"/>
        <v/>
      </c>
      <c r="M908" s="34"/>
      <c r="N908" s="47" t="str">
        <f t="shared" ca="1" si="117"/>
        <v/>
      </c>
      <c r="O908" s="75"/>
      <c r="P908" s="75"/>
      <c r="Q908" s="47" t="str">
        <f t="shared" ca="1" si="118"/>
        <v/>
      </c>
      <c r="R908" s="34"/>
      <c r="S908" s="59" t="str">
        <f t="shared" ca="1" si="119"/>
        <v/>
      </c>
      <c r="T908" s="32"/>
      <c r="U908" s="33" t="str">
        <f t="shared" ca="1" si="120"/>
        <v/>
      </c>
      <c r="V908" s="34"/>
      <c r="W908" s="35"/>
      <c r="X908" s="36" t="str">
        <f t="shared" ca="1" si="114"/>
        <v/>
      </c>
      <c r="Y908" s="37"/>
      <c r="Z908" s="38" t="str">
        <f t="shared" si="115"/>
        <v/>
      </c>
    </row>
    <row r="909" spans="1:26" s="39" customFormat="1">
      <c r="A909" s="30">
        <v>906</v>
      </c>
      <c r="B909" s="31"/>
      <c r="C909" s="31"/>
      <c r="D909" s="44"/>
      <c r="E909" s="72" t="str">
        <f>IFERROR(IF(INDEX(Sheet3!$B$2:$B$8, MATCH(D909, Sheet3!$A$2:$A$8, 0)) = 0, "", INDEX(Sheet3!$B$2:$B$8, MATCH(D909, Sheet3!$A$2:$A$8, 0))), "")</f>
        <v/>
      </c>
      <c r="F909" s="31"/>
      <c r="G909" s="45"/>
      <c r="H909" s="63" t="str">
        <f>IFERROR(INDEX(Sheet3!$F$2:$F$114, MATCH(G909, Sheet3!$E$2:$E$114, 0)), "")</f>
        <v/>
      </c>
      <c r="I909" s="32"/>
      <c r="J909" s="40" t="str">
        <f t="shared" ca="1" si="113"/>
        <v/>
      </c>
      <c r="K909" s="34"/>
      <c r="L909" s="59" t="str">
        <f t="shared" ca="1" si="116"/>
        <v/>
      </c>
      <c r="M909" s="34"/>
      <c r="N909" s="47" t="str">
        <f t="shared" ca="1" si="117"/>
        <v/>
      </c>
      <c r="O909" s="75"/>
      <c r="P909" s="75"/>
      <c r="Q909" s="47" t="str">
        <f t="shared" ca="1" si="118"/>
        <v/>
      </c>
      <c r="R909" s="34"/>
      <c r="S909" s="59" t="str">
        <f t="shared" ca="1" si="119"/>
        <v/>
      </c>
      <c r="T909" s="32"/>
      <c r="U909" s="33" t="str">
        <f t="shared" ca="1" si="120"/>
        <v/>
      </c>
      <c r="V909" s="34"/>
      <c r="W909" s="35"/>
      <c r="X909" s="36" t="str">
        <f t="shared" ca="1" si="114"/>
        <v/>
      </c>
      <c r="Y909" s="37"/>
      <c r="Z909" s="38" t="str">
        <f t="shared" si="115"/>
        <v/>
      </c>
    </row>
    <row r="910" spans="1:26" s="39" customFormat="1">
      <c r="A910" s="30">
        <v>907</v>
      </c>
      <c r="B910" s="31"/>
      <c r="C910" s="31"/>
      <c r="D910" s="44"/>
      <c r="E910" s="72" t="str">
        <f>IFERROR(IF(INDEX(Sheet3!$B$2:$B$8, MATCH(D910, Sheet3!$A$2:$A$8, 0)) = 0, "", INDEX(Sheet3!$B$2:$B$8, MATCH(D910, Sheet3!$A$2:$A$8, 0))), "")</f>
        <v/>
      </c>
      <c r="F910" s="31"/>
      <c r="G910" s="45"/>
      <c r="H910" s="63" t="str">
        <f>IFERROR(INDEX(Sheet3!$F$2:$F$114, MATCH(G910, Sheet3!$E$2:$E$114, 0)), "")</f>
        <v/>
      </c>
      <c r="I910" s="32"/>
      <c r="J910" s="40" t="str">
        <f t="shared" ca="1" si="113"/>
        <v/>
      </c>
      <c r="K910" s="34"/>
      <c r="L910" s="59" t="str">
        <f t="shared" ca="1" si="116"/>
        <v/>
      </c>
      <c r="M910" s="34"/>
      <c r="N910" s="47" t="str">
        <f t="shared" ca="1" si="117"/>
        <v/>
      </c>
      <c r="O910" s="75"/>
      <c r="P910" s="75"/>
      <c r="Q910" s="47" t="str">
        <f t="shared" ca="1" si="118"/>
        <v/>
      </c>
      <c r="R910" s="34"/>
      <c r="S910" s="59" t="str">
        <f t="shared" ca="1" si="119"/>
        <v/>
      </c>
      <c r="T910" s="32"/>
      <c r="U910" s="33" t="str">
        <f t="shared" ca="1" si="120"/>
        <v/>
      </c>
      <c r="V910" s="34"/>
      <c r="W910" s="35"/>
      <c r="X910" s="36" t="str">
        <f t="shared" ca="1" si="114"/>
        <v/>
      </c>
      <c r="Y910" s="37"/>
      <c r="Z910" s="38" t="str">
        <f t="shared" si="115"/>
        <v/>
      </c>
    </row>
    <row r="911" spans="1:26" s="39" customFormat="1">
      <c r="A911" s="30">
        <v>908</v>
      </c>
      <c r="B911" s="31"/>
      <c r="C911" s="31"/>
      <c r="D911" s="44"/>
      <c r="E911" s="72" t="str">
        <f>IFERROR(IF(INDEX(Sheet3!$B$2:$B$8, MATCH(D911, Sheet3!$A$2:$A$8, 0)) = 0, "", INDEX(Sheet3!$B$2:$B$8, MATCH(D911, Sheet3!$A$2:$A$8, 0))), "")</f>
        <v/>
      </c>
      <c r="F911" s="31"/>
      <c r="G911" s="45"/>
      <c r="H911" s="63" t="str">
        <f>IFERROR(INDEX(Sheet3!$F$2:$F$114, MATCH(G911, Sheet3!$E$2:$E$114, 0)), "")</f>
        <v/>
      </c>
      <c r="I911" s="32"/>
      <c r="J911" s="40" t="str">
        <f t="shared" ca="1" si="113"/>
        <v/>
      </c>
      <c r="K911" s="34"/>
      <c r="L911" s="59" t="str">
        <f t="shared" ca="1" si="116"/>
        <v/>
      </c>
      <c r="M911" s="34"/>
      <c r="N911" s="47" t="str">
        <f t="shared" ca="1" si="117"/>
        <v/>
      </c>
      <c r="O911" s="75"/>
      <c r="P911" s="75"/>
      <c r="Q911" s="47" t="str">
        <f t="shared" ca="1" si="118"/>
        <v/>
      </c>
      <c r="R911" s="34"/>
      <c r="S911" s="59" t="str">
        <f t="shared" ca="1" si="119"/>
        <v/>
      </c>
      <c r="T911" s="32"/>
      <c r="U911" s="33" t="str">
        <f t="shared" ca="1" si="120"/>
        <v/>
      </c>
      <c r="V911" s="34"/>
      <c r="W911" s="35"/>
      <c r="X911" s="36" t="str">
        <f t="shared" ca="1" si="114"/>
        <v/>
      </c>
      <c r="Y911" s="37"/>
      <c r="Z911" s="38" t="str">
        <f t="shared" si="115"/>
        <v/>
      </c>
    </row>
    <row r="912" spans="1:26" s="39" customFormat="1">
      <c r="A912" s="30">
        <v>909</v>
      </c>
      <c r="B912" s="31"/>
      <c r="C912" s="31"/>
      <c r="D912" s="44"/>
      <c r="E912" s="72" t="str">
        <f>IFERROR(IF(INDEX(Sheet3!$B$2:$B$8, MATCH(D912, Sheet3!$A$2:$A$8, 0)) = 0, "", INDEX(Sheet3!$B$2:$B$8, MATCH(D912, Sheet3!$A$2:$A$8, 0))), "")</f>
        <v/>
      </c>
      <c r="F912" s="31"/>
      <c r="G912" s="45"/>
      <c r="H912" s="63" t="str">
        <f>IFERROR(INDEX(Sheet3!$F$2:$F$114, MATCH(G912, Sheet3!$E$2:$E$114, 0)), "")</f>
        <v/>
      </c>
      <c r="I912" s="32"/>
      <c r="J912" s="40" t="str">
        <f t="shared" ca="1" si="113"/>
        <v/>
      </c>
      <c r="K912" s="34"/>
      <c r="L912" s="59" t="str">
        <f t="shared" ca="1" si="116"/>
        <v/>
      </c>
      <c r="M912" s="34"/>
      <c r="N912" s="47" t="str">
        <f t="shared" ca="1" si="117"/>
        <v/>
      </c>
      <c r="O912" s="75"/>
      <c r="P912" s="75"/>
      <c r="Q912" s="47" t="str">
        <f t="shared" ca="1" si="118"/>
        <v/>
      </c>
      <c r="R912" s="34"/>
      <c r="S912" s="59" t="str">
        <f t="shared" ca="1" si="119"/>
        <v/>
      </c>
      <c r="T912" s="32"/>
      <c r="U912" s="33" t="str">
        <f t="shared" ca="1" si="120"/>
        <v/>
      </c>
      <c r="V912" s="34"/>
      <c r="W912" s="35"/>
      <c r="X912" s="36" t="str">
        <f t="shared" ca="1" si="114"/>
        <v/>
      </c>
      <c r="Y912" s="37"/>
      <c r="Z912" s="38" t="str">
        <f t="shared" si="115"/>
        <v/>
      </c>
    </row>
    <row r="913" spans="1:26" s="39" customFormat="1">
      <c r="A913" s="30">
        <v>910</v>
      </c>
      <c r="B913" s="31"/>
      <c r="C913" s="31"/>
      <c r="D913" s="44"/>
      <c r="E913" s="72" t="str">
        <f>IFERROR(IF(INDEX(Sheet3!$B$2:$B$8, MATCH(D913, Sheet3!$A$2:$A$8, 0)) = 0, "", INDEX(Sheet3!$B$2:$B$8, MATCH(D913, Sheet3!$A$2:$A$8, 0))), "")</f>
        <v/>
      </c>
      <c r="F913" s="31"/>
      <c r="G913" s="45"/>
      <c r="H913" s="63" t="str">
        <f>IFERROR(INDEX(Sheet3!$F$2:$F$114, MATCH(G913, Sheet3!$E$2:$E$114, 0)), "")</f>
        <v/>
      </c>
      <c r="I913" s="32"/>
      <c r="J913" s="40" t="str">
        <f t="shared" ca="1" si="113"/>
        <v/>
      </c>
      <c r="K913" s="34"/>
      <c r="L913" s="59" t="str">
        <f t="shared" ca="1" si="116"/>
        <v/>
      </c>
      <c r="M913" s="34"/>
      <c r="N913" s="47" t="str">
        <f t="shared" ca="1" si="117"/>
        <v/>
      </c>
      <c r="O913" s="75"/>
      <c r="P913" s="75"/>
      <c r="Q913" s="47" t="str">
        <f t="shared" ca="1" si="118"/>
        <v/>
      </c>
      <c r="R913" s="34"/>
      <c r="S913" s="59" t="str">
        <f t="shared" ca="1" si="119"/>
        <v/>
      </c>
      <c r="T913" s="32"/>
      <c r="U913" s="33" t="str">
        <f t="shared" ca="1" si="120"/>
        <v/>
      </c>
      <c r="V913" s="34"/>
      <c r="W913" s="35"/>
      <c r="X913" s="36" t="str">
        <f t="shared" ca="1" si="114"/>
        <v/>
      </c>
      <c r="Y913" s="37"/>
      <c r="Z913" s="38" t="str">
        <f t="shared" si="115"/>
        <v/>
      </c>
    </row>
    <row r="914" spans="1:26" s="39" customFormat="1">
      <c r="A914" s="30">
        <v>911</v>
      </c>
      <c r="B914" s="31"/>
      <c r="C914" s="31"/>
      <c r="D914" s="44"/>
      <c r="E914" s="72" t="str">
        <f>IFERROR(IF(INDEX(Sheet3!$B$2:$B$8, MATCH(D914, Sheet3!$A$2:$A$8, 0)) = 0, "", INDEX(Sheet3!$B$2:$B$8, MATCH(D914, Sheet3!$A$2:$A$8, 0))), "")</f>
        <v/>
      </c>
      <c r="F914" s="31"/>
      <c r="G914" s="45"/>
      <c r="H914" s="63" t="str">
        <f>IFERROR(INDEX(Sheet3!$F$2:$F$114, MATCH(G914, Sheet3!$E$2:$E$114, 0)), "")</f>
        <v/>
      </c>
      <c r="I914" s="32"/>
      <c r="J914" s="40" t="str">
        <f t="shared" ca="1" si="113"/>
        <v/>
      </c>
      <c r="K914" s="34"/>
      <c r="L914" s="59" t="str">
        <f t="shared" ca="1" si="116"/>
        <v/>
      </c>
      <c r="M914" s="34"/>
      <c r="N914" s="47" t="str">
        <f t="shared" ca="1" si="117"/>
        <v/>
      </c>
      <c r="O914" s="75"/>
      <c r="P914" s="75"/>
      <c r="Q914" s="47" t="str">
        <f t="shared" ca="1" si="118"/>
        <v/>
      </c>
      <c r="R914" s="34"/>
      <c r="S914" s="59" t="str">
        <f t="shared" ca="1" si="119"/>
        <v/>
      </c>
      <c r="T914" s="32"/>
      <c r="U914" s="33" t="str">
        <f t="shared" ca="1" si="120"/>
        <v/>
      </c>
      <c r="V914" s="34"/>
      <c r="W914" s="35"/>
      <c r="X914" s="36" t="str">
        <f t="shared" ca="1" si="114"/>
        <v/>
      </c>
      <c r="Y914" s="37"/>
      <c r="Z914" s="38" t="str">
        <f t="shared" si="115"/>
        <v/>
      </c>
    </row>
    <row r="915" spans="1:26" s="39" customFormat="1">
      <c r="A915" s="30">
        <v>912</v>
      </c>
      <c r="B915" s="31"/>
      <c r="C915" s="31"/>
      <c r="D915" s="44"/>
      <c r="E915" s="72" t="str">
        <f>IFERROR(IF(INDEX(Sheet3!$B$2:$B$8, MATCH(D915, Sheet3!$A$2:$A$8, 0)) = 0, "", INDEX(Sheet3!$B$2:$B$8, MATCH(D915, Sheet3!$A$2:$A$8, 0))), "")</f>
        <v/>
      </c>
      <c r="F915" s="31"/>
      <c r="G915" s="45"/>
      <c r="H915" s="63" t="str">
        <f>IFERROR(INDEX(Sheet3!$F$2:$F$114, MATCH(G915, Sheet3!$E$2:$E$114, 0)), "")</f>
        <v/>
      </c>
      <c r="I915" s="32"/>
      <c r="J915" s="40" t="str">
        <f t="shared" ca="1" si="113"/>
        <v/>
      </c>
      <c r="K915" s="34"/>
      <c r="L915" s="59" t="str">
        <f t="shared" ca="1" si="116"/>
        <v/>
      </c>
      <c r="M915" s="34"/>
      <c r="N915" s="47" t="str">
        <f t="shared" ca="1" si="117"/>
        <v/>
      </c>
      <c r="O915" s="75"/>
      <c r="P915" s="75"/>
      <c r="Q915" s="47" t="str">
        <f t="shared" ca="1" si="118"/>
        <v/>
      </c>
      <c r="R915" s="34"/>
      <c r="S915" s="59" t="str">
        <f t="shared" ca="1" si="119"/>
        <v/>
      </c>
      <c r="T915" s="32"/>
      <c r="U915" s="33" t="str">
        <f t="shared" ca="1" si="120"/>
        <v/>
      </c>
      <c r="V915" s="34"/>
      <c r="W915" s="35"/>
      <c r="X915" s="36" t="str">
        <f t="shared" ca="1" si="114"/>
        <v/>
      </c>
      <c r="Y915" s="37"/>
      <c r="Z915" s="38" t="str">
        <f t="shared" si="115"/>
        <v/>
      </c>
    </row>
    <row r="916" spans="1:26" s="39" customFormat="1">
      <c r="A916" s="30">
        <v>913</v>
      </c>
      <c r="B916" s="31"/>
      <c r="C916" s="31"/>
      <c r="D916" s="44"/>
      <c r="E916" s="72" t="str">
        <f>IFERROR(IF(INDEX(Sheet3!$B$2:$B$8, MATCH(D916, Sheet3!$A$2:$A$8, 0)) = 0, "", INDEX(Sheet3!$B$2:$B$8, MATCH(D916, Sheet3!$A$2:$A$8, 0))), "")</f>
        <v/>
      </c>
      <c r="F916" s="31"/>
      <c r="G916" s="45"/>
      <c r="H916" s="63" t="str">
        <f>IFERROR(INDEX(Sheet3!$F$2:$F$114, MATCH(G916, Sheet3!$E$2:$E$114, 0)), "")</f>
        <v/>
      </c>
      <c r="I916" s="32"/>
      <c r="J916" s="40" t="str">
        <f t="shared" ca="1" si="113"/>
        <v/>
      </c>
      <c r="K916" s="34"/>
      <c r="L916" s="59" t="str">
        <f t="shared" ca="1" si="116"/>
        <v/>
      </c>
      <c r="M916" s="34"/>
      <c r="N916" s="47" t="str">
        <f t="shared" ca="1" si="117"/>
        <v/>
      </c>
      <c r="O916" s="75"/>
      <c r="P916" s="75"/>
      <c r="Q916" s="47" t="str">
        <f t="shared" ca="1" si="118"/>
        <v/>
      </c>
      <c r="R916" s="34"/>
      <c r="S916" s="59" t="str">
        <f t="shared" ca="1" si="119"/>
        <v/>
      </c>
      <c r="T916" s="32"/>
      <c r="U916" s="33" t="str">
        <f t="shared" ca="1" si="120"/>
        <v/>
      </c>
      <c r="V916" s="34"/>
      <c r="W916" s="35"/>
      <c r="X916" s="36" t="str">
        <f t="shared" ca="1" si="114"/>
        <v/>
      </c>
      <c r="Y916" s="37"/>
      <c r="Z916" s="38" t="str">
        <f t="shared" si="115"/>
        <v/>
      </c>
    </row>
    <row r="917" spans="1:26" s="39" customFormat="1">
      <c r="A917" s="30">
        <v>914</v>
      </c>
      <c r="B917" s="31"/>
      <c r="C917" s="31"/>
      <c r="D917" s="44"/>
      <c r="E917" s="72" t="str">
        <f>IFERROR(IF(INDEX(Sheet3!$B$2:$B$8, MATCH(D917, Sheet3!$A$2:$A$8, 0)) = 0, "", INDEX(Sheet3!$B$2:$B$8, MATCH(D917, Sheet3!$A$2:$A$8, 0))), "")</f>
        <v/>
      </c>
      <c r="F917" s="31"/>
      <c r="G917" s="45"/>
      <c r="H917" s="63" t="str">
        <f>IFERROR(INDEX(Sheet3!$F$2:$F$114, MATCH(G917, Sheet3!$E$2:$E$114, 0)), "")</f>
        <v/>
      </c>
      <c r="I917" s="32"/>
      <c r="J917" s="40" t="str">
        <f t="shared" ca="1" si="113"/>
        <v/>
      </c>
      <c r="K917" s="34"/>
      <c r="L917" s="59" t="str">
        <f t="shared" ca="1" si="116"/>
        <v/>
      </c>
      <c r="M917" s="34"/>
      <c r="N917" s="47" t="str">
        <f t="shared" ca="1" si="117"/>
        <v/>
      </c>
      <c r="O917" s="75"/>
      <c r="P917" s="75"/>
      <c r="Q917" s="47" t="str">
        <f t="shared" ca="1" si="118"/>
        <v/>
      </c>
      <c r="R917" s="34"/>
      <c r="S917" s="59" t="str">
        <f t="shared" ca="1" si="119"/>
        <v/>
      </c>
      <c r="T917" s="32"/>
      <c r="U917" s="33" t="str">
        <f t="shared" ca="1" si="120"/>
        <v/>
      </c>
      <c r="V917" s="34"/>
      <c r="W917" s="35"/>
      <c r="X917" s="36" t="str">
        <f t="shared" ca="1" si="114"/>
        <v/>
      </c>
      <c r="Y917" s="37"/>
      <c r="Z917" s="38" t="str">
        <f t="shared" si="115"/>
        <v/>
      </c>
    </row>
    <row r="918" spans="1:26" s="39" customFormat="1">
      <c r="A918" s="30">
        <v>915</v>
      </c>
      <c r="B918" s="31"/>
      <c r="C918" s="31"/>
      <c r="D918" s="44"/>
      <c r="E918" s="72" t="str">
        <f>IFERROR(IF(INDEX(Sheet3!$B$2:$B$8, MATCH(D918, Sheet3!$A$2:$A$8, 0)) = 0, "", INDEX(Sheet3!$B$2:$B$8, MATCH(D918, Sheet3!$A$2:$A$8, 0))), "")</f>
        <v/>
      </c>
      <c r="F918" s="31"/>
      <c r="G918" s="45"/>
      <c r="H918" s="63" t="str">
        <f>IFERROR(INDEX(Sheet3!$F$2:$F$114, MATCH(G918, Sheet3!$E$2:$E$114, 0)), "")</f>
        <v/>
      </c>
      <c r="I918" s="32"/>
      <c r="J918" s="40" t="str">
        <f t="shared" ca="1" si="113"/>
        <v/>
      </c>
      <c r="K918" s="34"/>
      <c r="L918" s="59" t="str">
        <f t="shared" ca="1" si="116"/>
        <v/>
      </c>
      <c r="M918" s="34"/>
      <c r="N918" s="47" t="str">
        <f t="shared" ca="1" si="117"/>
        <v/>
      </c>
      <c r="O918" s="75"/>
      <c r="P918" s="75"/>
      <c r="Q918" s="47" t="str">
        <f t="shared" ca="1" si="118"/>
        <v/>
      </c>
      <c r="R918" s="34"/>
      <c r="S918" s="59" t="str">
        <f t="shared" ca="1" si="119"/>
        <v/>
      </c>
      <c r="T918" s="32"/>
      <c r="U918" s="33" t="str">
        <f t="shared" ca="1" si="120"/>
        <v/>
      </c>
      <c r="V918" s="34"/>
      <c r="W918" s="35"/>
      <c r="X918" s="36" t="str">
        <f t="shared" ca="1" si="114"/>
        <v/>
      </c>
      <c r="Y918" s="37"/>
      <c r="Z918" s="38" t="str">
        <f t="shared" si="115"/>
        <v/>
      </c>
    </row>
    <row r="919" spans="1:26" s="39" customFormat="1">
      <c r="A919" s="30">
        <v>916</v>
      </c>
      <c r="B919" s="31"/>
      <c r="C919" s="31"/>
      <c r="D919" s="44"/>
      <c r="E919" s="72" t="str">
        <f>IFERROR(IF(INDEX(Sheet3!$B$2:$B$8, MATCH(D919, Sheet3!$A$2:$A$8, 0)) = 0, "", INDEX(Sheet3!$B$2:$B$8, MATCH(D919, Sheet3!$A$2:$A$8, 0))), "")</f>
        <v/>
      </c>
      <c r="F919" s="31"/>
      <c r="G919" s="45"/>
      <c r="H919" s="63" t="str">
        <f>IFERROR(INDEX(Sheet3!$F$2:$F$114, MATCH(G919, Sheet3!$E$2:$E$114, 0)), "")</f>
        <v/>
      </c>
      <c r="I919" s="32"/>
      <c r="J919" s="40" t="str">
        <f t="shared" ca="1" si="113"/>
        <v/>
      </c>
      <c r="K919" s="34"/>
      <c r="L919" s="59" t="str">
        <f t="shared" ca="1" si="116"/>
        <v/>
      </c>
      <c r="M919" s="34"/>
      <c r="N919" s="47" t="str">
        <f t="shared" ca="1" si="117"/>
        <v/>
      </c>
      <c r="O919" s="75"/>
      <c r="P919" s="75"/>
      <c r="Q919" s="47" t="str">
        <f t="shared" ca="1" si="118"/>
        <v/>
      </c>
      <c r="R919" s="34"/>
      <c r="S919" s="59" t="str">
        <f t="shared" ca="1" si="119"/>
        <v/>
      </c>
      <c r="T919" s="32"/>
      <c r="U919" s="33" t="str">
        <f t="shared" ca="1" si="120"/>
        <v/>
      </c>
      <c r="V919" s="34"/>
      <c r="W919" s="35"/>
      <c r="X919" s="36" t="str">
        <f t="shared" ca="1" si="114"/>
        <v/>
      </c>
      <c r="Y919" s="37"/>
      <c r="Z919" s="38" t="str">
        <f t="shared" si="115"/>
        <v/>
      </c>
    </row>
    <row r="920" spans="1:26" s="39" customFormat="1">
      <c r="A920" s="30">
        <v>917</v>
      </c>
      <c r="B920" s="31"/>
      <c r="C920" s="31"/>
      <c r="D920" s="44"/>
      <c r="E920" s="72" t="str">
        <f>IFERROR(IF(INDEX(Sheet3!$B$2:$B$8, MATCH(D920, Sheet3!$A$2:$A$8, 0)) = 0, "", INDEX(Sheet3!$B$2:$B$8, MATCH(D920, Sheet3!$A$2:$A$8, 0))), "")</f>
        <v/>
      </c>
      <c r="F920" s="31"/>
      <c r="G920" s="45"/>
      <c r="H920" s="63" t="str">
        <f>IFERROR(INDEX(Sheet3!$F$2:$F$114, MATCH(G920, Sheet3!$E$2:$E$114, 0)), "")</f>
        <v/>
      </c>
      <c r="I920" s="32"/>
      <c r="J920" s="40" t="str">
        <f t="shared" ca="1" si="113"/>
        <v/>
      </c>
      <c r="K920" s="34"/>
      <c r="L920" s="59" t="str">
        <f t="shared" ca="1" si="116"/>
        <v/>
      </c>
      <c r="M920" s="34"/>
      <c r="N920" s="47" t="str">
        <f t="shared" ca="1" si="117"/>
        <v/>
      </c>
      <c r="O920" s="75"/>
      <c r="P920" s="75"/>
      <c r="Q920" s="47" t="str">
        <f t="shared" ca="1" si="118"/>
        <v/>
      </c>
      <c r="R920" s="34"/>
      <c r="S920" s="59" t="str">
        <f t="shared" ca="1" si="119"/>
        <v/>
      </c>
      <c r="T920" s="32"/>
      <c r="U920" s="33" t="str">
        <f t="shared" ca="1" si="120"/>
        <v/>
      </c>
      <c r="V920" s="34"/>
      <c r="W920" s="35"/>
      <c r="X920" s="36" t="str">
        <f t="shared" ca="1" si="114"/>
        <v/>
      </c>
      <c r="Y920" s="37"/>
      <c r="Z920" s="38" t="str">
        <f t="shared" si="115"/>
        <v/>
      </c>
    </row>
    <row r="921" spans="1:26" s="39" customFormat="1">
      <c r="A921" s="30">
        <v>918</v>
      </c>
      <c r="B921" s="31"/>
      <c r="C921" s="31"/>
      <c r="D921" s="44"/>
      <c r="E921" s="72" t="str">
        <f>IFERROR(IF(INDEX(Sheet3!$B$2:$B$8, MATCH(D921, Sheet3!$A$2:$A$8, 0)) = 0, "", INDEX(Sheet3!$B$2:$B$8, MATCH(D921, Sheet3!$A$2:$A$8, 0))), "")</f>
        <v/>
      </c>
      <c r="F921" s="31"/>
      <c r="G921" s="45"/>
      <c r="H921" s="63" t="str">
        <f>IFERROR(INDEX(Sheet3!$F$2:$F$114, MATCH(G921, Sheet3!$E$2:$E$114, 0)), "")</f>
        <v/>
      </c>
      <c r="I921" s="32"/>
      <c r="J921" s="40" t="str">
        <f t="shared" ca="1" si="113"/>
        <v/>
      </c>
      <c r="K921" s="34"/>
      <c r="L921" s="59" t="str">
        <f t="shared" ca="1" si="116"/>
        <v/>
      </c>
      <c r="M921" s="34"/>
      <c r="N921" s="47" t="str">
        <f t="shared" ca="1" si="117"/>
        <v/>
      </c>
      <c r="O921" s="75"/>
      <c r="P921" s="75"/>
      <c r="Q921" s="47" t="str">
        <f t="shared" ca="1" si="118"/>
        <v/>
      </c>
      <c r="R921" s="34"/>
      <c r="S921" s="59" t="str">
        <f t="shared" ca="1" si="119"/>
        <v/>
      </c>
      <c r="T921" s="32"/>
      <c r="U921" s="33" t="str">
        <f t="shared" ca="1" si="120"/>
        <v/>
      </c>
      <c r="V921" s="34"/>
      <c r="W921" s="35"/>
      <c r="X921" s="36" t="str">
        <f t="shared" ca="1" si="114"/>
        <v/>
      </c>
      <c r="Y921" s="37"/>
      <c r="Z921" s="38" t="str">
        <f t="shared" si="115"/>
        <v/>
      </c>
    </row>
    <row r="922" spans="1:26" s="39" customFormat="1">
      <c r="A922" s="30">
        <v>919</v>
      </c>
      <c r="B922" s="31"/>
      <c r="C922" s="31"/>
      <c r="D922" s="44"/>
      <c r="E922" s="72" t="str">
        <f>IFERROR(IF(INDEX(Sheet3!$B$2:$B$8, MATCH(D922, Sheet3!$A$2:$A$8, 0)) = 0, "", INDEX(Sheet3!$B$2:$B$8, MATCH(D922, Sheet3!$A$2:$A$8, 0))), "")</f>
        <v/>
      </c>
      <c r="F922" s="31"/>
      <c r="G922" s="45"/>
      <c r="H922" s="63" t="str">
        <f>IFERROR(INDEX(Sheet3!$F$2:$F$114, MATCH(G922, Sheet3!$E$2:$E$114, 0)), "")</f>
        <v/>
      </c>
      <c r="I922" s="32"/>
      <c r="J922" s="40" t="str">
        <f t="shared" ca="1" si="113"/>
        <v/>
      </c>
      <c r="K922" s="34"/>
      <c r="L922" s="59" t="str">
        <f t="shared" ca="1" si="116"/>
        <v/>
      </c>
      <c r="M922" s="34"/>
      <c r="N922" s="47" t="str">
        <f t="shared" ca="1" si="117"/>
        <v/>
      </c>
      <c r="O922" s="75"/>
      <c r="P922" s="75"/>
      <c r="Q922" s="47" t="str">
        <f t="shared" ca="1" si="118"/>
        <v/>
      </c>
      <c r="R922" s="34"/>
      <c r="S922" s="59" t="str">
        <f t="shared" ca="1" si="119"/>
        <v/>
      </c>
      <c r="T922" s="32"/>
      <c r="U922" s="33" t="str">
        <f t="shared" ca="1" si="120"/>
        <v/>
      </c>
      <c r="V922" s="34"/>
      <c r="W922" s="35"/>
      <c r="X922" s="36" t="str">
        <f t="shared" ca="1" si="114"/>
        <v/>
      </c>
      <c r="Y922" s="37"/>
      <c r="Z922" s="38" t="str">
        <f t="shared" si="115"/>
        <v/>
      </c>
    </row>
    <row r="923" spans="1:26" s="39" customFormat="1">
      <c r="A923" s="30">
        <v>920</v>
      </c>
      <c r="B923" s="31"/>
      <c r="C923" s="31"/>
      <c r="D923" s="44"/>
      <c r="E923" s="72" t="str">
        <f>IFERROR(IF(INDEX(Sheet3!$B$2:$B$8, MATCH(D923, Sheet3!$A$2:$A$8, 0)) = 0, "", INDEX(Sheet3!$B$2:$B$8, MATCH(D923, Sheet3!$A$2:$A$8, 0))), "")</f>
        <v/>
      </c>
      <c r="F923" s="31"/>
      <c r="G923" s="45"/>
      <c r="H923" s="63" t="str">
        <f>IFERROR(INDEX(Sheet3!$F$2:$F$114, MATCH(G923, Sheet3!$E$2:$E$114, 0)), "")</f>
        <v/>
      </c>
      <c r="I923" s="32"/>
      <c r="J923" s="40" t="str">
        <f t="shared" ca="1" si="113"/>
        <v/>
      </c>
      <c r="K923" s="34"/>
      <c r="L923" s="59" t="str">
        <f t="shared" ca="1" si="116"/>
        <v/>
      </c>
      <c r="M923" s="34"/>
      <c r="N923" s="47" t="str">
        <f t="shared" ca="1" si="117"/>
        <v/>
      </c>
      <c r="O923" s="75"/>
      <c r="P923" s="75"/>
      <c r="Q923" s="47" t="str">
        <f t="shared" ca="1" si="118"/>
        <v/>
      </c>
      <c r="R923" s="34"/>
      <c r="S923" s="59" t="str">
        <f t="shared" ca="1" si="119"/>
        <v/>
      </c>
      <c r="T923" s="32"/>
      <c r="U923" s="33" t="str">
        <f t="shared" ca="1" si="120"/>
        <v/>
      </c>
      <c r="V923" s="34"/>
      <c r="W923" s="35"/>
      <c r="X923" s="36" t="str">
        <f t="shared" ca="1" si="114"/>
        <v/>
      </c>
      <c r="Y923" s="37"/>
      <c r="Z923" s="38" t="str">
        <f t="shared" si="115"/>
        <v/>
      </c>
    </row>
    <row r="924" spans="1:26" s="39" customFormat="1">
      <c r="A924" s="30">
        <v>921</v>
      </c>
      <c r="B924" s="31"/>
      <c r="C924" s="31"/>
      <c r="D924" s="44"/>
      <c r="E924" s="72" t="str">
        <f>IFERROR(IF(INDEX(Sheet3!$B$2:$B$8, MATCH(D924, Sheet3!$A$2:$A$8, 0)) = 0, "", INDEX(Sheet3!$B$2:$B$8, MATCH(D924, Sheet3!$A$2:$A$8, 0))), "")</f>
        <v/>
      </c>
      <c r="F924" s="31"/>
      <c r="G924" s="45"/>
      <c r="H924" s="63" t="str">
        <f>IFERROR(INDEX(Sheet3!$F$2:$F$114, MATCH(G924, Sheet3!$E$2:$E$114, 0)), "")</f>
        <v/>
      </c>
      <c r="I924" s="32"/>
      <c r="J924" s="40" t="str">
        <f t="shared" ca="1" si="113"/>
        <v/>
      </c>
      <c r="K924" s="34"/>
      <c r="L924" s="59" t="str">
        <f t="shared" ca="1" si="116"/>
        <v/>
      </c>
      <c r="M924" s="34"/>
      <c r="N924" s="47" t="str">
        <f t="shared" ca="1" si="117"/>
        <v/>
      </c>
      <c r="O924" s="75"/>
      <c r="P924" s="75"/>
      <c r="Q924" s="47" t="str">
        <f t="shared" ca="1" si="118"/>
        <v/>
      </c>
      <c r="R924" s="34"/>
      <c r="S924" s="59" t="str">
        <f t="shared" ca="1" si="119"/>
        <v/>
      </c>
      <c r="T924" s="32"/>
      <c r="U924" s="33" t="str">
        <f t="shared" ca="1" si="120"/>
        <v/>
      </c>
      <c r="V924" s="34"/>
      <c r="W924" s="35"/>
      <c r="X924" s="36" t="str">
        <f t="shared" ca="1" si="114"/>
        <v/>
      </c>
      <c r="Y924" s="37"/>
      <c r="Z924" s="38" t="str">
        <f t="shared" si="115"/>
        <v/>
      </c>
    </row>
    <row r="925" spans="1:26" s="39" customFormat="1">
      <c r="A925" s="30">
        <v>922</v>
      </c>
      <c r="B925" s="31"/>
      <c r="C925" s="31"/>
      <c r="D925" s="44"/>
      <c r="E925" s="72" t="str">
        <f>IFERROR(IF(INDEX(Sheet3!$B$2:$B$8, MATCH(D925, Sheet3!$A$2:$A$8, 0)) = 0, "", INDEX(Sheet3!$B$2:$B$8, MATCH(D925, Sheet3!$A$2:$A$8, 0))), "")</f>
        <v/>
      </c>
      <c r="F925" s="31"/>
      <c r="G925" s="45"/>
      <c r="H925" s="63" t="str">
        <f>IFERROR(INDEX(Sheet3!$F$2:$F$114, MATCH(G925, Sheet3!$E$2:$E$114, 0)), "")</f>
        <v/>
      </c>
      <c r="I925" s="32"/>
      <c r="J925" s="40" t="str">
        <f t="shared" ca="1" si="113"/>
        <v/>
      </c>
      <c r="K925" s="34"/>
      <c r="L925" s="59" t="str">
        <f t="shared" ca="1" si="116"/>
        <v/>
      </c>
      <c r="M925" s="34"/>
      <c r="N925" s="47" t="str">
        <f t="shared" ca="1" si="117"/>
        <v/>
      </c>
      <c r="O925" s="75"/>
      <c r="P925" s="75"/>
      <c r="Q925" s="47" t="str">
        <f t="shared" ca="1" si="118"/>
        <v/>
      </c>
      <c r="R925" s="34"/>
      <c r="S925" s="59" t="str">
        <f t="shared" ca="1" si="119"/>
        <v/>
      </c>
      <c r="T925" s="32"/>
      <c r="U925" s="33" t="str">
        <f t="shared" ca="1" si="120"/>
        <v/>
      </c>
      <c r="V925" s="34"/>
      <c r="W925" s="35"/>
      <c r="X925" s="36" t="str">
        <f t="shared" ca="1" si="114"/>
        <v/>
      </c>
      <c r="Y925" s="37"/>
      <c r="Z925" s="38" t="str">
        <f t="shared" si="115"/>
        <v/>
      </c>
    </row>
    <row r="926" spans="1:26" s="39" customFormat="1">
      <c r="A926" s="30">
        <v>923</v>
      </c>
      <c r="B926" s="31"/>
      <c r="C926" s="31"/>
      <c r="D926" s="44"/>
      <c r="E926" s="72" t="str">
        <f>IFERROR(IF(INDEX(Sheet3!$B$2:$B$8, MATCH(D926, Sheet3!$A$2:$A$8, 0)) = 0, "", INDEX(Sheet3!$B$2:$B$8, MATCH(D926, Sheet3!$A$2:$A$8, 0))), "")</f>
        <v/>
      </c>
      <c r="F926" s="31"/>
      <c r="G926" s="45"/>
      <c r="H926" s="63" t="str">
        <f>IFERROR(INDEX(Sheet3!$F$2:$F$114, MATCH(G926, Sheet3!$E$2:$E$114, 0)), "")</f>
        <v/>
      </c>
      <c r="I926" s="32"/>
      <c r="J926" s="40" t="str">
        <f t="shared" ca="1" si="113"/>
        <v/>
      </c>
      <c r="K926" s="34"/>
      <c r="L926" s="59" t="str">
        <f t="shared" ca="1" si="116"/>
        <v/>
      </c>
      <c r="M926" s="34"/>
      <c r="N926" s="47" t="str">
        <f t="shared" ca="1" si="117"/>
        <v/>
      </c>
      <c r="O926" s="75"/>
      <c r="P926" s="75"/>
      <c r="Q926" s="47" t="str">
        <f t="shared" ca="1" si="118"/>
        <v/>
      </c>
      <c r="R926" s="34"/>
      <c r="S926" s="59" t="str">
        <f t="shared" ca="1" si="119"/>
        <v/>
      </c>
      <c r="T926" s="32"/>
      <c r="U926" s="33" t="str">
        <f t="shared" ca="1" si="120"/>
        <v/>
      </c>
      <c r="V926" s="34"/>
      <c r="W926" s="35"/>
      <c r="X926" s="36" t="str">
        <f t="shared" ca="1" si="114"/>
        <v/>
      </c>
      <c r="Y926" s="37"/>
      <c r="Z926" s="38" t="str">
        <f t="shared" si="115"/>
        <v/>
      </c>
    </row>
    <row r="927" spans="1:26" s="39" customFormat="1">
      <c r="A927" s="30">
        <v>924</v>
      </c>
      <c r="B927" s="31"/>
      <c r="C927" s="31"/>
      <c r="D927" s="44"/>
      <c r="E927" s="72" t="str">
        <f>IFERROR(IF(INDEX(Sheet3!$B$2:$B$8, MATCH(D927, Sheet3!$A$2:$A$8, 0)) = 0, "", INDEX(Sheet3!$B$2:$B$8, MATCH(D927, Sheet3!$A$2:$A$8, 0))), "")</f>
        <v/>
      </c>
      <c r="F927" s="31"/>
      <c r="G927" s="45"/>
      <c r="H927" s="63" t="str">
        <f>IFERROR(INDEX(Sheet3!$F$2:$F$114, MATCH(G927, Sheet3!$E$2:$E$114, 0)), "")</f>
        <v/>
      </c>
      <c r="I927" s="32"/>
      <c r="J927" s="40" t="str">
        <f t="shared" ca="1" si="113"/>
        <v/>
      </c>
      <c r="K927" s="34"/>
      <c r="L927" s="59" t="str">
        <f t="shared" ca="1" si="116"/>
        <v/>
      </c>
      <c r="M927" s="34"/>
      <c r="N927" s="47" t="str">
        <f t="shared" ca="1" si="117"/>
        <v/>
      </c>
      <c r="O927" s="75"/>
      <c r="P927" s="75"/>
      <c r="Q927" s="47" t="str">
        <f t="shared" ca="1" si="118"/>
        <v/>
      </c>
      <c r="R927" s="34"/>
      <c r="S927" s="59" t="str">
        <f t="shared" ca="1" si="119"/>
        <v/>
      </c>
      <c r="T927" s="32"/>
      <c r="U927" s="33" t="str">
        <f t="shared" ca="1" si="120"/>
        <v/>
      </c>
      <c r="V927" s="34"/>
      <c r="W927" s="35"/>
      <c r="X927" s="36" t="str">
        <f t="shared" ca="1" si="114"/>
        <v/>
      </c>
      <c r="Y927" s="37"/>
      <c r="Z927" s="38" t="str">
        <f t="shared" si="115"/>
        <v/>
      </c>
    </row>
    <row r="928" spans="1:26" s="39" customFormat="1">
      <c r="A928" s="30">
        <v>925</v>
      </c>
      <c r="B928" s="31"/>
      <c r="C928" s="31"/>
      <c r="D928" s="44"/>
      <c r="E928" s="72" t="str">
        <f>IFERROR(IF(INDEX(Sheet3!$B$2:$B$8, MATCH(D928, Sheet3!$A$2:$A$8, 0)) = 0, "", INDEX(Sheet3!$B$2:$B$8, MATCH(D928, Sheet3!$A$2:$A$8, 0))), "")</f>
        <v/>
      </c>
      <c r="F928" s="31"/>
      <c r="G928" s="45"/>
      <c r="H928" s="63" t="str">
        <f>IFERROR(INDEX(Sheet3!$F$2:$F$114, MATCH(G928, Sheet3!$E$2:$E$114, 0)), "")</f>
        <v/>
      </c>
      <c r="I928" s="32"/>
      <c r="J928" s="40" t="str">
        <f t="shared" ca="1" si="113"/>
        <v/>
      </c>
      <c r="K928" s="34"/>
      <c r="L928" s="59" t="str">
        <f t="shared" ca="1" si="116"/>
        <v/>
      </c>
      <c r="M928" s="34"/>
      <c r="N928" s="47" t="str">
        <f t="shared" ca="1" si="117"/>
        <v/>
      </c>
      <c r="O928" s="75"/>
      <c r="P928" s="75"/>
      <c r="Q928" s="47" t="str">
        <f t="shared" ca="1" si="118"/>
        <v/>
      </c>
      <c r="R928" s="34"/>
      <c r="S928" s="59" t="str">
        <f t="shared" ca="1" si="119"/>
        <v/>
      </c>
      <c r="T928" s="32"/>
      <c r="U928" s="33" t="str">
        <f t="shared" ca="1" si="120"/>
        <v/>
      </c>
      <c r="V928" s="34"/>
      <c r="W928" s="35"/>
      <c r="X928" s="36" t="str">
        <f t="shared" ca="1" si="114"/>
        <v/>
      </c>
      <c r="Y928" s="37"/>
      <c r="Z928" s="38" t="str">
        <f t="shared" si="115"/>
        <v/>
      </c>
    </row>
    <row r="929" spans="1:26" s="39" customFormat="1">
      <c r="A929" s="30">
        <v>926</v>
      </c>
      <c r="B929" s="31"/>
      <c r="C929" s="31"/>
      <c r="D929" s="44"/>
      <c r="E929" s="72" t="str">
        <f>IFERROR(IF(INDEX(Sheet3!$B$2:$B$8, MATCH(D929, Sheet3!$A$2:$A$8, 0)) = 0, "", INDEX(Sheet3!$B$2:$B$8, MATCH(D929, Sheet3!$A$2:$A$8, 0))), "")</f>
        <v/>
      </c>
      <c r="F929" s="31"/>
      <c r="G929" s="45"/>
      <c r="H929" s="63" t="str">
        <f>IFERROR(INDEX(Sheet3!$F$2:$F$114, MATCH(G929, Sheet3!$E$2:$E$114, 0)), "")</f>
        <v/>
      </c>
      <c r="I929" s="32"/>
      <c r="J929" s="40" t="str">
        <f t="shared" ca="1" si="113"/>
        <v/>
      </c>
      <c r="K929" s="34"/>
      <c r="L929" s="59" t="str">
        <f t="shared" ca="1" si="116"/>
        <v/>
      </c>
      <c r="M929" s="34"/>
      <c r="N929" s="47" t="str">
        <f t="shared" ca="1" si="117"/>
        <v/>
      </c>
      <c r="O929" s="75"/>
      <c r="P929" s="75"/>
      <c r="Q929" s="47" t="str">
        <f t="shared" ca="1" si="118"/>
        <v/>
      </c>
      <c r="R929" s="34"/>
      <c r="S929" s="59" t="str">
        <f t="shared" ca="1" si="119"/>
        <v/>
      </c>
      <c r="T929" s="32"/>
      <c r="U929" s="33" t="str">
        <f t="shared" ca="1" si="120"/>
        <v/>
      </c>
      <c r="V929" s="34"/>
      <c r="W929" s="35"/>
      <c r="X929" s="36" t="str">
        <f t="shared" ca="1" si="114"/>
        <v/>
      </c>
      <c r="Y929" s="37"/>
      <c r="Z929" s="38" t="str">
        <f t="shared" si="115"/>
        <v/>
      </c>
    </row>
    <row r="930" spans="1:26" s="39" customFormat="1">
      <c r="A930" s="30">
        <v>927</v>
      </c>
      <c r="B930" s="31"/>
      <c r="C930" s="31"/>
      <c r="D930" s="44"/>
      <c r="E930" s="72" t="str">
        <f>IFERROR(IF(INDEX(Sheet3!$B$2:$B$8, MATCH(D930, Sheet3!$A$2:$A$8, 0)) = 0, "", INDEX(Sheet3!$B$2:$B$8, MATCH(D930, Sheet3!$A$2:$A$8, 0))), "")</f>
        <v/>
      </c>
      <c r="F930" s="31"/>
      <c r="G930" s="45"/>
      <c r="H930" s="63" t="str">
        <f>IFERROR(INDEX(Sheet3!$F$2:$F$114, MATCH(G930, Sheet3!$E$2:$E$114, 0)), "")</f>
        <v/>
      </c>
      <c r="I930" s="32"/>
      <c r="J930" s="40" t="str">
        <f t="shared" ca="1" si="113"/>
        <v/>
      </c>
      <c r="K930" s="34"/>
      <c r="L930" s="59" t="str">
        <f t="shared" ca="1" si="116"/>
        <v/>
      </c>
      <c r="M930" s="34"/>
      <c r="N930" s="47" t="str">
        <f t="shared" ca="1" si="117"/>
        <v/>
      </c>
      <c r="O930" s="75"/>
      <c r="P930" s="75"/>
      <c r="Q930" s="47" t="str">
        <f t="shared" ca="1" si="118"/>
        <v/>
      </c>
      <c r="R930" s="34"/>
      <c r="S930" s="59" t="str">
        <f t="shared" ca="1" si="119"/>
        <v/>
      </c>
      <c r="T930" s="32"/>
      <c r="U930" s="33" t="str">
        <f t="shared" ca="1" si="120"/>
        <v/>
      </c>
      <c r="V930" s="34"/>
      <c r="W930" s="35"/>
      <c r="X930" s="36" t="str">
        <f t="shared" ca="1" si="114"/>
        <v/>
      </c>
      <c r="Y930" s="37"/>
      <c r="Z930" s="38" t="str">
        <f t="shared" si="115"/>
        <v/>
      </c>
    </row>
    <row r="931" spans="1:26" s="39" customFormat="1">
      <c r="A931" s="30">
        <v>928</v>
      </c>
      <c r="B931" s="31"/>
      <c r="C931" s="31"/>
      <c r="D931" s="44"/>
      <c r="E931" s="72" t="str">
        <f>IFERROR(IF(INDEX(Sheet3!$B$2:$B$8, MATCH(D931, Sheet3!$A$2:$A$8, 0)) = 0, "", INDEX(Sheet3!$B$2:$B$8, MATCH(D931, Sheet3!$A$2:$A$8, 0))), "")</f>
        <v/>
      </c>
      <c r="F931" s="31"/>
      <c r="G931" s="45"/>
      <c r="H931" s="63" t="str">
        <f>IFERROR(INDEX(Sheet3!$F$2:$F$114, MATCH(G931, Sheet3!$E$2:$E$114, 0)), "")</f>
        <v/>
      </c>
      <c r="I931" s="32"/>
      <c r="J931" s="40" t="str">
        <f t="shared" ca="1" si="113"/>
        <v/>
      </c>
      <c r="K931" s="34"/>
      <c r="L931" s="59" t="str">
        <f t="shared" ca="1" si="116"/>
        <v/>
      </c>
      <c r="M931" s="34"/>
      <c r="N931" s="47" t="str">
        <f t="shared" ca="1" si="117"/>
        <v/>
      </c>
      <c r="O931" s="75"/>
      <c r="P931" s="75"/>
      <c r="Q931" s="47" t="str">
        <f t="shared" ca="1" si="118"/>
        <v/>
      </c>
      <c r="R931" s="34"/>
      <c r="S931" s="59" t="str">
        <f t="shared" ca="1" si="119"/>
        <v/>
      </c>
      <c r="T931" s="32"/>
      <c r="U931" s="33" t="str">
        <f t="shared" ca="1" si="120"/>
        <v/>
      </c>
      <c r="V931" s="34"/>
      <c r="W931" s="35"/>
      <c r="X931" s="36" t="str">
        <f t="shared" ca="1" si="114"/>
        <v/>
      </c>
      <c r="Y931" s="37"/>
      <c r="Z931" s="38" t="str">
        <f t="shared" si="115"/>
        <v/>
      </c>
    </row>
    <row r="932" spans="1:26" s="39" customFormat="1">
      <c r="A932" s="30">
        <v>929</v>
      </c>
      <c r="B932" s="31"/>
      <c r="C932" s="31"/>
      <c r="D932" s="44"/>
      <c r="E932" s="72" t="str">
        <f>IFERROR(IF(INDEX(Sheet3!$B$2:$B$8, MATCH(D932, Sheet3!$A$2:$A$8, 0)) = 0, "", INDEX(Sheet3!$B$2:$B$8, MATCH(D932, Sheet3!$A$2:$A$8, 0))), "")</f>
        <v/>
      </c>
      <c r="F932" s="31"/>
      <c r="G932" s="45"/>
      <c r="H932" s="63" t="str">
        <f>IFERROR(INDEX(Sheet3!$F$2:$F$114, MATCH(G932, Sheet3!$E$2:$E$114, 0)), "")</f>
        <v/>
      </c>
      <c r="I932" s="32"/>
      <c r="J932" s="40" t="str">
        <f t="shared" ca="1" si="113"/>
        <v/>
      </c>
      <c r="K932" s="34"/>
      <c r="L932" s="59" t="str">
        <f t="shared" ca="1" si="116"/>
        <v/>
      </c>
      <c r="M932" s="34"/>
      <c r="N932" s="47" t="str">
        <f t="shared" ca="1" si="117"/>
        <v/>
      </c>
      <c r="O932" s="75"/>
      <c r="P932" s="75"/>
      <c r="Q932" s="47" t="str">
        <f t="shared" ca="1" si="118"/>
        <v/>
      </c>
      <c r="R932" s="34"/>
      <c r="S932" s="59" t="str">
        <f t="shared" ca="1" si="119"/>
        <v/>
      </c>
      <c r="T932" s="32"/>
      <c r="U932" s="33" t="str">
        <f t="shared" ca="1" si="120"/>
        <v/>
      </c>
      <c r="V932" s="34"/>
      <c r="W932" s="35"/>
      <c r="X932" s="36" t="str">
        <f t="shared" ca="1" si="114"/>
        <v/>
      </c>
      <c r="Y932" s="37"/>
      <c r="Z932" s="38" t="str">
        <f t="shared" si="115"/>
        <v/>
      </c>
    </row>
    <row r="933" spans="1:26" s="39" customFormat="1">
      <c r="A933" s="30">
        <v>930</v>
      </c>
      <c r="B933" s="31"/>
      <c r="C933" s="31"/>
      <c r="D933" s="44"/>
      <c r="E933" s="72" t="str">
        <f>IFERROR(IF(INDEX(Sheet3!$B$2:$B$8, MATCH(D933, Sheet3!$A$2:$A$8, 0)) = 0, "", INDEX(Sheet3!$B$2:$B$8, MATCH(D933, Sheet3!$A$2:$A$8, 0))), "")</f>
        <v/>
      </c>
      <c r="F933" s="31"/>
      <c r="G933" s="45"/>
      <c r="H933" s="63" t="str">
        <f>IFERROR(INDEX(Sheet3!$F$2:$F$114, MATCH(G933, Sheet3!$E$2:$E$114, 0)), "")</f>
        <v/>
      </c>
      <c r="I933" s="32"/>
      <c r="J933" s="40" t="str">
        <f t="shared" ca="1" si="113"/>
        <v/>
      </c>
      <c r="K933" s="34"/>
      <c r="L933" s="59" t="str">
        <f t="shared" ca="1" si="116"/>
        <v/>
      </c>
      <c r="M933" s="34"/>
      <c r="N933" s="47" t="str">
        <f t="shared" ca="1" si="117"/>
        <v/>
      </c>
      <c r="O933" s="75"/>
      <c r="P933" s="75"/>
      <c r="Q933" s="47" t="str">
        <f t="shared" ca="1" si="118"/>
        <v/>
      </c>
      <c r="R933" s="34"/>
      <c r="S933" s="59" t="str">
        <f t="shared" ca="1" si="119"/>
        <v/>
      </c>
      <c r="T933" s="32"/>
      <c r="U933" s="33" t="str">
        <f t="shared" ca="1" si="120"/>
        <v/>
      </c>
      <c r="V933" s="34"/>
      <c r="W933" s="35"/>
      <c r="X933" s="36" t="str">
        <f t="shared" ca="1" si="114"/>
        <v/>
      </c>
      <c r="Y933" s="37"/>
      <c r="Z933" s="38" t="str">
        <f t="shared" si="115"/>
        <v/>
      </c>
    </row>
    <row r="934" spans="1:26" s="39" customFormat="1">
      <c r="A934" s="30">
        <v>931</v>
      </c>
      <c r="B934" s="31"/>
      <c r="C934" s="31"/>
      <c r="D934" s="44"/>
      <c r="E934" s="72" t="str">
        <f>IFERROR(IF(INDEX(Sheet3!$B$2:$B$8, MATCH(D934, Sheet3!$A$2:$A$8, 0)) = 0, "", INDEX(Sheet3!$B$2:$B$8, MATCH(D934, Sheet3!$A$2:$A$8, 0))), "")</f>
        <v/>
      </c>
      <c r="F934" s="31"/>
      <c r="G934" s="45"/>
      <c r="H934" s="63" t="str">
        <f>IFERROR(INDEX(Sheet3!$F$2:$F$114, MATCH(G934, Sheet3!$E$2:$E$114, 0)), "")</f>
        <v/>
      </c>
      <c r="I934" s="32"/>
      <c r="J934" s="40" t="str">
        <f t="shared" ca="1" si="113"/>
        <v/>
      </c>
      <c r="K934" s="34"/>
      <c r="L934" s="59" t="str">
        <f t="shared" ca="1" si="116"/>
        <v/>
      </c>
      <c r="M934" s="34"/>
      <c r="N934" s="47" t="str">
        <f t="shared" ca="1" si="117"/>
        <v/>
      </c>
      <c r="O934" s="75"/>
      <c r="P934" s="75"/>
      <c r="Q934" s="47" t="str">
        <f t="shared" ca="1" si="118"/>
        <v/>
      </c>
      <c r="R934" s="34"/>
      <c r="S934" s="59" t="str">
        <f t="shared" ca="1" si="119"/>
        <v/>
      </c>
      <c r="T934" s="32"/>
      <c r="U934" s="33" t="str">
        <f t="shared" ca="1" si="120"/>
        <v/>
      </c>
      <c r="V934" s="34"/>
      <c r="W934" s="35"/>
      <c r="X934" s="36" t="str">
        <f t="shared" ca="1" si="114"/>
        <v/>
      </c>
      <c r="Y934" s="37"/>
      <c r="Z934" s="38" t="str">
        <f t="shared" si="115"/>
        <v/>
      </c>
    </row>
    <row r="935" spans="1:26" s="39" customFormat="1">
      <c r="A935" s="30">
        <v>932</v>
      </c>
      <c r="B935" s="31"/>
      <c r="C935" s="31"/>
      <c r="D935" s="44"/>
      <c r="E935" s="72" t="str">
        <f>IFERROR(IF(INDEX(Sheet3!$B$2:$B$8, MATCH(D935, Sheet3!$A$2:$A$8, 0)) = 0, "", INDEX(Sheet3!$B$2:$B$8, MATCH(D935, Sheet3!$A$2:$A$8, 0))), "")</f>
        <v/>
      </c>
      <c r="F935" s="31"/>
      <c r="G935" s="45"/>
      <c r="H935" s="63" t="str">
        <f>IFERROR(INDEX(Sheet3!$F$2:$F$114, MATCH(G935, Sheet3!$E$2:$E$114, 0)), "")</f>
        <v/>
      </c>
      <c r="I935" s="32"/>
      <c r="J935" s="40" t="str">
        <f t="shared" ca="1" si="113"/>
        <v/>
      </c>
      <c r="K935" s="34"/>
      <c r="L935" s="59" t="str">
        <f t="shared" ca="1" si="116"/>
        <v/>
      </c>
      <c r="M935" s="34"/>
      <c r="N935" s="47" t="str">
        <f t="shared" ca="1" si="117"/>
        <v/>
      </c>
      <c r="O935" s="75"/>
      <c r="P935" s="75"/>
      <c r="Q935" s="47" t="str">
        <f t="shared" ca="1" si="118"/>
        <v/>
      </c>
      <c r="R935" s="34"/>
      <c r="S935" s="59" t="str">
        <f t="shared" ca="1" si="119"/>
        <v/>
      </c>
      <c r="T935" s="32"/>
      <c r="U935" s="33" t="str">
        <f t="shared" ca="1" si="120"/>
        <v/>
      </c>
      <c r="V935" s="34"/>
      <c r="W935" s="35"/>
      <c r="X935" s="36" t="str">
        <f t="shared" ca="1" si="114"/>
        <v/>
      </c>
      <c r="Y935" s="37"/>
      <c r="Z935" s="38" t="str">
        <f t="shared" si="115"/>
        <v/>
      </c>
    </row>
    <row r="936" spans="1:26" s="39" customFormat="1">
      <c r="A936" s="30">
        <v>933</v>
      </c>
      <c r="B936" s="31"/>
      <c r="C936" s="31"/>
      <c r="D936" s="44"/>
      <c r="E936" s="72" t="str">
        <f>IFERROR(IF(INDEX(Sheet3!$B$2:$B$8, MATCH(D936, Sheet3!$A$2:$A$8, 0)) = 0, "", INDEX(Sheet3!$B$2:$B$8, MATCH(D936, Sheet3!$A$2:$A$8, 0))), "")</f>
        <v/>
      </c>
      <c r="F936" s="31"/>
      <c r="G936" s="45"/>
      <c r="H936" s="63" t="str">
        <f>IFERROR(INDEX(Sheet3!$F$2:$F$114, MATCH(G936, Sheet3!$E$2:$E$114, 0)), "")</f>
        <v/>
      </c>
      <c r="I936" s="32"/>
      <c r="J936" s="40" t="str">
        <f t="shared" ca="1" si="113"/>
        <v/>
      </c>
      <c r="K936" s="34"/>
      <c r="L936" s="59" t="str">
        <f t="shared" ca="1" si="116"/>
        <v/>
      </c>
      <c r="M936" s="34"/>
      <c r="N936" s="47" t="str">
        <f t="shared" ca="1" si="117"/>
        <v/>
      </c>
      <c r="O936" s="75"/>
      <c r="P936" s="75"/>
      <c r="Q936" s="47" t="str">
        <f t="shared" ca="1" si="118"/>
        <v/>
      </c>
      <c r="R936" s="34"/>
      <c r="S936" s="59" t="str">
        <f t="shared" ca="1" si="119"/>
        <v/>
      </c>
      <c r="T936" s="32"/>
      <c r="U936" s="33" t="str">
        <f t="shared" ca="1" si="120"/>
        <v/>
      </c>
      <c r="V936" s="34"/>
      <c r="W936" s="35"/>
      <c r="X936" s="36" t="str">
        <f t="shared" ca="1" si="114"/>
        <v/>
      </c>
      <c r="Y936" s="37"/>
      <c r="Z936" s="38" t="str">
        <f t="shared" si="115"/>
        <v/>
      </c>
    </row>
    <row r="937" spans="1:26" s="39" customFormat="1">
      <c r="A937" s="30">
        <v>934</v>
      </c>
      <c r="B937" s="31"/>
      <c r="C937" s="31"/>
      <c r="D937" s="44"/>
      <c r="E937" s="72" t="str">
        <f>IFERROR(IF(INDEX(Sheet3!$B$2:$B$8, MATCH(D937, Sheet3!$A$2:$A$8, 0)) = 0, "", INDEX(Sheet3!$B$2:$B$8, MATCH(D937, Sheet3!$A$2:$A$8, 0))), "")</f>
        <v/>
      </c>
      <c r="F937" s="31"/>
      <c r="G937" s="45"/>
      <c r="H937" s="63" t="str">
        <f>IFERROR(INDEX(Sheet3!$F$2:$F$114, MATCH(G937, Sheet3!$E$2:$E$114, 0)), "")</f>
        <v/>
      </c>
      <c r="I937" s="32"/>
      <c r="J937" s="40" t="str">
        <f t="shared" ca="1" si="113"/>
        <v/>
      </c>
      <c r="K937" s="34"/>
      <c r="L937" s="59" t="str">
        <f t="shared" ca="1" si="116"/>
        <v/>
      </c>
      <c r="M937" s="34"/>
      <c r="N937" s="47" t="str">
        <f t="shared" ca="1" si="117"/>
        <v/>
      </c>
      <c r="O937" s="75"/>
      <c r="P937" s="75"/>
      <c r="Q937" s="47" t="str">
        <f t="shared" ca="1" si="118"/>
        <v/>
      </c>
      <c r="R937" s="34"/>
      <c r="S937" s="59" t="str">
        <f t="shared" ca="1" si="119"/>
        <v/>
      </c>
      <c r="T937" s="32"/>
      <c r="U937" s="33" t="str">
        <f t="shared" ca="1" si="120"/>
        <v/>
      </c>
      <c r="V937" s="34"/>
      <c r="W937" s="35"/>
      <c r="X937" s="36" t="str">
        <f t="shared" ca="1" si="114"/>
        <v/>
      </c>
      <c r="Y937" s="37"/>
      <c r="Z937" s="38" t="str">
        <f t="shared" si="115"/>
        <v/>
      </c>
    </row>
    <row r="938" spans="1:26" s="39" customFormat="1">
      <c r="A938" s="30">
        <v>935</v>
      </c>
      <c r="B938" s="31"/>
      <c r="C938" s="31"/>
      <c r="D938" s="44"/>
      <c r="E938" s="72" t="str">
        <f>IFERROR(IF(INDEX(Sheet3!$B$2:$B$8, MATCH(D938, Sheet3!$A$2:$A$8, 0)) = 0, "", INDEX(Sheet3!$B$2:$B$8, MATCH(D938, Sheet3!$A$2:$A$8, 0))), "")</f>
        <v/>
      </c>
      <c r="F938" s="31"/>
      <c r="G938" s="45"/>
      <c r="H938" s="63" t="str">
        <f>IFERROR(INDEX(Sheet3!$F$2:$F$114, MATCH(G938, Sheet3!$E$2:$E$114, 0)), "")</f>
        <v/>
      </c>
      <c r="I938" s="32"/>
      <c r="J938" s="40" t="str">
        <f t="shared" ca="1" si="113"/>
        <v/>
      </c>
      <c r="K938" s="34"/>
      <c r="L938" s="59" t="str">
        <f t="shared" ca="1" si="116"/>
        <v/>
      </c>
      <c r="M938" s="34"/>
      <c r="N938" s="47" t="str">
        <f t="shared" ca="1" si="117"/>
        <v/>
      </c>
      <c r="O938" s="75"/>
      <c r="P938" s="75"/>
      <c r="Q938" s="47" t="str">
        <f t="shared" ca="1" si="118"/>
        <v/>
      </c>
      <c r="R938" s="34"/>
      <c r="S938" s="59" t="str">
        <f t="shared" ca="1" si="119"/>
        <v/>
      </c>
      <c r="T938" s="32"/>
      <c r="U938" s="33" t="str">
        <f t="shared" ca="1" si="120"/>
        <v/>
      </c>
      <c r="V938" s="34"/>
      <c r="W938" s="35"/>
      <c r="X938" s="36" t="str">
        <f t="shared" ca="1" si="114"/>
        <v/>
      </c>
      <c r="Y938" s="37"/>
      <c r="Z938" s="38" t="str">
        <f t="shared" si="115"/>
        <v/>
      </c>
    </row>
    <row r="939" spans="1:26" s="39" customFormat="1">
      <c r="A939" s="30">
        <v>936</v>
      </c>
      <c r="B939" s="31"/>
      <c r="C939" s="31"/>
      <c r="D939" s="44"/>
      <c r="E939" s="72" t="str">
        <f>IFERROR(IF(INDEX(Sheet3!$B$2:$B$8, MATCH(D939, Sheet3!$A$2:$A$8, 0)) = 0, "", INDEX(Sheet3!$B$2:$B$8, MATCH(D939, Sheet3!$A$2:$A$8, 0))), "")</f>
        <v/>
      </c>
      <c r="F939" s="31"/>
      <c r="G939" s="45"/>
      <c r="H939" s="63" t="str">
        <f>IFERROR(INDEX(Sheet3!$F$2:$F$114, MATCH(G939, Sheet3!$E$2:$E$114, 0)), "")</f>
        <v/>
      </c>
      <c r="I939" s="32"/>
      <c r="J939" s="40" t="str">
        <f t="shared" ca="1" si="113"/>
        <v/>
      </c>
      <c r="K939" s="34"/>
      <c r="L939" s="59" t="str">
        <f t="shared" ca="1" si="116"/>
        <v/>
      </c>
      <c r="M939" s="34"/>
      <c r="N939" s="47" t="str">
        <f t="shared" ca="1" si="117"/>
        <v/>
      </c>
      <c r="O939" s="75"/>
      <c r="P939" s="75"/>
      <c r="Q939" s="47" t="str">
        <f t="shared" ca="1" si="118"/>
        <v/>
      </c>
      <c r="R939" s="34"/>
      <c r="S939" s="59" t="str">
        <f t="shared" ca="1" si="119"/>
        <v/>
      </c>
      <c r="T939" s="32"/>
      <c r="U939" s="33" t="str">
        <f t="shared" ca="1" si="120"/>
        <v/>
      </c>
      <c r="V939" s="34"/>
      <c r="W939" s="35"/>
      <c r="X939" s="36" t="str">
        <f t="shared" ca="1" si="114"/>
        <v/>
      </c>
      <c r="Y939" s="37"/>
      <c r="Z939" s="38" t="str">
        <f t="shared" si="115"/>
        <v/>
      </c>
    </row>
    <row r="940" spans="1:26" s="39" customFormat="1">
      <c r="A940" s="30">
        <v>937</v>
      </c>
      <c r="B940" s="31"/>
      <c r="C940" s="31"/>
      <c r="D940" s="44"/>
      <c r="E940" s="72" t="str">
        <f>IFERROR(IF(INDEX(Sheet3!$B$2:$B$8, MATCH(D940, Sheet3!$A$2:$A$8, 0)) = 0, "", INDEX(Sheet3!$B$2:$B$8, MATCH(D940, Sheet3!$A$2:$A$8, 0))), "")</f>
        <v/>
      </c>
      <c r="F940" s="31"/>
      <c r="G940" s="45"/>
      <c r="H940" s="63" t="str">
        <f>IFERROR(INDEX(Sheet3!$F$2:$F$114, MATCH(G940, Sheet3!$E$2:$E$114, 0)), "")</f>
        <v/>
      </c>
      <c r="I940" s="32"/>
      <c r="J940" s="40" t="str">
        <f t="shared" ca="1" si="113"/>
        <v/>
      </c>
      <c r="K940" s="34"/>
      <c r="L940" s="59" t="str">
        <f t="shared" ca="1" si="116"/>
        <v/>
      </c>
      <c r="M940" s="34"/>
      <c r="N940" s="47" t="str">
        <f t="shared" ca="1" si="117"/>
        <v/>
      </c>
      <c r="O940" s="75"/>
      <c r="P940" s="75"/>
      <c r="Q940" s="47" t="str">
        <f t="shared" ca="1" si="118"/>
        <v/>
      </c>
      <c r="R940" s="34"/>
      <c r="S940" s="59" t="str">
        <f t="shared" ca="1" si="119"/>
        <v/>
      </c>
      <c r="T940" s="32"/>
      <c r="U940" s="33" t="str">
        <f t="shared" ca="1" si="120"/>
        <v/>
      </c>
      <c r="V940" s="34"/>
      <c r="W940" s="35"/>
      <c r="X940" s="36" t="str">
        <f t="shared" ca="1" si="114"/>
        <v/>
      </c>
      <c r="Y940" s="37"/>
      <c r="Z940" s="38" t="str">
        <f t="shared" si="115"/>
        <v/>
      </c>
    </row>
    <row r="941" spans="1:26" s="39" customFormat="1">
      <c r="A941" s="30">
        <v>938</v>
      </c>
      <c r="B941" s="31"/>
      <c r="C941" s="31"/>
      <c r="D941" s="44"/>
      <c r="E941" s="72" t="str">
        <f>IFERROR(IF(INDEX(Sheet3!$B$2:$B$8, MATCH(D941, Sheet3!$A$2:$A$8, 0)) = 0, "", INDEX(Sheet3!$B$2:$B$8, MATCH(D941, Sheet3!$A$2:$A$8, 0))), "")</f>
        <v/>
      </c>
      <c r="F941" s="31"/>
      <c r="G941" s="45"/>
      <c r="H941" s="63" t="str">
        <f>IFERROR(INDEX(Sheet3!$F$2:$F$114, MATCH(G941, Sheet3!$E$2:$E$114, 0)), "")</f>
        <v/>
      </c>
      <c r="I941" s="32"/>
      <c r="J941" s="40" t="str">
        <f t="shared" ca="1" si="113"/>
        <v/>
      </c>
      <c r="K941" s="34"/>
      <c r="L941" s="59" t="str">
        <f t="shared" ca="1" si="116"/>
        <v/>
      </c>
      <c r="M941" s="34"/>
      <c r="N941" s="47" t="str">
        <f t="shared" ca="1" si="117"/>
        <v/>
      </c>
      <c r="O941" s="75"/>
      <c r="P941" s="75"/>
      <c r="Q941" s="47" t="str">
        <f t="shared" ca="1" si="118"/>
        <v/>
      </c>
      <c r="R941" s="34"/>
      <c r="S941" s="59" t="str">
        <f t="shared" ca="1" si="119"/>
        <v/>
      </c>
      <c r="T941" s="32"/>
      <c r="U941" s="33" t="str">
        <f t="shared" ca="1" si="120"/>
        <v/>
      </c>
      <c r="V941" s="34"/>
      <c r="W941" s="35"/>
      <c r="X941" s="36" t="str">
        <f t="shared" ca="1" si="114"/>
        <v/>
      </c>
      <c r="Y941" s="37"/>
      <c r="Z941" s="38" t="str">
        <f t="shared" si="115"/>
        <v/>
      </c>
    </row>
    <row r="942" spans="1:26" s="39" customFormat="1">
      <c r="A942" s="30">
        <v>939</v>
      </c>
      <c r="B942" s="31"/>
      <c r="C942" s="31"/>
      <c r="D942" s="44"/>
      <c r="E942" s="72" t="str">
        <f>IFERROR(IF(INDEX(Sheet3!$B$2:$B$8, MATCH(D942, Sheet3!$A$2:$A$8, 0)) = 0, "", INDEX(Sheet3!$B$2:$B$8, MATCH(D942, Sheet3!$A$2:$A$8, 0))), "")</f>
        <v/>
      </c>
      <c r="F942" s="31"/>
      <c r="G942" s="45"/>
      <c r="H942" s="63" t="str">
        <f>IFERROR(INDEX(Sheet3!$F$2:$F$114, MATCH(G942, Sheet3!$E$2:$E$114, 0)), "")</f>
        <v/>
      </c>
      <c r="I942" s="32"/>
      <c r="J942" s="40" t="str">
        <f t="shared" ca="1" si="113"/>
        <v/>
      </c>
      <c r="K942" s="34"/>
      <c r="L942" s="59" t="str">
        <f t="shared" ca="1" si="116"/>
        <v/>
      </c>
      <c r="M942" s="34"/>
      <c r="N942" s="47" t="str">
        <f t="shared" ca="1" si="117"/>
        <v/>
      </c>
      <c r="O942" s="75"/>
      <c r="P942" s="75"/>
      <c r="Q942" s="47" t="str">
        <f t="shared" ca="1" si="118"/>
        <v/>
      </c>
      <c r="R942" s="34"/>
      <c r="S942" s="59" t="str">
        <f t="shared" ca="1" si="119"/>
        <v/>
      </c>
      <c r="T942" s="32"/>
      <c r="U942" s="33" t="str">
        <f t="shared" ca="1" si="120"/>
        <v/>
      </c>
      <c r="V942" s="34"/>
      <c r="W942" s="35"/>
      <c r="X942" s="36" t="str">
        <f t="shared" ca="1" si="114"/>
        <v/>
      </c>
      <c r="Y942" s="37"/>
      <c r="Z942" s="38" t="str">
        <f t="shared" si="115"/>
        <v/>
      </c>
    </row>
    <row r="943" spans="1:26" s="39" customFormat="1">
      <c r="A943" s="30">
        <v>940</v>
      </c>
      <c r="B943" s="31"/>
      <c r="C943" s="31"/>
      <c r="D943" s="44"/>
      <c r="E943" s="72" t="str">
        <f>IFERROR(IF(INDEX(Sheet3!$B$2:$B$8, MATCH(D943, Sheet3!$A$2:$A$8, 0)) = 0, "", INDEX(Sheet3!$B$2:$B$8, MATCH(D943, Sheet3!$A$2:$A$8, 0))), "")</f>
        <v/>
      </c>
      <c r="F943" s="31"/>
      <c r="G943" s="45"/>
      <c r="H943" s="63" t="str">
        <f>IFERROR(INDEX(Sheet3!$F$2:$F$114, MATCH(G943, Sheet3!$E$2:$E$114, 0)), "")</f>
        <v/>
      </c>
      <c r="I943" s="32"/>
      <c r="J943" s="40" t="str">
        <f t="shared" ca="1" si="113"/>
        <v/>
      </c>
      <c r="K943" s="34"/>
      <c r="L943" s="59" t="str">
        <f t="shared" ca="1" si="116"/>
        <v/>
      </c>
      <c r="M943" s="34"/>
      <c r="N943" s="47" t="str">
        <f t="shared" ca="1" si="117"/>
        <v/>
      </c>
      <c r="O943" s="75"/>
      <c r="P943" s="75"/>
      <c r="Q943" s="47" t="str">
        <f t="shared" ca="1" si="118"/>
        <v/>
      </c>
      <c r="R943" s="34"/>
      <c r="S943" s="59" t="str">
        <f t="shared" ca="1" si="119"/>
        <v/>
      </c>
      <c r="T943" s="32"/>
      <c r="U943" s="33" t="str">
        <f t="shared" ca="1" si="120"/>
        <v/>
      </c>
      <c r="V943" s="34"/>
      <c r="W943" s="35"/>
      <c r="X943" s="36" t="str">
        <f t="shared" ca="1" si="114"/>
        <v/>
      </c>
      <c r="Y943" s="37"/>
      <c r="Z943" s="38" t="str">
        <f t="shared" si="115"/>
        <v/>
      </c>
    </row>
    <row r="944" spans="1:26" s="39" customFormat="1">
      <c r="A944" s="30">
        <v>941</v>
      </c>
      <c r="B944" s="31"/>
      <c r="C944" s="31"/>
      <c r="D944" s="44"/>
      <c r="E944" s="72" t="str">
        <f>IFERROR(IF(INDEX(Sheet3!$B$2:$B$8, MATCH(D944, Sheet3!$A$2:$A$8, 0)) = 0, "", INDEX(Sheet3!$B$2:$B$8, MATCH(D944, Sheet3!$A$2:$A$8, 0))), "")</f>
        <v/>
      </c>
      <c r="F944" s="31"/>
      <c r="G944" s="45"/>
      <c r="H944" s="63" t="str">
        <f>IFERROR(INDEX(Sheet3!$F$2:$F$114, MATCH(G944, Sheet3!$E$2:$E$114, 0)), "")</f>
        <v/>
      </c>
      <c r="I944" s="32"/>
      <c r="J944" s="40" t="str">
        <f t="shared" ca="1" si="113"/>
        <v/>
      </c>
      <c r="K944" s="34"/>
      <c r="L944" s="59" t="str">
        <f t="shared" ca="1" si="116"/>
        <v/>
      </c>
      <c r="M944" s="34"/>
      <c r="N944" s="47" t="str">
        <f t="shared" ca="1" si="117"/>
        <v/>
      </c>
      <c r="O944" s="75"/>
      <c r="P944" s="75"/>
      <c r="Q944" s="47" t="str">
        <f t="shared" ca="1" si="118"/>
        <v/>
      </c>
      <c r="R944" s="34"/>
      <c r="S944" s="59" t="str">
        <f t="shared" ca="1" si="119"/>
        <v/>
      </c>
      <c r="T944" s="32"/>
      <c r="U944" s="33" t="str">
        <f t="shared" ca="1" si="120"/>
        <v/>
      </c>
      <c r="V944" s="34"/>
      <c r="W944" s="35"/>
      <c r="X944" s="36" t="str">
        <f t="shared" ca="1" si="114"/>
        <v/>
      </c>
      <c r="Y944" s="37"/>
      <c r="Z944" s="38" t="str">
        <f t="shared" si="115"/>
        <v/>
      </c>
    </row>
    <row r="945" spans="1:26" s="39" customFormat="1">
      <c r="A945" s="30">
        <v>942</v>
      </c>
      <c r="B945" s="31"/>
      <c r="C945" s="31"/>
      <c r="D945" s="44"/>
      <c r="E945" s="72" t="str">
        <f>IFERROR(IF(INDEX(Sheet3!$B$2:$B$8, MATCH(D945, Sheet3!$A$2:$A$8, 0)) = 0, "", INDEX(Sheet3!$B$2:$B$8, MATCH(D945, Sheet3!$A$2:$A$8, 0))), "")</f>
        <v/>
      </c>
      <c r="F945" s="31"/>
      <c r="G945" s="45"/>
      <c r="H945" s="63" t="str">
        <f>IFERROR(INDEX(Sheet3!$F$2:$F$114, MATCH(G945, Sheet3!$E$2:$E$114, 0)), "")</f>
        <v/>
      </c>
      <c r="I945" s="32"/>
      <c r="J945" s="40" t="str">
        <f t="shared" ca="1" si="113"/>
        <v/>
      </c>
      <c r="K945" s="34"/>
      <c r="L945" s="59" t="str">
        <f t="shared" ca="1" si="116"/>
        <v/>
      </c>
      <c r="M945" s="34"/>
      <c r="N945" s="47" t="str">
        <f t="shared" ca="1" si="117"/>
        <v/>
      </c>
      <c r="O945" s="75"/>
      <c r="P945" s="75"/>
      <c r="Q945" s="47" t="str">
        <f t="shared" ca="1" si="118"/>
        <v/>
      </c>
      <c r="R945" s="34"/>
      <c r="S945" s="59" t="str">
        <f t="shared" ca="1" si="119"/>
        <v/>
      </c>
      <c r="T945" s="32"/>
      <c r="U945" s="33" t="str">
        <f t="shared" ca="1" si="120"/>
        <v/>
      </c>
      <c r="V945" s="34"/>
      <c r="W945" s="35"/>
      <c r="X945" s="36" t="str">
        <f t="shared" ca="1" si="114"/>
        <v/>
      </c>
      <c r="Y945" s="37"/>
      <c r="Z945" s="38" t="str">
        <f t="shared" si="115"/>
        <v/>
      </c>
    </row>
    <row r="946" spans="1:26" s="39" customFormat="1">
      <c r="A946" s="30">
        <v>943</v>
      </c>
      <c r="B946" s="31"/>
      <c r="C946" s="31"/>
      <c r="D946" s="44"/>
      <c r="E946" s="72" t="str">
        <f>IFERROR(IF(INDEX(Sheet3!$B$2:$B$8, MATCH(D946, Sheet3!$A$2:$A$8, 0)) = 0, "", INDEX(Sheet3!$B$2:$B$8, MATCH(D946, Sheet3!$A$2:$A$8, 0))), "")</f>
        <v/>
      </c>
      <c r="F946" s="31"/>
      <c r="G946" s="45"/>
      <c r="H946" s="63" t="str">
        <f>IFERROR(INDEX(Sheet3!$F$2:$F$114, MATCH(G946, Sheet3!$E$2:$E$114, 0)), "")</f>
        <v/>
      </c>
      <c r="I946" s="32"/>
      <c r="J946" s="40" t="str">
        <f t="shared" ca="1" si="113"/>
        <v/>
      </c>
      <c r="K946" s="34"/>
      <c r="L946" s="59" t="str">
        <f t="shared" ca="1" si="116"/>
        <v/>
      </c>
      <c r="M946" s="34"/>
      <c r="N946" s="47" t="str">
        <f t="shared" ca="1" si="117"/>
        <v/>
      </c>
      <c r="O946" s="75"/>
      <c r="P946" s="75"/>
      <c r="Q946" s="47" t="str">
        <f t="shared" ca="1" si="118"/>
        <v/>
      </c>
      <c r="R946" s="34"/>
      <c r="S946" s="59" t="str">
        <f t="shared" ca="1" si="119"/>
        <v/>
      </c>
      <c r="T946" s="32"/>
      <c r="U946" s="33" t="str">
        <f t="shared" ca="1" si="120"/>
        <v/>
      </c>
      <c r="V946" s="34"/>
      <c r="W946" s="35"/>
      <c r="X946" s="36" t="str">
        <f t="shared" ca="1" si="114"/>
        <v/>
      </c>
      <c r="Y946" s="37"/>
      <c r="Z946" s="38" t="str">
        <f t="shared" si="115"/>
        <v/>
      </c>
    </row>
    <row r="947" spans="1:26" s="39" customFormat="1">
      <c r="A947" s="30">
        <v>944</v>
      </c>
      <c r="B947" s="31"/>
      <c r="C947" s="31"/>
      <c r="D947" s="44"/>
      <c r="E947" s="72" t="str">
        <f>IFERROR(IF(INDEX(Sheet3!$B$2:$B$8, MATCH(D947, Sheet3!$A$2:$A$8, 0)) = 0, "", INDEX(Sheet3!$B$2:$B$8, MATCH(D947, Sheet3!$A$2:$A$8, 0))), "")</f>
        <v/>
      </c>
      <c r="F947" s="31"/>
      <c r="G947" s="45"/>
      <c r="H947" s="63" t="str">
        <f>IFERROR(INDEX(Sheet3!$F$2:$F$114, MATCH(G947, Sheet3!$E$2:$E$114, 0)), "")</f>
        <v/>
      </c>
      <c r="I947" s="32"/>
      <c r="J947" s="40" t="str">
        <f t="shared" ca="1" si="113"/>
        <v/>
      </c>
      <c r="K947" s="34"/>
      <c r="L947" s="59" t="str">
        <f t="shared" ca="1" si="116"/>
        <v/>
      </c>
      <c r="M947" s="34"/>
      <c r="N947" s="47" t="str">
        <f t="shared" ca="1" si="117"/>
        <v/>
      </c>
      <c r="O947" s="75"/>
      <c r="P947" s="75"/>
      <c r="Q947" s="47" t="str">
        <f t="shared" ca="1" si="118"/>
        <v/>
      </c>
      <c r="R947" s="34"/>
      <c r="S947" s="59" t="str">
        <f t="shared" ca="1" si="119"/>
        <v/>
      </c>
      <c r="T947" s="32"/>
      <c r="U947" s="33" t="str">
        <f t="shared" ca="1" si="120"/>
        <v/>
      </c>
      <c r="V947" s="34"/>
      <c r="W947" s="35"/>
      <c r="X947" s="36" t="str">
        <f t="shared" ca="1" si="114"/>
        <v/>
      </c>
      <c r="Y947" s="37"/>
      <c r="Z947" s="38" t="str">
        <f t="shared" si="115"/>
        <v/>
      </c>
    </row>
    <row r="948" spans="1:26" s="39" customFormat="1">
      <c r="A948" s="30">
        <v>945</v>
      </c>
      <c r="B948" s="31"/>
      <c r="C948" s="31"/>
      <c r="D948" s="44"/>
      <c r="E948" s="72" t="str">
        <f>IFERROR(IF(INDEX(Sheet3!$B$2:$B$8, MATCH(D948, Sheet3!$A$2:$A$8, 0)) = 0, "", INDEX(Sheet3!$B$2:$B$8, MATCH(D948, Sheet3!$A$2:$A$8, 0))), "")</f>
        <v/>
      </c>
      <c r="F948" s="31"/>
      <c r="G948" s="45"/>
      <c r="H948" s="63" t="str">
        <f>IFERROR(INDEX(Sheet3!$F$2:$F$114, MATCH(G948, Sheet3!$E$2:$E$114, 0)), "")</f>
        <v/>
      </c>
      <c r="I948" s="32"/>
      <c r="J948" s="40" t="str">
        <f t="shared" ca="1" si="113"/>
        <v/>
      </c>
      <c r="K948" s="34"/>
      <c r="L948" s="59" t="str">
        <f t="shared" ca="1" si="116"/>
        <v/>
      </c>
      <c r="M948" s="34"/>
      <c r="N948" s="47" t="str">
        <f t="shared" ca="1" si="117"/>
        <v/>
      </c>
      <c r="O948" s="75"/>
      <c r="P948" s="75"/>
      <c r="Q948" s="47" t="str">
        <f t="shared" ca="1" si="118"/>
        <v/>
      </c>
      <c r="R948" s="34"/>
      <c r="S948" s="59" t="str">
        <f t="shared" ca="1" si="119"/>
        <v/>
      </c>
      <c r="T948" s="32"/>
      <c r="U948" s="33" t="str">
        <f t="shared" ca="1" si="120"/>
        <v/>
      </c>
      <c r="V948" s="34"/>
      <c r="W948" s="35"/>
      <c r="X948" s="36" t="str">
        <f t="shared" ca="1" si="114"/>
        <v/>
      </c>
      <c r="Y948" s="37"/>
      <c r="Z948" s="38" t="str">
        <f t="shared" si="115"/>
        <v/>
      </c>
    </row>
    <row r="949" spans="1:26" s="39" customFormat="1">
      <c r="A949" s="30">
        <v>946</v>
      </c>
      <c r="B949" s="31"/>
      <c r="C949" s="31"/>
      <c r="D949" s="44"/>
      <c r="E949" s="72" t="str">
        <f>IFERROR(IF(INDEX(Sheet3!$B$2:$B$8, MATCH(D949, Sheet3!$A$2:$A$8, 0)) = 0, "", INDEX(Sheet3!$B$2:$B$8, MATCH(D949, Sheet3!$A$2:$A$8, 0))), "")</f>
        <v/>
      </c>
      <c r="F949" s="31"/>
      <c r="G949" s="45"/>
      <c r="H949" s="63" t="str">
        <f>IFERROR(INDEX(Sheet3!$F$2:$F$114, MATCH(G949, Sheet3!$E$2:$E$114, 0)), "")</f>
        <v/>
      </c>
      <c r="I949" s="32"/>
      <c r="J949" s="40" t="str">
        <f t="shared" ca="1" si="113"/>
        <v/>
      </c>
      <c r="K949" s="34"/>
      <c r="L949" s="59" t="str">
        <f t="shared" ca="1" si="116"/>
        <v/>
      </c>
      <c r="M949" s="34"/>
      <c r="N949" s="47" t="str">
        <f t="shared" ca="1" si="117"/>
        <v/>
      </c>
      <c r="O949" s="75"/>
      <c r="P949" s="75"/>
      <c r="Q949" s="47" t="str">
        <f t="shared" ca="1" si="118"/>
        <v/>
      </c>
      <c r="R949" s="34"/>
      <c r="S949" s="59" t="str">
        <f t="shared" ca="1" si="119"/>
        <v/>
      </c>
      <c r="T949" s="32"/>
      <c r="U949" s="33" t="str">
        <f t="shared" ca="1" si="120"/>
        <v/>
      </c>
      <c r="V949" s="34"/>
      <c r="W949" s="35"/>
      <c r="X949" s="36" t="str">
        <f t="shared" ca="1" si="114"/>
        <v/>
      </c>
      <c r="Y949" s="37"/>
      <c r="Z949" s="38" t="str">
        <f t="shared" si="115"/>
        <v/>
      </c>
    </row>
    <row r="950" spans="1:26" s="39" customFormat="1">
      <c r="A950" s="30">
        <v>947</v>
      </c>
      <c r="B950" s="31"/>
      <c r="C950" s="31"/>
      <c r="D950" s="44"/>
      <c r="E950" s="72" t="str">
        <f>IFERROR(IF(INDEX(Sheet3!$B$2:$B$8, MATCH(D950, Sheet3!$A$2:$A$8, 0)) = 0, "", INDEX(Sheet3!$B$2:$B$8, MATCH(D950, Sheet3!$A$2:$A$8, 0))), "")</f>
        <v/>
      </c>
      <c r="F950" s="31"/>
      <c r="G950" s="45"/>
      <c r="H950" s="63" t="str">
        <f>IFERROR(INDEX(Sheet3!$F$2:$F$114, MATCH(G950, Sheet3!$E$2:$E$114, 0)), "")</f>
        <v/>
      </c>
      <c r="I950" s="32"/>
      <c r="J950" s="40" t="str">
        <f t="shared" ca="1" si="113"/>
        <v/>
      </c>
      <c r="K950" s="34"/>
      <c r="L950" s="59" t="str">
        <f t="shared" ca="1" si="116"/>
        <v/>
      </c>
      <c r="M950" s="34"/>
      <c r="N950" s="47" t="str">
        <f t="shared" ca="1" si="117"/>
        <v/>
      </c>
      <c r="O950" s="75"/>
      <c r="P950" s="75"/>
      <c r="Q950" s="47" t="str">
        <f t="shared" ca="1" si="118"/>
        <v/>
      </c>
      <c r="R950" s="34"/>
      <c r="S950" s="59" t="str">
        <f t="shared" ca="1" si="119"/>
        <v/>
      </c>
      <c r="T950" s="32"/>
      <c r="U950" s="33" t="str">
        <f t="shared" ca="1" si="120"/>
        <v/>
      </c>
      <c r="V950" s="34"/>
      <c r="W950" s="35"/>
      <c r="X950" s="36" t="str">
        <f t="shared" ca="1" si="114"/>
        <v/>
      </c>
      <c r="Y950" s="37"/>
      <c r="Z950" s="38" t="str">
        <f t="shared" si="115"/>
        <v/>
      </c>
    </row>
    <row r="951" spans="1:26" s="39" customFormat="1">
      <c r="A951" s="30">
        <v>948</v>
      </c>
      <c r="B951" s="31"/>
      <c r="C951" s="31"/>
      <c r="D951" s="44"/>
      <c r="E951" s="72" t="str">
        <f>IFERROR(IF(INDEX(Sheet3!$B$2:$B$8, MATCH(D951, Sheet3!$A$2:$A$8, 0)) = 0, "", INDEX(Sheet3!$B$2:$B$8, MATCH(D951, Sheet3!$A$2:$A$8, 0))), "")</f>
        <v/>
      </c>
      <c r="F951" s="31"/>
      <c r="G951" s="45"/>
      <c r="H951" s="63" t="str">
        <f>IFERROR(INDEX(Sheet3!$F$2:$F$114, MATCH(G951, Sheet3!$E$2:$E$114, 0)), "")</f>
        <v/>
      </c>
      <c r="I951" s="32"/>
      <c r="J951" s="40" t="str">
        <f t="shared" ca="1" si="113"/>
        <v/>
      </c>
      <c r="K951" s="34"/>
      <c r="L951" s="59" t="str">
        <f t="shared" ca="1" si="116"/>
        <v/>
      </c>
      <c r="M951" s="34"/>
      <c r="N951" s="47" t="str">
        <f t="shared" ca="1" si="117"/>
        <v/>
      </c>
      <c r="O951" s="75"/>
      <c r="P951" s="75"/>
      <c r="Q951" s="47" t="str">
        <f t="shared" ca="1" si="118"/>
        <v/>
      </c>
      <c r="R951" s="34"/>
      <c r="S951" s="59" t="str">
        <f t="shared" ca="1" si="119"/>
        <v/>
      </c>
      <c r="T951" s="32"/>
      <c r="U951" s="33" t="str">
        <f t="shared" ca="1" si="120"/>
        <v/>
      </c>
      <c r="V951" s="34"/>
      <c r="W951" s="35"/>
      <c r="X951" s="36" t="str">
        <f t="shared" ca="1" si="114"/>
        <v/>
      </c>
      <c r="Y951" s="37"/>
      <c r="Z951" s="38" t="str">
        <f t="shared" si="115"/>
        <v/>
      </c>
    </row>
    <row r="952" spans="1:26" s="39" customFormat="1">
      <c r="A952" s="30">
        <v>949</v>
      </c>
      <c r="B952" s="31"/>
      <c r="C952" s="31"/>
      <c r="D952" s="44"/>
      <c r="E952" s="72" t="str">
        <f>IFERROR(IF(INDEX(Sheet3!$B$2:$B$8, MATCH(D952, Sheet3!$A$2:$A$8, 0)) = 0, "", INDEX(Sheet3!$B$2:$B$8, MATCH(D952, Sheet3!$A$2:$A$8, 0))), "")</f>
        <v/>
      </c>
      <c r="F952" s="31"/>
      <c r="G952" s="45"/>
      <c r="H952" s="63" t="str">
        <f>IFERROR(INDEX(Sheet3!$F$2:$F$114, MATCH(G952, Sheet3!$E$2:$E$114, 0)), "")</f>
        <v/>
      </c>
      <c r="I952" s="32"/>
      <c r="J952" s="40" t="str">
        <f t="shared" ca="1" si="113"/>
        <v/>
      </c>
      <c r="K952" s="34"/>
      <c r="L952" s="59" t="str">
        <f t="shared" ca="1" si="116"/>
        <v/>
      </c>
      <c r="M952" s="34"/>
      <c r="N952" s="47" t="str">
        <f t="shared" ca="1" si="117"/>
        <v/>
      </c>
      <c r="O952" s="75"/>
      <c r="P952" s="75"/>
      <c r="Q952" s="47" t="str">
        <f t="shared" ca="1" si="118"/>
        <v/>
      </c>
      <c r="R952" s="34"/>
      <c r="S952" s="59" t="str">
        <f t="shared" ca="1" si="119"/>
        <v/>
      </c>
      <c r="T952" s="32"/>
      <c r="U952" s="33" t="str">
        <f t="shared" ca="1" si="120"/>
        <v/>
      </c>
      <c r="V952" s="34"/>
      <c r="W952" s="35"/>
      <c r="X952" s="36" t="str">
        <f t="shared" ca="1" si="114"/>
        <v/>
      </c>
      <c r="Y952" s="37"/>
      <c r="Z952" s="38" t="str">
        <f t="shared" si="115"/>
        <v/>
      </c>
    </row>
    <row r="953" spans="1:26" s="39" customFormat="1">
      <c r="A953" s="30">
        <v>950</v>
      </c>
      <c r="B953" s="31"/>
      <c r="C953" s="31"/>
      <c r="D953" s="44"/>
      <c r="E953" s="72" t="str">
        <f>IFERROR(IF(INDEX(Sheet3!$B$2:$B$8, MATCH(D953, Sheet3!$A$2:$A$8, 0)) = 0, "", INDEX(Sheet3!$B$2:$B$8, MATCH(D953, Sheet3!$A$2:$A$8, 0))), "")</f>
        <v/>
      </c>
      <c r="F953" s="31"/>
      <c r="G953" s="45"/>
      <c r="H953" s="63" t="str">
        <f>IFERROR(INDEX(Sheet3!$F$2:$F$114, MATCH(G953, Sheet3!$E$2:$E$114, 0)), "")</f>
        <v/>
      </c>
      <c r="I953" s="32"/>
      <c r="J953" s="40" t="str">
        <f t="shared" ca="1" si="113"/>
        <v/>
      </c>
      <c r="K953" s="34"/>
      <c r="L953" s="59" t="str">
        <f t="shared" ca="1" si="116"/>
        <v/>
      </c>
      <c r="M953" s="34"/>
      <c r="N953" s="47" t="str">
        <f t="shared" ca="1" si="117"/>
        <v/>
      </c>
      <c r="O953" s="75"/>
      <c r="P953" s="75"/>
      <c r="Q953" s="47" t="str">
        <f t="shared" ca="1" si="118"/>
        <v/>
      </c>
      <c r="R953" s="34"/>
      <c r="S953" s="59" t="str">
        <f t="shared" ca="1" si="119"/>
        <v/>
      </c>
      <c r="T953" s="32"/>
      <c r="U953" s="33" t="str">
        <f t="shared" ca="1" si="120"/>
        <v/>
      </c>
      <c r="V953" s="34"/>
      <c r="W953" s="35"/>
      <c r="X953" s="36" t="str">
        <f t="shared" ca="1" si="114"/>
        <v/>
      </c>
      <c r="Y953" s="37"/>
      <c r="Z953" s="38" t="str">
        <f t="shared" si="115"/>
        <v/>
      </c>
    </row>
    <row r="954" spans="1:26" s="39" customFormat="1">
      <c r="A954" s="30">
        <v>951</v>
      </c>
      <c r="B954" s="31"/>
      <c r="C954" s="31"/>
      <c r="D954" s="44"/>
      <c r="E954" s="72" t="str">
        <f>IFERROR(IF(INDEX(Sheet3!$B$2:$B$8, MATCH(D954, Sheet3!$A$2:$A$8, 0)) = 0, "", INDEX(Sheet3!$B$2:$B$8, MATCH(D954, Sheet3!$A$2:$A$8, 0))), "")</f>
        <v/>
      </c>
      <c r="F954" s="31"/>
      <c r="G954" s="45"/>
      <c r="H954" s="63" t="str">
        <f>IFERROR(INDEX(Sheet3!$F$2:$F$114, MATCH(G954, Sheet3!$E$2:$E$114, 0)), "")</f>
        <v/>
      </c>
      <c r="I954" s="32"/>
      <c r="J954" s="40" t="str">
        <f t="shared" ca="1" si="113"/>
        <v/>
      </c>
      <c r="K954" s="34"/>
      <c r="L954" s="59" t="str">
        <f t="shared" ca="1" si="116"/>
        <v/>
      </c>
      <c r="M954" s="34"/>
      <c r="N954" s="47" t="str">
        <f t="shared" ca="1" si="117"/>
        <v/>
      </c>
      <c r="O954" s="75"/>
      <c r="P954" s="75"/>
      <c r="Q954" s="47" t="str">
        <f t="shared" ca="1" si="118"/>
        <v/>
      </c>
      <c r="R954" s="34"/>
      <c r="S954" s="59" t="str">
        <f t="shared" ca="1" si="119"/>
        <v/>
      </c>
      <c r="T954" s="32"/>
      <c r="U954" s="33" t="str">
        <f t="shared" ca="1" si="120"/>
        <v/>
      </c>
      <c r="V954" s="34"/>
      <c r="W954" s="35"/>
      <c r="X954" s="36" t="str">
        <f t="shared" ca="1" si="114"/>
        <v/>
      </c>
      <c r="Y954" s="37"/>
      <c r="Z954" s="38" t="str">
        <f t="shared" si="115"/>
        <v/>
      </c>
    </row>
    <row r="955" spans="1:26" s="39" customFormat="1">
      <c r="A955" s="30">
        <v>952</v>
      </c>
      <c r="B955" s="31"/>
      <c r="C955" s="31"/>
      <c r="D955" s="44"/>
      <c r="E955" s="72" t="str">
        <f>IFERROR(IF(INDEX(Sheet3!$B$2:$B$8, MATCH(D955, Sheet3!$A$2:$A$8, 0)) = 0, "", INDEX(Sheet3!$B$2:$B$8, MATCH(D955, Sheet3!$A$2:$A$8, 0))), "")</f>
        <v/>
      </c>
      <c r="F955" s="31"/>
      <c r="G955" s="45"/>
      <c r="H955" s="63" t="str">
        <f>IFERROR(INDEX(Sheet3!$F$2:$F$114, MATCH(G955, Sheet3!$E$2:$E$114, 0)), "")</f>
        <v/>
      </c>
      <c r="I955" s="32"/>
      <c r="J955" s="40" t="str">
        <f t="shared" ca="1" si="113"/>
        <v/>
      </c>
      <c r="K955" s="34"/>
      <c r="L955" s="59" t="str">
        <f t="shared" ca="1" si="116"/>
        <v/>
      </c>
      <c r="M955" s="34"/>
      <c r="N955" s="47" t="str">
        <f t="shared" ca="1" si="117"/>
        <v/>
      </c>
      <c r="O955" s="75"/>
      <c r="P955" s="75"/>
      <c r="Q955" s="47" t="str">
        <f t="shared" ca="1" si="118"/>
        <v/>
      </c>
      <c r="R955" s="34"/>
      <c r="S955" s="59" t="str">
        <f t="shared" ca="1" si="119"/>
        <v/>
      </c>
      <c r="T955" s="32"/>
      <c r="U955" s="33" t="str">
        <f t="shared" ca="1" si="120"/>
        <v/>
      </c>
      <c r="V955" s="34"/>
      <c r="W955" s="35"/>
      <c r="X955" s="36" t="str">
        <f t="shared" ca="1" si="114"/>
        <v/>
      </c>
      <c r="Y955" s="37"/>
      <c r="Z955" s="38" t="str">
        <f t="shared" si="115"/>
        <v/>
      </c>
    </row>
    <row r="956" spans="1:26" s="39" customFormat="1">
      <c r="A956" s="30">
        <v>953</v>
      </c>
      <c r="B956" s="31"/>
      <c r="C956" s="31"/>
      <c r="D956" s="44"/>
      <c r="E956" s="72" t="str">
        <f>IFERROR(IF(INDEX(Sheet3!$B$2:$B$8, MATCH(D956, Sheet3!$A$2:$A$8, 0)) = 0, "", INDEX(Sheet3!$B$2:$B$8, MATCH(D956, Sheet3!$A$2:$A$8, 0))), "")</f>
        <v/>
      </c>
      <c r="F956" s="31"/>
      <c r="G956" s="45"/>
      <c r="H956" s="63" t="str">
        <f>IFERROR(INDEX(Sheet3!$F$2:$F$114, MATCH(G956, Sheet3!$E$2:$E$114, 0)), "")</f>
        <v/>
      </c>
      <c r="I956" s="32"/>
      <c r="J956" s="40" t="str">
        <f t="shared" ca="1" si="113"/>
        <v/>
      </c>
      <c r="K956" s="34"/>
      <c r="L956" s="59" t="str">
        <f t="shared" ca="1" si="116"/>
        <v/>
      </c>
      <c r="M956" s="34"/>
      <c r="N956" s="47" t="str">
        <f t="shared" ca="1" si="117"/>
        <v/>
      </c>
      <c r="O956" s="75"/>
      <c r="P956" s="75"/>
      <c r="Q956" s="47" t="str">
        <f t="shared" ca="1" si="118"/>
        <v/>
      </c>
      <c r="R956" s="34"/>
      <c r="S956" s="59" t="str">
        <f t="shared" ca="1" si="119"/>
        <v/>
      </c>
      <c r="T956" s="32"/>
      <c r="U956" s="33" t="str">
        <f t="shared" ca="1" si="120"/>
        <v/>
      </c>
      <c r="V956" s="34"/>
      <c r="W956" s="35"/>
      <c r="X956" s="36" t="str">
        <f t="shared" ca="1" si="114"/>
        <v/>
      </c>
      <c r="Y956" s="37"/>
      <c r="Z956" s="38" t="str">
        <f t="shared" si="115"/>
        <v/>
      </c>
    </row>
    <row r="957" spans="1:26" s="39" customFormat="1">
      <c r="A957" s="30">
        <v>954</v>
      </c>
      <c r="B957" s="31"/>
      <c r="C957" s="31"/>
      <c r="D957" s="44"/>
      <c r="E957" s="72" t="str">
        <f>IFERROR(IF(INDEX(Sheet3!$B$2:$B$8, MATCH(D957, Sheet3!$A$2:$A$8, 0)) = 0, "", INDEX(Sheet3!$B$2:$B$8, MATCH(D957, Sheet3!$A$2:$A$8, 0))), "")</f>
        <v/>
      </c>
      <c r="F957" s="31"/>
      <c r="G957" s="45"/>
      <c r="H957" s="63" t="str">
        <f>IFERROR(INDEX(Sheet3!$F$2:$F$114, MATCH(G957, Sheet3!$E$2:$E$114, 0)), "")</f>
        <v/>
      </c>
      <c r="I957" s="32"/>
      <c r="J957" s="40" t="str">
        <f t="shared" ca="1" si="113"/>
        <v/>
      </c>
      <c r="K957" s="34"/>
      <c r="L957" s="59" t="str">
        <f t="shared" ca="1" si="116"/>
        <v/>
      </c>
      <c r="M957" s="34"/>
      <c r="N957" s="47" t="str">
        <f t="shared" ca="1" si="117"/>
        <v/>
      </c>
      <c r="O957" s="75"/>
      <c r="P957" s="75"/>
      <c r="Q957" s="47" t="str">
        <f t="shared" ca="1" si="118"/>
        <v/>
      </c>
      <c r="R957" s="34"/>
      <c r="S957" s="59" t="str">
        <f t="shared" ca="1" si="119"/>
        <v/>
      </c>
      <c r="T957" s="32"/>
      <c r="U957" s="33" t="str">
        <f t="shared" ca="1" si="120"/>
        <v/>
      </c>
      <c r="V957" s="34"/>
      <c r="W957" s="35"/>
      <c r="X957" s="36" t="str">
        <f t="shared" ca="1" si="114"/>
        <v/>
      </c>
      <c r="Y957" s="37"/>
      <c r="Z957" s="38" t="str">
        <f t="shared" si="115"/>
        <v/>
      </c>
    </row>
    <row r="958" spans="1:26" s="39" customFormat="1">
      <c r="A958" s="30">
        <v>955</v>
      </c>
      <c r="B958" s="31"/>
      <c r="C958" s="31"/>
      <c r="D958" s="44"/>
      <c r="E958" s="72" t="str">
        <f>IFERROR(IF(INDEX(Sheet3!$B$2:$B$8, MATCH(D958, Sheet3!$A$2:$A$8, 0)) = 0, "", INDEX(Sheet3!$B$2:$B$8, MATCH(D958, Sheet3!$A$2:$A$8, 0))), "")</f>
        <v/>
      </c>
      <c r="F958" s="31"/>
      <c r="G958" s="45"/>
      <c r="H958" s="63" t="str">
        <f>IFERROR(INDEX(Sheet3!$F$2:$F$114, MATCH(G958, Sheet3!$E$2:$E$114, 0)), "")</f>
        <v/>
      </c>
      <c r="I958" s="32"/>
      <c r="J958" s="40" t="str">
        <f t="shared" ca="1" si="113"/>
        <v/>
      </c>
      <c r="K958" s="34"/>
      <c r="L958" s="59" t="str">
        <f t="shared" ca="1" si="116"/>
        <v/>
      </c>
      <c r="M958" s="34"/>
      <c r="N958" s="47" t="str">
        <f t="shared" ca="1" si="117"/>
        <v/>
      </c>
      <c r="O958" s="75"/>
      <c r="P958" s="75"/>
      <c r="Q958" s="47" t="str">
        <f t="shared" ca="1" si="118"/>
        <v/>
      </c>
      <c r="R958" s="34"/>
      <c r="S958" s="59" t="str">
        <f t="shared" ca="1" si="119"/>
        <v/>
      </c>
      <c r="T958" s="32"/>
      <c r="U958" s="33" t="str">
        <f t="shared" ca="1" si="120"/>
        <v/>
      </c>
      <c r="V958" s="34"/>
      <c r="W958" s="35"/>
      <c r="X958" s="36" t="str">
        <f t="shared" ca="1" si="114"/>
        <v/>
      </c>
      <c r="Y958" s="37"/>
      <c r="Z958" s="38" t="str">
        <f t="shared" si="115"/>
        <v/>
      </c>
    </row>
    <row r="959" spans="1:26" s="39" customFormat="1">
      <c r="A959" s="30">
        <v>956</v>
      </c>
      <c r="B959" s="31"/>
      <c r="C959" s="31"/>
      <c r="D959" s="44"/>
      <c r="E959" s="72" t="str">
        <f>IFERROR(IF(INDEX(Sheet3!$B$2:$B$8, MATCH(D959, Sheet3!$A$2:$A$8, 0)) = 0, "", INDEX(Sheet3!$B$2:$B$8, MATCH(D959, Sheet3!$A$2:$A$8, 0))), "")</f>
        <v/>
      </c>
      <c r="F959" s="31"/>
      <c r="G959" s="45"/>
      <c r="H959" s="63" t="str">
        <f>IFERROR(INDEX(Sheet3!$F$2:$F$114, MATCH(G959, Sheet3!$E$2:$E$114, 0)), "")</f>
        <v/>
      </c>
      <c r="I959" s="32"/>
      <c r="J959" s="40" t="str">
        <f t="shared" ca="1" si="113"/>
        <v/>
      </c>
      <c r="K959" s="34"/>
      <c r="L959" s="59" t="str">
        <f t="shared" ca="1" si="116"/>
        <v/>
      </c>
      <c r="M959" s="34"/>
      <c r="N959" s="47" t="str">
        <f t="shared" ca="1" si="117"/>
        <v/>
      </c>
      <c r="O959" s="75"/>
      <c r="P959" s="75"/>
      <c r="Q959" s="47" t="str">
        <f t="shared" ca="1" si="118"/>
        <v/>
      </c>
      <c r="R959" s="34"/>
      <c r="S959" s="59" t="str">
        <f t="shared" ca="1" si="119"/>
        <v/>
      </c>
      <c r="T959" s="32"/>
      <c r="U959" s="33" t="str">
        <f t="shared" ca="1" si="120"/>
        <v/>
      </c>
      <c r="V959" s="34"/>
      <c r="W959" s="35"/>
      <c r="X959" s="36" t="str">
        <f t="shared" ca="1" si="114"/>
        <v/>
      </c>
      <c r="Y959" s="37"/>
      <c r="Z959" s="38" t="str">
        <f t="shared" si="115"/>
        <v/>
      </c>
    </row>
    <row r="960" spans="1:26" s="39" customFormat="1">
      <c r="A960" s="30">
        <v>957</v>
      </c>
      <c r="B960" s="31"/>
      <c r="C960" s="31"/>
      <c r="D960" s="44"/>
      <c r="E960" s="72" t="str">
        <f>IFERROR(IF(INDEX(Sheet3!$B$2:$B$8, MATCH(D960, Sheet3!$A$2:$A$8, 0)) = 0, "", INDEX(Sheet3!$B$2:$B$8, MATCH(D960, Sheet3!$A$2:$A$8, 0))), "")</f>
        <v/>
      </c>
      <c r="F960" s="31"/>
      <c r="G960" s="45"/>
      <c r="H960" s="63" t="str">
        <f>IFERROR(INDEX(Sheet3!$F$2:$F$114, MATCH(G960, Sheet3!$E$2:$E$114, 0)), "")</f>
        <v/>
      </c>
      <c r="I960" s="32"/>
      <c r="J960" s="40" t="str">
        <f t="shared" ca="1" si="113"/>
        <v/>
      </c>
      <c r="K960" s="34"/>
      <c r="L960" s="59" t="str">
        <f t="shared" ca="1" si="116"/>
        <v/>
      </c>
      <c r="M960" s="34"/>
      <c r="N960" s="47" t="str">
        <f t="shared" ca="1" si="117"/>
        <v/>
      </c>
      <c r="O960" s="75"/>
      <c r="P960" s="75"/>
      <c r="Q960" s="47" t="str">
        <f t="shared" ca="1" si="118"/>
        <v/>
      </c>
      <c r="R960" s="34"/>
      <c r="S960" s="59" t="str">
        <f t="shared" ca="1" si="119"/>
        <v/>
      </c>
      <c r="T960" s="32"/>
      <c r="U960" s="33" t="str">
        <f t="shared" ca="1" si="120"/>
        <v/>
      </c>
      <c r="V960" s="34"/>
      <c r="W960" s="35"/>
      <c r="X960" s="36" t="str">
        <f t="shared" ca="1" si="114"/>
        <v/>
      </c>
      <c r="Y960" s="37"/>
      <c r="Z960" s="38" t="str">
        <f t="shared" si="115"/>
        <v/>
      </c>
    </row>
    <row r="961" spans="1:26" s="39" customFormat="1">
      <c r="A961" s="30">
        <v>958</v>
      </c>
      <c r="B961" s="31"/>
      <c r="C961" s="31"/>
      <c r="D961" s="44"/>
      <c r="E961" s="72" t="str">
        <f>IFERROR(IF(INDEX(Sheet3!$B$2:$B$8, MATCH(D961, Sheet3!$A$2:$A$8, 0)) = 0, "", INDEX(Sheet3!$B$2:$B$8, MATCH(D961, Sheet3!$A$2:$A$8, 0))), "")</f>
        <v/>
      </c>
      <c r="F961" s="31"/>
      <c r="G961" s="45"/>
      <c r="H961" s="63" t="str">
        <f>IFERROR(INDEX(Sheet3!$F$2:$F$114, MATCH(G961, Sheet3!$E$2:$E$114, 0)), "")</f>
        <v/>
      </c>
      <c r="I961" s="32"/>
      <c r="J961" s="40" t="str">
        <f t="shared" ca="1" si="113"/>
        <v/>
      </c>
      <c r="K961" s="34"/>
      <c r="L961" s="59" t="str">
        <f t="shared" ca="1" si="116"/>
        <v/>
      </c>
      <c r="M961" s="34"/>
      <c r="N961" s="47" t="str">
        <f t="shared" ca="1" si="117"/>
        <v/>
      </c>
      <c r="O961" s="75"/>
      <c r="P961" s="75"/>
      <c r="Q961" s="47" t="str">
        <f t="shared" ca="1" si="118"/>
        <v/>
      </c>
      <c r="R961" s="34"/>
      <c r="S961" s="59" t="str">
        <f t="shared" ca="1" si="119"/>
        <v/>
      </c>
      <c r="T961" s="32"/>
      <c r="U961" s="33" t="str">
        <f t="shared" ca="1" si="120"/>
        <v/>
      </c>
      <c r="V961" s="34"/>
      <c r="W961" s="35"/>
      <c r="X961" s="36" t="str">
        <f t="shared" ca="1" si="114"/>
        <v/>
      </c>
      <c r="Y961" s="37"/>
      <c r="Z961" s="38" t="str">
        <f t="shared" si="115"/>
        <v/>
      </c>
    </row>
    <row r="962" spans="1:26" s="39" customFormat="1">
      <c r="A962" s="30">
        <v>959</v>
      </c>
      <c r="B962" s="31"/>
      <c r="C962" s="31"/>
      <c r="D962" s="44"/>
      <c r="E962" s="72" t="str">
        <f>IFERROR(IF(INDEX(Sheet3!$B$2:$B$8, MATCH(D962, Sheet3!$A$2:$A$8, 0)) = 0, "", INDEX(Sheet3!$B$2:$B$8, MATCH(D962, Sheet3!$A$2:$A$8, 0))), "")</f>
        <v/>
      </c>
      <c r="F962" s="31"/>
      <c r="G962" s="45"/>
      <c r="H962" s="63" t="str">
        <f>IFERROR(INDEX(Sheet3!$F$2:$F$114, MATCH(G962, Sheet3!$E$2:$E$114, 0)), "")</f>
        <v/>
      </c>
      <c r="I962" s="32"/>
      <c r="J962" s="40" t="str">
        <f t="shared" ca="1" si="113"/>
        <v/>
      </c>
      <c r="K962" s="34"/>
      <c r="L962" s="59" t="str">
        <f t="shared" ca="1" si="116"/>
        <v/>
      </c>
      <c r="M962" s="34"/>
      <c r="N962" s="47" t="str">
        <f t="shared" ca="1" si="117"/>
        <v/>
      </c>
      <c r="O962" s="75"/>
      <c r="P962" s="75"/>
      <c r="Q962" s="47" t="str">
        <f t="shared" ca="1" si="118"/>
        <v/>
      </c>
      <c r="R962" s="34"/>
      <c r="S962" s="59" t="str">
        <f t="shared" ca="1" si="119"/>
        <v/>
      </c>
      <c r="T962" s="32"/>
      <c r="U962" s="33" t="str">
        <f t="shared" ca="1" si="120"/>
        <v/>
      </c>
      <c r="V962" s="34"/>
      <c r="W962" s="35"/>
      <c r="X962" s="36" t="str">
        <f t="shared" ca="1" si="114"/>
        <v/>
      </c>
      <c r="Y962" s="37"/>
      <c r="Z962" s="38" t="str">
        <f t="shared" si="115"/>
        <v/>
      </c>
    </row>
    <row r="963" spans="1:26" s="39" customFormat="1">
      <c r="A963" s="30">
        <v>960</v>
      </c>
      <c r="B963" s="31"/>
      <c r="C963" s="31"/>
      <c r="D963" s="44"/>
      <c r="E963" s="72" t="str">
        <f>IFERROR(IF(INDEX(Sheet3!$B$2:$B$8, MATCH(D963, Sheet3!$A$2:$A$8, 0)) = 0, "", INDEX(Sheet3!$B$2:$B$8, MATCH(D963, Sheet3!$A$2:$A$8, 0))), "")</f>
        <v/>
      </c>
      <c r="F963" s="31"/>
      <c r="G963" s="45"/>
      <c r="H963" s="63" t="str">
        <f>IFERROR(INDEX(Sheet3!$F$2:$F$114, MATCH(G963, Sheet3!$E$2:$E$114, 0)), "")</f>
        <v/>
      </c>
      <c r="I963" s="32"/>
      <c r="J963" s="40" t="str">
        <f t="shared" ca="1" si="113"/>
        <v/>
      </c>
      <c r="K963" s="34"/>
      <c r="L963" s="59" t="str">
        <f t="shared" ca="1" si="116"/>
        <v/>
      </c>
      <c r="M963" s="34"/>
      <c r="N963" s="47" t="str">
        <f t="shared" ca="1" si="117"/>
        <v/>
      </c>
      <c r="O963" s="75"/>
      <c r="P963" s="75"/>
      <c r="Q963" s="47" t="str">
        <f t="shared" ca="1" si="118"/>
        <v/>
      </c>
      <c r="R963" s="34"/>
      <c r="S963" s="59" t="str">
        <f t="shared" ca="1" si="119"/>
        <v/>
      </c>
      <c r="T963" s="32"/>
      <c r="U963" s="33" t="str">
        <f t="shared" ca="1" si="120"/>
        <v/>
      </c>
      <c r="V963" s="34"/>
      <c r="W963" s="35"/>
      <c r="X963" s="36" t="str">
        <f t="shared" ca="1" si="114"/>
        <v/>
      </c>
      <c r="Y963" s="37"/>
      <c r="Z963" s="38" t="str">
        <f t="shared" si="115"/>
        <v/>
      </c>
    </row>
    <row r="964" spans="1:26" s="39" customFormat="1">
      <c r="A964" s="30">
        <v>961</v>
      </c>
      <c r="B964" s="31"/>
      <c r="C964" s="31"/>
      <c r="D964" s="44"/>
      <c r="E964" s="72" t="str">
        <f>IFERROR(IF(INDEX(Sheet3!$B$2:$B$8, MATCH(D964, Sheet3!$A$2:$A$8, 0)) = 0, "", INDEX(Sheet3!$B$2:$B$8, MATCH(D964, Sheet3!$A$2:$A$8, 0))), "")</f>
        <v/>
      </c>
      <c r="F964" s="31"/>
      <c r="G964" s="45"/>
      <c r="H964" s="63" t="str">
        <f>IFERROR(INDEX(Sheet3!$F$2:$F$114, MATCH(G964, Sheet3!$E$2:$E$114, 0)), "")</f>
        <v/>
      </c>
      <c r="I964" s="32"/>
      <c r="J964" s="40" t="str">
        <f t="shared" ca="1" si="113"/>
        <v/>
      </c>
      <c r="K964" s="34"/>
      <c r="L964" s="59" t="str">
        <f t="shared" ca="1" si="116"/>
        <v/>
      </c>
      <c r="M964" s="34"/>
      <c r="N964" s="47" t="str">
        <f t="shared" ca="1" si="117"/>
        <v/>
      </c>
      <c r="O964" s="75"/>
      <c r="P964" s="75"/>
      <c r="Q964" s="47" t="str">
        <f t="shared" ca="1" si="118"/>
        <v/>
      </c>
      <c r="R964" s="34"/>
      <c r="S964" s="59" t="str">
        <f t="shared" ca="1" si="119"/>
        <v/>
      </c>
      <c r="T964" s="32"/>
      <c r="U964" s="33" t="str">
        <f t="shared" ca="1" si="120"/>
        <v/>
      </c>
      <c r="V964" s="34"/>
      <c r="W964" s="35"/>
      <c r="X964" s="36" t="str">
        <f t="shared" ca="1" si="114"/>
        <v/>
      </c>
      <c r="Y964" s="37"/>
      <c r="Z964" s="38" t="str">
        <f t="shared" si="115"/>
        <v/>
      </c>
    </row>
    <row r="965" spans="1:26" s="39" customFormat="1">
      <c r="A965" s="30">
        <v>962</v>
      </c>
      <c r="B965" s="31"/>
      <c r="C965" s="31"/>
      <c r="D965" s="44"/>
      <c r="E965" s="72" t="str">
        <f>IFERROR(IF(INDEX(Sheet3!$B$2:$B$8, MATCH(D965, Sheet3!$A$2:$A$8, 0)) = 0, "", INDEX(Sheet3!$B$2:$B$8, MATCH(D965, Sheet3!$A$2:$A$8, 0))), "")</f>
        <v/>
      </c>
      <c r="F965" s="31"/>
      <c r="G965" s="45"/>
      <c r="H965" s="63" t="str">
        <f>IFERROR(INDEX(Sheet3!$F$2:$F$114, MATCH(G965, Sheet3!$E$2:$E$114, 0)), "")</f>
        <v/>
      </c>
      <c r="I965" s="32"/>
      <c r="J965" s="40" t="str">
        <f t="shared" ca="1" si="113"/>
        <v/>
      </c>
      <c r="K965" s="34"/>
      <c r="L965" s="59" t="str">
        <f t="shared" ca="1" si="116"/>
        <v/>
      </c>
      <c r="M965" s="34"/>
      <c r="N965" s="47" t="str">
        <f t="shared" ca="1" si="117"/>
        <v/>
      </c>
      <c r="O965" s="75"/>
      <c r="P965" s="75"/>
      <c r="Q965" s="47" t="str">
        <f t="shared" ca="1" si="118"/>
        <v/>
      </c>
      <c r="R965" s="34"/>
      <c r="S965" s="59" t="str">
        <f t="shared" ca="1" si="119"/>
        <v/>
      </c>
      <c r="T965" s="32"/>
      <c r="U965" s="33" t="str">
        <f t="shared" ca="1" si="120"/>
        <v/>
      </c>
      <c r="V965" s="34"/>
      <c r="W965" s="35"/>
      <c r="X965" s="36" t="str">
        <f t="shared" ca="1" si="114"/>
        <v/>
      </c>
      <c r="Y965" s="37"/>
      <c r="Z965" s="38" t="str">
        <f t="shared" si="115"/>
        <v/>
      </c>
    </row>
    <row r="966" spans="1:26" s="39" customFormat="1">
      <c r="A966" s="30">
        <v>963</v>
      </c>
      <c r="B966" s="31"/>
      <c r="C966" s="31"/>
      <c r="D966" s="44"/>
      <c r="E966" s="72" t="str">
        <f>IFERROR(IF(INDEX(Sheet3!$B$2:$B$8, MATCH(D966, Sheet3!$A$2:$A$8, 0)) = 0, "", INDEX(Sheet3!$B$2:$B$8, MATCH(D966, Sheet3!$A$2:$A$8, 0))), "")</f>
        <v/>
      </c>
      <c r="F966" s="31"/>
      <c r="G966" s="45"/>
      <c r="H966" s="63" t="str">
        <f>IFERROR(INDEX(Sheet3!$F$2:$F$114, MATCH(G966, Sheet3!$E$2:$E$114, 0)), "")</f>
        <v/>
      </c>
      <c r="I966" s="32"/>
      <c r="J966" s="40" t="str">
        <f t="shared" ref="J966:J1017" ca="1" si="121">IF(I966="","",IF(Y966&lt;&gt;"",Y966-I966,TODAY()-I966))</f>
        <v/>
      </c>
      <c r="K966" s="34"/>
      <c r="L966" s="59" t="str">
        <f t="shared" ca="1" si="116"/>
        <v/>
      </c>
      <c r="M966" s="34"/>
      <c r="N966" s="47" t="str">
        <f t="shared" ca="1" si="117"/>
        <v/>
      </c>
      <c r="O966" s="75"/>
      <c r="P966" s="75"/>
      <c r="Q966" s="47" t="str">
        <f t="shared" ca="1" si="118"/>
        <v/>
      </c>
      <c r="R966" s="34"/>
      <c r="S966" s="59" t="str">
        <f t="shared" ca="1" si="119"/>
        <v/>
      </c>
      <c r="T966" s="32"/>
      <c r="U966" s="33" t="str">
        <f t="shared" ca="1" si="120"/>
        <v/>
      </c>
      <c r="V966" s="34"/>
      <c r="W966" s="35"/>
      <c r="X966" s="36" t="str">
        <f t="shared" ref="X966:X1017" ca="1" si="122">IF(I966="","",IF(Y966&lt;&gt;"","Completed",IF(TODAY()&lt;V966,"Planned",IF(TODAY()=V966,"Due","Overdue"))))</f>
        <v/>
      </c>
      <c r="Y966" s="37"/>
      <c r="Z966" s="38" t="str">
        <f t="shared" ref="Z966:Z1017" si="123">IF(Y966="","",IF(Y966&lt;=V966,1,0))</f>
        <v/>
      </c>
    </row>
    <row r="967" spans="1:26" s="39" customFormat="1">
      <c r="A967" s="30">
        <v>964</v>
      </c>
      <c r="B967" s="31"/>
      <c r="C967" s="31"/>
      <c r="D967" s="44"/>
      <c r="E967" s="72" t="str">
        <f>IFERROR(IF(INDEX(Sheet3!$B$2:$B$8, MATCH(D967, Sheet3!$A$2:$A$8, 0)) = 0, "", INDEX(Sheet3!$B$2:$B$8, MATCH(D967, Sheet3!$A$2:$A$8, 0))), "")</f>
        <v/>
      </c>
      <c r="F967" s="31"/>
      <c r="G967" s="45"/>
      <c r="H967" s="63" t="str">
        <f>IFERROR(INDEX(Sheet3!$F$2:$F$114, MATCH(G967, Sheet3!$E$2:$E$114, 0)), "")</f>
        <v/>
      </c>
      <c r="I967" s="32"/>
      <c r="J967" s="40" t="str">
        <f t="shared" ca="1" si="121"/>
        <v/>
      </c>
      <c r="K967" s="34"/>
      <c r="L967" s="59" t="str">
        <f t="shared" ref="L967:L1017" ca="1" si="124">IF(K967&lt;&gt;"",K967-I967,IF(I967="","",TODAY()-I967))</f>
        <v/>
      </c>
      <c r="M967" s="34"/>
      <c r="N967" s="47" t="str">
        <f t="shared" ref="N967:N1017" ca="1" si="125">IF(M967&lt;&gt;"",M967-K967,IF(K967="","",TODAY()-K967))</f>
        <v/>
      </c>
      <c r="O967" s="75"/>
      <c r="P967" s="75"/>
      <c r="Q967" s="47" t="str">
        <f t="shared" ref="Q967:Q1017" ca="1" si="126">IF(P967&lt;&gt;"",P967-O967,IF(O967="","",TODAY()-O967))</f>
        <v/>
      </c>
      <c r="R967" s="34"/>
      <c r="S967" s="59" t="str">
        <f t="shared" ref="S967:S1017" ca="1" si="127">IF(T967&lt;&gt;"",T967-R967,IF(R967="","",TODAY()-R967))</f>
        <v/>
      </c>
      <c r="T967" s="32"/>
      <c r="U967" s="33" t="str">
        <f t="shared" ca="1" si="120"/>
        <v/>
      </c>
      <c r="V967" s="34"/>
      <c r="W967" s="35"/>
      <c r="X967" s="36" t="str">
        <f t="shared" ca="1" si="122"/>
        <v/>
      </c>
      <c r="Y967" s="37"/>
      <c r="Z967" s="38" t="str">
        <f t="shared" si="123"/>
        <v/>
      </c>
    </row>
    <row r="968" spans="1:26" s="39" customFormat="1">
      <c r="A968" s="30">
        <v>965</v>
      </c>
      <c r="B968" s="31"/>
      <c r="C968" s="31"/>
      <c r="D968" s="44"/>
      <c r="E968" s="72" t="str">
        <f>IFERROR(IF(INDEX(Sheet3!$B$2:$B$8, MATCH(D968, Sheet3!$A$2:$A$8, 0)) = 0, "", INDEX(Sheet3!$B$2:$B$8, MATCH(D968, Sheet3!$A$2:$A$8, 0))), "")</f>
        <v/>
      </c>
      <c r="F968" s="31"/>
      <c r="G968" s="45"/>
      <c r="H968" s="63" t="str">
        <f>IFERROR(INDEX(Sheet3!$F$2:$F$114, MATCH(G968, Sheet3!$E$2:$E$114, 0)), "")</f>
        <v/>
      </c>
      <c r="I968" s="32"/>
      <c r="J968" s="40" t="str">
        <f t="shared" ca="1" si="121"/>
        <v/>
      </c>
      <c r="K968" s="34"/>
      <c r="L968" s="59" t="str">
        <f t="shared" ca="1" si="124"/>
        <v/>
      </c>
      <c r="M968" s="34"/>
      <c r="N968" s="47" t="str">
        <f t="shared" ca="1" si="125"/>
        <v/>
      </c>
      <c r="O968" s="75"/>
      <c r="P968" s="75"/>
      <c r="Q968" s="47" t="str">
        <f t="shared" ca="1" si="126"/>
        <v/>
      </c>
      <c r="R968" s="34"/>
      <c r="S968" s="59" t="str">
        <f t="shared" ca="1" si="127"/>
        <v/>
      </c>
      <c r="T968" s="32"/>
      <c r="U968" s="33" t="str">
        <f t="shared" ca="1" si="120"/>
        <v/>
      </c>
      <c r="V968" s="34"/>
      <c r="W968" s="35"/>
      <c r="X968" s="36" t="str">
        <f t="shared" ca="1" si="122"/>
        <v/>
      </c>
      <c r="Y968" s="37"/>
      <c r="Z968" s="38" t="str">
        <f t="shared" si="123"/>
        <v/>
      </c>
    </row>
    <row r="969" spans="1:26" s="39" customFormat="1">
      <c r="A969" s="30">
        <v>966</v>
      </c>
      <c r="B969" s="31"/>
      <c r="C969" s="31"/>
      <c r="D969" s="44"/>
      <c r="E969" s="72" t="str">
        <f>IFERROR(IF(INDEX(Sheet3!$B$2:$B$8, MATCH(D969, Sheet3!$A$2:$A$8, 0)) = 0, "", INDEX(Sheet3!$B$2:$B$8, MATCH(D969, Sheet3!$A$2:$A$8, 0))), "")</f>
        <v/>
      </c>
      <c r="F969" s="31"/>
      <c r="G969" s="45"/>
      <c r="H969" s="63" t="str">
        <f>IFERROR(INDEX(Sheet3!$F$2:$F$114, MATCH(G969, Sheet3!$E$2:$E$114, 0)), "")</f>
        <v/>
      </c>
      <c r="I969" s="32"/>
      <c r="J969" s="40" t="str">
        <f t="shared" ca="1" si="121"/>
        <v/>
      </c>
      <c r="K969" s="34"/>
      <c r="L969" s="59" t="str">
        <f t="shared" ca="1" si="124"/>
        <v/>
      </c>
      <c r="M969" s="34"/>
      <c r="N969" s="47" t="str">
        <f t="shared" ca="1" si="125"/>
        <v/>
      </c>
      <c r="O969" s="75"/>
      <c r="P969" s="75"/>
      <c r="Q969" s="47" t="str">
        <f t="shared" ca="1" si="126"/>
        <v/>
      </c>
      <c r="R969" s="34"/>
      <c r="S969" s="59" t="str">
        <f t="shared" ca="1" si="127"/>
        <v/>
      </c>
      <c r="T969" s="32"/>
      <c r="U969" s="33" t="str">
        <f t="shared" ca="1" si="120"/>
        <v/>
      </c>
      <c r="V969" s="34"/>
      <c r="W969" s="35"/>
      <c r="X969" s="36" t="str">
        <f t="shared" ca="1" si="122"/>
        <v/>
      </c>
      <c r="Y969" s="37"/>
      <c r="Z969" s="38" t="str">
        <f t="shared" si="123"/>
        <v/>
      </c>
    </row>
    <row r="970" spans="1:26" s="39" customFormat="1">
      <c r="A970" s="30">
        <v>967</v>
      </c>
      <c r="B970" s="31"/>
      <c r="C970" s="31"/>
      <c r="D970" s="44"/>
      <c r="E970" s="72" t="str">
        <f>IFERROR(IF(INDEX(Sheet3!$B$2:$B$8, MATCH(D970, Sheet3!$A$2:$A$8, 0)) = 0, "", INDEX(Sheet3!$B$2:$B$8, MATCH(D970, Sheet3!$A$2:$A$8, 0))), "")</f>
        <v/>
      </c>
      <c r="F970" s="31"/>
      <c r="G970" s="45"/>
      <c r="H970" s="63" t="str">
        <f>IFERROR(INDEX(Sheet3!$F$2:$F$114, MATCH(G970, Sheet3!$E$2:$E$114, 0)), "")</f>
        <v/>
      </c>
      <c r="I970" s="32"/>
      <c r="J970" s="40" t="str">
        <f t="shared" ca="1" si="121"/>
        <v/>
      </c>
      <c r="K970" s="34"/>
      <c r="L970" s="59" t="str">
        <f t="shared" ca="1" si="124"/>
        <v/>
      </c>
      <c r="M970" s="34"/>
      <c r="N970" s="47" t="str">
        <f t="shared" ca="1" si="125"/>
        <v/>
      </c>
      <c r="O970" s="75"/>
      <c r="P970" s="75"/>
      <c r="Q970" s="47" t="str">
        <f t="shared" ca="1" si="126"/>
        <v/>
      </c>
      <c r="R970" s="34"/>
      <c r="S970" s="59" t="str">
        <f t="shared" ca="1" si="127"/>
        <v/>
      </c>
      <c r="T970" s="32"/>
      <c r="U970" s="33" t="str">
        <f t="shared" ref="U970:U1017" ca="1" si="128">IF(T970="","",IF(Y970&lt;&gt;"",Y970-T970,TODAY()-T970))</f>
        <v/>
      </c>
      <c r="V970" s="34"/>
      <c r="W970" s="35"/>
      <c r="X970" s="36" t="str">
        <f t="shared" ca="1" si="122"/>
        <v/>
      </c>
      <c r="Y970" s="37"/>
      <c r="Z970" s="38" t="str">
        <f t="shared" si="123"/>
        <v/>
      </c>
    </row>
    <row r="971" spans="1:26" s="39" customFormat="1">
      <c r="A971" s="30">
        <v>968</v>
      </c>
      <c r="B971" s="31"/>
      <c r="C971" s="31"/>
      <c r="D971" s="44"/>
      <c r="E971" s="72" t="str">
        <f>IFERROR(IF(INDEX(Sheet3!$B$2:$B$8, MATCH(D971, Sheet3!$A$2:$A$8, 0)) = 0, "", INDEX(Sheet3!$B$2:$B$8, MATCH(D971, Sheet3!$A$2:$A$8, 0))), "")</f>
        <v/>
      </c>
      <c r="F971" s="31"/>
      <c r="G971" s="45"/>
      <c r="H971" s="63" t="str">
        <f>IFERROR(INDEX(Sheet3!$F$2:$F$114, MATCH(G971, Sheet3!$E$2:$E$114, 0)), "")</f>
        <v/>
      </c>
      <c r="I971" s="32"/>
      <c r="J971" s="40" t="str">
        <f t="shared" ca="1" si="121"/>
        <v/>
      </c>
      <c r="K971" s="34"/>
      <c r="L971" s="59" t="str">
        <f t="shared" ca="1" si="124"/>
        <v/>
      </c>
      <c r="M971" s="34"/>
      <c r="N971" s="47" t="str">
        <f t="shared" ca="1" si="125"/>
        <v/>
      </c>
      <c r="O971" s="75"/>
      <c r="P971" s="75"/>
      <c r="Q971" s="47" t="str">
        <f t="shared" ca="1" si="126"/>
        <v/>
      </c>
      <c r="R971" s="34"/>
      <c r="S971" s="59" t="str">
        <f t="shared" ca="1" si="127"/>
        <v/>
      </c>
      <c r="T971" s="32"/>
      <c r="U971" s="33" t="str">
        <f t="shared" ca="1" si="128"/>
        <v/>
      </c>
      <c r="V971" s="34"/>
      <c r="W971" s="35"/>
      <c r="X971" s="36" t="str">
        <f t="shared" ca="1" si="122"/>
        <v/>
      </c>
      <c r="Y971" s="37"/>
      <c r="Z971" s="38" t="str">
        <f t="shared" si="123"/>
        <v/>
      </c>
    </row>
    <row r="972" spans="1:26" s="39" customFormat="1">
      <c r="A972" s="30">
        <v>969</v>
      </c>
      <c r="B972" s="31"/>
      <c r="C972" s="31"/>
      <c r="D972" s="44"/>
      <c r="E972" s="72" t="str">
        <f>IFERROR(IF(INDEX(Sheet3!$B$2:$B$8, MATCH(D972, Sheet3!$A$2:$A$8, 0)) = 0, "", INDEX(Sheet3!$B$2:$B$8, MATCH(D972, Sheet3!$A$2:$A$8, 0))), "")</f>
        <v/>
      </c>
      <c r="F972" s="31"/>
      <c r="G972" s="45"/>
      <c r="H972" s="63" t="str">
        <f>IFERROR(INDEX(Sheet3!$F$2:$F$114, MATCH(G972, Sheet3!$E$2:$E$114, 0)), "")</f>
        <v/>
      </c>
      <c r="I972" s="32"/>
      <c r="J972" s="40" t="str">
        <f t="shared" ca="1" si="121"/>
        <v/>
      </c>
      <c r="K972" s="34"/>
      <c r="L972" s="59" t="str">
        <f t="shared" ca="1" si="124"/>
        <v/>
      </c>
      <c r="M972" s="34"/>
      <c r="N972" s="47" t="str">
        <f t="shared" ca="1" si="125"/>
        <v/>
      </c>
      <c r="O972" s="75"/>
      <c r="P972" s="75"/>
      <c r="Q972" s="47" t="str">
        <f t="shared" ca="1" si="126"/>
        <v/>
      </c>
      <c r="R972" s="34"/>
      <c r="S972" s="59" t="str">
        <f t="shared" ca="1" si="127"/>
        <v/>
      </c>
      <c r="T972" s="32"/>
      <c r="U972" s="33" t="str">
        <f t="shared" ca="1" si="128"/>
        <v/>
      </c>
      <c r="V972" s="34"/>
      <c r="W972" s="35"/>
      <c r="X972" s="36" t="str">
        <f t="shared" ca="1" si="122"/>
        <v/>
      </c>
      <c r="Y972" s="37"/>
      <c r="Z972" s="38" t="str">
        <f t="shared" si="123"/>
        <v/>
      </c>
    </row>
    <row r="973" spans="1:26" s="39" customFormat="1">
      <c r="A973" s="30">
        <v>970</v>
      </c>
      <c r="B973" s="31"/>
      <c r="C973" s="31"/>
      <c r="D973" s="44"/>
      <c r="E973" s="72" t="str">
        <f>IFERROR(IF(INDEX(Sheet3!$B$2:$B$8, MATCH(D973, Sheet3!$A$2:$A$8, 0)) = 0, "", INDEX(Sheet3!$B$2:$B$8, MATCH(D973, Sheet3!$A$2:$A$8, 0))), "")</f>
        <v/>
      </c>
      <c r="F973" s="31"/>
      <c r="G973" s="45"/>
      <c r="H973" s="63" t="str">
        <f>IFERROR(INDEX(Sheet3!$F$2:$F$114, MATCH(G973, Sheet3!$E$2:$E$114, 0)), "")</f>
        <v/>
      </c>
      <c r="I973" s="32"/>
      <c r="J973" s="40" t="str">
        <f t="shared" ca="1" si="121"/>
        <v/>
      </c>
      <c r="K973" s="34"/>
      <c r="L973" s="59" t="str">
        <f t="shared" ca="1" si="124"/>
        <v/>
      </c>
      <c r="M973" s="34"/>
      <c r="N973" s="47" t="str">
        <f t="shared" ca="1" si="125"/>
        <v/>
      </c>
      <c r="O973" s="75"/>
      <c r="P973" s="75"/>
      <c r="Q973" s="47" t="str">
        <f t="shared" ca="1" si="126"/>
        <v/>
      </c>
      <c r="R973" s="34"/>
      <c r="S973" s="59" t="str">
        <f t="shared" ca="1" si="127"/>
        <v/>
      </c>
      <c r="T973" s="32"/>
      <c r="U973" s="33" t="str">
        <f t="shared" ca="1" si="128"/>
        <v/>
      </c>
      <c r="V973" s="34"/>
      <c r="W973" s="35"/>
      <c r="X973" s="36" t="str">
        <f t="shared" ca="1" si="122"/>
        <v/>
      </c>
      <c r="Y973" s="37"/>
      <c r="Z973" s="38" t="str">
        <f t="shared" si="123"/>
        <v/>
      </c>
    </row>
    <row r="974" spans="1:26" s="39" customFormat="1">
      <c r="A974" s="30">
        <v>971</v>
      </c>
      <c r="B974" s="31"/>
      <c r="C974" s="31"/>
      <c r="D974" s="44"/>
      <c r="E974" s="72" t="str">
        <f>IFERROR(IF(INDEX(Sheet3!$B$2:$B$8, MATCH(D974, Sheet3!$A$2:$A$8, 0)) = 0, "", INDEX(Sheet3!$B$2:$B$8, MATCH(D974, Sheet3!$A$2:$A$8, 0))), "")</f>
        <v/>
      </c>
      <c r="F974" s="31"/>
      <c r="G974" s="45"/>
      <c r="H974" s="63" t="str">
        <f>IFERROR(INDEX(Sheet3!$F$2:$F$114, MATCH(G974, Sheet3!$E$2:$E$114, 0)), "")</f>
        <v/>
      </c>
      <c r="I974" s="32"/>
      <c r="J974" s="40" t="str">
        <f t="shared" ca="1" si="121"/>
        <v/>
      </c>
      <c r="K974" s="34"/>
      <c r="L974" s="59" t="str">
        <f t="shared" ca="1" si="124"/>
        <v/>
      </c>
      <c r="M974" s="34"/>
      <c r="N974" s="47" t="str">
        <f t="shared" ca="1" si="125"/>
        <v/>
      </c>
      <c r="O974" s="75"/>
      <c r="P974" s="75"/>
      <c r="Q974" s="47" t="str">
        <f t="shared" ca="1" si="126"/>
        <v/>
      </c>
      <c r="R974" s="34"/>
      <c r="S974" s="59" t="str">
        <f t="shared" ca="1" si="127"/>
        <v/>
      </c>
      <c r="T974" s="32"/>
      <c r="U974" s="33" t="str">
        <f t="shared" ca="1" si="128"/>
        <v/>
      </c>
      <c r="V974" s="34"/>
      <c r="W974" s="35"/>
      <c r="X974" s="36" t="str">
        <f t="shared" ca="1" si="122"/>
        <v/>
      </c>
      <c r="Y974" s="37"/>
      <c r="Z974" s="38" t="str">
        <f t="shared" si="123"/>
        <v/>
      </c>
    </row>
    <row r="975" spans="1:26" s="39" customFormat="1">
      <c r="A975" s="30">
        <v>972</v>
      </c>
      <c r="B975" s="31"/>
      <c r="C975" s="31"/>
      <c r="D975" s="44"/>
      <c r="E975" s="72" t="str">
        <f>IFERROR(IF(INDEX(Sheet3!$B$2:$B$8, MATCH(D975, Sheet3!$A$2:$A$8, 0)) = 0, "", INDEX(Sheet3!$B$2:$B$8, MATCH(D975, Sheet3!$A$2:$A$8, 0))), "")</f>
        <v/>
      </c>
      <c r="F975" s="31"/>
      <c r="G975" s="45"/>
      <c r="H975" s="63" t="str">
        <f>IFERROR(INDEX(Sheet3!$F$2:$F$114, MATCH(G975, Sheet3!$E$2:$E$114, 0)), "")</f>
        <v/>
      </c>
      <c r="I975" s="32"/>
      <c r="J975" s="40" t="str">
        <f t="shared" ca="1" si="121"/>
        <v/>
      </c>
      <c r="K975" s="34"/>
      <c r="L975" s="59" t="str">
        <f t="shared" ca="1" si="124"/>
        <v/>
      </c>
      <c r="M975" s="34"/>
      <c r="N975" s="47" t="str">
        <f t="shared" ca="1" si="125"/>
        <v/>
      </c>
      <c r="O975" s="75"/>
      <c r="P975" s="75"/>
      <c r="Q975" s="47" t="str">
        <f t="shared" ca="1" si="126"/>
        <v/>
      </c>
      <c r="R975" s="34"/>
      <c r="S975" s="59" t="str">
        <f t="shared" ca="1" si="127"/>
        <v/>
      </c>
      <c r="T975" s="32"/>
      <c r="U975" s="33" t="str">
        <f t="shared" ca="1" si="128"/>
        <v/>
      </c>
      <c r="V975" s="34"/>
      <c r="W975" s="35"/>
      <c r="X975" s="36" t="str">
        <f t="shared" ca="1" si="122"/>
        <v/>
      </c>
      <c r="Y975" s="37"/>
      <c r="Z975" s="38" t="str">
        <f t="shared" si="123"/>
        <v/>
      </c>
    </row>
    <row r="976" spans="1:26" s="39" customFormat="1">
      <c r="A976" s="30">
        <v>973</v>
      </c>
      <c r="B976" s="31"/>
      <c r="C976" s="31"/>
      <c r="D976" s="44"/>
      <c r="E976" s="72" t="str">
        <f>IFERROR(IF(INDEX(Sheet3!$B$2:$B$8, MATCH(D976, Sheet3!$A$2:$A$8, 0)) = 0, "", INDEX(Sheet3!$B$2:$B$8, MATCH(D976, Sheet3!$A$2:$A$8, 0))), "")</f>
        <v/>
      </c>
      <c r="F976" s="31"/>
      <c r="G976" s="45"/>
      <c r="H976" s="63" t="str">
        <f>IFERROR(INDEX(Sheet3!$F$2:$F$114, MATCH(G976, Sheet3!$E$2:$E$114, 0)), "")</f>
        <v/>
      </c>
      <c r="I976" s="32"/>
      <c r="J976" s="40" t="str">
        <f t="shared" ca="1" si="121"/>
        <v/>
      </c>
      <c r="K976" s="34"/>
      <c r="L976" s="59" t="str">
        <f t="shared" ca="1" si="124"/>
        <v/>
      </c>
      <c r="M976" s="34"/>
      <c r="N976" s="47" t="str">
        <f t="shared" ca="1" si="125"/>
        <v/>
      </c>
      <c r="O976" s="75"/>
      <c r="P976" s="75"/>
      <c r="Q976" s="47" t="str">
        <f t="shared" ca="1" si="126"/>
        <v/>
      </c>
      <c r="R976" s="34"/>
      <c r="S976" s="59" t="str">
        <f t="shared" ca="1" si="127"/>
        <v/>
      </c>
      <c r="T976" s="32"/>
      <c r="U976" s="33" t="str">
        <f t="shared" ca="1" si="128"/>
        <v/>
      </c>
      <c r="V976" s="34"/>
      <c r="W976" s="35"/>
      <c r="X976" s="36" t="str">
        <f t="shared" ca="1" si="122"/>
        <v/>
      </c>
      <c r="Y976" s="37"/>
      <c r="Z976" s="38" t="str">
        <f t="shared" si="123"/>
        <v/>
      </c>
    </row>
    <row r="977" spans="1:26" s="39" customFormat="1">
      <c r="A977" s="30">
        <v>974</v>
      </c>
      <c r="B977" s="31"/>
      <c r="C977" s="31"/>
      <c r="D977" s="44"/>
      <c r="E977" s="72" t="str">
        <f>IFERROR(IF(INDEX(Sheet3!$B$2:$B$8, MATCH(D977, Sheet3!$A$2:$A$8, 0)) = 0, "", INDEX(Sheet3!$B$2:$B$8, MATCH(D977, Sheet3!$A$2:$A$8, 0))), "")</f>
        <v/>
      </c>
      <c r="F977" s="31"/>
      <c r="G977" s="45"/>
      <c r="H977" s="63" t="str">
        <f>IFERROR(INDEX(Sheet3!$F$2:$F$114, MATCH(G977, Sheet3!$E$2:$E$114, 0)), "")</f>
        <v/>
      </c>
      <c r="I977" s="32"/>
      <c r="J977" s="40" t="str">
        <f t="shared" ca="1" si="121"/>
        <v/>
      </c>
      <c r="K977" s="34"/>
      <c r="L977" s="59" t="str">
        <f t="shared" ca="1" si="124"/>
        <v/>
      </c>
      <c r="M977" s="34"/>
      <c r="N977" s="47" t="str">
        <f t="shared" ca="1" si="125"/>
        <v/>
      </c>
      <c r="O977" s="75"/>
      <c r="P977" s="75"/>
      <c r="Q977" s="47" t="str">
        <f t="shared" ca="1" si="126"/>
        <v/>
      </c>
      <c r="R977" s="34"/>
      <c r="S977" s="59" t="str">
        <f t="shared" ca="1" si="127"/>
        <v/>
      </c>
      <c r="T977" s="32"/>
      <c r="U977" s="33" t="str">
        <f t="shared" ca="1" si="128"/>
        <v/>
      </c>
      <c r="V977" s="34"/>
      <c r="W977" s="35"/>
      <c r="X977" s="36" t="str">
        <f t="shared" ca="1" si="122"/>
        <v/>
      </c>
      <c r="Y977" s="37"/>
      <c r="Z977" s="38" t="str">
        <f t="shared" si="123"/>
        <v/>
      </c>
    </row>
    <row r="978" spans="1:26" s="39" customFormat="1">
      <c r="A978" s="30">
        <v>975</v>
      </c>
      <c r="B978" s="31"/>
      <c r="C978" s="31"/>
      <c r="D978" s="44"/>
      <c r="E978" s="72" t="str">
        <f>IFERROR(IF(INDEX(Sheet3!$B$2:$B$8, MATCH(D978, Sheet3!$A$2:$A$8, 0)) = 0, "", INDEX(Sheet3!$B$2:$B$8, MATCH(D978, Sheet3!$A$2:$A$8, 0))), "")</f>
        <v/>
      </c>
      <c r="F978" s="31"/>
      <c r="G978" s="45"/>
      <c r="H978" s="63" t="str">
        <f>IFERROR(INDEX(Sheet3!$F$2:$F$114, MATCH(G978, Sheet3!$E$2:$E$114, 0)), "")</f>
        <v/>
      </c>
      <c r="I978" s="32"/>
      <c r="J978" s="40" t="str">
        <f t="shared" ca="1" si="121"/>
        <v/>
      </c>
      <c r="K978" s="34"/>
      <c r="L978" s="59" t="str">
        <f t="shared" ca="1" si="124"/>
        <v/>
      </c>
      <c r="M978" s="34"/>
      <c r="N978" s="47" t="str">
        <f t="shared" ca="1" si="125"/>
        <v/>
      </c>
      <c r="O978" s="75"/>
      <c r="P978" s="75"/>
      <c r="Q978" s="47" t="str">
        <f t="shared" ca="1" si="126"/>
        <v/>
      </c>
      <c r="R978" s="34"/>
      <c r="S978" s="59" t="str">
        <f t="shared" ca="1" si="127"/>
        <v/>
      </c>
      <c r="T978" s="32"/>
      <c r="U978" s="33" t="str">
        <f t="shared" ca="1" si="128"/>
        <v/>
      </c>
      <c r="V978" s="34"/>
      <c r="W978" s="35"/>
      <c r="X978" s="36" t="str">
        <f t="shared" ca="1" si="122"/>
        <v/>
      </c>
      <c r="Y978" s="37"/>
      <c r="Z978" s="38" t="str">
        <f t="shared" si="123"/>
        <v/>
      </c>
    </row>
    <row r="979" spans="1:26" s="39" customFormat="1">
      <c r="A979" s="30">
        <v>976</v>
      </c>
      <c r="B979" s="31"/>
      <c r="C979" s="31"/>
      <c r="D979" s="44"/>
      <c r="E979" s="72" t="str">
        <f>IFERROR(IF(INDEX(Sheet3!$B$2:$B$8, MATCH(D979, Sheet3!$A$2:$A$8, 0)) = 0, "", INDEX(Sheet3!$B$2:$B$8, MATCH(D979, Sheet3!$A$2:$A$8, 0))), "")</f>
        <v/>
      </c>
      <c r="F979" s="31"/>
      <c r="G979" s="45"/>
      <c r="H979" s="63" t="str">
        <f>IFERROR(INDEX(Sheet3!$F$2:$F$114, MATCH(G979, Sheet3!$E$2:$E$114, 0)), "")</f>
        <v/>
      </c>
      <c r="I979" s="32"/>
      <c r="J979" s="40" t="str">
        <f t="shared" ca="1" si="121"/>
        <v/>
      </c>
      <c r="K979" s="34"/>
      <c r="L979" s="59" t="str">
        <f t="shared" ca="1" si="124"/>
        <v/>
      </c>
      <c r="M979" s="34"/>
      <c r="N979" s="47" t="str">
        <f t="shared" ca="1" si="125"/>
        <v/>
      </c>
      <c r="O979" s="75"/>
      <c r="P979" s="75"/>
      <c r="Q979" s="47" t="str">
        <f t="shared" ca="1" si="126"/>
        <v/>
      </c>
      <c r="R979" s="34"/>
      <c r="S979" s="59" t="str">
        <f t="shared" ca="1" si="127"/>
        <v/>
      </c>
      <c r="T979" s="32"/>
      <c r="U979" s="33" t="str">
        <f t="shared" ca="1" si="128"/>
        <v/>
      </c>
      <c r="V979" s="34"/>
      <c r="W979" s="35"/>
      <c r="X979" s="36" t="str">
        <f t="shared" ca="1" si="122"/>
        <v/>
      </c>
      <c r="Y979" s="37"/>
      <c r="Z979" s="38" t="str">
        <f t="shared" si="123"/>
        <v/>
      </c>
    </row>
    <row r="980" spans="1:26" s="39" customFormat="1">
      <c r="A980" s="30">
        <v>977</v>
      </c>
      <c r="B980" s="31"/>
      <c r="C980" s="31"/>
      <c r="D980" s="44"/>
      <c r="E980" s="72" t="str">
        <f>IFERROR(IF(INDEX(Sheet3!$B$2:$B$8, MATCH(D980, Sheet3!$A$2:$A$8, 0)) = 0, "", INDEX(Sheet3!$B$2:$B$8, MATCH(D980, Sheet3!$A$2:$A$8, 0))), "")</f>
        <v/>
      </c>
      <c r="F980" s="31"/>
      <c r="G980" s="45"/>
      <c r="H980" s="63" t="str">
        <f>IFERROR(INDEX(Sheet3!$F$2:$F$114, MATCH(G980, Sheet3!$E$2:$E$114, 0)), "")</f>
        <v/>
      </c>
      <c r="I980" s="32"/>
      <c r="J980" s="40" t="str">
        <f t="shared" ca="1" si="121"/>
        <v/>
      </c>
      <c r="K980" s="34"/>
      <c r="L980" s="59" t="str">
        <f t="shared" ca="1" si="124"/>
        <v/>
      </c>
      <c r="M980" s="34"/>
      <c r="N980" s="47" t="str">
        <f t="shared" ca="1" si="125"/>
        <v/>
      </c>
      <c r="O980" s="75"/>
      <c r="P980" s="75"/>
      <c r="Q980" s="47" t="str">
        <f t="shared" ca="1" si="126"/>
        <v/>
      </c>
      <c r="R980" s="34"/>
      <c r="S980" s="59" t="str">
        <f t="shared" ca="1" si="127"/>
        <v/>
      </c>
      <c r="T980" s="32"/>
      <c r="U980" s="33" t="str">
        <f t="shared" ca="1" si="128"/>
        <v/>
      </c>
      <c r="V980" s="34"/>
      <c r="W980" s="35"/>
      <c r="X980" s="36" t="str">
        <f t="shared" ca="1" si="122"/>
        <v/>
      </c>
      <c r="Y980" s="37"/>
      <c r="Z980" s="38" t="str">
        <f t="shared" si="123"/>
        <v/>
      </c>
    </row>
    <row r="981" spans="1:26" s="39" customFormat="1">
      <c r="A981" s="30">
        <v>978</v>
      </c>
      <c r="B981" s="31"/>
      <c r="C981" s="31"/>
      <c r="D981" s="44"/>
      <c r="E981" s="72" t="str">
        <f>IFERROR(IF(INDEX(Sheet3!$B$2:$B$8, MATCH(D981, Sheet3!$A$2:$A$8, 0)) = 0, "", INDEX(Sheet3!$B$2:$B$8, MATCH(D981, Sheet3!$A$2:$A$8, 0))), "")</f>
        <v/>
      </c>
      <c r="F981" s="31"/>
      <c r="G981" s="45"/>
      <c r="H981" s="63" t="str">
        <f>IFERROR(INDEX(Sheet3!$F$2:$F$114, MATCH(G981, Sheet3!$E$2:$E$114, 0)), "")</f>
        <v/>
      </c>
      <c r="I981" s="32"/>
      <c r="J981" s="40" t="str">
        <f t="shared" ca="1" si="121"/>
        <v/>
      </c>
      <c r="K981" s="34"/>
      <c r="L981" s="59" t="str">
        <f t="shared" ca="1" si="124"/>
        <v/>
      </c>
      <c r="M981" s="34"/>
      <c r="N981" s="47" t="str">
        <f t="shared" ca="1" si="125"/>
        <v/>
      </c>
      <c r="O981" s="75"/>
      <c r="P981" s="75"/>
      <c r="Q981" s="47" t="str">
        <f t="shared" ca="1" si="126"/>
        <v/>
      </c>
      <c r="R981" s="34"/>
      <c r="S981" s="59" t="str">
        <f t="shared" ca="1" si="127"/>
        <v/>
      </c>
      <c r="T981" s="32"/>
      <c r="U981" s="33" t="str">
        <f t="shared" ca="1" si="128"/>
        <v/>
      </c>
      <c r="V981" s="34"/>
      <c r="W981" s="35"/>
      <c r="X981" s="36" t="str">
        <f t="shared" ca="1" si="122"/>
        <v/>
      </c>
      <c r="Y981" s="37"/>
      <c r="Z981" s="38" t="str">
        <f t="shared" si="123"/>
        <v/>
      </c>
    </row>
    <row r="982" spans="1:26" s="39" customFormat="1">
      <c r="A982" s="30">
        <v>979</v>
      </c>
      <c r="B982" s="31"/>
      <c r="C982" s="31"/>
      <c r="D982" s="44"/>
      <c r="E982" s="72" t="str">
        <f>IFERROR(IF(INDEX(Sheet3!$B$2:$B$8, MATCH(D982, Sheet3!$A$2:$A$8, 0)) = 0, "", INDEX(Sheet3!$B$2:$B$8, MATCH(D982, Sheet3!$A$2:$A$8, 0))), "")</f>
        <v/>
      </c>
      <c r="F982" s="31"/>
      <c r="G982" s="45"/>
      <c r="H982" s="63" t="str">
        <f>IFERROR(INDEX(Sheet3!$F$2:$F$114, MATCH(G982, Sheet3!$E$2:$E$114, 0)), "")</f>
        <v/>
      </c>
      <c r="I982" s="32"/>
      <c r="J982" s="40" t="str">
        <f t="shared" ca="1" si="121"/>
        <v/>
      </c>
      <c r="K982" s="34"/>
      <c r="L982" s="59" t="str">
        <f t="shared" ca="1" si="124"/>
        <v/>
      </c>
      <c r="M982" s="34"/>
      <c r="N982" s="47" t="str">
        <f t="shared" ca="1" si="125"/>
        <v/>
      </c>
      <c r="O982" s="75"/>
      <c r="P982" s="75"/>
      <c r="Q982" s="47" t="str">
        <f t="shared" ca="1" si="126"/>
        <v/>
      </c>
      <c r="R982" s="34"/>
      <c r="S982" s="59" t="str">
        <f t="shared" ca="1" si="127"/>
        <v/>
      </c>
      <c r="T982" s="32"/>
      <c r="U982" s="33" t="str">
        <f t="shared" ca="1" si="128"/>
        <v/>
      </c>
      <c r="V982" s="34"/>
      <c r="W982" s="35"/>
      <c r="X982" s="36" t="str">
        <f t="shared" ca="1" si="122"/>
        <v/>
      </c>
      <c r="Y982" s="37"/>
      <c r="Z982" s="38" t="str">
        <f t="shared" si="123"/>
        <v/>
      </c>
    </row>
    <row r="983" spans="1:26" s="39" customFormat="1">
      <c r="A983" s="30">
        <v>980</v>
      </c>
      <c r="B983" s="31"/>
      <c r="C983" s="31"/>
      <c r="D983" s="44"/>
      <c r="E983" s="72" t="str">
        <f>IFERROR(IF(INDEX(Sheet3!$B$2:$B$8, MATCH(D983, Sheet3!$A$2:$A$8, 0)) = 0, "", INDEX(Sheet3!$B$2:$B$8, MATCH(D983, Sheet3!$A$2:$A$8, 0))), "")</f>
        <v/>
      </c>
      <c r="F983" s="31"/>
      <c r="G983" s="45"/>
      <c r="H983" s="63" t="str">
        <f>IFERROR(INDEX(Sheet3!$F$2:$F$114, MATCH(G983, Sheet3!$E$2:$E$114, 0)), "")</f>
        <v/>
      </c>
      <c r="I983" s="32"/>
      <c r="J983" s="40" t="str">
        <f t="shared" ca="1" si="121"/>
        <v/>
      </c>
      <c r="K983" s="34"/>
      <c r="L983" s="59" t="str">
        <f t="shared" ca="1" si="124"/>
        <v/>
      </c>
      <c r="M983" s="34"/>
      <c r="N983" s="47" t="str">
        <f t="shared" ca="1" si="125"/>
        <v/>
      </c>
      <c r="O983" s="75"/>
      <c r="P983" s="75"/>
      <c r="Q983" s="47" t="str">
        <f t="shared" ca="1" si="126"/>
        <v/>
      </c>
      <c r="R983" s="34"/>
      <c r="S983" s="59" t="str">
        <f t="shared" ca="1" si="127"/>
        <v/>
      </c>
      <c r="T983" s="32"/>
      <c r="U983" s="33" t="str">
        <f t="shared" ca="1" si="128"/>
        <v/>
      </c>
      <c r="V983" s="34"/>
      <c r="W983" s="35"/>
      <c r="X983" s="36" t="str">
        <f t="shared" ca="1" si="122"/>
        <v/>
      </c>
      <c r="Y983" s="37"/>
      <c r="Z983" s="38" t="str">
        <f t="shared" si="123"/>
        <v/>
      </c>
    </row>
    <row r="984" spans="1:26" s="39" customFormat="1">
      <c r="A984" s="30">
        <v>981</v>
      </c>
      <c r="B984" s="31"/>
      <c r="C984" s="31"/>
      <c r="D984" s="44"/>
      <c r="E984" s="72" t="str">
        <f>IFERROR(IF(INDEX(Sheet3!$B$2:$B$8, MATCH(D984, Sheet3!$A$2:$A$8, 0)) = 0, "", INDEX(Sheet3!$B$2:$B$8, MATCH(D984, Sheet3!$A$2:$A$8, 0))), "")</f>
        <v/>
      </c>
      <c r="F984" s="31"/>
      <c r="G984" s="45"/>
      <c r="H984" s="63" t="str">
        <f>IFERROR(INDEX(Sheet3!$F$2:$F$114, MATCH(G984, Sheet3!$E$2:$E$114, 0)), "")</f>
        <v/>
      </c>
      <c r="I984" s="32"/>
      <c r="J984" s="40" t="str">
        <f t="shared" ca="1" si="121"/>
        <v/>
      </c>
      <c r="K984" s="34"/>
      <c r="L984" s="59" t="str">
        <f t="shared" ca="1" si="124"/>
        <v/>
      </c>
      <c r="M984" s="34"/>
      <c r="N984" s="47" t="str">
        <f t="shared" ca="1" si="125"/>
        <v/>
      </c>
      <c r="O984" s="75"/>
      <c r="P984" s="75"/>
      <c r="Q984" s="47" t="str">
        <f t="shared" ca="1" si="126"/>
        <v/>
      </c>
      <c r="R984" s="34"/>
      <c r="S984" s="59" t="str">
        <f t="shared" ca="1" si="127"/>
        <v/>
      </c>
      <c r="T984" s="32"/>
      <c r="U984" s="33" t="str">
        <f t="shared" ca="1" si="128"/>
        <v/>
      </c>
      <c r="V984" s="34"/>
      <c r="W984" s="35"/>
      <c r="X984" s="36" t="str">
        <f t="shared" ca="1" si="122"/>
        <v/>
      </c>
      <c r="Y984" s="37"/>
      <c r="Z984" s="38" t="str">
        <f t="shared" si="123"/>
        <v/>
      </c>
    </row>
    <row r="985" spans="1:26" s="39" customFormat="1">
      <c r="A985" s="30">
        <v>982</v>
      </c>
      <c r="B985" s="31"/>
      <c r="C985" s="31"/>
      <c r="D985" s="44"/>
      <c r="E985" s="72" t="str">
        <f>IFERROR(IF(INDEX(Sheet3!$B$2:$B$8, MATCH(D985, Sheet3!$A$2:$A$8, 0)) = 0, "", INDEX(Sheet3!$B$2:$B$8, MATCH(D985, Sheet3!$A$2:$A$8, 0))), "")</f>
        <v/>
      </c>
      <c r="F985" s="31"/>
      <c r="G985" s="45"/>
      <c r="H985" s="63" t="str">
        <f>IFERROR(INDEX(Sheet3!$F$2:$F$114, MATCH(G985, Sheet3!$E$2:$E$114, 0)), "")</f>
        <v/>
      </c>
      <c r="I985" s="32"/>
      <c r="J985" s="40" t="str">
        <f t="shared" ca="1" si="121"/>
        <v/>
      </c>
      <c r="K985" s="34"/>
      <c r="L985" s="59" t="str">
        <f t="shared" ca="1" si="124"/>
        <v/>
      </c>
      <c r="M985" s="34"/>
      <c r="N985" s="47" t="str">
        <f t="shared" ca="1" si="125"/>
        <v/>
      </c>
      <c r="O985" s="75"/>
      <c r="P985" s="75"/>
      <c r="Q985" s="47" t="str">
        <f t="shared" ca="1" si="126"/>
        <v/>
      </c>
      <c r="R985" s="34"/>
      <c r="S985" s="59" t="str">
        <f t="shared" ca="1" si="127"/>
        <v/>
      </c>
      <c r="T985" s="32"/>
      <c r="U985" s="33" t="str">
        <f t="shared" ca="1" si="128"/>
        <v/>
      </c>
      <c r="V985" s="34"/>
      <c r="W985" s="35"/>
      <c r="X985" s="36" t="str">
        <f t="shared" ca="1" si="122"/>
        <v/>
      </c>
      <c r="Y985" s="37"/>
      <c r="Z985" s="38" t="str">
        <f t="shared" si="123"/>
        <v/>
      </c>
    </row>
    <row r="986" spans="1:26" s="39" customFormat="1">
      <c r="A986" s="30">
        <v>983</v>
      </c>
      <c r="B986" s="31"/>
      <c r="C986" s="31"/>
      <c r="D986" s="44"/>
      <c r="E986" s="72" t="str">
        <f>IFERROR(IF(INDEX(Sheet3!$B$2:$B$8, MATCH(D986, Sheet3!$A$2:$A$8, 0)) = 0, "", INDEX(Sheet3!$B$2:$B$8, MATCH(D986, Sheet3!$A$2:$A$8, 0))), "")</f>
        <v/>
      </c>
      <c r="F986" s="31"/>
      <c r="G986" s="45"/>
      <c r="H986" s="63" t="str">
        <f>IFERROR(INDEX(Sheet3!$F$2:$F$114, MATCH(G986, Sheet3!$E$2:$E$114, 0)), "")</f>
        <v/>
      </c>
      <c r="I986" s="32"/>
      <c r="J986" s="40" t="str">
        <f t="shared" ca="1" si="121"/>
        <v/>
      </c>
      <c r="K986" s="34"/>
      <c r="L986" s="59" t="str">
        <f t="shared" ca="1" si="124"/>
        <v/>
      </c>
      <c r="M986" s="34"/>
      <c r="N986" s="47" t="str">
        <f t="shared" ca="1" si="125"/>
        <v/>
      </c>
      <c r="O986" s="75"/>
      <c r="P986" s="75"/>
      <c r="Q986" s="47" t="str">
        <f t="shared" ca="1" si="126"/>
        <v/>
      </c>
      <c r="R986" s="34"/>
      <c r="S986" s="59" t="str">
        <f t="shared" ca="1" si="127"/>
        <v/>
      </c>
      <c r="T986" s="32"/>
      <c r="U986" s="33" t="str">
        <f t="shared" ca="1" si="128"/>
        <v/>
      </c>
      <c r="V986" s="34"/>
      <c r="W986" s="35"/>
      <c r="X986" s="36" t="str">
        <f t="shared" ca="1" si="122"/>
        <v/>
      </c>
      <c r="Y986" s="37"/>
      <c r="Z986" s="38" t="str">
        <f t="shared" si="123"/>
        <v/>
      </c>
    </row>
    <row r="987" spans="1:26" s="39" customFormat="1">
      <c r="A987" s="30">
        <v>984</v>
      </c>
      <c r="B987" s="31"/>
      <c r="C987" s="31"/>
      <c r="D987" s="44"/>
      <c r="E987" s="72" t="str">
        <f>IFERROR(IF(INDEX(Sheet3!$B$2:$B$8, MATCH(D987, Sheet3!$A$2:$A$8, 0)) = 0, "", INDEX(Sheet3!$B$2:$B$8, MATCH(D987, Sheet3!$A$2:$A$8, 0))), "")</f>
        <v/>
      </c>
      <c r="F987" s="31"/>
      <c r="G987" s="45"/>
      <c r="H987" s="63" t="str">
        <f>IFERROR(INDEX(Sheet3!$F$2:$F$114, MATCH(G987, Sheet3!$E$2:$E$114, 0)), "")</f>
        <v/>
      </c>
      <c r="I987" s="32"/>
      <c r="J987" s="40" t="str">
        <f t="shared" ca="1" si="121"/>
        <v/>
      </c>
      <c r="K987" s="34"/>
      <c r="L987" s="59" t="str">
        <f t="shared" ca="1" si="124"/>
        <v/>
      </c>
      <c r="M987" s="34"/>
      <c r="N987" s="47" t="str">
        <f t="shared" ca="1" si="125"/>
        <v/>
      </c>
      <c r="O987" s="75"/>
      <c r="P987" s="75"/>
      <c r="Q987" s="47" t="str">
        <f t="shared" ca="1" si="126"/>
        <v/>
      </c>
      <c r="R987" s="34"/>
      <c r="S987" s="59" t="str">
        <f t="shared" ca="1" si="127"/>
        <v/>
      </c>
      <c r="T987" s="32"/>
      <c r="U987" s="33" t="str">
        <f t="shared" ca="1" si="128"/>
        <v/>
      </c>
      <c r="V987" s="34"/>
      <c r="W987" s="35"/>
      <c r="X987" s="36" t="str">
        <f t="shared" ca="1" si="122"/>
        <v/>
      </c>
      <c r="Y987" s="37"/>
      <c r="Z987" s="38" t="str">
        <f t="shared" si="123"/>
        <v/>
      </c>
    </row>
    <row r="988" spans="1:26" s="39" customFormat="1">
      <c r="A988" s="30">
        <v>985</v>
      </c>
      <c r="B988" s="31"/>
      <c r="C988" s="31"/>
      <c r="D988" s="44"/>
      <c r="E988" s="72" t="str">
        <f>IFERROR(IF(INDEX(Sheet3!$B$2:$B$8, MATCH(D988, Sheet3!$A$2:$A$8, 0)) = 0, "", INDEX(Sheet3!$B$2:$B$8, MATCH(D988, Sheet3!$A$2:$A$8, 0))), "")</f>
        <v/>
      </c>
      <c r="F988" s="31"/>
      <c r="G988" s="45"/>
      <c r="H988" s="63" t="str">
        <f>IFERROR(INDEX(Sheet3!$F$2:$F$114, MATCH(G988, Sheet3!$E$2:$E$114, 0)), "")</f>
        <v/>
      </c>
      <c r="I988" s="32"/>
      <c r="J988" s="40" t="str">
        <f t="shared" ca="1" si="121"/>
        <v/>
      </c>
      <c r="K988" s="34"/>
      <c r="L988" s="59" t="str">
        <f t="shared" ca="1" si="124"/>
        <v/>
      </c>
      <c r="M988" s="34"/>
      <c r="N988" s="47" t="str">
        <f t="shared" ca="1" si="125"/>
        <v/>
      </c>
      <c r="O988" s="75"/>
      <c r="P988" s="75"/>
      <c r="Q988" s="47" t="str">
        <f t="shared" ca="1" si="126"/>
        <v/>
      </c>
      <c r="R988" s="34"/>
      <c r="S988" s="59" t="str">
        <f t="shared" ca="1" si="127"/>
        <v/>
      </c>
      <c r="T988" s="32"/>
      <c r="U988" s="33" t="str">
        <f t="shared" ca="1" si="128"/>
        <v/>
      </c>
      <c r="V988" s="34"/>
      <c r="W988" s="35"/>
      <c r="X988" s="36" t="str">
        <f t="shared" ca="1" si="122"/>
        <v/>
      </c>
      <c r="Y988" s="37"/>
      <c r="Z988" s="38" t="str">
        <f t="shared" si="123"/>
        <v/>
      </c>
    </row>
    <row r="989" spans="1:26" s="39" customFormat="1">
      <c r="A989" s="30">
        <v>986</v>
      </c>
      <c r="B989" s="31"/>
      <c r="C989" s="31"/>
      <c r="D989" s="44"/>
      <c r="E989" s="72" t="str">
        <f>IFERROR(IF(INDEX(Sheet3!$B$2:$B$8, MATCH(D989, Sheet3!$A$2:$A$8, 0)) = 0, "", INDEX(Sheet3!$B$2:$B$8, MATCH(D989, Sheet3!$A$2:$A$8, 0))), "")</f>
        <v/>
      </c>
      <c r="F989" s="31"/>
      <c r="G989" s="45"/>
      <c r="H989" s="63" t="str">
        <f>IFERROR(INDEX(Sheet3!$F$2:$F$114, MATCH(G989, Sheet3!$E$2:$E$114, 0)), "")</f>
        <v/>
      </c>
      <c r="I989" s="32"/>
      <c r="J989" s="40" t="str">
        <f t="shared" ca="1" si="121"/>
        <v/>
      </c>
      <c r="K989" s="34"/>
      <c r="L989" s="59" t="str">
        <f t="shared" ca="1" si="124"/>
        <v/>
      </c>
      <c r="M989" s="34"/>
      <c r="N989" s="47" t="str">
        <f t="shared" ca="1" si="125"/>
        <v/>
      </c>
      <c r="O989" s="75"/>
      <c r="P989" s="75"/>
      <c r="Q989" s="47" t="str">
        <f t="shared" ca="1" si="126"/>
        <v/>
      </c>
      <c r="R989" s="34"/>
      <c r="S989" s="59" t="str">
        <f t="shared" ca="1" si="127"/>
        <v/>
      </c>
      <c r="T989" s="32"/>
      <c r="U989" s="33" t="str">
        <f t="shared" ca="1" si="128"/>
        <v/>
      </c>
      <c r="V989" s="34"/>
      <c r="W989" s="35"/>
      <c r="X989" s="36" t="str">
        <f t="shared" ca="1" si="122"/>
        <v/>
      </c>
      <c r="Y989" s="37"/>
      <c r="Z989" s="38" t="str">
        <f t="shared" si="123"/>
        <v/>
      </c>
    </row>
    <row r="990" spans="1:26" s="39" customFormat="1">
      <c r="A990" s="30">
        <v>987</v>
      </c>
      <c r="B990" s="31"/>
      <c r="C990" s="31"/>
      <c r="D990" s="44"/>
      <c r="E990" s="72" t="str">
        <f>IFERROR(IF(INDEX(Sheet3!$B$2:$B$8, MATCH(D990, Sheet3!$A$2:$A$8, 0)) = 0, "", INDEX(Sheet3!$B$2:$B$8, MATCH(D990, Sheet3!$A$2:$A$8, 0))), "")</f>
        <v/>
      </c>
      <c r="F990" s="31"/>
      <c r="G990" s="45"/>
      <c r="H990" s="63" t="str">
        <f>IFERROR(INDEX(Sheet3!$F$2:$F$114, MATCH(G990, Sheet3!$E$2:$E$114, 0)), "")</f>
        <v/>
      </c>
      <c r="I990" s="32"/>
      <c r="J990" s="40" t="str">
        <f t="shared" ca="1" si="121"/>
        <v/>
      </c>
      <c r="K990" s="34"/>
      <c r="L990" s="59" t="str">
        <f t="shared" ca="1" si="124"/>
        <v/>
      </c>
      <c r="M990" s="34"/>
      <c r="N990" s="47" t="str">
        <f t="shared" ca="1" si="125"/>
        <v/>
      </c>
      <c r="O990" s="75"/>
      <c r="P990" s="75"/>
      <c r="Q990" s="47" t="str">
        <f t="shared" ca="1" si="126"/>
        <v/>
      </c>
      <c r="R990" s="34"/>
      <c r="S990" s="59" t="str">
        <f t="shared" ca="1" si="127"/>
        <v/>
      </c>
      <c r="T990" s="32"/>
      <c r="U990" s="33" t="str">
        <f t="shared" ca="1" si="128"/>
        <v/>
      </c>
      <c r="V990" s="34"/>
      <c r="W990" s="35"/>
      <c r="X990" s="36" t="str">
        <f t="shared" ca="1" si="122"/>
        <v/>
      </c>
      <c r="Y990" s="37"/>
      <c r="Z990" s="38" t="str">
        <f t="shared" si="123"/>
        <v/>
      </c>
    </row>
    <row r="991" spans="1:26" s="39" customFormat="1">
      <c r="A991" s="30">
        <v>988</v>
      </c>
      <c r="B991" s="31"/>
      <c r="C991" s="31"/>
      <c r="D991" s="44"/>
      <c r="E991" s="72" t="str">
        <f>IFERROR(IF(INDEX(Sheet3!$B$2:$B$8, MATCH(D991, Sheet3!$A$2:$A$8, 0)) = 0, "", INDEX(Sheet3!$B$2:$B$8, MATCH(D991, Sheet3!$A$2:$A$8, 0))), "")</f>
        <v/>
      </c>
      <c r="F991" s="31"/>
      <c r="G991" s="45"/>
      <c r="H991" s="63" t="str">
        <f>IFERROR(INDEX(Sheet3!$F$2:$F$114, MATCH(G991, Sheet3!$E$2:$E$114, 0)), "")</f>
        <v/>
      </c>
      <c r="I991" s="32"/>
      <c r="J991" s="40" t="str">
        <f t="shared" ca="1" si="121"/>
        <v/>
      </c>
      <c r="K991" s="34"/>
      <c r="L991" s="59" t="str">
        <f t="shared" ca="1" si="124"/>
        <v/>
      </c>
      <c r="M991" s="34"/>
      <c r="N991" s="47" t="str">
        <f t="shared" ca="1" si="125"/>
        <v/>
      </c>
      <c r="O991" s="75"/>
      <c r="P991" s="75"/>
      <c r="Q991" s="47" t="str">
        <f t="shared" ca="1" si="126"/>
        <v/>
      </c>
      <c r="R991" s="34"/>
      <c r="S991" s="59" t="str">
        <f t="shared" ca="1" si="127"/>
        <v/>
      </c>
      <c r="T991" s="32"/>
      <c r="U991" s="33" t="str">
        <f t="shared" ca="1" si="128"/>
        <v/>
      </c>
      <c r="V991" s="34"/>
      <c r="W991" s="35"/>
      <c r="X991" s="36" t="str">
        <f t="shared" ca="1" si="122"/>
        <v/>
      </c>
      <c r="Y991" s="37"/>
      <c r="Z991" s="38" t="str">
        <f t="shared" si="123"/>
        <v/>
      </c>
    </row>
    <row r="992" spans="1:26" s="39" customFormat="1">
      <c r="A992" s="30">
        <v>989</v>
      </c>
      <c r="B992" s="31"/>
      <c r="C992" s="31"/>
      <c r="D992" s="44"/>
      <c r="E992" s="72" t="str">
        <f>IFERROR(IF(INDEX(Sheet3!$B$2:$B$8, MATCH(D992, Sheet3!$A$2:$A$8, 0)) = 0, "", INDEX(Sheet3!$B$2:$B$8, MATCH(D992, Sheet3!$A$2:$A$8, 0))), "")</f>
        <v/>
      </c>
      <c r="F992" s="31"/>
      <c r="G992" s="45"/>
      <c r="H992" s="63" t="str">
        <f>IFERROR(INDEX(Sheet3!$F$2:$F$114, MATCH(G992, Sheet3!$E$2:$E$114, 0)), "")</f>
        <v/>
      </c>
      <c r="I992" s="32"/>
      <c r="J992" s="40" t="str">
        <f t="shared" ca="1" si="121"/>
        <v/>
      </c>
      <c r="K992" s="34"/>
      <c r="L992" s="59" t="str">
        <f t="shared" ca="1" si="124"/>
        <v/>
      </c>
      <c r="M992" s="34"/>
      <c r="N992" s="47" t="str">
        <f t="shared" ca="1" si="125"/>
        <v/>
      </c>
      <c r="O992" s="75"/>
      <c r="P992" s="75"/>
      <c r="Q992" s="47" t="str">
        <f t="shared" ca="1" si="126"/>
        <v/>
      </c>
      <c r="R992" s="34"/>
      <c r="S992" s="59" t="str">
        <f t="shared" ca="1" si="127"/>
        <v/>
      </c>
      <c r="T992" s="32"/>
      <c r="U992" s="33" t="str">
        <f t="shared" ca="1" si="128"/>
        <v/>
      </c>
      <c r="V992" s="34"/>
      <c r="W992" s="35"/>
      <c r="X992" s="36" t="str">
        <f t="shared" ca="1" si="122"/>
        <v/>
      </c>
      <c r="Y992" s="37"/>
      <c r="Z992" s="38" t="str">
        <f t="shared" si="123"/>
        <v/>
      </c>
    </row>
    <row r="993" spans="1:26" s="39" customFormat="1">
      <c r="A993" s="30">
        <v>990</v>
      </c>
      <c r="B993" s="31"/>
      <c r="C993" s="31"/>
      <c r="D993" s="44"/>
      <c r="E993" s="72" t="str">
        <f>IFERROR(IF(INDEX(Sheet3!$B$2:$B$8, MATCH(D993, Sheet3!$A$2:$A$8, 0)) = 0, "", INDEX(Sheet3!$B$2:$B$8, MATCH(D993, Sheet3!$A$2:$A$8, 0))), "")</f>
        <v/>
      </c>
      <c r="F993" s="31"/>
      <c r="G993" s="45"/>
      <c r="H993" s="63" t="str">
        <f>IFERROR(INDEX(Sheet3!$F$2:$F$114, MATCH(G993, Sheet3!$E$2:$E$114, 0)), "")</f>
        <v/>
      </c>
      <c r="I993" s="32"/>
      <c r="J993" s="40" t="str">
        <f t="shared" ca="1" si="121"/>
        <v/>
      </c>
      <c r="K993" s="34"/>
      <c r="L993" s="59" t="str">
        <f t="shared" ca="1" si="124"/>
        <v/>
      </c>
      <c r="M993" s="34"/>
      <c r="N993" s="47" t="str">
        <f t="shared" ca="1" si="125"/>
        <v/>
      </c>
      <c r="O993" s="75"/>
      <c r="P993" s="75"/>
      <c r="Q993" s="47" t="str">
        <f t="shared" ca="1" si="126"/>
        <v/>
      </c>
      <c r="R993" s="34"/>
      <c r="S993" s="59" t="str">
        <f t="shared" ca="1" si="127"/>
        <v/>
      </c>
      <c r="T993" s="32"/>
      <c r="U993" s="33" t="str">
        <f t="shared" ca="1" si="128"/>
        <v/>
      </c>
      <c r="V993" s="34"/>
      <c r="W993" s="35"/>
      <c r="X993" s="36" t="str">
        <f t="shared" ca="1" si="122"/>
        <v/>
      </c>
      <c r="Y993" s="37"/>
      <c r="Z993" s="38" t="str">
        <f t="shared" si="123"/>
        <v/>
      </c>
    </row>
    <row r="994" spans="1:26" s="39" customFormat="1">
      <c r="A994" s="30">
        <v>991</v>
      </c>
      <c r="B994" s="31"/>
      <c r="C994" s="31"/>
      <c r="D994" s="44"/>
      <c r="E994" s="72" t="str">
        <f>IFERROR(IF(INDEX(Sheet3!$B$2:$B$8, MATCH(D994, Sheet3!$A$2:$A$8, 0)) = 0, "", INDEX(Sheet3!$B$2:$B$8, MATCH(D994, Sheet3!$A$2:$A$8, 0))), "")</f>
        <v/>
      </c>
      <c r="F994" s="31"/>
      <c r="G994" s="45"/>
      <c r="H994" s="63" t="str">
        <f>IFERROR(INDEX(Sheet3!$F$2:$F$114, MATCH(G994, Sheet3!$E$2:$E$114, 0)), "")</f>
        <v/>
      </c>
      <c r="I994" s="32"/>
      <c r="J994" s="40" t="str">
        <f t="shared" ca="1" si="121"/>
        <v/>
      </c>
      <c r="K994" s="34"/>
      <c r="L994" s="59" t="str">
        <f t="shared" ca="1" si="124"/>
        <v/>
      </c>
      <c r="M994" s="34"/>
      <c r="N994" s="47" t="str">
        <f t="shared" ca="1" si="125"/>
        <v/>
      </c>
      <c r="O994" s="75"/>
      <c r="P994" s="75"/>
      <c r="Q994" s="47" t="str">
        <f t="shared" ca="1" si="126"/>
        <v/>
      </c>
      <c r="R994" s="34"/>
      <c r="S994" s="59" t="str">
        <f t="shared" ca="1" si="127"/>
        <v/>
      </c>
      <c r="T994" s="32"/>
      <c r="U994" s="33" t="str">
        <f t="shared" ca="1" si="128"/>
        <v/>
      </c>
      <c r="V994" s="34"/>
      <c r="W994" s="35"/>
      <c r="X994" s="36" t="str">
        <f t="shared" ca="1" si="122"/>
        <v/>
      </c>
      <c r="Y994" s="37"/>
      <c r="Z994" s="38" t="str">
        <f t="shared" si="123"/>
        <v/>
      </c>
    </row>
    <row r="995" spans="1:26" s="39" customFormat="1">
      <c r="A995" s="30">
        <v>992</v>
      </c>
      <c r="B995" s="31"/>
      <c r="C995" s="31"/>
      <c r="D995" s="44"/>
      <c r="E995" s="72" t="str">
        <f>IFERROR(IF(INDEX(Sheet3!$B$2:$B$8, MATCH(D995, Sheet3!$A$2:$A$8, 0)) = 0, "", INDEX(Sheet3!$B$2:$B$8, MATCH(D995, Sheet3!$A$2:$A$8, 0))), "")</f>
        <v/>
      </c>
      <c r="F995" s="31"/>
      <c r="G995" s="45"/>
      <c r="H995" s="63" t="str">
        <f>IFERROR(INDEX(Sheet3!$F$2:$F$114, MATCH(G995, Sheet3!$E$2:$E$114, 0)), "")</f>
        <v/>
      </c>
      <c r="I995" s="32"/>
      <c r="J995" s="40" t="str">
        <f t="shared" ca="1" si="121"/>
        <v/>
      </c>
      <c r="K995" s="34"/>
      <c r="L995" s="59" t="str">
        <f t="shared" ca="1" si="124"/>
        <v/>
      </c>
      <c r="M995" s="34"/>
      <c r="N995" s="47" t="str">
        <f t="shared" ca="1" si="125"/>
        <v/>
      </c>
      <c r="O995" s="75"/>
      <c r="P995" s="75"/>
      <c r="Q995" s="47" t="str">
        <f t="shared" ca="1" si="126"/>
        <v/>
      </c>
      <c r="R995" s="34"/>
      <c r="S995" s="59" t="str">
        <f t="shared" ca="1" si="127"/>
        <v/>
      </c>
      <c r="T995" s="32"/>
      <c r="U995" s="33" t="str">
        <f t="shared" ca="1" si="128"/>
        <v/>
      </c>
      <c r="V995" s="34"/>
      <c r="W995" s="35"/>
      <c r="X995" s="36" t="str">
        <f t="shared" ca="1" si="122"/>
        <v/>
      </c>
      <c r="Y995" s="37"/>
      <c r="Z995" s="38" t="str">
        <f t="shared" si="123"/>
        <v/>
      </c>
    </row>
    <row r="996" spans="1:26" s="39" customFormat="1">
      <c r="A996" s="30">
        <v>993</v>
      </c>
      <c r="B996" s="31"/>
      <c r="C996" s="31"/>
      <c r="D996" s="44"/>
      <c r="E996" s="72" t="str">
        <f>IFERROR(IF(INDEX(Sheet3!$B$2:$B$8, MATCH(D996, Sheet3!$A$2:$A$8, 0)) = 0, "", INDEX(Sheet3!$B$2:$B$8, MATCH(D996, Sheet3!$A$2:$A$8, 0))), "")</f>
        <v/>
      </c>
      <c r="F996" s="31"/>
      <c r="G996" s="45"/>
      <c r="H996" s="63" t="str">
        <f>IFERROR(INDEX(Sheet3!$F$2:$F$114, MATCH(G996, Sheet3!$E$2:$E$114, 0)), "")</f>
        <v/>
      </c>
      <c r="I996" s="32"/>
      <c r="J996" s="40" t="str">
        <f t="shared" ca="1" si="121"/>
        <v/>
      </c>
      <c r="K996" s="34"/>
      <c r="L996" s="59" t="str">
        <f t="shared" ca="1" si="124"/>
        <v/>
      </c>
      <c r="M996" s="34"/>
      <c r="N996" s="47" t="str">
        <f t="shared" ca="1" si="125"/>
        <v/>
      </c>
      <c r="O996" s="75"/>
      <c r="P996" s="75"/>
      <c r="Q996" s="47" t="str">
        <f t="shared" ca="1" si="126"/>
        <v/>
      </c>
      <c r="R996" s="34"/>
      <c r="S996" s="59" t="str">
        <f t="shared" ca="1" si="127"/>
        <v/>
      </c>
      <c r="T996" s="32"/>
      <c r="U996" s="33" t="str">
        <f t="shared" ca="1" si="128"/>
        <v/>
      </c>
      <c r="V996" s="34"/>
      <c r="W996" s="35"/>
      <c r="X996" s="36" t="str">
        <f t="shared" ca="1" si="122"/>
        <v/>
      </c>
      <c r="Y996" s="37"/>
      <c r="Z996" s="38" t="str">
        <f t="shared" si="123"/>
        <v/>
      </c>
    </row>
    <row r="997" spans="1:26" s="39" customFormat="1">
      <c r="A997" s="30">
        <v>994</v>
      </c>
      <c r="B997" s="31"/>
      <c r="C997" s="31"/>
      <c r="D997" s="44"/>
      <c r="E997" s="72" t="str">
        <f>IFERROR(IF(INDEX(Sheet3!$B$2:$B$8, MATCH(D997, Sheet3!$A$2:$A$8, 0)) = 0, "", INDEX(Sheet3!$B$2:$B$8, MATCH(D997, Sheet3!$A$2:$A$8, 0))), "")</f>
        <v/>
      </c>
      <c r="F997" s="31"/>
      <c r="G997" s="45"/>
      <c r="H997" s="63" t="str">
        <f>IFERROR(INDEX(Sheet3!$F$2:$F$114, MATCH(G997, Sheet3!$E$2:$E$114, 0)), "")</f>
        <v/>
      </c>
      <c r="I997" s="32"/>
      <c r="J997" s="40" t="str">
        <f t="shared" ca="1" si="121"/>
        <v/>
      </c>
      <c r="K997" s="34"/>
      <c r="L997" s="59" t="str">
        <f t="shared" ca="1" si="124"/>
        <v/>
      </c>
      <c r="M997" s="34"/>
      <c r="N997" s="47" t="str">
        <f t="shared" ca="1" si="125"/>
        <v/>
      </c>
      <c r="O997" s="75"/>
      <c r="P997" s="75"/>
      <c r="Q997" s="47" t="str">
        <f t="shared" ca="1" si="126"/>
        <v/>
      </c>
      <c r="R997" s="34"/>
      <c r="S997" s="59" t="str">
        <f t="shared" ca="1" si="127"/>
        <v/>
      </c>
      <c r="T997" s="32"/>
      <c r="U997" s="33" t="str">
        <f t="shared" ca="1" si="128"/>
        <v/>
      </c>
      <c r="V997" s="34"/>
      <c r="W997" s="35"/>
      <c r="X997" s="36" t="str">
        <f t="shared" ca="1" si="122"/>
        <v/>
      </c>
      <c r="Y997" s="37"/>
      <c r="Z997" s="38" t="str">
        <f t="shared" si="123"/>
        <v/>
      </c>
    </row>
    <row r="998" spans="1:26" s="39" customFormat="1">
      <c r="A998" s="30">
        <v>995</v>
      </c>
      <c r="B998" s="31"/>
      <c r="C998" s="31"/>
      <c r="D998" s="44"/>
      <c r="E998" s="72" t="str">
        <f>IFERROR(IF(INDEX(Sheet3!$B$2:$B$8, MATCH(D998, Sheet3!$A$2:$A$8, 0)) = 0, "", INDEX(Sheet3!$B$2:$B$8, MATCH(D998, Sheet3!$A$2:$A$8, 0))), "")</f>
        <v/>
      </c>
      <c r="F998" s="31"/>
      <c r="G998" s="45"/>
      <c r="H998" s="63" t="str">
        <f>IFERROR(INDEX(Sheet3!$F$2:$F$114, MATCH(G998, Sheet3!$E$2:$E$114, 0)), "")</f>
        <v/>
      </c>
      <c r="I998" s="32"/>
      <c r="J998" s="40" t="str">
        <f t="shared" ca="1" si="121"/>
        <v/>
      </c>
      <c r="K998" s="34"/>
      <c r="L998" s="59" t="str">
        <f t="shared" ca="1" si="124"/>
        <v/>
      </c>
      <c r="M998" s="34"/>
      <c r="N998" s="47" t="str">
        <f t="shared" ca="1" si="125"/>
        <v/>
      </c>
      <c r="O998" s="75"/>
      <c r="P998" s="75"/>
      <c r="Q998" s="47" t="str">
        <f t="shared" ca="1" si="126"/>
        <v/>
      </c>
      <c r="R998" s="34"/>
      <c r="S998" s="59" t="str">
        <f t="shared" ca="1" si="127"/>
        <v/>
      </c>
      <c r="T998" s="32"/>
      <c r="U998" s="33" t="str">
        <f t="shared" ca="1" si="128"/>
        <v/>
      </c>
      <c r="V998" s="34"/>
      <c r="W998" s="35"/>
      <c r="X998" s="36" t="str">
        <f t="shared" ca="1" si="122"/>
        <v/>
      </c>
      <c r="Y998" s="37"/>
      <c r="Z998" s="38" t="str">
        <f t="shared" si="123"/>
        <v/>
      </c>
    </row>
    <row r="999" spans="1:26" s="39" customFormat="1">
      <c r="A999" s="30">
        <v>996</v>
      </c>
      <c r="B999" s="31"/>
      <c r="C999" s="31"/>
      <c r="D999" s="44"/>
      <c r="E999" s="72" t="str">
        <f>IFERROR(IF(INDEX(Sheet3!$B$2:$B$8, MATCH(D999, Sheet3!$A$2:$A$8, 0)) = 0, "", INDEX(Sheet3!$B$2:$B$8, MATCH(D999, Sheet3!$A$2:$A$8, 0))), "")</f>
        <v/>
      </c>
      <c r="F999" s="31"/>
      <c r="G999" s="45"/>
      <c r="H999" s="63" t="str">
        <f>IFERROR(INDEX(Sheet3!$F$2:$F$114, MATCH(G999, Sheet3!$E$2:$E$114, 0)), "")</f>
        <v/>
      </c>
      <c r="I999" s="32"/>
      <c r="J999" s="40" t="str">
        <f t="shared" ca="1" si="121"/>
        <v/>
      </c>
      <c r="K999" s="34"/>
      <c r="L999" s="59" t="str">
        <f t="shared" ca="1" si="124"/>
        <v/>
      </c>
      <c r="M999" s="34"/>
      <c r="N999" s="47" t="str">
        <f t="shared" ca="1" si="125"/>
        <v/>
      </c>
      <c r="O999" s="75"/>
      <c r="P999" s="75"/>
      <c r="Q999" s="47" t="str">
        <f t="shared" ca="1" si="126"/>
        <v/>
      </c>
      <c r="R999" s="34"/>
      <c r="S999" s="59" t="str">
        <f t="shared" ca="1" si="127"/>
        <v/>
      </c>
      <c r="T999" s="32"/>
      <c r="U999" s="33" t="str">
        <f t="shared" ca="1" si="128"/>
        <v/>
      </c>
      <c r="V999" s="34"/>
      <c r="W999" s="35"/>
      <c r="X999" s="36" t="str">
        <f t="shared" ca="1" si="122"/>
        <v/>
      </c>
      <c r="Y999" s="37"/>
      <c r="Z999" s="38" t="str">
        <f t="shared" si="123"/>
        <v/>
      </c>
    </row>
    <row r="1000" spans="1:26" s="39" customFormat="1">
      <c r="A1000" s="30">
        <v>997</v>
      </c>
      <c r="B1000" s="31"/>
      <c r="C1000" s="31"/>
      <c r="D1000" s="44"/>
      <c r="E1000" s="72" t="str">
        <f>IFERROR(IF(INDEX(Sheet3!$B$2:$B$8, MATCH(D1000, Sheet3!$A$2:$A$8, 0)) = 0, "", INDEX(Sheet3!$B$2:$B$8, MATCH(D1000, Sheet3!$A$2:$A$8, 0))), "")</f>
        <v/>
      </c>
      <c r="F1000" s="31"/>
      <c r="G1000" s="45"/>
      <c r="H1000" s="63" t="str">
        <f>IFERROR(INDEX(Sheet3!$F$2:$F$114, MATCH(G1000, Sheet3!$E$2:$E$114, 0)), "")</f>
        <v/>
      </c>
      <c r="I1000" s="32"/>
      <c r="J1000" s="40" t="str">
        <f t="shared" ca="1" si="121"/>
        <v/>
      </c>
      <c r="K1000" s="34"/>
      <c r="L1000" s="59" t="str">
        <f t="shared" ca="1" si="124"/>
        <v/>
      </c>
      <c r="M1000" s="34"/>
      <c r="N1000" s="47" t="str">
        <f t="shared" ca="1" si="125"/>
        <v/>
      </c>
      <c r="O1000" s="75"/>
      <c r="P1000" s="75"/>
      <c r="Q1000" s="47" t="str">
        <f t="shared" ca="1" si="126"/>
        <v/>
      </c>
      <c r="R1000" s="34"/>
      <c r="S1000" s="59" t="str">
        <f t="shared" ca="1" si="127"/>
        <v/>
      </c>
      <c r="T1000" s="32"/>
      <c r="U1000" s="33" t="str">
        <f t="shared" ca="1" si="128"/>
        <v/>
      </c>
      <c r="V1000" s="34"/>
      <c r="W1000" s="35"/>
      <c r="X1000" s="36" t="str">
        <f t="shared" ca="1" si="122"/>
        <v/>
      </c>
      <c r="Y1000" s="37"/>
      <c r="Z1000" s="38" t="str">
        <f t="shared" si="123"/>
        <v/>
      </c>
    </row>
    <row r="1001" spans="1:26" s="39" customFormat="1">
      <c r="A1001" s="30">
        <v>998</v>
      </c>
      <c r="B1001" s="31"/>
      <c r="C1001" s="31"/>
      <c r="D1001" s="44"/>
      <c r="E1001" s="72" t="str">
        <f>IFERROR(IF(INDEX(Sheet3!$B$2:$B$8, MATCH(D1001, Sheet3!$A$2:$A$8, 0)) = 0, "", INDEX(Sheet3!$B$2:$B$8, MATCH(D1001, Sheet3!$A$2:$A$8, 0))), "")</f>
        <v/>
      </c>
      <c r="F1001" s="31"/>
      <c r="G1001" s="45"/>
      <c r="H1001" s="63" t="str">
        <f>IFERROR(INDEX(Sheet3!$F$2:$F$114, MATCH(G1001, Sheet3!$E$2:$E$114, 0)), "")</f>
        <v/>
      </c>
      <c r="I1001" s="32"/>
      <c r="J1001" s="40" t="str">
        <f t="shared" ca="1" si="121"/>
        <v/>
      </c>
      <c r="K1001" s="34"/>
      <c r="L1001" s="59" t="str">
        <f t="shared" ca="1" si="124"/>
        <v/>
      </c>
      <c r="M1001" s="34"/>
      <c r="N1001" s="47" t="str">
        <f t="shared" ca="1" si="125"/>
        <v/>
      </c>
      <c r="O1001" s="75"/>
      <c r="P1001" s="75"/>
      <c r="Q1001" s="47" t="str">
        <f t="shared" ca="1" si="126"/>
        <v/>
      </c>
      <c r="R1001" s="34"/>
      <c r="S1001" s="59" t="str">
        <f t="shared" ca="1" si="127"/>
        <v/>
      </c>
      <c r="T1001" s="32"/>
      <c r="U1001" s="33" t="str">
        <f t="shared" ca="1" si="128"/>
        <v/>
      </c>
      <c r="V1001" s="34"/>
      <c r="W1001" s="35"/>
      <c r="X1001" s="36" t="str">
        <f t="shared" ca="1" si="122"/>
        <v/>
      </c>
      <c r="Y1001" s="37"/>
      <c r="Z1001" s="38" t="str">
        <f t="shared" si="123"/>
        <v/>
      </c>
    </row>
    <row r="1002" spans="1:26" s="39" customFormat="1">
      <c r="A1002" s="30">
        <v>999</v>
      </c>
      <c r="B1002" s="31"/>
      <c r="C1002" s="31"/>
      <c r="D1002" s="44"/>
      <c r="E1002" s="72" t="str">
        <f>IFERROR(IF(INDEX(Sheet3!$B$2:$B$8, MATCH(D1002, Sheet3!$A$2:$A$8, 0)) = 0, "", INDEX(Sheet3!$B$2:$B$8, MATCH(D1002, Sheet3!$A$2:$A$8, 0))), "")</f>
        <v/>
      </c>
      <c r="F1002" s="31"/>
      <c r="G1002" s="45"/>
      <c r="H1002" s="63" t="str">
        <f>IFERROR(INDEX(Sheet3!$F$2:$F$114, MATCH(G1002, Sheet3!$E$2:$E$114, 0)), "")</f>
        <v/>
      </c>
      <c r="I1002" s="32"/>
      <c r="J1002" s="40" t="str">
        <f t="shared" ca="1" si="121"/>
        <v/>
      </c>
      <c r="K1002" s="34"/>
      <c r="L1002" s="59" t="str">
        <f t="shared" ca="1" si="124"/>
        <v/>
      </c>
      <c r="M1002" s="34"/>
      <c r="N1002" s="47" t="str">
        <f t="shared" ca="1" si="125"/>
        <v/>
      </c>
      <c r="O1002" s="75"/>
      <c r="P1002" s="75"/>
      <c r="Q1002" s="47" t="str">
        <f t="shared" ca="1" si="126"/>
        <v/>
      </c>
      <c r="R1002" s="34"/>
      <c r="S1002" s="59" t="str">
        <f t="shared" ca="1" si="127"/>
        <v/>
      </c>
      <c r="T1002" s="32"/>
      <c r="U1002" s="33" t="str">
        <f t="shared" ca="1" si="128"/>
        <v/>
      </c>
      <c r="V1002" s="34"/>
      <c r="W1002" s="35"/>
      <c r="X1002" s="36" t="str">
        <f t="shared" ca="1" si="122"/>
        <v/>
      </c>
      <c r="Y1002" s="37"/>
      <c r="Z1002" s="38" t="str">
        <f t="shared" si="123"/>
        <v/>
      </c>
    </row>
    <row r="1003" spans="1:26" s="39" customFormat="1">
      <c r="A1003" s="30">
        <v>1000</v>
      </c>
      <c r="B1003" s="31"/>
      <c r="C1003" s="31"/>
      <c r="D1003" s="44"/>
      <c r="E1003" s="72" t="str">
        <f>IFERROR(IF(INDEX(Sheet3!$B$2:$B$8, MATCH(D1003, Sheet3!$A$2:$A$8, 0)) = 0, "", INDEX(Sheet3!$B$2:$B$8, MATCH(D1003, Sheet3!$A$2:$A$8, 0))), "")</f>
        <v/>
      </c>
      <c r="F1003" s="31"/>
      <c r="G1003" s="45"/>
      <c r="H1003" s="63" t="str">
        <f>IFERROR(INDEX(Sheet3!$F$2:$F$114, MATCH(G1003, Sheet3!$E$2:$E$114, 0)), "")</f>
        <v/>
      </c>
      <c r="I1003" s="32"/>
      <c r="J1003" s="40" t="str">
        <f t="shared" ca="1" si="121"/>
        <v/>
      </c>
      <c r="K1003" s="34"/>
      <c r="L1003" s="59" t="str">
        <f t="shared" ca="1" si="124"/>
        <v/>
      </c>
      <c r="M1003" s="34"/>
      <c r="N1003" s="47" t="str">
        <f t="shared" ca="1" si="125"/>
        <v/>
      </c>
      <c r="O1003" s="75"/>
      <c r="P1003" s="75"/>
      <c r="Q1003" s="47" t="str">
        <f t="shared" ca="1" si="126"/>
        <v/>
      </c>
      <c r="R1003" s="34"/>
      <c r="S1003" s="59" t="str">
        <f t="shared" ca="1" si="127"/>
        <v/>
      </c>
      <c r="T1003" s="32"/>
      <c r="U1003" s="33" t="str">
        <f t="shared" ca="1" si="128"/>
        <v/>
      </c>
      <c r="V1003" s="34"/>
      <c r="W1003" s="35"/>
      <c r="X1003" s="36" t="str">
        <f t="shared" ca="1" si="122"/>
        <v/>
      </c>
      <c r="Y1003" s="37"/>
      <c r="Z1003" s="38" t="str">
        <f t="shared" si="123"/>
        <v/>
      </c>
    </row>
    <row r="1004" spans="1:26" s="39" customFormat="1">
      <c r="A1004" s="30">
        <v>1001</v>
      </c>
      <c r="B1004" s="31"/>
      <c r="C1004" s="31"/>
      <c r="D1004" s="44"/>
      <c r="E1004" s="72" t="str">
        <f>IFERROR(IF(INDEX(Sheet3!$B$2:$B$8, MATCH(D1004, Sheet3!$A$2:$A$8, 0)) = 0, "", INDEX(Sheet3!$B$2:$B$8, MATCH(D1004, Sheet3!$A$2:$A$8, 0))), "")</f>
        <v/>
      </c>
      <c r="F1004" s="31"/>
      <c r="G1004" s="45"/>
      <c r="H1004" s="63" t="str">
        <f>IFERROR(INDEX(Sheet3!$F$2:$F$114, MATCH(G1004, Sheet3!$E$2:$E$114, 0)), "")</f>
        <v/>
      </c>
      <c r="I1004" s="32"/>
      <c r="J1004" s="40" t="str">
        <f t="shared" ca="1" si="121"/>
        <v/>
      </c>
      <c r="K1004" s="34"/>
      <c r="L1004" s="59" t="str">
        <f t="shared" ca="1" si="124"/>
        <v/>
      </c>
      <c r="M1004" s="34"/>
      <c r="N1004" s="47" t="str">
        <f t="shared" ca="1" si="125"/>
        <v/>
      </c>
      <c r="O1004" s="75"/>
      <c r="P1004" s="75"/>
      <c r="Q1004" s="47" t="str">
        <f t="shared" ca="1" si="126"/>
        <v/>
      </c>
      <c r="R1004" s="34"/>
      <c r="S1004" s="59" t="str">
        <f t="shared" ca="1" si="127"/>
        <v/>
      </c>
      <c r="T1004" s="32"/>
      <c r="U1004" s="33" t="str">
        <f t="shared" ca="1" si="128"/>
        <v/>
      </c>
      <c r="V1004" s="34"/>
      <c r="W1004" s="35"/>
      <c r="X1004" s="36" t="str">
        <f t="shared" ca="1" si="122"/>
        <v/>
      </c>
      <c r="Y1004" s="37"/>
      <c r="Z1004" s="38" t="str">
        <f t="shared" si="123"/>
        <v/>
      </c>
    </row>
    <row r="1005" spans="1:26" s="39" customFormat="1">
      <c r="A1005" s="30">
        <v>1002</v>
      </c>
      <c r="B1005" s="31"/>
      <c r="C1005" s="31"/>
      <c r="D1005" s="44"/>
      <c r="E1005" s="72" t="str">
        <f>IFERROR(IF(INDEX(Sheet3!$B$2:$B$8, MATCH(D1005, Sheet3!$A$2:$A$8, 0)) = 0, "", INDEX(Sheet3!$B$2:$B$8, MATCH(D1005, Sheet3!$A$2:$A$8, 0))), "")</f>
        <v/>
      </c>
      <c r="F1005" s="31"/>
      <c r="G1005" s="45"/>
      <c r="H1005" s="63" t="str">
        <f>IFERROR(INDEX(Sheet3!$F$2:$F$114, MATCH(G1005, Sheet3!$E$2:$E$114, 0)), "")</f>
        <v/>
      </c>
      <c r="I1005" s="32"/>
      <c r="J1005" s="40" t="str">
        <f t="shared" ca="1" si="121"/>
        <v/>
      </c>
      <c r="K1005" s="34"/>
      <c r="L1005" s="59" t="str">
        <f t="shared" ca="1" si="124"/>
        <v/>
      </c>
      <c r="M1005" s="34"/>
      <c r="N1005" s="47" t="str">
        <f t="shared" ca="1" si="125"/>
        <v/>
      </c>
      <c r="O1005" s="75"/>
      <c r="P1005" s="75"/>
      <c r="Q1005" s="47" t="str">
        <f t="shared" ca="1" si="126"/>
        <v/>
      </c>
      <c r="R1005" s="34"/>
      <c r="S1005" s="59" t="str">
        <f t="shared" ca="1" si="127"/>
        <v/>
      </c>
      <c r="T1005" s="32"/>
      <c r="U1005" s="33" t="str">
        <f t="shared" ca="1" si="128"/>
        <v/>
      </c>
      <c r="V1005" s="34"/>
      <c r="W1005" s="35"/>
      <c r="X1005" s="36" t="str">
        <f t="shared" ca="1" si="122"/>
        <v/>
      </c>
      <c r="Y1005" s="37"/>
      <c r="Z1005" s="38" t="str">
        <f t="shared" si="123"/>
        <v/>
      </c>
    </row>
    <row r="1006" spans="1:26" s="39" customFormat="1">
      <c r="A1006" s="30">
        <v>1003</v>
      </c>
      <c r="B1006" s="31"/>
      <c r="C1006" s="31"/>
      <c r="D1006" s="44"/>
      <c r="E1006" s="72" t="str">
        <f>IFERROR(IF(INDEX(Sheet3!$B$2:$B$8, MATCH(D1006, Sheet3!$A$2:$A$8, 0)) = 0, "", INDEX(Sheet3!$B$2:$B$8, MATCH(D1006, Sheet3!$A$2:$A$8, 0))), "")</f>
        <v/>
      </c>
      <c r="F1006" s="31"/>
      <c r="G1006" s="45"/>
      <c r="H1006" s="63" t="str">
        <f>IFERROR(INDEX(Sheet3!$F$2:$F$114, MATCH(G1006, Sheet3!$E$2:$E$114, 0)), "")</f>
        <v/>
      </c>
      <c r="I1006" s="32"/>
      <c r="J1006" s="40" t="str">
        <f t="shared" ca="1" si="121"/>
        <v/>
      </c>
      <c r="K1006" s="34"/>
      <c r="L1006" s="59" t="str">
        <f t="shared" ca="1" si="124"/>
        <v/>
      </c>
      <c r="M1006" s="34"/>
      <c r="N1006" s="47" t="str">
        <f t="shared" ca="1" si="125"/>
        <v/>
      </c>
      <c r="O1006" s="75"/>
      <c r="P1006" s="75"/>
      <c r="Q1006" s="47" t="str">
        <f t="shared" ca="1" si="126"/>
        <v/>
      </c>
      <c r="R1006" s="34"/>
      <c r="S1006" s="59" t="str">
        <f t="shared" ca="1" si="127"/>
        <v/>
      </c>
      <c r="T1006" s="32"/>
      <c r="U1006" s="33" t="str">
        <f t="shared" ca="1" si="128"/>
        <v/>
      </c>
      <c r="V1006" s="34"/>
      <c r="W1006" s="35"/>
      <c r="X1006" s="36" t="str">
        <f t="shared" ca="1" si="122"/>
        <v/>
      </c>
      <c r="Y1006" s="37"/>
      <c r="Z1006" s="38" t="str">
        <f t="shared" si="123"/>
        <v/>
      </c>
    </row>
    <row r="1007" spans="1:26" s="39" customFormat="1">
      <c r="A1007" s="30">
        <v>1004</v>
      </c>
      <c r="B1007" s="31"/>
      <c r="C1007" s="31"/>
      <c r="D1007" s="44"/>
      <c r="E1007" s="72" t="str">
        <f>IFERROR(IF(INDEX(Sheet3!$B$2:$B$8, MATCH(D1007, Sheet3!$A$2:$A$8, 0)) = 0, "", INDEX(Sheet3!$B$2:$B$8, MATCH(D1007, Sheet3!$A$2:$A$8, 0))), "")</f>
        <v/>
      </c>
      <c r="F1007" s="31"/>
      <c r="G1007" s="45"/>
      <c r="H1007" s="63" t="str">
        <f>IFERROR(INDEX(Sheet3!$F$2:$F$114, MATCH(G1007, Sheet3!$E$2:$E$114, 0)), "")</f>
        <v/>
      </c>
      <c r="I1007" s="32"/>
      <c r="J1007" s="40" t="str">
        <f t="shared" ca="1" si="121"/>
        <v/>
      </c>
      <c r="K1007" s="34"/>
      <c r="L1007" s="59" t="str">
        <f t="shared" ca="1" si="124"/>
        <v/>
      </c>
      <c r="M1007" s="34"/>
      <c r="N1007" s="47" t="str">
        <f t="shared" ca="1" si="125"/>
        <v/>
      </c>
      <c r="O1007" s="75"/>
      <c r="P1007" s="75"/>
      <c r="Q1007" s="47" t="str">
        <f t="shared" ca="1" si="126"/>
        <v/>
      </c>
      <c r="R1007" s="34"/>
      <c r="S1007" s="59" t="str">
        <f t="shared" ca="1" si="127"/>
        <v/>
      </c>
      <c r="T1007" s="32"/>
      <c r="U1007" s="33" t="str">
        <f t="shared" ca="1" si="128"/>
        <v/>
      </c>
      <c r="V1007" s="34"/>
      <c r="W1007" s="35"/>
      <c r="X1007" s="36" t="str">
        <f t="shared" ca="1" si="122"/>
        <v/>
      </c>
      <c r="Y1007" s="37"/>
      <c r="Z1007" s="38" t="str">
        <f t="shared" si="123"/>
        <v/>
      </c>
    </row>
    <row r="1008" spans="1:26" s="39" customFormat="1">
      <c r="A1008" s="30">
        <v>1005</v>
      </c>
      <c r="B1008" s="31"/>
      <c r="C1008" s="31"/>
      <c r="D1008" s="44"/>
      <c r="E1008" s="72" t="str">
        <f>IFERROR(IF(INDEX(Sheet3!$B$2:$B$8, MATCH(D1008, Sheet3!$A$2:$A$8, 0)) = 0, "", INDEX(Sheet3!$B$2:$B$8, MATCH(D1008, Sheet3!$A$2:$A$8, 0))), "")</f>
        <v/>
      </c>
      <c r="F1008" s="31"/>
      <c r="G1008" s="45"/>
      <c r="H1008" s="63" t="str">
        <f>IFERROR(INDEX(Sheet3!$F$2:$F$114, MATCH(G1008, Sheet3!$E$2:$E$114, 0)), "")</f>
        <v/>
      </c>
      <c r="I1008" s="32"/>
      <c r="J1008" s="40" t="str">
        <f t="shared" ca="1" si="121"/>
        <v/>
      </c>
      <c r="K1008" s="34"/>
      <c r="L1008" s="59" t="str">
        <f t="shared" ca="1" si="124"/>
        <v/>
      </c>
      <c r="M1008" s="34"/>
      <c r="N1008" s="47" t="str">
        <f t="shared" ca="1" si="125"/>
        <v/>
      </c>
      <c r="O1008" s="75"/>
      <c r="P1008" s="75"/>
      <c r="Q1008" s="47" t="str">
        <f t="shared" ca="1" si="126"/>
        <v/>
      </c>
      <c r="R1008" s="34"/>
      <c r="S1008" s="59" t="str">
        <f t="shared" ca="1" si="127"/>
        <v/>
      </c>
      <c r="T1008" s="32"/>
      <c r="U1008" s="33" t="str">
        <f t="shared" ca="1" si="128"/>
        <v/>
      </c>
      <c r="V1008" s="34"/>
      <c r="W1008" s="35"/>
      <c r="X1008" s="36" t="str">
        <f t="shared" ca="1" si="122"/>
        <v/>
      </c>
      <c r="Y1008" s="37"/>
      <c r="Z1008" s="38" t="str">
        <f t="shared" si="123"/>
        <v/>
      </c>
    </row>
    <row r="1009" spans="1:26" s="39" customFormat="1">
      <c r="A1009" s="30">
        <v>1006</v>
      </c>
      <c r="B1009" s="31"/>
      <c r="C1009" s="31"/>
      <c r="D1009" s="44"/>
      <c r="E1009" s="72" t="str">
        <f>IFERROR(IF(INDEX(Sheet3!$B$2:$B$8, MATCH(D1009, Sheet3!$A$2:$A$8, 0)) = 0, "", INDEX(Sheet3!$B$2:$B$8, MATCH(D1009, Sheet3!$A$2:$A$8, 0))), "")</f>
        <v/>
      </c>
      <c r="F1009" s="31"/>
      <c r="G1009" s="45"/>
      <c r="H1009" s="63" t="str">
        <f>IFERROR(INDEX(Sheet3!$F$2:$F$114, MATCH(G1009, Sheet3!$E$2:$E$114, 0)), "")</f>
        <v/>
      </c>
      <c r="I1009" s="32"/>
      <c r="J1009" s="40" t="str">
        <f t="shared" ca="1" si="121"/>
        <v/>
      </c>
      <c r="K1009" s="34"/>
      <c r="L1009" s="59" t="str">
        <f t="shared" ca="1" si="124"/>
        <v/>
      </c>
      <c r="M1009" s="34"/>
      <c r="N1009" s="47" t="str">
        <f t="shared" ca="1" si="125"/>
        <v/>
      </c>
      <c r="O1009" s="75"/>
      <c r="P1009" s="75"/>
      <c r="Q1009" s="47" t="str">
        <f t="shared" ca="1" si="126"/>
        <v/>
      </c>
      <c r="R1009" s="34"/>
      <c r="S1009" s="59" t="str">
        <f t="shared" ca="1" si="127"/>
        <v/>
      </c>
      <c r="T1009" s="32"/>
      <c r="U1009" s="33" t="str">
        <f t="shared" ca="1" si="128"/>
        <v/>
      </c>
      <c r="V1009" s="34"/>
      <c r="W1009" s="35"/>
      <c r="X1009" s="36" t="str">
        <f t="shared" ca="1" si="122"/>
        <v/>
      </c>
      <c r="Y1009" s="37"/>
      <c r="Z1009" s="38" t="str">
        <f t="shared" si="123"/>
        <v/>
      </c>
    </row>
    <row r="1010" spans="1:26" s="39" customFormat="1">
      <c r="A1010" s="30">
        <v>1007</v>
      </c>
      <c r="B1010" s="31"/>
      <c r="C1010" s="31"/>
      <c r="D1010" s="44"/>
      <c r="E1010" s="72" t="str">
        <f>IFERROR(IF(INDEX(Sheet3!$B$2:$B$8, MATCH(D1010, Sheet3!$A$2:$A$8, 0)) = 0, "", INDEX(Sheet3!$B$2:$B$8, MATCH(D1010, Sheet3!$A$2:$A$8, 0))), "")</f>
        <v/>
      </c>
      <c r="F1010" s="31"/>
      <c r="G1010" s="45"/>
      <c r="H1010" s="63" t="str">
        <f>IFERROR(INDEX(Sheet3!$F$2:$F$114, MATCH(G1010, Sheet3!$E$2:$E$114, 0)), "")</f>
        <v/>
      </c>
      <c r="I1010" s="32"/>
      <c r="J1010" s="40" t="str">
        <f t="shared" ca="1" si="121"/>
        <v/>
      </c>
      <c r="K1010" s="34"/>
      <c r="L1010" s="59" t="str">
        <f t="shared" ca="1" si="124"/>
        <v/>
      </c>
      <c r="M1010" s="34"/>
      <c r="N1010" s="47" t="str">
        <f t="shared" ca="1" si="125"/>
        <v/>
      </c>
      <c r="O1010" s="75"/>
      <c r="P1010" s="75"/>
      <c r="Q1010" s="47" t="str">
        <f t="shared" ca="1" si="126"/>
        <v/>
      </c>
      <c r="R1010" s="34"/>
      <c r="S1010" s="59" t="str">
        <f t="shared" ca="1" si="127"/>
        <v/>
      </c>
      <c r="T1010" s="32"/>
      <c r="U1010" s="33" t="str">
        <f t="shared" ca="1" si="128"/>
        <v/>
      </c>
      <c r="V1010" s="34"/>
      <c r="W1010" s="35"/>
      <c r="X1010" s="36" t="str">
        <f t="shared" ca="1" si="122"/>
        <v/>
      </c>
      <c r="Y1010" s="37"/>
      <c r="Z1010" s="38" t="str">
        <f t="shared" si="123"/>
        <v/>
      </c>
    </row>
    <row r="1011" spans="1:26" s="39" customFormat="1">
      <c r="A1011" s="30">
        <v>1008</v>
      </c>
      <c r="B1011" s="31"/>
      <c r="C1011" s="31"/>
      <c r="D1011" s="44"/>
      <c r="E1011" s="72" t="str">
        <f>IFERROR(IF(INDEX(Sheet3!$B$2:$B$8, MATCH(D1011, Sheet3!$A$2:$A$8, 0)) = 0, "", INDEX(Sheet3!$B$2:$B$8, MATCH(D1011, Sheet3!$A$2:$A$8, 0))), "")</f>
        <v/>
      </c>
      <c r="F1011" s="31"/>
      <c r="G1011" s="45"/>
      <c r="H1011" s="63" t="str">
        <f>IFERROR(INDEX(Sheet3!$F$2:$F$114, MATCH(G1011, Sheet3!$E$2:$E$114, 0)), "")</f>
        <v/>
      </c>
      <c r="I1011" s="32"/>
      <c r="J1011" s="40" t="str">
        <f t="shared" ca="1" si="121"/>
        <v/>
      </c>
      <c r="K1011" s="34"/>
      <c r="L1011" s="59" t="str">
        <f t="shared" ca="1" si="124"/>
        <v/>
      </c>
      <c r="M1011" s="34"/>
      <c r="N1011" s="47" t="str">
        <f t="shared" ca="1" si="125"/>
        <v/>
      </c>
      <c r="O1011" s="75"/>
      <c r="P1011" s="75"/>
      <c r="Q1011" s="47" t="str">
        <f t="shared" ca="1" si="126"/>
        <v/>
      </c>
      <c r="R1011" s="34"/>
      <c r="S1011" s="59" t="str">
        <f t="shared" ca="1" si="127"/>
        <v/>
      </c>
      <c r="T1011" s="32"/>
      <c r="U1011" s="33" t="str">
        <f t="shared" ca="1" si="128"/>
        <v/>
      </c>
      <c r="V1011" s="34"/>
      <c r="W1011" s="35"/>
      <c r="X1011" s="36" t="str">
        <f t="shared" ca="1" si="122"/>
        <v/>
      </c>
      <c r="Y1011" s="37"/>
      <c r="Z1011" s="38" t="str">
        <f t="shared" si="123"/>
        <v/>
      </c>
    </row>
    <row r="1012" spans="1:26" s="39" customFormat="1">
      <c r="A1012" s="30">
        <v>1009</v>
      </c>
      <c r="B1012" s="31"/>
      <c r="C1012" s="31"/>
      <c r="D1012" s="44"/>
      <c r="E1012" s="72" t="str">
        <f>IFERROR(IF(INDEX(Sheet3!$B$2:$B$8, MATCH(D1012, Sheet3!$A$2:$A$8, 0)) = 0, "", INDEX(Sheet3!$B$2:$B$8, MATCH(D1012, Sheet3!$A$2:$A$8, 0))), "")</f>
        <v/>
      </c>
      <c r="F1012" s="31"/>
      <c r="G1012" s="45"/>
      <c r="H1012" s="63" t="str">
        <f>IFERROR(INDEX(Sheet3!$F$2:$F$114, MATCH(G1012, Sheet3!$E$2:$E$114, 0)), "")</f>
        <v/>
      </c>
      <c r="I1012" s="32"/>
      <c r="J1012" s="40" t="str">
        <f t="shared" ca="1" si="121"/>
        <v/>
      </c>
      <c r="K1012" s="34"/>
      <c r="L1012" s="59" t="str">
        <f t="shared" ca="1" si="124"/>
        <v/>
      </c>
      <c r="M1012" s="34"/>
      <c r="N1012" s="47" t="str">
        <f t="shared" ca="1" si="125"/>
        <v/>
      </c>
      <c r="O1012" s="75"/>
      <c r="P1012" s="75"/>
      <c r="Q1012" s="47" t="str">
        <f t="shared" ca="1" si="126"/>
        <v/>
      </c>
      <c r="R1012" s="34"/>
      <c r="S1012" s="59" t="str">
        <f t="shared" ca="1" si="127"/>
        <v/>
      </c>
      <c r="T1012" s="32"/>
      <c r="U1012" s="33" t="str">
        <f t="shared" ca="1" si="128"/>
        <v/>
      </c>
      <c r="V1012" s="34"/>
      <c r="W1012" s="35"/>
      <c r="X1012" s="36" t="str">
        <f t="shared" ca="1" si="122"/>
        <v/>
      </c>
      <c r="Y1012" s="37"/>
      <c r="Z1012" s="38" t="str">
        <f t="shared" si="123"/>
        <v/>
      </c>
    </row>
    <row r="1013" spans="1:26" s="39" customFormat="1">
      <c r="A1013" s="30">
        <v>1010</v>
      </c>
      <c r="B1013" s="31"/>
      <c r="C1013" s="31"/>
      <c r="D1013" s="44"/>
      <c r="E1013" s="72" t="str">
        <f>IFERROR(IF(INDEX(Sheet3!$B$2:$B$8, MATCH(D1013, Sheet3!$A$2:$A$8, 0)) = 0, "", INDEX(Sheet3!$B$2:$B$8, MATCH(D1013, Sheet3!$A$2:$A$8, 0))), "")</f>
        <v/>
      </c>
      <c r="F1013" s="31"/>
      <c r="G1013" s="45"/>
      <c r="H1013" s="63" t="str">
        <f>IFERROR(INDEX(Sheet3!$F$2:$F$114, MATCH(G1013, Sheet3!$E$2:$E$114, 0)), "")</f>
        <v/>
      </c>
      <c r="I1013" s="32"/>
      <c r="J1013" s="40" t="str">
        <f t="shared" ca="1" si="121"/>
        <v/>
      </c>
      <c r="K1013" s="34"/>
      <c r="L1013" s="59" t="str">
        <f t="shared" ca="1" si="124"/>
        <v/>
      </c>
      <c r="M1013" s="34"/>
      <c r="N1013" s="47" t="str">
        <f t="shared" ca="1" si="125"/>
        <v/>
      </c>
      <c r="O1013" s="75"/>
      <c r="P1013" s="75"/>
      <c r="Q1013" s="47" t="str">
        <f t="shared" ca="1" si="126"/>
        <v/>
      </c>
      <c r="R1013" s="34"/>
      <c r="S1013" s="59" t="str">
        <f t="shared" ca="1" si="127"/>
        <v/>
      </c>
      <c r="T1013" s="32"/>
      <c r="U1013" s="33" t="str">
        <f t="shared" ca="1" si="128"/>
        <v/>
      </c>
      <c r="V1013" s="34"/>
      <c r="W1013" s="35"/>
      <c r="X1013" s="36" t="str">
        <f t="shared" ca="1" si="122"/>
        <v/>
      </c>
      <c r="Y1013" s="37"/>
      <c r="Z1013" s="38" t="str">
        <f t="shared" si="123"/>
        <v/>
      </c>
    </row>
    <row r="1014" spans="1:26" s="39" customFormat="1">
      <c r="A1014" s="30">
        <v>1011</v>
      </c>
      <c r="B1014" s="31"/>
      <c r="C1014" s="31"/>
      <c r="D1014" s="44"/>
      <c r="E1014" s="72" t="str">
        <f>IFERROR(IF(INDEX(Sheet3!$B$2:$B$8, MATCH(D1014, Sheet3!$A$2:$A$8, 0)) = 0, "", INDEX(Sheet3!$B$2:$B$8, MATCH(D1014, Sheet3!$A$2:$A$8, 0))), "")</f>
        <v/>
      </c>
      <c r="F1014" s="31"/>
      <c r="G1014" s="45"/>
      <c r="H1014" s="63" t="str">
        <f>IFERROR(INDEX(Sheet3!$F$2:$F$114, MATCH(G1014, Sheet3!$E$2:$E$114, 0)), "")</f>
        <v/>
      </c>
      <c r="I1014" s="32"/>
      <c r="J1014" s="40" t="str">
        <f t="shared" ca="1" si="121"/>
        <v/>
      </c>
      <c r="K1014" s="34"/>
      <c r="L1014" s="59" t="str">
        <f t="shared" ca="1" si="124"/>
        <v/>
      </c>
      <c r="M1014" s="34"/>
      <c r="N1014" s="47" t="str">
        <f t="shared" ca="1" si="125"/>
        <v/>
      </c>
      <c r="O1014" s="75"/>
      <c r="P1014" s="75"/>
      <c r="Q1014" s="47" t="str">
        <f t="shared" ca="1" si="126"/>
        <v/>
      </c>
      <c r="R1014" s="34"/>
      <c r="S1014" s="59" t="str">
        <f t="shared" ca="1" si="127"/>
        <v/>
      </c>
      <c r="T1014" s="32"/>
      <c r="U1014" s="33" t="str">
        <f t="shared" ca="1" si="128"/>
        <v/>
      </c>
      <c r="V1014" s="34"/>
      <c r="W1014" s="35"/>
      <c r="X1014" s="36" t="str">
        <f t="shared" ca="1" si="122"/>
        <v/>
      </c>
      <c r="Y1014" s="37"/>
      <c r="Z1014" s="38" t="str">
        <f t="shared" si="123"/>
        <v/>
      </c>
    </row>
    <row r="1015" spans="1:26" s="39" customFormat="1">
      <c r="A1015" s="30">
        <v>1012</v>
      </c>
      <c r="B1015" s="31"/>
      <c r="C1015" s="31"/>
      <c r="D1015" s="44"/>
      <c r="E1015" s="72" t="str">
        <f>IFERROR(IF(INDEX(Sheet3!$B$2:$B$8, MATCH(D1015, Sheet3!$A$2:$A$8, 0)) = 0, "", INDEX(Sheet3!$B$2:$B$8, MATCH(D1015, Sheet3!$A$2:$A$8, 0))), "")</f>
        <v/>
      </c>
      <c r="F1015" s="31"/>
      <c r="G1015" s="45"/>
      <c r="H1015" s="63" t="str">
        <f>IFERROR(INDEX(Sheet3!$F$2:$F$114, MATCH(G1015, Sheet3!$E$2:$E$114, 0)), "")</f>
        <v/>
      </c>
      <c r="I1015" s="32"/>
      <c r="J1015" s="40" t="str">
        <f t="shared" ca="1" si="121"/>
        <v/>
      </c>
      <c r="K1015" s="34"/>
      <c r="L1015" s="59" t="str">
        <f t="shared" ca="1" si="124"/>
        <v/>
      </c>
      <c r="M1015" s="34"/>
      <c r="N1015" s="47" t="str">
        <f t="shared" ca="1" si="125"/>
        <v/>
      </c>
      <c r="O1015" s="75"/>
      <c r="P1015" s="75"/>
      <c r="Q1015" s="47" t="str">
        <f t="shared" ca="1" si="126"/>
        <v/>
      </c>
      <c r="R1015" s="34"/>
      <c r="S1015" s="59" t="str">
        <f t="shared" ca="1" si="127"/>
        <v/>
      </c>
      <c r="T1015" s="32"/>
      <c r="U1015" s="33" t="str">
        <f t="shared" ca="1" si="128"/>
        <v/>
      </c>
      <c r="V1015" s="34"/>
      <c r="W1015" s="35"/>
      <c r="X1015" s="36" t="str">
        <f t="shared" ca="1" si="122"/>
        <v/>
      </c>
      <c r="Y1015" s="37"/>
      <c r="Z1015" s="38" t="str">
        <f t="shared" si="123"/>
        <v/>
      </c>
    </row>
    <row r="1016" spans="1:26" s="39" customFormat="1">
      <c r="A1016" s="30">
        <v>1013</v>
      </c>
      <c r="B1016" s="31"/>
      <c r="C1016" s="31"/>
      <c r="D1016" s="44"/>
      <c r="E1016" s="72" t="str">
        <f>IFERROR(IF(INDEX(Sheet3!$B$2:$B$8, MATCH(D1016, Sheet3!$A$2:$A$8, 0)) = 0, "", INDEX(Sheet3!$B$2:$B$8, MATCH(D1016, Sheet3!$A$2:$A$8, 0))), "")</f>
        <v/>
      </c>
      <c r="F1016" s="31"/>
      <c r="G1016" s="45"/>
      <c r="H1016" s="63" t="str">
        <f>IFERROR(INDEX(Sheet3!$F$2:$F$114, MATCH(G1016, Sheet3!$E$2:$E$114, 0)), "")</f>
        <v/>
      </c>
      <c r="I1016" s="32"/>
      <c r="J1016" s="40" t="str">
        <f t="shared" ca="1" si="121"/>
        <v/>
      </c>
      <c r="K1016" s="34"/>
      <c r="L1016" s="59" t="str">
        <f t="shared" ca="1" si="124"/>
        <v/>
      </c>
      <c r="M1016" s="34"/>
      <c r="N1016" s="47" t="str">
        <f t="shared" ca="1" si="125"/>
        <v/>
      </c>
      <c r="O1016" s="75"/>
      <c r="P1016" s="75"/>
      <c r="Q1016" s="47" t="str">
        <f t="shared" ca="1" si="126"/>
        <v/>
      </c>
      <c r="R1016" s="34"/>
      <c r="S1016" s="59" t="str">
        <f t="shared" ca="1" si="127"/>
        <v/>
      </c>
      <c r="T1016" s="32"/>
      <c r="U1016" s="33" t="str">
        <f t="shared" ca="1" si="128"/>
        <v/>
      </c>
      <c r="V1016" s="34"/>
      <c r="W1016" s="35"/>
      <c r="X1016" s="36" t="str">
        <f t="shared" ca="1" si="122"/>
        <v/>
      </c>
      <c r="Y1016" s="37"/>
      <c r="Z1016" s="38" t="str">
        <f t="shared" si="123"/>
        <v/>
      </c>
    </row>
    <row r="1017" spans="1:26" s="39" customFormat="1">
      <c r="A1017" s="30">
        <v>1014</v>
      </c>
      <c r="B1017" s="31"/>
      <c r="C1017" s="31"/>
      <c r="D1017" s="44" t="s">
        <v>39</v>
      </c>
      <c r="E1017" s="72" t="str">
        <f>IFERROR(IF(INDEX(Sheet3!$B$2:$B$8, MATCH(D1017, Sheet3!$A$2:$A$8, 0)) = 0, "", INDEX(Sheet3!$B$2:$B$8, MATCH(D1017, Sheet3!$A$2:$A$8, 0))), "")</f>
        <v/>
      </c>
      <c r="F1017" s="31"/>
      <c r="G1017" s="45"/>
      <c r="H1017" s="63" t="str">
        <f>IFERROR(INDEX(Sheet3!$F$2:$F$114, MATCH(G1017, Sheet3!$E$2:$E$114, 0)), "")</f>
        <v/>
      </c>
      <c r="I1017" s="32"/>
      <c r="J1017" s="40" t="str">
        <f t="shared" ca="1" si="121"/>
        <v/>
      </c>
      <c r="K1017" s="34"/>
      <c r="L1017" s="59" t="str">
        <f t="shared" ca="1" si="124"/>
        <v/>
      </c>
      <c r="M1017" s="34"/>
      <c r="N1017" s="47" t="str">
        <f t="shared" ca="1" si="125"/>
        <v/>
      </c>
      <c r="O1017" s="75"/>
      <c r="P1017" s="75"/>
      <c r="Q1017" s="47" t="str">
        <f t="shared" ca="1" si="126"/>
        <v/>
      </c>
      <c r="R1017" s="34"/>
      <c r="S1017" s="59" t="str">
        <f t="shared" ca="1" si="127"/>
        <v/>
      </c>
      <c r="T1017" s="32"/>
      <c r="U1017" s="33" t="str">
        <f t="shared" ca="1" si="128"/>
        <v/>
      </c>
      <c r="V1017" s="34"/>
      <c r="W1017" s="35"/>
      <c r="X1017" s="36" t="str">
        <f t="shared" ca="1" si="122"/>
        <v/>
      </c>
      <c r="Y1017" s="37"/>
      <c r="Z1017" s="38" t="str">
        <f t="shared" si="123"/>
        <v/>
      </c>
    </row>
  </sheetData>
  <sheetProtection algorithmName="SHA-512" hashValue="3BfyKyNhFjuBafQ+jCY3psF7VqQjvXsfkcePG1NixqwDXvoAahREgXYZ9hKFEFXUuCvYvEgAwD1L+F8P6TkvAw==" saltValue="1b9+b9WQGy24YRr/FW9mHA==" spinCount="100000" sheet="1" objects="1" scenarios="1" selectLockedCells="1"/>
  <autoFilter ref="A5:Z1017" xr:uid="{00000000-0009-0000-0000-000000000000}"/>
  <pageMargins left="0.7" right="0.7" top="0.75" bottom="0.75" header="0.511811023622047" footer="0.511811023622047"/>
  <pageSetup scale="52" orientation="landscape" horizontalDpi="300" verticalDpi="300" r:id="rId1"/>
  <rowBreaks count="2" manualBreakCount="2">
    <brk id="94" max="16383" man="1"/>
    <brk id="150" max="16383" man="1"/>
  </rowBreaks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EB156E2A-EE38-47CD-B588-FD236B988712}">
            <x14:iconSet iconSet="4TrafficLight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TrafficLights1" iconId="0"/>
              <x14:cfIcon iconSet="3TrafficLights1" iconId="1"/>
              <x14:cfIcon iconSet="3TrafficLights1" iconId="2"/>
              <x14:cfIcon iconSet="4RedToBlack" iconId="1"/>
            </x14:iconSet>
          </x14:cfRule>
          <xm:sqref>X1:X48 X51:X1048576</xm:sqref>
        </x14:conditionalFormatting>
        <x14:conditionalFormatting xmlns:xm="http://schemas.microsoft.com/office/excel/2006/main">
          <x14:cfRule type="iconSet" priority="2" id="{AE4ED8C3-9B9D-4391-ACD3-153CF8E759F9}">
            <x14:iconSet iconSet="4TrafficLight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TrafficLights1" iconId="0"/>
              <x14:cfIcon iconSet="3TrafficLights1" iconId="1"/>
              <x14:cfIcon iconSet="3TrafficLights1" iconId="2"/>
              <x14:cfIcon iconSet="4RedToBlack" iconId="1"/>
            </x14:iconSet>
          </x14:cfRule>
          <xm:sqref>X49</xm:sqref>
        </x14:conditionalFormatting>
        <x14:conditionalFormatting xmlns:xm="http://schemas.microsoft.com/office/excel/2006/main">
          <x14:cfRule type="iconSet" priority="3" id="{A723B290-04FC-4372-9C5D-E73410DBAFA3}">
            <x14:iconSet iconSet="4TrafficLight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TrafficLights1" iconId="0"/>
              <x14:cfIcon iconSet="3TrafficLights1" iconId="1"/>
              <x14:cfIcon iconSet="3TrafficLights1" iconId="2"/>
              <x14:cfIcon iconSet="4RedToBlack" iconId="1"/>
            </x14:iconSet>
          </x14:cfRule>
          <xm:sqref>X50</xm:sqref>
        </x14:conditionalFormatting>
        <x14:conditionalFormatting xmlns:xm="http://schemas.microsoft.com/office/excel/2006/main">
          <x14:cfRule type="iconSet" priority="4" id="{2280D099-6202-4922-A370-5A6EEE340ED4}">
            <x14:iconSet iconSet="4TrafficLights" showValue="0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TrafficLights1" iconId="1"/>
              <x14:cfIcon iconSet="3Symbols2" iconId="0"/>
              <x14:cfIcon iconSet="3Symbols2" iconId="2"/>
            </x14:iconSet>
          </x14:cfRule>
          <xm:sqref>Z6:Z1017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CF87FF45-02D4-4610-94DD-217AD0A0F417}">
          <x14:formula1>
            <xm:f>Sheet3!$D$2:$D$187</xm:f>
          </x14:formula1>
          <xm:sqref>C1:C109 C111:C1048576</xm:sqref>
        </x14:dataValidation>
        <x14:dataValidation type="list" allowBlank="1" showInputMessage="1" showErrorMessage="1" xr:uid="{3CEEFA03-C04D-4D59-86E0-1B5BB7331668}">
          <x14:formula1>
            <xm:f>Sheet3!$E$2:$E$114</xm:f>
          </x14:formula1>
          <xm:sqref>G6:G1017</xm:sqref>
        </x14:dataValidation>
        <x14:dataValidation type="list" allowBlank="1" showInputMessage="1" showErrorMessage="1" xr:uid="{D5B8B3EE-DFDD-4DEA-B9C8-E8287B3ACCCD}">
          <x14:formula1>
            <xm:f>Sheet3!$A$2:$A$8</xm:f>
          </x14:formula1>
          <xm:sqref>D6:D1017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U1018"/>
  <sheetViews>
    <sheetView zoomScale="96" zoomScaleNormal="96" workbookViewId="0">
      <pane xSplit="1" ySplit="5" topLeftCell="W630" activePane="bottomRight" state="frozen"/>
      <selection pane="bottomRight" activeCell="Y633" sqref="Y633"/>
      <selection pane="bottomLeft" activeCell="C1" sqref="C1"/>
      <selection pane="topRight"/>
    </sheetView>
  </sheetViews>
  <sheetFormatPr defaultColWidth="4.28515625" defaultRowHeight="16.5"/>
  <cols>
    <col min="1" max="1" width="5" style="1" customWidth="1"/>
    <col min="2" max="2" width="40.7109375" style="2" customWidth="1"/>
    <col min="3" max="3" width="11.42578125" style="2" customWidth="1"/>
    <col min="4" max="4" width="15" style="2" customWidth="1"/>
    <col min="5" max="5" width="13.42578125" style="73" customWidth="1"/>
    <col min="6" max="6" width="12.85546875" style="2" customWidth="1"/>
    <col min="7" max="7" width="19.42578125" style="3" customWidth="1"/>
    <col min="8" max="8" width="12.85546875" style="68" customWidth="1"/>
    <col min="9" max="9" width="15" style="4" customWidth="1"/>
    <col min="10" max="10" width="14.140625" style="1" customWidth="1"/>
    <col min="11" max="11" width="14.140625" style="6" customWidth="1"/>
    <col min="12" max="12" width="14.140625" style="1" customWidth="1"/>
    <col min="13" max="13" width="14.140625" style="6" customWidth="1"/>
    <col min="14" max="14" width="14.140625" style="1" customWidth="1"/>
    <col min="15" max="16" width="14.140625" style="60" customWidth="1"/>
    <col min="17" max="17" width="14.140625" style="1" customWidth="1"/>
    <col min="18" max="18" width="14.140625" style="6" customWidth="1"/>
    <col min="19" max="19" width="14.140625" style="1" customWidth="1"/>
    <col min="20" max="20" width="12.7109375" style="5" customWidth="1"/>
    <col min="21" max="21" width="8" style="1" customWidth="1"/>
    <col min="22" max="22" width="16.85546875" style="6" customWidth="1"/>
    <col min="23" max="23" width="10.5703125" style="7" customWidth="1"/>
    <col min="24" max="24" width="10.85546875" style="8" customWidth="1"/>
    <col min="25" max="25" width="17.42578125" style="6" customWidth="1"/>
    <col min="26" max="26" width="10.85546875" style="9" customWidth="1"/>
    <col min="27" max="27" width="4.28515625" style="10"/>
    <col min="28" max="28" width="25" style="10" bestFit="1" customWidth="1"/>
    <col min="29" max="29" width="21.85546875" style="10" bestFit="1" customWidth="1"/>
    <col min="30" max="30" width="11.140625" style="10" bestFit="1" customWidth="1"/>
    <col min="31" max="31" width="15.7109375" style="10" bestFit="1" customWidth="1"/>
    <col min="32" max="38" width="4.28515625" style="10"/>
    <col min="39" max="39" width="7.28515625" style="10" customWidth="1"/>
    <col min="40" max="94" width="4.28515625" style="10"/>
    <col min="95" max="1035" width="4.28515625" style="4"/>
  </cols>
  <sheetData>
    <row r="1" spans="1:94" s="11" customFormat="1">
      <c r="B1" s="12" t="s">
        <v>0</v>
      </c>
      <c r="C1" s="12"/>
      <c r="D1" s="12"/>
      <c r="E1" s="69"/>
      <c r="F1" s="12"/>
      <c r="G1" s="13"/>
      <c r="H1" s="65"/>
      <c r="V1" s="1"/>
      <c r="X1" s="14"/>
      <c r="Z1" s="15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  <c r="BS1" s="16"/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P1" s="16"/>
    </row>
    <row r="2" spans="1:94" s="11" customFormat="1">
      <c r="B2" s="17" t="s">
        <v>1</v>
      </c>
      <c r="C2" s="17"/>
      <c r="D2" s="17"/>
      <c r="E2" s="70"/>
      <c r="F2" s="17"/>
      <c r="G2" s="18"/>
      <c r="H2" s="66"/>
      <c r="V2" s="1"/>
      <c r="X2" s="14"/>
      <c r="Z2" s="15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6"/>
      <c r="CH2" s="16"/>
      <c r="CI2" s="16"/>
      <c r="CJ2" s="16"/>
      <c r="CK2" s="16"/>
      <c r="CL2" s="16"/>
      <c r="CM2" s="16"/>
      <c r="CN2" s="16"/>
      <c r="CO2" s="16"/>
      <c r="CP2" s="16"/>
    </row>
    <row r="3" spans="1:94" s="11" customFormat="1">
      <c r="B3" s="17" t="s">
        <v>2</v>
      </c>
      <c r="C3" s="17"/>
      <c r="D3" s="17"/>
      <c r="E3" s="70"/>
      <c r="F3" s="17"/>
      <c r="G3" s="18"/>
      <c r="H3" s="66"/>
      <c r="V3" s="1"/>
      <c r="X3" s="14"/>
      <c r="Z3" s="15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</row>
    <row r="4" spans="1:94" s="19" customFormat="1" ht="9" customHeight="1">
      <c r="B4" s="12"/>
      <c r="C4" s="12"/>
      <c r="D4" s="12"/>
      <c r="E4" s="69"/>
      <c r="F4" s="12"/>
      <c r="G4" s="13"/>
      <c r="H4" s="65"/>
      <c r="V4" s="20"/>
      <c r="X4" s="21"/>
      <c r="Z4" s="22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</row>
    <row r="5" spans="1:94" s="29" customFormat="1" ht="72.75" customHeight="1">
      <c r="A5" s="90">
        <v>258000</v>
      </c>
      <c r="B5" s="25" t="s">
        <v>4</v>
      </c>
      <c r="C5" s="25" t="s">
        <v>5</v>
      </c>
      <c r="D5" s="25" t="s">
        <v>6</v>
      </c>
      <c r="E5" s="71" t="s">
        <v>7</v>
      </c>
      <c r="F5" s="25" t="s">
        <v>8</v>
      </c>
      <c r="G5" s="26" t="s">
        <v>9</v>
      </c>
      <c r="H5" s="67" t="s">
        <v>10</v>
      </c>
      <c r="I5" s="25" t="s">
        <v>11</v>
      </c>
      <c r="J5" s="25" t="s">
        <v>12</v>
      </c>
      <c r="K5" s="25" t="s">
        <v>13</v>
      </c>
      <c r="L5" s="25" t="s">
        <v>14</v>
      </c>
      <c r="M5" s="25" t="s">
        <v>15</v>
      </c>
      <c r="N5" s="25" t="s">
        <v>16</v>
      </c>
      <c r="O5" s="25" t="s">
        <v>17</v>
      </c>
      <c r="P5" s="25" t="s">
        <v>18</v>
      </c>
      <c r="Q5" s="25" t="s">
        <v>19</v>
      </c>
      <c r="R5" s="25" t="s">
        <v>20</v>
      </c>
      <c r="S5" s="25" t="s">
        <v>21</v>
      </c>
      <c r="T5" s="25" t="s">
        <v>22</v>
      </c>
      <c r="U5" s="25" t="s">
        <v>23</v>
      </c>
      <c r="V5" s="27" t="s">
        <v>24</v>
      </c>
      <c r="W5" s="54" t="s">
        <v>25</v>
      </c>
      <c r="X5" s="55" t="s">
        <v>26</v>
      </c>
      <c r="Y5" s="53" t="s">
        <v>27</v>
      </c>
      <c r="Z5" s="58" t="s">
        <v>28</v>
      </c>
      <c r="AA5" s="28" t="s">
        <v>29</v>
      </c>
      <c r="AB5" s="28"/>
      <c r="AC5" s="28"/>
      <c r="AD5" s="28"/>
      <c r="AE5" s="28"/>
      <c r="AF5" s="28"/>
      <c r="AG5" s="28"/>
      <c r="AH5" s="28"/>
      <c r="AI5" s="28"/>
      <c r="AJ5" s="28"/>
      <c r="AK5" s="28"/>
      <c r="AL5" s="28"/>
      <c r="AM5" s="28"/>
      <c r="AN5" s="28"/>
      <c r="AO5" s="28"/>
      <c r="AP5" s="28"/>
      <c r="AQ5" s="28"/>
      <c r="AR5" s="28"/>
      <c r="AS5" s="28"/>
      <c r="AT5" s="28"/>
      <c r="AU5" s="28"/>
      <c r="AV5" s="28"/>
      <c r="AW5" s="28"/>
      <c r="AX5" s="28"/>
      <c r="AY5" s="28"/>
      <c r="AZ5" s="28"/>
      <c r="BA5" s="28"/>
      <c r="BB5" s="28"/>
      <c r="BC5" s="28"/>
      <c r="BD5" s="28"/>
      <c r="BE5" s="28"/>
      <c r="BF5" s="28"/>
      <c r="BG5" s="28"/>
      <c r="BH5" s="28"/>
      <c r="BI5" s="28"/>
      <c r="BJ5" s="28"/>
      <c r="BK5" s="28"/>
      <c r="BL5" s="28"/>
      <c r="BM5" s="28"/>
      <c r="BN5" s="28"/>
      <c r="BO5" s="28"/>
      <c r="BP5" s="28"/>
      <c r="BQ5" s="28"/>
      <c r="BR5" s="28"/>
      <c r="BS5" s="28"/>
      <c r="BT5" s="28"/>
      <c r="BU5" s="28"/>
      <c r="BV5" s="28"/>
      <c r="BW5" s="28"/>
      <c r="BX5" s="28"/>
      <c r="BY5" s="28"/>
      <c r="BZ5" s="28"/>
      <c r="CA5" s="28"/>
      <c r="CB5" s="28"/>
      <c r="CC5" s="28"/>
      <c r="CD5" s="28"/>
      <c r="CE5" s="28"/>
      <c r="CF5" s="28"/>
      <c r="CG5" s="28"/>
      <c r="CH5" s="28"/>
      <c r="CI5" s="28"/>
      <c r="CJ5" s="28"/>
      <c r="CK5" s="28"/>
      <c r="CL5" s="28"/>
      <c r="CM5" s="28"/>
      <c r="CN5" s="28"/>
      <c r="CO5" s="28"/>
      <c r="CP5" s="28"/>
    </row>
    <row r="6" spans="1:94" s="39" customFormat="1" ht="15">
      <c r="A6" s="30">
        <v>1</v>
      </c>
      <c r="B6" s="44" t="s">
        <v>1321</v>
      </c>
      <c r="C6" s="44" t="s">
        <v>156</v>
      </c>
      <c r="D6" s="44" t="s">
        <v>32</v>
      </c>
      <c r="E6" s="72" t="str">
        <f>IFERROR(IF(INDEX(Sheet3!$B$2:$B$8, MATCH(D6, Sheet3!$A$2:$A$8, 0)) = 0, "", INDEX(Sheet3!$B$2:$B$8, MATCH(D6, Sheet3!$A$2:$A$8, 0))), "")</f>
        <v>Breakdown</v>
      </c>
      <c r="F6" s="44" t="s">
        <v>33</v>
      </c>
      <c r="G6" s="45" t="s">
        <v>34</v>
      </c>
      <c r="H6" s="63" t="str">
        <f>IFERROR(INDEX(Sheet3!$F$2:$F$114, MATCH(G6, Sheet3!$E$2:$E$114, 0)), "")</f>
        <v>EVACUATION</v>
      </c>
      <c r="I6" s="46">
        <v>45568</v>
      </c>
      <c r="J6" s="47">
        <f t="shared" ref="J6:J69" ca="1" si="0">IF(I6="","",IF(Y6&lt;&gt;"",Y6-I6,TODAY()-I6))</f>
        <v>168</v>
      </c>
      <c r="K6" s="48">
        <v>45568</v>
      </c>
      <c r="L6" s="59">
        <f ca="1">IF(K6&lt;&gt;"",K6-I6,IF(I6="","",TODAY()-I6))</f>
        <v>0</v>
      </c>
      <c r="M6" s="48">
        <v>45569</v>
      </c>
      <c r="N6" s="47">
        <f ca="1">IF(M6&lt;&gt;"",M6-K6,IF(K6="","",TODAY()-K6))</f>
        <v>1</v>
      </c>
      <c r="O6" s="74"/>
      <c r="P6" s="48"/>
      <c r="Q6" s="47">
        <f ca="1">TODAY() - P6</f>
        <v>45736</v>
      </c>
      <c r="R6" s="48"/>
      <c r="S6" s="59" t="str">
        <f ca="1">IF(T6&lt;&gt;"",T6-R6,IF(R6="","",TODAY()-R6))</f>
        <v/>
      </c>
      <c r="T6" s="46"/>
      <c r="U6" s="47" t="str">
        <f t="shared" ref="U6:U48" ca="1" si="1">IF(T6="","",IF(Y6&lt;&gt;"",Y6-T6,TODAY()-T6))</f>
        <v/>
      </c>
      <c r="V6" s="48"/>
      <c r="W6" s="49"/>
      <c r="X6" s="50" t="str">
        <f t="shared" ref="X6:X69" ca="1" si="2">IF(I6="","",IF(Y6&lt;&gt;"","Completed",IF(TODAY()&lt;V6,"Planned",IF(TODAY()=V6,"Due","Overdue"))))</f>
        <v>Overdue</v>
      </c>
      <c r="Y6" s="51"/>
      <c r="Z6" s="52" t="str">
        <f t="shared" ref="Z6:Z69" si="3">IF(Y6="","",IF(Y6&lt;=V6,1,0))</f>
        <v/>
      </c>
    </row>
    <row r="7" spans="1:94" s="39" customFormat="1">
      <c r="A7" s="30">
        <v>2</v>
      </c>
      <c r="B7" s="31" t="s">
        <v>1322</v>
      </c>
      <c r="C7" s="31"/>
      <c r="D7" s="44" t="s">
        <v>32</v>
      </c>
      <c r="E7" s="72" t="str">
        <f>IFERROR(IF(INDEX(Sheet3!$B$2:$B$8, MATCH(D7, Sheet3!$A$2:$A$8, 0)) = 0, "", INDEX(Sheet3!$B$2:$B$8, MATCH(D7, Sheet3!$A$2:$A$8, 0))), "")</f>
        <v>Breakdown</v>
      </c>
      <c r="F7" s="31" t="s">
        <v>33</v>
      </c>
      <c r="G7" s="45" t="s">
        <v>84</v>
      </c>
      <c r="H7" s="63" t="str">
        <f>IFERROR(INDEX(Sheet3!$F$2:$F$114, MATCH(G7, Sheet3!$E$2:$E$114, 0)), "")</f>
        <v>OTHERS</v>
      </c>
      <c r="I7" s="32">
        <v>45569</v>
      </c>
      <c r="J7" s="33">
        <f t="shared" ca="1" si="0"/>
        <v>167</v>
      </c>
      <c r="K7" s="34">
        <v>45569</v>
      </c>
      <c r="L7" s="59">
        <f t="shared" ref="L7:L70" ca="1" si="4">IF(K7&lt;&gt;"",K7-I7,IF(I7="","",TODAY()-I7))</f>
        <v>0</v>
      </c>
      <c r="M7" s="34">
        <v>45569</v>
      </c>
      <c r="N7" s="47">
        <f t="shared" ref="N7:N70" ca="1" si="5">IF(M7&lt;&gt;"",M7-K7,IF(K7="","",TODAY()-K7))</f>
        <v>0</v>
      </c>
      <c r="O7" s="75">
        <v>45569</v>
      </c>
      <c r="P7" s="75">
        <v>45569</v>
      </c>
      <c r="Q7" s="47">
        <f t="shared" ref="Q7:Q70" ca="1" si="6">IF(P7&lt;&gt;"",P7-O7,IF(O7="","",TODAY()-O7))</f>
        <v>0</v>
      </c>
      <c r="R7" s="34">
        <v>45569</v>
      </c>
      <c r="S7" s="59">
        <f t="shared" ref="S7:S70" ca="1" si="7">IF(T7&lt;&gt;"",T7-R7,IF(R7="","",TODAY()-R7))</f>
        <v>2</v>
      </c>
      <c r="T7" s="32">
        <v>45571</v>
      </c>
      <c r="U7" s="33">
        <f t="shared" ca="1" si="1"/>
        <v>165</v>
      </c>
      <c r="V7" s="34"/>
      <c r="W7" s="35"/>
      <c r="X7" s="36" t="str">
        <f t="shared" ca="1" si="2"/>
        <v>Overdue</v>
      </c>
      <c r="Y7" s="37"/>
      <c r="Z7" s="38" t="str">
        <f t="shared" si="3"/>
        <v/>
      </c>
      <c r="AI7" s="39" t="s">
        <v>39</v>
      </c>
    </row>
    <row r="8" spans="1:94" s="39" customFormat="1" ht="26.25">
      <c r="A8" s="30">
        <v>3</v>
      </c>
      <c r="B8" s="31" t="s">
        <v>1323</v>
      </c>
      <c r="C8" s="31" t="s">
        <v>309</v>
      </c>
      <c r="D8" s="44" t="s">
        <v>54</v>
      </c>
      <c r="E8" s="72" t="str">
        <f>IFERROR(IF(INDEX(Sheet3!$B$2:$B$8, MATCH(D8, Sheet3!$A$2:$A$8, 0)) = 0, "", INDEX(Sheet3!$B$2:$B$8, MATCH(D8, Sheet3!$A$2:$A$8, 0))), "")</f>
        <v>Breakdown</v>
      </c>
      <c r="F8" s="31" t="s">
        <v>597</v>
      </c>
      <c r="G8" s="45" t="s">
        <v>202</v>
      </c>
      <c r="H8" s="63" t="str">
        <f>IFERROR(INDEX(Sheet3!$F$2:$F$114, MATCH(G8, Sheet3!$E$2:$E$114, 0)), "")</f>
        <v>GENERATOR</v>
      </c>
      <c r="I8" s="32">
        <v>45569</v>
      </c>
      <c r="J8" s="33">
        <f t="shared" ca="1" si="0"/>
        <v>3</v>
      </c>
      <c r="K8" s="34">
        <v>45569</v>
      </c>
      <c r="L8" s="59">
        <f t="shared" ca="1" si="4"/>
        <v>0</v>
      </c>
      <c r="M8" s="34">
        <v>45569</v>
      </c>
      <c r="N8" s="47">
        <f t="shared" ca="1" si="5"/>
        <v>0</v>
      </c>
      <c r="O8" s="75">
        <v>45570</v>
      </c>
      <c r="P8" s="75">
        <v>45572</v>
      </c>
      <c r="Q8" s="47">
        <f t="shared" ca="1" si="6"/>
        <v>2</v>
      </c>
      <c r="R8" s="34">
        <v>45572</v>
      </c>
      <c r="S8" s="59">
        <f t="shared" ca="1" si="7"/>
        <v>0</v>
      </c>
      <c r="T8" s="32">
        <v>45572</v>
      </c>
      <c r="U8" s="33">
        <f t="shared" ca="1" si="1"/>
        <v>0</v>
      </c>
      <c r="V8" s="34">
        <v>45572</v>
      </c>
      <c r="W8" s="35">
        <v>207875</v>
      </c>
      <c r="X8" s="36" t="str">
        <f t="shared" ca="1" si="2"/>
        <v>Completed</v>
      </c>
      <c r="Y8" s="37">
        <v>45572</v>
      </c>
      <c r="Z8" s="38">
        <f t="shared" si="3"/>
        <v>1</v>
      </c>
      <c r="AB8" s="41"/>
      <c r="AC8" s="41"/>
      <c r="AD8" s="41"/>
      <c r="AE8" s="41"/>
    </row>
    <row r="9" spans="1:94" s="39" customFormat="1" ht="26.25">
      <c r="A9" s="30">
        <v>4</v>
      </c>
      <c r="B9" s="31" t="s">
        <v>1324</v>
      </c>
      <c r="C9" s="31" t="s">
        <v>71</v>
      </c>
      <c r="D9" s="44" t="s">
        <v>32</v>
      </c>
      <c r="E9" s="72" t="str">
        <f>IFERROR(IF(INDEX(Sheet3!$B$2:$B$8, MATCH(D9, Sheet3!$A$2:$A$8, 0)) = 0, "", INDEX(Sheet3!$B$2:$B$8, MATCH(D9, Sheet3!$A$2:$A$8, 0))), "")</f>
        <v>Breakdown</v>
      </c>
      <c r="F9" s="31" t="s">
        <v>37</v>
      </c>
      <c r="G9" s="45" t="s">
        <v>76</v>
      </c>
      <c r="H9" s="63" t="str">
        <f>IFERROR(INDEX(Sheet3!$F$2:$F$114, MATCH(G9, Sheet3!$E$2:$E$114, 0)), "")</f>
        <v>BUILDING</v>
      </c>
      <c r="I9" s="32">
        <v>45569</v>
      </c>
      <c r="J9" s="33">
        <f t="shared" ca="1" si="0"/>
        <v>167</v>
      </c>
      <c r="K9" s="34">
        <v>45569</v>
      </c>
      <c r="L9" s="59">
        <f t="shared" ca="1" si="4"/>
        <v>0</v>
      </c>
      <c r="M9" s="34">
        <v>45569</v>
      </c>
      <c r="N9" s="47">
        <f t="shared" ca="1" si="5"/>
        <v>0</v>
      </c>
      <c r="O9" s="75">
        <v>45569</v>
      </c>
      <c r="P9" s="75">
        <v>45580</v>
      </c>
      <c r="Q9" s="47">
        <f t="shared" ca="1" si="6"/>
        <v>11</v>
      </c>
      <c r="R9" s="34">
        <v>45580</v>
      </c>
      <c r="S9" s="59">
        <f t="shared" ca="1" si="7"/>
        <v>0</v>
      </c>
      <c r="T9" s="32">
        <v>45580</v>
      </c>
      <c r="U9" s="33">
        <f t="shared" ca="1" si="1"/>
        <v>156</v>
      </c>
      <c r="V9" s="34"/>
      <c r="W9" s="35">
        <v>720000</v>
      </c>
      <c r="X9" s="36" t="str">
        <f t="shared" ca="1" si="2"/>
        <v>Overdue</v>
      </c>
      <c r="Y9" s="37"/>
      <c r="Z9" s="38" t="str">
        <f t="shared" si="3"/>
        <v/>
      </c>
      <c r="AB9" s="41"/>
      <c r="AC9" s="41"/>
      <c r="AD9" s="41"/>
      <c r="AE9" s="41"/>
    </row>
    <row r="10" spans="1:94" s="39" customFormat="1" ht="28.5">
      <c r="A10" s="30">
        <v>5</v>
      </c>
      <c r="B10" s="31" t="s">
        <v>1285</v>
      </c>
      <c r="C10" s="31" t="s">
        <v>684</v>
      </c>
      <c r="D10" s="44" t="s">
        <v>67</v>
      </c>
      <c r="E10" s="72" t="str">
        <f>IFERROR(IF(INDEX(Sheet3!$B$2:$B$8, MATCH(D10, Sheet3!$A$2:$A$8, 0)) = 0, "", INDEX(Sheet3!$B$2:$B$8, MATCH(D10, Sheet3!$A$2:$A$8, 0))), "")</f>
        <v>Breakdown</v>
      </c>
      <c r="F10" s="31" t="s">
        <v>282</v>
      </c>
      <c r="G10" s="45" t="s">
        <v>638</v>
      </c>
      <c r="H10" s="63" t="str">
        <f>IFERROR(INDEX(Sheet3!$F$2:$F$114, MATCH(G10, Sheet3!$E$2:$E$114, 0)), "")</f>
        <v>ELECTRICAL</v>
      </c>
      <c r="I10" s="32">
        <v>45569</v>
      </c>
      <c r="J10" s="33">
        <f t="shared" ca="1" si="0"/>
        <v>1</v>
      </c>
      <c r="K10" s="34">
        <v>45569</v>
      </c>
      <c r="L10" s="59">
        <f t="shared" ca="1" si="4"/>
        <v>0</v>
      </c>
      <c r="M10" s="34">
        <v>45569</v>
      </c>
      <c r="N10" s="47">
        <f t="shared" ca="1" si="5"/>
        <v>0</v>
      </c>
      <c r="O10" s="75">
        <v>45569</v>
      </c>
      <c r="P10" s="75">
        <v>45569</v>
      </c>
      <c r="Q10" s="47">
        <f t="shared" ca="1" si="6"/>
        <v>0</v>
      </c>
      <c r="R10" s="34">
        <v>45569</v>
      </c>
      <c r="S10" s="59">
        <f t="shared" ca="1" si="7"/>
        <v>1</v>
      </c>
      <c r="T10" s="32">
        <v>45570</v>
      </c>
      <c r="U10" s="33">
        <f t="shared" ca="1" si="1"/>
        <v>0</v>
      </c>
      <c r="V10" s="34">
        <v>45570</v>
      </c>
      <c r="W10" s="35"/>
      <c r="X10" s="36" t="str">
        <f t="shared" ca="1" si="2"/>
        <v>Completed</v>
      </c>
      <c r="Y10" s="37">
        <v>45570</v>
      </c>
      <c r="Z10" s="38">
        <f t="shared" si="3"/>
        <v>1</v>
      </c>
      <c r="AB10" s="41"/>
      <c r="AC10" s="41"/>
      <c r="AD10"/>
      <c r="AE10" s="41"/>
    </row>
    <row r="11" spans="1:94" s="39" customFormat="1" ht="28.5">
      <c r="A11" s="30">
        <v>6</v>
      </c>
      <c r="B11" s="31" t="s">
        <v>1325</v>
      </c>
      <c r="C11" s="31" t="s">
        <v>147</v>
      </c>
      <c r="D11" s="44" t="s">
        <v>32</v>
      </c>
      <c r="E11" s="72" t="str">
        <f>IFERROR(IF(INDEX(Sheet3!$B$2:$B$8, MATCH(D11, Sheet3!$A$2:$A$8, 0)) = 0, "", INDEX(Sheet3!$B$2:$B$8, MATCH(D11, Sheet3!$A$2:$A$8, 0))), "")</f>
        <v>Breakdown</v>
      </c>
      <c r="F11" s="31" t="s">
        <v>621</v>
      </c>
      <c r="G11" s="45" t="s">
        <v>185</v>
      </c>
      <c r="H11" s="63" t="str">
        <f>IFERROR(INDEX(Sheet3!$F$2:$F$114, MATCH(G11, Sheet3!$E$2:$E$114, 0)), "")</f>
        <v>KITCHEN_EQUIPMENT</v>
      </c>
      <c r="I11" s="32">
        <v>45566</v>
      </c>
      <c r="J11" s="33">
        <f t="shared" ca="1" si="0"/>
        <v>2</v>
      </c>
      <c r="K11" s="34">
        <v>45566</v>
      </c>
      <c r="L11" s="59">
        <f t="shared" ca="1" si="4"/>
        <v>0</v>
      </c>
      <c r="M11" s="34">
        <v>45568</v>
      </c>
      <c r="N11" s="47">
        <f t="shared" ca="1" si="5"/>
        <v>2</v>
      </c>
      <c r="O11" s="75">
        <v>45568</v>
      </c>
      <c r="P11" s="75">
        <v>45568</v>
      </c>
      <c r="Q11" s="47">
        <f t="shared" ca="1" si="6"/>
        <v>0</v>
      </c>
      <c r="R11" s="34">
        <v>45568</v>
      </c>
      <c r="S11" s="59">
        <f t="shared" ca="1" si="7"/>
        <v>0</v>
      </c>
      <c r="T11" s="32">
        <v>45568</v>
      </c>
      <c r="U11" s="33">
        <f t="shared" ca="1" si="1"/>
        <v>0</v>
      </c>
      <c r="V11" s="34">
        <v>45568</v>
      </c>
      <c r="W11" s="35"/>
      <c r="X11" s="36" t="str">
        <f t="shared" ca="1" si="2"/>
        <v>Completed</v>
      </c>
      <c r="Y11" s="37">
        <v>45568</v>
      </c>
      <c r="Z11" s="38">
        <f t="shared" si="3"/>
        <v>1</v>
      </c>
      <c r="AB11" s="41"/>
      <c r="AC11" s="41"/>
      <c r="AD11"/>
      <c r="AE11" s="41"/>
    </row>
    <row r="12" spans="1:94" s="39" customFormat="1" ht="26.25">
      <c r="A12" s="30">
        <v>7</v>
      </c>
      <c r="B12" s="31" t="s">
        <v>1326</v>
      </c>
      <c r="C12" s="31" t="s">
        <v>41</v>
      </c>
      <c r="D12" s="44" t="s">
        <v>32</v>
      </c>
      <c r="E12" s="72" t="str">
        <f>IFERROR(IF(INDEX(Sheet3!$B$2:$B$8, MATCH(D12, Sheet3!$A$2:$A$8, 0)) = 0, "", INDEX(Sheet3!$B$2:$B$8, MATCH(D12, Sheet3!$A$2:$A$8, 0))), "")</f>
        <v>Breakdown</v>
      </c>
      <c r="F12" s="31" t="s">
        <v>33</v>
      </c>
      <c r="G12" s="45" t="s">
        <v>34</v>
      </c>
      <c r="H12" s="63" t="str">
        <f>IFERROR(INDEX(Sheet3!$F$2:$F$114, MATCH(G12, Sheet3!$E$2:$E$114, 0)), "")</f>
        <v>EVACUATION</v>
      </c>
      <c r="I12" s="32">
        <v>45568</v>
      </c>
      <c r="J12" s="33">
        <f t="shared" ca="1" si="0"/>
        <v>5</v>
      </c>
      <c r="K12" s="34">
        <v>45569</v>
      </c>
      <c r="L12" s="59">
        <f t="shared" ca="1" si="4"/>
        <v>1</v>
      </c>
      <c r="M12" s="34">
        <v>45569</v>
      </c>
      <c r="N12" s="47">
        <f t="shared" ca="1" si="5"/>
        <v>0</v>
      </c>
      <c r="O12" s="75">
        <v>45569</v>
      </c>
      <c r="P12" s="75"/>
      <c r="Q12" s="47">
        <f t="shared" ca="1" si="6"/>
        <v>167</v>
      </c>
      <c r="R12" s="34">
        <v>45573</v>
      </c>
      <c r="S12" s="59">
        <f t="shared" ca="1" si="7"/>
        <v>0</v>
      </c>
      <c r="T12" s="32">
        <v>45573</v>
      </c>
      <c r="U12" s="33">
        <f t="shared" ca="1" si="1"/>
        <v>0</v>
      </c>
      <c r="V12" s="34">
        <v>45573</v>
      </c>
      <c r="W12" s="35">
        <v>225750</v>
      </c>
      <c r="X12" s="36" t="str">
        <f t="shared" ca="1" si="2"/>
        <v>Completed</v>
      </c>
      <c r="Y12" s="37">
        <v>45573</v>
      </c>
      <c r="Z12" s="38">
        <f t="shared" si="3"/>
        <v>1</v>
      </c>
      <c r="AB12" s="41"/>
      <c r="AC12" s="41"/>
      <c r="AD12"/>
      <c r="AE12"/>
    </row>
    <row r="13" spans="1:94" s="39" customFormat="1" ht="26.25">
      <c r="A13" s="30">
        <v>8</v>
      </c>
      <c r="B13" s="31" t="s">
        <v>1327</v>
      </c>
      <c r="C13" s="31" t="s">
        <v>425</v>
      </c>
      <c r="D13" s="44" t="s">
        <v>59</v>
      </c>
      <c r="E13" s="72" t="str">
        <f>IFERROR(IF(INDEX(Sheet3!$B$2:$B$8, MATCH(D13, Sheet3!$A$2:$A$8, 0)) = 0, "", INDEX(Sheet3!$B$2:$B$8, MATCH(D13, Sheet3!$A$2:$A$8, 0))), "")</f>
        <v>Preventive</v>
      </c>
      <c r="F13" s="31" t="s">
        <v>619</v>
      </c>
      <c r="G13" s="45" t="s">
        <v>202</v>
      </c>
      <c r="H13" s="63" t="str">
        <f>IFERROR(INDEX(Sheet3!$F$2:$F$114, MATCH(G13, Sheet3!$E$2:$E$114, 0)), "")</f>
        <v>GENERATOR</v>
      </c>
      <c r="I13" s="32">
        <v>45569</v>
      </c>
      <c r="J13" s="33">
        <f t="shared" ca="1" si="0"/>
        <v>167</v>
      </c>
      <c r="K13" s="34">
        <v>45569</v>
      </c>
      <c r="L13" s="59">
        <f t="shared" ca="1" si="4"/>
        <v>0</v>
      </c>
      <c r="M13" s="34"/>
      <c r="N13" s="47">
        <f t="shared" ca="1" si="5"/>
        <v>167</v>
      </c>
      <c r="O13" s="75"/>
      <c r="P13" s="75"/>
      <c r="Q13" s="47" t="str">
        <f t="shared" ca="1" si="6"/>
        <v/>
      </c>
      <c r="R13" s="34"/>
      <c r="S13" s="59" t="str">
        <f t="shared" ca="1" si="7"/>
        <v/>
      </c>
      <c r="T13" s="32"/>
      <c r="U13" s="33" t="str">
        <f t="shared" ca="1" si="1"/>
        <v/>
      </c>
      <c r="V13" s="34"/>
      <c r="W13" s="35"/>
      <c r="X13" s="36" t="str">
        <f t="shared" ca="1" si="2"/>
        <v>Overdue</v>
      </c>
      <c r="Y13" s="37"/>
      <c r="Z13" s="38" t="str">
        <f t="shared" si="3"/>
        <v/>
      </c>
      <c r="AB13" s="41"/>
      <c r="AC13" s="41"/>
      <c r="AD13"/>
      <c r="AE13"/>
    </row>
    <row r="14" spans="1:94" s="39" customFormat="1" ht="38.25">
      <c r="A14" s="30">
        <v>9</v>
      </c>
      <c r="B14" s="31" t="s">
        <v>1312</v>
      </c>
      <c r="C14" s="31" t="s">
        <v>600</v>
      </c>
      <c r="D14" s="44" t="s">
        <v>54</v>
      </c>
      <c r="E14" s="72" t="str">
        <f>IFERROR(IF(INDEX(Sheet3!$B$2:$B$8, MATCH(D14, Sheet3!$A$2:$A$8, 0)) = 0, "", INDEX(Sheet3!$B$2:$B$8, MATCH(D14, Sheet3!$A$2:$A$8, 0))), "")</f>
        <v>Breakdown</v>
      </c>
      <c r="F14" s="31" t="s">
        <v>249</v>
      </c>
      <c r="G14" s="45" t="s">
        <v>202</v>
      </c>
      <c r="H14" s="63" t="str">
        <f>IFERROR(INDEX(Sheet3!$F$2:$F$114, MATCH(G14, Sheet3!$E$2:$E$114, 0)), "")</f>
        <v>GENERATOR</v>
      </c>
      <c r="I14" s="32">
        <v>45566</v>
      </c>
      <c r="J14" s="33">
        <f t="shared" ca="1" si="0"/>
        <v>0</v>
      </c>
      <c r="K14" s="34">
        <v>45566</v>
      </c>
      <c r="L14" s="59">
        <f t="shared" ca="1" si="4"/>
        <v>0</v>
      </c>
      <c r="M14" s="34">
        <v>45566</v>
      </c>
      <c r="N14" s="47">
        <f t="shared" ca="1" si="5"/>
        <v>0</v>
      </c>
      <c r="O14" s="75">
        <v>45566</v>
      </c>
      <c r="P14" s="75">
        <v>45566</v>
      </c>
      <c r="Q14" s="47">
        <f t="shared" ca="1" si="6"/>
        <v>0</v>
      </c>
      <c r="R14" s="34">
        <v>45566</v>
      </c>
      <c r="S14" s="59">
        <f t="shared" ca="1" si="7"/>
        <v>0</v>
      </c>
      <c r="T14" s="32">
        <v>45566</v>
      </c>
      <c r="U14" s="33">
        <f t="shared" ca="1" si="1"/>
        <v>0</v>
      </c>
      <c r="V14" s="34">
        <v>45566</v>
      </c>
      <c r="W14" s="35" t="s">
        <v>1328</v>
      </c>
      <c r="X14" s="36" t="str">
        <f t="shared" ca="1" si="2"/>
        <v>Completed</v>
      </c>
      <c r="Y14" s="37">
        <v>45566</v>
      </c>
      <c r="Z14" s="38">
        <f t="shared" si="3"/>
        <v>1</v>
      </c>
      <c r="AB14" s="41"/>
      <c r="AC14" s="41"/>
      <c r="AD14"/>
      <c r="AE14"/>
    </row>
    <row r="15" spans="1:94" s="39" customFormat="1" ht="26.25">
      <c r="A15" s="30">
        <v>10</v>
      </c>
      <c r="B15" s="31" t="s">
        <v>1329</v>
      </c>
      <c r="C15" s="31" t="s">
        <v>89</v>
      </c>
      <c r="D15" s="44" t="s">
        <v>32</v>
      </c>
      <c r="E15" s="72" t="str">
        <f>IFERROR(IF(INDEX(Sheet3!$B$2:$B$8, MATCH(D15, Sheet3!$A$2:$A$8, 0)) = 0, "", INDEX(Sheet3!$B$2:$B$8, MATCH(D15, Sheet3!$A$2:$A$8, 0))), "")</f>
        <v>Breakdown</v>
      </c>
      <c r="F15" s="31" t="s">
        <v>386</v>
      </c>
      <c r="G15" s="45" t="s">
        <v>84</v>
      </c>
      <c r="H15" s="63" t="str">
        <f>IFERROR(INDEX(Sheet3!$F$2:$F$114, MATCH(G15, Sheet3!$E$2:$E$114, 0)), "")</f>
        <v>OTHERS</v>
      </c>
      <c r="I15" s="32">
        <v>45566</v>
      </c>
      <c r="J15" s="33">
        <f t="shared" ca="1" si="0"/>
        <v>6</v>
      </c>
      <c r="K15" s="34">
        <v>45566</v>
      </c>
      <c r="L15" s="59">
        <f t="shared" ca="1" si="4"/>
        <v>0</v>
      </c>
      <c r="M15" s="34">
        <v>45566</v>
      </c>
      <c r="N15" s="47">
        <f t="shared" ca="1" si="5"/>
        <v>0</v>
      </c>
      <c r="O15" s="75">
        <v>45568</v>
      </c>
      <c r="P15" s="75">
        <v>45569</v>
      </c>
      <c r="Q15" s="47">
        <f t="shared" ca="1" si="6"/>
        <v>1</v>
      </c>
      <c r="R15" s="34">
        <v>45569</v>
      </c>
      <c r="S15" s="59">
        <f t="shared" ca="1" si="7"/>
        <v>0</v>
      </c>
      <c r="T15" s="32">
        <v>45569</v>
      </c>
      <c r="U15" s="33">
        <f t="shared" ca="1" si="1"/>
        <v>3</v>
      </c>
      <c r="V15" s="34">
        <v>45572</v>
      </c>
      <c r="W15" s="35">
        <v>120000</v>
      </c>
      <c r="X15" s="36" t="str">
        <f t="shared" ca="1" si="2"/>
        <v>Completed</v>
      </c>
      <c r="Y15" s="37">
        <v>45572</v>
      </c>
      <c r="Z15" s="38">
        <f t="shared" si="3"/>
        <v>1</v>
      </c>
      <c r="AB15" s="41"/>
      <c r="AC15" s="41"/>
      <c r="AD15"/>
      <c r="AE15"/>
    </row>
    <row r="16" spans="1:94" s="39" customFormat="1">
      <c r="A16" s="30">
        <v>11</v>
      </c>
      <c r="B16" s="31" t="s">
        <v>1330</v>
      </c>
      <c r="C16" s="31" t="s">
        <v>181</v>
      </c>
      <c r="D16" s="44" t="s">
        <v>54</v>
      </c>
      <c r="E16" s="72" t="str">
        <f>IFERROR(IF(INDEX(Sheet3!$B$2:$B$8, MATCH(D16, Sheet3!$A$2:$A$8, 0)) = 0, "", INDEX(Sheet3!$B$2:$B$8, MATCH(D16, Sheet3!$A$2:$A$8, 0))), "")</f>
        <v>Breakdown</v>
      </c>
      <c r="F16" s="31" t="s">
        <v>1331</v>
      </c>
      <c r="G16" s="45" t="s">
        <v>48</v>
      </c>
      <c r="H16" s="63" t="str">
        <f>IFERROR(INDEX(Sheet3!$F$2:$F$114, MATCH(G16, Sheet3!$E$2:$E$114, 0)), "")</f>
        <v>BUILDING</v>
      </c>
      <c r="I16" s="32">
        <v>45565</v>
      </c>
      <c r="J16" s="33">
        <f t="shared" ca="1" si="0"/>
        <v>171</v>
      </c>
      <c r="K16" s="34">
        <v>45566</v>
      </c>
      <c r="L16" s="59">
        <f t="shared" ca="1" si="4"/>
        <v>1</v>
      </c>
      <c r="M16" s="34">
        <v>45566</v>
      </c>
      <c r="N16" s="47">
        <f t="shared" ca="1" si="5"/>
        <v>0</v>
      </c>
      <c r="O16" s="75">
        <v>45575</v>
      </c>
      <c r="P16" s="75">
        <v>45578</v>
      </c>
      <c r="Q16" s="47">
        <f t="shared" ca="1" si="6"/>
        <v>3</v>
      </c>
      <c r="R16" s="34">
        <v>45579</v>
      </c>
      <c r="S16" s="59">
        <f t="shared" ca="1" si="7"/>
        <v>0</v>
      </c>
      <c r="T16" s="32">
        <v>45579</v>
      </c>
      <c r="U16" s="33">
        <f t="shared" ca="1" si="1"/>
        <v>157</v>
      </c>
      <c r="V16" s="34"/>
      <c r="W16" s="35"/>
      <c r="X16" s="36" t="str">
        <f t="shared" ca="1" si="2"/>
        <v>Overdue</v>
      </c>
      <c r="Y16" s="37"/>
      <c r="Z16" s="38" t="str">
        <f t="shared" si="3"/>
        <v/>
      </c>
      <c r="AB16" s="41"/>
      <c r="AC16" s="41"/>
      <c r="AD16"/>
      <c r="AE16"/>
    </row>
    <row r="17" spans="1:31" s="39" customFormat="1" ht="26.25">
      <c r="A17" s="30">
        <v>12</v>
      </c>
      <c r="B17" s="31" t="s">
        <v>1332</v>
      </c>
      <c r="C17" s="31" t="s">
        <v>216</v>
      </c>
      <c r="D17" s="44" t="s">
        <v>54</v>
      </c>
      <c r="E17" s="72" t="str">
        <f>IFERROR(IF(INDEX(Sheet3!$B$2:$B$8, MATCH(D17, Sheet3!$A$2:$A$8, 0)) = 0, "", INDEX(Sheet3!$B$2:$B$8, MATCH(D17, Sheet3!$A$2:$A$8, 0))), "")</f>
        <v>Breakdown</v>
      </c>
      <c r="F17" s="31" t="s">
        <v>33</v>
      </c>
      <c r="G17" s="45" t="s">
        <v>167</v>
      </c>
      <c r="H17" s="63" t="str">
        <f>IFERROR(INDEX(Sheet3!$F$2:$F$114, MATCH(G17, Sheet3!$E$2:$E$114, 0)), "")</f>
        <v>BUILDING</v>
      </c>
      <c r="I17" s="32">
        <v>45565</v>
      </c>
      <c r="J17" s="33">
        <f t="shared" ca="1" si="0"/>
        <v>171</v>
      </c>
      <c r="K17" s="34">
        <v>45566</v>
      </c>
      <c r="L17" s="59">
        <f t="shared" ca="1" si="4"/>
        <v>1</v>
      </c>
      <c r="M17" s="34">
        <v>45582</v>
      </c>
      <c r="N17" s="47">
        <f t="shared" ca="1" si="5"/>
        <v>16</v>
      </c>
      <c r="O17" s="75">
        <v>45582</v>
      </c>
      <c r="P17" s="75">
        <v>45582</v>
      </c>
      <c r="Q17" s="47">
        <f t="shared" ca="1" si="6"/>
        <v>0</v>
      </c>
      <c r="R17" s="34">
        <v>45582</v>
      </c>
      <c r="S17" s="59">
        <f t="shared" ca="1" si="7"/>
        <v>0</v>
      </c>
      <c r="T17" s="32">
        <v>45582</v>
      </c>
      <c r="U17" s="33">
        <f t="shared" ca="1" si="1"/>
        <v>154</v>
      </c>
      <c r="V17" s="34">
        <v>45582</v>
      </c>
      <c r="W17" s="35"/>
      <c r="X17" s="36" t="str">
        <f t="shared" ca="1" si="2"/>
        <v>Overdue</v>
      </c>
      <c r="Y17" s="37"/>
      <c r="Z17" s="38" t="str">
        <f t="shared" si="3"/>
        <v/>
      </c>
      <c r="AB17" s="41"/>
      <c r="AC17" s="41"/>
      <c r="AD17"/>
      <c r="AE17"/>
    </row>
    <row r="18" spans="1:31" s="39" customFormat="1" ht="26.25">
      <c r="A18" s="30">
        <v>13</v>
      </c>
      <c r="B18" s="31" t="s">
        <v>1333</v>
      </c>
      <c r="C18" s="31" t="s">
        <v>124</v>
      </c>
      <c r="D18" s="44" t="s">
        <v>67</v>
      </c>
      <c r="E18" s="72" t="str">
        <f>IFERROR(IF(INDEX(Sheet3!$B$2:$B$8, MATCH(D18, Sheet3!$A$2:$A$8, 0)) = 0, "", INDEX(Sheet3!$B$2:$B$8, MATCH(D18, Sheet3!$A$2:$A$8, 0))), "")</f>
        <v>Breakdown</v>
      </c>
      <c r="F18" s="31" t="s">
        <v>1334</v>
      </c>
      <c r="G18" s="45" t="s">
        <v>84</v>
      </c>
      <c r="H18" s="63" t="str">
        <f>IFERROR(INDEX(Sheet3!$F$2:$F$114, MATCH(G18, Sheet3!$E$2:$E$114, 0)), "")</f>
        <v>OTHERS</v>
      </c>
      <c r="I18" s="32">
        <v>45566</v>
      </c>
      <c r="J18" s="33">
        <f t="shared" ca="1" si="0"/>
        <v>0</v>
      </c>
      <c r="K18" s="34">
        <v>45566</v>
      </c>
      <c r="L18" s="59">
        <f t="shared" ca="1" si="4"/>
        <v>0</v>
      </c>
      <c r="M18" s="34">
        <v>45566</v>
      </c>
      <c r="N18" s="47">
        <f t="shared" ca="1" si="5"/>
        <v>0</v>
      </c>
      <c r="O18" s="75">
        <v>45566</v>
      </c>
      <c r="P18" s="75">
        <v>45566</v>
      </c>
      <c r="Q18" s="47">
        <f t="shared" ca="1" si="6"/>
        <v>0</v>
      </c>
      <c r="R18" s="34">
        <v>45566</v>
      </c>
      <c r="S18" s="59">
        <f t="shared" ca="1" si="7"/>
        <v>0</v>
      </c>
      <c r="T18" s="32">
        <v>45566</v>
      </c>
      <c r="U18" s="33">
        <f t="shared" ca="1" si="1"/>
        <v>0</v>
      </c>
      <c r="V18" s="34">
        <v>45566</v>
      </c>
      <c r="W18" s="35">
        <v>136095</v>
      </c>
      <c r="X18" s="36" t="str">
        <f t="shared" ca="1" si="2"/>
        <v>Completed</v>
      </c>
      <c r="Y18" s="37">
        <v>45566</v>
      </c>
      <c r="Z18" s="38">
        <f t="shared" si="3"/>
        <v>1</v>
      </c>
      <c r="AB18" s="41"/>
      <c r="AC18" s="41"/>
      <c r="AD18"/>
      <c r="AE18"/>
    </row>
    <row r="19" spans="1:31" s="39" customFormat="1" ht="26.25">
      <c r="A19" s="30">
        <v>14</v>
      </c>
      <c r="B19" s="31" t="s">
        <v>200</v>
      </c>
      <c r="C19" s="31" t="s">
        <v>684</v>
      </c>
      <c r="D19" s="44" t="s">
        <v>59</v>
      </c>
      <c r="E19" s="72" t="str">
        <f>IFERROR(IF(INDEX(Sheet3!$B$2:$B$8, MATCH(D19, Sheet3!$A$2:$A$8, 0)) = 0, "", INDEX(Sheet3!$B$2:$B$8, MATCH(D19, Sheet3!$A$2:$A$8, 0))), "")</f>
        <v>Preventive</v>
      </c>
      <c r="F19" s="31" t="s">
        <v>337</v>
      </c>
      <c r="G19" s="45" t="s">
        <v>202</v>
      </c>
      <c r="H19" s="63" t="str">
        <f>IFERROR(INDEX(Sheet3!$F$2:$F$114, MATCH(G19, Sheet3!$E$2:$E$114, 0)), "")</f>
        <v>GENERATOR</v>
      </c>
      <c r="I19" s="32">
        <v>45566</v>
      </c>
      <c r="J19" s="33">
        <f t="shared" ca="1" si="0"/>
        <v>0</v>
      </c>
      <c r="K19" s="34">
        <v>45566</v>
      </c>
      <c r="L19" s="59">
        <f t="shared" ca="1" si="4"/>
        <v>0</v>
      </c>
      <c r="M19" s="34">
        <v>45566</v>
      </c>
      <c r="N19" s="47">
        <f t="shared" ca="1" si="5"/>
        <v>0</v>
      </c>
      <c r="O19" s="34">
        <v>45566</v>
      </c>
      <c r="P19" s="34">
        <v>45566</v>
      </c>
      <c r="Q19" s="47">
        <f t="shared" ca="1" si="6"/>
        <v>0</v>
      </c>
      <c r="R19" s="34">
        <v>45566</v>
      </c>
      <c r="S19" s="59">
        <f t="shared" ca="1" si="7"/>
        <v>0</v>
      </c>
      <c r="T19" s="34">
        <v>45566</v>
      </c>
      <c r="U19" s="33">
        <f t="shared" ca="1" si="1"/>
        <v>0</v>
      </c>
      <c r="V19" s="34">
        <v>45566</v>
      </c>
      <c r="W19" s="35">
        <v>189500</v>
      </c>
      <c r="X19" s="36" t="str">
        <f t="shared" ca="1" si="2"/>
        <v>Completed</v>
      </c>
      <c r="Y19" s="34">
        <v>45566</v>
      </c>
      <c r="Z19" s="38">
        <f t="shared" si="3"/>
        <v>1</v>
      </c>
      <c r="AB19" s="41"/>
      <c r="AC19" s="41"/>
      <c r="AD19"/>
      <c r="AE19"/>
    </row>
    <row r="20" spans="1:31" s="39" customFormat="1">
      <c r="A20" s="30">
        <v>15</v>
      </c>
      <c r="B20" s="31" t="s">
        <v>1335</v>
      </c>
      <c r="C20" s="31" t="s">
        <v>160</v>
      </c>
      <c r="D20" s="44" t="s">
        <v>54</v>
      </c>
      <c r="E20" s="72" t="str">
        <f>IFERROR(IF(INDEX(Sheet3!$B$2:$B$8, MATCH(D20, Sheet3!$A$2:$A$8, 0)) = 0, "", INDEX(Sheet3!$B$2:$B$8, MATCH(D20, Sheet3!$A$2:$A$8, 0))), "")</f>
        <v>Breakdown</v>
      </c>
      <c r="F20" s="31" t="s">
        <v>134</v>
      </c>
      <c r="G20" s="45" t="s">
        <v>359</v>
      </c>
      <c r="H20" s="63" t="str">
        <f>IFERROR(INDEX(Sheet3!$F$2:$F$114, MATCH(G20, Sheet3!$E$2:$E$114, 0)), "")</f>
        <v>HVAC</v>
      </c>
      <c r="I20" s="32">
        <v>45566</v>
      </c>
      <c r="J20" s="33">
        <f t="shared" ca="1" si="0"/>
        <v>170</v>
      </c>
      <c r="K20" s="34">
        <v>45566</v>
      </c>
      <c r="L20" s="59">
        <f t="shared" ca="1" si="4"/>
        <v>0</v>
      </c>
      <c r="M20" s="34"/>
      <c r="N20" s="47">
        <f t="shared" ca="1" si="5"/>
        <v>170</v>
      </c>
      <c r="O20" s="75"/>
      <c r="P20" s="75"/>
      <c r="Q20" s="47" t="str">
        <f t="shared" ca="1" si="6"/>
        <v/>
      </c>
      <c r="R20" s="34"/>
      <c r="S20" s="59" t="str">
        <f t="shared" ca="1" si="7"/>
        <v/>
      </c>
      <c r="T20" s="32"/>
      <c r="U20" s="33" t="str">
        <f t="shared" ca="1" si="1"/>
        <v/>
      </c>
      <c r="V20" s="34"/>
      <c r="W20" s="35"/>
      <c r="X20" s="36" t="str">
        <f t="shared" ca="1" si="2"/>
        <v>Overdue</v>
      </c>
      <c r="Y20" s="37"/>
      <c r="Z20" s="38" t="str">
        <f t="shared" si="3"/>
        <v/>
      </c>
      <c r="AB20" s="41"/>
      <c r="AC20" s="41"/>
      <c r="AD20"/>
      <c r="AE20"/>
    </row>
    <row r="21" spans="1:31" s="39" customFormat="1">
      <c r="A21" s="30">
        <v>16</v>
      </c>
      <c r="B21" s="31" t="s">
        <v>261</v>
      </c>
      <c r="C21" s="31" t="s">
        <v>431</v>
      </c>
      <c r="D21" s="44" t="s">
        <v>54</v>
      </c>
      <c r="E21" s="72" t="str">
        <f>IFERROR(IF(INDEX(Sheet3!$B$2:$B$8, MATCH(D21, Sheet3!$A$2:$A$8, 0)) = 0, "", INDEX(Sheet3!$B$2:$B$8, MATCH(D21, Sheet3!$A$2:$A$8, 0))), "")</f>
        <v>Breakdown</v>
      </c>
      <c r="F21" s="31" t="s">
        <v>333</v>
      </c>
      <c r="G21" s="45" t="s">
        <v>84</v>
      </c>
      <c r="H21" s="63" t="str">
        <f>IFERROR(INDEX(Sheet3!$F$2:$F$114, MATCH(G21, Sheet3!$E$2:$E$114, 0)), "")</f>
        <v>OTHERS</v>
      </c>
      <c r="I21" s="32">
        <v>45566</v>
      </c>
      <c r="J21" s="33">
        <f t="shared" ca="1" si="0"/>
        <v>18</v>
      </c>
      <c r="K21" s="34">
        <v>45566</v>
      </c>
      <c r="L21" s="59">
        <f t="shared" ca="1" si="4"/>
        <v>0</v>
      </c>
      <c r="M21" s="34">
        <v>45569</v>
      </c>
      <c r="N21" s="47">
        <f t="shared" ca="1" si="5"/>
        <v>3</v>
      </c>
      <c r="O21" s="34">
        <v>45569</v>
      </c>
      <c r="P21" s="34">
        <v>45569</v>
      </c>
      <c r="Q21" s="47">
        <f t="shared" ca="1" si="6"/>
        <v>0</v>
      </c>
      <c r="R21" s="34">
        <v>45569</v>
      </c>
      <c r="S21" s="59">
        <f t="shared" ca="1" si="7"/>
        <v>0</v>
      </c>
      <c r="T21" s="34">
        <v>45569</v>
      </c>
      <c r="U21" s="33">
        <f t="shared" ca="1" si="1"/>
        <v>15</v>
      </c>
      <c r="V21" s="37">
        <v>45584</v>
      </c>
      <c r="W21" s="35">
        <v>310000</v>
      </c>
      <c r="X21" s="36" t="str">
        <f t="shared" ca="1" si="2"/>
        <v>Completed</v>
      </c>
      <c r="Y21" s="37">
        <v>45584</v>
      </c>
      <c r="Z21" s="38">
        <f t="shared" si="3"/>
        <v>1</v>
      </c>
      <c r="AB21" s="41"/>
      <c r="AC21" s="41"/>
      <c r="AD21"/>
      <c r="AE21"/>
    </row>
    <row r="22" spans="1:31" s="39" customFormat="1">
      <c r="A22" s="30">
        <v>17</v>
      </c>
      <c r="B22" s="31" t="s">
        <v>1336</v>
      </c>
      <c r="C22" s="31" t="s">
        <v>160</v>
      </c>
      <c r="D22" s="44" t="s">
        <v>32</v>
      </c>
      <c r="E22" s="72" t="str">
        <f>IFERROR(IF(INDEX(Sheet3!$B$2:$B$8, MATCH(D22, Sheet3!$A$2:$A$8, 0)) = 0, "", INDEX(Sheet3!$B$2:$B$8, MATCH(D22, Sheet3!$A$2:$A$8, 0))), "")</f>
        <v>Breakdown</v>
      </c>
      <c r="F22" s="31" t="s">
        <v>295</v>
      </c>
      <c r="G22" s="45" t="s">
        <v>84</v>
      </c>
      <c r="H22" s="63" t="str">
        <f>IFERROR(INDEX(Sheet3!$F$2:$F$114, MATCH(G22, Sheet3!$E$2:$E$114, 0)), "")</f>
        <v>OTHERS</v>
      </c>
      <c r="I22" s="32">
        <v>45566</v>
      </c>
      <c r="J22" s="33">
        <f t="shared" ca="1" si="0"/>
        <v>170</v>
      </c>
      <c r="K22" s="34">
        <v>45566</v>
      </c>
      <c r="L22" s="59">
        <f t="shared" ca="1" si="4"/>
        <v>0</v>
      </c>
      <c r="M22" s="34"/>
      <c r="N22" s="47">
        <f t="shared" ca="1" si="5"/>
        <v>170</v>
      </c>
      <c r="O22" s="75"/>
      <c r="P22" s="75"/>
      <c r="Q22" s="47" t="str">
        <f t="shared" ca="1" si="6"/>
        <v/>
      </c>
      <c r="R22" s="34"/>
      <c r="S22" s="59" t="str">
        <f t="shared" ca="1" si="7"/>
        <v/>
      </c>
      <c r="T22" s="32"/>
      <c r="U22" s="33" t="str">
        <f t="shared" ca="1" si="1"/>
        <v/>
      </c>
      <c r="V22" s="34"/>
      <c r="W22" s="35"/>
      <c r="X22" s="36" t="str">
        <f t="shared" ca="1" si="2"/>
        <v>Overdue</v>
      </c>
      <c r="Y22" s="37"/>
      <c r="Z22" s="38" t="str">
        <f t="shared" si="3"/>
        <v/>
      </c>
      <c r="AB22" s="41"/>
      <c r="AC22" s="41"/>
      <c r="AD22"/>
      <c r="AE22"/>
    </row>
    <row r="23" spans="1:31" s="39" customFormat="1" ht="26.25">
      <c r="A23" s="30">
        <v>18</v>
      </c>
      <c r="B23" s="31" t="s">
        <v>1337</v>
      </c>
      <c r="C23" s="31" t="s">
        <v>230</v>
      </c>
      <c r="D23" s="44" t="s">
        <v>32</v>
      </c>
      <c r="E23" s="72" t="str">
        <f>IFERROR(IF(INDEX(Sheet3!$B$2:$B$8, MATCH(D23, Sheet3!$A$2:$A$8, 0)) = 0, "", INDEX(Sheet3!$B$2:$B$8, MATCH(D23, Sheet3!$A$2:$A$8, 0))), "")</f>
        <v>Breakdown</v>
      </c>
      <c r="F23" s="31" t="s">
        <v>282</v>
      </c>
      <c r="G23" s="45" t="s">
        <v>84</v>
      </c>
      <c r="H23" s="63" t="str">
        <f>IFERROR(INDEX(Sheet3!$F$2:$F$114, MATCH(G23, Sheet3!$E$2:$E$114, 0)), "")</f>
        <v>OTHERS</v>
      </c>
      <c r="I23" s="32">
        <v>45565</v>
      </c>
      <c r="J23" s="33">
        <f t="shared" ca="1" si="0"/>
        <v>6</v>
      </c>
      <c r="K23" s="34">
        <v>45566</v>
      </c>
      <c r="L23" s="59">
        <f t="shared" ca="1" si="4"/>
        <v>1</v>
      </c>
      <c r="M23" s="34">
        <v>45566</v>
      </c>
      <c r="N23" s="47">
        <f t="shared" ca="1" si="5"/>
        <v>0</v>
      </c>
      <c r="O23" s="75">
        <v>45566</v>
      </c>
      <c r="P23" s="75">
        <v>45566</v>
      </c>
      <c r="Q23" s="47">
        <f t="shared" ca="1" si="6"/>
        <v>0</v>
      </c>
      <c r="R23" s="34">
        <v>45566</v>
      </c>
      <c r="S23" s="59">
        <f t="shared" ca="1" si="7"/>
        <v>0</v>
      </c>
      <c r="T23" s="32">
        <v>45566</v>
      </c>
      <c r="U23" s="33">
        <f t="shared" ca="1" si="1"/>
        <v>5</v>
      </c>
      <c r="V23" s="34">
        <v>45571</v>
      </c>
      <c r="W23" s="35">
        <v>74712.5</v>
      </c>
      <c r="X23" s="36" t="str">
        <f t="shared" ca="1" si="2"/>
        <v>Completed</v>
      </c>
      <c r="Y23" s="37">
        <v>45571</v>
      </c>
      <c r="Z23" s="38">
        <f t="shared" si="3"/>
        <v>1</v>
      </c>
    </row>
    <row r="24" spans="1:31" s="39" customFormat="1">
      <c r="A24" s="30">
        <v>19</v>
      </c>
      <c r="B24" s="78" t="s">
        <v>1338</v>
      </c>
      <c r="C24" s="31" t="s">
        <v>160</v>
      </c>
      <c r="D24" s="44" t="s">
        <v>54</v>
      </c>
      <c r="E24" s="72" t="str">
        <f>IFERROR(IF(INDEX(Sheet3!$B$2:$B$8, MATCH(D24, Sheet3!$A$2:$A$8, 0)) = 0, "", INDEX(Sheet3!$B$2:$B$8, MATCH(D24, Sheet3!$A$2:$A$8, 0))), "")</f>
        <v>Breakdown</v>
      </c>
      <c r="F24" s="31" t="s">
        <v>295</v>
      </c>
      <c r="G24" s="45" t="s">
        <v>84</v>
      </c>
      <c r="H24" s="63" t="str">
        <f>IFERROR(INDEX(Sheet3!$F$2:$F$114, MATCH(G24, Sheet3!$E$2:$E$114, 0)), "")</f>
        <v>OTHERS</v>
      </c>
      <c r="I24" s="32">
        <v>45566</v>
      </c>
      <c r="J24" s="33">
        <f t="shared" ca="1" si="0"/>
        <v>170</v>
      </c>
      <c r="K24" s="34">
        <v>45566</v>
      </c>
      <c r="L24" s="59">
        <f t="shared" ca="1" si="4"/>
        <v>0</v>
      </c>
      <c r="M24" s="34"/>
      <c r="N24" s="47">
        <f t="shared" ca="1" si="5"/>
        <v>170</v>
      </c>
      <c r="O24" s="75"/>
      <c r="P24" s="75"/>
      <c r="Q24" s="47" t="str">
        <f t="shared" ca="1" si="6"/>
        <v/>
      </c>
      <c r="R24" s="34"/>
      <c r="S24" s="59" t="str">
        <f t="shared" ca="1" si="7"/>
        <v/>
      </c>
      <c r="T24" s="32"/>
      <c r="U24" s="33" t="str">
        <f t="shared" ca="1" si="1"/>
        <v/>
      </c>
      <c r="V24" s="34"/>
      <c r="W24" s="35"/>
      <c r="X24" s="36" t="str">
        <f t="shared" ca="1" si="2"/>
        <v>Overdue</v>
      </c>
      <c r="Y24" s="37"/>
      <c r="Z24" s="38" t="str">
        <f t="shared" si="3"/>
        <v/>
      </c>
    </row>
    <row r="25" spans="1:31" s="39" customFormat="1">
      <c r="A25" s="30">
        <v>20</v>
      </c>
      <c r="B25" s="31" t="s">
        <v>1339</v>
      </c>
      <c r="C25" s="31" t="s">
        <v>156</v>
      </c>
      <c r="D25" s="44" t="s">
        <v>32</v>
      </c>
      <c r="E25" s="72" t="str">
        <f>IFERROR(IF(INDEX(Sheet3!$B$2:$B$8, MATCH(D25, Sheet3!$A$2:$A$8, 0)) = 0, "", INDEX(Sheet3!$B$2:$B$8, MATCH(D25, Sheet3!$A$2:$A$8, 0))), "")</f>
        <v>Breakdown</v>
      </c>
      <c r="F25" s="31" t="s">
        <v>324</v>
      </c>
      <c r="G25" s="45" t="s">
        <v>61</v>
      </c>
      <c r="H25" s="63" t="str">
        <f>IFERROR(INDEX(Sheet3!$F$2:$F$114, MATCH(G25, Sheet3!$E$2:$E$114, 0)), "")</f>
        <v>HVAC</v>
      </c>
      <c r="I25" s="32">
        <v>45566</v>
      </c>
      <c r="J25" s="33">
        <f t="shared" ca="1" si="0"/>
        <v>170</v>
      </c>
      <c r="K25" s="34">
        <v>45566</v>
      </c>
      <c r="L25" s="59">
        <f t="shared" ca="1" si="4"/>
        <v>0</v>
      </c>
      <c r="M25" s="34"/>
      <c r="N25" s="47">
        <f t="shared" ca="1" si="5"/>
        <v>170</v>
      </c>
      <c r="O25" s="75"/>
      <c r="P25" s="75"/>
      <c r="Q25" s="47" t="str">
        <f t="shared" ca="1" si="6"/>
        <v/>
      </c>
      <c r="R25" s="34"/>
      <c r="S25" s="59" t="str">
        <f t="shared" ca="1" si="7"/>
        <v/>
      </c>
      <c r="T25" s="32"/>
      <c r="U25" s="33" t="str">
        <f t="shared" ca="1" si="1"/>
        <v/>
      </c>
      <c r="V25" s="34"/>
      <c r="W25" s="35"/>
      <c r="X25" s="36" t="str">
        <f t="shared" ca="1" si="2"/>
        <v>Overdue</v>
      </c>
      <c r="Y25" s="37"/>
      <c r="Z25" s="38" t="str">
        <f t="shared" si="3"/>
        <v/>
      </c>
    </row>
    <row r="26" spans="1:31" s="39" customFormat="1">
      <c r="A26" s="30">
        <v>21</v>
      </c>
      <c r="B26" s="31" t="s">
        <v>1340</v>
      </c>
      <c r="C26" s="31" t="s">
        <v>247</v>
      </c>
      <c r="D26" s="44" t="s">
        <v>54</v>
      </c>
      <c r="E26" s="72" t="str">
        <f>IFERROR(IF(INDEX(Sheet3!$B$2:$B$8, MATCH(D26, Sheet3!$A$2:$A$8, 0)) = 0, "", INDEX(Sheet3!$B$2:$B$8, MATCH(D26, Sheet3!$A$2:$A$8, 0))), "")</f>
        <v>Breakdown</v>
      </c>
      <c r="F26" s="31" t="s">
        <v>51</v>
      </c>
      <c r="G26" s="45" t="s">
        <v>93</v>
      </c>
      <c r="H26" s="63" t="str">
        <f>IFERROR(INDEX(Sheet3!$F$2:$F$114, MATCH(G26, Sheet3!$E$2:$E$114, 0)), "")</f>
        <v>PLUMBING</v>
      </c>
      <c r="I26" s="32">
        <v>45566</v>
      </c>
      <c r="J26" s="33">
        <f t="shared" ca="1" si="0"/>
        <v>170</v>
      </c>
      <c r="K26" s="34">
        <v>45566</v>
      </c>
      <c r="L26" s="59">
        <f t="shared" ca="1" si="4"/>
        <v>0</v>
      </c>
      <c r="M26" s="34"/>
      <c r="N26" s="47">
        <f t="shared" ca="1" si="5"/>
        <v>170</v>
      </c>
      <c r="O26" s="75"/>
      <c r="P26" s="75"/>
      <c r="Q26" s="47" t="str">
        <f t="shared" ca="1" si="6"/>
        <v/>
      </c>
      <c r="R26" s="34"/>
      <c r="S26" s="59" t="str">
        <f t="shared" ca="1" si="7"/>
        <v/>
      </c>
      <c r="T26" s="32"/>
      <c r="U26" s="33" t="str">
        <f t="shared" ca="1" si="1"/>
        <v/>
      </c>
      <c r="V26" s="34"/>
      <c r="W26" s="35"/>
      <c r="X26" s="36" t="str">
        <f t="shared" ca="1" si="2"/>
        <v>Overdue</v>
      </c>
      <c r="Y26" s="37"/>
      <c r="Z26" s="38" t="str">
        <f t="shared" si="3"/>
        <v/>
      </c>
    </row>
    <row r="27" spans="1:31" s="39" customFormat="1" ht="26.25">
      <c r="A27" s="30">
        <v>22</v>
      </c>
      <c r="B27" s="31" t="s">
        <v>1341</v>
      </c>
      <c r="C27" s="31" t="s">
        <v>41</v>
      </c>
      <c r="D27" s="44" t="s">
        <v>32</v>
      </c>
      <c r="E27" s="72" t="str">
        <f>IFERROR(IF(INDEX(Sheet3!$B$2:$B$8, MATCH(D27, Sheet3!$A$2:$A$8, 0)) = 0, "", INDEX(Sheet3!$B$2:$B$8, MATCH(D27, Sheet3!$A$2:$A$8, 0))), "")</f>
        <v>Breakdown</v>
      </c>
      <c r="F27" s="31" t="s">
        <v>51</v>
      </c>
      <c r="G27" s="45" t="s">
        <v>84</v>
      </c>
      <c r="H27" s="63" t="str">
        <f>IFERROR(INDEX(Sheet3!$F$2:$F$114, MATCH(G27, Sheet3!$E$2:$E$114, 0)), "")</f>
        <v>OTHERS</v>
      </c>
      <c r="I27" s="32">
        <v>45437</v>
      </c>
      <c r="J27" s="33">
        <f t="shared" ca="1" si="0"/>
        <v>151</v>
      </c>
      <c r="K27" s="34">
        <v>45566</v>
      </c>
      <c r="L27" s="59">
        <f t="shared" ca="1" si="4"/>
        <v>129</v>
      </c>
      <c r="M27" s="34">
        <v>45583</v>
      </c>
      <c r="N27" s="47">
        <f t="shared" ca="1" si="5"/>
        <v>17</v>
      </c>
      <c r="O27" s="75">
        <v>45583</v>
      </c>
      <c r="P27" s="75">
        <v>45583</v>
      </c>
      <c r="Q27" s="47">
        <f t="shared" ca="1" si="6"/>
        <v>0</v>
      </c>
      <c r="R27" s="75">
        <v>45583</v>
      </c>
      <c r="S27" s="59">
        <f t="shared" ca="1" si="7"/>
        <v>0</v>
      </c>
      <c r="T27" s="75">
        <v>45583</v>
      </c>
      <c r="U27" s="33">
        <f t="shared" ca="1" si="1"/>
        <v>5</v>
      </c>
      <c r="V27" s="34">
        <v>45588</v>
      </c>
      <c r="W27" s="35">
        <v>65000</v>
      </c>
      <c r="X27" s="36" t="str">
        <f t="shared" ca="1" si="2"/>
        <v>Completed</v>
      </c>
      <c r="Y27" s="34">
        <v>45588</v>
      </c>
      <c r="Z27" s="38">
        <f t="shared" si="3"/>
        <v>1</v>
      </c>
    </row>
    <row r="28" spans="1:31" s="39" customFormat="1" ht="26.25">
      <c r="A28" s="30">
        <v>23</v>
      </c>
      <c r="B28" s="31" t="s">
        <v>1342</v>
      </c>
      <c r="C28" s="31" t="s">
        <v>89</v>
      </c>
      <c r="D28" s="44" t="s">
        <v>54</v>
      </c>
      <c r="E28" s="72" t="str">
        <f>IFERROR(IF(INDEX(Sheet3!$B$2:$B$8, MATCH(D28, Sheet3!$A$2:$A$8, 0)) = 0, "", INDEX(Sheet3!$B$2:$B$8, MATCH(D28, Sheet3!$A$2:$A$8, 0))), "")</f>
        <v>Breakdown</v>
      </c>
      <c r="F28" s="31" t="s">
        <v>212</v>
      </c>
      <c r="G28" s="45" t="s">
        <v>84</v>
      </c>
      <c r="H28" s="63" t="str">
        <f>IFERROR(INDEX(Sheet3!$F$2:$F$114, MATCH(G28, Sheet3!$E$2:$E$114, 0)), "")</f>
        <v>OTHERS</v>
      </c>
      <c r="I28" s="32">
        <v>45566</v>
      </c>
      <c r="J28" s="33">
        <f t="shared" ca="1" si="0"/>
        <v>1</v>
      </c>
      <c r="K28" s="34">
        <v>45566</v>
      </c>
      <c r="L28" s="59">
        <f t="shared" ca="1" si="4"/>
        <v>0</v>
      </c>
      <c r="M28" s="34">
        <v>45567</v>
      </c>
      <c r="N28" s="47">
        <f t="shared" ca="1" si="5"/>
        <v>1</v>
      </c>
      <c r="O28" s="34">
        <v>45567</v>
      </c>
      <c r="P28" s="34">
        <v>45567</v>
      </c>
      <c r="Q28" s="47">
        <f t="shared" ca="1" si="6"/>
        <v>0</v>
      </c>
      <c r="R28" s="34">
        <v>45567</v>
      </c>
      <c r="S28" s="59">
        <f t="shared" ca="1" si="7"/>
        <v>0</v>
      </c>
      <c r="T28" s="34">
        <v>45567</v>
      </c>
      <c r="U28" s="33">
        <f t="shared" ca="1" si="1"/>
        <v>0</v>
      </c>
      <c r="V28" s="34">
        <v>45567</v>
      </c>
      <c r="W28" s="35">
        <v>43000</v>
      </c>
      <c r="X28" s="36" t="str">
        <f t="shared" ca="1" si="2"/>
        <v>Completed</v>
      </c>
      <c r="Y28" s="34">
        <v>45567</v>
      </c>
      <c r="Z28" s="38">
        <f t="shared" si="3"/>
        <v>1</v>
      </c>
    </row>
    <row r="29" spans="1:31" s="39" customFormat="1" ht="26.25">
      <c r="A29" s="30">
        <v>24</v>
      </c>
      <c r="B29" s="31" t="s">
        <v>1343</v>
      </c>
      <c r="C29" s="31" t="s">
        <v>89</v>
      </c>
      <c r="D29" s="44" t="s">
        <v>54</v>
      </c>
      <c r="E29" s="72" t="str">
        <f>IFERROR(IF(INDEX(Sheet3!$B$2:$B$8, MATCH(D29, Sheet3!$A$2:$A$8, 0)) = 0, "", INDEX(Sheet3!$B$2:$B$8, MATCH(D29, Sheet3!$A$2:$A$8, 0))), "")</f>
        <v>Breakdown</v>
      </c>
      <c r="F29" s="31" t="s">
        <v>386</v>
      </c>
      <c r="G29" s="45" t="s">
        <v>84</v>
      </c>
      <c r="H29" s="63" t="str">
        <f>IFERROR(INDEX(Sheet3!$F$2:$F$114, MATCH(G29, Sheet3!$E$2:$E$114, 0)), "")</f>
        <v>OTHERS</v>
      </c>
      <c r="I29" s="32">
        <v>45571</v>
      </c>
      <c r="J29" s="33">
        <f t="shared" ca="1" si="0"/>
        <v>2</v>
      </c>
      <c r="K29" s="34">
        <v>45571</v>
      </c>
      <c r="L29" s="59">
        <f t="shared" ca="1" si="4"/>
        <v>0</v>
      </c>
      <c r="M29" s="34">
        <v>45573</v>
      </c>
      <c r="N29" s="47">
        <f t="shared" ca="1" si="5"/>
        <v>2</v>
      </c>
      <c r="O29" s="75">
        <v>45574</v>
      </c>
      <c r="P29" s="75"/>
      <c r="Q29" s="47">
        <f t="shared" ca="1" si="6"/>
        <v>162</v>
      </c>
      <c r="R29" s="34">
        <v>45574</v>
      </c>
      <c r="S29" s="59">
        <f t="shared" ca="1" si="7"/>
        <v>162</v>
      </c>
      <c r="T29" s="32"/>
      <c r="U29" s="33" t="str">
        <f t="shared" ca="1" si="1"/>
        <v/>
      </c>
      <c r="V29" s="34"/>
      <c r="W29" s="35">
        <v>31300</v>
      </c>
      <c r="X29" s="36" t="str">
        <f t="shared" ca="1" si="2"/>
        <v>Completed</v>
      </c>
      <c r="Y29" s="37">
        <v>45573</v>
      </c>
      <c r="Z29" s="38">
        <f t="shared" si="3"/>
        <v>0</v>
      </c>
    </row>
    <row r="30" spans="1:31" s="39" customFormat="1" ht="28.5">
      <c r="A30" s="30">
        <v>25</v>
      </c>
      <c r="B30" s="31" t="s">
        <v>1344</v>
      </c>
      <c r="C30" s="31" t="s">
        <v>41</v>
      </c>
      <c r="D30" s="44" t="s">
        <v>59</v>
      </c>
      <c r="E30" s="72" t="str">
        <f>IFERROR(IF(INDEX(Sheet3!$B$2:$B$8, MATCH(D30, Sheet3!$A$2:$A$8, 0)) = 0, "", INDEX(Sheet3!$B$2:$B$8, MATCH(D30, Sheet3!$A$2:$A$8, 0))), "")</f>
        <v>Preventive</v>
      </c>
      <c r="F30" s="31" t="s">
        <v>358</v>
      </c>
      <c r="G30" s="45" t="s">
        <v>104</v>
      </c>
      <c r="H30" s="63" t="str">
        <f>IFERROR(INDEX(Sheet3!$F$2:$F$114, MATCH(G30, Sheet3!$E$2:$E$114, 0)), "")</f>
        <v>HVAC</v>
      </c>
      <c r="I30" s="32">
        <v>45566</v>
      </c>
      <c r="J30" s="33">
        <f t="shared" ca="1" si="0"/>
        <v>170</v>
      </c>
      <c r="K30" s="34">
        <v>45566</v>
      </c>
      <c r="L30" s="59">
        <f t="shared" ca="1" si="4"/>
        <v>0</v>
      </c>
      <c r="M30" s="34"/>
      <c r="N30" s="47">
        <f t="shared" ca="1" si="5"/>
        <v>170</v>
      </c>
      <c r="O30" s="75"/>
      <c r="P30" s="75"/>
      <c r="Q30" s="47" t="str">
        <f t="shared" ca="1" si="6"/>
        <v/>
      </c>
      <c r="R30" s="34"/>
      <c r="S30" s="59" t="str">
        <f t="shared" ca="1" si="7"/>
        <v/>
      </c>
      <c r="T30" s="32"/>
      <c r="U30" s="33" t="str">
        <f t="shared" ca="1" si="1"/>
        <v/>
      </c>
      <c r="V30" s="34"/>
      <c r="W30" s="35"/>
      <c r="X30" s="36" t="str">
        <f t="shared" ca="1" si="2"/>
        <v>Overdue</v>
      </c>
      <c r="Y30" s="37"/>
      <c r="Z30" s="38" t="str">
        <f t="shared" si="3"/>
        <v/>
      </c>
    </row>
    <row r="31" spans="1:31" s="39" customFormat="1" ht="26.25">
      <c r="A31" s="30">
        <v>26</v>
      </c>
      <c r="B31" s="31" t="s">
        <v>1345</v>
      </c>
      <c r="C31" s="31" t="s">
        <v>41</v>
      </c>
      <c r="D31" s="44" t="s">
        <v>476</v>
      </c>
      <c r="E31" s="72" t="str">
        <f>IFERROR(IF(INDEX(Sheet3!$B$2:$B$8, MATCH(D31, Sheet3!$A$2:$A$8, 0)) = 0, "", INDEX(Sheet3!$B$2:$B$8, MATCH(D31, Sheet3!$A$2:$A$8, 0))), "")</f>
        <v>Breakdown</v>
      </c>
      <c r="F31" s="31" t="s">
        <v>593</v>
      </c>
      <c r="G31" s="45" t="s">
        <v>61</v>
      </c>
      <c r="H31" s="63" t="str">
        <f>IFERROR(INDEX(Sheet3!$F$2:$F$114, MATCH(G31, Sheet3!$E$2:$E$114, 0)), "")</f>
        <v>HVAC</v>
      </c>
      <c r="I31" s="32">
        <v>45566</v>
      </c>
      <c r="J31" s="33">
        <f t="shared" ca="1" si="0"/>
        <v>170</v>
      </c>
      <c r="K31" s="34">
        <v>45566</v>
      </c>
      <c r="L31" s="59">
        <f t="shared" ca="1" si="4"/>
        <v>0</v>
      </c>
      <c r="M31" s="34"/>
      <c r="N31" s="47">
        <f t="shared" ca="1" si="5"/>
        <v>170</v>
      </c>
      <c r="O31" s="75"/>
      <c r="P31" s="75"/>
      <c r="Q31" s="47" t="str">
        <f t="shared" ca="1" si="6"/>
        <v/>
      </c>
      <c r="R31" s="34"/>
      <c r="S31" s="59" t="str">
        <f t="shared" ca="1" si="7"/>
        <v/>
      </c>
      <c r="T31" s="32"/>
      <c r="U31" s="33" t="str">
        <f t="shared" ca="1" si="1"/>
        <v/>
      </c>
      <c r="V31" s="34"/>
      <c r="W31" s="35"/>
      <c r="X31" s="36" t="str">
        <f t="shared" ca="1" si="2"/>
        <v>Overdue</v>
      </c>
      <c r="Y31" s="37"/>
      <c r="Z31" s="38" t="str">
        <f t="shared" si="3"/>
        <v/>
      </c>
    </row>
    <row r="32" spans="1:31" s="39" customFormat="1" ht="26.25">
      <c r="A32" s="30">
        <v>27</v>
      </c>
      <c r="B32" s="31" t="s">
        <v>1346</v>
      </c>
      <c r="C32" s="31" t="s">
        <v>578</v>
      </c>
      <c r="D32" s="44" t="s">
        <v>42</v>
      </c>
      <c r="E32" s="72" t="str">
        <f>IFERROR(IF(INDEX(Sheet3!$B$2:$B$8, MATCH(D32, Sheet3!$A$2:$A$8, 0)) = 0, "", INDEX(Sheet3!$B$2:$B$8, MATCH(D32, Sheet3!$A$2:$A$8, 0))), "")</f>
        <v>Corrective</v>
      </c>
      <c r="F32" s="31" t="s">
        <v>562</v>
      </c>
      <c r="G32" s="45" t="s">
        <v>202</v>
      </c>
      <c r="H32" s="63" t="str">
        <f>IFERROR(INDEX(Sheet3!$F$2:$F$114, MATCH(G32, Sheet3!$E$2:$E$114, 0)), "")</f>
        <v>GENERATOR</v>
      </c>
      <c r="I32" s="32">
        <v>45560</v>
      </c>
      <c r="J32" s="33">
        <f t="shared" ca="1" si="0"/>
        <v>22</v>
      </c>
      <c r="K32" s="34">
        <v>45560</v>
      </c>
      <c r="L32" s="59">
        <f t="shared" ca="1" si="4"/>
        <v>0</v>
      </c>
      <c r="M32" s="34">
        <v>45566</v>
      </c>
      <c r="N32" s="47">
        <f t="shared" ca="1" si="5"/>
        <v>6</v>
      </c>
      <c r="O32" s="75">
        <v>45568</v>
      </c>
      <c r="P32" s="75">
        <v>45568</v>
      </c>
      <c r="Q32" s="47">
        <f t="shared" ca="1" si="6"/>
        <v>0</v>
      </c>
      <c r="R32" s="34">
        <v>45569</v>
      </c>
      <c r="S32" s="59">
        <f t="shared" ca="1" si="7"/>
        <v>0</v>
      </c>
      <c r="T32" s="32">
        <v>45569</v>
      </c>
      <c r="U32" s="33">
        <f t="shared" ca="1" si="1"/>
        <v>13</v>
      </c>
      <c r="V32" s="34">
        <v>45572</v>
      </c>
      <c r="W32" s="35">
        <v>1051350</v>
      </c>
      <c r="X32" s="36" t="str">
        <f t="shared" ca="1" si="2"/>
        <v>Completed</v>
      </c>
      <c r="Y32" s="37">
        <v>45582</v>
      </c>
      <c r="Z32" s="38">
        <f t="shared" si="3"/>
        <v>0</v>
      </c>
    </row>
    <row r="33" spans="1:26" s="39" customFormat="1" ht="26.25">
      <c r="A33" s="30">
        <v>28</v>
      </c>
      <c r="B33" s="31" t="s">
        <v>1347</v>
      </c>
      <c r="C33" s="31" t="s">
        <v>41</v>
      </c>
      <c r="D33" s="44" t="s">
        <v>54</v>
      </c>
      <c r="E33" s="72" t="str">
        <f>IFERROR(IF(INDEX(Sheet3!$B$2:$B$8, MATCH(D33, Sheet3!$A$2:$A$8, 0)) = 0, "", INDEX(Sheet3!$B$2:$B$8, MATCH(D33, Sheet3!$A$2:$A$8, 0))), "")</f>
        <v>Breakdown</v>
      </c>
      <c r="F33" s="31" t="s">
        <v>1063</v>
      </c>
      <c r="G33" s="45" t="s">
        <v>84</v>
      </c>
      <c r="H33" s="63" t="str">
        <f>IFERROR(INDEX(Sheet3!$F$2:$F$114, MATCH(G33, Sheet3!$E$2:$E$114, 0)), "")</f>
        <v>OTHERS</v>
      </c>
      <c r="I33" s="32">
        <v>45566</v>
      </c>
      <c r="J33" s="33">
        <f t="shared" ca="1" si="0"/>
        <v>0</v>
      </c>
      <c r="K33" s="34">
        <v>45566</v>
      </c>
      <c r="L33" s="59">
        <f t="shared" ca="1" si="4"/>
        <v>0</v>
      </c>
      <c r="M33" s="34">
        <v>45566</v>
      </c>
      <c r="N33" s="47">
        <f t="shared" ca="1" si="5"/>
        <v>0</v>
      </c>
      <c r="O33" s="75">
        <v>45566</v>
      </c>
      <c r="P33" s="75">
        <v>45566</v>
      </c>
      <c r="Q33" s="47">
        <f t="shared" ca="1" si="6"/>
        <v>0</v>
      </c>
      <c r="R33" s="34">
        <v>45566</v>
      </c>
      <c r="S33" s="59">
        <f t="shared" ca="1" si="7"/>
        <v>0</v>
      </c>
      <c r="T33" s="32">
        <v>45566</v>
      </c>
      <c r="U33" s="33">
        <f t="shared" ca="1" si="1"/>
        <v>0</v>
      </c>
      <c r="V33" s="34">
        <v>45566</v>
      </c>
      <c r="W33" s="35"/>
      <c r="X33" s="36" t="str">
        <f t="shared" ca="1" si="2"/>
        <v>Completed</v>
      </c>
      <c r="Y33" s="37">
        <v>45566</v>
      </c>
      <c r="Z33" s="38">
        <f t="shared" si="3"/>
        <v>1</v>
      </c>
    </row>
    <row r="34" spans="1:26" s="39" customFormat="1" ht="26.25">
      <c r="A34" s="30">
        <v>29</v>
      </c>
      <c r="B34" s="31" t="s">
        <v>1348</v>
      </c>
      <c r="C34" s="31" t="s">
        <v>41</v>
      </c>
      <c r="D34" s="44" t="s">
        <v>476</v>
      </c>
      <c r="E34" s="72" t="str">
        <f>IFERROR(IF(INDEX(Sheet3!$B$2:$B$8, MATCH(D34, Sheet3!$A$2:$A$8, 0)) = 0, "", INDEX(Sheet3!$B$2:$B$8, MATCH(D34, Sheet3!$A$2:$A$8, 0))), "")</f>
        <v>Breakdown</v>
      </c>
      <c r="F34" s="31" t="s">
        <v>212</v>
      </c>
      <c r="G34" s="45" t="s">
        <v>84</v>
      </c>
      <c r="H34" s="63" t="str">
        <f>IFERROR(INDEX(Sheet3!$F$2:$F$114, MATCH(G34, Sheet3!$E$2:$E$114, 0)), "")</f>
        <v>OTHERS</v>
      </c>
      <c r="I34" s="32">
        <v>45566</v>
      </c>
      <c r="J34" s="33">
        <f t="shared" ca="1" si="0"/>
        <v>8</v>
      </c>
      <c r="K34" s="34">
        <v>45566</v>
      </c>
      <c r="L34" s="59">
        <f t="shared" ca="1" si="4"/>
        <v>0</v>
      </c>
      <c r="M34" s="34">
        <v>45571</v>
      </c>
      <c r="N34" s="47">
        <f t="shared" ca="1" si="5"/>
        <v>5</v>
      </c>
      <c r="O34" s="75">
        <v>45571</v>
      </c>
      <c r="P34" s="75">
        <v>45571</v>
      </c>
      <c r="Q34" s="47">
        <f t="shared" ca="1" si="6"/>
        <v>0</v>
      </c>
      <c r="R34" s="34">
        <v>45571</v>
      </c>
      <c r="S34" s="59">
        <f t="shared" ca="1" si="7"/>
        <v>0</v>
      </c>
      <c r="T34" s="32">
        <v>45571</v>
      </c>
      <c r="U34" s="33">
        <f t="shared" ca="1" si="1"/>
        <v>3</v>
      </c>
      <c r="V34" s="34">
        <v>45571</v>
      </c>
      <c r="W34" s="35">
        <v>32000</v>
      </c>
      <c r="X34" s="36" t="str">
        <f t="shared" ca="1" si="2"/>
        <v>Completed</v>
      </c>
      <c r="Y34" s="37">
        <v>45574</v>
      </c>
      <c r="Z34" s="38">
        <f t="shared" si="3"/>
        <v>0</v>
      </c>
    </row>
    <row r="35" spans="1:26" s="39" customFormat="1" ht="28.5">
      <c r="A35" s="30">
        <v>30</v>
      </c>
      <c r="B35" s="31" t="s">
        <v>1349</v>
      </c>
      <c r="C35" s="31" t="s">
        <v>209</v>
      </c>
      <c r="D35" s="44" t="s">
        <v>54</v>
      </c>
      <c r="E35" s="72" t="str">
        <f>IFERROR(IF(INDEX(Sheet3!$B$2:$B$8, MATCH(D35, Sheet3!$A$2:$A$8, 0)) = 0, "", INDEX(Sheet3!$B$2:$B$8, MATCH(D35, Sheet3!$A$2:$A$8, 0))), "")</f>
        <v>Breakdown</v>
      </c>
      <c r="F35" s="31" t="s">
        <v>134</v>
      </c>
      <c r="G35" s="45" t="s">
        <v>311</v>
      </c>
      <c r="H35" s="63" t="str">
        <f>IFERROR(INDEX(Sheet3!$F$2:$F$114, MATCH(G35, Sheet3!$E$2:$E$114, 0)), "")</f>
        <v>KITCHEN_EQUIPMENT</v>
      </c>
      <c r="I35" s="32">
        <v>45566</v>
      </c>
      <c r="J35" s="33">
        <f t="shared" ca="1" si="0"/>
        <v>9</v>
      </c>
      <c r="K35" s="34">
        <v>45566</v>
      </c>
      <c r="L35" s="59">
        <f t="shared" ca="1" si="4"/>
        <v>0</v>
      </c>
      <c r="M35" s="34">
        <v>45572</v>
      </c>
      <c r="N35" s="47">
        <f t="shared" ca="1" si="5"/>
        <v>6</v>
      </c>
      <c r="O35" s="34">
        <v>45572</v>
      </c>
      <c r="P35" s="34">
        <v>45572</v>
      </c>
      <c r="Q35" s="47">
        <f t="shared" ca="1" si="6"/>
        <v>0</v>
      </c>
      <c r="R35" s="34">
        <v>45572</v>
      </c>
      <c r="S35" s="59">
        <f t="shared" ca="1" si="7"/>
        <v>0</v>
      </c>
      <c r="T35" s="34">
        <v>45572</v>
      </c>
      <c r="U35" s="33">
        <f t="shared" ca="1" si="1"/>
        <v>3</v>
      </c>
      <c r="V35" s="34">
        <v>45575</v>
      </c>
      <c r="W35" s="35">
        <v>54825</v>
      </c>
      <c r="X35" s="36" t="str">
        <f t="shared" ca="1" si="2"/>
        <v>Completed</v>
      </c>
      <c r="Y35" s="34">
        <v>45575</v>
      </c>
      <c r="Z35" s="38">
        <f t="shared" si="3"/>
        <v>1</v>
      </c>
    </row>
    <row r="36" spans="1:26" s="39" customFormat="1" ht="28.5">
      <c r="A36" s="30">
        <v>31</v>
      </c>
      <c r="B36" s="31" t="s">
        <v>1350</v>
      </c>
      <c r="C36" s="31" t="s">
        <v>71</v>
      </c>
      <c r="D36" s="44" t="s">
        <v>59</v>
      </c>
      <c r="E36" s="72" t="str">
        <f>IFERROR(IF(INDEX(Sheet3!$B$2:$B$8, MATCH(D36, Sheet3!$A$2:$A$8, 0)) = 0, "", INDEX(Sheet3!$B$2:$B$8, MATCH(D36, Sheet3!$A$2:$A$8, 0))), "")</f>
        <v>Preventive</v>
      </c>
      <c r="F36" s="31" t="s">
        <v>226</v>
      </c>
      <c r="G36" s="45" t="s">
        <v>104</v>
      </c>
      <c r="H36" s="63" t="str">
        <f>IFERROR(INDEX(Sheet3!$F$2:$F$114, MATCH(G36, Sheet3!$E$2:$E$114, 0)), "")</f>
        <v>HVAC</v>
      </c>
      <c r="I36" s="32">
        <v>45566</v>
      </c>
      <c r="J36" s="33">
        <f t="shared" ca="1" si="0"/>
        <v>170</v>
      </c>
      <c r="K36" s="34">
        <v>45566</v>
      </c>
      <c r="L36" s="59">
        <f t="shared" ca="1" si="4"/>
        <v>0</v>
      </c>
      <c r="M36" s="34">
        <v>45568</v>
      </c>
      <c r="N36" s="47">
        <f t="shared" ca="1" si="5"/>
        <v>2</v>
      </c>
      <c r="O36" s="75">
        <v>45569</v>
      </c>
      <c r="P36" s="75">
        <v>45569</v>
      </c>
      <c r="Q36" s="47">
        <f t="shared" ca="1" si="6"/>
        <v>0</v>
      </c>
      <c r="R36" s="34"/>
      <c r="S36" s="59" t="str">
        <f t="shared" ca="1" si="7"/>
        <v/>
      </c>
      <c r="T36" s="32"/>
      <c r="U36" s="33" t="str">
        <f t="shared" ca="1" si="1"/>
        <v/>
      </c>
      <c r="V36" s="34"/>
      <c r="W36" s="35">
        <v>519000</v>
      </c>
      <c r="X36" s="36" t="str">
        <f t="shared" ca="1" si="2"/>
        <v>Overdue</v>
      </c>
      <c r="Y36" s="37"/>
      <c r="Z36" s="38" t="str">
        <f t="shared" si="3"/>
        <v/>
      </c>
    </row>
    <row r="37" spans="1:26" s="39" customFormat="1" ht="28.5">
      <c r="A37" s="30">
        <v>32</v>
      </c>
      <c r="B37" s="31" t="s">
        <v>1351</v>
      </c>
      <c r="C37" s="31" t="s">
        <v>147</v>
      </c>
      <c r="D37" s="44" t="s">
        <v>67</v>
      </c>
      <c r="E37" s="72" t="str">
        <f>IFERROR(IF(INDEX(Sheet3!$B$2:$B$8, MATCH(D37, Sheet3!$A$2:$A$8, 0)) = 0, "", INDEX(Sheet3!$B$2:$B$8, MATCH(D37, Sheet3!$A$2:$A$8, 0))), "")</f>
        <v>Breakdown</v>
      </c>
      <c r="F37" s="31" t="s">
        <v>621</v>
      </c>
      <c r="G37" s="45" t="s">
        <v>185</v>
      </c>
      <c r="H37" s="63" t="str">
        <f>IFERROR(INDEX(Sheet3!$F$2:$F$114, MATCH(G37, Sheet3!$E$2:$E$114, 0)), "")</f>
        <v>KITCHEN_EQUIPMENT</v>
      </c>
      <c r="I37" s="32">
        <v>45566</v>
      </c>
      <c r="J37" s="33">
        <f t="shared" ca="1" si="0"/>
        <v>3</v>
      </c>
      <c r="K37" s="34">
        <v>45566</v>
      </c>
      <c r="L37" s="59">
        <f t="shared" ca="1" si="4"/>
        <v>0</v>
      </c>
      <c r="M37" s="34">
        <v>45566</v>
      </c>
      <c r="N37" s="47">
        <f t="shared" ca="1" si="5"/>
        <v>0</v>
      </c>
      <c r="O37" s="75">
        <v>45566</v>
      </c>
      <c r="P37" s="75">
        <v>45566</v>
      </c>
      <c r="Q37" s="47">
        <f t="shared" ca="1" si="6"/>
        <v>0</v>
      </c>
      <c r="R37" s="34">
        <v>45566</v>
      </c>
      <c r="S37" s="59">
        <f t="shared" ca="1" si="7"/>
        <v>0</v>
      </c>
      <c r="T37" s="32">
        <v>45566</v>
      </c>
      <c r="U37" s="33">
        <f t="shared" ca="1" si="1"/>
        <v>3</v>
      </c>
      <c r="V37" s="34">
        <v>45569</v>
      </c>
      <c r="W37" s="35"/>
      <c r="X37" s="36" t="str">
        <f t="shared" ca="1" si="2"/>
        <v>Completed</v>
      </c>
      <c r="Y37" s="37">
        <v>45569</v>
      </c>
      <c r="Z37" s="38">
        <f t="shared" si="3"/>
        <v>1</v>
      </c>
    </row>
    <row r="38" spans="1:26" s="39" customFormat="1" ht="28.5">
      <c r="A38" s="30">
        <v>33</v>
      </c>
      <c r="B38" s="31" t="s">
        <v>1352</v>
      </c>
      <c r="C38" s="31" t="s">
        <v>113</v>
      </c>
      <c r="D38" s="44" t="s">
        <v>54</v>
      </c>
      <c r="E38" s="72" t="str">
        <f>IFERROR(IF(INDEX(Sheet3!$B$2:$B$8, MATCH(D38, Sheet3!$A$2:$A$8, 0)) = 0, "", INDEX(Sheet3!$B$2:$B$8, MATCH(D38, Sheet3!$A$2:$A$8, 0))), "")</f>
        <v>Breakdown</v>
      </c>
      <c r="F38" s="31" t="s">
        <v>134</v>
      </c>
      <c r="G38" s="45" t="s">
        <v>122</v>
      </c>
      <c r="H38" s="63" t="str">
        <f>IFERROR(INDEX(Sheet3!$F$2:$F$114, MATCH(G38, Sheet3!$E$2:$E$114, 0)), "")</f>
        <v>KITCHEN_EQUIPMENT</v>
      </c>
      <c r="I38" s="32">
        <v>45566</v>
      </c>
      <c r="J38" s="33">
        <f t="shared" ca="1" si="0"/>
        <v>3</v>
      </c>
      <c r="K38" s="34">
        <v>45566</v>
      </c>
      <c r="L38" s="59">
        <f t="shared" ca="1" si="4"/>
        <v>0</v>
      </c>
      <c r="M38" s="34">
        <v>45567</v>
      </c>
      <c r="N38" s="47">
        <f t="shared" ca="1" si="5"/>
        <v>1</v>
      </c>
      <c r="O38" s="34">
        <v>45567</v>
      </c>
      <c r="P38" s="34">
        <v>45567</v>
      </c>
      <c r="Q38" s="47">
        <f t="shared" ca="1" si="6"/>
        <v>0</v>
      </c>
      <c r="R38" s="34">
        <v>45567</v>
      </c>
      <c r="S38" s="59">
        <f t="shared" ca="1" si="7"/>
        <v>0</v>
      </c>
      <c r="T38" s="34">
        <v>45567</v>
      </c>
      <c r="U38" s="33">
        <f t="shared" ca="1" si="1"/>
        <v>2</v>
      </c>
      <c r="V38" s="34">
        <v>45569</v>
      </c>
      <c r="W38" s="35">
        <v>184900</v>
      </c>
      <c r="X38" s="36" t="str">
        <f t="shared" ca="1" si="2"/>
        <v>Completed</v>
      </c>
      <c r="Y38" s="34">
        <v>45569</v>
      </c>
      <c r="Z38" s="38">
        <f t="shared" si="3"/>
        <v>1</v>
      </c>
    </row>
    <row r="39" spans="1:26" s="39" customFormat="1" ht="28.5">
      <c r="A39" s="30">
        <v>36</v>
      </c>
      <c r="B39" s="31" t="s">
        <v>1353</v>
      </c>
      <c r="C39" s="31" t="s">
        <v>323</v>
      </c>
      <c r="D39" s="44" t="s">
        <v>476</v>
      </c>
      <c r="E39" s="72" t="str">
        <f>IFERROR(IF(INDEX(Sheet3!$B$2:$B$8, MATCH(D39, Sheet3!$A$2:$A$8, 0)) = 0, "", INDEX(Sheet3!$B$2:$B$8, MATCH(D39, Sheet3!$A$2:$A$8, 0))), "")</f>
        <v>Breakdown</v>
      </c>
      <c r="F39" s="31" t="s">
        <v>134</v>
      </c>
      <c r="G39" s="45" t="s">
        <v>122</v>
      </c>
      <c r="H39" s="63" t="str">
        <f>IFERROR(INDEX(Sheet3!$F$2:$F$114, MATCH(G39, Sheet3!$E$2:$E$114, 0)), "")</f>
        <v>KITCHEN_EQUIPMENT</v>
      </c>
      <c r="I39" s="32">
        <v>45567</v>
      </c>
      <c r="J39" s="33">
        <f t="shared" ca="1" si="0"/>
        <v>15</v>
      </c>
      <c r="K39" s="34">
        <v>45567</v>
      </c>
      <c r="L39" s="59">
        <f t="shared" ca="1" si="4"/>
        <v>0</v>
      </c>
      <c r="M39" s="34">
        <v>45581</v>
      </c>
      <c r="N39" s="47">
        <f t="shared" ca="1" si="5"/>
        <v>14</v>
      </c>
      <c r="O39" s="75">
        <v>45581</v>
      </c>
      <c r="P39" s="75">
        <v>45581</v>
      </c>
      <c r="Q39" s="47">
        <f t="shared" ca="1" si="6"/>
        <v>0</v>
      </c>
      <c r="R39" s="34">
        <v>45581</v>
      </c>
      <c r="S39" s="59">
        <f t="shared" ca="1" si="7"/>
        <v>0</v>
      </c>
      <c r="T39" s="32">
        <v>45581</v>
      </c>
      <c r="U39" s="33">
        <f t="shared" ca="1" si="1"/>
        <v>1</v>
      </c>
      <c r="V39" s="34">
        <v>45582</v>
      </c>
      <c r="W39" s="35">
        <v>130075</v>
      </c>
      <c r="X39" s="36" t="str">
        <f t="shared" ca="1" si="2"/>
        <v>Completed</v>
      </c>
      <c r="Y39" s="34">
        <v>45582</v>
      </c>
      <c r="Z39" s="38">
        <f t="shared" si="3"/>
        <v>1</v>
      </c>
    </row>
    <row r="40" spans="1:26" s="39" customFormat="1" ht="28.5">
      <c r="A40" s="30">
        <v>37</v>
      </c>
      <c r="B40" s="31" t="s">
        <v>1354</v>
      </c>
      <c r="C40" s="31" t="s">
        <v>384</v>
      </c>
      <c r="D40" s="44" t="s">
        <v>67</v>
      </c>
      <c r="E40" s="72" t="str">
        <f>IFERROR(IF(INDEX(Sheet3!$B$2:$B$8, MATCH(D40, Sheet3!$A$2:$A$8, 0)) = 0, "", INDEX(Sheet3!$B$2:$B$8, MATCH(D40, Sheet3!$A$2:$A$8, 0))), "")</f>
        <v>Breakdown</v>
      </c>
      <c r="F40" s="31" t="s">
        <v>621</v>
      </c>
      <c r="G40" s="45" t="s">
        <v>122</v>
      </c>
      <c r="H40" s="63" t="str">
        <f>IFERROR(INDEX(Sheet3!$F$2:$F$114, MATCH(G40, Sheet3!$E$2:$E$114, 0)), "")</f>
        <v>KITCHEN_EQUIPMENT</v>
      </c>
      <c r="I40" s="32">
        <v>45566</v>
      </c>
      <c r="J40" s="33">
        <f t="shared" ca="1" si="0"/>
        <v>1</v>
      </c>
      <c r="K40" s="34">
        <v>45567</v>
      </c>
      <c r="L40" s="59">
        <f t="shared" ca="1" si="4"/>
        <v>1</v>
      </c>
      <c r="M40" s="34">
        <v>45567</v>
      </c>
      <c r="N40" s="47">
        <f t="shared" ca="1" si="5"/>
        <v>0</v>
      </c>
      <c r="O40" s="75">
        <v>45567</v>
      </c>
      <c r="P40" s="75">
        <v>45567</v>
      </c>
      <c r="Q40" s="47">
        <f t="shared" ca="1" si="6"/>
        <v>0</v>
      </c>
      <c r="R40" s="34">
        <v>45567</v>
      </c>
      <c r="S40" s="59">
        <f t="shared" ca="1" si="7"/>
        <v>0</v>
      </c>
      <c r="T40" s="32">
        <v>45567</v>
      </c>
      <c r="U40" s="33">
        <f t="shared" ca="1" si="1"/>
        <v>0</v>
      </c>
      <c r="V40" s="34">
        <v>45567</v>
      </c>
      <c r="W40" s="35">
        <v>230000</v>
      </c>
      <c r="X40" s="36" t="str">
        <f t="shared" ca="1" si="2"/>
        <v>Completed</v>
      </c>
      <c r="Y40" s="37">
        <v>45567</v>
      </c>
      <c r="Z40" s="38">
        <f t="shared" si="3"/>
        <v>1</v>
      </c>
    </row>
    <row r="41" spans="1:26" s="39" customFormat="1" ht="26.25">
      <c r="A41" s="30">
        <v>38</v>
      </c>
      <c r="B41" s="31" t="s">
        <v>1355</v>
      </c>
      <c r="C41" s="31" t="s">
        <v>599</v>
      </c>
      <c r="D41" s="44" t="s">
        <v>54</v>
      </c>
      <c r="E41" s="72" t="str">
        <f>IFERROR(IF(INDEX(Sheet3!$B$2:$B$8, MATCH(D41, Sheet3!$A$2:$A$8, 0)) = 0, "", INDEX(Sheet3!$B$2:$B$8, MATCH(D41, Sheet3!$A$2:$A$8, 0))), "")</f>
        <v>Breakdown</v>
      </c>
      <c r="F41" s="31" t="s">
        <v>474</v>
      </c>
      <c r="G41" s="45" t="s">
        <v>48</v>
      </c>
      <c r="H41" s="63" t="str">
        <f>IFERROR(INDEX(Sheet3!$F$2:$F$114, MATCH(G41, Sheet3!$E$2:$E$114, 0)), "")</f>
        <v>BUILDING</v>
      </c>
      <c r="I41" s="32">
        <v>45567</v>
      </c>
      <c r="J41" s="33">
        <f t="shared" ca="1" si="0"/>
        <v>1</v>
      </c>
      <c r="K41" s="34">
        <v>45567</v>
      </c>
      <c r="L41" s="59">
        <f t="shared" ca="1" si="4"/>
        <v>0</v>
      </c>
      <c r="M41" s="34">
        <v>45567</v>
      </c>
      <c r="N41" s="47">
        <f t="shared" ca="1" si="5"/>
        <v>0</v>
      </c>
      <c r="O41" s="75">
        <v>45567</v>
      </c>
      <c r="P41" s="75">
        <v>45567</v>
      </c>
      <c r="Q41" s="47">
        <f t="shared" ca="1" si="6"/>
        <v>0</v>
      </c>
      <c r="R41" s="34">
        <v>45567</v>
      </c>
      <c r="S41" s="59">
        <f t="shared" ca="1" si="7"/>
        <v>2</v>
      </c>
      <c r="T41" s="32">
        <v>45569</v>
      </c>
      <c r="U41" s="33">
        <f t="shared" ca="1" si="1"/>
        <v>-1</v>
      </c>
      <c r="V41" s="32">
        <v>45569</v>
      </c>
      <c r="W41" s="35">
        <v>266125</v>
      </c>
      <c r="X41" s="36" t="str">
        <f t="shared" ca="1" si="2"/>
        <v>Completed</v>
      </c>
      <c r="Y41" s="37">
        <v>45568</v>
      </c>
      <c r="Z41" s="38">
        <f t="shared" si="3"/>
        <v>1</v>
      </c>
    </row>
    <row r="42" spans="1:26" s="39" customFormat="1" ht="38.25">
      <c r="A42" s="30">
        <v>39</v>
      </c>
      <c r="B42" s="31" t="s">
        <v>1356</v>
      </c>
      <c r="C42" s="31" t="s">
        <v>382</v>
      </c>
      <c r="D42" s="44" t="s">
        <v>59</v>
      </c>
      <c r="E42" s="72" t="str">
        <f>IFERROR(IF(INDEX(Sheet3!$B$2:$B$8, MATCH(D42, Sheet3!$A$2:$A$8, 0)) = 0, "", INDEX(Sheet3!$B$2:$B$8, MATCH(D42, Sheet3!$A$2:$A$8, 0))), "")</f>
        <v>Preventive</v>
      </c>
      <c r="F42" s="31" t="s">
        <v>249</v>
      </c>
      <c r="G42" s="45" t="s">
        <v>202</v>
      </c>
      <c r="H42" s="63" t="str">
        <f>IFERROR(INDEX(Sheet3!$F$2:$F$114, MATCH(G42, Sheet3!$E$2:$E$114, 0)), "")</f>
        <v>GENERATOR</v>
      </c>
      <c r="I42" s="32">
        <v>45566</v>
      </c>
      <c r="J42" s="33">
        <f t="shared" ca="1" si="0"/>
        <v>9</v>
      </c>
      <c r="K42" s="34">
        <v>45566</v>
      </c>
      <c r="L42" s="59">
        <f t="shared" ca="1" si="4"/>
        <v>0</v>
      </c>
      <c r="M42" s="34">
        <v>45567</v>
      </c>
      <c r="N42" s="47">
        <f t="shared" ca="1" si="5"/>
        <v>1</v>
      </c>
      <c r="O42" s="75">
        <v>45567</v>
      </c>
      <c r="P42" s="75">
        <v>45567</v>
      </c>
      <c r="Q42" s="47">
        <f t="shared" ca="1" si="6"/>
        <v>0</v>
      </c>
      <c r="R42" s="34">
        <v>45567</v>
      </c>
      <c r="S42" s="59">
        <f t="shared" ca="1" si="7"/>
        <v>0</v>
      </c>
      <c r="T42" s="32">
        <v>45567</v>
      </c>
      <c r="U42" s="33">
        <f t="shared" ca="1" si="1"/>
        <v>8</v>
      </c>
      <c r="V42" s="34">
        <v>45575</v>
      </c>
      <c r="W42" s="35">
        <v>392160</v>
      </c>
      <c r="X42" s="36" t="str">
        <f t="shared" ca="1" si="2"/>
        <v>Completed</v>
      </c>
      <c r="Y42" s="37">
        <v>45575</v>
      </c>
      <c r="Z42" s="38">
        <f t="shared" si="3"/>
        <v>1</v>
      </c>
    </row>
    <row r="43" spans="1:26" s="39" customFormat="1" ht="26.25">
      <c r="A43" s="30">
        <v>40</v>
      </c>
      <c r="B43" s="31" t="s">
        <v>1357</v>
      </c>
      <c r="C43" s="31" t="s">
        <v>219</v>
      </c>
      <c r="D43" s="44" t="s">
        <v>42</v>
      </c>
      <c r="E43" s="72" t="str">
        <f>IFERROR(IF(INDEX(Sheet3!$B$2:$B$8, MATCH(D43, Sheet3!$A$2:$A$8, 0)) = 0, "", INDEX(Sheet3!$B$2:$B$8, MATCH(D43, Sheet3!$A$2:$A$8, 0))), "")</f>
        <v>Corrective</v>
      </c>
      <c r="F43" s="31" t="s">
        <v>370</v>
      </c>
      <c r="G43" s="45" t="s">
        <v>1358</v>
      </c>
      <c r="H43" s="63" t="str">
        <f>IFERROR(INDEX(Sheet3!$F$2:$F$114, MATCH(G43, Sheet3!$E$2:$E$114, 0)), "")</f>
        <v>HVAC</v>
      </c>
      <c r="I43" s="32">
        <v>45567</v>
      </c>
      <c r="J43" s="33">
        <f t="shared" ca="1" si="0"/>
        <v>0</v>
      </c>
      <c r="K43" s="34">
        <v>45567</v>
      </c>
      <c r="L43" s="59">
        <f t="shared" ca="1" si="4"/>
        <v>0</v>
      </c>
      <c r="M43" s="34">
        <v>45567</v>
      </c>
      <c r="N43" s="47">
        <f t="shared" ca="1" si="5"/>
        <v>0</v>
      </c>
      <c r="O43" s="75"/>
      <c r="P43" s="75"/>
      <c r="Q43" s="47" t="str">
        <f t="shared" ca="1" si="6"/>
        <v/>
      </c>
      <c r="R43" s="34"/>
      <c r="S43" s="59" t="str">
        <f t="shared" ca="1" si="7"/>
        <v/>
      </c>
      <c r="T43" s="32"/>
      <c r="U43" s="33" t="str">
        <f t="shared" ca="1" si="1"/>
        <v/>
      </c>
      <c r="V43" s="34">
        <v>45567</v>
      </c>
      <c r="W43" s="35"/>
      <c r="X43" s="36" t="str">
        <f t="shared" ca="1" si="2"/>
        <v>Completed</v>
      </c>
      <c r="Y43" s="37">
        <v>45567</v>
      </c>
      <c r="Z43" s="38">
        <f t="shared" si="3"/>
        <v>1</v>
      </c>
    </row>
    <row r="44" spans="1:26" s="39" customFormat="1" ht="26.25">
      <c r="A44" s="30">
        <v>41</v>
      </c>
      <c r="B44" s="31" t="s">
        <v>1359</v>
      </c>
      <c r="C44" s="31" t="s">
        <v>642</v>
      </c>
      <c r="D44" s="44" t="s">
        <v>67</v>
      </c>
      <c r="E44" s="72" t="str">
        <f>IFERROR(IF(INDEX(Sheet3!$B$2:$B$8, MATCH(D44, Sheet3!$A$2:$A$8, 0)) = 0, "", INDEX(Sheet3!$B$2:$B$8, MATCH(D44, Sheet3!$A$2:$A$8, 0))), "")</f>
        <v>Breakdown</v>
      </c>
      <c r="F44" s="31" t="s">
        <v>825</v>
      </c>
      <c r="G44" s="45" t="s">
        <v>1053</v>
      </c>
      <c r="H44" s="63" t="str">
        <f>IFERROR(INDEX(Sheet3!$F$2:$F$114, MATCH(G44, Sheet3!$E$2:$E$114, 0)), "")</f>
        <v>ELECTRICAL</v>
      </c>
      <c r="I44" s="32">
        <v>45567</v>
      </c>
      <c r="J44" s="33">
        <f t="shared" ca="1" si="0"/>
        <v>169</v>
      </c>
      <c r="K44" s="34">
        <v>45567</v>
      </c>
      <c r="L44" s="59">
        <f t="shared" ca="1" si="4"/>
        <v>0</v>
      </c>
      <c r="M44" s="34"/>
      <c r="N44" s="47">
        <f t="shared" ca="1" si="5"/>
        <v>169</v>
      </c>
      <c r="O44" s="75"/>
      <c r="P44" s="75"/>
      <c r="Q44" s="47" t="str">
        <f t="shared" ca="1" si="6"/>
        <v/>
      </c>
      <c r="R44" s="34"/>
      <c r="S44" s="59" t="str">
        <f t="shared" ca="1" si="7"/>
        <v/>
      </c>
      <c r="T44" s="32"/>
      <c r="U44" s="33" t="str">
        <f t="shared" ca="1" si="1"/>
        <v/>
      </c>
      <c r="V44" s="34"/>
      <c r="W44" s="35"/>
      <c r="X44" s="36" t="str">
        <f t="shared" ca="1" si="2"/>
        <v>Overdue</v>
      </c>
      <c r="Y44" s="37"/>
      <c r="Z44" s="38" t="str">
        <f t="shared" si="3"/>
        <v/>
      </c>
    </row>
    <row r="45" spans="1:26" s="39" customFormat="1">
      <c r="A45" s="30">
        <v>42</v>
      </c>
      <c r="B45" s="31" t="s">
        <v>1360</v>
      </c>
      <c r="C45" s="31" t="s">
        <v>275</v>
      </c>
      <c r="D45" s="44" t="s">
        <v>59</v>
      </c>
      <c r="E45" s="72" t="str">
        <f>IFERROR(IF(INDEX(Sheet3!$B$2:$B$8, MATCH(D45, Sheet3!$A$2:$A$8, 0)) = 0, "", INDEX(Sheet3!$B$2:$B$8, MATCH(D45, Sheet3!$A$2:$A$8, 0))), "")</f>
        <v>Preventive</v>
      </c>
      <c r="F45" s="31" t="s">
        <v>333</v>
      </c>
      <c r="G45" s="45" t="s">
        <v>97</v>
      </c>
      <c r="H45" s="63" t="str">
        <f>IFERROR(INDEX(Sheet3!$F$2:$F$114, MATCH(G45, Sheet3!$E$2:$E$114, 0)), "")</f>
        <v>HVAC</v>
      </c>
      <c r="I45" s="32">
        <v>45567</v>
      </c>
      <c r="J45" s="33">
        <f t="shared" ca="1" si="0"/>
        <v>11</v>
      </c>
      <c r="K45" s="34">
        <v>45567</v>
      </c>
      <c r="L45" s="59">
        <f t="shared" ca="1" si="4"/>
        <v>0</v>
      </c>
      <c r="M45" s="34">
        <v>45568</v>
      </c>
      <c r="N45" s="47">
        <f t="shared" ca="1" si="5"/>
        <v>1</v>
      </c>
      <c r="O45" s="34">
        <v>45568</v>
      </c>
      <c r="P45" s="34">
        <v>45568</v>
      </c>
      <c r="Q45" s="47">
        <f t="shared" ca="1" si="6"/>
        <v>0</v>
      </c>
      <c r="R45" s="34">
        <v>45568</v>
      </c>
      <c r="S45" s="59">
        <f t="shared" ca="1" si="7"/>
        <v>0</v>
      </c>
      <c r="T45" s="34">
        <v>45568</v>
      </c>
      <c r="U45" s="33">
        <f t="shared" ca="1" si="1"/>
        <v>10</v>
      </c>
      <c r="V45" s="34">
        <v>45578</v>
      </c>
      <c r="W45" s="35">
        <v>90000</v>
      </c>
      <c r="X45" s="36" t="str">
        <f t="shared" ca="1" si="2"/>
        <v>Completed</v>
      </c>
      <c r="Y45" s="34">
        <v>45578</v>
      </c>
      <c r="Z45" s="38">
        <f t="shared" si="3"/>
        <v>1</v>
      </c>
    </row>
    <row r="46" spans="1:26" s="39" customFormat="1" ht="26.25">
      <c r="A46" s="30">
        <v>43</v>
      </c>
      <c r="B46" s="80" t="s">
        <v>1361</v>
      </c>
      <c r="C46" s="31" t="s">
        <v>714</v>
      </c>
      <c r="D46" s="44" t="s">
        <v>476</v>
      </c>
      <c r="E46" s="72" t="str">
        <f>IFERROR(IF(INDEX(Sheet3!$B$2:$B$8, MATCH(D46, Sheet3!$A$2:$A$8, 0)) = 0, "", INDEX(Sheet3!$B$2:$B$8, MATCH(D46, Sheet3!$A$2:$A$8, 0))), "")</f>
        <v>Breakdown</v>
      </c>
      <c r="F46" s="31" t="s">
        <v>333</v>
      </c>
      <c r="G46" s="45" t="s">
        <v>97</v>
      </c>
      <c r="H46" s="63" t="str">
        <f>IFERROR(INDEX(Sheet3!$F$2:$F$114, MATCH(G46, Sheet3!$E$2:$E$114, 0)), "")</f>
        <v>HVAC</v>
      </c>
      <c r="I46" s="32">
        <v>45564</v>
      </c>
      <c r="J46" s="33">
        <f t="shared" ca="1" si="0"/>
        <v>3</v>
      </c>
      <c r="K46" s="34">
        <v>45564</v>
      </c>
      <c r="L46" s="59">
        <f t="shared" ca="1" si="4"/>
        <v>0</v>
      </c>
      <c r="M46" s="34">
        <v>45567</v>
      </c>
      <c r="N46" s="47">
        <f t="shared" ca="1" si="5"/>
        <v>3</v>
      </c>
      <c r="O46" s="75">
        <v>45567</v>
      </c>
      <c r="P46" s="75">
        <v>45567</v>
      </c>
      <c r="Q46" s="47">
        <f t="shared" ca="1" si="6"/>
        <v>0</v>
      </c>
      <c r="R46" s="34">
        <v>45567</v>
      </c>
      <c r="S46" s="59">
        <f t="shared" ca="1" si="7"/>
        <v>0</v>
      </c>
      <c r="T46" s="32">
        <v>45567</v>
      </c>
      <c r="U46" s="33">
        <f t="shared" ca="1" si="1"/>
        <v>0</v>
      </c>
      <c r="V46" s="32">
        <v>45567</v>
      </c>
      <c r="W46" s="35">
        <v>70000</v>
      </c>
      <c r="X46" s="36" t="str">
        <f ca="1">IF(I46="","",IF(Y46&lt;&gt;"","Completed",IF(TODAY()&lt;V47,"Planned",IF(TODAY()=V47,"Due","Overdue"))))</f>
        <v>Completed</v>
      </c>
      <c r="Y46" s="32">
        <v>45567</v>
      </c>
      <c r="Z46" s="38">
        <f>IF(Y46="","",IF(Y46&lt;=V47,1,0))</f>
        <v>1</v>
      </c>
    </row>
    <row r="47" spans="1:26" s="39" customFormat="1" ht="28.5">
      <c r="A47" s="30">
        <v>44</v>
      </c>
      <c r="B47" s="31" t="s">
        <v>227</v>
      </c>
      <c r="C47" s="31" t="s">
        <v>209</v>
      </c>
      <c r="D47" s="44" t="s">
        <v>54</v>
      </c>
      <c r="E47" s="72" t="str">
        <f>IFERROR(IF(INDEX(Sheet3!$B$2:$B$8, MATCH(D47, Sheet3!$A$2:$A$8, 0)) = 0, "", INDEX(Sheet3!$B$2:$B$8, MATCH(D47, Sheet3!$A$2:$A$8, 0))), "")</f>
        <v>Breakdown</v>
      </c>
      <c r="F47" s="31" t="s">
        <v>43</v>
      </c>
      <c r="G47" s="45" t="s">
        <v>44</v>
      </c>
      <c r="H47" s="63" t="str">
        <f>IFERROR(INDEX(Sheet3!$F$2:$F$114, MATCH(G47, Sheet3!$E$2:$E$114, 0)), "")</f>
        <v>SECURITY</v>
      </c>
      <c r="I47" s="32">
        <v>45568</v>
      </c>
      <c r="J47" s="33">
        <f t="shared" ca="1" si="0"/>
        <v>20</v>
      </c>
      <c r="K47" s="34">
        <v>45569</v>
      </c>
      <c r="L47" s="59">
        <f t="shared" ca="1" si="4"/>
        <v>1</v>
      </c>
      <c r="M47" s="34">
        <v>45569</v>
      </c>
      <c r="N47" s="47">
        <f t="shared" ca="1" si="5"/>
        <v>0</v>
      </c>
      <c r="O47" s="75">
        <v>45575</v>
      </c>
      <c r="P47" s="75">
        <v>45575</v>
      </c>
      <c r="Q47" s="47">
        <f t="shared" ca="1" si="6"/>
        <v>0</v>
      </c>
      <c r="R47" s="34">
        <v>45575</v>
      </c>
      <c r="S47" s="59">
        <f t="shared" ca="1" si="7"/>
        <v>0</v>
      </c>
      <c r="T47" s="32">
        <v>45575</v>
      </c>
      <c r="U47" s="33">
        <f t="shared" ca="1" si="1"/>
        <v>13</v>
      </c>
      <c r="V47" s="34">
        <v>45575</v>
      </c>
      <c r="W47" s="35">
        <v>71593.75</v>
      </c>
      <c r="X47" s="36" t="str">
        <f ca="1">IF(I47="","",IF(Y47&lt;&gt;"","Completed",IF(TODAY()&lt;#REF!,"Planned",IF(TODAY()=#REF!,"Due","Overdue"))))</f>
        <v>Completed</v>
      </c>
      <c r="Y47" s="37">
        <v>45588</v>
      </c>
      <c r="Z47" s="38" t="e">
        <f>IF(Y47="","",IF(Y47&lt;=#REF!,1,0))</f>
        <v>#REF!</v>
      </c>
    </row>
    <row r="48" spans="1:26" s="39" customFormat="1" ht="28.5">
      <c r="A48" s="30">
        <v>45</v>
      </c>
      <c r="B48" s="31" t="s">
        <v>227</v>
      </c>
      <c r="C48" s="31" t="s">
        <v>156</v>
      </c>
      <c r="D48" s="44" t="s">
        <v>54</v>
      </c>
      <c r="E48" s="72" t="str">
        <f>IFERROR(IF(INDEX(Sheet3!$B$2:$B$8, MATCH(D48, Sheet3!$A$2:$A$8, 0)) = 0, "", INDEX(Sheet3!$B$2:$B$8, MATCH(D48, Sheet3!$A$2:$A$8, 0))), "")</f>
        <v>Breakdown</v>
      </c>
      <c r="F48" s="31" t="s">
        <v>43</v>
      </c>
      <c r="G48" s="45" t="s">
        <v>44</v>
      </c>
      <c r="H48" s="63" t="str">
        <f>IFERROR(INDEX(Sheet3!$F$2:$F$114, MATCH(G48, Sheet3!$E$2:$E$114, 0)), "")</f>
        <v>SECURITY</v>
      </c>
      <c r="I48" s="32">
        <v>45572</v>
      </c>
      <c r="J48" s="33">
        <f t="shared" ca="1" si="0"/>
        <v>3</v>
      </c>
      <c r="K48" s="34">
        <v>45572</v>
      </c>
      <c r="L48" s="59">
        <f t="shared" ca="1" si="4"/>
        <v>0</v>
      </c>
      <c r="M48" s="34">
        <v>45573</v>
      </c>
      <c r="N48" s="47">
        <f t="shared" ca="1" si="5"/>
        <v>1</v>
      </c>
      <c r="O48" s="77">
        <v>45575</v>
      </c>
      <c r="P48" s="75">
        <v>45575</v>
      </c>
      <c r="Q48" s="47" t="e">
        <f ca="1">IF(#REF!&lt;&gt;"",#REF!-P48,IF(P48="","",TODAY()-P48))</f>
        <v>#REF!</v>
      </c>
      <c r="R48" s="34">
        <v>45575</v>
      </c>
      <c r="S48" s="59">
        <f t="shared" ca="1" si="7"/>
        <v>0</v>
      </c>
      <c r="T48" s="32">
        <v>45575</v>
      </c>
      <c r="U48" s="33">
        <f t="shared" ca="1" si="1"/>
        <v>0</v>
      </c>
      <c r="V48" s="34">
        <v>45575</v>
      </c>
      <c r="W48" s="35">
        <v>87827.5</v>
      </c>
      <c r="X48" s="36" t="str">
        <f t="shared" ca="1" si="2"/>
        <v>Completed</v>
      </c>
      <c r="Y48" s="37">
        <v>45575</v>
      </c>
      <c r="Z48" s="38">
        <f t="shared" si="3"/>
        <v>1</v>
      </c>
    </row>
    <row r="49" spans="1:26" s="39" customFormat="1" ht="28.5">
      <c r="A49" s="30">
        <v>46</v>
      </c>
      <c r="B49" s="31" t="s">
        <v>227</v>
      </c>
      <c r="C49" s="31" t="s">
        <v>89</v>
      </c>
      <c r="D49" s="44" t="s">
        <v>42</v>
      </c>
      <c r="E49" s="72" t="str">
        <f>IFERROR(IF(INDEX(Sheet3!$B$2:$B$8, MATCH(D49, Sheet3!$A$2:$A$8, 0)) = 0, "", INDEX(Sheet3!$B$2:$B$8, MATCH(D49, Sheet3!$A$2:$A$8, 0))), "")</f>
        <v>Corrective</v>
      </c>
      <c r="F49" s="31" t="s">
        <v>43</v>
      </c>
      <c r="G49" s="45" t="s">
        <v>44</v>
      </c>
      <c r="H49" s="63" t="str">
        <f>IFERROR(INDEX(Sheet3!$F$2:$F$114, MATCH(G49, Sheet3!$E$2:$E$114, 0)), "")</f>
        <v>SECURITY</v>
      </c>
      <c r="I49" s="32">
        <v>45573</v>
      </c>
      <c r="J49" s="33">
        <f t="shared" ca="1" si="0"/>
        <v>0</v>
      </c>
      <c r="K49" s="34">
        <v>45573</v>
      </c>
      <c r="L49" s="59">
        <f t="shared" ca="1" si="4"/>
        <v>0</v>
      </c>
      <c r="M49" s="34">
        <v>45573</v>
      </c>
      <c r="N49" s="47">
        <f t="shared" ca="1" si="5"/>
        <v>0</v>
      </c>
      <c r="O49" s="75">
        <v>45573</v>
      </c>
      <c r="P49" s="75">
        <v>45573</v>
      </c>
      <c r="Q49" s="47">
        <f t="shared" ca="1" si="6"/>
        <v>0</v>
      </c>
      <c r="R49" s="34">
        <v>45573</v>
      </c>
      <c r="S49" s="59">
        <f t="shared" ca="1" si="7"/>
        <v>0</v>
      </c>
      <c r="T49" s="32">
        <v>45573</v>
      </c>
      <c r="U49" s="33"/>
      <c r="V49" s="34">
        <v>45573</v>
      </c>
      <c r="W49" s="35"/>
      <c r="X49" s="36" t="str">
        <f t="shared" ca="1" si="2"/>
        <v>Completed</v>
      </c>
      <c r="Y49" s="37">
        <v>45573</v>
      </c>
      <c r="Z49" s="38">
        <f t="shared" si="3"/>
        <v>1</v>
      </c>
    </row>
    <row r="50" spans="1:26" s="39" customFormat="1" ht="28.5">
      <c r="A50" s="30">
        <v>47</v>
      </c>
      <c r="B50" s="31" t="s">
        <v>1362</v>
      </c>
      <c r="C50" s="31" t="s">
        <v>172</v>
      </c>
      <c r="D50" s="44" t="s">
        <v>54</v>
      </c>
      <c r="E50" s="72" t="str">
        <f>IFERROR(IF(INDEX(Sheet3!$B$2:$B$8, MATCH(D50, Sheet3!$A$2:$A$8, 0)) = 0, "", INDEX(Sheet3!$B$2:$B$8, MATCH(D50, Sheet3!$A$2:$A$8, 0))), "")</f>
        <v>Breakdown</v>
      </c>
      <c r="F50" s="31" t="s">
        <v>545</v>
      </c>
      <c r="G50" s="45" t="s">
        <v>44</v>
      </c>
      <c r="H50" s="63" t="str">
        <f>IFERROR(INDEX(Sheet3!$F$2:$F$114, MATCH(G50, Sheet3!$E$2:$E$114, 0)), "")</f>
        <v>SECURITY</v>
      </c>
      <c r="I50" s="32">
        <v>45574</v>
      </c>
      <c r="J50" s="33">
        <f t="shared" ca="1" si="0"/>
        <v>162</v>
      </c>
      <c r="K50" s="34">
        <v>45574</v>
      </c>
      <c r="L50" s="59">
        <f t="shared" ca="1" si="4"/>
        <v>0</v>
      </c>
      <c r="M50" s="34">
        <v>45574</v>
      </c>
      <c r="N50" s="47">
        <f t="shared" ca="1" si="5"/>
        <v>0</v>
      </c>
      <c r="O50" s="75">
        <v>45574</v>
      </c>
      <c r="P50" s="75">
        <v>45579</v>
      </c>
      <c r="Q50" s="47">
        <f t="shared" ca="1" si="6"/>
        <v>5</v>
      </c>
      <c r="R50" s="34">
        <v>45579</v>
      </c>
      <c r="S50" s="59">
        <f t="shared" ca="1" si="7"/>
        <v>157</v>
      </c>
      <c r="T50" s="32"/>
      <c r="U50" s="33"/>
      <c r="V50" s="34"/>
      <c r="W50" s="35">
        <v>80000</v>
      </c>
      <c r="X50" s="36" t="str">
        <f t="shared" ca="1" si="2"/>
        <v>Overdue</v>
      </c>
      <c r="Y50" s="37"/>
      <c r="Z50" s="38" t="str">
        <f t="shared" si="3"/>
        <v/>
      </c>
    </row>
    <row r="51" spans="1:26" s="39" customFormat="1" ht="28.5">
      <c r="A51" s="30">
        <v>48</v>
      </c>
      <c r="B51" s="31" t="s">
        <v>1363</v>
      </c>
      <c r="C51" s="31" t="s">
        <v>137</v>
      </c>
      <c r="D51" s="44" t="s">
        <v>54</v>
      </c>
      <c r="E51" s="72" t="str">
        <f>IFERROR(IF(INDEX(Sheet3!$B$2:$B$8, MATCH(D51, Sheet3!$A$2:$A$8, 0)) = 0, "", INDEX(Sheet3!$B$2:$B$8, MATCH(D51, Sheet3!$A$2:$A$8, 0))), "")</f>
        <v>Breakdown</v>
      </c>
      <c r="F51" s="31" t="s">
        <v>37</v>
      </c>
      <c r="G51" s="45" t="s">
        <v>44</v>
      </c>
      <c r="H51" s="63" t="str">
        <f>IFERROR(INDEX(Sheet3!$F$2:$F$114, MATCH(G51, Sheet3!$E$2:$E$114, 0)), "")</f>
        <v>SECURITY</v>
      </c>
      <c r="I51" s="32">
        <v>45576</v>
      </c>
      <c r="J51" s="33">
        <f t="shared" ca="1" si="0"/>
        <v>3</v>
      </c>
      <c r="K51" s="34">
        <v>45576</v>
      </c>
      <c r="L51" s="59">
        <f t="shared" ca="1" si="4"/>
        <v>0</v>
      </c>
      <c r="M51" s="34">
        <v>45576</v>
      </c>
      <c r="N51" s="47">
        <f t="shared" ca="1" si="5"/>
        <v>0</v>
      </c>
      <c r="O51" s="75">
        <v>45576</v>
      </c>
      <c r="P51" s="75">
        <v>45576</v>
      </c>
      <c r="Q51" s="47">
        <f t="shared" ca="1" si="6"/>
        <v>0</v>
      </c>
      <c r="R51" s="34">
        <v>45575</v>
      </c>
      <c r="S51" s="59">
        <f t="shared" ca="1" si="7"/>
        <v>4</v>
      </c>
      <c r="T51" s="32">
        <v>45579</v>
      </c>
      <c r="U51" s="33">
        <f t="shared" ref="U51:U72" ca="1" si="8">IF(T51="","",IF(Y51&lt;&gt;"",Y51-T51,TODAY()-T51))</f>
        <v>0</v>
      </c>
      <c r="V51" s="34">
        <v>45579</v>
      </c>
      <c r="W51" s="35">
        <v>86875</v>
      </c>
      <c r="X51" s="36" t="str">
        <f t="shared" ca="1" si="2"/>
        <v>Completed</v>
      </c>
      <c r="Y51" s="37">
        <v>45579</v>
      </c>
      <c r="Z51" s="38">
        <f t="shared" si="3"/>
        <v>1</v>
      </c>
    </row>
    <row r="52" spans="1:26" s="39" customFormat="1">
      <c r="A52" s="30">
        <v>49</v>
      </c>
      <c r="B52" s="31" t="s">
        <v>678</v>
      </c>
      <c r="C52" s="31" t="s">
        <v>389</v>
      </c>
      <c r="D52" s="44" t="s">
        <v>32</v>
      </c>
      <c r="E52" s="72" t="str">
        <f>IFERROR(IF(INDEX(Sheet3!$B$2:$B$8, MATCH(D52, Sheet3!$A$2:$A$8, 0)) = 0, "", INDEX(Sheet3!$B$2:$B$8, MATCH(D52, Sheet3!$A$2:$A$8, 0))), "")</f>
        <v>Breakdown</v>
      </c>
      <c r="F52" s="31" t="s">
        <v>1364</v>
      </c>
      <c r="G52" s="45" t="s">
        <v>34</v>
      </c>
      <c r="H52" s="63" t="str">
        <f>IFERROR(INDEX(Sheet3!$F$2:$F$114, MATCH(G52, Sheet3!$E$2:$E$114, 0)), "")</f>
        <v>EVACUATION</v>
      </c>
      <c r="I52" s="32">
        <v>45567</v>
      </c>
      <c r="J52" s="33">
        <f t="shared" ca="1" si="0"/>
        <v>169</v>
      </c>
      <c r="K52" s="34">
        <v>45567</v>
      </c>
      <c r="L52" s="59">
        <f t="shared" ca="1" si="4"/>
        <v>0</v>
      </c>
      <c r="M52" s="34"/>
      <c r="N52" s="47">
        <f t="shared" ca="1" si="5"/>
        <v>169</v>
      </c>
      <c r="O52" s="75"/>
      <c r="P52" s="75"/>
      <c r="Q52" s="47" t="str">
        <f t="shared" ca="1" si="6"/>
        <v/>
      </c>
      <c r="R52" s="34"/>
      <c r="S52" s="59" t="str">
        <f t="shared" ca="1" si="7"/>
        <v/>
      </c>
      <c r="T52" s="32"/>
      <c r="U52" s="33" t="str">
        <f t="shared" ca="1" si="8"/>
        <v/>
      </c>
      <c r="V52" s="34"/>
      <c r="W52" s="35"/>
      <c r="X52" s="36" t="str">
        <f t="shared" ca="1" si="2"/>
        <v>Overdue</v>
      </c>
      <c r="Y52" s="37"/>
      <c r="Z52" s="38" t="str">
        <f t="shared" si="3"/>
        <v/>
      </c>
    </row>
    <row r="53" spans="1:26" s="39" customFormat="1" ht="26.25">
      <c r="A53" s="30">
        <v>50</v>
      </c>
      <c r="B53" s="31" t="s">
        <v>678</v>
      </c>
      <c r="C53" s="31" t="s">
        <v>259</v>
      </c>
      <c r="D53" s="44" t="s">
        <v>32</v>
      </c>
      <c r="E53" s="72" t="str">
        <f>IFERROR(IF(INDEX(Sheet3!$B$2:$B$8, MATCH(D53, Sheet3!$A$2:$A$8, 0)) = 0, "", INDEX(Sheet3!$B$2:$B$8, MATCH(D53, Sheet3!$A$2:$A$8, 0))), "")</f>
        <v>Breakdown</v>
      </c>
      <c r="F53" s="31" t="s">
        <v>412</v>
      </c>
      <c r="G53" s="45" t="s">
        <v>34</v>
      </c>
      <c r="H53" s="63" t="str">
        <f>IFERROR(INDEX(Sheet3!$F$2:$F$114, MATCH(G53, Sheet3!$E$2:$E$114, 0)), "")</f>
        <v>EVACUATION</v>
      </c>
      <c r="I53" s="32">
        <v>45567</v>
      </c>
      <c r="J53" s="33">
        <f t="shared" ca="1" si="0"/>
        <v>0</v>
      </c>
      <c r="K53" s="34">
        <v>45567</v>
      </c>
      <c r="L53" s="59">
        <f t="shared" ca="1" si="4"/>
        <v>0</v>
      </c>
      <c r="M53" s="34">
        <v>45567</v>
      </c>
      <c r="N53" s="47">
        <f t="shared" ca="1" si="5"/>
        <v>0</v>
      </c>
      <c r="O53" s="75">
        <v>45567</v>
      </c>
      <c r="P53" s="75">
        <v>45567</v>
      </c>
      <c r="Q53" s="47">
        <f t="shared" ca="1" si="6"/>
        <v>0</v>
      </c>
      <c r="R53" s="34">
        <v>45567</v>
      </c>
      <c r="S53" s="59">
        <f t="shared" ca="1" si="7"/>
        <v>0</v>
      </c>
      <c r="T53" s="32">
        <v>45567</v>
      </c>
      <c r="U53" s="33">
        <f t="shared" ca="1" si="8"/>
        <v>0</v>
      </c>
      <c r="V53" s="34">
        <v>45567</v>
      </c>
      <c r="W53" s="35"/>
      <c r="X53" s="36" t="str">
        <f t="shared" ca="1" si="2"/>
        <v>Completed</v>
      </c>
      <c r="Y53" s="37">
        <v>45567</v>
      </c>
      <c r="Z53" s="38">
        <f t="shared" si="3"/>
        <v>1</v>
      </c>
    </row>
    <row r="54" spans="1:26" s="39" customFormat="1" ht="26.25">
      <c r="A54" s="30">
        <v>51</v>
      </c>
      <c r="B54" s="31" t="s">
        <v>678</v>
      </c>
      <c r="C54" s="31" t="s">
        <v>259</v>
      </c>
      <c r="D54" s="44" t="s">
        <v>32</v>
      </c>
      <c r="E54" s="72" t="str">
        <f>IFERROR(IF(INDEX(Sheet3!$B$2:$B$8, MATCH(D54, Sheet3!$A$2:$A$8, 0)) = 0, "", INDEX(Sheet3!$B$2:$B$8, MATCH(D54, Sheet3!$A$2:$A$8, 0))), "")</f>
        <v>Breakdown</v>
      </c>
      <c r="F54" s="31" t="s">
        <v>412</v>
      </c>
      <c r="G54" s="45" t="s">
        <v>34</v>
      </c>
      <c r="H54" s="63" t="str">
        <f>IFERROR(INDEX(Sheet3!$F$2:$F$114, MATCH(G54, Sheet3!$E$2:$E$114, 0)), "")</f>
        <v>EVACUATION</v>
      </c>
      <c r="I54" s="32">
        <v>45578</v>
      </c>
      <c r="J54" s="33">
        <f t="shared" ca="1" si="0"/>
        <v>158</v>
      </c>
      <c r="K54" s="34">
        <v>45578</v>
      </c>
      <c r="L54" s="59">
        <f t="shared" ca="1" si="4"/>
        <v>0</v>
      </c>
      <c r="M54" s="34"/>
      <c r="N54" s="47">
        <f t="shared" ca="1" si="5"/>
        <v>158</v>
      </c>
      <c r="O54" s="75"/>
      <c r="P54" s="75"/>
      <c r="Q54" s="47" t="str">
        <f t="shared" ca="1" si="6"/>
        <v/>
      </c>
      <c r="R54" s="34"/>
      <c r="S54" s="59" t="str">
        <f t="shared" ca="1" si="7"/>
        <v/>
      </c>
      <c r="T54" s="32"/>
      <c r="U54" s="33" t="str">
        <f t="shared" ca="1" si="8"/>
        <v/>
      </c>
      <c r="V54" s="34"/>
      <c r="W54" s="35"/>
      <c r="X54" s="36" t="str">
        <f t="shared" ca="1" si="2"/>
        <v>Overdue</v>
      </c>
      <c r="Y54" s="37"/>
      <c r="Z54" s="38" t="str">
        <f t="shared" si="3"/>
        <v/>
      </c>
    </row>
    <row r="55" spans="1:26" s="39" customFormat="1">
      <c r="A55" s="30">
        <v>52</v>
      </c>
      <c r="B55" s="31" t="s">
        <v>1365</v>
      </c>
      <c r="C55" s="31" t="s">
        <v>599</v>
      </c>
      <c r="D55" s="44" t="s">
        <v>59</v>
      </c>
      <c r="E55" s="72" t="str">
        <f>IFERROR(IF(INDEX(Sheet3!$B$2:$B$8, MATCH(D55, Sheet3!$A$2:$A$8, 0)) = 0, "", INDEX(Sheet3!$B$2:$B$8, MATCH(D55, Sheet3!$A$2:$A$8, 0))), "")</f>
        <v>Preventive</v>
      </c>
      <c r="F55" s="31" t="s">
        <v>562</v>
      </c>
      <c r="G55" s="45" t="s">
        <v>202</v>
      </c>
      <c r="H55" s="63" t="str">
        <f>IFERROR(INDEX(Sheet3!$F$2:$F$114, MATCH(G55, Sheet3!$E$2:$E$114, 0)), "")</f>
        <v>GENERATOR</v>
      </c>
      <c r="I55" s="32">
        <v>45567</v>
      </c>
      <c r="J55" s="33">
        <f t="shared" ca="1" si="0"/>
        <v>0</v>
      </c>
      <c r="K55" s="34">
        <v>45567</v>
      </c>
      <c r="L55" s="59">
        <f t="shared" ca="1" si="4"/>
        <v>0</v>
      </c>
      <c r="M55" s="34">
        <v>45567</v>
      </c>
      <c r="N55" s="47">
        <f t="shared" ca="1" si="5"/>
        <v>0</v>
      </c>
      <c r="O55" s="75">
        <v>45567</v>
      </c>
      <c r="P55" s="75">
        <v>45567</v>
      </c>
      <c r="Q55" s="47">
        <f t="shared" ca="1" si="6"/>
        <v>0</v>
      </c>
      <c r="R55" s="34">
        <v>45567</v>
      </c>
      <c r="S55" s="59">
        <f t="shared" ca="1" si="7"/>
        <v>0</v>
      </c>
      <c r="T55" s="32">
        <v>45567</v>
      </c>
      <c r="U55" s="33">
        <f t="shared" ca="1" si="8"/>
        <v>0</v>
      </c>
      <c r="V55" s="34">
        <v>45567</v>
      </c>
      <c r="W55" s="35">
        <v>0</v>
      </c>
      <c r="X55" s="36" t="str">
        <f t="shared" ca="1" si="2"/>
        <v>Completed</v>
      </c>
      <c r="Y55" s="37">
        <v>45567</v>
      </c>
      <c r="Z55" s="38">
        <f t="shared" si="3"/>
        <v>1</v>
      </c>
    </row>
    <row r="56" spans="1:26" s="39" customFormat="1">
      <c r="A56" s="30">
        <v>53</v>
      </c>
      <c r="B56" s="31" t="s">
        <v>1366</v>
      </c>
      <c r="C56" s="31" t="s">
        <v>151</v>
      </c>
      <c r="D56" s="44" t="s">
        <v>42</v>
      </c>
      <c r="E56" s="72" t="str">
        <f>IFERROR(IF(INDEX(Sheet3!$B$2:$B$8, MATCH(D56, Sheet3!$A$2:$A$8, 0)) = 0, "", INDEX(Sheet3!$B$2:$B$8, MATCH(D56, Sheet3!$A$2:$A$8, 0))), "")</f>
        <v>Corrective</v>
      </c>
      <c r="F56" s="31" t="s">
        <v>941</v>
      </c>
      <c r="G56" s="45" t="s">
        <v>472</v>
      </c>
      <c r="H56" s="63" t="str">
        <f>IFERROR(INDEX(Sheet3!$F$2:$F$114, MATCH(G56, Sheet3!$E$2:$E$114, 0)), "")</f>
        <v>ELECTRICAL</v>
      </c>
      <c r="I56" s="32">
        <v>45567</v>
      </c>
      <c r="J56" s="33">
        <f t="shared" ca="1" si="0"/>
        <v>1</v>
      </c>
      <c r="K56" s="34">
        <v>45567</v>
      </c>
      <c r="L56" s="59">
        <f t="shared" ca="1" si="4"/>
        <v>0</v>
      </c>
      <c r="M56" s="34">
        <v>45568</v>
      </c>
      <c r="N56" s="47">
        <f t="shared" ca="1" si="5"/>
        <v>1</v>
      </c>
      <c r="O56" s="75">
        <v>45568</v>
      </c>
      <c r="P56" s="75">
        <v>45568</v>
      </c>
      <c r="Q56" s="47">
        <f t="shared" ca="1" si="6"/>
        <v>0</v>
      </c>
      <c r="R56" s="34">
        <v>45568</v>
      </c>
      <c r="S56" s="59">
        <f t="shared" ca="1" si="7"/>
        <v>0</v>
      </c>
      <c r="T56" s="32">
        <v>45568</v>
      </c>
      <c r="U56" s="33">
        <f t="shared" ca="1" si="8"/>
        <v>0</v>
      </c>
      <c r="V56" s="34">
        <v>45568</v>
      </c>
      <c r="W56" s="35"/>
      <c r="X56" s="36" t="str">
        <f t="shared" ca="1" si="2"/>
        <v>Completed</v>
      </c>
      <c r="Y56" s="37">
        <v>45568</v>
      </c>
      <c r="Z56" s="38">
        <f t="shared" si="3"/>
        <v>1</v>
      </c>
    </row>
    <row r="57" spans="1:26" s="39" customFormat="1" ht="28.5">
      <c r="A57" s="30">
        <v>54</v>
      </c>
      <c r="B57" s="31" t="s">
        <v>1367</v>
      </c>
      <c r="C57" s="31" t="s">
        <v>384</v>
      </c>
      <c r="D57" s="44" t="s">
        <v>59</v>
      </c>
      <c r="E57" s="72" t="str">
        <f>IFERROR(IF(INDEX(Sheet3!$B$2:$B$8, MATCH(D57, Sheet3!$A$2:$A$8, 0)) = 0, "", INDEX(Sheet3!$B$2:$B$8, MATCH(D57, Sheet3!$A$2:$A$8, 0))), "")</f>
        <v>Preventive</v>
      </c>
      <c r="F57" s="31" t="s">
        <v>716</v>
      </c>
      <c r="G57" s="45" t="s">
        <v>104</v>
      </c>
      <c r="H57" s="63" t="str">
        <f>IFERROR(INDEX(Sheet3!$F$2:$F$114, MATCH(G57, Sheet3!$E$2:$E$114, 0)), "")</f>
        <v>HVAC</v>
      </c>
      <c r="I57" s="32">
        <v>45567</v>
      </c>
      <c r="J57" s="33">
        <f t="shared" ca="1" si="0"/>
        <v>169</v>
      </c>
      <c r="K57" s="34">
        <v>45567</v>
      </c>
      <c r="L57" s="59">
        <f t="shared" ca="1" si="4"/>
        <v>0</v>
      </c>
      <c r="M57" s="34">
        <v>45568</v>
      </c>
      <c r="N57" s="47">
        <f t="shared" ca="1" si="5"/>
        <v>1</v>
      </c>
      <c r="O57" s="75"/>
      <c r="P57" s="75"/>
      <c r="Q57" s="47" t="str">
        <f t="shared" ca="1" si="6"/>
        <v/>
      </c>
      <c r="R57" s="34"/>
      <c r="S57" s="59" t="str">
        <f t="shared" ca="1" si="7"/>
        <v/>
      </c>
      <c r="T57" s="32"/>
      <c r="U57" s="33" t="str">
        <f t="shared" ca="1" si="8"/>
        <v/>
      </c>
      <c r="V57" s="34"/>
      <c r="W57" s="35"/>
      <c r="X57" s="36" t="str">
        <f t="shared" ca="1" si="2"/>
        <v>Overdue</v>
      </c>
      <c r="Y57" s="37"/>
      <c r="Z57" s="38" t="str">
        <f t="shared" si="3"/>
        <v/>
      </c>
    </row>
    <row r="58" spans="1:26" s="39" customFormat="1" ht="28.5">
      <c r="A58" s="30">
        <v>55</v>
      </c>
      <c r="B58" s="31" t="s">
        <v>1367</v>
      </c>
      <c r="C58" s="31" t="s">
        <v>384</v>
      </c>
      <c r="D58" s="44" t="s">
        <v>59</v>
      </c>
      <c r="E58" s="72" t="str">
        <f>IFERROR(IF(INDEX(Sheet3!$B$2:$B$8, MATCH(D58, Sheet3!$A$2:$A$8, 0)) = 0, "", INDEX(Sheet3!$B$2:$B$8, MATCH(D58, Sheet3!$A$2:$A$8, 0))), "")</f>
        <v>Preventive</v>
      </c>
      <c r="F58" s="31" t="s">
        <v>716</v>
      </c>
      <c r="G58" s="45" t="s">
        <v>658</v>
      </c>
      <c r="H58" s="63" t="str">
        <f>IFERROR(INDEX(Sheet3!$F$2:$F$114, MATCH(G58, Sheet3!$E$2:$E$114, 0)), "")</f>
        <v>HVAC</v>
      </c>
      <c r="I58" s="32">
        <v>45568</v>
      </c>
      <c r="J58" s="33">
        <f t="shared" ca="1" si="0"/>
        <v>168</v>
      </c>
      <c r="K58" s="34">
        <v>45568</v>
      </c>
      <c r="L58" s="59">
        <f t="shared" ca="1" si="4"/>
        <v>0</v>
      </c>
      <c r="M58" s="34">
        <v>45568</v>
      </c>
      <c r="N58" s="47">
        <f t="shared" ca="1" si="5"/>
        <v>0</v>
      </c>
      <c r="O58" s="75">
        <v>45568</v>
      </c>
      <c r="P58" s="75">
        <v>45568</v>
      </c>
      <c r="Q58" s="47">
        <f t="shared" ca="1" si="6"/>
        <v>0</v>
      </c>
      <c r="R58" s="34">
        <v>45568</v>
      </c>
      <c r="S58" s="59">
        <f t="shared" ca="1" si="7"/>
        <v>0</v>
      </c>
      <c r="T58" s="32">
        <v>45568</v>
      </c>
      <c r="U58" s="33">
        <f t="shared" ca="1" si="8"/>
        <v>168</v>
      </c>
      <c r="V58" s="34">
        <v>45568</v>
      </c>
      <c r="W58" s="35"/>
      <c r="X58" s="36" t="str">
        <f t="shared" ca="1" si="2"/>
        <v>Overdue</v>
      </c>
      <c r="Y58" s="37"/>
      <c r="Z58" s="38" t="str">
        <f t="shared" si="3"/>
        <v/>
      </c>
    </row>
    <row r="59" spans="1:26" s="39" customFormat="1" ht="38.25">
      <c r="A59" s="30">
        <v>56</v>
      </c>
      <c r="B59" s="31" t="s">
        <v>1368</v>
      </c>
      <c r="C59" s="31" t="s">
        <v>58</v>
      </c>
      <c r="D59" s="44" t="s">
        <v>59</v>
      </c>
      <c r="E59" s="72" t="str">
        <f>IFERROR(IF(INDEX(Sheet3!$B$2:$B$8, MATCH(D59, Sheet3!$A$2:$A$8, 0)) = 0, "", INDEX(Sheet3!$B$2:$B$8, MATCH(D59, Sheet3!$A$2:$A$8, 0))), "")</f>
        <v>Preventive</v>
      </c>
      <c r="F59" s="31" t="s">
        <v>333</v>
      </c>
      <c r="G59" s="45" t="s">
        <v>104</v>
      </c>
      <c r="H59" s="63" t="str">
        <f>IFERROR(INDEX(Sheet3!$F$2:$F$114, MATCH(G59, Sheet3!$E$2:$E$114, 0)), "")</f>
        <v>HVAC</v>
      </c>
      <c r="I59" s="32">
        <v>45574</v>
      </c>
      <c r="J59" s="33">
        <f t="shared" ca="1" si="0"/>
        <v>10</v>
      </c>
      <c r="K59" s="34">
        <v>45574</v>
      </c>
      <c r="L59" s="59">
        <f t="shared" ca="1" si="4"/>
        <v>0</v>
      </c>
      <c r="M59" s="34">
        <v>45580</v>
      </c>
      <c r="N59" s="47">
        <f t="shared" ca="1" si="5"/>
        <v>6</v>
      </c>
      <c r="O59" s="34">
        <v>45580</v>
      </c>
      <c r="P59" s="34">
        <v>45580</v>
      </c>
      <c r="Q59" s="47">
        <f t="shared" ca="1" si="6"/>
        <v>0</v>
      </c>
      <c r="R59" s="34">
        <v>45580</v>
      </c>
      <c r="S59" s="59">
        <f t="shared" ca="1" si="7"/>
        <v>0</v>
      </c>
      <c r="T59" s="34">
        <v>45580</v>
      </c>
      <c r="U59" s="33">
        <f t="shared" ca="1" si="8"/>
        <v>4</v>
      </c>
      <c r="V59" s="34">
        <v>45584</v>
      </c>
      <c r="W59" s="35">
        <v>170000</v>
      </c>
      <c r="X59" s="36" t="str">
        <f t="shared" ca="1" si="2"/>
        <v>Completed</v>
      </c>
      <c r="Y59" s="34">
        <v>45584</v>
      </c>
      <c r="Z59" s="38">
        <f t="shared" si="3"/>
        <v>1</v>
      </c>
    </row>
    <row r="60" spans="1:26" s="39" customFormat="1" ht="28.5">
      <c r="A60" s="30">
        <v>57</v>
      </c>
      <c r="B60" s="31" t="s">
        <v>1367</v>
      </c>
      <c r="C60" s="31" t="s">
        <v>1369</v>
      </c>
      <c r="D60" s="44" t="s">
        <v>59</v>
      </c>
      <c r="E60" s="72" t="str">
        <f>IFERROR(IF(INDEX(Sheet3!$B$2:$B$8, MATCH(D60, Sheet3!$A$2:$A$8, 0)) = 0, "", INDEX(Sheet3!$B$2:$B$8, MATCH(D60, Sheet3!$A$2:$A$8, 0))), "")</f>
        <v>Preventive</v>
      </c>
      <c r="F60" s="31" t="s">
        <v>333</v>
      </c>
      <c r="G60" s="45" t="s">
        <v>104</v>
      </c>
      <c r="H60" s="63" t="str">
        <f>IFERROR(INDEX(Sheet3!$F$2:$F$114, MATCH(G60, Sheet3!$E$2:$E$114, 0)), "")</f>
        <v>HVAC</v>
      </c>
      <c r="I60" s="32">
        <v>45578</v>
      </c>
      <c r="J60" s="33">
        <f t="shared" ca="1" si="0"/>
        <v>158</v>
      </c>
      <c r="K60" s="34">
        <v>45578</v>
      </c>
      <c r="L60" s="59">
        <f t="shared" ca="1" si="4"/>
        <v>0</v>
      </c>
      <c r="M60" s="34"/>
      <c r="N60" s="47">
        <f t="shared" ca="1" si="5"/>
        <v>158</v>
      </c>
      <c r="O60" s="75"/>
      <c r="P60" s="75"/>
      <c r="Q60" s="47" t="str">
        <f t="shared" ca="1" si="6"/>
        <v/>
      </c>
      <c r="R60" s="34"/>
      <c r="S60" s="59" t="str">
        <f t="shared" ca="1" si="7"/>
        <v/>
      </c>
      <c r="T60" s="32"/>
      <c r="U60" s="33" t="str">
        <f t="shared" ca="1" si="8"/>
        <v/>
      </c>
      <c r="V60" s="34"/>
      <c r="W60" s="35"/>
      <c r="X60" s="36" t="str">
        <f t="shared" ca="1" si="2"/>
        <v>Overdue</v>
      </c>
      <c r="Y60" s="37"/>
      <c r="Z60" s="38" t="str">
        <f t="shared" si="3"/>
        <v/>
      </c>
    </row>
    <row r="61" spans="1:26" s="39" customFormat="1" ht="26.25">
      <c r="A61" s="30">
        <v>58</v>
      </c>
      <c r="B61" s="31" t="s">
        <v>1370</v>
      </c>
      <c r="C61" s="31" t="s">
        <v>252</v>
      </c>
      <c r="D61" s="44" t="s">
        <v>54</v>
      </c>
      <c r="E61" s="72" t="str">
        <f>IFERROR(IF(INDEX(Sheet3!$B$2:$B$8, MATCH(D61, Sheet3!$A$2:$A$8, 0)) = 0, "", INDEX(Sheet3!$B$2:$B$8, MATCH(D61, Sheet3!$A$2:$A$8, 0))), "")</f>
        <v>Breakdown</v>
      </c>
      <c r="F61" s="31" t="s">
        <v>1371</v>
      </c>
      <c r="G61" s="45" t="s">
        <v>521</v>
      </c>
      <c r="H61" s="63" t="str">
        <f>IFERROR(INDEX(Sheet3!$F$2:$F$114, MATCH(G61, Sheet3!$E$2:$E$114, 0)), "")</f>
        <v>HVAC</v>
      </c>
      <c r="I61" s="32">
        <v>45565</v>
      </c>
      <c r="J61" s="33">
        <f t="shared" ca="1" si="0"/>
        <v>171</v>
      </c>
      <c r="K61" s="34">
        <v>45565</v>
      </c>
      <c r="L61" s="59">
        <f t="shared" ca="1" si="4"/>
        <v>0</v>
      </c>
      <c r="M61" s="34">
        <v>45567</v>
      </c>
      <c r="N61" s="47">
        <f t="shared" ca="1" si="5"/>
        <v>2</v>
      </c>
      <c r="O61" s="75">
        <v>45568</v>
      </c>
      <c r="P61" s="75">
        <v>45568</v>
      </c>
      <c r="Q61" s="47">
        <f t="shared" ca="1" si="6"/>
        <v>0</v>
      </c>
      <c r="R61" s="34">
        <v>45568</v>
      </c>
      <c r="S61" s="59">
        <f t="shared" ca="1" si="7"/>
        <v>2</v>
      </c>
      <c r="T61" s="32">
        <v>45570</v>
      </c>
      <c r="U61" s="33">
        <f t="shared" ca="1" si="8"/>
        <v>166</v>
      </c>
      <c r="V61" s="34"/>
      <c r="W61" s="35">
        <v>195757.5</v>
      </c>
      <c r="X61" s="36" t="str">
        <f t="shared" ca="1" si="2"/>
        <v>Overdue</v>
      </c>
      <c r="Y61" s="37"/>
      <c r="Z61" s="38" t="str">
        <f t="shared" si="3"/>
        <v/>
      </c>
    </row>
    <row r="62" spans="1:26" s="39" customFormat="1" ht="26.25">
      <c r="A62" s="30">
        <v>59</v>
      </c>
      <c r="B62" s="31" t="s">
        <v>1372</v>
      </c>
      <c r="C62" s="31" t="s">
        <v>89</v>
      </c>
      <c r="D62" s="44" t="s">
        <v>42</v>
      </c>
      <c r="E62" s="72" t="str">
        <f>IFERROR(IF(INDEX(Sheet3!$B$2:$B$8, MATCH(D62, Sheet3!$A$2:$A$8, 0)) = 0, "", INDEX(Sheet3!$B$2:$B$8, MATCH(D62, Sheet3!$A$2:$A$8, 0))), "")</f>
        <v>Corrective</v>
      </c>
      <c r="F62" s="31" t="s">
        <v>51</v>
      </c>
      <c r="G62" s="45" t="s">
        <v>56</v>
      </c>
      <c r="H62" s="63" t="str">
        <f>IFERROR(INDEX(Sheet3!$F$2:$F$114, MATCH(G62, Sheet3!$E$2:$E$114, 0)), "")</f>
        <v>PLUMBING</v>
      </c>
      <c r="I62" s="32">
        <v>45567</v>
      </c>
      <c r="J62" s="33">
        <f t="shared" ca="1" si="0"/>
        <v>0</v>
      </c>
      <c r="K62" s="34">
        <v>45567</v>
      </c>
      <c r="L62" s="59">
        <f t="shared" ca="1" si="4"/>
        <v>0</v>
      </c>
      <c r="M62" s="34">
        <v>45567</v>
      </c>
      <c r="N62" s="47">
        <f t="shared" ca="1" si="5"/>
        <v>0</v>
      </c>
      <c r="O62" s="75">
        <v>45567</v>
      </c>
      <c r="P62" s="75">
        <v>45567</v>
      </c>
      <c r="Q62" s="47">
        <f t="shared" ca="1" si="6"/>
        <v>0</v>
      </c>
      <c r="R62" s="34">
        <v>45567</v>
      </c>
      <c r="S62" s="59">
        <f t="shared" ca="1" si="7"/>
        <v>0</v>
      </c>
      <c r="T62" s="32">
        <v>45567</v>
      </c>
      <c r="U62" s="33">
        <f t="shared" ca="1" si="8"/>
        <v>0</v>
      </c>
      <c r="V62" s="34">
        <v>45567</v>
      </c>
      <c r="W62" s="35"/>
      <c r="X62" s="36" t="str">
        <f t="shared" ca="1" si="2"/>
        <v>Completed</v>
      </c>
      <c r="Y62" s="37">
        <v>45567</v>
      </c>
      <c r="Z62" s="38">
        <f t="shared" si="3"/>
        <v>1</v>
      </c>
    </row>
    <row r="63" spans="1:26" s="39" customFormat="1" ht="38.25">
      <c r="A63" s="30">
        <v>60</v>
      </c>
      <c r="B63" s="31" t="s">
        <v>1373</v>
      </c>
      <c r="C63" s="31" t="s">
        <v>1374</v>
      </c>
      <c r="D63" s="44" t="s">
        <v>59</v>
      </c>
      <c r="E63" s="72" t="str">
        <f>IFERROR(IF(INDEX(Sheet3!$B$2:$B$8, MATCH(D63, Sheet3!$A$2:$A$8, 0)) = 0, "", INDEX(Sheet3!$B$2:$B$8, MATCH(D63, Sheet3!$A$2:$A$8, 0))), "")</f>
        <v>Preventive</v>
      </c>
      <c r="F63" s="31" t="s">
        <v>619</v>
      </c>
      <c r="G63" s="45" t="s">
        <v>202</v>
      </c>
      <c r="H63" s="63" t="str">
        <f>IFERROR(INDEX(Sheet3!$F$2:$F$114, MATCH(G63, Sheet3!$E$2:$E$114, 0)), "")</f>
        <v>GENERATOR</v>
      </c>
      <c r="I63" s="32">
        <v>45566</v>
      </c>
      <c r="J63" s="33">
        <f t="shared" ca="1" si="0"/>
        <v>9</v>
      </c>
      <c r="K63" s="34">
        <v>45567</v>
      </c>
      <c r="L63" s="59">
        <f t="shared" ca="1" si="4"/>
        <v>1</v>
      </c>
      <c r="M63" s="34">
        <v>45568</v>
      </c>
      <c r="N63" s="47">
        <f t="shared" ca="1" si="5"/>
        <v>1</v>
      </c>
      <c r="O63" s="75">
        <v>45568</v>
      </c>
      <c r="P63" s="75">
        <v>45568</v>
      </c>
      <c r="Q63" s="47">
        <f t="shared" ca="1" si="6"/>
        <v>0</v>
      </c>
      <c r="R63" s="34">
        <v>45569</v>
      </c>
      <c r="S63" s="59">
        <f t="shared" ca="1" si="7"/>
        <v>0</v>
      </c>
      <c r="T63" s="32">
        <v>45569</v>
      </c>
      <c r="U63" s="33">
        <f t="shared" ca="1" si="8"/>
        <v>6</v>
      </c>
      <c r="V63" s="34">
        <v>45575</v>
      </c>
      <c r="W63" s="35">
        <v>236500</v>
      </c>
      <c r="X63" s="36" t="str">
        <f t="shared" ca="1" si="2"/>
        <v>Completed</v>
      </c>
      <c r="Y63" s="34">
        <v>45575</v>
      </c>
      <c r="Z63" s="38">
        <f t="shared" si="3"/>
        <v>1</v>
      </c>
    </row>
    <row r="64" spans="1:26" s="39" customFormat="1">
      <c r="A64" s="30">
        <v>61</v>
      </c>
      <c r="B64" s="31" t="s">
        <v>1375</v>
      </c>
      <c r="C64" s="31" t="s">
        <v>201</v>
      </c>
      <c r="D64" s="44" t="s">
        <v>32</v>
      </c>
      <c r="E64" s="72" t="str">
        <f>IFERROR(IF(INDEX(Sheet3!$B$2:$B$8, MATCH(D64, Sheet3!$A$2:$A$8, 0)) = 0, "", INDEX(Sheet3!$B$2:$B$8, MATCH(D64, Sheet3!$A$2:$A$8, 0))), "")</f>
        <v>Breakdown</v>
      </c>
      <c r="F64" s="31" t="s">
        <v>1364</v>
      </c>
      <c r="G64" s="45" t="s">
        <v>34</v>
      </c>
      <c r="H64" s="63" t="str">
        <f>IFERROR(INDEX(Sheet3!$F$2:$F$114, MATCH(G64, Sheet3!$E$2:$E$114, 0)), "")</f>
        <v>EVACUATION</v>
      </c>
      <c r="I64" s="32">
        <v>45566</v>
      </c>
      <c r="J64" s="33">
        <f t="shared" ca="1" si="0"/>
        <v>1</v>
      </c>
      <c r="K64" s="34">
        <v>45567</v>
      </c>
      <c r="L64" s="59">
        <f t="shared" ca="1" si="4"/>
        <v>1</v>
      </c>
      <c r="M64" s="34">
        <v>45567</v>
      </c>
      <c r="N64" s="47">
        <f t="shared" ca="1" si="5"/>
        <v>0</v>
      </c>
      <c r="O64" s="75">
        <v>45567</v>
      </c>
      <c r="P64" s="75">
        <v>45567</v>
      </c>
      <c r="Q64" s="47">
        <f t="shared" ca="1" si="6"/>
        <v>0</v>
      </c>
      <c r="R64" s="34">
        <v>45567</v>
      </c>
      <c r="S64" s="59">
        <f t="shared" ca="1" si="7"/>
        <v>0</v>
      </c>
      <c r="T64" s="32">
        <v>45567</v>
      </c>
      <c r="U64" s="33">
        <f t="shared" ca="1" si="8"/>
        <v>0</v>
      </c>
      <c r="V64" s="34">
        <v>45567</v>
      </c>
      <c r="W64" s="35"/>
      <c r="X64" s="36" t="str">
        <f t="shared" ca="1" si="2"/>
        <v>Completed</v>
      </c>
      <c r="Y64" s="37">
        <v>45567</v>
      </c>
      <c r="Z64" s="38">
        <f t="shared" si="3"/>
        <v>1</v>
      </c>
    </row>
    <row r="65" spans="1:26" s="39" customFormat="1" ht="26.25">
      <c r="A65" s="30">
        <v>62</v>
      </c>
      <c r="B65" s="31" t="s">
        <v>1375</v>
      </c>
      <c r="C65" s="31" t="s">
        <v>578</v>
      </c>
      <c r="D65" s="44" t="s">
        <v>32</v>
      </c>
      <c r="E65" s="72" t="str">
        <f>IFERROR(IF(INDEX(Sheet3!$B$2:$B$8, MATCH(D65, Sheet3!$A$2:$A$8, 0)) = 0, "", INDEX(Sheet3!$B$2:$B$8, MATCH(D65, Sheet3!$A$2:$A$8, 0))), "")</f>
        <v>Breakdown</v>
      </c>
      <c r="F65" s="31" t="s">
        <v>1364</v>
      </c>
      <c r="G65" s="45" t="s">
        <v>34</v>
      </c>
      <c r="H65" s="63" t="str">
        <f>IFERROR(INDEX(Sheet3!$F$2:$F$114, MATCH(G65, Sheet3!$E$2:$E$114, 0)), "")</f>
        <v>EVACUATION</v>
      </c>
      <c r="I65" s="32">
        <v>45575</v>
      </c>
      <c r="J65" s="33">
        <f t="shared" ca="1" si="0"/>
        <v>0</v>
      </c>
      <c r="K65" s="34">
        <v>45575</v>
      </c>
      <c r="L65" s="59">
        <f t="shared" ca="1" si="4"/>
        <v>0</v>
      </c>
      <c r="M65" s="34">
        <v>45575</v>
      </c>
      <c r="N65" s="47">
        <f t="shared" ca="1" si="5"/>
        <v>0</v>
      </c>
      <c r="O65" s="75">
        <v>45575</v>
      </c>
      <c r="P65" s="75">
        <v>45575</v>
      </c>
      <c r="Q65" s="47">
        <f t="shared" ca="1" si="6"/>
        <v>0</v>
      </c>
      <c r="R65" s="34">
        <v>45575</v>
      </c>
      <c r="S65" s="59">
        <f t="shared" ca="1" si="7"/>
        <v>0</v>
      </c>
      <c r="T65" s="32">
        <v>45575</v>
      </c>
      <c r="U65" s="33">
        <f t="shared" ca="1" si="8"/>
        <v>0</v>
      </c>
      <c r="V65" s="34">
        <v>45575</v>
      </c>
      <c r="W65" s="35">
        <v>215375</v>
      </c>
      <c r="X65" s="36" t="str">
        <f t="shared" ca="1" si="2"/>
        <v>Completed</v>
      </c>
      <c r="Y65" s="37">
        <v>45575</v>
      </c>
      <c r="Z65" s="38">
        <f t="shared" si="3"/>
        <v>1</v>
      </c>
    </row>
    <row r="66" spans="1:26" s="39" customFormat="1" ht="26.25">
      <c r="A66" s="30">
        <v>63</v>
      </c>
      <c r="B66" s="31" t="s">
        <v>1375</v>
      </c>
      <c r="C66" s="31" t="s">
        <v>147</v>
      </c>
      <c r="D66" s="44" t="s">
        <v>32</v>
      </c>
      <c r="E66" s="72" t="str">
        <f>IFERROR(IF(INDEX(Sheet3!$B$2:$B$8, MATCH(D66, Sheet3!$A$2:$A$8, 0)) = 0, "", INDEX(Sheet3!$B$2:$B$8, MATCH(D66, Sheet3!$A$2:$A$8, 0))), "")</f>
        <v>Breakdown</v>
      </c>
      <c r="F66" s="31" t="s">
        <v>33</v>
      </c>
      <c r="G66" s="45" t="s">
        <v>34</v>
      </c>
      <c r="H66" s="63" t="str">
        <f>IFERROR(INDEX(Sheet3!$F$2:$F$114, MATCH(G66, Sheet3!$E$2:$E$114, 0)), "")</f>
        <v>EVACUATION</v>
      </c>
      <c r="I66" s="32">
        <v>45570</v>
      </c>
      <c r="J66" s="33">
        <f t="shared" ca="1" si="0"/>
        <v>1</v>
      </c>
      <c r="K66" s="34">
        <v>45570</v>
      </c>
      <c r="L66" s="59">
        <f t="shared" ca="1" si="4"/>
        <v>0</v>
      </c>
      <c r="M66" s="34">
        <v>45570</v>
      </c>
      <c r="N66" s="47">
        <f t="shared" ca="1" si="5"/>
        <v>0</v>
      </c>
      <c r="O66" s="75">
        <v>45570</v>
      </c>
      <c r="P66" s="75">
        <v>45570</v>
      </c>
      <c r="Q66" s="47">
        <f t="shared" ca="1" si="6"/>
        <v>0</v>
      </c>
      <c r="R66" s="34">
        <v>45570</v>
      </c>
      <c r="S66" s="59">
        <f t="shared" ca="1" si="7"/>
        <v>0</v>
      </c>
      <c r="T66" s="32">
        <v>45570</v>
      </c>
      <c r="U66" s="33">
        <f t="shared" ca="1" si="8"/>
        <v>1</v>
      </c>
      <c r="V66" s="34">
        <v>45571</v>
      </c>
      <c r="W66" s="35"/>
      <c r="X66" s="36" t="str">
        <f t="shared" ca="1" si="2"/>
        <v>Completed</v>
      </c>
      <c r="Y66" s="37">
        <v>45571</v>
      </c>
      <c r="Z66" s="38">
        <f t="shared" si="3"/>
        <v>1</v>
      </c>
    </row>
    <row r="67" spans="1:26" s="39" customFormat="1" ht="26.25">
      <c r="A67" s="30">
        <v>64</v>
      </c>
      <c r="B67" s="31" t="s">
        <v>1376</v>
      </c>
      <c r="C67" s="31" t="s">
        <v>99</v>
      </c>
      <c r="D67" s="44" t="s">
        <v>54</v>
      </c>
      <c r="E67" s="72" t="str">
        <f>IFERROR(IF(INDEX(Sheet3!$B$2:$B$8, MATCH(D67, Sheet3!$A$2:$A$8, 0)) = 0, "", INDEX(Sheet3!$B$2:$B$8, MATCH(D67, Sheet3!$A$2:$A$8, 0))), "")</f>
        <v>Breakdown</v>
      </c>
      <c r="F67" s="31" t="s">
        <v>672</v>
      </c>
      <c r="G67" s="45" t="s">
        <v>76</v>
      </c>
      <c r="H67" s="63" t="str">
        <f>IFERROR(INDEX(Sheet3!$F$2:$F$114, MATCH(G67, Sheet3!$E$2:$E$114, 0)), "")</f>
        <v>BUILDING</v>
      </c>
      <c r="I67" s="32">
        <v>45566</v>
      </c>
      <c r="J67" s="33">
        <f t="shared" ca="1" si="0"/>
        <v>170</v>
      </c>
      <c r="K67" s="34">
        <v>45567</v>
      </c>
      <c r="L67" s="59">
        <f t="shared" ca="1" si="4"/>
        <v>1</v>
      </c>
      <c r="M67" s="34">
        <v>45574</v>
      </c>
      <c r="N67" s="47">
        <f t="shared" ca="1" si="5"/>
        <v>7</v>
      </c>
      <c r="O67" s="75">
        <v>45575</v>
      </c>
      <c r="P67" s="75">
        <v>45578</v>
      </c>
      <c r="Q67" s="47">
        <f t="shared" ca="1" si="6"/>
        <v>3</v>
      </c>
      <c r="R67" s="34">
        <v>45578</v>
      </c>
      <c r="S67" s="59">
        <f t="shared" ca="1" si="7"/>
        <v>1</v>
      </c>
      <c r="T67" s="32">
        <v>45579</v>
      </c>
      <c r="U67" s="33">
        <f t="shared" ca="1" si="8"/>
        <v>157</v>
      </c>
      <c r="V67" s="34"/>
      <c r="W67" s="35">
        <v>400000</v>
      </c>
      <c r="X67" s="36" t="str">
        <f t="shared" ca="1" si="2"/>
        <v>Overdue</v>
      </c>
      <c r="Y67" s="37"/>
      <c r="Z67" s="38" t="str">
        <f t="shared" si="3"/>
        <v/>
      </c>
    </row>
    <row r="68" spans="1:26" s="39" customFormat="1" ht="38.25">
      <c r="A68" s="30">
        <v>65</v>
      </c>
      <c r="B68" s="31" t="s">
        <v>1377</v>
      </c>
      <c r="C68" s="31" t="s">
        <v>600</v>
      </c>
      <c r="D68" s="44" t="s">
        <v>59</v>
      </c>
      <c r="E68" s="72" t="str">
        <f>IFERROR(IF(INDEX(Sheet3!$B$2:$B$8, MATCH(D68, Sheet3!$A$2:$A$8, 0)) = 0, "", INDEX(Sheet3!$B$2:$B$8, MATCH(D68, Sheet3!$A$2:$A$8, 0))), "")</f>
        <v>Preventive</v>
      </c>
      <c r="F68" s="31" t="s">
        <v>333</v>
      </c>
      <c r="G68" s="45" t="s">
        <v>104</v>
      </c>
      <c r="H68" s="63" t="str">
        <f>IFERROR(INDEX(Sheet3!$F$2:$F$114, MATCH(G68, Sheet3!$E$2:$E$114, 0)), "")</f>
        <v>HVAC</v>
      </c>
      <c r="I68" s="32">
        <v>45566</v>
      </c>
      <c r="J68" s="33">
        <f t="shared" ca="1" si="0"/>
        <v>16</v>
      </c>
      <c r="K68" s="34">
        <v>45567</v>
      </c>
      <c r="L68" s="59">
        <f t="shared" ca="1" si="4"/>
        <v>1</v>
      </c>
      <c r="M68" s="34">
        <v>45582</v>
      </c>
      <c r="N68" s="47">
        <f t="shared" ca="1" si="5"/>
        <v>15</v>
      </c>
      <c r="O68" s="75">
        <v>45582</v>
      </c>
      <c r="P68" s="75">
        <v>45582</v>
      </c>
      <c r="Q68" s="47">
        <f t="shared" ca="1" si="6"/>
        <v>0</v>
      </c>
      <c r="R68" s="34">
        <v>45582</v>
      </c>
      <c r="S68" s="59">
        <f t="shared" ca="1" si="7"/>
        <v>0</v>
      </c>
      <c r="T68" s="32">
        <v>45582</v>
      </c>
      <c r="U68" s="33">
        <f t="shared" ca="1" si="8"/>
        <v>0</v>
      </c>
      <c r="V68" s="34">
        <v>45582</v>
      </c>
      <c r="W68" s="35">
        <v>319000</v>
      </c>
      <c r="X68" s="36" t="str">
        <f t="shared" ca="1" si="2"/>
        <v>Completed</v>
      </c>
      <c r="Y68" s="37">
        <v>45582</v>
      </c>
      <c r="Z68" s="38">
        <f t="shared" si="3"/>
        <v>1</v>
      </c>
    </row>
    <row r="69" spans="1:26" s="39" customFormat="1" ht="28.5">
      <c r="A69" s="30">
        <v>66</v>
      </c>
      <c r="B69" s="31" t="s">
        <v>1378</v>
      </c>
      <c r="C69" s="31" t="s">
        <v>63</v>
      </c>
      <c r="D69" s="44" t="s">
        <v>67</v>
      </c>
      <c r="E69" s="72" t="str">
        <f>IFERROR(IF(INDEX(Sheet3!$B$2:$B$8, MATCH(D69, Sheet3!$A$2:$A$8, 0)) = 0, "", INDEX(Sheet3!$B$2:$B$8, MATCH(D69, Sheet3!$A$2:$A$8, 0))), "")</f>
        <v>Breakdown</v>
      </c>
      <c r="F69" s="31" t="s">
        <v>497</v>
      </c>
      <c r="G69" s="45" t="s">
        <v>122</v>
      </c>
      <c r="H69" s="63" t="str">
        <f>IFERROR(INDEX(Sheet3!$F$2:$F$114, MATCH(G69, Sheet3!$E$2:$E$114, 0)), "")</f>
        <v>KITCHEN_EQUIPMENT</v>
      </c>
      <c r="I69" s="32">
        <v>45566</v>
      </c>
      <c r="J69" s="33">
        <f t="shared" ca="1" si="0"/>
        <v>1</v>
      </c>
      <c r="K69" s="34">
        <v>45567</v>
      </c>
      <c r="L69" s="59">
        <f t="shared" ca="1" si="4"/>
        <v>1</v>
      </c>
      <c r="M69" s="34">
        <v>45567</v>
      </c>
      <c r="N69" s="47">
        <f t="shared" ca="1" si="5"/>
        <v>0</v>
      </c>
      <c r="O69" s="34">
        <v>45567</v>
      </c>
      <c r="P69" s="34">
        <v>45567</v>
      </c>
      <c r="Q69" s="47">
        <f t="shared" ca="1" si="6"/>
        <v>0</v>
      </c>
      <c r="R69" s="34">
        <v>45567</v>
      </c>
      <c r="S69" s="59">
        <f t="shared" ca="1" si="7"/>
        <v>0</v>
      </c>
      <c r="T69" s="34">
        <v>45567</v>
      </c>
      <c r="U69" s="33">
        <f t="shared" ca="1" si="8"/>
        <v>0</v>
      </c>
      <c r="V69" s="34">
        <v>45567</v>
      </c>
      <c r="W69" s="35">
        <v>25958.5</v>
      </c>
      <c r="X69" s="36" t="str">
        <f t="shared" ca="1" si="2"/>
        <v>Completed</v>
      </c>
      <c r="Y69" s="34">
        <v>45567</v>
      </c>
      <c r="Z69" s="38">
        <f t="shared" si="3"/>
        <v>1</v>
      </c>
    </row>
    <row r="70" spans="1:26" s="39" customFormat="1" ht="28.5">
      <c r="A70" s="30">
        <v>67</v>
      </c>
      <c r="B70" s="31" t="s">
        <v>1379</v>
      </c>
      <c r="C70" s="31" t="s">
        <v>599</v>
      </c>
      <c r="D70" s="44" t="s">
        <v>54</v>
      </c>
      <c r="E70" s="72" t="str">
        <f>IFERROR(IF(INDEX(Sheet3!$B$2:$B$8, MATCH(D70, Sheet3!$A$2:$A$8, 0)) = 0, "", INDEX(Sheet3!$B$2:$B$8, MATCH(D70, Sheet3!$A$2:$A$8, 0))), "")</f>
        <v>Breakdown</v>
      </c>
      <c r="F70" s="31" t="s">
        <v>1380</v>
      </c>
      <c r="G70" s="45" t="s">
        <v>638</v>
      </c>
      <c r="H70" s="63" t="str">
        <f>IFERROR(INDEX(Sheet3!$F$2:$F$114, MATCH(G70, Sheet3!$E$2:$E$114, 0)), "")</f>
        <v>ELECTRICAL</v>
      </c>
      <c r="I70" s="32">
        <v>45566</v>
      </c>
      <c r="J70" s="33">
        <f t="shared" ref="J70:J133" ca="1" si="9">IF(I70="","",IF(Y70&lt;&gt;"",Y70-I70,TODAY()-I70))</f>
        <v>1</v>
      </c>
      <c r="K70" s="34">
        <v>45567</v>
      </c>
      <c r="L70" s="59">
        <f t="shared" ca="1" si="4"/>
        <v>1</v>
      </c>
      <c r="M70" s="34">
        <v>45567</v>
      </c>
      <c r="N70" s="47">
        <f t="shared" ca="1" si="5"/>
        <v>0</v>
      </c>
      <c r="O70" s="75">
        <v>45567</v>
      </c>
      <c r="P70" s="75">
        <v>45567</v>
      </c>
      <c r="Q70" s="47">
        <f t="shared" ca="1" si="6"/>
        <v>0</v>
      </c>
      <c r="R70" s="34">
        <v>45567</v>
      </c>
      <c r="S70" s="59">
        <f t="shared" ca="1" si="7"/>
        <v>0</v>
      </c>
      <c r="T70" s="32">
        <v>45567</v>
      </c>
      <c r="U70" s="33">
        <f t="shared" ca="1" si="8"/>
        <v>0</v>
      </c>
      <c r="V70" s="34">
        <v>45567</v>
      </c>
      <c r="W70" s="35">
        <v>0</v>
      </c>
      <c r="X70" s="36" t="str">
        <f t="shared" ref="X70:X133" ca="1" si="10">IF(I70="","",IF(Y70&lt;&gt;"","Completed",IF(TODAY()&lt;V70,"Planned",IF(TODAY()=V70,"Due","Overdue"))))</f>
        <v>Completed</v>
      </c>
      <c r="Y70" s="37">
        <v>45567</v>
      </c>
      <c r="Z70" s="38">
        <f t="shared" ref="Z70:Z133" si="11">IF(Y70="","",IF(Y70&lt;=V70,1,0))</f>
        <v>1</v>
      </c>
    </row>
    <row r="71" spans="1:26" s="39" customFormat="1" ht="28.5">
      <c r="A71" s="30">
        <v>68</v>
      </c>
      <c r="B71" s="31" t="s">
        <v>1381</v>
      </c>
      <c r="C71" s="31" t="s">
        <v>147</v>
      </c>
      <c r="D71" s="44" t="s">
        <v>54</v>
      </c>
      <c r="E71" s="72" t="str">
        <f>IFERROR(IF(INDEX(Sheet3!$B$2:$B$8, MATCH(D71, Sheet3!$A$2:$A$8, 0)) = 0, "", INDEX(Sheet3!$B$2:$B$8, MATCH(D71, Sheet3!$A$2:$A$8, 0))), "")</f>
        <v>Breakdown</v>
      </c>
      <c r="F71" s="31" t="s">
        <v>134</v>
      </c>
      <c r="G71" s="45" t="s">
        <v>185</v>
      </c>
      <c r="H71" s="63" t="str">
        <f>IFERROR(INDEX(Sheet3!$F$2:$F$114, MATCH(G71, Sheet3!$E$2:$E$114, 0)), "")</f>
        <v>KITCHEN_EQUIPMENT</v>
      </c>
      <c r="I71" s="32">
        <v>45566</v>
      </c>
      <c r="J71" s="33">
        <f t="shared" ca="1" si="9"/>
        <v>2</v>
      </c>
      <c r="K71" s="34">
        <v>45567</v>
      </c>
      <c r="L71" s="59">
        <f t="shared" ref="L71:L134" ca="1" si="12">IF(K71&lt;&gt;"",K71-I71,IF(I71="","",TODAY()-I71))</f>
        <v>1</v>
      </c>
      <c r="M71" s="34">
        <v>45567</v>
      </c>
      <c r="N71" s="47">
        <f t="shared" ref="N71:N134" ca="1" si="13">IF(M71&lt;&gt;"",M71-K71,IF(K71="","",TODAY()-K71))</f>
        <v>0</v>
      </c>
      <c r="O71" s="75">
        <v>45567</v>
      </c>
      <c r="P71" s="75">
        <v>45567</v>
      </c>
      <c r="Q71" s="47">
        <f t="shared" ref="Q71:Q134" ca="1" si="14">IF(P71&lt;&gt;"",P71-O71,IF(O71="","",TODAY()-O71))</f>
        <v>0</v>
      </c>
      <c r="R71" s="34">
        <v>45567</v>
      </c>
      <c r="S71" s="59">
        <f t="shared" ref="S71:S134" ca="1" si="15">IF(T71&lt;&gt;"",T71-R71,IF(R71="","",TODAY()-R71))</f>
        <v>0</v>
      </c>
      <c r="T71" s="32">
        <v>45567</v>
      </c>
      <c r="U71" s="33">
        <f t="shared" ca="1" si="8"/>
        <v>1</v>
      </c>
      <c r="V71" s="34">
        <v>45568</v>
      </c>
      <c r="W71" s="35"/>
      <c r="X71" s="36" t="str">
        <f t="shared" ca="1" si="10"/>
        <v>Completed</v>
      </c>
      <c r="Y71" s="37">
        <v>45568</v>
      </c>
      <c r="Z71" s="38">
        <f t="shared" si="11"/>
        <v>1</v>
      </c>
    </row>
    <row r="72" spans="1:26" s="39" customFormat="1" ht="26.25">
      <c r="A72" s="30">
        <v>69</v>
      </c>
      <c r="B72" s="31" t="s">
        <v>1382</v>
      </c>
      <c r="C72" s="31" t="s">
        <v>548</v>
      </c>
      <c r="D72" s="44" t="s">
        <v>32</v>
      </c>
      <c r="E72" s="72" t="str">
        <f>IFERROR(IF(INDEX(Sheet3!$B$2:$B$8, MATCH(D72, Sheet3!$A$2:$A$8, 0)) = 0, "", INDEX(Sheet3!$B$2:$B$8, MATCH(D72, Sheet3!$A$2:$A$8, 0))), "")</f>
        <v>Breakdown</v>
      </c>
      <c r="F72" s="31" t="s">
        <v>33</v>
      </c>
      <c r="G72" s="45" t="s">
        <v>1383</v>
      </c>
      <c r="H72" s="63" t="str">
        <f>IFERROR(INDEX(Sheet3!$F$2:$F$114, MATCH(G72, Sheet3!$E$2:$E$114, 0)), "")</f>
        <v>OTHERS</v>
      </c>
      <c r="I72" s="32">
        <v>45566</v>
      </c>
      <c r="J72" s="33">
        <f t="shared" ca="1" si="9"/>
        <v>170</v>
      </c>
      <c r="K72" s="34">
        <v>45567</v>
      </c>
      <c r="L72" s="59">
        <f t="shared" ca="1" si="12"/>
        <v>1</v>
      </c>
      <c r="M72" s="34">
        <v>45579</v>
      </c>
      <c r="N72" s="47">
        <f t="shared" ca="1" si="13"/>
        <v>12</v>
      </c>
      <c r="O72" s="75">
        <v>45579</v>
      </c>
      <c r="P72" s="75">
        <v>45580</v>
      </c>
      <c r="Q72" s="47">
        <f t="shared" ca="1" si="14"/>
        <v>1</v>
      </c>
      <c r="R72" s="34">
        <v>45580</v>
      </c>
      <c r="S72" s="59">
        <f t="shared" ca="1" si="15"/>
        <v>156</v>
      </c>
      <c r="T72" s="32"/>
      <c r="U72" s="33" t="str">
        <f t="shared" ca="1" si="8"/>
        <v/>
      </c>
      <c r="V72" s="34"/>
      <c r="W72" s="35"/>
      <c r="X72" s="36" t="str">
        <f t="shared" ca="1" si="10"/>
        <v>Overdue</v>
      </c>
      <c r="Y72" s="37"/>
      <c r="Z72" s="38" t="str">
        <f t="shared" si="11"/>
        <v/>
      </c>
    </row>
    <row r="73" spans="1:26" s="39" customFormat="1" ht="38.25">
      <c r="A73" s="30">
        <v>70</v>
      </c>
      <c r="B73" s="31" t="s">
        <v>1384</v>
      </c>
      <c r="C73" s="31" t="s">
        <v>548</v>
      </c>
      <c r="D73" s="44" t="s">
        <v>476</v>
      </c>
      <c r="E73" s="72" t="str">
        <f>IFERROR(IF(INDEX(Sheet3!$B$2:$B$8, MATCH(D73, Sheet3!$A$2:$A$8, 0)) = 0, "", INDEX(Sheet3!$B$2:$B$8, MATCH(D73, Sheet3!$A$2:$A$8, 0))), "")</f>
        <v>Breakdown</v>
      </c>
      <c r="F73" s="31" t="s">
        <v>295</v>
      </c>
      <c r="G73" s="45" t="s">
        <v>328</v>
      </c>
      <c r="H73" s="63" t="str">
        <f>IFERROR(INDEX(Sheet3!$F$2:$F$114, MATCH(G73, Sheet3!$E$2:$E$114, 0)), "")</f>
        <v>FURNITURE</v>
      </c>
      <c r="I73" s="32">
        <v>45566</v>
      </c>
      <c r="J73" s="33">
        <f t="shared" ca="1" si="9"/>
        <v>170</v>
      </c>
      <c r="K73" s="34">
        <v>45567</v>
      </c>
      <c r="L73" s="59">
        <f t="shared" ca="1" si="12"/>
        <v>1</v>
      </c>
      <c r="M73" s="34">
        <v>45568</v>
      </c>
      <c r="N73" s="47">
        <f t="shared" ca="1" si="13"/>
        <v>1</v>
      </c>
      <c r="O73" s="75">
        <v>45568</v>
      </c>
      <c r="P73" s="75">
        <v>45568</v>
      </c>
      <c r="Q73" s="47">
        <f t="shared" ca="1" si="14"/>
        <v>0</v>
      </c>
      <c r="R73" s="34">
        <v>45568</v>
      </c>
      <c r="S73" s="59">
        <f t="shared" ca="1" si="15"/>
        <v>168</v>
      </c>
      <c r="T73" s="32"/>
      <c r="U73" s="33"/>
      <c r="V73" s="34"/>
      <c r="W73" s="35">
        <v>768625</v>
      </c>
      <c r="X73" s="36" t="str">
        <f t="shared" ca="1" si="10"/>
        <v>Overdue</v>
      </c>
      <c r="Y73" s="37"/>
      <c r="Z73" s="38" t="str">
        <f t="shared" si="11"/>
        <v/>
      </c>
    </row>
    <row r="74" spans="1:26" s="39" customFormat="1" ht="26.25">
      <c r="A74" s="30">
        <v>71</v>
      </c>
      <c r="B74" s="31" t="s">
        <v>1385</v>
      </c>
      <c r="C74" s="31" t="s">
        <v>86</v>
      </c>
      <c r="D74" s="44" t="s">
        <v>67</v>
      </c>
      <c r="E74" s="72" t="str">
        <f>IFERROR(IF(INDEX(Sheet3!$B$2:$B$8, MATCH(D74, Sheet3!$A$2:$A$8, 0)) = 0, "", INDEX(Sheet3!$B$2:$B$8, MATCH(D74, Sheet3!$A$2:$A$8, 0))), "")</f>
        <v>Breakdown</v>
      </c>
      <c r="F74" s="31" t="s">
        <v>941</v>
      </c>
      <c r="G74" s="45" t="s">
        <v>1386</v>
      </c>
      <c r="H74" s="63" t="str">
        <f>IFERROR(INDEX(Sheet3!$F$2:$F$114, MATCH(G74, Sheet3!$E$2:$E$114, 0)), "")</f>
        <v>ELECTRICAL</v>
      </c>
      <c r="I74" s="32">
        <v>45566</v>
      </c>
      <c r="J74" s="33">
        <f t="shared" ca="1" si="9"/>
        <v>1</v>
      </c>
      <c r="K74" s="34">
        <v>45567</v>
      </c>
      <c r="L74" s="59">
        <f t="shared" ca="1" si="12"/>
        <v>1</v>
      </c>
      <c r="M74" s="34">
        <v>45567</v>
      </c>
      <c r="N74" s="47">
        <f t="shared" ca="1" si="13"/>
        <v>0</v>
      </c>
      <c r="O74" s="75">
        <v>45567</v>
      </c>
      <c r="P74" s="75">
        <v>45567</v>
      </c>
      <c r="Q74" s="47">
        <f t="shared" ca="1" si="14"/>
        <v>0</v>
      </c>
      <c r="R74" s="34">
        <v>45567</v>
      </c>
      <c r="S74" s="59">
        <f t="shared" ca="1" si="15"/>
        <v>0</v>
      </c>
      <c r="T74" s="32">
        <v>45567</v>
      </c>
      <c r="U74" s="33">
        <f t="shared" ref="U74:U137" ca="1" si="16">IF(T74="","",IF(Y74&lt;&gt;"",Y74-T74,TODAY()-T74))</f>
        <v>0</v>
      </c>
      <c r="V74" s="34">
        <v>45567</v>
      </c>
      <c r="W74" s="35"/>
      <c r="X74" s="36" t="str">
        <f t="shared" ca="1" si="10"/>
        <v>Completed</v>
      </c>
      <c r="Y74" s="37">
        <v>45567</v>
      </c>
      <c r="Z74" s="38">
        <f t="shared" si="11"/>
        <v>1</v>
      </c>
    </row>
    <row r="75" spans="1:26" s="39" customFormat="1">
      <c r="A75" s="30">
        <v>72</v>
      </c>
      <c r="B75" s="31" t="s">
        <v>1387</v>
      </c>
      <c r="C75" s="31" t="s">
        <v>53</v>
      </c>
      <c r="D75" s="44" t="s">
        <v>54</v>
      </c>
      <c r="E75" s="72" t="str">
        <f>IFERROR(IF(INDEX(Sheet3!$B$2:$B$8, MATCH(D75, Sheet3!$A$2:$A$8, 0)) = 0, "", INDEX(Sheet3!$B$2:$B$8, MATCH(D75, Sheet3!$A$2:$A$8, 0))), "")</f>
        <v>Breakdown</v>
      </c>
      <c r="F75" s="31" t="s">
        <v>358</v>
      </c>
      <c r="G75" s="45" t="s">
        <v>359</v>
      </c>
      <c r="H75" s="63" t="str">
        <f>IFERROR(INDEX(Sheet3!$F$2:$F$114, MATCH(G75, Sheet3!$E$2:$E$114, 0)), "")</f>
        <v>HVAC</v>
      </c>
      <c r="I75" s="32">
        <v>45571</v>
      </c>
      <c r="J75" s="33">
        <f t="shared" ca="1" si="9"/>
        <v>165</v>
      </c>
      <c r="K75" s="34">
        <v>45571</v>
      </c>
      <c r="L75" s="59">
        <f t="shared" ca="1" si="12"/>
        <v>0</v>
      </c>
      <c r="M75" s="34"/>
      <c r="N75" s="47">
        <f t="shared" ca="1" si="13"/>
        <v>165</v>
      </c>
      <c r="O75" s="75"/>
      <c r="P75" s="75"/>
      <c r="Q75" s="47" t="str">
        <f t="shared" ca="1" si="14"/>
        <v/>
      </c>
      <c r="R75" s="34"/>
      <c r="S75" s="59" t="str">
        <f t="shared" ca="1" si="15"/>
        <v/>
      </c>
      <c r="T75" s="32"/>
      <c r="U75" s="33" t="str">
        <f t="shared" ca="1" si="16"/>
        <v/>
      </c>
      <c r="V75" s="34"/>
      <c r="W75" s="35"/>
      <c r="X75" s="36" t="str">
        <f t="shared" ca="1" si="10"/>
        <v>Overdue</v>
      </c>
      <c r="Y75" s="37"/>
      <c r="Z75" s="38" t="str">
        <f t="shared" si="11"/>
        <v/>
      </c>
    </row>
    <row r="76" spans="1:26" s="39" customFormat="1" ht="38.25">
      <c r="A76" s="30">
        <v>73</v>
      </c>
      <c r="B76" s="31" t="s">
        <v>1388</v>
      </c>
      <c r="C76" s="31" t="s">
        <v>83</v>
      </c>
      <c r="D76" s="44" t="s">
        <v>476</v>
      </c>
      <c r="E76" s="72" t="str">
        <f>IFERROR(IF(INDEX(Sheet3!$B$2:$B$8, MATCH(D76, Sheet3!$A$2:$A$8, 0)) = 0, "", INDEX(Sheet3!$B$2:$B$8, MATCH(D76, Sheet3!$A$2:$A$8, 0))), "")</f>
        <v>Breakdown</v>
      </c>
      <c r="F76" s="31" t="s">
        <v>212</v>
      </c>
      <c r="G76" s="45" t="s">
        <v>122</v>
      </c>
      <c r="H76" s="63" t="str">
        <f>IFERROR(INDEX(Sheet3!$F$2:$F$114, MATCH(G76, Sheet3!$E$2:$E$114, 0)), "")</f>
        <v>KITCHEN_EQUIPMENT</v>
      </c>
      <c r="I76" s="32">
        <v>45571</v>
      </c>
      <c r="J76" s="33">
        <f t="shared" ca="1" si="9"/>
        <v>8</v>
      </c>
      <c r="K76" s="34">
        <v>45571</v>
      </c>
      <c r="L76" s="59">
        <f t="shared" ca="1" si="12"/>
        <v>0</v>
      </c>
      <c r="M76" s="34">
        <v>45573</v>
      </c>
      <c r="N76" s="47">
        <f t="shared" ca="1" si="13"/>
        <v>2</v>
      </c>
      <c r="O76" s="75">
        <v>45573</v>
      </c>
      <c r="P76" s="75">
        <v>45573</v>
      </c>
      <c r="Q76" s="47">
        <f t="shared" ca="1" si="14"/>
        <v>0</v>
      </c>
      <c r="R76" s="34">
        <v>45573</v>
      </c>
      <c r="S76" s="59">
        <f t="shared" ca="1" si="15"/>
        <v>0</v>
      </c>
      <c r="T76" s="32">
        <v>45573</v>
      </c>
      <c r="U76" s="33">
        <f t="shared" ca="1" si="16"/>
        <v>6</v>
      </c>
      <c r="V76" s="34">
        <v>45576</v>
      </c>
      <c r="W76" s="35">
        <v>66000</v>
      </c>
      <c r="X76" s="36" t="str">
        <f t="shared" ca="1" si="10"/>
        <v>Completed</v>
      </c>
      <c r="Y76" s="37">
        <v>45579</v>
      </c>
      <c r="Z76" s="38">
        <f t="shared" si="11"/>
        <v>0</v>
      </c>
    </row>
    <row r="77" spans="1:26" s="39" customFormat="1" ht="28.5">
      <c r="A77" s="30">
        <v>74</v>
      </c>
      <c r="B77" s="31" t="s">
        <v>1389</v>
      </c>
      <c r="C77" s="31" t="s">
        <v>204</v>
      </c>
      <c r="D77" s="44" t="s">
        <v>54</v>
      </c>
      <c r="E77" s="72" t="str">
        <f>IFERROR(IF(INDEX(Sheet3!$B$2:$B$8, MATCH(D77, Sheet3!$A$2:$A$8, 0)) = 0, "", INDEX(Sheet3!$B$2:$B$8, MATCH(D77, Sheet3!$A$2:$A$8, 0))), "")</f>
        <v>Breakdown</v>
      </c>
      <c r="F77" s="31" t="s">
        <v>134</v>
      </c>
      <c r="G77" s="45" t="s">
        <v>149</v>
      </c>
      <c r="H77" s="63" t="str">
        <f>IFERROR(INDEX(Sheet3!$F$2:$F$114, MATCH(G77, Sheet3!$E$2:$E$114, 0)), "")</f>
        <v>KITCHEN_EQUIPMENT</v>
      </c>
      <c r="I77" s="32">
        <v>45579</v>
      </c>
      <c r="J77" s="33">
        <f t="shared" ca="1" si="9"/>
        <v>1</v>
      </c>
      <c r="K77" s="34">
        <v>45579</v>
      </c>
      <c r="L77" s="59">
        <f t="shared" ca="1" si="12"/>
        <v>0</v>
      </c>
      <c r="M77" s="34">
        <v>45580</v>
      </c>
      <c r="N77" s="47">
        <f t="shared" ca="1" si="13"/>
        <v>1</v>
      </c>
      <c r="O77" s="34">
        <v>45580</v>
      </c>
      <c r="P77" s="34">
        <v>45580</v>
      </c>
      <c r="Q77" s="47">
        <f t="shared" ca="1" si="14"/>
        <v>0</v>
      </c>
      <c r="R77" s="34">
        <v>45580</v>
      </c>
      <c r="S77" s="59">
        <f t="shared" ca="1" si="15"/>
        <v>0</v>
      </c>
      <c r="T77" s="34">
        <v>45580</v>
      </c>
      <c r="U77" s="33">
        <f t="shared" ca="1" si="16"/>
        <v>0</v>
      </c>
      <c r="V77" s="34">
        <v>45580</v>
      </c>
      <c r="W77" s="35">
        <v>105550</v>
      </c>
      <c r="X77" s="36" t="str">
        <f t="shared" ca="1" si="10"/>
        <v>Completed</v>
      </c>
      <c r="Y77" s="34">
        <v>45580</v>
      </c>
      <c r="Z77" s="38">
        <f t="shared" si="11"/>
        <v>1</v>
      </c>
    </row>
    <row r="78" spans="1:26" s="39" customFormat="1">
      <c r="A78" s="30">
        <v>75</v>
      </c>
      <c r="B78" s="31" t="s">
        <v>1390</v>
      </c>
      <c r="C78" s="31" t="s">
        <v>243</v>
      </c>
      <c r="D78" s="44" t="s">
        <v>42</v>
      </c>
      <c r="E78" s="72" t="str">
        <f>IFERROR(IF(INDEX(Sheet3!$B$2:$B$8, MATCH(D78, Sheet3!$A$2:$A$8, 0)) = 0, "", INDEX(Sheet3!$B$2:$B$8, MATCH(D78, Sheet3!$A$2:$A$8, 0))), "")</f>
        <v>Corrective</v>
      </c>
      <c r="F78" s="31" t="s">
        <v>212</v>
      </c>
      <c r="G78" s="45" t="s">
        <v>84</v>
      </c>
      <c r="H78" s="63" t="str">
        <f>IFERROR(INDEX(Sheet3!$F$2:$F$114, MATCH(G78, Sheet3!$E$2:$E$114, 0)), "")</f>
        <v>OTHERS</v>
      </c>
      <c r="I78" s="32">
        <v>45569</v>
      </c>
      <c r="J78" s="33">
        <f t="shared" ca="1" si="9"/>
        <v>10</v>
      </c>
      <c r="K78" s="34">
        <v>45569</v>
      </c>
      <c r="L78" s="59">
        <f t="shared" ca="1" si="12"/>
        <v>0</v>
      </c>
      <c r="M78" s="34">
        <v>45576</v>
      </c>
      <c r="N78" s="47">
        <f t="shared" ca="1" si="13"/>
        <v>7</v>
      </c>
      <c r="O78" s="75">
        <v>45576</v>
      </c>
      <c r="P78" s="75">
        <v>45576</v>
      </c>
      <c r="Q78" s="47">
        <f t="shared" ca="1" si="14"/>
        <v>0</v>
      </c>
      <c r="R78" s="34">
        <v>45576</v>
      </c>
      <c r="S78" s="59">
        <f t="shared" ca="1" si="15"/>
        <v>0</v>
      </c>
      <c r="T78" s="32">
        <v>45576</v>
      </c>
      <c r="U78" s="33">
        <f t="shared" ca="1" si="16"/>
        <v>3</v>
      </c>
      <c r="V78" s="34">
        <v>45576</v>
      </c>
      <c r="W78" s="35">
        <v>48000</v>
      </c>
      <c r="X78" s="36" t="str">
        <f t="shared" ca="1" si="10"/>
        <v>Completed</v>
      </c>
      <c r="Y78" s="37">
        <v>45579</v>
      </c>
      <c r="Z78" s="38">
        <f t="shared" si="11"/>
        <v>0</v>
      </c>
    </row>
    <row r="79" spans="1:26" s="39" customFormat="1">
      <c r="A79" s="30">
        <v>76</v>
      </c>
      <c r="B79" s="31" t="s">
        <v>1391</v>
      </c>
      <c r="C79" s="31" t="s">
        <v>389</v>
      </c>
      <c r="D79" s="44" t="s">
        <v>54</v>
      </c>
      <c r="E79" s="72" t="str">
        <f>IFERROR(IF(INDEX(Sheet3!$B$2:$B$8, MATCH(D79, Sheet3!$A$2:$A$8, 0)) = 0, "", INDEX(Sheet3!$B$2:$B$8, MATCH(D79, Sheet3!$A$2:$A$8, 0))), "")</f>
        <v>Breakdown</v>
      </c>
      <c r="F79" s="31" t="s">
        <v>33</v>
      </c>
      <c r="G79" s="45" t="s">
        <v>38</v>
      </c>
      <c r="H79" s="63" t="str">
        <f>IFERROR(INDEX(Sheet3!$F$2:$F$114, MATCH(G79, Sheet3!$E$2:$E$114, 0)), "")</f>
        <v>BUILDING</v>
      </c>
      <c r="I79" s="32">
        <v>45566</v>
      </c>
      <c r="J79" s="33">
        <f t="shared" ca="1" si="9"/>
        <v>170</v>
      </c>
      <c r="K79" s="34">
        <v>45567</v>
      </c>
      <c r="L79" s="59">
        <f t="shared" ca="1" si="12"/>
        <v>1</v>
      </c>
      <c r="M79" s="34"/>
      <c r="N79" s="47">
        <f t="shared" ca="1" si="13"/>
        <v>169</v>
      </c>
      <c r="O79" s="75"/>
      <c r="P79" s="75"/>
      <c r="Q79" s="47" t="str">
        <f t="shared" ca="1" si="14"/>
        <v/>
      </c>
      <c r="R79" s="34"/>
      <c r="S79" s="59" t="str">
        <f t="shared" ca="1" si="15"/>
        <v/>
      </c>
      <c r="T79" s="32"/>
      <c r="U79" s="33" t="str">
        <f t="shared" ca="1" si="16"/>
        <v/>
      </c>
      <c r="V79" s="34"/>
      <c r="W79" s="35"/>
      <c r="X79" s="36" t="str">
        <f t="shared" ca="1" si="10"/>
        <v>Overdue</v>
      </c>
      <c r="Y79" s="37"/>
      <c r="Z79" s="38" t="str">
        <f t="shared" si="11"/>
        <v/>
      </c>
    </row>
    <row r="80" spans="1:26" s="39" customFormat="1" ht="26.25">
      <c r="A80" s="30">
        <v>77</v>
      </c>
      <c r="B80" s="31" t="s">
        <v>1392</v>
      </c>
      <c r="C80" s="31" t="s">
        <v>684</v>
      </c>
      <c r="D80" s="44" t="s">
        <v>54</v>
      </c>
      <c r="E80" s="72" t="str">
        <f>IFERROR(IF(INDEX(Sheet3!$B$2:$B$8, MATCH(D80, Sheet3!$A$2:$A$8, 0)) = 0, "", INDEX(Sheet3!$B$2:$B$8, MATCH(D80, Sheet3!$A$2:$A$8, 0))), "")</f>
        <v>Breakdown</v>
      </c>
      <c r="F80" s="31" t="s">
        <v>1393</v>
      </c>
      <c r="G80" s="45" t="s">
        <v>38</v>
      </c>
      <c r="H80" s="63" t="str">
        <f>IFERROR(INDEX(Sheet3!$F$2:$F$114, MATCH(G80, Sheet3!$E$2:$E$114, 0)), "")</f>
        <v>BUILDING</v>
      </c>
      <c r="I80" s="32">
        <v>45579</v>
      </c>
      <c r="J80" s="33">
        <f t="shared" ca="1" si="9"/>
        <v>157</v>
      </c>
      <c r="K80" s="34">
        <v>45579</v>
      </c>
      <c r="L80" s="59">
        <f t="shared" ca="1" si="12"/>
        <v>0</v>
      </c>
      <c r="M80" s="34"/>
      <c r="N80" s="47">
        <f t="shared" ca="1" si="13"/>
        <v>157</v>
      </c>
      <c r="O80" s="75"/>
      <c r="P80" s="75"/>
      <c r="Q80" s="47" t="str">
        <f t="shared" ca="1" si="14"/>
        <v/>
      </c>
      <c r="R80" s="34"/>
      <c r="S80" s="59" t="str">
        <f t="shared" ca="1" si="15"/>
        <v/>
      </c>
      <c r="T80" s="32"/>
      <c r="U80" s="33" t="str">
        <f t="shared" ca="1" si="16"/>
        <v/>
      </c>
      <c r="V80" s="34"/>
      <c r="W80" s="35"/>
      <c r="X80" s="36" t="str">
        <f t="shared" ca="1" si="10"/>
        <v>Overdue</v>
      </c>
      <c r="Y80" s="37"/>
      <c r="Z80" s="38" t="str">
        <f t="shared" si="11"/>
        <v/>
      </c>
    </row>
    <row r="81" spans="1:26" s="39" customFormat="1" ht="26.25">
      <c r="A81" s="30">
        <v>78</v>
      </c>
      <c r="B81" s="31" t="s">
        <v>1394</v>
      </c>
      <c r="C81" s="31" t="s">
        <v>243</v>
      </c>
      <c r="D81" s="44" t="s">
        <v>32</v>
      </c>
      <c r="E81" s="72" t="str">
        <f>IFERROR(IF(INDEX(Sheet3!$B$2:$B$8, MATCH(D81, Sheet3!$A$2:$A$8, 0)) = 0, "", INDEX(Sheet3!$B$2:$B$8, MATCH(D81, Sheet3!$A$2:$A$8, 0))), "")</f>
        <v>Breakdown</v>
      </c>
      <c r="F81" s="31" t="s">
        <v>295</v>
      </c>
      <c r="G81" s="45" t="s">
        <v>84</v>
      </c>
      <c r="H81" s="63" t="str">
        <f>IFERROR(INDEX(Sheet3!$F$2:$F$114, MATCH(G81, Sheet3!$E$2:$E$114, 0)), "")</f>
        <v>OTHERS</v>
      </c>
      <c r="I81" s="32">
        <v>45566</v>
      </c>
      <c r="J81" s="33">
        <f t="shared" ca="1" si="9"/>
        <v>15</v>
      </c>
      <c r="K81" s="34">
        <v>45567</v>
      </c>
      <c r="L81" s="59">
        <f t="shared" ca="1" si="12"/>
        <v>1</v>
      </c>
      <c r="M81" s="34">
        <v>45579</v>
      </c>
      <c r="N81" s="47">
        <f t="shared" ca="1" si="13"/>
        <v>12</v>
      </c>
      <c r="O81" s="75">
        <v>45579</v>
      </c>
      <c r="P81" s="75">
        <v>45579</v>
      </c>
      <c r="Q81" s="47">
        <f t="shared" ca="1" si="14"/>
        <v>0</v>
      </c>
      <c r="R81" s="34">
        <v>45579</v>
      </c>
      <c r="S81" s="59">
        <f t="shared" ca="1" si="15"/>
        <v>0</v>
      </c>
      <c r="T81" s="32">
        <v>45579</v>
      </c>
      <c r="U81" s="33">
        <f t="shared" ca="1" si="16"/>
        <v>2</v>
      </c>
      <c r="V81" s="34">
        <v>45581</v>
      </c>
      <c r="W81" s="35"/>
      <c r="X81" s="36" t="str">
        <f t="shared" ca="1" si="10"/>
        <v>Completed</v>
      </c>
      <c r="Y81" s="37">
        <v>45581</v>
      </c>
      <c r="Z81" s="38">
        <f t="shared" si="11"/>
        <v>1</v>
      </c>
    </row>
    <row r="82" spans="1:26" s="39" customFormat="1">
      <c r="A82" s="30">
        <v>79</v>
      </c>
      <c r="B82" s="31" t="s">
        <v>1395</v>
      </c>
      <c r="C82" s="31" t="s">
        <v>156</v>
      </c>
      <c r="D82" s="44" t="s">
        <v>54</v>
      </c>
      <c r="E82" s="72" t="str">
        <f>IFERROR(IF(INDEX(Sheet3!$B$2:$B$8, MATCH(D82, Sheet3!$A$2:$A$8, 0)) = 0, "", INDEX(Sheet3!$B$2:$B$8, MATCH(D82, Sheet3!$A$2:$A$8, 0))), "")</f>
        <v>Breakdown</v>
      </c>
      <c r="F82" s="31" t="s">
        <v>324</v>
      </c>
      <c r="G82" s="45" t="s">
        <v>61</v>
      </c>
      <c r="H82" s="63" t="str">
        <f>IFERROR(INDEX(Sheet3!$F$2:$F$114, MATCH(G82, Sheet3!$E$2:$E$114, 0)), "")</f>
        <v>HVAC</v>
      </c>
      <c r="I82" s="32">
        <v>45566</v>
      </c>
      <c r="J82" s="33">
        <f t="shared" ca="1" si="9"/>
        <v>1</v>
      </c>
      <c r="K82" s="34">
        <v>45567</v>
      </c>
      <c r="L82" s="59">
        <f t="shared" ca="1" si="12"/>
        <v>1</v>
      </c>
      <c r="M82" s="34">
        <v>45567</v>
      </c>
      <c r="N82" s="47">
        <f t="shared" ca="1" si="13"/>
        <v>0</v>
      </c>
      <c r="O82" s="75">
        <v>45567</v>
      </c>
      <c r="P82" s="75">
        <v>45567</v>
      </c>
      <c r="Q82" s="47">
        <f t="shared" ca="1" si="14"/>
        <v>0</v>
      </c>
      <c r="R82" s="34">
        <v>45567</v>
      </c>
      <c r="S82" s="59">
        <f t="shared" ca="1" si="15"/>
        <v>0</v>
      </c>
      <c r="T82" s="32">
        <v>45567</v>
      </c>
      <c r="U82" s="33">
        <f t="shared" ca="1" si="16"/>
        <v>0</v>
      </c>
      <c r="V82" s="34">
        <v>45567</v>
      </c>
      <c r="W82" s="35"/>
      <c r="X82" s="36" t="str">
        <f t="shared" ca="1" si="10"/>
        <v>Completed</v>
      </c>
      <c r="Y82" s="37">
        <v>45567</v>
      </c>
      <c r="Z82" s="38">
        <f t="shared" si="11"/>
        <v>1</v>
      </c>
    </row>
    <row r="83" spans="1:26" s="39" customFormat="1" ht="26.25">
      <c r="A83" s="30">
        <v>80</v>
      </c>
      <c r="B83" s="31" t="s">
        <v>1024</v>
      </c>
      <c r="C83" s="31"/>
      <c r="D83" s="44" t="s">
        <v>54</v>
      </c>
      <c r="E83" s="72" t="str">
        <f>IFERROR(IF(INDEX(Sheet3!$B$2:$B$8, MATCH(D83, Sheet3!$A$2:$A$8, 0)) = 0, "", INDEX(Sheet3!$B$2:$B$8, MATCH(D83, Sheet3!$A$2:$A$8, 0))), "")</f>
        <v>Breakdown</v>
      </c>
      <c r="F83" s="31" t="s">
        <v>825</v>
      </c>
      <c r="G83" s="45" t="s">
        <v>1266</v>
      </c>
      <c r="H83" s="63" t="str">
        <f>IFERROR(INDEX(Sheet3!$F$2:$F$114, MATCH(G83, Sheet3!$E$2:$E$114, 0)), "")</f>
        <v>HVAC</v>
      </c>
      <c r="I83" s="32">
        <v>45567</v>
      </c>
      <c r="J83" s="33">
        <f t="shared" ca="1" si="9"/>
        <v>0</v>
      </c>
      <c r="K83" s="34">
        <v>45567</v>
      </c>
      <c r="L83" s="59">
        <f t="shared" ca="1" si="12"/>
        <v>0</v>
      </c>
      <c r="M83" s="34">
        <v>45567</v>
      </c>
      <c r="N83" s="47">
        <f t="shared" ca="1" si="13"/>
        <v>0</v>
      </c>
      <c r="O83" s="75">
        <v>45567</v>
      </c>
      <c r="P83" s="75">
        <v>45567</v>
      </c>
      <c r="Q83" s="47">
        <f t="shared" ca="1" si="14"/>
        <v>0</v>
      </c>
      <c r="R83" s="34">
        <v>45567</v>
      </c>
      <c r="S83" s="59">
        <f t="shared" ca="1" si="15"/>
        <v>0</v>
      </c>
      <c r="T83" s="32">
        <v>45567</v>
      </c>
      <c r="U83" s="33">
        <f t="shared" ca="1" si="16"/>
        <v>0</v>
      </c>
      <c r="V83" s="34">
        <v>45567</v>
      </c>
      <c r="W83" s="35"/>
      <c r="X83" s="36" t="str">
        <f t="shared" ca="1" si="10"/>
        <v>Completed</v>
      </c>
      <c r="Y83" s="37">
        <v>45567</v>
      </c>
      <c r="Z83" s="38">
        <f t="shared" si="11"/>
        <v>1</v>
      </c>
    </row>
    <row r="84" spans="1:26" s="39" customFormat="1" ht="26.25">
      <c r="A84" s="30">
        <v>81</v>
      </c>
      <c r="B84" s="31" t="s">
        <v>1396</v>
      </c>
      <c r="C84" s="31" t="s">
        <v>234</v>
      </c>
      <c r="D84" s="44" t="s">
        <v>67</v>
      </c>
      <c r="E84" s="72" t="str">
        <f>IFERROR(IF(INDEX(Sheet3!$B$2:$B$8, MATCH(D84, Sheet3!$A$2:$A$8, 0)) = 0, "", INDEX(Sheet3!$B$2:$B$8, MATCH(D84, Sheet3!$A$2:$A$8, 0))), "")</f>
        <v>Breakdown</v>
      </c>
      <c r="F84" s="31" t="s">
        <v>825</v>
      </c>
      <c r="G84" s="45" t="s">
        <v>84</v>
      </c>
      <c r="H84" s="63" t="str">
        <f>IFERROR(INDEX(Sheet3!$F$2:$F$114, MATCH(G84, Sheet3!$E$2:$E$114, 0)), "")</f>
        <v>OTHERS</v>
      </c>
      <c r="I84" s="32">
        <v>45567</v>
      </c>
      <c r="J84" s="33">
        <f t="shared" ca="1" si="9"/>
        <v>1</v>
      </c>
      <c r="K84" s="34">
        <v>45567</v>
      </c>
      <c r="L84" s="59">
        <f t="shared" ca="1" si="12"/>
        <v>0</v>
      </c>
      <c r="M84" s="34">
        <v>45568</v>
      </c>
      <c r="N84" s="47">
        <f t="shared" ca="1" si="13"/>
        <v>1</v>
      </c>
      <c r="O84" s="75">
        <v>45568</v>
      </c>
      <c r="P84" s="75">
        <v>45568</v>
      </c>
      <c r="Q84" s="47">
        <f t="shared" ca="1" si="14"/>
        <v>0</v>
      </c>
      <c r="R84" s="34">
        <v>45568</v>
      </c>
      <c r="S84" s="59">
        <f t="shared" ca="1" si="15"/>
        <v>0</v>
      </c>
      <c r="T84" s="32">
        <v>45568</v>
      </c>
      <c r="U84" s="33">
        <f t="shared" ca="1" si="16"/>
        <v>0</v>
      </c>
      <c r="V84" s="34">
        <v>45568</v>
      </c>
      <c r="W84" s="35"/>
      <c r="X84" s="36" t="str">
        <f t="shared" ca="1" si="10"/>
        <v>Completed</v>
      </c>
      <c r="Y84" s="37">
        <v>45568</v>
      </c>
      <c r="Z84" s="38">
        <f t="shared" si="11"/>
        <v>1</v>
      </c>
    </row>
    <row r="85" spans="1:26" s="39" customFormat="1" ht="28.5">
      <c r="A85" s="30">
        <v>82</v>
      </c>
      <c r="B85" s="31" t="s">
        <v>1397</v>
      </c>
      <c r="C85" s="31" t="s">
        <v>151</v>
      </c>
      <c r="D85" s="44" t="s">
        <v>476</v>
      </c>
      <c r="E85" s="72" t="str">
        <f>IFERROR(IF(INDEX(Sheet3!$B$2:$B$8, MATCH(D85, Sheet3!$A$2:$A$8, 0)) = 0, "", INDEX(Sheet3!$B$2:$B$8, MATCH(D85, Sheet3!$A$2:$A$8, 0))), "")</f>
        <v>Breakdown</v>
      </c>
      <c r="F85" s="31" t="s">
        <v>134</v>
      </c>
      <c r="G85" s="45" t="s">
        <v>1209</v>
      </c>
      <c r="H85" s="63" t="str">
        <f>IFERROR(INDEX(Sheet3!$F$2:$F$114, MATCH(G85, Sheet3!$E$2:$E$114, 0)), "")</f>
        <v>HVAC</v>
      </c>
      <c r="I85" s="32">
        <v>45567</v>
      </c>
      <c r="J85" s="33">
        <f t="shared" ca="1" si="9"/>
        <v>0</v>
      </c>
      <c r="K85" s="34">
        <v>45567</v>
      </c>
      <c r="L85" s="59">
        <f t="shared" ca="1" si="12"/>
        <v>0</v>
      </c>
      <c r="M85" s="34">
        <v>45567</v>
      </c>
      <c r="N85" s="47">
        <f t="shared" ca="1" si="13"/>
        <v>0</v>
      </c>
      <c r="O85" s="75">
        <v>45567</v>
      </c>
      <c r="P85" s="75">
        <v>45567</v>
      </c>
      <c r="Q85" s="47">
        <f t="shared" ca="1" si="14"/>
        <v>0</v>
      </c>
      <c r="R85" s="34">
        <v>45567</v>
      </c>
      <c r="S85" s="59">
        <f t="shared" ca="1" si="15"/>
        <v>0</v>
      </c>
      <c r="T85" s="32">
        <v>45567</v>
      </c>
      <c r="U85" s="33">
        <f t="shared" ca="1" si="16"/>
        <v>0</v>
      </c>
      <c r="V85" s="34">
        <v>45567</v>
      </c>
      <c r="W85" s="35"/>
      <c r="X85" s="36" t="str">
        <f t="shared" ca="1" si="10"/>
        <v>Completed</v>
      </c>
      <c r="Y85" s="37">
        <v>45567</v>
      </c>
      <c r="Z85" s="38">
        <f t="shared" si="11"/>
        <v>1</v>
      </c>
    </row>
    <row r="86" spans="1:26" s="39" customFormat="1">
      <c r="A86" s="30">
        <v>83</v>
      </c>
      <c r="B86" s="31" t="s">
        <v>1224</v>
      </c>
      <c r="C86" s="31" t="s">
        <v>181</v>
      </c>
      <c r="D86" s="44" t="s">
        <v>59</v>
      </c>
      <c r="E86" s="72" t="str">
        <f>IFERROR(IF(INDEX(Sheet3!$B$2:$B$8, MATCH(D86, Sheet3!$A$2:$A$8, 0)) = 0, "", INDEX(Sheet3!$B$2:$B$8, MATCH(D86, Sheet3!$A$2:$A$8, 0))), "")</f>
        <v>Preventive</v>
      </c>
      <c r="F86" s="31" t="s">
        <v>249</v>
      </c>
      <c r="G86" s="45" t="s">
        <v>202</v>
      </c>
      <c r="H86" s="63" t="str">
        <f>IFERROR(INDEX(Sheet3!$F$2:$F$114, MATCH(G86, Sheet3!$E$2:$E$114, 0)), "")</f>
        <v>GENERATOR</v>
      </c>
      <c r="I86" s="32">
        <v>45567</v>
      </c>
      <c r="J86" s="33">
        <f t="shared" ca="1" si="9"/>
        <v>0</v>
      </c>
      <c r="K86" s="34">
        <v>45567</v>
      </c>
      <c r="L86" s="59">
        <f t="shared" ca="1" si="12"/>
        <v>0</v>
      </c>
      <c r="M86" s="34">
        <v>45567</v>
      </c>
      <c r="N86" s="47">
        <f t="shared" ca="1" si="13"/>
        <v>0</v>
      </c>
      <c r="O86" s="75">
        <v>45567</v>
      </c>
      <c r="P86" s="75">
        <v>45567</v>
      </c>
      <c r="Q86" s="47">
        <f t="shared" ca="1" si="14"/>
        <v>0</v>
      </c>
      <c r="R86" s="34">
        <v>45567</v>
      </c>
      <c r="S86" s="59">
        <f t="shared" ca="1" si="15"/>
        <v>0</v>
      </c>
      <c r="T86" s="32">
        <v>45567</v>
      </c>
      <c r="U86" s="33">
        <f t="shared" ca="1" si="16"/>
        <v>0</v>
      </c>
      <c r="V86" s="34">
        <v>45567</v>
      </c>
      <c r="W86" s="35"/>
      <c r="X86" s="36" t="str">
        <f t="shared" ca="1" si="10"/>
        <v>Completed</v>
      </c>
      <c r="Y86" s="37">
        <v>45567</v>
      </c>
      <c r="Z86" s="38">
        <f t="shared" si="11"/>
        <v>1</v>
      </c>
    </row>
    <row r="87" spans="1:26" s="39" customFormat="1" ht="26.25">
      <c r="A87" s="30">
        <v>84</v>
      </c>
      <c r="B87" s="31" t="s">
        <v>1398</v>
      </c>
      <c r="C87" s="31" t="s">
        <v>230</v>
      </c>
      <c r="D87" s="44" t="s">
        <v>59</v>
      </c>
      <c r="E87" s="72" t="str">
        <f>IFERROR(IF(INDEX(Sheet3!$B$2:$B$8, MATCH(D87, Sheet3!$A$2:$A$8, 0)) = 0, "", INDEX(Sheet3!$B$2:$B$8, MATCH(D87, Sheet3!$A$2:$A$8, 0))), "")</f>
        <v>Preventive</v>
      </c>
      <c r="F87" s="31" t="s">
        <v>619</v>
      </c>
      <c r="G87" s="45" t="s">
        <v>202</v>
      </c>
      <c r="H87" s="63" t="str">
        <f>IFERROR(INDEX(Sheet3!$F$2:$F$114, MATCH(G87, Sheet3!$E$2:$E$114, 0)), "")</f>
        <v>GENERATOR</v>
      </c>
      <c r="I87" s="32">
        <v>45568</v>
      </c>
      <c r="J87" s="33">
        <f t="shared" ca="1" si="9"/>
        <v>2</v>
      </c>
      <c r="K87" s="34">
        <v>45569</v>
      </c>
      <c r="L87" s="59">
        <f t="shared" ca="1" si="12"/>
        <v>1</v>
      </c>
      <c r="M87" s="34">
        <v>45569</v>
      </c>
      <c r="N87" s="47">
        <f t="shared" ca="1" si="13"/>
        <v>0</v>
      </c>
      <c r="O87" s="75">
        <v>45569</v>
      </c>
      <c r="P87" s="75">
        <v>45569</v>
      </c>
      <c r="Q87" s="47">
        <f t="shared" ca="1" si="14"/>
        <v>0</v>
      </c>
      <c r="R87" s="34">
        <v>45569</v>
      </c>
      <c r="S87" s="59">
        <f t="shared" ca="1" si="15"/>
        <v>1</v>
      </c>
      <c r="T87" s="32">
        <v>45570</v>
      </c>
      <c r="U87" s="33">
        <f t="shared" ca="1" si="16"/>
        <v>0</v>
      </c>
      <c r="V87" s="34">
        <v>45570</v>
      </c>
      <c r="W87" s="35">
        <v>225750</v>
      </c>
      <c r="X87" s="36" t="str">
        <f t="shared" ca="1" si="10"/>
        <v>Completed</v>
      </c>
      <c r="Y87" s="37">
        <v>45570</v>
      </c>
      <c r="Z87" s="38">
        <f t="shared" si="11"/>
        <v>1</v>
      </c>
    </row>
    <row r="88" spans="1:26" s="39" customFormat="1" ht="26.25">
      <c r="A88" s="30">
        <v>85</v>
      </c>
      <c r="B88" s="31" t="s">
        <v>1399</v>
      </c>
      <c r="C88" s="31" t="s">
        <v>193</v>
      </c>
      <c r="D88" s="44" t="s">
        <v>59</v>
      </c>
      <c r="E88" s="72" t="str">
        <f>IFERROR(IF(INDEX(Sheet3!$B$2:$B$8, MATCH(D88, Sheet3!$A$2:$A$8, 0)) = 0, "", INDEX(Sheet3!$B$2:$B$8, MATCH(D88, Sheet3!$A$2:$A$8, 0))), "")</f>
        <v>Preventive</v>
      </c>
      <c r="F88" s="31" t="s">
        <v>249</v>
      </c>
      <c r="G88" s="45" t="s">
        <v>202</v>
      </c>
      <c r="H88" s="63" t="str">
        <f>IFERROR(INDEX(Sheet3!$F$2:$F$114, MATCH(G88, Sheet3!$E$2:$E$114, 0)), "")</f>
        <v>GENERATOR</v>
      </c>
      <c r="I88" s="32">
        <v>45558</v>
      </c>
      <c r="J88" s="33">
        <f t="shared" ca="1" si="9"/>
        <v>21</v>
      </c>
      <c r="K88" s="34">
        <v>45558</v>
      </c>
      <c r="L88" s="59">
        <f t="shared" ca="1" si="12"/>
        <v>0</v>
      </c>
      <c r="M88" s="34">
        <v>45567</v>
      </c>
      <c r="N88" s="47">
        <f t="shared" ca="1" si="13"/>
        <v>9</v>
      </c>
      <c r="O88" s="75">
        <v>45567</v>
      </c>
      <c r="P88" s="75">
        <v>45567</v>
      </c>
      <c r="Q88" s="47">
        <f t="shared" ca="1" si="14"/>
        <v>0</v>
      </c>
      <c r="R88" s="34">
        <v>45567</v>
      </c>
      <c r="S88" s="59">
        <f t="shared" ca="1" si="15"/>
        <v>0</v>
      </c>
      <c r="T88" s="32">
        <v>45567</v>
      </c>
      <c r="U88" s="33">
        <f t="shared" ca="1" si="16"/>
        <v>12</v>
      </c>
      <c r="V88" s="34">
        <v>45579</v>
      </c>
      <c r="W88" s="35">
        <v>230000</v>
      </c>
      <c r="X88" s="36" t="str">
        <f t="shared" ca="1" si="10"/>
        <v>Completed</v>
      </c>
      <c r="Y88" s="37">
        <v>45579</v>
      </c>
      <c r="Z88" s="38">
        <f t="shared" si="11"/>
        <v>1</v>
      </c>
    </row>
    <row r="89" spans="1:26" s="39" customFormat="1" ht="26.25">
      <c r="A89" s="30">
        <v>86</v>
      </c>
      <c r="B89" s="31" t="s">
        <v>1400</v>
      </c>
      <c r="C89" s="31" t="s">
        <v>285</v>
      </c>
      <c r="D89" s="44" t="s">
        <v>59</v>
      </c>
      <c r="E89" s="72" t="str">
        <f>IFERROR(IF(INDEX(Sheet3!$B$2:$B$8, MATCH(D89, Sheet3!$A$2:$A$8, 0)) = 0, "", INDEX(Sheet3!$B$2:$B$8, MATCH(D89, Sheet3!$A$2:$A$8, 0))), "")</f>
        <v>Preventive</v>
      </c>
      <c r="F89" s="31" t="s">
        <v>249</v>
      </c>
      <c r="G89" s="45" t="s">
        <v>202</v>
      </c>
      <c r="H89" s="63" t="str">
        <f>IFERROR(INDEX(Sheet3!$F$2:$F$114, MATCH(G89, Sheet3!$E$2:$E$114, 0)), "")</f>
        <v>GENERATOR</v>
      </c>
      <c r="I89" s="32">
        <v>45558</v>
      </c>
      <c r="J89" s="33">
        <f t="shared" ca="1" si="9"/>
        <v>178</v>
      </c>
      <c r="K89" s="34"/>
      <c r="L89" s="59">
        <f t="shared" ca="1" si="12"/>
        <v>178</v>
      </c>
      <c r="M89" s="34"/>
      <c r="N89" s="47" t="str">
        <f t="shared" ca="1" si="13"/>
        <v/>
      </c>
      <c r="O89" s="75"/>
      <c r="P89" s="75"/>
      <c r="Q89" s="47" t="str">
        <f t="shared" ca="1" si="14"/>
        <v/>
      </c>
      <c r="R89" s="34"/>
      <c r="S89" s="59" t="str">
        <f t="shared" ca="1" si="15"/>
        <v/>
      </c>
      <c r="T89" s="32"/>
      <c r="U89" s="33" t="str">
        <f t="shared" ca="1" si="16"/>
        <v/>
      </c>
      <c r="V89" s="34"/>
      <c r="W89" s="35"/>
      <c r="X89" s="36" t="str">
        <f t="shared" ca="1" si="10"/>
        <v>Overdue</v>
      </c>
      <c r="Y89" s="37"/>
      <c r="Z89" s="38" t="str">
        <f t="shared" si="11"/>
        <v/>
      </c>
    </row>
    <row r="90" spans="1:26" s="39" customFormat="1" ht="28.5">
      <c r="A90" s="30">
        <v>87</v>
      </c>
      <c r="B90" s="31" t="s">
        <v>1401</v>
      </c>
      <c r="C90" s="31" t="s">
        <v>234</v>
      </c>
      <c r="D90" s="44" t="s">
        <v>54</v>
      </c>
      <c r="E90" s="72" t="str">
        <f>IFERROR(IF(INDEX(Sheet3!$B$2:$B$8, MATCH(D90, Sheet3!$A$2:$A$8, 0)) = 0, "", INDEX(Sheet3!$B$2:$B$8, MATCH(D90, Sheet3!$A$2:$A$8, 0))), "")</f>
        <v>Breakdown</v>
      </c>
      <c r="F90" s="31" t="s">
        <v>497</v>
      </c>
      <c r="G90" s="45" t="s">
        <v>122</v>
      </c>
      <c r="H90" s="63" t="str">
        <f>IFERROR(INDEX(Sheet3!$F$2:$F$114, MATCH(G90, Sheet3!$E$2:$E$114, 0)), "")</f>
        <v>KITCHEN_EQUIPMENT</v>
      </c>
      <c r="I90" s="32">
        <v>45567</v>
      </c>
      <c r="J90" s="33">
        <f t="shared" ca="1" si="9"/>
        <v>0</v>
      </c>
      <c r="K90" s="34">
        <v>45567</v>
      </c>
      <c r="L90" s="59">
        <f t="shared" ca="1" si="12"/>
        <v>0</v>
      </c>
      <c r="M90" s="34">
        <v>45567</v>
      </c>
      <c r="N90" s="47">
        <f t="shared" ca="1" si="13"/>
        <v>0</v>
      </c>
      <c r="O90" s="75">
        <v>45567</v>
      </c>
      <c r="P90" s="75">
        <v>45567</v>
      </c>
      <c r="Q90" s="47">
        <f t="shared" ca="1" si="14"/>
        <v>0</v>
      </c>
      <c r="R90" s="34">
        <v>45567</v>
      </c>
      <c r="S90" s="59">
        <f t="shared" ca="1" si="15"/>
        <v>0</v>
      </c>
      <c r="T90" s="32">
        <v>45567</v>
      </c>
      <c r="U90" s="33">
        <f t="shared" ca="1" si="16"/>
        <v>0</v>
      </c>
      <c r="V90" s="34">
        <v>45567</v>
      </c>
      <c r="W90" s="35">
        <v>24187.5</v>
      </c>
      <c r="X90" s="36" t="str">
        <f t="shared" ca="1" si="10"/>
        <v>Completed</v>
      </c>
      <c r="Y90" s="37">
        <v>45567</v>
      </c>
      <c r="Z90" s="38">
        <f t="shared" si="11"/>
        <v>1</v>
      </c>
    </row>
    <row r="91" spans="1:26" s="39" customFormat="1" ht="26.25">
      <c r="A91" s="30">
        <v>88</v>
      </c>
      <c r="B91" s="31" t="s">
        <v>1402</v>
      </c>
      <c r="C91" s="31" t="s">
        <v>86</v>
      </c>
      <c r="D91" s="44" t="s">
        <v>32</v>
      </c>
      <c r="E91" s="72" t="str">
        <f>IFERROR(IF(INDEX(Sheet3!$B$2:$B$8, MATCH(D91, Sheet3!$A$2:$A$8, 0)) = 0, "", INDEX(Sheet3!$B$2:$B$8, MATCH(D91, Sheet3!$A$2:$A$8, 0))), "")</f>
        <v>Breakdown</v>
      </c>
      <c r="F91" s="31" t="s">
        <v>412</v>
      </c>
      <c r="G91" s="45" t="s">
        <v>34</v>
      </c>
      <c r="H91" s="63" t="str">
        <f>IFERROR(INDEX(Sheet3!$F$2:$F$114, MATCH(G91, Sheet3!$E$2:$E$114, 0)), "")</f>
        <v>EVACUATION</v>
      </c>
      <c r="I91" s="32">
        <v>45567</v>
      </c>
      <c r="J91" s="33">
        <f t="shared" ca="1" si="9"/>
        <v>0</v>
      </c>
      <c r="K91" s="34">
        <v>45567</v>
      </c>
      <c r="L91" s="59">
        <f t="shared" ca="1" si="12"/>
        <v>0</v>
      </c>
      <c r="M91" s="34">
        <v>45567</v>
      </c>
      <c r="N91" s="47">
        <f t="shared" ca="1" si="13"/>
        <v>0</v>
      </c>
      <c r="O91" s="75">
        <v>45567</v>
      </c>
      <c r="P91" s="75">
        <v>45567</v>
      </c>
      <c r="Q91" s="47">
        <f t="shared" ca="1" si="14"/>
        <v>0</v>
      </c>
      <c r="R91" s="34">
        <v>45567</v>
      </c>
      <c r="S91" s="59">
        <f t="shared" ca="1" si="15"/>
        <v>0</v>
      </c>
      <c r="T91" s="32">
        <v>45567</v>
      </c>
      <c r="U91" s="33">
        <f t="shared" ca="1" si="16"/>
        <v>0</v>
      </c>
      <c r="V91" s="34">
        <v>45567</v>
      </c>
      <c r="W91" s="35"/>
      <c r="X91" s="36" t="str">
        <f t="shared" ca="1" si="10"/>
        <v>Completed</v>
      </c>
      <c r="Y91" s="37">
        <v>45567</v>
      </c>
      <c r="Z91" s="38">
        <f t="shared" si="11"/>
        <v>1</v>
      </c>
    </row>
    <row r="92" spans="1:26" s="39" customFormat="1" ht="26.25">
      <c r="A92" s="30">
        <v>89</v>
      </c>
      <c r="B92" s="31" t="s">
        <v>1403</v>
      </c>
      <c r="C92" s="31" t="s">
        <v>36</v>
      </c>
      <c r="D92" s="44" t="s">
        <v>476</v>
      </c>
      <c r="E92" s="72" t="str">
        <f>IFERROR(IF(INDEX(Sheet3!$B$2:$B$8, MATCH(D92, Sheet3!$A$2:$A$8, 0)) = 0, "", INDEX(Sheet3!$B$2:$B$8, MATCH(D92, Sheet3!$A$2:$A$8, 0))), "")</f>
        <v>Breakdown</v>
      </c>
      <c r="F92" s="31" t="s">
        <v>565</v>
      </c>
      <c r="G92" s="45" t="s">
        <v>84</v>
      </c>
      <c r="H92" s="63" t="str">
        <f>IFERROR(INDEX(Sheet3!$F$2:$F$114, MATCH(G92, Sheet3!$E$2:$E$114, 0)), "")</f>
        <v>OTHERS</v>
      </c>
      <c r="I92" s="32">
        <v>45567</v>
      </c>
      <c r="J92" s="33">
        <f t="shared" ca="1" si="9"/>
        <v>0</v>
      </c>
      <c r="K92" s="34">
        <v>45567</v>
      </c>
      <c r="L92" s="59">
        <f t="shared" ca="1" si="12"/>
        <v>0</v>
      </c>
      <c r="M92" s="34">
        <v>45567</v>
      </c>
      <c r="N92" s="47">
        <f t="shared" ca="1" si="13"/>
        <v>0</v>
      </c>
      <c r="O92" s="75">
        <v>45567</v>
      </c>
      <c r="P92" s="75">
        <v>45567</v>
      </c>
      <c r="Q92" s="47">
        <f t="shared" ca="1" si="14"/>
        <v>0</v>
      </c>
      <c r="R92" s="34">
        <v>45567</v>
      </c>
      <c r="S92" s="59">
        <f t="shared" ca="1" si="15"/>
        <v>0</v>
      </c>
      <c r="T92" s="32">
        <v>45567</v>
      </c>
      <c r="U92" s="33">
        <f t="shared" ca="1" si="16"/>
        <v>0</v>
      </c>
      <c r="V92" s="34">
        <v>45567</v>
      </c>
      <c r="W92" s="35"/>
      <c r="X92" s="36" t="str">
        <f t="shared" ca="1" si="10"/>
        <v>Completed</v>
      </c>
      <c r="Y92" s="37">
        <v>45567</v>
      </c>
      <c r="Z92" s="38">
        <f t="shared" si="11"/>
        <v>1</v>
      </c>
    </row>
    <row r="93" spans="1:26" s="39" customFormat="1">
      <c r="A93" s="30">
        <v>90</v>
      </c>
      <c r="B93" s="31" t="s">
        <v>1404</v>
      </c>
      <c r="C93" s="31" t="s">
        <v>151</v>
      </c>
      <c r="D93" s="44" t="s">
        <v>32</v>
      </c>
      <c r="E93" s="72" t="str">
        <f>IFERROR(IF(INDEX(Sheet3!$B$2:$B$8, MATCH(D93, Sheet3!$A$2:$A$8, 0)) = 0, "", INDEX(Sheet3!$B$2:$B$8, MATCH(D93, Sheet3!$A$2:$A$8, 0))), "")</f>
        <v>Breakdown</v>
      </c>
      <c r="F93" s="31" t="s">
        <v>412</v>
      </c>
      <c r="G93" s="45" t="s">
        <v>34</v>
      </c>
      <c r="H93" s="63" t="str">
        <f>IFERROR(INDEX(Sheet3!$F$2:$F$114, MATCH(G93, Sheet3!$E$2:$E$114, 0)), "")</f>
        <v>EVACUATION</v>
      </c>
      <c r="I93" s="32">
        <v>45567</v>
      </c>
      <c r="J93" s="33">
        <f t="shared" ca="1" si="9"/>
        <v>10</v>
      </c>
      <c r="K93" s="34">
        <v>45567</v>
      </c>
      <c r="L93" s="59">
        <f t="shared" ca="1" si="12"/>
        <v>0</v>
      </c>
      <c r="M93" s="34">
        <v>45572</v>
      </c>
      <c r="N93" s="47">
        <f t="shared" ca="1" si="13"/>
        <v>5</v>
      </c>
      <c r="O93" s="75">
        <v>45571</v>
      </c>
      <c r="P93" s="75">
        <v>45571</v>
      </c>
      <c r="Q93" s="47">
        <f t="shared" ca="1" si="14"/>
        <v>0</v>
      </c>
      <c r="R93" s="34">
        <v>45571</v>
      </c>
      <c r="S93" s="59">
        <f t="shared" ca="1" si="15"/>
        <v>5</v>
      </c>
      <c r="T93" s="32">
        <v>45576</v>
      </c>
      <c r="U93" s="33">
        <f t="shared" ca="1" si="16"/>
        <v>1</v>
      </c>
      <c r="V93" s="34">
        <v>45577</v>
      </c>
      <c r="W93" s="35"/>
      <c r="X93" s="36" t="str">
        <f t="shared" ca="1" si="10"/>
        <v>Completed</v>
      </c>
      <c r="Y93" s="37">
        <v>45577</v>
      </c>
      <c r="Z93" s="38">
        <f t="shared" si="11"/>
        <v>1</v>
      </c>
    </row>
    <row r="94" spans="1:26" s="39" customFormat="1">
      <c r="A94" s="30">
        <v>91</v>
      </c>
      <c r="B94" s="31" t="s">
        <v>1405</v>
      </c>
      <c r="C94" s="31"/>
      <c r="D94" s="44" t="s">
        <v>54</v>
      </c>
      <c r="E94" s="72" t="str">
        <f>IFERROR(IF(INDEX(Sheet3!$B$2:$B$8, MATCH(D94, Sheet3!$A$2:$A$8, 0)) = 0, "", INDEX(Sheet3!$B$2:$B$8, MATCH(D94, Sheet3!$A$2:$A$8, 0))), "")</f>
        <v>Breakdown</v>
      </c>
      <c r="F94" s="31" t="s">
        <v>386</v>
      </c>
      <c r="G94" s="45" t="s">
        <v>84</v>
      </c>
      <c r="H94" s="63" t="str">
        <f>IFERROR(INDEX(Sheet3!$F$2:$F$114, MATCH(G94, Sheet3!$E$2:$E$114, 0)), "")</f>
        <v>OTHERS</v>
      </c>
      <c r="I94" s="32">
        <v>45559</v>
      </c>
      <c r="J94" s="33">
        <f t="shared" ca="1" si="9"/>
        <v>22</v>
      </c>
      <c r="K94" s="34">
        <v>45567</v>
      </c>
      <c r="L94" s="59">
        <f t="shared" ca="1" si="12"/>
        <v>8</v>
      </c>
      <c r="M94" s="34">
        <v>45570</v>
      </c>
      <c r="N94" s="47">
        <f t="shared" ca="1" si="13"/>
        <v>3</v>
      </c>
      <c r="O94" s="75">
        <v>45571</v>
      </c>
      <c r="P94" s="75">
        <v>45571</v>
      </c>
      <c r="Q94" s="47">
        <f t="shared" ca="1" si="14"/>
        <v>0</v>
      </c>
      <c r="R94" s="34">
        <v>45571</v>
      </c>
      <c r="S94" s="59">
        <f t="shared" ca="1" si="15"/>
        <v>5</v>
      </c>
      <c r="T94" s="32">
        <v>45576</v>
      </c>
      <c r="U94" s="33">
        <f t="shared" ca="1" si="16"/>
        <v>5</v>
      </c>
      <c r="V94" s="34">
        <v>45581</v>
      </c>
      <c r="W94" s="35">
        <v>110000</v>
      </c>
      <c r="X94" s="36" t="str">
        <f t="shared" ca="1" si="10"/>
        <v>Completed</v>
      </c>
      <c r="Y94" s="37">
        <v>45581</v>
      </c>
      <c r="Z94" s="38">
        <f t="shared" si="11"/>
        <v>1</v>
      </c>
    </row>
    <row r="95" spans="1:26" s="39" customFormat="1">
      <c r="A95" s="30">
        <v>92</v>
      </c>
      <c r="B95" s="31" t="s">
        <v>1406</v>
      </c>
      <c r="C95" s="31"/>
      <c r="D95" s="44" t="s">
        <v>54</v>
      </c>
      <c r="E95" s="72" t="str">
        <f>IFERROR(IF(INDEX(Sheet3!$B$2:$B$8, MATCH(D95, Sheet3!$A$2:$A$8, 0)) = 0, "", INDEX(Sheet3!$B$2:$B$8, MATCH(D95, Sheet3!$A$2:$A$8, 0))), "")</f>
        <v>Breakdown</v>
      </c>
      <c r="F95" s="31" t="s">
        <v>386</v>
      </c>
      <c r="G95" s="45" t="s">
        <v>84</v>
      </c>
      <c r="H95" s="63" t="str">
        <f>IFERROR(INDEX(Sheet3!$F$2:$F$114, MATCH(G95, Sheet3!$E$2:$E$114, 0)), "")</f>
        <v>OTHERS</v>
      </c>
      <c r="I95" s="32">
        <v>45573</v>
      </c>
      <c r="J95" s="33">
        <f t="shared" ca="1" si="9"/>
        <v>163</v>
      </c>
      <c r="K95" s="34">
        <v>45573</v>
      </c>
      <c r="L95" s="59">
        <f t="shared" ca="1" si="12"/>
        <v>0</v>
      </c>
      <c r="M95" s="34">
        <v>45573</v>
      </c>
      <c r="N95" s="47">
        <f t="shared" ca="1" si="13"/>
        <v>0</v>
      </c>
      <c r="O95" s="75">
        <v>45579</v>
      </c>
      <c r="P95" s="75">
        <v>45579</v>
      </c>
      <c r="Q95" s="47">
        <f t="shared" ca="1" si="14"/>
        <v>0</v>
      </c>
      <c r="R95" s="34">
        <v>45580</v>
      </c>
      <c r="S95" s="59">
        <f t="shared" ca="1" si="15"/>
        <v>156</v>
      </c>
      <c r="T95" s="32"/>
      <c r="U95" s="33" t="str">
        <f t="shared" ca="1" si="16"/>
        <v/>
      </c>
      <c r="V95" s="34"/>
      <c r="W95" s="35">
        <v>100000</v>
      </c>
      <c r="X95" s="36" t="str">
        <f t="shared" ca="1" si="10"/>
        <v>Overdue</v>
      </c>
      <c r="Y95" s="37"/>
      <c r="Z95" s="38" t="str">
        <f t="shared" si="11"/>
        <v/>
      </c>
    </row>
    <row r="96" spans="1:26" s="39" customFormat="1" ht="26.25">
      <c r="A96" s="30">
        <v>93</v>
      </c>
      <c r="B96" s="31" t="s">
        <v>1407</v>
      </c>
      <c r="C96" s="31" t="s">
        <v>89</v>
      </c>
      <c r="D96" s="44" t="s">
        <v>32</v>
      </c>
      <c r="E96" s="72" t="str">
        <f>IFERROR(IF(INDEX(Sheet3!$B$2:$B$8, MATCH(D96, Sheet3!$A$2:$A$8, 0)) = 0, "", INDEX(Sheet3!$B$2:$B$8, MATCH(D96, Sheet3!$A$2:$A$8, 0))), "")</f>
        <v>Breakdown</v>
      </c>
      <c r="F96" s="31" t="s">
        <v>412</v>
      </c>
      <c r="G96" s="45" t="s">
        <v>34</v>
      </c>
      <c r="H96" s="63" t="str">
        <f>IFERROR(INDEX(Sheet3!$F$2:$F$114, MATCH(G96, Sheet3!$E$2:$E$114, 0)), "")</f>
        <v>EVACUATION</v>
      </c>
      <c r="I96" s="32">
        <v>45567</v>
      </c>
      <c r="J96" s="33">
        <f t="shared" ca="1" si="9"/>
        <v>1</v>
      </c>
      <c r="K96" s="34">
        <v>45567</v>
      </c>
      <c r="L96" s="59">
        <f t="shared" ca="1" si="12"/>
        <v>0</v>
      </c>
      <c r="M96" s="34">
        <v>45567</v>
      </c>
      <c r="N96" s="47">
        <f t="shared" ca="1" si="13"/>
        <v>0</v>
      </c>
      <c r="O96" s="75">
        <v>45567</v>
      </c>
      <c r="P96" s="75">
        <v>45567</v>
      </c>
      <c r="Q96" s="47">
        <f t="shared" ca="1" si="14"/>
        <v>0</v>
      </c>
      <c r="R96" s="34">
        <v>45567</v>
      </c>
      <c r="S96" s="59">
        <f t="shared" ca="1" si="15"/>
        <v>0</v>
      </c>
      <c r="T96" s="32">
        <v>45567</v>
      </c>
      <c r="U96" s="33">
        <f t="shared" ca="1" si="16"/>
        <v>1</v>
      </c>
      <c r="V96" s="34">
        <v>45568</v>
      </c>
      <c r="W96" s="35"/>
      <c r="X96" s="36" t="str">
        <f t="shared" ca="1" si="10"/>
        <v>Completed</v>
      </c>
      <c r="Y96" s="37">
        <v>45568</v>
      </c>
      <c r="Z96" s="38">
        <f t="shared" si="11"/>
        <v>1</v>
      </c>
    </row>
    <row r="97" spans="1:26" s="39" customFormat="1">
      <c r="A97" s="30">
        <v>94</v>
      </c>
      <c r="B97" s="31" t="s">
        <v>1408</v>
      </c>
      <c r="C97" s="31"/>
      <c r="D97" s="44" t="s">
        <v>32</v>
      </c>
      <c r="E97" s="72" t="str">
        <f>IFERROR(IF(INDEX(Sheet3!$B$2:$B$8, MATCH(D97, Sheet3!$A$2:$A$8, 0)) = 0, "", INDEX(Sheet3!$B$2:$B$8, MATCH(D97, Sheet3!$A$2:$A$8, 0))), "")</f>
        <v>Breakdown</v>
      </c>
      <c r="F97" s="31" t="s">
        <v>386</v>
      </c>
      <c r="G97" s="45" t="s">
        <v>84</v>
      </c>
      <c r="H97" s="63" t="str">
        <f>IFERROR(INDEX(Sheet3!$F$2:$F$114, MATCH(G97, Sheet3!$E$2:$E$114, 0)), "")</f>
        <v>OTHERS</v>
      </c>
      <c r="I97" s="32">
        <v>45567</v>
      </c>
      <c r="J97" s="33">
        <f t="shared" ca="1" si="9"/>
        <v>11</v>
      </c>
      <c r="K97" s="34">
        <v>45567</v>
      </c>
      <c r="L97" s="59">
        <f t="shared" ca="1" si="12"/>
        <v>0</v>
      </c>
      <c r="M97" s="34">
        <v>45572</v>
      </c>
      <c r="N97" s="47">
        <f t="shared" ca="1" si="13"/>
        <v>5</v>
      </c>
      <c r="O97" s="75">
        <v>45573</v>
      </c>
      <c r="P97" s="75">
        <v>45573</v>
      </c>
      <c r="Q97" s="47">
        <f t="shared" ca="1" si="14"/>
        <v>0</v>
      </c>
      <c r="R97" s="34">
        <v>45573</v>
      </c>
      <c r="S97" s="59">
        <f t="shared" ca="1" si="15"/>
        <v>0</v>
      </c>
      <c r="T97" s="32">
        <v>45573</v>
      </c>
      <c r="U97" s="33">
        <f t="shared" ca="1" si="16"/>
        <v>5</v>
      </c>
      <c r="V97" s="34">
        <v>45578</v>
      </c>
      <c r="W97" s="35">
        <v>65375</v>
      </c>
      <c r="X97" s="36" t="str">
        <f t="shared" ca="1" si="10"/>
        <v>Completed</v>
      </c>
      <c r="Y97" s="37">
        <v>45578</v>
      </c>
      <c r="Z97" s="38">
        <f t="shared" si="11"/>
        <v>1</v>
      </c>
    </row>
    <row r="98" spans="1:26" s="39" customFormat="1" ht="28.5">
      <c r="A98" s="30">
        <v>95</v>
      </c>
      <c r="B98" s="31" t="s">
        <v>255</v>
      </c>
      <c r="C98" s="31" t="s">
        <v>642</v>
      </c>
      <c r="D98" s="44" t="s">
        <v>54</v>
      </c>
      <c r="E98" s="72" t="str">
        <f>IFERROR(IF(INDEX(Sheet3!$B$2:$B$8, MATCH(D98, Sheet3!$A$2:$A$8, 0)) = 0, "", INDEX(Sheet3!$B$2:$B$8, MATCH(D98, Sheet3!$A$2:$A$8, 0))), "")</f>
        <v>Breakdown</v>
      </c>
      <c r="F98" s="31" t="s">
        <v>497</v>
      </c>
      <c r="G98" s="45" t="s">
        <v>122</v>
      </c>
      <c r="H98" s="63" t="str">
        <f>IFERROR(INDEX(Sheet3!$F$2:$F$114, MATCH(G98, Sheet3!$E$2:$E$114, 0)), "")</f>
        <v>KITCHEN_EQUIPMENT</v>
      </c>
      <c r="I98" s="32">
        <v>45567</v>
      </c>
      <c r="J98" s="33">
        <f t="shared" ca="1" si="9"/>
        <v>13</v>
      </c>
      <c r="K98" s="34">
        <v>45567</v>
      </c>
      <c r="L98" s="59">
        <f t="shared" ca="1" si="12"/>
        <v>0</v>
      </c>
      <c r="M98" s="34">
        <v>45576</v>
      </c>
      <c r="N98" s="47">
        <f t="shared" ca="1" si="13"/>
        <v>9</v>
      </c>
      <c r="O98" s="75">
        <v>45576</v>
      </c>
      <c r="P98" s="75">
        <v>45576</v>
      </c>
      <c r="Q98" s="47">
        <f t="shared" ca="1" si="14"/>
        <v>0</v>
      </c>
      <c r="R98" s="34">
        <v>45576</v>
      </c>
      <c r="S98" s="59">
        <f t="shared" ca="1" si="15"/>
        <v>0</v>
      </c>
      <c r="T98" s="32">
        <v>45576</v>
      </c>
      <c r="U98" s="33">
        <f t="shared" ca="1" si="16"/>
        <v>4</v>
      </c>
      <c r="V98" s="34">
        <v>45580</v>
      </c>
      <c r="W98" s="35">
        <v>258000</v>
      </c>
      <c r="X98" s="36" t="str">
        <f t="shared" ca="1" si="10"/>
        <v>Completed</v>
      </c>
      <c r="Y98" s="34">
        <v>45580</v>
      </c>
      <c r="Z98" s="38">
        <f t="shared" si="11"/>
        <v>1</v>
      </c>
    </row>
    <row r="99" spans="1:26" s="39" customFormat="1" ht="28.5">
      <c r="A99" s="30">
        <v>96</v>
      </c>
      <c r="B99" s="31" t="s">
        <v>255</v>
      </c>
      <c r="C99" s="31" t="s">
        <v>117</v>
      </c>
      <c r="D99" s="44" t="s">
        <v>476</v>
      </c>
      <c r="E99" s="72" t="str">
        <f>IFERROR(IF(INDEX(Sheet3!$B$2:$B$8, MATCH(D99, Sheet3!$A$2:$A$8, 0)) = 0, "", INDEX(Sheet3!$B$2:$B$8, MATCH(D99, Sheet3!$A$2:$A$8, 0))), "")</f>
        <v>Breakdown</v>
      </c>
      <c r="F99" s="31" t="s">
        <v>497</v>
      </c>
      <c r="G99" s="45" t="s">
        <v>122</v>
      </c>
      <c r="H99" s="63" t="str">
        <f>IFERROR(INDEX(Sheet3!$F$2:$F$114, MATCH(G99, Sheet3!$E$2:$E$114, 0)), "")</f>
        <v>KITCHEN_EQUIPMENT</v>
      </c>
      <c r="I99" s="32">
        <v>45568</v>
      </c>
      <c r="J99" s="33">
        <f t="shared" ca="1" si="9"/>
        <v>4</v>
      </c>
      <c r="K99" s="34">
        <v>45568</v>
      </c>
      <c r="L99" s="59">
        <f t="shared" ca="1" si="12"/>
        <v>0</v>
      </c>
      <c r="M99" s="34">
        <v>45572</v>
      </c>
      <c r="N99" s="47">
        <f t="shared" ca="1" si="13"/>
        <v>4</v>
      </c>
      <c r="O99" s="75">
        <v>45572</v>
      </c>
      <c r="P99" s="75">
        <v>45572</v>
      </c>
      <c r="Q99" s="47">
        <f t="shared" ca="1" si="14"/>
        <v>0</v>
      </c>
      <c r="R99" s="34">
        <v>45572</v>
      </c>
      <c r="S99" s="59">
        <f t="shared" ca="1" si="15"/>
        <v>0</v>
      </c>
      <c r="T99" s="32">
        <v>45572</v>
      </c>
      <c r="U99" s="33">
        <f t="shared" ca="1" si="16"/>
        <v>0</v>
      </c>
      <c r="V99" s="34">
        <v>45572</v>
      </c>
      <c r="W99" s="35"/>
      <c r="X99" s="36" t="str">
        <f t="shared" ca="1" si="10"/>
        <v>Completed</v>
      </c>
      <c r="Y99" s="37">
        <v>45572</v>
      </c>
      <c r="Z99" s="38">
        <f t="shared" si="11"/>
        <v>1</v>
      </c>
    </row>
    <row r="100" spans="1:26" s="39" customFormat="1" ht="28.5">
      <c r="A100" s="30">
        <v>97</v>
      </c>
      <c r="B100" s="31" t="s">
        <v>255</v>
      </c>
      <c r="C100" s="31" t="s">
        <v>41</v>
      </c>
      <c r="D100" s="44" t="s">
        <v>476</v>
      </c>
      <c r="E100" s="72" t="str">
        <f>IFERROR(IF(INDEX(Sheet3!$B$2:$B$8, MATCH(D100, Sheet3!$A$2:$A$8, 0)) = 0, "", INDEX(Sheet3!$B$2:$B$8, MATCH(D100, Sheet3!$A$2:$A$8, 0))), "")</f>
        <v>Breakdown</v>
      </c>
      <c r="F100" s="31" t="s">
        <v>497</v>
      </c>
      <c r="G100" s="45" t="s">
        <v>122</v>
      </c>
      <c r="H100" s="63" t="str">
        <f>IFERROR(INDEX(Sheet3!$F$2:$F$114, MATCH(G100, Sheet3!$E$2:$E$114, 0)), "")</f>
        <v>KITCHEN_EQUIPMENT</v>
      </c>
      <c r="I100" s="32">
        <v>45573</v>
      </c>
      <c r="J100" s="33">
        <f t="shared" ca="1" si="9"/>
        <v>163</v>
      </c>
      <c r="K100" s="34">
        <v>45573</v>
      </c>
      <c r="L100" s="59">
        <f t="shared" ca="1" si="12"/>
        <v>0</v>
      </c>
      <c r="M100" s="34"/>
      <c r="N100" s="47">
        <f t="shared" ca="1" si="13"/>
        <v>163</v>
      </c>
      <c r="O100" s="75"/>
      <c r="P100" s="75"/>
      <c r="Q100" s="47" t="str">
        <f t="shared" ca="1" si="14"/>
        <v/>
      </c>
      <c r="R100" s="34"/>
      <c r="S100" s="59" t="str">
        <f t="shared" ca="1" si="15"/>
        <v/>
      </c>
      <c r="T100" s="32"/>
      <c r="U100" s="33" t="str">
        <f t="shared" ca="1" si="16"/>
        <v/>
      </c>
      <c r="V100" s="34"/>
      <c r="W100" s="35"/>
      <c r="X100" s="36" t="str">
        <f t="shared" ca="1" si="10"/>
        <v>Overdue</v>
      </c>
      <c r="Y100" s="37"/>
      <c r="Z100" s="38" t="str">
        <f t="shared" si="11"/>
        <v/>
      </c>
    </row>
    <row r="101" spans="1:26" s="39" customFormat="1" ht="28.5">
      <c r="A101" s="30">
        <v>98</v>
      </c>
      <c r="B101" s="31" t="s">
        <v>255</v>
      </c>
      <c r="C101" s="31"/>
      <c r="D101" s="44" t="s">
        <v>476</v>
      </c>
      <c r="E101" s="72" t="str">
        <f>IFERROR(IF(INDEX(Sheet3!$B$2:$B$8, MATCH(D101, Sheet3!$A$2:$A$8, 0)) = 0, "", INDEX(Sheet3!$B$2:$B$8, MATCH(D101, Sheet3!$A$2:$A$8, 0))), "")</f>
        <v>Breakdown</v>
      </c>
      <c r="F101" s="31" t="s">
        <v>497</v>
      </c>
      <c r="G101" s="45" t="s">
        <v>122</v>
      </c>
      <c r="H101" s="63" t="str">
        <f>IFERROR(INDEX(Sheet3!$F$2:$F$114, MATCH(G101, Sheet3!$E$2:$E$114, 0)), "")</f>
        <v>KITCHEN_EQUIPMENT</v>
      </c>
      <c r="I101" s="32">
        <v>45575</v>
      </c>
      <c r="J101" s="33">
        <f t="shared" ca="1" si="9"/>
        <v>161</v>
      </c>
      <c r="K101" s="34">
        <v>45575</v>
      </c>
      <c r="L101" s="59">
        <f t="shared" ca="1" si="12"/>
        <v>0</v>
      </c>
      <c r="M101" s="34"/>
      <c r="N101" s="47">
        <f t="shared" ca="1" si="13"/>
        <v>161</v>
      </c>
      <c r="O101" s="75"/>
      <c r="P101" s="75"/>
      <c r="Q101" s="47" t="str">
        <f t="shared" ca="1" si="14"/>
        <v/>
      </c>
      <c r="R101" s="34"/>
      <c r="S101" s="59" t="str">
        <f t="shared" ca="1" si="15"/>
        <v/>
      </c>
      <c r="T101" s="32"/>
      <c r="U101" s="33" t="str">
        <f t="shared" ca="1" si="16"/>
        <v/>
      </c>
      <c r="V101" s="34"/>
      <c r="W101" s="35"/>
      <c r="X101" s="36" t="str">
        <f t="shared" ca="1" si="10"/>
        <v>Overdue</v>
      </c>
      <c r="Y101" s="37"/>
      <c r="Z101" s="38" t="str">
        <f t="shared" si="11"/>
        <v/>
      </c>
    </row>
    <row r="102" spans="1:26" s="39" customFormat="1" ht="28.5">
      <c r="A102" s="30">
        <v>99</v>
      </c>
      <c r="B102" s="31" t="s">
        <v>1409</v>
      </c>
      <c r="C102" s="31"/>
      <c r="D102" s="44" t="s">
        <v>476</v>
      </c>
      <c r="E102" s="72" t="str">
        <f>IFERROR(IF(INDEX(Sheet3!$B$2:$B$8, MATCH(D102, Sheet3!$A$2:$A$8, 0)) = 0, "", INDEX(Sheet3!$B$2:$B$8, MATCH(D102, Sheet3!$A$2:$A$8, 0))), "")</f>
        <v>Breakdown</v>
      </c>
      <c r="F102" s="31" t="s">
        <v>497</v>
      </c>
      <c r="G102" s="45" t="s">
        <v>122</v>
      </c>
      <c r="H102" s="63" t="str">
        <f>IFERROR(INDEX(Sheet3!$F$2:$F$114, MATCH(G102, Sheet3!$E$2:$E$114, 0)), "")</f>
        <v>KITCHEN_EQUIPMENT</v>
      </c>
      <c r="I102" s="32">
        <v>45567</v>
      </c>
      <c r="J102" s="33">
        <f t="shared" ca="1" si="9"/>
        <v>169</v>
      </c>
      <c r="K102" s="34">
        <v>45567</v>
      </c>
      <c r="L102" s="59">
        <f t="shared" ca="1" si="12"/>
        <v>0</v>
      </c>
      <c r="M102" s="34"/>
      <c r="N102" s="47">
        <f t="shared" ca="1" si="13"/>
        <v>169</v>
      </c>
      <c r="O102" s="75"/>
      <c r="P102" s="75"/>
      <c r="Q102" s="47" t="str">
        <f t="shared" ca="1" si="14"/>
        <v/>
      </c>
      <c r="R102" s="34"/>
      <c r="S102" s="59" t="str">
        <f t="shared" ca="1" si="15"/>
        <v/>
      </c>
      <c r="T102" s="32"/>
      <c r="U102" s="33" t="str">
        <f t="shared" ca="1" si="16"/>
        <v/>
      </c>
      <c r="V102" s="34"/>
      <c r="W102" s="35"/>
      <c r="X102" s="36" t="str">
        <f t="shared" ca="1" si="10"/>
        <v>Overdue</v>
      </c>
      <c r="Y102" s="37"/>
      <c r="Z102" s="38" t="str">
        <f t="shared" si="11"/>
        <v/>
      </c>
    </row>
    <row r="103" spans="1:26" s="39" customFormat="1">
      <c r="A103" s="30">
        <v>100</v>
      </c>
      <c r="B103" s="31" t="s">
        <v>1409</v>
      </c>
      <c r="C103" s="31"/>
      <c r="D103" s="44" t="s">
        <v>54</v>
      </c>
      <c r="E103" s="72" t="str">
        <f>IFERROR(IF(INDEX(Sheet3!$B$2:$B$8, MATCH(D103, Sheet3!$A$2:$A$8, 0)) = 0, "", INDEX(Sheet3!$B$2:$B$8, MATCH(D103, Sheet3!$A$2:$A$8, 0))), "")</f>
        <v>Breakdown</v>
      </c>
      <c r="F103" s="31" t="s">
        <v>1334</v>
      </c>
      <c r="G103" s="45" t="s">
        <v>534</v>
      </c>
      <c r="H103" s="63" t="str">
        <f>IFERROR(INDEX(Sheet3!$F$2:$F$114, MATCH(G103, Sheet3!$E$2:$E$114, 0)), "")</f>
        <v>ELECTRICAL</v>
      </c>
      <c r="I103" s="32">
        <v>45567</v>
      </c>
      <c r="J103" s="33">
        <f t="shared" ca="1" si="9"/>
        <v>169</v>
      </c>
      <c r="K103" s="34">
        <v>45567</v>
      </c>
      <c r="L103" s="59">
        <f t="shared" ca="1" si="12"/>
        <v>0</v>
      </c>
      <c r="M103" s="34"/>
      <c r="N103" s="47">
        <f t="shared" ca="1" si="13"/>
        <v>169</v>
      </c>
      <c r="O103" s="75"/>
      <c r="P103" s="75"/>
      <c r="Q103" s="47" t="str">
        <f t="shared" ca="1" si="14"/>
        <v/>
      </c>
      <c r="R103" s="34"/>
      <c r="S103" s="59" t="str">
        <f t="shared" ca="1" si="15"/>
        <v/>
      </c>
      <c r="T103" s="32"/>
      <c r="U103" s="33" t="str">
        <f t="shared" ca="1" si="16"/>
        <v/>
      </c>
      <c r="V103" s="34"/>
      <c r="W103" s="35"/>
      <c r="X103" s="36" t="str">
        <f t="shared" ca="1" si="10"/>
        <v>Overdue</v>
      </c>
      <c r="Y103" s="37"/>
      <c r="Z103" s="38" t="str">
        <f t="shared" si="11"/>
        <v/>
      </c>
    </row>
    <row r="104" spans="1:26" s="39" customFormat="1" ht="26.25">
      <c r="A104" s="30">
        <v>101</v>
      </c>
      <c r="B104" s="31" t="s">
        <v>1410</v>
      </c>
      <c r="C104" s="31" t="s">
        <v>36</v>
      </c>
      <c r="D104" s="44" t="s">
        <v>54</v>
      </c>
      <c r="E104" s="72" t="str">
        <f>IFERROR(IF(INDEX(Sheet3!$B$2:$B$8, MATCH(D104, Sheet3!$A$2:$A$8, 0)) = 0, "", INDEX(Sheet3!$B$2:$B$8, MATCH(D104, Sheet3!$A$2:$A$8, 0))), "")</f>
        <v>Breakdown</v>
      </c>
      <c r="F104" s="31" t="s">
        <v>249</v>
      </c>
      <c r="G104" s="45" t="s">
        <v>202</v>
      </c>
      <c r="H104" s="63" t="str">
        <f>IFERROR(INDEX(Sheet3!$F$2:$F$114, MATCH(G104, Sheet3!$E$2:$E$114, 0)), "")</f>
        <v>GENERATOR</v>
      </c>
      <c r="I104" s="32">
        <v>45567</v>
      </c>
      <c r="J104" s="33">
        <f t="shared" ca="1" si="9"/>
        <v>0</v>
      </c>
      <c r="K104" s="34">
        <v>45567</v>
      </c>
      <c r="L104" s="59">
        <f t="shared" ca="1" si="12"/>
        <v>0</v>
      </c>
      <c r="M104" s="34">
        <v>45567</v>
      </c>
      <c r="N104" s="47">
        <f t="shared" ca="1" si="13"/>
        <v>0</v>
      </c>
      <c r="O104" s="75">
        <v>45567</v>
      </c>
      <c r="P104" s="75">
        <v>45567</v>
      </c>
      <c r="Q104" s="47">
        <f t="shared" ca="1" si="14"/>
        <v>0</v>
      </c>
      <c r="R104" s="34">
        <v>45567</v>
      </c>
      <c r="S104" s="59">
        <f t="shared" ca="1" si="15"/>
        <v>0</v>
      </c>
      <c r="T104" s="32">
        <v>45567</v>
      </c>
      <c r="U104" s="33">
        <f t="shared" ca="1" si="16"/>
        <v>0</v>
      </c>
      <c r="V104" s="34">
        <v>45567</v>
      </c>
      <c r="W104" s="35">
        <v>104000</v>
      </c>
      <c r="X104" s="36" t="str">
        <f t="shared" ca="1" si="10"/>
        <v>Completed</v>
      </c>
      <c r="Y104" s="37">
        <v>45567</v>
      </c>
      <c r="Z104" s="38">
        <f t="shared" si="11"/>
        <v>1</v>
      </c>
    </row>
    <row r="105" spans="1:26" s="39" customFormat="1" ht="26.25">
      <c r="A105" s="30">
        <v>102</v>
      </c>
      <c r="B105" s="31" t="s">
        <v>1411</v>
      </c>
      <c r="C105" s="31" t="s">
        <v>524</v>
      </c>
      <c r="D105" s="44" t="s">
        <v>59</v>
      </c>
      <c r="E105" s="72" t="str">
        <f>IFERROR(IF(INDEX(Sheet3!$B$2:$B$8, MATCH(D105, Sheet3!$A$2:$A$8, 0)) = 0, "", INDEX(Sheet3!$B$2:$B$8, MATCH(D105, Sheet3!$A$2:$A$8, 0))), "")</f>
        <v>Preventive</v>
      </c>
      <c r="F105" s="31" t="s">
        <v>249</v>
      </c>
      <c r="G105" s="45" t="s">
        <v>202</v>
      </c>
      <c r="H105" s="63" t="str">
        <f>IFERROR(INDEX(Sheet3!$F$2:$F$114, MATCH(G105, Sheet3!$E$2:$E$114, 0)), "")</f>
        <v>GENERATOR</v>
      </c>
      <c r="I105" s="32">
        <v>45578</v>
      </c>
      <c r="J105" s="33">
        <f t="shared" ca="1" si="9"/>
        <v>1</v>
      </c>
      <c r="K105" s="34">
        <v>45578</v>
      </c>
      <c r="L105" s="59">
        <f t="shared" ca="1" si="12"/>
        <v>0</v>
      </c>
      <c r="M105" s="34">
        <v>45578</v>
      </c>
      <c r="N105" s="47">
        <f t="shared" ca="1" si="13"/>
        <v>0</v>
      </c>
      <c r="O105" s="34">
        <v>45578</v>
      </c>
      <c r="P105" s="34">
        <v>45578</v>
      </c>
      <c r="Q105" s="47">
        <f t="shared" ca="1" si="14"/>
        <v>0</v>
      </c>
      <c r="R105" s="34">
        <v>45578</v>
      </c>
      <c r="S105" s="59" t="e">
        <f ca="1">IF(#REF!&lt;&gt;"",#REF!-R105,IF(R105="","",TODAY()-R105))</f>
        <v>#REF!</v>
      </c>
      <c r="T105" s="34">
        <v>45578</v>
      </c>
      <c r="U105" s="33" t="e">
        <f ca="1">IF(#REF!="","",IF(Y105&lt;&gt;"",Y105-#REF!,TODAY()-#REF!))</f>
        <v>#REF!</v>
      </c>
      <c r="V105" s="34">
        <v>45579</v>
      </c>
      <c r="W105" s="35">
        <v>202450</v>
      </c>
      <c r="X105" s="36" t="str">
        <f t="shared" ca="1" si="10"/>
        <v>Completed</v>
      </c>
      <c r="Y105" s="34">
        <v>45579</v>
      </c>
      <c r="Z105" s="38">
        <f t="shared" si="11"/>
        <v>1</v>
      </c>
    </row>
    <row r="106" spans="1:26" s="39" customFormat="1" ht="26.25">
      <c r="A106" s="30">
        <v>103</v>
      </c>
      <c r="B106" s="31" t="s">
        <v>1412</v>
      </c>
      <c r="C106" s="31" t="s">
        <v>120</v>
      </c>
      <c r="D106" s="44" t="s">
        <v>54</v>
      </c>
      <c r="E106" s="72" t="str">
        <f>IFERROR(IF(INDEX(Sheet3!$B$2:$B$8, MATCH(D106, Sheet3!$A$2:$A$8, 0)) = 0, "", INDEX(Sheet3!$B$2:$B$8, MATCH(D106, Sheet3!$A$2:$A$8, 0))), "")</f>
        <v>Breakdown</v>
      </c>
      <c r="F106" s="31" t="s">
        <v>324</v>
      </c>
      <c r="G106" s="45" t="s">
        <v>61</v>
      </c>
      <c r="H106" s="63" t="str">
        <f>IFERROR(INDEX(Sheet3!$F$2:$F$114, MATCH(G106, Sheet3!$E$2:$E$114, 0)), "")</f>
        <v>HVAC</v>
      </c>
      <c r="I106" s="32">
        <v>45568</v>
      </c>
      <c r="J106" s="33">
        <f t="shared" ca="1" si="9"/>
        <v>168</v>
      </c>
      <c r="K106" s="34">
        <v>45568</v>
      </c>
      <c r="L106" s="59">
        <f t="shared" ca="1" si="12"/>
        <v>0</v>
      </c>
      <c r="M106" s="34">
        <v>45573</v>
      </c>
      <c r="N106" s="47">
        <f t="shared" ca="1" si="13"/>
        <v>5</v>
      </c>
      <c r="O106" s="75">
        <v>45583</v>
      </c>
      <c r="P106" s="75">
        <v>45583</v>
      </c>
      <c r="Q106" s="47">
        <f t="shared" ca="1" si="14"/>
        <v>0</v>
      </c>
      <c r="R106" s="77">
        <v>45583</v>
      </c>
      <c r="S106" s="59">
        <f ca="1">IF(T106&lt;&gt;"",T106-T105,IF(T105="","",TODAY()-T105))</f>
        <v>5</v>
      </c>
      <c r="T106" s="32">
        <v>45583</v>
      </c>
      <c r="U106" s="33">
        <f t="shared" ca="1" si="16"/>
        <v>153</v>
      </c>
      <c r="V106" s="34"/>
      <c r="W106" s="35"/>
      <c r="X106" s="36" t="str">
        <f t="shared" ca="1" si="10"/>
        <v>Overdue</v>
      </c>
      <c r="Y106" s="37"/>
      <c r="Z106" s="38" t="str">
        <f t="shared" si="11"/>
        <v/>
      </c>
    </row>
    <row r="107" spans="1:26" s="39" customFormat="1" ht="26.25">
      <c r="A107" s="30">
        <v>104</v>
      </c>
      <c r="B107" s="31" t="s">
        <v>1413</v>
      </c>
      <c r="C107" s="31" t="s">
        <v>237</v>
      </c>
      <c r="D107" s="44" t="s">
        <v>54</v>
      </c>
      <c r="E107" s="72" t="str">
        <f>IFERROR(IF(INDEX(Sheet3!$B$2:$B$8, MATCH(D107, Sheet3!$A$2:$A$8, 0)) = 0, "", INDEX(Sheet3!$B$2:$B$8, MATCH(D107, Sheet3!$A$2:$A$8, 0))), "")</f>
        <v>Breakdown</v>
      </c>
      <c r="F107" s="31" t="s">
        <v>249</v>
      </c>
      <c r="G107" s="45" t="s">
        <v>202</v>
      </c>
      <c r="H107" s="63" t="str">
        <f>IFERROR(INDEX(Sheet3!$F$2:$F$114, MATCH(G107, Sheet3!$E$2:$E$114, 0)), "")</f>
        <v>GENERATOR</v>
      </c>
      <c r="I107" s="32">
        <v>45568</v>
      </c>
      <c r="J107" s="33">
        <f t="shared" ca="1" si="9"/>
        <v>1</v>
      </c>
      <c r="K107" s="34">
        <v>45568</v>
      </c>
      <c r="L107" s="59">
        <f t="shared" ca="1" si="12"/>
        <v>0</v>
      </c>
      <c r="M107" s="34">
        <v>45568</v>
      </c>
      <c r="N107" s="47">
        <f t="shared" ca="1" si="13"/>
        <v>0</v>
      </c>
      <c r="O107" s="75">
        <v>45568</v>
      </c>
      <c r="P107" s="75">
        <v>45568</v>
      </c>
      <c r="Q107" s="47">
        <f t="shared" ca="1" si="14"/>
        <v>0</v>
      </c>
      <c r="R107" s="34">
        <v>45568</v>
      </c>
      <c r="S107" s="59">
        <f t="shared" ca="1" si="15"/>
        <v>0</v>
      </c>
      <c r="T107" s="32">
        <v>45568</v>
      </c>
      <c r="U107" s="33">
        <f t="shared" ca="1" si="16"/>
        <v>1</v>
      </c>
      <c r="V107" s="34">
        <v>45569</v>
      </c>
      <c r="W107" s="35"/>
      <c r="X107" s="36" t="str">
        <f t="shared" ca="1" si="10"/>
        <v>Completed</v>
      </c>
      <c r="Y107" s="37">
        <v>45569</v>
      </c>
      <c r="Z107" s="38">
        <f t="shared" si="11"/>
        <v>1</v>
      </c>
    </row>
    <row r="108" spans="1:26" s="39" customFormat="1" ht="26.25">
      <c r="A108" s="30">
        <v>105</v>
      </c>
      <c r="B108" s="31" t="s">
        <v>1414</v>
      </c>
      <c r="C108" s="31" t="s">
        <v>124</v>
      </c>
      <c r="D108" s="44" t="s">
        <v>32</v>
      </c>
      <c r="E108" s="72" t="str">
        <f>IFERROR(IF(INDEX(Sheet3!$B$2:$B$8, MATCH(D108, Sheet3!$A$2:$A$8, 0)) = 0, "", INDEX(Sheet3!$B$2:$B$8, MATCH(D108, Sheet3!$A$2:$A$8, 0))), "")</f>
        <v>Breakdown</v>
      </c>
      <c r="F108" s="31" t="s">
        <v>1415</v>
      </c>
      <c r="G108" s="45" t="s">
        <v>84</v>
      </c>
      <c r="H108" s="63" t="str">
        <f>IFERROR(INDEX(Sheet3!$F$2:$F$114, MATCH(G108, Sheet3!$E$2:$E$114, 0)), "")</f>
        <v>OTHERS</v>
      </c>
      <c r="I108" s="32">
        <v>45581</v>
      </c>
      <c r="J108" s="33">
        <f t="shared" ca="1" si="9"/>
        <v>155</v>
      </c>
      <c r="K108" s="34">
        <v>45581</v>
      </c>
      <c r="L108" s="59">
        <f t="shared" ca="1" si="12"/>
        <v>0</v>
      </c>
      <c r="M108" s="34"/>
      <c r="N108" s="47">
        <f t="shared" ca="1" si="13"/>
        <v>155</v>
      </c>
      <c r="O108" s="75"/>
      <c r="P108" s="75"/>
      <c r="Q108" s="47" t="str">
        <f t="shared" ca="1" si="14"/>
        <v/>
      </c>
      <c r="R108" s="34"/>
      <c r="S108" s="59" t="str">
        <f t="shared" ca="1" si="15"/>
        <v/>
      </c>
      <c r="T108" s="32"/>
      <c r="U108" s="33" t="str">
        <f t="shared" ca="1" si="16"/>
        <v/>
      </c>
      <c r="V108" s="34"/>
      <c r="W108" s="35"/>
      <c r="X108" s="36" t="str">
        <f t="shared" ca="1" si="10"/>
        <v>Overdue</v>
      </c>
      <c r="Y108" s="37"/>
      <c r="Z108" s="38" t="str">
        <f t="shared" si="11"/>
        <v/>
      </c>
    </row>
    <row r="109" spans="1:26" s="39" customFormat="1" ht="38.25">
      <c r="A109" s="30">
        <v>106</v>
      </c>
      <c r="B109" s="31" t="s">
        <v>722</v>
      </c>
      <c r="C109" s="31" t="s">
        <v>95</v>
      </c>
      <c r="D109" s="44" t="s">
        <v>32</v>
      </c>
      <c r="E109" s="72" t="str">
        <f>IFERROR(IF(INDEX(Sheet3!$B$2:$B$8, MATCH(D109, Sheet3!$A$2:$A$8, 0)) = 0, "", INDEX(Sheet3!$B$2:$B$8, MATCH(D109, Sheet3!$A$2:$A$8, 0))), "")</f>
        <v>Breakdown</v>
      </c>
      <c r="F109" s="31" t="s">
        <v>412</v>
      </c>
      <c r="G109" s="45" t="s">
        <v>34</v>
      </c>
      <c r="H109" s="63" t="str">
        <f>IFERROR(INDEX(Sheet3!$F$2:$F$114, MATCH(G109, Sheet3!$E$2:$E$114, 0)), "")</f>
        <v>EVACUATION</v>
      </c>
      <c r="I109" s="32">
        <v>45568</v>
      </c>
      <c r="J109" s="33">
        <f t="shared" ca="1" si="9"/>
        <v>1</v>
      </c>
      <c r="K109" s="34">
        <v>45568</v>
      </c>
      <c r="L109" s="59">
        <f t="shared" ca="1" si="12"/>
        <v>0</v>
      </c>
      <c r="M109" s="34">
        <v>45569</v>
      </c>
      <c r="N109" s="47">
        <f t="shared" ca="1" si="13"/>
        <v>1</v>
      </c>
      <c r="O109" s="75">
        <v>45569</v>
      </c>
      <c r="P109" s="75">
        <v>45569</v>
      </c>
      <c r="Q109" s="47">
        <f t="shared" ca="1" si="14"/>
        <v>0</v>
      </c>
      <c r="R109" s="34">
        <v>45569</v>
      </c>
      <c r="S109" s="59">
        <f t="shared" ca="1" si="15"/>
        <v>0</v>
      </c>
      <c r="T109" s="32">
        <v>45569</v>
      </c>
      <c r="U109" s="33">
        <f t="shared" ca="1" si="16"/>
        <v>0</v>
      </c>
      <c r="V109" s="34">
        <v>45569</v>
      </c>
      <c r="W109" s="35"/>
      <c r="X109" s="36" t="str">
        <f t="shared" ca="1" si="10"/>
        <v>Completed</v>
      </c>
      <c r="Y109" s="37">
        <v>45569</v>
      </c>
      <c r="Z109" s="38">
        <f t="shared" si="11"/>
        <v>1</v>
      </c>
    </row>
    <row r="110" spans="1:26" s="39" customFormat="1">
      <c r="A110" s="30">
        <v>107</v>
      </c>
      <c r="B110" s="39" t="s">
        <v>722</v>
      </c>
      <c r="C110" s="39" t="s">
        <v>237</v>
      </c>
      <c r="D110" s="44" t="s">
        <v>32</v>
      </c>
      <c r="E110" s="72" t="str">
        <f>IFERROR(IF(INDEX(Sheet3!$B$2:$B$8, MATCH(D110, Sheet3!$A$2:$A$8, 0)) = 0, "", INDEX(Sheet3!$B$2:$B$8, MATCH(D110, Sheet3!$A$2:$A$8, 0))), "")</f>
        <v>Breakdown</v>
      </c>
      <c r="F110" s="31" t="s">
        <v>412</v>
      </c>
      <c r="G110" s="45" t="s">
        <v>34</v>
      </c>
      <c r="H110" s="63" t="str">
        <f>IFERROR(INDEX(Sheet3!$F$2:$F$114, MATCH(G110, Sheet3!$E$2:$E$114, 0)), "")</f>
        <v>EVACUATION</v>
      </c>
      <c r="I110" s="32">
        <v>45571</v>
      </c>
      <c r="J110" s="33">
        <f t="shared" ca="1" si="9"/>
        <v>1</v>
      </c>
      <c r="K110" s="34">
        <v>45571</v>
      </c>
      <c r="L110" s="59">
        <f t="shared" ca="1" si="12"/>
        <v>0</v>
      </c>
      <c r="M110" s="34">
        <v>45571</v>
      </c>
      <c r="N110" s="47">
        <f t="shared" ca="1" si="13"/>
        <v>0</v>
      </c>
      <c r="O110" s="75">
        <v>45572</v>
      </c>
      <c r="P110" s="75">
        <v>45572</v>
      </c>
      <c r="Q110" s="47">
        <f t="shared" ca="1" si="14"/>
        <v>0</v>
      </c>
      <c r="R110" s="34">
        <v>45572</v>
      </c>
      <c r="S110" s="59">
        <f t="shared" ca="1" si="15"/>
        <v>0</v>
      </c>
      <c r="T110" s="32">
        <v>45572</v>
      </c>
      <c r="U110" s="33">
        <f t="shared" ca="1" si="16"/>
        <v>0</v>
      </c>
      <c r="V110" s="34">
        <v>45572</v>
      </c>
      <c r="W110" s="35"/>
      <c r="X110" s="36" t="str">
        <f t="shared" ca="1" si="10"/>
        <v>Completed</v>
      </c>
      <c r="Y110" s="37">
        <v>45572</v>
      </c>
      <c r="Z110" s="38">
        <f t="shared" si="11"/>
        <v>1</v>
      </c>
    </row>
    <row r="111" spans="1:26" s="39" customFormat="1" ht="26.25">
      <c r="A111" s="30">
        <v>108</v>
      </c>
      <c r="B111" s="31" t="s">
        <v>722</v>
      </c>
      <c r="C111" s="31" t="s">
        <v>219</v>
      </c>
      <c r="D111" s="44" t="s">
        <v>32</v>
      </c>
      <c r="E111" s="72" t="str">
        <f>IFERROR(IF(INDEX(Sheet3!$B$2:$B$8, MATCH(D111, Sheet3!$A$2:$A$8, 0)) = 0, "", INDEX(Sheet3!$B$2:$B$8, MATCH(D111, Sheet3!$A$2:$A$8, 0))), "")</f>
        <v>Breakdown</v>
      </c>
      <c r="F111" s="31" t="s">
        <v>412</v>
      </c>
      <c r="G111" s="45" t="s">
        <v>34</v>
      </c>
      <c r="H111" s="63" t="str">
        <f>IFERROR(INDEX(Sheet3!$F$2:$F$114, MATCH(G111, Sheet3!$E$2:$E$114, 0)), "")</f>
        <v>EVACUATION</v>
      </c>
      <c r="I111" s="32">
        <v>45569</v>
      </c>
      <c r="J111" s="33">
        <f t="shared" ca="1" si="9"/>
        <v>167</v>
      </c>
      <c r="K111" s="34">
        <v>45569</v>
      </c>
      <c r="L111" s="59">
        <f t="shared" ca="1" si="12"/>
        <v>0</v>
      </c>
      <c r="M111" s="34"/>
      <c r="N111" s="47">
        <f t="shared" ca="1" si="13"/>
        <v>167</v>
      </c>
      <c r="O111" s="75"/>
      <c r="P111" s="75"/>
      <c r="Q111" s="47" t="str">
        <f t="shared" ca="1" si="14"/>
        <v/>
      </c>
      <c r="R111" s="34"/>
      <c r="S111" s="59" t="str">
        <f t="shared" ca="1" si="15"/>
        <v/>
      </c>
      <c r="T111" s="32"/>
      <c r="U111" s="33" t="str">
        <f t="shared" ca="1" si="16"/>
        <v/>
      </c>
      <c r="V111" s="34"/>
      <c r="W111" s="35"/>
      <c r="X111" s="36" t="str">
        <f t="shared" ca="1" si="10"/>
        <v>Overdue</v>
      </c>
      <c r="Y111" s="37"/>
      <c r="Z111" s="38" t="str">
        <f t="shared" si="11"/>
        <v/>
      </c>
    </row>
    <row r="112" spans="1:26" s="39" customFormat="1" ht="26.25">
      <c r="A112" s="30">
        <v>109</v>
      </c>
      <c r="B112" s="31" t="s">
        <v>722</v>
      </c>
      <c r="C112" s="31" t="s">
        <v>36</v>
      </c>
      <c r="D112" s="44" t="s">
        <v>32</v>
      </c>
      <c r="E112" s="72" t="str">
        <f>IFERROR(IF(INDEX(Sheet3!$B$2:$B$8, MATCH(D112, Sheet3!$A$2:$A$8, 0)) = 0, "", INDEX(Sheet3!$B$2:$B$8, MATCH(D112, Sheet3!$A$2:$A$8, 0))), "")</f>
        <v>Breakdown</v>
      </c>
      <c r="F112" s="31" t="s">
        <v>1416</v>
      </c>
      <c r="G112" s="45" t="s">
        <v>34</v>
      </c>
      <c r="H112" s="63" t="str">
        <f>IFERROR(INDEX(Sheet3!$F$2:$F$114, MATCH(G112, Sheet3!$E$2:$E$114, 0)), "")</f>
        <v>EVACUATION</v>
      </c>
      <c r="I112" s="32">
        <v>45571</v>
      </c>
      <c r="J112" s="33">
        <f t="shared" ca="1" si="9"/>
        <v>15</v>
      </c>
      <c r="K112" s="34">
        <v>45571</v>
      </c>
      <c r="L112" s="59">
        <f t="shared" ca="1" si="12"/>
        <v>0</v>
      </c>
      <c r="M112" s="34">
        <v>45574</v>
      </c>
      <c r="N112" s="47">
        <f t="shared" ca="1" si="13"/>
        <v>3</v>
      </c>
      <c r="O112" s="75">
        <v>45574</v>
      </c>
      <c r="P112" s="75">
        <v>45574</v>
      </c>
      <c r="Q112" s="47">
        <f t="shared" ca="1" si="14"/>
        <v>0</v>
      </c>
      <c r="R112" s="34">
        <v>45574</v>
      </c>
      <c r="S112" s="59">
        <f t="shared" ca="1" si="15"/>
        <v>0</v>
      </c>
      <c r="T112" s="32">
        <v>45574</v>
      </c>
      <c r="U112" s="33">
        <f t="shared" ca="1" si="16"/>
        <v>12</v>
      </c>
      <c r="V112" s="34">
        <v>45577</v>
      </c>
      <c r="W112" s="35"/>
      <c r="X112" s="36" t="str">
        <f t="shared" ca="1" si="10"/>
        <v>Completed</v>
      </c>
      <c r="Y112" s="37">
        <v>45586</v>
      </c>
      <c r="Z112" s="38">
        <f t="shared" si="11"/>
        <v>0</v>
      </c>
    </row>
    <row r="113" spans="1:26" s="39" customFormat="1" ht="26.25">
      <c r="A113" s="30">
        <v>110</v>
      </c>
      <c r="B113" s="31" t="s">
        <v>722</v>
      </c>
      <c r="C113" s="31" t="s">
        <v>36</v>
      </c>
      <c r="D113" s="44" t="s">
        <v>32</v>
      </c>
      <c r="E113" s="72" t="str">
        <f>IFERROR(IF(INDEX(Sheet3!$B$2:$B$8, MATCH(D113, Sheet3!$A$2:$A$8, 0)) = 0, "", INDEX(Sheet3!$B$2:$B$8, MATCH(D113, Sheet3!$A$2:$A$8, 0))), "")</f>
        <v>Breakdown</v>
      </c>
      <c r="F113" s="31" t="s">
        <v>1417</v>
      </c>
      <c r="G113" s="45" t="s">
        <v>84</v>
      </c>
      <c r="H113" s="63" t="str">
        <f>IFERROR(INDEX(Sheet3!$F$2:$F$114, MATCH(G113, Sheet3!$E$2:$E$114, 0)), "")</f>
        <v>OTHERS</v>
      </c>
      <c r="I113" s="32">
        <v>45577</v>
      </c>
      <c r="J113" s="33">
        <f t="shared" ca="1" si="9"/>
        <v>5</v>
      </c>
      <c r="K113" s="34">
        <v>45577</v>
      </c>
      <c r="L113" s="59">
        <f t="shared" ca="1" si="12"/>
        <v>0</v>
      </c>
      <c r="M113" s="34">
        <v>45579</v>
      </c>
      <c r="N113" s="47">
        <f t="shared" ca="1" si="13"/>
        <v>2</v>
      </c>
      <c r="O113" s="75">
        <v>45579</v>
      </c>
      <c r="P113" s="75">
        <v>45579</v>
      </c>
      <c r="Q113" s="47">
        <f t="shared" ca="1" si="14"/>
        <v>0</v>
      </c>
      <c r="R113" s="34">
        <v>45579</v>
      </c>
      <c r="S113" s="59">
        <f t="shared" ca="1" si="15"/>
        <v>0</v>
      </c>
      <c r="T113" s="32">
        <v>45579</v>
      </c>
      <c r="U113" s="33">
        <f t="shared" ca="1" si="16"/>
        <v>3</v>
      </c>
      <c r="V113" s="34">
        <v>45580</v>
      </c>
      <c r="W113" s="35">
        <v>128000</v>
      </c>
      <c r="X113" s="36" t="str">
        <f t="shared" ca="1" si="10"/>
        <v>Completed</v>
      </c>
      <c r="Y113" s="37">
        <v>45582</v>
      </c>
      <c r="Z113" s="38">
        <f t="shared" si="11"/>
        <v>0</v>
      </c>
    </row>
    <row r="114" spans="1:26" s="39" customFormat="1" ht="26.25">
      <c r="A114" s="30">
        <v>111</v>
      </c>
      <c r="B114" s="31" t="s">
        <v>722</v>
      </c>
      <c r="C114" s="31" t="s">
        <v>479</v>
      </c>
      <c r="D114" s="44" t="s">
        <v>32</v>
      </c>
      <c r="E114" s="72" t="str">
        <f>IFERROR(IF(INDEX(Sheet3!$B$2:$B$8, MATCH(D114, Sheet3!$A$2:$A$8, 0)) = 0, "", INDEX(Sheet3!$B$2:$B$8, MATCH(D114, Sheet3!$A$2:$A$8, 0))), "")</f>
        <v>Breakdown</v>
      </c>
      <c r="F114" s="31" t="s">
        <v>1393</v>
      </c>
      <c r="G114" s="45" t="s">
        <v>34</v>
      </c>
      <c r="H114" s="63" t="str">
        <f>IFERROR(INDEX(Sheet3!$F$2:$F$114, MATCH(G114, Sheet3!$E$2:$E$114, 0)), "")</f>
        <v>EVACUATION</v>
      </c>
      <c r="I114" s="32">
        <v>45574</v>
      </c>
      <c r="J114" s="33">
        <f t="shared" ca="1" si="9"/>
        <v>162</v>
      </c>
      <c r="K114" s="34">
        <v>45574</v>
      </c>
      <c r="L114" s="59">
        <f t="shared" ca="1" si="12"/>
        <v>0</v>
      </c>
      <c r="M114" s="34"/>
      <c r="N114" s="47">
        <f t="shared" ca="1" si="13"/>
        <v>162</v>
      </c>
      <c r="O114" s="75"/>
      <c r="P114" s="75"/>
      <c r="Q114" s="47" t="str">
        <f t="shared" ca="1" si="14"/>
        <v/>
      </c>
      <c r="R114" s="34"/>
      <c r="S114" s="59" t="str">
        <f t="shared" ca="1" si="15"/>
        <v/>
      </c>
      <c r="T114" s="32"/>
      <c r="U114" s="33" t="str">
        <f t="shared" ca="1" si="16"/>
        <v/>
      </c>
      <c r="V114" s="34"/>
      <c r="W114" s="35"/>
      <c r="X114" s="36" t="str">
        <f t="shared" ca="1" si="10"/>
        <v>Overdue</v>
      </c>
      <c r="Y114" s="37"/>
      <c r="Z114" s="38" t="str">
        <f t="shared" si="11"/>
        <v/>
      </c>
    </row>
    <row r="115" spans="1:26" s="39" customFormat="1">
      <c r="A115" s="30">
        <v>112</v>
      </c>
      <c r="B115" s="31" t="s">
        <v>1418</v>
      </c>
      <c r="C115" s="31" t="s">
        <v>53</v>
      </c>
      <c r="D115" s="44" t="s">
        <v>32</v>
      </c>
      <c r="E115" s="72" t="str">
        <f>IFERROR(IF(INDEX(Sheet3!$B$2:$B$8, MATCH(D115, Sheet3!$A$2:$A$8, 0)) = 0, "", INDEX(Sheet3!$B$2:$B$8, MATCH(D115, Sheet3!$A$2:$A$8, 0))), "")</f>
        <v>Breakdown</v>
      </c>
      <c r="F115" s="31" t="s">
        <v>1364</v>
      </c>
      <c r="G115" s="45" t="s">
        <v>34</v>
      </c>
      <c r="H115" s="63" t="str">
        <f>IFERROR(INDEX(Sheet3!$F$2:$F$114, MATCH(G115, Sheet3!$E$2:$E$114, 0)), "")</f>
        <v>EVACUATION</v>
      </c>
      <c r="I115" s="32">
        <v>45580</v>
      </c>
      <c r="J115" s="33">
        <f t="shared" ca="1" si="9"/>
        <v>0</v>
      </c>
      <c r="K115" s="34">
        <v>45580</v>
      </c>
      <c r="L115" s="59">
        <f t="shared" ca="1" si="12"/>
        <v>0</v>
      </c>
      <c r="M115" s="34">
        <v>45580</v>
      </c>
      <c r="N115" s="47">
        <f t="shared" ca="1" si="13"/>
        <v>0</v>
      </c>
      <c r="O115" s="34">
        <v>45580</v>
      </c>
      <c r="P115" s="34">
        <v>45580</v>
      </c>
      <c r="Q115" s="47">
        <f t="shared" ca="1" si="14"/>
        <v>0</v>
      </c>
      <c r="R115" s="34">
        <v>45580</v>
      </c>
      <c r="S115" s="59">
        <f t="shared" ca="1" si="15"/>
        <v>0</v>
      </c>
      <c r="T115" s="34">
        <v>45580</v>
      </c>
      <c r="U115" s="33">
        <f t="shared" ca="1" si="16"/>
        <v>0</v>
      </c>
      <c r="V115" s="34">
        <v>45580</v>
      </c>
      <c r="W115" s="35">
        <v>115375</v>
      </c>
      <c r="X115" s="36" t="str">
        <f t="shared" ca="1" si="10"/>
        <v>Completed</v>
      </c>
      <c r="Y115" s="34">
        <v>45580</v>
      </c>
      <c r="Z115" s="38">
        <f t="shared" si="11"/>
        <v>1</v>
      </c>
    </row>
    <row r="116" spans="1:26" s="39" customFormat="1" ht="26.25">
      <c r="A116" s="30">
        <v>113</v>
      </c>
      <c r="B116" s="31" t="s">
        <v>1419</v>
      </c>
      <c r="C116" s="31" t="s">
        <v>89</v>
      </c>
      <c r="D116" s="44" t="s">
        <v>32</v>
      </c>
      <c r="E116" s="72" t="str">
        <f>IFERROR(IF(INDEX(Sheet3!$B$2:$B$8, MATCH(D116, Sheet3!$A$2:$A$8, 0)) = 0, "", INDEX(Sheet3!$B$2:$B$8, MATCH(D116, Sheet3!$A$2:$A$8, 0))), "")</f>
        <v>Breakdown</v>
      </c>
      <c r="F116" s="31" t="s">
        <v>33</v>
      </c>
      <c r="G116" s="45" t="s">
        <v>34</v>
      </c>
      <c r="H116" s="63" t="str">
        <f>IFERROR(INDEX(Sheet3!$F$2:$F$114, MATCH(G116, Sheet3!$E$2:$E$114, 0)), "")</f>
        <v>EVACUATION</v>
      </c>
      <c r="I116" s="32">
        <v>45573</v>
      </c>
      <c r="J116" s="33">
        <f t="shared" ca="1" si="9"/>
        <v>163</v>
      </c>
      <c r="K116" s="34">
        <v>45573</v>
      </c>
      <c r="L116" s="59">
        <f t="shared" ca="1" si="12"/>
        <v>0</v>
      </c>
      <c r="M116" s="34">
        <v>45575</v>
      </c>
      <c r="N116" s="47">
        <f t="shared" ca="1" si="13"/>
        <v>2</v>
      </c>
      <c r="O116" s="75">
        <v>45575</v>
      </c>
      <c r="P116" s="75">
        <v>45575</v>
      </c>
      <c r="Q116" s="47">
        <f t="shared" ca="1" si="14"/>
        <v>0</v>
      </c>
      <c r="R116" s="34">
        <v>45575</v>
      </c>
      <c r="S116" s="59">
        <f t="shared" ca="1" si="15"/>
        <v>161</v>
      </c>
      <c r="T116" s="32"/>
      <c r="U116" s="33" t="str">
        <f t="shared" ca="1" si="16"/>
        <v/>
      </c>
      <c r="V116" s="34"/>
      <c r="W116" s="35"/>
      <c r="X116" s="36" t="str">
        <f t="shared" ca="1" si="10"/>
        <v>Overdue</v>
      </c>
      <c r="Y116" s="37"/>
      <c r="Z116" s="38" t="str">
        <f t="shared" si="11"/>
        <v/>
      </c>
    </row>
    <row r="117" spans="1:26" s="39" customFormat="1" ht="26.25">
      <c r="A117" s="30">
        <v>114</v>
      </c>
      <c r="B117" s="31" t="s">
        <v>722</v>
      </c>
      <c r="C117" s="31" t="s">
        <v>86</v>
      </c>
      <c r="D117" s="44" t="s">
        <v>32</v>
      </c>
      <c r="E117" s="72" t="str">
        <f>IFERROR(IF(INDEX(Sheet3!$B$2:$B$8, MATCH(D117, Sheet3!$A$2:$A$8, 0)) = 0, "", INDEX(Sheet3!$B$2:$B$8, MATCH(D117, Sheet3!$A$2:$A$8, 0))), "")</f>
        <v>Breakdown</v>
      </c>
      <c r="F117" s="31" t="s">
        <v>412</v>
      </c>
      <c r="G117" s="45" t="s">
        <v>34</v>
      </c>
      <c r="H117" s="63" t="str">
        <f>IFERROR(INDEX(Sheet3!$F$2:$F$114, MATCH(G117, Sheet3!$E$2:$E$114, 0)), "")</f>
        <v>EVACUATION</v>
      </c>
      <c r="I117" s="32">
        <v>45577</v>
      </c>
      <c r="J117" s="33">
        <f t="shared" ca="1" si="9"/>
        <v>1</v>
      </c>
      <c r="K117" s="34">
        <v>45577</v>
      </c>
      <c r="L117" s="59">
        <f t="shared" ca="1" si="12"/>
        <v>0</v>
      </c>
      <c r="M117" s="34">
        <v>45577</v>
      </c>
      <c r="N117" s="47">
        <f t="shared" ca="1" si="13"/>
        <v>0</v>
      </c>
      <c r="O117" s="75">
        <v>45577</v>
      </c>
      <c r="P117" s="75">
        <v>45577</v>
      </c>
      <c r="Q117" s="47">
        <f t="shared" ca="1" si="14"/>
        <v>0</v>
      </c>
      <c r="R117" s="34">
        <v>45577</v>
      </c>
      <c r="S117" s="59">
        <f t="shared" ca="1" si="15"/>
        <v>0</v>
      </c>
      <c r="T117" s="32">
        <v>45577</v>
      </c>
      <c r="U117" s="33">
        <f t="shared" ca="1" si="16"/>
        <v>1</v>
      </c>
      <c r="V117" s="34">
        <v>45578</v>
      </c>
      <c r="W117" s="35"/>
      <c r="X117" s="36" t="str">
        <f t="shared" ca="1" si="10"/>
        <v>Completed</v>
      </c>
      <c r="Y117" s="37">
        <v>45578</v>
      </c>
      <c r="Z117" s="38">
        <f t="shared" si="11"/>
        <v>1</v>
      </c>
    </row>
    <row r="118" spans="1:26" s="39" customFormat="1">
      <c r="A118" s="30">
        <v>115</v>
      </c>
      <c r="B118" s="31" t="s">
        <v>1420</v>
      </c>
      <c r="C118" s="31" t="s">
        <v>201</v>
      </c>
      <c r="D118" s="44" t="s">
        <v>32</v>
      </c>
      <c r="E118" s="72" t="str">
        <f>IFERROR(IF(INDEX(Sheet3!$B$2:$B$8, MATCH(D118, Sheet3!$A$2:$A$8, 0)) = 0, "", INDEX(Sheet3!$B$2:$B$8, MATCH(D118, Sheet3!$A$2:$A$8, 0))), "")</f>
        <v>Breakdown</v>
      </c>
      <c r="F118" s="31" t="s">
        <v>1364</v>
      </c>
      <c r="G118" s="45" t="s">
        <v>34</v>
      </c>
      <c r="H118" s="63" t="str">
        <f>IFERROR(INDEX(Sheet3!$F$2:$F$114, MATCH(G118, Sheet3!$E$2:$E$114, 0)), "")</f>
        <v>EVACUATION</v>
      </c>
      <c r="I118" s="32">
        <v>45577</v>
      </c>
      <c r="J118" s="33">
        <f t="shared" ca="1" si="9"/>
        <v>12</v>
      </c>
      <c r="K118" s="34">
        <v>45577</v>
      </c>
      <c r="L118" s="59">
        <f t="shared" ca="1" si="12"/>
        <v>0</v>
      </c>
      <c r="M118" s="34">
        <v>45586</v>
      </c>
      <c r="N118" s="47">
        <f t="shared" ca="1" si="13"/>
        <v>9</v>
      </c>
      <c r="O118" s="34">
        <v>45586</v>
      </c>
      <c r="P118" s="34">
        <v>45586</v>
      </c>
      <c r="Q118" s="47">
        <f t="shared" ca="1" si="14"/>
        <v>0</v>
      </c>
      <c r="R118" s="34">
        <v>45586</v>
      </c>
      <c r="S118" s="59">
        <f t="shared" ca="1" si="15"/>
        <v>31</v>
      </c>
      <c r="T118" s="32">
        <v>45617</v>
      </c>
      <c r="U118" s="33">
        <f t="shared" ca="1" si="16"/>
        <v>-28</v>
      </c>
      <c r="V118" s="34">
        <v>45589</v>
      </c>
      <c r="W118" s="35">
        <v>435000</v>
      </c>
      <c r="X118" s="36" t="str">
        <f t="shared" ca="1" si="10"/>
        <v>Completed</v>
      </c>
      <c r="Y118" s="37">
        <v>45589</v>
      </c>
      <c r="Z118" s="38">
        <f t="shared" si="11"/>
        <v>1</v>
      </c>
    </row>
    <row r="119" spans="1:26" s="39" customFormat="1" ht="26.25">
      <c r="A119" s="30">
        <v>116</v>
      </c>
      <c r="B119" s="31" t="s">
        <v>722</v>
      </c>
      <c r="C119" s="31" t="s">
        <v>36</v>
      </c>
      <c r="D119" s="44" t="s">
        <v>32</v>
      </c>
      <c r="E119" s="72" t="str">
        <f>IFERROR(IF(INDEX(Sheet3!$B$2:$B$8, MATCH(D119, Sheet3!$A$2:$A$8, 0)) = 0, "", INDEX(Sheet3!$B$2:$B$8, MATCH(D119, Sheet3!$A$2:$A$8, 0))), "")</f>
        <v>Breakdown</v>
      </c>
      <c r="F119" s="31" t="s">
        <v>1421</v>
      </c>
      <c r="G119" s="45" t="s">
        <v>34</v>
      </c>
      <c r="H119" s="63" t="str">
        <f>IFERROR(INDEX(Sheet3!$F$2:$F$114, MATCH(G119, Sheet3!$E$2:$E$114, 0)), "")</f>
        <v>EVACUATION</v>
      </c>
      <c r="I119" s="32">
        <v>45582</v>
      </c>
      <c r="J119" s="33">
        <f t="shared" ca="1" si="9"/>
        <v>154</v>
      </c>
      <c r="K119" s="34">
        <v>45582</v>
      </c>
      <c r="L119" s="59">
        <f t="shared" ca="1" si="12"/>
        <v>0</v>
      </c>
      <c r="M119" s="34">
        <v>45582</v>
      </c>
      <c r="N119" s="47">
        <f t="shared" ca="1" si="13"/>
        <v>0</v>
      </c>
      <c r="O119" s="75">
        <v>45582</v>
      </c>
      <c r="P119" s="75">
        <v>45582</v>
      </c>
      <c r="Q119" s="47">
        <f t="shared" ca="1" si="14"/>
        <v>0</v>
      </c>
      <c r="R119" s="34">
        <v>45582</v>
      </c>
      <c r="S119" s="59">
        <f t="shared" ca="1" si="15"/>
        <v>0</v>
      </c>
      <c r="T119" s="32">
        <v>45582</v>
      </c>
      <c r="U119" s="33">
        <f t="shared" ca="1" si="16"/>
        <v>154</v>
      </c>
      <c r="V119" s="34">
        <v>45583</v>
      </c>
      <c r="W119" s="35"/>
      <c r="X119" s="36" t="str">
        <f t="shared" ca="1" si="10"/>
        <v>Overdue</v>
      </c>
      <c r="Y119" s="37"/>
      <c r="Z119" s="38" t="str">
        <f t="shared" si="11"/>
        <v/>
      </c>
    </row>
    <row r="120" spans="1:26" s="39" customFormat="1" ht="28.5">
      <c r="A120" s="30">
        <v>117</v>
      </c>
      <c r="B120" s="31" t="s">
        <v>1422</v>
      </c>
      <c r="C120" s="31" t="s">
        <v>53</v>
      </c>
      <c r="D120" s="44" t="s">
        <v>54</v>
      </c>
      <c r="E120" s="72" t="str">
        <f>IFERROR(IF(INDEX(Sheet3!$B$2:$B$8, MATCH(D120, Sheet3!$A$2:$A$8, 0)) = 0, "", INDEX(Sheet3!$B$2:$B$8, MATCH(D120, Sheet3!$A$2:$A$8, 0))), "")</f>
        <v>Breakdown</v>
      </c>
      <c r="F120" s="31" t="s">
        <v>134</v>
      </c>
      <c r="G120" s="45" t="s">
        <v>122</v>
      </c>
      <c r="H120" s="63" t="str">
        <f>IFERROR(INDEX(Sheet3!$F$2:$F$114, MATCH(G120, Sheet3!$E$2:$E$114, 0)), "")</f>
        <v>KITCHEN_EQUIPMENT</v>
      </c>
      <c r="I120" s="32">
        <v>45581</v>
      </c>
      <c r="J120" s="33">
        <f t="shared" ca="1" si="9"/>
        <v>1</v>
      </c>
      <c r="K120" s="34">
        <v>45581</v>
      </c>
      <c r="L120" s="59">
        <f t="shared" ca="1" si="12"/>
        <v>0</v>
      </c>
      <c r="M120" s="34">
        <v>45582</v>
      </c>
      <c r="N120" s="47">
        <f t="shared" ca="1" si="13"/>
        <v>1</v>
      </c>
      <c r="O120" s="75">
        <v>45582</v>
      </c>
      <c r="P120" s="75">
        <v>45582</v>
      </c>
      <c r="Q120" s="47">
        <f t="shared" ca="1" si="14"/>
        <v>0</v>
      </c>
      <c r="R120" s="34">
        <v>45582</v>
      </c>
      <c r="S120" s="59">
        <f t="shared" ca="1" si="15"/>
        <v>0</v>
      </c>
      <c r="T120" s="32">
        <v>45582</v>
      </c>
      <c r="U120" s="33">
        <f t="shared" ca="1" si="16"/>
        <v>0</v>
      </c>
      <c r="V120" s="34">
        <v>45582</v>
      </c>
      <c r="W120" s="35">
        <v>64500</v>
      </c>
      <c r="X120" s="36" t="str">
        <f t="shared" ca="1" si="10"/>
        <v>Completed</v>
      </c>
      <c r="Y120" s="37">
        <v>45582</v>
      </c>
      <c r="Z120" s="38">
        <f t="shared" si="11"/>
        <v>1</v>
      </c>
    </row>
    <row r="121" spans="1:26" s="39" customFormat="1" ht="28.5">
      <c r="A121" s="30">
        <v>118</v>
      </c>
      <c r="B121" s="81" t="s">
        <v>1423</v>
      </c>
      <c r="C121" s="31" t="s">
        <v>53</v>
      </c>
      <c r="D121" s="44" t="s">
        <v>54</v>
      </c>
      <c r="E121" s="72" t="str">
        <f>IFERROR(IF(INDEX(Sheet3!$B$2:$B$8, MATCH(D121, Sheet3!$A$2:$A$8, 0)) = 0, "", INDEX(Sheet3!$B$2:$B$8, MATCH(D121, Sheet3!$A$2:$A$8, 0))), "")</f>
        <v>Breakdown</v>
      </c>
      <c r="F121" s="31" t="s">
        <v>134</v>
      </c>
      <c r="G121" s="45" t="s">
        <v>122</v>
      </c>
      <c r="H121" s="63" t="str">
        <f>IFERROR(INDEX(Sheet3!$F$2:$F$114, MATCH(G121, Sheet3!$E$2:$E$114, 0)), "")</f>
        <v>KITCHEN_EQUIPMENT</v>
      </c>
      <c r="I121" s="32">
        <v>45583</v>
      </c>
      <c r="J121" s="33">
        <f t="shared" ca="1" si="9"/>
        <v>0</v>
      </c>
      <c r="K121" s="34">
        <v>45583</v>
      </c>
      <c r="L121" s="59">
        <f t="shared" ca="1" si="12"/>
        <v>0</v>
      </c>
      <c r="M121" s="34">
        <v>45583</v>
      </c>
      <c r="N121" s="47">
        <f t="shared" ca="1" si="13"/>
        <v>0</v>
      </c>
      <c r="O121" s="75">
        <v>45583</v>
      </c>
      <c r="P121" s="75">
        <v>45583</v>
      </c>
      <c r="Q121" s="47">
        <f t="shared" ca="1" si="14"/>
        <v>0</v>
      </c>
      <c r="R121" s="34">
        <v>45583</v>
      </c>
      <c r="S121" s="59">
        <f t="shared" ca="1" si="15"/>
        <v>0</v>
      </c>
      <c r="T121" s="32">
        <v>45583</v>
      </c>
      <c r="U121" s="33">
        <f t="shared" ca="1" si="16"/>
        <v>0</v>
      </c>
      <c r="V121" s="34">
        <v>45583</v>
      </c>
      <c r="W121" s="35">
        <v>17200</v>
      </c>
      <c r="X121" s="36" t="str">
        <f t="shared" ca="1" si="10"/>
        <v>Completed</v>
      </c>
      <c r="Y121" s="37">
        <v>45583</v>
      </c>
      <c r="Z121" s="38">
        <f t="shared" si="11"/>
        <v>1</v>
      </c>
    </row>
    <row r="122" spans="1:26" s="39" customFormat="1" ht="28.5">
      <c r="A122" s="30">
        <v>119</v>
      </c>
      <c r="B122" s="31" t="s">
        <v>1056</v>
      </c>
      <c r="C122" s="31" t="s">
        <v>165</v>
      </c>
      <c r="D122" s="44" t="s">
        <v>476</v>
      </c>
      <c r="E122" s="72" t="str">
        <f>IFERROR(IF(INDEX(Sheet3!$B$2:$B$8, MATCH(D122, Sheet3!$A$2:$A$8, 0)) = 0, "", INDEX(Sheet3!$B$2:$B$8, MATCH(D122, Sheet3!$A$2:$A$8, 0))), "")</f>
        <v>Breakdown</v>
      </c>
      <c r="F122" s="31" t="s">
        <v>621</v>
      </c>
      <c r="G122" s="45" t="s">
        <v>122</v>
      </c>
      <c r="H122" s="63" t="str">
        <f>IFERROR(INDEX(Sheet3!$F$2:$F$114, MATCH(G122, Sheet3!$E$2:$E$114, 0)), "")</f>
        <v>KITCHEN_EQUIPMENT</v>
      </c>
      <c r="I122" s="32">
        <v>45579</v>
      </c>
      <c r="J122" s="33">
        <f t="shared" ca="1" si="9"/>
        <v>1</v>
      </c>
      <c r="K122" s="34">
        <v>45580</v>
      </c>
      <c r="L122" s="59">
        <f t="shared" ca="1" si="12"/>
        <v>1</v>
      </c>
      <c r="M122" s="34">
        <v>45580</v>
      </c>
      <c r="N122" s="47">
        <f t="shared" ca="1" si="13"/>
        <v>0</v>
      </c>
      <c r="O122" s="75">
        <v>45580</v>
      </c>
      <c r="P122" s="75">
        <v>45580</v>
      </c>
      <c r="Q122" s="47">
        <f t="shared" ca="1" si="14"/>
        <v>0</v>
      </c>
      <c r="R122" s="34">
        <v>45580</v>
      </c>
      <c r="S122" s="59">
        <f t="shared" ca="1" si="15"/>
        <v>0</v>
      </c>
      <c r="T122" s="32">
        <v>45580</v>
      </c>
      <c r="U122" s="33">
        <f t="shared" ca="1" si="16"/>
        <v>0</v>
      </c>
      <c r="V122" s="34">
        <v>45580</v>
      </c>
      <c r="W122" s="35"/>
      <c r="X122" s="36" t="str">
        <f t="shared" ca="1" si="10"/>
        <v>Completed</v>
      </c>
      <c r="Y122" s="37">
        <v>45580</v>
      </c>
      <c r="Z122" s="38">
        <f t="shared" si="11"/>
        <v>1</v>
      </c>
    </row>
    <row r="123" spans="1:26" s="39" customFormat="1" ht="28.5">
      <c r="A123" s="30">
        <v>120</v>
      </c>
      <c r="B123" s="31" t="s">
        <v>1424</v>
      </c>
      <c r="C123" s="31" t="s">
        <v>199</v>
      </c>
      <c r="D123" s="44" t="s">
        <v>54</v>
      </c>
      <c r="E123" s="72" t="str">
        <f>IFERROR(IF(INDEX(Sheet3!$B$2:$B$8, MATCH(D123, Sheet3!$A$2:$A$8, 0)) = 0, "", INDEX(Sheet3!$B$2:$B$8, MATCH(D123, Sheet3!$A$2:$A$8, 0))), "")</f>
        <v>Breakdown</v>
      </c>
      <c r="F123" s="31" t="s">
        <v>621</v>
      </c>
      <c r="G123" s="45" t="s">
        <v>122</v>
      </c>
      <c r="H123" s="63" t="str">
        <f>IFERROR(INDEX(Sheet3!$F$2:$F$114, MATCH(G123, Sheet3!$E$2:$E$114, 0)), "")</f>
        <v>KITCHEN_EQUIPMENT</v>
      </c>
      <c r="I123" s="32">
        <v>45579</v>
      </c>
      <c r="J123" s="33">
        <f t="shared" ca="1" si="9"/>
        <v>157</v>
      </c>
      <c r="K123" s="34">
        <v>45579</v>
      </c>
      <c r="L123" s="59">
        <f t="shared" ca="1" si="12"/>
        <v>0</v>
      </c>
      <c r="M123" s="34">
        <v>45579</v>
      </c>
      <c r="N123" s="47">
        <f t="shared" ca="1" si="13"/>
        <v>0</v>
      </c>
      <c r="O123" s="75">
        <v>45579</v>
      </c>
      <c r="P123" s="75">
        <v>45579</v>
      </c>
      <c r="Q123" s="47">
        <f t="shared" ca="1" si="14"/>
        <v>0</v>
      </c>
      <c r="R123" s="34">
        <v>45579</v>
      </c>
      <c r="S123" s="59">
        <f t="shared" ca="1" si="15"/>
        <v>0</v>
      </c>
      <c r="T123" s="32">
        <v>45579</v>
      </c>
      <c r="U123" s="33">
        <f t="shared" ca="1" si="16"/>
        <v>157</v>
      </c>
      <c r="V123" s="34"/>
      <c r="W123" s="35"/>
      <c r="X123" s="36" t="str">
        <f t="shared" ca="1" si="10"/>
        <v>Overdue</v>
      </c>
      <c r="Y123" s="37"/>
      <c r="Z123" s="38" t="str">
        <f t="shared" si="11"/>
        <v/>
      </c>
    </row>
    <row r="124" spans="1:26" s="39" customFormat="1" ht="26.25">
      <c r="A124" s="30">
        <v>121</v>
      </c>
      <c r="B124" s="31" t="s">
        <v>1425</v>
      </c>
      <c r="C124" s="31" t="s">
        <v>86</v>
      </c>
      <c r="D124" s="44" t="s">
        <v>54</v>
      </c>
      <c r="E124" s="72" t="str">
        <f>IFERROR(IF(INDEX(Sheet3!$B$2:$B$8, MATCH(D124, Sheet3!$A$2:$A$8, 0)) = 0, "", INDEX(Sheet3!$B$2:$B$8, MATCH(D124, Sheet3!$A$2:$A$8, 0))), "")</f>
        <v>Breakdown</v>
      </c>
      <c r="F124" s="31" t="s">
        <v>941</v>
      </c>
      <c r="G124" s="45" t="s">
        <v>84</v>
      </c>
      <c r="H124" s="63" t="str">
        <f>IFERROR(INDEX(Sheet3!$F$2:$F$114, MATCH(G124, Sheet3!$E$2:$E$114, 0)), "")</f>
        <v>OTHERS</v>
      </c>
      <c r="I124" s="32">
        <v>45568</v>
      </c>
      <c r="J124" s="33">
        <f t="shared" ca="1" si="9"/>
        <v>168</v>
      </c>
      <c r="K124" s="34">
        <v>45568</v>
      </c>
      <c r="L124" s="59">
        <f t="shared" ca="1" si="12"/>
        <v>0</v>
      </c>
      <c r="M124" s="34"/>
      <c r="N124" s="47">
        <f t="shared" ca="1" si="13"/>
        <v>168</v>
      </c>
      <c r="O124" s="75"/>
      <c r="P124" s="75"/>
      <c r="Q124" s="47" t="str">
        <f t="shared" ca="1" si="14"/>
        <v/>
      </c>
      <c r="R124" s="34"/>
      <c r="S124" s="59" t="str">
        <f t="shared" ca="1" si="15"/>
        <v/>
      </c>
      <c r="T124" s="32"/>
      <c r="U124" s="33" t="str">
        <f t="shared" ca="1" si="16"/>
        <v/>
      </c>
      <c r="V124" s="34"/>
      <c r="W124" s="35"/>
      <c r="X124" s="36" t="str">
        <f t="shared" ca="1" si="10"/>
        <v>Overdue</v>
      </c>
      <c r="Y124" s="37"/>
      <c r="Z124" s="38" t="str">
        <f t="shared" si="11"/>
        <v/>
      </c>
    </row>
    <row r="125" spans="1:26" s="39" customFormat="1">
      <c r="A125" s="30">
        <v>122</v>
      </c>
      <c r="B125" s="31" t="s">
        <v>1426</v>
      </c>
      <c r="C125" s="31" t="s">
        <v>683</v>
      </c>
      <c r="D125" s="44" t="s">
        <v>32</v>
      </c>
      <c r="E125" s="72" t="str">
        <f>IFERROR(IF(INDEX(Sheet3!$B$2:$B$8, MATCH(D125, Sheet3!$A$2:$A$8, 0)) = 0, "", INDEX(Sheet3!$B$2:$B$8, MATCH(D125, Sheet3!$A$2:$A$8, 0))), "")</f>
        <v>Breakdown</v>
      </c>
      <c r="F125" s="31" t="s">
        <v>37</v>
      </c>
      <c r="G125" s="45" t="s">
        <v>84</v>
      </c>
      <c r="H125" s="63" t="str">
        <f>IFERROR(INDEX(Sheet3!$F$2:$F$114, MATCH(G125, Sheet3!$E$2:$E$114, 0)), "")</f>
        <v>OTHERS</v>
      </c>
      <c r="I125" s="32">
        <v>45568</v>
      </c>
      <c r="J125" s="33">
        <f t="shared" ca="1" si="9"/>
        <v>168</v>
      </c>
      <c r="K125" s="34">
        <v>45568</v>
      </c>
      <c r="L125" s="59">
        <f t="shared" ca="1" si="12"/>
        <v>0</v>
      </c>
      <c r="M125" s="34">
        <v>45583</v>
      </c>
      <c r="N125" s="47">
        <f t="shared" ca="1" si="13"/>
        <v>15</v>
      </c>
      <c r="O125" s="75">
        <v>45579</v>
      </c>
      <c r="P125" s="75"/>
      <c r="Q125" s="47">
        <f t="shared" ca="1" si="14"/>
        <v>157</v>
      </c>
      <c r="R125" s="34"/>
      <c r="S125" s="59" t="str">
        <f t="shared" ca="1" si="15"/>
        <v/>
      </c>
      <c r="T125" s="32"/>
      <c r="U125" s="33" t="str">
        <f t="shared" ca="1" si="16"/>
        <v/>
      </c>
      <c r="V125" s="34"/>
      <c r="W125" s="35"/>
      <c r="X125" s="36" t="str">
        <f t="shared" ca="1" si="10"/>
        <v>Overdue</v>
      </c>
      <c r="Y125" s="37"/>
      <c r="Z125" s="38" t="str">
        <f t="shared" si="11"/>
        <v/>
      </c>
    </row>
    <row r="126" spans="1:26" s="39" customFormat="1" ht="26.25">
      <c r="A126" s="30">
        <v>123</v>
      </c>
      <c r="B126" s="31" t="s">
        <v>461</v>
      </c>
      <c r="C126" s="31" t="s">
        <v>613</v>
      </c>
      <c r="D126" s="44" t="s">
        <v>54</v>
      </c>
      <c r="E126" s="72" t="str">
        <f>IFERROR(IF(INDEX(Sheet3!$B$2:$B$8, MATCH(D126, Sheet3!$A$2:$A$8, 0)) = 0, "", INDEX(Sheet3!$B$2:$B$8, MATCH(D126, Sheet3!$A$2:$A$8, 0))), "")</f>
        <v>Breakdown</v>
      </c>
      <c r="F126" s="31" t="s">
        <v>333</v>
      </c>
      <c r="G126" s="45" t="s">
        <v>97</v>
      </c>
      <c r="H126" s="63" t="str">
        <f>IFERROR(INDEX(Sheet3!$F$2:$F$114, MATCH(G126, Sheet3!$E$2:$E$114, 0)), "")</f>
        <v>HVAC</v>
      </c>
      <c r="I126" s="32">
        <v>45555</v>
      </c>
      <c r="J126" s="33">
        <f t="shared" ca="1" si="9"/>
        <v>49</v>
      </c>
      <c r="K126" s="34">
        <v>45555</v>
      </c>
      <c r="L126" s="59">
        <f t="shared" ca="1" si="12"/>
        <v>0</v>
      </c>
      <c r="M126" s="34">
        <v>45568</v>
      </c>
      <c r="N126" s="47">
        <f t="shared" ca="1" si="13"/>
        <v>13</v>
      </c>
      <c r="O126" s="75">
        <v>45568</v>
      </c>
      <c r="P126" s="75">
        <v>45568</v>
      </c>
      <c r="Q126" s="47">
        <f t="shared" ca="1" si="14"/>
        <v>0</v>
      </c>
      <c r="R126" s="34">
        <v>45568</v>
      </c>
      <c r="S126" s="59">
        <f t="shared" ca="1" si="15"/>
        <v>0</v>
      </c>
      <c r="T126" s="32">
        <v>45568</v>
      </c>
      <c r="U126" s="33">
        <f t="shared" ca="1" si="16"/>
        <v>36</v>
      </c>
      <c r="V126" s="34">
        <v>45573</v>
      </c>
      <c r="W126" s="35">
        <v>410000</v>
      </c>
      <c r="X126" s="36" t="str">
        <f t="shared" ca="1" si="10"/>
        <v>Completed</v>
      </c>
      <c r="Y126" s="37">
        <v>45604</v>
      </c>
      <c r="Z126" s="38">
        <f t="shared" si="11"/>
        <v>0</v>
      </c>
    </row>
    <row r="127" spans="1:26" s="39" customFormat="1" ht="26.25">
      <c r="A127" s="30">
        <v>124</v>
      </c>
      <c r="B127" s="31" t="s">
        <v>1326</v>
      </c>
      <c r="C127" s="31" t="s">
        <v>41</v>
      </c>
      <c r="D127" s="44" t="s">
        <v>32</v>
      </c>
      <c r="E127" s="72" t="str">
        <f>IFERROR(IF(INDEX(Sheet3!$B$2:$B$8, MATCH(D127, Sheet3!$A$2:$A$8, 0)) = 0, "", INDEX(Sheet3!$B$2:$B$8, MATCH(D127, Sheet3!$A$2:$A$8, 0))), "")</f>
        <v>Breakdown</v>
      </c>
      <c r="F127" s="31" t="s">
        <v>33</v>
      </c>
      <c r="G127" s="45" t="s">
        <v>34</v>
      </c>
      <c r="H127" s="63" t="str">
        <f>IFERROR(INDEX(Sheet3!$F$2:$F$114, MATCH(G127, Sheet3!$E$2:$E$114, 0)), "")</f>
        <v>EVACUATION</v>
      </c>
      <c r="I127" s="32">
        <v>45568</v>
      </c>
      <c r="J127" s="33">
        <f t="shared" ca="1" si="9"/>
        <v>168</v>
      </c>
      <c r="K127" s="34">
        <v>45569</v>
      </c>
      <c r="L127" s="59">
        <f t="shared" ca="1" si="12"/>
        <v>1</v>
      </c>
      <c r="M127" s="34">
        <v>45569</v>
      </c>
      <c r="N127" s="47">
        <f t="shared" ca="1" si="13"/>
        <v>0</v>
      </c>
      <c r="O127" s="75">
        <v>45571</v>
      </c>
      <c r="P127" s="75"/>
      <c r="Q127" s="47">
        <f t="shared" ca="1" si="14"/>
        <v>165</v>
      </c>
      <c r="R127" s="34"/>
      <c r="S127" s="59" t="str">
        <f t="shared" ca="1" si="15"/>
        <v/>
      </c>
      <c r="T127" s="32"/>
      <c r="U127" s="33" t="str">
        <f t="shared" ca="1" si="16"/>
        <v/>
      </c>
      <c r="V127" s="34"/>
      <c r="W127" s="35"/>
      <c r="X127" s="36" t="str">
        <f t="shared" ca="1" si="10"/>
        <v>Overdue</v>
      </c>
      <c r="Y127" s="37"/>
      <c r="Z127" s="38" t="str">
        <f t="shared" si="11"/>
        <v/>
      </c>
    </row>
    <row r="128" spans="1:26" s="39" customFormat="1" ht="26.25">
      <c r="A128" s="30">
        <v>125</v>
      </c>
      <c r="B128" s="31" t="s">
        <v>1427</v>
      </c>
      <c r="C128" s="31" t="s">
        <v>548</v>
      </c>
      <c r="D128" s="44" t="s">
        <v>32</v>
      </c>
      <c r="E128" s="72" t="str">
        <f>IFERROR(IF(INDEX(Sheet3!$B$2:$B$8, MATCH(D128, Sheet3!$A$2:$A$8, 0)) = 0, "", INDEX(Sheet3!$B$2:$B$8, MATCH(D128, Sheet3!$A$2:$A$8, 0))), "")</f>
        <v>Breakdown</v>
      </c>
      <c r="F128" s="31" t="s">
        <v>1380</v>
      </c>
      <c r="G128" s="45" t="s">
        <v>84</v>
      </c>
      <c r="H128" s="63" t="str">
        <f>IFERROR(INDEX(Sheet3!$F$2:$F$114, MATCH(G128, Sheet3!$E$2:$E$114, 0)), "")</f>
        <v>OTHERS</v>
      </c>
      <c r="I128" s="32">
        <v>45568</v>
      </c>
      <c r="J128" s="33">
        <f t="shared" ca="1" si="9"/>
        <v>18</v>
      </c>
      <c r="K128" s="34">
        <v>45568</v>
      </c>
      <c r="L128" s="59">
        <f t="shared" ca="1" si="12"/>
        <v>0</v>
      </c>
      <c r="M128" s="34"/>
      <c r="N128" s="47">
        <f t="shared" ca="1" si="13"/>
        <v>168</v>
      </c>
      <c r="O128" s="75">
        <v>45586</v>
      </c>
      <c r="P128" s="75">
        <v>45586</v>
      </c>
      <c r="Q128" s="47">
        <f t="shared" ca="1" si="14"/>
        <v>0</v>
      </c>
      <c r="R128" s="34">
        <v>45586</v>
      </c>
      <c r="S128" s="59">
        <f t="shared" ca="1" si="15"/>
        <v>0</v>
      </c>
      <c r="T128" s="32">
        <v>45586</v>
      </c>
      <c r="U128" s="33">
        <f t="shared" ca="1" si="16"/>
        <v>0</v>
      </c>
      <c r="V128" s="34">
        <v>45586</v>
      </c>
      <c r="W128" s="35"/>
      <c r="X128" s="36" t="str">
        <f t="shared" ca="1" si="10"/>
        <v>Completed</v>
      </c>
      <c r="Y128" s="37">
        <v>45586</v>
      </c>
      <c r="Z128" s="38">
        <f t="shared" si="11"/>
        <v>1</v>
      </c>
    </row>
    <row r="129" spans="1:26" s="39" customFormat="1" ht="26.25">
      <c r="A129" s="30">
        <v>126</v>
      </c>
      <c r="B129" s="31" t="s">
        <v>1428</v>
      </c>
      <c r="C129" s="31"/>
      <c r="D129" s="44" t="s">
        <v>59</v>
      </c>
      <c r="E129" s="72" t="str">
        <f>IFERROR(IF(INDEX(Sheet3!$B$2:$B$8, MATCH(D129, Sheet3!$A$2:$A$8, 0)) = 0, "", INDEX(Sheet3!$B$2:$B$8, MATCH(D129, Sheet3!$A$2:$A$8, 0))), "")</f>
        <v>Preventive</v>
      </c>
      <c r="F129" s="31" t="s">
        <v>249</v>
      </c>
      <c r="G129" s="45" t="s">
        <v>202</v>
      </c>
      <c r="H129" s="63" t="str">
        <f>IFERROR(INDEX(Sheet3!$F$2:$F$114, MATCH(G129, Sheet3!$E$2:$E$114, 0)), "")</f>
        <v>GENERATOR</v>
      </c>
      <c r="I129" s="32">
        <v>45579</v>
      </c>
      <c r="J129" s="33">
        <f t="shared" ca="1" si="9"/>
        <v>18</v>
      </c>
      <c r="K129" s="34">
        <v>45579</v>
      </c>
      <c r="L129" s="59">
        <f t="shared" ca="1" si="12"/>
        <v>0</v>
      </c>
      <c r="M129" s="34">
        <v>45579</v>
      </c>
      <c r="N129" s="47">
        <f t="shared" ca="1" si="13"/>
        <v>0</v>
      </c>
      <c r="O129" s="75">
        <v>45588</v>
      </c>
      <c r="P129" s="75">
        <v>45588</v>
      </c>
      <c r="Q129" s="47">
        <f t="shared" ca="1" si="14"/>
        <v>0</v>
      </c>
      <c r="R129" s="34">
        <v>45588</v>
      </c>
      <c r="S129" s="59">
        <f t="shared" ca="1" si="15"/>
        <v>0</v>
      </c>
      <c r="T129" s="32">
        <v>45588</v>
      </c>
      <c r="U129" s="33">
        <f t="shared" ca="1" si="16"/>
        <v>9</v>
      </c>
      <c r="V129" s="34">
        <v>45597</v>
      </c>
      <c r="W129" s="35"/>
      <c r="X129" s="36" t="str">
        <f t="shared" ca="1" si="10"/>
        <v>Completed</v>
      </c>
      <c r="Y129" s="37">
        <v>45597</v>
      </c>
      <c r="Z129" s="38">
        <f t="shared" si="11"/>
        <v>1</v>
      </c>
    </row>
    <row r="130" spans="1:26" s="39" customFormat="1">
      <c r="A130" s="30">
        <v>127</v>
      </c>
      <c r="B130" s="31" t="s">
        <v>723</v>
      </c>
      <c r="C130" s="31" t="s">
        <v>289</v>
      </c>
      <c r="D130" s="44" t="s">
        <v>59</v>
      </c>
      <c r="E130" s="72" t="str">
        <f>IFERROR(IF(INDEX(Sheet3!$B$2:$B$8, MATCH(D130, Sheet3!$A$2:$A$8, 0)) = 0, "", INDEX(Sheet3!$B$2:$B$8, MATCH(D130, Sheet3!$A$2:$A$8, 0))), "")</f>
        <v>Preventive</v>
      </c>
      <c r="F130" s="31"/>
      <c r="G130" s="45"/>
      <c r="H130" s="63" t="str">
        <f>IFERROR(INDEX(Sheet3!$F$2:$F$114, MATCH(G130, Sheet3!$E$2:$E$114, 0)), "")</f>
        <v/>
      </c>
      <c r="I130" s="32"/>
      <c r="J130" s="33" t="str">
        <f t="shared" ca="1" si="9"/>
        <v/>
      </c>
      <c r="K130" s="34"/>
      <c r="L130" s="59" t="str">
        <f t="shared" ca="1" si="12"/>
        <v/>
      </c>
      <c r="M130" s="34"/>
      <c r="N130" s="47" t="str">
        <f t="shared" ca="1" si="13"/>
        <v/>
      </c>
      <c r="O130" s="75"/>
      <c r="P130" s="75"/>
      <c r="Q130" s="47" t="str">
        <f t="shared" ca="1" si="14"/>
        <v/>
      </c>
      <c r="R130" s="34"/>
      <c r="S130" s="59" t="str">
        <f t="shared" ca="1" si="15"/>
        <v/>
      </c>
      <c r="T130" s="32"/>
      <c r="U130" s="33" t="str">
        <f t="shared" ca="1" si="16"/>
        <v/>
      </c>
      <c r="V130" s="34"/>
      <c r="W130" s="35"/>
      <c r="X130" s="36" t="str">
        <f t="shared" ca="1" si="10"/>
        <v/>
      </c>
      <c r="Y130" s="37"/>
      <c r="Z130" s="38" t="str">
        <f t="shared" si="11"/>
        <v/>
      </c>
    </row>
    <row r="131" spans="1:26" s="39" customFormat="1" ht="26.25">
      <c r="A131" s="30">
        <v>128</v>
      </c>
      <c r="B131" s="31" t="s">
        <v>723</v>
      </c>
      <c r="C131" s="31" t="s">
        <v>342</v>
      </c>
      <c r="D131" s="44" t="s">
        <v>59</v>
      </c>
      <c r="E131" s="72" t="str">
        <f>IFERROR(IF(INDEX(Sheet3!$B$2:$B$8, MATCH(D131, Sheet3!$A$2:$A$8, 0)) = 0, "", INDEX(Sheet3!$B$2:$B$8, MATCH(D131, Sheet3!$A$2:$A$8, 0))), "")</f>
        <v>Preventive</v>
      </c>
      <c r="F131" s="31" t="s">
        <v>619</v>
      </c>
      <c r="G131" s="45" t="s">
        <v>202</v>
      </c>
      <c r="H131" s="63" t="str">
        <f>IFERROR(INDEX(Sheet3!$F$2:$F$114, MATCH(G131, Sheet3!$E$2:$E$114, 0)), "")</f>
        <v>GENERATOR</v>
      </c>
      <c r="I131" s="32">
        <v>45576</v>
      </c>
      <c r="J131" s="33">
        <f t="shared" ca="1" si="9"/>
        <v>1</v>
      </c>
      <c r="K131" s="34">
        <v>45576</v>
      </c>
      <c r="L131" s="59">
        <f t="shared" ca="1" si="12"/>
        <v>0</v>
      </c>
      <c r="M131" s="34">
        <v>45577</v>
      </c>
      <c r="N131" s="47">
        <f t="shared" ca="1" si="13"/>
        <v>1</v>
      </c>
      <c r="O131" s="75">
        <v>45577</v>
      </c>
      <c r="P131" s="75">
        <v>45577</v>
      </c>
      <c r="Q131" s="47">
        <f t="shared" ca="1" si="14"/>
        <v>0</v>
      </c>
      <c r="R131" s="34">
        <v>45577</v>
      </c>
      <c r="S131" s="59">
        <f t="shared" ca="1" si="15"/>
        <v>0</v>
      </c>
      <c r="T131" s="32">
        <v>45577</v>
      </c>
      <c r="U131" s="33">
        <f t="shared" ca="1" si="16"/>
        <v>0</v>
      </c>
      <c r="V131" s="34">
        <v>45577</v>
      </c>
      <c r="W131" s="35">
        <f>317125</f>
        <v>317125</v>
      </c>
      <c r="X131" s="36" t="str">
        <f t="shared" ca="1" si="10"/>
        <v>Completed</v>
      </c>
      <c r="Y131" s="37">
        <v>45577</v>
      </c>
      <c r="Z131" s="38">
        <f t="shared" si="11"/>
        <v>1</v>
      </c>
    </row>
    <row r="132" spans="1:26" s="39" customFormat="1" ht="26.25">
      <c r="A132" s="30">
        <v>129</v>
      </c>
      <c r="B132" s="31" t="s">
        <v>723</v>
      </c>
      <c r="C132" s="31" t="s">
        <v>684</v>
      </c>
      <c r="D132" s="44" t="s">
        <v>59</v>
      </c>
      <c r="E132" s="72" t="str">
        <f>IFERROR(IF(INDEX(Sheet3!$B$2:$B$8, MATCH(D132, Sheet3!$A$2:$A$8, 0)) = 0, "", INDEX(Sheet3!$B$2:$B$8, MATCH(D132, Sheet3!$A$2:$A$8, 0))), "")</f>
        <v>Preventive</v>
      </c>
      <c r="F132" s="31" t="s">
        <v>1429</v>
      </c>
      <c r="G132" s="45" t="s">
        <v>202</v>
      </c>
      <c r="H132" s="63" t="str">
        <f>IFERROR(INDEX(Sheet3!$F$2:$F$114, MATCH(G132, Sheet3!$E$2:$E$114, 0)), "")</f>
        <v>GENERATOR</v>
      </c>
      <c r="I132" s="32">
        <v>45583</v>
      </c>
      <c r="J132" s="33">
        <f t="shared" ca="1" si="9"/>
        <v>8</v>
      </c>
      <c r="K132" s="34">
        <v>45583</v>
      </c>
      <c r="L132" s="59">
        <f t="shared" ca="1" si="12"/>
        <v>0</v>
      </c>
      <c r="M132" s="34">
        <v>45591</v>
      </c>
      <c r="N132" s="47">
        <f t="shared" ca="1" si="13"/>
        <v>8</v>
      </c>
      <c r="O132" s="75">
        <v>45591</v>
      </c>
      <c r="P132" s="75">
        <v>45591</v>
      </c>
      <c r="Q132" s="47">
        <f t="shared" ca="1" si="14"/>
        <v>0</v>
      </c>
      <c r="R132" s="34">
        <v>45591</v>
      </c>
      <c r="S132" s="59">
        <f t="shared" ca="1" si="15"/>
        <v>0</v>
      </c>
      <c r="T132" s="32">
        <v>45591</v>
      </c>
      <c r="U132" s="33">
        <f t="shared" ca="1" si="16"/>
        <v>0</v>
      </c>
      <c r="V132" s="34">
        <v>45591</v>
      </c>
      <c r="W132" s="35">
        <v>198500</v>
      </c>
      <c r="X132" s="36" t="str">
        <f t="shared" ca="1" si="10"/>
        <v>Completed</v>
      </c>
      <c r="Y132" s="37">
        <v>45591</v>
      </c>
      <c r="Z132" s="38">
        <f t="shared" si="11"/>
        <v>1</v>
      </c>
    </row>
    <row r="133" spans="1:26" s="39" customFormat="1" ht="26.25">
      <c r="A133" s="30">
        <v>130</v>
      </c>
      <c r="B133" s="31" t="s">
        <v>1430</v>
      </c>
      <c r="C133" s="31" t="s">
        <v>578</v>
      </c>
      <c r="D133" s="44" t="s">
        <v>54</v>
      </c>
      <c r="E133" s="72" t="str">
        <f>IFERROR(IF(INDEX(Sheet3!$B$2:$B$8, MATCH(D133, Sheet3!$A$2:$A$8, 0)) = 0, "", INDEX(Sheet3!$B$2:$B$8, MATCH(D133, Sheet3!$A$2:$A$8, 0))), "")</f>
        <v>Breakdown</v>
      </c>
      <c r="F133" s="31" t="s">
        <v>324</v>
      </c>
      <c r="G133" s="45" t="s">
        <v>61</v>
      </c>
      <c r="H133" s="63" t="str">
        <f>IFERROR(INDEX(Sheet3!$F$2:$F$114, MATCH(G133, Sheet3!$E$2:$E$114, 0)), "")</f>
        <v>HVAC</v>
      </c>
      <c r="I133" s="32">
        <v>45580</v>
      </c>
      <c r="J133" s="33">
        <f t="shared" ca="1" si="9"/>
        <v>156</v>
      </c>
      <c r="K133" s="34">
        <v>45580</v>
      </c>
      <c r="L133" s="59">
        <f t="shared" ca="1" si="12"/>
        <v>0</v>
      </c>
      <c r="M133" s="34"/>
      <c r="N133" s="47">
        <f t="shared" ca="1" si="13"/>
        <v>156</v>
      </c>
      <c r="O133" s="75"/>
      <c r="P133" s="75"/>
      <c r="Q133" s="47" t="str">
        <f t="shared" ca="1" si="14"/>
        <v/>
      </c>
      <c r="R133" s="34"/>
      <c r="S133" s="59" t="str">
        <f t="shared" ca="1" si="15"/>
        <v/>
      </c>
      <c r="T133" s="32"/>
      <c r="U133" s="33" t="str">
        <f t="shared" ca="1" si="16"/>
        <v/>
      </c>
      <c r="V133" s="34"/>
      <c r="W133" s="35"/>
      <c r="X133" s="36" t="str">
        <f t="shared" ca="1" si="10"/>
        <v>Overdue</v>
      </c>
      <c r="Y133" s="37"/>
      <c r="Z133" s="38" t="str">
        <f t="shared" si="11"/>
        <v/>
      </c>
    </row>
    <row r="134" spans="1:26" s="39" customFormat="1">
      <c r="A134" s="30">
        <v>131</v>
      </c>
      <c r="B134" s="31" t="s">
        <v>1431</v>
      </c>
      <c r="C134" s="31" t="s">
        <v>599</v>
      </c>
      <c r="D134" s="44" t="s">
        <v>54</v>
      </c>
      <c r="E134" s="72" t="str">
        <f>IFERROR(IF(INDEX(Sheet3!$B$2:$B$8, MATCH(D134, Sheet3!$A$2:$A$8, 0)) = 0, "", INDEX(Sheet3!$B$2:$B$8, MATCH(D134, Sheet3!$A$2:$A$8, 0))), "")</f>
        <v>Breakdown</v>
      </c>
      <c r="F134" s="31" t="s">
        <v>33</v>
      </c>
      <c r="G134" s="45" t="s">
        <v>167</v>
      </c>
      <c r="H134" s="63" t="str">
        <f>IFERROR(INDEX(Sheet3!$F$2:$F$114, MATCH(G134, Sheet3!$E$2:$E$114, 0)), "")</f>
        <v>BUILDING</v>
      </c>
      <c r="I134" s="32">
        <v>45414</v>
      </c>
      <c r="J134" s="33">
        <f t="shared" ref="J134:J197" ca="1" si="17">IF(I134="","",IF(Y134&lt;&gt;"",Y134-I134,TODAY()-I134))</f>
        <v>322</v>
      </c>
      <c r="K134" s="34">
        <v>45414</v>
      </c>
      <c r="L134" s="59">
        <f t="shared" ca="1" si="12"/>
        <v>0</v>
      </c>
      <c r="M134" s="34">
        <v>45414</v>
      </c>
      <c r="N134" s="47">
        <f t="shared" ca="1" si="13"/>
        <v>0</v>
      </c>
      <c r="O134" s="75">
        <v>45414</v>
      </c>
      <c r="P134" s="75">
        <v>45578</v>
      </c>
      <c r="Q134" s="47">
        <f t="shared" ca="1" si="14"/>
        <v>164</v>
      </c>
      <c r="R134" s="34">
        <v>45579</v>
      </c>
      <c r="S134" s="59">
        <f t="shared" ca="1" si="15"/>
        <v>157</v>
      </c>
      <c r="T134" s="32"/>
      <c r="U134" s="33" t="str">
        <f t="shared" ca="1" si="16"/>
        <v/>
      </c>
      <c r="V134" s="34"/>
      <c r="W134" s="35"/>
      <c r="X134" s="36" t="str">
        <f t="shared" ref="X134:X197" ca="1" si="18">IF(I134="","",IF(Y134&lt;&gt;"","Completed",IF(TODAY()&lt;V134,"Planned",IF(TODAY()=V134,"Due","Overdue"))))</f>
        <v>Overdue</v>
      </c>
      <c r="Y134" s="37"/>
      <c r="Z134" s="38" t="str">
        <f t="shared" ref="Z134:Z197" si="19">IF(Y134="","",IF(Y134&lt;=V134,1,0))</f>
        <v/>
      </c>
    </row>
    <row r="135" spans="1:26" s="39" customFormat="1" ht="26.25">
      <c r="A135" s="30">
        <v>132</v>
      </c>
      <c r="B135" s="31" t="s">
        <v>1399</v>
      </c>
      <c r="C135" s="31" t="s">
        <v>193</v>
      </c>
      <c r="D135" s="44" t="s">
        <v>59</v>
      </c>
      <c r="E135" s="72" t="str">
        <f>IFERROR(IF(INDEX(Sheet3!$B$2:$B$8, MATCH(D135, Sheet3!$A$2:$A$8, 0)) = 0, "", INDEX(Sheet3!$B$2:$B$8, MATCH(D135, Sheet3!$A$2:$A$8, 0))), "")</f>
        <v>Preventive</v>
      </c>
      <c r="F135" s="31" t="s">
        <v>249</v>
      </c>
      <c r="G135" s="45" t="s">
        <v>202</v>
      </c>
      <c r="H135" s="63" t="str">
        <f>IFERROR(INDEX(Sheet3!$F$2:$F$114, MATCH(G135, Sheet3!$E$2:$E$114, 0)), "")</f>
        <v>GENERATOR</v>
      </c>
      <c r="I135" s="32">
        <v>45584</v>
      </c>
      <c r="J135" s="33">
        <f t="shared" ca="1" si="17"/>
        <v>1</v>
      </c>
      <c r="K135" s="34">
        <v>45584</v>
      </c>
      <c r="L135" s="59">
        <f t="shared" ref="L135:L198" ca="1" si="20">IF(K135&lt;&gt;"",K135-I135,IF(I135="","",TODAY()-I135))</f>
        <v>0</v>
      </c>
      <c r="M135" s="34">
        <v>45585</v>
      </c>
      <c r="N135" s="47">
        <f t="shared" ref="N135:N198" ca="1" si="21">IF(M135&lt;&gt;"",M135-K135,IF(K135="","",TODAY()-K135))</f>
        <v>1</v>
      </c>
      <c r="O135" s="34">
        <v>45585</v>
      </c>
      <c r="P135" s="34">
        <v>45585</v>
      </c>
      <c r="Q135" s="47">
        <f t="shared" ref="Q135:Q198" ca="1" si="22">IF(P135&lt;&gt;"",P135-O135,IF(O135="","",TODAY()-O135))</f>
        <v>0</v>
      </c>
      <c r="R135" s="34">
        <v>45585</v>
      </c>
      <c r="S135" s="59">
        <f t="shared" ref="S135:S198" ca="1" si="23">IF(T135&lt;&gt;"",T135-R135,IF(R135="","",TODAY()-R135))</f>
        <v>0</v>
      </c>
      <c r="T135" s="34">
        <v>45585</v>
      </c>
      <c r="U135" s="33">
        <f t="shared" ca="1" si="16"/>
        <v>0</v>
      </c>
      <c r="V135" s="34">
        <v>45585</v>
      </c>
      <c r="W135" s="35">
        <v>202450</v>
      </c>
      <c r="X135" s="36" t="str">
        <f t="shared" ca="1" si="18"/>
        <v>Completed</v>
      </c>
      <c r="Y135" s="34">
        <v>45585</v>
      </c>
      <c r="Z135" s="38">
        <f t="shared" si="19"/>
        <v>1</v>
      </c>
    </row>
    <row r="136" spans="1:26" s="39" customFormat="1" ht="28.5">
      <c r="A136" s="30">
        <v>133</v>
      </c>
      <c r="B136" s="31" t="s">
        <v>1389</v>
      </c>
      <c r="C136" s="31" t="s">
        <v>667</v>
      </c>
      <c r="D136" s="44" t="s">
        <v>54</v>
      </c>
      <c r="E136" s="72" t="str">
        <f>IFERROR(IF(INDEX(Sheet3!$B$2:$B$8, MATCH(D136, Sheet3!$A$2:$A$8, 0)) = 0, "", INDEX(Sheet3!$B$2:$B$8, MATCH(D136, Sheet3!$A$2:$A$8, 0))), "")</f>
        <v>Breakdown</v>
      </c>
      <c r="F136" s="31" t="s">
        <v>134</v>
      </c>
      <c r="G136" s="45" t="s">
        <v>149</v>
      </c>
      <c r="H136" s="63" t="str">
        <f>IFERROR(INDEX(Sheet3!$F$2:$F$114, MATCH(G136, Sheet3!$E$2:$E$114, 0)), "")</f>
        <v>KITCHEN_EQUIPMENT</v>
      </c>
      <c r="I136" s="32">
        <v>45579</v>
      </c>
      <c r="J136" s="33">
        <f t="shared" ca="1" si="17"/>
        <v>1</v>
      </c>
      <c r="K136" s="34">
        <v>45579</v>
      </c>
      <c r="L136" s="59">
        <f t="shared" ca="1" si="20"/>
        <v>0</v>
      </c>
      <c r="M136" s="34">
        <v>45579</v>
      </c>
      <c r="N136" s="47">
        <f t="shared" ca="1" si="21"/>
        <v>0</v>
      </c>
      <c r="O136" s="75">
        <v>45579</v>
      </c>
      <c r="P136" s="75">
        <v>45579</v>
      </c>
      <c r="Q136" s="47">
        <f t="shared" ca="1" si="22"/>
        <v>0</v>
      </c>
      <c r="R136" s="75">
        <v>45579</v>
      </c>
      <c r="S136" s="59">
        <f t="shared" ca="1" si="23"/>
        <v>0</v>
      </c>
      <c r="T136" s="75">
        <v>45579</v>
      </c>
      <c r="U136" s="33">
        <f t="shared" ca="1" si="16"/>
        <v>1</v>
      </c>
      <c r="V136" s="34">
        <v>45580</v>
      </c>
      <c r="W136" s="35">
        <v>116100</v>
      </c>
      <c r="X136" s="36" t="str">
        <f t="shared" ca="1" si="18"/>
        <v>Completed</v>
      </c>
      <c r="Y136" s="34">
        <v>45580</v>
      </c>
      <c r="Z136" s="38">
        <f t="shared" si="19"/>
        <v>1</v>
      </c>
    </row>
    <row r="137" spans="1:26" s="39" customFormat="1" ht="28.5">
      <c r="A137" s="30">
        <v>134</v>
      </c>
      <c r="B137" s="31" t="s">
        <v>1432</v>
      </c>
      <c r="C137" s="31" t="s">
        <v>243</v>
      </c>
      <c r="D137" s="44" t="s">
        <v>54</v>
      </c>
      <c r="E137" s="72" t="str">
        <f>IFERROR(IF(INDEX(Sheet3!$B$2:$B$8, MATCH(D137, Sheet3!$A$2:$A$8, 0)) = 0, "", INDEX(Sheet3!$B$2:$B$8, MATCH(D137, Sheet3!$A$2:$A$8, 0))), "")</f>
        <v>Breakdown</v>
      </c>
      <c r="F137" s="31" t="s">
        <v>134</v>
      </c>
      <c r="G137" s="45" t="s">
        <v>149</v>
      </c>
      <c r="H137" s="63" t="str">
        <f>IFERROR(INDEX(Sheet3!$F$2:$F$114, MATCH(G137, Sheet3!$E$2:$E$114, 0)), "")</f>
        <v>KITCHEN_EQUIPMENT</v>
      </c>
      <c r="I137" s="32">
        <v>45578</v>
      </c>
      <c r="J137" s="33">
        <f t="shared" ca="1" si="17"/>
        <v>40</v>
      </c>
      <c r="K137" s="34">
        <v>45578</v>
      </c>
      <c r="L137" s="59">
        <f t="shared" ca="1" si="20"/>
        <v>0</v>
      </c>
      <c r="M137" s="34">
        <v>45586</v>
      </c>
      <c r="N137" s="47">
        <f t="shared" ca="1" si="21"/>
        <v>8</v>
      </c>
      <c r="O137" s="34">
        <v>45586</v>
      </c>
      <c r="P137" s="34">
        <v>45586</v>
      </c>
      <c r="Q137" s="47">
        <f t="shared" ca="1" si="22"/>
        <v>0</v>
      </c>
      <c r="R137" s="34">
        <v>45586</v>
      </c>
      <c r="S137" s="59">
        <f t="shared" ca="1" si="23"/>
        <v>0</v>
      </c>
      <c r="T137" s="34">
        <v>45586</v>
      </c>
      <c r="U137" s="33">
        <f t="shared" ca="1" si="16"/>
        <v>32</v>
      </c>
      <c r="V137" s="34">
        <v>45618</v>
      </c>
      <c r="W137" s="35">
        <v>88150</v>
      </c>
      <c r="X137" s="36" t="str">
        <f t="shared" ca="1" si="18"/>
        <v>Completed</v>
      </c>
      <c r="Y137" s="34">
        <v>45618</v>
      </c>
      <c r="Z137" s="38">
        <f t="shared" si="19"/>
        <v>1</v>
      </c>
    </row>
    <row r="138" spans="1:26" s="39" customFormat="1">
      <c r="A138" s="30">
        <v>135</v>
      </c>
      <c r="B138" s="31" t="s">
        <v>490</v>
      </c>
      <c r="C138" s="31" t="s">
        <v>234</v>
      </c>
      <c r="D138" s="44"/>
      <c r="E138" s="72" t="str">
        <f>IFERROR(IF(INDEX(Sheet3!$B$2:$B$8, MATCH(D138, Sheet3!$A$2:$A$8, 0)) = 0, "", INDEX(Sheet3!$B$2:$B$8, MATCH(D138, Sheet3!$A$2:$A$8, 0))), "")</f>
        <v/>
      </c>
      <c r="F138" s="31"/>
      <c r="G138" s="45"/>
      <c r="H138" s="63" t="str">
        <f>IFERROR(INDEX(Sheet3!$F$2:$F$114, MATCH(G138, Sheet3!$E$2:$E$114, 0)), "")</f>
        <v/>
      </c>
      <c r="I138" s="32"/>
      <c r="J138" s="33" t="str">
        <f t="shared" ca="1" si="17"/>
        <v/>
      </c>
      <c r="K138" s="34"/>
      <c r="L138" s="59" t="str">
        <f t="shared" ca="1" si="20"/>
        <v/>
      </c>
      <c r="M138" s="34"/>
      <c r="N138" s="47" t="str">
        <f t="shared" ca="1" si="21"/>
        <v/>
      </c>
      <c r="O138" s="75"/>
      <c r="P138" s="75"/>
      <c r="Q138" s="47" t="str">
        <f t="shared" ca="1" si="22"/>
        <v/>
      </c>
      <c r="R138" s="34"/>
      <c r="S138" s="59" t="str">
        <f t="shared" ca="1" si="23"/>
        <v/>
      </c>
      <c r="T138" s="32"/>
      <c r="U138" s="33" t="str">
        <f t="shared" ref="U138:U201" ca="1" si="24">IF(T138="","",IF(Y138&lt;&gt;"",Y138-T138,TODAY()-T138))</f>
        <v/>
      </c>
      <c r="V138" s="34"/>
      <c r="W138" s="35"/>
      <c r="X138" s="36" t="str">
        <f t="shared" ca="1" si="18"/>
        <v/>
      </c>
      <c r="Y138" s="37"/>
      <c r="Z138" s="38" t="str">
        <f t="shared" si="19"/>
        <v/>
      </c>
    </row>
    <row r="139" spans="1:26" s="39" customFormat="1" ht="26.25">
      <c r="A139" s="30">
        <v>136</v>
      </c>
      <c r="B139" s="31" t="s">
        <v>1433</v>
      </c>
      <c r="C139" s="31" t="s">
        <v>310</v>
      </c>
      <c r="D139" s="44" t="s">
        <v>42</v>
      </c>
      <c r="E139" s="72" t="str">
        <f>IFERROR(IF(INDEX(Sheet3!$B$2:$B$8, MATCH(D139, Sheet3!$A$2:$A$8, 0)) = 0, "", INDEX(Sheet3!$B$2:$B$8, MATCH(D139, Sheet3!$A$2:$A$8, 0))), "")</f>
        <v>Corrective</v>
      </c>
      <c r="F139" s="31" t="s">
        <v>825</v>
      </c>
      <c r="G139" s="45" t="s">
        <v>84</v>
      </c>
      <c r="H139" s="63" t="str">
        <f>IFERROR(INDEX(Sheet3!$F$2:$F$114, MATCH(G139, Sheet3!$E$2:$E$114, 0)), "")</f>
        <v>OTHERS</v>
      </c>
      <c r="I139" s="32">
        <v>45576</v>
      </c>
      <c r="J139" s="33">
        <f t="shared" ca="1" si="17"/>
        <v>0</v>
      </c>
      <c r="K139" s="34">
        <v>45576</v>
      </c>
      <c r="L139" s="59">
        <f t="shared" ca="1" si="20"/>
        <v>0</v>
      </c>
      <c r="M139" s="34">
        <v>45576</v>
      </c>
      <c r="N139" s="47">
        <f t="shared" ca="1" si="21"/>
        <v>0</v>
      </c>
      <c r="O139" s="75">
        <v>45576</v>
      </c>
      <c r="P139" s="75">
        <v>45576</v>
      </c>
      <c r="Q139" s="47">
        <f t="shared" ca="1" si="22"/>
        <v>0</v>
      </c>
      <c r="R139" s="34">
        <v>45576</v>
      </c>
      <c r="S139" s="59">
        <f t="shared" ca="1" si="23"/>
        <v>0</v>
      </c>
      <c r="T139" s="32">
        <v>45576</v>
      </c>
      <c r="U139" s="33">
        <f t="shared" ca="1" si="24"/>
        <v>0</v>
      </c>
      <c r="V139" s="34">
        <v>45576</v>
      </c>
      <c r="W139" s="35"/>
      <c r="X139" s="36" t="str">
        <f t="shared" ca="1" si="18"/>
        <v>Completed</v>
      </c>
      <c r="Y139" s="37">
        <v>45576</v>
      </c>
      <c r="Z139" s="38">
        <f t="shared" si="19"/>
        <v>1</v>
      </c>
    </row>
    <row r="140" spans="1:26" s="39" customFormat="1">
      <c r="A140" s="30">
        <v>137</v>
      </c>
      <c r="B140" s="31" t="s">
        <v>1434</v>
      </c>
      <c r="C140" s="31" t="s">
        <v>247</v>
      </c>
      <c r="D140" s="44" t="s">
        <v>54</v>
      </c>
      <c r="E140" s="72" t="str">
        <f>IFERROR(IF(INDEX(Sheet3!$B$2:$B$8, MATCH(D140, Sheet3!$A$2:$A$8, 0)) = 0, "", INDEX(Sheet3!$B$2:$B$8, MATCH(D140, Sheet3!$A$2:$A$8, 0))), "")</f>
        <v>Breakdown</v>
      </c>
      <c r="F140" s="31" t="s">
        <v>1334</v>
      </c>
      <c r="G140" s="45" t="s">
        <v>1266</v>
      </c>
      <c r="H140" s="63" t="str">
        <f>IFERROR(INDEX(Sheet3!$F$2:$F$114, MATCH(G140, Sheet3!$E$2:$E$114, 0)), "")</f>
        <v>HVAC</v>
      </c>
      <c r="I140" s="32">
        <v>45590</v>
      </c>
      <c r="J140" s="33">
        <f t="shared" ca="1" si="17"/>
        <v>146</v>
      </c>
      <c r="K140" s="34">
        <v>45590</v>
      </c>
      <c r="L140" s="59">
        <f t="shared" ca="1" si="20"/>
        <v>0</v>
      </c>
      <c r="M140" s="34">
        <v>45590</v>
      </c>
      <c r="N140" s="47">
        <f t="shared" ca="1" si="21"/>
        <v>0</v>
      </c>
      <c r="O140" s="75"/>
      <c r="P140" s="75"/>
      <c r="Q140" s="47" t="str">
        <f t="shared" ca="1" si="22"/>
        <v/>
      </c>
      <c r="R140" s="34"/>
      <c r="S140" s="59" t="str">
        <f t="shared" ca="1" si="23"/>
        <v/>
      </c>
      <c r="T140" s="32"/>
      <c r="U140" s="33" t="str">
        <f t="shared" ca="1" si="24"/>
        <v/>
      </c>
      <c r="V140" s="34"/>
      <c r="W140" s="35"/>
      <c r="X140" s="36" t="str">
        <f t="shared" ca="1" si="18"/>
        <v>Overdue</v>
      </c>
      <c r="Y140" s="37"/>
      <c r="Z140" s="38" t="str">
        <f t="shared" si="19"/>
        <v/>
      </c>
    </row>
    <row r="141" spans="1:26" s="39" customFormat="1" ht="26.25">
      <c r="A141" s="30">
        <v>138</v>
      </c>
      <c r="B141" s="31" t="s">
        <v>1435</v>
      </c>
      <c r="C141" s="31" t="s">
        <v>137</v>
      </c>
      <c r="D141" s="44" t="s">
        <v>32</v>
      </c>
      <c r="E141" s="72" t="str">
        <f>IFERROR(IF(INDEX(Sheet3!$B$2:$B$8, MATCH(D141, Sheet3!$A$2:$A$8, 0)) = 0, "", INDEX(Sheet3!$B$2:$B$8, MATCH(D141, Sheet3!$A$2:$A$8, 0))), "")</f>
        <v>Breakdown</v>
      </c>
      <c r="F141" s="31" t="s">
        <v>1436</v>
      </c>
      <c r="G141" s="45" t="s">
        <v>1034</v>
      </c>
      <c r="H141" s="63" t="str">
        <f>IFERROR(INDEX(Sheet3!$F$2:$F$114, MATCH(G141, Sheet3!$E$2:$E$114, 0)), "")</f>
        <v>GREASE_TRAP</v>
      </c>
      <c r="I141" s="32">
        <v>45575</v>
      </c>
      <c r="J141" s="33">
        <f t="shared" ca="1" si="17"/>
        <v>64</v>
      </c>
      <c r="K141" s="34">
        <v>45575</v>
      </c>
      <c r="L141" s="59">
        <f t="shared" ca="1" si="20"/>
        <v>0</v>
      </c>
      <c r="M141" s="34">
        <v>45601</v>
      </c>
      <c r="N141" s="47">
        <f t="shared" ca="1" si="21"/>
        <v>26</v>
      </c>
      <c r="O141" s="75">
        <v>45601</v>
      </c>
      <c r="P141" s="75">
        <v>45632</v>
      </c>
      <c r="Q141" s="47">
        <f t="shared" ca="1" si="22"/>
        <v>31</v>
      </c>
      <c r="R141" s="34">
        <v>45632</v>
      </c>
      <c r="S141" s="59">
        <f t="shared" ca="1" si="23"/>
        <v>0</v>
      </c>
      <c r="T141" s="32">
        <v>45632</v>
      </c>
      <c r="U141" s="33">
        <f t="shared" ca="1" si="24"/>
        <v>7</v>
      </c>
      <c r="V141" s="34">
        <v>45639</v>
      </c>
      <c r="W141" s="35">
        <v>420000</v>
      </c>
      <c r="X141" s="36" t="str">
        <f t="shared" ca="1" si="18"/>
        <v>Completed</v>
      </c>
      <c r="Y141" s="37">
        <v>45639</v>
      </c>
      <c r="Z141" s="38">
        <f t="shared" si="19"/>
        <v>1</v>
      </c>
    </row>
    <row r="142" spans="1:26" s="39" customFormat="1" ht="26.25">
      <c r="A142" s="30">
        <v>139</v>
      </c>
      <c r="B142" s="31" t="s">
        <v>1437</v>
      </c>
      <c r="C142" s="31" t="s">
        <v>117</v>
      </c>
      <c r="D142" s="44" t="s">
        <v>32</v>
      </c>
      <c r="E142" s="72" t="str">
        <f>IFERROR(IF(INDEX(Sheet3!$B$2:$B$8, MATCH(D142, Sheet3!$A$2:$A$8, 0)) = 0, "", INDEX(Sheet3!$B$2:$B$8, MATCH(D142, Sheet3!$A$2:$A$8, 0))), "")</f>
        <v>Breakdown</v>
      </c>
      <c r="F142" s="31" t="s">
        <v>1436</v>
      </c>
      <c r="G142" s="45" t="s">
        <v>1034</v>
      </c>
      <c r="H142" s="63" t="str">
        <f>IFERROR(INDEX(Sheet3!$F$2:$F$114, MATCH(G142, Sheet3!$E$2:$E$114, 0)), "")</f>
        <v>GREASE_TRAP</v>
      </c>
      <c r="I142" s="32">
        <v>45579</v>
      </c>
      <c r="J142" s="33">
        <f t="shared" ca="1" si="17"/>
        <v>4</v>
      </c>
      <c r="K142" s="34">
        <v>45579</v>
      </c>
      <c r="L142" s="59">
        <f t="shared" ca="1" si="20"/>
        <v>0</v>
      </c>
      <c r="M142" s="34">
        <v>45583</v>
      </c>
      <c r="N142" s="47">
        <f t="shared" ca="1" si="21"/>
        <v>4</v>
      </c>
      <c r="O142" s="75">
        <v>45583</v>
      </c>
      <c r="P142" s="75">
        <v>45583</v>
      </c>
      <c r="Q142" s="47">
        <f t="shared" ca="1" si="22"/>
        <v>0</v>
      </c>
      <c r="R142" s="34">
        <v>45583</v>
      </c>
      <c r="S142" s="59">
        <f t="shared" ca="1" si="23"/>
        <v>0</v>
      </c>
      <c r="T142" s="32">
        <v>45583</v>
      </c>
      <c r="U142" s="33">
        <f t="shared" ca="1" si="24"/>
        <v>0</v>
      </c>
      <c r="V142" s="34">
        <v>45583</v>
      </c>
      <c r="W142" s="35"/>
      <c r="X142" s="36" t="str">
        <f t="shared" ca="1" si="18"/>
        <v>Completed</v>
      </c>
      <c r="Y142" s="37">
        <v>45583</v>
      </c>
      <c r="Z142" s="38">
        <f t="shared" si="19"/>
        <v>1</v>
      </c>
    </row>
    <row r="143" spans="1:26" s="39" customFormat="1" ht="28.5">
      <c r="A143" s="30">
        <v>140</v>
      </c>
      <c r="B143" s="31" t="s">
        <v>1438</v>
      </c>
      <c r="C143" s="31" t="s">
        <v>605</v>
      </c>
      <c r="D143" s="44" t="s">
        <v>59</v>
      </c>
      <c r="E143" s="72" t="str">
        <f>IFERROR(IF(INDEX(Sheet3!$B$2:$B$8, MATCH(D143, Sheet3!$A$2:$A$8, 0)) = 0, "", INDEX(Sheet3!$B$2:$B$8, MATCH(D143, Sheet3!$A$2:$A$8, 0))), "")</f>
        <v>Preventive</v>
      </c>
      <c r="F143" s="31" t="s">
        <v>324</v>
      </c>
      <c r="G143" s="45" t="s">
        <v>104</v>
      </c>
      <c r="H143" s="63" t="str">
        <f>IFERROR(INDEX(Sheet3!$F$2:$F$114, MATCH(G143, Sheet3!$E$2:$E$114, 0)), "")</f>
        <v>HVAC</v>
      </c>
      <c r="I143" s="32">
        <v>45568</v>
      </c>
      <c r="J143" s="33">
        <f t="shared" ca="1" si="17"/>
        <v>168</v>
      </c>
      <c r="K143" s="34">
        <v>45568</v>
      </c>
      <c r="L143" s="59">
        <f t="shared" ca="1" si="20"/>
        <v>0</v>
      </c>
      <c r="M143" s="34"/>
      <c r="N143" s="47">
        <f t="shared" ca="1" si="21"/>
        <v>168</v>
      </c>
      <c r="O143" s="75"/>
      <c r="P143" s="75"/>
      <c r="Q143" s="47" t="str">
        <f t="shared" ca="1" si="22"/>
        <v/>
      </c>
      <c r="R143" s="34"/>
      <c r="S143" s="59" t="str">
        <f t="shared" ca="1" si="23"/>
        <v/>
      </c>
      <c r="T143" s="32"/>
      <c r="U143" s="33" t="str">
        <f t="shared" ca="1" si="24"/>
        <v/>
      </c>
      <c r="V143" s="34"/>
      <c r="W143" s="35"/>
      <c r="X143" s="36" t="str">
        <f t="shared" ca="1" si="18"/>
        <v>Overdue</v>
      </c>
      <c r="Y143" s="37"/>
      <c r="Z143" s="38" t="str">
        <f t="shared" si="19"/>
        <v/>
      </c>
    </row>
    <row r="144" spans="1:26" s="39" customFormat="1" ht="28.5">
      <c r="A144" s="30">
        <v>141</v>
      </c>
      <c r="B144" s="31" t="s">
        <v>1439</v>
      </c>
      <c r="C144" s="31" t="s">
        <v>399</v>
      </c>
      <c r="D144" s="44" t="s">
        <v>42</v>
      </c>
      <c r="E144" s="72" t="str">
        <f>IFERROR(IF(INDEX(Sheet3!$B$2:$B$8, MATCH(D144, Sheet3!$A$2:$A$8, 0)) = 0, "", INDEX(Sheet3!$B$2:$B$8, MATCH(D144, Sheet3!$A$2:$A$8, 0))), "")</f>
        <v>Corrective</v>
      </c>
      <c r="F144" s="31" t="s">
        <v>497</v>
      </c>
      <c r="G144" s="45" t="s">
        <v>185</v>
      </c>
      <c r="H144" s="63" t="str">
        <f>IFERROR(INDEX(Sheet3!$F$2:$F$114, MATCH(G144, Sheet3!$E$2:$E$114, 0)), "")</f>
        <v>KITCHEN_EQUIPMENT</v>
      </c>
      <c r="I144" s="32">
        <v>45568</v>
      </c>
      <c r="J144" s="33">
        <f t="shared" ca="1" si="17"/>
        <v>168</v>
      </c>
      <c r="K144" s="34">
        <v>45568</v>
      </c>
      <c r="L144" s="59">
        <f t="shared" ca="1" si="20"/>
        <v>0</v>
      </c>
      <c r="M144" s="34"/>
      <c r="N144" s="47">
        <f t="shared" ca="1" si="21"/>
        <v>168</v>
      </c>
      <c r="O144" s="75"/>
      <c r="P144" s="75"/>
      <c r="Q144" s="47" t="str">
        <f t="shared" ca="1" si="22"/>
        <v/>
      </c>
      <c r="R144" s="34"/>
      <c r="S144" s="59" t="str">
        <f t="shared" ca="1" si="23"/>
        <v/>
      </c>
      <c r="T144" s="32"/>
      <c r="U144" s="33" t="str">
        <f t="shared" ca="1" si="24"/>
        <v/>
      </c>
      <c r="V144" s="34"/>
      <c r="W144" s="35"/>
      <c r="X144" s="36" t="str">
        <f t="shared" ca="1" si="18"/>
        <v>Overdue</v>
      </c>
      <c r="Y144" s="37"/>
      <c r="Z144" s="38" t="str">
        <f t="shared" si="19"/>
        <v/>
      </c>
    </row>
    <row r="145" spans="1:26" s="39" customFormat="1" ht="28.5">
      <c r="A145" s="30">
        <v>142</v>
      </c>
      <c r="B145" s="31" t="s">
        <v>1439</v>
      </c>
      <c r="C145" s="31" t="s">
        <v>269</v>
      </c>
      <c r="D145" s="44" t="s">
        <v>42</v>
      </c>
      <c r="E145" s="72" t="str">
        <f>IFERROR(IF(INDEX(Sheet3!$B$2:$B$8, MATCH(D145, Sheet3!$A$2:$A$8, 0)) = 0, "", INDEX(Sheet3!$B$2:$B$8, MATCH(D145, Sheet3!$A$2:$A$8, 0))), "")</f>
        <v>Corrective</v>
      </c>
      <c r="F145" s="31" t="s">
        <v>497</v>
      </c>
      <c r="G145" s="45" t="s">
        <v>185</v>
      </c>
      <c r="H145" s="63" t="str">
        <f>IFERROR(INDEX(Sheet3!$F$2:$F$114, MATCH(G145, Sheet3!$E$2:$E$114, 0)), "")</f>
        <v>KITCHEN_EQUIPMENT</v>
      </c>
      <c r="I145" s="32">
        <v>45568</v>
      </c>
      <c r="J145" s="33">
        <f t="shared" ca="1" si="17"/>
        <v>168</v>
      </c>
      <c r="K145" s="34">
        <v>45568</v>
      </c>
      <c r="L145" s="59">
        <f t="shared" ca="1" si="20"/>
        <v>0</v>
      </c>
      <c r="M145" s="34"/>
      <c r="N145" s="47">
        <f t="shared" ca="1" si="21"/>
        <v>168</v>
      </c>
      <c r="O145" s="75"/>
      <c r="P145" s="75"/>
      <c r="Q145" s="47" t="str">
        <f t="shared" ca="1" si="22"/>
        <v/>
      </c>
      <c r="R145" s="34"/>
      <c r="S145" s="59" t="str">
        <f t="shared" ca="1" si="23"/>
        <v/>
      </c>
      <c r="T145" s="32"/>
      <c r="U145" s="33" t="str">
        <f t="shared" ca="1" si="24"/>
        <v/>
      </c>
      <c r="V145" s="34"/>
      <c r="W145" s="35"/>
      <c r="X145" s="36" t="str">
        <f t="shared" ca="1" si="18"/>
        <v>Overdue</v>
      </c>
      <c r="Y145" s="37"/>
      <c r="Z145" s="38" t="str">
        <f t="shared" si="19"/>
        <v/>
      </c>
    </row>
    <row r="146" spans="1:26" s="39" customFormat="1" ht="28.5">
      <c r="A146" s="30">
        <v>143</v>
      </c>
      <c r="B146" s="31" t="s">
        <v>1439</v>
      </c>
      <c r="C146" s="31" t="s">
        <v>243</v>
      </c>
      <c r="D146" s="44" t="s">
        <v>42</v>
      </c>
      <c r="E146" s="72" t="str">
        <f>IFERROR(IF(INDEX(Sheet3!$B$2:$B$8, MATCH(D146, Sheet3!$A$2:$A$8, 0)) = 0, "", INDEX(Sheet3!$B$2:$B$8, MATCH(D146, Sheet3!$A$2:$A$8, 0))), "")</f>
        <v>Corrective</v>
      </c>
      <c r="F146" s="31" t="s">
        <v>497</v>
      </c>
      <c r="G146" s="45" t="s">
        <v>185</v>
      </c>
      <c r="H146" s="63" t="str">
        <f>IFERROR(INDEX(Sheet3!$F$2:$F$114, MATCH(G146, Sheet3!$E$2:$E$114, 0)), "")</f>
        <v>KITCHEN_EQUIPMENT</v>
      </c>
      <c r="I146" s="32">
        <v>45568</v>
      </c>
      <c r="J146" s="33">
        <f t="shared" ca="1" si="17"/>
        <v>168</v>
      </c>
      <c r="K146" s="34">
        <v>45568</v>
      </c>
      <c r="L146" s="59">
        <f t="shared" ca="1" si="20"/>
        <v>0</v>
      </c>
      <c r="M146" s="34">
        <v>45573</v>
      </c>
      <c r="N146" s="47">
        <f t="shared" ca="1" si="21"/>
        <v>5</v>
      </c>
      <c r="O146" s="75"/>
      <c r="P146" s="75"/>
      <c r="Q146" s="47" t="str">
        <f t="shared" ca="1" si="22"/>
        <v/>
      </c>
      <c r="R146" s="34"/>
      <c r="S146" s="59" t="str">
        <f t="shared" ca="1" si="23"/>
        <v/>
      </c>
      <c r="T146" s="32"/>
      <c r="U146" s="33" t="str">
        <f t="shared" ca="1" si="24"/>
        <v/>
      </c>
      <c r="V146" s="34"/>
      <c r="W146" s="35"/>
      <c r="X146" s="36" t="str">
        <f t="shared" ca="1" si="18"/>
        <v>Overdue</v>
      </c>
      <c r="Y146" s="37"/>
      <c r="Z146" s="38" t="str">
        <f t="shared" si="19"/>
        <v/>
      </c>
    </row>
    <row r="147" spans="1:26" s="39" customFormat="1" ht="28.5">
      <c r="A147" s="30">
        <v>144</v>
      </c>
      <c r="B147" s="31" t="s">
        <v>338</v>
      </c>
      <c r="C147" s="31" t="s">
        <v>342</v>
      </c>
      <c r="D147" s="44" t="s">
        <v>54</v>
      </c>
      <c r="E147" s="72" t="str">
        <f>IFERROR(IF(INDEX(Sheet3!$B$2:$B$8, MATCH(D147, Sheet3!$A$2:$A$8, 0)) = 0, "", INDEX(Sheet3!$B$2:$B$8, MATCH(D147, Sheet3!$A$2:$A$8, 0))), "")</f>
        <v>Breakdown</v>
      </c>
      <c r="F147" s="31" t="s">
        <v>726</v>
      </c>
      <c r="G147" s="45" t="s">
        <v>69</v>
      </c>
      <c r="H147" s="63" t="str">
        <f>IFERROR(INDEX(Sheet3!$F$2:$F$114, MATCH(G147, Sheet3!$E$2:$E$114, 0)), "")</f>
        <v>KITCHEN_EQUIPMENT</v>
      </c>
      <c r="I147" s="32">
        <v>45575</v>
      </c>
      <c r="J147" s="33">
        <f t="shared" ca="1" si="17"/>
        <v>161</v>
      </c>
      <c r="K147" s="34">
        <v>45575</v>
      </c>
      <c r="L147" s="59">
        <f t="shared" ca="1" si="20"/>
        <v>0</v>
      </c>
      <c r="M147" s="34"/>
      <c r="N147" s="47">
        <f t="shared" ca="1" si="21"/>
        <v>161</v>
      </c>
      <c r="O147" s="75"/>
      <c r="P147" s="75"/>
      <c r="Q147" s="47" t="str">
        <f t="shared" ca="1" si="22"/>
        <v/>
      </c>
      <c r="R147" s="34"/>
      <c r="S147" s="59" t="str">
        <f t="shared" ca="1" si="23"/>
        <v/>
      </c>
      <c r="T147" s="32"/>
      <c r="U147" s="33" t="str">
        <f t="shared" ca="1" si="24"/>
        <v/>
      </c>
      <c r="V147" s="34"/>
      <c r="W147" s="35"/>
      <c r="X147" s="36" t="str">
        <f t="shared" ca="1" si="18"/>
        <v>Overdue</v>
      </c>
      <c r="Y147" s="37"/>
      <c r="Z147" s="38" t="str">
        <f t="shared" si="19"/>
        <v/>
      </c>
    </row>
    <row r="148" spans="1:26" s="39" customFormat="1" ht="28.5">
      <c r="A148" s="30">
        <v>145</v>
      </c>
      <c r="B148" s="31" t="s">
        <v>338</v>
      </c>
      <c r="C148" s="31" t="s">
        <v>431</v>
      </c>
      <c r="D148" s="44" t="s">
        <v>54</v>
      </c>
      <c r="E148" s="72" t="str">
        <f>IFERROR(IF(INDEX(Sheet3!$B$2:$B$8, MATCH(D148, Sheet3!$A$2:$A$8, 0)) = 0, "", INDEX(Sheet3!$B$2:$B$8, MATCH(D148, Sheet3!$A$2:$A$8, 0))), "")</f>
        <v>Breakdown</v>
      </c>
      <c r="F148" s="31" t="s">
        <v>726</v>
      </c>
      <c r="G148" s="45" t="s">
        <v>69</v>
      </c>
      <c r="H148" s="63" t="str">
        <f>IFERROR(INDEX(Sheet3!$F$2:$F$114, MATCH(G148, Sheet3!$E$2:$E$114, 0)), "")</f>
        <v>KITCHEN_EQUIPMENT</v>
      </c>
      <c r="I148" s="32">
        <v>45577</v>
      </c>
      <c r="J148" s="33">
        <f t="shared" ca="1" si="17"/>
        <v>159</v>
      </c>
      <c r="K148" s="34">
        <v>45577</v>
      </c>
      <c r="L148" s="59">
        <f t="shared" ca="1" si="20"/>
        <v>0</v>
      </c>
      <c r="M148" s="34">
        <v>45581</v>
      </c>
      <c r="N148" s="47">
        <f t="shared" ca="1" si="21"/>
        <v>4</v>
      </c>
      <c r="O148" s="75"/>
      <c r="P148" s="75"/>
      <c r="Q148" s="47" t="str">
        <f t="shared" ca="1" si="22"/>
        <v/>
      </c>
      <c r="R148" s="34"/>
      <c r="S148" s="59" t="str">
        <f t="shared" ca="1" si="23"/>
        <v/>
      </c>
      <c r="T148" s="32"/>
      <c r="U148" s="33" t="str">
        <f t="shared" ca="1" si="24"/>
        <v/>
      </c>
      <c r="V148" s="34"/>
      <c r="W148" s="35"/>
      <c r="X148" s="36" t="str">
        <f t="shared" ca="1" si="18"/>
        <v>Overdue</v>
      </c>
      <c r="Y148" s="37"/>
      <c r="Z148" s="38" t="str">
        <f t="shared" si="19"/>
        <v/>
      </c>
    </row>
    <row r="149" spans="1:26" s="39" customFormat="1">
      <c r="A149" s="30">
        <v>146</v>
      </c>
      <c r="B149" s="31" t="s">
        <v>1440</v>
      </c>
      <c r="C149" s="31" t="s">
        <v>181</v>
      </c>
      <c r="D149" s="44" t="s">
        <v>32</v>
      </c>
      <c r="E149" s="72" t="str">
        <f>IFERROR(IF(INDEX(Sheet3!$B$2:$B$8, MATCH(D149, Sheet3!$A$2:$A$8, 0)) = 0, "", INDEX(Sheet3!$B$2:$B$8, MATCH(D149, Sheet3!$A$2:$A$8, 0))), "")</f>
        <v>Breakdown</v>
      </c>
      <c r="F149" s="31" t="s">
        <v>47</v>
      </c>
      <c r="G149" s="45" t="s">
        <v>56</v>
      </c>
      <c r="H149" s="63" t="str">
        <f>IFERROR(INDEX(Sheet3!$F$2:$F$114, MATCH(G149, Sheet3!$E$2:$E$114, 0)), "")</f>
        <v>PLUMBING</v>
      </c>
      <c r="I149" s="32">
        <v>45568</v>
      </c>
      <c r="J149" s="33">
        <f t="shared" ca="1" si="17"/>
        <v>168</v>
      </c>
      <c r="K149" s="34">
        <v>45568</v>
      </c>
      <c r="L149" s="59">
        <f t="shared" ca="1" si="20"/>
        <v>0</v>
      </c>
      <c r="M149" s="34">
        <v>45573</v>
      </c>
      <c r="N149" s="47">
        <f t="shared" ca="1" si="21"/>
        <v>5</v>
      </c>
      <c r="O149" s="75">
        <v>45575</v>
      </c>
      <c r="P149" s="75">
        <v>45578</v>
      </c>
      <c r="Q149" s="47">
        <f t="shared" ca="1" si="22"/>
        <v>3</v>
      </c>
      <c r="R149" s="34">
        <v>45579</v>
      </c>
      <c r="S149" s="59">
        <f t="shared" ca="1" si="23"/>
        <v>4</v>
      </c>
      <c r="T149" s="32">
        <v>45583</v>
      </c>
      <c r="U149" s="33">
        <f t="shared" ca="1" si="24"/>
        <v>153</v>
      </c>
      <c r="V149" s="34"/>
      <c r="W149" s="35"/>
      <c r="X149" s="36" t="str">
        <f t="shared" ca="1" si="18"/>
        <v>Overdue</v>
      </c>
      <c r="Y149" s="37"/>
      <c r="Z149" s="38" t="str">
        <f t="shared" si="19"/>
        <v/>
      </c>
    </row>
    <row r="150" spans="1:26" s="39" customFormat="1" ht="26.25">
      <c r="A150" s="30">
        <v>147</v>
      </c>
      <c r="B150" s="31" t="s">
        <v>1441</v>
      </c>
      <c r="C150" s="31" t="s">
        <v>113</v>
      </c>
      <c r="D150" s="44" t="s">
        <v>54</v>
      </c>
      <c r="E150" s="72" t="str">
        <f>IFERROR(IF(INDEX(Sheet3!$B$2:$B$8, MATCH(D150, Sheet3!$A$2:$A$8, 0)) = 0, "", INDEX(Sheet3!$B$2:$B$8, MATCH(D150, Sheet3!$A$2:$A$8, 0))), "")</f>
        <v>Breakdown</v>
      </c>
      <c r="F150" s="82" t="s">
        <v>386</v>
      </c>
      <c r="G150" s="45" t="s">
        <v>1442</v>
      </c>
      <c r="H150" s="63" t="str">
        <f>IFERROR(INDEX(Sheet3!$F$2:$F$114, MATCH(G150, Sheet3!$E$2:$E$114, 0)), "")</f>
        <v>BUILDING</v>
      </c>
      <c r="I150" s="32"/>
      <c r="J150" s="33" t="str">
        <f t="shared" ca="1" si="17"/>
        <v/>
      </c>
      <c r="K150" s="34"/>
      <c r="L150" s="59" t="str">
        <f t="shared" ca="1" si="20"/>
        <v/>
      </c>
      <c r="M150" s="34"/>
      <c r="N150" s="47" t="str">
        <f t="shared" ca="1" si="21"/>
        <v/>
      </c>
      <c r="O150" s="75"/>
      <c r="P150" s="75"/>
      <c r="Q150" s="47" t="str">
        <f t="shared" ca="1" si="22"/>
        <v/>
      </c>
      <c r="R150" s="34"/>
      <c r="S150" s="59" t="str">
        <f t="shared" ca="1" si="23"/>
        <v/>
      </c>
      <c r="T150" s="32"/>
      <c r="U150" s="33" t="str">
        <f t="shared" ca="1" si="24"/>
        <v/>
      </c>
      <c r="V150" s="34"/>
      <c r="W150" s="35"/>
      <c r="X150" s="36" t="str">
        <f t="shared" ca="1" si="18"/>
        <v/>
      </c>
      <c r="Y150" s="37"/>
      <c r="Z150" s="38" t="str">
        <f t="shared" si="19"/>
        <v/>
      </c>
    </row>
    <row r="151" spans="1:26" s="39" customFormat="1" ht="38.25">
      <c r="A151" s="30">
        <v>148</v>
      </c>
      <c r="B151" s="31" t="s">
        <v>1443</v>
      </c>
      <c r="C151" s="31" t="s">
        <v>600</v>
      </c>
      <c r="D151" s="44" t="s">
        <v>59</v>
      </c>
      <c r="E151" s="72" t="str">
        <f>IFERROR(IF(INDEX(Sheet3!$B$2:$B$8, MATCH(D151, Sheet3!$A$2:$A$8, 0)) = 0, "", INDEX(Sheet3!$B$2:$B$8, MATCH(D151, Sheet3!$A$2:$A$8, 0))), "")</f>
        <v>Preventive</v>
      </c>
      <c r="F151" s="31" t="s">
        <v>249</v>
      </c>
      <c r="G151" s="45" t="s">
        <v>202</v>
      </c>
      <c r="H151" s="63" t="str">
        <f>IFERROR(INDEX(Sheet3!$F$2:$F$114, MATCH(G151, Sheet3!$E$2:$E$114, 0)), "")</f>
        <v>GENERATOR</v>
      </c>
      <c r="I151" s="32">
        <v>45568</v>
      </c>
      <c r="J151" s="33">
        <f t="shared" ca="1" si="17"/>
        <v>0</v>
      </c>
      <c r="K151" s="34">
        <v>45568</v>
      </c>
      <c r="L151" s="59">
        <f t="shared" ca="1" si="20"/>
        <v>0</v>
      </c>
      <c r="M151" s="34">
        <v>45568</v>
      </c>
      <c r="N151" s="47">
        <f t="shared" ca="1" si="21"/>
        <v>0</v>
      </c>
      <c r="O151" s="75">
        <v>45568</v>
      </c>
      <c r="P151" s="75">
        <v>45568</v>
      </c>
      <c r="Q151" s="47">
        <f t="shared" ca="1" si="22"/>
        <v>0</v>
      </c>
      <c r="R151" s="34">
        <v>45568</v>
      </c>
      <c r="S151" s="59">
        <f t="shared" ca="1" si="23"/>
        <v>0</v>
      </c>
      <c r="T151" s="32">
        <v>45568</v>
      </c>
      <c r="U151" s="33">
        <f t="shared" ca="1" si="24"/>
        <v>0</v>
      </c>
      <c r="V151" s="34">
        <v>45568</v>
      </c>
      <c r="W151" s="35">
        <v>390000</v>
      </c>
      <c r="X151" s="36" t="str">
        <f t="shared" ca="1" si="18"/>
        <v>Completed</v>
      </c>
      <c r="Y151" s="37">
        <v>45568</v>
      </c>
      <c r="Z151" s="38">
        <f t="shared" si="19"/>
        <v>1</v>
      </c>
    </row>
    <row r="152" spans="1:26" s="39" customFormat="1" ht="28.5">
      <c r="A152" s="30">
        <v>149</v>
      </c>
      <c r="B152" s="31" t="s">
        <v>1444</v>
      </c>
      <c r="C152" s="31" t="s">
        <v>642</v>
      </c>
      <c r="D152" s="44" t="s">
        <v>54</v>
      </c>
      <c r="E152" s="72" t="str">
        <f>IFERROR(IF(INDEX(Sheet3!$B$2:$B$8, MATCH(D152, Sheet3!$A$2:$A$8, 0)) = 0, "", INDEX(Sheet3!$B$2:$B$8, MATCH(D152, Sheet3!$A$2:$A$8, 0))), "")</f>
        <v>Breakdown</v>
      </c>
      <c r="F152" s="31" t="s">
        <v>134</v>
      </c>
      <c r="G152" s="45" t="s">
        <v>1445</v>
      </c>
      <c r="H152" s="63" t="str">
        <f>IFERROR(INDEX(Sheet3!$F$2:$F$114, MATCH(G152, Sheet3!$E$2:$E$114, 0)), "")</f>
        <v>KITCHEN_EQUIPMENT</v>
      </c>
      <c r="I152" s="32">
        <v>45568</v>
      </c>
      <c r="J152" s="33">
        <f t="shared" ca="1" si="17"/>
        <v>168</v>
      </c>
      <c r="K152" s="34">
        <v>45568</v>
      </c>
      <c r="L152" s="59">
        <f t="shared" ca="1" si="20"/>
        <v>0</v>
      </c>
      <c r="M152" s="34">
        <v>45587</v>
      </c>
      <c r="N152" s="47">
        <f t="shared" ca="1" si="21"/>
        <v>19</v>
      </c>
      <c r="O152" s="75">
        <v>45587</v>
      </c>
      <c r="P152" s="75">
        <v>45587</v>
      </c>
      <c r="Q152" s="47">
        <f t="shared" ca="1" si="22"/>
        <v>0</v>
      </c>
      <c r="R152" s="34">
        <v>45594</v>
      </c>
      <c r="S152" s="59">
        <f t="shared" ca="1" si="23"/>
        <v>142</v>
      </c>
      <c r="T152" s="32"/>
      <c r="U152" s="33" t="str">
        <f t="shared" ca="1" si="24"/>
        <v/>
      </c>
      <c r="V152" s="34"/>
      <c r="W152" s="35">
        <v>455800</v>
      </c>
      <c r="X152" s="36" t="str">
        <f t="shared" ca="1" si="18"/>
        <v>Overdue</v>
      </c>
      <c r="Y152" s="37"/>
      <c r="Z152" s="38" t="str">
        <f t="shared" si="19"/>
        <v/>
      </c>
    </row>
    <row r="153" spans="1:26" s="39" customFormat="1">
      <c r="A153" s="30">
        <v>150</v>
      </c>
      <c r="B153" s="31" t="s">
        <v>1444</v>
      </c>
      <c r="C153" s="31" t="s">
        <v>642</v>
      </c>
      <c r="D153" s="44" t="s">
        <v>54</v>
      </c>
      <c r="E153" s="72" t="str">
        <f>IFERROR(IF(INDEX(Sheet3!$B$2:$B$8, MATCH(D153, Sheet3!$A$2:$A$8, 0)) = 0, "", INDEX(Sheet3!$B$2:$B$8, MATCH(D153, Sheet3!$A$2:$A$8, 0))), "")</f>
        <v>Breakdown</v>
      </c>
      <c r="F153" s="31" t="s">
        <v>212</v>
      </c>
      <c r="G153" s="45" t="s">
        <v>84</v>
      </c>
      <c r="H153" s="63" t="str">
        <f>IFERROR(INDEX(Sheet3!$F$2:$F$114, MATCH(G153, Sheet3!$E$2:$E$114, 0)), "")</f>
        <v>OTHERS</v>
      </c>
      <c r="I153" s="32">
        <v>45568</v>
      </c>
      <c r="J153" s="33">
        <f t="shared" ca="1" si="17"/>
        <v>11</v>
      </c>
      <c r="K153" s="34">
        <v>45568</v>
      </c>
      <c r="L153" s="59">
        <f t="shared" ca="1" si="20"/>
        <v>0</v>
      </c>
      <c r="M153" s="34">
        <v>45575</v>
      </c>
      <c r="N153" s="47">
        <f t="shared" ca="1" si="21"/>
        <v>7</v>
      </c>
      <c r="O153" s="75">
        <v>45575</v>
      </c>
      <c r="P153" s="75">
        <v>45575</v>
      </c>
      <c r="Q153" s="47">
        <f t="shared" ca="1" si="22"/>
        <v>0</v>
      </c>
      <c r="R153" s="34">
        <v>45575</v>
      </c>
      <c r="S153" s="59">
        <f t="shared" ca="1" si="23"/>
        <v>0</v>
      </c>
      <c r="T153" s="32">
        <v>45575</v>
      </c>
      <c r="U153" s="33">
        <f t="shared" ca="1" si="24"/>
        <v>4</v>
      </c>
      <c r="V153" s="37">
        <v>45579</v>
      </c>
      <c r="W153" s="35">
        <v>184000</v>
      </c>
      <c r="X153" s="36" t="str">
        <f t="shared" ca="1" si="18"/>
        <v>Completed</v>
      </c>
      <c r="Y153" s="37">
        <v>45579</v>
      </c>
      <c r="Z153" s="38">
        <f t="shared" si="19"/>
        <v>1</v>
      </c>
    </row>
    <row r="154" spans="1:26" s="39" customFormat="1">
      <c r="A154" s="30">
        <v>151</v>
      </c>
      <c r="B154" s="31" t="s">
        <v>1444</v>
      </c>
      <c r="C154" s="31" t="s">
        <v>642</v>
      </c>
      <c r="D154" s="44" t="s">
        <v>54</v>
      </c>
      <c r="E154" s="72" t="str">
        <f>IFERROR(IF(INDEX(Sheet3!$B$2:$B$8, MATCH(D154, Sheet3!$A$2:$A$8, 0)) = 0, "", INDEX(Sheet3!$B$2:$B$8, MATCH(D154, Sheet3!$A$2:$A$8, 0))), "")</f>
        <v>Breakdown</v>
      </c>
      <c r="F154" s="31" t="s">
        <v>295</v>
      </c>
      <c r="G154" s="45" t="s">
        <v>84</v>
      </c>
      <c r="H154" s="63" t="str">
        <f>IFERROR(INDEX(Sheet3!$F$2:$F$114, MATCH(G154, Sheet3!$E$2:$E$114, 0)), "")</f>
        <v>OTHERS</v>
      </c>
      <c r="I154" s="32">
        <v>45568</v>
      </c>
      <c r="J154" s="33">
        <f t="shared" ca="1" si="17"/>
        <v>168</v>
      </c>
      <c r="K154" s="34">
        <v>45568</v>
      </c>
      <c r="L154" s="59">
        <f t="shared" ca="1" si="20"/>
        <v>0</v>
      </c>
      <c r="M154" s="34"/>
      <c r="N154" s="47">
        <f t="shared" ca="1" si="21"/>
        <v>168</v>
      </c>
      <c r="O154" s="75"/>
      <c r="P154" s="75"/>
      <c r="Q154" s="47" t="str">
        <f t="shared" ca="1" si="22"/>
        <v/>
      </c>
      <c r="R154" s="34"/>
      <c r="S154" s="59" t="str">
        <f t="shared" ca="1" si="23"/>
        <v/>
      </c>
      <c r="T154" s="32"/>
      <c r="U154" s="33" t="str">
        <f t="shared" ca="1" si="24"/>
        <v/>
      </c>
      <c r="V154" s="34"/>
      <c r="W154" s="35"/>
      <c r="X154" s="36" t="str">
        <f t="shared" ca="1" si="18"/>
        <v>Overdue</v>
      </c>
      <c r="Y154" s="37"/>
      <c r="Z154" s="38" t="str">
        <f t="shared" si="19"/>
        <v/>
      </c>
    </row>
    <row r="155" spans="1:26" s="39" customFormat="1">
      <c r="A155" s="30">
        <v>152</v>
      </c>
      <c r="B155" s="31" t="s">
        <v>1444</v>
      </c>
      <c r="C155" s="31" t="s">
        <v>642</v>
      </c>
      <c r="D155" s="44" t="s">
        <v>54</v>
      </c>
      <c r="E155" s="72" t="str">
        <f>IFERROR(IF(INDEX(Sheet3!$B$2:$B$8, MATCH(D155, Sheet3!$A$2:$A$8, 0)) = 0, "", INDEX(Sheet3!$B$2:$B$8, MATCH(D155, Sheet3!$A$2:$A$8, 0))), "")</f>
        <v>Breakdown</v>
      </c>
      <c r="F155" s="31" t="s">
        <v>1417</v>
      </c>
      <c r="G155" s="45" t="s">
        <v>1446</v>
      </c>
      <c r="H155" s="63" t="str">
        <f>IFERROR(INDEX(Sheet3!$F$2:$F$114, MATCH(G155, Sheet3!$E$2:$E$114, 0)), "")</f>
        <v>WTP</v>
      </c>
      <c r="I155" s="32">
        <v>45568</v>
      </c>
      <c r="J155" s="33">
        <f t="shared" ca="1" si="17"/>
        <v>168</v>
      </c>
      <c r="K155" s="34">
        <v>45568</v>
      </c>
      <c r="L155" s="59">
        <f t="shared" ca="1" si="20"/>
        <v>0</v>
      </c>
      <c r="M155" s="34">
        <v>45579</v>
      </c>
      <c r="N155" s="47">
        <f t="shared" ca="1" si="21"/>
        <v>11</v>
      </c>
      <c r="O155" s="75"/>
      <c r="P155" s="75"/>
      <c r="Q155" s="47" t="str">
        <f t="shared" ca="1" si="22"/>
        <v/>
      </c>
      <c r="R155" s="34"/>
      <c r="S155" s="59" t="str">
        <f t="shared" ca="1" si="23"/>
        <v/>
      </c>
      <c r="T155" s="32"/>
      <c r="U155" s="33" t="str">
        <f t="shared" ca="1" si="24"/>
        <v/>
      </c>
      <c r="V155" s="34"/>
      <c r="W155" s="35"/>
      <c r="X155" s="36" t="str">
        <f t="shared" ca="1" si="18"/>
        <v>Overdue</v>
      </c>
      <c r="Y155" s="37"/>
      <c r="Z155" s="38" t="str">
        <f t="shared" si="19"/>
        <v/>
      </c>
    </row>
    <row r="156" spans="1:26" s="39" customFormat="1" ht="28.5">
      <c r="A156" s="30">
        <v>153</v>
      </c>
      <c r="B156" s="31" t="s">
        <v>1444</v>
      </c>
      <c r="C156" s="31" t="s">
        <v>356</v>
      </c>
      <c r="D156" s="44" t="s">
        <v>54</v>
      </c>
      <c r="E156" s="72" t="str">
        <f>IFERROR(IF(INDEX(Sheet3!$B$2:$B$8, MATCH(D156, Sheet3!$A$2:$A$8, 0)) = 0, "", INDEX(Sheet3!$B$2:$B$8, MATCH(D156, Sheet3!$A$2:$A$8, 0))), "")</f>
        <v>Breakdown</v>
      </c>
      <c r="F156" s="31" t="s">
        <v>134</v>
      </c>
      <c r="G156" s="45" t="s">
        <v>149</v>
      </c>
      <c r="H156" s="63" t="str">
        <f>IFERROR(INDEX(Sheet3!$F$2:$F$114, MATCH(G156, Sheet3!$E$2:$E$114, 0)), "")</f>
        <v>KITCHEN_EQUIPMENT</v>
      </c>
      <c r="I156" s="32">
        <v>45574</v>
      </c>
      <c r="J156" s="33">
        <f t="shared" ca="1" si="17"/>
        <v>1</v>
      </c>
      <c r="K156" s="34">
        <v>45574</v>
      </c>
      <c r="L156" s="59">
        <f t="shared" ca="1" si="20"/>
        <v>0</v>
      </c>
      <c r="M156" s="34">
        <v>45574</v>
      </c>
      <c r="N156" s="47">
        <f t="shared" ca="1" si="21"/>
        <v>0</v>
      </c>
      <c r="O156" s="75">
        <v>45574</v>
      </c>
      <c r="P156" s="75">
        <v>45574</v>
      </c>
      <c r="Q156" s="47">
        <f t="shared" ca="1" si="22"/>
        <v>0</v>
      </c>
      <c r="R156" s="34">
        <v>45575</v>
      </c>
      <c r="S156" s="59">
        <f t="shared" ca="1" si="23"/>
        <v>0</v>
      </c>
      <c r="T156" s="34">
        <v>45575</v>
      </c>
      <c r="U156" s="33">
        <f t="shared" ca="1" si="24"/>
        <v>0</v>
      </c>
      <c r="V156" s="34">
        <v>45575</v>
      </c>
      <c r="W156" s="35">
        <v>408500</v>
      </c>
      <c r="X156" s="36" t="str">
        <f t="shared" ca="1" si="18"/>
        <v>Completed</v>
      </c>
      <c r="Y156" s="34">
        <v>45575</v>
      </c>
      <c r="Z156" s="38">
        <f t="shared" si="19"/>
        <v>1</v>
      </c>
    </row>
    <row r="157" spans="1:26" s="39" customFormat="1">
      <c r="A157" s="30">
        <v>154</v>
      </c>
      <c r="B157" s="31" t="s">
        <v>1444</v>
      </c>
      <c r="C157" s="31" t="s">
        <v>642</v>
      </c>
      <c r="D157" s="44" t="s">
        <v>59</v>
      </c>
      <c r="E157" s="72" t="str">
        <f>IFERROR(IF(INDEX(Sheet3!$B$2:$B$8, MATCH(D157, Sheet3!$A$2:$A$8, 0)) = 0, "", INDEX(Sheet3!$B$2:$B$8, MATCH(D157, Sheet3!$A$2:$A$8, 0))), "")</f>
        <v>Preventive</v>
      </c>
      <c r="F157" s="31" t="s">
        <v>562</v>
      </c>
      <c r="G157" s="45" t="s">
        <v>202</v>
      </c>
      <c r="H157" s="63" t="str">
        <f>IFERROR(INDEX(Sheet3!$F$2:$F$114, MATCH(G157, Sheet3!$E$2:$E$114, 0)), "")</f>
        <v>GENERATOR</v>
      </c>
      <c r="I157" s="32">
        <v>45575</v>
      </c>
      <c r="J157" s="33">
        <f t="shared" ca="1" si="17"/>
        <v>4</v>
      </c>
      <c r="K157" s="34">
        <v>45575</v>
      </c>
      <c r="L157" s="59">
        <f t="shared" ca="1" si="20"/>
        <v>0</v>
      </c>
      <c r="M157" s="34">
        <v>45579</v>
      </c>
      <c r="N157" s="47">
        <f t="shared" ca="1" si="21"/>
        <v>4</v>
      </c>
      <c r="O157" s="75">
        <v>45579</v>
      </c>
      <c r="P157" s="75">
        <v>45579</v>
      </c>
      <c r="Q157" s="47">
        <f t="shared" ca="1" si="22"/>
        <v>0</v>
      </c>
      <c r="R157" s="34">
        <v>45579</v>
      </c>
      <c r="S157" s="59">
        <f t="shared" ca="1" si="23"/>
        <v>0</v>
      </c>
      <c r="T157" s="32">
        <v>45579</v>
      </c>
      <c r="U157" s="33">
        <f t="shared" ca="1" si="24"/>
        <v>0</v>
      </c>
      <c r="V157" s="34">
        <v>45579</v>
      </c>
      <c r="W157" s="35">
        <v>245100</v>
      </c>
      <c r="X157" s="36" t="str">
        <f t="shared" ca="1" si="18"/>
        <v>Completed</v>
      </c>
      <c r="Y157" s="37">
        <v>45579</v>
      </c>
      <c r="Z157" s="38">
        <f t="shared" si="19"/>
        <v>1</v>
      </c>
    </row>
    <row r="158" spans="1:26" s="39" customFormat="1">
      <c r="A158" s="30">
        <v>155</v>
      </c>
      <c r="B158" s="31" t="s">
        <v>1444</v>
      </c>
      <c r="C158" s="31" t="s">
        <v>356</v>
      </c>
      <c r="D158" s="44" t="s">
        <v>54</v>
      </c>
      <c r="E158" s="72" t="str">
        <f>IFERROR(IF(INDEX(Sheet3!$B$2:$B$8, MATCH(D158, Sheet3!$A$2:$A$8, 0)) = 0, "", INDEX(Sheet3!$B$2:$B$8, MATCH(D158, Sheet3!$A$2:$A$8, 0))), "")</f>
        <v>Breakdown</v>
      </c>
      <c r="F158" s="31" t="s">
        <v>212</v>
      </c>
      <c r="G158" s="45" t="s">
        <v>84</v>
      </c>
      <c r="H158" s="63" t="str">
        <f>IFERROR(INDEX(Sheet3!$F$2:$F$114, MATCH(G158, Sheet3!$E$2:$E$114, 0)), "")</f>
        <v>OTHERS</v>
      </c>
      <c r="I158" s="32">
        <v>45575</v>
      </c>
      <c r="J158" s="33">
        <f t="shared" ca="1" si="17"/>
        <v>161</v>
      </c>
      <c r="K158" s="34">
        <v>45589</v>
      </c>
      <c r="L158" s="59">
        <f t="shared" ca="1" si="20"/>
        <v>14</v>
      </c>
      <c r="M158" s="34">
        <v>45589</v>
      </c>
      <c r="N158" s="47">
        <f t="shared" ca="1" si="21"/>
        <v>0</v>
      </c>
      <c r="O158" s="75">
        <v>45589</v>
      </c>
      <c r="P158" s="75">
        <v>45589</v>
      </c>
      <c r="Q158" s="47">
        <f t="shared" ca="1" si="22"/>
        <v>0</v>
      </c>
      <c r="R158" s="34">
        <v>45589</v>
      </c>
      <c r="S158" s="59">
        <f t="shared" ca="1" si="23"/>
        <v>0</v>
      </c>
      <c r="T158" s="32">
        <v>45589</v>
      </c>
      <c r="U158" s="33">
        <f t="shared" ca="1" si="24"/>
        <v>147</v>
      </c>
      <c r="V158" s="34"/>
      <c r="W158" s="35"/>
      <c r="X158" s="36" t="str">
        <f t="shared" ca="1" si="18"/>
        <v>Overdue</v>
      </c>
      <c r="Y158" s="37"/>
      <c r="Z158" s="38" t="str">
        <f t="shared" si="19"/>
        <v/>
      </c>
    </row>
    <row r="159" spans="1:26" s="39" customFormat="1" ht="38.25">
      <c r="A159" s="30">
        <v>156</v>
      </c>
      <c r="B159" s="31" t="s">
        <v>1447</v>
      </c>
      <c r="C159" s="31" t="s">
        <v>83</v>
      </c>
      <c r="D159" s="44" t="s">
        <v>54</v>
      </c>
      <c r="E159" s="72" t="str">
        <f>IFERROR(IF(INDEX(Sheet3!$B$2:$B$8, MATCH(D159, Sheet3!$A$2:$A$8, 0)) = 0, "", INDEX(Sheet3!$B$2:$B$8, MATCH(D159, Sheet3!$A$2:$A$8, 0))), "")</f>
        <v>Breakdown</v>
      </c>
      <c r="F159" s="31" t="s">
        <v>412</v>
      </c>
      <c r="G159" s="45" t="s">
        <v>179</v>
      </c>
      <c r="H159" s="63" t="str">
        <f>IFERROR(INDEX(Sheet3!$F$2:$F$114, MATCH(G159, Sheet3!$E$2:$E$114, 0)), "")</f>
        <v>GAS</v>
      </c>
      <c r="I159" s="32">
        <v>45568</v>
      </c>
      <c r="J159" s="33">
        <f t="shared" ca="1" si="17"/>
        <v>168</v>
      </c>
      <c r="K159" s="34">
        <v>45568</v>
      </c>
      <c r="L159" s="59">
        <f t="shared" ca="1" si="20"/>
        <v>0</v>
      </c>
      <c r="M159" s="34">
        <v>45568</v>
      </c>
      <c r="N159" s="47">
        <f t="shared" ca="1" si="21"/>
        <v>0</v>
      </c>
      <c r="O159" s="75">
        <v>45569</v>
      </c>
      <c r="P159" s="75">
        <v>45569</v>
      </c>
      <c r="Q159" s="47">
        <f t="shared" ca="1" si="22"/>
        <v>0</v>
      </c>
      <c r="R159" s="34">
        <v>45569</v>
      </c>
      <c r="S159" s="59">
        <f t="shared" ca="1" si="23"/>
        <v>167</v>
      </c>
      <c r="T159" s="32"/>
      <c r="U159" s="33" t="str">
        <f t="shared" ca="1" si="24"/>
        <v/>
      </c>
      <c r="V159" s="34"/>
      <c r="W159" s="35">
        <v>158750</v>
      </c>
      <c r="X159" s="36" t="str">
        <f t="shared" ca="1" si="18"/>
        <v>Overdue</v>
      </c>
      <c r="Y159" s="37"/>
      <c r="Z159" s="38" t="str">
        <f t="shared" si="19"/>
        <v/>
      </c>
    </row>
    <row r="160" spans="1:26" s="39" customFormat="1" ht="26.25">
      <c r="A160" s="30">
        <v>157</v>
      </c>
      <c r="B160" s="31" t="s">
        <v>1447</v>
      </c>
      <c r="C160" s="31" t="s">
        <v>310</v>
      </c>
      <c r="D160" s="44" t="s">
        <v>54</v>
      </c>
      <c r="E160" s="72" t="str">
        <f>IFERROR(IF(INDEX(Sheet3!$B$2:$B$8, MATCH(D160, Sheet3!$A$2:$A$8, 0)) = 0, "", INDEX(Sheet3!$B$2:$B$8, MATCH(D160, Sheet3!$A$2:$A$8, 0))), "")</f>
        <v>Breakdown</v>
      </c>
      <c r="F160" s="31" t="s">
        <v>370</v>
      </c>
      <c r="G160" s="45" t="s">
        <v>179</v>
      </c>
      <c r="H160" s="63" t="str">
        <f>IFERROR(INDEX(Sheet3!$F$2:$F$114, MATCH(G160, Sheet3!$E$2:$E$114, 0)), "")</f>
        <v>GAS</v>
      </c>
      <c r="I160" s="32">
        <v>45569</v>
      </c>
      <c r="J160" s="33">
        <f t="shared" ca="1" si="17"/>
        <v>0</v>
      </c>
      <c r="K160" s="34">
        <v>45569</v>
      </c>
      <c r="L160" s="59">
        <f t="shared" ca="1" si="20"/>
        <v>0</v>
      </c>
      <c r="M160" s="34">
        <v>45569</v>
      </c>
      <c r="N160" s="47">
        <f t="shared" ca="1" si="21"/>
        <v>0</v>
      </c>
      <c r="O160" s="75">
        <v>45569</v>
      </c>
      <c r="P160" s="75">
        <v>45569</v>
      </c>
      <c r="Q160" s="47">
        <f t="shared" ca="1" si="22"/>
        <v>0</v>
      </c>
      <c r="R160" s="34">
        <v>45569</v>
      </c>
      <c r="S160" s="59">
        <f t="shared" ca="1" si="23"/>
        <v>0</v>
      </c>
      <c r="T160" s="32">
        <v>45569</v>
      </c>
      <c r="U160" s="33">
        <f t="shared" ca="1" si="24"/>
        <v>0</v>
      </c>
      <c r="V160" s="34">
        <v>45569</v>
      </c>
      <c r="W160" s="35"/>
      <c r="X160" s="36" t="str">
        <f t="shared" ca="1" si="18"/>
        <v>Completed</v>
      </c>
      <c r="Y160" s="37">
        <v>45569</v>
      </c>
      <c r="Z160" s="38">
        <f t="shared" si="19"/>
        <v>1</v>
      </c>
    </row>
    <row r="161" spans="1:26" s="39" customFormat="1" ht="26.25">
      <c r="A161" s="30">
        <v>158</v>
      </c>
      <c r="B161" s="31" t="s">
        <v>1447</v>
      </c>
      <c r="C161" s="31" t="s">
        <v>211</v>
      </c>
      <c r="D161" s="44" t="s">
        <v>54</v>
      </c>
      <c r="E161" s="72" t="str">
        <f>IFERROR(IF(INDEX(Sheet3!$B$2:$B$8, MATCH(D161, Sheet3!$A$2:$A$8, 0)) = 0, "", INDEX(Sheet3!$B$2:$B$8, MATCH(D161, Sheet3!$A$2:$A$8, 0))), "")</f>
        <v>Breakdown</v>
      </c>
      <c r="F161" s="31" t="s">
        <v>412</v>
      </c>
      <c r="G161" s="45" t="s">
        <v>179</v>
      </c>
      <c r="H161" s="63" t="str">
        <f>IFERROR(INDEX(Sheet3!$F$2:$F$114, MATCH(G161, Sheet3!$E$2:$E$114, 0)), "")</f>
        <v>GAS</v>
      </c>
      <c r="I161" s="32">
        <v>45572</v>
      </c>
      <c r="J161" s="33">
        <f t="shared" ca="1" si="17"/>
        <v>164</v>
      </c>
      <c r="K161" s="34">
        <v>45572</v>
      </c>
      <c r="L161" s="59">
        <f t="shared" ca="1" si="20"/>
        <v>0</v>
      </c>
      <c r="M161" s="34">
        <v>45573</v>
      </c>
      <c r="N161" s="47">
        <f t="shared" ca="1" si="21"/>
        <v>1</v>
      </c>
      <c r="O161" s="75">
        <v>45574</v>
      </c>
      <c r="P161" s="75">
        <v>45574</v>
      </c>
      <c r="Q161" s="47">
        <f t="shared" ca="1" si="22"/>
        <v>0</v>
      </c>
      <c r="R161" s="34">
        <v>45574</v>
      </c>
      <c r="S161" s="59">
        <f t="shared" ca="1" si="23"/>
        <v>1</v>
      </c>
      <c r="T161" s="32">
        <v>45575</v>
      </c>
      <c r="U161" s="33">
        <f t="shared" ca="1" si="24"/>
        <v>161</v>
      </c>
      <c r="V161" s="34"/>
      <c r="W161" s="35">
        <v>72250</v>
      </c>
      <c r="X161" s="36" t="str">
        <f t="shared" ca="1" si="18"/>
        <v>Overdue</v>
      </c>
      <c r="Y161" s="37"/>
      <c r="Z161" s="38" t="str">
        <f t="shared" si="19"/>
        <v/>
      </c>
    </row>
    <row r="162" spans="1:26" s="39" customFormat="1" ht="26.25">
      <c r="A162" s="30">
        <v>159</v>
      </c>
      <c r="B162" s="31" t="s">
        <v>1447</v>
      </c>
      <c r="C162" s="31" t="s">
        <v>113</v>
      </c>
      <c r="D162" s="44" t="s">
        <v>54</v>
      </c>
      <c r="E162" s="72" t="str">
        <f>IFERROR(IF(INDEX(Sheet3!$B$2:$B$8, MATCH(D162, Sheet3!$A$2:$A$8, 0)) = 0, "", INDEX(Sheet3!$B$2:$B$8, MATCH(D162, Sheet3!$A$2:$A$8, 0))), "")</f>
        <v>Breakdown</v>
      </c>
      <c r="F162" s="31" t="s">
        <v>412</v>
      </c>
      <c r="G162" s="45" t="s">
        <v>179</v>
      </c>
      <c r="H162" s="63" t="str">
        <f>IFERROR(INDEX(Sheet3!$F$2:$F$114, MATCH(G162, Sheet3!$E$2:$E$114, 0)), "")</f>
        <v>GAS</v>
      </c>
      <c r="I162" s="32">
        <v>45573</v>
      </c>
      <c r="J162" s="33">
        <f t="shared" ca="1" si="17"/>
        <v>163</v>
      </c>
      <c r="K162" s="34">
        <v>45573</v>
      </c>
      <c r="L162" s="59">
        <f t="shared" ca="1" si="20"/>
        <v>0</v>
      </c>
      <c r="M162" s="34">
        <v>45580</v>
      </c>
      <c r="N162" s="47">
        <f t="shared" ca="1" si="21"/>
        <v>7</v>
      </c>
      <c r="O162" s="75">
        <v>45580</v>
      </c>
      <c r="P162" s="75">
        <v>45580</v>
      </c>
      <c r="Q162" s="47">
        <f t="shared" ca="1" si="22"/>
        <v>0</v>
      </c>
      <c r="R162" s="34">
        <v>45580</v>
      </c>
      <c r="S162" s="59">
        <f t="shared" ca="1" si="23"/>
        <v>15</v>
      </c>
      <c r="T162" s="32">
        <v>45595</v>
      </c>
      <c r="U162" s="33">
        <f t="shared" ca="1" si="24"/>
        <v>141</v>
      </c>
      <c r="V162" s="34">
        <v>45595</v>
      </c>
      <c r="W162" s="35">
        <v>47000</v>
      </c>
      <c r="X162" s="36" t="str">
        <f t="shared" ca="1" si="18"/>
        <v>Overdue</v>
      </c>
      <c r="Y162" s="37"/>
      <c r="Z162" s="38" t="str">
        <f t="shared" si="19"/>
        <v/>
      </c>
    </row>
    <row r="163" spans="1:26" s="39" customFormat="1">
      <c r="A163" s="30">
        <v>160</v>
      </c>
      <c r="B163" s="31" t="s">
        <v>1447</v>
      </c>
      <c r="C163" s="31" t="s">
        <v>310</v>
      </c>
      <c r="D163" s="44" t="s">
        <v>54</v>
      </c>
      <c r="E163" s="72" t="str">
        <f>IFERROR(IF(INDEX(Sheet3!$B$2:$B$8, MATCH(D163, Sheet3!$A$2:$A$8, 0)) = 0, "", INDEX(Sheet3!$B$2:$B$8, MATCH(D163, Sheet3!$A$2:$A$8, 0))), "")</f>
        <v>Breakdown</v>
      </c>
      <c r="F163" s="31" t="s">
        <v>412</v>
      </c>
      <c r="G163" s="45" t="s">
        <v>179</v>
      </c>
      <c r="H163" s="63" t="str">
        <f>IFERROR(INDEX(Sheet3!$F$2:$F$114, MATCH(G163, Sheet3!$E$2:$E$114, 0)), "")</f>
        <v>GAS</v>
      </c>
      <c r="I163" s="32">
        <v>45579</v>
      </c>
      <c r="J163" s="33">
        <f t="shared" ca="1" si="17"/>
        <v>157</v>
      </c>
      <c r="K163" s="34">
        <v>45579</v>
      </c>
      <c r="L163" s="59">
        <f t="shared" ca="1" si="20"/>
        <v>0</v>
      </c>
      <c r="M163" s="34">
        <v>45580</v>
      </c>
      <c r="N163" s="47">
        <f t="shared" ca="1" si="21"/>
        <v>1</v>
      </c>
      <c r="O163" s="75">
        <v>45580</v>
      </c>
      <c r="P163" s="75">
        <v>45580</v>
      </c>
      <c r="Q163" s="47">
        <f t="shared" ca="1" si="22"/>
        <v>0</v>
      </c>
      <c r="R163" s="34">
        <v>45580</v>
      </c>
      <c r="S163" s="59">
        <f t="shared" ca="1" si="23"/>
        <v>1</v>
      </c>
      <c r="T163" s="32">
        <v>45581</v>
      </c>
      <c r="U163" s="33">
        <f t="shared" ca="1" si="24"/>
        <v>155</v>
      </c>
      <c r="V163" s="34"/>
      <c r="W163" s="35">
        <v>108000</v>
      </c>
      <c r="X163" s="36" t="str">
        <f t="shared" ca="1" si="18"/>
        <v>Overdue</v>
      </c>
      <c r="Y163" s="37"/>
      <c r="Z163" s="38" t="str">
        <f t="shared" si="19"/>
        <v/>
      </c>
    </row>
    <row r="164" spans="1:26" s="39" customFormat="1" ht="26.25">
      <c r="A164" s="30">
        <v>161</v>
      </c>
      <c r="B164" s="31" t="s">
        <v>1448</v>
      </c>
      <c r="C164" s="31" t="s">
        <v>349</v>
      </c>
      <c r="D164" s="44" t="s">
        <v>59</v>
      </c>
      <c r="E164" s="72" t="str">
        <f>IFERROR(IF(INDEX(Sheet3!$B$2:$B$8, MATCH(D164, Sheet3!$A$2:$A$8, 0)) = 0, "", INDEX(Sheet3!$B$2:$B$8, MATCH(D164, Sheet3!$A$2:$A$8, 0))), "")</f>
        <v>Preventive</v>
      </c>
      <c r="F164" s="31" t="s">
        <v>249</v>
      </c>
      <c r="G164" s="45" t="s">
        <v>202</v>
      </c>
      <c r="H164" s="63" t="str">
        <f>IFERROR(INDEX(Sheet3!$F$2:$F$114, MATCH(G164, Sheet3!$E$2:$E$114, 0)), "")</f>
        <v>GENERATOR</v>
      </c>
      <c r="I164" s="32">
        <v>45568</v>
      </c>
      <c r="J164" s="33">
        <f t="shared" ca="1" si="17"/>
        <v>5</v>
      </c>
      <c r="K164" s="34">
        <v>45568</v>
      </c>
      <c r="L164" s="59">
        <f t="shared" ca="1" si="20"/>
        <v>0</v>
      </c>
      <c r="M164" s="34">
        <v>45568</v>
      </c>
      <c r="N164" s="47">
        <f t="shared" ca="1" si="21"/>
        <v>0</v>
      </c>
      <c r="O164" s="75">
        <v>45568</v>
      </c>
      <c r="P164" s="75">
        <v>45568</v>
      </c>
      <c r="Q164" s="47">
        <f t="shared" ca="1" si="22"/>
        <v>0</v>
      </c>
      <c r="R164" s="34">
        <v>45568</v>
      </c>
      <c r="S164" s="59">
        <f t="shared" ca="1" si="23"/>
        <v>0</v>
      </c>
      <c r="T164" s="32">
        <v>45568</v>
      </c>
      <c r="U164" s="33">
        <f t="shared" ca="1" si="24"/>
        <v>5</v>
      </c>
      <c r="V164" s="34">
        <v>45573</v>
      </c>
      <c r="W164" s="35">
        <v>202450</v>
      </c>
      <c r="X164" s="36" t="str">
        <f t="shared" ca="1" si="18"/>
        <v>Completed</v>
      </c>
      <c r="Y164" s="37">
        <v>45573</v>
      </c>
      <c r="Z164" s="38">
        <f t="shared" si="19"/>
        <v>1</v>
      </c>
    </row>
    <row r="165" spans="1:26" s="39" customFormat="1">
      <c r="A165" s="30">
        <v>162</v>
      </c>
      <c r="B165" s="31" t="s">
        <v>539</v>
      </c>
      <c r="C165" s="31" t="s">
        <v>425</v>
      </c>
      <c r="D165" s="44" t="s">
        <v>59</v>
      </c>
      <c r="E165" s="72" t="str">
        <f>IFERROR(IF(INDEX(Sheet3!$B$2:$B$8, MATCH(D165, Sheet3!$A$2:$A$8, 0)) = 0, "", INDEX(Sheet3!$B$2:$B$8, MATCH(D165, Sheet3!$A$2:$A$8, 0))), "")</f>
        <v>Preventive</v>
      </c>
      <c r="F165" s="31" t="s">
        <v>249</v>
      </c>
      <c r="G165" s="45" t="s">
        <v>202</v>
      </c>
      <c r="H165" s="63" t="str">
        <f>IFERROR(INDEX(Sheet3!$F$2:$F$114, MATCH(G165, Sheet3!$E$2:$E$114, 0)), "")</f>
        <v>GENERATOR</v>
      </c>
      <c r="I165" s="32">
        <v>45569</v>
      </c>
      <c r="J165" s="33">
        <f t="shared" ca="1" si="17"/>
        <v>6</v>
      </c>
      <c r="K165" s="34">
        <v>45569</v>
      </c>
      <c r="L165" s="59">
        <f t="shared" ca="1" si="20"/>
        <v>0</v>
      </c>
      <c r="M165" s="34">
        <v>45575</v>
      </c>
      <c r="N165" s="47">
        <f t="shared" ca="1" si="21"/>
        <v>6</v>
      </c>
      <c r="O165" s="75">
        <v>45575</v>
      </c>
      <c r="P165" s="75">
        <v>45575</v>
      </c>
      <c r="Q165" s="47">
        <f t="shared" ca="1" si="22"/>
        <v>0</v>
      </c>
      <c r="R165" s="34">
        <v>45575</v>
      </c>
      <c r="S165" s="59">
        <f t="shared" ca="1" si="23"/>
        <v>0</v>
      </c>
      <c r="T165" s="32">
        <v>45575</v>
      </c>
      <c r="U165" s="33">
        <f t="shared" ca="1" si="24"/>
        <v>0</v>
      </c>
      <c r="V165" s="34">
        <v>45575</v>
      </c>
      <c r="W165" s="35">
        <v>412047</v>
      </c>
      <c r="X165" s="36" t="str">
        <f t="shared" ca="1" si="18"/>
        <v>Completed</v>
      </c>
      <c r="Y165" s="37">
        <v>45575</v>
      </c>
      <c r="Z165" s="38">
        <f t="shared" si="19"/>
        <v>1</v>
      </c>
    </row>
    <row r="166" spans="1:26" s="39" customFormat="1" ht="26.25">
      <c r="A166" s="30">
        <v>163</v>
      </c>
      <c r="B166" s="39" t="s">
        <v>539</v>
      </c>
      <c r="C166" s="31" t="s">
        <v>281</v>
      </c>
      <c r="D166" s="44" t="s">
        <v>59</v>
      </c>
      <c r="E166" s="72" t="str">
        <f>IFERROR(IF(INDEX(Sheet3!$B$2:$B$8, MATCH(D166, Sheet3!$A$2:$A$8, 0)) = 0, "", INDEX(Sheet3!$B$2:$B$8, MATCH(D166, Sheet3!$A$2:$A$8, 0))), "")</f>
        <v>Preventive</v>
      </c>
      <c r="F166" s="31" t="s">
        <v>597</v>
      </c>
      <c r="G166" s="45" t="s">
        <v>202</v>
      </c>
      <c r="H166" s="63" t="str">
        <f>IFERROR(INDEX(Sheet3!$F$2:$F$114, MATCH(G166, Sheet3!$E$2:$E$114, 0)), "")</f>
        <v>GENERATOR</v>
      </c>
      <c r="I166" s="32">
        <v>45571</v>
      </c>
      <c r="J166" s="33">
        <f t="shared" ca="1" si="17"/>
        <v>2</v>
      </c>
      <c r="K166" s="34">
        <v>45571</v>
      </c>
      <c r="L166" s="59">
        <f t="shared" ca="1" si="20"/>
        <v>0</v>
      </c>
      <c r="M166" s="34">
        <v>45571</v>
      </c>
      <c r="N166" s="47">
        <f t="shared" ca="1" si="21"/>
        <v>0</v>
      </c>
      <c r="O166" s="75">
        <v>45571</v>
      </c>
      <c r="P166" s="75">
        <v>45571</v>
      </c>
      <c r="Q166" s="47">
        <f t="shared" ca="1" si="22"/>
        <v>0</v>
      </c>
      <c r="R166" s="34">
        <v>45571</v>
      </c>
      <c r="S166" s="59">
        <f t="shared" ca="1" si="23"/>
        <v>0</v>
      </c>
      <c r="T166" s="32">
        <v>45571</v>
      </c>
      <c r="U166" s="33">
        <f t="shared" ca="1" si="24"/>
        <v>2</v>
      </c>
      <c r="V166" s="34">
        <v>45573</v>
      </c>
      <c r="W166" s="35">
        <v>265166.25</v>
      </c>
      <c r="X166" s="36" t="str">
        <f t="shared" ca="1" si="18"/>
        <v>Completed</v>
      </c>
      <c r="Y166" s="37">
        <v>45573</v>
      </c>
      <c r="Z166" s="38">
        <f t="shared" si="19"/>
        <v>1</v>
      </c>
    </row>
    <row r="167" spans="1:26" s="39" customFormat="1" ht="26.25">
      <c r="A167" s="30">
        <v>164</v>
      </c>
      <c r="B167" s="31" t="s">
        <v>1449</v>
      </c>
      <c r="C167" s="31" t="s">
        <v>281</v>
      </c>
      <c r="D167" s="44" t="s">
        <v>59</v>
      </c>
      <c r="E167" s="72" t="str">
        <f>IFERROR(IF(INDEX(Sheet3!$B$2:$B$8, MATCH(D167, Sheet3!$A$2:$A$8, 0)) = 0, "", INDEX(Sheet3!$B$2:$B$8, MATCH(D167, Sheet3!$A$2:$A$8, 0))), "")</f>
        <v>Preventive</v>
      </c>
      <c r="F167" s="31" t="s">
        <v>249</v>
      </c>
      <c r="G167" s="45" t="s">
        <v>202</v>
      </c>
      <c r="H167" s="63" t="str">
        <f>IFERROR(INDEX(Sheet3!$F$2:$F$114, MATCH(G167, Sheet3!$E$2:$E$114, 0)), "")</f>
        <v>GENERATOR</v>
      </c>
      <c r="I167" s="32">
        <v>45572</v>
      </c>
      <c r="J167" s="33">
        <f t="shared" ca="1" si="17"/>
        <v>4</v>
      </c>
      <c r="K167" s="34">
        <v>45572</v>
      </c>
      <c r="L167" s="59">
        <f t="shared" ca="1" si="20"/>
        <v>0</v>
      </c>
      <c r="M167" s="34">
        <v>45574</v>
      </c>
      <c r="N167" s="47">
        <f t="shared" ca="1" si="21"/>
        <v>2</v>
      </c>
      <c r="O167" s="34">
        <v>45574</v>
      </c>
      <c r="P167" s="34">
        <v>45574</v>
      </c>
      <c r="Q167" s="47">
        <f t="shared" ca="1" si="22"/>
        <v>0</v>
      </c>
      <c r="R167" s="34">
        <v>45574</v>
      </c>
      <c r="S167" s="59">
        <f t="shared" ca="1" si="23"/>
        <v>0</v>
      </c>
      <c r="T167" s="34">
        <v>45574</v>
      </c>
      <c r="U167" s="33">
        <f t="shared" ca="1" si="24"/>
        <v>2</v>
      </c>
      <c r="V167" s="34">
        <v>45576</v>
      </c>
      <c r="W167" s="35">
        <v>202450</v>
      </c>
      <c r="X167" s="36" t="str">
        <f t="shared" ca="1" si="18"/>
        <v>Completed</v>
      </c>
      <c r="Y167" s="34">
        <v>45576</v>
      </c>
      <c r="Z167" s="38">
        <f t="shared" si="19"/>
        <v>1</v>
      </c>
    </row>
    <row r="168" spans="1:26" s="39" customFormat="1" ht="26.25">
      <c r="A168" s="30">
        <v>165</v>
      </c>
      <c r="B168" s="31" t="s">
        <v>1450</v>
      </c>
      <c r="C168" s="31" t="s">
        <v>317</v>
      </c>
      <c r="D168" s="44" t="s">
        <v>59</v>
      </c>
      <c r="E168" s="72" t="str">
        <f>IFERROR(IF(INDEX(Sheet3!$B$2:$B$8, MATCH(D168, Sheet3!$A$2:$A$8, 0)) = 0, "", INDEX(Sheet3!$B$2:$B$8, MATCH(D168, Sheet3!$A$2:$A$8, 0))), "")</f>
        <v>Preventive</v>
      </c>
      <c r="F168" s="31" t="s">
        <v>249</v>
      </c>
      <c r="G168" s="45" t="s">
        <v>202</v>
      </c>
      <c r="H168" s="63" t="str">
        <f>IFERROR(INDEX(Sheet3!$F$2:$F$114, MATCH(G168, Sheet3!$E$2:$E$114, 0)), "")</f>
        <v>GENERATOR</v>
      </c>
      <c r="I168" s="32">
        <v>45579</v>
      </c>
      <c r="J168" s="33">
        <f t="shared" ca="1" si="17"/>
        <v>1</v>
      </c>
      <c r="K168" s="34">
        <v>45579</v>
      </c>
      <c r="L168" s="59">
        <f t="shared" ca="1" si="20"/>
        <v>0</v>
      </c>
      <c r="M168" s="34">
        <v>45580</v>
      </c>
      <c r="N168" s="47">
        <f t="shared" ca="1" si="21"/>
        <v>1</v>
      </c>
      <c r="O168" s="75">
        <v>45580</v>
      </c>
      <c r="P168" s="75">
        <v>45580</v>
      </c>
      <c r="Q168" s="47">
        <f t="shared" ca="1" si="22"/>
        <v>0</v>
      </c>
      <c r="R168" s="34">
        <v>45580</v>
      </c>
      <c r="S168" s="59">
        <f t="shared" ca="1" si="23"/>
        <v>0</v>
      </c>
      <c r="T168" s="32">
        <v>45580</v>
      </c>
      <c r="U168" s="33">
        <f t="shared" ca="1" si="24"/>
        <v>0</v>
      </c>
      <c r="V168" s="34">
        <v>45580</v>
      </c>
      <c r="W168" s="35">
        <v>202450</v>
      </c>
      <c r="X168" s="36" t="str">
        <f t="shared" ca="1" si="18"/>
        <v>Completed</v>
      </c>
      <c r="Y168" s="37">
        <v>45580</v>
      </c>
      <c r="Z168" s="38">
        <f t="shared" si="19"/>
        <v>1</v>
      </c>
    </row>
    <row r="169" spans="1:26" s="39" customFormat="1" ht="26.25">
      <c r="A169" s="30">
        <v>166</v>
      </c>
      <c r="B169" s="31" t="s">
        <v>539</v>
      </c>
      <c r="C169" s="31" t="s">
        <v>193</v>
      </c>
      <c r="D169" s="44" t="s">
        <v>59</v>
      </c>
      <c r="E169" s="72" t="str">
        <f>IFERROR(IF(INDEX(Sheet3!$B$2:$B$8, MATCH(D169, Sheet3!$A$2:$A$8, 0)) = 0, "", INDEX(Sheet3!$B$2:$B$8, MATCH(D169, Sheet3!$A$2:$A$8, 0))), "")</f>
        <v>Preventive</v>
      </c>
      <c r="F169" s="31" t="s">
        <v>249</v>
      </c>
      <c r="G169" s="45" t="s">
        <v>202</v>
      </c>
      <c r="H169" s="63" t="str">
        <f>IFERROR(INDEX(Sheet3!$F$2:$F$114, MATCH(G169, Sheet3!$E$2:$E$114, 0)), "")</f>
        <v>GENERATOR</v>
      </c>
      <c r="I169" s="32">
        <v>45580</v>
      </c>
      <c r="J169" s="33">
        <f t="shared" ca="1" si="17"/>
        <v>4</v>
      </c>
      <c r="K169" s="34">
        <v>45580</v>
      </c>
      <c r="L169" s="59">
        <f t="shared" ca="1" si="20"/>
        <v>0</v>
      </c>
      <c r="M169" s="34">
        <v>45584</v>
      </c>
      <c r="N169" s="47">
        <f t="shared" ca="1" si="21"/>
        <v>4</v>
      </c>
      <c r="O169" s="75">
        <v>45584</v>
      </c>
      <c r="P169" s="75">
        <v>45584</v>
      </c>
      <c r="Q169" s="47">
        <f t="shared" ca="1" si="22"/>
        <v>0</v>
      </c>
      <c r="R169" s="34">
        <v>45584</v>
      </c>
      <c r="S169" s="59">
        <f t="shared" ca="1" si="23"/>
        <v>0</v>
      </c>
      <c r="T169" s="32">
        <v>45584</v>
      </c>
      <c r="U169" s="33">
        <f t="shared" ca="1" si="24"/>
        <v>0</v>
      </c>
      <c r="V169" s="34">
        <v>45584</v>
      </c>
      <c r="W169" s="35">
        <v>202450</v>
      </c>
      <c r="X169" s="36" t="str">
        <f t="shared" ca="1" si="18"/>
        <v>Completed</v>
      </c>
      <c r="Y169" s="37">
        <v>45584</v>
      </c>
      <c r="Z169" s="38">
        <f t="shared" si="19"/>
        <v>1</v>
      </c>
    </row>
    <row r="170" spans="1:26" s="39" customFormat="1" ht="26.25">
      <c r="A170" s="30">
        <v>167</v>
      </c>
      <c r="B170" s="31" t="s">
        <v>539</v>
      </c>
      <c r="C170" s="31" t="s">
        <v>285</v>
      </c>
      <c r="D170" s="44" t="s">
        <v>59</v>
      </c>
      <c r="E170" s="72" t="str">
        <f>IFERROR(IF(INDEX(Sheet3!$B$2:$B$8, MATCH(D170, Sheet3!$A$2:$A$8, 0)) = 0, "", INDEX(Sheet3!$B$2:$B$8, MATCH(D170, Sheet3!$A$2:$A$8, 0))), "")</f>
        <v>Preventive</v>
      </c>
      <c r="F170" s="31" t="s">
        <v>276</v>
      </c>
      <c r="G170" s="45" t="s">
        <v>202</v>
      </c>
      <c r="H170" s="63" t="str">
        <f>IFERROR(INDEX(Sheet3!$F$2:$F$114, MATCH(G170, Sheet3!$E$2:$E$114, 0)), "")</f>
        <v>GENERATOR</v>
      </c>
      <c r="I170" s="32">
        <v>45581</v>
      </c>
      <c r="J170" s="33">
        <f t="shared" ca="1" si="17"/>
        <v>8</v>
      </c>
      <c r="K170" s="34">
        <v>45581</v>
      </c>
      <c r="L170" s="59">
        <f t="shared" ca="1" si="20"/>
        <v>0</v>
      </c>
      <c r="M170" s="34">
        <v>45581</v>
      </c>
      <c r="N170" s="47">
        <f t="shared" ca="1" si="21"/>
        <v>0</v>
      </c>
      <c r="O170" s="75">
        <v>45581</v>
      </c>
      <c r="P170" s="75">
        <v>45581</v>
      </c>
      <c r="Q170" s="47">
        <f t="shared" ca="1" si="22"/>
        <v>0</v>
      </c>
      <c r="R170" s="75">
        <v>45581</v>
      </c>
      <c r="S170" s="59">
        <f t="shared" ca="1" si="23"/>
        <v>0</v>
      </c>
      <c r="T170" s="75">
        <v>45581</v>
      </c>
      <c r="U170" s="33">
        <f t="shared" ca="1" si="24"/>
        <v>8</v>
      </c>
      <c r="V170" s="34">
        <v>45589</v>
      </c>
      <c r="W170" s="35">
        <v>202000</v>
      </c>
      <c r="X170" s="36" t="str">
        <f t="shared" ca="1" si="18"/>
        <v>Completed</v>
      </c>
      <c r="Y170" s="34">
        <v>45589</v>
      </c>
      <c r="Z170" s="38">
        <f t="shared" si="19"/>
        <v>1</v>
      </c>
    </row>
    <row r="171" spans="1:26" s="39" customFormat="1" ht="26.25">
      <c r="A171" s="30">
        <v>168</v>
      </c>
      <c r="B171" s="31" t="s">
        <v>1451</v>
      </c>
      <c r="C171" s="31" t="s">
        <v>78</v>
      </c>
      <c r="D171" s="44" t="s">
        <v>59</v>
      </c>
      <c r="E171" s="72" t="str">
        <f>IFERROR(IF(INDEX(Sheet3!$B$2:$B$8, MATCH(D171, Sheet3!$A$2:$A$8, 0)) = 0, "", INDEX(Sheet3!$B$2:$B$8, MATCH(D171, Sheet3!$A$2:$A$8, 0))), "")</f>
        <v>Preventive</v>
      </c>
      <c r="F171" s="31" t="s">
        <v>619</v>
      </c>
      <c r="G171" s="45" t="s">
        <v>202</v>
      </c>
      <c r="H171" s="63" t="str">
        <f>IFERROR(INDEX(Sheet3!$F$2:$F$114, MATCH(G171, Sheet3!$E$2:$E$114, 0)), "")</f>
        <v>GENERATOR</v>
      </c>
      <c r="I171" s="32">
        <v>45586</v>
      </c>
      <c r="J171" s="33">
        <f t="shared" ca="1" si="17"/>
        <v>1</v>
      </c>
      <c r="K171" s="34">
        <v>45586</v>
      </c>
      <c r="L171" s="59">
        <f t="shared" ca="1" si="20"/>
        <v>0</v>
      </c>
      <c r="M171" s="34">
        <v>45586</v>
      </c>
      <c r="N171" s="47">
        <f t="shared" ca="1" si="21"/>
        <v>0</v>
      </c>
      <c r="O171" s="75">
        <v>45586</v>
      </c>
      <c r="P171" s="75">
        <v>45586</v>
      </c>
      <c r="Q171" s="47">
        <f t="shared" ca="1" si="22"/>
        <v>0</v>
      </c>
      <c r="R171" s="34">
        <v>45586</v>
      </c>
      <c r="S171" s="59">
        <f t="shared" ca="1" si="23"/>
        <v>0</v>
      </c>
      <c r="T171" s="32">
        <v>45586</v>
      </c>
      <c r="U171" s="33">
        <f t="shared" ca="1" si="24"/>
        <v>1</v>
      </c>
      <c r="V171" s="34">
        <v>45587</v>
      </c>
      <c r="W171" s="35">
        <v>236500</v>
      </c>
      <c r="X171" s="36" t="str">
        <f t="shared" ca="1" si="18"/>
        <v>Completed</v>
      </c>
      <c r="Y171" s="37">
        <v>45587</v>
      </c>
      <c r="Z171" s="38">
        <f t="shared" si="19"/>
        <v>1</v>
      </c>
    </row>
    <row r="172" spans="1:26" s="39" customFormat="1">
      <c r="A172" s="30">
        <v>169</v>
      </c>
      <c r="B172" s="31" t="s">
        <v>491</v>
      </c>
      <c r="C172" s="31" t="s">
        <v>181</v>
      </c>
      <c r="D172" s="44" t="s">
        <v>59</v>
      </c>
      <c r="E172" s="72" t="str">
        <f>IFERROR(IF(INDEX(Sheet3!$B$2:$B$8, MATCH(D172, Sheet3!$A$2:$A$8, 0)) = 0, "", INDEX(Sheet3!$B$2:$B$8, MATCH(D172, Sheet3!$A$2:$A$8, 0))), "")</f>
        <v>Preventive</v>
      </c>
      <c r="F172" s="31" t="s">
        <v>249</v>
      </c>
      <c r="G172" s="45" t="s">
        <v>202</v>
      </c>
      <c r="H172" s="63" t="str">
        <f>IFERROR(INDEX(Sheet3!$F$2:$F$114, MATCH(G172, Sheet3!$E$2:$E$114, 0)), "")</f>
        <v>GENERATOR</v>
      </c>
      <c r="I172" s="32">
        <v>45586</v>
      </c>
      <c r="J172" s="33">
        <f t="shared" ca="1" si="17"/>
        <v>2</v>
      </c>
      <c r="K172" s="34">
        <v>45586</v>
      </c>
      <c r="L172" s="59">
        <f t="shared" ca="1" si="20"/>
        <v>0</v>
      </c>
      <c r="M172" s="34">
        <v>45587</v>
      </c>
      <c r="N172" s="47">
        <f t="shared" ca="1" si="21"/>
        <v>1</v>
      </c>
      <c r="O172" s="75">
        <v>45587</v>
      </c>
      <c r="P172" s="75">
        <v>45587</v>
      </c>
      <c r="Q172" s="47">
        <f t="shared" ca="1" si="22"/>
        <v>0</v>
      </c>
      <c r="R172" s="34">
        <v>45587</v>
      </c>
      <c r="S172" s="59">
        <f t="shared" ca="1" si="23"/>
        <v>0</v>
      </c>
      <c r="T172" s="32">
        <v>45587</v>
      </c>
      <c r="U172" s="33">
        <f t="shared" ca="1" si="24"/>
        <v>1</v>
      </c>
      <c r="V172" s="34">
        <v>45588</v>
      </c>
      <c r="W172" s="35">
        <v>202450</v>
      </c>
      <c r="X172" s="36" t="str">
        <f t="shared" ca="1" si="18"/>
        <v>Completed</v>
      </c>
      <c r="Y172" s="37">
        <v>45588</v>
      </c>
      <c r="Z172" s="38">
        <f t="shared" si="19"/>
        <v>1</v>
      </c>
    </row>
    <row r="173" spans="1:26" s="39" customFormat="1" ht="26.25">
      <c r="A173" s="30">
        <v>170</v>
      </c>
      <c r="B173" s="31" t="s">
        <v>635</v>
      </c>
      <c r="C173" s="31" t="s">
        <v>46</v>
      </c>
      <c r="D173" s="44" t="s">
        <v>59</v>
      </c>
      <c r="E173" s="72" t="str">
        <f>IFERROR(IF(INDEX(Sheet3!$B$2:$B$8, MATCH(D173, Sheet3!$A$2:$A$8, 0)) = 0, "", INDEX(Sheet3!$B$2:$B$8, MATCH(D173, Sheet3!$A$2:$A$8, 0))), "")</f>
        <v>Preventive</v>
      </c>
      <c r="F173" s="31" t="s">
        <v>619</v>
      </c>
      <c r="G173" s="45" t="s">
        <v>202</v>
      </c>
      <c r="H173" s="63" t="str">
        <f>IFERROR(INDEX(Sheet3!$F$2:$F$114, MATCH(G173, Sheet3!$E$2:$E$114, 0)), "")</f>
        <v>GENERATOR</v>
      </c>
      <c r="I173" s="32">
        <v>45587</v>
      </c>
      <c r="J173" s="33">
        <f t="shared" ca="1" si="17"/>
        <v>2</v>
      </c>
      <c r="K173" s="34">
        <v>45587</v>
      </c>
      <c r="L173" s="59">
        <f t="shared" ca="1" si="20"/>
        <v>0</v>
      </c>
      <c r="M173" s="34">
        <v>45588</v>
      </c>
      <c r="N173" s="47">
        <f t="shared" ca="1" si="21"/>
        <v>1</v>
      </c>
      <c r="O173" s="75">
        <v>45588</v>
      </c>
      <c r="P173" s="75">
        <v>45588</v>
      </c>
      <c r="Q173" s="47">
        <f t="shared" ca="1" si="22"/>
        <v>0</v>
      </c>
      <c r="R173" s="34">
        <v>45588</v>
      </c>
      <c r="S173" s="59">
        <f t="shared" ca="1" si="23"/>
        <v>0</v>
      </c>
      <c r="T173" s="32">
        <v>45588</v>
      </c>
      <c r="U173" s="33">
        <f t="shared" ca="1" si="24"/>
        <v>1</v>
      </c>
      <c r="V173" s="34">
        <v>45589</v>
      </c>
      <c r="W173" s="35">
        <v>247250</v>
      </c>
      <c r="X173" s="36" t="str">
        <f t="shared" ca="1" si="18"/>
        <v>Completed</v>
      </c>
      <c r="Y173" s="37">
        <v>45589</v>
      </c>
      <c r="Z173" s="38">
        <f t="shared" si="19"/>
        <v>1</v>
      </c>
    </row>
    <row r="174" spans="1:26" s="39" customFormat="1">
      <c r="A174" s="30">
        <v>171</v>
      </c>
      <c r="B174" s="31" t="s">
        <v>635</v>
      </c>
      <c r="C174" s="31" t="s">
        <v>642</v>
      </c>
      <c r="D174" s="44" t="s">
        <v>59</v>
      </c>
      <c r="E174" s="72" t="str">
        <f>IFERROR(IF(INDEX(Sheet3!$B$2:$B$8, MATCH(D174, Sheet3!$A$2:$A$8, 0)) = 0, "", INDEX(Sheet3!$B$2:$B$8, MATCH(D174, Sheet3!$A$2:$A$8, 0))), "")</f>
        <v>Preventive</v>
      </c>
      <c r="F174" s="31" t="s">
        <v>249</v>
      </c>
      <c r="G174" s="45" t="s">
        <v>202</v>
      </c>
      <c r="H174" s="63" t="str">
        <f>IFERROR(INDEX(Sheet3!$F$2:$F$114, MATCH(G174, Sheet3!$E$2:$E$114, 0)), "")</f>
        <v>GENERATOR</v>
      </c>
      <c r="I174" s="32">
        <v>45588</v>
      </c>
      <c r="J174" s="33">
        <f t="shared" ca="1" si="17"/>
        <v>1</v>
      </c>
      <c r="K174" s="34">
        <v>45588</v>
      </c>
      <c r="L174" s="59">
        <f t="shared" ca="1" si="20"/>
        <v>0</v>
      </c>
      <c r="M174" s="34">
        <v>45588</v>
      </c>
      <c r="N174" s="47">
        <f t="shared" ca="1" si="21"/>
        <v>0</v>
      </c>
      <c r="O174" s="75">
        <v>45588</v>
      </c>
      <c r="P174" s="75">
        <v>45588</v>
      </c>
      <c r="Q174" s="47">
        <f t="shared" ca="1" si="22"/>
        <v>0</v>
      </c>
      <c r="R174" s="34">
        <v>45588</v>
      </c>
      <c r="S174" s="59">
        <f t="shared" ca="1" si="23"/>
        <v>0</v>
      </c>
      <c r="T174" s="32">
        <v>45588</v>
      </c>
      <c r="U174" s="33">
        <f t="shared" ca="1" si="24"/>
        <v>1</v>
      </c>
      <c r="V174" s="34">
        <v>45589</v>
      </c>
      <c r="W174" s="35">
        <v>104000</v>
      </c>
      <c r="X174" s="36" t="str">
        <f t="shared" ca="1" si="18"/>
        <v>Completed</v>
      </c>
      <c r="Y174" s="37">
        <v>45589</v>
      </c>
      <c r="Z174" s="38">
        <f t="shared" si="19"/>
        <v>1</v>
      </c>
    </row>
    <row r="175" spans="1:26" s="39" customFormat="1" ht="26.25">
      <c r="A175" s="30">
        <v>172</v>
      </c>
      <c r="B175" s="31" t="s">
        <v>1452</v>
      </c>
      <c r="C175" s="31" t="s">
        <v>548</v>
      </c>
      <c r="D175" s="44" t="s">
        <v>54</v>
      </c>
      <c r="E175" s="72" t="str">
        <f>IFERROR(IF(INDEX(Sheet3!$B$2:$B$8, MATCH(D175, Sheet3!$A$2:$A$8, 0)) = 0, "", INDEX(Sheet3!$B$2:$B$8, MATCH(D175, Sheet3!$A$2:$A$8, 0))), "")</f>
        <v>Breakdown</v>
      </c>
      <c r="F175" s="31" t="s">
        <v>1380</v>
      </c>
      <c r="G175" s="45" t="s">
        <v>84</v>
      </c>
      <c r="H175" s="63" t="str">
        <f>IFERROR(INDEX(Sheet3!$F$2:$F$114, MATCH(G175, Sheet3!$E$2:$E$114, 0)), "")</f>
        <v>OTHERS</v>
      </c>
      <c r="I175" s="32">
        <v>45568</v>
      </c>
      <c r="J175" s="33">
        <f t="shared" ca="1" si="17"/>
        <v>1</v>
      </c>
      <c r="K175" s="34">
        <v>45568</v>
      </c>
      <c r="L175" s="59">
        <f t="shared" ca="1" si="20"/>
        <v>0</v>
      </c>
      <c r="M175" s="34">
        <v>45569</v>
      </c>
      <c r="N175" s="47">
        <f t="shared" ca="1" si="21"/>
        <v>1</v>
      </c>
      <c r="O175" s="75">
        <v>45569</v>
      </c>
      <c r="P175" s="75">
        <v>45569</v>
      </c>
      <c r="Q175" s="47">
        <f t="shared" ca="1" si="22"/>
        <v>0</v>
      </c>
      <c r="R175" s="34">
        <v>45569</v>
      </c>
      <c r="S175" s="59">
        <f t="shared" ca="1" si="23"/>
        <v>0</v>
      </c>
      <c r="T175" s="32">
        <v>45569</v>
      </c>
      <c r="U175" s="33">
        <f t="shared" ca="1" si="24"/>
        <v>0</v>
      </c>
      <c r="V175" s="34">
        <v>45569</v>
      </c>
      <c r="W175" s="35"/>
      <c r="X175" s="36" t="str">
        <f t="shared" ca="1" si="18"/>
        <v>Completed</v>
      </c>
      <c r="Y175" s="37">
        <v>45569</v>
      </c>
      <c r="Z175" s="38">
        <f t="shared" si="19"/>
        <v>1</v>
      </c>
    </row>
    <row r="176" spans="1:26" s="39" customFormat="1" ht="26.25">
      <c r="A176" s="30">
        <v>173</v>
      </c>
      <c r="B176" s="31" t="s">
        <v>1453</v>
      </c>
      <c r="C176" s="31" t="s">
        <v>137</v>
      </c>
      <c r="D176" s="44" t="s">
        <v>67</v>
      </c>
      <c r="E176" s="72" t="str">
        <f>IFERROR(IF(INDEX(Sheet3!$B$2:$B$8, MATCH(D176, Sheet3!$A$2:$A$8, 0)) = 0, "", INDEX(Sheet3!$B$2:$B$8, MATCH(D176, Sheet3!$A$2:$A$8, 0))), "")</f>
        <v>Breakdown</v>
      </c>
      <c r="F176" s="31" t="s">
        <v>1167</v>
      </c>
      <c r="G176" s="45" t="s">
        <v>84</v>
      </c>
      <c r="H176" s="63" t="str">
        <f>IFERROR(INDEX(Sheet3!$F$2:$F$114, MATCH(G176, Sheet3!$E$2:$E$114, 0)), "")</f>
        <v>OTHERS</v>
      </c>
      <c r="I176" s="32">
        <v>45568</v>
      </c>
      <c r="J176" s="33">
        <f t="shared" ca="1" si="17"/>
        <v>168</v>
      </c>
      <c r="K176" s="34">
        <v>45568</v>
      </c>
      <c r="L176" s="59">
        <f t="shared" ca="1" si="20"/>
        <v>0</v>
      </c>
      <c r="M176" s="34"/>
      <c r="N176" s="47">
        <f t="shared" ca="1" si="21"/>
        <v>168</v>
      </c>
      <c r="O176" s="75"/>
      <c r="P176" s="75"/>
      <c r="Q176" s="47" t="str">
        <f t="shared" ca="1" si="22"/>
        <v/>
      </c>
      <c r="R176" s="34"/>
      <c r="S176" s="59" t="str">
        <f t="shared" ca="1" si="23"/>
        <v/>
      </c>
      <c r="T176" s="32"/>
      <c r="U176" s="33" t="str">
        <f t="shared" ca="1" si="24"/>
        <v/>
      </c>
      <c r="V176" s="34"/>
      <c r="W176" s="35"/>
      <c r="X176" s="36" t="str">
        <f t="shared" ca="1" si="18"/>
        <v>Overdue</v>
      </c>
      <c r="Y176" s="37"/>
      <c r="Z176" s="38" t="str">
        <f t="shared" si="19"/>
        <v/>
      </c>
    </row>
    <row r="177" spans="1:26" s="39" customFormat="1">
      <c r="A177" s="30">
        <v>174</v>
      </c>
      <c r="B177" s="31" t="s">
        <v>1454</v>
      </c>
      <c r="C177" s="31" t="s">
        <v>730</v>
      </c>
      <c r="D177" s="44" t="s">
        <v>54</v>
      </c>
      <c r="E177" s="72" t="str">
        <f>IFERROR(IF(INDEX(Sheet3!$B$2:$B$8, MATCH(D177, Sheet3!$A$2:$A$8, 0)) = 0, "", INDEX(Sheet3!$B$2:$B$8, MATCH(D177, Sheet3!$A$2:$A$8, 0))), "")</f>
        <v>Breakdown</v>
      </c>
      <c r="F177" s="31" t="s">
        <v>134</v>
      </c>
      <c r="G177" s="45" t="s">
        <v>84</v>
      </c>
      <c r="H177" s="63" t="str">
        <f>IFERROR(INDEX(Sheet3!$F$2:$F$114, MATCH(G177, Sheet3!$E$2:$E$114, 0)), "")</f>
        <v>OTHERS</v>
      </c>
      <c r="I177" s="32">
        <v>45568</v>
      </c>
      <c r="J177" s="33">
        <f t="shared" ca="1" si="17"/>
        <v>5</v>
      </c>
      <c r="K177" s="34">
        <v>45568</v>
      </c>
      <c r="L177" s="59">
        <f t="shared" ca="1" si="20"/>
        <v>0</v>
      </c>
      <c r="M177" s="34">
        <v>45573</v>
      </c>
      <c r="N177" s="47">
        <f t="shared" ca="1" si="21"/>
        <v>5</v>
      </c>
      <c r="O177" s="34">
        <v>45573</v>
      </c>
      <c r="P177" s="34">
        <v>45573</v>
      </c>
      <c r="Q177" s="47">
        <f t="shared" ca="1" si="22"/>
        <v>0</v>
      </c>
      <c r="R177" s="34">
        <v>45573</v>
      </c>
      <c r="S177" s="59">
        <f t="shared" ca="1" si="23"/>
        <v>0</v>
      </c>
      <c r="T177" s="34">
        <v>45573</v>
      </c>
      <c r="U177" s="33">
        <f t="shared" ca="1" si="24"/>
        <v>0</v>
      </c>
      <c r="V177" s="34">
        <v>45573</v>
      </c>
      <c r="W177" s="35">
        <v>405275</v>
      </c>
      <c r="X177" s="36" t="str">
        <f t="shared" ca="1" si="18"/>
        <v>Completed</v>
      </c>
      <c r="Y177" s="34">
        <v>45573</v>
      </c>
      <c r="Z177" s="38">
        <f t="shared" si="19"/>
        <v>1</v>
      </c>
    </row>
    <row r="178" spans="1:26" s="39" customFormat="1" ht="26.25">
      <c r="A178" s="30">
        <v>175</v>
      </c>
      <c r="B178" s="31" t="s">
        <v>392</v>
      </c>
      <c r="C178" s="31" t="s">
        <v>548</v>
      </c>
      <c r="D178" s="44" t="s">
        <v>59</v>
      </c>
      <c r="E178" s="72" t="str">
        <f>IFERROR(IF(INDEX(Sheet3!$B$2:$B$8, MATCH(D178, Sheet3!$A$2:$A$8, 0)) = 0, "", INDEX(Sheet3!$B$2:$B$8, MATCH(D178, Sheet3!$A$2:$A$8, 0))), "")</f>
        <v>Preventive</v>
      </c>
      <c r="F178" s="31" t="s">
        <v>337</v>
      </c>
      <c r="G178" s="45" t="s">
        <v>202</v>
      </c>
      <c r="H178" s="63" t="str">
        <f>IFERROR(INDEX(Sheet3!$F$2:$F$114, MATCH(G178, Sheet3!$E$2:$E$114, 0)), "")</f>
        <v>GENERATOR</v>
      </c>
      <c r="I178" s="32">
        <v>45568</v>
      </c>
      <c r="J178" s="33">
        <f t="shared" ca="1" si="17"/>
        <v>4</v>
      </c>
      <c r="K178" s="34">
        <v>45568</v>
      </c>
      <c r="L178" s="59">
        <f t="shared" ca="1" si="20"/>
        <v>0</v>
      </c>
      <c r="M178" s="34">
        <v>45572</v>
      </c>
      <c r="N178" s="47">
        <f t="shared" ca="1" si="21"/>
        <v>4</v>
      </c>
      <c r="O178" s="75">
        <v>45572</v>
      </c>
      <c r="P178" s="75">
        <v>45572</v>
      </c>
      <c r="Q178" s="47">
        <f t="shared" ca="1" si="22"/>
        <v>0</v>
      </c>
      <c r="R178" s="34">
        <v>45572</v>
      </c>
      <c r="S178" s="59">
        <f t="shared" ca="1" si="23"/>
        <v>0</v>
      </c>
      <c r="T178" s="32">
        <v>45572</v>
      </c>
      <c r="U178" s="33">
        <f t="shared" ca="1" si="24"/>
        <v>0</v>
      </c>
      <c r="V178" s="34">
        <v>45572</v>
      </c>
      <c r="W178" s="35"/>
      <c r="X178" s="36" t="str">
        <f t="shared" ca="1" si="18"/>
        <v>Completed</v>
      </c>
      <c r="Y178" s="37">
        <v>45572</v>
      </c>
      <c r="Z178" s="38">
        <f t="shared" si="19"/>
        <v>1</v>
      </c>
    </row>
    <row r="179" spans="1:26" s="39" customFormat="1">
      <c r="A179" s="30">
        <v>176</v>
      </c>
      <c r="B179" s="31" t="s">
        <v>1455</v>
      </c>
      <c r="C179" s="31" t="s">
        <v>209</v>
      </c>
      <c r="D179" s="44" t="s">
        <v>32</v>
      </c>
      <c r="E179" s="72" t="str">
        <f>IFERROR(IF(INDEX(Sheet3!$B$2:$B$8, MATCH(D179, Sheet3!$A$2:$A$8, 0)) = 0, "", INDEX(Sheet3!$B$2:$B$8, MATCH(D179, Sheet3!$A$2:$A$8, 0))), "")</f>
        <v>Breakdown</v>
      </c>
      <c r="F179" s="31" t="s">
        <v>337</v>
      </c>
      <c r="G179" s="45" t="s">
        <v>202</v>
      </c>
      <c r="H179" s="63" t="str">
        <f>IFERROR(INDEX(Sheet3!$F$2:$F$114, MATCH(G179, Sheet3!$E$2:$E$114, 0)), "")</f>
        <v>GENERATOR</v>
      </c>
      <c r="I179" s="32">
        <v>45568</v>
      </c>
      <c r="J179" s="33">
        <f t="shared" ca="1" si="17"/>
        <v>15</v>
      </c>
      <c r="K179" s="34">
        <v>45568</v>
      </c>
      <c r="L179" s="59">
        <f t="shared" ca="1" si="20"/>
        <v>0</v>
      </c>
      <c r="M179" s="34">
        <v>45578</v>
      </c>
      <c r="N179" s="47">
        <f t="shared" ca="1" si="21"/>
        <v>10</v>
      </c>
      <c r="O179" s="34">
        <v>45578</v>
      </c>
      <c r="P179" s="34">
        <v>45578</v>
      </c>
      <c r="Q179" s="47">
        <f t="shared" ca="1" si="22"/>
        <v>0</v>
      </c>
      <c r="R179" s="34">
        <v>45578</v>
      </c>
      <c r="S179" s="59">
        <f t="shared" ca="1" si="23"/>
        <v>0</v>
      </c>
      <c r="T179" s="34">
        <v>45578</v>
      </c>
      <c r="U179" s="33">
        <f t="shared" ca="1" si="24"/>
        <v>5</v>
      </c>
      <c r="V179" s="34">
        <v>45583</v>
      </c>
      <c r="W179" s="35">
        <v>450000</v>
      </c>
      <c r="X179" s="36" t="str">
        <f t="shared" ca="1" si="18"/>
        <v>Completed</v>
      </c>
      <c r="Y179" s="34">
        <v>45583</v>
      </c>
      <c r="Z179" s="38">
        <f t="shared" si="19"/>
        <v>1</v>
      </c>
    </row>
    <row r="180" spans="1:26" s="39" customFormat="1">
      <c r="A180" s="30">
        <v>177</v>
      </c>
      <c r="B180" s="31" t="s">
        <v>1456</v>
      </c>
      <c r="C180" s="31" t="s">
        <v>209</v>
      </c>
      <c r="D180" s="44" t="s">
        <v>32</v>
      </c>
      <c r="E180" s="72" t="str">
        <f>IFERROR(IF(INDEX(Sheet3!$B$2:$B$8, MATCH(D180, Sheet3!$A$2:$A$8, 0)) = 0, "", INDEX(Sheet3!$B$2:$B$8, MATCH(D180, Sheet3!$A$2:$A$8, 0))), "")</f>
        <v>Breakdown</v>
      </c>
      <c r="F180" s="31" t="s">
        <v>337</v>
      </c>
      <c r="G180" s="45" t="s">
        <v>202</v>
      </c>
      <c r="H180" s="63" t="str">
        <f>IFERROR(INDEX(Sheet3!$F$2:$F$114, MATCH(G180, Sheet3!$E$2:$E$114, 0)), "")</f>
        <v>GENERATOR</v>
      </c>
      <c r="I180" s="32">
        <v>45575</v>
      </c>
      <c r="J180" s="33">
        <f t="shared" ca="1" si="17"/>
        <v>0</v>
      </c>
      <c r="K180" s="34">
        <v>45575</v>
      </c>
      <c r="L180" s="59">
        <f t="shared" ca="1" si="20"/>
        <v>0</v>
      </c>
      <c r="M180" s="34">
        <v>45575</v>
      </c>
      <c r="N180" s="47">
        <f t="shared" ca="1" si="21"/>
        <v>0</v>
      </c>
      <c r="O180" s="75">
        <v>45575</v>
      </c>
      <c r="P180" s="75">
        <v>45575</v>
      </c>
      <c r="Q180" s="47">
        <f t="shared" ca="1" si="22"/>
        <v>0</v>
      </c>
      <c r="R180" s="34">
        <v>45575</v>
      </c>
      <c r="S180" s="59">
        <f t="shared" ca="1" si="23"/>
        <v>0</v>
      </c>
      <c r="T180" s="32">
        <v>45575</v>
      </c>
      <c r="U180" s="33">
        <f t="shared" ca="1" si="24"/>
        <v>0</v>
      </c>
      <c r="V180" s="34">
        <v>45575</v>
      </c>
      <c r="W180" s="35"/>
      <c r="X180" s="36" t="str">
        <f t="shared" ca="1" si="18"/>
        <v>Completed</v>
      </c>
      <c r="Y180" s="37">
        <v>45575</v>
      </c>
      <c r="Z180" s="38">
        <f t="shared" si="19"/>
        <v>1</v>
      </c>
    </row>
    <row r="181" spans="1:26" s="39" customFormat="1" ht="26.25">
      <c r="A181" s="30">
        <v>178</v>
      </c>
      <c r="B181" s="31" t="s">
        <v>1456</v>
      </c>
      <c r="C181" s="31" t="s">
        <v>46</v>
      </c>
      <c r="D181" s="44" t="s">
        <v>32</v>
      </c>
      <c r="E181" s="72" t="str">
        <f>IFERROR(IF(INDEX(Sheet3!$B$2:$B$8, MATCH(D181, Sheet3!$A$2:$A$8, 0)) = 0, "", INDEX(Sheet3!$B$2:$B$8, MATCH(D181, Sheet3!$A$2:$A$8, 0))), "")</f>
        <v>Breakdown</v>
      </c>
      <c r="F181" s="31" t="s">
        <v>619</v>
      </c>
      <c r="G181" s="45" t="s">
        <v>202</v>
      </c>
      <c r="H181" s="63" t="str">
        <f>IFERROR(INDEX(Sheet3!$F$2:$F$114, MATCH(G181, Sheet3!$E$2:$E$114, 0)), "")</f>
        <v>GENERATOR</v>
      </c>
      <c r="I181" s="32">
        <v>45586</v>
      </c>
      <c r="J181" s="33">
        <f t="shared" ca="1" si="17"/>
        <v>0</v>
      </c>
      <c r="K181" s="34">
        <v>45586</v>
      </c>
      <c r="L181" s="59">
        <f t="shared" ca="1" si="20"/>
        <v>0</v>
      </c>
      <c r="M181" s="34">
        <v>45586</v>
      </c>
      <c r="N181" s="47">
        <f t="shared" ca="1" si="21"/>
        <v>0</v>
      </c>
      <c r="O181" s="75">
        <v>45586</v>
      </c>
      <c r="P181" s="75">
        <v>45586</v>
      </c>
      <c r="Q181" s="47">
        <f t="shared" ca="1" si="22"/>
        <v>0</v>
      </c>
      <c r="R181" s="34">
        <v>45586</v>
      </c>
      <c r="S181" s="59">
        <f t="shared" ca="1" si="23"/>
        <v>0</v>
      </c>
      <c r="T181" s="32">
        <v>45586</v>
      </c>
      <c r="U181" s="33">
        <f t="shared" ca="1" si="24"/>
        <v>0</v>
      </c>
      <c r="V181" s="34">
        <v>45586</v>
      </c>
      <c r="W181" s="35"/>
      <c r="X181" s="36" t="str">
        <f t="shared" ca="1" si="18"/>
        <v>Completed</v>
      </c>
      <c r="Y181" s="37">
        <v>45586</v>
      </c>
      <c r="Z181" s="38">
        <f t="shared" si="19"/>
        <v>1</v>
      </c>
    </row>
    <row r="182" spans="1:26" s="39" customFormat="1">
      <c r="A182" s="30">
        <v>179</v>
      </c>
      <c r="B182" s="31" t="s">
        <v>1457</v>
      </c>
      <c r="C182" s="31" t="s">
        <v>234</v>
      </c>
      <c r="D182" s="44" t="s">
        <v>67</v>
      </c>
      <c r="E182" s="72" t="str">
        <f>IFERROR(IF(INDEX(Sheet3!$B$2:$B$8, MATCH(D182, Sheet3!$A$2:$A$8, 0)) = 0, "", INDEX(Sheet3!$B$2:$B$8, MATCH(D182, Sheet3!$A$2:$A$8, 0))), "")</f>
        <v>Breakdown</v>
      </c>
      <c r="F182" s="31" t="s">
        <v>1214</v>
      </c>
      <c r="G182" s="45" t="s">
        <v>158</v>
      </c>
      <c r="H182" s="63" t="str">
        <f>IFERROR(INDEX(Sheet3!$F$2:$F$114, MATCH(G182, Sheet3!$E$2:$E$114, 0)), "")</f>
        <v>INVERTER</v>
      </c>
      <c r="I182" s="32">
        <v>45568</v>
      </c>
      <c r="J182" s="33">
        <f t="shared" ca="1" si="17"/>
        <v>10</v>
      </c>
      <c r="K182" s="34">
        <v>45568</v>
      </c>
      <c r="L182" s="59">
        <f t="shared" ca="1" si="20"/>
        <v>0</v>
      </c>
      <c r="M182" s="34">
        <v>45569</v>
      </c>
      <c r="N182" s="47">
        <f t="shared" ca="1" si="21"/>
        <v>1</v>
      </c>
      <c r="O182" s="75">
        <v>45569</v>
      </c>
      <c r="P182" s="75">
        <v>45569</v>
      </c>
      <c r="Q182" s="47">
        <f t="shared" ca="1" si="22"/>
        <v>0</v>
      </c>
      <c r="R182" s="34">
        <v>45569</v>
      </c>
      <c r="S182" s="59">
        <f t="shared" ca="1" si="23"/>
        <v>0</v>
      </c>
      <c r="T182" s="32">
        <v>45569</v>
      </c>
      <c r="U182" s="33">
        <f t="shared" ca="1" si="24"/>
        <v>9</v>
      </c>
      <c r="V182" s="34">
        <v>45578</v>
      </c>
      <c r="W182" s="35">
        <v>158750</v>
      </c>
      <c r="X182" s="36" t="str">
        <f t="shared" ca="1" si="18"/>
        <v>Completed</v>
      </c>
      <c r="Y182" s="37">
        <v>45578</v>
      </c>
      <c r="Z182" s="38">
        <f t="shared" si="19"/>
        <v>1</v>
      </c>
    </row>
    <row r="183" spans="1:26" s="39" customFormat="1" ht="26.25">
      <c r="A183" s="30">
        <v>180</v>
      </c>
      <c r="B183" s="31" t="s">
        <v>547</v>
      </c>
      <c r="C183" s="31" t="s">
        <v>548</v>
      </c>
      <c r="D183" s="44" t="s">
        <v>32</v>
      </c>
      <c r="E183" s="72" t="str">
        <f>IFERROR(IF(INDEX(Sheet3!$B$2:$B$8, MATCH(D183, Sheet3!$A$2:$A$8, 0)) = 0, "", INDEX(Sheet3!$B$2:$B$8, MATCH(D183, Sheet3!$A$2:$A$8, 0))), "")</f>
        <v>Breakdown</v>
      </c>
      <c r="F183" s="31" t="s">
        <v>1364</v>
      </c>
      <c r="G183" s="45" t="s">
        <v>34</v>
      </c>
      <c r="H183" s="63" t="str">
        <f>IFERROR(INDEX(Sheet3!$F$2:$F$114, MATCH(G183, Sheet3!$E$2:$E$114, 0)), "")</f>
        <v>EVACUATION</v>
      </c>
      <c r="I183" s="32">
        <v>45568</v>
      </c>
      <c r="J183" s="33">
        <f t="shared" ca="1" si="17"/>
        <v>1</v>
      </c>
      <c r="K183" s="34">
        <v>45568</v>
      </c>
      <c r="L183" s="59">
        <f t="shared" ca="1" si="20"/>
        <v>0</v>
      </c>
      <c r="M183" s="34">
        <v>45568</v>
      </c>
      <c r="N183" s="47">
        <f t="shared" ca="1" si="21"/>
        <v>0</v>
      </c>
      <c r="O183" s="75">
        <v>45568</v>
      </c>
      <c r="P183" s="75">
        <v>45568</v>
      </c>
      <c r="Q183" s="47">
        <f t="shared" ca="1" si="22"/>
        <v>0</v>
      </c>
      <c r="R183" s="34">
        <v>45568</v>
      </c>
      <c r="S183" s="59">
        <f t="shared" ca="1" si="23"/>
        <v>0</v>
      </c>
      <c r="T183" s="32">
        <v>45568</v>
      </c>
      <c r="U183" s="33">
        <f t="shared" ca="1" si="24"/>
        <v>1</v>
      </c>
      <c r="V183" s="34">
        <v>45569</v>
      </c>
      <c r="W183" s="35"/>
      <c r="X183" s="36" t="str">
        <f t="shared" ca="1" si="18"/>
        <v>Completed</v>
      </c>
      <c r="Y183" s="37">
        <v>45569</v>
      </c>
      <c r="Z183" s="38">
        <f t="shared" si="19"/>
        <v>1</v>
      </c>
    </row>
    <row r="184" spans="1:26" s="39" customFormat="1" ht="26.25">
      <c r="A184" s="30">
        <v>181</v>
      </c>
      <c r="B184" s="31" t="s">
        <v>547</v>
      </c>
      <c r="C184" s="31" t="s">
        <v>548</v>
      </c>
      <c r="D184" s="44" t="s">
        <v>32</v>
      </c>
      <c r="E184" s="72" t="str">
        <f>IFERROR(IF(INDEX(Sheet3!$B$2:$B$8, MATCH(D184, Sheet3!$A$2:$A$8, 0)) = 0, "", INDEX(Sheet3!$B$2:$B$8, MATCH(D184, Sheet3!$A$2:$A$8, 0))), "")</f>
        <v>Breakdown</v>
      </c>
      <c r="F184" s="31" t="s">
        <v>1364</v>
      </c>
      <c r="G184" s="45" t="s">
        <v>34</v>
      </c>
      <c r="H184" s="63" t="str">
        <f>IFERROR(INDEX(Sheet3!$F$2:$F$114, MATCH(G184, Sheet3!$E$2:$E$114, 0)), "")</f>
        <v>EVACUATION</v>
      </c>
      <c r="I184" s="32">
        <v>45577</v>
      </c>
      <c r="J184" s="33">
        <f t="shared" ca="1" si="17"/>
        <v>2</v>
      </c>
      <c r="K184" s="34">
        <v>45577</v>
      </c>
      <c r="L184" s="59">
        <f t="shared" ca="1" si="20"/>
        <v>0</v>
      </c>
      <c r="M184" s="34">
        <v>45577</v>
      </c>
      <c r="N184" s="47">
        <f t="shared" ca="1" si="21"/>
        <v>0</v>
      </c>
      <c r="O184" s="75">
        <v>45577</v>
      </c>
      <c r="P184" s="75">
        <v>45577</v>
      </c>
      <c r="Q184" s="47">
        <f t="shared" ca="1" si="22"/>
        <v>0</v>
      </c>
      <c r="R184" s="34">
        <v>45577</v>
      </c>
      <c r="S184" s="59">
        <f t="shared" ca="1" si="23"/>
        <v>0</v>
      </c>
      <c r="T184" s="32">
        <v>45577</v>
      </c>
      <c r="U184" s="33">
        <f t="shared" ca="1" si="24"/>
        <v>2</v>
      </c>
      <c r="V184" s="34">
        <v>45579</v>
      </c>
      <c r="W184" s="35">
        <v>812250</v>
      </c>
      <c r="X184" s="36" t="str">
        <f t="shared" ca="1" si="18"/>
        <v>Completed</v>
      </c>
      <c r="Y184" s="37">
        <v>45579</v>
      </c>
      <c r="Z184" s="38">
        <f t="shared" si="19"/>
        <v>1</v>
      </c>
    </row>
    <row r="185" spans="1:26" s="39" customFormat="1">
      <c r="A185" s="30">
        <v>182</v>
      </c>
      <c r="B185" s="31" t="s">
        <v>1458</v>
      </c>
      <c r="C185" s="31" t="s">
        <v>402</v>
      </c>
      <c r="D185" s="44" t="s">
        <v>32</v>
      </c>
      <c r="E185" s="72" t="str">
        <f>IFERROR(IF(INDEX(Sheet3!$B$2:$B$8, MATCH(D185, Sheet3!$A$2:$A$8, 0)) = 0, "", INDEX(Sheet3!$B$2:$B$8, MATCH(D185, Sheet3!$A$2:$A$8, 0))), "")</f>
        <v>Breakdown</v>
      </c>
      <c r="F185" s="31" t="s">
        <v>1364</v>
      </c>
      <c r="G185" s="45" t="s">
        <v>34</v>
      </c>
      <c r="H185" s="63" t="str">
        <f>IFERROR(INDEX(Sheet3!$F$2:$F$114, MATCH(G185, Sheet3!$E$2:$E$114, 0)), "")</f>
        <v>EVACUATION</v>
      </c>
      <c r="I185" s="32">
        <v>45586</v>
      </c>
      <c r="J185" s="33">
        <f t="shared" ca="1" si="17"/>
        <v>6</v>
      </c>
      <c r="K185" s="34">
        <v>45586</v>
      </c>
      <c r="L185" s="59">
        <f t="shared" ca="1" si="20"/>
        <v>0</v>
      </c>
      <c r="M185" s="34">
        <v>45586</v>
      </c>
      <c r="N185" s="47">
        <f t="shared" ca="1" si="21"/>
        <v>0</v>
      </c>
      <c r="O185" s="75">
        <v>45586</v>
      </c>
      <c r="P185" s="75">
        <v>45586</v>
      </c>
      <c r="Q185" s="47">
        <f t="shared" ca="1" si="22"/>
        <v>0</v>
      </c>
      <c r="R185" s="34">
        <v>45586</v>
      </c>
      <c r="S185" s="59">
        <f t="shared" ca="1" si="23"/>
        <v>0</v>
      </c>
      <c r="T185" s="32">
        <v>45586</v>
      </c>
      <c r="U185" s="33">
        <f t="shared" ca="1" si="24"/>
        <v>6</v>
      </c>
      <c r="V185" s="34">
        <v>45592</v>
      </c>
      <c r="W185" s="35">
        <v>305375</v>
      </c>
      <c r="X185" s="36" t="str">
        <f t="shared" ca="1" si="18"/>
        <v>Completed</v>
      </c>
      <c r="Y185" s="37">
        <v>45592</v>
      </c>
      <c r="Z185" s="38">
        <f t="shared" si="19"/>
        <v>1</v>
      </c>
    </row>
    <row r="186" spans="1:26" s="39" customFormat="1" ht="26.25">
      <c r="A186" s="30">
        <v>183</v>
      </c>
      <c r="B186" s="31" t="s">
        <v>547</v>
      </c>
      <c r="C186" s="31" t="s">
        <v>548</v>
      </c>
      <c r="D186" s="44" t="s">
        <v>32</v>
      </c>
      <c r="E186" s="72" t="str">
        <f>IFERROR(IF(INDEX(Sheet3!$B$2:$B$8, MATCH(D186, Sheet3!$A$2:$A$8, 0)) = 0, "", INDEX(Sheet3!$B$2:$B$8, MATCH(D186, Sheet3!$A$2:$A$8, 0))), "")</f>
        <v>Breakdown</v>
      </c>
      <c r="F186" s="31" t="s">
        <v>1364</v>
      </c>
      <c r="G186" s="45" t="s">
        <v>34</v>
      </c>
      <c r="H186" s="63" t="str">
        <f>IFERROR(INDEX(Sheet3!$F$2:$F$114, MATCH(G186, Sheet3!$E$2:$E$114, 0)), "")</f>
        <v>EVACUATION</v>
      </c>
      <c r="I186" s="32">
        <v>45586</v>
      </c>
      <c r="J186" s="33">
        <f t="shared" ca="1" si="17"/>
        <v>1</v>
      </c>
      <c r="K186" s="34">
        <v>45586</v>
      </c>
      <c r="L186" s="59">
        <f t="shared" ca="1" si="20"/>
        <v>0</v>
      </c>
      <c r="M186" s="34">
        <v>45586</v>
      </c>
      <c r="N186" s="47">
        <f t="shared" ca="1" si="21"/>
        <v>0</v>
      </c>
      <c r="O186" s="75">
        <v>45586</v>
      </c>
      <c r="P186" s="75">
        <v>45586</v>
      </c>
      <c r="Q186" s="47">
        <f t="shared" ca="1" si="22"/>
        <v>0</v>
      </c>
      <c r="R186" s="34">
        <v>45586</v>
      </c>
      <c r="S186" s="59">
        <f t="shared" ca="1" si="23"/>
        <v>0</v>
      </c>
      <c r="T186" s="32">
        <v>45586</v>
      </c>
      <c r="U186" s="33">
        <f t="shared" ca="1" si="24"/>
        <v>1</v>
      </c>
      <c r="V186" s="34">
        <v>45587</v>
      </c>
      <c r="W186" s="35"/>
      <c r="X186" s="36" t="str">
        <f t="shared" ca="1" si="18"/>
        <v>Completed</v>
      </c>
      <c r="Y186" s="37">
        <v>45587</v>
      </c>
      <c r="Z186" s="38">
        <f t="shared" si="19"/>
        <v>1</v>
      </c>
    </row>
    <row r="187" spans="1:26" s="39" customFormat="1" ht="26.25">
      <c r="A187" s="30">
        <v>184</v>
      </c>
      <c r="B187" s="31" t="s">
        <v>547</v>
      </c>
      <c r="C187" s="31" t="s">
        <v>548</v>
      </c>
      <c r="D187" s="44" t="s">
        <v>32</v>
      </c>
      <c r="E187" s="72" t="str">
        <f>IFERROR(IF(INDEX(Sheet3!$B$2:$B$8, MATCH(D187, Sheet3!$A$2:$A$8, 0)) = 0, "", INDEX(Sheet3!$B$2:$B$8, MATCH(D187, Sheet3!$A$2:$A$8, 0))), "")</f>
        <v>Breakdown</v>
      </c>
      <c r="F187" s="31" t="s">
        <v>1364</v>
      </c>
      <c r="G187" s="45" t="s">
        <v>34</v>
      </c>
      <c r="H187" s="63" t="str">
        <f>IFERROR(INDEX(Sheet3!$F$2:$F$114, MATCH(G187, Sheet3!$E$2:$E$114, 0)), "")</f>
        <v>EVACUATION</v>
      </c>
      <c r="I187" s="32">
        <v>45590</v>
      </c>
      <c r="J187" s="33">
        <f t="shared" ca="1" si="17"/>
        <v>1</v>
      </c>
      <c r="K187" s="34">
        <v>45590</v>
      </c>
      <c r="L187" s="59">
        <f t="shared" ca="1" si="20"/>
        <v>0</v>
      </c>
      <c r="M187" s="34">
        <v>45590</v>
      </c>
      <c r="N187" s="47">
        <f t="shared" ca="1" si="21"/>
        <v>0</v>
      </c>
      <c r="O187" s="75">
        <v>45590</v>
      </c>
      <c r="P187" s="75">
        <v>45590</v>
      </c>
      <c r="Q187" s="47">
        <f t="shared" ca="1" si="22"/>
        <v>0</v>
      </c>
      <c r="R187" s="34">
        <v>45590</v>
      </c>
      <c r="S187" s="59">
        <f t="shared" ca="1" si="23"/>
        <v>0</v>
      </c>
      <c r="T187" s="32">
        <v>45590</v>
      </c>
      <c r="U187" s="33">
        <f t="shared" ca="1" si="24"/>
        <v>1</v>
      </c>
      <c r="V187" s="34">
        <v>45591</v>
      </c>
      <c r="W187" s="35"/>
      <c r="X187" s="36" t="str">
        <f t="shared" ca="1" si="18"/>
        <v>Completed</v>
      </c>
      <c r="Y187" s="37">
        <v>45591</v>
      </c>
      <c r="Z187" s="38">
        <f t="shared" si="19"/>
        <v>1</v>
      </c>
    </row>
    <row r="188" spans="1:26" s="39" customFormat="1" ht="26.25">
      <c r="A188" s="30">
        <v>185</v>
      </c>
      <c r="B188" s="31" t="s">
        <v>1459</v>
      </c>
      <c r="C188" s="31" t="s">
        <v>89</v>
      </c>
      <c r="D188" s="44" t="s">
        <v>32</v>
      </c>
      <c r="E188" s="72" t="str">
        <f>IFERROR(IF(INDEX(Sheet3!$B$2:$B$8, MATCH(D188, Sheet3!$A$2:$A$8, 0)) = 0, "", INDEX(Sheet3!$B$2:$B$8, MATCH(D188, Sheet3!$A$2:$A$8, 0))), "")</f>
        <v>Breakdown</v>
      </c>
      <c r="F188" s="31" t="s">
        <v>412</v>
      </c>
      <c r="G188" s="45" t="s">
        <v>34</v>
      </c>
      <c r="H188" s="63" t="str">
        <f>IFERROR(INDEX(Sheet3!$F$2:$F$114, MATCH(G188, Sheet3!$E$2:$E$114, 0)), "")</f>
        <v>EVACUATION</v>
      </c>
      <c r="I188" s="32">
        <v>45570</v>
      </c>
      <c r="J188" s="33">
        <f t="shared" ca="1" si="17"/>
        <v>2</v>
      </c>
      <c r="K188" s="34">
        <v>45570</v>
      </c>
      <c r="L188" s="59">
        <f t="shared" ca="1" si="20"/>
        <v>0</v>
      </c>
      <c r="M188" s="34">
        <v>45570</v>
      </c>
      <c r="N188" s="47">
        <f t="shared" ca="1" si="21"/>
        <v>0</v>
      </c>
      <c r="O188" s="75">
        <v>45570</v>
      </c>
      <c r="P188" s="75">
        <v>45570</v>
      </c>
      <c r="Q188" s="47">
        <f t="shared" ca="1" si="22"/>
        <v>0</v>
      </c>
      <c r="R188" s="34">
        <v>45570</v>
      </c>
      <c r="S188" s="59">
        <f t="shared" ca="1" si="23"/>
        <v>0</v>
      </c>
      <c r="T188" s="32">
        <v>45570</v>
      </c>
      <c r="U188" s="33">
        <f t="shared" ca="1" si="24"/>
        <v>2</v>
      </c>
      <c r="V188" s="34">
        <v>45572</v>
      </c>
      <c r="W188" s="35"/>
      <c r="X188" s="36" t="str">
        <f t="shared" ca="1" si="18"/>
        <v>Completed</v>
      </c>
      <c r="Y188" s="37">
        <v>45572</v>
      </c>
      <c r="Z188" s="38">
        <f t="shared" si="19"/>
        <v>1</v>
      </c>
    </row>
    <row r="189" spans="1:26" s="39" customFormat="1">
      <c r="A189" s="30">
        <v>186</v>
      </c>
      <c r="B189" s="31" t="s">
        <v>1460</v>
      </c>
      <c r="C189" s="31" t="s">
        <v>269</v>
      </c>
      <c r="D189" s="44" t="s">
        <v>32</v>
      </c>
      <c r="E189" s="72" t="str">
        <f>IFERROR(IF(INDEX(Sheet3!$B$2:$B$8, MATCH(D189, Sheet3!$A$2:$A$8, 0)) = 0, "", INDEX(Sheet3!$B$2:$B$8, MATCH(D189, Sheet3!$A$2:$A$8, 0))), "")</f>
        <v>Breakdown</v>
      </c>
      <c r="F189" s="31" t="s">
        <v>1364</v>
      </c>
      <c r="G189" s="45" t="s">
        <v>34</v>
      </c>
      <c r="H189" s="63" t="str">
        <f>IFERROR(INDEX(Sheet3!$F$2:$F$114, MATCH(G189, Sheet3!$E$2:$E$114, 0)), "")</f>
        <v>EVACUATION</v>
      </c>
      <c r="I189" s="32">
        <v>45572</v>
      </c>
      <c r="J189" s="33">
        <f t="shared" ca="1" si="17"/>
        <v>20</v>
      </c>
      <c r="K189" s="34">
        <v>45572</v>
      </c>
      <c r="L189" s="59">
        <f t="shared" ca="1" si="20"/>
        <v>0</v>
      </c>
      <c r="M189" s="34">
        <v>45572</v>
      </c>
      <c r="N189" s="47">
        <f t="shared" ca="1" si="21"/>
        <v>0</v>
      </c>
      <c r="O189" s="75">
        <v>45572</v>
      </c>
      <c r="P189" s="75">
        <v>45572</v>
      </c>
      <c r="Q189" s="47">
        <f t="shared" ca="1" si="22"/>
        <v>0</v>
      </c>
      <c r="R189" s="34">
        <v>45572</v>
      </c>
      <c r="S189" s="59">
        <f t="shared" ca="1" si="23"/>
        <v>0</v>
      </c>
      <c r="T189" s="32">
        <v>45572</v>
      </c>
      <c r="U189" s="33">
        <f t="shared" ca="1" si="24"/>
        <v>20</v>
      </c>
      <c r="V189" s="34">
        <v>45592</v>
      </c>
      <c r="W189" s="35">
        <v>340750</v>
      </c>
      <c r="X189" s="36" t="str">
        <f t="shared" ca="1" si="18"/>
        <v>Completed</v>
      </c>
      <c r="Y189" s="37">
        <v>45592</v>
      </c>
      <c r="Z189" s="38">
        <f t="shared" si="19"/>
        <v>1</v>
      </c>
    </row>
    <row r="190" spans="1:26" s="39" customFormat="1" ht="26.25">
      <c r="A190" s="30">
        <v>187</v>
      </c>
      <c r="B190" s="31" t="s">
        <v>34</v>
      </c>
      <c r="C190" s="31" t="s">
        <v>124</v>
      </c>
      <c r="D190" s="44" t="s">
        <v>32</v>
      </c>
      <c r="E190" s="72" t="str">
        <f>IFERROR(IF(INDEX(Sheet3!$B$2:$B$8, MATCH(D190, Sheet3!$A$2:$A$8, 0)) = 0, "", INDEX(Sheet3!$B$2:$B$8, MATCH(D190, Sheet3!$A$2:$A$8, 0))), "")</f>
        <v>Breakdown</v>
      </c>
      <c r="F190" s="31" t="s">
        <v>1364</v>
      </c>
      <c r="G190" s="45" t="s">
        <v>34</v>
      </c>
      <c r="H190" s="63" t="str">
        <f>IFERROR(INDEX(Sheet3!$F$2:$F$114, MATCH(G190, Sheet3!$E$2:$E$114, 0)), "")</f>
        <v>EVACUATION</v>
      </c>
      <c r="I190" s="32">
        <v>45575</v>
      </c>
      <c r="J190" s="33">
        <f t="shared" ca="1" si="17"/>
        <v>1</v>
      </c>
      <c r="K190" s="34">
        <v>45575</v>
      </c>
      <c r="L190" s="59">
        <f t="shared" ca="1" si="20"/>
        <v>0</v>
      </c>
      <c r="M190" s="34">
        <v>45575</v>
      </c>
      <c r="N190" s="47">
        <f t="shared" ca="1" si="21"/>
        <v>0</v>
      </c>
      <c r="O190" s="75">
        <v>45575</v>
      </c>
      <c r="P190" s="75">
        <v>45575</v>
      </c>
      <c r="Q190" s="47">
        <f t="shared" ca="1" si="22"/>
        <v>0</v>
      </c>
      <c r="R190" s="34">
        <v>45575</v>
      </c>
      <c r="S190" s="59">
        <f t="shared" ca="1" si="23"/>
        <v>0</v>
      </c>
      <c r="T190" s="32">
        <v>45575</v>
      </c>
      <c r="U190" s="33">
        <f t="shared" ca="1" si="24"/>
        <v>1</v>
      </c>
      <c r="V190" s="34">
        <v>45576</v>
      </c>
      <c r="W190" s="35">
        <v>115375</v>
      </c>
      <c r="X190" s="36" t="str">
        <f t="shared" ca="1" si="18"/>
        <v>Completed</v>
      </c>
      <c r="Y190" s="37">
        <v>45576</v>
      </c>
      <c r="Z190" s="38">
        <f t="shared" si="19"/>
        <v>1</v>
      </c>
    </row>
    <row r="191" spans="1:26" s="39" customFormat="1">
      <c r="A191" s="30">
        <v>188</v>
      </c>
      <c r="B191" s="31" t="s">
        <v>1461</v>
      </c>
      <c r="C191" s="31" t="s">
        <v>310</v>
      </c>
      <c r="D191" s="44" t="s">
        <v>32</v>
      </c>
      <c r="E191" s="72" t="str">
        <f>IFERROR(IF(INDEX(Sheet3!$B$2:$B$8, MATCH(D191, Sheet3!$A$2:$A$8, 0)) = 0, "", INDEX(Sheet3!$B$2:$B$8, MATCH(D191, Sheet3!$A$2:$A$8, 0))), "")</f>
        <v>Breakdown</v>
      </c>
      <c r="F191" s="31" t="s">
        <v>33</v>
      </c>
      <c r="G191" s="45" t="s">
        <v>34</v>
      </c>
      <c r="H191" s="63" t="str">
        <f>IFERROR(INDEX(Sheet3!$F$2:$F$114, MATCH(G191, Sheet3!$E$2:$E$114, 0)), "")</f>
        <v>EVACUATION</v>
      </c>
      <c r="I191" s="32">
        <v>45576</v>
      </c>
      <c r="J191" s="33">
        <f t="shared" ca="1" si="17"/>
        <v>4</v>
      </c>
      <c r="K191" s="34">
        <v>45576</v>
      </c>
      <c r="L191" s="59">
        <f t="shared" ca="1" si="20"/>
        <v>0</v>
      </c>
      <c r="M191" s="34">
        <v>45578</v>
      </c>
      <c r="N191" s="47">
        <f t="shared" ca="1" si="21"/>
        <v>2</v>
      </c>
      <c r="O191" s="75">
        <v>45580</v>
      </c>
      <c r="P191" s="75">
        <v>45580</v>
      </c>
      <c r="Q191" s="47">
        <f t="shared" ca="1" si="22"/>
        <v>0</v>
      </c>
      <c r="R191" s="34">
        <v>45580</v>
      </c>
      <c r="S191" s="59">
        <f t="shared" ca="1" si="23"/>
        <v>0</v>
      </c>
      <c r="T191" s="32">
        <v>45580</v>
      </c>
      <c r="U191" s="33">
        <f t="shared" ca="1" si="24"/>
        <v>0</v>
      </c>
      <c r="V191" s="34">
        <v>45580</v>
      </c>
      <c r="W191" s="35">
        <v>150000</v>
      </c>
      <c r="X191" s="36" t="str">
        <f t="shared" ca="1" si="18"/>
        <v>Completed</v>
      </c>
      <c r="Y191" s="37">
        <v>45580</v>
      </c>
      <c r="Z191" s="38">
        <f t="shared" si="19"/>
        <v>1</v>
      </c>
    </row>
    <row r="192" spans="1:26" s="39" customFormat="1" ht="26.25">
      <c r="A192" s="30">
        <v>189</v>
      </c>
      <c r="B192" s="31" t="s">
        <v>1462</v>
      </c>
      <c r="C192" s="31" t="s">
        <v>384</v>
      </c>
      <c r="D192" s="44" t="s">
        <v>32</v>
      </c>
      <c r="E192" s="72" t="str">
        <f>IFERROR(IF(INDEX(Sheet3!$B$2:$B$8, MATCH(D192, Sheet3!$A$2:$A$8, 0)) = 0, "", INDEX(Sheet3!$B$2:$B$8, MATCH(D192, Sheet3!$A$2:$A$8, 0))), "")</f>
        <v>Breakdown</v>
      </c>
      <c r="F192" s="31" t="s">
        <v>33</v>
      </c>
      <c r="G192" s="45" t="s">
        <v>34</v>
      </c>
      <c r="H192" s="63" t="str">
        <f>IFERROR(INDEX(Sheet3!$F$2:$F$114, MATCH(G192, Sheet3!$E$2:$E$114, 0)), "")</f>
        <v>EVACUATION</v>
      </c>
      <c r="I192" s="32">
        <v>45573</v>
      </c>
      <c r="J192" s="33">
        <f t="shared" ca="1" si="17"/>
        <v>163</v>
      </c>
      <c r="K192" s="34">
        <v>45574</v>
      </c>
      <c r="L192" s="59">
        <f t="shared" ca="1" si="20"/>
        <v>1</v>
      </c>
      <c r="M192" s="34">
        <v>45576</v>
      </c>
      <c r="N192" s="47">
        <f t="shared" ca="1" si="21"/>
        <v>2</v>
      </c>
      <c r="O192" s="75">
        <v>45576</v>
      </c>
      <c r="P192" s="75">
        <v>45576</v>
      </c>
      <c r="Q192" s="47">
        <f t="shared" ca="1" si="22"/>
        <v>0</v>
      </c>
      <c r="R192" s="34">
        <v>45576</v>
      </c>
      <c r="S192" s="59">
        <f t="shared" ca="1" si="23"/>
        <v>160</v>
      </c>
      <c r="T192" s="32"/>
      <c r="U192" s="33" t="str">
        <f t="shared" ca="1" si="24"/>
        <v/>
      </c>
      <c r="V192" s="34"/>
      <c r="W192" s="35">
        <v>129000</v>
      </c>
      <c r="X192" s="36" t="str">
        <f t="shared" ca="1" si="18"/>
        <v>Overdue</v>
      </c>
      <c r="Y192" s="37"/>
      <c r="Z192" s="38" t="str">
        <f t="shared" si="19"/>
        <v/>
      </c>
    </row>
    <row r="193" spans="1:26" s="39" customFormat="1" ht="28.5">
      <c r="A193" s="30">
        <v>190</v>
      </c>
      <c r="B193" s="31" t="s">
        <v>1463</v>
      </c>
      <c r="C193" s="31" t="s">
        <v>63</v>
      </c>
      <c r="D193" s="44" t="s">
        <v>32</v>
      </c>
      <c r="E193" s="72" t="str">
        <f>IFERROR(IF(INDEX(Sheet3!$B$2:$B$8, MATCH(D193, Sheet3!$A$2:$A$8, 0)) = 0, "", INDEX(Sheet3!$B$2:$B$8, MATCH(D193, Sheet3!$A$2:$A$8, 0))), "")</f>
        <v>Breakdown</v>
      </c>
      <c r="F193" s="31" t="s">
        <v>545</v>
      </c>
      <c r="G193" s="45" t="s">
        <v>44</v>
      </c>
      <c r="H193" s="63" t="str">
        <f>IFERROR(INDEX(Sheet3!$F$2:$F$114, MATCH(G193, Sheet3!$E$2:$E$114, 0)), "")</f>
        <v>SECURITY</v>
      </c>
      <c r="I193" s="32">
        <v>45572</v>
      </c>
      <c r="J193" s="33">
        <f t="shared" ca="1" si="17"/>
        <v>2</v>
      </c>
      <c r="K193" s="34">
        <v>45572</v>
      </c>
      <c r="L193" s="59">
        <f t="shared" ca="1" si="20"/>
        <v>0</v>
      </c>
      <c r="M193" s="34">
        <v>45573</v>
      </c>
      <c r="N193" s="47">
        <f t="shared" ca="1" si="21"/>
        <v>1</v>
      </c>
      <c r="O193" s="75">
        <v>45572</v>
      </c>
      <c r="P193" s="75">
        <v>45572</v>
      </c>
      <c r="Q193" s="47">
        <f t="shared" ca="1" si="22"/>
        <v>0</v>
      </c>
      <c r="R193" s="34">
        <v>45572</v>
      </c>
      <c r="S193" s="59">
        <f t="shared" ca="1" si="23"/>
        <v>0</v>
      </c>
      <c r="T193" s="32">
        <v>45572</v>
      </c>
      <c r="U193" s="33">
        <f t="shared" ca="1" si="24"/>
        <v>2</v>
      </c>
      <c r="V193" s="34">
        <v>45574</v>
      </c>
      <c r="W193" s="35"/>
      <c r="X193" s="36" t="str">
        <f t="shared" ca="1" si="18"/>
        <v>Completed</v>
      </c>
      <c r="Y193" s="37">
        <v>45574</v>
      </c>
      <c r="Z193" s="38">
        <f t="shared" si="19"/>
        <v>1</v>
      </c>
    </row>
    <row r="194" spans="1:26" s="39" customFormat="1">
      <c r="A194" s="30">
        <v>191</v>
      </c>
      <c r="B194" s="31" t="s">
        <v>1464</v>
      </c>
      <c r="C194" s="31" t="s">
        <v>356</v>
      </c>
      <c r="D194" s="44" t="s">
        <v>32</v>
      </c>
      <c r="E194" s="72" t="str">
        <f>IFERROR(IF(INDEX(Sheet3!$B$2:$B$8, MATCH(D194, Sheet3!$A$2:$A$8, 0)) = 0, "", INDEX(Sheet3!$B$2:$B$8, MATCH(D194, Sheet3!$A$2:$A$8, 0))), "")</f>
        <v>Breakdown</v>
      </c>
      <c r="F194" s="31" t="s">
        <v>33</v>
      </c>
      <c r="G194" s="45" t="s">
        <v>34</v>
      </c>
      <c r="H194" s="63" t="str">
        <f>IFERROR(INDEX(Sheet3!$F$2:$F$114, MATCH(G194, Sheet3!$E$2:$E$114, 0)), "")</f>
        <v>EVACUATION</v>
      </c>
      <c r="I194" s="32">
        <v>45578</v>
      </c>
      <c r="J194" s="33">
        <f t="shared" ca="1" si="17"/>
        <v>3</v>
      </c>
      <c r="K194" s="34">
        <v>45579</v>
      </c>
      <c r="L194" s="59">
        <f t="shared" ca="1" si="20"/>
        <v>1</v>
      </c>
      <c r="M194" s="34">
        <v>45580</v>
      </c>
      <c r="N194" s="47">
        <f t="shared" ca="1" si="21"/>
        <v>1</v>
      </c>
      <c r="O194" s="75">
        <v>45580</v>
      </c>
      <c r="P194" s="75">
        <v>45580</v>
      </c>
      <c r="Q194" s="47">
        <f t="shared" ca="1" si="22"/>
        <v>0</v>
      </c>
      <c r="R194" s="34">
        <v>45580</v>
      </c>
      <c r="S194" s="59">
        <f t="shared" ca="1" si="23"/>
        <v>1</v>
      </c>
      <c r="T194" s="32">
        <v>45581</v>
      </c>
      <c r="U194" s="33">
        <f t="shared" ca="1" si="24"/>
        <v>0</v>
      </c>
      <c r="V194" s="34">
        <v>45581</v>
      </c>
      <c r="W194" s="35">
        <v>43000</v>
      </c>
      <c r="X194" s="36" t="str">
        <f t="shared" ca="1" si="18"/>
        <v>Completed</v>
      </c>
      <c r="Y194" s="37">
        <v>45581</v>
      </c>
      <c r="Z194" s="38">
        <f t="shared" si="19"/>
        <v>1</v>
      </c>
    </row>
    <row r="195" spans="1:26" s="39" customFormat="1">
      <c r="A195" s="30">
        <v>192</v>
      </c>
      <c r="B195" s="31" t="s">
        <v>1465</v>
      </c>
      <c r="C195" s="31" t="s">
        <v>243</v>
      </c>
      <c r="D195" s="44" t="s">
        <v>54</v>
      </c>
      <c r="E195" s="72" t="str">
        <f>IFERROR(IF(INDEX(Sheet3!$B$2:$B$8, MATCH(D195, Sheet3!$A$2:$A$8, 0)) = 0, "", INDEX(Sheet3!$B$2:$B$8, MATCH(D195, Sheet3!$A$2:$A$8, 0))), "")</f>
        <v>Breakdown</v>
      </c>
      <c r="F195" s="31" t="s">
        <v>295</v>
      </c>
      <c r="G195" s="45" t="s">
        <v>84</v>
      </c>
      <c r="H195" s="63" t="str">
        <f>IFERROR(INDEX(Sheet3!$F$2:$F$114, MATCH(G195, Sheet3!$E$2:$E$114, 0)), "")</f>
        <v>OTHERS</v>
      </c>
      <c r="I195" s="32">
        <v>45569</v>
      </c>
      <c r="J195" s="33">
        <f t="shared" ca="1" si="17"/>
        <v>167</v>
      </c>
      <c r="K195" s="34">
        <v>45569</v>
      </c>
      <c r="L195" s="59">
        <f t="shared" ca="1" si="20"/>
        <v>0</v>
      </c>
      <c r="M195" s="34"/>
      <c r="N195" s="47">
        <f t="shared" ca="1" si="21"/>
        <v>167</v>
      </c>
      <c r="O195" s="75"/>
      <c r="P195" s="75"/>
      <c r="Q195" s="47" t="str">
        <f t="shared" ca="1" si="22"/>
        <v/>
      </c>
      <c r="R195" s="34"/>
      <c r="S195" s="59" t="str">
        <f t="shared" ca="1" si="23"/>
        <v/>
      </c>
      <c r="T195" s="32"/>
      <c r="U195" s="33" t="str">
        <f t="shared" ca="1" si="24"/>
        <v/>
      </c>
      <c r="V195" s="34"/>
      <c r="W195" s="35"/>
      <c r="X195" s="36" t="str">
        <f t="shared" ca="1" si="18"/>
        <v>Overdue</v>
      </c>
      <c r="Y195" s="37"/>
      <c r="Z195" s="38" t="str">
        <f t="shared" si="19"/>
        <v/>
      </c>
    </row>
    <row r="196" spans="1:26" s="39" customFormat="1" ht="28.5">
      <c r="A196" s="30">
        <v>193</v>
      </c>
      <c r="B196" s="31" t="s">
        <v>1466</v>
      </c>
      <c r="C196" s="31" t="s">
        <v>243</v>
      </c>
      <c r="D196" s="44" t="s">
        <v>54</v>
      </c>
      <c r="E196" s="72" t="str">
        <f>IFERROR(IF(INDEX(Sheet3!$B$2:$B$8, MATCH(D196, Sheet3!$A$2:$A$8, 0)) = 0, "", INDEX(Sheet3!$B$2:$B$8, MATCH(D196, Sheet3!$A$2:$A$8, 0))), "")</f>
        <v>Breakdown</v>
      </c>
      <c r="F196" s="31" t="s">
        <v>1417</v>
      </c>
      <c r="G196" s="45" t="s">
        <v>152</v>
      </c>
      <c r="H196" s="63" t="str">
        <f>IFERROR(INDEX(Sheet3!$F$2:$F$114, MATCH(G196, Sheet3!$E$2:$E$114, 0)), "")</f>
        <v>PLUMBING</v>
      </c>
      <c r="I196" s="32">
        <v>45568</v>
      </c>
      <c r="J196" s="33">
        <f t="shared" ca="1" si="17"/>
        <v>168</v>
      </c>
      <c r="K196" s="34">
        <v>45568</v>
      </c>
      <c r="L196" s="59">
        <f t="shared" ca="1" si="20"/>
        <v>0</v>
      </c>
      <c r="M196" s="34"/>
      <c r="N196" s="47">
        <f t="shared" ca="1" si="21"/>
        <v>168</v>
      </c>
      <c r="O196" s="75"/>
      <c r="P196" s="75"/>
      <c r="Q196" s="47" t="str">
        <f t="shared" ca="1" si="22"/>
        <v/>
      </c>
      <c r="R196" s="34"/>
      <c r="S196" s="59" t="str">
        <f t="shared" ca="1" si="23"/>
        <v/>
      </c>
      <c r="T196" s="32"/>
      <c r="U196" s="33" t="str">
        <f t="shared" ca="1" si="24"/>
        <v/>
      </c>
      <c r="V196" s="34">
        <v>45570</v>
      </c>
      <c r="W196" s="35"/>
      <c r="X196" s="36" t="str">
        <f t="shared" ca="1" si="18"/>
        <v>Overdue</v>
      </c>
      <c r="Y196" s="37"/>
      <c r="Z196" s="38" t="str">
        <f t="shared" si="19"/>
        <v/>
      </c>
    </row>
    <row r="197" spans="1:26" s="39" customFormat="1" ht="26.25">
      <c r="A197" s="30">
        <v>194</v>
      </c>
      <c r="B197" s="31" t="s">
        <v>1467</v>
      </c>
      <c r="C197" s="31" t="s">
        <v>89</v>
      </c>
      <c r="D197" s="44" t="s">
        <v>32</v>
      </c>
      <c r="E197" s="72" t="str">
        <f>IFERROR(IF(INDEX(Sheet3!$B$2:$B$8, MATCH(D197, Sheet3!$A$2:$A$8, 0)) = 0, "", INDEX(Sheet3!$B$2:$B$8, MATCH(D197, Sheet3!$A$2:$A$8, 0))), "")</f>
        <v>Breakdown</v>
      </c>
      <c r="F197" s="31" t="s">
        <v>412</v>
      </c>
      <c r="G197" s="45" t="s">
        <v>34</v>
      </c>
      <c r="H197" s="63" t="str">
        <f>IFERROR(INDEX(Sheet3!$F$2:$F$114, MATCH(G197, Sheet3!$E$2:$E$114, 0)), "")</f>
        <v>EVACUATION</v>
      </c>
      <c r="I197" s="32">
        <v>45579</v>
      </c>
      <c r="J197" s="33">
        <f t="shared" ca="1" si="17"/>
        <v>1</v>
      </c>
      <c r="K197" s="34">
        <v>45579</v>
      </c>
      <c r="L197" s="59">
        <f t="shared" ca="1" si="20"/>
        <v>0</v>
      </c>
      <c r="M197" s="34">
        <v>45579</v>
      </c>
      <c r="N197" s="47">
        <f t="shared" ca="1" si="21"/>
        <v>0</v>
      </c>
      <c r="O197" s="75">
        <v>45579</v>
      </c>
      <c r="P197" s="75">
        <v>45579</v>
      </c>
      <c r="Q197" s="47">
        <f t="shared" ca="1" si="22"/>
        <v>0</v>
      </c>
      <c r="R197" s="34">
        <v>45579</v>
      </c>
      <c r="S197" s="59">
        <f t="shared" ca="1" si="23"/>
        <v>0</v>
      </c>
      <c r="T197" s="32">
        <v>45579</v>
      </c>
      <c r="U197" s="33">
        <f t="shared" ca="1" si="24"/>
        <v>1</v>
      </c>
      <c r="V197" s="34">
        <v>45580</v>
      </c>
      <c r="W197" s="35"/>
      <c r="X197" s="36" t="str">
        <f t="shared" ca="1" si="18"/>
        <v>Completed</v>
      </c>
      <c r="Y197" s="37">
        <v>45580</v>
      </c>
      <c r="Z197" s="38">
        <f t="shared" si="19"/>
        <v>1</v>
      </c>
    </row>
    <row r="198" spans="1:26" s="39" customFormat="1">
      <c r="A198" s="30">
        <v>195</v>
      </c>
      <c r="B198" s="31" t="s">
        <v>1468</v>
      </c>
      <c r="C198" s="31" t="s">
        <v>140</v>
      </c>
      <c r="D198" s="44" t="s">
        <v>32</v>
      </c>
      <c r="E198" s="72" t="str">
        <f>IFERROR(IF(INDEX(Sheet3!$B$2:$B$8, MATCH(D198, Sheet3!$A$2:$A$8, 0)) = 0, "", INDEX(Sheet3!$B$2:$B$8, MATCH(D198, Sheet3!$A$2:$A$8, 0))), "")</f>
        <v>Breakdown</v>
      </c>
      <c r="F198" s="31" t="s">
        <v>412</v>
      </c>
      <c r="G198" s="45" t="s">
        <v>34</v>
      </c>
      <c r="H198" s="63" t="str">
        <f>IFERROR(INDEX(Sheet3!$F$2:$F$114, MATCH(G198, Sheet3!$E$2:$E$114, 0)), "")</f>
        <v>EVACUATION</v>
      </c>
      <c r="I198" s="32">
        <v>45588</v>
      </c>
      <c r="J198" s="33">
        <f t="shared" ref="J198:J261" ca="1" si="25">IF(I198="","",IF(Y198&lt;&gt;"",Y198-I198,TODAY()-I198))</f>
        <v>1</v>
      </c>
      <c r="K198" s="34">
        <v>45588</v>
      </c>
      <c r="L198" s="59">
        <f t="shared" ca="1" si="20"/>
        <v>0</v>
      </c>
      <c r="M198" s="34">
        <v>45589</v>
      </c>
      <c r="N198" s="47">
        <f t="shared" ca="1" si="21"/>
        <v>1</v>
      </c>
      <c r="O198" s="75">
        <v>45589</v>
      </c>
      <c r="P198" s="75">
        <v>45589</v>
      </c>
      <c r="Q198" s="47">
        <f t="shared" ca="1" si="22"/>
        <v>0</v>
      </c>
      <c r="R198" s="34">
        <v>45589</v>
      </c>
      <c r="S198" s="59">
        <f t="shared" ca="1" si="23"/>
        <v>0</v>
      </c>
      <c r="T198" s="32">
        <v>45589</v>
      </c>
      <c r="U198" s="33">
        <f t="shared" ca="1" si="24"/>
        <v>0</v>
      </c>
      <c r="V198" s="34">
        <v>45589</v>
      </c>
      <c r="W198" s="35"/>
      <c r="X198" s="36" t="str">
        <f t="shared" ref="X198:X261" ca="1" si="26">IF(I198="","",IF(Y198&lt;&gt;"","Completed",IF(TODAY()&lt;V198,"Planned",IF(TODAY()=V198,"Due","Overdue"))))</f>
        <v>Completed</v>
      </c>
      <c r="Y198" s="37">
        <v>45589</v>
      </c>
      <c r="Z198" s="38">
        <f t="shared" ref="Z198:Z261" si="27">IF(Y198="","",IF(Y198&lt;=V198,1,0))</f>
        <v>1</v>
      </c>
    </row>
    <row r="199" spans="1:26" s="39" customFormat="1" ht="38.25">
      <c r="A199" s="30">
        <v>196</v>
      </c>
      <c r="B199" s="31" t="s">
        <v>1469</v>
      </c>
      <c r="C199" s="31" t="s">
        <v>356</v>
      </c>
      <c r="D199" s="44" t="s">
        <v>32</v>
      </c>
      <c r="E199" s="72" t="str">
        <f>IFERROR(IF(INDEX(Sheet3!$B$2:$B$8, MATCH(D199, Sheet3!$A$2:$A$8, 0)) = 0, "", INDEX(Sheet3!$B$2:$B$8, MATCH(D199, Sheet3!$A$2:$A$8, 0))), "")</f>
        <v>Breakdown</v>
      </c>
      <c r="F199" s="31" t="s">
        <v>37</v>
      </c>
      <c r="G199" s="45" t="s">
        <v>167</v>
      </c>
      <c r="H199" s="63" t="str">
        <f>IFERROR(INDEX(Sheet3!$F$2:$F$114, MATCH(G199, Sheet3!$E$2:$E$114, 0)), "")</f>
        <v>BUILDING</v>
      </c>
      <c r="I199" s="32">
        <v>45569</v>
      </c>
      <c r="J199" s="33">
        <f t="shared" ca="1" si="25"/>
        <v>20</v>
      </c>
      <c r="K199" s="34">
        <v>45569</v>
      </c>
      <c r="L199" s="59">
        <f t="shared" ref="L199:L262" ca="1" si="28">IF(K199&lt;&gt;"",K199-I199,IF(I199="","",TODAY()-I199))</f>
        <v>0</v>
      </c>
      <c r="M199" s="34">
        <v>45578</v>
      </c>
      <c r="N199" s="47">
        <f t="shared" ref="N199:N262" ca="1" si="29">IF(M199&lt;&gt;"",M199-K199,IF(K199="","",TODAY()-K199))</f>
        <v>9</v>
      </c>
      <c r="O199" s="75">
        <v>45579</v>
      </c>
      <c r="P199" s="75">
        <v>45588</v>
      </c>
      <c r="Q199" s="47">
        <f t="shared" ref="Q199:Q262" ca="1" si="30">IF(P199&lt;&gt;"",P199-O199,IF(O199="","",TODAY()-O199))</f>
        <v>9</v>
      </c>
      <c r="R199" s="34">
        <v>45588</v>
      </c>
      <c r="S199" s="59">
        <f t="shared" ref="S199:S262" ca="1" si="31">IF(T199&lt;&gt;"",T199-R199,IF(R199="","",TODAY()-R199))</f>
        <v>0</v>
      </c>
      <c r="T199" s="32">
        <v>45588</v>
      </c>
      <c r="U199" s="33">
        <f t="shared" ca="1" si="24"/>
        <v>1</v>
      </c>
      <c r="V199" s="34">
        <v>45589</v>
      </c>
      <c r="W199" s="35">
        <v>258050</v>
      </c>
      <c r="X199" s="36" t="str">
        <f t="shared" ca="1" si="26"/>
        <v>Completed</v>
      </c>
      <c r="Y199" s="37">
        <v>45589</v>
      </c>
      <c r="Z199" s="38">
        <f t="shared" si="27"/>
        <v>1</v>
      </c>
    </row>
    <row r="200" spans="1:26" s="39" customFormat="1">
      <c r="A200" s="30">
        <v>197</v>
      </c>
      <c r="B200" s="31" t="s">
        <v>722</v>
      </c>
      <c r="C200" s="31" t="s">
        <v>91</v>
      </c>
      <c r="D200" s="44" t="s">
        <v>32</v>
      </c>
      <c r="E200" s="72" t="str">
        <f>IFERROR(IF(INDEX(Sheet3!$B$2:$B$8, MATCH(D200, Sheet3!$A$2:$A$8, 0)) = 0, "", INDEX(Sheet3!$B$2:$B$8, MATCH(D200, Sheet3!$A$2:$A$8, 0))), "")</f>
        <v>Breakdown</v>
      </c>
      <c r="F200" s="31" t="s">
        <v>33</v>
      </c>
      <c r="G200" s="45" t="s">
        <v>34</v>
      </c>
      <c r="H200" s="63" t="str">
        <f>IFERROR(INDEX(Sheet3!$F$2:$F$114, MATCH(G200, Sheet3!$E$2:$E$114, 0)), "")</f>
        <v>EVACUATION</v>
      </c>
      <c r="I200" s="32">
        <v>45579</v>
      </c>
      <c r="J200" s="33">
        <f t="shared" ca="1" si="25"/>
        <v>157</v>
      </c>
      <c r="K200" s="34">
        <v>45579</v>
      </c>
      <c r="L200" s="59">
        <f t="shared" ca="1" si="28"/>
        <v>0</v>
      </c>
      <c r="M200" s="34">
        <v>45580</v>
      </c>
      <c r="N200" s="47">
        <f t="shared" ca="1" si="29"/>
        <v>1</v>
      </c>
      <c r="O200" s="75">
        <v>45580</v>
      </c>
      <c r="P200" s="75">
        <v>45595</v>
      </c>
      <c r="Q200" s="47">
        <f t="shared" ca="1" si="30"/>
        <v>15</v>
      </c>
      <c r="R200" s="34">
        <v>45594</v>
      </c>
      <c r="S200" s="59">
        <f t="shared" ca="1" si="31"/>
        <v>1</v>
      </c>
      <c r="T200" s="32">
        <v>45595</v>
      </c>
      <c r="U200" s="33">
        <f t="shared" ca="1" si="24"/>
        <v>141</v>
      </c>
      <c r="V200" s="34">
        <v>45595</v>
      </c>
      <c r="W200" s="35" t="s">
        <v>1470</v>
      </c>
      <c r="X200" s="36" t="str">
        <f t="shared" ca="1" si="26"/>
        <v>Overdue</v>
      </c>
      <c r="Y200" s="37"/>
      <c r="Z200" s="38" t="str">
        <f t="shared" si="27"/>
        <v/>
      </c>
    </row>
    <row r="201" spans="1:26" s="39" customFormat="1">
      <c r="A201" s="30">
        <v>198</v>
      </c>
      <c r="B201" s="31" t="s">
        <v>722</v>
      </c>
      <c r="C201" s="31" t="s">
        <v>599</v>
      </c>
      <c r="D201" s="44" t="s">
        <v>32</v>
      </c>
      <c r="E201" s="72" t="str">
        <f>IFERROR(IF(INDEX(Sheet3!$B$2:$B$8, MATCH(D201, Sheet3!$A$2:$A$8, 0)) = 0, "", INDEX(Sheet3!$B$2:$B$8, MATCH(D201, Sheet3!$A$2:$A$8, 0))), "")</f>
        <v>Breakdown</v>
      </c>
      <c r="F201" s="31" t="s">
        <v>33</v>
      </c>
      <c r="G201" s="45" t="s">
        <v>34</v>
      </c>
      <c r="H201" s="63" t="str">
        <f>IFERROR(INDEX(Sheet3!$F$2:$F$114, MATCH(G201, Sheet3!$E$2:$E$114, 0)), "")</f>
        <v>EVACUATION</v>
      </c>
      <c r="I201" s="32">
        <v>45580</v>
      </c>
      <c r="J201" s="33">
        <f t="shared" ca="1" si="25"/>
        <v>156</v>
      </c>
      <c r="K201" s="34">
        <v>45580</v>
      </c>
      <c r="L201" s="59">
        <f t="shared" ca="1" si="28"/>
        <v>0</v>
      </c>
      <c r="M201" s="34">
        <v>45580</v>
      </c>
      <c r="N201" s="47">
        <f t="shared" ca="1" si="29"/>
        <v>0</v>
      </c>
      <c r="O201" s="75">
        <v>45580</v>
      </c>
      <c r="P201" s="75">
        <v>45580</v>
      </c>
      <c r="Q201" s="47">
        <f t="shared" ca="1" si="30"/>
        <v>0</v>
      </c>
      <c r="R201" s="34">
        <v>45580</v>
      </c>
      <c r="S201" s="59">
        <f t="shared" ca="1" si="31"/>
        <v>1</v>
      </c>
      <c r="T201" s="32">
        <v>45581</v>
      </c>
      <c r="U201" s="33">
        <f t="shared" ca="1" si="24"/>
        <v>155</v>
      </c>
      <c r="V201" s="34"/>
      <c r="W201" s="35">
        <v>258000</v>
      </c>
      <c r="X201" s="36" t="str">
        <f t="shared" ca="1" si="26"/>
        <v>Overdue</v>
      </c>
      <c r="Y201" s="37"/>
      <c r="Z201" s="38" t="str">
        <f t="shared" si="27"/>
        <v/>
      </c>
    </row>
    <row r="202" spans="1:26" s="39" customFormat="1" ht="26.25">
      <c r="A202" s="30">
        <v>199</v>
      </c>
      <c r="B202" s="31" t="s">
        <v>722</v>
      </c>
      <c r="C202" s="31" t="s">
        <v>479</v>
      </c>
      <c r="D202" s="44" t="s">
        <v>32</v>
      </c>
      <c r="E202" s="72" t="str">
        <f>IFERROR(IF(INDEX(Sheet3!$B$2:$B$8, MATCH(D202, Sheet3!$A$2:$A$8, 0)) = 0, "", INDEX(Sheet3!$B$2:$B$8, MATCH(D202, Sheet3!$A$2:$A$8, 0))), "")</f>
        <v>Breakdown</v>
      </c>
      <c r="F202" s="31" t="s">
        <v>962</v>
      </c>
      <c r="G202" s="45" t="s">
        <v>34</v>
      </c>
      <c r="H202" s="63" t="str">
        <f>IFERROR(INDEX(Sheet3!$F$2:$F$114, MATCH(G202, Sheet3!$E$2:$E$114, 0)), "")</f>
        <v>EVACUATION</v>
      </c>
      <c r="I202" s="32">
        <v>45574</v>
      </c>
      <c r="J202" s="33">
        <f t="shared" ca="1" si="25"/>
        <v>162</v>
      </c>
      <c r="K202" s="34">
        <v>45574</v>
      </c>
      <c r="L202" s="59">
        <f t="shared" ca="1" si="28"/>
        <v>0</v>
      </c>
      <c r="M202" s="34">
        <v>45585</v>
      </c>
      <c r="N202" s="47">
        <f t="shared" ca="1" si="29"/>
        <v>11</v>
      </c>
      <c r="O202" s="75">
        <v>45586</v>
      </c>
      <c r="P202" s="75"/>
      <c r="Q202" s="47">
        <f t="shared" ca="1" si="30"/>
        <v>150</v>
      </c>
      <c r="R202" s="34"/>
      <c r="S202" s="59" t="str">
        <f t="shared" ca="1" si="31"/>
        <v/>
      </c>
      <c r="T202" s="32"/>
      <c r="U202" s="33" t="str">
        <f t="shared" ref="U202:U265" ca="1" si="32">IF(T202="","",IF(Y202&lt;&gt;"",Y202-T202,TODAY()-T202))</f>
        <v/>
      </c>
      <c r="V202" s="34"/>
      <c r="W202" s="35"/>
      <c r="X202" s="36" t="str">
        <f t="shared" ca="1" si="26"/>
        <v>Overdue</v>
      </c>
      <c r="Y202" s="37"/>
      <c r="Z202" s="38" t="str">
        <f t="shared" si="27"/>
        <v/>
      </c>
    </row>
    <row r="203" spans="1:26" s="39" customFormat="1" ht="26.25">
      <c r="A203" s="30">
        <v>200</v>
      </c>
      <c r="B203" s="31" t="s">
        <v>722</v>
      </c>
      <c r="C203" s="31" t="s">
        <v>211</v>
      </c>
      <c r="D203" s="44" t="s">
        <v>32</v>
      </c>
      <c r="E203" s="72" t="str">
        <f>IFERROR(IF(INDEX(Sheet3!$B$2:$B$8, MATCH(D203, Sheet3!$A$2:$A$8, 0)) = 0, "", INDEX(Sheet3!$B$2:$B$8, MATCH(D203, Sheet3!$A$2:$A$8, 0))), "")</f>
        <v>Breakdown</v>
      </c>
      <c r="F203" s="31" t="s">
        <v>412</v>
      </c>
      <c r="G203" s="45" t="s">
        <v>34</v>
      </c>
      <c r="H203" s="63" t="str">
        <f>IFERROR(INDEX(Sheet3!$F$2:$F$114, MATCH(G203, Sheet3!$E$2:$E$114, 0)), "")</f>
        <v>EVACUATION</v>
      </c>
      <c r="I203" s="32">
        <v>45591</v>
      </c>
      <c r="J203" s="33">
        <f t="shared" ca="1" si="25"/>
        <v>1</v>
      </c>
      <c r="K203" s="34">
        <v>45591</v>
      </c>
      <c r="L203" s="59">
        <f t="shared" ca="1" si="28"/>
        <v>0</v>
      </c>
      <c r="M203" s="34">
        <v>45591</v>
      </c>
      <c r="N203" s="47">
        <f t="shared" ca="1" si="29"/>
        <v>0</v>
      </c>
      <c r="O203" s="75">
        <v>45591</v>
      </c>
      <c r="P203" s="75">
        <v>45591</v>
      </c>
      <c r="Q203" s="47">
        <f t="shared" ca="1" si="30"/>
        <v>0</v>
      </c>
      <c r="R203" s="34">
        <v>45591</v>
      </c>
      <c r="S203" s="59">
        <f t="shared" ca="1" si="31"/>
        <v>0</v>
      </c>
      <c r="T203" s="32">
        <v>45591</v>
      </c>
      <c r="U203" s="33">
        <f t="shared" ca="1" si="32"/>
        <v>1</v>
      </c>
      <c r="V203" s="34">
        <v>45592</v>
      </c>
      <c r="W203" s="35"/>
      <c r="X203" s="36" t="str">
        <f t="shared" ca="1" si="26"/>
        <v>Completed</v>
      </c>
      <c r="Y203" s="37">
        <v>45592</v>
      </c>
      <c r="Z203" s="38">
        <f t="shared" si="27"/>
        <v>1</v>
      </c>
    </row>
    <row r="204" spans="1:26" s="39" customFormat="1">
      <c r="A204" s="30">
        <v>201</v>
      </c>
      <c r="B204" s="31" t="s">
        <v>1471</v>
      </c>
      <c r="C204" s="31" t="s">
        <v>269</v>
      </c>
      <c r="D204" s="44" t="s">
        <v>32</v>
      </c>
      <c r="E204" s="72" t="str">
        <f>IFERROR(IF(INDEX(Sheet3!$B$2:$B$8, MATCH(D204, Sheet3!$A$2:$A$8, 0)) = 0, "", INDEX(Sheet3!$B$2:$B$8, MATCH(D204, Sheet3!$A$2:$A$8, 0))), "")</f>
        <v>Breakdown</v>
      </c>
      <c r="F204" s="31" t="s">
        <v>1364</v>
      </c>
      <c r="G204" s="45" t="s">
        <v>34</v>
      </c>
      <c r="H204" s="63" t="str">
        <f>IFERROR(INDEX(Sheet3!$F$2:$F$114, MATCH(G204, Sheet3!$E$2:$E$114, 0)), "")</f>
        <v>EVACUATION</v>
      </c>
      <c r="I204" s="32">
        <v>45579</v>
      </c>
      <c r="J204" s="33">
        <f t="shared" ca="1" si="25"/>
        <v>1</v>
      </c>
      <c r="K204" s="34">
        <v>45579</v>
      </c>
      <c r="L204" s="59">
        <f t="shared" ca="1" si="28"/>
        <v>0</v>
      </c>
      <c r="M204" s="34">
        <v>45579</v>
      </c>
      <c r="N204" s="47">
        <f t="shared" ca="1" si="29"/>
        <v>0</v>
      </c>
      <c r="O204" s="75">
        <v>45579</v>
      </c>
      <c r="P204" s="75">
        <v>45579</v>
      </c>
      <c r="Q204" s="47">
        <f t="shared" ca="1" si="30"/>
        <v>0</v>
      </c>
      <c r="R204" s="34">
        <v>45579</v>
      </c>
      <c r="S204" s="59">
        <f t="shared" ca="1" si="31"/>
        <v>0</v>
      </c>
      <c r="T204" s="32">
        <v>45579</v>
      </c>
      <c r="U204" s="33">
        <f t="shared" ca="1" si="32"/>
        <v>1</v>
      </c>
      <c r="V204" s="34">
        <v>45580</v>
      </c>
      <c r="W204" s="35"/>
      <c r="X204" s="36" t="str">
        <f t="shared" ca="1" si="26"/>
        <v>Completed</v>
      </c>
      <c r="Y204" s="37">
        <v>45580</v>
      </c>
      <c r="Z204" s="38">
        <f t="shared" si="27"/>
        <v>1</v>
      </c>
    </row>
    <row r="205" spans="1:26" s="39" customFormat="1">
      <c r="A205" s="30">
        <v>202</v>
      </c>
      <c r="B205" s="31" t="s">
        <v>678</v>
      </c>
      <c r="C205" s="31" t="s">
        <v>389</v>
      </c>
      <c r="D205" s="44" t="s">
        <v>32</v>
      </c>
      <c r="E205" s="72" t="str">
        <f>IFERROR(IF(INDEX(Sheet3!$B$2:$B$8, MATCH(D205, Sheet3!$A$2:$A$8, 0)) = 0, "", INDEX(Sheet3!$B$2:$B$8, MATCH(D205, Sheet3!$A$2:$A$8, 0))), "")</f>
        <v>Breakdown</v>
      </c>
      <c r="F205" s="31" t="s">
        <v>1364</v>
      </c>
      <c r="G205" s="45" t="s">
        <v>34</v>
      </c>
      <c r="H205" s="63" t="str">
        <f>IFERROR(INDEX(Sheet3!$F$2:$F$114, MATCH(G205, Sheet3!$E$2:$E$114, 0)), "")</f>
        <v>EVACUATION</v>
      </c>
      <c r="I205" s="32">
        <v>45582</v>
      </c>
      <c r="J205" s="33">
        <f t="shared" ca="1" si="25"/>
        <v>1</v>
      </c>
      <c r="K205" s="34">
        <v>45582</v>
      </c>
      <c r="L205" s="59">
        <f t="shared" ca="1" si="28"/>
        <v>0</v>
      </c>
      <c r="M205" s="34">
        <v>45582</v>
      </c>
      <c r="N205" s="47">
        <f t="shared" ca="1" si="29"/>
        <v>0</v>
      </c>
      <c r="O205" s="75">
        <v>45582</v>
      </c>
      <c r="P205" s="75">
        <v>45582</v>
      </c>
      <c r="Q205" s="47">
        <f t="shared" ca="1" si="30"/>
        <v>0</v>
      </c>
      <c r="R205" s="34">
        <v>45582</v>
      </c>
      <c r="S205" s="59">
        <f t="shared" ca="1" si="31"/>
        <v>0</v>
      </c>
      <c r="T205" s="32">
        <v>45582</v>
      </c>
      <c r="U205" s="33">
        <f t="shared" ca="1" si="32"/>
        <v>1</v>
      </c>
      <c r="V205" s="34">
        <v>45583</v>
      </c>
      <c r="W205" s="35">
        <v>511125</v>
      </c>
      <c r="X205" s="36" t="str">
        <f t="shared" ca="1" si="26"/>
        <v>Completed</v>
      </c>
      <c r="Y205" s="37">
        <v>45583</v>
      </c>
      <c r="Z205" s="38">
        <f t="shared" si="27"/>
        <v>1</v>
      </c>
    </row>
    <row r="206" spans="1:26" s="39" customFormat="1">
      <c r="A206" s="30">
        <v>203</v>
      </c>
      <c r="B206" s="31" t="s">
        <v>678</v>
      </c>
      <c r="C206" s="31"/>
      <c r="D206" s="44" t="s">
        <v>32</v>
      </c>
      <c r="E206" s="72" t="str">
        <f>IFERROR(IF(INDEX(Sheet3!$B$2:$B$8, MATCH(D206, Sheet3!$A$2:$A$8, 0)) = 0, "", INDEX(Sheet3!$B$2:$B$8, MATCH(D206, Sheet3!$A$2:$A$8, 0))), "")</f>
        <v>Breakdown</v>
      </c>
      <c r="F206" s="31" t="s">
        <v>1364</v>
      </c>
      <c r="G206" s="45" t="s">
        <v>34</v>
      </c>
      <c r="H206" s="63" t="str">
        <f>IFERROR(INDEX(Sheet3!$F$2:$F$114, MATCH(G206, Sheet3!$E$2:$E$114, 0)), "")</f>
        <v>EVACUATION</v>
      </c>
      <c r="I206" s="32">
        <v>45586</v>
      </c>
      <c r="J206" s="33">
        <f t="shared" ca="1" si="25"/>
        <v>1</v>
      </c>
      <c r="K206" s="34">
        <v>45586</v>
      </c>
      <c r="L206" s="59">
        <f t="shared" ca="1" si="28"/>
        <v>0</v>
      </c>
      <c r="M206" s="34">
        <v>45586</v>
      </c>
      <c r="N206" s="47">
        <f t="shared" ca="1" si="29"/>
        <v>0</v>
      </c>
      <c r="O206" s="75">
        <v>45586</v>
      </c>
      <c r="P206" s="75">
        <v>45586</v>
      </c>
      <c r="Q206" s="47">
        <f t="shared" ca="1" si="30"/>
        <v>0</v>
      </c>
      <c r="R206" s="34">
        <v>45586</v>
      </c>
      <c r="S206" s="59">
        <f t="shared" ca="1" si="31"/>
        <v>0</v>
      </c>
      <c r="T206" s="32">
        <v>45586</v>
      </c>
      <c r="U206" s="33">
        <f t="shared" ca="1" si="32"/>
        <v>1</v>
      </c>
      <c r="V206" s="34">
        <v>45587</v>
      </c>
      <c r="W206" s="35"/>
      <c r="X206" s="36" t="str">
        <f t="shared" ca="1" si="26"/>
        <v>Completed</v>
      </c>
      <c r="Y206" s="37">
        <v>45587</v>
      </c>
      <c r="Z206" s="38">
        <f t="shared" si="27"/>
        <v>1</v>
      </c>
    </row>
    <row r="207" spans="1:26" s="39" customFormat="1">
      <c r="A207" s="30">
        <v>204</v>
      </c>
      <c r="B207" s="31" t="s">
        <v>678</v>
      </c>
      <c r="C207" s="31" t="s">
        <v>63</v>
      </c>
      <c r="D207" s="44" t="s">
        <v>32</v>
      </c>
      <c r="E207" s="72" t="str">
        <f>IFERROR(IF(INDEX(Sheet3!$B$2:$B$8, MATCH(D207, Sheet3!$A$2:$A$8, 0)) = 0, "", INDEX(Sheet3!$B$2:$B$8, MATCH(D207, Sheet3!$A$2:$A$8, 0))), "")</f>
        <v>Breakdown</v>
      </c>
      <c r="F207" s="31" t="s">
        <v>412</v>
      </c>
      <c r="G207" s="45" t="s">
        <v>34</v>
      </c>
      <c r="H207" s="63" t="str">
        <f>IFERROR(INDEX(Sheet3!$F$2:$F$114, MATCH(G207, Sheet3!$E$2:$E$114, 0)), "")</f>
        <v>EVACUATION</v>
      </c>
      <c r="I207" s="32">
        <v>45587</v>
      </c>
      <c r="J207" s="33">
        <f t="shared" ca="1" si="25"/>
        <v>1</v>
      </c>
      <c r="K207" s="34">
        <v>45587</v>
      </c>
      <c r="L207" s="59">
        <f t="shared" ca="1" si="28"/>
        <v>0</v>
      </c>
      <c r="M207" s="34">
        <v>45587</v>
      </c>
      <c r="N207" s="47">
        <f t="shared" ca="1" si="29"/>
        <v>0</v>
      </c>
      <c r="O207" s="75">
        <v>45587</v>
      </c>
      <c r="P207" s="75">
        <v>45587</v>
      </c>
      <c r="Q207" s="47">
        <f t="shared" ca="1" si="30"/>
        <v>0</v>
      </c>
      <c r="R207" s="34">
        <v>45587</v>
      </c>
      <c r="S207" s="59">
        <f t="shared" ca="1" si="31"/>
        <v>0</v>
      </c>
      <c r="T207" s="32">
        <v>45587</v>
      </c>
      <c r="U207" s="33">
        <f t="shared" ca="1" si="32"/>
        <v>1</v>
      </c>
      <c r="V207" s="34">
        <v>45588</v>
      </c>
      <c r="W207" s="35"/>
      <c r="X207" s="36" t="str">
        <f t="shared" ca="1" si="26"/>
        <v>Completed</v>
      </c>
      <c r="Y207" s="37">
        <v>45588</v>
      </c>
      <c r="Z207" s="38">
        <f t="shared" si="27"/>
        <v>1</v>
      </c>
    </row>
    <row r="208" spans="1:26" s="39" customFormat="1">
      <c r="A208" s="30">
        <v>205</v>
      </c>
      <c r="B208" s="31" t="s">
        <v>591</v>
      </c>
      <c r="C208" s="31" t="s">
        <v>201</v>
      </c>
      <c r="D208" s="44" t="s">
        <v>32</v>
      </c>
      <c r="E208" s="72" t="str">
        <f>IFERROR(IF(INDEX(Sheet3!$B$2:$B$8, MATCH(D208, Sheet3!$A$2:$A$8, 0)) = 0, "", INDEX(Sheet3!$B$2:$B$8, MATCH(D208, Sheet3!$A$2:$A$8, 0))), "")</f>
        <v>Breakdown</v>
      </c>
      <c r="F208" s="31" t="s">
        <v>1364</v>
      </c>
      <c r="G208" s="45" t="s">
        <v>34</v>
      </c>
      <c r="H208" s="63" t="str">
        <f>IFERROR(INDEX(Sheet3!$F$2:$F$114, MATCH(G208, Sheet3!$E$2:$E$114, 0)), "")</f>
        <v>EVACUATION</v>
      </c>
      <c r="I208" s="32">
        <v>45585</v>
      </c>
      <c r="J208" s="33">
        <f t="shared" ca="1" si="25"/>
        <v>1</v>
      </c>
      <c r="K208" s="34">
        <v>45585</v>
      </c>
      <c r="L208" s="59">
        <f t="shared" ca="1" si="28"/>
        <v>0</v>
      </c>
      <c r="M208" s="34">
        <v>45585</v>
      </c>
      <c r="N208" s="47">
        <f t="shared" ca="1" si="29"/>
        <v>0</v>
      </c>
      <c r="O208" s="75">
        <v>45585</v>
      </c>
      <c r="P208" s="75">
        <v>45585</v>
      </c>
      <c r="Q208" s="47">
        <f t="shared" ca="1" si="30"/>
        <v>0</v>
      </c>
      <c r="R208" s="34">
        <v>45585</v>
      </c>
      <c r="S208" s="59">
        <f t="shared" ca="1" si="31"/>
        <v>0</v>
      </c>
      <c r="T208" s="32">
        <v>45585</v>
      </c>
      <c r="U208" s="33">
        <f t="shared" ca="1" si="32"/>
        <v>1</v>
      </c>
      <c r="V208" s="34">
        <v>45586</v>
      </c>
      <c r="W208" s="35"/>
      <c r="X208" s="36" t="str">
        <f t="shared" ca="1" si="26"/>
        <v>Completed</v>
      </c>
      <c r="Y208" s="37">
        <v>45586</v>
      </c>
      <c r="Z208" s="38">
        <f t="shared" si="27"/>
        <v>1</v>
      </c>
    </row>
    <row r="209" spans="1:26" s="39" customFormat="1" ht="28.5">
      <c r="A209" s="30">
        <v>206</v>
      </c>
      <c r="B209" s="31" t="s">
        <v>1472</v>
      </c>
      <c r="C209" s="31" t="s">
        <v>31</v>
      </c>
      <c r="D209" s="44" t="s">
        <v>32</v>
      </c>
      <c r="E209" s="72" t="str">
        <f>IFERROR(IF(INDEX(Sheet3!$B$2:$B$8, MATCH(D209, Sheet3!$A$2:$A$8, 0)) = 0, "", INDEX(Sheet3!$B$2:$B$8, MATCH(D209, Sheet3!$A$2:$A$8, 0))), "")</f>
        <v>Breakdown</v>
      </c>
      <c r="F209" s="31" t="s">
        <v>212</v>
      </c>
      <c r="G209" s="45" t="s">
        <v>279</v>
      </c>
      <c r="H209" s="63" t="str">
        <f>IFERROR(INDEX(Sheet3!$F$2:$F$114, MATCH(G209, Sheet3!$E$2:$E$114, 0)), "")</f>
        <v>BUILDING</v>
      </c>
      <c r="I209" s="32">
        <v>45583</v>
      </c>
      <c r="J209" s="33">
        <f t="shared" ca="1" si="25"/>
        <v>153</v>
      </c>
      <c r="K209" s="34">
        <v>45585</v>
      </c>
      <c r="L209" s="59">
        <f t="shared" ca="1" si="28"/>
        <v>2</v>
      </c>
      <c r="M209" s="34"/>
      <c r="N209" s="47">
        <f t="shared" ca="1" si="29"/>
        <v>151</v>
      </c>
      <c r="O209" s="75"/>
      <c r="P209" s="75"/>
      <c r="Q209" s="47" t="str">
        <f t="shared" ca="1" si="30"/>
        <v/>
      </c>
      <c r="R209" s="34"/>
      <c r="S209" s="59" t="str">
        <f t="shared" ca="1" si="31"/>
        <v/>
      </c>
      <c r="T209" s="32"/>
      <c r="U209" s="33" t="str">
        <f t="shared" ca="1" si="32"/>
        <v/>
      </c>
      <c r="V209" s="34"/>
      <c r="W209" s="35"/>
      <c r="X209" s="36" t="str">
        <f t="shared" ca="1" si="26"/>
        <v>Overdue</v>
      </c>
      <c r="Y209" s="37"/>
      <c r="Z209" s="38" t="str">
        <f t="shared" si="27"/>
        <v/>
      </c>
    </row>
    <row r="210" spans="1:26" s="39" customFormat="1" ht="26.25">
      <c r="A210" s="30">
        <v>207</v>
      </c>
      <c r="B210" s="31" t="s">
        <v>1473</v>
      </c>
      <c r="C210" s="31" t="s">
        <v>89</v>
      </c>
      <c r="D210" s="44" t="s">
        <v>32</v>
      </c>
      <c r="E210" s="72" t="str">
        <f>IFERROR(IF(INDEX(Sheet3!$B$2:$B$8, MATCH(D210, Sheet3!$A$2:$A$8, 0)) = 0, "", INDEX(Sheet3!$B$2:$B$8, MATCH(D210, Sheet3!$A$2:$A$8, 0))), "")</f>
        <v>Breakdown</v>
      </c>
      <c r="F210" s="31" t="s">
        <v>412</v>
      </c>
      <c r="G210" s="45" t="s">
        <v>34</v>
      </c>
      <c r="H210" s="63" t="str">
        <f>IFERROR(INDEX(Sheet3!$F$2:$F$114, MATCH(G210, Sheet3!$E$2:$E$114, 0)), "")</f>
        <v>EVACUATION</v>
      </c>
      <c r="I210" s="32">
        <v>45586</v>
      </c>
      <c r="J210" s="33">
        <f t="shared" ca="1" si="25"/>
        <v>0</v>
      </c>
      <c r="K210" s="34">
        <v>45586</v>
      </c>
      <c r="L210" s="59">
        <f t="shared" ca="1" si="28"/>
        <v>0</v>
      </c>
      <c r="M210" s="34">
        <v>45586</v>
      </c>
      <c r="N210" s="47">
        <f t="shared" ca="1" si="29"/>
        <v>0</v>
      </c>
      <c r="O210" s="75">
        <v>45586</v>
      </c>
      <c r="P210" s="75">
        <v>45586</v>
      </c>
      <c r="Q210" s="47">
        <f t="shared" ca="1" si="30"/>
        <v>0</v>
      </c>
      <c r="R210" s="34">
        <v>45586</v>
      </c>
      <c r="S210" s="59">
        <f t="shared" ca="1" si="31"/>
        <v>0</v>
      </c>
      <c r="T210" s="32">
        <v>45586</v>
      </c>
      <c r="U210" s="33">
        <f t="shared" ca="1" si="32"/>
        <v>0</v>
      </c>
      <c r="V210" s="34">
        <v>45586</v>
      </c>
      <c r="W210" s="35"/>
      <c r="X210" s="36" t="str">
        <f t="shared" ca="1" si="26"/>
        <v>Completed</v>
      </c>
      <c r="Y210" s="37">
        <v>45586</v>
      </c>
      <c r="Z210" s="38">
        <f t="shared" si="27"/>
        <v>1</v>
      </c>
    </row>
    <row r="211" spans="1:26" s="39" customFormat="1" ht="26.25">
      <c r="A211" s="30">
        <v>208</v>
      </c>
      <c r="B211" s="31" t="s">
        <v>1375</v>
      </c>
      <c r="C211" s="31" t="s">
        <v>219</v>
      </c>
      <c r="D211" s="44" t="s">
        <v>32</v>
      </c>
      <c r="E211" s="72" t="str">
        <f>IFERROR(IF(INDEX(Sheet3!$B$2:$B$8, MATCH(D211, Sheet3!$A$2:$A$8, 0)) = 0, "", INDEX(Sheet3!$B$2:$B$8, MATCH(D211, Sheet3!$A$2:$A$8, 0))), "")</f>
        <v>Breakdown</v>
      </c>
      <c r="F211" s="31" t="s">
        <v>412</v>
      </c>
      <c r="G211" s="45" t="s">
        <v>34</v>
      </c>
      <c r="H211" s="63" t="str">
        <f>IFERROR(INDEX(Sheet3!$F$2:$F$114, MATCH(G211, Sheet3!$E$2:$E$114, 0)), "")</f>
        <v>EVACUATION</v>
      </c>
      <c r="I211" s="32">
        <v>45587</v>
      </c>
      <c r="J211" s="33">
        <f t="shared" ca="1" si="25"/>
        <v>1</v>
      </c>
      <c r="K211" s="34">
        <v>45587</v>
      </c>
      <c r="L211" s="59">
        <f t="shared" ca="1" si="28"/>
        <v>0</v>
      </c>
      <c r="M211" s="34">
        <v>45587</v>
      </c>
      <c r="N211" s="47">
        <f t="shared" ca="1" si="29"/>
        <v>0</v>
      </c>
      <c r="O211" s="75">
        <v>45587</v>
      </c>
      <c r="P211" s="75">
        <v>45587</v>
      </c>
      <c r="Q211" s="47">
        <f t="shared" ca="1" si="30"/>
        <v>0</v>
      </c>
      <c r="R211" s="34">
        <v>45587</v>
      </c>
      <c r="S211" s="59">
        <f t="shared" ca="1" si="31"/>
        <v>0</v>
      </c>
      <c r="T211" s="32">
        <v>45587</v>
      </c>
      <c r="U211" s="33">
        <f t="shared" ca="1" si="32"/>
        <v>1</v>
      </c>
      <c r="V211" s="34">
        <v>45588</v>
      </c>
      <c r="W211" s="35"/>
      <c r="X211" s="36" t="str">
        <f t="shared" ca="1" si="26"/>
        <v>Completed</v>
      </c>
      <c r="Y211" s="37">
        <v>45588</v>
      </c>
      <c r="Z211" s="38">
        <f t="shared" si="27"/>
        <v>1</v>
      </c>
    </row>
    <row r="212" spans="1:26" s="39" customFormat="1" ht="26.25">
      <c r="A212" s="30">
        <v>209</v>
      </c>
      <c r="B212" s="31" t="s">
        <v>1474</v>
      </c>
      <c r="C212" s="31" t="s">
        <v>216</v>
      </c>
      <c r="D212" s="44" t="s">
        <v>32</v>
      </c>
      <c r="E212" s="72" t="str">
        <f>IFERROR(IF(INDEX(Sheet3!$B$2:$B$8, MATCH(D212, Sheet3!$A$2:$A$8, 0)) = 0, "", INDEX(Sheet3!$B$2:$B$8, MATCH(D212, Sheet3!$A$2:$A$8, 0))), "")</f>
        <v>Breakdown</v>
      </c>
      <c r="F212" s="31" t="s">
        <v>1364</v>
      </c>
      <c r="G212" s="45" t="s">
        <v>34</v>
      </c>
      <c r="H212" s="63" t="str">
        <f>IFERROR(INDEX(Sheet3!$F$2:$F$114, MATCH(G212, Sheet3!$E$2:$E$114, 0)), "")</f>
        <v>EVACUATION</v>
      </c>
      <c r="I212" s="32">
        <v>45588</v>
      </c>
      <c r="J212" s="33">
        <f t="shared" ca="1" si="25"/>
        <v>1</v>
      </c>
      <c r="K212" s="34">
        <v>45588</v>
      </c>
      <c r="L212" s="59">
        <f t="shared" ca="1" si="28"/>
        <v>0</v>
      </c>
      <c r="M212" s="34">
        <v>45588</v>
      </c>
      <c r="N212" s="47">
        <f t="shared" ca="1" si="29"/>
        <v>0</v>
      </c>
      <c r="O212" s="75">
        <v>45588</v>
      </c>
      <c r="P212" s="75">
        <v>45588</v>
      </c>
      <c r="Q212" s="47">
        <f t="shared" ca="1" si="30"/>
        <v>0</v>
      </c>
      <c r="R212" s="34">
        <v>45588</v>
      </c>
      <c r="S212" s="59">
        <f t="shared" ca="1" si="31"/>
        <v>0</v>
      </c>
      <c r="T212" s="32">
        <v>45588</v>
      </c>
      <c r="U212" s="33">
        <f t="shared" ca="1" si="32"/>
        <v>1</v>
      </c>
      <c r="V212" s="34">
        <v>45589</v>
      </c>
      <c r="W212" s="35">
        <v>105375</v>
      </c>
      <c r="X212" s="36" t="str">
        <f t="shared" ca="1" si="26"/>
        <v>Completed</v>
      </c>
      <c r="Y212" s="37">
        <v>45589</v>
      </c>
      <c r="Z212" s="38">
        <f t="shared" si="27"/>
        <v>1</v>
      </c>
    </row>
    <row r="213" spans="1:26" s="39" customFormat="1" ht="26.25">
      <c r="A213" s="30">
        <v>210</v>
      </c>
      <c r="B213" s="31" t="s">
        <v>1475</v>
      </c>
      <c r="C213" s="31" t="s">
        <v>36</v>
      </c>
      <c r="D213" s="44" t="s">
        <v>42</v>
      </c>
      <c r="E213" s="72" t="str">
        <f>IFERROR(IF(INDEX(Sheet3!$B$2:$B$8, MATCH(D213, Sheet3!$A$2:$A$8, 0)) = 0, "", INDEX(Sheet3!$B$2:$B$8, MATCH(D213, Sheet3!$A$2:$A$8, 0))), "")</f>
        <v>Corrective</v>
      </c>
      <c r="F213" s="31" t="s">
        <v>37</v>
      </c>
      <c r="G213" s="45" t="s">
        <v>1442</v>
      </c>
      <c r="H213" s="63" t="str">
        <f>IFERROR(INDEX(Sheet3!$F$2:$F$114, MATCH(G213, Sheet3!$E$2:$E$114, 0)), "")</f>
        <v>BUILDING</v>
      </c>
      <c r="I213" s="32">
        <v>45589</v>
      </c>
      <c r="J213" s="33">
        <f t="shared" ca="1" si="25"/>
        <v>147</v>
      </c>
      <c r="K213" s="34">
        <v>45589</v>
      </c>
      <c r="L213" s="59">
        <f t="shared" ca="1" si="28"/>
        <v>0</v>
      </c>
      <c r="M213" s="34">
        <v>45589</v>
      </c>
      <c r="N213" s="47">
        <f t="shared" ca="1" si="29"/>
        <v>0</v>
      </c>
      <c r="O213" s="75"/>
      <c r="P213" s="75"/>
      <c r="Q213" s="47" t="str">
        <f t="shared" ca="1" si="30"/>
        <v/>
      </c>
      <c r="R213" s="34"/>
      <c r="S213" s="59" t="str">
        <f t="shared" ca="1" si="31"/>
        <v/>
      </c>
      <c r="T213" s="32"/>
      <c r="U213" s="33" t="str">
        <f t="shared" ca="1" si="32"/>
        <v/>
      </c>
      <c r="V213" s="34"/>
      <c r="W213" s="35"/>
      <c r="X213" s="36" t="str">
        <f t="shared" ca="1" si="26"/>
        <v>Overdue</v>
      </c>
      <c r="Y213" s="37"/>
      <c r="Z213" s="38" t="str">
        <f t="shared" si="27"/>
        <v/>
      </c>
    </row>
    <row r="214" spans="1:26" s="39" customFormat="1" ht="26.25">
      <c r="A214" s="30">
        <v>211</v>
      </c>
      <c r="B214" s="31" t="s">
        <v>1476</v>
      </c>
      <c r="C214" s="31" t="s">
        <v>176</v>
      </c>
      <c r="D214" s="44" t="s">
        <v>67</v>
      </c>
      <c r="E214" s="72" t="str">
        <f>IFERROR(IF(INDEX(Sheet3!$B$2:$B$8, MATCH(D214, Sheet3!$A$2:$A$8, 0)) = 0, "", INDEX(Sheet3!$B$2:$B$8, MATCH(D214, Sheet3!$A$2:$A$8, 0))), "")</f>
        <v>Breakdown</v>
      </c>
      <c r="F214" s="31" t="s">
        <v>1477</v>
      </c>
      <c r="G214" s="45" t="s">
        <v>84</v>
      </c>
      <c r="H214" s="63" t="str">
        <f>IFERROR(INDEX(Sheet3!$F$2:$F$114, MATCH(G214, Sheet3!$E$2:$E$114, 0)), "")</f>
        <v>OTHERS</v>
      </c>
      <c r="I214" s="32">
        <v>45573</v>
      </c>
      <c r="J214" s="33">
        <f t="shared" ca="1" si="25"/>
        <v>163</v>
      </c>
      <c r="K214" s="34">
        <v>45573</v>
      </c>
      <c r="L214" s="59">
        <f t="shared" ca="1" si="28"/>
        <v>0</v>
      </c>
      <c r="M214" s="34"/>
      <c r="N214" s="47">
        <f t="shared" ca="1" si="29"/>
        <v>163</v>
      </c>
      <c r="O214" s="75"/>
      <c r="P214" s="75"/>
      <c r="Q214" s="47" t="str">
        <f t="shared" ca="1" si="30"/>
        <v/>
      </c>
      <c r="R214" s="34"/>
      <c r="S214" s="59" t="str">
        <f t="shared" ca="1" si="31"/>
        <v/>
      </c>
      <c r="T214" s="32"/>
      <c r="U214" s="33" t="str">
        <f t="shared" ca="1" si="32"/>
        <v/>
      </c>
      <c r="V214" s="34"/>
      <c r="W214" s="35"/>
      <c r="X214" s="36" t="str">
        <f t="shared" ca="1" si="26"/>
        <v>Overdue</v>
      </c>
      <c r="Y214" s="37"/>
      <c r="Z214" s="38" t="str">
        <f t="shared" si="27"/>
        <v/>
      </c>
    </row>
    <row r="215" spans="1:26" s="39" customFormat="1" ht="26.25">
      <c r="A215" s="30">
        <v>212</v>
      </c>
      <c r="B215" s="31" t="s">
        <v>1478</v>
      </c>
      <c r="C215" s="31" t="s">
        <v>117</v>
      </c>
      <c r="D215" s="44" t="s">
        <v>67</v>
      </c>
      <c r="E215" s="72" t="str">
        <f>IFERROR(IF(INDEX(Sheet3!$B$2:$B$8, MATCH(D215, Sheet3!$A$2:$A$8, 0)) = 0, "", INDEX(Sheet3!$B$2:$B$8, MATCH(D215, Sheet3!$A$2:$A$8, 0))), "")</f>
        <v>Breakdown</v>
      </c>
      <c r="F215" s="31" t="s">
        <v>980</v>
      </c>
      <c r="G215" s="45" t="s">
        <v>84</v>
      </c>
      <c r="H215" s="63" t="str">
        <f>IFERROR(INDEX(Sheet3!$F$2:$F$114, MATCH(G215, Sheet3!$E$2:$E$114, 0)), "")</f>
        <v>OTHERS</v>
      </c>
      <c r="I215" s="32">
        <v>45593</v>
      </c>
      <c r="J215" s="33">
        <f t="shared" ca="1" si="25"/>
        <v>143</v>
      </c>
      <c r="K215" s="34">
        <v>45593</v>
      </c>
      <c r="L215" s="59">
        <f t="shared" ca="1" si="28"/>
        <v>0</v>
      </c>
      <c r="M215" s="34"/>
      <c r="N215" s="47">
        <f t="shared" ca="1" si="29"/>
        <v>143</v>
      </c>
      <c r="O215" s="75"/>
      <c r="P215" s="75"/>
      <c r="Q215" s="47" t="str">
        <f t="shared" ca="1" si="30"/>
        <v/>
      </c>
      <c r="R215" s="34"/>
      <c r="S215" s="59" t="str">
        <f t="shared" ca="1" si="31"/>
        <v/>
      </c>
      <c r="T215" s="32"/>
      <c r="U215" s="33" t="str">
        <f t="shared" ca="1" si="32"/>
        <v/>
      </c>
      <c r="V215" s="34"/>
      <c r="W215" s="35"/>
      <c r="X215" s="36" t="str">
        <f t="shared" ca="1" si="26"/>
        <v>Overdue</v>
      </c>
      <c r="Y215" s="37"/>
      <c r="Z215" s="38" t="str">
        <f t="shared" si="27"/>
        <v/>
      </c>
    </row>
    <row r="216" spans="1:26" s="39" customFormat="1">
      <c r="A216" s="30">
        <v>213</v>
      </c>
      <c r="B216" s="31" t="s">
        <v>1479</v>
      </c>
      <c r="C216" s="31" t="s">
        <v>151</v>
      </c>
      <c r="D216" s="44" t="s">
        <v>42</v>
      </c>
      <c r="E216" s="72" t="str">
        <f>IFERROR(IF(INDEX(Sheet3!$B$2:$B$8, MATCH(D216, Sheet3!$A$2:$A$8, 0)) = 0, "", INDEX(Sheet3!$B$2:$B$8, MATCH(D216, Sheet3!$A$2:$A$8, 0))), "")</f>
        <v>Corrective</v>
      </c>
      <c r="F216" s="31" t="s">
        <v>390</v>
      </c>
      <c r="G216" s="45" t="s">
        <v>84</v>
      </c>
      <c r="H216" s="63" t="str">
        <f>IFERROR(INDEX(Sheet3!$F$2:$F$114, MATCH(G216, Sheet3!$E$2:$E$114, 0)), "")</f>
        <v>OTHERS</v>
      </c>
      <c r="I216" s="32">
        <v>45574</v>
      </c>
      <c r="J216" s="33">
        <f t="shared" ca="1" si="25"/>
        <v>162</v>
      </c>
      <c r="K216" s="34">
        <v>45574</v>
      </c>
      <c r="L216" s="59">
        <f t="shared" ca="1" si="28"/>
        <v>0</v>
      </c>
      <c r="M216" s="34">
        <v>45587</v>
      </c>
      <c r="N216" s="47">
        <f t="shared" ca="1" si="29"/>
        <v>13</v>
      </c>
      <c r="O216" s="75">
        <v>45587</v>
      </c>
      <c r="P216" s="75">
        <v>45587</v>
      </c>
      <c r="Q216" s="47">
        <f t="shared" ca="1" si="30"/>
        <v>0</v>
      </c>
      <c r="R216" s="34">
        <v>45587</v>
      </c>
      <c r="S216" s="59">
        <f t="shared" ca="1" si="31"/>
        <v>0</v>
      </c>
      <c r="T216" s="32">
        <v>45587</v>
      </c>
      <c r="U216" s="33">
        <f t="shared" ca="1" si="32"/>
        <v>149</v>
      </c>
      <c r="V216" s="34"/>
      <c r="W216" s="35" t="s">
        <v>1480</v>
      </c>
      <c r="X216" s="36" t="str">
        <f t="shared" ca="1" si="26"/>
        <v>Overdue</v>
      </c>
      <c r="Y216" s="37"/>
      <c r="Z216" s="38" t="str">
        <f t="shared" si="27"/>
        <v/>
      </c>
    </row>
    <row r="217" spans="1:26" s="39" customFormat="1" ht="26.25">
      <c r="A217" s="30">
        <v>214</v>
      </c>
      <c r="B217" s="31" t="s">
        <v>1481</v>
      </c>
      <c r="C217" s="31" t="s">
        <v>176</v>
      </c>
      <c r="D217" s="44" t="s">
        <v>32</v>
      </c>
      <c r="E217" s="72" t="str">
        <f>IFERROR(IF(INDEX(Sheet3!$B$2:$B$8, MATCH(D217, Sheet3!$A$2:$A$8, 0)) = 0, "", INDEX(Sheet3!$B$2:$B$8, MATCH(D217, Sheet3!$A$2:$A$8, 0))), "")</f>
        <v>Breakdown</v>
      </c>
      <c r="F217" s="31" t="s">
        <v>212</v>
      </c>
      <c r="G217" s="45" t="s">
        <v>84</v>
      </c>
      <c r="H217" s="63" t="str">
        <f>IFERROR(INDEX(Sheet3!$F$2:$F$114, MATCH(G217, Sheet3!$E$2:$E$114, 0)), "")</f>
        <v>OTHERS</v>
      </c>
      <c r="I217" s="32">
        <v>45573</v>
      </c>
      <c r="J217" s="33">
        <f t="shared" ca="1" si="25"/>
        <v>163</v>
      </c>
      <c r="K217" s="34">
        <v>45573</v>
      </c>
      <c r="L217" s="59">
        <f t="shared" ca="1" si="28"/>
        <v>0</v>
      </c>
      <c r="M217" s="34"/>
      <c r="N217" s="47">
        <f t="shared" ca="1" si="29"/>
        <v>163</v>
      </c>
      <c r="O217" s="75"/>
      <c r="P217" s="75"/>
      <c r="Q217" s="47" t="str">
        <f t="shared" ca="1" si="30"/>
        <v/>
      </c>
      <c r="R217" s="34"/>
      <c r="S217" s="59" t="str">
        <f t="shared" ca="1" si="31"/>
        <v/>
      </c>
      <c r="T217" s="32"/>
      <c r="U217" s="33" t="str">
        <f t="shared" ca="1" si="32"/>
        <v/>
      </c>
      <c r="V217" s="34"/>
      <c r="W217" s="35"/>
      <c r="X217" s="36" t="str">
        <f t="shared" ca="1" si="26"/>
        <v>Overdue</v>
      </c>
      <c r="Y217" s="37"/>
      <c r="Z217" s="38" t="str">
        <f t="shared" si="27"/>
        <v/>
      </c>
    </row>
    <row r="218" spans="1:26" s="39" customFormat="1" ht="28.5">
      <c r="A218" s="30">
        <v>215</v>
      </c>
      <c r="B218" s="31" t="s">
        <v>1482</v>
      </c>
      <c r="C218" s="31" t="s">
        <v>753</v>
      </c>
      <c r="D218" s="44" t="s">
        <v>32</v>
      </c>
      <c r="E218" s="72" t="str">
        <f>IFERROR(IF(INDEX(Sheet3!$B$2:$B$8, MATCH(D218, Sheet3!$A$2:$A$8, 0)) = 0, "", INDEX(Sheet3!$B$2:$B$8, MATCH(D218, Sheet3!$A$2:$A$8, 0))), "")</f>
        <v>Breakdown</v>
      </c>
      <c r="F218" s="31" t="s">
        <v>134</v>
      </c>
      <c r="G218" s="45" t="s">
        <v>135</v>
      </c>
      <c r="H218" s="63" t="str">
        <f>IFERROR(INDEX(Sheet3!$F$2:$F$114, MATCH(G218, Sheet3!$E$2:$E$114, 0)), "")</f>
        <v>HVAC</v>
      </c>
      <c r="I218" s="32">
        <v>45593</v>
      </c>
      <c r="J218" s="33">
        <f t="shared" ca="1" si="25"/>
        <v>5</v>
      </c>
      <c r="K218" s="34">
        <v>45593</v>
      </c>
      <c r="L218" s="59">
        <f t="shared" ca="1" si="28"/>
        <v>0</v>
      </c>
      <c r="M218" s="34">
        <v>45593</v>
      </c>
      <c r="N218" s="47">
        <f t="shared" ca="1" si="29"/>
        <v>0</v>
      </c>
      <c r="O218" s="34">
        <v>45593</v>
      </c>
      <c r="P218" s="34">
        <v>45593</v>
      </c>
      <c r="Q218" s="47">
        <f t="shared" ca="1" si="30"/>
        <v>0</v>
      </c>
      <c r="R218" s="34">
        <v>45593</v>
      </c>
      <c r="S218" s="59">
        <f t="shared" ca="1" si="31"/>
        <v>0</v>
      </c>
      <c r="T218" s="34">
        <v>45593</v>
      </c>
      <c r="U218" s="33">
        <f t="shared" ca="1" si="32"/>
        <v>5</v>
      </c>
      <c r="V218" s="34">
        <v>45598</v>
      </c>
      <c r="W218" s="35">
        <v>105350</v>
      </c>
      <c r="X218" s="36" t="str">
        <f t="shared" ca="1" si="26"/>
        <v>Completed</v>
      </c>
      <c r="Y218" s="34">
        <v>45598</v>
      </c>
      <c r="Z218" s="38">
        <f t="shared" si="27"/>
        <v>1</v>
      </c>
    </row>
    <row r="219" spans="1:26" s="39" customFormat="1">
      <c r="A219" s="30">
        <v>216</v>
      </c>
      <c r="B219" s="31" t="s">
        <v>1483</v>
      </c>
      <c r="C219" s="39" t="s">
        <v>1484</v>
      </c>
      <c r="D219" s="44" t="s">
        <v>42</v>
      </c>
      <c r="E219" s="72" t="str">
        <f>IFERROR(IF(INDEX(Sheet3!$B$2:$B$8, MATCH(D219, Sheet3!$A$2:$A$8, 0)) = 0, "", INDEX(Sheet3!$B$2:$B$8, MATCH(D219, Sheet3!$A$2:$A$8, 0))), "")</f>
        <v>Corrective</v>
      </c>
      <c r="F219" s="31" t="s">
        <v>386</v>
      </c>
      <c r="G219" s="45" t="s">
        <v>76</v>
      </c>
      <c r="H219" s="63" t="str">
        <f>IFERROR(INDEX(Sheet3!$F$2:$F$114, MATCH(G219, Sheet3!$E$2:$E$114, 0)), "")</f>
        <v>BUILDING</v>
      </c>
      <c r="I219" s="32">
        <v>45593</v>
      </c>
      <c r="J219" s="33">
        <f t="shared" ca="1" si="25"/>
        <v>14</v>
      </c>
      <c r="K219" s="34">
        <v>45593</v>
      </c>
      <c r="L219" s="59">
        <f t="shared" ca="1" si="28"/>
        <v>0</v>
      </c>
      <c r="M219" s="34">
        <v>45593</v>
      </c>
      <c r="N219" s="47">
        <f t="shared" ca="1" si="29"/>
        <v>0</v>
      </c>
      <c r="O219" s="75">
        <v>45599</v>
      </c>
      <c r="P219" s="75">
        <v>45599</v>
      </c>
      <c r="Q219" s="47">
        <f t="shared" ca="1" si="30"/>
        <v>0</v>
      </c>
      <c r="R219" s="34">
        <v>45600</v>
      </c>
      <c r="S219" s="59">
        <f t="shared" ca="1" si="31"/>
        <v>2</v>
      </c>
      <c r="T219" s="32">
        <v>45602</v>
      </c>
      <c r="U219" s="33">
        <f t="shared" ca="1" si="32"/>
        <v>5</v>
      </c>
      <c r="V219" s="34">
        <v>45607</v>
      </c>
      <c r="W219" s="35">
        <v>130000</v>
      </c>
      <c r="X219" s="36" t="str">
        <f t="shared" ca="1" si="26"/>
        <v>Completed</v>
      </c>
      <c r="Y219" s="37">
        <v>45607</v>
      </c>
      <c r="Z219" s="38">
        <f t="shared" si="27"/>
        <v>1</v>
      </c>
    </row>
    <row r="220" spans="1:26" s="39" customFormat="1">
      <c r="A220" s="30">
        <v>217</v>
      </c>
      <c r="B220" s="31" t="s">
        <v>1485</v>
      </c>
      <c r="C220" s="31" t="s">
        <v>91</v>
      </c>
      <c r="D220" s="44" t="s">
        <v>32</v>
      </c>
      <c r="E220" s="72" t="str">
        <f>IFERROR(IF(INDEX(Sheet3!$B$2:$B$8, MATCH(D220, Sheet3!$A$2:$A$8, 0)) = 0, "", INDEX(Sheet3!$B$2:$B$8, MATCH(D220, Sheet3!$A$2:$A$8, 0))), "")</f>
        <v>Breakdown</v>
      </c>
      <c r="F220" s="31" t="s">
        <v>1486</v>
      </c>
      <c r="G220" s="45" t="s">
        <v>34</v>
      </c>
      <c r="H220" s="63" t="str">
        <f>IFERROR(INDEX(Sheet3!$F$2:$F$114, MATCH(G220, Sheet3!$E$2:$E$114, 0)), "")</f>
        <v>EVACUATION</v>
      </c>
      <c r="I220" s="32">
        <v>45579</v>
      </c>
      <c r="J220" s="33">
        <f t="shared" ca="1" si="25"/>
        <v>157</v>
      </c>
      <c r="K220" s="34">
        <v>45579</v>
      </c>
      <c r="L220" s="59">
        <f t="shared" ca="1" si="28"/>
        <v>0</v>
      </c>
      <c r="M220" s="34"/>
      <c r="N220" s="47">
        <f t="shared" ca="1" si="29"/>
        <v>157</v>
      </c>
      <c r="O220" s="75">
        <v>45579</v>
      </c>
      <c r="P220" s="75">
        <v>45581</v>
      </c>
      <c r="Q220" s="47">
        <f t="shared" ca="1" si="30"/>
        <v>2</v>
      </c>
      <c r="R220" s="34">
        <v>45581</v>
      </c>
      <c r="S220" s="59">
        <f t="shared" ca="1" si="31"/>
        <v>0</v>
      </c>
      <c r="T220" s="32">
        <v>45581</v>
      </c>
      <c r="U220" s="33">
        <f t="shared" ca="1" si="32"/>
        <v>155</v>
      </c>
      <c r="V220" s="34"/>
      <c r="W220" s="35" t="s">
        <v>1487</v>
      </c>
      <c r="X220" s="36" t="str">
        <f t="shared" ca="1" si="26"/>
        <v>Overdue</v>
      </c>
      <c r="Y220" s="37"/>
      <c r="Z220" s="38" t="str">
        <f t="shared" si="27"/>
        <v/>
      </c>
    </row>
    <row r="221" spans="1:26" s="39" customFormat="1" ht="26.25">
      <c r="A221" s="30">
        <v>218</v>
      </c>
      <c r="B221" s="31" t="s">
        <v>1488</v>
      </c>
      <c r="C221" s="31" t="s">
        <v>578</v>
      </c>
      <c r="D221" s="44" t="s">
        <v>67</v>
      </c>
      <c r="E221" s="72" t="str">
        <f>IFERROR(IF(INDEX(Sheet3!$B$2:$B$8, MATCH(D221, Sheet3!$A$2:$A$8, 0)) = 0, "", INDEX(Sheet3!$B$2:$B$8, MATCH(D221, Sheet3!$A$2:$A$8, 0))), "")</f>
        <v>Breakdown</v>
      </c>
      <c r="F221" s="31" t="s">
        <v>1214</v>
      </c>
      <c r="G221" s="45" t="s">
        <v>1320</v>
      </c>
      <c r="H221" s="63" t="str">
        <f>IFERROR(INDEX(Sheet3!$F$2:$F$114, MATCH(G221, Sheet3!$E$2:$E$114, 0)), "")</f>
        <v>ELECTRICAL</v>
      </c>
      <c r="I221" s="32">
        <v>45505</v>
      </c>
      <c r="J221" s="33">
        <f t="shared" ca="1" si="25"/>
        <v>69</v>
      </c>
      <c r="K221" s="34">
        <v>45505</v>
      </c>
      <c r="L221" s="59">
        <f t="shared" ca="1" si="28"/>
        <v>0</v>
      </c>
      <c r="M221" s="34">
        <v>45510</v>
      </c>
      <c r="N221" s="47">
        <f t="shared" ca="1" si="29"/>
        <v>5</v>
      </c>
      <c r="O221" s="75">
        <v>45568</v>
      </c>
      <c r="P221" s="75">
        <v>45572</v>
      </c>
      <c r="Q221" s="47">
        <f t="shared" ca="1" si="30"/>
        <v>4</v>
      </c>
      <c r="R221" s="34">
        <v>45578</v>
      </c>
      <c r="S221" s="59">
        <f t="shared" ca="1" si="31"/>
        <v>-6</v>
      </c>
      <c r="T221" s="32">
        <v>45572</v>
      </c>
      <c r="U221" s="33">
        <f t="shared" ca="1" si="32"/>
        <v>2</v>
      </c>
      <c r="V221" s="34">
        <v>45574</v>
      </c>
      <c r="W221" s="35" t="s">
        <v>1489</v>
      </c>
      <c r="X221" s="36" t="str">
        <f t="shared" ca="1" si="26"/>
        <v>Completed</v>
      </c>
      <c r="Y221" s="34">
        <v>45574</v>
      </c>
      <c r="Z221" s="38">
        <f t="shared" si="27"/>
        <v>1</v>
      </c>
    </row>
    <row r="222" spans="1:26" s="39" customFormat="1" ht="26.25">
      <c r="A222" s="30">
        <v>219</v>
      </c>
      <c r="B222" s="31" t="s">
        <v>1490</v>
      </c>
      <c r="C222" s="31" t="s">
        <v>71</v>
      </c>
      <c r="D222" s="44" t="s">
        <v>42</v>
      </c>
      <c r="E222" s="72" t="str">
        <f>IFERROR(IF(INDEX(Sheet3!$B$2:$B$8, MATCH(D222, Sheet3!$A$2:$A$8, 0)) = 0, "", INDEX(Sheet3!$B$2:$B$8, MATCH(D222, Sheet3!$A$2:$A$8, 0))), "")</f>
        <v>Corrective</v>
      </c>
      <c r="F222" s="31" t="s">
        <v>1214</v>
      </c>
      <c r="G222" s="45" t="s">
        <v>1320</v>
      </c>
      <c r="H222" s="63" t="str">
        <f>IFERROR(INDEX(Sheet3!$F$2:$F$114, MATCH(G222, Sheet3!$E$2:$E$114, 0)), "")</f>
        <v>ELECTRICAL</v>
      </c>
      <c r="I222" s="32">
        <v>45482</v>
      </c>
      <c r="J222" s="33">
        <f t="shared" ca="1" si="25"/>
        <v>106</v>
      </c>
      <c r="K222" s="34">
        <v>45482</v>
      </c>
      <c r="L222" s="59">
        <f t="shared" ca="1" si="28"/>
        <v>0</v>
      </c>
      <c r="M222" s="34">
        <v>45485</v>
      </c>
      <c r="N222" s="47">
        <f t="shared" ca="1" si="29"/>
        <v>3</v>
      </c>
      <c r="O222" s="75">
        <v>45574</v>
      </c>
      <c r="P222" s="75">
        <v>45574</v>
      </c>
      <c r="Q222" s="47">
        <f t="shared" ca="1" si="30"/>
        <v>0</v>
      </c>
      <c r="R222" s="34">
        <v>45574</v>
      </c>
      <c r="S222" s="59">
        <f t="shared" ca="1" si="31"/>
        <v>0</v>
      </c>
      <c r="T222" s="32">
        <v>45574</v>
      </c>
      <c r="U222" s="33">
        <f t="shared" ca="1" si="32"/>
        <v>14</v>
      </c>
      <c r="V222" s="34">
        <v>45588</v>
      </c>
      <c r="W222" s="35" t="s">
        <v>1491</v>
      </c>
      <c r="X222" s="36" t="str">
        <f t="shared" ca="1" si="26"/>
        <v>Completed</v>
      </c>
      <c r="Y222" s="37">
        <v>45588</v>
      </c>
      <c r="Z222" s="38">
        <f t="shared" si="27"/>
        <v>1</v>
      </c>
    </row>
    <row r="223" spans="1:26" s="39" customFormat="1" ht="28.5">
      <c r="A223" s="30">
        <v>220</v>
      </c>
      <c r="B223" s="31" t="s">
        <v>227</v>
      </c>
      <c r="C223" s="31" t="s">
        <v>642</v>
      </c>
      <c r="D223" s="44" t="s">
        <v>32</v>
      </c>
      <c r="E223" s="72" t="str">
        <f>IFERROR(IF(INDEX(Sheet3!$B$2:$B$8, MATCH(D223, Sheet3!$A$2:$A$8, 0)) = 0, "", INDEX(Sheet3!$B$2:$B$8, MATCH(D223, Sheet3!$A$2:$A$8, 0))), "")</f>
        <v>Breakdown</v>
      </c>
      <c r="F223" s="31" t="s">
        <v>43</v>
      </c>
      <c r="G223" s="45" t="s">
        <v>44</v>
      </c>
      <c r="H223" s="63" t="str">
        <f>IFERROR(INDEX(Sheet3!$F$2:$F$114, MATCH(G223, Sheet3!$E$2:$E$114, 0)), "")</f>
        <v>SECURITY</v>
      </c>
      <c r="I223" s="32">
        <v>45589</v>
      </c>
      <c r="J223" s="33">
        <f t="shared" ca="1" si="25"/>
        <v>147</v>
      </c>
      <c r="K223" s="34">
        <v>45589</v>
      </c>
      <c r="L223" s="59">
        <f t="shared" ca="1" si="28"/>
        <v>0</v>
      </c>
      <c r="M223" s="34">
        <v>45590</v>
      </c>
      <c r="N223" s="47">
        <f t="shared" ca="1" si="29"/>
        <v>1</v>
      </c>
      <c r="O223" s="75">
        <v>45595</v>
      </c>
      <c r="P223" s="75">
        <v>45595</v>
      </c>
      <c r="Q223" s="47">
        <f t="shared" ca="1" si="30"/>
        <v>0</v>
      </c>
      <c r="R223" s="34">
        <v>45595</v>
      </c>
      <c r="S223" s="59">
        <f t="shared" ca="1" si="31"/>
        <v>0</v>
      </c>
      <c r="T223" s="32">
        <v>45595</v>
      </c>
      <c r="U223" s="33">
        <f t="shared" ca="1" si="32"/>
        <v>141</v>
      </c>
      <c r="V223" s="34"/>
      <c r="W223" s="35">
        <v>80302.5</v>
      </c>
      <c r="X223" s="36" t="str">
        <f t="shared" ca="1" si="26"/>
        <v>Overdue</v>
      </c>
      <c r="Y223" s="37"/>
      <c r="Z223" s="38" t="str">
        <f t="shared" si="27"/>
        <v/>
      </c>
    </row>
    <row r="224" spans="1:26" s="39" customFormat="1" ht="38.25">
      <c r="A224" s="30">
        <v>221</v>
      </c>
      <c r="B224" s="31" t="s">
        <v>227</v>
      </c>
      <c r="C224" s="31" t="s">
        <v>287</v>
      </c>
      <c r="D224" s="44" t="s">
        <v>32</v>
      </c>
      <c r="E224" s="72" t="str">
        <f>IFERROR(IF(INDEX(Sheet3!$B$2:$B$8, MATCH(D224, Sheet3!$A$2:$A$8, 0)) = 0, "", INDEX(Sheet3!$B$2:$B$8, MATCH(D224, Sheet3!$A$2:$A$8, 0))), "")</f>
        <v>Breakdown</v>
      </c>
      <c r="F224" s="31" t="s">
        <v>43</v>
      </c>
      <c r="G224" s="45" t="s">
        <v>44</v>
      </c>
      <c r="H224" s="63" t="str">
        <f>IFERROR(INDEX(Sheet3!$F$2:$F$114, MATCH(G224, Sheet3!$E$2:$E$114, 0)), "")</f>
        <v>SECURITY</v>
      </c>
      <c r="I224" s="32">
        <v>45568</v>
      </c>
      <c r="J224" s="33">
        <f t="shared" ca="1" si="25"/>
        <v>57</v>
      </c>
      <c r="K224" s="34">
        <v>45593</v>
      </c>
      <c r="L224" s="59">
        <f t="shared" ca="1" si="28"/>
        <v>25</v>
      </c>
      <c r="M224" s="34">
        <v>45593</v>
      </c>
      <c r="N224" s="47">
        <f t="shared" ca="1" si="29"/>
        <v>0</v>
      </c>
      <c r="O224" s="75">
        <v>45601</v>
      </c>
      <c r="P224" s="75">
        <v>45601</v>
      </c>
      <c r="Q224" s="47">
        <f t="shared" ca="1" si="30"/>
        <v>0</v>
      </c>
      <c r="R224" s="34">
        <v>45601</v>
      </c>
      <c r="S224" s="59">
        <f t="shared" ca="1" si="31"/>
        <v>9</v>
      </c>
      <c r="T224" s="32">
        <v>45610</v>
      </c>
      <c r="U224" s="33">
        <f t="shared" ca="1" si="32"/>
        <v>15</v>
      </c>
      <c r="V224" s="34">
        <v>45625</v>
      </c>
      <c r="W224" s="35">
        <v>280575</v>
      </c>
      <c r="X224" s="36" t="str">
        <f t="shared" ca="1" si="26"/>
        <v>Completed</v>
      </c>
      <c r="Y224" s="37">
        <v>45625</v>
      </c>
      <c r="Z224" s="38">
        <f t="shared" si="27"/>
        <v>1</v>
      </c>
    </row>
    <row r="225" spans="1:26" s="39" customFormat="1">
      <c r="A225" s="30">
        <v>222</v>
      </c>
      <c r="B225" s="31" t="s">
        <v>1492</v>
      </c>
      <c r="C225" s="31" t="s">
        <v>165</v>
      </c>
      <c r="D225" s="44" t="s">
        <v>54</v>
      </c>
      <c r="E225" s="72" t="str">
        <f>IFERROR(IF(INDEX(Sheet3!$B$2:$B$8, MATCH(D225, Sheet3!$A$2:$A$8, 0)) = 0, "", INDEX(Sheet3!$B$2:$B$8, MATCH(D225, Sheet3!$A$2:$A$8, 0))), "")</f>
        <v>Breakdown</v>
      </c>
      <c r="F225" s="31" t="s">
        <v>1436</v>
      </c>
      <c r="G225" s="45" t="s">
        <v>1034</v>
      </c>
      <c r="H225" s="63" t="str">
        <f>IFERROR(INDEX(Sheet3!$F$2:$F$114, MATCH(G225, Sheet3!$E$2:$E$114, 0)), "")</f>
        <v>GREASE_TRAP</v>
      </c>
      <c r="I225" s="32">
        <v>45594</v>
      </c>
      <c r="J225" s="33">
        <f t="shared" ca="1" si="25"/>
        <v>142</v>
      </c>
      <c r="K225" s="34">
        <v>45594</v>
      </c>
      <c r="L225" s="59">
        <f t="shared" ca="1" si="28"/>
        <v>0</v>
      </c>
      <c r="M225" s="34"/>
      <c r="N225" s="47">
        <f t="shared" ca="1" si="29"/>
        <v>142</v>
      </c>
      <c r="O225" s="75"/>
      <c r="P225" s="75"/>
      <c r="Q225" s="47" t="str">
        <f t="shared" ca="1" si="30"/>
        <v/>
      </c>
      <c r="R225" s="34"/>
      <c r="S225" s="59" t="str">
        <f t="shared" ca="1" si="31"/>
        <v/>
      </c>
      <c r="T225" s="32"/>
      <c r="U225" s="33" t="str">
        <f t="shared" ca="1" si="32"/>
        <v/>
      </c>
      <c r="V225" s="34"/>
      <c r="W225" s="35"/>
      <c r="X225" s="36" t="str">
        <f t="shared" ca="1" si="26"/>
        <v>Overdue</v>
      </c>
      <c r="Y225" s="37"/>
      <c r="Z225" s="38" t="str">
        <f t="shared" si="27"/>
        <v/>
      </c>
    </row>
    <row r="226" spans="1:26" s="39" customFormat="1" ht="28.5">
      <c r="A226" s="30">
        <v>223</v>
      </c>
      <c r="B226" s="31" t="s">
        <v>1493</v>
      </c>
      <c r="C226" s="31" t="s">
        <v>443</v>
      </c>
      <c r="D226" s="44" t="s">
        <v>32</v>
      </c>
      <c r="E226" s="72" t="str">
        <f>IFERROR(IF(INDEX(Sheet3!$B$2:$B$8, MATCH(D226, Sheet3!$A$2:$A$8, 0)) = 0, "", INDEX(Sheet3!$B$2:$B$8, MATCH(D226, Sheet3!$A$2:$A$8, 0))), "")</f>
        <v>Breakdown</v>
      </c>
      <c r="F226" s="31" t="s">
        <v>43</v>
      </c>
      <c r="G226" s="45" t="s">
        <v>104</v>
      </c>
      <c r="H226" s="63" t="str">
        <f>IFERROR(INDEX(Sheet3!$F$2:$F$114, MATCH(G226, Sheet3!$E$2:$E$114, 0)), "")</f>
        <v>HVAC</v>
      </c>
      <c r="I226" s="32">
        <v>45594</v>
      </c>
      <c r="J226" s="33">
        <f t="shared" ca="1" si="25"/>
        <v>142</v>
      </c>
      <c r="K226" s="34"/>
      <c r="L226" s="59">
        <f t="shared" ca="1" si="28"/>
        <v>142</v>
      </c>
      <c r="M226" s="34"/>
      <c r="N226" s="47" t="str">
        <f t="shared" ca="1" si="29"/>
        <v/>
      </c>
      <c r="O226" s="75"/>
      <c r="P226" s="75"/>
      <c r="Q226" s="47" t="str">
        <f t="shared" ca="1" si="30"/>
        <v/>
      </c>
      <c r="R226" s="34"/>
      <c r="S226" s="59" t="str">
        <f t="shared" ca="1" si="31"/>
        <v/>
      </c>
      <c r="T226" s="32"/>
      <c r="U226" s="33" t="str">
        <f t="shared" ca="1" si="32"/>
        <v/>
      </c>
      <c r="V226" s="34"/>
      <c r="W226" s="35"/>
      <c r="X226" s="36" t="str">
        <f t="shared" ca="1" si="26"/>
        <v>Overdue</v>
      </c>
      <c r="Y226" s="37"/>
      <c r="Z226" s="38" t="str">
        <f t="shared" si="27"/>
        <v/>
      </c>
    </row>
    <row r="227" spans="1:26" s="39" customFormat="1" ht="28.5">
      <c r="A227" s="30">
        <v>224</v>
      </c>
      <c r="B227" s="31" t="s">
        <v>1494</v>
      </c>
      <c r="C227" s="31"/>
      <c r="D227" s="44" t="s">
        <v>32</v>
      </c>
      <c r="E227" s="72" t="str">
        <f>IFERROR(IF(INDEX(Sheet3!$B$2:$B$8, MATCH(D227, Sheet3!$A$2:$A$8, 0)) = 0, "", INDEX(Sheet3!$B$2:$B$8, MATCH(D227, Sheet3!$A$2:$A$8, 0))), "")</f>
        <v>Breakdown</v>
      </c>
      <c r="F227" s="31" t="s">
        <v>497</v>
      </c>
      <c r="G227" s="45" t="s">
        <v>122</v>
      </c>
      <c r="H227" s="63" t="str">
        <f>IFERROR(INDEX(Sheet3!$F$2:$F$114, MATCH(G227, Sheet3!$E$2:$E$114, 0)), "")</f>
        <v>KITCHEN_EQUIPMENT</v>
      </c>
      <c r="I227" s="32">
        <v>45594</v>
      </c>
      <c r="J227" s="33">
        <f t="shared" ca="1" si="25"/>
        <v>142</v>
      </c>
      <c r="K227" s="34">
        <v>45594</v>
      </c>
      <c r="L227" s="59">
        <f t="shared" ca="1" si="28"/>
        <v>0</v>
      </c>
      <c r="M227" s="34"/>
      <c r="N227" s="47">
        <f t="shared" ca="1" si="29"/>
        <v>142</v>
      </c>
      <c r="O227" s="75"/>
      <c r="P227" s="75"/>
      <c r="Q227" s="47" t="str">
        <f t="shared" ca="1" si="30"/>
        <v/>
      </c>
      <c r="R227" s="34"/>
      <c r="S227" s="59" t="str">
        <f t="shared" ca="1" si="31"/>
        <v/>
      </c>
      <c r="T227" s="32"/>
      <c r="U227" s="33" t="str">
        <f t="shared" ca="1" si="32"/>
        <v/>
      </c>
      <c r="V227" s="34"/>
      <c r="W227" s="35"/>
      <c r="X227" s="36" t="str">
        <f t="shared" ca="1" si="26"/>
        <v>Overdue</v>
      </c>
      <c r="Y227" s="37"/>
      <c r="Z227" s="38" t="str">
        <f t="shared" si="27"/>
        <v/>
      </c>
    </row>
    <row r="228" spans="1:26" s="39" customFormat="1">
      <c r="A228" s="30">
        <v>225</v>
      </c>
      <c r="B228" s="31" t="s">
        <v>1495</v>
      </c>
      <c r="C228" s="31" t="s">
        <v>156</v>
      </c>
      <c r="D228" s="44" t="s">
        <v>42</v>
      </c>
      <c r="E228" s="72" t="str">
        <f>IFERROR(IF(INDEX(Sheet3!$B$2:$B$8, MATCH(D228, Sheet3!$A$2:$A$8, 0)) = 0, "", INDEX(Sheet3!$B$2:$B$8, MATCH(D228, Sheet3!$A$2:$A$8, 0))), "")</f>
        <v>Corrective</v>
      </c>
      <c r="F228" s="31" t="s">
        <v>324</v>
      </c>
      <c r="G228" s="45" t="s">
        <v>84</v>
      </c>
      <c r="H228" s="63" t="str">
        <f>IFERROR(INDEX(Sheet3!$F$2:$F$114, MATCH(G228, Sheet3!$E$2:$E$114, 0)), "")</f>
        <v>OTHERS</v>
      </c>
      <c r="I228" s="32">
        <v>45588</v>
      </c>
      <c r="J228" s="33">
        <f t="shared" ca="1" si="25"/>
        <v>148</v>
      </c>
      <c r="K228" s="34">
        <v>45588</v>
      </c>
      <c r="L228" s="59">
        <f t="shared" ca="1" si="28"/>
        <v>0</v>
      </c>
      <c r="M228" s="34">
        <v>45594</v>
      </c>
      <c r="N228" s="47">
        <f t="shared" ca="1" si="29"/>
        <v>6</v>
      </c>
      <c r="O228" s="75">
        <v>45594</v>
      </c>
      <c r="P228" s="75"/>
      <c r="Q228" s="47">
        <f t="shared" ca="1" si="30"/>
        <v>142</v>
      </c>
      <c r="R228" s="34"/>
      <c r="S228" s="59" t="str">
        <f t="shared" ca="1" si="31"/>
        <v/>
      </c>
      <c r="T228" s="32"/>
      <c r="U228" s="33" t="str">
        <f t="shared" ca="1" si="32"/>
        <v/>
      </c>
      <c r="V228" s="34"/>
      <c r="W228" s="35">
        <v>664000</v>
      </c>
      <c r="X228" s="36" t="str">
        <f t="shared" ca="1" si="26"/>
        <v>Overdue</v>
      </c>
      <c r="Y228" s="37"/>
      <c r="Z228" s="38" t="str">
        <f t="shared" si="27"/>
        <v/>
      </c>
    </row>
    <row r="229" spans="1:26" s="39" customFormat="1" ht="26.25">
      <c r="A229" s="30">
        <v>226</v>
      </c>
      <c r="B229" s="31" t="s">
        <v>1496</v>
      </c>
      <c r="C229" s="31" t="s">
        <v>117</v>
      </c>
      <c r="D229" s="44" t="s">
        <v>32</v>
      </c>
      <c r="E229" s="72" t="str">
        <f>IFERROR(IF(INDEX(Sheet3!$B$2:$B$8, MATCH(D229, Sheet3!$A$2:$A$8, 0)) = 0, "", INDEX(Sheet3!$B$2:$B$8, MATCH(D229, Sheet3!$A$2:$A$8, 0))), "")</f>
        <v>Breakdown</v>
      </c>
      <c r="F229" s="31" t="s">
        <v>370</v>
      </c>
      <c r="G229" s="45" t="s">
        <v>655</v>
      </c>
      <c r="H229" s="63" t="str">
        <f>IFERROR(INDEX(Sheet3!$F$2:$F$114, MATCH(G229, Sheet3!$E$2:$E$114, 0)), "")</f>
        <v>ELECTRICAL</v>
      </c>
      <c r="I229" s="32">
        <v>45594</v>
      </c>
      <c r="J229" s="33">
        <f t="shared" ca="1" si="25"/>
        <v>0</v>
      </c>
      <c r="K229" s="34">
        <v>45594</v>
      </c>
      <c r="L229" s="59">
        <f t="shared" ca="1" si="28"/>
        <v>0</v>
      </c>
      <c r="M229" s="34">
        <v>45594</v>
      </c>
      <c r="N229" s="47">
        <f t="shared" ca="1" si="29"/>
        <v>0</v>
      </c>
      <c r="O229" s="75">
        <v>45594</v>
      </c>
      <c r="P229" s="75"/>
      <c r="Q229" s="47">
        <f t="shared" ca="1" si="30"/>
        <v>142</v>
      </c>
      <c r="R229" s="34"/>
      <c r="S229" s="59" t="str">
        <f t="shared" ca="1" si="31"/>
        <v/>
      </c>
      <c r="T229" s="32"/>
      <c r="U229" s="33" t="str">
        <f t="shared" ca="1" si="32"/>
        <v/>
      </c>
      <c r="V229" s="34">
        <v>45594</v>
      </c>
      <c r="W229" s="35"/>
      <c r="X229" s="36" t="str">
        <f t="shared" ca="1" si="26"/>
        <v>Completed</v>
      </c>
      <c r="Y229" s="37">
        <v>45594</v>
      </c>
      <c r="Z229" s="38">
        <f t="shared" si="27"/>
        <v>1</v>
      </c>
    </row>
    <row r="230" spans="1:26" s="39" customFormat="1" ht="26.25">
      <c r="A230" s="30">
        <v>227</v>
      </c>
      <c r="B230" s="31" t="s">
        <v>1497</v>
      </c>
      <c r="C230" s="31" t="s">
        <v>124</v>
      </c>
      <c r="D230" s="44" t="s">
        <v>32</v>
      </c>
      <c r="E230" s="72" t="str">
        <f>IFERROR(IF(INDEX(Sheet3!$B$2:$B$8, MATCH(D230, Sheet3!$A$2:$A$8, 0)) = 0, "", INDEX(Sheet3!$B$2:$B$8, MATCH(D230, Sheet3!$A$2:$A$8, 0))), "")</f>
        <v>Breakdown</v>
      </c>
      <c r="F230" s="31" t="s">
        <v>386</v>
      </c>
      <c r="G230" s="45" t="s">
        <v>38</v>
      </c>
      <c r="H230" s="63" t="str">
        <f>IFERROR(INDEX(Sheet3!$F$2:$F$114, MATCH(G230, Sheet3!$E$2:$E$114, 0)), "")</f>
        <v>BUILDING</v>
      </c>
      <c r="I230" s="32">
        <v>45577</v>
      </c>
      <c r="J230" s="33">
        <f t="shared" ca="1" si="25"/>
        <v>159</v>
      </c>
      <c r="K230" s="34">
        <v>45579</v>
      </c>
      <c r="L230" s="59">
        <f t="shared" ca="1" si="28"/>
        <v>2</v>
      </c>
      <c r="M230" s="34">
        <v>45594</v>
      </c>
      <c r="N230" s="47">
        <f t="shared" ca="1" si="29"/>
        <v>15</v>
      </c>
      <c r="O230" s="75">
        <v>45594</v>
      </c>
      <c r="P230" s="75">
        <v>45594</v>
      </c>
      <c r="Q230" s="47">
        <f t="shared" ca="1" si="30"/>
        <v>0</v>
      </c>
      <c r="R230" s="34">
        <v>45594</v>
      </c>
      <c r="S230" s="59">
        <f t="shared" ca="1" si="31"/>
        <v>0</v>
      </c>
      <c r="T230" s="32">
        <v>45594</v>
      </c>
      <c r="U230" s="33">
        <f t="shared" ca="1" si="32"/>
        <v>142</v>
      </c>
      <c r="V230" s="34">
        <v>45594</v>
      </c>
      <c r="W230" s="35">
        <v>510000</v>
      </c>
      <c r="X230" s="36" t="str">
        <f t="shared" ca="1" si="26"/>
        <v>Overdue</v>
      </c>
      <c r="Y230" s="37"/>
      <c r="Z230" s="38" t="str">
        <f t="shared" si="27"/>
        <v/>
      </c>
    </row>
    <row r="231" spans="1:26" s="39" customFormat="1" ht="26.25">
      <c r="A231" s="30">
        <v>228</v>
      </c>
      <c r="B231" s="31" t="s">
        <v>1498</v>
      </c>
      <c r="C231" s="31" t="s">
        <v>99</v>
      </c>
      <c r="D231" s="44" t="s">
        <v>32</v>
      </c>
      <c r="E231" s="72" t="str">
        <f>IFERROR(IF(INDEX(Sheet3!$B$2:$B$8, MATCH(D231, Sheet3!$A$2:$A$8, 0)) = 0, "", INDEX(Sheet3!$B$2:$B$8, MATCH(D231, Sheet3!$A$2:$A$8, 0))), "")</f>
        <v>Breakdown</v>
      </c>
      <c r="F231" s="31" t="s">
        <v>333</v>
      </c>
      <c r="G231" s="45" t="s">
        <v>97</v>
      </c>
      <c r="H231" s="63" t="str">
        <f>IFERROR(INDEX(Sheet3!$F$2:$F$114, MATCH(G231, Sheet3!$E$2:$E$114, 0)), "")</f>
        <v>HVAC</v>
      </c>
      <c r="I231" s="32">
        <v>45585</v>
      </c>
      <c r="J231" s="33">
        <f t="shared" ca="1" si="25"/>
        <v>4</v>
      </c>
      <c r="K231" s="34">
        <v>45586</v>
      </c>
      <c r="L231" s="59">
        <f t="shared" ca="1" si="28"/>
        <v>1</v>
      </c>
      <c r="M231" s="34">
        <v>45586</v>
      </c>
      <c r="N231" s="47">
        <f t="shared" ca="1" si="29"/>
        <v>0</v>
      </c>
      <c r="O231" s="34">
        <v>45586</v>
      </c>
      <c r="P231" s="34">
        <v>45586</v>
      </c>
      <c r="Q231" s="47">
        <f t="shared" ca="1" si="30"/>
        <v>0</v>
      </c>
      <c r="R231" s="34">
        <v>45586</v>
      </c>
      <c r="S231" s="59">
        <f t="shared" ca="1" si="31"/>
        <v>0</v>
      </c>
      <c r="T231" s="34">
        <v>45586</v>
      </c>
      <c r="U231" s="33">
        <f t="shared" ca="1" si="32"/>
        <v>3</v>
      </c>
      <c r="V231" s="34">
        <v>45589</v>
      </c>
      <c r="W231" s="35">
        <v>145000</v>
      </c>
      <c r="X231" s="36" t="str">
        <f t="shared" ca="1" si="26"/>
        <v>Completed</v>
      </c>
      <c r="Y231" s="34">
        <v>45589</v>
      </c>
      <c r="Z231" s="38">
        <f t="shared" si="27"/>
        <v>1</v>
      </c>
    </row>
    <row r="232" spans="1:26" s="39" customFormat="1" ht="26.25">
      <c r="A232" s="30">
        <v>229</v>
      </c>
      <c r="B232" s="31" t="s">
        <v>1499</v>
      </c>
      <c r="C232" s="31" t="s">
        <v>137</v>
      </c>
      <c r="D232" s="44" t="s">
        <v>54</v>
      </c>
      <c r="E232" s="72" t="str">
        <f>IFERROR(IF(INDEX(Sheet3!$B$2:$B$8, MATCH(D232, Sheet3!$A$2:$A$8, 0)) = 0, "", INDEX(Sheet3!$B$2:$B$8, MATCH(D232, Sheet3!$A$2:$A$8, 0))), "")</f>
        <v>Breakdown</v>
      </c>
      <c r="F232" s="31" t="s">
        <v>295</v>
      </c>
      <c r="G232" s="45" t="s">
        <v>1248</v>
      </c>
      <c r="H232" s="63" t="str">
        <f>IFERROR(INDEX(Sheet3!$F$2:$F$114, MATCH(G232, Sheet3!$E$2:$E$114, 0)), "")</f>
        <v>FURNITURE</v>
      </c>
      <c r="I232" s="32">
        <v>45594</v>
      </c>
      <c r="J232" s="33">
        <f t="shared" ca="1" si="25"/>
        <v>142</v>
      </c>
      <c r="K232" s="34">
        <v>45594</v>
      </c>
      <c r="L232" s="59">
        <f t="shared" ca="1" si="28"/>
        <v>0</v>
      </c>
      <c r="M232" s="34"/>
      <c r="N232" s="47">
        <f t="shared" ca="1" si="29"/>
        <v>142</v>
      </c>
      <c r="O232" s="75"/>
      <c r="P232" s="75"/>
      <c r="Q232" s="47" t="str">
        <f t="shared" ca="1" si="30"/>
        <v/>
      </c>
      <c r="R232" s="34"/>
      <c r="S232" s="59" t="str">
        <f t="shared" ca="1" si="31"/>
        <v/>
      </c>
      <c r="T232" s="32"/>
      <c r="U232" s="33" t="str">
        <f t="shared" ca="1" si="32"/>
        <v/>
      </c>
      <c r="V232" s="34"/>
      <c r="W232" s="35"/>
      <c r="X232" s="36" t="str">
        <f t="shared" ca="1" si="26"/>
        <v>Overdue</v>
      </c>
      <c r="Y232" s="37"/>
      <c r="Z232" s="38" t="str">
        <f t="shared" si="27"/>
        <v/>
      </c>
    </row>
    <row r="233" spans="1:26" s="39" customFormat="1">
      <c r="A233" s="30">
        <v>230</v>
      </c>
      <c r="B233" s="31" t="s">
        <v>1500</v>
      </c>
      <c r="C233" s="31" t="s">
        <v>151</v>
      </c>
      <c r="D233" s="44" t="s">
        <v>54</v>
      </c>
      <c r="E233" s="72" t="str">
        <f>IFERROR(IF(INDEX(Sheet3!$B$2:$B$8, MATCH(D233, Sheet3!$A$2:$A$8, 0)) = 0, "", INDEX(Sheet3!$B$2:$B$8, MATCH(D233, Sheet3!$A$2:$A$8, 0))), "")</f>
        <v>Breakdown</v>
      </c>
      <c r="F233" s="31" t="s">
        <v>980</v>
      </c>
      <c r="G233" s="45" t="s">
        <v>84</v>
      </c>
      <c r="H233" s="63" t="str">
        <f>IFERROR(INDEX(Sheet3!$F$2:$F$114, MATCH(G233, Sheet3!$E$2:$E$114, 0)), "")</f>
        <v>OTHERS</v>
      </c>
      <c r="I233" s="32">
        <v>45594</v>
      </c>
      <c r="J233" s="33">
        <f t="shared" ca="1" si="25"/>
        <v>142</v>
      </c>
      <c r="K233" s="34">
        <v>45594</v>
      </c>
      <c r="L233" s="59">
        <f t="shared" ca="1" si="28"/>
        <v>0</v>
      </c>
      <c r="M233" s="34"/>
      <c r="N233" s="47">
        <f t="shared" ca="1" si="29"/>
        <v>142</v>
      </c>
      <c r="O233" s="75"/>
      <c r="P233" s="75"/>
      <c r="Q233" s="47" t="str">
        <f t="shared" ca="1" si="30"/>
        <v/>
      </c>
      <c r="R233" s="34"/>
      <c r="S233" s="59" t="str">
        <f t="shared" ca="1" si="31"/>
        <v/>
      </c>
      <c r="T233" s="32"/>
      <c r="U233" s="33" t="str">
        <f t="shared" ca="1" si="32"/>
        <v/>
      </c>
      <c r="V233" s="34"/>
      <c r="W233" s="35"/>
      <c r="X233" s="36" t="str">
        <f t="shared" ca="1" si="26"/>
        <v>Overdue</v>
      </c>
      <c r="Y233" s="37"/>
      <c r="Z233" s="38" t="str">
        <f t="shared" si="27"/>
        <v/>
      </c>
    </row>
    <row r="234" spans="1:26" s="39" customFormat="1" ht="28.5">
      <c r="A234" s="30">
        <v>231</v>
      </c>
      <c r="B234" s="31" t="s">
        <v>1501</v>
      </c>
      <c r="C234" s="31" t="s">
        <v>191</v>
      </c>
      <c r="D234" s="44" t="s">
        <v>54</v>
      </c>
      <c r="E234" s="72" t="str">
        <f>IFERROR(IF(INDEX(Sheet3!$B$2:$B$8, MATCH(D234, Sheet3!$A$2:$A$8, 0)) = 0, "", INDEX(Sheet3!$B$2:$B$8, MATCH(D234, Sheet3!$A$2:$A$8, 0))), "")</f>
        <v>Breakdown</v>
      </c>
      <c r="F234" s="31" t="s">
        <v>134</v>
      </c>
      <c r="G234" s="45" t="s">
        <v>311</v>
      </c>
      <c r="H234" s="63" t="str">
        <f>IFERROR(INDEX(Sheet3!$F$2:$F$114, MATCH(G234, Sheet3!$E$2:$E$114, 0)), "")</f>
        <v>KITCHEN_EQUIPMENT</v>
      </c>
      <c r="I234" s="32">
        <v>45590</v>
      </c>
      <c r="J234" s="33">
        <f t="shared" ca="1" si="25"/>
        <v>11</v>
      </c>
      <c r="K234" s="34">
        <v>45590</v>
      </c>
      <c r="L234" s="59">
        <f t="shared" ca="1" si="28"/>
        <v>0</v>
      </c>
      <c r="M234" s="34">
        <v>45590</v>
      </c>
      <c r="N234" s="47">
        <f t="shared" ca="1" si="29"/>
        <v>0</v>
      </c>
      <c r="O234" s="75">
        <v>45593</v>
      </c>
      <c r="P234" s="75">
        <v>45624</v>
      </c>
      <c r="Q234" s="47">
        <f t="shared" ca="1" si="30"/>
        <v>31</v>
      </c>
      <c r="R234" s="34">
        <v>45594</v>
      </c>
      <c r="S234" s="59">
        <f t="shared" ca="1" si="31"/>
        <v>6</v>
      </c>
      <c r="T234" s="32">
        <v>45600</v>
      </c>
      <c r="U234" s="33">
        <f t="shared" ca="1" si="32"/>
        <v>1</v>
      </c>
      <c r="V234" s="34">
        <v>45601</v>
      </c>
      <c r="W234" s="35">
        <v>101050</v>
      </c>
      <c r="X234" s="36" t="str">
        <f t="shared" ca="1" si="26"/>
        <v>Completed</v>
      </c>
      <c r="Y234" s="34">
        <v>45601</v>
      </c>
      <c r="Z234" s="38">
        <f t="shared" si="27"/>
        <v>1</v>
      </c>
    </row>
    <row r="235" spans="1:26" s="39" customFormat="1" ht="26.25">
      <c r="A235" s="30">
        <v>232</v>
      </c>
      <c r="B235" s="31" t="s">
        <v>1502</v>
      </c>
      <c r="C235" s="31" t="s">
        <v>71</v>
      </c>
      <c r="D235" s="44" t="s">
        <v>32</v>
      </c>
      <c r="E235" s="72" t="str">
        <f>IFERROR(IF(INDEX(Sheet3!$B$2:$B$8, MATCH(D235, Sheet3!$A$2:$A$8, 0)) = 0, "", INDEX(Sheet3!$B$2:$B$8, MATCH(D235, Sheet3!$A$2:$A$8, 0))), "")</f>
        <v>Breakdown</v>
      </c>
      <c r="F235" s="31" t="s">
        <v>1417</v>
      </c>
      <c r="G235" s="45" t="s">
        <v>84</v>
      </c>
      <c r="H235" s="63" t="str">
        <f>IFERROR(INDEX(Sheet3!$F$2:$F$114, MATCH(G235, Sheet3!$E$2:$E$114, 0)), "")</f>
        <v>OTHERS</v>
      </c>
      <c r="I235" s="32">
        <v>45594</v>
      </c>
      <c r="J235" s="33">
        <f t="shared" ca="1" si="25"/>
        <v>1</v>
      </c>
      <c r="K235" s="34">
        <v>45594</v>
      </c>
      <c r="L235" s="59">
        <f t="shared" ca="1" si="28"/>
        <v>0</v>
      </c>
      <c r="M235" s="34">
        <v>45595</v>
      </c>
      <c r="N235" s="47">
        <f t="shared" ca="1" si="29"/>
        <v>1</v>
      </c>
      <c r="O235" s="75"/>
      <c r="P235" s="75"/>
      <c r="Q235" s="47" t="str">
        <f t="shared" ca="1" si="30"/>
        <v/>
      </c>
      <c r="R235" s="34"/>
      <c r="S235" s="59" t="str">
        <f t="shared" ca="1" si="31"/>
        <v/>
      </c>
      <c r="T235" s="32"/>
      <c r="U235" s="33" t="str">
        <f t="shared" ca="1" si="32"/>
        <v/>
      </c>
      <c r="V235" s="34">
        <v>45595</v>
      </c>
      <c r="W235" s="35"/>
      <c r="X235" s="36" t="str">
        <f t="shared" ca="1" si="26"/>
        <v>Completed</v>
      </c>
      <c r="Y235" s="37">
        <v>45595</v>
      </c>
      <c r="Z235" s="38">
        <f t="shared" si="27"/>
        <v>1</v>
      </c>
    </row>
    <row r="236" spans="1:26" s="39" customFormat="1" ht="26.25">
      <c r="A236" s="30">
        <v>233</v>
      </c>
      <c r="B236" s="31" t="s">
        <v>1503</v>
      </c>
      <c r="C236" s="31" t="s">
        <v>50</v>
      </c>
      <c r="D236" s="44" t="s">
        <v>54</v>
      </c>
      <c r="E236" s="72" t="str">
        <f>IFERROR(IF(INDEX(Sheet3!$B$2:$B$8, MATCH(D236, Sheet3!$A$2:$A$8, 0)) = 0, "", INDEX(Sheet3!$B$2:$B$8, MATCH(D236, Sheet3!$A$2:$A$8, 0))), "")</f>
        <v>Breakdown</v>
      </c>
      <c r="F236" s="31" t="s">
        <v>1504</v>
      </c>
      <c r="G236" s="45" t="s">
        <v>84</v>
      </c>
      <c r="H236" s="63" t="str">
        <f>IFERROR(INDEX(Sheet3!$F$2:$F$114, MATCH(G236, Sheet3!$E$2:$E$114, 0)), "")</f>
        <v>OTHERS</v>
      </c>
      <c r="I236" s="32">
        <v>45594</v>
      </c>
      <c r="J236" s="33">
        <f t="shared" ca="1" si="25"/>
        <v>0</v>
      </c>
      <c r="K236" s="34">
        <v>45594</v>
      </c>
      <c r="L236" s="59">
        <f t="shared" ca="1" si="28"/>
        <v>0</v>
      </c>
      <c r="M236" s="34">
        <v>45594</v>
      </c>
      <c r="N236" s="47">
        <f t="shared" ca="1" si="29"/>
        <v>0</v>
      </c>
      <c r="O236" s="75">
        <v>45594</v>
      </c>
      <c r="P236" s="75">
        <v>45594</v>
      </c>
      <c r="Q236" s="47">
        <f t="shared" ca="1" si="30"/>
        <v>0</v>
      </c>
      <c r="R236" s="34">
        <v>45594</v>
      </c>
      <c r="S236" s="59">
        <f t="shared" ca="1" si="31"/>
        <v>0</v>
      </c>
      <c r="T236" s="32">
        <v>45594</v>
      </c>
      <c r="U236" s="33">
        <f t="shared" ca="1" si="32"/>
        <v>0</v>
      </c>
      <c r="V236" s="34">
        <v>45594</v>
      </c>
      <c r="W236" s="35"/>
      <c r="X236" s="36" t="str">
        <f t="shared" ca="1" si="26"/>
        <v>Completed</v>
      </c>
      <c r="Y236" s="37">
        <v>45594</v>
      </c>
      <c r="Z236" s="38">
        <f t="shared" si="27"/>
        <v>1</v>
      </c>
    </row>
    <row r="237" spans="1:26" s="39" customFormat="1">
      <c r="A237" s="30">
        <v>234</v>
      </c>
      <c r="B237" s="31" t="s">
        <v>659</v>
      </c>
      <c r="C237" s="31" t="s">
        <v>140</v>
      </c>
      <c r="D237" s="44" t="s">
        <v>32</v>
      </c>
      <c r="E237" s="72" t="str">
        <f>IFERROR(IF(INDEX(Sheet3!$B$2:$B$8, MATCH(D237, Sheet3!$A$2:$A$8, 0)) = 0, "", INDEX(Sheet3!$B$2:$B$8, MATCH(D237, Sheet3!$A$2:$A$8, 0))), "")</f>
        <v>Breakdown</v>
      </c>
      <c r="F237" s="31" t="s">
        <v>427</v>
      </c>
      <c r="G237" s="45" t="s">
        <v>61</v>
      </c>
      <c r="H237" s="63" t="str">
        <f>IFERROR(INDEX(Sheet3!$F$2:$F$114, MATCH(G237, Sheet3!$E$2:$E$114, 0)), "")</f>
        <v>HVAC</v>
      </c>
      <c r="I237" s="32">
        <v>45582</v>
      </c>
      <c r="J237" s="33">
        <f t="shared" ca="1" si="25"/>
        <v>154</v>
      </c>
      <c r="K237" s="34">
        <v>45582</v>
      </c>
      <c r="L237" s="59">
        <f t="shared" ca="1" si="28"/>
        <v>0</v>
      </c>
      <c r="M237" s="34"/>
      <c r="N237" s="47">
        <f t="shared" ca="1" si="29"/>
        <v>154</v>
      </c>
      <c r="O237" s="75"/>
      <c r="P237" s="75"/>
      <c r="Q237" s="47" t="str">
        <f t="shared" ca="1" si="30"/>
        <v/>
      </c>
      <c r="R237" s="34"/>
      <c r="S237" s="59" t="str">
        <f t="shared" ca="1" si="31"/>
        <v/>
      </c>
      <c r="T237" s="32"/>
      <c r="U237" s="33" t="str">
        <f t="shared" ca="1" si="32"/>
        <v/>
      </c>
      <c r="V237" s="34"/>
      <c r="W237" s="35"/>
      <c r="X237" s="36" t="str">
        <f t="shared" ca="1" si="26"/>
        <v>Overdue</v>
      </c>
      <c r="Y237" s="37"/>
      <c r="Z237" s="38" t="str">
        <f t="shared" si="27"/>
        <v/>
      </c>
    </row>
    <row r="238" spans="1:26" s="39" customFormat="1" ht="26.25">
      <c r="A238" s="30">
        <v>235</v>
      </c>
      <c r="B238" s="31" t="s">
        <v>659</v>
      </c>
      <c r="C238" s="31" t="s">
        <v>41</v>
      </c>
      <c r="D238" s="44" t="s">
        <v>32</v>
      </c>
      <c r="E238" s="72" t="str">
        <f>IFERROR(IF(INDEX(Sheet3!$B$2:$B$8, MATCH(D238, Sheet3!$A$2:$A$8, 0)) = 0, "", INDEX(Sheet3!$B$2:$B$8, MATCH(D238, Sheet3!$A$2:$A$8, 0))), "")</f>
        <v>Breakdown</v>
      </c>
      <c r="F238" s="31" t="s">
        <v>324</v>
      </c>
      <c r="G238" s="45" t="s">
        <v>61</v>
      </c>
      <c r="H238" s="63" t="str">
        <f>IFERROR(INDEX(Sheet3!$F$2:$F$114, MATCH(G238, Sheet3!$E$2:$E$114, 0)), "")</f>
        <v>HVAC</v>
      </c>
      <c r="I238" s="32">
        <v>45582</v>
      </c>
      <c r="J238" s="33">
        <f t="shared" ca="1" si="25"/>
        <v>154</v>
      </c>
      <c r="K238" s="34">
        <v>45582</v>
      </c>
      <c r="L238" s="59">
        <f t="shared" ca="1" si="28"/>
        <v>0</v>
      </c>
      <c r="M238" s="34">
        <v>45585</v>
      </c>
      <c r="N238" s="47">
        <f t="shared" ca="1" si="29"/>
        <v>3</v>
      </c>
      <c r="O238" s="75"/>
      <c r="P238" s="75"/>
      <c r="Q238" s="47" t="str">
        <f t="shared" ca="1" si="30"/>
        <v/>
      </c>
      <c r="R238" s="34"/>
      <c r="S238" s="59" t="str">
        <f t="shared" ca="1" si="31"/>
        <v/>
      </c>
      <c r="T238" s="32"/>
      <c r="U238" s="33" t="str">
        <f t="shared" ca="1" si="32"/>
        <v/>
      </c>
      <c r="V238" s="34"/>
      <c r="W238" s="35"/>
      <c r="X238" s="36" t="str">
        <f t="shared" ca="1" si="26"/>
        <v>Overdue</v>
      </c>
      <c r="Y238" s="37"/>
      <c r="Z238" s="38" t="str">
        <f t="shared" si="27"/>
        <v/>
      </c>
    </row>
    <row r="239" spans="1:26" s="39" customFormat="1" ht="26.25">
      <c r="A239" s="30">
        <v>236</v>
      </c>
      <c r="B239" s="31" t="s">
        <v>659</v>
      </c>
      <c r="C239" s="31" t="s">
        <v>50</v>
      </c>
      <c r="D239" s="44" t="s">
        <v>32</v>
      </c>
      <c r="E239" s="72" t="str">
        <f>IFERROR(IF(INDEX(Sheet3!$B$2:$B$8, MATCH(D239, Sheet3!$A$2:$A$8, 0)) = 0, "", INDEX(Sheet3!$B$2:$B$8, MATCH(D239, Sheet3!$A$2:$A$8, 0))), "")</f>
        <v>Breakdown</v>
      </c>
      <c r="F239" s="31" t="s">
        <v>1504</v>
      </c>
      <c r="G239" s="45" t="s">
        <v>61</v>
      </c>
      <c r="H239" s="63" t="str">
        <f>IFERROR(INDEX(Sheet3!$F$2:$F$114, MATCH(G239, Sheet3!$E$2:$E$114, 0)), "")</f>
        <v>HVAC</v>
      </c>
      <c r="I239" s="32">
        <v>45594</v>
      </c>
      <c r="J239" s="33">
        <f t="shared" ca="1" si="25"/>
        <v>142</v>
      </c>
      <c r="K239" s="34">
        <v>45594</v>
      </c>
      <c r="L239" s="59">
        <f t="shared" ca="1" si="28"/>
        <v>0</v>
      </c>
      <c r="M239" s="34">
        <v>45595</v>
      </c>
      <c r="N239" s="47">
        <f t="shared" ca="1" si="29"/>
        <v>1</v>
      </c>
      <c r="O239" s="75"/>
      <c r="P239" s="75"/>
      <c r="Q239" s="47" t="str">
        <f t="shared" ca="1" si="30"/>
        <v/>
      </c>
      <c r="R239" s="34"/>
      <c r="S239" s="59" t="str">
        <f t="shared" ca="1" si="31"/>
        <v/>
      </c>
      <c r="T239" s="32"/>
      <c r="U239" s="33" t="str">
        <f t="shared" ca="1" si="32"/>
        <v/>
      </c>
      <c r="V239" s="34"/>
      <c r="W239" s="35"/>
      <c r="X239" s="36" t="str">
        <f t="shared" ca="1" si="26"/>
        <v>Overdue</v>
      </c>
      <c r="Y239" s="37"/>
      <c r="Z239" s="38" t="str">
        <f t="shared" si="27"/>
        <v/>
      </c>
    </row>
    <row r="240" spans="1:26" s="39" customFormat="1" ht="26.25">
      <c r="A240" s="30">
        <v>237</v>
      </c>
      <c r="B240" s="31" t="s">
        <v>1505</v>
      </c>
      <c r="C240" s="31" t="s">
        <v>86</v>
      </c>
      <c r="D240" s="44" t="s">
        <v>476</v>
      </c>
      <c r="E240" s="72" t="str">
        <f>IFERROR(IF(INDEX(Sheet3!$B$2:$B$8, MATCH(D240, Sheet3!$A$2:$A$8, 0)) = 0, "", INDEX(Sheet3!$B$2:$B$8, MATCH(D240, Sheet3!$A$2:$A$8, 0))), "")</f>
        <v>Breakdown</v>
      </c>
      <c r="F240" s="31" t="s">
        <v>295</v>
      </c>
      <c r="G240" s="45" t="s">
        <v>1506</v>
      </c>
      <c r="H240" s="63" t="str">
        <f>IFERROR(INDEX(Sheet3!$F$2:$F$114, MATCH(G240, Sheet3!$E$2:$E$114, 0)), "")</f>
        <v>OTHERS</v>
      </c>
      <c r="I240" s="32">
        <v>45589</v>
      </c>
      <c r="J240" s="33">
        <f t="shared" ca="1" si="25"/>
        <v>19</v>
      </c>
      <c r="K240" s="34">
        <v>45589</v>
      </c>
      <c r="L240" s="59">
        <f t="shared" ca="1" si="28"/>
        <v>0</v>
      </c>
      <c r="M240" s="34">
        <v>45595</v>
      </c>
      <c r="N240" s="47">
        <f t="shared" ca="1" si="29"/>
        <v>6</v>
      </c>
      <c r="O240" s="75">
        <v>45595</v>
      </c>
      <c r="P240" s="75">
        <v>45595</v>
      </c>
      <c r="Q240" s="47">
        <f t="shared" ca="1" si="30"/>
        <v>0</v>
      </c>
      <c r="R240" s="34">
        <v>45595</v>
      </c>
      <c r="S240" s="59">
        <f t="shared" ca="1" si="31"/>
        <v>0</v>
      </c>
      <c r="T240" s="32">
        <v>45595</v>
      </c>
      <c r="U240" s="33">
        <f t="shared" ca="1" si="32"/>
        <v>13</v>
      </c>
      <c r="V240" s="34">
        <v>45603</v>
      </c>
      <c r="W240" s="35"/>
      <c r="X240" s="36" t="str">
        <f t="shared" ca="1" si="26"/>
        <v>Completed</v>
      </c>
      <c r="Y240" s="37">
        <v>45608</v>
      </c>
      <c r="Z240" s="38">
        <f t="shared" si="27"/>
        <v>0</v>
      </c>
    </row>
    <row r="241" spans="1:26" s="39" customFormat="1">
      <c r="A241" s="30">
        <v>238</v>
      </c>
      <c r="B241" s="31" t="s">
        <v>1507</v>
      </c>
      <c r="C241" s="31" t="s">
        <v>172</v>
      </c>
      <c r="D241" s="44" t="s">
        <v>32</v>
      </c>
      <c r="E241" s="72" t="str">
        <f>IFERROR(IF(INDEX(Sheet3!$B$2:$B$8, MATCH(D241, Sheet3!$A$2:$A$8, 0)) = 0, "", INDEX(Sheet3!$B$2:$B$8, MATCH(D241, Sheet3!$A$2:$A$8, 0))), "")</f>
        <v>Breakdown</v>
      </c>
      <c r="F241" s="31" t="s">
        <v>726</v>
      </c>
      <c r="G241" s="45" t="s">
        <v>84</v>
      </c>
      <c r="H241" s="63" t="str">
        <f>IFERROR(INDEX(Sheet3!$F$2:$F$114, MATCH(G241, Sheet3!$E$2:$E$114, 0)), "")</f>
        <v>OTHERS</v>
      </c>
      <c r="I241" s="32">
        <v>45581</v>
      </c>
      <c r="J241" s="33">
        <f t="shared" ca="1" si="25"/>
        <v>155</v>
      </c>
      <c r="K241" s="34">
        <v>45581</v>
      </c>
      <c r="L241" s="59">
        <f t="shared" ca="1" si="28"/>
        <v>0</v>
      </c>
      <c r="M241" s="34"/>
      <c r="N241" s="47">
        <f t="shared" ca="1" si="29"/>
        <v>155</v>
      </c>
      <c r="O241" s="75"/>
      <c r="P241" s="75"/>
      <c r="Q241" s="47" t="str">
        <f t="shared" ca="1" si="30"/>
        <v/>
      </c>
      <c r="R241" s="34"/>
      <c r="S241" s="59" t="str">
        <f t="shared" ca="1" si="31"/>
        <v/>
      </c>
      <c r="T241" s="32"/>
      <c r="U241" s="33" t="str">
        <f t="shared" ca="1" si="32"/>
        <v/>
      </c>
      <c r="V241" s="34"/>
      <c r="W241" s="35"/>
      <c r="X241" s="36" t="str">
        <f t="shared" ca="1" si="26"/>
        <v>Overdue</v>
      </c>
      <c r="Y241" s="37"/>
      <c r="Z241" s="38" t="str">
        <f t="shared" si="27"/>
        <v/>
      </c>
    </row>
    <row r="242" spans="1:26" s="39" customFormat="1" ht="26.25">
      <c r="A242" s="30">
        <v>239</v>
      </c>
      <c r="B242" s="31" t="s">
        <v>1508</v>
      </c>
      <c r="C242" s="31" t="s">
        <v>363</v>
      </c>
      <c r="D242" s="44" t="s">
        <v>42</v>
      </c>
      <c r="E242" s="72" t="str">
        <f>IFERROR(IF(INDEX(Sheet3!$B$2:$B$8, MATCH(D242, Sheet3!$A$2:$A$8, 0)) = 0, "", INDEX(Sheet3!$B$2:$B$8, MATCH(D242, Sheet3!$A$2:$A$8, 0))), "")</f>
        <v>Corrective</v>
      </c>
      <c r="F242" s="31" t="s">
        <v>1417</v>
      </c>
      <c r="G242" s="45" t="s">
        <v>1034</v>
      </c>
      <c r="H242" s="63" t="str">
        <f>IFERROR(INDEX(Sheet3!$F$2:$F$114, MATCH(G242, Sheet3!$E$2:$E$114, 0)), "")</f>
        <v>GREASE_TRAP</v>
      </c>
      <c r="I242" s="32">
        <v>45581</v>
      </c>
      <c r="J242" s="33">
        <f t="shared" ca="1" si="25"/>
        <v>155</v>
      </c>
      <c r="K242" s="34">
        <v>45582</v>
      </c>
      <c r="L242" s="59">
        <f t="shared" ca="1" si="28"/>
        <v>1</v>
      </c>
      <c r="M242" s="34"/>
      <c r="N242" s="47">
        <f t="shared" ca="1" si="29"/>
        <v>154</v>
      </c>
      <c r="O242" s="75"/>
      <c r="P242" s="75"/>
      <c r="Q242" s="47" t="str">
        <f t="shared" ca="1" si="30"/>
        <v/>
      </c>
      <c r="R242" s="34"/>
      <c r="S242" s="59" t="str">
        <f t="shared" ca="1" si="31"/>
        <v/>
      </c>
      <c r="T242" s="32"/>
      <c r="U242" s="33" t="str">
        <f t="shared" ca="1" si="32"/>
        <v/>
      </c>
      <c r="V242" s="34"/>
      <c r="W242" s="35"/>
      <c r="X242" s="36" t="str">
        <f t="shared" ca="1" si="26"/>
        <v>Overdue</v>
      </c>
      <c r="Y242" s="37"/>
      <c r="Z242" s="38" t="str">
        <f t="shared" si="27"/>
        <v/>
      </c>
    </row>
    <row r="243" spans="1:26" s="39" customFormat="1" ht="26.25">
      <c r="A243" s="30">
        <v>240</v>
      </c>
      <c r="B243" s="31" t="s">
        <v>200</v>
      </c>
      <c r="C243" s="31" t="s">
        <v>309</v>
      </c>
      <c r="D243" s="44" t="s">
        <v>59</v>
      </c>
      <c r="E243" s="72" t="str">
        <f>IFERROR(IF(INDEX(Sheet3!$B$2:$B$8, MATCH(D243, Sheet3!$A$2:$A$8, 0)) = 0, "", INDEX(Sheet3!$B$2:$B$8, MATCH(D243, Sheet3!$A$2:$A$8, 0))), "")</f>
        <v>Preventive</v>
      </c>
      <c r="F243" s="31" t="s">
        <v>597</v>
      </c>
      <c r="G243" s="45" t="s">
        <v>202</v>
      </c>
      <c r="H243" s="63" t="str">
        <f>IFERROR(INDEX(Sheet3!$F$2:$F$114, MATCH(G243, Sheet3!$E$2:$E$114, 0)), "")</f>
        <v>GENERATOR</v>
      </c>
      <c r="I243" s="32">
        <v>45592</v>
      </c>
      <c r="J243" s="33">
        <f t="shared" ca="1" si="25"/>
        <v>144</v>
      </c>
      <c r="K243" s="34">
        <v>45593</v>
      </c>
      <c r="L243" s="59">
        <f t="shared" ca="1" si="28"/>
        <v>1</v>
      </c>
      <c r="M243" s="34">
        <v>45594</v>
      </c>
      <c r="N243" s="47">
        <f t="shared" ca="1" si="29"/>
        <v>1</v>
      </c>
      <c r="O243" s="75"/>
      <c r="P243" s="75"/>
      <c r="Q243" s="47" t="str">
        <f t="shared" ca="1" si="30"/>
        <v/>
      </c>
      <c r="R243" s="34"/>
      <c r="S243" s="59" t="str">
        <f t="shared" ca="1" si="31"/>
        <v/>
      </c>
      <c r="T243" s="32"/>
      <c r="U243" s="33" t="str">
        <f t="shared" ca="1" si="32"/>
        <v/>
      </c>
      <c r="V243" s="34">
        <v>45595</v>
      </c>
      <c r="W243" s="35">
        <v>340437.5</v>
      </c>
      <c r="X243" s="36" t="str">
        <f t="shared" ca="1" si="26"/>
        <v>Overdue</v>
      </c>
      <c r="Y243" s="37"/>
      <c r="Z243" s="38" t="str">
        <f t="shared" si="27"/>
        <v/>
      </c>
    </row>
    <row r="244" spans="1:26" s="39" customFormat="1" ht="26.25">
      <c r="A244" s="30">
        <v>241</v>
      </c>
      <c r="B244" s="31" t="s">
        <v>1509</v>
      </c>
      <c r="C244" s="31" t="s">
        <v>323</v>
      </c>
      <c r="D244" s="44" t="s">
        <v>42</v>
      </c>
      <c r="E244" s="72" t="str">
        <f>IFERROR(IF(INDEX(Sheet3!$B$2:$B$8, MATCH(D244, Sheet3!$A$2:$A$8, 0)) = 0, "", INDEX(Sheet3!$B$2:$B$8, MATCH(D244, Sheet3!$A$2:$A$8, 0))), "")</f>
        <v>Corrective</v>
      </c>
      <c r="F244" s="31" t="s">
        <v>1039</v>
      </c>
      <c r="G244" s="45" t="s">
        <v>84</v>
      </c>
      <c r="H244" s="63" t="str">
        <f>IFERROR(INDEX(Sheet3!$F$2:$F$114, MATCH(G244, Sheet3!$E$2:$E$114, 0)), "")</f>
        <v>OTHERS</v>
      </c>
      <c r="I244" s="32">
        <v>45593</v>
      </c>
      <c r="J244" s="33">
        <f t="shared" ca="1" si="25"/>
        <v>143</v>
      </c>
      <c r="K244" s="34">
        <v>45593</v>
      </c>
      <c r="L244" s="59">
        <f t="shared" ca="1" si="28"/>
        <v>0</v>
      </c>
      <c r="M244" s="34">
        <v>45594</v>
      </c>
      <c r="N244" s="47">
        <f t="shared" ca="1" si="29"/>
        <v>1</v>
      </c>
      <c r="O244" s="75"/>
      <c r="P244" s="75"/>
      <c r="Q244" s="47" t="str">
        <f t="shared" ca="1" si="30"/>
        <v/>
      </c>
      <c r="R244" s="34"/>
      <c r="S244" s="59" t="str">
        <f t="shared" ca="1" si="31"/>
        <v/>
      </c>
      <c r="T244" s="32"/>
      <c r="U244" s="33" t="str">
        <f t="shared" ca="1" si="32"/>
        <v/>
      </c>
      <c r="V244" s="34"/>
      <c r="W244" s="35"/>
      <c r="X244" s="36" t="str">
        <f t="shared" ca="1" si="26"/>
        <v>Overdue</v>
      </c>
      <c r="Y244" s="37"/>
      <c r="Z244" s="38" t="str">
        <f t="shared" si="27"/>
        <v/>
      </c>
    </row>
    <row r="245" spans="1:26" s="39" customFormat="1" ht="28.5">
      <c r="A245" s="30">
        <v>242</v>
      </c>
      <c r="B245" s="31" t="s">
        <v>1510</v>
      </c>
      <c r="C245" s="31" t="s">
        <v>259</v>
      </c>
      <c r="D245" s="44" t="s">
        <v>32</v>
      </c>
      <c r="E245" s="72" t="str">
        <f>IFERROR(IF(INDEX(Sheet3!$B$2:$B$8, MATCH(D245, Sheet3!$A$2:$A$8, 0)) = 0, "", INDEX(Sheet3!$B$2:$B$8, MATCH(D245, Sheet3!$A$2:$A$8, 0))), "")</f>
        <v>Breakdown</v>
      </c>
      <c r="F245" s="31" t="s">
        <v>1511</v>
      </c>
      <c r="G245" s="45" t="s">
        <v>745</v>
      </c>
      <c r="H245" s="63" t="str">
        <f>IFERROR(INDEX(Sheet3!$F$2:$F$114, MATCH(G245, Sheet3!$E$2:$E$114, 0)), "")</f>
        <v/>
      </c>
      <c r="I245" s="32">
        <v>45592</v>
      </c>
      <c r="J245" s="33">
        <f t="shared" ca="1" si="25"/>
        <v>3</v>
      </c>
      <c r="K245" s="34">
        <v>45592</v>
      </c>
      <c r="L245" s="59">
        <f t="shared" ca="1" si="28"/>
        <v>0</v>
      </c>
      <c r="M245" s="34">
        <v>45595</v>
      </c>
      <c r="N245" s="47">
        <f t="shared" ca="1" si="29"/>
        <v>3</v>
      </c>
      <c r="O245" s="75">
        <v>45595</v>
      </c>
      <c r="P245" s="75">
        <v>45595</v>
      </c>
      <c r="Q245" s="47">
        <f t="shared" ca="1" si="30"/>
        <v>0</v>
      </c>
      <c r="R245" s="34">
        <v>45595</v>
      </c>
      <c r="S245" s="59">
        <f t="shared" ca="1" si="31"/>
        <v>0</v>
      </c>
      <c r="T245" s="32">
        <v>45595</v>
      </c>
      <c r="U245" s="33">
        <f t="shared" ca="1" si="32"/>
        <v>0</v>
      </c>
      <c r="V245" s="34">
        <v>45595</v>
      </c>
      <c r="W245" s="35"/>
      <c r="X245" s="36" t="str">
        <f t="shared" ca="1" si="26"/>
        <v>Completed</v>
      </c>
      <c r="Y245" s="37">
        <v>45595</v>
      </c>
      <c r="Z245" s="38">
        <f t="shared" si="27"/>
        <v>1</v>
      </c>
    </row>
    <row r="246" spans="1:26" s="39" customFormat="1" ht="26.25">
      <c r="A246" s="30">
        <v>243</v>
      </c>
      <c r="B246" s="31" t="s">
        <v>1512</v>
      </c>
      <c r="C246" s="31" t="s">
        <v>124</v>
      </c>
      <c r="D246" s="44" t="s">
        <v>84</v>
      </c>
      <c r="E246" s="72" t="str">
        <f>IFERROR(IF(INDEX(Sheet3!$B$2:$B$8, MATCH(D246, Sheet3!$A$2:$A$8, 0)) = 0, "", INDEX(Sheet3!$B$2:$B$8, MATCH(D246, Sheet3!$A$2:$A$8, 0))), "")</f>
        <v>Breakdown</v>
      </c>
      <c r="F246" s="31" t="s">
        <v>1513</v>
      </c>
      <c r="G246" s="45" t="s">
        <v>84</v>
      </c>
      <c r="H246" s="63" t="str">
        <f>IFERROR(INDEX(Sheet3!$F$2:$F$114, MATCH(G246, Sheet3!$E$2:$E$114, 0)), "")</f>
        <v>OTHERS</v>
      </c>
      <c r="I246" s="32">
        <v>45568</v>
      </c>
      <c r="J246" s="33">
        <f t="shared" ca="1" si="25"/>
        <v>168</v>
      </c>
      <c r="K246" s="34">
        <v>45568</v>
      </c>
      <c r="L246" s="59">
        <f t="shared" ca="1" si="28"/>
        <v>0</v>
      </c>
      <c r="M246" s="34">
        <v>45570</v>
      </c>
      <c r="N246" s="47">
        <f t="shared" ca="1" si="29"/>
        <v>2</v>
      </c>
      <c r="O246" s="75">
        <v>45575</v>
      </c>
      <c r="P246" s="75">
        <v>45579</v>
      </c>
      <c r="Q246" s="47">
        <f t="shared" ca="1" si="30"/>
        <v>4</v>
      </c>
      <c r="R246" s="34"/>
      <c r="S246" s="59" t="str">
        <f t="shared" ca="1" si="31"/>
        <v/>
      </c>
      <c r="T246" s="32"/>
      <c r="U246" s="33" t="str">
        <f t="shared" ca="1" si="32"/>
        <v/>
      </c>
      <c r="V246" s="34"/>
      <c r="W246" s="35">
        <v>950000</v>
      </c>
      <c r="X246" s="36" t="str">
        <f t="shared" ca="1" si="26"/>
        <v>Overdue</v>
      </c>
      <c r="Y246" s="37"/>
      <c r="Z246" s="38" t="str">
        <f t="shared" si="27"/>
        <v/>
      </c>
    </row>
    <row r="247" spans="1:26" s="39" customFormat="1" ht="26.25">
      <c r="A247" s="30">
        <v>244</v>
      </c>
      <c r="B247" s="31" t="s">
        <v>1512</v>
      </c>
      <c r="C247" s="31" t="s">
        <v>124</v>
      </c>
      <c r="D247" s="44" t="s">
        <v>32</v>
      </c>
      <c r="E247" s="72" t="str">
        <f>IFERROR(IF(INDEX(Sheet3!$B$2:$B$8, MATCH(D247, Sheet3!$A$2:$A$8, 0)) = 0, "", INDEX(Sheet3!$B$2:$B$8, MATCH(D247, Sheet3!$A$2:$A$8, 0))), "")</f>
        <v>Breakdown</v>
      </c>
      <c r="F247" s="31" t="s">
        <v>1514</v>
      </c>
      <c r="G247" s="45" t="s">
        <v>1515</v>
      </c>
      <c r="H247" s="63" t="str">
        <f>IFERROR(INDEX(Sheet3!$F$2:$F$114, MATCH(G247, Sheet3!$E$2:$E$114, 0)), "")</f>
        <v>FIRE</v>
      </c>
      <c r="I247" s="32">
        <v>45568</v>
      </c>
      <c r="J247" s="33">
        <f t="shared" ca="1" si="25"/>
        <v>168</v>
      </c>
      <c r="K247" s="34">
        <v>45575</v>
      </c>
      <c r="L247" s="59">
        <f t="shared" ca="1" si="28"/>
        <v>7</v>
      </c>
      <c r="M247" s="34">
        <v>45587</v>
      </c>
      <c r="N247" s="47">
        <f t="shared" ca="1" si="29"/>
        <v>12</v>
      </c>
      <c r="O247" s="75"/>
      <c r="P247" s="75"/>
      <c r="Q247" s="47" t="str">
        <f t="shared" ca="1" si="30"/>
        <v/>
      </c>
      <c r="R247" s="34"/>
      <c r="S247" s="59" t="str">
        <f t="shared" ca="1" si="31"/>
        <v/>
      </c>
      <c r="T247" s="32"/>
      <c r="U247" s="33" t="str">
        <f t="shared" ca="1" si="32"/>
        <v/>
      </c>
      <c r="V247" s="34"/>
      <c r="W247" s="35">
        <v>410000</v>
      </c>
      <c r="X247" s="36" t="str">
        <f t="shared" ca="1" si="26"/>
        <v>Overdue</v>
      </c>
      <c r="Y247" s="37"/>
      <c r="Z247" s="38" t="str">
        <f t="shared" si="27"/>
        <v/>
      </c>
    </row>
    <row r="248" spans="1:26" s="39" customFormat="1" ht="26.25">
      <c r="A248" s="30">
        <v>245</v>
      </c>
      <c r="B248" s="31" t="s">
        <v>1516</v>
      </c>
      <c r="C248" s="31" t="s">
        <v>156</v>
      </c>
      <c r="D248" s="44" t="s">
        <v>42</v>
      </c>
      <c r="E248" s="72" t="str">
        <f>IFERROR(IF(INDEX(Sheet3!$B$2:$B$8, MATCH(D248, Sheet3!$A$2:$A$8, 0)) = 0, "", INDEX(Sheet3!$B$2:$B$8, MATCH(D248, Sheet3!$A$2:$A$8, 0))), "")</f>
        <v>Corrective</v>
      </c>
      <c r="F248" s="31" t="s">
        <v>386</v>
      </c>
      <c r="G248" s="45" t="s">
        <v>48</v>
      </c>
      <c r="H248" s="63" t="str">
        <f>IFERROR(INDEX(Sheet3!$F$2:$F$114, MATCH(G248, Sheet3!$E$2:$E$114, 0)), "")</f>
        <v>BUILDING</v>
      </c>
      <c r="I248" s="32">
        <v>45578</v>
      </c>
      <c r="J248" s="33">
        <f t="shared" ca="1" si="25"/>
        <v>158</v>
      </c>
      <c r="K248" s="34">
        <v>45593</v>
      </c>
      <c r="L248" s="59">
        <f t="shared" ca="1" si="28"/>
        <v>15</v>
      </c>
      <c r="M248" s="34">
        <v>45593</v>
      </c>
      <c r="N248" s="47">
        <f t="shared" ca="1" si="29"/>
        <v>0</v>
      </c>
      <c r="O248" s="75">
        <v>45595</v>
      </c>
      <c r="P248" s="75">
        <v>45595</v>
      </c>
      <c r="Q248" s="47">
        <f t="shared" ca="1" si="30"/>
        <v>0</v>
      </c>
      <c r="R248" s="34">
        <v>45595</v>
      </c>
      <c r="S248" s="59">
        <f t="shared" ca="1" si="31"/>
        <v>141</v>
      </c>
      <c r="T248" s="32"/>
      <c r="U248" s="33" t="str">
        <f t="shared" ca="1" si="32"/>
        <v/>
      </c>
      <c r="V248" s="34">
        <v>45595</v>
      </c>
      <c r="W248" s="35">
        <v>164600</v>
      </c>
      <c r="X248" s="36" t="str">
        <f t="shared" ca="1" si="26"/>
        <v>Overdue</v>
      </c>
      <c r="Y248" s="37"/>
      <c r="Z248" s="38" t="str">
        <f t="shared" si="27"/>
        <v/>
      </c>
    </row>
    <row r="249" spans="1:26" s="39" customFormat="1" ht="33">
      <c r="A249" s="30">
        <v>246</v>
      </c>
      <c r="B249" s="31" t="s">
        <v>1517</v>
      </c>
      <c r="C249" s="31" t="s">
        <v>86</v>
      </c>
      <c r="D249" s="44" t="s">
        <v>476</v>
      </c>
      <c r="E249" s="72" t="str">
        <f>IFERROR(IF(INDEX(Sheet3!$B$2:$B$8, MATCH(D249, Sheet3!$A$2:$A$8, 0)) = 0, "", INDEX(Sheet3!$B$2:$B$8, MATCH(D249, Sheet3!$A$2:$A$8, 0))), "")</f>
        <v>Breakdown</v>
      </c>
      <c r="F249" s="31" t="s">
        <v>726</v>
      </c>
      <c r="G249" s="83" t="s">
        <v>338</v>
      </c>
      <c r="H249" s="63" t="str">
        <f>IFERROR(INDEX(Sheet3!$F$2:$F$114, MATCH(G249, Sheet3!$E$2:$E$114, 0)), "")</f>
        <v/>
      </c>
      <c r="I249" s="32">
        <v>45588</v>
      </c>
      <c r="J249" s="33">
        <f t="shared" ca="1" si="25"/>
        <v>148</v>
      </c>
      <c r="K249" s="34">
        <v>45588</v>
      </c>
      <c r="L249" s="59">
        <f t="shared" ca="1" si="28"/>
        <v>0</v>
      </c>
      <c r="M249" s="34">
        <v>45595</v>
      </c>
      <c r="N249" s="47">
        <f t="shared" ca="1" si="29"/>
        <v>7</v>
      </c>
      <c r="O249" s="75"/>
      <c r="P249" s="75"/>
      <c r="Q249" s="47" t="str">
        <f t="shared" ca="1" si="30"/>
        <v/>
      </c>
      <c r="R249" s="34"/>
      <c r="S249" s="59" t="str">
        <f t="shared" ca="1" si="31"/>
        <v/>
      </c>
      <c r="T249" s="32"/>
      <c r="U249" s="33" t="str">
        <f t="shared" ca="1" si="32"/>
        <v/>
      </c>
      <c r="V249" s="34"/>
      <c r="W249" s="35"/>
      <c r="X249" s="36" t="str">
        <f t="shared" ca="1" si="26"/>
        <v>Overdue</v>
      </c>
      <c r="Y249" s="37"/>
      <c r="Z249" s="38" t="str">
        <f t="shared" si="27"/>
        <v/>
      </c>
    </row>
    <row r="250" spans="1:26" s="39" customFormat="1" ht="26.25">
      <c r="A250" s="30">
        <v>247</v>
      </c>
      <c r="B250" s="31" t="s">
        <v>1518</v>
      </c>
      <c r="C250" s="31" t="s">
        <v>199</v>
      </c>
      <c r="D250" s="44" t="s">
        <v>67</v>
      </c>
      <c r="E250" s="72" t="str">
        <f>IFERROR(IF(INDEX(Sheet3!$B$2:$B$8, MATCH(D250, Sheet3!$A$2:$A$8, 0)) = 0, "", INDEX(Sheet3!$B$2:$B$8, MATCH(D250, Sheet3!$A$2:$A$8, 0))), "")</f>
        <v>Breakdown</v>
      </c>
      <c r="F250" s="31" t="s">
        <v>1477</v>
      </c>
      <c r="G250" s="45" t="s">
        <v>84</v>
      </c>
      <c r="H250" s="63" t="str">
        <f>IFERROR(INDEX(Sheet3!$F$2:$F$114, MATCH(G250, Sheet3!$E$2:$E$114, 0)), "")</f>
        <v>OTHERS</v>
      </c>
      <c r="I250" s="32">
        <v>45572</v>
      </c>
      <c r="J250" s="33">
        <f t="shared" ca="1" si="25"/>
        <v>164</v>
      </c>
      <c r="K250" s="34">
        <v>45572</v>
      </c>
      <c r="L250" s="59">
        <f t="shared" ca="1" si="28"/>
        <v>0</v>
      </c>
      <c r="M250" s="34"/>
      <c r="N250" s="47">
        <f t="shared" ca="1" si="29"/>
        <v>164</v>
      </c>
      <c r="O250" s="75"/>
      <c r="P250" s="75"/>
      <c r="Q250" s="47" t="str">
        <f t="shared" ca="1" si="30"/>
        <v/>
      </c>
      <c r="R250" s="34"/>
      <c r="S250" s="59" t="str">
        <f t="shared" ca="1" si="31"/>
        <v/>
      </c>
      <c r="T250" s="32"/>
      <c r="U250" s="33" t="str">
        <f t="shared" ca="1" si="32"/>
        <v/>
      </c>
      <c r="V250" s="34"/>
      <c r="W250" s="35"/>
      <c r="X250" s="36" t="str">
        <f t="shared" ca="1" si="26"/>
        <v>Overdue</v>
      </c>
      <c r="Y250" s="37"/>
      <c r="Z250" s="38" t="str">
        <f t="shared" si="27"/>
        <v/>
      </c>
    </row>
    <row r="251" spans="1:26" s="39" customFormat="1" ht="26.25">
      <c r="A251" s="30">
        <v>248</v>
      </c>
      <c r="B251" s="31" t="s">
        <v>1519</v>
      </c>
      <c r="C251" s="31" t="s">
        <v>71</v>
      </c>
      <c r="D251" s="44" t="s">
        <v>32</v>
      </c>
      <c r="E251" s="72" t="str">
        <f>IFERROR(IF(INDEX(Sheet3!$B$2:$B$8, MATCH(D251, Sheet3!$A$2:$A$8, 0)) = 0, "", INDEX(Sheet3!$B$2:$B$8, MATCH(D251, Sheet3!$A$2:$A$8, 0))), "")</f>
        <v>Breakdown</v>
      </c>
      <c r="F251" s="31" t="s">
        <v>390</v>
      </c>
      <c r="G251" s="45" t="s">
        <v>84</v>
      </c>
      <c r="H251" s="63" t="str">
        <f>IFERROR(INDEX(Sheet3!$F$2:$F$114, MATCH(G251, Sheet3!$E$2:$E$114, 0)), "")</f>
        <v>OTHERS</v>
      </c>
      <c r="I251" s="32">
        <v>45593</v>
      </c>
      <c r="J251" s="33">
        <f t="shared" ca="1" si="25"/>
        <v>143</v>
      </c>
      <c r="K251" s="34">
        <v>45593</v>
      </c>
      <c r="L251" s="59">
        <f t="shared" ca="1" si="28"/>
        <v>0</v>
      </c>
      <c r="M251" s="34">
        <v>45595</v>
      </c>
      <c r="N251" s="47">
        <f t="shared" ca="1" si="29"/>
        <v>2</v>
      </c>
      <c r="O251" s="75">
        <v>45595</v>
      </c>
      <c r="P251" s="75"/>
      <c r="Q251" s="47">
        <f t="shared" ca="1" si="30"/>
        <v>141</v>
      </c>
      <c r="R251" s="34"/>
      <c r="S251" s="59" t="str">
        <f t="shared" ca="1" si="31"/>
        <v/>
      </c>
      <c r="T251" s="32"/>
      <c r="U251" s="33" t="str">
        <f t="shared" ca="1" si="32"/>
        <v/>
      </c>
      <c r="V251" s="34"/>
      <c r="W251" s="35"/>
      <c r="X251" s="36" t="str">
        <f t="shared" ca="1" si="26"/>
        <v>Overdue</v>
      </c>
      <c r="Y251" s="37"/>
      <c r="Z251" s="38" t="str">
        <f t="shared" si="27"/>
        <v/>
      </c>
    </row>
    <row r="252" spans="1:26" s="39" customFormat="1">
      <c r="A252" s="30">
        <v>249</v>
      </c>
      <c r="B252" s="31" t="s">
        <v>1520</v>
      </c>
      <c r="C252" s="31" t="s">
        <v>169</v>
      </c>
      <c r="D252" s="44" t="s">
        <v>32</v>
      </c>
      <c r="E252" s="72" t="str">
        <f>IFERROR(IF(INDEX(Sheet3!$B$2:$B$8, MATCH(D252, Sheet3!$A$2:$A$8, 0)) = 0, "", INDEX(Sheet3!$B$2:$B$8, MATCH(D252, Sheet3!$A$2:$A$8, 0))), "")</f>
        <v>Breakdown</v>
      </c>
      <c r="F252" s="31" t="s">
        <v>1521</v>
      </c>
      <c r="G252" s="45" t="s">
        <v>1358</v>
      </c>
      <c r="H252" s="63" t="str">
        <f>IFERROR(INDEX(Sheet3!$F$2:$F$114, MATCH(G252, Sheet3!$E$2:$E$114, 0)), "")</f>
        <v>HVAC</v>
      </c>
      <c r="I252" s="32">
        <v>45586</v>
      </c>
      <c r="J252" s="33">
        <f t="shared" ca="1" si="25"/>
        <v>9</v>
      </c>
      <c r="K252" s="34">
        <v>45586</v>
      </c>
      <c r="L252" s="59">
        <f t="shared" ca="1" si="28"/>
        <v>0</v>
      </c>
      <c r="M252" s="34">
        <v>45595</v>
      </c>
      <c r="N252" s="47">
        <f t="shared" ca="1" si="29"/>
        <v>9</v>
      </c>
      <c r="O252" s="75">
        <v>45595</v>
      </c>
      <c r="P252" s="75">
        <v>45595</v>
      </c>
      <c r="Q252" s="47">
        <f t="shared" ca="1" si="30"/>
        <v>0</v>
      </c>
      <c r="R252" s="34">
        <v>45595</v>
      </c>
      <c r="S252" s="59">
        <f t="shared" ca="1" si="31"/>
        <v>0</v>
      </c>
      <c r="T252" s="32">
        <v>45595</v>
      </c>
      <c r="U252" s="33">
        <f t="shared" ca="1" si="32"/>
        <v>0</v>
      </c>
      <c r="V252" s="34">
        <v>45595</v>
      </c>
      <c r="W252" s="35"/>
      <c r="X252" s="36" t="str">
        <f t="shared" ca="1" si="26"/>
        <v>Completed</v>
      </c>
      <c r="Y252" s="37">
        <v>45595</v>
      </c>
      <c r="Z252" s="38">
        <f t="shared" si="27"/>
        <v>1</v>
      </c>
    </row>
    <row r="253" spans="1:26" s="39" customFormat="1" ht="26.25">
      <c r="A253" s="30">
        <v>250</v>
      </c>
      <c r="B253" s="31" t="s">
        <v>1522</v>
      </c>
      <c r="C253" s="31" t="s">
        <v>120</v>
      </c>
      <c r="D253" s="44" t="s">
        <v>32</v>
      </c>
      <c r="E253" s="72" t="str">
        <f>IFERROR(IF(INDEX(Sheet3!$B$2:$B$8, MATCH(D253, Sheet3!$A$2:$A$8, 0)) = 0, "", INDEX(Sheet3!$B$2:$B$8, MATCH(D253, Sheet3!$A$2:$A$8, 0))), "")</f>
        <v>Breakdown</v>
      </c>
      <c r="F253" s="31" t="s">
        <v>370</v>
      </c>
      <c r="G253" s="45" t="s">
        <v>179</v>
      </c>
      <c r="H253" s="63" t="str">
        <f>IFERROR(INDEX(Sheet3!$F$2:$F$114, MATCH(G253, Sheet3!$E$2:$E$114, 0)), "")</f>
        <v>GAS</v>
      </c>
      <c r="I253" s="32">
        <v>45593</v>
      </c>
      <c r="J253" s="33">
        <f t="shared" ca="1" si="25"/>
        <v>1</v>
      </c>
      <c r="K253" s="34">
        <v>45593</v>
      </c>
      <c r="L253" s="59">
        <f t="shared" ca="1" si="28"/>
        <v>0</v>
      </c>
      <c r="M253" s="34">
        <v>45594</v>
      </c>
      <c r="N253" s="47">
        <f t="shared" ca="1" si="29"/>
        <v>1</v>
      </c>
      <c r="O253" s="75">
        <v>45594</v>
      </c>
      <c r="P253" s="75">
        <v>45594</v>
      </c>
      <c r="Q253" s="47">
        <f t="shared" ca="1" si="30"/>
        <v>0</v>
      </c>
      <c r="R253" s="34">
        <v>45594</v>
      </c>
      <c r="S253" s="59">
        <f t="shared" ca="1" si="31"/>
        <v>0</v>
      </c>
      <c r="T253" s="32">
        <v>45594</v>
      </c>
      <c r="U253" s="33">
        <f t="shared" ca="1" si="32"/>
        <v>0</v>
      </c>
      <c r="V253" s="34">
        <v>45594</v>
      </c>
      <c r="W253" s="35"/>
      <c r="X253" s="36" t="str">
        <f t="shared" ca="1" si="26"/>
        <v>Completed</v>
      </c>
      <c r="Y253" s="37">
        <v>45594</v>
      </c>
      <c r="Z253" s="38">
        <f t="shared" si="27"/>
        <v>1</v>
      </c>
    </row>
    <row r="254" spans="1:26" s="39" customFormat="1" ht="33">
      <c r="A254" s="30">
        <v>251</v>
      </c>
      <c r="B254" s="84" t="s">
        <v>1523</v>
      </c>
      <c r="C254" s="31" t="s">
        <v>156</v>
      </c>
      <c r="D254" s="44" t="s">
        <v>32</v>
      </c>
      <c r="E254" s="72" t="str">
        <f>IFERROR(IF(INDEX(Sheet3!$B$2:$B$8, MATCH(D254, Sheet3!$A$2:$A$8, 0)) = 0, "", INDEX(Sheet3!$B$2:$B$8, MATCH(D254, Sheet3!$A$2:$A$8, 0))), "")</f>
        <v>Breakdown</v>
      </c>
      <c r="F254" s="31" t="s">
        <v>324</v>
      </c>
      <c r="G254" s="45" t="s">
        <v>84</v>
      </c>
      <c r="H254" s="63" t="str">
        <f>IFERROR(INDEX(Sheet3!$F$2:$F$114, MATCH(G254, Sheet3!$E$2:$E$114, 0)), "")</f>
        <v>OTHERS</v>
      </c>
      <c r="I254" s="32">
        <v>45587</v>
      </c>
      <c r="J254" s="33">
        <f t="shared" ca="1" si="25"/>
        <v>149</v>
      </c>
      <c r="K254" s="34">
        <v>45587</v>
      </c>
      <c r="L254" s="59">
        <f t="shared" ca="1" si="28"/>
        <v>0</v>
      </c>
      <c r="M254" s="34">
        <v>45587</v>
      </c>
      <c r="N254" s="47">
        <f t="shared" ca="1" si="29"/>
        <v>0</v>
      </c>
      <c r="O254" s="75"/>
      <c r="P254" s="75"/>
      <c r="Q254" s="47" t="str">
        <f t="shared" ca="1" si="30"/>
        <v/>
      </c>
      <c r="R254" s="34"/>
      <c r="S254" s="59" t="str">
        <f t="shared" ca="1" si="31"/>
        <v/>
      </c>
      <c r="T254" s="32"/>
      <c r="U254" s="33" t="str">
        <f t="shared" ca="1" si="32"/>
        <v/>
      </c>
      <c r="V254" s="34"/>
      <c r="W254" s="35"/>
      <c r="X254" s="36" t="str">
        <f t="shared" ca="1" si="26"/>
        <v>Overdue</v>
      </c>
      <c r="Y254" s="37"/>
      <c r="Z254" s="38" t="str">
        <f t="shared" si="27"/>
        <v/>
      </c>
    </row>
    <row r="255" spans="1:26" s="39" customFormat="1" ht="26.25">
      <c r="A255" s="30">
        <v>252</v>
      </c>
      <c r="B255" s="31" t="s">
        <v>1524</v>
      </c>
      <c r="C255" s="31" t="s">
        <v>399</v>
      </c>
      <c r="D255" s="44" t="s">
        <v>54</v>
      </c>
      <c r="E255" s="72" t="str">
        <f>IFERROR(IF(INDEX(Sheet3!$B$2:$B$8, MATCH(D255, Sheet3!$A$2:$A$8, 0)) = 0, "", INDEX(Sheet3!$B$2:$B$8, MATCH(D255, Sheet3!$A$2:$A$8, 0))), "")</f>
        <v>Breakdown</v>
      </c>
      <c r="F255" s="31" t="s">
        <v>37</v>
      </c>
      <c r="G255" s="45" t="s">
        <v>76</v>
      </c>
      <c r="H255" s="63" t="str">
        <f>IFERROR(INDEX(Sheet3!$F$2:$F$114, MATCH(G255, Sheet3!$E$2:$E$114, 0)), "")</f>
        <v>BUILDING</v>
      </c>
      <c r="I255" s="32">
        <v>45595</v>
      </c>
      <c r="J255" s="33">
        <f t="shared" ca="1" si="25"/>
        <v>141</v>
      </c>
      <c r="K255" s="34">
        <v>45595</v>
      </c>
      <c r="L255" s="59">
        <f t="shared" ca="1" si="28"/>
        <v>0</v>
      </c>
      <c r="M255" s="34">
        <v>45614</v>
      </c>
      <c r="N255" s="47">
        <f t="shared" ca="1" si="29"/>
        <v>19</v>
      </c>
      <c r="O255" s="75">
        <v>45614</v>
      </c>
      <c r="P255" s="75">
        <v>45614</v>
      </c>
      <c r="Q255" s="47">
        <f t="shared" ca="1" si="30"/>
        <v>0</v>
      </c>
      <c r="R255" s="34">
        <v>45615</v>
      </c>
      <c r="S255" s="59">
        <f t="shared" ca="1" si="31"/>
        <v>121</v>
      </c>
      <c r="T255" s="32"/>
      <c r="U255" s="33" t="str">
        <f t="shared" ca="1" si="32"/>
        <v/>
      </c>
      <c r="V255" s="34"/>
      <c r="W255" s="35">
        <v>370000</v>
      </c>
      <c r="X255" s="36" t="str">
        <f t="shared" ca="1" si="26"/>
        <v>Overdue</v>
      </c>
      <c r="Y255" s="37"/>
      <c r="Z255" s="38" t="str">
        <f t="shared" si="27"/>
        <v/>
      </c>
    </row>
    <row r="256" spans="1:26" s="39" customFormat="1" ht="26.25">
      <c r="A256" s="30">
        <v>253</v>
      </c>
      <c r="B256" s="31" t="s">
        <v>1525</v>
      </c>
      <c r="C256" s="31" t="s">
        <v>50</v>
      </c>
      <c r="D256" s="44" t="s">
        <v>54</v>
      </c>
      <c r="E256" s="72" t="str">
        <f>IFERROR(IF(INDEX(Sheet3!$B$2:$B$8, MATCH(D256, Sheet3!$A$2:$A$8, 0)) = 0, "", INDEX(Sheet3!$B$2:$B$8, MATCH(D256, Sheet3!$A$2:$A$8, 0))), "")</f>
        <v>Breakdown</v>
      </c>
      <c r="F256" s="31" t="s">
        <v>134</v>
      </c>
      <c r="G256" s="45" t="s">
        <v>359</v>
      </c>
      <c r="H256" s="63" t="str">
        <f>IFERROR(INDEX(Sheet3!$F$2:$F$114, MATCH(G256, Sheet3!$E$2:$E$114, 0)), "")</f>
        <v>HVAC</v>
      </c>
      <c r="I256" s="32">
        <v>45595</v>
      </c>
      <c r="J256" s="33">
        <f t="shared" ca="1" si="25"/>
        <v>141</v>
      </c>
      <c r="K256" s="34">
        <v>45595</v>
      </c>
      <c r="L256" s="59">
        <f t="shared" ca="1" si="28"/>
        <v>0</v>
      </c>
      <c r="M256" s="34"/>
      <c r="N256" s="47">
        <f t="shared" ca="1" si="29"/>
        <v>141</v>
      </c>
      <c r="O256" s="75"/>
      <c r="P256" s="75"/>
      <c r="Q256" s="47" t="str">
        <f t="shared" ca="1" si="30"/>
        <v/>
      </c>
      <c r="R256" s="34"/>
      <c r="S256" s="59" t="str">
        <f t="shared" ca="1" si="31"/>
        <v/>
      </c>
      <c r="T256" s="32"/>
      <c r="U256" s="33" t="str">
        <f t="shared" ca="1" si="32"/>
        <v/>
      </c>
      <c r="V256" s="34"/>
      <c r="W256" s="35"/>
      <c r="X256" s="36" t="str">
        <f t="shared" ca="1" si="26"/>
        <v>Overdue</v>
      </c>
      <c r="Y256" s="37"/>
      <c r="Z256" s="38" t="str">
        <f t="shared" si="27"/>
        <v/>
      </c>
    </row>
    <row r="257" spans="1:26" s="39" customFormat="1" ht="28.5">
      <c r="A257" s="30">
        <v>254</v>
      </c>
      <c r="B257" s="31" t="s">
        <v>865</v>
      </c>
      <c r="C257" s="31" t="s">
        <v>50</v>
      </c>
      <c r="D257" s="44" t="s">
        <v>67</v>
      </c>
      <c r="E257" s="72" t="str">
        <f>IFERROR(IF(INDEX(Sheet3!$B$2:$B$8, MATCH(D257, Sheet3!$A$2:$A$8, 0)) = 0, "", INDEX(Sheet3!$B$2:$B$8, MATCH(D257, Sheet3!$A$2:$A$8, 0))), "")</f>
        <v>Breakdown</v>
      </c>
      <c r="F257" s="31" t="s">
        <v>1504</v>
      </c>
      <c r="G257" s="45" t="s">
        <v>104</v>
      </c>
      <c r="H257" s="63" t="str">
        <f>IFERROR(INDEX(Sheet3!$F$2:$F$114, MATCH(G257, Sheet3!$E$2:$E$114, 0)), "")</f>
        <v>HVAC</v>
      </c>
      <c r="I257" s="32">
        <v>45595</v>
      </c>
      <c r="J257" s="33">
        <f t="shared" ca="1" si="25"/>
        <v>141</v>
      </c>
      <c r="K257" s="34">
        <v>45595</v>
      </c>
      <c r="L257" s="59">
        <f t="shared" ca="1" si="28"/>
        <v>0</v>
      </c>
      <c r="M257" s="34"/>
      <c r="N257" s="47">
        <f t="shared" ca="1" si="29"/>
        <v>141</v>
      </c>
      <c r="O257" s="75"/>
      <c r="P257" s="75"/>
      <c r="Q257" s="47" t="str">
        <f t="shared" ca="1" si="30"/>
        <v/>
      </c>
      <c r="R257" s="34"/>
      <c r="S257" s="59" t="str">
        <f t="shared" ca="1" si="31"/>
        <v/>
      </c>
      <c r="T257" s="32"/>
      <c r="U257" s="33" t="str">
        <f t="shared" ca="1" si="32"/>
        <v/>
      </c>
      <c r="V257" s="34"/>
      <c r="W257" s="35"/>
      <c r="X257" s="36" t="str">
        <f t="shared" ca="1" si="26"/>
        <v>Overdue</v>
      </c>
      <c r="Y257" s="37"/>
      <c r="Z257" s="38" t="str">
        <f t="shared" si="27"/>
        <v/>
      </c>
    </row>
    <row r="258" spans="1:26" s="39" customFormat="1" ht="38.25">
      <c r="A258" s="30">
        <v>255</v>
      </c>
      <c r="B258" s="31" t="s">
        <v>1526</v>
      </c>
      <c r="C258" s="31" t="s">
        <v>433</v>
      </c>
      <c r="D258" s="44" t="s">
        <v>59</v>
      </c>
      <c r="E258" s="72" t="str">
        <f>IFERROR(IF(INDEX(Sheet3!$B$2:$B$8, MATCH(D258, Sheet3!$A$2:$A$8, 0)) = 0, "", INDEX(Sheet3!$B$2:$B$8, MATCH(D258, Sheet3!$A$2:$A$8, 0))), "")</f>
        <v>Preventive</v>
      </c>
      <c r="F258" s="31" t="s">
        <v>333</v>
      </c>
      <c r="G258" s="45" t="s">
        <v>84</v>
      </c>
      <c r="H258" s="63" t="str">
        <f>IFERROR(INDEX(Sheet3!$F$2:$F$114, MATCH(G258, Sheet3!$E$2:$E$114, 0)), "")</f>
        <v>OTHERS</v>
      </c>
      <c r="I258" s="32">
        <v>45587</v>
      </c>
      <c r="J258" s="33">
        <f t="shared" ca="1" si="25"/>
        <v>149</v>
      </c>
      <c r="K258" s="34">
        <v>45587</v>
      </c>
      <c r="L258" s="59">
        <f t="shared" ca="1" si="28"/>
        <v>0</v>
      </c>
      <c r="M258" s="34"/>
      <c r="N258" s="47">
        <f t="shared" ca="1" si="29"/>
        <v>149</v>
      </c>
      <c r="O258" s="75"/>
      <c r="P258" s="75"/>
      <c r="Q258" s="47" t="str">
        <f t="shared" ca="1" si="30"/>
        <v/>
      </c>
      <c r="R258" s="34"/>
      <c r="S258" s="59" t="str">
        <f t="shared" ca="1" si="31"/>
        <v/>
      </c>
      <c r="T258" s="32"/>
      <c r="U258" s="33" t="str">
        <f t="shared" ca="1" si="32"/>
        <v/>
      </c>
      <c r="V258" s="34"/>
      <c r="W258" s="35"/>
      <c r="X258" s="36" t="str">
        <f t="shared" ca="1" si="26"/>
        <v>Overdue</v>
      </c>
      <c r="Y258" s="37"/>
      <c r="Z258" s="38" t="str">
        <f t="shared" si="27"/>
        <v/>
      </c>
    </row>
    <row r="259" spans="1:26" s="39" customFormat="1" ht="28.5">
      <c r="A259" s="30">
        <v>256</v>
      </c>
      <c r="B259" s="31" t="s">
        <v>1527</v>
      </c>
      <c r="C259" s="31" t="s">
        <v>525</v>
      </c>
      <c r="D259" s="44" t="s">
        <v>54</v>
      </c>
      <c r="E259" s="72" t="str">
        <f>IFERROR(IF(INDEX(Sheet3!$B$2:$B$8, MATCH(D259, Sheet3!$A$2:$A$8, 0)) = 0, "", INDEX(Sheet3!$B$2:$B$8, MATCH(D259, Sheet3!$A$2:$A$8, 0))), "")</f>
        <v>Breakdown</v>
      </c>
      <c r="F259" s="31" t="s">
        <v>1528</v>
      </c>
      <c r="G259" s="45" t="s">
        <v>115</v>
      </c>
      <c r="H259" s="63" t="str">
        <f>IFERROR(INDEX(Sheet3!$F$2:$F$114, MATCH(G259, Sheet3!$E$2:$E$114, 0)), "")</f>
        <v>HVAC</v>
      </c>
      <c r="I259" s="32">
        <v>45583</v>
      </c>
      <c r="J259" s="33">
        <f t="shared" ca="1" si="25"/>
        <v>153</v>
      </c>
      <c r="K259" s="34">
        <v>45583</v>
      </c>
      <c r="L259" s="59">
        <f t="shared" ca="1" si="28"/>
        <v>0</v>
      </c>
      <c r="M259" s="34">
        <v>45587</v>
      </c>
      <c r="N259" s="47">
        <f t="shared" ca="1" si="29"/>
        <v>4</v>
      </c>
      <c r="O259" s="75"/>
      <c r="P259" s="75"/>
      <c r="Q259" s="47" t="str">
        <f t="shared" ca="1" si="30"/>
        <v/>
      </c>
      <c r="R259" s="34"/>
      <c r="S259" s="59" t="str">
        <f t="shared" ca="1" si="31"/>
        <v/>
      </c>
      <c r="T259" s="32"/>
      <c r="U259" s="33" t="str">
        <f t="shared" ca="1" si="32"/>
        <v/>
      </c>
      <c r="V259" s="34"/>
      <c r="W259" s="35"/>
      <c r="X259" s="36" t="str">
        <f t="shared" ca="1" si="26"/>
        <v>Overdue</v>
      </c>
      <c r="Y259" s="37"/>
      <c r="Z259" s="38" t="str">
        <f t="shared" si="27"/>
        <v/>
      </c>
    </row>
    <row r="260" spans="1:26" s="39" customFormat="1" ht="26.25">
      <c r="A260" s="30">
        <v>257</v>
      </c>
      <c r="B260" s="31" t="s">
        <v>1529</v>
      </c>
      <c r="C260" s="31" t="s">
        <v>252</v>
      </c>
      <c r="D260" s="44" t="s">
        <v>59</v>
      </c>
      <c r="E260" s="72" t="str">
        <f>IFERROR(IF(INDEX(Sheet3!$B$2:$B$8, MATCH(D260, Sheet3!$A$2:$A$8, 0)) = 0, "", INDEX(Sheet3!$B$2:$B$8, MATCH(D260, Sheet3!$A$2:$A$8, 0))), "")</f>
        <v>Preventive</v>
      </c>
      <c r="F260" s="31" t="s">
        <v>324</v>
      </c>
      <c r="G260" s="45" t="s">
        <v>84</v>
      </c>
      <c r="H260" s="63" t="str">
        <f>IFERROR(INDEX(Sheet3!$F$2:$F$114, MATCH(G260, Sheet3!$E$2:$E$114, 0)), "")</f>
        <v>OTHERS</v>
      </c>
      <c r="I260" s="32">
        <v>45595</v>
      </c>
      <c r="J260" s="33">
        <f t="shared" ca="1" si="25"/>
        <v>141</v>
      </c>
      <c r="K260" s="34">
        <v>45595</v>
      </c>
      <c r="L260" s="59">
        <f t="shared" ca="1" si="28"/>
        <v>0</v>
      </c>
      <c r="M260" s="34"/>
      <c r="N260" s="47">
        <f t="shared" ca="1" si="29"/>
        <v>141</v>
      </c>
      <c r="O260" s="75"/>
      <c r="P260" s="75"/>
      <c r="Q260" s="47" t="str">
        <f t="shared" ca="1" si="30"/>
        <v/>
      </c>
      <c r="R260" s="34"/>
      <c r="S260" s="59" t="str">
        <f t="shared" ca="1" si="31"/>
        <v/>
      </c>
      <c r="T260" s="32"/>
      <c r="U260" s="33" t="str">
        <f t="shared" ca="1" si="32"/>
        <v/>
      </c>
      <c r="V260" s="34"/>
      <c r="W260" s="35"/>
      <c r="X260" s="36" t="str">
        <f t="shared" ca="1" si="26"/>
        <v>Overdue</v>
      </c>
      <c r="Y260" s="37"/>
      <c r="Z260" s="38" t="str">
        <f t="shared" si="27"/>
        <v/>
      </c>
    </row>
    <row r="261" spans="1:26" s="39" customFormat="1" ht="26.25">
      <c r="A261" s="30">
        <v>258</v>
      </c>
      <c r="B261" s="31" t="s">
        <v>1530</v>
      </c>
      <c r="C261" s="31" t="s">
        <v>50</v>
      </c>
      <c r="D261" s="44" t="s">
        <v>54</v>
      </c>
      <c r="E261" s="72" t="str">
        <f>IFERROR(IF(INDEX(Sheet3!$B$2:$B$8, MATCH(D261, Sheet3!$A$2:$A$8, 0)) = 0, "", INDEX(Sheet3!$B$2:$B$8, MATCH(D261, Sheet3!$A$2:$A$8, 0))), "")</f>
        <v>Breakdown</v>
      </c>
      <c r="F261" s="31" t="s">
        <v>295</v>
      </c>
      <c r="G261" s="45" t="s">
        <v>328</v>
      </c>
      <c r="H261" s="63" t="str">
        <f>IFERROR(INDEX(Sheet3!$F$2:$F$114, MATCH(G261, Sheet3!$E$2:$E$114, 0)), "")</f>
        <v>FURNITURE</v>
      </c>
      <c r="I261" s="32">
        <v>45579</v>
      </c>
      <c r="J261" s="33">
        <f t="shared" ca="1" si="25"/>
        <v>157</v>
      </c>
      <c r="K261" s="34">
        <v>45579</v>
      </c>
      <c r="L261" s="59">
        <f t="shared" ca="1" si="28"/>
        <v>0</v>
      </c>
      <c r="M261" s="34"/>
      <c r="N261" s="47">
        <f t="shared" ca="1" si="29"/>
        <v>157</v>
      </c>
      <c r="O261" s="75"/>
      <c r="P261" s="75"/>
      <c r="Q261" s="47" t="str">
        <f t="shared" ca="1" si="30"/>
        <v/>
      </c>
      <c r="R261" s="34"/>
      <c r="S261" s="59" t="str">
        <f t="shared" ca="1" si="31"/>
        <v/>
      </c>
      <c r="T261" s="32"/>
      <c r="U261" s="33" t="str">
        <f t="shared" ca="1" si="32"/>
        <v/>
      </c>
      <c r="V261" s="34"/>
      <c r="W261" s="35"/>
      <c r="X261" s="36" t="str">
        <f t="shared" ca="1" si="26"/>
        <v>Overdue</v>
      </c>
      <c r="Y261" s="37"/>
      <c r="Z261" s="38" t="str">
        <f t="shared" si="27"/>
        <v/>
      </c>
    </row>
    <row r="262" spans="1:26" s="39" customFormat="1" ht="28.5">
      <c r="A262" s="30">
        <v>259</v>
      </c>
      <c r="B262" s="31" t="s">
        <v>244</v>
      </c>
      <c r="C262" s="31" t="s">
        <v>525</v>
      </c>
      <c r="D262" s="44" t="s">
        <v>54</v>
      </c>
      <c r="E262" s="72" t="str">
        <f>IFERROR(IF(INDEX(Sheet3!$B$2:$B$8, MATCH(D262, Sheet3!$A$2:$A$8, 0)) = 0, "", INDEX(Sheet3!$B$2:$B$8, MATCH(D262, Sheet3!$A$2:$A$8, 0))), "")</f>
        <v>Breakdown</v>
      </c>
      <c r="F262" s="31" t="s">
        <v>333</v>
      </c>
      <c r="G262" s="45" t="s">
        <v>104</v>
      </c>
      <c r="H262" s="63" t="str">
        <f>IFERROR(INDEX(Sheet3!$F$2:$F$114, MATCH(G262, Sheet3!$E$2:$E$114, 0)), "")</f>
        <v>HVAC</v>
      </c>
      <c r="I262" s="32">
        <v>45595</v>
      </c>
      <c r="J262" s="33">
        <f t="shared" ref="J262:J325" ca="1" si="33">IF(I262="","",IF(Y262&lt;&gt;"",Y262-I262,TODAY()-I262))</f>
        <v>141</v>
      </c>
      <c r="K262" s="34">
        <v>45595</v>
      </c>
      <c r="L262" s="59">
        <f t="shared" ca="1" si="28"/>
        <v>0</v>
      </c>
      <c r="M262" s="34"/>
      <c r="N262" s="47">
        <f t="shared" ca="1" si="29"/>
        <v>141</v>
      </c>
      <c r="O262" s="75"/>
      <c r="P262" s="75"/>
      <c r="Q262" s="47" t="str">
        <f t="shared" ca="1" si="30"/>
        <v/>
      </c>
      <c r="R262" s="34"/>
      <c r="S262" s="59" t="str">
        <f t="shared" ca="1" si="31"/>
        <v/>
      </c>
      <c r="T262" s="32"/>
      <c r="U262" s="33" t="str">
        <f t="shared" ca="1" si="32"/>
        <v/>
      </c>
      <c r="V262" s="34"/>
      <c r="W262" s="35"/>
      <c r="X262" s="36" t="str">
        <f t="shared" ref="X262:X325" ca="1" si="34">IF(I262="","",IF(Y262&lt;&gt;"","Completed",IF(TODAY()&lt;V262,"Planned",IF(TODAY()=V262,"Due","Overdue"))))</f>
        <v>Overdue</v>
      </c>
      <c r="Y262" s="37"/>
      <c r="Z262" s="38" t="str">
        <f t="shared" ref="Z262:Z325" si="35">IF(Y262="","",IF(Y262&lt;=V262,1,0))</f>
        <v/>
      </c>
    </row>
    <row r="263" spans="1:26" s="39" customFormat="1" ht="26.25">
      <c r="A263" s="30">
        <v>260</v>
      </c>
      <c r="B263" s="31" t="s">
        <v>1531</v>
      </c>
      <c r="C263" s="31" t="s">
        <v>349</v>
      </c>
      <c r="D263" s="44" t="s">
        <v>32</v>
      </c>
      <c r="E263" s="72" t="str">
        <f>IFERROR(IF(INDEX(Sheet3!$B$2:$B$8, MATCH(D263, Sheet3!$A$2:$A$8, 0)) = 0, "", INDEX(Sheet3!$B$2:$B$8, MATCH(D263, Sheet3!$A$2:$A$8, 0))), "")</f>
        <v>Breakdown</v>
      </c>
      <c r="F263" s="31" t="s">
        <v>1417</v>
      </c>
      <c r="G263" s="45" t="s">
        <v>1034</v>
      </c>
      <c r="H263" s="63" t="str">
        <f>IFERROR(INDEX(Sheet3!$F$2:$F$114, MATCH(G263, Sheet3!$E$2:$E$114, 0)), "")</f>
        <v>GREASE_TRAP</v>
      </c>
      <c r="I263" s="32">
        <v>45595</v>
      </c>
      <c r="J263" s="33">
        <f t="shared" ca="1" si="33"/>
        <v>141</v>
      </c>
      <c r="K263" s="34">
        <v>45595</v>
      </c>
      <c r="L263" s="59">
        <f t="shared" ref="L263:L326" ca="1" si="36">IF(K263&lt;&gt;"",K263-I263,IF(I263="","",TODAY()-I263))</f>
        <v>0</v>
      </c>
      <c r="M263" s="34"/>
      <c r="N263" s="47">
        <f t="shared" ref="N263:N326" ca="1" si="37">IF(M263&lt;&gt;"",M263-K263,IF(K263="","",TODAY()-K263))</f>
        <v>141</v>
      </c>
      <c r="O263" s="75"/>
      <c r="P263" s="75"/>
      <c r="Q263" s="47" t="str">
        <f t="shared" ref="Q263:Q326" ca="1" si="38">IF(P263&lt;&gt;"",P263-O263,IF(O263="","",TODAY()-O263))</f>
        <v/>
      </c>
      <c r="R263" s="34"/>
      <c r="S263" s="59" t="str">
        <f t="shared" ref="S263:S326" ca="1" si="39">IF(T263&lt;&gt;"",T263-R263,IF(R263="","",TODAY()-R263))</f>
        <v/>
      </c>
      <c r="T263" s="32"/>
      <c r="U263" s="33" t="str">
        <f t="shared" ca="1" si="32"/>
        <v/>
      </c>
      <c r="V263" s="34"/>
      <c r="W263" s="35"/>
      <c r="X263" s="36" t="str">
        <f t="shared" ca="1" si="34"/>
        <v>Overdue</v>
      </c>
      <c r="Y263" s="37"/>
      <c r="Z263" s="38" t="str">
        <f t="shared" si="35"/>
        <v/>
      </c>
    </row>
    <row r="264" spans="1:26" s="39" customFormat="1" ht="26.25">
      <c r="A264" s="30">
        <v>261</v>
      </c>
      <c r="B264" s="31" t="s">
        <v>1532</v>
      </c>
      <c r="C264" s="31" t="s">
        <v>113</v>
      </c>
      <c r="D264" s="44" t="s">
        <v>54</v>
      </c>
      <c r="E264" s="72" t="str">
        <f>IFERROR(IF(INDEX(Sheet3!$B$2:$B$8, MATCH(D264, Sheet3!$A$2:$A$8, 0)) = 0, "", INDEX(Sheet3!$B$2:$B$8, MATCH(D264, Sheet3!$A$2:$A$8, 0))), "")</f>
        <v>Breakdown</v>
      </c>
      <c r="F264" s="31" t="s">
        <v>295</v>
      </c>
      <c r="G264" s="45" t="s">
        <v>84</v>
      </c>
      <c r="H264" s="63" t="str">
        <f>IFERROR(INDEX(Sheet3!$F$2:$F$114, MATCH(G264, Sheet3!$E$2:$E$114, 0)), "")</f>
        <v>OTHERS</v>
      </c>
      <c r="I264" s="32">
        <v>45573</v>
      </c>
      <c r="J264" s="33">
        <f t="shared" ca="1" si="33"/>
        <v>163</v>
      </c>
      <c r="K264" s="34">
        <v>45573</v>
      </c>
      <c r="L264" s="59">
        <f t="shared" ca="1" si="36"/>
        <v>0</v>
      </c>
      <c r="M264" s="34">
        <v>45573</v>
      </c>
      <c r="N264" s="47">
        <f t="shared" ca="1" si="37"/>
        <v>0</v>
      </c>
      <c r="O264" s="75">
        <v>45575</v>
      </c>
      <c r="P264" s="75">
        <v>45578</v>
      </c>
      <c r="Q264" s="47">
        <f t="shared" ca="1" si="38"/>
        <v>3</v>
      </c>
      <c r="R264" s="34">
        <v>45590</v>
      </c>
      <c r="S264" s="59">
        <f t="shared" ca="1" si="39"/>
        <v>9</v>
      </c>
      <c r="T264" s="32">
        <v>45599</v>
      </c>
      <c r="U264" s="33">
        <f t="shared" ca="1" si="32"/>
        <v>137</v>
      </c>
      <c r="V264" s="34"/>
      <c r="W264" s="35">
        <v>120000</v>
      </c>
      <c r="X264" s="36" t="str">
        <f t="shared" ca="1" si="34"/>
        <v>Overdue</v>
      </c>
      <c r="Y264" s="37"/>
      <c r="Z264" s="38" t="str">
        <f t="shared" si="35"/>
        <v/>
      </c>
    </row>
    <row r="265" spans="1:26" s="39" customFormat="1">
      <c r="A265" s="30">
        <v>262</v>
      </c>
      <c r="B265" s="31" t="s">
        <v>225</v>
      </c>
      <c r="C265" s="31" t="s">
        <v>63</v>
      </c>
      <c r="D265" s="44" t="s">
        <v>32</v>
      </c>
      <c r="E265" s="72" t="str">
        <f>IFERROR(IF(INDEX(Sheet3!$B$2:$B$8, MATCH(D265, Sheet3!$A$2:$A$8, 0)) = 0, "", INDEX(Sheet3!$B$2:$B$8, MATCH(D265, Sheet3!$A$2:$A$8, 0))), "")</f>
        <v>Breakdown</v>
      </c>
      <c r="F265" s="31" t="s">
        <v>324</v>
      </c>
      <c r="G265" s="45" t="s">
        <v>61</v>
      </c>
      <c r="H265" s="63" t="str">
        <f>IFERROR(INDEX(Sheet3!$F$2:$F$114, MATCH(G265, Sheet3!$E$2:$E$114, 0)), "")</f>
        <v>HVAC</v>
      </c>
      <c r="I265" s="32">
        <v>45595</v>
      </c>
      <c r="J265" s="33">
        <f t="shared" ca="1" si="33"/>
        <v>141</v>
      </c>
      <c r="K265" s="34">
        <v>45595</v>
      </c>
      <c r="L265" s="59">
        <f t="shared" ca="1" si="36"/>
        <v>0</v>
      </c>
      <c r="M265" s="34"/>
      <c r="N265" s="47">
        <f t="shared" ca="1" si="37"/>
        <v>141</v>
      </c>
      <c r="O265" s="75"/>
      <c r="P265" s="75"/>
      <c r="Q265" s="47" t="str">
        <f t="shared" ca="1" si="38"/>
        <v/>
      </c>
      <c r="R265" s="34"/>
      <c r="S265" s="59" t="str">
        <f t="shared" ca="1" si="39"/>
        <v/>
      </c>
      <c r="T265" s="32"/>
      <c r="U265" s="33" t="str">
        <f t="shared" ca="1" si="32"/>
        <v/>
      </c>
      <c r="V265" s="34"/>
      <c r="W265" s="35"/>
      <c r="X265" s="36" t="str">
        <f t="shared" ca="1" si="34"/>
        <v>Overdue</v>
      </c>
      <c r="Y265" s="37"/>
      <c r="Z265" s="38" t="str">
        <f t="shared" si="35"/>
        <v/>
      </c>
    </row>
    <row r="266" spans="1:26" s="39" customFormat="1" ht="26.25">
      <c r="A266" s="30">
        <v>263</v>
      </c>
      <c r="B266" s="31" t="s">
        <v>1533</v>
      </c>
      <c r="C266" s="31" t="s">
        <v>176</v>
      </c>
      <c r="D266" s="44" t="s">
        <v>32</v>
      </c>
      <c r="E266" s="72" t="str">
        <f>IFERROR(IF(INDEX(Sheet3!$B$2:$B$8, MATCH(D266, Sheet3!$A$2:$A$8, 0)) = 0, "", INDEX(Sheet3!$B$2:$B$8, MATCH(D266, Sheet3!$A$2:$A$8, 0))), "")</f>
        <v>Breakdown</v>
      </c>
      <c r="F266" s="31" t="s">
        <v>1504</v>
      </c>
      <c r="G266" s="45" t="s">
        <v>97</v>
      </c>
      <c r="H266" s="63" t="str">
        <f>IFERROR(INDEX(Sheet3!$F$2:$F$114, MATCH(G266, Sheet3!$E$2:$E$114, 0)), "")</f>
        <v>HVAC</v>
      </c>
      <c r="I266" s="32">
        <v>45588</v>
      </c>
      <c r="J266" s="33">
        <f t="shared" ca="1" si="33"/>
        <v>148</v>
      </c>
      <c r="K266" s="34">
        <v>45589</v>
      </c>
      <c r="L266" s="59">
        <f t="shared" ca="1" si="36"/>
        <v>1</v>
      </c>
      <c r="M266" s="34"/>
      <c r="N266" s="47">
        <f t="shared" ca="1" si="37"/>
        <v>147</v>
      </c>
      <c r="O266" s="75"/>
      <c r="P266" s="75"/>
      <c r="Q266" s="47" t="str">
        <f t="shared" ca="1" si="38"/>
        <v/>
      </c>
      <c r="R266" s="34"/>
      <c r="S266" s="59" t="str">
        <f t="shared" ca="1" si="39"/>
        <v/>
      </c>
      <c r="T266" s="32"/>
      <c r="U266" s="33" t="str">
        <f t="shared" ref="U266:U329" ca="1" si="40">IF(T266="","",IF(Y266&lt;&gt;"",Y266-T266,TODAY()-T266))</f>
        <v/>
      </c>
      <c r="V266" s="34"/>
      <c r="W266" s="35"/>
      <c r="X266" s="36" t="str">
        <f t="shared" ca="1" si="34"/>
        <v>Overdue</v>
      </c>
      <c r="Y266" s="37"/>
      <c r="Z266" s="38" t="str">
        <f t="shared" si="35"/>
        <v/>
      </c>
    </row>
    <row r="267" spans="1:26" s="39" customFormat="1" ht="26.25">
      <c r="A267" s="30">
        <v>264</v>
      </c>
      <c r="B267" s="31" t="s">
        <v>1534</v>
      </c>
      <c r="C267" s="31" t="s">
        <v>165</v>
      </c>
      <c r="D267" s="44" t="s">
        <v>32</v>
      </c>
      <c r="E267" s="72" t="str">
        <f>IFERROR(IF(INDEX(Sheet3!$B$2:$B$8, MATCH(D267, Sheet3!$A$2:$A$8, 0)) = 0, "", INDEX(Sheet3!$B$2:$B$8, MATCH(D267, Sheet3!$A$2:$A$8, 0))), "")</f>
        <v>Breakdown</v>
      </c>
      <c r="F267" s="31" t="s">
        <v>1436</v>
      </c>
      <c r="G267" s="45" t="s">
        <v>84</v>
      </c>
      <c r="H267" s="63" t="str">
        <f>IFERROR(INDEX(Sheet3!$F$2:$F$114, MATCH(G267, Sheet3!$E$2:$E$114, 0)), "")</f>
        <v>OTHERS</v>
      </c>
      <c r="I267" s="32">
        <v>45595</v>
      </c>
      <c r="J267" s="33">
        <f t="shared" ca="1" si="33"/>
        <v>141</v>
      </c>
      <c r="K267" s="34">
        <v>45595</v>
      </c>
      <c r="L267" s="59">
        <f t="shared" ca="1" si="36"/>
        <v>0</v>
      </c>
      <c r="M267" s="34"/>
      <c r="N267" s="47">
        <f t="shared" ca="1" si="37"/>
        <v>141</v>
      </c>
      <c r="O267" s="75"/>
      <c r="P267" s="75"/>
      <c r="Q267" s="47" t="str">
        <f t="shared" ca="1" si="38"/>
        <v/>
      </c>
      <c r="R267" s="34"/>
      <c r="S267" s="59" t="str">
        <f t="shared" ca="1" si="39"/>
        <v/>
      </c>
      <c r="T267" s="32"/>
      <c r="U267" s="33" t="str">
        <f t="shared" ca="1" si="40"/>
        <v/>
      </c>
      <c r="V267" s="34"/>
      <c r="W267" s="35"/>
      <c r="X267" s="36" t="str">
        <f t="shared" ca="1" si="34"/>
        <v>Overdue</v>
      </c>
      <c r="Y267" s="37"/>
      <c r="Z267" s="38" t="str">
        <f t="shared" si="35"/>
        <v/>
      </c>
    </row>
    <row r="268" spans="1:26" s="39" customFormat="1" ht="26.25">
      <c r="A268" s="30">
        <v>265</v>
      </c>
      <c r="B268" s="31" t="s">
        <v>1535</v>
      </c>
      <c r="C268" s="31" t="s">
        <v>548</v>
      </c>
      <c r="D268" s="44" t="s">
        <v>54</v>
      </c>
      <c r="E268" s="72" t="str">
        <f>IFERROR(IF(INDEX(Sheet3!$B$2:$B$8, MATCH(D268, Sheet3!$A$2:$A$8, 0)) = 0, "", INDEX(Sheet3!$B$2:$B$8, MATCH(D268, Sheet3!$A$2:$A$8, 0))), "")</f>
        <v>Breakdown</v>
      </c>
      <c r="F268" s="31" t="s">
        <v>1536</v>
      </c>
      <c r="G268" s="45" t="s">
        <v>48</v>
      </c>
      <c r="H268" s="63" t="str">
        <f>IFERROR(INDEX(Sheet3!$F$2:$F$114, MATCH(G268, Sheet3!$E$2:$E$114, 0)), "")</f>
        <v>BUILDING</v>
      </c>
      <c r="I268" s="32">
        <v>45568</v>
      </c>
      <c r="J268" s="33">
        <f t="shared" ca="1" si="33"/>
        <v>11</v>
      </c>
      <c r="K268" s="34">
        <v>45568</v>
      </c>
      <c r="L268" s="59">
        <f t="shared" ca="1" si="36"/>
        <v>0</v>
      </c>
      <c r="M268" s="34">
        <v>45568</v>
      </c>
      <c r="N268" s="47">
        <f t="shared" ca="1" si="37"/>
        <v>0</v>
      </c>
      <c r="O268" s="34">
        <v>45568</v>
      </c>
      <c r="P268" s="34">
        <v>45568</v>
      </c>
      <c r="Q268" s="47">
        <f t="shared" ca="1" si="38"/>
        <v>0</v>
      </c>
      <c r="R268" s="34">
        <v>45568</v>
      </c>
      <c r="S268" s="59">
        <f t="shared" ca="1" si="39"/>
        <v>0</v>
      </c>
      <c r="T268" s="34">
        <v>45568</v>
      </c>
      <c r="U268" s="33">
        <f t="shared" ca="1" si="40"/>
        <v>11</v>
      </c>
      <c r="V268" s="34">
        <v>45579</v>
      </c>
      <c r="W268" s="35">
        <v>100750</v>
      </c>
      <c r="X268" s="36" t="str">
        <f t="shared" ca="1" si="34"/>
        <v>Completed</v>
      </c>
      <c r="Y268" s="34">
        <v>45579</v>
      </c>
      <c r="Z268" s="38">
        <f t="shared" si="35"/>
        <v>1</v>
      </c>
    </row>
    <row r="269" spans="1:26" s="39" customFormat="1" ht="28.5">
      <c r="A269" s="30">
        <v>266</v>
      </c>
      <c r="B269" s="31" t="s">
        <v>1537</v>
      </c>
      <c r="C269" s="31" t="s">
        <v>219</v>
      </c>
      <c r="D269" s="44" t="s">
        <v>32</v>
      </c>
      <c r="E269" s="72" t="str">
        <f>IFERROR(IF(INDEX(Sheet3!$B$2:$B$8, MATCH(D269, Sheet3!$A$2:$A$8, 0)) = 0, "", INDEX(Sheet3!$B$2:$B$8, MATCH(D269, Sheet3!$A$2:$A$8, 0))), "")</f>
        <v>Breakdown</v>
      </c>
      <c r="F269" s="31" t="s">
        <v>497</v>
      </c>
      <c r="G269" s="45" t="s">
        <v>122</v>
      </c>
      <c r="H269" s="63" t="str">
        <f>IFERROR(INDEX(Sheet3!$F$2:$F$114, MATCH(G269, Sheet3!$E$2:$E$114, 0)), "")</f>
        <v>KITCHEN_EQUIPMENT</v>
      </c>
      <c r="I269" s="32">
        <v>45568</v>
      </c>
      <c r="J269" s="33">
        <f t="shared" ca="1" si="33"/>
        <v>0</v>
      </c>
      <c r="K269" s="34">
        <v>45568</v>
      </c>
      <c r="L269" s="59">
        <f t="shared" ca="1" si="36"/>
        <v>0</v>
      </c>
      <c r="M269" s="34">
        <v>45568</v>
      </c>
      <c r="N269" s="47">
        <f t="shared" ca="1" si="37"/>
        <v>0</v>
      </c>
      <c r="O269" s="34">
        <v>45568</v>
      </c>
      <c r="P269" s="34">
        <v>45568</v>
      </c>
      <c r="Q269" s="47">
        <f t="shared" ca="1" si="38"/>
        <v>0</v>
      </c>
      <c r="R269" s="34">
        <v>45568</v>
      </c>
      <c r="S269" s="59">
        <f t="shared" ca="1" si="39"/>
        <v>0</v>
      </c>
      <c r="T269" s="34">
        <v>45568</v>
      </c>
      <c r="U269" s="33">
        <f t="shared" ca="1" si="40"/>
        <v>0</v>
      </c>
      <c r="V269" s="34">
        <v>45568</v>
      </c>
      <c r="W269" s="35">
        <v>209625</v>
      </c>
      <c r="X269" s="36" t="str">
        <f t="shared" ca="1" si="34"/>
        <v>Completed</v>
      </c>
      <c r="Y269" s="34">
        <v>45568</v>
      </c>
      <c r="Z269" s="38">
        <f t="shared" si="35"/>
        <v>1</v>
      </c>
    </row>
    <row r="270" spans="1:26" s="39" customFormat="1" ht="26.25">
      <c r="A270" s="30">
        <v>267</v>
      </c>
      <c r="B270" s="31" t="s">
        <v>1537</v>
      </c>
      <c r="C270" s="31" t="s">
        <v>169</v>
      </c>
      <c r="D270" s="44" t="s">
        <v>67</v>
      </c>
      <c r="E270" s="72" t="str">
        <f>IFERROR(IF(INDEX(Sheet3!$B$2:$B$8, MATCH(D270, Sheet3!$A$2:$A$8, 0)) = 0, "", INDEX(Sheet3!$B$2:$B$8, MATCH(D270, Sheet3!$A$2:$A$8, 0))), "")</f>
        <v>Breakdown</v>
      </c>
      <c r="F270" s="31" t="s">
        <v>1538</v>
      </c>
      <c r="G270" s="45"/>
      <c r="H270" s="63" t="str">
        <f>IFERROR(INDEX(Sheet3!$F$2:$F$114, MATCH(G270, Sheet3!$E$2:$E$114, 0)), "")</f>
        <v/>
      </c>
      <c r="I270" s="32"/>
      <c r="J270" s="33" t="str">
        <f t="shared" ca="1" si="33"/>
        <v/>
      </c>
      <c r="K270" s="34"/>
      <c r="L270" s="59" t="str">
        <f t="shared" ca="1" si="36"/>
        <v/>
      </c>
      <c r="M270" s="34"/>
      <c r="N270" s="47" t="str">
        <f t="shared" ca="1" si="37"/>
        <v/>
      </c>
      <c r="O270" s="75"/>
      <c r="P270" s="75"/>
      <c r="Q270" s="47" t="str">
        <f t="shared" ca="1" si="38"/>
        <v/>
      </c>
      <c r="R270" s="34"/>
      <c r="S270" s="59" t="str">
        <f t="shared" ca="1" si="39"/>
        <v/>
      </c>
      <c r="T270" s="32"/>
      <c r="U270" s="33" t="str">
        <f t="shared" ca="1" si="40"/>
        <v/>
      </c>
      <c r="V270" s="34"/>
      <c r="W270" s="35"/>
      <c r="X270" s="36" t="str">
        <f t="shared" ca="1" si="34"/>
        <v/>
      </c>
      <c r="Y270" s="37"/>
      <c r="Z270" s="38" t="str">
        <f t="shared" si="35"/>
        <v/>
      </c>
    </row>
    <row r="271" spans="1:26" s="39" customFormat="1">
      <c r="A271" s="30">
        <v>268</v>
      </c>
      <c r="B271" s="31" t="s">
        <v>1539</v>
      </c>
      <c r="C271" s="31" t="s">
        <v>323</v>
      </c>
      <c r="D271" s="44" t="s">
        <v>54</v>
      </c>
      <c r="E271" s="72" t="str">
        <f>IFERROR(IF(INDEX(Sheet3!$B$2:$B$8, MATCH(D271, Sheet3!$A$2:$A$8, 0)) = 0, "", INDEX(Sheet3!$B$2:$B$8, MATCH(D271, Sheet3!$A$2:$A$8, 0))), "")</f>
        <v>Breakdown</v>
      </c>
      <c r="F271" s="31" t="s">
        <v>314</v>
      </c>
      <c r="G271" s="45" t="s">
        <v>84</v>
      </c>
      <c r="H271" s="63" t="str">
        <f>IFERROR(INDEX(Sheet3!$F$2:$F$114, MATCH(G271, Sheet3!$E$2:$E$114, 0)), "")</f>
        <v>OTHERS</v>
      </c>
      <c r="I271" s="32">
        <v>45567</v>
      </c>
      <c r="J271" s="33">
        <f t="shared" ca="1" si="33"/>
        <v>169</v>
      </c>
      <c r="K271" s="34">
        <v>45568</v>
      </c>
      <c r="L271" s="59">
        <f t="shared" ca="1" si="36"/>
        <v>1</v>
      </c>
      <c r="M271" s="34">
        <v>45572</v>
      </c>
      <c r="N271" s="47">
        <f t="shared" ca="1" si="37"/>
        <v>4</v>
      </c>
      <c r="O271" s="75">
        <v>45572</v>
      </c>
      <c r="P271" s="75"/>
      <c r="Q271" s="47">
        <f t="shared" ca="1" si="38"/>
        <v>164</v>
      </c>
      <c r="R271" s="34"/>
      <c r="S271" s="59" t="str">
        <f t="shared" ca="1" si="39"/>
        <v/>
      </c>
      <c r="T271" s="32"/>
      <c r="U271" s="33" t="str">
        <f t="shared" ca="1" si="40"/>
        <v/>
      </c>
      <c r="V271" s="34"/>
      <c r="W271" s="35"/>
      <c r="X271" s="36" t="str">
        <f t="shared" ca="1" si="34"/>
        <v>Overdue</v>
      </c>
      <c r="Y271" s="37"/>
      <c r="Z271" s="38" t="str">
        <f t="shared" si="35"/>
        <v/>
      </c>
    </row>
    <row r="272" spans="1:26" s="39" customFormat="1" ht="26.25">
      <c r="A272" s="30">
        <v>269</v>
      </c>
      <c r="B272" s="31" t="s">
        <v>1540</v>
      </c>
      <c r="C272" s="31" t="s">
        <v>199</v>
      </c>
      <c r="D272" s="44" t="s">
        <v>476</v>
      </c>
      <c r="E272" s="72" t="str">
        <f>IFERROR(IF(INDEX(Sheet3!$B$2:$B$8, MATCH(D272, Sheet3!$A$2:$A$8, 0)) = 0, "", INDEX(Sheet3!$B$2:$B$8, MATCH(D272, Sheet3!$A$2:$A$8, 0))), "")</f>
        <v>Breakdown</v>
      </c>
      <c r="F272" s="31" t="s">
        <v>51</v>
      </c>
      <c r="G272" s="45" t="s">
        <v>84</v>
      </c>
      <c r="H272" s="63" t="str">
        <f>IFERROR(INDEX(Sheet3!$F$2:$F$114, MATCH(G272, Sheet3!$E$2:$E$114, 0)), "")</f>
        <v>OTHERS</v>
      </c>
      <c r="I272" s="32">
        <v>45567</v>
      </c>
      <c r="J272" s="33">
        <f t="shared" ca="1" si="33"/>
        <v>169</v>
      </c>
      <c r="K272" s="34">
        <v>45568</v>
      </c>
      <c r="L272" s="59">
        <f t="shared" ca="1" si="36"/>
        <v>1</v>
      </c>
      <c r="M272" s="34"/>
      <c r="N272" s="47">
        <f t="shared" ca="1" si="37"/>
        <v>168</v>
      </c>
      <c r="O272" s="75"/>
      <c r="P272" s="75"/>
      <c r="Q272" s="47" t="str">
        <f t="shared" ca="1" si="38"/>
        <v/>
      </c>
      <c r="R272" s="34"/>
      <c r="S272" s="59" t="str">
        <f t="shared" ca="1" si="39"/>
        <v/>
      </c>
      <c r="T272" s="32"/>
      <c r="U272" s="33" t="str">
        <f t="shared" ca="1" si="40"/>
        <v/>
      </c>
      <c r="V272" s="34"/>
      <c r="W272" s="35"/>
      <c r="X272" s="36" t="str">
        <f t="shared" ca="1" si="34"/>
        <v>Overdue</v>
      </c>
      <c r="Y272" s="37"/>
      <c r="Z272" s="38" t="str">
        <f t="shared" si="35"/>
        <v/>
      </c>
    </row>
    <row r="273" spans="1:26" s="39" customFormat="1" ht="26.25">
      <c r="A273" s="30">
        <v>270</v>
      </c>
      <c r="B273" s="31" t="s">
        <v>1541</v>
      </c>
      <c r="C273" s="31" t="s">
        <v>642</v>
      </c>
      <c r="D273" s="44" t="s">
        <v>42</v>
      </c>
      <c r="E273" s="72" t="str">
        <f>IFERROR(IF(INDEX(Sheet3!$B$2:$B$8, MATCH(D273, Sheet3!$A$2:$A$8, 0)) = 0, "", INDEX(Sheet3!$B$2:$B$8, MATCH(D273, Sheet3!$A$2:$A$8, 0))), "")</f>
        <v>Corrective</v>
      </c>
      <c r="F273" s="31" t="s">
        <v>1417</v>
      </c>
      <c r="G273" s="45" t="s">
        <v>84</v>
      </c>
      <c r="H273" s="63" t="str">
        <f>IFERROR(INDEX(Sheet3!$F$2:$F$114, MATCH(G273, Sheet3!$E$2:$E$114, 0)), "")</f>
        <v>OTHERS</v>
      </c>
      <c r="I273" s="32">
        <v>45567</v>
      </c>
      <c r="J273" s="33">
        <f t="shared" ca="1" si="33"/>
        <v>169</v>
      </c>
      <c r="K273" s="34">
        <v>45568</v>
      </c>
      <c r="L273" s="59">
        <f t="shared" ca="1" si="36"/>
        <v>1</v>
      </c>
      <c r="M273" s="34">
        <v>45595</v>
      </c>
      <c r="N273" s="47">
        <f t="shared" ca="1" si="37"/>
        <v>27</v>
      </c>
      <c r="O273" s="75">
        <v>45585</v>
      </c>
      <c r="P273" s="75">
        <v>45586</v>
      </c>
      <c r="Q273" s="47">
        <f t="shared" ca="1" si="38"/>
        <v>1</v>
      </c>
      <c r="R273" s="34">
        <v>45589</v>
      </c>
      <c r="S273" s="59">
        <f t="shared" ca="1" si="39"/>
        <v>1</v>
      </c>
      <c r="T273" s="32">
        <v>45590</v>
      </c>
      <c r="U273" s="33">
        <f t="shared" ca="1" si="40"/>
        <v>146</v>
      </c>
      <c r="V273" s="34">
        <v>45590</v>
      </c>
      <c r="W273" s="35">
        <v>700000</v>
      </c>
      <c r="X273" s="36" t="str">
        <f t="shared" ca="1" si="34"/>
        <v>Overdue</v>
      </c>
      <c r="Y273" s="37"/>
      <c r="Z273" s="38" t="str">
        <f t="shared" si="35"/>
        <v/>
      </c>
    </row>
    <row r="274" spans="1:26" s="39" customFormat="1" ht="26.25">
      <c r="A274" s="30">
        <v>271</v>
      </c>
      <c r="B274" s="31" t="s">
        <v>1542</v>
      </c>
      <c r="C274" s="31" t="s">
        <v>101</v>
      </c>
      <c r="D274" s="44" t="s">
        <v>42</v>
      </c>
      <c r="E274" s="72" t="str">
        <f>IFERROR(IF(INDEX(Sheet3!$B$2:$B$8, MATCH(D274, Sheet3!$A$2:$A$8, 0)) = 0, "", INDEX(Sheet3!$B$2:$B$8, MATCH(D274, Sheet3!$A$2:$A$8, 0))), "")</f>
        <v>Corrective</v>
      </c>
      <c r="F274" s="31" t="s">
        <v>1543</v>
      </c>
      <c r="G274" s="45" t="s">
        <v>1544</v>
      </c>
      <c r="H274" s="63" t="str">
        <f>IFERROR(INDEX(Sheet3!$F$2:$F$114, MATCH(G274, Sheet3!$E$2:$E$114, 0)), "")</f>
        <v>WTP</v>
      </c>
      <c r="I274" s="32">
        <v>45522</v>
      </c>
      <c r="J274" s="33">
        <f t="shared" ca="1" si="33"/>
        <v>214</v>
      </c>
      <c r="K274" s="34">
        <v>45524</v>
      </c>
      <c r="L274" s="59">
        <f t="shared" ca="1" si="36"/>
        <v>2</v>
      </c>
      <c r="M274" s="34">
        <v>45587</v>
      </c>
      <c r="N274" s="47">
        <f t="shared" ca="1" si="37"/>
        <v>63</v>
      </c>
      <c r="O274" s="75"/>
      <c r="P274" s="75"/>
      <c r="Q274" s="47" t="str">
        <f t="shared" ca="1" si="38"/>
        <v/>
      </c>
      <c r="R274" s="34"/>
      <c r="S274" s="59" t="str">
        <f t="shared" ca="1" si="39"/>
        <v/>
      </c>
      <c r="T274" s="32"/>
      <c r="U274" s="33" t="str">
        <f t="shared" ca="1" si="40"/>
        <v/>
      </c>
      <c r="V274" s="34"/>
      <c r="W274" s="35"/>
      <c r="X274" s="36" t="str">
        <f t="shared" ca="1" si="34"/>
        <v>Overdue</v>
      </c>
      <c r="Y274" s="37"/>
      <c r="Z274" s="38" t="str">
        <f t="shared" si="35"/>
        <v/>
      </c>
    </row>
    <row r="275" spans="1:26" s="39" customFormat="1">
      <c r="A275" s="30">
        <v>272</v>
      </c>
      <c r="B275" s="31" t="s">
        <v>1545</v>
      </c>
      <c r="C275" s="31" t="s">
        <v>389</v>
      </c>
      <c r="D275" s="44" t="s">
        <v>42</v>
      </c>
      <c r="E275" s="72" t="str">
        <f>IFERROR(IF(INDEX(Sheet3!$B$2:$B$8, MATCH(D275, Sheet3!$A$2:$A$8, 0)) = 0, "", INDEX(Sheet3!$B$2:$B$8, MATCH(D275, Sheet3!$A$2:$A$8, 0))), "")</f>
        <v>Corrective</v>
      </c>
      <c r="F275" s="31" t="s">
        <v>1546</v>
      </c>
      <c r="G275" s="45" t="s">
        <v>61</v>
      </c>
      <c r="H275" s="63" t="str">
        <f>IFERROR(INDEX(Sheet3!$F$2:$F$114, MATCH(G275, Sheet3!$E$2:$E$114, 0)), "")</f>
        <v>HVAC</v>
      </c>
      <c r="I275" s="32">
        <v>45568</v>
      </c>
      <c r="J275" s="33">
        <f t="shared" ca="1" si="33"/>
        <v>168</v>
      </c>
      <c r="K275" s="34">
        <v>45568</v>
      </c>
      <c r="L275" s="59">
        <f t="shared" ca="1" si="36"/>
        <v>0</v>
      </c>
      <c r="M275" s="34">
        <v>45568</v>
      </c>
      <c r="N275" s="47">
        <f t="shared" ca="1" si="37"/>
        <v>0</v>
      </c>
      <c r="O275" s="75"/>
      <c r="P275" s="75"/>
      <c r="Q275" s="47" t="str">
        <f t="shared" ca="1" si="38"/>
        <v/>
      </c>
      <c r="R275" s="34"/>
      <c r="S275" s="59" t="str">
        <f t="shared" ca="1" si="39"/>
        <v/>
      </c>
      <c r="T275" s="32"/>
      <c r="U275" s="33" t="str">
        <f t="shared" ca="1" si="40"/>
        <v/>
      </c>
      <c r="V275" s="34"/>
      <c r="W275" s="35"/>
      <c r="X275" s="36" t="str">
        <f t="shared" ca="1" si="34"/>
        <v>Overdue</v>
      </c>
      <c r="Y275" s="37"/>
      <c r="Z275" s="38" t="str">
        <f t="shared" si="35"/>
        <v/>
      </c>
    </row>
    <row r="276" spans="1:26" s="39" customFormat="1" ht="28.5">
      <c r="A276" s="30">
        <v>273</v>
      </c>
      <c r="B276" s="31" t="s">
        <v>1547</v>
      </c>
      <c r="C276" s="31" t="s">
        <v>259</v>
      </c>
      <c r="D276" s="44" t="s">
        <v>54</v>
      </c>
      <c r="E276" s="72" t="str">
        <f>IFERROR(IF(INDEX(Sheet3!$B$2:$B$8, MATCH(D276, Sheet3!$A$2:$A$8, 0)) = 0, "", INDEX(Sheet3!$B$2:$B$8, MATCH(D276, Sheet3!$A$2:$A$8, 0))), "")</f>
        <v>Breakdown</v>
      </c>
      <c r="F276" s="31" t="s">
        <v>370</v>
      </c>
      <c r="G276" s="45" t="s">
        <v>152</v>
      </c>
      <c r="H276" s="63" t="str">
        <f>IFERROR(INDEX(Sheet3!$F$2:$F$114, MATCH(G276, Sheet3!$E$2:$E$114, 0)), "")</f>
        <v>PLUMBING</v>
      </c>
      <c r="I276" s="32">
        <v>45568</v>
      </c>
      <c r="J276" s="33">
        <f t="shared" ca="1" si="33"/>
        <v>0</v>
      </c>
      <c r="K276" s="34">
        <v>45568</v>
      </c>
      <c r="L276" s="59">
        <f t="shared" ca="1" si="36"/>
        <v>0</v>
      </c>
      <c r="M276" s="34">
        <v>45568</v>
      </c>
      <c r="N276" s="47">
        <f t="shared" ca="1" si="37"/>
        <v>0</v>
      </c>
      <c r="O276" s="75">
        <v>45568</v>
      </c>
      <c r="P276" s="75">
        <v>45568</v>
      </c>
      <c r="Q276" s="47">
        <f t="shared" ca="1" si="38"/>
        <v>0</v>
      </c>
      <c r="R276" s="34">
        <v>45568</v>
      </c>
      <c r="S276" s="59">
        <f t="shared" ca="1" si="39"/>
        <v>0</v>
      </c>
      <c r="T276" s="32">
        <v>45568</v>
      </c>
      <c r="U276" s="33">
        <f t="shared" ca="1" si="40"/>
        <v>0</v>
      </c>
      <c r="V276" s="34">
        <v>45568</v>
      </c>
      <c r="W276" s="35"/>
      <c r="X276" s="36" t="str">
        <f t="shared" ca="1" si="34"/>
        <v>Completed</v>
      </c>
      <c r="Y276" s="37">
        <v>45568</v>
      </c>
      <c r="Z276" s="38">
        <f t="shared" si="35"/>
        <v>1</v>
      </c>
    </row>
    <row r="277" spans="1:26" s="39" customFormat="1" ht="26.25">
      <c r="A277" s="30">
        <v>274</v>
      </c>
      <c r="B277" s="31" t="s">
        <v>1548</v>
      </c>
      <c r="C277" s="31" t="s">
        <v>113</v>
      </c>
      <c r="D277" s="44" t="s">
        <v>476</v>
      </c>
      <c r="E277" s="72" t="str">
        <f>IFERROR(IF(INDEX(Sheet3!$B$2:$B$8, MATCH(D277, Sheet3!$A$2:$A$8, 0)) = 0, "", INDEX(Sheet3!$B$2:$B$8, MATCH(D277, Sheet3!$A$2:$A$8, 0))), "")</f>
        <v>Breakdown</v>
      </c>
      <c r="F277" s="31" t="s">
        <v>51</v>
      </c>
      <c r="G277" s="45" t="s">
        <v>84</v>
      </c>
      <c r="H277" s="63" t="str">
        <f>IFERROR(INDEX(Sheet3!$F$2:$F$114, MATCH(G277, Sheet3!$E$2:$E$114, 0)), "")</f>
        <v>OTHERS</v>
      </c>
      <c r="I277" s="32">
        <v>45568</v>
      </c>
      <c r="J277" s="33">
        <f t="shared" ca="1" si="33"/>
        <v>12</v>
      </c>
      <c r="K277" s="34">
        <v>45568</v>
      </c>
      <c r="L277" s="59">
        <f t="shared" ca="1" si="36"/>
        <v>0</v>
      </c>
      <c r="M277" s="34">
        <v>45574</v>
      </c>
      <c r="N277" s="47">
        <f t="shared" ca="1" si="37"/>
        <v>6</v>
      </c>
      <c r="O277" s="34">
        <v>45574</v>
      </c>
      <c r="P277" s="34">
        <v>45574</v>
      </c>
      <c r="Q277" s="47">
        <f t="shared" ca="1" si="38"/>
        <v>0</v>
      </c>
      <c r="R277" s="37">
        <v>45580</v>
      </c>
      <c r="S277" s="59">
        <f t="shared" ca="1" si="39"/>
        <v>0</v>
      </c>
      <c r="T277" s="37">
        <v>45580</v>
      </c>
      <c r="U277" s="33">
        <f t="shared" ca="1" si="40"/>
        <v>0</v>
      </c>
      <c r="V277" s="37">
        <v>45580</v>
      </c>
      <c r="W277" s="35">
        <v>144500</v>
      </c>
      <c r="X277" s="36" t="str">
        <f t="shared" ca="1" si="34"/>
        <v>Completed</v>
      </c>
      <c r="Y277" s="37">
        <v>45580</v>
      </c>
      <c r="Z277" s="38">
        <f t="shared" si="35"/>
        <v>1</v>
      </c>
    </row>
    <row r="278" spans="1:26" s="39" customFormat="1">
      <c r="A278" s="30">
        <v>275</v>
      </c>
      <c r="B278" s="31" t="s">
        <v>1549</v>
      </c>
      <c r="C278" s="31" t="s">
        <v>53</v>
      </c>
      <c r="D278" s="44" t="s">
        <v>42</v>
      </c>
      <c r="E278" s="72" t="str">
        <f>IFERROR(IF(INDEX(Sheet3!$B$2:$B$8, MATCH(D278, Sheet3!$A$2:$A$8, 0)) = 0, "", INDEX(Sheet3!$B$2:$B$8, MATCH(D278, Sheet3!$A$2:$A$8, 0))), "")</f>
        <v>Corrective</v>
      </c>
      <c r="F278" s="31" t="s">
        <v>51</v>
      </c>
      <c r="G278" s="45" t="s">
        <v>1550</v>
      </c>
      <c r="H278" s="63" t="str">
        <f>IFERROR(INDEX(Sheet3!$F$2:$F$114, MATCH(G278, Sheet3!$E$2:$E$114, 0)), "")</f>
        <v>WTP</v>
      </c>
      <c r="I278" s="32">
        <v>45583</v>
      </c>
      <c r="J278" s="33">
        <f t="shared" ca="1" si="33"/>
        <v>153</v>
      </c>
      <c r="K278" s="34">
        <v>45583</v>
      </c>
      <c r="L278" s="59">
        <f t="shared" ca="1" si="36"/>
        <v>0</v>
      </c>
      <c r="M278" s="34"/>
      <c r="N278" s="47">
        <f t="shared" ca="1" si="37"/>
        <v>153</v>
      </c>
      <c r="O278" s="75"/>
      <c r="P278" s="75"/>
      <c r="Q278" s="47" t="str">
        <f t="shared" ca="1" si="38"/>
        <v/>
      </c>
      <c r="R278" s="34"/>
      <c r="S278" s="59" t="str">
        <f t="shared" ca="1" si="39"/>
        <v/>
      </c>
      <c r="T278" s="32"/>
      <c r="U278" s="33" t="str">
        <f t="shared" ca="1" si="40"/>
        <v/>
      </c>
      <c r="V278" s="34"/>
      <c r="W278" s="35"/>
      <c r="X278" s="36" t="str">
        <f t="shared" ca="1" si="34"/>
        <v>Overdue</v>
      </c>
      <c r="Y278" s="37"/>
      <c r="Z278" s="38" t="str">
        <f t="shared" si="35"/>
        <v/>
      </c>
    </row>
    <row r="279" spans="1:26" s="39" customFormat="1" ht="28.5">
      <c r="A279" s="30">
        <v>276</v>
      </c>
      <c r="B279" s="31" t="s">
        <v>1171</v>
      </c>
      <c r="C279" s="31" t="s">
        <v>578</v>
      </c>
      <c r="D279" s="44" t="s">
        <v>54</v>
      </c>
      <c r="E279" s="72" t="str">
        <f>IFERROR(IF(INDEX(Sheet3!$B$2:$B$8, MATCH(D279, Sheet3!$A$2:$A$8, 0)) = 0, "", INDEX(Sheet3!$B$2:$B$8, MATCH(D279, Sheet3!$A$2:$A$8, 0))), "")</f>
        <v>Breakdown</v>
      </c>
      <c r="F279" s="31" t="s">
        <v>314</v>
      </c>
      <c r="G279" s="45" t="s">
        <v>44</v>
      </c>
      <c r="H279" s="63" t="str">
        <f>IFERROR(INDEX(Sheet3!$F$2:$F$114, MATCH(G279, Sheet3!$E$2:$E$114, 0)), "")</f>
        <v>SECURITY</v>
      </c>
      <c r="I279" s="32">
        <v>45592</v>
      </c>
      <c r="J279" s="33">
        <f t="shared" ca="1" si="33"/>
        <v>144</v>
      </c>
      <c r="K279" s="34">
        <v>45593</v>
      </c>
      <c r="L279" s="59">
        <f t="shared" ca="1" si="36"/>
        <v>1</v>
      </c>
      <c r="M279" s="34">
        <v>45595</v>
      </c>
      <c r="N279" s="47">
        <f t="shared" ca="1" si="37"/>
        <v>2</v>
      </c>
      <c r="O279" s="75">
        <v>45595</v>
      </c>
      <c r="P279" s="75">
        <v>45595</v>
      </c>
      <c r="Q279" s="47">
        <f t="shared" ca="1" si="38"/>
        <v>0</v>
      </c>
      <c r="R279" s="34">
        <v>45595</v>
      </c>
      <c r="S279" s="59">
        <f t="shared" ca="1" si="39"/>
        <v>5</v>
      </c>
      <c r="T279" s="32">
        <v>45600</v>
      </c>
      <c r="U279" s="33">
        <f t="shared" ca="1" si="40"/>
        <v>136</v>
      </c>
      <c r="V279" s="34"/>
      <c r="W279" s="35"/>
      <c r="X279" s="36" t="str">
        <f t="shared" ca="1" si="34"/>
        <v>Overdue</v>
      </c>
      <c r="Y279" s="37"/>
      <c r="Z279" s="38" t="str">
        <f t="shared" si="35"/>
        <v/>
      </c>
    </row>
    <row r="280" spans="1:26" s="39" customFormat="1">
      <c r="A280" s="30">
        <v>277</v>
      </c>
      <c r="B280" s="31" t="s">
        <v>1551</v>
      </c>
      <c r="C280" s="31" t="s">
        <v>172</v>
      </c>
      <c r="D280" s="44" t="s">
        <v>476</v>
      </c>
      <c r="E280" s="72" t="str">
        <f>IFERROR(IF(INDEX(Sheet3!$B$2:$B$8, MATCH(D280, Sheet3!$A$2:$A$8, 0)) = 0, "", INDEX(Sheet3!$B$2:$B$8, MATCH(D280, Sheet3!$A$2:$A$8, 0))), "")</f>
        <v>Breakdown</v>
      </c>
      <c r="F280" s="31" t="s">
        <v>1521</v>
      </c>
      <c r="G280" s="45"/>
      <c r="H280" s="63" t="str">
        <f>IFERROR(INDEX(Sheet3!$F$2:$F$114, MATCH(G280, Sheet3!$E$2:$E$114, 0)), "")</f>
        <v/>
      </c>
      <c r="I280" s="32"/>
      <c r="J280" s="33" t="str">
        <f t="shared" ca="1" si="33"/>
        <v/>
      </c>
      <c r="K280" s="34"/>
      <c r="L280" s="59" t="str">
        <f t="shared" ca="1" si="36"/>
        <v/>
      </c>
      <c r="M280" s="34"/>
      <c r="N280" s="47" t="str">
        <f t="shared" ca="1" si="37"/>
        <v/>
      </c>
      <c r="O280" s="75"/>
      <c r="P280" s="75"/>
      <c r="Q280" s="47" t="str">
        <f t="shared" ca="1" si="38"/>
        <v/>
      </c>
      <c r="R280" s="34"/>
      <c r="S280" s="59" t="str">
        <f t="shared" ca="1" si="39"/>
        <v/>
      </c>
      <c r="T280" s="32"/>
      <c r="U280" s="33" t="str">
        <f t="shared" ca="1" si="40"/>
        <v/>
      </c>
      <c r="V280" s="34"/>
      <c r="W280" s="35"/>
      <c r="X280" s="36" t="str">
        <f t="shared" ca="1" si="34"/>
        <v/>
      </c>
      <c r="Y280" s="37"/>
      <c r="Z280" s="38" t="str">
        <f t="shared" si="35"/>
        <v/>
      </c>
    </row>
    <row r="281" spans="1:26" s="39" customFormat="1" ht="28.5">
      <c r="A281" s="30">
        <v>278</v>
      </c>
      <c r="B281" s="31" t="s">
        <v>664</v>
      </c>
      <c r="C281" s="31" t="s">
        <v>439</v>
      </c>
      <c r="D281" s="44" t="s">
        <v>32</v>
      </c>
      <c r="E281" s="72" t="str">
        <f>IFERROR(IF(INDEX(Sheet3!$B$2:$B$8, MATCH(D281, Sheet3!$A$2:$A$8, 0)) = 0, "", INDEX(Sheet3!$B$2:$B$8, MATCH(D281, Sheet3!$A$2:$A$8, 0))), "")</f>
        <v>Breakdown</v>
      </c>
      <c r="F281" s="31" t="s">
        <v>134</v>
      </c>
      <c r="G281" s="45" t="s">
        <v>582</v>
      </c>
      <c r="H281" s="63" t="str">
        <f>IFERROR(INDEX(Sheet3!$F$2:$F$114, MATCH(G281, Sheet3!$E$2:$E$114, 0)), "")</f>
        <v>KITCHEN_EQUIPMENT</v>
      </c>
      <c r="I281" s="32">
        <v>45569</v>
      </c>
      <c r="J281" s="33">
        <f t="shared" ca="1" si="33"/>
        <v>167</v>
      </c>
      <c r="K281" s="34">
        <v>45569</v>
      </c>
      <c r="L281" s="59">
        <f t="shared" ca="1" si="36"/>
        <v>0</v>
      </c>
      <c r="M281" s="34">
        <v>45589</v>
      </c>
      <c r="N281" s="47">
        <f t="shared" ca="1" si="37"/>
        <v>20</v>
      </c>
      <c r="O281" s="34">
        <v>45589</v>
      </c>
      <c r="P281" s="34">
        <v>45589</v>
      </c>
      <c r="Q281" s="47">
        <f t="shared" ca="1" si="38"/>
        <v>0</v>
      </c>
      <c r="R281" s="34">
        <v>45589</v>
      </c>
      <c r="S281" s="59">
        <f t="shared" ca="1" si="39"/>
        <v>0</v>
      </c>
      <c r="T281" s="34">
        <v>45589</v>
      </c>
      <c r="U281" s="33">
        <f t="shared" ca="1" si="40"/>
        <v>147</v>
      </c>
      <c r="V281" s="34"/>
      <c r="W281" s="35"/>
      <c r="X281" s="36" t="str">
        <f t="shared" ca="1" si="34"/>
        <v>Overdue</v>
      </c>
      <c r="Y281" s="37"/>
      <c r="Z281" s="38" t="str">
        <f t="shared" si="35"/>
        <v/>
      </c>
    </row>
    <row r="282" spans="1:26" s="39" customFormat="1" ht="38.25">
      <c r="A282" s="30">
        <v>279</v>
      </c>
      <c r="B282" s="31" t="s">
        <v>978</v>
      </c>
      <c r="C282" s="31" t="s">
        <v>263</v>
      </c>
      <c r="D282" s="44" t="s">
        <v>32</v>
      </c>
      <c r="E282" s="72" t="str">
        <f>IFERROR(IF(INDEX(Sheet3!$B$2:$B$8, MATCH(D282, Sheet3!$A$2:$A$8, 0)) = 0, "", INDEX(Sheet3!$B$2:$B$8, MATCH(D282, Sheet3!$A$2:$A$8, 0))), "")</f>
        <v>Breakdown</v>
      </c>
      <c r="F282" s="31" t="s">
        <v>134</v>
      </c>
      <c r="G282" s="45" t="s">
        <v>582</v>
      </c>
      <c r="H282" s="63" t="str">
        <f>IFERROR(INDEX(Sheet3!$F$2:$F$114, MATCH(G282, Sheet3!$E$2:$E$114, 0)), "")</f>
        <v>KITCHEN_EQUIPMENT</v>
      </c>
      <c r="I282" s="32">
        <v>45573</v>
      </c>
      <c r="J282" s="33">
        <f t="shared" ca="1" si="33"/>
        <v>1</v>
      </c>
      <c r="K282" s="34">
        <v>45573</v>
      </c>
      <c r="L282" s="59">
        <f t="shared" ca="1" si="36"/>
        <v>0</v>
      </c>
      <c r="M282" s="34">
        <v>45573</v>
      </c>
      <c r="N282" s="47">
        <f t="shared" ca="1" si="37"/>
        <v>0</v>
      </c>
      <c r="O282" s="75">
        <v>45573</v>
      </c>
      <c r="P282" s="75">
        <v>45573</v>
      </c>
      <c r="Q282" s="47">
        <f t="shared" ca="1" si="38"/>
        <v>0</v>
      </c>
      <c r="R282" s="34">
        <v>45573</v>
      </c>
      <c r="S282" s="59">
        <f t="shared" ca="1" si="39"/>
        <v>1</v>
      </c>
      <c r="T282" s="32">
        <v>45574</v>
      </c>
      <c r="U282" s="33">
        <f t="shared" ca="1" si="40"/>
        <v>0</v>
      </c>
      <c r="V282" s="34">
        <v>45574</v>
      </c>
      <c r="W282" s="35">
        <v>53750</v>
      </c>
      <c r="X282" s="36" t="str">
        <f t="shared" ca="1" si="34"/>
        <v>Completed</v>
      </c>
      <c r="Y282" s="34">
        <v>45574</v>
      </c>
      <c r="Z282" s="38">
        <f t="shared" si="35"/>
        <v>1</v>
      </c>
    </row>
    <row r="283" spans="1:26" s="39" customFormat="1" ht="28.5">
      <c r="A283" s="30">
        <v>280</v>
      </c>
      <c r="B283" s="31" t="s">
        <v>978</v>
      </c>
      <c r="C283" s="31" t="s">
        <v>234</v>
      </c>
      <c r="D283" s="44" t="s">
        <v>32</v>
      </c>
      <c r="E283" s="72" t="str">
        <f>IFERROR(IF(INDEX(Sheet3!$B$2:$B$8, MATCH(D283, Sheet3!$A$2:$A$8, 0)) = 0, "", INDEX(Sheet3!$B$2:$B$8, MATCH(D283, Sheet3!$A$2:$A$8, 0))), "")</f>
        <v>Breakdown</v>
      </c>
      <c r="F283" s="31" t="s">
        <v>134</v>
      </c>
      <c r="G283" s="45" t="s">
        <v>582</v>
      </c>
      <c r="H283" s="63" t="str">
        <f>IFERROR(INDEX(Sheet3!$F$2:$F$114, MATCH(G283, Sheet3!$E$2:$E$114, 0)), "")</f>
        <v>KITCHEN_EQUIPMENT</v>
      </c>
      <c r="I283" s="32">
        <v>45583</v>
      </c>
      <c r="J283" s="33">
        <f t="shared" ca="1" si="33"/>
        <v>153</v>
      </c>
      <c r="K283" s="34">
        <v>45585</v>
      </c>
      <c r="L283" s="59">
        <f t="shared" ca="1" si="36"/>
        <v>2</v>
      </c>
      <c r="M283" s="34"/>
      <c r="N283" s="47">
        <f t="shared" ca="1" si="37"/>
        <v>151</v>
      </c>
      <c r="O283" s="75"/>
      <c r="P283" s="75"/>
      <c r="Q283" s="47" t="str">
        <f t="shared" ca="1" si="38"/>
        <v/>
      </c>
      <c r="R283" s="34"/>
      <c r="S283" s="59" t="str">
        <f t="shared" ca="1" si="39"/>
        <v/>
      </c>
      <c r="T283" s="32"/>
      <c r="U283" s="33" t="str">
        <f t="shared" ca="1" si="40"/>
        <v/>
      </c>
      <c r="V283" s="34"/>
      <c r="W283" s="35"/>
      <c r="X283" s="36" t="str">
        <f t="shared" ca="1" si="34"/>
        <v>Overdue</v>
      </c>
      <c r="Y283" s="37"/>
      <c r="Z283" s="38" t="str">
        <f t="shared" si="35"/>
        <v/>
      </c>
    </row>
    <row r="284" spans="1:26" s="39" customFormat="1" ht="28.5">
      <c r="A284" s="30">
        <v>281</v>
      </c>
      <c r="B284" s="31" t="s">
        <v>978</v>
      </c>
      <c r="C284" s="31" t="s">
        <v>201</v>
      </c>
      <c r="D284" s="44" t="s">
        <v>32</v>
      </c>
      <c r="E284" s="72" t="str">
        <f>IFERROR(IF(INDEX(Sheet3!$B$2:$B$8, MATCH(D284, Sheet3!$A$2:$A$8, 0)) = 0, "", INDEX(Sheet3!$B$2:$B$8, MATCH(D284, Sheet3!$A$2:$A$8, 0))), "")</f>
        <v>Breakdown</v>
      </c>
      <c r="F284" s="31" t="s">
        <v>134</v>
      </c>
      <c r="G284" s="45" t="s">
        <v>582</v>
      </c>
      <c r="H284" s="63" t="str">
        <f>IFERROR(INDEX(Sheet3!$F$2:$F$114, MATCH(G284, Sheet3!$E$2:$E$114, 0)), "")</f>
        <v>KITCHEN_EQUIPMENT</v>
      </c>
      <c r="I284" s="32">
        <v>45434</v>
      </c>
      <c r="J284" s="33">
        <f t="shared" ca="1" si="33"/>
        <v>302</v>
      </c>
      <c r="K284" s="34">
        <v>45589</v>
      </c>
      <c r="L284" s="59">
        <f t="shared" ca="1" si="36"/>
        <v>155</v>
      </c>
      <c r="M284" s="34">
        <v>45589</v>
      </c>
      <c r="N284" s="47">
        <f t="shared" ca="1" si="37"/>
        <v>0</v>
      </c>
      <c r="O284" s="75"/>
      <c r="P284" s="75"/>
      <c r="Q284" s="47" t="str">
        <f t="shared" ca="1" si="38"/>
        <v/>
      </c>
      <c r="R284" s="34"/>
      <c r="S284" s="59" t="str">
        <f t="shared" ca="1" si="39"/>
        <v/>
      </c>
      <c r="T284" s="32"/>
      <c r="U284" s="33" t="str">
        <f t="shared" ca="1" si="40"/>
        <v/>
      </c>
      <c r="V284" s="34"/>
      <c r="W284" s="35"/>
      <c r="X284" s="36" t="str">
        <f t="shared" ca="1" si="34"/>
        <v>Overdue</v>
      </c>
      <c r="Y284" s="37"/>
      <c r="Z284" s="38" t="str">
        <f t="shared" si="35"/>
        <v/>
      </c>
    </row>
    <row r="285" spans="1:26" s="39" customFormat="1" ht="28.5">
      <c r="A285" s="30">
        <v>282</v>
      </c>
      <c r="B285" s="31" t="s">
        <v>1552</v>
      </c>
      <c r="C285" s="31" t="s">
        <v>548</v>
      </c>
      <c r="D285" s="44" t="s">
        <v>32</v>
      </c>
      <c r="E285" s="72" t="str">
        <f>IFERROR(IF(INDEX(Sheet3!$B$2:$B$8, MATCH(D285, Sheet3!$A$2:$A$8, 0)) = 0, "", INDEX(Sheet3!$B$2:$B$8, MATCH(D285, Sheet3!$A$2:$A$8, 0))), "")</f>
        <v>Breakdown</v>
      </c>
      <c r="F285" s="31" t="s">
        <v>134</v>
      </c>
      <c r="G285" s="45" t="s">
        <v>582</v>
      </c>
      <c r="H285" s="63" t="str">
        <f>IFERROR(INDEX(Sheet3!$F$2:$F$114, MATCH(G285, Sheet3!$E$2:$E$114, 0)), "")</f>
        <v>KITCHEN_EQUIPMENT</v>
      </c>
      <c r="I285" s="32">
        <v>45591</v>
      </c>
      <c r="J285" s="33">
        <f t="shared" ca="1" si="33"/>
        <v>6</v>
      </c>
      <c r="K285" s="34">
        <v>45591</v>
      </c>
      <c r="L285" s="59">
        <f t="shared" ca="1" si="36"/>
        <v>0</v>
      </c>
      <c r="M285" s="34">
        <v>45596</v>
      </c>
      <c r="N285" s="47">
        <f t="shared" ca="1" si="37"/>
        <v>5</v>
      </c>
      <c r="O285" s="34">
        <v>45596</v>
      </c>
      <c r="P285" s="34">
        <v>45596</v>
      </c>
      <c r="Q285" s="47">
        <f t="shared" ca="1" si="38"/>
        <v>0</v>
      </c>
      <c r="R285" s="34">
        <v>45596</v>
      </c>
      <c r="S285" s="59">
        <f t="shared" ca="1" si="39"/>
        <v>0</v>
      </c>
      <c r="T285" s="34">
        <v>45596</v>
      </c>
      <c r="U285" s="33">
        <f t="shared" ca="1" si="40"/>
        <v>1</v>
      </c>
      <c r="V285" s="34">
        <v>45597</v>
      </c>
      <c r="W285" s="35">
        <v>491275</v>
      </c>
      <c r="X285" s="36" t="str">
        <f t="shared" ca="1" si="34"/>
        <v>Completed</v>
      </c>
      <c r="Y285" s="34">
        <v>45597</v>
      </c>
      <c r="Z285" s="38">
        <f t="shared" si="35"/>
        <v>1</v>
      </c>
    </row>
    <row r="286" spans="1:26" s="39" customFormat="1" ht="28.5">
      <c r="A286" s="30">
        <v>283</v>
      </c>
      <c r="B286" s="31" t="s">
        <v>664</v>
      </c>
      <c r="C286" s="31" t="s">
        <v>507</v>
      </c>
      <c r="D286" s="44" t="s">
        <v>32</v>
      </c>
      <c r="E286" s="72" t="str">
        <f>IFERROR(IF(INDEX(Sheet3!$B$2:$B$8, MATCH(D286, Sheet3!$A$2:$A$8, 0)) = 0, "", INDEX(Sheet3!$B$2:$B$8, MATCH(D286, Sheet3!$A$2:$A$8, 0))), "")</f>
        <v>Breakdown</v>
      </c>
      <c r="F286" s="31" t="s">
        <v>134</v>
      </c>
      <c r="G286" s="45" t="s">
        <v>582</v>
      </c>
      <c r="H286" s="63" t="str">
        <f>IFERROR(INDEX(Sheet3!$F$2:$F$114, MATCH(G286, Sheet3!$E$2:$E$114, 0)), "")</f>
        <v>KITCHEN_EQUIPMENT</v>
      </c>
      <c r="I286" s="32">
        <v>45592</v>
      </c>
      <c r="J286" s="33">
        <f t="shared" ca="1" si="33"/>
        <v>5</v>
      </c>
      <c r="K286" s="34">
        <v>45593</v>
      </c>
      <c r="L286" s="59">
        <f t="shared" ca="1" si="36"/>
        <v>1</v>
      </c>
      <c r="M286" s="34">
        <v>45595</v>
      </c>
      <c r="N286" s="47">
        <f t="shared" ca="1" si="37"/>
        <v>2</v>
      </c>
      <c r="O286" s="75">
        <v>45596</v>
      </c>
      <c r="P286" s="75">
        <v>45596</v>
      </c>
      <c r="Q286" s="47">
        <f t="shared" ca="1" si="38"/>
        <v>0</v>
      </c>
      <c r="R286" s="75">
        <v>45596</v>
      </c>
      <c r="S286" s="59">
        <f t="shared" ca="1" si="39"/>
        <v>0</v>
      </c>
      <c r="T286" s="75">
        <v>45596</v>
      </c>
      <c r="U286" s="33">
        <f t="shared" ca="1" si="40"/>
        <v>1</v>
      </c>
      <c r="V286" s="34">
        <v>45597</v>
      </c>
      <c r="W286" s="35">
        <v>36550</v>
      </c>
      <c r="X286" s="36" t="str">
        <f t="shared" ca="1" si="34"/>
        <v>Completed</v>
      </c>
      <c r="Y286" s="34">
        <v>45597</v>
      </c>
      <c r="Z286" s="38">
        <f t="shared" si="35"/>
        <v>1</v>
      </c>
    </row>
    <row r="287" spans="1:26" s="39" customFormat="1" ht="28.5">
      <c r="A287" s="30">
        <v>284</v>
      </c>
      <c r="B287" s="31" t="s">
        <v>1553</v>
      </c>
      <c r="C287" s="31" t="s">
        <v>525</v>
      </c>
      <c r="D287" s="44" t="s">
        <v>32</v>
      </c>
      <c r="E287" s="72" t="str">
        <f>IFERROR(IF(INDEX(Sheet3!$B$2:$B$8, MATCH(D287, Sheet3!$A$2:$A$8, 0)) = 0, "", INDEX(Sheet3!$B$2:$B$8, MATCH(D287, Sheet3!$A$2:$A$8, 0))), "")</f>
        <v>Breakdown</v>
      </c>
      <c r="F287" s="31" t="s">
        <v>134</v>
      </c>
      <c r="G287" s="45" t="s">
        <v>582</v>
      </c>
      <c r="H287" s="63" t="str">
        <f>IFERROR(INDEX(Sheet3!$F$2:$F$114, MATCH(G287, Sheet3!$E$2:$E$114, 0)), "")</f>
        <v>KITCHEN_EQUIPMENT</v>
      </c>
      <c r="I287" s="32">
        <v>45593</v>
      </c>
      <c r="J287" s="33">
        <f t="shared" ca="1" si="33"/>
        <v>143</v>
      </c>
      <c r="K287" s="34">
        <v>45593</v>
      </c>
      <c r="L287" s="59">
        <f t="shared" ca="1" si="36"/>
        <v>0</v>
      </c>
      <c r="M287" s="34"/>
      <c r="N287" s="47">
        <f t="shared" ca="1" si="37"/>
        <v>143</v>
      </c>
      <c r="O287" s="75"/>
      <c r="P287" s="75"/>
      <c r="Q287" s="47" t="str">
        <f t="shared" ca="1" si="38"/>
        <v/>
      </c>
      <c r="R287" s="34"/>
      <c r="S287" s="59" t="str">
        <f t="shared" ca="1" si="39"/>
        <v/>
      </c>
      <c r="T287" s="32"/>
      <c r="U287" s="33" t="str">
        <f t="shared" ca="1" si="40"/>
        <v/>
      </c>
      <c r="V287" s="34"/>
      <c r="W287" s="35"/>
      <c r="X287" s="36" t="str">
        <f t="shared" ca="1" si="34"/>
        <v>Overdue</v>
      </c>
      <c r="Y287" s="37"/>
      <c r="Z287" s="38" t="str">
        <f t="shared" si="35"/>
        <v/>
      </c>
    </row>
    <row r="288" spans="1:26" s="39" customFormat="1" ht="28.5">
      <c r="A288" s="30">
        <v>285</v>
      </c>
      <c r="B288" s="31" t="s">
        <v>1554</v>
      </c>
      <c r="C288" s="31" t="s">
        <v>53</v>
      </c>
      <c r="D288" s="44" t="s">
        <v>32</v>
      </c>
      <c r="E288" s="72" t="str">
        <f>IFERROR(IF(INDEX(Sheet3!$B$2:$B$8, MATCH(D288, Sheet3!$A$2:$A$8, 0)) = 0, "", INDEX(Sheet3!$B$2:$B$8, MATCH(D288, Sheet3!$A$2:$A$8, 0))), "")</f>
        <v>Breakdown</v>
      </c>
      <c r="F288" s="31" t="s">
        <v>497</v>
      </c>
      <c r="G288" s="45" t="s">
        <v>582</v>
      </c>
      <c r="H288" s="63" t="str">
        <f>IFERROR(INDEX(Sheet3!$F$2:$F$114, MATCH(G288, Sheet3!$E$2:$E$114, 0)), "")</f>
        <v>KITCHEN_EQUIPMENT</v>
      </c>
      <c r="I288" s="32">
        <v>45593</v>
      </c>
      <c r="J288" s="33">
        <f t="shared" ca="1" si="33"/>
        <v>143</v>
      </c>
      <c r="K288" s="34">
        <v>45593</v>
      </c>
      <c r="L288" s="59">
        <f t="shared" ca="1" si="36"/>
        <v>0</v>
      </c>
      <c r="M288" s="34">
        <v>45604</v>
      </c>
      <c r="N288" s="47">
        <f t="shared" ca="1" si="37"/>
        <v>11</v>
      </c>
      <c r="O288" s="75"/>
      <c r="P288" s="75"/>
      <c r="Q288" s="47" t="str">
        <f t="shared" ca="1" si="38"/>
        <v/>
      </c>
      <c r="R288" s="34"/>
      <c r="S288" s="59" t="str">
        <f t="shared" ca="1" si="39"/>
        <v/>
      </c>
      <c r="T288" s="32"/>
      <c r="U288" s="33" t="str">
        <f t="shared" ca="1" si="40"/>
        <v/>
      </c>
      <c r="V288" s="34"/>
      <c r="W288" s="35"/>
      <c r="X288" s="36" t="str">
        <f t="shared" ca="1" si="34"/>
        <v>Overdue</v>
      </c>
      <c r="Y288" s="37"/>
      <c r="Z288" s="38" t="str">
        <f t="shared" si="35"/>
        <v/>
      </c>
    </row>
    <row r="289" spans="1:26" s="39" customFormat="1">
      <c r="A289" s="30">
        <v>286</v>
      </c>
      <c r="B289" s="31" t="s">
        <v>1555</v>
      </c>
      <c r="C289" s="31" t="s">
        <v>78</v>
      </c>
      <c r="D289" s="44" t="s">
        <v>32</v>
      </c>
      <c r="E289" s="72" t="str">
        <f>IFERROR(IF(INDEX(Sheet3!$B$2:$B$8, MATCH(D289, Sheet3!$A$2:$A$8, 0)) = 0, "", INDEX(Sheet3!$B$2:$B$8, MATCH(D289, Sheet3!$A$2:$A$8, 0))), "")</f>
        <v>Breakdown</v>
      </c>
      <c r="F289" s="31" t="s">
        <v>1214</v>
      </c>
      <c r="G289" s="45" t="s">
        <v>158</v>
      </c>
      <c r="H289" s="63" t="str">
        <f>IFERROR(INDEX(Sheet3!$F$2:$F$114, MATCH(G289, Sheet3!$E$2:$E$114, 0)), "")</f>
        <v>INVERTER</v>
      </c>
      <c r="I289" s="32">
        <v>45576</v>
      </c>
      <c r="J289" s="33">
        <f t="shared" ca="1" si="33"/>
        <v>11</v>
      </c>
      <c r="K289" s="34">
        <v>45576</v>
      </c>
      <c r="L289" s="59">
        <f t="shared" ca="1" si="36"/>
        <v>0</v>
      </c>
      <c r="M289" s="34">
        <v>45581</v>
      </c>
      <c r="N289" s="47">
        <f t="shared" ca="1" si="37"/>
        <v>5</v>
      </c>
      <c r="O289" s="75">
        <v>45581</v>
      </c>
      <c r="P289" s="75">
        <v>45581</v>
      </c>
      <c r="Q289" s="47">
        <f t="shared" ca="1" si="38"/>
        <v>0</v>
      </c>
      <c r="R289" s="34">
        <v>45582</v>
      </c>
      <c r="S289" s="59">
        <f t="shared" ca="1" si="39"/>
        <v>5</v>
      </c>
      <c r="T289" s="32">
        <v>45587</v>
      </c>
      <c r="U289" s="33">
        <f t="shared" ca="1" si="40"/>
        <v>0</v>
      </c>
      <c r="V289" s="34">
        <v>45587</v>
      </c>
      <c r="W289" s="35">
        <v>126500</v>
      </c>
      <c r="X289" s="36" t="str">
        <f t="shared" ca="1" si="34"/>
        <v>Completed</v>
      </c>
      <c r="Y289" s="37">
        <v>45587</v>
      </c>
      <c r="Z289" s="38">
        <f t="shared" si="35"/>
        <v>1</v>
      </c>
    </row>
    <row r="290" spans="1:26" s="39" customFormat="1" ht="26.25">
      <c r="A290" s="30">
        <v>287</v>
      </c>
      <c r="B290" s="31" t="s">
        <v>1556</v>
      </c>
      <c r="C290" s="31" t="s">
        <v>525</v>
      </c>
      <c r="D290" s="44" t="s">
        <v>59</v>
      </c>
      <c r="E290" s="72" t="str">
        <f>IFERROR(IF(INDEX(Sheet3!$B$2:$B$8, MATCH(D290, Sheet3!$A$2:$A$8, 0)) = 0, "", INDEX(Sheet3!$B$2:$B$8, MATCH(D290, Sheet3!$A$2:$A$8, 0))), "")</f>
        <v>Preventive</v>
      </c>
      <c r="F290" s="31" t="s">
        <v>249</v>
      </c>
      <c r="G290" s="45" t="s">
        <v>202</v>
      </c>
      <c r="H290" s="63" t="str">
        <f>IFERROR(INDEX(Sheet3!$F$2:$F$114, MATCH(G290, Sheet3!$E$2:$E$114, 0)), "")</f>
        <v>GENERATOR</v>
      </c>
      <c r="I290" s="32">
        <v>45568</v>
      </c>
      <c r="J290" s="33">
        <f t="shared" ca="1" si="33"/>
        <v>2</v>
      </c>
      <c r="K290" s="34">
        <v>45569</v>
      </c>
      <c r="L290" s="59">
        <f t="shared" ca="1" si="36"/>
        <v>1</v>
      </c>
      <c r="M290" s="34">
        <v>45569</v>
      </c>
      <c r="N290" s="47">
        <f t="shared" ca="1" si="37"/>
        <v>0</v>
      </c>
      <c r="O290" s="75">
        <v>45569</v>
      </c>
      <c r="P290" s="75">
        <v>45569</v>
      </c>
      <c r="Q290" s="47">
        <f t="shared" ca="1" si="38"/>
        <v>0</v>
      </c>
      <c r="R290" s="34">
        <v>45569</v>
      </c>
      <c r="S290" s="59">
        <f t="shared" ca="1" si="39"/>
        <v>0</v>
      </c>
      <c r="T290" s="32">
        <v>45569</v>
      </c>
      <c r="U290" s="33">
        <f t="shared" ca="1" si="40"/>
        <v>1</v>
      </c>
      <c r="V290" s="34">
        <v>45570</v>
      </c>
      <c r="W290" s="35">
        <v>202450</v>
      </c>
      <c r="X290" s="36" t="str">
        <f t="shared" ca="1" si="34"/>
        <v>Completed</v>
      </c>
      <c r="Y290" s="37">
        <v>45570</v>
      </c>
      <c r="Z290" s="38">
        <f t="shared" si="35"/>
        <v>1</v>
      </c>
    </row>
    <row r="291" spans="1:26" s="39" customFormat="1">
      <c r="A291" s="30">
        <v>288</v>
      </c>
      <c r="B291" s="31" t="s">
        <v>1557</v>
      </c>
      <c r="C291" s="31"/>
      <c r="D291" s="44" t="s">
        <v>59</v>
      </c>
      <c r="E291" s="72" t="str">
        <f>IFERROR(IF(INDEX(Sheet3!$B$2:$B$8, MATCH(D291, Sheet3!$A$2:$A$8, 0)) = 0, "", INDEX(Sheet3!$B$2:$B$8, MATCH(D291, Sheet3!$A$2:$A$8, 0))), "")</f>
        <v>Preventive</v>
      </c>
      <c r="F291" s="31" t="s">
        <v>249</v>
      </c>
      <c r="G291" s="45" t="s">
        <v>202</v>
      </c>
      <c r="H291" s="63" t="str">
        <f>IFERROR(INDEX(Sheet3!$F$2:$F$114, MATCH(G291, Sheet3!$E$2:$E$114, 0)), "")</f>
        <v>GENERATOR</v>
      </c>
      <c r="I291" s="32">
        <v>45569</v>
      </c>
      <c r="J291" s="33">
        <f t="shared" ca="1" si="33"/>
        <v>1</v>
      </c>
      <c r="K291" s="34">
        <v>45569</v>
      </c>
      <c r="L291" s="59">
        <f t="shared" ca="1" si="36"/>
        <v>0</v>
      </c>
      <c r="M291" s="34">
        <v>45569</v>
      </c>
      <c r="N291" s="47">
        <f t="shared" ca="1" si="37"/>
        <v>0</v>
      </c>
      <c r="O291" s="75">
        <v>45569</v>
      </c>
      <c r="P291" s="75">
        <v>45569</v>
      </c>
      <c r="Q291" s="47">
        <f t="shared" ca="1" si="38"/>
        <v>0</v>
      </c>
      <c r="R291" s="34">
        <v>45569</v>
      </c>
      <c r="S291" s="59">
        <f t="shared" ca="1" si="39"/>
        <v>0</v>
      </c>
      <c r="T291" s="32">
        <v>45569</v>
      </c>
      <c r="U291" s="33">
        <f t="shared" ca="1" si="40"/>
        <v>1</v>
      </c>
      <c r="V291" s="34">
        <v>45570</v>
      </c>
      <c r="W291" s="35"/>
      <c r="X291" s="36" t="str">
        <f t="shared" ca="1" si="34"/>
        <v>Completed</v>
      </c>
      <c r="Y291" s="37">
        <v>45570</v>
      </c>
      <c r="Z291" s="38">
        <f t="shared" si="35"/>
        <v>1</v>
      </c>
    </row>
    <row r="292" spans="1:26" s="39" customFormat="1">
      <c r="A292" s="30">
        <v>289</v>
      </c>
      <c r="B292" s="31" t="s">
        <v>200</v>
      </c>
      <c r="C292" s="31" t="s">
        <v>243</v>
      </c>
      <c r="D292" s="44" t="s">
        <v>59</v>
      </c>
      <c r="E292" s="72" t="str">
        <f>IFERROR(IF(INDEX(Sheet3!$B$2:$B$8, MATCH(D292, Sheet3!$A$2:$A$8, 0)) = 0, "", INDEX(Sheet3!$B$2:$B$8, MATCH(D292, Sheet3!$A$2:$A$8, 0))), "")</f>
        <v>Preventive</v>
      </c>
      <c r="F292" s="31" t="s">
        <v>1429</v>
      </c>
      <c r="G292" s="45" t="s">
        <v>202</v>
      </c>
      <c r="H292" s="63" t="str">
        <f>IFERROR(INDEX(Sheet3!$F$2:$F$114, MATCH(G292, Sheet3!$E$2:$E$114, 0)), "")</f>
        <v>GENERATOR</v>
      </c>
      <c r="I292" s="32">
        <v>45570</v>
      </c>
      <c r="J292" s="33">
        <f t="shared" ca="1" si="33"/>
        <v>3</v>
      </c>
      <c r="K292" s="34">
        <v>45570</v>
      </c>
      <c r="L292" s="59">
        <f t="shared" ca="1" si="36"/>
        <v>0</v>
      </c>
      <c r="M292" s="34">
        <v>45572</v>
      </c>
      <c r="N292" s="47">
        <f t="shared" ca="1" si="37"/>
        <v>2</v>
      </c>
      <c r="O292" s="75">
        <v>45572</v>
      </c>
      <c r="P292" s="75">
        <v>45572</v>
      </c>
      <c r="Q292" s="47">
        <f t="shared" ca="1" si="38"/>
        <v>0</v>
      </c>
      <c r="R292" s="34">
        <v>45572</v>
      </c>
      <c r="S292" s="59">
        <f t="shared" ca="1" si="39"/>
        <v>0</v>
      </c>
      <c r="T292" s="32">
        <v>45572</v>
      </c>
      <c r="U292" s="33">
        <f t="shared" ca="1" si="40"/>
        <v>1</v>
      </c>
      <c r="V292" s="34">
        <v>45573</v>
      </c>
      <c r="W292" s="35">
        <v>193125</v>
      </c>
      <c r="X292" s="36" t="str">
        <f t="shared" ca="1" si="34"/>
        <v>Completed</v>
      </c>
      <c r="Y292" s="37">
        <v>45573</v>
      </c>
      <c r="Z292" s="38">
        <f t="shared" si="35"/>
        <v>1</v>
      </c>
    </row>
    <row r="293" spans="1:26" s="39" customFormat="1">
      <c r="A293" s="30">
        <v>290</v>
      </c>
      <c r="B293" s="31" t="s">
        <v>200</v>
      </c>
      <c r="C293" s="31" t="s">
        <v>165</v>
      </c>
      <c r="D293" s="44" t="s">
        <v>59</v>
      </c>
      <c r="E293" s="72" t="str">
        <f>IFERROR(IF(INDEX(Sheet3!$B$2:$B$8, MATCH(D293, Sheet3!$A$2:$A$8, 0)) = 0, "", INDEX(Sheet3!$B$2:$B$8, MATCH(D293, Sheet3!$A$2:$A$8, 0))), "")</f>
        <v>Preventive</v>
      </c>
      <c r="F293" s="31" t="s">
        <v>1429</v>
      </c>
      <c r="G293" s="45" t="s">
        <v>202</v>
      </c>
      <c r="H293" s="63" t="str">
        <f>IFERROR(INDEX(Sheet3!$F$2:$F$114, MATCH(G293, Sheet3!$E$2:$E$114, 0)), "")</f>
        <v>GENERATOR</v>
      </c>
      <c r="I293" s="32">
        <v>45571</v>
      </c>
      <c r="J293" s="33">
        <f t="shared" ca="1" si="33"/>
        <v>1</v>
      </c>
      <c r="K293" s="34">
        <v>45571</v>
      </c>
      <c r="L293" s="59">
        <f t="shared" ca="1" si="36"/>
        <v>0</v>
      </c>
      <c r="M293" s="34">
        <v>45571</v>
      </c>
      <c r="N293" s="47">
        <f t="shared" ca="1" si="37"/>
        <v>0</v>
      </c>
      <c r="O293" s="75">
        <v>45571</v>
      </c>
      <c r="P293" s="75">
        <v>45571</v>
      </c>
      <c r="Q293" s="47">
        <f t="shared" ca="1" si="38"/>
        <v>0</v>
      </c>
      <c r="R293" s="34">
        <v>45571</v>
      </c>
      <c r="S293" s="59">
        <f t="shared" ca="1" si="39"/>
        <v>0</v>
      </c>
      <c r="T293" s="32">
        <v>45571</v>
      </c>
      <c r="U293" s="33">
        <f t="shared" ca="1" si="40"/>
        <v>1</v>
      </c>
      <c r="V293" s="34">
        <v>45572</v>
      </c>
      <c r="W293" s="35">
        <v>184125</v>
      </c>
      <c r="X293" s="36" t="str">
        <f t="shared" ca="1" si="34"/>
        <v>Completed</v>
      </c>
      <c r="Y293" s="37">
        <v>45572</v>
      </c>
      <c r="Z293" s="38">
        <f t="shared" si="35"/>
        <v>1</v>
      </c>
    </row>
    <row r="294" spans="1:26" s="39" customFormat="1">
      <c r="A294" s="30">
        <v>291</v>
      </c>
      <c r="B294" s="31" t="s">
        <v>392</v>
      </c>
      <c r="C294" s="31" t="s">
        <v>234</v>
      </c>
      <c r="D294" s="44" t="s">
        <v>59</v>
      </c>
      <c r="E294" s="72" t="str">
        <f>IFERROR(IF(INDEX(Sheet3!$B$2:$B$8, MATCH(D294, Sheet3!$A$2:$A$8, 0)) = 0, "", INDEX(Sheet3!$B$2:$B$8, MATCH(D294, Sheet3!$A$2:$A$8, 0))), "")</f>
        <v>Preventive</v>
      </c>
      <c r="F294" s="31" t="s">
        <v>249</v>
      </c>
      <c r="G294" s="45" t="s">
        <v>202</v>
      </c>
      <c r="H294" s="63" t="str">
        <f>IFERROR(INDEX(Sheet3!$F$2:$F$114, MATCH(G294, Sheet3!$E$2:$E$114, 0)), "")</f>
        <v>GENERATOR</v>
      </c>
      <c r="I294" s="32">
        <v>45570</v>
      </c>
      <c r="J294" s="33">
        <f t="shared" ca="1" si="33"/>
        <v>3</v>
      </c>
      <c r="K294" s="34">
        <v>45571</v>
      </c>
      <c r="L294" s="59">
        <f t="shared" ca="1" si="36"/>
        <v>1</v>
      </c>
      <c r="M294" s="34">
        <v>45572</v>
      </c>
      <c r="N294" s="47">
        <f t="shared" ca="1" si="37"/>
        <v>1</v>
      </c>
      <c r="O294" s="75">
        <v>45572</v>
      </c>
      <c r="P294" s="75">
        <v>45572</v>
      </c>
      <c r="Q294" s="47">
        <f t="shared" ca="1" si="38"/>
        <v>0</v>
      </c>
      <c r="R294" s="34">
        <v>45572</v>
      </c>
      <c r="S294" s="59">
        <f t="shared" ca="1" si="39"/>
        <v>0</v>
      </c>
      <c r="T294" s="32">
        <v>45572</v>
      </c>
      <c r="U294" s="33">
        <f t="shared" ca="1" si="40"/>
        <v>1</v>
      </c>
      <c r="V294" s="34">
        <v>45573</v>
      </c>
      <c r="W294" s="35">
        <v>181700</v>
      </c>
      <c r="X294" s="36" t="str">
        <f t="shared" ca="1" si="34"/>
        <v>Completed</v>
      </c>
      <c r="Y294" s="37">
        <v>45573</v>
      </c>
      <c r="Z294" s="38">
        <f t="shared" si="35"/>
        <v>1</v>
      </c>
    </row>
    <row r="295" spans="1:26" s="39" customFormat="1">
      <c r="A295" s="30">
        <v>292</v>
      </c>
      <c r="B295" s="31" t="s">
        <v>1558</v>
      </c>
      <c r="C295" s="31" t="s">
        <v>1369</v>
      </c>
      <c r="D295" s="44" t="s">
        <v>54</v>
      </c>
      <c r="E295" s="72" t="str">
        <f>IFERROR(IF(INDEX(Sheet3!$B$2:$B$8, MATCH(D295, Sheet3!$A$2:$A$8, 0)) = 0, "", INDEX(Sheet3!$B$2:$B$8, MATCH(D295, Sheet3!$A$2:$A$8, 0))), "")</f>
        <v>Breakdown</v>
      </c>
      <c r="F295" s="31" t="s">
        <v>276</v>
      </c>
      <c r="G295" s="45" t="s">
        <v>202</v>
      </c>
      <c r="H295" s="63" t="str">
        <f>IFERROR(INDEX(Sheet3!$F$2:$F$114, MATCH(G295, Sheet3!$E$2:$E$114, 0)), "")</f>
        <v>GENERATOR</v>
      </c>
      <c r="I295" s="32">
        <v>45569</v>
      </c>
      <c r="J295" s="33">
        <f t="shared" ca="1" si="33"/>
        <v>19</v>
      </c>
      <c r="K295" s="34">
        <v>45569</v>
      </c>
      <c r="L295" s="59">
        <f t="shared" ca="1" si="36"/>
        <v>0</v>
      </c>
      <c r="M295" s="34">
        <v>45569</v>
      </c>
      <c r="N295" s="47">
        <f t="shared" ca="1" si="37"/>
        <v>0</v>
      </c>
      <c r="O295" s="75">
        <v>45569</v>
      </c>
      <c r="P295" s="75">
        <v>45569</v>
      </c>
      <c r="Q295" s="47">
        <f t="shared" ca="1" si="38"/>
        <v>0</v>
      </c>
      <c r="R295" s="34">
        <v>45569</v>
      </c>
      <c r="S295" s="59">
        <f t="shared" ca="1" si="39"/>
        <v>0</v>
      </c>
      <c r="T295" s="32">
        <v>45569</v>
      </c>
      <c r="U295" s="33">
        <f t="shared" ca="1" si="40"/>
        <v>19</v>
      </c>
      <c r="V295" s="34">
        <v>45588</v>
      </c>
      <c r="W295" s="35"/>
      <c r="X295" s="36" t="str">
        <f t="shared" ca="1" si="34"/>
        <v>Completed</v>
      </c>
      <c r="Y295" s="37">
        <v>45588</v>
      </c>
      <c r="Z295" s="38">
        <f t="shared" si="35"/>
        <v>1</v>
      </c>
    </row>
    <row r="296" spans="1:26" s="39" customFormat="1">
      <c r="A296" s="30">
        <v>293</v>
      </c>
      <c r="B296" s="31" t="s">
        <v>1559</v>
      </c>
      <c r="C296" s="31" t="s">
        <v>402</v>
      </c>
      <c r="D296" s="44" t="s">
        <v>59</v>
      </c>
      <c r="E296" s="72" t="str">
        <f>IFERROR(IF(INDEX(Sheet3!$B$2:$B$8, MATCH(D296, Sheet3!$A$2:$A$8, 0)) = 0, "", INDEX(Sheet3!$B$2:$B$8, MATCH(D296, Sheet3!$A$2:$A$8, 0))), "")</f>
        <v>Preventive</v>
      </c>
      <c r="F296" s="31" t="s">
        <v>1429</v>
      </c>
      <c r="G296" s="45" t="s">
        <v>202</v>
      </c>
      <c r="H296" s="63" t="str">
        <f>IFERROR(INDEX(Sheet3!$F$2:$F$114, MATCH(G296, Sheet3!$E$2:$E$114, 0)), "")</f>
        <v>GENERATOR</v>
      </c>
      <c r="I296" s="32">
        <v>45571</v>
      </c>
      <c r="J296" s="33">
        <f t="shared" ca="1" si="33"/>
        <v>0</v>
      </c>
      <c r="K296" s="34">
        <v>45571</v>
      </c>
      <c r="L296" s="59">
        <f t="shared" ca="1" si="36"/>
        <v>0</v>
      </c>
      <c r="M296" s="34">
        <v>45571</v>
      </c>
      <c r="N296" s="47">
        <f t="shared" ca="1" si="37"/>
        <v>0</v>
      </c>
      <c r="O296" s="75">
        <v>45571</v>
      </c>
      <c r="P296" s="75">
        <v>45571</v>
      </c>
      <c r="Q296" s="47">
        <f t="shared" ca="1" si="38"/>
        <v>0</v>
      </c>
      <c r="R296" s="34">
        <v>45571</v>
      </c>
      <c r="S296" s="59">
        <f t="shared" ca="1" si="39"/>
        <v>0</v>
      </c>
      <c r="T296" s="32">
        <v>45571</v>
      </c>
      <c r="U296" s="33">
        <f t="shared" ca="1" si="40"/>
        <v>0</v>
      </c>
      <c r="V296" s="34">
        <v>45571</v>
      </c>
      <c r="W296" s="35">
        <v>184125</v>
      </c>
      <c r="X296" s="36" t="str">
        <f t="shared" ca="1" si="34"/>
        <v>Completed</v>
      </c>
      <c r="Y296" s="37">
        <v>45571</v>
      </c>
      <c r="Z296" s="38">
        <f t="shared" si="35"/>
        <v>1</v>
      </c>
    </row>
    <row r="297" spans="1:26" s="39" customFormat="1" ht="26.25">
      <c r="A297" s="30">
        <v>294</v>
      </c>
      <c r="B297" s="31" t="s">
        <v>200</v>
      </c>
      <c r="C297" s="31" t="s">
        <v>211</v>
      </c>
      <c r="D297" s="44" t="s">
        <v>59</v>
      </c>
      <c r="E297" s="72" t="str">
        <f>IFERROR(IF(INDEX(Sheet3!$B$2:$B$8, MATCH(D297, Sheet3!$A$2:$A$8, 0)) = 0, "", INDEX(Sheet3!$B$2:$B$8, MATCH(D297, Sheet3!$A$2:$A$8, 0))), "")</f>
        <v>Preventive</v>
      </c>
      <c r="F297" s="31" t="s">
        <v>249</v>
      </c>
      <c r="G297" s="45" t="s">
        <v>202</v>
      </c>
      <c r="H297" s="63" t="str">
        <f>IFERROR(INDEX(Sheet3!$F$2:$F$114, MATCH(G297, Sheet3!$E$2:$E$114, 0)), "")</f>
        <v>GENERATOR</v>
      </c>
      <c r="I297" s="32">
        <v>45572</v>
      </c>
      <c r="J297" s="33">
        <f t="shared" ca="1" si="33"/>
        <v>1</v>
      </c>
      <c r="K297" s="34">
        <v>45572</v>
      </c>
      <c r="L297" s="59">
        <f t="shared" ca="1" si="36"/>
        <v>0</v>
      </c>
      <c r="M297" s="34">
        <v>45572</v>
      </c>
      <c r="N297" s="47">
        <f t="shared" ca="1" si="37"/>
        <v>0</v>
      </c>
      <c r="O297" s="75">
        <v>45572</v>
      </c>
      <c r="P297" s="75">
        <v>45572</v>
      </c>
      <c r="Q297" s="47">
        <f t="shared" ca="1" si="38"/>
        <v>0</v>
      </c>
      <c r="R297" s="34">
        <v>45572</v>
      </c>
      <c r="S297" s="59">
        <f t="shared" ca="1" si="39"/>
        <v>0</v>
      </c>
      <c r="T297" s="32">
        <v>45572</v>
      </c>
      <c r="U297" s="33">
        <f t="shared" ca="1" si="40"/>
        <v>1</v>
      </c>
      <c r="V297" s="34">
        <v>45573</v>
      </c>
      <c r="W297" s="35">
        <v>181700</v>
      </c>
      <c r="X297" s="36" t="str">
        <f t="shared" ca="1" si="34"/>
        <v>Completed</v>
      </c>
      <c r="Y297" s="37">
        <v>45573</v>
      </c>
      <c r="Z297" s="38">
        <f t="shared" si="35"/>
        <v>1</v>
      </c>
    </row>
    <row r="298" spans="1:26" s="39" customFormat="1">
      <c r="A298" s="30">
        <v>295</v>
      </c>
      <c r="B298" s="31" t="s">
        <v>200</v>
      </c>
      <c r="C298" s="31" t="s">
        <v>156</v>
      </c>
      <c r="D298" s="44" t="s">
        <v>59</v>
      </c>
      <c r="E298" s="72" t="str">
        <f>IFERROR(IF(INDEX(Sheet3!$B$2:$B$8, MATCH(D298, Sheet3!$A$2:$A$8, 0)) = 0, "", INDEX(Sheet3!$B$2:$B$8, MATCH(D298, Sheet3!$A$2:$A$8, 0))), "")</f>
        <v>Preventive</v>
      </c>
      <c r="F298" s="31" t="s">
        <v>562</v>
      </c>
      <c r="G298" s="45" t="s">
        <v>202</v>
      </c>
      <c r="H298" s="63" t="str">
        <f>IFERROR(INDEX(Sheet3!$F$2:$F$114, MATCH(G298, Sheet3!$E$2:$E$114, 0)), "")</f>
        <v>GENERATOR</v>
      </c>
      <c r="I298" s="32">
        <v>45573</v>
      </c>
      <c r="J298" s="33">
        <f t="shared" ca="1" si="33"/>
        <v>2</v>
      </c>
      <c r="K298" s="34">
        <v>45573</v>
      </c>
      <c r="L298" s="59">
        <f t="shared" ca="1" si="36"/>
        <v>0</v>
      </c>
      <c r="M298" s="34">
        <v>45573</v>
      </c>
      <c r="N298" s="47">
        <f t="shared" ca="1" si="37"/>
        <v>0</v>
      </c>
      <c r="O298" s="75">
        <v>45573</v>
      </c>
      <c r="P298" s="75">
        <v>45573</v>
      </c>
      <c r="Q298" s="47">
        <f t="shared" ca="1" si="38"/>
        <v>0</v>
      </c>
      <c r="R298" s="34">
        <v>45573</v>
      </c>
      <c r="S298" s="59">
        <f t="shared" ca="1" si="39"/>
        <v>0</v>
      </c>
      <c r="T298" s="32">
        <v>45573</v>
      </c>
      <c r="U298" s="33">
        <f t="shared" ca="1" si="40"/>
        <v>2</v>
      </c>
      <c r="V298" s="34">
        <v>45575</v>
      </c>
      <c r="W298" s="35">
        <v>313147.5</v>
      </c>
      <c r="X298" s="36" t="str">
        <f t="shared" ca="1" si="34"/>
        <v>Completed</v>
      </c>
      <c r="Y298" s="37">
        <v>45575</v>
      </c>
      <c r="Z298" s="38">
        <f t="shared" si="35"/>
        <v>1</v>
      </c>
    </row>
    <row r="299" spans="1:26" s="39" customFormat="1">
      <c r="A299" s="30">
        <v>296</v>
      </c>
      <c r="B299" s="31" t="s">
        <v>392</v>
      </c>
      <c r="C299" s="31" t="s">
        <v>140</v>
      </c>
      <c r="D299" s="44" t="s">
        <v>59</v>
      </c>
      <c r="E299" s="72" t="str">
        <f>IFERROR(IF(INDEX(Sheet3!$B$2:$B$8, MATCH(D299, Sheet3!$A$2:$A$8, 0)) = 0, "", INDEX(Sheet3!$B$2:$B$8, MATCH(D299, Sheet3!$A$2:$A$8, 0))), "")</f>
        <v>Preventive</v>
      </c>
      <c r="F299" s="31" t="s">
        <v>249</v>
      </c>
      <c r="G299" s="45" t="s">
        <v>202</v>
      </c>
      <c r="H299" s="63" t="str">
        <f>IFERROR(INDEX(Sheet3!$F$2:$F$114, MATCH(G299, Sheet3!$E$2:$E$114, 0)), "")</f>
        <v>GENERATOR</v>
      </c>
      <c r="I299" s="32">
        <v>45573</v>
      </c>
      <c r="J299" s="33">
        <f t="shared" ca="1" si="33"/>
        <v>1</v>
      </c>
      <c r="K299" s="34">
        <v>45573</v>
      </c>
      <c r="L299" s="59">
        <f t="shared" ca="1" si="36"/>
        <v>0</v>
      </c>
      <c r="M299" s="34">
        <v>45573</v>
      </c>
      <c r="N299" s="47">
        <f t="shared" ca="1" si="37"/>
        <v>0</v>
      </c>
      <c r="O299" s="75">
        <v>45573</v>
      </c>
      <c r="P299" s="75">
        <v>45573</v>
      </c>
      <c r="Q299" s="47">
        <f t="shared" ca="1" si="38"/>
        <v>0</v>
      </c>
      <c r="R299" s="34">
        <v>45573</v>
      </c>
      <c r="S299" s="59">
        <f t="shared" ca="1" si="39"/>
        <v>0</v>
      </c>
      <c r="T299" s="32">
        <v>45573</v>
      </c>
      <c r="U299" s="33">
        <f t="shared" ca="1" si="40"/>
        <v>1</v>
      </c>
      <c r="V299" s="34">
        <v>45574</v>
      </c>
      <c r="W299" s="35">
        <v>181700</v>
      </c>
      <c r="X299" s="36" t="str">
        <f t="shared" ca="1" si="34"/>
        <v>Completed</v>
      </c>
      <c r="Y299" s="37">
        <v>45574</v>
      </c>
      <c r="Z299" s="38">
        <f t="shared" si="35"/>
        <v>1</v>
      </c>
    </row>
    <row r="300" spans="1:26" s="39" customFormat="1" ht="26.25">
      <c r="A300" s="30">
        <v>297</v>
      </c>
      <c r="B300" s="31" t="s">
        <v>200</v>
      </c>
      <c r="C300" s="31" t="s">
        <v>50</v>
      </c>
      <c r="D300" s="44" t="s">
        <v>59</v>
      </c>
      <c r="E300" s="72" t="str">
        <f>IFERROR(IF(INDEX(Sheet3!$B$2:$B$8, MATCH(D300, Sheet3!$A$2:$A$8, 0)) = 0, "", INDEX(Sheet3!$B$2:$B$8, MATCH(D300, Sheet3!$A$2:$A$8, 0))), "")</f>
        <v>Preventive</v>
      </c>
      <c r="F300" s="31" t="s">
        <v>1429</v>
      </c>
      <c r="G300" s="45" t="s">
        <v>202</v>
      </c>
      <c r="H300" s="63" t="str">
        <f>IFERROR(INDEX(Sheet3!$F$2:$F$114, MATCH(G300, Sheet3!$E$2:$E$114, 0)), "")</f>
        <v>GENERATOR</v>
      </c>
      <c r="I300" s="32">
        <v>45574</v>
      </c>
      <c r="J300" s="33">
        <f t="shared" ca="1" si="33"/>
        <v>1</v>
      </c>
      <c r="K300" s="34">
        <v>45574</v>
      </c>
      <c r="L300" s="59">
        <f t="shared" ca="1" si="36"/>
        <v>0</v>
      </c>
      <c r="M300" s="34">
        <v>45574</v>
      </c>
      <c r="N300" s="47">
        <f t="shared" ca="1" si="37"/>
        <v>0</v>
      </c>
      <c r="O300" s="75">
        <v>45574</v>
      </c>
      <c r="P300" s="75">
        <v>45574</v>
      </c>
      <c r="Q300" s="47">
        <f t="shared" ca="1" si="38"/>
        <v>0</v>
      </c>
      <c r="R300" s="34">
        <v>45574</v>
      </c>
      <c r="S300" s="59">
        <f t="shared" ca="1" si="39"/>
        <v>0</v>
      </c>
      <c r="T300" s="32">
        <v>45574</v>
      </c>
      <c r="U300" s="33">
        <f t="shared" ca="1" si="40"/>
        <v>1</v>
      </c>
      <c r="V300" s="34">
        <v>45575</v>
      </c>
      <c r="W300" s="35">
        <v>184125</v>
      </c>
      <c r="X300" s="36" t="str">
        <f t="shared" ca="1" si="34"/>
        <v>Completed</v>
      </c>
      <c r="Y300" s="37">
        <v>45575</v>
      </c>
      <c r="Z300" s="38">
        <f t="shared" si="35"/>
        <v>1</v>
      </c>
    </row>
    <row r="301" spans="1:26" s="39" customFormat="1">
      <c r="A301" s="30">
        <v>298</v>
      </c>
      <c r="B301" s="31" t="s">
        <v>1560</v>
      </c>
      <c r="C301" s="31" t="s">
        <v>1001</v>
      </c>
      <c r="D301" s="44" t="s">
        <v>59</v>
      </c>
      <c r="E301" s="72" t="str">
        <f>IFERROR(IF(INDEX(Sheet3!$B$2:$B$8, MATCH(D301, Sheet3!$A$2:$A$8, 0)) = 0, "", INDEX(Sheet3!$B$2:$B$8, MATCH(D301, Sheet3!$A$2:$A$8, 0))), "")</f>
        <v>Preventive</v>
      </c>
      <c r="F301" s="31" t="s">
        <v>249</v>
      </c>
      <c r="G301" s="45" t="s">
        <v>202</v>
      </c>
      <c r="H301" s="63" t="str">
        <f>IFERROR(INDEX(Sheet3!$F$2:$F$114, MATCH(G301, Sheet3!$E$2:$E$114, 0)), "")</f>
        <v>GENERATOR</v>
      </c>
      <c r="I301" s="32">
        <v>45573</v>
      </c>
      <c r="J301" s="33">
        <f t="shared" ca="1" si="33"/>
        <v>2</v>
      </c>
      <c r="K301" s="34">
        <v>45574</v>
      </c>
      <c r="L301" s="59">
        <f t="shared" ca="1" si="36"/>
        <v>1</v>
      </c>
      <c r="M301" s="34">
        <v>45574</v>
      </c>
      <c r="N301" s="47">
        <f t="shared" ca="1" si="37"/>
        <v>0</v>
      </c>
      <c r="O301" s="75">
        <v>45574</v>
      </c>
      <c r="P301" s="75">
        <v>45574</v>
      </c>
      <c r="Q301" s="47">
        <f t="shared" ca="1" si="38"/>
        <v>0</v>
      </c>
      <c r="R301" s="34">
        <v>45574</v>
      </c>
      <c r="S301" s="59">
        <f t="shared" ca="1" si="39"/>
        <v>0</v>
      </c>
      <c r="T301" s="32">
        <v>45574</v>
      </c>
      <c r="U301" s="33">
        <f t="shared" ca="1" si="40"/>
        <v>1</v>
      </c>
      <c r="V301" s="34">
        <v>45575</v>
      </c>
      <c r="W301" s="35">
        <v>232450</v>
      </c>
      <c r="X301" s="36" t="str">
        <f t="shared" ca="1" si="34"/>
        <v>Completed</v>
      </c>
      <c r="Y301" s="37">
        <v>45575</v>
      </c>
      <c r="Z301" s="38">
        <f t="shared" si="35"/>
        <v>1</v>
      </c>
    </row>
    <row r="302" spans="1:26" s="39" customFormat="1" ht="26.25">
      <c r="A302" s="30">
        <v>299</v>
      </c>
      <c r="B302" s="31" t="s">
        <v>200</v>
      </c>
      <c r="C302" s="31" t="s">
        <v>66</v>
      </c>
      <c r="D302" s="44" t="s">
        <v>59</v>
      </c>
      <c r="E302" s="72" t="str">
        <f>IFERROR(IF(INDEX(Sheet3!$B$2:$B$8, MATCH(D302, Sheet3!$A$2:$A$8, 0)) = 0, "", INDEX(Sheet3!$B$2:$B$8, MATCH(D302, Sheet3!$A$2:$A$8, 0))), "")</f>
        <v>Preventive</v>
      </c>
      <c r="F302" s="31" t="s">
        <v>249</v>
      </c>
      <c r="G302" s="45" t="s">
        <v>202</v>
      </c>
      <c r="H302" s="63" t="str">
        <f>IFERROR(INDEX(Sheet3!$F$2:$F$114, MATCH(G302, Sheet3!$E$2:$E$114, 0)), "")</f>
        <v>GENERATOR</v>
      </c>
      <c r="I302" s="32">
        <v>45574</v>
      </c>
      <c r="J302" s="33">
        <f t="shared" ca="1" si="33"/>
        <v>1</v>
      </c>
      <c r="K302" s="34">
        <v>45574</v>
      </c>
      <c r="L302" s="59">
        <f t="shared" ca="1" si="36"/>
        <v>0</v>
      </c>
      <c r="M302" s="34">
        <v>45574</v>
      </c>
      <c r="N302" s="47">
        <f t="shared" ca="1" si="37"/>
        <v>0</v>
      </c>
      <c r="O302" s="75">
        <v>45574</v>
      </c>
      <c r="P302" s="75">
        <v>45574</v>
      </c>
      <c r="Q302" s="47">
        <f t="shared" ca="1" si="38"/>
        <v>0</v>
      </c>
      <c r="R302" s="34">
        <v>45574</v>
      </c>
      <c r="S302" s="59">
        <f t="shared" ca="1" si="39"/>
        <v>0</v>
      </c>
      <c r="T302" s="32">
        <v>45574</v>
      </c>
      <c r="U302" s="33">
        <f t="shared" ca="1" si="40"/>
        <v>1</v>
      </c>
      <c r="V302" s="34">
        <v>45575</v>
      </c>
      <c r="W302" s="35">
        <v>202450</v>
      </c>
      <c r="X302" s="36" t="str">
        <f t="shared" ca="1" si="34"/>
        <v>Completed</v>
      </c>
      <c r="Y302" s="37">
        <v>45575</v>
      </c>
      <c r="Z302" s="38">
        <f t="shared" si="35"/>
        <v>1</v>
      </c>
    </row>
    <row r="303" spans="1:26" s="39" customFormat="1" ht="26.25">
      <c r="A303" s="30">
        <v>300</v>
      </c>
      <c r="B303" s="31" t="s">
        <v>200</v>
      </c>
      <c r="C303" s="31" t="s">
        <v>176</v>
      </c>
      <c r="D303" s="44" t="s">
        <v>59</v>
      </c>
      <c r="E303" s="72" t="str">
        <f>IFERROR(IF(INDEX(Sheet3!$B$2:$B$8, MATCH(D303, Sheet3!$A$2:$A$8, 0)) = 0, "", INDEX(Sheet3!$B$2:$B$8, MATCH(D303, Sheet3!$A$2:$A$8, 0))), "")</f>
        <v>Preventive</v>
      </c>
      <c r="F303" s="31" t="s">
        <v>1429</v>
      </c>
      <c r="G303" s="45" t="s">
        <v>202</v>
      </c>
      <c r="H303" s="63" t="str">
        <f>IFERROR(INDEX(Sheet3!$F$2:$F$114, MATCH(G303, Sheet3!$E$2:$E$114, 0)), "")</f>
        <v>GENERATOR</v>
      </c>
      <c r="I303" s="32">
        <v>45575</v>
      </c>
      <c r="J303" s="33">
        <f ca="1">IF(I303="","",IF(Y303&lt;&gt;"",Y303-I303,TODAY()-I303))</f>
        <v>1</v>
      </c>
      <c r="K303" s="34">
        <v>45575</v>
      </c>
      <c r="L303" s="59">
        <f ca="1">IF(K303&lt;&gt;"",K303-I303,IF(I303="","",TODAY()-I303))</f>
        <v>0</v>
      </c>
      <c r="M303" s="34">
        <v>45575</v>
      </c>
      <c r="N303" s="47">
        <f t="shared" ca="1" si="37"/>
        <v>0</v>
      </c>
      <c r="O303" s="75">
        <v>45575</v>
      </c>
      <c r="P303" s="75">
        <v>45575</v>
      </c>
      <c r="Q303" s="47">
        <f t="shared" ca="1" si="38"/>
        <v>0</v>
      </c>
      <c r="R303" s="34">
        <v>45575</v>
      </c>
      <c r="S303" s="59">
        <f t="shared" ca="1" si="39"/>
        <v>0</v>
      </c>
      <c r="T303" s="32">
        <v>45575</v>
      </c>
      <c r="U303" s="33">
        <f t="shared" ca="1" si="40"/>
        <v>1</v>
      </c>
      <c r="V303" s="34">
        <v>45576</v>
      </c>
      <c r="W303" s="35">
        <v>208125</v>
      </c>
      <c r="X303" s="36" t="str">
        <f ca="1">IF(I303="","",IF(Y303&lt;&gt;"","Completed",IF(TODAY()&lt;V303,"Planned",IF(TODAY()=V303,"Due","Overdue"))))</f>
        <v>Completed</v>
      </c>
      <c r="Y303" s="37">
        <v>45576</v>
      </c>
      <c r="Z303" s="38">
        <f t="shared" si="35"/>
        <v>1</v>
      </c>
    </row>
    <row r="304" spans="1:26" s="39" customFormat="1">
      <c r="A304" s="30">
        <v>301</v>
      </c>
      <c r="B304" s="31" t="s">
        <v>200</v>
      </c>
      <c r="C304" s="31" t="s">
        <v>599</v>
      </c>
      <c r="D304" s="44" t="s">
        <v>59</v>
      </c>
      <c r="E304" s="72" t="str">
        <f>IFERROR(IF(INDEX(Sheet3!$B$2:$B$8, MATCH(D304, Sheet3!$A$2:$A$8, 0)) = 0, "", INDEX(Sheet3!$B$2:$B$8, MATCH(D304, Sheet3!$A$2:$A$8, 0))), "")</f>
        <v>Preventive</v>
      </c>
      <c r="F304" s="31" t="s">
        <v>562</v>
      </c>
      <c r="G304" s="45" t="s">
        <v>202</v>
      </c>
      <c r="H304" s="63" t="str">
        <f>IFERROR(INDEX(Sheet3!$F$2:$F$114, MATCH(G304, Sheet3!$E$2:$E$114, 0)), "")</f>
        <v>GENERATOR</v>
      </c>
      <c r="I304" s="32">
        <v>45575</v>
      </c>
      <c r="J304" s="33">
        <f ca="1">IF(I304="","",IF(Y304&lt;&gt;"",Y304-I304,TODAY()-I304))</f>
        <v>4</v>
      </c>
      <c r="K304" s="34">
        <v>45575</v>
      </c>
      <c r="L304" s="59">
        <f ca="1">IF(K304&lt;&gt;"",K304-I304,IF(I304="","",TODAY()-I304))</f>
        <v>0</v>
      </c>
      <c r="M304" s="34">
        <v>45575</v>
      </c>
      <c r="N304" s="47">
        <f t="shared" ca="1" si="37"/>
        <v>0</v>
      </c>
      <c r="O304" s="75">
        <v>45575</v>
      </c>
      <c r="P304" s="75">
        <v>45575</v>
      </c>
      <c r="Q304" s="47">
        <f t="shared" ca="1" si="38"/>
        <v>0</v>
      </c>
      <c r="R304" s="34">
        <v>45575</v>
      </c>
      <c r="S304" s="59">
        <f t="shared" ca="1" si="39"/>
        <v>0</v>
      </c>
      <c r="T304" s="32">
        <v>45575</v>
      </c>
      <c r="U304" s="33">
        <f t="shared" ca="1" si="40"/>
        <v>4</v>
      </c>
      <c r="V304" s="34">
        <v>45579</v>
      </c>
      <c r="W304" s="35">
        <v>409897.5</v>
      </c>
      <c r="X304" s="36" t="str">
        <f ca="1">IF(I304="","",IF(Y304&lt;&gt;"","Completed",IF(TODAY()&lt;V304,"Planned",IF(TODAY()=V304,"Due","Overdue"))))</f>
        <v>Completed</v>
      </c>
      <c r="Y304" s="37">
        <v>45579</v>
      </c>
      <c r="Z304" s="38">
        <f t="shared" si="35"/>
        <v>1</v>
      </c>
    </row>
    <row r="305" spans="1:26" s="39" customFormat="1" ht="26.25">
      <c r="A305" s="30">
        <v>302</v>
      </c>
      <c r="B305" s="31" t="s">
        <v>200</v>
      </c>
      <c r="C305" s="31" t="s">
        <v>349</v>
      </c>
      <c r="D305" s="44" t="s">
        <v>59</v>
      </c>
      <c r="E305" s="72" t="str">
        <f>IFERROR(IF(INDEX(Sheet3!$B$2:$B$8, MATCH(D305, Sheet3!$A$2:$A$8, 0)) = 0, "", INDEX(Sheet3!$B$2:$B$8, MATCH(D305, Sheet3!$A$2:$A$8, 0))), "")</f>
        <v>Preventive</v>
      </c>
      <c r="F305" s="31" t="s">
        <v>619</v>
      </c>
      <c r="G305" s="45" t="s">
        <v>202</v>
      </c>
      <c r="H305" s="63" t="str">
        <f>IFERROR(INDEX(Sheet3!$F$2:$F$114, MATCH(G305, Sheet3!$E$2:$E$114, 0)), "")</f>
        <v>GENERATOR</v>
      </c>
      <c r="I305" s="32">
        <v>45576</v>
      </c>
      <c r="J305" s="33">
        <f t="shared" ca="1" si="33"/>
        <v>2</v>
      </c>
      <c r="K305" s="34">
        <v>45576</v>
      </c>
      <c r="L305" s="59">
        <f t="shared" ca="1" si="36"/>
        <v>0</v>
      </c>
      <c r="M305" s="34">
        <v>45577</v>
      </c>
      <c r="N305" s="47">
        <f t="shared" ca="1" si="37"/>
        <v>1</v>
      </c>
      <c r="O305" s="75">
        <v>45577</v>
      </c>
      <c r="P305" s="75">
        <v>45577</v>
      </c>
      <c r="Q305" s="47">
        <f t="shared" ca="1" si="38"/>
        <v>0</v>
      </c>
      <c r="R305" s="34">
        <v>45577</v>
      </c>
      <c r="S305" s="59">
        <f t="shared" ca="1" si="39"/>
        <v>0</v>
      </c>
      <c r="T305" s="32">
        <v>45577</v>
      </c>
      <c r="U305" s="33">
        <f t="shared" ca="1" si="40"/>
        <v>1</v>
      </c>
      <c r="V305" s="34">
        <v>45578</v>
      </c>
      <c r="W305" s="35">
        <v>284875</v>
      </c>
      <c r="X305" s="36" t="str">
        <f t="shared" ca="1" si="34"/>
        <v>Completed</v>
      </c>
      <c r="Y305" s="37">
        <v>45578</v>
      </c>
      <c r="Z305" s="38">
        <f t="shared" si="35"/>
        <v>1</v>
      </c>
    </row>
    <row r="306" spans="1:26" s="39" customFormat="1" ht="26.25">
      <c r="A306" s="30">
        <v>303</v>
      </c>
      <c r="B306" s="31" t="s">
        <v>200</v>
      </c>
      <c r="C306" s="31" t="s">
        <v>578</v>
      </c>
      <c r="D306" s="44" t="s">
        <v>59</v>
      </c>
      <c r="E306" s="72" t="str">
        <f>IFERROR(IF(INDEX(Sheet3!$B$2:$B$8, MATCH(D306, Sheet3!$A$2:$A$8, 0)) = 0, "", INDEX(Sheet3!$B$2:$B$8, MATCH(D306, Sheet3!$A$2:$A$8, 0))), "")</f>
        <v>Preventive</v>
      </c>
      <c r="F306" s="31" t="s">
        <v>562</v>
      </c>
      <c r="G306" s="45" t="s">
        <v>202</v>
      </c>
      <c r="H306" s="63" t="str">
        <f>IFERROR(INDEX(Sheet3!$F$2:$F$114, MATCH(G306, Sheet3!$E$2:$E$114, 0)), "")</f>
        <v>GENERATOR</v>
      </c>
      <c r="I306" s="32">
        <v>45576</v>
      </c>
      <c r="J306" s="33">
        <f t="shared" ca="1" si="33"/>
        <v>7</v>
      </c>
      <c r="K306" s="34">
        <v>45576</v>
      </c>
      <c r="L306" s="59">
        <f t="shared" ca="1" si="36"/>
        <v>0</v>
      </c>
      <c r="M306" s="34">
        <v>45583</v>
      </c>
      <c r="N306" s="47">
        <f t="shared" ca="1" si="37"/>
        <v>7</v>
      </c>
      <c r="O306" s="75">
        <v>45583</v>
      </c>
      <c r="P306" s="75">
        <v>45583</v>
      </c>
      <c r="Q306" s="47">
        <f t="shared" ca="1" si="38"/>
        <v>0</v>
      </c>
      <c r="R306" s="34">
        <v>45583</v>
      </c>
      <c r="S306" s="59">
        <f t="shared" ca="1" si="39"/>
        <v>0</v>
      </c>
      <c r="T306" s="32">
        <v>45583</v>
      </c>
      <c r="U306" s="33">
        <f t="shared" ca="1" si="40"/>
        <v>0</v>
      </c>
      <c r="V306" s="34">
        <v>45583</v>
      </c>
      <c r="W306" s="35">
        <v>243487.5</v>
      </c>
      <c r="X306" s="36" t="str">
        <f t="shared" ca="1" si="34"/>
        <v>Completed</v>
      </c>
      <c r="Y306" s="37">
        <v>45583</v>
      </c>
      <c r="Z306" s="38">
        <f t="shared" si="35"/>
        <v>1</v>
      </c>
    </row>
    <row r="307" spans="1:26" s="39" customFormat="1">
      <c r="A307" s="30">
        <v>304</v>
      </c>
      <c r="B307" s="31" t="s">
        <v>1561</v>
      </c>
      <c r="C307" s="31" t="s">
        <v>310</v>
      </c>
      <c r="D307" s="44" t="s">
        <v>59</v>
      </c>
      <c r="E307" s="72" t="str">
        <f>IFERROR(IF(INDEX(Sheet3!$B$2:$B$8, MATCH(D307, Sheet3!$A$2:$A$8, 0)) = 0, "", INDEX(Sheet3!$B$2:$B$8, MATCH(D307, Sheet3!$A$2:$A$8, 0))), "")</f>
        <v>Preventive</v>
      </c>
      <c r="F307" s="31" t="s">
        <v>562</v>
      </c>
      <c r="G307" s="45" t="s">
        <v>202</v>
      </c>
      <c r="H307" s="63" t="str">
        <f>IFERROR(INDEX(Sheet3!$F$2:$F$114, MATCH(G307, Sheet3!$E$2:$E$114, 0)), "")</f>
        <v>GENERATOR</v>
      </c>
      <c r="I307" s="32">
        <v>45577</v>
      </c>
      <c r="J307" s="33">
        <f t="shared" ca="1" si="33"/>
        <v>4</v>
      </c>
      <c r="K307" s="34">
        <v>45579</v>
      </c>
      <c r="L307" s="59">
        <f t="shared" ca="1" si="36"/>
        <v>2</v>
      </c>
      <c r="M307" s="34">
        <v>45581</v>
      </c>
      <c r="N307" s="47">
        <f t="shared" ca="1" si="37"/>
        <v>2</v>
      </c>
      <c r="O307" s="75">
        <v>45581</v>
      </c>
      <c r="P307" s="75">
        <v>45581</v>
      </c>
      <c r="Q307" s="47">
        <f t="shared" ca="1" si="38"/>
        <v>0</v>
      </c>
      <c r="R307" s="34">
        <v>45581</v>
      </c>
      <c r="S307" s="59">
        <f t="shared" ca="1" si="39"/>
        <v>0</v>
      </c>
      <c r="T307" s="32">
        <v>45581</v>
      </c>
      <c r="U307" s="33">
        <f t="shared" ca="1" si="40"/>
        <v>0</v>
      </c>
      <c r="V307" s="34">
        <v>45581</v>
      </c>
      <c r="W307" s="35">
        <v>240638.75</v>
      </c>
      <c r="X307" s="36" t="str">
        <f t="shared" ca="1" si="34"/>
        <v>Completed</v>
      </c>
      <c r="Y307" s="37">
        <v>45581</v>
      </c>
      <c r="Z307" s="38">
        <f t="shared" si="35"/>
        <v>1</v>
      </c>
    </row>
    <row r="308" spans="1:26" s="39" customFormat="1">
      <c r="A308" s="30">
        <v>305</v>
      </c>
      <c r="B308" s="31" t="s">
        <v>1562</v>
      </c>
      <c r="C308" s="31" t="s">
        <v>551</v>
      </c>
      <c r="D308" s="44" t="s">
        <v>59</v>
      </c>
      <c r="E308" s="72" t="str">
        <f>IFERROR(IF(INDEX(Sheet3!$B$2:$B$8, MATCH(D308, Sheet3!$A$2:$A$8, 0)) = 0, "", INDEX(Sheet3!$B$2:$B$8, MATCH(D308, Sheet3!$A$2:$A$8, 0))), "")</f>
        <v>Preventive</v>
      </c>
      <c r="F308" s="31" t="s">
        <v>276</v>
      </c>
      <c r="G308" s="45" t="s">
        <v>202</v>
      </c>
      <c r="H308" s="63" t="str">
        <f>IFERROR(INDEX(Sheet3!$F$2:$F$114, MATCH(G308, Sheet3!$E$2:$E$114, 0)), "")</f>
        <v>GENERATOR</v>
      </c>
      <c r="I308" s="32">
        <v>45580</v>
      </c>
      <c r="J308" s="33">
        <f t="shared" ca="1" si="33"/>
        <v>156</v>
      </c>
      <c r="K308" s="34">
        <v>45580</v>
      </c>
      <c r="L308" s="59">
        <f t="shared" ca="1" si="36"/>
        <v>0</v>
      </c>
      <c r="M308" s="34">
        <v>45580</v>
      </c>
      <c r="N308" s="47">
        <f t="shared" ca="1" si="37"/>
        <v>0</v>
      </c>
      <c r="O308" s="75">
        <v>45580</v>
      </c>
      <c r="P308" s="75">
        <v>45580</v>
      </c>
      <c r="Q308" s="47">
        <f t="shared" ca="1" si="38"/>
        <v>0</v>
      </c>
      <c r="R308" s="34">
        <v>45580</v>
      </c>
      <c r="S308" s="59">
        <f t="shared" ca="1" si="39"/>
        <v>0</v>
      </c>
      <c r="T308" s="32">
        <v>45580</v>
      </c>
      <c r="U308" s="33">
        <f t="shared" ca="1" si="40"/>
        <v>156</v>
      </c>
      <c r="V308" s="34"/>
      <c r="W308" s="35"/>
      <c r="X308" s="36" t="str">
        <f t="shared" ca="1" si="34"/>
        <v>Overdue</v>
      </c>
      <c r="Y308" s="37"/>
      <c r="Z308" s="38" t="str">
        <f t="shared" si="35"/>
        <v/>
      </c>
    </row>
    <row r="309" spans="1:26" s="39" customFormat="1">
      <c r="A309" s="30">
        <v>306</v>
      </c>
      <c r="B309" s="31" t="s">
        <v>1563</v>
      </c>
      <c r="C309" s="31" t="s">
        <v>1564</v>
      </c>
      <c r="D309" s="44" t="s">
        <v>59</v>
      </c>
      <c r="E309" s="72" t="str">
        <f>IFERROR(IF(INDEX(Sheet3!$B$2:$B$8, MATCH(D309, Sheet3!$A$2:$A$8, 0)) = 0, "", INDEX(Sheet3!$B$2:$B$8, MATCH(D309, Sheet3!$A$2:$A$8, 0))), "")</f>
        <v>Preventive</v>
      </c>
      <c r="F309" s="31" t="s">
        <v>562</v>
      </c>
      <c r="G309" s="45" t="s">
        <v>202</v>
      </c>
      <c r="H309" s="63" t="str">
        <f>IFERROR(INDEX(Sheet3!$F$2:$F$114, MATCH(G309, Sheet3!$E$2:$E$114, 0)), "")</f>
        <v>GENERATOR</v>
      </c>
      <c r="I309" s="32">
        <v>45579</v>
      </c>
      <c r="J309" s="33">
        <f t="shared" ca="1" si="33"/>
        <v>2</v>
      </c>
      <c r="K309" s="34">
        <v>45579</v>
      </c>
      <c r="L309" s="59">
        <f t="shared" ca="1" si="36"/>
        <v>0</v>
      </c>
      <c r="M309" s="34">
        <v>45580</v>
      </c>
      <c r="N309" s="47">
        <f t="shared" ca="1" si="37"/>
        <v>1</v>
      </c>
      <c r="O309" s="75">
        <v>45580</v>
      </c>
      <c r="P309" s="75">
        <v>45580</v>
      </c>
      <c r="Q309" s="47">
        <f t="shared" ca="1" si="38"/>
        <v>0</v>
      </c>
      <c r="R309" s="34">
        <v>45580</v>
      </c>
      <c r="S309" s="59">
        <f t="shared" ca="1" si="39"/>
        <v>0</v>
      </c>
      <c r="T309" s="32">
        <v>45580</v>
      </c>
      <c r="U309" s="33">
        <f t="shared" ca="1" si="40"/>
        <v>1</v>
      </c>
      <c r="V309" s="34">
        <v>45581</v>
      </c>
      <c r="W309" s="35"/>
      <c r="X309" s="36" t="str">
        <f t="shared" ca="1" si="34"/>
        <v>Completed</v>
      </c>
      <c r="Y309" s="37">
        <v>45581</v>
      </c>
      <c r="Z309" s="38">
        <f t="shared" si="35"/>
        <v>1</v>
      </c>
    </row>
    <row r="310" spans="1:26" s="39" customFormat="1" ht="26.25">
      <c r="A310" s="30">
        <v>307</v>
      </c>
      <c r="B310" s="31" t="s">
        <v>200</v>
      </c>
      <c r="C310" s="31" t="s">
        <v>738</v>
      </c>
      <c r="D310" s="44" t="s">
        <v>59</v>
      </c>
      <c r="E310" s="72" t="str">
        <f>IFERROR(IF(INDEX(Sheet3!$B$2:$B$8, MATCH(D310, Sheet3!$A$2:$A$8, 0)) = 0, "", INDEX(Sheet3!$B$2:$B$8, MATCH(D310, Sheet3!$A$2:$A$8, 0))), "")</f>
        <v>Preventive</v>
      </c>
      <c r="F310" s="31" t="s">
        <v>1429</v>
      </c>
      <c r="G310" s="45" t="s">
        <v>202</v>
      </c>
      <c r="H310" s="63" t="str">
        <f>IFERROR(INDEX(Sheet3!$F$2:$F$114, MATCH(G310, Sheet3!$E$2:$E$114, 0)), "")</f>
        <v>GENERATOR</v>
      </c>
      <c r="I310" s="32">
        <v>45581</v>
      </c>
      <c r="J310" s="33">
        <f t="shared" ca="1" si="33"/>
        <v>1</v>
      </c>
      <c r="K310" s="34">
        <v>45581</v>
      </c>
      <c r="L310" s="59">
        <f t="shared" ca="1" si="36"/>
        <v>0</v>
      </c>
      <c r="M310" s="34">
        <v>45581</v>
      </c>
      <c r="N310" s="47">
        <f t="shared" ca="1" si="37"/>
        <v>0</v>
      </c>
      <c r="O310" s="75">
        <v>45581</v>
      </c>
      <c r="P310" s="75">
        <v>45581</v>
      </c>
      <c r="Q310" s="47">
        <f t="shared" ca="1" si="38"/>
        <v>0</v>
      </c>
      <c r="R310" s="34">
        <v>45581</v>
      </c>
      <c r="S310" s="59">
        <f t="shared" ca="1" si="39"/>
        <v>0</v>
      </c>
      <c r="T310" s="32">
        <v>45581</v>
      </c>
      <c r="U310" s="33">
        <f t="shared" ca="1" si="40"/>
        <v>1</v>
      </c>
      <c r="V310" s="34">
        <v>45582</v>
      </c>
      <c r="W310" s="35">
        <v>233500</v>
      </c>
      <c r="X310" s="36" t="str">
        <f t="shared" ca="1" si="34"/>
        <v>Completed</v>
      </c>
      <c r="Y310" s="37">
        <v>45582</v>
      </c>
      <c r="Z310" s="38">
        <f t="shared" si="35"/>
        <v>1</v>
      </c>
    </row>
    <row r="311" spans="1:26" s="39" customFormat="1" ht="26.25">
      <c r="A311" s="30">
        <v>308</v>
      </c>
      <c r="B311" s="31" t="s">
        <v>200</v>
      </c>
      <c r="C311" s="31" t="s">
        <v>332</v>
      </c>
      <c r="D311" s="44" t="s">
        <v>59</v>
      </c>
      <c r="E311" s="72" t="str">
        <f>IFERROR(IF(INDEX(Sheet3!$B$2:$B$8, MATCH(D311, Sheet3!$A$2:$A$8, 0)) = 0, "", INDEX(Sheet3!$B$2:$B$8, MATCH(D311, Sheet3!$A$2:$A$8, 0))), "")</f>
        <v>Preventive</v>
      </c>
      <c r="F311" s="31" t="s">
        <v>249</v>
      </c>
      <c r="G311" s="45" t="s">
        <v>202</v>
      </c>
      <c r="H311" s="63" t="str">
        <f>IFERROR(INDEX(Sheet3!$F$2:$F$114, MATCH(G311, Sheet3!$E$2:$E$114, 0)), "")</f>
        <v>GENERATOR</v>
      </c>
      <c r="I311" s="32">
        <v>45583</v>
      </c>
      <c r="J311" s="33">
        <f t="shared" ca="1" si="33"/>
        <v>1</v>
      </c>
      <c r="K311" s="34">
        <v>45583</v>
      </c>
      <c r="L311" s="59">
        <f t="shared" ca="1" si="36"/>
        <v>0</v>
      </c>
      <c r="M311" s="34">
        <v>45583</v>
      </c>
      <c r="N311" s="47">
        <f t="shared" ca="1" si="37"/>
        <v>0</v>
      </c>
      <c r="O311" s="75">
        <v>45583</v>
      </c>
      <c r="P311" s="75">
        <v>45583</v>
      </c>
      <c r="Q311" s="47">
        <f t="shared" ca="1" si="38"/>
        <v>0</v>
      </c>
      <c r="R311" s="34">
        <v>45583</v>
      </c>
      <c r="S311" s="59">
        <f t="shared" ca="1" si="39"/>
        <v>0</v>
      </c>
      <c r="T311" s="32">
        <v>45583</v>
      </c>
      <c r="U311" s="33">
        <f t="shared" ca="1" si="40"/>
        <v>1</v>
      </c>
      <c r="V311" s="34">
        <v>45584</v>
      </c>
      <c r="W311" s="35">
        <v>237160</v>
      </c>
      <c r="X311" s="36" t="str">
        <f t="shared" ca="1" si="34"/>
        <v>Completed</v>
      </c>
      <c r="Y311" s="37">
        <v>45584</v>
      </c>
      <c r="Z311" s="38">
        <f t="shared" si="35"/>
        <v>1</v>
      </c>
    </row>
    <row r="312" spans="1:26" s="39" customFormat="1" ht="26.25">
      <c r="A312" s="30">
        <v>309</v>
      </c>
      <c r="B312" s="31" t="s">
        <v>1565</v>
      </c>
      <c r="C312" s="31" t="s">
        <v>273</v>
      </c>
      <c r="D312" s="44" t="s">
        <v>59</v>
      </c>
      <c r="E312" s="72" t="str">
        <f>IFERROR(IF(INDEX(Sheet3!$B$2:$B$8, MATCH(D312, Sheet3!$A$2:$A$8, 0)) = 0, "", INDEX(Sheet3!$B$2:$B$8, MATCH(D312, Sheet3!$A$2:$A$8, 0))), "")</f>
        <v>Preventive</v>
      </c>
      <c r="F312" s="31" t="s">
        <v>1429</v>
      </c>
      <c r="G312" s="45" t="s">
        <v>202</v>
      </c>
      <c r="H312" s="63" t="str">
        <f>IFERROR(INDEX(Sheet3!$F$2:$F$114, MATCH(G312, Sheet3!$E$2:$E$114, 0)), "")</f>
        <v>GENERATOR</v>
      </c>
      <c r="I312" s="32">
        <v>45583</v>
      </c>
      <c r="J312" s="33">
        <f t="shared" ca="1" si="33"/>
        <v>2</v>
      </c>
      <c r="K312" s="34">
        <v>45583</v>
      </c>
      <c r="L312" s="59">
        <f t="shared" ca="1" si="36"/>
        <v>0</v>
      </c>
      <c r="M312" s="34">
        <v>45585</v>
      </c>
      <c r="N312" s="47">
        <f t="shared" ca="1" si="37"/>
        <v>2</v>
      </c>
      <c r="O312" s="75">
        <v>45585</v>
      </c>
      <c r="P312" s="75">
        <v>45585</v>
      </c>
      <c r="Q312" s="47">
        <f t="shared" ca="1" si="38"/>
        <v>0</v>
      </c>
      <c r="R312" s="34">
        <v>45585</v>
      </c>
      <c r="S312" s="59">
        <f t="shared" ca="1" si="39"/>
        <v>0</v>
      </c>
      <c r="T312" s="32">
        <v>45585</v>
      </c>
      <c r="U312" s="33">
        <f t="shared" ca="1" si="40"/>
        <v>0</v>
      </c>
      <c r="V312" s="34">
        <v>45585</v>
      </c>
      <c r="W312" s="35">
        <v>448500</v>
      </c>
      <c r="X312" s="36" t="str">
        <f t="shared" ca="1" si="34"/>
        <v>Completed</v>
      </c>
      <c r="Y312" s="37">
        <v>45585</v>
      </c>
      <c r="Z312" s="38">
        <f t="shared" si="35"/>
        <v>1</v>
      </c>
    </row>
    <row r="313" spans="1:26" s="39" customFormat="1" ht="26.25">
      <c r="A313" s="30">
        <v>310</v>
      </c>
      <c r="B313" s="31" t="s">
        <v>200</v>
      </c>
      <c r="C313" s="31" t="s">
        <v>320</v>
      </c>
      <c r="D313" s="44" t="s">
        <v>59</v>
      </c>
      <c r="E313" s="72" t="str">
        <f>IFERROR(IF(INDEX(Sheet3!$B$2:$B$8, MATCH(D313, Sheet3!$A$2:$A$8, 0)) = 0, "", INDEX(Sheet3!$B$2:$B$8, MATCH(D313, Sheet3!$A$2:$A$8, 0))), "")</f>
        <v>Preventive</v>
      </c>
      <c r="F313" s="31" t="s">
        <v>249</v>
      </c>
      <c r="G313" s="45" t="s">
        <v>202</v>
      </c>
      <c r="H313" s="63" t="str">
        <f>IFERROR(INDEX(Sheet3!$F$2:$F$114, MATCH(G313, Sheet3!$E$2:$E$114, 0)), "")</f>
        <v>GENERATOR</v>
      </c>
      <c r="I313" s="32">
        <v>45585</v>
      </c>
      <c r="J313" s="33">
        <f t="shared" ca="1" si="33"/>
        <v>2</v>
      </c>
      <c r="K313" s="34">
        <v>45585</v>
      </c>
      <c r="L313" s="59">
        <f t="shared" ca="1" si="36"/>
        <v>0</v>
      </c>
      <c r="M313" s="34">
        <v>45585</v>
      </c>
      <c r="N313" s="47">
        <f t="shared" ca="1" si="37"/>
        <v>0</v>
      </c>
      <c r="O313" s="34">
        <v>45585</v>
      </c>
      <c r="P313" s="34">
        <v>45585</v>
      </c>
      <c r="Q313" s="47">
        <f t="shared" ca="1" si="38"/>
        <v>0</v>
      </c>
      <c r="R313" s="34">
        <v>45585</v>
      </c>
      <c r="S313" s="59">
        <f t="shared" ca="1" si="39"/>
        <v>0</v>
      </c>
      <c r="T313" s="34">
        <v>45585</v>
      </c>
      <c r="U313" s="33">
        <f t="shared" ca="1" si="40"/>
        <v>2</v>
      </c>
      <c r="V313" s="34">
        <v>45587</v>
      </c>
      <c r="W313" s="35">
        <v>181700</v>
      </c>
      <c r="X313" s="36" t="str">
        <f t="shared" ca="1" si="34"/>
        <v>Completed</v>
      </c>
      <c r="Y313" s="34">
        <v>45587</v>
      </c>
      <c r="Z313" s="38">
        <f t="shared" si="35"/>
        <v>1</v>
      </c>
    </row>
    <row r="314" spans="1:26" s="39" customFormat="1" ht="26.25">
      <c r="A314" s="30">
        <v>311</v>
      </c>
      <c r="B314" s="31" t="s">
        <v>200</v>
      </c>
      <c r="C314" s="31" t="s">
        <v>801</v>
      </c>
      <c r="D314" s="44" t="s">
        <v>59</v>
      </c>
      <c r="E314" s="72" t="str">
        <f>IFERROR(IF(INDEX(Sheet3!$B$2:$B$8, MATCH(D314, Sheet3!$A$2:$A$8, 0)) = 0, "", INDEX(Sheet3!$B$2:$B$8, MATCH(D314, Sheet3!$A$2:$A$8, 0))), "")</f>
        <v>Preventive</v>
      </c>
      <c r="F314" s="31" t="s">
        <v>249</v>
      </c>
      <c r="G314" s="45" t="s">
        <v>202</v>
      </c>
      <c r="H314" s="63" t="str">
        <f>IFERROR(INDEX(Sheet3!$F$2:$F$114, MATCH(G314, Sheet3!$E$2:$E$114, 0)), "")</f>
        <v>GENERATOR</v>
      </c>
      <c r="I314" s="32">
        <v>45585</v>
      </c>
      <c r="J314" s="33">
        <f t="shared" ca="1" si="33"/>
        <v>2</v>
      </c>
      <c r="K314" s="32">
        <v>45585</v>
      </c>
      <c r="L314" s="59">
        <f t="shared" ca="1" si="36"/>
        <v>0</v>
      </c>
      <c r="M314" s="32">
        <v>45585</v>
      </c>
      <c r="N314" s="47">
        <f t="shared" ca="1" si="37"/>
        <v>0</v>
      </c>
      <c r="O314" s="32">
        <v>45585</v>
      </c>
      <c r="P314" s="32">
        <v>45585</v>
      </c>
      <c r="Q314" s="47">
        <f t="shared" ca="1" si="38"/>
        <v>0</v>
      </c>
      <c r="R314" s="32">
        <v>45585</v>
      </c>
      <c r="S314" s="59">
        <f t="shared" ca="1" si="39"/>
        <v>0</v>
      </c>
      <c r="T314" s="32">
        <v>45585</v>
      </c>
      <c r="U314" s="33">
        <f t="shared" ca="1" si="40"/>
        <v>2</v>
      </c>
      <c r="V314" s="34">
        <v>45587</v>
      </c>
      <c r="W314" s="35">
        <v>202450</v>
      </c>
      <c r="X314" s="36" t="str">
        <f t="shared" ca="1" si="34"/>
        <v>Completed</v>
      </c>
      <c r="Y314" s="34">
        <v>45587</v>
      </c>
      <c r="Z314" s="38">
        <f t="shared" si="35"/>
        <v>1</v>
      </c>
    </row>
    <row r="315" spans="1:26" s="39" customFormat="1" ht="26.25">
      <c r="A315" s="30">
        <v>312</v>
      </c>
      <c r="B315" s="31" t="s">
        <v>392</v>
      </c>
      <c r="C315" s="31" t="s">
        <v>237</v>
      </c>
      <c r="D315" s="44" t="s">
        <v>59</v>
      </c>
      <c r="E315" s="72" t="str">
        <f>IFERROR(IF(INDEX(Sheet3!$B$2:$B$8, MATCH(D315, Sheet3!$A$2:$A$8, 0)) = 0, "", INDEX(Sheet3!$B$2:$B$8, MATCH(D315, Sheet3!$A$2:$A$8, 0))), "")</f>
        <v>Preventive</v>
      </c>
      <c r="F315" s="31" t="s">
        <v>249</v>
      </c>
      <c r="G315" s="45" t="s">
        <v>202</v>
      </c>
      <c r="H315" s="63" t="str">
        <f>IFERROR(INDEX(Sheet3!$F$2:$F$114, MATCH(G315, Sheet3!$E$2:$E$114, 0)), "")</f>
        <v>GENERATOR</v>
      </c>
      <c r="I315" s="32">
        <v>45587</v>
      </c>
      <c r="J315" s="33">
        <f t="shared" ca="1" si="33"/>
        <v>1</v>
      </c>
      <c r="K315" s="34">
        <v>45587</v>
      </c>
      <c r="L315" s="59">
        <f t="shared" ca="1" si="36"/>
        <v>0</v>
      </c>
      <c r="M315" s="34">
        <v>45587</v>
      </c>
      <c r="N315" s="47">
        <f t="shared" ca="1" si="37"/>
        <v>0</v>
      </c>
      <c r="O315" s="75">
        <v>45587</v>
      </c>
      <c r="P315" s="75">
        <v>45587</v>
      </c>
      <c r="Q315" s="47">
        <f t="shared" ca="1" si="38"/>
        <v>0</v>
      </c>
      <c r="R315" s="34">
        <v>45587</v>
      </c>
      <c r="S315" s="59">
        <f t="shared" ca="1" si="39"/>
        <v>0</v>
      </c>
      <c r="T315" s="32">
        <v>45587</v>
      </c>
      <c r="U315" s="33">
        <f t="shared" ca="1" si="40"/>
        <v>1</v>
      </c>
      <c r="V315" s="34">
        <v>45588</v>
      </c>
      <c r="W315" s="35">
        <v>181700</v>
      </c>
      <c r="X315" s="36" t="str">
        <f t="shared" ca="1" si="34"/>
        <v>Completed</v>
      </c>
      <c r="Y315" s="37">
        <v>45588</v>
      </c>
      <c r="Z315" s="38">
        <f t="shared" si="35"/>
        <v>1</v>
      </c>
    </row>
    <row r="316" spans="1:26" s="39" customFormat="1">
      <c r="A316" s="30">
        <v>313</v>
      </c>
      <c r="B316" s="31" t="s">
        <v>1566</v>
      </c>
      <c r="C316" s="31" t="s">
        <v>151</v>
      </c>
      <c r="D316" s="44" t="s">
        <v>54</v>
      </c>
      <c r="E316" s="72" t="str">
        <f>IFERROR(IF(INDEX(Sheet3!$B$2:$B$8, MATCH(D316, Sheet3!$A$2:$A$8, 0)) = 0, "", INDEX(Sheet3!$B$2:$B$8, MATCH(D316, Sheet3!$A$2:$A$8, 0))), "")</f>
        <v>Breakdown</v>
      </c>
      <c r="F316" s="31" t="s">
        <v>1567</v>
      </c>
      <c r="G316" s="45" t="s">
        <v>84</v>
      </c>
      <c r="H316" s="63" t="str">
        <f>IFERROR(INDEX(Sheet3!$F$2:$F$114, MATCH(G316, Sheet3!$E$2:$E$114, 0)), "")</f>
        <v>OTHERS</v>
      </c>
      <c r="I316" s="32">
        <v>45576</v>
      </c>
      <c r="J316" s="33">
        <f t="shared" ca="1" si="33"/>
        <v>22</v>
      </c>
      <c r="K316" s="34">
        <v>45579</v>
      </c>
      <c r="L316" s="59">
        <f t="shared" ca="1" si="36"/>
        <v>3</v>
      </c>
      <c r="M316" s="34">
        <v>45590</v>
      </c>
      <c r="N316" s="47">
        <f t="shared" ca="1" si="37"/>
        <v>11</v>
      </c>
      <c r="O316" s="75">
        <v>45591</v>
      </c>
      <c r="P316" s="75">
        <v>45591</v>
      </c>
      <c r="Q316" s="47">
        <f t="shared" ca="1" si="38"/>
        <v>0</v>
      </c>
      <c r="R316" s="34">
        <v>45591</v>
      </c>
      <c r="S316" s="59">
        <f t="shared" ca="1" si="39"/>
        <v>1</v>
      </c>
      <c r="T316" s="32">
        <v>45592</v>
      </c>
      <c r="U316" s="33">
        <f t="shared" ca="1" si="40"/>
        <v>6</v>
      </c>
      <c r="V316" s="34">
        <v>45598</v>
      </c>
      <c r="W316" s="35">
        <v>200000</v>
      </c>
      <c r="X316" s="36" t="str">
        <f t="shared" ca="1" si="34"/>
        <v>Completed</v>
      </c>
      <c r="Y316" s="37">
        <v>45598</v>
      </c>
      <c r="Z316" s="38">
        <f t="shared" si="35"/>
        <v>1</v>
      </c>
    </row>
    <row r="317" spans="1:26" s="39" customFormat="1" ht="26.25">
      <c r="A317" s="30">
        <v>314</v>
      </c>
      <c r="B317" s="31" t="s">
        <v>1568</v>
      </c>
      <c r="C317" s="31" t="s">
        <v>332</v>
      </c>
      <c r="D317" s="44" t="s">
        <v>59</v>
      </c>
      <c r="E317" s="72" t="str">
        <f>IFERROR(IF(INDEX(Sheet3!$B$2:$B$8, MATCH(D317, Sheet3!$A$2:$A$8, 0)) = 0, "", INDEX(Sheet3!$B$2:$B$8, MATCH(D317, Sheet3!$A$2:$A$8, 0))), "")</f>
        <v>Preventive</v>
      </c>
      <c r="F317" s="31" t="s">
        <v>1436</v>
      </c>
      <c r="G317" s="45" t="s">
        <v>1034</v>
      </c>
      <c r="H317" s="63" t="str">
        <f>IFERROR(INDEX(Sheet3!$F$2:$F$114, MATCH(G317, Sheet3!$E$2:$E$114, 0)), "")</f>
        <v>GREASE_TRAP</v>
      </c>
      <c r="I317" s="32">
        <v>45569</v>
      </c>
      <c r="J317" s="33">
        <f t="shared" ca="1" si="33"/>
        <v>167</v>
      </c>
      <c r="K317" s="34">
        <v>45569</v>
      </c>
      <c r="L317" s="59">
        <f t="shared" ca="1" si="36"/>
        <v>0</v>
      </c>
      <c r="M317" s="34">
        <v>45577</v>
      </c>
      <c r="N317" s="47">
        <f t="shared" ca="1" si="37"/>
        <v>8</v>
      </c>
      <c r="O317" s="75">
        <v>45579</v>
      </c>
      <c r="P317" s="75">
        <v>45579</v>
      </c>
      <c r="Q317" s="47">
        <f t="shared" ca="1" si="38"/>
        <v>0</v>
      </c>
      <c r="R317" s="34">
        <v>45579</v>
      </c>
      <c r="S317" s="59">
        <f t="shared" ca="1" si="39"/>
        <v>4</v>
      </c>
      <c r="T317" s="32">
        <v>45583</v>
      </c>
      <c r="U317" s="33">
        <f t="shared" ca="1" si="40"/>
        <v>153</v>
      </c>
      <c r="V317" s="34">
        <v>45583</v>
      </c>
      <c r="W317" s="35">
        <v>350000</v>
      </c>
      <c r="X317" s="36" t="str">
        <f t="shared" ca="1" si="34"/>
        <v>Overdue</v>
      </c>
      <c r="Y317" s="37"/>
      <c r="Z317" s="38" t="str">
        <f t="shared" si="35"/>
        <v/>
      </c>
    </row>
    <row r="318" spans="1:26" s="39" customFormat="1" ht="26.25">
      <c r="A318" s="30">
        <v>315</v>
      </c>
      <c r="B318" s="39" t="s">
        <v>1569</v>
      </c>
      <c r="C318" s="31" t="s">
        <v>199</v>
      </c>
      <c r="D318" s="44" t="s">
        <v>54</v>
      </c>
      <c r="E318" s="72" t="str">
        <f>IFERROR(IF(INDEX(Sheet3!$B$2:$B$8, MATCH(D318, Sheet3!$A$2:$A$8, 0)) = 0, "", INDEX(Sheet3!$B$2:$B$8, MATCH(D318, Sheet3!$A$2:$A$8, 0))), "")</f>
        <v>Breakdown</v>
      </c>
      <c r="F318" s="31" t="s">
        <v>1477</v>
      </c>
      <c r="G318" s="45" t="s">
        <v>84</v>
      </c>
      <c r="H318" s="63" t="str">
        <f>IFERROR(INDEX(Sheet3!$F$2:$F$114, MATCH(G318, Sheet3!$E$2:$E$114, 0)), "")</f>
        <v>OTHERS</v>
      </c>
      <c r="I318" s="32">
        <v>45569</v>
      </c>
      <c r="J318" s="33">
        <f t="shared" ca="1" si="33"/>
        <v>0</v>
      </c>
      <c r="K318" s="34">
        <v>45569</v>
      </c>
      <c r="L318" s="59">
        <f t="shared" ca="1" si="36"/>
        <v>0</v>
      </c>
      <c r="M318" s="34">
        <v>45569</v>
      </c>
      <c r="N318" s="47">
        <f t="shared" ca="1" si="37"/>
        <v>0</v>
      </c>
      <c r="O318" s="75">
        <v>45569</v>
      </c>
      <c r="P318" s="75">
        <v>45569</v>
      </c>
      <c r="Q318" s="47">
        <f t="shared" ca="1" si="38"/>
        <v>0</v>
      </c>
      <c r="R318" s="34">
        <v>45569</v>
      </c>
      <c r="S318" s="59">
        <f t="shared" ca="1" si="39"/>
        <v>0</v>
      </c>
      <c r="T318" s="32">
        <v>45569</v>
      </c>
      <c r="U318" s="33">
        <f t="shared" ca="1" si="40"/>
        <v>0</v>
      </c>
      <c r="V318" s="34">
        <v>45569</v>
      </c>
      <c r="W318" s="35"/>
      <c r="X318" s="36" t="str">
        <f t="shared" ca="1" si="34"/>
        <v>Completed</v>
      </c>
      <c r="Y318" s="37">
        <v>45569</v>
      </c>
      <c r="Z318" s="38">
        <f t="shared" si="35"/>
        <v>1</v>
      </c>
    </row>
    <row r="319" spans="1:26" s="39" customFormat="1" ht="38.25">
      <c r="A319" s="30">
        <v>316</v>
      </c>
      <c r="B319" s="31" t="s">
        <v>1570</v>
      </c>
      <c r="C319" s="31" t="s">
        <v>83</v>
      </c>
      <c r="D319" s="44" t="s">
        <v>32</v>
      </c>
      <c r="E319" s="72" t="str">
        <f>IFERROR(IF(INDEX(Sheet3!$B$2:$B$8, MATCH(D319, Sheet3!$A$2:$A$8, 0)) = 0, "", INDEX(Sheet3!$B$2:$B$8, MATCH(D319, Sheet3!$A$2:$A$8, 0))), "")</f>
        <v>Breakdown</v>
      </c>
      <c r="F319" s="31" t="s">
        <v>249</v>
      </c>
      <c r="G319" s="45" t="s">
        <v>84</v>
      </c>
      <c r="H319" s="63" t="str">
        <f>IFERROR(INDEX(Sheet3!$F$2:$F$114, MATCH(G319, Sheet3!$E$2:$E$114, 0)), "")</f>
        <v>OTHERS</v>
      </c>
      <c r="I319" s="32">
        <v>45569</v>
      </c>
      <c r="J319" s="33">
        <f t="shared" ca="1" si="33"/>
        <v>167</v>
      </c>
      <c r="K319" s="34">
        <v>45569</v>
      </c>
      <c r="L319" s="59">
        <f t="shared" ca="1" si="36"/>
        <v>0</v>
      </c>
      <c r="M319" s="34"/>
      <c r="N319" s="47">
        <f t="shared" ca="1" si="37"/>
        <v>167</v>
      </c>
      <c r="O319" s="75"/>
      <c r="P319" s="75"/>
      <c r="Q319" s="47" t="str">
        <f t="shared" ca="1" si="38"/>
        <v/>
      </c>
      <c r="R319" s="34"/>
      <c r="S319" s="59" t="str">
        <f t="shared" ca="1" si="39"/>
        <v/>
      </c>
      <c r="T319" s="32"/>
      <c r="U319" s="33" t="str">
        <f t="shared" ca="1" si="40"/>
        <v/>
      </c>
      <c r="V319" s="34"/>
      <c r="W319" s="35"/>
      <c r="X319" s="36" t="str">
        <f t="shared" ca="1" si="34"/>
        <v>Overdue</v>
      </c>
      <c r="Y319" s="37"/>
      <c r="Z319" s="38" t="str">
        <f t="shared" si="35"/>
        <v/>
      </c>
    </row>
    <row r="320" spans="1:26" s="39" customFormat="1" ht="26.25">
      <c r="A320" s="30">
        <v>317</v>
      </c>
      <c r="B320" s="31" t="s">
        <v>1283</v>
      </c>
      <c r="C320" s="31" t="s">
        <v>801</v>
      </c>
      <c r="D320" s="44" t="s">
        <v>32</v>
      </c>
      <c r="E320" s="72" t="str">
        <f>IFERROR(IF(INDEX(Sheet3!$B$2:$B$8, MATCH(D320, Sheet3!$A$2:$A$8, 0)) = 0, "", INDEX(Sheet3!$B$2:$B$8, MATCH(D320, Sheet3!$A$2:$A$8, 0))), "")</f>
        <v>Breakdown</v>
      </c>
      <c r="F320" s="31" t="s">
        <v>1571</v>
      </c>
      <c r="G320" s="45" t="s">
        <v>84</v>
      </c>
      <c r="H320" s="63" t="str">
        <f>IFERROR(INDEX(Sheet3!$F$2:$F$114, MATCH(G320, Sheet3!$E$2:$E$114, 0)), "")</f>
        <v>OTHERS</v>
      </c>
      <c r="I320" s="32">
        <v>45569</v>
      </c>
      <c r="J320" s="33">
        <f t="shared" ca="1" si="33"/>
        <v>6</v>
      </c>
      <c r="K320" s="34">
        <v>45569</v>
      </c>
      <c r="L320" s="59">
        <f t="shared" ca="1" si="36"/>
        <v>0</v>
      </c>
      <c r="M320" s="77">
        <v>45569</v>
      </c>
      <c r="N320" s="47">
        <f ca="1">IF(M321&lt;&gt;"",M321-K320,IF(K320="","",TODAY()-K320))</f>
        <v>0</v>
      </c>
      <c r="O320" s="75">
        <v>45569</v>
      </c>
      <c r="P320" s="75">
        <v>45569</v>
      </c>
      <c r="Q320" s="47">
        <f t="shared" ca="1" si="38"/>
        <v>0</v>
      </c>
      <c r="R320" s="34">
        <v>45569</v>
      </c>
      <c r="S320" s="59">
        <f t="shared" ca="1" si="39"/>
        <v>0</v>
      </c>
      <c r="T320" s="32">
        <v>45569</v>
      </c>
      <c r="U320" s="33">
        <f t="shared" ca="1" si="40"/>
        <v>6</v>
      </c>
      <c r="V320" s="34">
        <v>45575</v>
      </c>
      <c r="W320" s="35">
        <v>43000</v>
      </c>
      <c r="X320" s="36" t="str">
        <f t="shared" ca="1" si="34"/>
        <v>Completed</v>
      </c>
      <c r="Y320" s="37">
        <v>45575</v>
      </c>
      <c r="Z320" s="38">
        <f t="shared" si="35"/>
        <v>1</v>
      </c>
    </row>
    <row r="321" spans="1:26" s="39" customFormat="1" ht="28.5">
      <c r="A321" s="30">
        <v>318</v>
      </c>
      <c r="B321" s="31" t="s">
        <v>1572</v>
      </c>
      <c r="C321" s="31" t="s">
        <v>303</v>
      </c>
      <c r="D321" s="44" t="s">
        <v>476</v>
      </c>
      <c r="E321" s="72" t="str">
        <f>IFERROR(IF(INDEX(Sheet3!$B$2:$B$8, MATCH(D321, Sheet3!$A$2:$A$8, 0)) = 0, "", INDEX(Sheet3!$B$2:$B$8, MATCH(D321, Sheet3!$A$2:$A$8, 0))), "")</f>
        <v>Breakdown</v>
      </c>
      <c r="F321" s="31" t="s">
        <v>427</v>
      </c>
      <c r="G321" s="45" t="s">
        <v>142</v>
      </c>
      <c r="H321" s="63" t="str">
        <f>IFERROR(INDEX(Sheet3!$F$2:$F$114, MATCH(G321, Sheet3!$E$2:$E$114, 0)), "")</f>
        <v>KITCHEN_EQUIPMENT</v>
      </c>
      <c r="I321" s="32">
        <v>45569</v>
      </c>
      <c r="J321" s="33">
        <f t="shared" ca="1" si="33"/>
        <v>35</v>
      </c>
      <c r="K321" s="34">
        <v>45569</v>
      </c>
      <c r="L321" s="59">
        <f t="shared" ca="1" si="36"/>
        <v>0</v>
      </c>
      <c r="M321" s="34">
        <v>45569</v>
      </c>
      <c r="N321" s="47" t="e">
        <f ca="1">IF(#REF!&lt;&gt;"",#REF!-K321,IF(K321="","",TODAY()-K321))</f>
        <v>#REF!</v>
      </c>
      <c r="O321" s="75">
        <v>45573</v>
      </c>
      <c r="P321" s="75"/>
      <c r="Q321" s="47">
        <f t="shared" ca="1" si="38"/>
        <v>163</v>
      </c>
      <c r="R321" s="34"/>
      <c r="S321" s="59" t="str">
        <f t="shared" ca="1" si="39"/>
        <v/>
      </c>
      <c r="T321" s="32"/>
      <c r="U321" s="33" t="str">
        <f t="shared" ca="1" si="40"/>
        <v/>
      </c>
      <c r="V321" s="34">
        <v>45604</v>
      </c>
      <c r="W321" s="35"/>
      <c r="X321" s="36" t="str">
        <f t="shared" ca="1" si="34"/>
        <v>Completed</v>
      </c>
      <c r="Y321" s="37">
        <v>45604</v>
      </c>
      <c r="Z321" s="38">
        <f t="shared" si="35"/>
        <v>1</v>
      </c>
    </row>
    <row r="322" spans="1:26" s="39" customFormat="1">
      <c r="A322" s="30">
        <v>319</v>
      </c>
      <c r="B322" s="31" t="s">
        <v>1573</v>
      </c>
      <c r="C322" s="31"/>
      <c r="D322" s="44" t="s">
        <v>42</v>
      </c>
      <c r="E322" s="72" t="str">
        <f>IFERROR(IF(INDEX(Sheet3!$B$2:$B$8, MATCH(D322, Sheet3!$A$2:$A$8, 0)) = 0, "", INDEX(Sheet3!$B$2:$B$8, MATCH(D322, Sheet3!$A$2:$A$8, 0))), "")</f>
        <v>Corrective</v>
      </c>
      <c r="F322" s="31" t="s">
        <v>1574</v>
      </c>
      <c r="G322" s="45" t="s">
        <v>450</v>
      </c>
      <c r="H322" s="63" t="str">
        <f>IFERROR(INDEX(Sheet3!$F$2:$F$114, MATCH(G322, Sheet3!$E$2:$E$114, 0)), "")</f>
        <v>INVERTER</v>
      </c>
      <c r="I322" s="32">
        <v>45569</v>
      </c>
      <c r="J322" s="33">
        <f t="shared" ca="1" si="33"/>
        <v>167</v>
      </c>
      <c r="K322" s="34">
        <v>45569</v>
      </c>
      <c r="L322" s="59">
        <f t="shared" ca="1" si="36"/>
        <v>0</v>
      </c>
      <c r="M322" s="34"/>
      <c r="N322" s="47">
        <f t="shared" ca="1" si="37"/>
        <v>167</v>
      </c>
      <c r="O322" s="75"/>
      <c r="P322" s="75"/>
      <c r="Q322" s="47" t="str">
        <f t="shared" ca="1" si="38"/>
        <v/>
      </c>
      <c r="R322" s="34"/>
      <c r="S322" s="59" t="str">
        <f t="shared" ca="1" si="39"/>
        <v/>
      </c>
      <c r="T322" s="32"/>
      <c r="U322" s="33" t="str">
        <f t="shared" ca="1" si="40"/>
        <v/>
      </c>
      <c r="V322" s="34"/>
      <c r="W322" s="35"/>
      <c r="X322" s="36" t="str">
        <f t="shared" ca="1" si="34"/>
        <v>Overdue</v>
      </c>
      <c r="Y322" s="37"/>
      <c r="Z322" s="38" t="str">
        <f t="shared" si="35"/>
        <v/>
      </c>
    </row>
    <row r="323" spans="1:26" s="39" customFormat="1" ht="26.25">
      <c r="A323" s="30">
        <v>320</v>
      </c>
      <c r="B323" s="31" t="s">
        <v>1575</v>
      </c>
      <c r="C323" s="31" t="s">
        <v>642</v>
      </c>
      <c r="D323" s="44" t="s">
        <v>54</v>
      </c>
      <c r="E323" s="72" t="str">
        <f>IFERROR(IF(INDEX(Sheet3!$B$2:$B$8, MATCH(D323, Sheet3!$A$2:$A$8, 0)) = 0, "", INDEX(Sheet3!$B$2:$B$8, MATCH(D323, Sheet3!$A$2:$A$8, 0))), "")</f>
        <v>Breakdown</v>
      </c>
      <c r="F323" s="31" t="s">
        <v>386</v>
      </c>
      <c r="G323" s="45" t="s">
        <v>48</v>
      </c>
      <c r="H323" s="63" t="str">
        <f>IFERROR(INDEX(Sheet3!$F$2:$F$114, MATCH(G323, Sheet3!$E$2:$E$114, 0)), "")</f>
        <v>BUILDING</v>
      </c>
      <c r="I323" s="32">
        <v>45569</v>
      </c>
      <c r="J323" s="33">
        <f t="shared" ca="1" si="33"/>
        <v>167</v>
      </c>
      <c r="K323" s="34">
        <v>45569</v>
      </c>
      <c r="L323" s="59">
        <f t="shared" ca="1" si="36"/>
        <v>0</v>
      </c>
      <c r="M323" s="34">
        <v>45578</v>
      </c>
      <c r="N323" s="47">
        <f t="shared" ca="1" si="37"/>
        <v>9</v>
      </c>
      <c r="O323" s="75">
        <v>45579</v>
      </c>
      <c r="P323" s="75">
        <v>45583</v>
      </c>
      <c r="Q323" s="47">
        <f t="shared" ca="1" si="38"/>
        <v>4</v>
      </c>
      <c r="R323" s="34">
        <v>45583</v>
      </c>
      <c r="S323" s="59">
        <f t="shared" ca="1" si="39"/>
        <v>0</v>
      </c>
      <c r="T323" s="32">
        <v>45583</v>
      </c>
      <c r="U323" s="33">
        <f t="shared" ca="1" si="40"/>
        <v>153</v>
      </c>
      <c r="V323" s="34">
        <v>45583</v>
      </c>
      <c r="W323" s="35">
        <v>250000</v>
      </c>
      <c r="X323" s="36" t="str">
        <f t="shared" ca="1" si="34"/>
        <v>Overdue</v>
      </c>
      <c r="Y323" s="37"/>
      <c r="Z323" s="38" t="str">
        <f t="shared" si="35"/>
        <v/>
      </c>
    </row>
    <row r="324" spans="1:26" s="39" customFormat="1" ht="28.5">
      <c r="A324" s="30">
        <v>321</v>
      </c>
      <c r="B324" s="31" t="s">
        <v>1576</v>
      </c>
      <c r="C324" s="31" t="s">
        <v>234</v>
      </c>
      <c r="D324" s="44" t="s">
        <v>42</v>
      </c>
      <c r="E324" s="72" t="str">
        <f>IFERROR(IF(INDEX(Sheet3!$B$2:$B$8, MATCH(D324, Sheet3!$A$2:$A$8, 0)) = 0, "", INDEX(Sheet3!$B$2:$B$8, MATCH(D324, Sheet3!$A$2:$A$8, 0))), "")</f>
        <v>Corrective</v>
      </c>
      <c r="F324" s="31" t="s">
        <v>1577</v>
      </c>
      <c r="G324" s="45" t="s">
        <v>104</v>
      </c>
      <c r="H324" s="63" t="str">
        <f>IFERROR(INDEX(Sheet3!$F$2:$F$114, MATCH(G324, Sheet3!$E$2:$E$114, 0)), "")</f>
        <v>HVAC</v>
      </c>
      <c r="I324" s="32">
        <v>45569</v>
      </c>
      <c r="J324" s="33">
        <f t="shared" ca="1" si="33"/>
        <v>167</v>
      </c>
      <c r="K324" s="34">
        <v>45569</v>
      </c>
      <c r="L324" s="59">
        <f t="shared" ca="1" si="36"/>
        <v>0</v>
      </c>
      <c r="M324" s="34">
        <v>45569</v>
      </c>
      <c r="N324" s="47">
        <f t="shared" ca="1" si="37"/>
        <v>0</v>
      </c>
      <c r="O324" s="75">
        <v>45569</v>
      </c>
      <c r="P324" s="75">
        <v>45569</v>
      </c>
      <c r="Q324" s="47">
        <f t="shared" ca="1" si="38"/>
        <v>0</v>
      </c>
      <c r="R324" s="34">
        <v>45569</v>
      </c>
      <c r="S324" s="59">
        <f t="shared" ca="1" si="39"/>
        <v>0</v>
      </c>
      <c r="T324" s="32">
        <v>45569</v>
      </c>
      <c r="U324" s="33">
        <f t="shared" ca="1" si="40"/>
        <v>167</v>
      </c>
      <c r="V324" s="34">
        <v>45569</v>
      </c>
      <c r="W324" s="35">
        <v>95000</v>
      </c>
      <c r="X324" s="36" t="str">
        <f t="shared" ca="1" si="34"/>
        <v>Overdue</v>
      </c>
      <c r="Y324" s="37"/>
      <c r="Z324" s="38" t="str">
        <f t="shared" si="35"/>
        <v/>
      </c>
    </row>
    <row r="325" spans="1:26" s="39" customFormat="1" ht="26.25">
      <c r="A325" s="30">
        <v>322</v>
      </c>
      <c r="B325" s="31" t="s">
        <v>1578</v>
      </c>
      <c r="C325" s="31" t="s">
        <v>86</v>
      </c>
      <c r="D325" s="44" t="s">
        <v>54</v>
      </c>
      <c r="E325" s="72" t="str">
        <f>IFERROR(IF(INDEX(Sheet3!$B$2:$B$8, MATCH(D325, Sheet3!$A$2:$A$8, 0)) = 0, "", INDEX(Sheet3!$B$2:$B$8, MATCH(D325, Sheet3!$A$2:$A$8, 0))), "")</f>
        <v>Breakdown</v>
      </c>
      <c r="F325" s="31" t="s">
        <v>980</v>
      </c>
      <c r="G325" s="45" t="s">
        <v>472</v>
      </c>
      <c r="H325" s="63" t="str">
        <f>IFERROR(INDEX(Sheet3!$F$2:$F$114, MATCH(G325, Sheet3!$E$2:$E$114, 0)), "")</f>
        <v>ELECTRICAL</v>
      </c>
      <c r="I325" s="32">
        <v>45569</v>
      </c>
      <c r="J325" s="33">
        <f t="shared" ca="1" si="33"/>
        <v>4</v>
      </c>
      <c r="K325" s="34">
        <v>45569</v>
      </c>
      <c r="L325" s="59">
        <f t="shared" ca="1" si="36"/>
        <v>0</v>
      </c>
      <c r="M325" s="34">
        <v>45573</v>
      </c>
      <c r="N325" s="47">
        <f t="shared" ca="1" si="37"/>
        <v>4</v>
      </c>
      <c r="O325" s="75">
        <v>45573</v>
      </c>
      <c r="P325" s="75">
        <v>45573</v>
      </c>
      <c r="Q325" s="47">
        <f t="shared" ca="1" si="38"/>
        <v>0</v>
      </c>
      <c r="R325" s="34">
        <v>45573</v>
      </c>
      <c r="S325" s="59">
        <f t="shared" ca="1" si="39"/>
        <v>0</v>
      </c>
      <c r="T325" s="32">
        <v>45573</v>
      </c>
      <c r="U325" s="33">
        <f t="shared" ca="1" si="40"/>
        <v>0</v>
      </c>
      <c r="V325" s="34">
        <v>45573</v>
      </c>
      <c r="W325" s="35"/>
      <c r="X325" s="36" t="str">
        <f t="shared" ca="1" si="34"/>
        <v>Completed</v>
      </c>
      <c r="Y325" s="37">
        <v>45573</v>
      </c>
      <c r="Z325" s="38">
        <f t="shared" si="35"/>
        <v>1</v>
      </c>
    </row>
    <row r="326" spans="1:26" s="39" customFormat="1">
      <c r="A326" s="30">
        <v>323</v>
      </c>
      <c r="B326" s="31" t="s">
        <v>1579</v>
      </c>
      <c r="C326" s="31" t="s">
        <v>384</v>
      </c>
      <c r="D326" s="44" t="s">
        <v>476</v>
      </c>
      <c r="E326" s="72" t="str">
        <f>IFERROR(IF(INDEX(Sheet3!$B$2:$B$8, MATCH(D326, Sheet3!$A$2:$A$8, 0)) = 0, "", INDEX(Sheet3!$B$2:$B$8, MATCH(D326, Sheet3!$A$2:$A$8, 0))), "")</f>
        <v>Breakdown</v>
      </c>
      <c r="F326" s="31" t="s">
        <v>212</v>
      </c>
      <c r="G326" s="45" t="s">
        <v>84</v>
      </c>
      <c r="H326" s="63" t="str">
        <f>IFERROR(INDEX(Sheet3!$F$2:$F$114, MATCH(G326, Sheet3!$E$2:$E$114, 0)), "")</f>
        <v>OTHERS</v>
      </c>
      <c r="I326" s="32">
        <v>45582</v>
      </c>
      <c r="J326" s="33">
        <f t="shared" ref="J326:J389" ca="1" si="41">IF(I326="","",IF(Y326&lt;&gt;"",Y326-I326,TODAY()-I326))</f>
        <v>7</v>
      </c>
      <c r="K326" s="34">
        <v>45582</v>
      </c>
      <c r="L326" s="59">
        <f t="shared" ca="1" si="36"/>
        <v>0</v>
      </c>
      <c r="M326" s="34">
        <v>45589</v>
      </c>
      <c r="N326" s="47">
        <f t="shared" ca="1" si="37"/>
        <v>7</v>
      </c>
      <c r="O326" s="75">
        <v>45589</v>
      </c>
      <c r="P326" s="75">
        <v>45589</v>
      </c>
      <c r="Q326" s="47">
        <f t="shared" ca="1" si="38"/>
        <v>0</v>
      </c>
      <c r="R326" s="34">
        <v>45589</v>
      </c>
      <c r="S326" s="59">
        <f t="shared" ca="1" si="39"/>
        <v>0</v>
      </c>
      <c r="T326" s="32">
        <v>45589</v>
      </c>
      <c r="U326" s="33">
        <f t="shared" ca="1" si="40"/>
        <v>0</v>
      </c>
      <c r="V326" s="34">
        <v>45589</v>
      </c>
      <c r="W326" s="35">
        <v>30000</v>
      </c>
      <c r="X326" s="36" t="str">
        <f t="shared" ref="X326:X389" ca="1" si="42">IF(I326="","",IF(Y326&lt;&gt;"","Completed",IF(TODAY()&lt;V326,"Planned",IF(TODAY()=V326,"Due","Overdue"))))</f>
        <v>Completed</v>
      </c>
      <c r="Y326" s="37">
        <v>45589</v>
      </c>
      <c r="Z326" s="38">
        <f t="shared" ref="Z326:Z389" si="43">IF(Y326="","",IF(Y326&lt;=V326,1,0))</f>
        <v>1</v>
      </c>
    </row>
    <row r="327" spans="1:26" s="39" customFormat="1" ht="26.25">
      <c r="A327" s="30">
        <v>324</v>
      </c>
      <c r="B327" s="31" t="s">
        <v>1580</v>
      </c>
      <c r="C327" s="31" t="s">
        <v>147</v>
      </c>
      <c r="D327" s="44" t="s">
        <v>476</v>
      </c>
      <c r="E327" s="72" t="str">
        <f>IFERROR(IF(INDEX(Sheet3!$B$2:$B$8, MATCH(D327, Sheet3!$A$2:$A$8, 0)) = 0, "", INDEX(Sheet3!$B$2:$B$8, MATCH(D327, Sheet3!$A$2:$A$8, 0))), "")</f>
        <v>Breakdown</v>
      </c>
      <c r="F327" s="31" t="s">
        <v>212</v>
      </c>
      <c r="G327" s="45" t="s">
        <v>84</v>
      </c>
      <c r="H327" s="63" t="str">
        <f>IFERROR(INDEX(Sheet3!$F$2:$F$114, MATCH(G327, Sheet3!$E$2:$E$114, 0)), "")</f>
        <v>OTHERS</v>
      </c>
      <c r="I327" s="32">
        <v>45593</v>
      </c>
      <c r="J327" s="33">
        <f t="shared" ca="1" si="41"/>
        <v>0</v>
      </c>
      <c r="K327" s="34">
        <v>45593</v>
      </c>
      <c r="L327" s="59">
        <f t="shared" ref="L327:L390" ca="1" si="44">IF(K327&lt;&gt;"",K327-I327,IF(I327="","",TODAY()-I327))</f>
        <v>0</v>
      </c>
      <c r="M327" s="34">
        <v>45593</v>
      </c>
      <c r="N327" s="47">
        <f t="shared" ref="N327:N390" ca="1" si="45">IF(M327&lt;&gt;"",M327-K327,IF(K327="","",TODAY()-K327))</f>
        <v>0</v>
      </c>
      <c r="O327" s="34">
        <v>45593</v>
      </c>
      <c r="P327" s="34">
        <v>45593</v>
      </c>
      <c r="Q327" s="47">
        <f t="shared" ref="Q327:Q390" ca="1" si="46">IF(P327&lt;&gt;"",P327-O327,IF(O327="","",TODAY()-O327))</f>
        <v>0</v>
      </c>
      <c r="R327" s="34">
        <v>45593</v>
      </c>
      <c r="S327" s="59">
        <f t="shared" ref="S327:S390" ca="1" si="47">IF(T327&lt;&gt;"",T327-R327,IF(R327="","",TODAY()-R327))</f>
        <v>0</v>
      </c>
      <c r="T327" s="34">
        <v>45593</v>
      </c>
      <c r="U327" s="33">
        <f t="shared" ca="1" si="40"/>
        <v>0</v>
      </c>
      <c r="V327" s="34">
        <v>45593</v>
      </c>
      <c r="W327" s="35">
        <v>30000</v>
      </c>
      <c r="X327" s="36" t="str">
        <f t="shared" ca="1" si="42"/>
        <v>Completed</v>
      </c>
      <c r="Y327" s="34">
        <v>45593</v>
      </c>
      <c r="Z327" s="38">
        <f t="shared" si="43"/>
        <v>1</v>
      </c>
    </row>
    <row r="328" spans="1:26" s="39" customFormat="1">
      <c r="A328" s="30">
        <v>325</v>
      </c>
      <c r="B328" s="39" t="s">
        <v>1581</v>
      </c>
      <c r="C328" s="31" t="s">
        <v>642</v>
      </c>
      <c r="D328" s="44" t="s">
        <v>67</v>
      </c>
      <c r="E328" s="72" t="str">
        <f>IFERROR(IF(INDEX(Sheet3!$B$2:$B$8, MATCH(D328, Sheet3!$A$2:$A$8, 0)) = 0, "", INDEX(Sheet3!$B$2:$B$8, MATCH(D328, Sheet3!$A$2:$A$8, 0))), "")</f>
        <v>Breakdown</v>
      </c>
      <c r="F328" s="31" t="s">
        <v>1582</v>
      </c>
      <c r="G328" s="45" t="s">
        <v>84</v>
      </c>
      <c r="H328" s="63" t="str">
        <f>IFERROR(INDEX(Sheet3!$F$2:$F$114, MATCH(G328, Sheet3!$E$2:$E$114, 0)), "")</f>
        <v>OTHERS</v>
      </c>
      <c r="I328" s="32">
        <v>45569</v>
      </c>
      <c r="J328" s="33">
        <f t="shared" ca="1" si="41"/>
        <v>1</v>
      </c>
      <c r="K328" s="34">
        <v>45569</v>
      </c>
      <c r="L328" s="59">
        <f t="shared" ca="1" si="44"/>
        <v>0</v>
      </c>
      <c r="M328" s="34">
        <v>45570</v>
      </c>
      <c r="N328" s="47">
        <f t="shared" ca="1" si="45"/>
        <v>1</v>
      </c>
      <c r="O328" s="75">
        <v>45570</v>
      </c>
      <c r="P328" s="75">
        <v>45570</v>
      </c>
      <c r="Q328" s="47">
        <f t="shared" ca="1" si="46"/>
        <v>0</v>
      </c>
      <c r="R328" s="34">
        <v>45570</v>
      </c>
      <c r="S328" s="59">
        <f t="shared" ca="1" si="47"/>
        <v>0</v>
      </c>
      <c r="T328" s="32">
        <v>45570</v>
      </c>
      <c r="U328" s="33">
        <f t="shared" ca="1" si="40"/>
        <v>0</v>
      </c>
      <c r="V328" s="34">
        <v>45570</v>
      </c>
      <c r="W328" s="35"/>
      <c r="X328" s="36" t="str">
        <f t="shared" ca="1" si="42"/>
        <v>Completed</v>
      </c>
      <c r="Y328" s="37">
        <v>45570</v>
      </c>
      <c r="Z328" s="38">
        <f t="shared" si="43"/>
        <v>1</v>
      </c>
    </row>
    <row r="329" spans="1:26" s="39" customFormat="1" ht="38.25">
      <c r="A329" s="30">
        <v>326</v>
      </c>
      <c r="B329" s="85" t="s">
        <v>1583</v>
      </c>
      <c r="C329" s="31" t="s">
        <v>95</v>
      </c>
      <c r="D329" s="44" t="s">
        <v>32</v>
      </c>
      <c r="E329" s="72" t="str">
        <f>IFERROR(IF(INDEX(Sheet3!$B$2:$B$8, MATCH(D329, Sheet3!$A$2:$A$8, 0)) = 0, "", INDEX(Sheet3!$B$2:$B$8, MATCH(D329, Sheet3!$A$2:$A$8, 0))), "")</f>
        <v>Breakdown</v>
      </c>
      <c r="F329" s="31" t="s">
        <v>249</v>
      </c>
      <c r="G329" s="45" t="s">
        <v>202</v>
      </c>
      <c r="H329" s="63" t="str">
        <f>IFERROR(INDEX(Sheet3!$F$2:$F$114, MATCH(G329, Sheet3!$E$2:$E$114, 0)), "")</f>
        <v>GENERATOR</v>
      </c>
      <c r="I329" s="32">
        <v>45571</v>
      </c>
      <c r="J329" s="33">
        <f t="shared" ca="1" si="41"/>
        <v>0</v>
      </c>
      <c r="K329" s="34">
        <v>45571</v>
      </c>
      <c r="L329" s="59">
        <f t="shared" ca="1" si="44"/>
        <v>0</v>
      </c>
      <c r="M329" s="34">
        <v>45571</v>
      </c>
      <c r="N329" s="47">
        <f t="shared" ca="1" si="45"/>
        <v>0</v>
      </c>
      <c r="O329" s="75">
        <v>45571</v>
      </c>
      <c r="P329" s="75">
        <v>45571</v>
      </c>
      <c r="Q329" s="47">
        <f t="shared" ca="1" si="46"/>
        <v>0</v>
      </c>
      <c r="R329" s="34">
        <v>45571</v>
      </c>
      <c r="S329" s="59">
        <f t="shared" ca="1" si="47"/>
        <v>0</v>
      </c>
      <c r="T329" s="32">
        <v>45571</v>
      </c>
      <c r="U329" s="33">
        <f t="shared" ca="1" si="40"/>
        <v>0</v>
      </c>
      <c r="V329" s="34">
        <v>45571</v>
      </c>
      <c r="W329" s="35">
        <v>104000</v>
      </c>
      <c r="X329" s="36" t="str">
        <f t="shared" ca="1" si="42"/>
        <v>Completed</v>
      </c>
      <c r="Y329" s="37">
        <v>45571</v>
      </c>
      <c r="Z329" s="38">
        <f t="shared" si="43"/>
        <v>1</v>
      </c>
    </row>
    <row r="330" spans="1:26" s="39" customFormat="1" ht="26.25">
      <c r="A330" s="30">
        <v>327</v>
      </c>
      <c r="B330" s="31" t="s">
        <v>392</v>
      </c>
      <c r="C330" s="31" t="s">
        <v>89</v>
      </c>
      <c r="D330" s="44" t="s">
        <v>59</v>
      </c>
      <c r="E330" s="72" t="str">
        <f>IFERROR(IF(INDEX(Sheet3!$B$2:$B$8, MATCH(D330, Sheet3!$A$2:$A$8, 0)) = 0, "", INDEX(Sheet3!$B$2:$B$8, MATCH(D330, Sheet3!$A$2:$A$8, 0))), "")</f>
        <v>Preventive</v>
      </c>
      <c r="F330" s="31" t="s">
        <v>249</v>
      </c>
      <c r="G330" s="45" t="s">
        <v>202</v>
      </c>
      <c r="H330" s="63" t="str">
        <f>IFERROR(INDEX(Sheet3!$F$2:$F$114, MATCH(G330, Sheet3!$E$2:$E$114, 0)), "")</f>
        <v>GENERATOR</v>
      </c>
      <c r="I330" s="32">
        <v>45572</v>
      </c>
      <c r="J330" s="33">
        <f t="shared" ca="1" si="41"/>
        <v>1</v>
      </c>
      <c r="K330" s="34">
        <v>45572</v>
      </c>
      <c r="L330" s="59">
        <f t="shared" ca="1" si="44"/>
        <v>0</v>
      </c>
      <c r="M330" s="34">
        <v>45572</v>
      </c>
      <c r="N330" s="47">
        <f t="shared" ca="1" si="45"/>
        <v>0</v>
      </c>
      <c r="O330" s="75">
        <v>45572</v>
      </c>
      <c r="P330" s="75">
        <v>45572</v>
      </c>
      <c r="Q330" s="47">
        <f t="shared" ca="1" si="46"/>
        <v>0</v>
      </c>
      <c r="R330" s="34">
        <v>45572</v>
      </c>
      <c r="S330" s="59">
        <f t="shared" ca="1" si="47"/>
        <v>0</v>
      </c>
      <c r="T330" s="32">
        <v>45572</v>
      </c>
      <c r="U330" s="33">
        <f t="shared" ref="U330:U393" ca="1" si="48">IF(T330="","",IF(Y330&lt;&gt;"",Y330-T330,TODAY()-T330))</f>
        <v>1</v>
      </c>
      <c r="V330" s="34">
        <v>45573</v>
      </c>
      <c r="W330" s="35">
        <v>181700</v>
      </c>
      <c r="X330" s="36" t="str">
        <f t="shared" ca="1" si="42"/>
        <v>Completed</v>
      </c>
      <c r="Y330" s="37">
        <v>45573</v>
      </c>
      <c r="Z330" s="38">
        <f t="shared" si="43"/>
        <v>1</v>
      </c>
    </row>
    <row r="331" spans="1:26" s="39" customFormat="1" ht="26.25">
      <c r="A331" s="30">
        <v>328</v>
      </c>
      <c r="B331" s="31" t="s">
        <v>392</v>
      </c>
      <c r="C331" s="31" t="s">
        <v>199</v>
      </c>
      <c r="D331" s="44" t="s">
        <v>59</v>
      </c>
      <c r="E331" s="72" t="str">
        <f>IFERROR(IF(INDEX(Sheet3!$B$2:$B$8, MATCH(D331, Sheet3!$A$2:$A$8, 0)) = 0, "", INDEX(Sheet3!$B$2:$B$8, MATCH(D331, Sheet3!$A$2:$A$8, 0))), "")</f>
        <v>Preventive</v>
      </c>
      <c r="F331" s="31" t="s">
        <v>249</v>
      </c>
      <c r="G331" s="45" t="s">
        <v>202</v>
      </c>
      <c r="H331" s="63" t="str">
        <f>IFERROR(INDEX(Sheet3!$F$2:$F$114, MATCH(G331, Sheet3!$E$2:$E$114, 0)), "")</f>
        <v>GENERATOR</v>
      </c>
      <c r="I331" s="32">
        <v>45574</v>
      </c>
      <c r="J331" s="33">
        <f t="shared" ca="1" si="41"/>
        <v>1</v>
      </c>
      <c r="K331" s="34">
        <v>45574</v>
      </c>
      <c r="L331" s="59">
        <f t="shared" ca="1" si="44"/>
        <v>0</v>
      </c>
      <c r="M331" s="34">
        <v>45574</v>
      </c>
      <c r="N331" s="47">
        <f t="shared" ca="1" si="45"/>
        <v>0</v>
      </c>
      <c r="O331" s="75">
        <v>45574</v>
      </c>
      <c r="P331" s="75">
        <v>45574</v>
      </c>
      <c r="Q331" s="47">
        <f t="shared" ca="1" si="46"/>
        <v>0</v>
      </c>
      <c r="R331" s="34">
        <v>45574</v>
      </c>
      <c r="S331" s="59">
        <f t="shared" ca="1" si="47"/>
        <v>0</v>
      </c>
      <c r="T331" s="32">
        <v>45574</v>
      </c>
      <c r="U331" s="33">
        <f t="shared" ca="1" si="48"/>
        <v>1</v>
      </c>
      <c r="V331" s="34">
        <v>45575</v>
      </c>
      <c r="W331" s="35">
        <v>202450</v>
      </c>
      <c r="X331" s="36" t="str">
        <f t="shared" ca="1" si="42"/>
        <v>Completed</v>
      </c>
      <c r="Y331" s="37">
        <v>45575</v>
      </c>
      <c r="Z331" s="38">
        <f t="shared" si="43"/>
        <v>1</v>
      </c>
    </row>
    <row r="332" spans="1:26" s="39" customFormat="1">
      <c r="A332" s="30">
        <v>329</v>
      </c>
      <c r="B332" s="31" t="s">
        <v>1584</v>
      </c>
      <c r="C332" s="31" t="s">
        <v>1369</v>
      </c>
      <c r="D332" s="44" t="s">
        <v>59</v>
      </c>
      <c r="E332" s="72" t="str">
        <f>IFERROR(IF(INDEX(Sheet3!$B$2:$B$8, MATCH(D332, Sheet3!$A$2:$A$8, 0)) = 0, "", INDEX(Sheet3!$B$2:$B$8, MATCH(D332, Sheet3!$A$2:$A$8, 0))), "")</f>
        <v>Preventive</v>
      </c>
      <c r="F332" s="31" t="s">
        <v>249</v>
      </c>
      <c r="G332" s="45" t="s">
        <v>202</v>
      </c>
      <c r="H332" s="63" t="str">
        <f>IFERROR(INDEX(Sheet3!$F$2:$F$114, MATCH(G332, Sheet3!$E$2:$E$114, 0)), "")</f>
        <v>GENERATOR</v>
      </c>
      <c r="I332" s="32">
        <v>45575</v>
      </c>
      <c r="J332" s="33">
        <f t="shared" ca="1" si="41"/>
        <v>2</v>
      </c>
      <c r="K332" s="34">
        <v>45576</v>
      </c>
      <c r="L332" s="59">
        <f t="shared" ca="1" si="44"/>
        <v>1</v>
      </c>
      <c r="M332" s="34">
        <v>45577</v>
      </c>
      <c r="N332" s="47">
        <f t="shared" ca="1" si="45"/>
        <v>1</v>
      </c>
      <c r="O332" s="75">
        <v>45577</v>
      </c>
      <c r="P332" s="75">
        <v>45577</v>
      </c>
      <c r="Q332" s="47">
        <f t="shared" ca="1" si="46"/>
        <v>0</v>
      </c>
      <c r="R332" s="34">
        <v>45577</v>
      </c>
      <c r="S332" s="59">
        <f t="shared" ca="1" si="47"/>
        <v>0</v>
      </c>
      <c r="T332" s="32">
        <v>45577</v>
      </c>
      <c r="U332" s="33">
        <f t="shared" ca="1" si="48"/>
        <v>0</v>
      </c>
      <c r="V332" s="34">
        <v>45577</v>
      </c>
      <c r="W332" s="35">
        <v>177450</v>
      </c>
      <c r="X332" s="36" t="str">
        <f t="shared" ca="1" si="42"/>
        <v>Completed</v>
      </c>
      <c r="Y332" s="37">
        <v>45577</v>
      </c>
      <c r="Z332" s="38">
        <f t="shared" si="43"/>
        <v>1</v>
      </c>
    </row>
    <row r="333" spans="1:26" s="39" customFormat="1" ht="26.25">
      <c r="A333" s="30">
        <v>330</v>
      </c>
      <c r="B333" s="31" t="s">
        <v>1585</v>
      </c>
      <c r="C333" s="31" t="s">
        <v>86</v>
      </c>
      <c r="D333" s="44" t="s">
        <v>54</v>
      </c>
      <c r="E333" s="72" t="str">
        <f>IFERROR(IF(INDEX(Sheet3!$B$2:$B$8, MATCH(D333, Sheet3!$A$2:$A$8, 0)) = 0, "", INDEX(Sheet3!$B$2:$B$8, MATCH(D333, Sheet3!$A$2:$A$8, 0))), "")</f>
        <v>Breakdown</v>
      </c>
      <c r="F333" s="31" t="s">
        <v>249</v>
      </c>
      <c r="G333" s="45" t="s">
        <v>202</v>
      </c>
      <c r="H333" s="63" t="str">
        <f>IFERROR(INDEX(Sheet3!$F$2:$F$114, MATCH(G333, Sheet3!$E$2:$E$114, 0)), "")</f>
        <v>GENERATOR</v>
      </c>
      <c r="I333" s="32">
        <v>45577</v>
      </c>
      <c r="J333" s="33">
        <f t="shared" ca="1" si="41"/>
        <v>0</v>
      </c>
      <c r="K333" s="34">
        <v>45577</v>
      </c>
      <c r="L333" s="59">
        <f t="shared" ca="1" si="44"/>
        <v>0</v>
      </c>
      <c r="M333" s="34">
        <v>45577</v>
      </c>
      <c r="N333" s="47">
        <f t="shared" ca="1" si="45"/>
        <v>0</v>
      </c>
      <c r="O333" s="75">
        <v>45577</v>
      </c>
      <c r="P333" s="75">
        <v>45577</v>
      </c>
      <c r="Q333" s="47">
        <f t="shared" ca="1" si="46"/>
        <v>0</v>
      </c>
      <c r="R333" s="34">
        <v>45577</v>
      </c>
      <c r="S333" s="59">
        <f t="shared" ca="1" si="47"/>
        <v>0</v>
      </c>
      <c r="T333" s="32">
        <v>45577</v>
      </c>
      <c r="U333" s="33">
        <f t="shared" ca="1" si="48"/>
        <v>0</v>
      </c>
      <c r="V333" s="34">
        <v>45577</v>
      </c>
      <c r="W333" s="35">
        <v>140000</v>
      </c>
      <c r="X333" s="36" t="str">
        <f t="shared" ca="1" si="42"/>
        <v>Completed</v>
      </c>
      <c r="Y333" s="37">
        <v>45577</v>
      </c>
      <c r="Z333" s="38">
        <f t="shared" si="43"/>
        <v>1</v>
      </c>
    </row>
    <row r="334" spans="1:26" s="39" customFormat="1" ht="26.25">
      <c r="A334" s="30">
        <v>331</v>
      </c>
      <c r="B334" s="31" t="s">
        <v>1586</v>
      </c>
      <c r="C334" s="31" t="s">
        <v>86</v>
      </c>
      <c r="D334" s="44" t="s">
        <v>54</v>
      </c>
      <c r="E334" s="72" t="str">
        <f>IFERROR(IF(INDEX(Sheet3!$B$2:$B$8, MATCH(D334, Sheet3!$A$2:$A$8, 0)) = 0, "", INDEX(Sheet3!$B$2:$B$8, MATCH(D334, Sheet3!$A$2:$A$8, 0))), "")</f>
        <v>Breakdown</v>
      </c>
      <c r="F334" s="31" t="s">
        <v>249</v>
      </c>
      <c r="G334" s="45" t="s">
        <v>202</v>
      </c>
      <c r="H334" s="63" t="str">
        <f>IFERROR(INDEX(Sheet3!$F$2:$F$114, MATCH(G334, Sheet3!$E$2:$E$114, 0)), "")</f>
        <v>GENERATOR</v>
      </c>
      <c r="I334" s="32">
        <v>45577</v>
      </c>
      <c r="J334" s="33">
        <f t="shared" ca="1" si="41"/>
        <v>0</v>
      </c>
      <c r="K334" s="34">
        <v>45577</v>
      </c>
      <c r="L334" s="59">
        <f t="shared" ca="1" si="44"/>
        <v>0</v>
      </c>
      <c r="M334" s="34">
        <v>45577</v>
      </c>
      <c r="N334" s="47">
        <f t="shared" ca="1" si="45"/>
        <v>0</v>
      </c>
      <c r="O334" s="75">
        <v>45577</v>
      </c>
      <c r="P334" s="75">
        <v>45577</v>
      </c>
      <c r="Q334" s="47">
        <f t="shared" ca="1" si="46"/>
        <v>0</v>
      </c>
      <c r="R334" s="34">
        <v>45577</v>
      </c>
      <c r="S334" s="59">
        <f t="shared" ca="1" si="47"/>
        <v>0</v>
      </c>
      <c r="T334" s="32">
        <v>45577</v>
      </c>
      <c r="U334" s="33">
        <f t="shared" ca="1" si="48"/>
        <v>0</v>
      </c>
      <c r="V334" s="34">
        <v>45577</v>
      </c>
      <c r="W334" s="35">
        <v>20000</v>
      </c>
      <c r="X334" s="36" t="str">
        <f t="shared" ca="1" si="42"/>
        <v>Completed</v>
      </c>
      <c r="Y334" s="37">
        <v>45577</v>
      </c>
      <c r="Z334" s="38">
        <f t="shared" si="43"/>
        <v>1</v>
      </c>
    </row>
    <row r="335" spans="1:26" s="39" customFormat="1" ht="38.25">
      <c r="A335" s="30">
        <v>332</v>
      </c>
      <c r="B335" s="31" t="s">
        <v>1587</v>
      </c>
      <c r="C335" s="31" t="s">
        <v>263</v>
      </c>
      <c r="D335" s="44" t="s">
        <v>54</v>
      </c>
      <c r="E335" s="72" t="str">
        <f>IFERROR(IF(INDEX(Sheet3!$B$2:$B$8, MATCH(D335, Sheet3!$A$2:$A$8, 0)) = 0, "", INDEX(Sheet3!$B$2:$B$8, MATCH(D335, Sheet3!$A$2:$A$8, 0))), "")</f>
        <v>Breakdown</v>
      </c>
      <c r="F335" s="31" t="s">
        <v>249</v>
      </c>
      <c r="G335" s="45" t="s">
        <v>202</v>
      </c>
      <c r="H335" s="63" t="str">
        <f>IFERROR(INDEX(Sheet3!$F$2:$F$114, MATCH(G335, Sheet3!$E$2:$E$114, 0)), "")</f>
        <v>GENERATOR</v>
      </c>
      <c r="I335" s="32">
        <v>45585</v>
      </c>
      <c r="J335" s="40">
        <f t="shared" ca="1" si="41"/>
        <v>1</v>
      </c>
      <c r="K335" s="34">
        <v>45585</v>
      </c>
      <c r="L335" s="59">
        <f t="shared" ca="1" si="44"/>
        <v>0</v>
      </c>
      <c r="M335" s="34">
        <v>45585</v>
      </c>
      <c r="N335" s="47">
        <f t="shared" ca="1" si="45"/>
        <v>0</v>
      </c>
      <c r="O335" s="75">
        <v>45585</v>
      </c>
      <c r="P335" s="75">
        <v>45585</v>
      </c>
      <c r="Q335" s="47">
        <f t="shared" ca="1" si="46"/>
        <v>0</v>
      </c>
      <c r="R335" s="34">
        <v>45585</v>
      </c>
      <c r="S335" s="59">
        <f t="shared" ca="1" si="47"/>
        <v>0</v>
      </c>
      <c r="T335" s="32">
        <v>45585</v>
      </c>
      <c r="U335" s="33">
        <f t="shared" ca="1" si="48"/>
        <v>1</v>
      </c>
      <c r="V335" s="34">
        <v>45586</v>
      </c>
      <c r="W335" s="35">
        <v>202450</v>
      </c>
      <c r="X335" s="36" t="str">
        <f t="shared" ca="1" si="42"/>
        <v>Completed</v>
      </c>
      <c r="Y335" s="37">
        <v>45586</v>
      </c>
      <c r="Z335" s="38">
        <f t="shared" si="43"/>
        <v>1</v>
      </c>
    </row>
    <row r="336" spans="1:26" s="39" customFormat="1" ht="26.25">
      <c r="A336" s="30">
        <v>333</v>
      </c>
      <c r="B336" s="31" t="s">
        <v>1588</v>
      </c>
      <c r="C336" s="31" t="s">
        <v>551</v>
      </c>
      <c r="D336" s="44" t="s">
        <v>54</v>
      </c>
      <c r="E336" s="72" t="str">
        <f>IFERROR(IF(INDEX(Sheet3!$B$2:$B$8, MATCH(D336, Sheet3!$A$2:$A$8, 0)) = 0, "", INDEX(Sheet3!$B$2:$B$8, MATCH(D336, Sheet3!$A$2:$A$8, 0))), "")</f>
        <v>Breakdown</v>
      </c>
      <c r="F336" s="31" t="s">
        <v>249</v>
      </c>
      <c r="G336" s="45" t="s">
        <v>202</v>
      </c>
      <c r="H336" s="63" t="str">
        <f>IFERROR(INDEX(Sheet3!$F$2:$F$114, MATCH(G336, Sheet3!$E$2:$E$114, 0)), "")</f>
        <v>GENERATOR</v>
      </c>
      <c r="I336" s="32">
        <v>45583</v>
      </c>
      <c r="J336" s="40">
        <f t="shared" ca="1" si="41"/>
        <v>13</v>
      </c>
      <c r="K336" s="34">
        <v>45583</v>
      </c>
      <c r="L336" s="59">
        <f t="shared" ca="1" si="44"/>
        <v>0</v>
      </c>
      <c r="M336" s="34">
        <v>45583</v>
      </c>
      <c r="N336" s="47">
        <f t="shared" ca="1" si="45"/>
        <v>0</v>
      </c>
      <c r="O336" s="75">
        <v>45583</v>
      </c>
      <c r="P336" s="75">
        <v>45583</v>
      </c>
      <c r="Q336" s="47">
        <f t="shared" ca="1" si="46"/>
        <v>0</v>
      </c>
      <c r="R336" s="34">
        <v>45583</v>
      </c>
      <c r="S336" s="59">
        <f t="shared" ca="1" si="47"/>
        <v>0</v>
      </c>
      <c r="T336" s="32">
        <v>45583</v>
      </c>
      <c r="U336" s="33">
        <f t="shared" ca="1" si="48"/>
        <v>13</v>
      </c>
      <c r="V336" s="34">
        <v>45596</v>
      </c>
      <c r="W336" s="35">
        <v>210000</v>
      </c>
      <c r="X336" s="36" t="str">
        <f t="shared" ca="1" si="42"/>
        <v>Completed</v>
      </c>
      <c r="Y336" s="37">
        <v>45596</v>
      </c>
      <c r="Z336" s="38">
        <f t="shared" si="43"/>
        <v>1</v>
      </c>
    </row>
    <row r="337" spans="1:26" s="39" customFormat="1" ht="26.25">
      <c r="A337" s="30">
        <v>334</v>
      </c>
      <c r="B337" s="31" t="s">
        <v>347</v>
      </c>
      <c r="C337" s="31" t="s">
        <v>714</v>
      </c>
      <c r="D337" s="44" t="s">
        <v>59</v>
      </c>
      <c r="E337" s="72" t="str">
        <f>IFERROR(IF(INDEX(Sheet3!$B$2:$B$8, MATCH(D337, Sheet3!$A$2:$A$8, 0)) = 0, "", INDEX(Sheet3!$B$2:$B$8, MATCH(D337, Sheet3!$A$2:$A$8, 0))), "")</f>
        <v>Preventive</v>
      </c>
      <c r="F337" s="31" t="s">
        <v>249</v>
      </c>
      <c r="G337" s="45" t="s">
        <v>202</v>
      </c>
      <c r="H337" s="63" t="str">
        <f>IFERROR(INDEX(Sheet3!$F$2:$F$114, MATCH(G337, Sheet3!$E$2:$E$114, 0)), "")</f>
        <v>GENERATOR</v>
      </c>
      <c r="I337" s="32">
        <v>45588</v>
      </c>
      <c r="J337" s="40">
        <f t="shared" ca="1" si="41"/>
        <v>2</v>
      </c>
      <c r="K337" s="34">
        <v>45588</v>
      </c>
      <c r="L337" s="59">
        <f t="shared" ca="1" si="44"/>
        <v>0</v>
      </c>
      <c r="M337" s="34">
        <v>45588</v>
      </c>
      <c r="N337" s="47">
        <f t="shared" ca="1" si="45"/>
        <v>0</v>
      </c>
      <c r="O337" s="75">
        <v>45588</v>
      </c>
      <c r="P337" s="75">
        <v>45588</v>
      </c>
      <c r="Q337" s="47">
        <f t="shared" ca="1" si="46"/>
        <v>0</v>
      </c>
      <c r="R337" s="34">
        <v>45588</v>
      </c>
      <c r="S337" s="59">
        <f t="shared" ca="1" si="47"/>
        <v>0</v>
      </c>
      <c r="T337" s="32">
        <v>45588</v>
      </c>
      <c r="U337" s="33">
        <f t="shared" ca="1" si="48"/>
        <v>2</v>
      </c>
      <c r="V337" s="34">
        <v>45590</v>
      </c>
      <c r="W337" s="35">
        <v>202450</v>
      </c>
      <c r="X337" s="36" t="str">
        <f t="shared" ca="1" si="42"/>
        <v>Completed</v>
      </c>
      <c r="Y337" s="37">
        <v>45590</v>
      </c>
      <c r="Z337" s="38">
        <f t="shared" si="43"/>
        <v>1</v>
      </c>
    </row>
    <row r="338" spans="1:26" s="39" customFormat="1">
      <c r="A338" s="30">
        <v>335</v>
      </c>
      <c r="B338" s="31" t="s">
        <v>635</v>
      </c>
      <c r="C338" s="31" t="s">
        <v>642</v>
      </c>
      <c r="D338" s="44" t="s">
        <v>59</v>
      </c>
      <c r="E338" s="72" t="str">
        <f>IFERROR(IF(INDEX(Sheet3!$B$2:$B$8, MATCH(D338, Sheet3!$A$2:$A$8, 0)) = 0, "", INDEX(Sheet3!$B$2:$B$8, MATCH(D338, Sheet3!$A$2:$A$8, 0))), "")</f>
        <v>Preventive</v>
      </c>
      <c r="F338" s="31" t="s">
        <v>249</v>
      </c>
      <c r="G338" s="45" t="s">
        <v>202</v>
      </c>
      <c r="H338" s="63" t="str">
        <f>IFERROR(INDEX(Sheet3!$F$2:$F$114, MATCH(G338, Sheet3!$E$2:$E$114, 0)), "")</f>
        <v>GENERATOR</v>
      </c>
      <c r="I338" s="32">
        <v>45588</v>
      </c>
      <c r="J338" s="40">
        <f t="shared" ca="1" si="41"/>
        <v>1</v>
      </c>
      <c r="K338" s="34">
        <v>45588</v>
      </c>
      <c r="L338" s="59">
        <f t="shared" ca="1" si="44"/>
        <v>0</v>
      </c>
      <c r="M338" s="34">
        <v>45588</v>
      </c>
      <c r="N338" s="47">
        <f t="shared" ca="1" si="45"/>
        <v>0</v>
      </c>
      <c r="O338" s="75">
        <v>45588</v>
      </c>
      <c r="P338" s="75">
        <v>45588</v>
      </c>
      <c r="Q338" s="47">
        <f t="shared" ca="1" si="46"/>
        <v>0</v>
      </c>
      <c r="R338" s="34">
        <v>45588</v>
      </c>
      <c r="S338" s="59">
        <f t="shared" ca="1" si="47"/>
        <v>0</v>
      </c>
      <c r="T338" s="32">
        <v>45588</v>
      </c>
      <c r="U338" s="33">
        <f t="shared" ca="1" si="48"/>
        <v>1</v>
      </c>
      <c r="V338" s="34">
        <v>45589</v>
      </c>
      <c r="W338" s="35">
        <v>104000</v>
      </c>
      <c r="X338" s="36" t="str">
        <f t="shared" ca="1" si="42"/>
        <v>Completed</v>
      </c>
      <c r="Y338" s="37">
        <v>45589</v>
      </c>
      <c r="Z338" s="38">
        <f t="shared" si="43"/>
        <v>1</v>
      </c>
    </row>
    <row r="339" spans="1:26" s="39" customFormat="1" ht="26.25">
      <c r="A339" s="30">
        <v>336</v>
      </c>
      <c r="B339" s="31" t="s">
        <v>200</v>
      </c>
      <c r="C339" s="31" t="s">
        <v>120</v>
      </c>
      <c r="D339" s="44" t="s">
        <v>59</v>
      </c>
      <c r="E339" s="72" t="str">
        <f>IFERROR(IF(INDEX(Sheet3!$B$2:$B$8, MATCH(D339, Sheet3!$A$2:$A$8, 0)) = 0, "", INDEX(Sheet3!$B$2:$B$8, MATCH(D339, Sheet3!$A$2:$A$8, 0))), "")</f>
        <v>Preventive</v>
      </c>
      <c r="F339" s="31" t="s">
        <v>249</v>
      </c>
      <c r="G339" s="45" t="s">
        <v>202</v>
      </c>
      <c r="H339" s="63" t="str">
        <f>IFERROR(INDEX(Sheet3!$F$2:$F$114, MATCH(G339, Sheet3!$E$2:$E$114, 0)), "")</f>
        <v>GENERATOR</v>
      </c>
      <c r="I339" s="32">
        <v>45589</v>
      </c>
      <c r="J339" s="40">
        <f t="shared" ca="1" si="41"/>
        <v>1</v>
      </c>
      <c r="K339" s="34">
        <v>45589</v>
      </c>
      <c r="L339" s="59">
        <f t="shared" ca="1" si="44"/>
        <v>0</v>
      </c>
      <c r="M339" s="34">
        <v>45589</v>
      </c>
      <c r="N339" s="47">
        <f t="shared" ca="1" si="45"/>
        <v>0</v>
      </c>
      <c r="O339" s="75">
        <v>45589</v>
      </c>
      <c r="P339" s="75">
        <v>45589</v>
      </c>
      <c r="Q339" s="47">
        <f t="shared" ca="1" si="46"/>
        <v>0</v>
      </c>
      <c r="R339" s="34">
        <v>45589</v>
      </c>
      <c r="S339" s="59">
        <f t="shared" ca="1" si="47"/>
        <v>0</v>
      </c>
      <c r="T339" s="32">
        <v>45589</v>
      </c>
      <c r="U339" s="33">
        <f t="shared" ca="1" si="48"/>
        <v>1</v>
      </c>
      <c r="V339" s="34">
        <v>45590</v>
      </c>
      <c r="W339" s="35">
        <v>181750</v>
      </c>
      <c r="X339" s="36" t="str">
        <f t="shared" ca="1" si="42"/>
        <v>Completed</v>
      </c>
      <c r="Y339" s="37">
        <v>45590</v>
      </c>
      <c r="Z339" s="38">
        <f t="shared" si="43"/>
        <v>1</v>
      </c>
    </row>
    <row r="340" spans="1:26" s="39" customFormat="1" ht="26.25">
      <c r="A340" s="30">
        <v>337</v>
      </c>
      <c r="B340" s="31" t="s">
        <v>1589</v>
      </c>
      <c r="C340" s="31" t="s">
        <v>86</v>
      </c>
      <c r="D340" s="44" t="s">
        <v>59</v>
      </c>
      <c r="E340" s="72" t="str">
        <f>IFERROR(IF(INDEX(Sheet3!$B$2:$B$8, MATCH(D340, Sheet3!$A$2:$A$8, 0)) = 0, "", INDEX(Sheet3!$B$2:$B$8, MATCH(D340, Sheet3!$A$2:$A$8, 0))), "")</f>
        <v>Preventive</v>
      </c>
      <c r="F340" s="31" t="s">
        <v>249</v>
      </c>
      <c r="G340" s="45" t="s">
        <v>202</v>
      </c>
      <c r="H340" s="63" t="str">
        <f>IFERROR(INDEX(Sheet3!$F$2:$F$114, MATCH(G340, Sheet3!$E$2:$E$114, 0)), "")</f>
        <v>GENERATOR</v>
      </c>
      <c r="I340" s="32">
        <v>45589</v>
      </c>
      <c r="J340" s="40">
        <f t="shared" ca="1" si="41"/>
        <v>1</v>
      </c>
      <c r="K340" s="34">
        <v>45589</v>
      </c>
      <c r="L340" s="59">
        <f t="shared" ca="1" si="44"/>
        <v>0</v>
      </c>
      <c r="M340" s="34">
        <v>45589</v>
      </c>
      <c r="N340" s="47">
        <f t="shared" ca="1" si="45"/>
        <v>0</v>
      </c>
      <c r="O340" s="75">
        <v>45589</v>
      </c>
      <c r="P340" s="75">
        <v>45589</v>
      </c>
      <c r="Q340" s="47">
        <f t="shared" ca="1" si="46"/>
        <v>0</v>
      </c>
      <c r="R340" s="34">
        <v>45589</v>
      </c>
      <c r="S340" s="59">
        <f t="shared" ca="1" si="47"/>
        <v>0</v>
      </c>
      <c r="T340" s="32">
        <v>45589</v>
      </c>
      <c r="U340" s="33">
        <f t="shared" ca="1" si="48"/>
        <v>1</v>
      </c>
      <c r="V340" s="34">
        <v>45590</v>
      </c>
      <c r="W340" s="35">
        <v>145350</v>
      </c>
      <c r="X340" s="36" t="str">
        <f t="shared" ca="1" si="42"/>
        <v>Completed</v>
      </c>
      <c r="Y340" s="37">
        <v>45590</v>
      </c>
      <c r="Z340" s="38">
        <f t="shared" si="43"/>
        <v>1</v>
      </c>
    </row>
    <row r="341" spans="1:26" s="39" customFormat="1" ht="26.25">
      <c r="A341" s="30">
        <v>338</v>
      </c>
      <c r="B341" s="31" t="s">
        <v>1590</v>
      </c>
      <c r="C341" s="31" t="s">
        <v>524</v>
      </c>
      <c r="D341" s="44" t="s">
        <v>54</v>
      </c>
      <c r="E341" s="72" t="str">
        <f>IFERROR(IF(INDEX(Sheet3!$B$2:$B$8, MATCH(D341, Sheet3!$A$2:$A$8, 0)) = 0, "", INDEX(Sheet3!$B$2:$B$8, MATCH(D341, Sheet3!$A$2:$A$8, 0))), "")</f>
        <v>Breakdown</v>
      </c>
      <c r="F341" s="31" t="s">
        <v>249</v>
      </c>
      <c r="G341" s="45" t="s">
        <v>202</v>
      </c>
      <c r="H341" s="63" t="str">
        <f>IFERROR(INDEX(Sheet3!$F$2:$F$114, MATCH(G341, Sheet3!$E$2:$E$114, 0)), "")</f>
        <v>GENERATOR</v>
      </c>
      <c r="I341" s="32">
        <v>45590</v>
      </c>
      <c r="J341" s="40">
        <f t="shared" ca="1" si="41"/>
        <v>1</v>
      </c>
      <c r="K341" s="34">
        <v>45590</v>
      </c>
      <c r="L341" s="59">
        <f t="shared" ca="1" si="44"/>
        <v>0</v>
      </c>
      <c r="M341" s="34">
        <v>45591</v>
      </c>
      <c r="N341" s="47">
        <f t="shared" ca="1" si="45"/>
        <v>1</v>
      </c>
      <c r="O341" s="75">
        <v>45591</v>
      </c>
      <c r="P341" s="75">
        <v>45591</v>
      </c>
      <c r="Q341" s="47">
        <f t="shared" ca="1" si="46"/>
        <v>0</v>
      </c>
      <c r="R341" s="34">
        <v>45591</v>
      </c>
      <c r="S341" s="59">
        <f t="shared" ca="1" si="47"/>
        <v>0</v>
      </c>
      <c r="T341" s="32">
        <v>45591</v>
      </c>
      <c r="U341" s="33">
        <f t="shared" ca="1" si="48"/>
        <v>0</v>
      </c>
      <c r="V341" s="34">
        <v>45591</v>
      </c>
      <c r="W341" s="35"/>
      <c r="X341" s="36" t="str">
        <f t="shared" ca="1" si="42"/>
        <v>Completed</v>
      </c>
      <c r="Y341" s="37">
        <v>45591</v>
      </c>
      <c r="Z341" s="38">
        <f t="shared" si="43"/>
        <v>1</v>
      </c>
    </row>
    <row r="342" spans="1:26" s="39" customFormat="1" ht="26.25">
      <c r="A342" s="30">
        <v>339</v>
      </c>
      <c r="B342" s="31" t="s">
        <v>1591</v>
      </c>
      <c r="C342" s="31" t="s">
        <v>332</v>
      </c>
      <c r="D342" s="44" t="s">
        <v>54</v>
      </c>
      <c r="E342" s="72" t="str">
        <f>IFERROR(IF(INDEX(Sheet3!$B$2:$B$8, MATCH(D342, Sheet3!$A$2:$A$8, 0)) = 0, "", INDEX(Sheet3!$B$2:$B$8, MATCH(D342, Sheet3!$A$2:$A$8, 0))), "")</f>
        <v>Breakdown</v>
      </c>
      <c r="F342" s="31" t="s">
        <v>249</v>
      </c>
      <c r="G342" s="45" t="s">
        <v>202</v>
      </c>
      <c r="H342" s="63" t="str">
        <f>IFERROR(INDEX(Sheet3!$F$2:$F$114, MATCH(G342, Sheet3!$E$2:$E$114, 0)), "")</f>
        <v>GENERATOR</v>
      </c>
      <c r="I342" s="32">
        <v>45590</v>
      </c>
      <c r="J342" s="40">
        <f t="shared" ca="1" si="41"/>
        <v>1</v>
      </c>
      <c r="K342" s="34">
        <v>45590</v>
      </c>
      <c r="L342" s="59">
        <f t="shared" ca="1" si="44"/>
        <v>0</v>
      </c>
      <c r="M342" s="34">
        <v>45590</v>
      </c>
      <c r="N342" s="47">
        <f t="shared" ca="1" si="45"/>
        <v>0</v>
      </c>
      <c r="O342" s="75">
        <v>45591</v>
      </c>
      <c r="P342" s="75">
        <v>45591</v>
      </c>
      <c r="Q342" s="47">
        <f t="shared" ca="1" si="46"/>
        <v>0</v>
      </c>
      <c r="R342" s="34">
        <v>45591</v>
      </c>
      <c r="S342" s="59">
        <f t="shared" ca="1" si="47"/>
        <v>0</v>
      </c>
      <c r="T342" s="32">
        <v>45591</v>
      </c>
      <c r="U342" s="33">
        <f t="shared" ca="1" si="48"/>
        <v>0</v>
      </c>
      <c r="V342" s="34">
        <v>45591</v>
      </c>
      <c r="W342" s="35"/>
      <c r="X342" s="36" t="str">
        <f t="shared" ca="1" si="42"/>
        <v>Completed</v>
      </c>
      <c r="Y342" s="37">
        <v>45591</v>
      </c>
      <c r="Z342" s="38">
        <f t="shared" si="43"/>
        <v>1</v>
      </c>
    </row>
    <row r="343" spans="1:26" s="39" customFormat="1" ht="26.25">
      <c r="A343" s="30">
        <v>340</v>
      </c>
      <c r="B343" s="31" t="s">
        <v>274</v>
      </c>
      <c r="C343" s="31" t="s">
        <v>211</v>
      </c>
      <c r="D343" s="44" t="s">
        <v>54</v>
      </c>
      <c r="E343" s="72" t="str">
        <f>IFERROR(IF(INDEX(Sheet3!$B$2:$B$8, MATCH(D343, Sheet3!$A$2:$A$8, 0)) = 0, "", INDEX(Sheet3!$B$2:$B$8, MATCH(D343, Sheet3!$A$2:$A$8, 0))), "")</f>
        <v>Breakdown</v>
      </c>
      <c r="F343" s="31" t="s">
        <v>249</v>
      </c>
      <c r="G343" s="45" t="s">
        <v>202</v>
      </c>
      <c r="H343" s="63" t="str">
        <f>IFERROR(INDEX(Sheet3!$F$2:$F$114, MATCH(G343, Sheet3!$E$2:$E$114, 0)), "")</f>
        <v>GENERATOR</v>
      </c>
      <c r="I343" s="32">
        <v>45591</v>
      </c>
      <c r="J343" s="40">
        <f t="shared" ca="1" si="41"/>
        <v>0</v>
      </c>
      <c r="K343" s="34">
        <v>45591</v>
      </c>
      <c r="L343" s="59">
        <f t="shared" ca="1" si="44"/>
        <v>0</v>
      </c>
      <c r="M343" s="34">
        <v>45591</v>
      </c>
      <c r="N343" s="47">
        <f t="shared" ca="1" si="45"/>
        <v>0</v>
      </c>
      <c r="O343" s="75">
        <v>45591</v>
      </c>
      <c r="P343" s="75">
        <v>45591</v>
      </c>
      <c r="Q343" s="47">
        <f t="shared" ca="1" si="46"/>
        <v>0</v>
      </c>
      <c r="R343" s="34">
        <v>45591</v>
      </c>
      <c r="S343" s="59">
        <f t="shared" ca="1" si="47"/>
        <v>0</v>
      </c>
      <c r="T343" s="32">
        <v>45591</v>
      </c>
      <c r="U343" s="33">
        <f t="shared" ca="1" si="48"/>
        <v>0</v>
      </c>
      <c r="V343" s="34">
        <v>45591</v>
      </c>
      <c r="W343" s="35">
        <v>181700</v>
      </c>
      <c r="X343" s="36" t="str">
        <f t="shared" ca="1" si="42"/>
        <v>Completed</v>
      </c>
      <c r="Y343" s="37">
        <v>45591</v>
      </c>
      <c r="Z343" s="38">
        <f t="shared" si="43"/>
        <v>1</v>
      </c>
    </row>
    <row r="344" spans="1:26" s="39" customFormat="1" ht="26.25">
      <c r="A344" s="30">
        <v>341</v>
      </c>
      <c r="B344" s="31" t="s">
        <v>200</v>
      </c>
      <c r="C344" s="31" t="s">
        <v>458</v>
      </c>
      <c r="D344" s="44" t="s">
        <v>59</v>
      </c>
      <c r="E344" s="72" t="str">
        <f>IFERROR(IF(INDEX(Sheet3!$B$2:$B$8, MATCH(D344, Sheet3!$A$2:$A$8, 0)) = 0, "", INDEX(Sheet3!$B$2:$B$8, MATCH(D344, Sheet3!$A$2:$A$8, 0))), "")</f>
        <v>Preventive</v>
      </c>
      <c r="F344" s="31" t="s">
        <v>249</v>
      </c>
      <c r="G344" s="45" t="s">
        <v>202</v>
      </c>
      <c r="H344" s="63" t="str">
        <f>IFERROR(INDEX(Sheet3!$F$2:$F$114, MATCH(G344, Sheet3!$E$2:$E$114, 0)), "")</f>
        <v>GENERATOR</v>
      </c>
      <c r="I344" s="32">
        <v>45591</v>
      </c>
      <c r="J344" s="40">
        <f t="shared" ca="1" si="41"/>
        <v>2</v>
      </c>
      <c r="K344" s="34">
        <v>45591</v>
      </c>
      <c r="L344" s="59">
        <f t="shared" ca="1" si="44"/>
        <v>0</v>
      </c>
      <c r="M344" s="34">
        <v>45591</v>
      </c>
      <c r="N344" s="47">
        <f t="shared" ca="1" si="45"/>
        <v>0</v>
      </c>
      <c r="O344" s="75">
        <v>45591</v>
      </c>
      <c r="P344" s="75">
        <v>45591</v>
      </c>
      <c r="Q344" s="47">
        <f t="shared" ca="1" si="46"/>
        <v>0</v>
      </c>
      <c r="R344" s="34">
        <v>45591</v>
      </c>
      <c r="S344" s="59">
        <f t="shared" ca="1" si="47"/>
        <v>0</v>
      </c>
      <c r="T344" s="32">
        <v>45591</v>
      </c>
      <c r="U344" s="33">
        <f t="shared" ca="1" si="48"/>
        <v>2</v>
      </c>
      <c r="V344" s="34">
        <v>45593</v>
      </c>
      <c r="W344" s="35">
        <v>202450</v>
      </c>
      <c r="X344" s="36" t="str">
        <f t="shared" ca="1" si="42"/>
        <v>Completed</v>
      </c>
      <c r="Y344" s="37">
        <v>45593</v>
      </c>
      <c r="Z344" s="38">
        <f t="shared" si="43"/>
        <v>1</v>
      </c>
    </row>
    <row r="345" spans="1:26" s="39" customFormat="1" ht="26.25">
      <c r="A345" s="30">
        <v>342</v>
      </c>
      <c r="B345" s="31" t="s">
        <v>1592</v>
      </c>
      <c r="C345" s="31" t="s">
        <v>285</v>
      </c>
      <c r="D345" s="44" t="s">
        <v>59</v>
      </c>
      <c r="E345" s="72" t="str">
        <f>IFERROR(IF(INDEX(Sheet3!$B$2:$B$8, MATCH(D345, Sheet3!$A$2:$A$8, 0)) = 0, "", INDEX(Sheet3!$B$2:$B$8, MATCH(D345, Sheet3!$A$2:$A$8, 0))), "")</f>
        <v>Preventive</v>
      </c>
      <c r="F345" s="31" t="s">
        <v>249</v>
      </c>
      <c r="G345" s="45" t="s">
        <v>202</v>
      </c>
      <c r="H345" s="63" t="str">
        <f>IFERROR(INDEX(Sheet3!$F$2:$F$114, MATCH(G345, Sheet3!$E$2:$E$114, 0)), "")</f>
        <v>GENERATOR</v>
      </c>
      <c r="I345" s="32">
        <v>45593</v>
      </c>
      <c r="J345" s="40">
        <f t="shared" ca="1" si="41"/>
        <v>0</v>
      </c>
      <c r="K345" s="34">
        <v>45593</v>
      </c>
      <c r="L345" s="59">
        <f t="shared" ca="1" si="44"/>
        <v>0</v>
      </c>
      <c r="M345" s="34">
        <v>45593</v>
      </c>
      <c r="N345" s="47">
        <f t="shared" ca="1" si="45"/>
        <v>0</v>
      </c>
      <c r="O345" s="75">
        <v>45593</v>
      </c>
      <c r="P345" s="75">
        <v>45593</v>
      </c>
      <c r="Q345" s="47">
        <f t="shared" ca="1" si="46"/>
        <v>0</v>
      </c>
      <c r="R345" s="34">
        <v>45593</v>
      </c>
      <c r="S345" s="59">
        <f t="shared" ca="1" si="47"/>
        <v>0</v>
      </c>
      <c r="T345" s="32">
        <v>45593</v>
      </c>
      <c r="U345" s="33">
        <f t="shared" ca="1" si="48"/>
        <v>0</v>
      </c>
      <c r="V345" s="34">
        <v>45593</v>
      </c>
      <c r="W345" s="35">
        <v>220000</v>
      </c>
      <c r="X345" s="36" t="str">
        <f t="shared" ca="1" si="42"/>
        <v>Completed</v>
      </c>
      <c r="Y345" s="37">
        <v>45593</v>
      </c>
      <c r="Z345" s="38">
        <f t="shared" si="43"/>
        <v>1</v>
      </c>
    </row>
    <row r="346" spans="1:26" s="39" customFormat="1" ht="28.5">
      <c r="A346" s="30">
        <v>343</v>
      </c>
      <c r="B346" s="31" t="s">
        <v>1092</v>
      </c>
      <c r="C346" s="31" t="s">
        <v>684</v>
      </c>
      <c r="D346" s="44" t="s">
        <v>476</v>
      </c>
      <c r="E346" s="72" t="str">
        <f>IFERROR(IF(INDEX(Sheet3!$B$2:$B$8, MATCH(D346, Sheet3!$A$2:$A$8, 0)) = 0, "", INDEX(Sheet3!$B$2:$B$8, MATCH(D346, Sheet3!$A$2:$A$8, 0))), "")</f>
        <v>Breakdown</v>
      </c>
      <c r="F346" s="31" t="s">
        <v>726</v>
      </c>
      <c r="G346" s="45" t="s">
        <v>69</v>
      </c>
      <c r="H346" s="63" t="str">
        <f>IFERROR(INDEX(Sheet3!$F$2:$F$114, MATCH(G346, Sheet3!$E$2:$E$114, 0)), "")</f>
        <v>KITCHEN_EQUIPMENT</v>
      </c>
      <c r="I346" s="32">
        <v>45569</v>
      </c>
      <c r="J346" s="40">
        <f t="shared" ca="1" si="41"/>
        <v>167</v>
      </c>
      <c r="K346" s="34">
        <v>45569</v>
      </c>
      <c r="L346" s="59">
        <f t="shared" ca="1" si="44"/>
        <v>0</v>
      </c>
      <c r="M346" s="34"/>
      <c r="N346" s="47">
        <f t="shared" ca="1" si="45"/>
        <v>167</v>
      </c>
      <c r="O346" s="75"/>
      <c r="P346" s="75"/>
      <c r="Q346" s="47" t="str">
        <f t="shared" ca="1" si="46"/>
        <v/>
      </c>
      <c r="R346" s="34"/>
      <c r="S346" s="59" t="str">
        <f t="shared" ca="1" si="47"/>
        <v/>
      </c>
      <c r="T346" s="32"/>
      <c r="U346" s="33" t="str">
        <f t="shared" ca="1" si="48"/>
        <v/>
      </c>
      <c r="V346" s="34"/>
      <c r="W346" s="35"/>
      <c r="X346" s="36" t="str">
        <f t="shared" ca="1" si="42"/>
        <v>Overdue</v>
      </c>
      <c r="Y346" s="37"/>
      <c r="Z346" s="38" t="str">
        <f t="shared" si="43"/>
        <v/>
      </c>
    </row>
    <row r="347" spans="1:26" s="39" customFormat="1" ht="38.25">
      <c r="A347" s="30">
        <v>344</v>
      </c>
      <c r="B347" s="31" t="s">
        <v>1593</v>
      </c>
      <c r="C347" s="31" t="s">
        <v>523</v>
      </c>
      <c r="D347" s="44" t="s">
        <v>54</v>
      </c>
      <c r="E347" s="72" t="str">
        <f>IFERROR(IF(INDEX(Sheet3!$B$2:$B$8, MATCH(D347, Sheet3!$A$2:$A$8, 0)) = 0, "", INDEX(Sheet3!$B$2:$B$8, MATCH(D347, Sheet3!$A$2:$A$8, 0))), "")</f>
        <v>Breakdown</v>
      </c>
      <c r="F347" s="31" t="s">
        <v>249</v>
      </c>
      <c r="G347" s="45" t="s">
        <v>202</v>
      </c>
      <c r="H347" s="63" t="str">
        <f>IFERROR(INDEX(Sheet3!$F$2:$F$114, MATCH(G347, Sheet3!$E$2:$E$114, 0)), "")</f>
        <v>GENERATOR</v>
      </c>
      <c r="I347" s="32">
        <v>45593</v>
      </c>
      <c r="J347" s="40">
        <f t="shared" ca="1" si="41"/>
        <v>1</v>
      </c>
      <c r="K347" s="34">
        <v>45593</v>
      </c>
      <c r="L347" s="59">
        <f t="shared" ca="1" si="44"/>
        <v>0</v>
      </c>
      <c r="M347" s="34">
        <v>45593</v>
      </c>
      <c r="N347" s="47">
        <f t="shared" ca="1" si="45"/>
        <v>0</v>
      </c>
      <c r="O347" s="75">
        <v>45593</v>
      </c>
      <c r="P347" s="75">
        <v>45593</v>
      </c>
      <c r="Q347" s="47">
        <f t="shared" ca="1" si="46"/>
        <v>0</v>
      </c>
      <c r="R347" s="34">
        <v>45593</v>
      </c>
      <c r="S347" s="59">
        <f t="shared" ca="1" si="47"/>
        <v>0</v>
      </c>
      <c r="T347" s="32">
        <v>45593</v>
      </c>
      <c r="U347" s="33">
        <f t="shared" ca="1" si="48"/>
        <v>1</v>
      </c>
      <c r="V347" s="34">
        <v>45594</v>
      </c>
      <c r="W347" s="35">
        <f>400000+106350+156000+55000</f>
        <v>717350</v>
      </c>
      <c r="X347" s="36" t="str">
        <f t="shared" ca="1" si="42"/>
        <v>Completed</v>
      </c>
      <c r="Y347" s="37">
        <v>45594</v>
      </c>
      <c r="Z347" s="38">
        <f t="shared" si="43"/>
        <v>1</v>
      </c>
    </row>
    <row r="348" spans="1:26" s="39" customFormat="1" ht="28.5">
      <c r="A348" s="30">
        <v>345</v>
      </c>
      <c r="B348" s="31" t="s">
        <v>1092</v>
      </c>
      <c r="C348" s="31" t="s">
        <v>204</v>
      </c>
      <c r="D348" s="44" t="s">
        <v>476</v>
      </c>
      <c r="E348" s="72" t="str">
        <f>IFERROR(IF(INDEX(Sheet3!$B$2:$B$8, MATCH(D348, Sheet3!$A$2:$A$8, 0)) = 0, "", INDEX(Sheet3!$B$2:$B$8, MATCH(D348, Sheet3!$A$2:$A$8, 0))), "")</f>
        <v>Breakdown</v>
      </c>
      <c r="F348" s="31" t="s">
        <v>726</v>
      </c>
      <c r="G348" s="45" t="s">
        <v>69</v>
      </c>
      <c r="H348" s="63" t="str">
        <f>IFERROR(INDEX(Sheet3!$F$2:$F$114, MATCH(G348, Sheet3!$E$2:$E$114, 0)), "")</f>
        <v>KITCHEN_EQUIPMENT</v>
      </c>
      <c r="I348" s="32">
        <v>45589</v>
      </c>
      <c r="J348" s="40">
        <f t="shared" ca="1" si="41"/>
        <v>147</v>
      </c>
      <c r="K348" s="34">
        <v>45589</v>
      </c>
      <c r="L348" s="59">
        <f t="shared" ca="1" si="44"/>
        <v>0</v>
      </c>
      <c r="M348" s="34"/>
      <c r="N348" s="47">
        <f t="shared" ca="1" si="45"/>
        <v>147</v>
      </c>
      <c r="O348" s="75"/>
      <c r="P348" s="75"/>
      <c r="Q348" s="47" t="str">
        <f t="shared" ca="1" si="46"/>
        <v/>
      </c>
      <c r="R348" s="34"/>
      <c r="S348" s="59" t="str">
        <f t="shared" ca="1" si="47"/>
        <v/>
      </c>
      <c r="T348" s="32"/>
      <c r="U348" s="33" t="str">
        <f t="shared" ca="1" si="48"/>
        <v/>
      </c>
      <c r="V348" s="34"/>
      <c r="W348" s="35"/>
      <c r="X348" s="36" t="str">
        <f t="shared" ca="1" si="42"/>
        <v>Overdue</v>
      </c>
      <c r="Y348" s="37"/>
      <c r="Z348" s="38" t="str">
        <f t="shared" si="43"/>
        <v/>
      </c>
    </row>
    <row r="349" spans="1:26" s="39" customFormat="1" ht="28.5">
      <c r="A349" s="30">
        <v>346</v>
      </c>
      <c r="B349" s="31" t="s">
        <v>1092</v>
      </c>
      <c r="C349" s="31" t="s">
        <v>361</v>
      </c>
      <c r="D349" s="44" t="s">
        <v>476</v>
      </c>
      <c r="E349" s="72" t="str">
        <f>IFERROR(IF(INDEX(Sheet3!$B$2:$B$8, MATCH(D349, Sheet3!$A$2:$A$8, 0)) = 0, "", INDEX(Sheet3!$B$2:$B$8, MATCH(D349, Sheet3!$A$2:$A$8, 0))), "")</f>
        <v>Breakdown</v>
      </c>
      <c r="F349" s="31" t="s">
        <v>726</v>
      </c>
      <c r="G349" s="45" t="s">
        <v>69</v>
      </c>
      <c r="H349" s="63" t="str">
        <f>IFERROR(INDEX(Sheet3!$F$2:$F$114, MATCH(G349, Sheet3!$E$2:$E$114, 0)), "")</f>
        <v>KITCHEN_EQUIPMENT</v>
      </c>
      <c r="I349" s="32">
        <v>45592</v>
      </c>
      <c r="J349" s="40">
        <f t="shared" ca="1" si="41"/>
        <v>144</v>
      </c>
      <c r="K349" s="34">
        <v>45593</v>
      </c>
      <c r="L349" s="59">
        <f t="shared" ca="1" si="44"/>
        <v>1</v>
      </c>
      <c r="M349" s="34"/>
      <c r="N349" s="47">
        <f t="shared" ca="1" si="45"/>
        <v>143</v>
      </c>
      <c r="O349" s="75"/>
      <c r="P349" s="75"/>
      <c r="Q349" s="47" t="str">
        <f t="shared" ca="1" si="46"/>
        <v/>
      </c>
      <c r="R349" s="34"/>
      <c r="S349" s="59" t="str">
        <f t="shared" ca="1" si="47"/>
        <v/>
      </c>
      <c r="T349" s="32"/>
      <c r="U349" s="33" t="str">
        <f t="shared" ca="1" si="48"/>
        <v/>
      </c>
      <c r="V349" s="34"/>
      <c r="W349" s="35"/>
      <c r="X349" s="36" t="str">
        <f t="shared" ca="1" si="42"/>
        <v>Overdue</v>
      </c>
      <c r="Y349" s="37"/>
      <c r="Z349" s="38" t="str">
        <f t="shared" si="43"/>
        <v/>
      </c>
    </row>
    <row r="350" spans="1:26" s="39" customFormat="1">
      <c r="A350" s="30">
        <v>347</v>
      </c>
      <c r="B350" s="31" t="s">
        <v>539</v>
      </c>
      <c r="C350" s="31" t="s">
        <v>1001</v>
      </c>
      <c r="D350" s="44" t="s">
        <v>59</v>
      </c>
      <c r="E350" s="72" t="str">
        <f>IFERROR(IF(INDEX(Sheet3!$B$2:$B$8, MATCH(D350, Sheet3!$A$2:$A$8, 0)) = 0, "", INDEX(Sheet3!$B$2:$B$8, MATCH(D350, Sheet3!$A$2:$A$8, 0))), "")</f>
        <v>Preventive</v>
      </c>
      <c r="F350" s="31" t="s">
        <v>249</v>
      </c>
      <c r="G350" s="45" t="s">
        <v>202</v>
      </c>
      <c r="H350" s="63" t="str">
        <f>IFERROR(INDEX(Sheet3!$F$2:$F$114, MATCH(G350, Sheet3!$E$2:$E$114, 0)), "")</f>
        <v>GENERATOR</v>
      </c>
      <c r="I350" s="32">
        <v>45594</v>
      </c>
      <c r="J350" s="40">
        <f t="shared" ca="1" si="41"/>
        <v>1</v>
      </c>
      <c r="K350" s="34">
        <v>45594</v>
      </c>
      <c r="L350" s="59">
        <f t="shared" ca="1" si="44"/>
        <v>0</v>
      </c>
      <c r="M350" s="34">
        <v>45594</v>
      </c>
      <c r="N350" s="47">
        <f t="shared" ca="1" si="45"/>
        <v>0</v>
      </c>
      <c r="O350" s="75">
        <v>45594</v>
      </c>
      <c r="P350" s="75">
        <v>45594</v>
      </c>
      <c r="Q350" s="47">
        <f t="shared" ca="1" si="46"/>
        <v>0</v>
      </c>
      <c r="R350" s="34">
        <v>45594</v>
      </c>
      <c r="S350" s="59">
        <f t="shared" ca="1" si="47"/>
        <v>0</v>
      </c>
      <c r="T350" s="32">
        <v>45594</v>
      </c>
      <c r="U350" s="33">
        <f t="shared" ca="1" si="48"/>
        <v>1</v>
      </c>
      <c r="V350" s="34">
        <v>45595</v>
      </c>
      <c r="W350" s="35">
        <v>202450</v>
      </c>
      <c r="X350" s="36" t="str">
        <f t="shared" ca="1" si="42"/>
        <v>Completed</v>
      </c>
      <c r="Y350" s="37">
        <v>45595</v>
      </c>
      <c r="Z350" s="38">
        <f t="shared" si="43"/>
        <v>1</v>
      </c>
    </row>
    <row r="351" spans="1:26" s="39" customFormat="1">
      <c r="A351" s="30">
        <v>348</v>
      </c>
      <c r="B351" s="31" t="s">
        <v>200</v>
      </c>
      <c r="C351" s="31"/>
      <c r="D351" s="44" t="s">
        <v>59</v>
      </c>
      <c r="E351" s="72" t="str">
        <f>IFERROR(IF(INDEX(Sheet3!$B$2:$B$8, MATCH(D351, Sheet3!$A$2:$A$8, 0)) = 0, "", INDEX(Sheet3!$B$2:$B$8, MATCH(D351, Sheet3!$A$2:$A$8, 0))), "")</f>
        <v>Preventive</v>
      </c>
      <c r="F351" s="31" t="s">
        <v>249</v>
      </c>
      <c r="G351" s="45" t="s">
        <v>202</v>
      </c>
      <c r="H351" s="63" t="str">
        <f>IFERROR(INDEX(Sheet3!$F$2:$F$114, MATCH(G351, Sheet3!$E$2:$E$114, 0)), "")</f>
        <v>GENERATOR</v>
      </c>
      <c r="I351" s="32">
        <v>45591</v>
      </c>
      <c r="J351" s="40">
        <f t="shared" ca="1" si="41"/>
        <v>4</v>
      </c>
      <c r="K351" s="34">
        <v>45591</v>
      </c>
      <c r="L351" s="59">
        <f t="shared" ca="1" si="44"/>
        <v>0</v>
      </c>
      <c r="M351" s="34">
        <v>45591</v>
      </c>
      <c r="N351" s="47">
        <f t="shared" ca="1" si="45"/>
        <v>0</v>
      </c>
      <c r="O351" s="75">
        <v>45591</v>
      </c>
      <c r="P351" s="75">
        <v>45591</v>
      </c>
      <c r="Q351" s="47">
        <f t="shared" ca="1" si="46"/>
        <v>0</v>
      </c>
      <c r="R351" s="34">
        <v>45591</v>
      </c>
      <c r="S351" s="59">
        <f t="shared" ca="1" si="47"/>
        <v>0</v>
      </c>
      <c r="T351" s="32">
        <v>45591</v>
      </c>
      <c r="U351" s="33">
        <f t="shared" ca="1" si="48"/>
        <v>4</v>
      </c>
      <c r="V351" s="34">
        <v>45595</v>
      </c>
      <c r="W351" s="35"/>
      <c r="X351" s="36" t="str">
        <f t="shared" ca="1" si="42"/>
        <v>Completed</v>
      </c>
      <c r="Y351" s="37">
        <v>45595</v>
      </c>
      <c r="Z351" s="38">
        <f t="shared" si="43"/>
        <v>1</v>
      </c>
    </row>
    <row r="352" spans="1:26" s="39" customFormat="1" ht="26.25">
      <c r="A352" s="30">
        <v>349</v>
      </c>
      <c r="B352" s="31" t="s">
        <v>1594</v>
      </c>
      <c r="C352" s="31" t="s">
        <v>193</v>
      </c>
      <c r="D352" s="44" t="s">
        <v>59</v>
      </c>
      <c r="E352" s="72" t="str">
        <f>IFERROR(IF(INDEX(Sheet3!$B$2:$B$8, MATCH(D352, Sheet3!$A$2:$A$8, 0)) = 0, "", INDEX(Sheet3!$B$2:$B$8, MATCH(D352, Sheet3!$A$2:$A$8, 0))), "")</f>
        <v>Preventive</v>
      </c>
      <c r="F352" s="31" t="s">
        <v>249</v>
      </c>
      <c r="G352" s="45" t="s">
        <v>202</v>
      </c>
      <c r="H352" s="63" t="str">
        <f>IFERROR(INDEX(Sheet3!$F$2:$F$114, MATCH(G352, Sheet3!$E$2:$E$114, 0)), "")</f>
        <v>GENERATOR</v>
      </c>
      <c r="I352" s="32">
        <v>45595</v>
      </c>
      <c r="J352" s="40">
        <f t="shared" ca="1" si="41"/>
        <v>2</v>
      </c>
      <c r="K352" s="34">
        <v>45595</v>
      </c>
      <c r="L352" s="59">
        <f t="shared" ca="1" si="44"/>
        <v>0</v>
      </c>
      <c r="M352" s="34">
        <v>45596</v>
      </c>
      <c r="N352" s="47">
        <f t="shared" ca="1" si="45"/>
        <v>1</v>
      </c>
      <c r="O352" s="75">
        <v>45596</v>
      </c>
      <c r="P352" s="75">
        <v>45596</v>
      </c>
      <c r="Q352" s="47">
        <f t="shared" ca="1" si="46"/>
        <v>0</v>
      </c>
      <c r="R352" s="34">
        <v>45596</v>
      </c>
      <c r="S352" s="59">
        <f t="shared" ca="1" si="47"/>
        <v>0</v>
      </c>
      <c r="T352" s="32">
        <v>45596</v>
      </c>
      <c r="U352" s="33">
        <f t="shared" ca="1" si="48"/>
        <v>1</v>
      </c>
      <c r="V352" s="34">
        <v>45597</v>
      </c>
      <c r="W352" s="35"/>
      <c r="X352" s="36" t="str">
        <f t="shared" ca="1" si="42"/>
        <v>Completed</v>
      </c>
      <c r="Y352" s="37">
        <v>45597</v>
      </c>
      <c r="Z352" s="38">
        <f t="shared" si="43"/>
        <v>1</v>
      </c>
    </row>
    <row r="353" spans="1:26" s="39" customFormat="1">
      <c r="A353" s="30">
        <v>350</v>
      </c>
      <c r="B353" s="31" t="s">
        <v>1595</v>
      </c>
      <c r="C353" s="31" t="s">
        <v>156</v>
      </c>
      <c r="D353" s="44" t="s">
        <v>54</v>
      </c>
      <c r="E353" s="72" t="str">
        <f>IFERROR(IF(INDEX(Sheet3!$B$2:$B$8, MATCH(D353, Sheet3!$A$2:$A$8, 0)) = 0, "", INDEX(Sheet3!$B$2:$B$8, MATCH(D353, Sheet3!$A$2:$A$8, 0))), "")</f>
        <v>Breakdown</v>
      </c>
      <c r="F353" s="31" t="s">
        <v>1039</v>
      </c>
      <c r="G353" s="45" t="s">
        <v>84</v>
      </c>
      <c r="H353" s="63" t="str">
        <f>IFERROR(INDEX(Sheet3!$F$2:$F$114, MATCH(G353, Sheet3!$E$2:$E$114, 0)), "")</f>
        <v>OTHERS</v>
      </c>
      <c r="I353" s="32">
        <v>45569</v>
      </c>
      <c r="J353" s="40">
        <f t="shared" ca="1" si="41"/>
        <v>0</v>
      </c>
      <c r="K353" s="34">
        <v>45569</v>
      </c>
      <c r="L353" s="59">
        <f t="shared" ca="1" si="44"/>
        <v>0</v>
      </c>
      <c r="M353" s="34">
        <v>45569</v>
      </c>
      <c r="N353" s="47">
        <f t="shared" ca="1" si="45"/>
        <v>0</v>
      </c>
      <c r="O353" s="75">
        <v>45569</v>
      </c>
      <c r="P353" s="75">
        <v>45569</v>
      </c>
      <c r="Q353" s="47">
        <f t="shared" ca="1" si="46"/>
        <v>0</v>
      </c>
      <c r="R353" s="34">
        <v>45569</v>
      </c>
      <c r="S353" s="59">
        <f t="shared" ca="1" si="47"/>
        <v>0</v>
      </c>
      <c r="T353" s="32">
        <v>45569</v>
      </c>
      <c r="U353" s="33">
        <f t="shared" ca="1" si="48"/>
        <v>0</v>
      </c>
      <c r="V353" s="34">
        <v>45569</v>
      </c>
      <c r="W353" s="35"/>
      <c r="X353" s="36" t="str">
        <f t="shared" ca="1" si="42"/>
        <v>Completed</v>
      </c>
      <c r="Y353" s="37">
        <v>45569</v>
      </c>
      <c r="Z353" s="38">
        <f t="shared" si="43"/>
        <v>1</v>
      </c>
    </row>
    <row r="354" spans="1:26" s="39" customFormat="1" ht="38.25">
      <c r="A354" s="30">
        <v>351</v>
      </c>
      <c r="B354" s="31" t="s">
        <v>1596</v>
      </c>
      <c r="C354" s="31" t="s">
        <v>287</v>
      </c>
      <c r="D354" s="44" t="s">
        <v>59</v>
      </c>
      <c r="E354" s="72" t="str">
        <f>IFERROR(IF(INDEX(Sheet3!$B$2:$B$8, MATCH(D354, Sheet3!$A$2:$A$8, 0)) = 0, "", INDEX(Sheet3!$B$2:$B$8, MATCH(D354, Sheet3!$A$2:$A$8, 0))), "")</f>
        <v>Preventive</v>
      </c>
      <c r="F354" s="31" t="s">
        <v>249</v>
      </c>
      <c r="G354" s="45" t="s">
        <v>202</v>
      </c>
      <c r="H354" s="63" t="str">
        <f>IFERROR(INDEX(Sheet3!$F$2:$F$114, MATCH(G354, Sheet3!$E$2:$E$114, 0)), "")</f>
        <v>GENERATOR</v>
      </c>
      <c r="I354" s="32">
        <v>45596</v>
      </c>
      <c r="J354" s="40">
        <f t="shared" ca="1" si="41"/>
        <v>1</v>
      </c>
      <c r="K354" s="34">
        <v>45596</v>
      </c>
      <c r="L354" s="59">
        <f t="shared" ca="1" si="44"/>
        <v>0</v>
      </c>
      <c r="M354" s="34">
        <v>45596</v>
      </c>
      <c r="N354" s="47">
        <f t="shared" ca="1" si="45"/>
        <v>0</v>
      </c>
      <c r="O354" s="75">
        <v>45596</v>
      </c>
      <c r="P354" s="75">
        <v>45596</v>
      </c>
      <c r="Q354" s="47">
        <f t="shared" ca="1" si="46"/>
        <v>0</v>
      </c>
      <c r="R354" s="34">
        <v>45596</v>
      </c>
      <c r="S354" s="59">
        <f t="shared" ca="1" si="47"/>
        <v>0</v>
      </c>
      <c r="T354" s="32">
        <v>45596</v>
      </c>
      <c r="U354" s="33">
        <f t="shared" ca="1" si="48"/>
        <v>1</v>
      </c>
      <c r="V354" s="34">
        <v>45597</v>
      </c>
      <c r="W354" s="35">
        <v>202450</v>
      </c>
      <c r="X354" s="36" t="str">
        <f t="shared" ca="1" si="42"/>
        <v>Completed</v>
      </c>
      <c r="Y354" s="37">
        <v>45597</v>
      </c>
      <c r="Z354" s="38">
        <f t="shared" si="43"/>
        <v>1</v>
      </c>
    </row>
    <row r="355" spans="1:26" s="39" customFormat="1" ht="26.25">
      <c r="A355" s="30">
        <v>352</v>
      </c>
      <c r="B355" s="31" t="s">
        <v>200</v>
      </c>
      <c r="C355" s="31" t="s">
        <v>36</v>
      </c>
      <c r="D355" s="44" t="s">
        <v>59</v>
      </c>
      <c r="E355" s="72" t="str">
        <f>IFERROR(IF(INDEX(Sheet3!$B$2:$B$8, MATCH(D355, Sheet3!$A$2:$A$8, 0)) = 0, "", INDEX(Sheet3!$B$2:$B$8, MATCH(D355, Sheet3!$A$2:$A$8, 0))), "")</f>
        <v>Preventive</v>
      </c>
      <c r="F355" s="31" t="s">
        <v>249</v>
      </c>
      <c r="G355" s="45" t="s">
        <v>202</v>
      </c>
      <c r="H355" s="63" t="str">
        <f>IFERROR(INDEX(Sheet3!$F$2:$F$114, MATCH(G355, Sheet3!$E$2:$E$114, 0)), "")</f>
        <v>GENERATOR</v>
      </c>
      <c r="I355" s="32">
        <v>45596</v>
      </c>
      <c r="J355" s="40">
        <f t="shared" ca="1" si="41"/>
        <v>1</v>
      </c>
      <c r="K355" s="34">
        <v>45596</v>
      </c>
      <c r="L355" s="59">
        <f t="shared" ca="1" si="44"/>
        <v>0</v>
      </c>
      <c r="M355" s="34">
        <v>45596</v>
      </c>
      <c r="N355" s="47">
        <f t="shared" ca="1" si="45"/>
        <v>0</v>
      </c>
      <c r="O355" s="75">
        <v>45596</v>
      </c>
      <c r="P355" s="75">
        <v>45596</v>
      </c>
      <c r="Q355" s="47">
        <f t="shared" ca="1" si="46"/>
        <v>0</v>
      </c>
      <c r="R355" s="34">
        <v>45596</v>
      </c>
      <c r="S355" s="59">
        <f t="shared" ca="1" si="47"/>
        <v>0</v>
      </c>
      <c r="T355" s="32">
        <v>45596</v>
      </c>
      <c r="U355" s="33">
        <f t="shared" ca="1" si="48"/>
        <v>1</v>
      </c>
      <c r="V355" s="34">
        <v>45597</v>
      </c>
      <c r="W355" s="35">
        <v>130350</v>
      </c>
      <c r="X355" s="36" t="str">
        <f t="shared" ca="1" si="42"/>
        <v>Completed</v>
      </c>
      <c r="Y355" s="37">
        <v>45597</v>
      </c>
      <c r="Z355" s="38">
        <f t="shared" si="43"/>
        <v>1</v>
      </c>
    </row>
    <row r="356" spans="1:26" s="39" customFormat="1" ht="38.25">
      <c r="A356" s="30">
        <v>353</v>
      </c>
      <c r="B356" s="31" t="s">
        <v>1597</v>
      </c>
      <c r="C356" s="31" t="s">
        <v>669</v>
      </c>
      <c r="D356" s="44" t="s">
        <v>59</v>
      </c>
      <c r="E356" s="72" t="str">
        <f>IFERROR(IF(INDEX(Sheet3!$B$2:$B$8, MATCH(D356, Sheet3!$A$2:$A$8, 0)) = 0, "", INDEX(Sheet3!$B$2:$B$8, MATCH(D356, Sheet3!$A$2:$A$8, 0))), "")</f>
        <v>Preventive</v>
      </c>
      <c r="F356" s="31" t="s">
        <v>249</v>
      </c>
      <c r="G356" s="45" t="s">
        <v>202</v>
      </c>
      <c r="H356" s="63" t="str">
        <f>IFERROR(INDEX(Sheet3!$F$2:$F$114, MATCH(G356, Sheet3!$E$2:$E$114, 0)), "")</f>
        <v>GENERATOR</v>
      </c>
      <c r="I356" s="32">
        <v>45596</v>
      </c>
      <c r="J356" s="40">
        <f t="shared" ca="1" si="41"/>
        <v>1</v>
      </c>
      <c r="K356" s="34">
        <v>45596</v>
      </c>
      <c r="L356" s="59">
        <f t="shared" ca="1" si="44"/>
        <v>0</v>
      </c>
      <c r="M356" s="34">
        <v>45596</v>
      </c>
      <c r="N356" s="47">
        <f t="shared" ca="1" si="45"/>
        <v>0</v>
      </c>
      <c r="O356" s="75">
        <v>45596</v>
      </c>
      <c r="P356" s="75">
        <v>45596</v>
      </c>
      <c r="Q356" s="47">
        <f t="shared" ca="1" si="46"/>
        <v>0</v>
      </c>
      <c r="R356" s="34">
        <v>45596</v>
      </c>
      <c r="S356" s="59">
        <f t="shared" ca="1" si="47"/>
        <v>0</v>
      </c>
      <c r="T356" s="32">
        <v>45596</v>
      </c>
      <c r="U356" s="33">
        <f t="shared" ca="1" si="48"/>
        <v>1</v>
      </c>
      <c r="V356" s="34">
        <v>45597</v>
      </c>
      <c r="W356" s="35">
        <v>202450</v>
      </c>
      <c r="X356" s="36" t="str">
        <f t="shared" ca="1" si="42"/>
        <v>Completed</v>
      </c>
      <c r="Y356" s="37">
        <v>45597</v>
      </c>
      <c r="Z356" s="38">
        <f t="shared" si="43"/>
        <v>1</v>
      </c>
    </row>
    <row r="357" spans="1:26" s="39" customFormat="1" ht="26.25">
      <c r="A357" s="30">
        <v>354</v>
      </c>
      <c r="B357" s="31" t="s">
        <v>539</v>
      </c>
      <c r="C357" s="31" t="s">
        <v>117</v>
      </c>
      <c r="D357" s="44" t="s">
        <v>59</v>
      </c>
      <c r="E357" s="72" t="str">
        <f>IFERROR(IF(INDEX(Sheet3!$B$2:$B$8, MATCH(D357, Sheet3!$A$2:$A$8, 0)) = 0, "", INDEX(Sheet3!$B$2:$B$8, MATCH(D357, Sheet3!$A$2:$A$8, 0))), "")</f>
        <v>Preventive</v>
      </c>
      <c r="F357" s="31" t="s">
        <v>249</v>
      </c>
      <c r="G357" s="45" t="s">
        <v>202</v>
      </c>
      <c r="H357" s="63" t="str">
        <f>IFERROR(INDEX(Sheet3!$F$2:$F$114, MATCH(G357, Sheet3!$E$2:$E$114, 0)), "")</f>
        <v>GENERATOR</v>
      </c>
      <c r="I357" s="32">
        <v>45594</v>
      </c>
      <c r="J357" s="40">
        <f t="shared" ca="1" si="41"/>
        <v>3</v>
      </c>
      <c r="K357" s="34">
        <v>45595</v>
      </c>
      <c r="L357" s="59">
        <f t="shared" ca="1" si="44"/>
        <v>1</v>
      </c>
      <c r="M357" s="34">
        <v>45596</v>
      </c>
      <c r="N357" s="47">
        <f t="shared" ca="1" si="45"/>
        <v>1</v>
      </c>
      <c r="O357" s="75">
        <v>45596</v>
      </c>
      <c r="P357" s="75">
        <v>45596</v>
      </c>
      <c r="Q357" s="47">
        <f t="shared" ca="1" si="46"/>
        <v>0</v>
      </c>
      <c r="R357" s="34">
        <v>45596</v>
      </c>
      <c r="S357" s="59">
        <f t="shared" ca="1" si="47"/>
        <v>0</v>
      </c>
      <c r="T357" s="32">
        <v>45596</v>
      </c>
      <c r="U357" s="33">
        <f t="shared" ca="1" si="48"/>
        <v>1</v>
      </c>
      <c r="V357" s="34">
        <v>45597</v>
      </c>
      <c r="W357" s="35">
        <v>403125</v>
      </c>
      <c r="X357" s="36" t="str">
        <f t="shared" ca="1" si="42"/>
        <v>Completed</v>
      </c>
      <c r="Y357" s="37">
        <v>45597</v>
      </c>
      <c r="Z357" s="38">
        <f t="shared" si="43"/>
        <v>1</v>
      </c>
    </row>
    <row r="358" spans="1:26" s="39" customFormat="1">
      <c r="A358" s="30">
        <v>355</v>
      </c>
      <c r="B358" s="31" t="s">
        <v>392</v>
      </c>
      <c r="C358" s="31" t="s">
        <v>323</v>
      </c>
      <c r="D358" s="44" t="s">
        <v>59</v>
      </c>
      <c r="E358" s="72" t="str">
        <f>IFERROR(IF(INDEX(Sheet3!$B$2:$B$8, MATCH(D358, Sheet3!$A$2:$A$8, 0)) = 0, "", INDEX(Sheet3!$B$2:$B$8, MATCH(D358, Sheet3!$A$2:$A$8, 0))), "")</f>
        <v>Preventive</v>
      </c>
      <c r="F358" s="31" t="s">
        <v>1429</v>
      </c>
      <c r="G358" s="45" t="s">
        <v>202</v>
      </c>
      <c r="H358" s="63" t="str">
        <f>IFERROR(INDEX(Sheet3!$F$2:$F$114, MATCH(G358, Sheet3!$E$2:$E$114, 0)), "")</f>
        <v>GENERATOR</v>
      </c>
      <c r="I358" s="32">
        <v>45576</v>
      </c>
      <c r="J358" s="40">
        <f t="shared" ca="1" si="41"/>
        <v>1</v>
      </c>
      <c r="K358" s="34">
        <v>45576</v>
      </c>
      <c r="L358" s="59">
        <f t="shared" ca="1" si="44"/>
        <v>0</v>
      </c>
      <c r="M358" s="34">
        <v>45576</v>
      </c>
      <c r="N358" s="47">
        <f t="shared" ca="1" si="45"/>
        <v>0</v>
      </c>
      <c r="O358" s="75">
        <v>45576</v>
      </c>
      <c r="P358" s="75">
        <v>45576</v>
      </c>
      <c r="Q358" s="47">
        <f t="shared" ca="1" si="46"/>
        <v>0</v>
      </c>
      <c r="R358" s="34">
        <v>45576</v>
      </c>
      <c r="S358" s="59">
        <f t="shared" ca="1" si="47"/>
        <v>0</v>
      </c>
      <c r="T358" s="32">
        <v>45576</v>
      </c>
      <c r="U358" s="33">
        <f t="shared" ca="1" si="48"/>
        <v>1</v>
      </c>
      <c r="V358" s="34">
        <v>45577</v>
      </c>
      <c r="W358" s="35"/>
      <c r="X358" s="36" t="str">
        <f t="shared" ca="1" si="42"/>
        <v>Completed</v>
      </c>
      <c r="Y358" s="37">
        <v>45577</v>
      </c>
      <c r="Z358" s="38">
        <f t="shared" si="43"/>
        <v>1</v>
      </c>
    </row>
    <row r="359" spans="1:26" s="39" customFormat="1">
      <c r="A359" s="30">
        <v>356</v>
      </c>
      <c r="B359" s="31" t="s">
        <v>1598</v>
      </c>
      <c r="C359" s="31" t="s">
        <v>247</v>
      </c>
      <c r="D359" s="44" t="s">
        <v>67</v>
      </c>
      <c r="E359" s="72" t="str">
        <f>IFERROR(IF(INDEX(Sheet3!$B$2:$B$8, MATCH(D359, Sheet3!$A$2:$A$8, 0)) = 0, "", INDEX(Sheet3!$B$2:$B$8, MATCH(D359, Sheet3!$A$2:$A$8, 0))), "")</f>
        <v>Breakdown</v>
      </c>
      <c r="F359" s="31" t="s">
        <v>1334</v>
      </c>
      <c r="G359" s="45" t="s">
        <v>84</v>
      </c>
      <c r="H359" s="63" t="str">
        <f>IFERROR(INDEX(Sheet3!$F$2:$F$114, MATCH(G359, Sheet3!$E$2:$E$114, 0)), "")</f>
        <v>OTHERS</v>
      </c>
      <c r="I359" s="32">
        <v>45593</v>
      </c>
      <c r="J359" s="40">
        <f t="shared" ca="1" si="41"/>
        <v>4</v>
      </c>
      <c r="K359" s="34">
        <v>45593</v>
      </c>
      <c r="L359" s="59">
        <f t="shared" ca="1" si="44"/>
        <v>0</v>
      </c>
      <c r="M359" s="34">
        <v>45597</v>
      </c>
      <c r="N359" s="47">
        <f t="shared" ca="1" si="45"/>
        <v>4</v>
      </c>
      <c r="O359" s="75">
        <v>45597</v>
      </c>
      <c r="P359" s="75">
        <v>45597</v>
      </c>
      <c r="Q359" s="47">
        <f t="shared" ca="1" si="46"/>
        <v>0</v>
      </c>
      <c r="R359" s="34">
        <v>45597</v>
      </c>
      <c r="S359" s="59">
        <f t="shared" ca="1" si="47"/>
        <v>0</v>
      </c>
      <c r="T359" s="32">
        <v>45597</v>
      </c>
      <c r="U359" s="33">
        <f t="shared" ca="1" si="48"/>
        <v>0</v>
      </c>
      <c r="V359" s="34">
        <v>45597</v>
      </c>
      <c r="W359" s="35"/>
      <c r="X359" s="36" t="str">
        <f t="shared" ca="1" si="42"/>
        <v>Completed</v>
      </c>
      <c r="Y359" s="37">
        <v>45597</v>
      </c>
      <c r="Z359" s="38">
        <f t="shared" si="43"/>
        <v>1</v>
      </c>
    </row>
    <row r="360" spans="1:26" s="39" customFormat="1" ht="26.25">
      <c r="A360" s="30">
        <v>357</v>
      </c>
      <c r="B360" s="31" t="s">
        <v>1599</v>
      </c>
      <c r="C360" s="31" t="s">
        <v>113</v>
      </c>
      <c r="D360" s="44" t="s">
        <v>67</v>
      </c>
      <c r="E360" s="72" t="str">
        <f>IFERROR(IF(INDEX(Sheet3!$B$2:$B$8, MATCH(D360, Sheet3!$A$2:$A$8, 0)) = 0, "", INDEX(Sheet3!$B$2:$B$8, MATCH(D360, Sheet3!$A$2:$A$8, 0))), "")</f>
        <v>Breakdown</v>
      </c>
      <c r="F360" s="31" t="s">
        <v>1334</v>
      </c>
      <c r="G360" s="45" t="s">
        <v>84</v>
      </c>
      <c r="H360" s="63" t="str">
        <f>IFERROR(INDEX(Sheet3!$F$2:$F$114, MATCH(G360, Sheet3!$E$2:$E$114, 0)), "")</f>
        <v>OTHERS</v>
      </c>
      <c r="I360" s="32">
        <v>45588</v>
      </c>
      <c r="J360" s="40">
        <f t="shared" ca="1" si="41"/>
        <v>2</v>
      </c>
      <c r="K360" s="34">
        <v>45588</v>
      </c>
      <c r="L360" s="59">
        <f t="shared" ca="1" si="44"/>
        <v>0</v>
      </c>
      <c r="M360" s="34">
        <v>45590</v>
      </c>
      <c r="N360" s="47">
        <f t="shared" ca="1" si="45"/>
        <v>2</v>
      </c>
      <c r="O360" s="75">
        <v>45590</v>
      </c>
      <c r="P360" s="75">
        <v>45590</v>
      </c>
      <c r="Q360" s="47">
        <f t="shared" ca="1" si="46"/>
        <v>0</v>
      </c>
      <c r="R360" s="34">
        <v>45590</v>
      </c>
      <c r="S360" s="59">
        <f t="shared" ca="1" si="47"/>
        <v>0</v>
      </c>
      <c r="T360" s="32">
        <v>45590</v>
      </c>
      <c r="U360" s="33">
        <f t="shared" ca="1" si="48"/>
        <v>0</v>
      </c>
      <c r="V360" s="34">
        <v>45590</v>
      </c>
      <c r="W360" s="35"/>
      <c r="X360" s="36" t="str">
        <f t="shared" ca="1" si="42"/>
        <v>Completed</v>
      </c>
      <c r="Y360" s="37">
        <v>45590</v>
      </c>
      <c r="Z360" s="38">
        <f t="shared" si="43"/>
        <v>1</v>
      </c>
    </row>
    <row r="361" spans="1:26" s="39" customFormat="1" ht="26.25">
      <c r="A361" s="30">
        <v>358</v>
      </c>
      <c r="B361" s="31" t="s">
        <v>1600</v>
      </c>
      <c r="C361" s="31" t="s">
        <v>113</v>
      </c>
      <c r="D361" s="86" t="s">
        <v>67</v>
      </c>
      <c r="E361" s="72" t="str">
        <f>IFERROR(IF(INDEX(Sheet3!$B$2:$B$8, MATCH(D361, Sheet3!$A$2:$A$8, 0)) = 0, "", INDEX(Sheet3!$B$2:$B$8, MATCH(D361, Sheet3!$A$2:$A$8, 0))), "")</f>
        <v>Breakdown</v>
      </c>
      <c r="F361" s="31" t="s">
        <v>1334</v>
      </c>
      <c r="G361" s="45" t="s">
        <v>84</v>
      </c>
      <c r="H361" s="63" t="str">
        <f>IFERROR(INDEX(Sheet3!$F$2:$F$114, MATCH(G361, Sheet3!$E$2:$E$114, 0)), "")</f>
        <v>OTHERS</v>
      </c>
      <c r="I361" s="32">
        <v>45591</v>
      </c>
      <c r="J361" s="40">
        <f t="shared" ca="1" si="41"/>
        <v>3</v>
      </c>
      <c r="K361" s="34">
        <v>45593</v>
      </c>
      <c r="L361" s="59">
        <f t="shared" ca="1" si="44"/>
        <v>2</v>
      </c>
      <c r="M361" s="34">
        <v>45594</v>
      </c>
      <c r="N361" s="47">
        <f t="shared" ca="1" si="45"/>
        <v>1</v>
      </c>
      <c r="O361" s="75">
        <v>45594</v>
      </c>
      <c r="P361" s="75">
        <v>45594</v>
      </c>
      <c r="Q361" s="47">
        <f t="shared" ca="1" si="46"/>
        <v>0</v>
      </c>
      <c r="R361" s="34">
        <v>45594</v>
      </c>
      <c r="S361" s="59">
        <f t="shared" ca="1" si="47"/>
        <v>0</v>
      </c>
      <c r="T361" s="32">
        <v>45594</v>
      </c>
      <c r="U361" s="33">
        <f t="shared" ca="1" si="48"/>
        <v>0</v>
      </c>
      <c r="V361" s="34">
        <v>45594</v>
      </c>
      <c r="W361" s="35"/>
      <c r="X361" s="36" t="str">
        <f t="shared" ca="1" si="42"/>
        <v>Completed</v>
      </c>
      <c r="Y361" s="37">
        <v>45594</v>
      </c>
      <c r="Z361" s="38">
        <f t="shared" si="43"/>
        <v>1</v>
      </c>
    </row>
    <row r="362" spans="1:26" s="39" customFormat="1">
      <c r="A362" s="30">
        <v>359</v>
      </c>
      <c r="B362" s="31" t="s">
        <v>1601</v>
      </c>
      <c r="C362" s="31"/>
      <c r="D362" s="44" t="s">
        <v>67</v>
      </c>
      <c r="E362" s="72" t="str">
        <f>IFERROR(IF(INDEX(Sheet3!$B$2:$B$8, MATCH(D362, Sheet3!$A$2:$A$8, 0)) = 0, "", INDEX(Sheet3!$B$2:$B$8, MATCH(D362, Sheet3!$A$2:$A$8, 0))), "")</f>
        <v>Breakdown</v>
      </c>
      <c r="F362" s="31" t="s">
        <v>460</v>
      </c>
      <c r="G362" s="45" t="s">
        <v>84</v>
      </c>
      <c r="H362" s="63" t="str">
        <f>IFERROR(INDEX(Sheet3!$F$2:$F$114, MATCH(G362, Sheet3!$E$2:$E$114, 0)), "")</f>
        <v>OTHERS</v>
      </c>
      <c r="I362" s="32">
        <v>45587</v>
      </c>
      <c r="J362" s="40">
        <f t="shared" ca="1" si="41"/>
        <v>6</v>
      </c>
      <c r="K362" s="34">
        <v>45587</v>
      </c>
      <c r="L362" s="59">
        <f t="shared" ca="1" si="44"/>
        <v>0</v>
      </c>
      <c r="M362" s="34">
        <v>45593</v>
      </c>
      <c r="N362" s="47">
        <f t="shared" ca="1" si="45"/>
        <v>6</v>
      </c>
      <c r="O362" s="75">
        <v>45593</v>
      </c>
      <c r="P362" s="75">
        <v>45593</v>
      </c>
      <c r="Q362" s="47">
        <f t="shared" ca="1" si="46"/>
        <v>0</v>
      </c>
      <c r="R362" s="34">
        <v>45593</v>
      </c>
      <c r="S362" s="59">
        <f t="shared" ca="1" si="47"/>
        <v>0</v>
      </c>
      <c r="T362" s="32">
        <v>45593</v>
      </c>
      <c r="U362" s="33">
        <f t="shared" ca="1" si="48"/>
        <v>0</v>
      </c>
      <c r="V362" s="34">
        <v>45593</v>
      </c>
      <c r="W362" s="35"/>
      <c r="X362" s="36" t="str">
        <f t="shared" ca="1" si="42"/>
        <v>Completed</v>
      </c>
      <c r="Y362" s="37">
        <v>45593</v>
      </c>
      <c r="Z362" s="38">
        <f t="shared" si="43"/>
        <v>1</v>
      </c>
    </row>
    <row r="363" spans="1:26" s="39" customFormat="1" ht="26.25">
      <c r="A363" s="30">
        <v>360</v>
      </c>
      <c r="B363" s="31" t="s">
        <v>1602</v>
      </c>
      <c r="C363" s="31" t="s">
        <v>89</v>
      </c>
      <c r="D363" s="44" t="s">
        <v>54</v>
      </c>
      <c r="E363" s="72" t="str">
        <f>IFERROR(IF(INDEX(Sheet3!$B$2:$B$8, MATCH(D363, Sheet3!$A$2:$A$8, 0)) = 0, "", INDEX(Sheet3!$B$2:$B$8, MATCH(D363, Sheet3!$A$2:$A$8, 0))), "")</f>
        <v>Breakdown</v>
      </c>
      <c r="F363" s="31" t="s">
        <v>1603</v>
      </c>
      <c r="G363" s="45" t="s">
        <v>84</v>
      </c>
      <c r="H363" s="63" t="str">
        <f>IFERROR(INDEX(Sheet3!$F$2:$F$114, MATCH(G363, Sheet3!$E$2:$E$114, 0)), "")</f>
        <v>OTHERS</v>
      </c>
      <c r="I363" s="32">
        <v>45570</v>
      </c>
      <c r="J363" s="40">
        <f t="shared" ca="1" si="41"/>
        <v>0</v>
      </c>
      <c r="K363" s="34">
        <v>45570</v>
      </c>
      <c r="L363" s="59">
        <f t="shared" ca="1" si="44"/>
        <v>0</v>
      </c>
      <c r="M363" s="34">
        <v>45570</v>
      </c>
      <c r="N363" s="47">
        <f t="shared" ca="1" si="45"/>
        <v>0</v>
      </c>
      <c r="O363" s="75">
        <v>45570</v>
      </c>
      <c r="P363" s="75">
        <v>45570</v>
      </c>
      <c r="Q363" s="47">
        <f t="shared" ca="1" si="46"/>
        <v>0</v>
      </c>
      <c r="R363" s="34">
        <v>45570</v>
      </c>
      <c r="S363" s="59">
        <f t="shared" ca="1" si="47"/>
        <v>0</v>
      </c>
      <c r="T363" s="32">
        <v>45570</v>
      </c>
      <c r="U363" s="33">
        <f t="shared" ca="1" si="48"/>
        <v>0</v>
      </c>
      <c r="V363" s="34">
        <v>45570</v>
      </c>
      <c r="W363" s="35"/>
      <c r="X363" s="36" t="str">
        <f t="shared" ca="1" si="42"/>
        <v>Completed</v>
      </c>
      <c r="Y363" s="37">
        <v>45570</v>
      </c>
      <c r="Z363" s="38">
        <f t="shared" si="43"/>
        <v>1</v>
      </c>
    </row>
    <row r="364" spans="1:26" s="39" customFormat="1">
      <c r="A364" s="30">
        <v>361</v>
      </c>
      <c r="B364" s="31" t="s">
        <v>392</v>
      </c>
      <c r="C364" s="31" t="s">
        <v>209</v>
      </c>
      <c r="D364" s="44" t="s">
        <v>59</v>
      </c>
      <c r="E364" s="72" t="str">
        <f>IFERROR(IF(INDEX(Sheet3!$B$2:$B$8, MATCH(D364, Sheet3!$A$2:$A$8, 0)) = 0, "", INDEX(Sheet3!$B$2:$B$8, MATCH(D364, Sheet3!$A$2:$A$8, 0))), "")</f>
        <v>Preventive</v>
      </c>
      <c r="F364" s="31" t="s">
        <v>1429</v>
      </c>
      <c r="G364" s="45" t="s">
        <v>202</v>
      </c>
      <c r="H364" s="63" t="str">
        <f>IFERROR(INDEX(Sheet3!$F$2:$F$114, MATCH(G364, Sheet3!$E$2:$E$114, 0)), "")</f>
        <v>GENERATOR</v>
      </c>
      <c r="I364" s="32">
        <v>45576</v>
      </c>
      <c r="J364" s="40">
        <f t="shared" ca="1" si="41"/>
        <v>3</v>
      </c>
      <c r="K364" s="34">
        <v>45576</v>
      </c>
      <c r="L364" s="59">
        <f t="shared" ca="1" si="44"/>
        <v>0</v>
      </c>
      <c r="M364" s="34">
        <v>45576</v>
      </c>
      <c r="N364" s="47">
        <f t="shared" ca="1" si="45"/>
        <v>0</v>
      </c>
      <c r="O364" s="75">
        <v>45576</v>
      </c>
      <c r="P364" s="75">
        <v>45576</v>
      </c>
      <c r="Q364" s="47">
        <f t="shared" ca="1" si="46"/>
        <v>0</v>
      </c>
      <c r="R364" s="34">
        <v>45576</v>
      </c>
      <c r="S364" s="59">
        <f t="shared" ca="1" si="47"/>
        <v>0</v>
      </c>
      <c r="T364" s="32">
        <v>45576</v>
      </c>
      <c r="U364" s="33">
        <f t="shared" ca="1" si="48"/>
        <v>3</v>
      </c>
      <c r="V364" s="37">
        <v>45579</v>
      </c>
      <c r="W364" s="35">
        <v>193125</v>
      </c>
      <c r="X364" s="36" t="str">
        <f t="shared" ca="1" si="42"/>
        <v>Completed</v>
      </c>
      <c r="Y364" s="37">
        <v>45579</v>
      </c>
      <c r="Z364" s="38">
        <f t="shared" si="43"/>
        <v>1</v>
      </c>
    </row>
    <row r="365" spans="1:26" s="39" customFormat="1" ht="26.25">
      <c r="A365" s="30">
        <v>362</v>
      </c>
      <c r="B365" s="31" t="s">
        <v>1604</v>
      </c>
      <c r="C365" s="31" t="s">
        <v>176</v>
      </c>
      <c r="D365" s="44" t="s">
        <v>54</v>
      </c>
      <c r="E365" s="72" t="str">
        <f>IFERROR(IF(INDEX(Sheet3!$B$2:$B$8, MATCH(D365, Sheet3!$A$2:$A$8, 0)) = 0, "", INDEX(Sheet3!$B$2:$B$8, MATCH(D365, Sheet3!$A$2:$A$8, 0))), "")</f>
        <v>Breakdown</v>
      </c>
      <c r="F365" s="31" t="s">
        <v>1429</v>
      </c>
      <c r="G365" s="45" t="s">
        <v>202</v>
      </c>
      <c r="H365" s="63" t="str">
        <f>IFERROR(INDEX(Sheet3!$F$2:$F$114, MATCH(G365, Sheet3!$E$2:$E$114, 0)), "")</f>
        <v>GENERATOR</v>
      </c>
      <c r="I365" s="32">
        <v>45577</v>
      </c>
      <c r="J365" s="40">
        <f t="shared" ca="1" si="41"/>
        <v>0</v>
      </c>
      <c r="K365" s="34">
        <v>45577</v>
      </c>
      <c r="L365" s="59">
        <f t="shared" ca="1" si="44"/>
        <v>0</v>
      </c>
      <c r="M365" s="34">
        <v>45577</v>
      </c>
      <c r="N365" s="47">
        <f t="shared" ca="1" si="45"/>
        <v>0</v>
      </c>
      <c r="O365" s="75">
        <v>45577</v>
      </c>
      <c r="P365" s="75">
        <v>45577</v>
      </c>
      <c r="Q365" s="47">
        <f t="shared" ca="1" si="46"/>
        <v>0</v>
      </c>
      <c r="R365" s="34">
        <v>45577</v>
      </c>
      <c r="S365" s="59">
        <f t="shared" ca="1" si="47"/>
        <v>0</v>
      </c>
      <c r="T365" s="32">
        <v>45577</v>
      </c>
      <c r="U365" s="33">
        <f t="shared" ca="1" si="48"/>
        <v>0</v>
      </c>
      <c r="V365" s="34">
        <v>45577</v>
      </c>
      <c r="W365" s="35"/>
      <c r="X365" s="36" t="str">
        <f t="shared" ca="1" si="42"/>
        <v>Completed</v>
      </c>
      <c r="Y365" s="37">
        <v>45577</v>
      </c>
      <c r="Z365" s="38">
        <f t="shared" si="43"/>
        <v>1</v>
      </c>
    </row>
    <row r="366" spans="1:26" s="39" customFormat="1">
      <c r="A366" s="30">
        <v>363</v>
      </c>
      <c r="B366" s="31" t="s">
        <v>360</v>
      </c>
      <c r="C366" s="31" t="s">
        <v>91</v>
      </c>
      <c r="D366" s="44" t="s">
        <v>59</v>
      </c>
      <c r="E366" s="72" t="str">
        <f>IFERROR(IF(INDEX(Sheet3!$B$2:$B$8, MATCH(D366, Sheet3!$A$2:$A$8, 0)) = 0, "", INDEX(Sheet3!$B$2:$B$8, MATCH(D366, Sheet3!$A$2:$A$8, 0))), "")</f>
        <v>Preventive</v>
      </c>
      <c r="F366" s="31" t="s">
        <v>1429</v>
      </c>
      <c r="G366" s="45" t="s">
        <v>202</v>
      </c>
      <c r="H366" s="63" t="str">
        <f>IFERROR(INDEX(Sheet3!$F$2:$F$114, MATCH(G366, Sheet3!$E$2:$E$114, 0)), "")</f>
        <v>GENERATOR</v>
      </c>
      <c r="I366" s="32">
        <v>45578</v>
      </c>
      <c r="J366" s="40">
        <f t="shared" ca="1" si="41"/>
        <v>5</v>
      </c>
      <c r="K366" s="34">
        <v>45578</v>
      </c>
      <c r="L366" s="59">
        <f t="shared" ca="1" si="44"/>
        <v>0</v>
      </c>
      <c r="M366" s="34">
        <v>45578</v>
      </c>
      <c r="N366" s="47">
        <f t="shared" ca="1" si="45"/>
        <v>0</v>
      </c>
      <c r="O366" s="75">
        <v>45582</v>
      </c>
      <c r="P366" s="75">
        <v>45582</v>
      </c>
      <c r="Q366" s="47">
        <f t="shared" ca="1" si="46"/>
        <v>0</v>
      </c>
      <c r="R366" s="34">
        <v>45582</v>
      </c>
      <c r="S366" s="59">
        <f t="shared" ca="1" si="47"/>
        <v>0</v>
      </c>
      <c r="T366" s="32">
        <v>45582</v>
      </c>
      <c r="U366" s="33">
        <f t="shared" ca="1" si="48"/>
        <v>1</v>
      </c>
      <c r="V366" s="34">
        <v>45583</v>
      </c>
      <c r="W366" s="35">
        <v>208125</v>
      </c>
      <c r="X366" s="36" t="str">
        <f t="shared" ca="1" si="42"/>
        <v>Completed</v>
      </c>
      <c r="Y366" s="37">
        <v>45583</v>
      </c>
      <c r="Z366" s="38">
        <f t="shared" si="43"/>
        <v>1</v>
      </c>
    </row>
    <row r="367" spans="1:26" s="39" customFormat="1">
      <c r="A367" s="30">
        <v>364</v>
      </c>
      <c r="B367" s="31" t="s">
        <v>1605</v>
      </c>
      <c r="C367" s="31" t="s">
        <v>151</v>
      </c>
      <c r="D367" s="44" t="s">
        <v>59</v>
      </c>
      <c r="E367" s="72" t="str">
        <f>IFERROR(IF(INDEX(Sheet3!$B$2:$B$8, MATCH(D367, Sheet3!$A$2:$A$8, 0)) = 0, "", INDEX(Sheet3!$B$2:$B$8, MATCH(D367, Sheet3!$A$2:$A$8, 0))), "")</f>
        <v>Preventive</v>
      </c>
      <c r="F367" s="31" t="s">
        <v>1429</v>
      </c>
      <c r="G367" s="45" t="s">
        <v>202</v>
      </c>
      <c r="H367" s="63" t="str">
        <f>IFERROR(INDEX(Sheet3!$F$2:$F$114, MATCH(G367, Sheet3!$E$2:$E$114, 0)), "")</f>
        <v>GENERATOR</v>
      </c>
      <c r="I367" s="32">
        <v>45577</v>
      </c>
      <c r="J367" s="40">
        <f t="shared" ca="1" si="41"/>
        <v>159</v>
      </c>
      <c r="K367" s="34">
        <v>45577</v>
      </c>
      <c r="L367" s="59">
        <f t="shared" ca="1" si="44"/>
        <v>0</v>
      </c>
      <c r="M367" s="34">
        <v>45581</v>
      </c>
      <c r="N367" s="47">
        <f t="shared" ca="1" si="45"/>
        <v>4</v>
      </c>
      <c r="O367" s="75"/>
      <c r="P367" s="75"/>
      <c r="Q367" s="47" t="str">
        <f t="shared" ca="1" si="46"/>
        <v/>
      </c>
      <c r="R367" s="34"/>
      <c r="S367" s="59" t="str">
        <f t="shared" ca="1" si="47"/>
        <v/>
      </c>
      <c r="T367" s="32"/>
      <c r="U367" s="33" t="str">
        <f t="shared" ca="1" si="48"/>
        <v/>
      </c>
      <c r="V367" s="34"/>
      <c r="W367" s="35"/>
      <c r="X367" s="36" t="str">
        <f t="shared" ca="1" si="42"/>
        <v>Overdue</v>
      </c>
      <c r="Y367" s="37"/>
      <c r="Z367" s="38" t="str">
        <f t="shared" si="43"/>
        <v/>
      </c>
    </row>
    <row r="368" spans="1:26" s="39" customFormat="1" ht="26.25">
      <c r="A368" s="30">
        <v>365</v>
      </c>
      <c r="B368" s="31" t="s">
        <v>1606</v>
      </c>
      <c r="C368" s="31" t="s">
        <v>273</v>
      </c>
      <c r="D368" s="44" t="s">
        <v>54</v>
      </c>
      <c r="E368" s="72" t="str">
        <f>IFERROR(IF(INDEX(Sheet3!$B$2:$B$8, MATCH(D368, Sheet3!$A$2:$A$8, 0)) = 0, "", INDEX(Sheet3!$B$2:$B$8, MATCH(D368, Sheet3!$A$2:$A$8, 0))), "")</f>
        <v>Breakdown</v>
      </c>
      <c r="F368" s="31" t="s">
        <v>1429</v>
      </c>
      <c r="G368" s="45" t="s">
        <v>202</v>
      </c>
      <c r="H368" s="63" t="str">
        <f>IFERROR(INDEX(Sheet3!$F$2:$F$114, MATCH(G368, Sheet3!$E$2:$E$114, 0)), "")</f>
        <v>GENERATOR</v>
      </c>
      <c r="I368" s="32">
        <v>45583</v>
      </c>
      <c r="J368" s="40">
        <f t="shared" ca="1" si="41"/>
        <v>2</v>
      </c>
      <c r="K368" s="34">
        <v>45583</v>
      </c>
      <c r="L368" s="59">
        <f t="shared" ca="1" si="44"/>
        <v>0</v>
      </c>
      <c r="M368" s="34">
        <v>45585</v>
      </c>
      <c r="N368" s="47">
        <f t="shared" ca="1" si="45"/>
        <v>2</v>
      </c>
      <c r="O368" s="75">
        <v>45585</v>
      </c>
      <c r="P368" s="75">
        <v>45585</v>
      </c>
      <c r="Q368" s="47">
        <f t="shared" ca="1" si="46"/>
        <v>0</v>
      </c>
      <c r="R368" s="34">
        <v>45585</v>
      </c>
      <c r="S368" s="59">
        <f t="shared" ca="1" si="47"/>
        <v>0</v>
      </c>
      <c r="T368" s="32">
        <v>45585</v>
      </c>
      <c r="U368" s="33">
        <f t="shared" ca="1" si="48"/>
        <v>0</v>
      </c>
      <c r="V368" s="34">
        <v>45585</v>
      </c>
      <c r="W368" s="35"/>
      <c r="X368" s="36" t="str">
        <f t="shared" ca="1" si="42"/>
        <v>Completed</v>
      </c>
      <c r="Y368" s="37">
        <v>45585</v>
      </c>
      <c r="Z368" s="38">
        <f t="shared" si="43"/>
        <v>1</v>
      </c>
    </row>
    <row r="369" spans="1:26" s="39" customFormat="1">
      <c r="A369" s="30">
        <v>366</v>
      </c>
      <c r="B369" s="31" t="s">
        <v>1607</v>
      </c>
      <c r="C369" s="31" t="s">
        <v>172</v>
      </c>
      <c r="D369" s="44" t="s">
        <v>54</v>
      </c>
      <c r="E369" s="72" t="str">
        <f>IFERROR(IF(INDEX(Sheet3!$B$2:$B$8, MATCH(D369, Sheet3!$A$2:$A$8, 0)) = 0, "", INDEX(Sheet3!$B$2:$B$8, MATCH(D369, Sheet3!$A$2:$A$8, 0))), "")</f>
        <v>Breakdown</v>
      </c>
      <c r="F369" s="31" t="s">
        <v>1429</v>
      </c>
      <c r="G369" s="45" t="s">
        <v>202</v>
      </c>
      <c r="H369" s="63" t="str">
        <f>IFERROR(INDEX(Sheet3!$F$2:$F$114, MATCH(G369, Sheet3!$E$2:$E$114, 0)), "")</f>
        <v>GENERATOR</v>
      </c>
      <c r="I369" s="32">
        <v>45586</v>
      </c>
      <c r="J369" s="40">
        <f t="shared" ca="1" si="41"/>
        <v>2</v>
      </c>
      <c r="K369" s="34">
        <v>45586</v>
      </c>
      <c r="L369" s="59">
        <f t="shared" ca="1" si="44"/>
        <v>0</v>
      </c>
      <c r="M369" s="34">
        <v>45588</v>
      </c>
      <c r="N369" s="47">
        <f t="shared" ca="1" si="45"/>
        <v>2</v>
      </c>
      <c r="O369" s="75">
        <v>45588</v>
      </c>
      <c r="P369" s="75">
        <v>45588</v>
      </c>
      <c r="Q369" s="47">
        <f t="shared" ca="1" si="46"/>
        <v>0</v>
      </c>
      <c r="R369" s="34">
        <v>45588</v>
      </c>
      <c r="S369" s="59">
        <f t="shared" ca="1" si="47"/>
        <v>0</v>
      </c>
      <c r="T369" s="32">
        <v>45588</v>
      </c>
      <c r="U369" s="33">
        <f t="shared" ca="1" si="48"/>
        <v>0</v>
      </c>
      <c r="V369" s="34">
        <v>45588</v>
      </c>
      <c r="W369" s="35"/>
      <c r="X369" s="36" t="str">
        <f t="shared" ca="1" si="42"/>
        <v>Completed</v>
      </c>
      <c r="Y369" s="37">
        <v>45588</v>
      </c>
      <c r="Z369" s="38">
        <f t="shared" si="43"/>
        <v>1</v>
      </c>
    </row>
    <row r="370" spans="1:26" s="39" customFormat="1" ht="26.25">
      <c r="A370" s="30">
        <v>367</v>
      </c>
      <c r="B370" s="31" t="s">
        <v>1608</v>
      </c>
      <c r="C370" s="31" t="s">
        <v>479</v>
      </c>
      <c r="D370" s="44" t="s">
        <v>54</v>
      </c>
      <c r="E370" s="72" t="str">
        <f>IFERROR(IF(INDEX(Sheet3!$B$2:$B$8, MATCH(D370, Sheet3!$A$2:$A$8, 0)) = 0, "", INDEX(Sheet3!$B$2:$B$8, MATCH(D370, Sheet3!$A$2:$A$8, 0))), "")</f>
        <v>Breakdown</v>
      </c>
      <c r="F370" s="31" t="s">
        <v>1429</v>
      </c>
      <c r="G370" s="45" t="s">
        <v>202</v>
      </c>
      <c r="H370" s="63" t="str">
        <f>IFERROR(INDEX(Sheet3!$F$2:$F$114, MATCH(G370, Sheet3!$E$2:$E$114, 0)), "")</f>
        <v>GENERATOR</v>
      </c>
      <c r="I370" s="32">
        <v>45589</v>
      </c>
      <c r="J370" s="40">
        <f t="shared" ca="1" si="41"/>
        <v>3</v>
      </c>
      <c r="K370" s="34">
        <v>45589</v>
      </c>
      <c r="L370" s="59">
        <f t="shared" ca="1" si="44"/>
        <v>0</v>
      </c>
      <c r="M370" s="34">
        <v>45589</v>
      </c>
      <c r="N370" s="47">
        <f t="shared" ca="1" si="45"/>
        <v>0</v>
      </c>
      <c r="O370" s="75">
        <v>45589</v>
      </c>
      <c r="P370" s="75">
        <v>45589</v>
      </c>
      <c r="Q370" s="47">
        <f t="shared" ca="1" si="46"/>
        <v>0</v>
      </c>
      <c r="R370" s="34">
        <v>45589</v>
      </c>
      <c r="S370" s="59">
        <f t="shared" ca="1" si="47"/>
        <v>0</v>
      </c>
      <c r="T370" s="32">
        <v>45589</v>
      </c>
      <c r="U370" s="33">
        <f t="shared" ca="1" si="48"/>
        <v>3</v>
      </c>
      <c r="V370" s="34">
        <v>45592</v>
      </c>
      <c r="W370" s="35"/>
      <c r="X370" s="36" t="str">
        <f t="shared" ca="1" si="42"/>
        <v>Completed</v>
      </c>
      <c r="Y370" s="37">
        <v>45592</v>
      </c>
      <c r="Z370" s="38">
        <f t="shared" si="43"/>
        <v>1</v>
      </c>
    </row>
    <row r="371" spans="1:26" s="39" customFormat="1">
      <c r="A371" s="30">
        <v>368</v>
      </c>
      <c r="B371" s="31" t="s">
        <v>340</v>
      </c>
      <c r="C371" s="31" t="s">
        <v>169</v>
      </c>
      <c r="D371" s="44" t="s">
        <v>59</v>
      </c>
      <c r="E371" s="72" t="str">
        <f>IFERROR(IF(INDEX(Sheet3!$B$2:$B$8, MATCH(D371, Sheet3!$A$2:$A$8, 0)) = 0, "", INDEX(Sheet3!$B$2:$B$8, MATCH(D371, Sheet3!$A$2:$A$8, 0))), "")</f>
        <v>Preventive</v>
      </c>
      <c r="F371" s="31" t="s">
        <v>1429</v>
      </c>
      <c r="G371" s="45" t="s">
        <v>202</v>
      </c>
      <c r="H371" s="63" t="str">
        <f>IFERROR(INDEX(Sheet3!$F$2:$F$114, MATCH(G371, Sheet3!$E$2:$E$114, 0)), "")</f>
        <v>GENERATOR</v>
      </c>
      <c r="I371" s="32">
        <v>45589</v>
      </c>
      <c r="J371" s="40">
        <f t="shared" ca="1" si="41"/>
        <v>1</v>
      </c>
      <c r="K371" s="34">
        <v>45589</v>
      </c>
      <c r="L371" s="59">
        <f t="shared" ca="1" si="44"/>
        <v>0</v>
      </c>
      <c r="M371" s="34">
        <v>45589</v>
      </c>
      <c r="N371" s="47">
        <f t="shared" ca="1" si="45"/>
        <v>0</v>
      </c>
      <c r="O371" s="75">
        <v>45589</v>
      </c>
      <c r="P371" s="75">
        <v>45589</v>
      </c>
      <c r="Q371" s="47">
        <f t="shared" ca="1" si="46"/>
        <v>0</v>
      </c>
      <c r="R371" s="34">
        <v>45589</v>
      </c>
      <c r="S371" s="59">
        <f t="shared" ca="1" si="47"/>
        <v>0</v>
      </c>
      <c r="T371" s="32">
        <v>45589</v>
      </c>
      <c r="U371" s="33">
        <f t="shared" ca="1" si="48"/>
        <v>1</v>
      </c>
      <c r="V371" s="34">
        <v>45590</v>
      </c>
      <c r="W371" s="35"/>
      <c r="X371" s="36" t="str">
        <f t="shared" ca="1" si="42"/>
        <v>Completed</v>
      </c>
      <c r="Y371" s="37">
        <v>45590</v>
      </c>
      <c r="Z371" s="38">
        <f t="shared" si="43"/>
        <v>1</v>
      </c>
    </row>
    <row r="372" spans="1:26" s="39" customFormat="1" ht="26.25">
      <c r="A372" s="30">
        <v>369</v>
      </c>
      <c r="B372" s="31" t="s">
        <v>1609</v>
      </c>
      <c r="C372" s="31" t="s">
        <v>41</v>
      </c>
      <c r="D372" s="44" t="s">
        <v>32</v>
      </c>
      <c r="E372" s="72" t="str">
        <f>IFERROR(IF(INDEX(Sheet3!$B$2:$B$8, MATCH(D372, Sheet3!$A$2:$A$8, 0)) = 0, "", INDEX(Sheet3!$B$2:$B$8, MATCH(D372, Sheet3!$A$2:$A$8, 0))), "")</f>
        <v>Breakdown</v>
      </c>
      <c r="F372" s="31" t="s">
        <v>295</v>
      </c>
      <c r="G372" s="45" t="s">
        <v>84</v>
      </c>
      <c r="H372" s="63" t="str">
        <f>IFERROR(INDEX(Sheet3!$F$2:$F$114, MATCH(G372, Sheet3!$E$2:$E$114, 0)), "")</f>
        <v>OTHERS</v>
      </c>
      <c r="I372" s="32">
        <v>45591</v>
      </c>
      <c r="J372" s="40">
        <f t="shared" ca="1" si="41"/>
        <v>2</v>
      </c>
      <c r="K372" s="34">
        <v>45591</v>
      </c>
      <c r="L372" s="59">
        <f t="shared" ca="1" si="44"/>
        <v>0</v>
      </c>
      <c r="M372" s="34">
        <v>45593</v>
      </c>
      <c r="N372" s="47">
        <f t="shared" ca="1" si="45"/>
        <v>2</v>
      </c>
      <c r="O372" s="75">
        <v>45593</v>
      </c>
      <c r="P372" s="75">
        <v>45593</v>
      </c>
      <c r="Q372" s="47">
        <f t="shared" ca="1" si="46"/>
        <v>0</v>
      </c>
      <c r="R372" s="34">
        <v>45593</v>
      </c>
      <c r="S372" s="59">
        <f t="shared" ca="1" si="47"/>
        <v>0</v>
      </c>
      <c r="T372" s="32">
        <v>45593</v>
      </c>
      <c r="U372" s="33">
        <f t="shared" ca="1" si="48"/>
        <v>0</v>
      </c>
      <c r="V372" s="34">
        <v>45593</v>
      </c>
      <c r="W372" s="35"/>
      <c r="X372" s="36" t="str">
        <f t="shared" ca="1" si="42"/>
        <v>Completed</v>
      </c>
      <c r="Y372" s="37">
        <v>45593</v>
      </c>
      <c r="Z372" s="38">
        <f t="shared" si="43"/>
        <v>1</v>
      </c>
    </row>
    <row r="373" spans="1:26" s="39" customFormat="1">
      <c r="A373" s="30">
        <v>370</v>
      </c>
      <c r="B373" s="31" t="s">
        <v>1610</v>
      </c>
      <c r="C373" s="31" t="s">
        <v>91</v>
      </c>
      <c r="D373" s="44" t="s">
        <v>54</v>
      </c>
      <c r="E373" s="72" t="str">
        <f>IFERROR(IF(INDEX(Sheet3!$B$2:$B$8, MATCH(D373, Sheet3!$A$2:$A$8, 0)) = 0, "", INDEX(Sheet3!$B$2:$B$8, MATCH(D373, Sheet3!$A$2:$A$8, 0))), "")</f>
        <v>Breakdown</v>
      </c>
      <c r="F373" s="31" t="s">
        <v>529</v>
      </c>
      <c r="G373" s="45" t="s">
        <v>93</v>
      </c>
      <c r="H373" s="63" t="str">
        <f>IFERROR(INDEX(Sheet3!$F$2:$F$114, MATCH(G373, Sheet3!$E$2:$E$114, 0)), "")</f>
        <v>PLUMBING</v>
      </c>
      <c r="I373" s="32">
        <v>45570</v>
      </c>
      <c r="J373" s="40">
        <f t="shared" ca="1" si="41"/>
        <v>2</v>
      </c>
      <c r="K373" s="34">
        <v>45570</v>
      </c>
      <c r="L373" s="59">
        <f t="shared" ca="1" si="44"/>
        <v>0</v>
      </c>
      <c r="M373" s="34">
        <v>45572</v>
      </c>
      <c r="N373" s="47">
        <f t="shared" ca="1" si="45"/>
        <v>2</v>
      </c>
      <c r="O373" s="75">
        <v>45572</v>
      </c>
      <c r="P373" s="75">
        <v>45572</v>
      </c>
      <c r="Q373" s="47">
        <f t="shared" ca="1" si="46"/>
        <v>0</v>
      </c>
      <c r="R373" s="34">
        <v>45572</v>
      </c>
      <c r="S373" s="59">
        <f t="shared" ca="1" si="47"/>
        <v>0</v>
      </c>
      <c r="T373" s="32">
        <v>45572</v>
      </c>
      <c r="U373" s="33">
        <f t="shared" ca="1" si="48"/>
        <v>0</v>
      </c>
      <c r="V373" s="34">
        <v>45572</v>
      </c>
      <c r="W373" s="35"/>
      <c r="X373" s="36" t="str">
        <f t="shared" ca="1" si="42"/>
        <v>Completed</v>
      </c>
      <c r="Y373" s="37">
        <v>45572</v>
      </c>
      <c r="Z373" s="38">
        <f t="shared" si="43"/>
        <v>1</v>
      </c>
    </row>
    <row r="374" spans="1:26" s="39" customFormat="1" ht="26.25">
      <c r="A374" s="30">
        <v>371</v>
      </c>
      <c r="B374" s="31" t="s">
        <v>1611</v>
      </c>
      <c r="C374" s="31" t="s">
        <v>684</v>
      </c>
      <c r="D374" s="44" t="s">
        <v>54</v>
      </c>
      <c r="E374" s="72" t="str">
        <f>IFERROR(IF(INDEX(Sheet3!$B$2:$B$8, MATCH(D374, Sheet3!$A$2:$A$8, 0)) = 0, "", INDEX(Sheet3!$B$2:$B$8, MATCH(D374, Sheet3!$A$2:$A$8, 0))), "")</f>
        <v>Breakdown</v>
      </c>
      <c r="F374" s="31" t="s">
        <v>1429</v>
      </c>
      <c r="G374" s="45" t="s">
        <v>202</v>
      </c>
      <c r="H374" s="63" t="str">
        <f>IFERROR(INDEX(Sheet3!$F$2:$F$114, MATCH(G374, Sheet3!$E$2:$E$114, 0)), "")</f>
        <v>GENERATOR</v>
      </c>
      <c r="I374" s="32">
        <v>45591</v>
      </c>
      <c r="J374" s="40">
        <f t="shared" ca="1" si="41"/>
        <v>145</v>
      </c>
      <c r="K374" s="34">
        <v>45591</v>
      </c>
      <c r="L374" s="59">
        <f t="shared" ca="1" si="44"/>
        <v>0</v>
      </c>
      <c r="M374" s="34">
        <v>45595</v>
      </c>
      <c r="N374" s="47">
        <f t="shared" ca="1" si="45"/>
        <v>4</v>
      </c>
      <c r="O374" s="75"/>
      <c r="P374" s="75"/>
      <c r="Q374" s="47" t="str">
        <f t="shared" ca="1" si="46"/>
        <v/>
      </c>
      <c r="R374" s="34"/>
      <c r="S374" s="59" t="str">
        <f t="shared" ca="1" si="47"/>
        <v/>
      </c>
      <c r="T374" s="32"/>
      <c r="U374" s="33" t="str">
        <f t="shared" ca="1" si="48"/>
        <v/>
      </c>
      <c r="V374" s="34"/>
      <c r="W374" s="35"/>
      <c r="X374" s="36" t="str">
        <f t="shared" ca="1" si="42"/>
        <v>Overdue</v>
      </c>
      <c r="Y374" s="37"/>
      <c r="Z374" s="38" t="str">
        <f t="shared" si="43"/>
        <v/>
      </c>
    </row>
    <row r="375" spans="1:26" s="39" customFormat="1">
      <c r="A375" s="30">
        <v>372</v>
      </c>
      <c r="B375" s="31" t="s">
        <v>1559</v>
      </c>
      <c r="C375" s="31" t="s">
        <v>402</v>
      </c>
      <c r="D375" s="44" t="s">
        <v>59</v>
      </c>
      <c r="E375" s="72" t="str">
        <f>IFERROR(IF(INDEX(Sheet3!$B$2:$B$8, MATCH(D375, Sheet3!$A$2:$A$8, 0)) = 0, "", INDEX(Sheet3!$B$2:$B$8, MATCH(D375, Sheet3!$A$2:$A$8, 0))), "")</f>
        <v>Preventive</v>
      </c>
      <c r="F375" s="31" t="s">
        <v>1429</v>
      </c>
      <c r="G375" s="45" t="s">
        <v>202</v>
      </c>
      <c r="H375" s="63" t="str">
        <f>IFERROR(INDEX(Sheet3!$F$2:$F$114, MATCH(G375, Sheet3!$E$2:$E$114, 0)), "")</f>
        <v>GENERATOR</v>
      </c>
      <c r="I375" s="32">
        <v>45594</v>
      </c>
      <c r="J375" s="40">
        <f t="shared" ca="1" si="41"/>
        <v>8</v>
      </c>
      <c r="K375" s="34">
        <v>45594</v>
      </c>
      <c r="L375" s="59">
        <f t="shared" ca="1" si="44"/>
        <v>0</v>
      </c>
      <c r="M375" s="34">
        <v>45594</v>
      </c>
      <c r="N375" s="47">
        <f t="shared" ca="1" si="45"/>
        <v>0</v>
      </c>
      <c r="O375" s="75">
        <v>45594</v>
      </c>
      <c r="P375" s="75">
        <v>45594</v>
      </c>
      <c r="Q375" s="47">
        <f t="shared" ca="1" si="46"/>
        <v>0</v>
      </c>
      <c r="R375" s="34">
        <v>45594</v>
      </c>
      <c r="S375" s="59">
        <f t="shared" ca="1" si="47"/>
        <v>0</v>
      </c>
      <c r="T375" s="32">
        <v>45594</v>
      </c>
      <c r="U375" s="33">
        <f t="shared" ca="1" si="48"/>
        <v>8</v>
      </c>
      <c r="V375" s="34">
        <v>45602</v>
      </c>
      <c r="W375" s="35">
        <v>193125</v>
      </c>
      <c r="X375" s="36" t="str">
        <f t="shared" ca="1" si="42"/>
        <v>Completed</v>
      </c>
      <c r="Y375" s="34">
        <v>45602</v>
      </c>
      <c r="Z375" s="38">
        <f t="shared" si="43"/>
        <v>1</v>
      </c>
    </row>
    <row r="376" spans="1:26" s="39" customFormat="1">
      <c r="A376" s="30">
        <v>373</v>
      </c>
      <c r="B376" s="31" t="s">
        <v>392</v>
      </c>
      <c r="C376" s="31" t="s">
        <v>243</v>
      </c>
      <c r="D376" s="44" t="s">
        <v>59</v>
      </c>
      <c r="E376" s="72" t="str">
        <f>IFERROR(IF(INDEX(Sheet3!$B$2:$B$8, MATCH(D376, Sheet3!$A$2:$A$8, 0)) = 0, "", INDEX(Sheet3!$B$2:$B$8, MATCH(D376, Sheet3!$A$2:$A$8, 0))), "")</f>
        <v>Preventive</v>
      </c>
      <c r="F376" s="31" t="s">
        <v>1429</v>
      </c>
      <c r="G376" s="45" t="s">
        <v>202</v>
      </c>
      <c r="H376" s="63" t="str">
        <f>IFERROR(INDEX(Sheet3!$F$2:$F$114, MATCH(G376, Sheet3!$E$2:$E$114, 0)), "")</f>
        <v>GENERATOR</v>
      </c>
      <c r="I376" s="32">
        <v>45595</v>
      </c>
      <c r="J376" s="40">
        <f t="shared" ca="1" si="41"/>
        <v>1</v>
      </c>
      <c r="K376" s="34">
        <v>45595</v>
      </c>
      <c r="L376" s="59">
        <f t="shared" ca="1" si="44"/>
        <v>0</v>
      </c>
      <c r="M376" s="34">
        <v>45595</v>
      </c>
      <c r="N376" s="47">
        <f t="shared" ca="1" si="45"/>
        <v>0</v>
      </c>
      <c r="O376" s="75">
        <v>45595</v>
      </c>
      <c r="P376" s="75">
        <v>45595</v>
      </c>
      <c r="Q376" s="47">
        <f t="shared" ca="1" si="46"/>
        <v>0</v>
      </c>
      <c r="R376" s="34">
        <v>45595</v>
      </c>
      <c r="S376" s="59">
        <f t="shared" ca="1" si="47"/>
        <v>0</v>
      </c>
      <c r="T376" s="32">
        <v>45595</v>
      </c>
      <c r="U376" s="33">
        <f t="shared" ca="1" si="48"/>
        <v>1</v>
      </c>
      <c r="V376" s="34">
        <v>45596</v>
      </c>
      <c r="W376" s="35"/>
      <c r="X376" s="36" t="str">
        <f t="shared" ca="1" si="42"/>
        <v>Completed</v>
      </c>
      <c r="Y376" s="37">
        <v>45596</v>
      </c>
      <c r="Z376" s="38">
        <f t="shared" si="43"/>
        <v>1</v>
      </c>
    </row>
    <row r="377" spans="1:26" s="39" customFormat="1" ht="26.25">
      <c r="A377" s="30">
        <v>374</v>
      </c>
      <c r="B377" s="31" t="s">
        <v>200</v>
      </c>
      <c r="C377" s="31" t="s">
        <v>50</v>
      </c>
      <c r="D377" s="44" t="s">
        <v>59</v>
      </c>
      <c r="E377" s="72" t="str">
        <f>IFERROR(IF(INDEX(Sheet3!$B$2:$B$8, MATCH(D377, Sheet3!$A$2:$A$8, 0)) = 0, "", INDEX(Sheet3!$B$2:$B$8, MATCH(D377, Sheet3!$A$2:$A$8, 0))), "")</f>
        <v>Preventive</v>
      </c>
      <c r="F377" s="31" t="s">
        <v>1429</v>
      </c>
      <c r="G377" s="45" t="s">
        <v>202</v>
      </c>
      <c r="H377" s="63" t="str">
        <f>IFERROR(INDEX(Sheet3!$F$2:$F$114, MATCH(G377, Sheet3!$E$2:$E$114, 0)), "")</f>
        <v>GENERATOR</v>
      </c>
      <c r="I377" s="32">
        <v>45595</v>
      </c>
      <c r="J377" s="40">
        <f t="shared" ca="1" si="41"/>
        <v>1</v>
      </c>
      <c r="K377" s="34">
        <v>45595</v>
      </c>
      <c r="L377" s="59">
        <f t="shared" ca="1" si="44"/>
        <v>0</v>
      </c>
      <c r="M377" s="34">
        <v>45596</v>
      </c>
      <c r="N377" s="47">
        <f t="shared" ca="1" si="45"/>
        <v>1</v>
      </c>
      <c r="O377" s="75">
        <v>45596</v>
      </c>
      <c r="P377" s="75">
        <v>45596</v>
      </c>
      <c r="Q377" s="47">
        <f t="shared" ca="1" si="46"/>
        <v>0</v>
      </c>
      <c r="R377" s="34">
        <v>45596</v>
      </c>
      <c r="S377" s="59">
        <f t="shared" ca="1" si="47"/>
        <v>0</v>
      </c>
      <c r="T377" s="32">
        <v>45596</v>
      </c>
      <c r="U377" s="33">
        <f t="shared" ca="1" si="48"/>
        <v>0</v>
      </c>
      <c r="V377" s="34">
        <v>45596</v>
      </c>
      <c r="W377" s="35">
        <v>184125</v>
      </c>
      <c r="X377" s="36" t="str">
        <f t="shared" ca="1" si="42"/>
        <v>Completed</v>
      </c>
      <c r="Y377" s="37">
        <v>45596</v>
      </c>
      <c r="Z377" s="38">
        <f t="shared" si="43"/>
        <v>1</v>
      </c>
    </row>
    <row r="378" spans="1:26" s="39" customFormat="1" ht="26.25">
      <c r="A378" s="30">
        <v>375</v>
      </c>
      <c r="B378" s="31" t="s">
        <v>1612</v>
      </c>
      <c r="C378" s="31" t="s">
        <v>156</v>
      </c>
      <c r="D378" s="44" t="s">
        <v>32</v>
      </c>
      <c r="E378" s="72" t="str">
        <f>IFERROR(IF(INDEX(Sheet3!$B$2:$B$8, MATCH(D378, Sheet3!$A$2:$A$8, 0)) = 0, "", INDEX(Sheet3!$B$2:$B$8, MATCH(D378, Sheet3!$A$2:$A$8, 0))), "")</f>
        <v>Breakdown</v>
      </c>
      <c r="F378" s="31" t="s">
        <v>212</v>
      </c>
      <c r="G378" s="45" t="s">
        <v>84</v>
      </c>
      <c r="H378" s="63" t="str">
        <f>IFERROR(INDEX(Sheet3!$F$2:$F$114, MATCH(G378, Sheet3!$E$2:$E$114, 0)), "")</f>
        <v>OTHERS</v>
      </c>
      <c r="I378" s="32">
        <v>45570</v>
      </c>
      <c r="J378" s="40">
        <f t="shared" ca="1" si="41"/>
        <v>5</v>
      </c>
      <c r="K378" s="34">
        <v>45570</v>
      </c>
      <c r="L378" s="59">
        <f t="shared" ca="1" si="44"/>
        <v>0</v>
      </c>
      <c r="M378" s="34">
        <v>45575</v>
      </c>
      <c r="N378" s="47">
        <f t="shared" ca="1" si="45"/>
        <v>5</v>
      </c>
      <c r="O378" s="75">
        <v>45575</v>
      </c>
      <c r="P378" s="75">
        <v>45575</v>
      </c>
      <c r="Q378" s="47">
        <f t="shared" ca="1" si="46"/>
        <v>0</v>
      </c>
      <c r="R378" s="34">
        <v>45575</v>
      </c>
      <c r="S378" s="59">
        <f t="shared" ca="1" si="47"/>
        <v>0</v>
      </c>
      <c r="T378" s="32">
        <v>45575</v>
      </c>
      <c r="U378" s="33">
        <f t="shared" ca="1" si="48"/>
        <v>0</v>
      </c>
      <c r="V378" s="34">
        <v>45575</v>
      </c>
      <c r="W378" s="35">
        <v>30000</v>
      </c>
      <c r="X378" s="36" t="str">
        <f t="shared" ca="1" si="42"/>
        <v>Completed</v>
      </c>
      <c r="Y378" s="37">
        <v>45575</v>
      </c>
      <c r="Z378" s="38">
        <f t="shared" si="43"/>
        <v>1</v>
      </c>
    </row>
    <row r="379" spans="1:26" s="39" customFormat="1">
      <c r="A379" s="30">
        <v>376</v>
      </c>
      <c r="B379" s="31" t="s">
        <v>200</v>
      </c>
      <c r="C379" s="31" t="s">
        <v>172</v>
      </c>
      <c r="D379" s="44" t="s">
        <v>59</v>
      </c>
      <c r="E379" s="72" t="str">
        <f>IFERROR(IF(INDEX(Sheet3!$B$2:$B$8, MATCH(D379, Sheet3!$A$2:$A$8, 0)) = 0, "", INDEX(Sheet3!$B$2:$B$8, MATCH(D379, Sheet3!$A$2:$A$8, 0))), "")</f>
        <v>Preventive</v>
      </c>
      <c r="F379" s="31" t="s">
        <v>1429</v>
      </c>
      <c r="G379" s="45" t="s">
        <v>202</v>
      </c>
      <c r="H379" s="63" t="str">
        <f>IFERROR(INDEX(Sheet3!$F$2:$F$114, MATCH(G379, Sheet3!$E$2:$E$114, 0)), "")</f>
        <v>GENERATOR</v>
      </c>
      <c r="I379" s="32">
        <v>45595</v>
      </c>
      <c r="J379" s="40">
        <f t="shared" ca="1" si="41"/>
        <v>1</v>
      </c>
      <c r="K379" s="34">
        <v>45595</v>
      </c>
      <c r="L379" s="59">
        <f t="shared" ca="1" si="44"/>
        <v>0</v>
      </c>
      <c r="M379" s="34">
        <v>45595</v>
      </c>
      <c r="N379" s="47">
        <f t="shared" ca="1" si="45"/>
        <v>0</v>
      </c>
      <c r="O379" s="75">
        <v>45595</v>
      </c>
      <c r="P379" s="75">
        <v>45595</v>
      </c>
      <c r="Q379" s="47">
        <f t="shared" ca="1" si="46"/>
        <v>0</v>
      </c>
      <c r="R379" s="34">
        <v>45595</v>
      </c>
      <c r="S379" s="59">
        <f t="shared" ca="1" si="47"/>
        <v>0</v>
      </c>
      <c r="T379" s="32">
        <v>45595</v>
      </c>
      <c r="U379" s="33">
        <f t="shared" ca="1" si="48"/>
        <v>1</v>
      </c>
      <c r="V379" s="34">
        <v>45596</v>
      </c>
      <c r="W379" s="35"/>
      <c r="X379" s="36" t="str">
        <f t="shared" ca="1" si="42"/>
        <v>Completed</v>
      </c>
      <c r="Y379" s="37">
        <v>45596</v>
      </c>
      <c r="Z379" s="38">
        <f t="shared" si="43"/>
        <v>1</v>
      </c>
    </row>
    <row r="380" spans="1:26" s="39" customFormat="1" ht="26.25">
      <c r="A380" s="30">
        <v>377</v>
      </c>
      <c r="B380" s="31" t="s">
        <v>1007</v>
      </c>
      <c r="C380" s="31" t="s">
        <v>397</v>
      </c>
      <c r="D380" s="44" t="s">
        <v>59</v>
      </c>
      <c r="E380" s="72" t="str">
        <f>IFERROR(IF(INDEX(Sheet3!$B$2:$B$8, MATCH(D380, Sheet3!$A$2:$A$8, 0)) = 0, "", INDEX(Sheet3!$B$2:$B$8, MATCH(D380, Sheet3!$A$2:$A$8, 0))), "")</f>
        <v>Preventive</v>
      </c>
      <c r="F380" s="31" t="s">
        <v>1429</v>
      </c>
      <c r="G380" s="45" t="s">
        <v>202</v>
      </c>
      <c r="H380" s="63" t="str">
        <f>IFERROR(INDEX(Sheet3!$F$2:$F$114, MATCH(G380, Sheet3!$E$2:$E$114, 0)), "")</f>
        <v>GENERATOR</v>
      </c>
      <c r="I380" s="32">
        <v>45596</v>
      </c>
      <c r="J380" s="40">
        <f t="shared" ca="1" si="41"/>
        <v>1</v>
      </c>
      <c r="K380" s="34">
        <v>45596</v>
      </c>
      <c r="L380" s="59">
        <f t="shared" ca="1" si="44"/>
        <v>0</v>
      </c>
      <c r="M380" s="34">
        <v>45596</v>
      </c>
      <c r="N380" s="47">
        <f t="shared" ca="1" si="45"/>
        <v>0</v>
      </c>
      <c r="O380" s="75">
        <v>45596</v>
      </c>
      <c r="P380" s="75">
        <v>45596</v>
      </c>
      <c r="Q380" s="47">
        <f t="shared" ca="1" si="46"/>
        <v>0</v>
      </c>
      <c r="R380" s="34">
        <v>45596</v>
      </c>
      <c r="S380" s="59">
        <f t="shared" ca="1" si="47"/>
        <v>0</v>
      </c>
      <c r="T380" s="32">
        <v>45596</v>
      </c>
      <c r="U380" s="33">
        <f t="shared" ca="1" si="48"/>
        <v>1</v>
      </c>
      <c r="V380" s="34">
        <v>45597</v>
      </c>
      <c r="W380" s="35"/>
      <c r="X380" s="36" t="str">
        <f t="shared" ca="1" si="42"/>
        <v>Completed</v>
      </c>
      <c r="Y380" s="37">
        <v>45597</v>
      </c>
      <c r="Z380" s="38">
        <f t="shared" si="43"/>
        <v>1</v>
      </c>
    </row>
    <row r="381" spans="1:26" s="39" customFormat="1">
      <c r="A381" s="30">
        <v>378</v>
      </c>
      <c r="B381" s="31" t="s">
        <v>1613</v>
      </c>
      <c r="C381" s="31" t="s">
        <v>269</v>
      </c>
      <c r="D381" s="44" t="s">
        <v>59</v>
      </c>
      <c r="E381" s="72" t="str">
        <f>IFERROR(IF(INDEX(Sheet3!$B$2:$B$8, MATCH(D381, Sheet3!$A$2:$A$8, 0)) = 0, "", INDEX(Sheet3!$B$2:$B$8, MATCH(D381, Sheet3!$A$2:$A$8, 0))), "")</f>
        <v>Preventive</v>
      </c>
      <c r="F381" s="31" t="s">
        <v>1429</v>
      </c>
      <c r="G381" s="45" t="s">
        <v>202</v>
      </c>
      <c r="H381" s="63" t="str">
        <f>IFERROR(INDEX(Sheet3!$F$2:$F$114, MATCH(G381, Sheet3!$E$2:$E$114, 0)), "")</f>
        <v>GENERATOR</v>
      </c>
      <c r="I381" s="32">
        <v>45596</v>
      </c>
      <c r="J381" s="40">
        <f t="shared" ca="1" si="41"/>
        <v>140</v>
      </c>
      <c r="K381" s="34">
        <v>45596</v>
      </c>
      <c r="L381" s="59">
        <f t="shared" ca="1" si="44"/>
        <v>0</v>
      </c>
      <c r="M381" s="34">
        <v>45596</v>
      </c>
      <c r="N381" s="47">
        <f t="shared" ca="1" si="45"/>
        <v>0</v>
      </c>
      <c r="O381" s="75"/>
      <c r="P381" s="75"/>
      <c r="Q381" s="47" t="str">
        <f t="shared" ca="1" si="46"/>
        <v/>
      </c>
      <c r="R381" s="34"/>
      <c r="S381" s="59" t="str">
        <f t="shared" ca="1" si="47"/>
        <v/>
      </c>
      <c r="T381" s="32"/>
      <c r="U381" s="33" t="str">
        <f t="shared" ca="1" si="48"/>
        <v/>
      </c>
      <c r="V381" s="34"/>
      <c r="W381" s="35"/>
      <c r="X381" s="36" t="str">
        <f t="shared" ca="1" si="42"/>
        <v>Overdue</v>
      </c>
      <c r="Y381" s="37"/>
      <c r="Z381" s="38" t="str">
        <f t="shared" si="43"/>
        <v/>
      </c>
    </row>
    <row r="382" spans="1:26" s="39" customFormat="1" ht="26.25">
      <c r="A382" s="30">
        <v>379</v>
      </c>
      <c r="B382" s="31" t="s">
        <v>1614</v>
      </c>
      <c r="C382" s="31" t="s">
        <v>342</v>
      </c>
      <c r="D382" s="44" t="s">
        <v>54</v>
      </c>
      <c r="E382" s="72" t="str">
        <f>IFERROR(IF(INDEX(Sheet3!$B$2:$B$8, MATCH(D382, Sheet3!$A$2:$A$8, 0)) = 0, "", INDEX(Sheet3!$B$2:$B$8, MATCH(D382, Sheet3!$A$2:$A$8, 0))), "")</f>
        <v>Breakdown</v>
      </c>
      <c r="F382" s="31" t="s">
        <v>619</v>
      </c>
      <c r="G382" s="45" t="s">
        <v>202</v>
      </c>
      <c r="H382" s="63" t="str">
        <f>IFERROR(INDEX(Sheet3!$F$2:$F$114, MATCH(G382, Sheet3!$E$2:$E$114, 0)), "")</f>
        <v>GENERATOR</v>
      </c>
      <c r="I382" s="32">
        <v>45571</v>
      </c>
      <c r="J382" s="40">
        <f t="shared" ca="1" si="41"/>
        <v>0</v>
      </c>
      <c r="K382" s="34">
        <v>45571</v>
      </c>
      <c r="L382" s="59">
        <f t="shared" ca="1" si="44"/>
        <v>0</v>
      </c>
      <c r="M382" s="34">
        <v>45571</v>
      </c>
      <c r="N382" s="47">
        <f t="shared" ca="1" si="45"/>
        <v>0</v>
      </c>
      <c r="O382" s="75">
        <v>45571</v>
      </c>
      <c r="P382" s="75">
        <v>45571</v>
      </c>
      <c r="Q382" s="47">
        <f t="shared" ca="1" si="46"/>
        <v>0</v>
      </c>
      <c r="R382" s="34">
        <v>45571</v>
      </c>
      <c r="S382" s="59">
        <f t="shared" ca="1" si="47"/>
        <v>0</v>
      </c>
      <c r="T382" s="32">
        <v>45571</v>
      </c>
      <c r="U382" s="33">
        <f t="shared" ca="1" si="48"/>
        <v>0</v>
      </c>
      <c r="V382" s="34">
        <v>45571</v>
      </c>
      <c r="W382" s="35"/>
      <c r="X382" s="36" t="str">
        <f t="shared" ca="1" si="42"/>
        <v>Completed</v>
      </c>
      <c r="Y382" s="37">
        <v>45571</v>
      </c>
      <c r="Z382" s="38">
        <f t="shared" si="43"/>
        <v>1</v>
      </c>
    </row>
    <row r="383" spans="1:26" s="39" customFormat="1" ht="26.25">
      <c r="A383" s="30">
        <v>380</v>
      </c>
      <c r="B383" s="31" t="s">
        <v>1615</v>
      </c>
      <c r="C383" s="31" t="s">
        <v>230</v>
      </c>
      <c r="D383" s="44" t="s">
        <v>54</v>
      </c>
      <c r="E383" s="72" t="str">
        <f>IFERROR(IF(INDEX(Sheet3!$B$2:$B$8, MATCH(D383, Sheet3!$A$2:$A$8, 0)) = 0, "", INDEX(Sheet3!$B$2:$B$8, MATCH(D383, Sheet3!$A$2:$A$8, 0))), "")</f>
        <v>Breakdown</v>
      </c>
      <c r="F383" s="31" t="s">
        <v>619</v>
      </c>
      <c r="G383" s="45" t="s">
        <v>202</v>
      </c>
      <c r="H383" s="63" t="str">
        <f>IFERROR(INDEX(Sheet3!$F$2:$F$114, MATCH(G383, Sheet3!$E$2:$E$114, 0)), "")</f>
        <v>GENERATOR</v>
      </c>
      <c r="I383" s="32">
        <v>45573</v>
      </c>
      <c r="J383" s="40">
        <f t="shared" ca="1" si="41"/>
        <v>163</v>
      </c>
      <c r="K383" s="34">
        <v>45573</v>
      </c>
      <c r="L383" s="59">
        <f t="shared" ca="1" si="44"/>
        <v>0</v>
      </c>
      <c r="M383" s="34">
        <v>45573</v>
      </c>
      <c r="N383" s="47">
        <f t="shared" ca="1" si="45"/>
        <v>0</v>
      </c>
      <c r="O383" s="75">
        <v>45573</v>
      </c>
      <c r="P383" s="75"/>
      <c r="Q383" s="47">
        <f t="shared" ca="1" si="46"/>
        <v>163</v>
      </c>
      <c r="R383" s="34"/>
      <c r="S383" s="59" t="str">
        <f t="shared" ca="1" si="47"/>
        <v/>
      </c>
      <c r="T383" s="32"/>
      <c r="U383" s="33" t="str">
        <f t="shared" ca="1" si="48"/>
        <v/>
      </c>
      <c r="V383" s="34"/>
      <c r="W383" s="35"/>
      <c r="X383" s="36" t="str">
        <f t="shared" ca="1" si="42"/>
        <v>Overdue</v>
      </c>
      <c r="Y383" s="37"/>
      <c r="Z383" s="38" t="str">
        <f t="shared" si="43"/>
        <v/>
      </c>
    </row>
    <row r="384" spans="1:26" s="39" customFormat="1" ht="26.25">
      <c r="A384" s="30">
        <v>381</v>
      </c>
      <c r="B384" s="31" t="s">
        <v>1616</v>
      </c>
      <c r="C384" s="31" t="s">
        <v>63</v>
      </c>
      <c r="D384" s="44" t="s">
        <v>54</v>
      </c>
      <c r="E384" s="72" t="str">
        <f>IFERROR(IF(INDEX(Sheet3!$B$2:$B$8, MATCH(D384, Sheet3!$A$2:$A$8, 0)) = 0, "", INDEX(Sheet3!$B$2:$B$8, MATCH(D384, Sheet3!$A$2:$A$8, 0))), "")</f>
        <v>Breakdown</v>
      </c>
      <c r="F384" s="31" t="s">
        <v>619</v>
      </c>
      <c r="G384" s="45" t="s">
        <v>202</v>
      </c>
      <c r="H384" s="63" t="str">
        <f>IFERROR(INDEX(Sheet3!$F$2:$F$114, MATCH(G384, Sheet3!$E$2:$E$114, 0)), "")</f>
        <v>GENERATOR</v>
      </c>
      <c r="I384" s="32">
        <v>45576</v>
      </c>
      <c r="J384" s="40">
        <f t="shared" ca="1" si="41"/>
        <v>160</v>
      </c>
      <c r="K384" s="34">
        <v>45576</v>
      </c>
      <c r="L384" s="59">
        <f t="shared" ca="1" si="44"/>
        <v>0</v>
      </c>
      <c r="M384" s="34">
        <v>45576</v>
      </c>
      <c r="N384" s="47">
        <f t="shared" ca="1" si="45"/>
        <v>0</v>
      </c>
      <c r="O384" s="75">
        <v>45576</v>
      </c>
      <c r="P384" s="75">
        <v>45576</v>
      </c>
      <c r="Q384" s="47">
        <f t="shared" ca="1" si="46"/>
        <v>0</v>
      </c>
      <c r="R384" s="34">
        <v>45576</v>
      </c>
      <c r="S384" s="59">
        <f t="shared" ca="1" si="47"/>
        <v>160</v>
      </c>
      <c r="T384" s="32"/>
      <c r="U384" s="33" t="str">
        <f t="shared" ca="1" si="48"/>
        <v/>
      </c>
      <c r="V384" s="34"/>
      <c r="W384" s="35"/>
      <c r="X384" s="36" t="str">
        <f t="shared" ca="1" si="42"/>
        <v>Overdue</v>
      </c>
      <c r="Y384" s="37"/>
      <c r="Z384" s="38" t="str">
        <f t="shared" si="43"/>
        <v/>
      </c>
    </row>
    <row r="385" spans="1:26" s="39" customFormat="1" ht="26.25">
      <c r="A385" s="30">
        <v>382</v>
      </c>
      <c r="B385" s="31" t="s">
        <v>1617</v>
      </c>
      <c r="C385" s="31" t="s">
        <v>181</v>
      </c>
      <c r="D385" s="44" t="s">
        <v>59</v>
      </c>
      <c r="E385" s="72" t="str">
        <f>IFERROR(IF(INDEX(Sheet3!$B$2:$B$8, MATCH(D385, Sheet3!$A$2:$A$8, 0)) = 0, "", INDEX(Sheet3!$B$2:$B$8, MATCH(D385, Sheet3!$A$2:$A$8, 0))), "")</f>
        <v>Preventive</v>
      </c>
      <c r="F385" s="31" t="s">
        <v>619</v>
      </c>
      <c r="G385" s="45" t="s">
        <v>202</v>
      </c>
      <c r="H385" s="63" t="str">
        <f>IFERROR(INDEX(Sheet3!$F$2:$F$114, MATCH(G385, Sheet3!$E$2:$E$114, 0)), "")</f>
        <v>GENERATOR</v>
      </c>
      <c r="I385" s="32">
        <v>45591</v>
      </c>
      <c r="J385" s="40">
        <f t="shared" ca="1" si="41"/>
        <v>2</v>
      </c>
      <c r="K385" s="34">
        <v>45591</v>
      </c>
      <c r="L385" s="59">
        <f t="shared" ca="1" si="44"/>
        <v>0</v>
      </c>
      <c r="M385" s="34">
        <v>45591</v>
      </c>
      <c r="N385" s="47">
        <f t="shared" ca="1" si="45"/>
        <v>0</v>
      </c>
      <c r="O385" s="75">
        <v>45591</v>
      </c>
      <c r="P385" s="75">
        <v>45591</v>
      </c>
      <c r="Q385" s="47">
        <f t="shared" ca="1" si="46"/>
        <v>0</v>
      </c>
      <c r="R385" s="34">
        <v>45592</v>
      </c>
      <c r="S385" s="59">
        <f t="shared" ca="1" si="47"/>
        <v>0</v>
      </c>
      <c r="T385" s="32">
        <v>45592</v>
      </c>
      <c r="U385" s="33">
        <f t="shared" ca="1" si="48"/>
        <v>1</v>
      </c>
      <c r="V385" s="34">
        <v>45593</v>
      </c>
      <c r="W385" s="35">
        <v>225750</v>
      </c>
      <c r="X385" s="36" t="str">
        <f t="shared" ca="1" si="42"/>
        <v>Completed</v>
      </c>
      <c r="Y385" s="37">
        <v>45593</v>
      </c>
      <c r="Z385" s="38">
        <f t="shared" si="43"/>
        <v>1</v>
      </c>
    </row>
    <row r="386" spans="1:26" s="39" customFormat="1" ht="26.25">
      <c r="A386" s="30">
        <v>383</v>
      </c>
      <c r="B386" s="31" t="s">
        <v>723</v>
      </c>
      <c r="C386" s="31" t="s">
        <v>63</v>
      </c>
      <c r="D386" s="44" t="s">
        <v>59</v>
      </c>
      <c r="E386" s="72" t="str">
        <f>IFERROR(IF(INDEX(Sheet3!$B$2:$B$8, MATCH(D386, Sheet3!$A$2:$A$8, 0)) = 0, "", INDEX(Sheet3!$B$2:$B$8, MATCH(D386, Sheet3!$A$2:$A$8, 0))), "")</f>
        <v>Preventive</v>
      </c>
      <c r="F386" s="31" t="s">
        <v>619</v>
      </c>
      <c r="G386" s="45" t="s">
        <v>202</v>
      </c>
      <c r="H386" s="63" t="str">
        <f>IFERROR(INDEX(Sheet3!$F$2:$F$114, MATCH(G386, Sheet3!$E$2:$E$114, 0)), "")</f>
        <v>GENERATOR</v>
      </c>
      <c r="I386" s="32">
        <v>45596</v>
      </c>
      <c r="J386" s="40">
        <f t="shared" ca="1" si="41"/>
        <v>1</v>
      </c>
      <c r="K386" s="34">
        <v>45596</v>
      </c>
      <c r="L386" s="59">
        <f t="shared" ca="1" si="44"/>
        <v>0</v>
      </c>
      <c r="M386" s="34">
        <v>45596</v>
      </c>
      <c r="N386" s="47">
        <f t="shared" ca="1" si="45"/>
        <v>0</v>
      </c>
      <c r="O386" s="75">
        <v>45596</v>
      </c>
      <c r="P386" s="75">
        <v>45596</v>
      </c>
      <c r="Q386" s="47">
        <f t="shared" ca="1" si="46"/>
        <v>0</v>
      </c>
      <c r="R386" s="34">
        <v>45596</v>
      </c>
      <c r="S386" s="59">
        <f t="shared" ca="1" si="47"/>
        <v>0</v>
      </c>
      <c r="T386" s="34">
        <v>45596</v>
      </c>
      <c r="U386" s="33">
        <f t="shared" ca="1" si="48"/>
        <v>1</v>
      </c>
      <c r="V386" s="34">
        <v>45597</v>
      </c>
      <c r="W386" s="35">
        <v>236500</v>
      </c>
      <c r="X386" s="36" t="str">
        <f t="shared" ca="1" si="42"/>
        <v>Completed</v>
      </c>
      <c r="Y386" s="34">
        <v>45597</v>
      </c>
      <c r="Z386" s="38">
        <f t="shared" si="43"/>
        <v>1</v>
      </c>
    </row>
    <row r="387" spans="1:26" s="39" customFormat="1" ht="38.25">
      <c r="A387" s="30">
        <v>384</v>
      </c>
      <c r="B387" s="31" t="s">
        <v>1618</v>
      </c>
      <c r="C387" s="31" t="s">
        <v>187</v>
      </c>
      <c r="D387" s="44" t="s">
        <v>54</v>
      </c>
      <c r="E387" s="72" t="str">
        <f>IFERROR(IF(INDEX(Sheet3!$B$2:$B$8, MATCH(D387, Sheet3!$A$2:$A$8, 0)) = 0, "", INDEX(Sheet3!$B$2:$B$8, MATCH(D387, Sheet3!$A$2:$A$8, 0))), "")</f>
        <v>Breakdown</v>
      </c>
      <c r="F387" s="31" t="s">
        <v>212</v>
      </c>
      <c r="G387" s="45" t="s">
        <v>122</v>
      </c>
      <c r="H387" s="63" t="str">
        <f>IFERROR(INDEX(Sheet3!$F$2:$F$114, MATCH(G387, Sheet3!$E$2:$E$114, 0)), "")</f>
        <v>KITCHEN_EQUIPMENT</v>
      </c>
      <c r="I387" s="32">
        <v>45577</v>
      </c>
      <c r="J387" s="40">
        <f t="shared" ca="1" si="41"/>
        <v>9</v>
      </c>
      <c r="K387" s="34">
        <v>45578</v>
      </c>
      <c r="L387" s="59">
        <f t="shared" ca="1" si="44"/>
        <v>1</v>
      </c>
      <c r="M387" s="34">
        <v>45586</v>
      </c>
      <c r="N387" s="47">
        <f t="shared" ca="1" si="45"/>
        <v>8</v>
      </c>
      <c r="O387" s="75">
        <v>45586</v>
      </c>
      <c r="P387" s="75">
        <v>45586</v>
      </c>
      <c r="Q387" s="47">
        <f t="shared" ca="1" si="46"/>
        <v>0</v>
      </c>
      <c r="R387" s="34">
        <v>45586</v>
      </c>
      <c r="S387" s="59">
        <f t="shared" ca="1" si="47"/>
        <v>0</v>
      </c>
      <c r="T387" s="32">
        <v>45586</v>
      </c>
      <c r="U387" s="33">
        <f t="shared" ca="1" si="48"/>
        <v>0</v>
      </c>
      <c r="V387" s="34">
        <v>45586</v>
      </c>
      <c r="W387" s="35">
        <v>40000</v>
      </c>
      <c r="X387" s="36" t="str">
        <f t="shared" ca="1" si="42"/>
        <v>Completed</v>
      </c>
      <c r="Y387" s="37">
        <v>45586</v>
      </c>
      <c r="Z387" s="38">
        <f t="shared" si="43"/>
        <v>1</v>
      </c>
    </row>
    <row r="388" spans="1:26" s="39" customFormat="1" ht="38.25">
      <c r="A388" s="30">
        <v>385</v>
      </c>
      <c r="B388" s="31" t="s">
        <v>1619</v>
      </c>
      <c r="C388" s="31" t="s">
        <v>1620</v>
      </c>
      <c r="D388" s="44" t="s">
        <v>59</v>
      </c>
      <c r="E388" s="72" t="str">
        <f>IFERROR(IF(INDEX(Sheet3!$B$2:$B$8, MATCH(D388, Sheet3!$A$2:$A$8, 0)) = 0, "", INDEX(Sheet3!$B$2:$B$8, MATCH(D388, Sheet3!$A$2:$A$8, 0))), "")</f>
        <v>Preventive</v>
      </c>
      <c r="F388" s="31" t="s">
        <v>726</v>
      </c>
      <c r="G388" s="45" t="s">
        <v>69</v>
      </c>
      <c r="H388" s="63" t="str">
        <f>IFERROR(INDEX(Sheet3!$F$2:$F$114, MATCH(G388, Sheet3!$E$2:$E$114, 0)), "")</f>
        <v>KITCHEN_EQUIPMENT</v>
      </c>
      <c r="I388" s="32">
        <v>45581</v>
      </c>
      <c r="J388" s="40">
        <f t="shared" ca="1" si="41"/>
        <v>155</v>
      </c>
      <c r="K388" s="34">
        <v>45581</v>
      </c>
      <c r="L388" s="59">
        <f t="shared" ca="1" si="44"/>
        <v>0</v>
      </c>
      <c r="M388" s="34">
        <v>45581</v>
      </c>
      <c r="N388" s="47">
        <f t="shared" ca="1" si="45"/>
        <v>0</v>
      </c>
      <c r="O388" s="75"/>
      <c r="P388" s="75"/>
      <c r="Q388" s="47" t="str">
        <f t="shared" ca="1" si="46"/>
        <v/>
      </c>
      <c r="R388" s="34"/>
      <c r="S388" s="59" t="str">
        <f t="shared" ca="1" si="47"/>
        <v/>
      </c>
      <c r="T388" s="32"/>
      <c r="U388" s="33" t="str">
        <f t="shared" ca="1" si="48"/>
        <v/>
      </c>
      <c r="V388" s="34"/>
      <c r="W388" s="35"/>
      <c r="X388" s="36" t="str">
        <f t="shared" ca="1" si="42"/>
        <v>Overdue</v>
      </c>
      <c r="Y388" s="37"/>
      <c r="Z388" s="38" t="str">
        <f t="shared" si="43"/>
        <v/>
      </c>
    </row>
    <row r="389" spans="1:26" s="39" customFormat="1">
      <c r="A389" s="30">
        <v>386</v>
      </c>
      <c r="B389" s="31" t="s">
        <v>274</v>
      </c>
      <c r="C389" s="31" t="s">
        <v>425</v>
      </c>
      <c r="D389" s="44" t="s">
        <v>54</v>
      </c>
      <c r="E389" s="72" t="str">
        <f>IFERROR(IF(INDEX(Sheet3!$B$2:$B$8, MATCH(D389, Sheet3!$A$2:$A$8, 0)) = 0, "", INDEX(Sheet3!$B$2:$B$8, MATCH(D389, Sheet3!$A$2:$A$8, 0))), "")</f>
        <v>Breakdown</v>
      </c>
      <c r="F389" s="31" t="s">
        <v>562</v>
      </c>
      <c r="G389" s="45" t="s">
        <v>202</v>
      </c>
      <c r="H389" s="63" t="str">
        <f>IFERROR(INDEX(Sheet3!$F$2:$F$114, MATCH(G389, Sheet3!$E$2:$E$114, 0)), "")</f>
        <v>GENERATOR</v>
      </c>
      <c r="I389" s="32">
        <v>45584</v>
      </c>
      <c r="J389" s="40">
        <f t="shared" ca="1" si="41"/>
        <v>152</v>
      </c>
      <c r="K389" s="34">
        <v>45585</v>
      </c>
      <c r="L389" s="59">
        <f t="shared" ca="1" si="44"/>
        <v>1</v>
      </c>
      <c r="M389" s="34"/>
      <c r="N389" s="47">
        <f t="shared" ca="1" si="45"/>
        <v>151</v>
      </c>
      <c r="O389" s="75"/>
      <c r="P389" s="75"/>
      <c r="Q389" s="47" t="str">
        <f t="shared" ca="1" si="46"/>
        <v/>
      </c>
      <c r="R389" s="34"/>
      <c r="S389" s="59" t="str">
        <f t="shared" ca="1" si="47"/>
        <v/>
      </c>
      <c r="T389" s="32"/>
      <c r="U389" s="33" t="str">
        <f t="shared" ca="1" si="48"/>
        <v/>
      </c>
      <c r="V389" s="34"/>
      <c r="W389" s="35"/>
      <c r="X389" s="36" t="str">
        <f t="shared" ca="1" si="42"/>
        <v>Overdue</v>
      </c>
      <c r="Y389" s="37"/>
      <c r="Z389" s="38" t="str">
        <f t="shared" si="43"/>
        <v/>
      </c>
    </row>
    <row r="390" spans="1:26" s="39" customFormat="1" ht="26.25">
      <c r="A390" s="30">
        <v>387</v>
      </c>
      <c r="B390" s="31" t="s">
        <v>392</v>
      </c>
      <c r="C390" s="31" t="s">
        <v>126</v>
      </c>
      <c r="D390" s="44" t="s">
        <v>59</v>
      </c>
      <c r="E390" s="72" t="str">
        <f>IFERROR(IF(INDEX(Sheet3!$B$2:$B$8, MATCH(D390, Sheet3!$A$2:$A$8, 0)) = 0, "", INDEX(Sheet3!$B$2:$B$8, MATCH(D390, Sheet3!$A$2:$A$8, 0))), "")</f>
        <v>Preventive</v>
      </c>
      <c r="F390" s="31" t="s">
        <v>562</v>
      </c>
      <c r="G390" s="45" t="s">
        <v>202</v>
      </c>
      <c r="H390" s="63" t="str">
        <f>IFERROR(INDEX(Sheet3!$F$2:$F$114, MATCH(G390, Sheet3!$E$2:$E$114, 0)), "")</f>
        <v>GENERATOR</v>
      </c>
      <c r="I390" s="32">
        <v>45582</v>
      </c>
      <c r="J390" s="40">
        <f t="shared" ref="J390:J453" ca="1" si="49">IF(I390="","",IF(Y390&lt;&gt;"",Y390-I390,TODAY()-I390))</f>
        <v>11</v>
      </c>
      <c r="K390" s="34">
        <v>45582</v>
      </c>
      <c r="L390" s="59">
        <f t="shared" ca="1" si="44"/>
        <v>0</v>
      </c>
      <c r="M390" s="34">
        <v>45589</v>
      </c>
      <c r="N390" s="47">
        <f t="shared" ca="1" si="45"/>
        <v>7</v>
      </c>
      <c r="O390" s="75">
        <v>45589</v>
      </c>
      <c r="P390" s="75">
        <v>45589</v>
      </c>
      <c r="Q390" s="47">
        <f t="shared" ca="1" si="46"/>
        <v>0</v>
      </c>
      <c r="R390" s="34">
        <v>45593</v>
      </c>
      <c r="S390" s="59">
        <f t="shared" ca="1" si="47"/>
        <v>0</v>
      </c>
      <c r="T390" s="32">
        <v>45593</v>
      </c>
      <c r="U390" s="33">
        <f t="shared" ca="1" si="48"/>
        <v>0</v>
      </c>
      <c r="V390" s="34">
        <v>45593</v>
      </c>
      <c r="W390" s="35">
        <v>156573.75</v>
      </c>
      <c r="X390" s="36" t="str">
        <f t="shared" ref="X390:X453" ca="1" si="50">IF(I390="","",IF(Y390&lt;&gt;"","Completed",IF(TODAY()&lt;V390,"Planned",IF(TODAY()=V390,"Due","Overdue"))))</f>
        <v>Completed</v>
      </c>
      <c r="Y390" s="37">
        <v>45593</v>
      </c>
      <c r="Z390" s="38">
        <f t="shared" ref="Z390:Z453" si="51">IF(Y390="","",IF(Y390&lt;=V390,1,0))</f>
        <v>1</v>
      </c>
    </row>
    <row r="391" spans="1:26" s="39" customFormat="1" ht="26.25">
      <c r="A391" s="30">
        <v>388</v>
      </c>
      <c r="B391" s="31" t="s">
        <v>1621</v>
      </c>
      <c r="C391" s="31" t="s">
        <v>393</v>
      </c>
      <c r="D391" s="44" t="s">
        <v>54</v>
      </c>
      <c r="E391" s="72" t="str">
        <f>IFERROR(IF(INDEX(Sheet3!$B$2:$B$8, MATCH(D391, Sheet3!$A$2:$A$8, 0)) = 0, "", INDEX(Sheet3!$B$2:$B$8, MATCH(D391, Sheet3!$A$2:$A$8, 0))), "")</f>
        <v>Breakdown</v>
      </c>
      <c r="F391" s="31" t="s">
        <v>562</v>
      </c>
      <c r="G391" s="45" t="s">
        <v>202</v>
      </c>
      <c r="H391" s="63" t="str">
        <f>IFERROR(INDEX(Sheet3!$F$2:$F$114, MATCH(G391, Sheet3!$E$2:$E$114, 0)), "")</f>
        <v>GENERATOR</v>
      </c>
      <c r="I391" s="32">
        <v>45582</v>
      </c>
      <c r="J391" s="40">
        <f t="shared" ca="1" si="49"/>
        <v>7</v>
      </c>
      <c r="K391" s="34">
        <v>45582</v>
      </c>
      <c r="L391" s="59">
        <f t="shared" ref="L391:L454" ca="1" si="52">IF(K391&lt;&gt;"",K391-I391,IF(I391="","",TODAY()-I391))</f>
        <v>0</v>
      </c>
      <c r="M391" s="34">
        <v>45588</v>
      </c>
      <c r="N391" s="47">
        <f t="shared" ref="N391:N454" ca="1" si="53">IF(M391&lt;&gt;"",M391-K391,IF(K391="","",TODAY()-K391))</f>
        <v>6</v>
      </c>
      <c r="O391" s="75">
        <v>45588</v>
      </c>
      <c r="P391" s="75">
        <v>45588</v>
      </c>
      <c r="Q391" s="47">
        <f t="shared" ref="Q391:Q454" ca="1" si="54">IF(P391&lt;&gt;"",P391-O391,IF(O391="","",TODAY()-O391))</f>
        <v>0</v>
      </c>
      <c r="R391" s="34">
        <v>45588</v>
      </c>
      <c r="S391" s="59">
        <f t="shared" ref="S391:S454" ca="1" si="55">IF(T391&lt;&gt;"",T391-R391,IF(R391="","",TODAY()-R391))</f>
        <v>0</v>
      </c>
      <c r="T391" s="32">
        <v>45588</v>
      </c>
      <c r="U391" s="33">
        <f t="shared" ca="1" si="48"/>
        <v>1</v>
      </c>
      <c r="V391" s="34">
        <v>45589</v>
      </c>
      <c r="W391" s="35">
        <v>1313488.75</v>
      </c>
      <c r="X391" s="36" t="str">
        <f t="shared" ca="1" si="50"/>
        <v>Completed</v>
      </c>
      <c r="Y391" s="37">
        <v>45589</v>
      </c>
      <c r="Z391" s="38">
        <f t="shared" si="51"/>
        <v>1</v>
      </c>
    </row>
    <row r="392" spans="1:26" s="39" customFormat="1" ht="28.5">
      <c r="A392" s="30">
        <v>389</v>
      </c>
      <c r="B392" s="31" t="s">
        <v>1622</v>
      </c>
      <c r="C392" s="31" t="s">
        <v>599</v>
      </c>
      <c r="D392" s="44" t="s">
        <v>67</v>
      </c>
      <c r="E392" s="72" t="str">
        <f>IFERROR(IF(INDEX(Sheet3!$B$2:$B$8, MATCH(D392, Sheet3!$A$2:$A$8, 0)) = 0, "", INDEX(Sheet3!$B$2:$B$8, MATCH(D392, Sheet3!$A$2:$A$8, 0))), "")</f>
        <v>Breakdown</v>
      </c>
      <c r="F392" s="31" t="s">
        <v>1380</v>
      </c>
      <c r="G392" s="45" t="s">
        <v>594</v>
      </c>
      <c r="H392" s="63" t="str">
        <f>IFERROR(INDEX(Sheet3!$F$2:$F$114, MATCH(G392, Sheet3!$E$2:$E$114, 0)), "")</f>
        <v>ELECTRICAL</v>
      </c>
      <c r="I392" s="32">
        <v>45589</v>
      </c>
      <c r="J392" s="40">
        <f t="shared" ca="1" si="49"/>
        <v>9</v>
      </c>
      <c r="K392" s="34">
        <v>45589</v>
      </c>
      <c r="L392" s="59">
        <f t="shared" ca="1" si="52"/>
        <v>0</v>
      </c>
      <c r="M392" s="34">
        <v>45590</v>
      </c>
      <c r="N392" s="47">
        <f t="shared" ca="1" si="53"/>
        <v>1</v>
      </c>
      <c r="O392" s="75">
        <v>45591</v>
      </c>
      <c r="P392" s="75">
        <v>45591</v>
      </c>
      <c r="Q392" s="47">
        <f t="shared" ca="1" si="54"/>
        <v>0</v>
      </c>
      <c r="R392" s="34">
        <v>45591</v>
      </c>
      <c r="S392" s="59">
        <f t="shared" ca="1" si="55"/>
        <v>145</v>
      </c>
      <c r="T392" s="32"/>
      <c r="U392" s="33" t="str">
        <f t="shared" ca="1" si="48"/>
        <v/>
      </c>
      <c r="V392" s="34">
        <v>45598</v>
      </c>
      <c r="W392" s="35"/>
      <c r="X392" s="36" t="str">
        <f t="shared" ca="1" si="50"/>
        <v>Completed</v>
      </c>
      <c r="Y392" s="37">
        <v>45598</v>
      </c>
      <c r="Z392" s="38">
        <f t="shared" si="51"/>
        <v>1</v>
      </c>
    </row>
    <row r="393" spans="1:26" s="39" customFormat="1">
      <c r="A393" s="30">
        <v>390</v>
      </c>
      <c r="B393" s="31" t="s">
        <v>539</v>
      </c>
      <c r="C393" s="31" t="s">
        <v>425</v>
      </c>
      <c r="D393" s="44" t="s">
        <v>59</v>
      </c>
      <c r="E393" s="72" t="str">
        <f>IFERROR(IF(INDEX(Sheet3!$B$2:$B$8, MATCH(D393, Sheet3!$A$2:$A$8, 0)) = 0, "", INDEX(Sheet3!$B$2:$B$8, MATCH(D393, Sheet3!$A$2:$A$8, 0))), "")</f>
        <v>Preventive</v>
      </c>
      <c r="F393" s="31" t="s">
        <v>562</v>
      </c>
      <c r="G393" s="45" t="s">
        <v>202</v>
      </c>
      <c r="H393" s="63" t="str">
        <f>IFERROR(INDEX(Sheet3!$F$2:$F$114, MATCH(G393, Sheet3!$E$2:$E$114, 0)), "")</f>
        <v>GENERATOR</v>
      </c>
      <c r="I393" s="32">
        <v>45569</v>
      </c>
      <c r="J393" s="40">
        <f t="shared" ca="1" si="49"/>
        <v>11</v>
      </c>
      <c r="K393" s="34">
        <v>45569</v>
      </c>
      <c r="L393" s="59">
        <f t="shared" ca="1" si="52"/>
        <v>0</v>
      </c>
      <c r="M393" s="34">
        <v>45569</v>
      </c>
      <c r="N393" s="47">
        <f t="shared" ca="1" si="53"/>
        <v>0</v>
      </c>
      <c r="O393" s="34">
        <v>45569</v>
      </c>
      <c r="P393" s="34">
        <v>45569</v>
      </c>
      <c r="Q393" s="47">
        <f t="shared" ca="1" si="54"/>
        <v>0</v>
      </c>
      <c r="R393" s="34">
        <v>45569</v>
      </c>
      <c r="S393" s="59">
        <f t="shared" ca="1" si="55"/>
        <v>0</v>
      </c>
      <c r="T393" s="34">
        <v>45569</v>
      </c>
      <c r="U393" s="33">
        <f t="shared" ca="1" si="48"/>
        <v>11</v>
      </c>
      <c r="V393" s="34">
        <v>45580</v>
      </c>
      <c r="W393" s="35">
        <v>412047</v>
      </c>
      <c r="X393" s="36" t="str">
        <f t="shared" ca="1" si="50"/>
        <v>Completed</v>
      </c>
      <c r="Y393" s="37">
        <v>45580</v>
      </c>
      <c r="Z393" s="38">
        <f t="shared" si="51"/>
        <v>1</v>
      </c>
    </row>
    <row r="394" spans="1:26" s="39" customFormat="1" ht="26.25">
      <c r="A394" s="30">
        <v>391</v>
      </c>
      <c r="B394" s="31" t="s">
        <v>200</v>
      </c>
      <c r="C394" s="31" t="s">
        <v>309</v>
      </c>
      <c r="D394" s="44" t="s">
        <v>59</v>
      </c>
      <c r="E394" s="72" t="str">
        <f>IFERROR(IF(INDEX(Sheet3!$B$2:$B$8, MATCH(D394, Sheet3!$A$2:$A$8, 0)) = 0, "", INDEX(Sheet3!$B$2:$B$8, MATCH(D394, Sheet3!$A$2:$A$8, 0))), "")</f>
        <v>Preventive</v>
      </c>
      <c r="F394" s="31" t="s">
        <v>597</v>
      </c>
      <c r="G394" s="45" t="s">
        <v>202</v>
      </c>
      <c r="H394" s="63" t="str">
        <f>IFERROR(INDEX(Sheet3!$F$2:$F$114, MATCH(G394, Sheet3!$E$2:$E$114, 0)), "")</f>
        <v>GENERATOR</v>
      </c>
      <c r="I394" s="32">
        <v>45592</v>
      </c>
      <c r="J394" s="40">
        <f t="shared" ca="1" si="49"/>
        <v>4</v>
      </c>
      <c r="K394" s="34">
        <v>45592</v>
      </c>
      <c r="L394" s="59">
        <f t="shared" ca="1" si="52"/>
        <v>0</v>
      </c>
      <c r="M394" s="34">
        <v>45593</v>
      </c>
      <c r="N394" s="47">
        <f t="shared" ca="1" si="53"/>
        <v>1</v>
      </c>
      <c r="O394" s="75">
        <v>45593</v>
      </c>
      <c r="P394" s="75">
        <v>45593</v>
      </c>
      <c r="Q394" s="47">
        <f t="shared" ca="1" si="54"/>
        <v>0</v>
      </c>
      <c r="R394" s="34">
        <v>45595</v>
      </c>
      <c r="S394" s="59">
        <f t="shared" ca="1" si="55"/>
        <v>0</v>
      </c>
      <c r="T394" s="32">
        <v>45595</v>
      </c>
      <c r="U394" s="33">
        <f t="shared" ref="U394:U457" ca="1" si="56">IF(T394="","",IF(Y394&lt;&gt;"",Y394-T394,TODAY()-T394))</f>
        <v>1</v>
      </c>
      <c r="V394" s="34">
        <v>45596</v>
      </c>
      <c r="W394" s="35">
        <v>340437.5</v>
      </c>
      <c r="X394" s="36" t="str">
        <f t="shared" ca="1" si="50"/>
        <v>Completed</v>
      </c>
      <c r="Y394" s="37">
        <v>45596</v>
      </c>
      <c r="Z394" s="38">
        <f t="shared" si="51"/>
        <v>1</v>
      </c>
    </row>
    <row r="395" spans="1:26" s="39" customFormat="1" ht="26.25">
      <c r="A395" s="30">
        <v>392</v>
      </c>
      <c r="B395" s="31" t="s">
        <v>1623</v>
      </c>
      <c r="C395" s="31" t="s">
        <v>613</v>
      </c>
      <c r="D395" s="44" t="s">
        <v>54</v>
      </c>
      <c r="E395" s="72" t="str">
        <f>IFERROR(IF(INDEX(Sheet3!$B$2:$B$8, MATCH(D395, Sheet3!$A$2:$A$8, 0)) = 0, "", INDEX(Sheet3!$B$2:$B$8, MATCH(D395, Sheet3!$A$2:$A$8, 0))), "")</f>
        <v>Breakdown</v>
      </c>
      <c r="F395" s="31" t="s">
        <v>276</v>
      </c>
      <c r="G395" s="45" t="s">
        <v>202</v>
      </c>
      <c r="H395" s="63" t="str">
        <f>IFERROR(INDEX(Sheet3!$F$2:$F$114, MATCH(G395, Sheet3!$E$2:$E$114, 0)), "")</f>
        <v>GENERATOR</v>
      </c>
      <c r="I395" s="32">
        <v>45596</v>
      </c>
      <c r="J395" s="40">
        <f t="shared" ca="1" si="49"/>
        <v>1</v>
      </c>
      <c r="K395" s="34">
        <v>45596</v>
      </c>
      <c r="L395" s="59">
        <f t="shared" ca="1" si="52"/>
        <v>0</v>
      </c>
      <c r="M395" s="34">
        <v>45596</v>
      </c>
      <c r="N395" s="47">
        <f t="shared" ca="1" si="53"/>
        <v>0</v>
      </c>
      <c r="O395" s="75">
        <v>45596</v>
      </c>
      <c r="P395" s="75">
        <v>45596</v>
      </c>
      <c r="Q395" s="47">
        <f t="shared" ca="1" si="54"/>
        <v>0</v>
      </c>
      <c r="R395" s="34">
        <v>45596</v>
      </c>
      <c r="S395" s="59">
        <f t="shared" ca="1" si="55"/>
        <v>0</v>
      </c>
      <c r="T395" s="32">
        <v>45596</v>
      </c>
      <c r="U395" s="33">
        <f t="shared" ca="1" si="56"/>
        <v>1</v>
      </c>
      <c r="V395" s="34">
        <v>45597</v>
      </c>
      <c r="W395" s="35"/>
      <c r="X395" s="36" t="str">
        <f t="shared" ca="1" si="50"/>
        <v>Completed</v>
      </c>
      <c r="Y395" s="37">
        <v>45597</v>
      </c>
      <c r="Z395" s="38">
        <f t="shared" si="51"/>
        <v>1</v>
      </c>
    </row>
    <row r="396" spans="1:26" s="39" customFormat="1">
      <c r="A396" s="30">
        <v>393</v>
      </c>
      <c r="B396" s="31" t="s">
        <v>274</v>
      </c>
      <c r="C396" s="31" t="s">
        <v>275</v>
      </c>
      <c r="D396" s="44" t="s">
        <v>54</v>
      </c>
      <c r="E396" s="72" t="str">
        <f>IFERROR(IF(INDEX(Sheet3!$B$2:$B$8, MATCH(D396, Sheet3!$A$2:$A$8, 0)) = 0, "", INDEX(Sheet3!$B$2:$B$8, MATCH(D396, Sheet3!$A$2:$A$8, 0))), "")</f>
        <v>Breakdown</v>
      </c>
      <c r="F396" s="31" t="s">
        <v>1624</v>
      </c>
      <c r="G396" s="45" t="s">
        <v>202</v>
      </c>
      <c r="H396" s="63" t="str">
        <f>IFERROR(INDEX(Sheet3!$F$2:$F$114, MATCH(G396, Sheet3!$E$2:$E$114, 0)), "")</f>
        <v>GENERATOR</v>
      </c>
      <c r="I396" s="32">
        <v>45593</v>
      </c>
      <c r="J396" s="40">
        <f t="shared" ca="1" si="49"/>
        <v>143</v>
      </c>
      <c r="K396" s="34">
        <v>45594</v>
      </c>
      <c r="L396" s="59">
        <f t="shared" ca="1" si="52"/>
        <v>1</v>
      </c>
      <c r="M396" s="34">
        <v>45594</v>
      </c>
      <c r="N396" s="47">
        <f t="shared" ca="1" si="53"/>
        <v>0</v>
      </c>
      <c r="O396" s="75">
        <v>45594</v>
      </c>
      <c r="P396" s="75"/>
      <c r="Q396" s="47">
        <f t="shared" ca="1" si="54"/>
        <v>142</v>
      </c>
      <c r="R396" s="34"/>
      <c r="S396" s="59" t="str">
        <f t="shared" ca="1" si="55"/>
        <v/>
      </c>
      <c r="T396" s="32"/>
      <c r="U396" s="33" t="str">
        <f t="shared" ca="1" si="56"/>
        <v/>
      </c>
      <c r="V396" s="34"/>
      <c r="W396" s="35">
        <v>900000</v>
      </c>
      <c r="X396" s="36" t="str">
        <f t="shared" ca="1" si="50"/>
        <v>Overdue</v>
      </c>
      <c r="Y396" s="37"/>
      <c r="Z396" s="38" t="str">
        <f t="shared" si="51"/>
        <v/>
      </c>
    </row>
    <row r="397" spans="1:26" s="39" customFormat="1" ht="28.5">
      <c r="A397" s="30">
        <v>394</v>
      </c>
      <c r="B397" s="31" t="s">
        <v>1625</v>
      </c>
      <c r="C397" s="31" t="s">
        <v>151</v>
      </c>
      <c r="D397" s="44" t="s">
        <v>67</v>
      </c>
      <c r="E397" s="72" t="str">
        <f>IFERROR(IF(INDEX(Sheet3!$B$2:$B$8, MATCH(D397, Sheet3!$A$2:$A$8, 0)) = 0, "", INDEX(Sheet3!$B$2:$B$8, MATCH(D397, Sheet3!$A$2:$A$8, 0))), "")</f>
        <v>Breakdown</v>
      </c>
      <c r="F397" s="31" t="s">
        <v>980</v>
      </c>
      <c r="G397" s="45" t="s">
        <v>594</v>
      </c>
      <c r="H397" s="63" t="str">
        <f>IFERROR(INDEX(Sheet3!$F$2:$F$114, MATCH(G397, Sheet3!$E$2:$E$114, 0)), "")</f>
        <v>ELECTRICAL</v>
      </c>
      <c r="I397" s="32">
        <v>45594</v>
      </c>
      <c r="J397" s="40">
        <f t="shared" ca="1" si="49"/>
        <v>4</v>
      </c>
      <c r="K397" s="34">
        <v>45594</v>
      </c>
      <c r="L397" s="59">
        <f t="shared" ca="1" si="52"/>
        <v>0</v>
      </c>
      <c r="M397" s="34">
        <v>45594</v>
      </c>
      <c r="N397" s="47">
        <f t="shared" ca="1" si="53"/>
        <v>0</v>
      </c>
      <c r="O397" s="75">
        <v>45594</v>
      </c>
      <c r="P397" s="75">
        <v>45594</v>
      </c>
      <c r="Q397" s="47">
        <f t="shared" ca="1" si="54"/>
        <v>0</v>
      </c>
      <c r="R397" s="34">
        <v>45594</v>
      </c>
      <c r="S397" s="59">
        <f t="shared" ca="1" si="55"/>
        <v>0</v>
      </c>
      <c r="T397" s="32">
        <v>45594</v>
      </c>
      <c r="U397" s="33">
        <f t="shared" ca="1" si="56"/>
        <v>4</v>
      </c>
      <c r="V397" s="34">
        <v>45598</v>
      </c>
      <c r="W397" s="35"/>
      <c r="X397" s="36" t="str">
        <f t="shared" ca="1" si="50"/>
        <v>Completed</v>
      </c>
      <c r="Y397" s="37">
        <v>45598</v>
      </c>
      <c r="Z397" s="38">
        <f t="shared" si="51"/>
        <v>1</v>
      </c>
    </row>
    <row r="398" spans="1:26" s="39" customFormat="1" ht="28.5">
      <c r="A398" s="30">
        <v>395</v>
      </c>
      <c r="B398" s="31" t="s">
        <v>1626</v>
      </c>
      <c r="C398" s="31" t="s">
        <v>219</v>
      </c>
      <c r="D398" s="44" t="s">
        <v>67</v>
      </c>
      <c r="E398" s="72" t="str">
        <f>IFERROR(IF(INDEX(Sheet3!$B$2:$B$8, MATCH(D398, Sheet3!$A$2:$A$8, 0)) = 0, "", INDEX(Sheet3!$B$2:$B$8, MATCH(D398, Sheet3!$A$2:$A$8, 0))), "")</f>
        <v>Breakdown</v>
      </c>
      <c r="F398" s="31" t="s">
        <v>608</v>
      </c>
      <c r="G398" s="45" t="s">
        <v>594</v>
      </c>
      <c r="H398" s="63" t="str">
        <f>IFERROR(INDEX(Sheet3!$F$2:$F$114, MATCH(G398, Sheet3!$E$2:$E$114, 0)), "")</f>
        <v>ELECTRICAL</v>
      </c>
      <c r="I398" s="32">
        <v>45593</v>
      </c>
      <c r="J398" s="40">
        <f t="shared" ca="1" si="49"/>
        <v>1</v>
      </c>
      <c r="K398" s="34">
        <v>45593</v>
      </c>
      <c r="L398" s="59">
        <f t="shared" ca="1" si="52"/>
        <v>0</v>
      </c>
      <c r="M398" s="34">
        <v>45594</v>
      </c>
      <c r="N398" s="47">
        <f t="shared" ca="1" si="53"/>
        <v>1</v>
      </c>
      <c r="O398" s="75">
        <v>45594</v>
      </c>
      <c r="P398" s="75">
        <v>45594</v>
      </c>
      <c r="Q398" s="47">
        <f t="shared" ca="1" si="54"/>
        <v>0</v>
      </c>
      <c r="R398" s="34">
        <v>45594</v>
      </c>
      <c r="S398" s="59">
        <f t="shared" ca="1" si="55"/>
        <v>0</v>
      </c>
      <c r="T398" s="32">
        <v>45594</v>
      </c>
      <c r="U398" s="33">
        <f t="shared" ca="1" si="56"/>
        <v>0</v>
      </c>
      <c r="V398" s="34">
        <v>45594</v>
      </c>
      <c r="W398" s="35"/>
      <c r="X398" s="36" t="str">
        <f t="shared" ca="1" si="50"/>
        <v>Completed</v>
      </c>
      <c r="Y398" s="37">
        <v>45594</v>
      </c>
      <c r="Z398" s="38">
        <f t="shared" si="51"/>
        <v>1</v>
      </c>
    </row>
    <row r="399" spans="1:26" s="39" customFormat="1" ht="28.5">
      <c r="A399" s="30">
        <v>396</v>
      </c>
      <c r="B399" s="31" t="s">
        <v>1627</v>
      </c>
      <c r="C399" s="31" t="s">
        <v>393</v>
      </c>
      <c r="D399" s="44" t="s">
        <v>54</v>
      </c>
      <c r="E399" s="72" t="str">
        <f>IFERROR(IF(INDEX(Sheet3!$B$2:$B$8, MATCH(D399, Sheet3!$A$2:$A$8, 0)) = 0, "", INDEX(Sheet3!$B$2:$B$8, MATCH(D399, Sheet3!$A$2:$A$8, 0))), "")</f>
        <v>Breakdown</v>
      </c>
      <c r="F399" s="31" t="s">
        <v>134</v>
      </c>
      <c r="G399" s="45" t="s">
        <v>149</v>
      </c>
      <c r="H399" s="63" t="str">
        <f>IFERROR(INDEX(Sheet3!$F$2:$F$114, MATCH(G399, Sheet3!$E$2:$E$114, 0)), "")</f>
        <v>KITCHEN_EQUIPMENT</v>
      </c>
      <c r="I399" s="32">
        <v>45594</v>
      </c>
      <c r="J399" s="40">
        <f t="shared" ca="1" si="49"/>
        <v>0</v>
      </c>
      <c r="K399" s="34">
        <v>45594</v>
      </c>
      <c r="L399" s="59">
        <f t="shared" ca="1" si="52"/>
        <v>0</v>
      </c>
      <c r="M399" s="34">
        <v>45594</v>
      </c>
      <c r="N399" s="47">
        <f t="shared" ca="1" si="53"/>
        <v>0</v>
      </c>
      <c r="O399" s="75">
        <v>45594</v>
      </c>
      <c r="P399" s="75">
        <v>45594</v>
      </c>
      <c r="Q399" s="47">
        <f t="shared" ca="1" si="54"/>
        <v>0</v>
      </c>
      <c r="R399" s="34">
        <v>45594</v>
      </c>
      <c r="S399" s="59">
        <f t="shared" ca="1" si="55"/>
        <v>5</v>
      </c>
      <c r="T399" s="32">
        <v>45599</v>
      </c>
      <c r="U399" s="33">
        <f t="shared" ca="1" si="56"/>
        <v>-5</v>
      </c>
      <c r="V399" s="34">
        <v>45599</v>
      </c>
      <c r="W399" s="35">
        <v>194575</v>
      </c>
      <c r="X399" s="36" t="str">
        <f t="shared" ca="1" si="50"/>
        <v>Completed</v>
      </c>
      <c r="Y399" s="37">
        <v>45594</v>
      </c>
      <c r="Z399" s="38">
        <f t="shared" si="51"/>
        <v>1</v>
      </c>
    </row>
    <row r="400" spans="1:26" s="39" customFormat="1">
      <c r="A400" s="30">
        <v>397</v>
      </c>
      <c r="B400" s="31" t="s">
        <v>1628</v>
      </c>
      <c r="C400" s="31" t="s">
        <v>1001</v>
      </c>
      <c r="D400" s="44" t="s">
        <v>54</v>
      </c>
      <c r="E400" s="72" t="str">
        <f>IFERROR(IF(INDEX(Sheet3!$B$2:$B$8, MATCH(D400, Sheet3!$A$2:$A$8, 0)) = 0, "", INDEX(Sheet3!$B$2:$B$8, MATCH(D400, Sheet3!$A$2:$A$8, 0))), "")</f>
        <v>Breakdown</v>
      </c>
      <c r="F400" s="31" t="s">
        <v>276</v>
      </c>
      <c r="G400" s="45" t="s">
        <v>202</v>
      </c>
      <c r="H400" s="63" t="str">
        <f>IFERROR(INDEX(Sheet3!$F$2:$F$114, MATCH(G400, Sheet3!$E$2:$E$114, 0)), "")</f>
        <v>GENERATOR</v>
      </c>
      <c r="I400" s="32">
        <v>45582</v>
      </c>
      <c r="J400" s="40">
        <f t="shared" ca="1" si="49"/>
        <v>44</v>
      </c>
      <c r="K400" s="34">
        <v>45594</v>
      </c>
      <c r="L400" s="59">
        <f t="shared" ca="1" si="52"/>
        <v>12</v>
      </c>
      <c r="M400" s="34">
        <v>45594</v>
      </c>
      <c r="N400" s="47">
        <f t="shared" ca="1" si="53"/>
        <v>0</v>
      </c>
      <c r="O400" s="75">
        <v>45625</v>
      </c>
      <c r="P400" s="75">
        <v>45625</v>
      </c>
      <c r="Q400" s="47">
        <f t="shared" ca="1" si="54"/>
        <v>0</v>
      </c>
      <c r="R400" s="34">
        <v>45625</v>
      </c>
      <c r="S400" s="59">
        <f t="shared" ca="1" si="55"/>
        <v>0</v>
      </c>
      <c r="T400" s="32">
        <v>45625</v>
      </c>
      <c r="U400" s="33">
        <f t="shared" ca="1" si="56"/>
        <v>1</v>
      </c>
      <c r="V400" s="34">
        <v>45626</v>
      </c>
      <c r="W400" s="35"/>
      <c r="X400" s="36" t="str">
        <f t="shared" ca="1" si="50"/>
        <v>Completed</v>
      </c>
      <c r="Y400" s="37">
        <v>45626</v>
      </c>
      <c r="Z400" s="38">
        <f t="shared" si="51"/>
        <v>1</v>
      </c>
    </row>
    <row r="401" spans="1:26" s="39" customFormat="1" ht="26.25">
      <c r="A401" s="30">
        <v>398</v>
      </c>
      <c r="B401" s="31" t="s">
        <v>1629</v>
      </c>
      <c r="C401" s="31" t="s">
        <v>31</v>
      </c>
      <c r="D401" s="44" t="s">
        <v>67</v>
      </c>
      <c r="E401" s="72" t="str">
        <f>IFERROR(IF(INDEX(Sheet3!$B$2:$B$8, MATCH(D401, Sheet3!$A$2:$A$8, 0)) = 0, "", INDEX(Sheet3!$B$2:$B$8, MATCH(D401, Sheet3!$A$2:$A$8, 0))), "")</f>
        <v>Breakdown</v>
      </c>
      <c r="F401" s="31" t="s">
        <v>1275</v>
      </c>
      <c r="G401" s="45" t="s">
        <v>1276</v>
      </c>
      <c r="H401" s="63" t="str">
        <f>IFERROR(INDEX(Sheet3!$F$2:$F$114, MATCH(G401, Sheet3!$E$2:$E$114, 0)), "")</f>
        <v>ELECTRICAL</v>
      </c>
      <c r="I401" s="32">
        <v>45592</v>
      </c>
      <c r="J401" s="40">
        <f t="shared" ca="1" si="49"/>
        <v>3</v>
      </c>
      <c r="K401" s="34">
        <v>45593</v>
      </c>
      <c r="L401" s="59">
        <f t="shared" ca="1" si="52"/>
        <v>1</v>
      </c>
      <c r="M401" s="34">
        <v>45595</v>
      </c>
      <c r="N401" s="47">
        <f t="shared" ca="1" si="53"/>
        <v>2</v>
      </c>
      <c r="O401" s="75">
        <v>45595</v>
      </c>
      <c r="P401" s="75">
        <v>45595</v>
      </c>
      <c r="Q401" s="47">
        <f t="shared" ca="1" si="54"/>
        <v>0</v>
      </c>
      <c r="R401" s="34">
        <v>45595</v>
      </c>
      <c r="S401" s="59">
        <f t="shared" ca="1" si="55"/>
        <v>0</v>
      </c>
      <c r="T401" s="32">
        <v>45595</v>
      </c>
      <c r="U401" s="33">
        <f t="shared" ca="1" si="56"/>
        <v>0</v>
      </c>
      <c r="V401" s="34">
        <v>45595</v>
      </c>
      <c r="W401" s="35"/>
      <c r="X401" s="36" t="str">
        <f t="shared" ca="1" si="50"/>
        <v>Completed</v>
      </c>
      <c r="Y401" s="37">
        <v>45595</v>
      </c>
      <c r="Z401" s="38">
        <f t="shared" si="51"/>
        <v>1</v>
      </c>
    </row>
    <row r="402" spans="1:26" s="39" customFormat="1" ht="28.5">
      <c r="A402" s="30">
        <v>399</v>
      </c>
      <c r="B402" s="31" t="s">
        <v>1630</v>
      </c>
      <c r="C402" s="31" t="s">
        <v>642</v>
      </c>
      <c r="D402" s="44" t="s">
        <v>67</v>
      </c>
      <c r="E402" s="72" t="str">
        <f>IFERROR(IF(INDEX(Sheet3!$B$2:$B$8, MATCH(D402, Sheet3!$A$2:$A$8, 0)) = 0, "", INDEX(Sheet3!$B$2:$B$8, MATCH(D402, Sheet3!$A$2:$A$8, 0))), "")</f>
        <v>Breakdown</v>
      </c>
      <c r="F402" s="31" t="s">
        <v>608</v>
      </c>
      <c r="G402" s="45" t="s">
        <v>594</v>
      </c>
      <c r="H402" s="63" t="str">
        <f>IFERROR(INDEX(Sheet3!$F$2:$F$114, MATCH(G402, Sheet3!$E$2:$E$114, 0)), "")</f>
        <v>ELECTRICAL</v>
      </c>
      <c r="I402" s="32">
        <v>45595</v>
      </c>
      <c r="J402" s="40">
        <f t="shared" ca="1" si="49"/>
        <v>141</v>
      </c>
      <c r="K402" s="34">
        <v>45595</v>
      </c>
      <c r="L402" s="59">
        <f t="shared" ca="1" si="52"/>
        <v>0</v>
      </c>
      <c r="M402" s="34">
        <v>45595</v>
      </c>
      <c r="N402" s="47">
        <f t="shared" ca="1" si="53"/>
        <v>0</v>
      </c>
      <c r="O402" s="75"/>
      <c r="P402" s="75"/>
      <c r="Q402" s="47" t="str">
        <f t="shared" ca="1" si="54"/>
        <v/>
      </c>
      <c r="R402" s="34"/>
      <c r="S402" s="59" t="str">
        <f t="shared" ca="1" si="55"/>
        <v/>
      </c>
      <c r="T402" s="32"/>
      <c r="U402" s="33" t="str">
        <f t="shared" ca="1" si="56"/>
        <v/>
      </c>
      <c r="V402" s="34"/>
      <c r="W402" s="35"/>
      <c r="X402" s="36" t="str">
        <f t="shared" ca="1" si="50"/>
        <v>Overdue</v>
      </c>
      <c r="Y402" s="37"/>
      <c r="Z402" s="38" t="str">
        <f t="shared" si="51"/>
        <v/>
      </c>
    </row>
    <row r="403" spans="1:26" s="39" customFormat="1">
      <c r="A403" s="30">
        <v>400</v>
      </c>
      <c r="B403" s="31" t="s">
        <v>274</v>
      </c>
      <c r="C403" s="31" t="s">
        <v>543</v>
      </c>
      <c r="D403" s="44" t="s">
        <v>54</v>
      </c>
      <c r="E403" s="72" t="str">
        <f>IFERROR(IF(INDEX(Sheet3!$B$2:$B$8, MATCH(D403, Sheet3!$A$2:$A$8, 0)) = 0, "", INDEX(Sheet3!$B$2:$B$8, MATCH(D403, Sheet3!$A$2:$A$8, 0))), "")</f>
        <v>Breakdown</v>
      </c>
      <c r="F403" s="31"/>
      <c r="G403" s="45" t="s">
        <v>202</v>
      </c>
      <c r="H403" s="63" t="str">
        <f>IFERROR(INDEX(Sheet3!$F$2:$F$114, MATCH(G403, Sheet3!$E$2:$E$114, 0)), "")</f>
        <v>GENERATOR</v>
      </c>
      <c r="I403" s="32">
        <v>45596</v>
      </c>
      <c r="J403" s="40">
        <f t="shared" ca="1" si="49"/>
        <v>140</v>
      </c>
      <c r="K403" s="34">
        <v>45596</v>
      </c>
      <c r="L403" s="59">
        <f t="shared" ca="1" si="52"/>
        <v>0</v>
      </c>
      <c r="M403" s="34"/>
      <c r="N403" s="47">
        <f t="shared" ca="1" si="53"/>
        <v>140</v>
      </c>
      <c r="O403" s="75"/>
      <c r="P403" s="75"/>
      <c r="Q403" s="47" t="str">
        <f t="shared" ca="1" si="54"/>
        <v/>
      </c>
      <c r="R403" s="34"/>
      <c r="S403" s="59" t="str">
        <f t="shared" ca="1" si="55"/>
        <v/>
      </c>
      <c r="T403" s="32"/>
      <c r="U403" s="33" t="str">
        <f t="shared" ca="1" si="56"/>
        <v/>
      </c>
      <c r="V403" s="34"/>
      <c r="W403" s="35"/>
      <c r="X403" s="36" t="str">
        <f t="shared" ca="1" si="50"/>
        <v>Overdue</v>
      </c>
      <c r="Y403" s="37"/>
      <c r="Z403" s="38" t="str">
        <f t="shared" si="51"/>
        <v/>
      </c>
    </row>
    <row r="404" spans="1:26" s="39" customFormat="1">
      <c r="A404" s="30">
        <v>401</v>
      </c>
      <c r="B404" s="31" t="s">
        <v>1631</v>
      </c>
      <c r="C404" s="31" t="s">
        <v>642</v>
      </c>
      <c r="D404" s="44" t="s">
        <v>32</v>
      </c>
      <c r="E404" s="72" t="str">
        <f>IFERROR(IF(INDEX(Sheet3!$B$2:$B$8, MATCH(D404, Sheet3!$A$2:$A$8, 0)) = 0, "", INDEX(Sheet3!$B$2:$B$8, MATCH(D404, Sheet3!$A$2:$A$8, 0))), "")</f>
        <v>Breakdown</v>
      </c>
      <c r="F404" s="31" t="s">
        <v>37</v>
      </c>
      <c r="G404" s="45" t="s">
        <v>84</v>
      </c>
      <c r="H404" s="63" t="str">
        <f>IFERROR(INDEX(Sheet3!$F$2:$F$114, MATCH(G404, Sheet3!$E$2:$E$114, 0)), "")</f>
        <v>OTHERS</v>
      </c>
      <c r="I404" s="32">
        <v>45584</v>
      </c>
      <c r="J404" s="40">
        <f t="shared" ca="1" si="49"/>
        <v>152</v>
      </c>
      <c r="K404" s="34">
        <v>45586</v>
      </c>
      <c r="L404" s="59">
        <f t="shared" ca="1" si="52"/>
        <v>2</v>
      </c>
      <c r="M404" s="34"/>
      <c r="N404" s="47">
        <f t="shared" ca="1" si="53"/>
        <v>150</v>
      </c>
      <c r="O404" s="75"/>
      <c r="P404" s="75"/>
      <c r="Q404" s="47" t="str">
        <f t="shared" ca="1" si="54"/>
        <v/>
      </c>
      <c r="R404" s="34"/>
      <c r="S404" s="59" t="str">
        <f t="shared" ca="1" si="55"/>
        <v/>
      </c>
      <c r="T404" s="32"/>
      <c r="U404" s="33" t="str">
        <f t="shared" ca="1" si="56"/>
        <v/>
      </c>
      <c r="V404" s="34"/>
      <c r="W404" s="35"/>
      <c r="X404" s="36" t="str">
        <f t="shared" ca="1" si="50"/>
        <v>Overdue</v>
      </c>
      <c r="Y404" s="37"/>
      <c r="Z404" s="38" t="str">
        <f t="shared" si="51"/>
        <v/>
      </c>
    </row>
    <row r="405" spans="1:26" s="39" customFormat="1" ht="28.5">
      <c r="A405" s="30">
        <v>402</v>
      </c>
      <c r="B405" s="31" t="s">
        <v>1632</v>
      </c>
      <c r="C405" s="31" t="s">
        <v>99</v>
      </c>
      <c r="D405" s="44" t="s">
        <v>54</v>
      </c>
      <c r="E405" s="72" t="str">
        <f>IFERROR(IF(INDEX(Sheet3!$B$2:$B$8, MATCH(D405, Sheet3!$A$2:$A$8, 0)) = 0, "", INDEX(Sheet3!$B$2:$B$8, MATCH(D405, Sheet3!$A$2:$A$8, 0))), "")</f>
        <v>Breakdown</v>
      </c>
      <c r="F405" s="31" t="s">
        <v>134</v>
      </c>
      <c r="G405" s="45" t="s">
        <v>122</v>
      </c>
      <c r="H405" s="63" t="str">
        <f>IFERROR(INDEX(Sheet3!$F$2:$F$114, MATCH(G405, Sheet3!$E$2:$E$114, 0)), "")</f>
        <v>KITCHEN_EQUIPMENT</v>
      </c>
      <c r="I405" s="32">
        <v>45573</v>
      </c>
      <c r="J405" s="40">
        <f t="shared" ca="1" si="49"/>
        <v>3</v>
      </c>
      <c r="K405" s="34">
        <v>45573</v>
      </c>
      <c r="L405" s="59">
        <f t="shared" ca="1" si="52"/>
        <v>0</v>
      </c>
      <c r="M405" s="34">
        <v>45575</v>
      </c>
      <c r="N405" s="47">
        <f t="shared" ca="1" si="53"/>
        <v>2</v>
      </c>
      <c r="O405" s="75">
        <v>45575</v>
      </c>
      <c r="P405" s="75">
        <v>45575</v>
      </c>
      <c r="Q405" s="47">
        <f t="shared" ca="1" si="54"/>
        <v>0</v>
      </c>
      <c r="R405" s="34">
        <v>45575</v>
      </c>
      <c r="S405" s="59">
        <f t="shared" ca="1" si="55"/>
        <v>0</v>
      </c>
      <c r="T405" s="32">
        <v>45575</v>
      </c>
      <c r="U405" s="33">
        <f t="shared" ca="1" si="56"/>
        <v>1</v>
      </c>
      <c r="V405" s="34">
        <v>45576</v>
      </c>
      <c r="W405" s="35">
        <v>30100</v>
      </c>
      <c r="X405" s="36" t="str">
        <f t="shared" ca="1" si="50"/>
        <v>Completed</v>
      </c>
      <c r="Y405" s="37">
        <v>45576</v>
      </c>
      <c r="Z405" s="38">
        <f t="shared" si="51"/>
        <v>1</v>
      </c>
    </row>
    <row r="406" spans="1:26" s="39" customFormat="1" ht="38.25">
      <c r="A406" s="30">
        <v>403</v>
      </c>
      <c r="B406" s="31" t="s">
        <v>1633</v>
      </c>
      <c r="C406" s="31" t="s">
        <v>1127</v>
      </c>
      <c r="D406" s="44" t="s">
        <v>54</v>
      </c>
      <c r="E406" s="72" t="str">
        <f>IFERROR(IF(INDEX(Sheet3!$B$2:$B$8, MATCH(D406, Sheet3!$A$2:$A$8, 0)) = 0, "", INDEX(Sheet3!$B$2:$B$8, MATCH(D406, Sheet3!$A$2:$A$8, 0))), "")</f>
        <v>Breakdown</v>
      </c>
      <c r="F406" s="31" t="s">
        <v>134</v>
      </c>
      <c r="G406" s="45" t="s">
        <v>122</v>
      </c>
      <c r="H406" s="63" t="str">
        <f>IFERROR(INDEX(Sheet3!$F$2:$F$114, MATCH(G406, Sheet3!$E$2:$E$114, 0)), "")</f>
        <v>KITCHEN_EQUIPMENT</v>
      </c>
      <c r="I406" s="32">
        <v>45575</v>
      </c>
      <c r="J406" s="40">
        <f t="shared" ca="1" si="49"/>
        <v>2</v>
      </c>
      <c r="K406" s="34">
        <v>45575</v>
      </c>
      <c r="L406" s="59">
        <f t="shared" ca="1" si="52"/>
        <v>0</v>
      </c>
      <c r="M406" s="34">
        <v>45575</v>
      </c>
      <c r="N406" s="47">
        <f t="shared" ca="1" si="53"/>
        <v>0</v>
      </c>
      <c r="O406" s="75">
        <v>45575</v>
      </c>
      <c r="P406" s="75">
        <v>45575</v>
      </c>
      <c r="Q406" s="47">
        <f t="shared" ca="1" si="54"/>
        <v>0</v>
      </c>
      <c r="R406" s="34">
        <v>45575</v>
      </c>
      <c r="S406" s="59">
        <f t="shared" ca="1" si="55"/>
        <v>0</v>
      </c>
      <c r="T406" s="32">
        <v>45575</v>
      </c>
      <c r="U406" s="33">
        <f t="shared" ca="1" si="56"/>
        <v>2</v>
      </c>
      <c r="V406" s="34">
        <v>45577</v>
      </c>
      <c r="W406" s="35">
        <v>58000</v>
      </c>
      <c r="X406" s="36" t="str">
        <f t="shared" ca="1" si="50"/>
        <v>Completed</v>
      </c>
      <c r="Y406" s="34">
        <v>45577</v>
      </c>
      <c r="Z406" s="38">
        <f t="shared" si="51"/>
        <v>1</v>
      </c>
    </row>
    <row r="407" spans="1:26" s="39" customFormat="1" ht="38.25">
      <c r="A407" s="30">
        <v>404</v>
      </c>
      <c r="B407" s="31" t="s">
        <v>1634</v>
      </c>
      <c r="C407" s="31" t="s">
        <v>83</v>
      </c>
      <c r="D407" s="44" t="s">
        <v>54</v>
      </c>
      <c r="E407" s="72" t="str">
        <f>IFERROR(IF(INDEX(Sheet3!$B$2:$B$8, MATCH(D407, Sheet3!$A$2:$A$8, 0)) = 0, "", INDEX(Sheet3!$B$2:$B$8, MATCH(D407, Sheet3!$A$2:$A$8, 0))), "")</f>
        <v>Breakdown</v>
      </c>
      <c r="F407" s="31" t="s">
        <v>497</v>
      </c>
      <c r="G407" s="45" t="s">
        <v>122</v>
      </c>
      <c r="H407" s="63" t="str">
        <f>IFERROR(INDEX(Sheet3!$F$2:$F$114, MATCH(G407, Sheet3!$E$2:$E$114, 0)), "")</f>
        <v>KITCHEN_EQUIPMENT</v>
      </c>
      <c r="I407" s="32">
        <v>45577</v>
      </c>
      <c r="J407" s="40">
        <f t="shared" ca="1" si="49"/>
        <v>159</v>
      </c>
      <c r="K407" s="34">
        <v>45577</v>
      </c>
      <c r="L407" s="59">
        <f t="shared" ca="1" si="52"/>
        <v>0</v>
      </c>
      <c r="M407" s="34"/>
      <c r="N407" s="47">
        <f t="shared" ca="1" si="53"/>
        <v>159</v>
      </c>
      <c r="O407" s="75"/>
      <c r="P407" s="75"/>
      <c r="Q407" s="47" t="str">
        <f t="shared" ca="1" si="54"/>
        <v/>
      </c>
      <c r="R407" s="34"/>
      <c r="S407" s="59" t="str">
        <f t="shared" ca="1" si="55"/>
        <v/>
      </c>
      <c r="T407" s="32"/>
      <c r="U407" s="33" t="str">
        <f t="shared" ca="1" si="56"/>
        <v/>
      </c>
      <c r="V407" s="34"/>
      <c r="W407" s="35"/>
      <c r="X407" s="36" t="str">
        <f t="shared" ca="1" si="50"/>
        <v>Overdue</v>
      </c>
      <c r="Y407" s="37"/>
      <c r="Z407" s="38" t="str">
        <f t="shared" si="51"/>
        <v/>
      </c>
    </row>
    <row r="408" spans="1:26" s="39" customFormat="1" ht="28.5">
      <c r="A408" s="30">
        <v>405</v>
      </c>
      <c r="B408" s="31" t="s">
        <v>1635</v>
      </c>
      <c r="C408" s="31" t="s">
        <v>91</v>
      </c>
      <c r="D408" s="44" t="s">
        <v>54</v>
      </c>
      <c r="E408" s="72" t="str">
        <f>IFERROR(IF(INDEX(Sheet3!$B$2:$B$8, MATCH(D408, Sheet3!$A$2:$A$8, 0)) = 0, "", INDEX(Sheet3!$B$2:$B$8, MATCH(D408, Sheet3!$A$2:$A$8, 0))), "")</f>
        <v>Breakdown</v>
      </c>
      <c r="F408" s="31" t="s">
        <v>1039</v>
      </c>
      <c r="G408" s="45" t="s">
        <v>122</v>
      </c>
      <c r="H408" s="63" t="str">
        <f>IFERROR(INDEX(Sheet3!$F$2:$F$114, MATCH(G408, Sheet3!$E$2:$E$114, 0)), "")</f>
        <v>KITCHEN_EQUIPMENT</v>
      </c>
      <c r="I408" s="32">
        <v>45579</v>
      </c>
      <c r="J408" s="40">
        <f t="shared" ca="1" si="49"/>
        <v>1</v>
      </c>
      <c r="K408" s="34">
        <v>45579</v>
      </c>
      <c r="L408" s="59">
        <f t="shared" ca="1" si="52"/>
        <v>0</v>
      </c>
      <c r="M408" s="34">
        <v>45579</v>
      </c>
      <c r="N408" s="47">
        <f t="shared" ca="1" si="53"/>
        <v>0</v>
      </c>
      <c r="O408" s="75">
        <v>45579</v>
      </c>
      <c r="P408" s="75">
        <v>45579</v>
      </c>
      <c r="Q408" s="47">
        <f t="shared" ca="1" si="54"/>
        <v>0</v>
      </c>
      <c r="R408" s="34">
        <v>45579</v>
      </c>
      <c r="S408" s="59">
        <f t="shared" ca="1" si="55"/>
        <v>0</v>
      </c>
      <c r="T408" s="32">
        <v>45579</v>
      </c>
      <c r="U408" s="33">
        <f t="shared" ca="1" si="56"/>
        <v>1</v>
      </c>
      <c r="V408" s="34">
        <v>45580</v>
      </c>
      <c r="W408" s="35"/>
      <c r="X408" s="36" t="str">
        <f t="shared" ca="1" si="50"/>
        <v>Completed</v>
      </c>
      <c r="Y408" s="37">
        <v>45580</v>
      </c>
      <c r="Z408" s="38">
        <f t="shared" si="51"/>
        <v>1</v>
      </c>
    </row>
    <row r="409" spans="1:26" s="39" customFormat="1" ht="28.5">
      <c r="A409" s="30">
        <v>406</v>
      </c>
      <c r="B409" s="31" t="s">
        <v>1636</v>
      </c>
      <c r="C409" s="31" t="s">
        <v>399</v>
      </c>
      <c r="D409" s="44" t="s">
        <v>54</v>
      </c>
      <c r="E409" s="72" t="str">
        <f>IFERROR(IF(INDEX(Sheet3!$B$2:$B$8, MATCH(D409, Sheet3!$A$2:$A$8, 0)) = 0, "", INDEX(Sheet3!$B$2:$B$8, MATCH(D409, Sheet3!$A$2:$A$8, 0))), "")</f>
        <v>Breakdown</v>
      </c>
      <c r="F409" s="31" t="s">
        <v>1334</v>
      </c>
      <c r="G409" s="45" t="s">
        <v>122</v>
      </c>
      <c r="H409" s="63" t="str">
        <f>IFERROR(INDEX(Sheet3!$F$2:$F$114, MATCH(G409, Sheet3!$E$2:$E$114, 0)), "")</f>
        <v>KITCHEN_EQUIPMENT</v>
      </c>
      <c r="I409" s="32">
        <v>45579</v>
      </c>
      <c r="J409" s="40">
        <f t="shared" ca="1" si="49"/>
        <v>1</v>
      </c>
      <c r="K409" s="34">
        <v>45579</v>
      </c>
      <c r="L409" s="59">
        <f t="shared" ca="1" si="52"/>
        <v>0</v>
      </c>
      <c r="M409" s="34">
        <v>45579</v>
      </c>
      <c r="N409" s="47">
        <f t="shared" ca="1" si="53"/>
        <v>0</v>
      </c>
      <c r="O409" s="75">
        <v>45579</v>
      </c>
      <c r="P409" s="75">
        <v>45579</v>
      </c>
      <c r="Q409" s="47">
        <f t="shared" ca="1" si="54"/>
        <v>0</v>
      </c>
      <c r="R409" s="34">
        <v>45579</v>
      </c>
      <c r="S409" s="59">
        <f t="shared" ca="1" si="55"/>
        <v>0</v>
      </c>
      <c r="T409" s="32">
        <v>45579</v>
      </c>
      <c r="U409" s="33">
        <f t="shared" ca="1" si="56"/>
        <v>1</v>
      </c>
      <c r="V409" s="34">
        <v>45580</v>
      </c>
      <c r="W409" s="35">
        <v>43000</v>
      </c>
      <c r="X409" s="36" t="str">
        <f t="shared" ca="1" si="50"/>
        <v>Completed</v>
      </c>
      <c r="Y409" s="37">
        <v>45580</v>
      </c>
      <c r="Z409" s="38">
        <f t="shared" si="51"/>
        <v>1</v>
      </c>
    </row>
    <row r="410" spans="1:26" s="39" customFormat="1" ht="28.5">
      <c r="A410" s="30">
        <v>407</v>
      </c>
      <c r="B410" s="31" t="s">
        <v>1637</v>
      </c>
      <c r="C410" s="31" t="s">
        <v>204</v>
      </c>
      <c r="D410" s="44" t="s">
        <v>54</v>
      </c>
      <c r="E410" s="72" t="str">
        <f>IFERROR(IF(INDEX(Sheet3!$B$2:$B$8, MATCH(D410, Sheet3!$A$2:$A$8, 0)) = 0, "", INDEX(Sheet3!$B$2:$B$8, MATCH(D410, Sheet3!$A$2:$A$8, 0))), "")</f>
        <v>Breakdown</v>
      </c>
      <c r="F410" s="31" t="s">
        <v>621</v>
      </c>
      <c r="G410" s="45" t="s">
        <v>122</v>
      </c>
      <c r="H410" s="63" t="str">
        <f>IFERROR(INDEX(Sheet3!$F$2:$F$114, MATCH(G410, Sheet3!$E$2:$E$114, 0)), "")</f>
        <v>KITCHEN_EQUIPMENT</v>
      </c>
      <c r="I410" s="32"/>
      <c r="J410" s="40" t="str">
        <f t="shared" ca="1" si="49"/>
        <v/>
      </c>
      <c r="K410" s="34"/>
      <c r="L410" s="59" t="str">
        <f t="shared" ca="1" si="52"/>
        <v/>
      </c>
      <c r="M410" s="34"/>
      <c r="N410" s="47" t="str">
        <f t="shared" ca="1" si="53"/>
        <v/>
      </c>
      <c r="O410" s="75"/>
      <c r="P410" s="75"/>
      <c r="Q410" s="47" t="str">
        <f t="shared" ca="1" si="54"/>
        <v/>
      </c>
      <c r="R410" s="34"/>
      <c r="S410" s="59" t="str">
        <f t="shared" ca="1" si="55"/>
        <v/>
      </c>
      <c r="T410" s="32"/>
      <c r="U410" s="33" t="str">
        <f t="shared" ca="1" si="56"/>
        <v/>
      </c>
      <c r="V410" s="34"/>
      <c r="W410" s="35"/>
      <c r="X410" s="36" t="str">
        <f t="shared" ca="1" si="50"/>
        <v/>
      </c>
      <c r="Y410" s="37"/>
      <c r="Z410" s="38" t="str">
        <f t="shared" si="51"/>
        <v/>
      </c>
    </row>
    <row r="411" spans="1:26" s="39" customFormat="1" ht="28.5">
      <c r="A411" s="30">
        <v>408</v>
      </c>
      <c r="B411" s="31" t="s">
        <v>1171</v>
      </c>
      <c r="C411" s="31" t="s">
        <v>578</v>
      </c>
      <c r="D411" s="44" t="s">
        <v>54</v>
      </c>
      <c r="E411" s="72" t="str">
        <f>IFERROR(IF(INDEX(Sheet3!$B$2:$B$8, MATCH(D411, Sheet3!$A$2:$A$8, 0)) = 0, "", INDEX(Sheet3!$B$2:$B$8, MATCH(D411, Sheet3!$A$2:$A$8, 0))), "")</f>
        <v>Breakdown</v>
      </c>
      <c r="F411" s="31" t="s">
        <v>494</v>
      </c>
      <c r="G411" s="45" t="s">
        <v>44</v>
      </c>
      <c r="H411" s="63" t="str">
        <f>IFERROR(INDEX(Sheet3!$F$2:$F$114, MATCH(G411, Sheet3!$E$2:$E$114, 0)), "")</f>
        <v>SECURITY</v>
      </c>
      <c r="I411" s="32">
        <v>45592</v>
      </c>
      <c r="J411" s="40">
        <f t="shared" ca="1" si="49"/>
        <v>144</v>
      </c>
      <c r="K411" s="34">
        <v>45593</v>
      </c>
      <c r="L411" s="59">
        <f t="shared" ca="1" si="52"/>
        <v>1</v>
      </c>
      <c r="M411" s="34">
        <v>45594</v>
      </c>
      <c r="N411" s="47">
        <f t="shared" ca="1" si="53"/>
        <v>1</v>
      </c>
      <c r="O411" s="75">
        <v>45595</v>
      </c>
      <c r="P411" s="75">
        <v>45595</v>
      </c>
      <c r="Q411" s="47">
        <f t="shared" ca="1" si="54"/>
        <v>0</v>
      </c>
      <c r="R411" s="34">
        <v>45595</v>
      </c>
      <c r="S411" s="59">
        <f t="shared" ca="1" si="55"/>
        <v>5</v>
      </c>
      <c r="T411" s="32">
        <v>45600</v>
      </c>
      <c r="U411" s="33">
        <f t="shared" ca="1" si="56"/>
        <v>136</v>
      </c>
      <c r="V411" s="34"/>
      <c r="W411" s="35"/>
      <c r="X411" s="36" t="str">
        <f t="shared" ca="1" si="50"/>
        <v>Overdue</v>
      </c>
      <c r="Y411" s="37"/>
      <c r="Z411" s="38" t="str">
        <f t="shared" si="51"/>
        <v/>
      </c>
    </row>
    <row r="412" spans="1:26" s="39" customFormat="1" ht="28.5">
      <c r="A412" s="30">
        <v>409</v>
      </c>
      <c r="B412" s="31" t="s">
        <v>1631</v>
      </c>
      <c r="C412" s="31" t="s">
        <v>642</v>
      </c>
      <c r="D412" s="44" t="s">
        <v>59</v>
      </c>
      <c r="E412" s="72" t="str">
        <f>IFERROR(IF(INDEX(Sheet3!$B$2:$B$8, MATCH(D412, Sheet3!$A$2:$A$8, 0)) = 0, "", INDEX(Sheet3!$B$2:$B$8, MATCH(D412, Sheet3!$A$2:$A$8, 0))), "")</f>
        <v>Preventive</v>
      </c>
      <c r="F412" s="31" t="s">
        <v>716</v>
      </c>
      <c r="G412" s="45" t="s">
        <v>104</v>
      </c>
      <c r="H412" s="63" t="str">
        <f>IFERROR(INDEX(Sheet3!$F$2:$F$114, MATCH(G412, Sheet3!$E$2:$E$114, 0)), "")</f>
        <v>HVAC</v>
      </c>
      <c r="I412" s="32">
        <v>45587</v>
      </c>
      <c r="J412" s="40">
        <f t="shared" ca="1" si="49"/>
        <v>1</v>
      </c>
      <c r="K412" s="34">
        <v>45587</v>
      </c>
      <c r="L412" s="59">
        <f t="shared" ca="1" si="52"/>
        <v>0</v>
      </c>
      <c r="M412" s="34">
        <v>45587</v>
      </c>
      <c r="N412" s="47">
        <f t="shared" ca="1" si="53"/>
        <v>0</v>
      </c>
      <c r="O412" s="75">
        <v>45587</v>
      </c>
      <c r="P412" s="75">
        <v>45587</v>
      </c>
      <c r="Q412" s="47">
        <f t="shared" ca="1" si="54"/>
        <v>0</v>
      </c>
      <c r="R412" s="34">
        <v>45587</v>
      </c>
      <c r="S412" s="59">
        <f t="shared" ca="1" si="55"/>
        <v>0</v>
      </c>
      <c r="T412" s="32">
        <v>45587</v>
      </c>
      <c r="U412" s="33">
        <f t="shared" ca="1" si="56"/>
        <v>1</v>
      </c>
      <c r="V412" s="34">
        <v>45588</v>
      </c>
      <c r="W412" s="35"/>
      <c r="X412" s="36" t="str">
        <f t="shared" ca="1" si="50"/>
        <v>Completed</v>
      </c>
      <c r="Y412" s="37">
        <v>45588</v>
      </c>
      <c r="Z412" s="38">
        <f t="shared" si="51"/>
        <v>1</v>
      </c>
    </row>
    <row r="413" spans="1:26" s="39" customFormat="1">
      <c r="A413" s="30">
        <v>410</v>
      </c>
      <c r="B413" s="31" t="s">
        <v>1638</v>
      </c>
      <c r="C413" s="31" t="s">
        <v>140</v>
      </c>
      <c r="D413" s="44" t="s">
        <v>54</v>
      </c>
      <c r="E413" s="72" t="str">
        <f>IFERROR(IF(INDEX(Sheet3!$B$2:$B$8, MATCH(D413, Sheet3!$A$2:$A$8, 0)) = 0, "", INDEX(Sheet3!$B$2:$B$8, MATCH(D413, Sheet3!$A$2:$A$8, 0))), "")</f>
        <v>Breakdown</v>
      </c>
      <c r="F413" s="31" t="s">
        <v>427</v>
      </c>
      <c r="G413" s="45" t="s">
        <v>97</v>
      </c>
      <c r="H413" s="63" t="str">
        <f>IFERROR(INDEX(Sheet3!$F$2:$F$114, MATCH(G413, Sheet3!$E$2:$E$114, 0)), "")</f>
        <v>HVAC</v>
      </c>
      <c r="I413" s="32">
        <v>45595</v>
      </c>
      <c r="J413" s="40">
        <f t="shared" ca="1" si="49"/>
        <v>141</v>
      </c>
      <c r="K413" s="34">
        <v>45595</v>
      </c>
      <c r="L413" s="59">
        <f t="shared" ca="1" si="52"/>
        <v>0</v>
      </c>
      <c r="M413" s="34"/>
      <c r="N413" s="47">
        <f t="shared" ca="1" si="53"/>
        <v>141</v>
      </c>
      <c r="O413" s="75"/>
      <c r="P413" s="75"/>
      <c r="Q413" s="47" t="str">
        <f t="shared" ca="1" si="54"/>
        <v/>
      </c>
      <c r="R413" s="34"/>
      <c r="S413" s="59" t="str">
        <f t="shared" ca="1" si="55"/>
        <v/>
      </c>
      <c r="T413" s="32"/>
      <c r="U413" s="33" t="str">
        <f t="shared" ca="1" si="56"/>
        <v/>
      </c>
      <c r="V413" s="34"/>
      <c r="W413" s="35"/>
      <c r="X413" s="36" t="str">
        <f t="shared" ca="1" si="50"/>
        <v>Overdue</v>
      </c>
      <c r="Y413" s="37"/>
      <c r="Z413" s="38" t="str">
        <f t="shared" si="51"/>
        <v/>
      </c>
    </row>
    <row r="414" spans="1:26" s="39" customFormat="1" ht="26.25">
      <c r="A414" s="30">
        <v>411</v>
      </c>
      <c r="B414" s="31" t="s">
        <v>1639</v>
      </c>
      <c r="C414" s="31" t="s">
        <v>101</v>
      </c>
      <c r="D414" s="44" t="s">
        <v>54</v>
      </c>
      <c r="E414" s="72" t="str">
        <f>IFERROR(IF(INDEX(Sheet3!$B$2:$B$8, MATCH(D414, Sheet3!$A$2:$A$8, 0)) = 0, "", INDEX(Sheet3!$B$2:$B$8, MATCH(D414, Sheet3!$A$2:$A$8, 0))), "")</f>
        <v>Breakdown</v>
      </c>
      <c r="F414" s="31" t="s">
        <v>333</v>
      </c>
      <c r="G414" s="45" t="s">
        <v>97</v>
      </c>
      <c r="H414" s="63" t="str">
        <f>IFERROR(INDEX(Sheet3!$F$2:$F$114, MATCH(G414, Sheet3!$E$2:$E$114, 0)), "")</f>
        <v>HVAC</v>
      </c>
      <c r="I414" s="32">
        <v>45589</v>
      </c>
      <c r="J414" s="40">
        <f t="shared" ca="1" si="49"/>
        <v>4</v>
      </c>
      <c r="K414" s="34">
        <v>45593</v>
      </c>
      <c r="L414" s="59">
        <f t="shared" ca="1" si="52"/>
        <v>4</v>
      </c>
      <c r="M414" s="34">
        <v>45593</v>
      </c>
      <c r="N414" s="47">
        <f t="shared" ca="1" si="53"/>
        <v>0</v>
      </c>
      <c r="O414" s="75">
        <v>45593</v>
      </c>
      <c r="P414" s="75">
        <v>45593</v>
      </c>
      <c r="Q414" s="47">
        <f t="shared" ca="1" si="54"/>
        <v>0</v>
      </c>
      <c r="R414" s="34">
        <v>45593</v>
      </c>
      <c r="S414" s="59">
        <f t="shared" ca="1" si="55"/>
        <v>0</v>
      </c>
      <c r="T414" s="32">
        <v>45593</v>
      </c>
      <c r="U414" s="33">
        <f t="shared" ca="1" si="56"/>
        <v>0</v>
      </c>
      <c r="V414" s="34">
        <v>45593</v>
      </c>
      <c r="W414" s="35">
        <v>80000</v>
      </c>
      <c r="X414" s="36" t="str">
        <f t="shared" ca="1" si="50"/>
        <v>Completed</v>
      </c>
      <c r="Y414" s="37">
        <v>45593</v>
      </c>
      <c r="Z414" s="38">
        <f t="shared" si="51"/>
        <v>1</v>
      </c>
    </row>
    <row r="415" spans="1:26" s="39" customFormat="1" ht="28.5">
      <c r="A415" s="30">
        <v>412</v>
      </c>
      <c r="B415" s="31" t="s">
        <v>1367</v>
      </c>
      <c r="C415" s="31" t="s">
        <v>281</v>
      </c>
      <c r="D415" s="44" t="s">
        <v>59</v>
      </c>
      <c r="E415" s="72" t="str">
        <f>IFERROR(IF(INDEX(Sheet3!$B$2:$B$8, MATCH(D415, Sheet3!$A$2:$A$8, 0)) = 0, "", INDEX(Sheet3!$B$2:$B$8, MATCH(D415, Sheet3!$A$2:$A$8, 0))), "")</f>
        <v>Preventive</v>
      </c>
      <c r="F415" s="31" t="s">
        <v>324</v>
      </c>
      <c r="G415" s="45" t="s">
        <v>104</v>
      </c>
      <c r="H415" s="63" t="str">
        <f>IFERROR(INDEX(Sheet3!$F$2:$F$114, MATCH(G415, Sheet3!$E$2:$E$114, 0)), "")</f>
        <v>HVAC</v>
      </c>
      <c r="I415" s="32">
        <v>45587</v>
      </c>
      <c r="J415" s="40">
        <f t="shared" ca="1" si="49"/>
        <v>7</v>
      </c>
      <c r="K415" s="34">
        <v>45587</v>
      </c>
      <c r="L415" s="59">
        <f t="shared" ca="1" si="52"/>
        <v>0</v>
      </c>
      <c r="M415" s="34">
        <v>45594</v>
      </c>
      <c r="N415" s="47">
        <f t="shared" ca="1" si="53"/>
        <v>7</v>
      </c>
      <c r="O415" s="75">
        <v>45594</v>
      </c>
      <c r="P415" s="75">
        <v>45594</v>
      </c>
      <c r="Q415" s="47">
        <f t="shared" ca="1" si="54"/>
        <v>0</v>
      </c>
      <c r="R415" s="34">
        <v>45594</v>
      </c>
      <c r="S415" s="59">
        <f t="shared" ca="1" si="55"/>
        <v>0</v>
      </c>
      <c r="T415" s="32">
        <v>45594</v>
      </c>
      <c r="U415" s="33">
        <f t="shared" ca="1" si="56"/>
        <v>0</v>
      </c>
      <c r="V415" s="34">
        <v>45594</v>
      </c>
      <c r="W415" s="35"/>
      <c r="X415" s="36" t="str">
        <f t="shared" ca="1" si="50"/>
        <v>Completed</v>
      </c>
      <c r="Y415" s="37">
        <v>45594</v>
      </c>
      <c r="Z415" s="38">
        <f t="shared" si="51"/>
        <v>1</v>
      </c>
    </row>
    <row r="416" spans="1:26" s="39" customFormat="1" ht="38.25">
      <c r="A416" s="30">
        <v>413</v>
      </c>
      <c r="B416" s="31" t="s">
        <v>1367</v>
      </c>
      <c r="C416" s="31" t="s">
        <v>263</v>
      </c>
      <c r="D416" s="44" t="s">
        <v>59</v>
      </c>
      <c r="E416" s="72" t="str">
        <f>IFERROR(IF(INDEX(Sheet3!$B$2:$B$8, MATCH(D416, Sheet3!$A$2:$A$8, 0)) = 0, "", INDEX(Sheet3!$B$2:$B$8, MATCH(D416, Sheet3!$A$2:$A$8, 0))), "")</f>
        <v>Preventive</v>
      </c>
      <c r="F416" s="31" t="s">
        <v>333</v>
      </c>
      <c r="G416" s="45" t="s">
        <v>104</v>
      </c>
      <c r="H416" s="63" t="str">
        <f>IFERROR(INDEX(Sheet3!$F$2:$F$114, MATCH(G416, Sheet3!$E$2:$E$114, 0)), "")</f>
        <v>HVAC</v>
      </c>
      <c r="I416" s="32">
        <v>45591</v>
      </c>
      <c r="J416" s="40">
        <f t="shared" ca="1" si="49"/>
        <v>4</v>
      </c>
      <c r="K416" s="34">
        <v>45591</v>
      </c>
      <c r="L416" s="59">
        <f t="shared" ca="1" si="52"/>
        <v>0</v>
      </c>
      <c r="M416" s="34">
        <v>45594</v>
      </c>
      <c r="N416" s="47">
        <f t="shared" ca="1" si="53"/>
        <v>3</v>
      </c>
      <c r="O416" s="75">
        <v>45594</v>
      </c>
      <c r="P416" s="75">
        <v>45594</v>
      </c>
      <c r="Q416" s="47">
        <f t="shared" ca="1" si="54"/>
        <v>0</v>
      </c>
      <c r="R416" s="34">
        <v>45594</v>
      </c>
      <c r="S416" s="59">
        <f t="shared" ca="1" si="55"/>
        <v>0</v>
      </c>
      <c r="T416" s="32">
        <v>45594</v>
      </c>
      <c r="U416" s="33">
        <f t="shared" ca="1" si="56"/>
        <v>1</v>
      </c>
      <c r="V416" s="34">
        <v>45595</v>
      </c>
      <c r="W416" s="35">
        <v>130000</v>
      </c>
      <c r="X416" s="36" t="str">
        <f t="shared" ca="1" si="50"/>
        <v>Completed</v>
      </c>
      <c r="Y416" s="37">
        <v>45595</v>
      </c>
      <c r="Z416" s="38">
        <f t="shared" si="51"/>
        <v>1</v>
      </c>
    </row>
    <row r="417" spans="1:26" s="39" customFormat="1" ht="28.5">
      <c r="A417" s="30">
        <v>414</v>
      </c>
      <c r="B417" s="31" t="s">
        <v>1640</v>
      </c>
      <c r="C417" s="31" t="s">
        <v>247</v>
      </c>
      <c r="D417" s="44" t="s">
        <v>476</v>
      </c>
      <c r="E417" s="72" t="str">
        <f>IFERROR(IF(INDEX(Sheet3!$B$2:$B$8, MATCH(D417, Sheet3!$A$2:$A$8, 0)) = 0, "", INDEX(Sheet3!$B$2:$B$8, MATCH(D417, Sheet3!$A$2:$A$8, 0))), "")</f>
        <v>Breakdown</v>
      </c>
      <c r="F417" s="31" t="s">
        <v>212</v>
      </c>
      <c r="G417" s="45" t="s">
        <v>122</v>
      </c>
      <c r="H417" s="63" t="str">
        <f>IFERROR(INDEX(Sheet3!$F$2:$F$114, MATCH(G417, Sheet3!$E$2:$E$114, 0)), "")</f>
        <v>KITCHEN_EQUIPMENT</v>
      </c>
      <c r="I417" s="32">
        <v>45569</v>
      </c>
      <c r="J417" s="40">
        <f t="shared" ca="1" si="49"/>
        <v>167</v>
      </c>
      <c r="K417" s="34">
        <v>45569</v>
      </c>
      <c r="L417" s="59">
        <f t="shared" ca="1" si="52"/>
        <v>0</v>
      </c>
      <c r="M417" s="34"/>
      <c r="N417" s="47">
        <f t="shared" ca="1" si="53"/>
        <v>167</v>
      </c>
      <c r="O417" s="75"/>
      <c r="P417" s="75"/>
      <c r="Q417" s="47" t="str">
        <f t="shared" ca="1" si="54"/>
        <v/>
      </c>
      <c r="R417" s="34"/>
      <c r="S417" s="59" t="str">
        <f t="shared" ca="1" si="55"/>
        <v/>
      </c>
      <c r="T417" s="32"/>
      <c r="U417" s="33" t="str">
        <f t="shared" ca="1" si="56"/>
        <v/>
      </c>
      <c r="V417" s="34"/>
      <c r="W417" s="35"/>
      <c r="X417" s="36" t="str">
        <f t="shared" ca="1" si="50"/>
        <v>Overdue</v>
      </c>
      <c r="Y417" s="37"/>
      <c r="Z417" s="38" t="str">
        <f t="shared" si="51"/>
        <v/>
      </c>
    </row>
    <row r="418" spans="1:26" s="39" customFormat="1" ht="28.5">
      <c r="A418" s="30">
        <v>415</v>
      </c>
      <c r="B418" s="31" t="s">
        <v>1641</v>
      </c>
      <c r="C418" s="31"/>
      <c r="D418" s="44" t="s">
        <v>476</v>
      </c>
      <c r="E418" s="72" t="str">
        <f>IFERROR(IF(INDEX(Sheet3!$B$2:$B$8, MATCH(D418, Sheet3!$A$2:$A$8, 0)) = 0, "", INDEX(Sheet3!$B$2:$B$8, MATCH(D418, Sheet3!$A$2:$A$8, 0))), "")</f>
        <v>Breakdown</v>
      </c>
      <c r="F418" s="31" t="s">
        <v>212</v>
      </c>
      <c r="G418" s="45" t="s">
        <v>122</v>
      </c>
      <c r="H418" s="63" t="str">
        <f>IFERROR(INDEX(Sheet3!$F$2:$F$114, MATCH(G418, Sheet3!$E$2:$E$114, 0)), "")</f>
        <v>KITCHEN_EQUIPMENT</v>
      </c>
      <c r="I418" s="32">
        <v>45569</v>
      </c>
      <c r="J418" s="40">
        <f t="shared" ca="1" si="49"/>
        <v>167</v>
      </c>
      <c r="K418" s="34">
        <v>45569</v>
      </c>
      <c r="L418" s="59">
        <f t="shared" ca="1" si="52"/>
        <v>0</v>
      </c>
      <c r="M418" s="34"/>
      <c r="N418" s="47">
        <f t="shared" ca="1" si="53"/>
        <v>167</v>
      </c>
      <c r="O418" s="75"/>
      <c r="P418" s="75"/>
      <c r="Q418" s="47" t="str">
        <f t="shared" ca="1" si="54"/>
        <v/>
      </c>
      <c r="R418" s="34"/>
      <c r="S418" s="59" t="str">
        <f t="shared" ca="1" si="55"/>
        <v/>
      </c>
      <c r="T418" s="32"/>
      <c r="U418" s="33" t="str">
        <f t="shared" ca="1" si="56"/>
        <v/>
      </c>
      <c r="V418" s="34"/>
      <c r="W418" s="35"/>
      <c r="X418" s="36" t="str">
        <f t="shared" ca="1" si="50"/>
        <v>Overdue</v>
      </c>
      <c r="Y418" s="37"/>
      <c r="Z418" s="38" t="str">
        <f t="shared" si="51"/>
        <v/>
      </c>
    </row>
    <row r="419" spans="1:26" s="39" customFormat="1" ht="28.5">
      <c r="A419" s="30">
        <v>416</v>
      </c>
      <c r="B419" s="31" t="s">
        <v>1077</v>
      </c>
      <c r="C419" s="31" t="s">
        <v>243</v>
      </c>
      <c r="D419" s="44" t="s">
        <v>476</v>
      </c>
      <c r="E419" s="72" t="str">
        <f>IFERROR(IF(INDEX(Sheet3!$B$2:$B$8, MATCH(D419, Sheet3!$A$2:$A$8, 0)) = 0, "", INDEX(Sheet3!$B$2:$B$8, MATCH(D419, Sheet3!$A$2:$A$8, 0))), "")</f>
        <v>Breakdown</v>
      </c>
      <c r="F419" s="31" t="s">
        <v>212</v>
      </c>
      <c r="G419" s="45" t="s">
        <v>122</v>
      </c>
      <c r="H419" s="63" t="str">
        <f>IFERROR(INDEX(Sheet3!$F$2:$F$114, MATCH(G419, Sheet3!$E$2:$E$114, 0)), "")</f>
        <v>KITCHEN_EQUIPMENT</v>
      </c>
      <c r="I419" s="32">
        <v>45570</v>
      </c>
      <c r="J419" s="40">
        <f t="shared" ca="1" si="49"/>
        <v>166</v>
      </c>
      <c r="K419" s="34">
        <v>45570</v>
      </c>
      <c r="L419" s="59">
        <f t="shared" ca="1" si="52"/>
        <v>0</v>
      </c>
      <c r="M419" s="34"/>
      <c r="N419" s="47">
        <f t="shared" ca="1" si="53"/>
        <v>166</v>
      </c>
      <c r="O419" s="75"/>
      <c r="P419" s="75"/>
      <c r="Q419" s="47" t="str">
        <f t="shared" ca="1" si="54"/>
        <v/>
      </c>
      <c r="R419" s="34"/>
      <c r="S419" s="59" t="str">
        <f t="shared" ca="1" si="55"/>
        <v/>
      </c>
      <c r="T419" s="32"/>
      <c r="U419" s="33" t="str">
        <f t="shared" ca="1" si="56"/>
        <v/>
      </c>
      <c r="V419" s="34"/>
      <c r="W419" s="35"/>
      <c r="X419" s="36" t="str">
        <f t="shared" ca="1" si="50"/>
        <v>Overdue</v>
      </c>
      <c r="Y419" s="37"/>
      <c r="Z419" s="38" t="str">
        <f t="shared" si="51"/>
        <v/>
      </c>
    </row>
    <row r="420" spans="1:26" s="39" customFormat="1" ht="28.5">
      <c r="A420" s="30">
        <v>417</v>
      </c>
      <c r="B420" s="31" t="s">
        <v>1642</v>
      </c>
      <c r="C420" s="31" t="s">
        <v>176</v>
      </c>
      <c r="D420" s="44" t="s">
        <v>54</v>
      </c>
      <c r="E420" s="72" t="str">
        <f>IFERROR(IF(INDEX(Sheet3!$B$2:$B$8, MATCH(D420, Sheet3!$A$2:$A$8, 0)) = 0, "", INDEX(Sheet3!$B$2:$B$8, MATCH(D420, Sheet3!$A$2:$A$8, 0))), "")</f>
        <v>Breakdown</v>
      </c>
      <c r="F420" s="31" t="s">
        <v>212</v>
      </c>
      <c r="G420" s="45" t="s">
        <v>122</v>
      </c>
      <c r="H420" s="63" t="str">
        <f>IFERROR(INDEX(Sheet3!$F$2:$F$114, MATCH(G420, Sheet3!$E$2:$E$114, 0)), "")</f>
        <v>KITCHEN_EQUIPMENT</v>
      </c>
      <c r="I420" s="32">
        <v>45570</v>
      </c>
      <c r="J420" s="40">
        <f t="shared" ca="1" si="49"/>
        <v>166</v>
      </c>
      <c r="K420" s="34">
        <v>45571</v>
      </c>
      <c r="L420" s="59">
        <f t="shared" ca="1" si="52"/>
        <v>1</v>
      </c>
      <c r="M420" s="34"/>
      <c r="N420" s="47">
        <f t="shared" ca="1" si="53"/>
        <v>165</v>
      </c>
      <c r="O420" s="75"/>
      <c r="P420" s="75"/>
      <c r="Q420" s="47" t="str">
        <f t="shared" ca="1" si="54"/>
        <v/>
      </c>
      <c r="R420" s="34"/>
      <c r="S420" s="59" t="str">
        <f t="shared" ca="1" si="55"/>
        <v/>
      </c>
      <c r="T420" s="32"/>
      <c r="U420" s="33" t="str">
        <f t="shared" ca="1" si="56"/>
        <v/>
      </c>
      <c r="V420" s="34"/>
      <c r="W420" s="35"/>
      <c r="X420" s="36" t="str">
        <f t="shared" ca="1" si="50"/>
        <v>Overdue</v>
      </c>
      <c r="Y420" s="37"/>
      <c r="Z420" s="38" t="str">
        <f t="shared" si="51"/>
        <v/>
      </c>
    </row>
    <row r="421" spans="1:26" s="39" customFormat="1" ht="26.25">
      <c r="A421" s="30">
        <v>418</v>
      </c>
      <c r="B421" s="31" t="s">
        <v>1643</v>
      </c>
      <c r="C421" s="31" t="s">
        <v>176</v>
      </c>
      <c r="D421" s="44" t="s">
        <v>54</v>
      </c>
      <c r="E421" s="72" t="str">
        <f>IFERROR(IF(INDEX(Sheet3!$B$2:$B$8, MATCH(D421, Sheet3!$A$2:$A$8, 0)) = 0, "", INDEX(Sheet3!$B$2:$B$8, MATCH(D421, Sheet3!$A$2:$A$8, 0))), "")</f>
        <v>Breakdown</v>
      </c>
      <c r="F421" s="31" t="s">
        <v>212</v>
      </c>
      <c r="G421" s="45" t="s">
        <v>84</v>
      </c>
      <c r="H421" s="63" t="str">
        <f>IFERROR(INDEX(Sheet3!$F$2:$F$114, MATCH(G421, Sheet3!$E$2:$E$114, 0)), "")</f>
        <v>OTHERS</v>
      </c>
      <c r="I421" s="32">
        <v>45570</v>
      </c>
      <c r="J421" s="40">
        <f t="shared" ca="1" si="49"/>
        <v>166</v>
      </c>
      <c r="K421" s="34">
        <v>45571</v>
      </c>
      <c r="L421" s="59">
        <f t="shared" ca="1" si="52"/>
        <v>1</v>
      </c>
      <c r="M421" s="34"/>
      <c r="N421" s="47">
        <f t="shared" ca="1" si="53"/>
        <v>165</v>
      </c>
      <c r="O421" s="75"/>
      <c r="P421" s="75"/>
      <c r="Q421" s="47" t="str">
        <f t="shared" ca="1" si="54"/>
        <v/>
      </c>
      <c r="R421" s="34"/>
      <c r="S421" s="59" t="str">
        <f t="shared" ca="1" si="55"/>
        <v/>
      </c>
      <c r="T421" s="32"/>
      <c r="U421" s="33" t="str">
        <f t="shared" ca="1" si="56"/>
        <v/>
      </c>
      <c r="V421" s="34"/>
      <c r="W421" s="35"/>
      <c r="X421" s="36" t="str">
        <f t="shared" ca="1" si="50"/>
        <v>Overdue</v>
      </c>
      <c r="Y421" s="37"/>
      <c r="Z421" s="38" t="str">
        <f t="shared" si="51"/>
        <v/>
      </c>
    </row>
    <row r="422" spans="1:26" s="39" customFormat="1">
      <c r="A422" s="30">
        <v>419</v>
      </c>
      <c r="B422" s="31" t="s">
        <v>1644</v>
      </c>
      <c r="C422" s="31" t="s">
        <v>63</v>
      </c>
      <c r="D422" s="44" t="s">
        <v>54</v>
      </c>
      <c r="E422" s="72" t="str">
        <f>IFERROR(IF(INDEX(Sheet3!$B$2:$B$8, MATCH(D422, Sheet3!$A$2:$A$8, 0)) = 0, "", INDEX(Sheet3!$B$2:$B$8, MATCH(D422, Sheet3!$A$2:$A$8, 0))), "")</f>
        <v>Breakdown</v>
      </c>
      <c r="F422" s="31" t="s">
        <v>37</v>
      </c>
      <c r="G422" s="45" t="s">
        <v>84</v>
      </c>
      <c r="H422" s="63" t="str">
        <f>IFERROR(INDEX(Sheet3!$F$2:$F$114, MATCH(G422, Sheet3!$E$2:$E$114, 0)), "")</f>
        <v>OTHERS</v>
      </c>
      <c r="I422" s="32">
        <v>45569</v>
      </c>
      <c r="J422" s="40">
        <f t="shared" ca="1" si="49"/>
        <v>167</v>
      </c>
      <c r="K422" s="34">
        <v>45569</v>
      </c>
      <c r="L422" s="59">
        <f t="shared" ca="1" si="52"/>
        <v>0</v>
      </c>
      <c r="M422" s="34">
        <v>45571</v>
      </c>
      <c r="N422" s="47">
        <f t="shared" ca="1" si="53"/>
        <v>2</v>
      </c>
      <c r="O422" s="75">
        <v>45579</v>
      </c>
      <c r="P422" s="75"/>
      <c r="Q422" s="47">
        <f t="shared" ca="1" si="54"/>
        <v>157</v>
      </c>
      <c r="R422" s="34"/>
      <c r="S422" s="59" t="str">
        <f t="shared" ca="1" si="55"/>
        <v/>
      </c>
      <c r="T422" s="32"/>
      <c r="U422" s="33" t="str">
        <f t="shared" ca="1" si="56"/>
        <v/>
      </c>
      <c r="V422" s="34"/>
      <c r="W422" s="35"/>
      <c r="X422" s="36" t="str">
        <f t="shared" ca="1" si="50"/>
        <v>Overdue</v>
      </c>
      <c r="Y422" s="37"/>
      <c r="Z422" s="38" t="str">
        <f t="shared" si="51"/>
        <v/>
      </c>
    </row>
    <row r="423" spans="1:26" s="39" customFormat="1" ht="26.25">
      <c r="A423" s="30">
        <v>420</v>
      </c>
      <c r="B423" s="31" t="s">
        <v>1645</v>
      </c>
      <c r="C423" s="31" t="s">
        <v>642</v>
      </c>
      <c r="D423" s="44" t="s">
        <v>476</v>
      </c>
      <c r="E423" s="72" t="str">
        <f>IFERROR(IF(INDEX(Sheet3!$B$2:$B$8, MATCH(D423, Sheet3!$A$2:$A$8, 0)) = 0, "", INDEX(Sheet3!$B$2:$B$8, MATCH(D423, Sheet3!$A$2:$A$8, 0))), "")</f>
        <v>Breakdown</v>
      </c>
      <c r="F423" s="31" t="s">
        <v>370</v>
      </c>
      <c r="G423" s="45" t="s">
        <v>84</v>
      </c>
      <c r="H423" s="63" t="str">
        <f>IFERROR(INDEX(Sheet3!$F$2:$F$114, MATCH(G423, Sheet3!$E$2:$E$114, 0)), "")</f>
        <v>OTHERS</v>
      </c>
      <c r="I423" s="32">
        <v>45569</v>
      </c>
      <c r="J423" s="40">
        <f t="shared" ca="1" si="49"/>
        <v>1</v>
      </c>
      <c r="K423" s="34">
        <v>45570</v>
      </c>
      <c r="L423" s="59">
        <f t="shared" ca="1" si="52"/>
        <v>1</v>
      </c>
      <c r="M423" s="34">
        <v>45570</v>
      </c>
      <c r="N423" s="47">
        <f t="shared" ca="1" si="53"/>
        <v>0</v>
      </c>
      <c r="O423" s="75">
        <v>45570</v>
      </c>
      <c r="P423" s="75">
        <v>45570</v>
      </c>
      <c r="Q423" s="47">
        <f t="shared" ca="1" si="54"/>
        <v>0</v>
      </c>
      <c r="R423" s="34">
        <v>45570</v>
      </c>
      <c r="S423" s="59">
        <f t="shared" ca="1" si="55"/>
        <v>0</v>
      </c>
      <c r="T423" s="32">
        <v>45570</v>
      </c>
      <c r="U423" s="33">
        <f t="shared" ca="1" si="56"/>
        <v>0</v>
      </c>
      <c r="V423" s="34">
        <v>45570</v>
      </c>
      <c r="W423" s="35"/>
      <c r="X423" s="36" t="str">
        <f t="shared" ca="1" si="50"/>
        <v>Completed</v>
      </c>
      <c r="Y423" s="37">
        <v>45570</v>
      </c>
      <c r="Z423" s="38">
        <f t="shared" si="51"/>
        <v>1</v>
      </c>
    </row>
    <row r="424" spans="1:26" s="39" customFormat="1" ht="26.25">
      <c r="A424" s="30">
        <v>421</v>
      </c>
      <c r="B424" s="31" t="s">
        <v>1646</v>
      </c>
      <c r="C424" s="31" t="s">
        <v>332</v>
      </c>
      <c r="D424" s="44" t="s">
        <v>476</v>
      </c>
      <c r="E424" s="72" t="str">
        <f>IFERROR(IF(INDEX(Sheet3!$B$2:$B$8, MATCH(D424, Sheet3!$A$2:$A$8, 0)) = 0, "", INDEX(Sheet3!$B$2:$B$8, MATCH(D424, Sheet3!$A$2:$A$8, 0))), "")</f>
        <v>Breakdown</v>
      </c>
      <c r="F424" s="31" t="s">
        <v>497</v>
      </c>
      <c r="G424" s="45" t="s">
        <v>84</v>
      </c>
      <c r="H424" s="63" t="str">
        <f>IFERROR(INDEX(Sheet3!$F$2:$F$114, MATCH(G424, Sheet3!$E$2:$E$114, 0)), "")</f>
        <v>OTHERS</v>
      </c>
      <c r="I424" s="32">
        <v>45566</v>
      </c>
      <c r="J424" s="40">
        <f t="shared" ca="1" si="49"/>
        <v>9</v>
      </c>
      <c r="K424" s="34">
        <v>45570</v>
      </c>
      <c r="L424" s="59">
        <f t="shared" ca="1" si="52"/>
        <v>4</v>
      </c>
      <c r="M424" s="34">
        <v>45575</v>
      </c>
      <c r="N424" s="47">
        <f t="shared" ca="1" si="53"/>
        <v>5</v>
      </c>
      <c r="O424" s="75">
        <v>45575</v>
      </c>
      <c r="P424" s="75">
        <v>45575</v>
      </c>
      <c r="Q424" s="47">
        <f t="shared" ca="1" si="54"/>
        <v>0</v>
      </c>
      <c r="R424" s="34">
        <v>45575</v>
      </c>
      <c r="S424" s="59">
        <f t="shared" ca="1" si="55"/>
        <v>0</v>
      </c>
      <c r="T424" s="32">
        <v>45575</v>
      </c>
      <c r="U424" s="33">
        <f t="shared" ca="1" si="56"/>
        <v>0</v>
      </c>
      <c r="V424" s="34">
        <v>45575</v>
      </c>
      <c r="W424" s="35">
        <v>47000</v>
      </c>
      <c r="X424" s="36" t="str">
        <f t="shared" ca="1" si="50"/>
        <v>Completed</v>
      </c>
      <c r="Y424" s="37">
        <v>45575</v>
      </c>
      <c r="Z424" s="38">
        <f t="shared" si="51"/>
        <v>1</v>
      </c>
    </row>
    <row r="425" spans="1:26" s="39" customFormat="1" ht="26.25">
      <c r="A425" s="30">
        <v>422</v>
      </c>
      <c r="B425" s="31" t="s">
        <v>1647</v>
      </c>
      <c r="C425" s="31" t="s">
        <v>176</v>
      </c>
      <c r="D425" s="44" t="s">
        <v>32</v>
      </c>
      <c r="E425" s="72" t="str">
        <f>IFERROR(IF(INDEX(Sheet3!$B$2:$B$8, MATCH(D425, Sheet3!$A$2:$A$8, 0)) = 0, "", INDEX(Sheet3!$B$2:$B$8, MATCH(D425, Sheet3!$A$2:$A$8, 0))), "")</f>
        <v>Breakdown</v>
      </c>
      <c r="F425" s="31" t="s">
        <v>460</v>
      </c>
      <c r="G425" s="45" t="s">
        <v>84</v>
      </c>
      <c r="H425" s="63" t="str">
        <f>IFERROR(INDEX(Sheet3!$F$2:$F$114, MATCH(G425, Sheet3!$E$2:$E$114, 0)), "")</f>
        <v>OTHERS</v>
      </c>
      <c r="I425" s="32">
        <v>45593</v>
      </c>
      <c r="J425" s="40">
        <f t="shared" ca="1" si="49"/>
        <v>143</v>
      </c>
      <c r="K425" s="34">
        <v>45594</v>
      </c>
      <c r="L425" s="59">
        <f t="shared" ca="1" si="52"/>
        <v>1</v>
      </c>
      <c r="M425" s="34"/>
      <c r="N425" s="47">
        <f t="shared" ca="1" si="53"/>
        <v>142</v>
      </c>
      <c r="O425" s="75"/>
      <c r="P425" s="75"/>
      <c r="Q425" s="47" t="str">
        <f t="shared" ca="1" si="54"/>
        <v/>
      </c>
      <c r="R425" s="34"/>
      <c r="S425" s="59" t="str">
        <f t="shared" ca="1" si="55"/>
        <v/>
      </c>
      <c r="T425" s="32"/>
      <c r="U425" s="33" t="str">
        <f t="shared" ca="1" si="56"/>
        <v/>
      </c>
      <c r="V425" s="34"/>
      <c r="W425" s="35"/>
      <c r="X425" s="36" t="str">
        <f t="shared" ca="1" si="50"/>
        <v>Overdue</v>
      </c>
      <c r="Y425" s="37"/>
      <c r="Z425" s="38" t="str">
        <f t="shared" si="51"/>
        <v/>
      </c>
    </row>
    <row r="426" spans="1:26" s="39" customFormat="1" ht="26.25">
      <c r="A426" s="30">
        <v>423</v>
      </c>
      <c r="B426" s="31" t="s">
        <v>1646</v>
      </c>
      <c r="C426" s="31" t="s">
        <v>199</v>
      </c>
      <c r="D426" s="44" t="s">
        <v>32</v>
      </c>
      <c r="E426" s="72" t="str">
        <f>IFERROR(IF(INDEX(Sheet3!$B$2:$B$8, MATCH(D426, Sheet3!$A$2:$A$8, 0)) = 0, "", INDEX(Sheet3!$B$2:$B$8, MATCH(D426, Sheet3!$A$2:$A$8, 0))), "")</f>
        <v>Breakdown</v>
      </c>
      <c r="F426" s="31" t="s">
        <v>621</v>
      </c>
      <c r="G426" s="45" t="s">
        <v>84</v>
      </c>
      <c r="H426" s="63" t="str">
        <f>IFERROR(INDEX(Sheet3!$F$2:$F$114, MATCH(G426, Sheet3!$E$2:$E$114, 0)), "")</f>
        <v>OTHERS</v>
      </c>
      <c r="I426" s="32">
        <v>45595</v>
      </c>
      <c r="J426" s="40">
        <f t="shared" ca="1" si="49"/>
        <v>141</v>
      </c>
      <c r="K426" s="34">
        <v>45595</v>
      </c>
      <c r="L426" s="59">
        <f t="shared" ca="1" si="52"/>
        <v>0</v>
      </c>
      <c r="M426" s="34">
        <v>45602</v>
      </c>
      <c r="N426" s="47">
        <f t="shared" ca="1" si="53"/>
        <v>7</v>
      </c>
      <c r="O426" s="75"/>
      <c r="P426" s="75"/>
      <c r="Q426" s="47" t="str">
        <f t="shared" ca="1" si="54"/>
        <v/>
      </c>
      <c r="R426" s="34"/>
      <c r="S426" s="59" t="str">
        <f t="shared" ca="1" si="55"/>
        <v/>
      </c>
      <c r="T426" s="32"/>
      <c r="U426" s="33" t="str">
        <f t="shared" ca="1" si="56"/>
        <v/>
      </c>
      <c r="V426" s="34"/>
      <c r="W426" s="35"/>
      <c r="X426" s="36" t="str">
        <f t="shared" ca="1" si="50"/>
        <v>Overdue</v>
      </c>
      <c r="Y426" s="37"/>
      <c r="Z426" s="38" t="str">
        <f t="shared" si="51"/>
        <v/>
      </c>
    </row>
    <row r="427" spans="1:26" s="39" customFormat="1" ht="38.25">
      <c r="A427" s="30">
        <v>424</v>
      </c>
      <c r="B427" s="31" t="s">
        <v>1648</v>
      </c>
      <c r="C427" s="31" t="s">
        <v>95</v>
      </c>
      <c r="D427" s="44" t="s">
        <v>476</v>
      </c>
      <c r="E427" s="72" t="str">
        <f>IFERROR(IF(INDEX(Sheet3!$B$2:$B$8, MATCH(D427, Sheet3!$A$2:$A$8, 0)) = 0, "", INDEX(Sheet3!$B$2:$B$8, MATCH(D427, Sheet3!$A$2:$A$8, 0))), "")</f>
        <v>Breakdown</v>
      </c>
      <c r="F427" s="31" t="s">
        <v>1137</v>
      </c>
      <c r="G427" s="45" t="s">
        <v>97</v>
      </c>
      <c r="H427" s="63" t="str">
        <f>IFERROR(INDEX(Sheet3!$F$2:$F$114, MATCH(G427, Sheet3!$E$2:$E$114, 0)), "")</f>
        <v>HVAC</v>
      </c>
      <c r="I427" s="32">
        <v>45594</v>
      </c>
      <c r="J427" s="40">
        <f t="shared" ca="1" si="49"/>
        <v>2</v>
      </c>
      <c r="K427" s="34">
        <v>45594</v>
      </c>
      <c r="L427" s="59">
        <f t="shared" ca="1" si="52"/>
        <v>0</v>
      </c>
      <c r="M427" s="34">
        <v>45596</v>
      </c>
      <c r="N427" s="47">
        <f t="shared" ca="1" si="53"/>
        <v>2</v>
      </c>
      <c r="O427" s="75"/>
      <c r="P427" s="75"/>
      <c r="Q427" s="47" t="str">
        <f t="shared" ca="1" si="54"/>
        <v/>
      </c>
      <c r="R427" s="34"/>
      <c r="S427" s="59" t="str">
        <f t="shared" ca="1" si="55"/>
        <v/>
      </c>
      <c r="T427" s="32"/>
      <c r="U427" s="33" t="str">
        <f t="shared" ca="1" si="56"/>
        <v/>
      </c>
      <c r="V427" s="34">
        <v>45596</v>
      </c>
      <c r="W427" s="35"/>
      <c r="X427" s="36" t="str">
        <f t="shared" ca="1" si="50"/>
        <v>Completed</v>
      </c>
      <c r="Y427" s="37">
        <v>45596</v>
      </c>
      <c r="Z427" s="38">
        <f t="shared" si="51"/>
        <v>1</v>
      </c>
    </row>
    <row r="428" spans="1:26" s="39" customFormat="1">
      <c r="A428" s="30">
        <v>425</v>
      </c>
      <c r="B428" s="31" t="s">
        <v>214</v>
      </c>
      <c r="C428" s="31" t="s">
        <v>151</v>
      </c>
      <c r="D428" s="44" t="s">
        <v>32</v>
      </c>
      <c r="E428" s="72" t="str">
        <f>IFERROR(IF(INDEX(Sheet3!$B$2:$B$8, MATCH(D428, Sheet3!$A$2:$A$8, 0)) = 0, "", INDEX(Sheet3!$B$2:$B$8, MATCH(D428, Sheet3!$A$2:$A$8, 0))), "")</f>
        <v>Breakdown</v>
      </c>
      <c r="F428" s="31" t="s">
        <v>1577</v>
      </c>
      <c r="G428" s="45" t="s">
        <v>97</v>
      </c>
      <c r="H428" s="63" t="str">
        <f>IFERROR(INDEX(Sheet3!$F$2:$F$114, MATCH(G428, Sheet3!$E$2:$E$114, 0)), "")</f>
        <v>HVAC</v>
      </c>
      <c r="I428" s="32">
        <v>45588</v>
      </c>
      <c r="J428" s="40">
        <f t="shared" ca="1" si="49"/>
        <v>148</v>
      </c>
      <c r="K428" s="34">
        <v>45588</v>
      </c>
      <c r="L428" s="59">
        <f t="shared" ca="1" si="52"/>
        <v>0</v>
      </c>
      <c r="M428" s="34">
        <v>45594</v>
      </c>
      <c r="N428" s="47">
        <f t="shared" ca="1" si="53"/>
        <v>6</v>
      </c>
      <c r="O428" s="75">
        <v>45594</v>
      </c>
      <c r="P428" s="75"/>
      <c r="Q428" s="47">
        <f t="shared" ca="1" si="54"/>
        <v>142</v>
      </c>
      <c r="R428" s="34"/>
      <c r="S428" s="59" t="str">
        <f t="shared" ca="1" si="55"/>
        <v/>
      </c>
      <c r="T428" s="32"/>
      <c r="U428" s="33" t="str">
        <f t="shared" ca="1" si="56"/>
        <v/>
      </c>
      <c r="V428" s="34"/>
      <c r="W428" s="35"/>
      <c r="X428" s="36" t="str">
        <f t="shared" ca="1" si="50"/>
        <v>Overdue</v>
      </c>
      <c r="Y428" s="37"/>
      <c r="Z428" s="38" t="str">
        <f t="shared" si="51"/>
        <v/>
      </c>
    </row>
    <row r="429" spans="1:26" s="39" customFormat="1" ht="26.25">
      <c r="A429" s="30">
        <v>426</v>
      </c>
      <c r="B429" s="31" t="s">
        <v>1649</v>
      </c>
      <c r="C429" s="31" t="s">
        <v>503</v>
      </c>
      <c r="D429" s="44" t="s">
        <v>32</v>
      </c>
      <c r="E429" s="72" t="str">
        <f>IFERROR(IF(INDEX(Sheet3!$B$2:$B$8, MATCH(D429, Sheet3!$A$2:$A$8, 0)) = 0, "", INDEX(Sheet3!$B$2:$B$8, MATCH(D429, Sheet3!$A$2:$A$8, 0))), "")</f>
        <v>Breakdown</v>
      </c>
      <c r="F429" s="31" t="s">
        <v>333</v>
      </c>
      <c r="G429" s="45" t="s">
        <v>97</v>
      </c>
      <c r="H429" s="63" t="str">
        <f>IFERROR(INDEX(Sheet3!$F$2:$F$114, MATCH(G429, Sheet3!$E$2:$E$114, 0)), "")</f>
        <v>HVAC</v>
      </c>
      <c r="I429" s="32">
        <v>45596</v>
      </c>
      <c r="J429" s="40">
        <f t="shared" ca="1" si="49"/>
        <v>140</v>
      </c>
      <c r="K429" s="34">
        <v>45596</v>
      </c>
      <c r="L429" s="59">
        <f t="shared" ca="1" si="52"/>
        <v>0</v>
      </c>
      <c r="M429" s="34"/>
      <c r="N429" s="47">
        <f t="shared" ca="1" si="53"/>
        <v>140</v>
      </c>
      <c r="O429" s="75"/>
      <c r="P429" s="75"/>
      <c r="Q429" s="47" t="str">
        <f t="shared" ca="1" si="54"/>
        <v/>
      </c>
      <c r="R429" s="34"/>
      <c r="S429" s="59" t="str">
        <f t="shared" ca="1" si="55"/>
        <v/>
      </c>
      <c r="T429" s="32"/>
      <c r="U429" s="33" t="str">
        <f t="shared" ca="1" si="56"/>
        <v/>
      </c>
      <c r="V429" s="34"/>
      <c r="W429" s="35"/>
      <c r="X429" s="36" t="str">
        <f t="shared" ca="1" si="50"/>
        <v>Overdue</v>
      </c>
      <c r="Y429" s="37"/>
      <c r="Z429" s="38" t="str">
        <f t="shared" si="51"/>
        <v/>
      </c>
    </row>
    <row r="430" spans="1:26" s="39" customFormat="1" ht="26.25">
      <c r="A430" s="30">
        <v>427</v>
      </c>
      <c r="B430" s="31" t="s">
        <v>1650</v>
      </c>
      <c r="C430" s="31" t="s">
        <v>89</v>
      </c>
      <c r="D430" s="44" t="s">
        <v>54</v>
      </c>
      <c r="E430" s="72" t="str">
        <f>IFERROR(IF(INDEX(Sheet3!$B$2:$B$8, MATCH(D430, Sheet3!$A$2:$A$8, 0)) = 0, "", INDEX(Sheet3!$B$2:$B$8, MATCH(D430, Sheet3!$A$2:$A$8, 0))), "")</f>
        <v>Breakdown</v>
      </c>
      <c r="F430" s="31" t="s">
        <v>1651</v>
      </c>
      <c r="G430" s="45" t="s">
        <v>61</v>
      </c>
      <c r="H430" s="63" t="str">
        <f>IFERROR(INDEX(Sheet3!$F$2:$F$114, MATCH(G430, Sheet3!$E$2:$E$114, 0)), "")</f>
        <v>HVAC</v>
      </c>
      <c r="I430" s="32">
        <v>45571</v>
      </c>
      <c r="J430" s="40">
        <f t="shared" ca="1" si="49"/>
        <v>165</v>
      </c>
      <c r="K430" s="34">
        <v>45571</v>
      </c>
      <c r="L430" s="59">
        <f t="shared" ca="1" si="52"/>
        <v>0</v>
      </c>
      <c r="M430" s="34"/>
      <c r="N430" s="47">
        <f t="shared" ca="1" si="53"/>
        <v>165</v>
      </c>
      <c r="O430" s="75"/>
      <c r="P430" s="75"/>
      <c r="Q430" s="47" t="str">
        <f t="shared" ca="1" si="54"/>
        <v/>
      </c>
      <c r="R430" s="34"/>
      <c r="S430" s="59" t="str">
        <f t="shared" ca="1" si="55"/>
        <v/>
      </c>
      <c r="T430" s="32"/>
      <c r="U430" s="33" t="str">
        <f t="shared" ca="1" si="56"/>
        <v/>
      </c>
      <c r="V430" s="34"/>
      <c r="W430" s="35"/>
      <c r="X430" s="36" t="str">
        <f t="shared" ca="1" si="50"/>
        <v>Overdue</v>
      </c>
      <c r="Y430" s="37"/>
      <c r="Z430" s="38" t="str">
        <f t="shared" si="51"/>
        <v/>
      </c>
    </row>
    <row r="431" spans="1:26" s="39" customFormat="1" ht="26.25">
      <c r="A431" s="30">
        <v>428</v>
      </c>
      <c r="B431" s="31" t="s">
        <v>1652</v>
      </c>
      <c r="C431" s="31" t="s">
        <v>89</v>
      </c>
      <c r="D431" s="44" t="s">
        <v>32</v>
      </c>
      <c r="E431" s="72" t="str">
        <f>IFERROR(IF(INDEX(Sheet3!$B$2:$B$8, MATCH(D431, Sheet3!$A$2:$A$8, 0)) = 0, "", INDEX(Sheet3!$B$2:$B$8, MATCH(D431, Sheet3!$A$2:$A$8, 0))), "")</f>
        <v>Breakdown</v>
      </c>
      <c r="F431" s="31" t="s">
        <v>1653</v>
      </c>
      <c r="G431" s="45" t="s">
        <v>84</v>
      </c>
      <c r="H431" s="63" t="str">
        <f>IFERROR(INDEX(Sheet3!$F$2:$F$114, MATCH(G431, Sheet3!$E$2:$E$114, 0)), "")</f>
        <v>OTHERS</v>
      </c>
      <c r="I431" s="32">
        <v>45573</v>
      </c>
      <c r="J431" s="40">
        <f t="shared" ca="1" si="49"/>
        <v>0</v>
      </c>
      <c r="K431" s="34">
        <v>45573</v>
      </c>
      <c r="L431" s="59">
        <f t="shared" ca="1" si="52"/>
        <v>0</v>
      </c>
      <c r="M431" s="34">
        <v>45573</v>
      </c>
      <c r="N431" s="47">
        <f t="shared" ca="1" si="53"/>
        <v>0</v>
      </c>
      <c r="O431" s="75">
        <v>45573</v>
      </c>
      <c r="P431" s="75">
        <v>45573</v>
      </c>
      <c r="Q431" s="47">
        <f t="shared" ca="1" si="54"/>
        <v>0</v>
      </c>
      <c r="R431" s="34">
        <v>45573</v>
      </c>
      <c r="S431" s="59">
        <f t="shared" ca="1" si="55"/>
        <v>0</v>
      </c>
      <c r="T431" s="32">
        <v>45573</v>
      </c>
      <c r="U431" s="33">
        <f t="shared" ca="1" si="56"/>
        <v>0</v>
      </c>
      <c r="V431" s="34">
        <v>45573</v>
      </c>
      <c r="W431" s="35"/>
      <c r="X431" s="36" t="str">
        <f t="shared" ca="1" si="50"/>
        <v>Completed</v>
      </c>
      <c r="Y431" s="37">
        <v>45573</v>
      </c>
      <c r="Z431" s="38">
        <f t="shared" si="51"/>
        <v>1</v>
      </c>
    </row>
    <row r="432" spans="1:26" s="39" customFormat="1">
      <c r="A432" s="30">
        <v>429</v>
      </c>
      <c r="B432" s="31" t="s">
        <v>1654</v>
      </c>
      <c r="C432" s="31" t="s">
        <v>78</v>
      </c>
      <c r="D432" s="44" t="s">
        <v>32</v>
      </c>
      <c r="E432" s="72" t="str">
        <f>IFERROR(IF(INDEX(Sheet3!$B$2:$B$8, MATCH(D432, Sheet3!$A$2:$A$8, 0)) = 0, "", INDEX(Sheet3!$B$2:$B$8, MATCH(D432, Sheet3!$A$2:$A$8, 0))), "")</f>
        <v>Breakdown</v>
      </c>
      <c r="F432" s="31" t="s">
        <v>1571</v>
      </c>
      <c r="G432" s="45" t="s">
        <v>84</v>
      </c>
      <c r="H432" s="63" t="str">
        <f>IFERROR(INDEX(Sheet3!$F$2:$F$114, MATCH(G432, Sheet3!$E$2:$E$114, 0)), "")</f>
        <v>OTHERS</v>
      </c>
      <c r="I432" s="32">
        <v>45573</v>
      </c>
      <c r="J432" s="40">
        <f t="shared" ca="1" si="49"/>
        <v>163</v>
      </c>
      <c r="K432" s="34">
        <v>45573</v>
      </c>
      <c r="L432" s="59">
        <f t="shared" ca="1" si="52"/>
        <v>0</v>
      </c>
      <c r="M432" s="34">
        <v>45573</v>
      </c>
      <c r="N432" s="47">
        <f t="shared" ca="1" si="53"/>
        <v>0</v>
      </c>
      <c r="O432" s="75">
        <v>45573</v>
      </c>
      <c r="P432" s="75">
        <v>45573</v>
      </c>
      <c r="Q432" s="47">
        <f t="shared" ca="1" si="54"/>
        <v>0</v>
      </c>
      <c r="R432" s="34">
        <v>45573</v>
      </c>
      <c r="S432" s="59">
        <f t="shared" ca="1" si="55"/>
        <v>0</v>
      </c>
      <c r="T432" s="32">
        <v>45573</v>
      </c>
      <c r="U432" s="33">
        <f t="shared" ca="1" si="56"/>
        <v>163</v>
      </c>
      <c r="V432" s="34">
        <v>45573</v>
      </c>
      <c r="W432" s="35">
        <v>86000</v>
      </c>
      <c r="X432" s="36" t="str">
        <f t="shared" ca="1" si="50"/>
        <v>Overdue</v>
      </c>
      <c r="Y432" s="37"/>
      <c r="Z432" s="38" t="str">
        <f t="shared" si="51"/>
        <v/>
      </c>
    </row>
    <row r="433" spans="1:26" s="39" customFormat="1" ht="26.25">
      <c r="A433" s="30">
        <v>430</v>
      </c>
      <c r="B433" s="31" t="s">
        <v>1654</v>
      </c>
      <c r="C433" s="31" t="s">
        <v>309</v>
      </c>
      <c r="D433" s="44" t="s">
        <v>32</v>
      </c>
      <c r="E433" s="72" t="str">
        <f>IFERROR(IF(INDEX(Sheet3!$B$2:$B$8, MATCH(D433, Sheet3!$A$2:$A$8, 0)) = 0, "", INDEX(Sheet3!$B$2:$B$8, MATCH(D433, Sheet3!$A$2:$A$8, 0))), "")</f>
        <v>Breakdown</v>
      </c>
      <c r="F433" s="31" t="s">
        <v>1571</v>
      </c>
      <c r="G433" s="45" t="s">
        <v>84</v>
      </c>
      <c r="H433" s="63" t="str">
        <f>IFERROR(INDEX(Sheet3!$F$2:$F$114, MATCH(G433, Sheet3!$E$2:$E$114, 0)), "")</f>
        <v>OTHERS</v>
      </c>
      <c r="I433" s="32">
        <v>45579</v>
      </c>
      <c r="J433" s="40">
        <f t="shared" ca="1" si="49"/>
        <v>157</v>
      </c>
      <c r="K433" s="34">
        <v>45579</v>
      </c>
      <c r="L433" s="59">
        <f t="shared" ca="1" si="52"/>
        <v>0</v>
      </c>
      <c r="M433" s="34">
        <v>45579</v>
      </c>
      <c r="N433" s="47">
        <f t="shared" ca="1" si="53"/>
        <v>0</v>
      </c>
      <c r="O433" s="75">
        <v>45579</v>
      </c>
      <c r="P433" s="75">
        <v>45579</v>
      </c>
      <c r="Q433" s="47">
        <f t="shared" ca="1" si="54"/>
        <v>0</v>
      </c>
      <c r="R433" s="34">
        <v>45579</v>
      </c>
      <c r="S433" s="59">
        <f t="shared" ca="1" si="55"/>
        <v>1</v>
      </c>
      <c r="T433" s="32">
        <v>45580</v>
      </c>
      <c r="U433" s="33">
        <f t="shared" ca="1" si="56"/>
        <v>156</v>
      </c>
      <c r="V433" s="34">
        <v>45580</v>
      </c>
      <c r="W433" s="35">
        <v>51600</v>
      </c>
      <c r="X433" s="36" t="str">
        <f t="shared" ca="1" si="50"/>
        <v>Overdue</v>
      </c>
      <c r="Y433" s="37"/>
      <c r="Z433" s="38" t="str">
        <f t="shared" si="51"/>
        <v/>
      </c>
    </row>
    <row r="434" spans="1:26" s="39" customFormat="1" ht="26.25">
      <c r="A434" s="30">
        <v>431</v>
      </c>
      <c r="B434" s="31" t="s">
        <v>1655</v>
      </c>
      <c r="C434" s="31" t="s">
        <v>176</v>
      </c>
      <c r="D434" s="44" t="s">
        <v>42</v>
      </c>
      <c r="E434" s="72" t="str">
        <f>IFERROR(IF(INDEX(Sheet3!$B$2:$B$8, MATCH(D434, Sheet3!$A$2:$A$8, 0)) = 0, "", INDEX(Sheet3!$B$2:$B$8, MATCH(D434, Sheet3!$A$2:$A$8, 0))), "")</f>
        <v>Corrective</v>
      </c>
      <c r="F434" s="31" t="s">
        <v>1417</v>
      </c>
      <c r="G434" s="45" t="s">
        <v>84</v>
      </c>
      <c r="H434" s="63" t="str">
        <f>IFERROR(INDEX(Sheet3!$F$2:$F$114, MATCH(G434, Sheet3!$E$2:$E$114, 0)), "")</f>
        <v>OTHERS</v>
      </c>
      <c r="I434" s="32">
        <v>45573</v>
      </c>
      <c r="J434" s="40">
        <f t="shared" ca="1" si="49"/>
        <v>163</v>
      </c>
      <c r="K434" s="34">
        <v>45573</v>
      </c>
      <c r="L434" s="59">
        <f t="shared" ca="1" si="52"/>
        <v>0</v>
      </c>
      <c r="M434" s="34">
        <v>45600</v>
      </c>
      <c r="N434" s="47">
        <f t="shared" ca="1" si="53"/>
        <v>27</v>
      </c>
      <c r="O434" s="75"/>
      <c r="P434" s="75"/>
      <c r="Q434" s="47" t="str">
        <f t="shared" ca="1" si="54"/>
        <v/>
      </c>
      <c r="R434" s="34"/>
      <c r="S434" s="59" t="str">
        <f t="shared" ca="1" si="55"/>
        <v/>
      </c>
      <c r="T434" s="32"/>
      <c r="U434" s="33" t="str">
        <f t="shared" ca="1" si="56"/>
        <v/>
      </c>
      <c r="V434" s="34"/>
      <c r="W434" s="35"/>
      <c r="X434" s="36" t="str">
        <f t="shared" ca="1" si="50"/>
        <v>Overdue</v>
      </c>
      <c r="Y434" s="37"/>
      <c r="Z434" s="38" t="str">
        <f t="shared" si="51"/>
        <v/>
      </c>
    </row>
    <row r="435" spans="1:26" s="39" customFormat="1" ht="26.25">
      <c r="A435" s="30">
        <v>432</v>
      </c>
      <c r="B435" s="31" t="s">
        <v>1656</v>
      </c>
      <c r="C435" s="31" t="s">
        <v>117</v>
      </c>
      <c r="D435" s="44" t="s">
        <v>476</v>
      </c>
      <c r="E435" s="72" t="str">
        <f>IFERROR(IF(INDEX(Sheet3!$B$2:$B$8, MATCH(D435, Sheet3!$A$2:$A$8, 0)) = 0, "", INDEX(Sheet3!$B$2:$B$8, MATCH(D435, Sheet3!$A$2:$A$8, 0))), "")</f>
        <v>Breakdown</v>
      </c>
      <c r="F435" s="31" t="s">
        <v>37</v>
      </c>
      <c r="G435" s="45" t="s">
        <v>1657</v>
      </c>
      <c r="H435" s="63" t="str">
        <f>IFERROR(INDEX(Sheet3!$F$2:$F$114, MATCH(G435, Sheet3!$E$2:$E$114, 0)), "")</f>
        <v>AUDIOVISUAL</v>
      </c>
      <c r="I435" s="32">
        <v>45572</v>
      </c>
      <c r="J435" s="40">
        <f t="shared" ca="1" si="49"/>
        <v>164</v>
      </c>
      <c r="K435" s="34">
        <v>45572</v>
      </c>
      <c r="L435" s="59">
        <f t="shared" ca="1" si="52"/>
        <v>0</v>
      </c>
      <c r="M435" s="34">
        <v>45574</v>
      </c>
      <c r="N435" s="47">
        <f t="shared" ca="1" si="53"/>
        <v>2</v>
      </c>
      <c r="O435" s="75">
        <v>45574</v>
      </c>
      <c r="P435" s="75">
        <v>45574</v>
      </c>
      <c r="Q435" s="47">
        <f t="shared" ca="1" si="54"/>
        <v>0</v>
      </c>
      <c r="R435" s="34">
        <v>45574</v>
      </c>
      <c r="S435" s="59">
        <f t="shared" ca="1" si="55"/>
        <v>162</v>
      </c>
      <c r="T435" s="32"/>
      <c r="U435" s="33" t="str">
        <f t="shared" ca="1" si="56"/>
        <v/>
      </c>
      <c r="V435" s="34"/>
      <c r="W435" s="35">
        <v>678362</v>
      </c>
      <c r="X435" s="36" t="str">
        <f t="shared" ca="1" si="50"/>
        <v>Overdue</v>
      </c>
      <c r="Y435" s="37"/>
      <c r="Z435" s="38" t="str">
        <f t="shared" si="51"/>
        <v/>
      </c>
    </row>
    <row r="436" spans="1:26" s="39" customFormat="1" ht="26.25">
      <c r="A436" s="30">
        <v>433</v>
      </c>
      <c r="B436" s="31" t="s">
        <v>1658</v>
      </c>
      <c r="C436" s="31" t="s">
        <v>259</v>
      </c>
      <c r="D436" s="44" t="s">
        <v>54</v>
      </c>
      <c r="E436" s="72" t="str">
        <f>IFERROR(IF(INDEX(Sheet3!$B$2:$B$8, MATCH(D436, Sheet3!$A$2:$A$8, 0)) = 0, "", INDEX(Sheet3!$B$2:$B$8, MATCH(D436, Sheet3!$A$2:$A$8, 0))), "")</f>
        <v>Breakdown</v>
      </c>
      <c r="F436" s="31" t="s">
        <v>295</v>
      </c>
      <c r="G436" s="45" t="s">
        <v>48</v>
      </c>
      <c r="H436" s="63" t="str">
        <f>IFERROR(INDEX(Sheet3!$F$2:$F$114, MATCH(G436, Sheet3!$E$2:$E$114, 0)), "")</f>
        <v>BUILDING</v>
      </c>
      <c r="I436" s="32">
        <v>45582</v>
      </c>
      <c r="J436" s="40">
        <f t="shared" ca="1" si="49"/>
        <v>154</v>
      </c>
      <c r="K436" s="34">
        <v>45582</v>
      </c>
      <c r="L436" s="59">
        <f t="shared" ca="1" si="52"/>
        <v>0</v>
      </c>
      <c r="M436" s="34">
        <v>45584</v>
      </c>
      <c r="N436" s="47">
        <f t="shared" ca="1" si="53"/>
        <v>2</v>
      </c>
      <c r="O436" s="75"/>
      <c r="P436" s="75"/>
      <c r="Q436" s="47" t="str">
        <f t="shared" ca="1" si="54"/>
        <v/>
      </c>
      <c r="R436" s="34"/>
      <c r="S436" s="59" t="str">
        <f t="shared" ca="1" si="55"/>
        <v/>
      </c>
      <c r="T436" s="32"/>
      <c r="U436" s="33" t="str">
        <f t="shared" ca="1" si="56"/>
        <v/>
      </c>
      <c r="V436" s="34"/>
      <c r="W436" s="35"/>
      <c r="X436" s="36" t="str">
        <f t="shared" ca="1" si="50"/>
        <v>Overdue</v>
      </c>
      <c r="Y436" s="37"/>
      <c r="Z436" s="38" t="str">
        <f t="shared" si="51"/>
        <v/>
      </c>
    </row>
    <row r="437" spans="1:26" s="39" customFormat="1" ht="38.25">
      <c r="A437" s="30">
        <v>434</v>
      </c>
      <c r="B437" s="31" t="s">
        <v>1659</v>
      </c>
      <c r="C437" s="31" t="s">
        <v>858</v>
      </c>
      <c r="D437" s="44" t="s">
        <v>32</v>
      </c>
      <c r="E437" s="72" t="str">
        <f>IFERROR(IF(INDEX(Sheet3!$B$2:$B$8, MATCH(D437, Sheet3!$A$2:$A$8, 0)) = 0, "", INDEX(Sheet3!$B$2:$B$8, MATCH(D437, Sheet3!$A$2:$A$8, 0))), "")</f>
        <v>Breakdown</v>
      </c>
      <c r="F437" s="31" t="s">
        <v>1571</v>
      </c>
      <c r="G437" s="45" t="s">
        <v>84</v>
      </c>
      <c r="H437" s="63" t="str">
        <f>IFERROR(INDEX(Sheet3!$F$2:$F$114, MATCH(G437, Sheet3!$E$2:$E$114, 0)), "")</f>
        <v>OTHERS</v>
      </c>
      <c r="I437" s="32">
        <v>45593</v>
      </c>
      <c r="J437" s="40">
        <f t="shared" ca="1" si="49"/>
        <v>143</v>
      </c>
      <c r="K437" s="34">
        <v>45593</v>
      </c>
      <c r="L437" s="59">
        <f t="shared" ca="1" si="52"/>
        <v>0</v>
      </c>
      <c r="M437" s="34">
        <v>45594</v>
      </c>
      <c r="N437" s="47">
        <f t="shared" ca="1" si="53"/>
        <v>1</v>
      </c>
      <c r="O437" s="75">
        <v>45594</v>
      </c>
      <c r="P437" s="75"/>
      <c r="Q437" s="47">
        <f t="shared" ca="1" si="54"/>
        <v>142</v>
      </c>
      <c r="R437" s="34"/>
      <c r="S437" s="59" t="str">
        <f t="shared" ca="1" si="55"/>
        <v/>
      </c>
      <c r="T437" s="32"/>
      <c r="U437" s="33" t="str">
        <f t="shared" ca="1" si="56"/>
        <v/>
      </c>
      <c r="V437" s="34"/>
      <c r="W437" s="35"/>
      <c r="X437" s="36" t="str">
        <f t="shared" ca="1" si="50"/>
        <v>Overdue</v>
      </c>
      <c r="Y437" s="37"/>
      <c r="Z437" s="38" t="str">
        <f t="shared" si="51"/>
        <v/>
      </c>
    </row>
    <row r="438" spans="1:26" s="39" customFormat="1" ht="28.5">
      <c r="A438" s="30">
        <v>435</v>
      </c>
      <c r="B438" s="31" t="s">
        <v>1660</v>
      </c>
      <c r="C438" s="31" t="s">
        <v>753</v>
      </c>
      <c r="D438" s="44" t="s">
        <v>32</v>
      </c>
      <c r="E438" s="72" t="str">
        <f>IFERROR(IF(INDEX(Sheet3!$B$2:$B$8, MATCH(D438, Sheet3!$A$2:$A$8, 0)) = 0, "", INDEX(Sheet3!$B$2:$B$8, MATCH(D438, Sheet3!$A$2:$A$8, 0))), "")</f>
        <v>Breakdown</v>
      </c>
      <c r="F438" s="31" t="s">
        <v>134</v>
      </c>
      <c r="G438" s="45" t="s">
        <v>185</v>
      </c>
      <c r="H438" s="63" t="str">
        <f>IFERROR(INDEX(Sheet3!$F$2:$F$114, MATCH(G438, Sheet3!$E$2:$E$114, 0)), "")</f>
        <v>KITCHEN_EQUIPMENT</v>
      </c>
      <c r="I438" s="32">
        <v>45572</v>
      </c>
      <c r="J438" s="40">
        <f t="shared" ca="1" si="49"/>
        <v>26</v>
      </c>
      <c r="K438" s="34">
        <v>45572</v>
      </c>
      <c r="L438" s="59">
        <f t="shared" ca="1" si="52"/>
        <v>0</v>
      </c>
      <c r="M438" s="34">
        <v>45572</v>
      </c>
      <c r="N438" s="47">
        <f t="shared" ca="1" si="53"/>
        <v>0</v>
      </c>
      <c r="O438" s="75">
        <v>45593</v>
      </c>
      <c r="P438" s="75">
        <v>45593</v>
      </c>
      <c r="Q438" s="47">
        <f t="shared" ca="1" si="54"/>
        <v>0</v>
      </c>
      <c r="R438" s="34">
        <v>45593</v>
      </c>
      <c r="S438" s="59">
        <f t="shared" ca="1" si="55"/>
        <v>0</v>
      </c>
      <c r="T438" s="32">
        <v>45593</v>
      </c>
      <c r="U438" s="33">
        <f t="shared" ca="1" si="56"/>
        <v>5</v>
      </c>
      <c r="V438" s="34">
        <v>45598</v>
      </c>
      <c r="W438" s="35">
        <v>112875</v>
      </c>
      <c r="X438" s="36" t="str">
        <f t="shared" ca="1" si="50"/>
        <v>Completed</v>
      </c>
      <c r="Y438" s="37">
        <v>45598</v>
      </c>
      <c r="Z438" s="38">
        <f t="shared" si="51"/>
        <v>1</v>
      </c>
    </row>
    <row r="439" spans="1:26" s="39" customFormat="1" ht="26.25">
      <c r="A439" s="30">
        <v>436</v>
      </c>
      <c r="B439" s="31" t="s">
        <v>1661</v>
      </c>
      <c r="C439" s="31" t="s">
        <v>113</v>
      </c>
      <c r="D439" s="44" t="s">
        <v>32</v>
      </c>
      <c r="E439" s="72" t="str">
        <f>IFERROR(IF(INDEX(Sheet3!$B$2:$B$8, MATCH(D439, Sheet3!$A$2:$A$8, 0)) = 0, "", INDEX(Sheet3!$B$2:$B$8, MATCH(D439, Sheet3!$A$2:$A$8, 0))), "")</f>
        <v>Breakdown</v>
      </c>
      <c r="F439" s="31"/>
      <c r="G439" s="45"/>
      <c r="H439" s="63" t="str">
        <f>IFERROR(INDEX(Sheet3!$F$2:$F$114, MATCH(G439, Sheet3!$E$2:$E$114, 0)), "")</f>
        <v/>
      </c>
      <c r="I439" s="32"/>
      <c r="J439" s="40" t="str">
        <f t="shared" ca="1" si="49"/>
        <v/>
      </c>
      <c r="K439" s="34"/>
      <c r="L439" s="59" t="str">
        <f t="shared" ca="1" si="52"/>
        <v/>
      </c>
      <c r="M439" s="34"/>
      <c r="N439" s="47" t="str">
        <f t="shared" ca="1" si="53"/>
        <v/>
      </c>
      <c r="O439" s="75"/>
      <c r="P439" s="75"/>
      <c r="Q439" s="47" t="str">
        <f t="shared" ca="1" si="54"/>
        <v/>
      </c>
      <c r="R439" s="34"/>
      <c r="S439" s="59" t="str">
        <f t="shared" ca="1" si="55"/>
        <v/>
      </c>
      <c r="T439" s="32"/>
      <c r="U439" s="33" t="str">
        <f t="shared" ca="1" si="56"/>
        <v/>
      </c>
      <c r="V439" s="34"/>
      <c r="W439" s="35"/>
      <c r="X439" s="36" t="str">
        <f t="shared" ca="1" si="50"/>
        <v/>
      </c>
      <c r="Y439" s="37"/>
      <c r="Z439" s="38" t="str">
        <f t="shared" si="51"/>
        <v/>
      </c>
    </row>
    <row r="440" spans="1:26" s="39" customFormat="1">
      <c r="A440" s="30">
        <v>437</v>
      </c>
      <c r="B440" s="31" t="s">
        <v>1662</v>
      </c>
      <c r="C440" s="31" t="s">
        <v>53</v>
      </c>
      <c r="D440" s="44" t="s">
        <v>54</v>
      </c>
      <c r="E440" s="72" t="str">
        <f>IFERROR(IF(INDEX(Sheet3!$B$2:$B$8, MATCH(D440, Sheet3!$A$2:$A$8, 0)) = 0, "", INDEX(Sheet3!$B$2:$B$8, MATCH(D440, Sheet3!$A$2:$A$8, 0))), "")</f>
        <v>Breakdown</v>
      </c>
      <c r="F440" s="31" t="s">
        <v>386</v>
      </c>
      <c r="G440" s="45" t="s">
        <v>84</v>
      </c>
      <c r="H440" s="63" t="str">
        <f>IFERROR(INDEX(Sheet3!$F$2:$F$114, MATCH(G440, Sheet3!$E$2:$E$114, 0)), "")</f>
        <v>OTHERS</v>
      </c>
      <c r="I440" s="32">
        <v>45571</v>
      </c>
      <c r="J440" s="40">
        <f t="shared" ca="1" si="49"/>
        <v>19</v>
      </c>
      <c r="K440" s="34">
        <v>45571</v>
      </c>
      <c r="L440" s="59">
        <f t="shared" ca="1" si="52"/>
        <v>0</v>
      </c>
      <c r="M440" s="34">
        <v>45571</v>
      </c>
      <c r="N440" s="47">
        <f t="shared" ca="1" si="53"/>
        <v>0</v>
      </c>
      <c r="O440" s="75">
        <v>45572</v>
      </c>
      <c r="P440" s="75">
        <v>45573</v>
      </c>
      <c r="Q440" s="47">
        <f t="shared" ca="1" si="54"/>
        <v>1</v>
      </c>
      <c r="R440" s="34">
        <v>45574</v>
      </c>
      <c r="S440" s="59">
        <f t="shared" ca="1" si="55"/>
        <v>7</v>
      </c>
      <c r="T440" s="32">
        <v>45581</v>
      </c>
      <c r="U440" s="33">
        <f t="shared" ca="1" si="56"/>
        <v>9</v>
      </c>
      <c r="V440" s="34">
        <v>45590</v>
      </c>
      <c r="W440" s="35">
        <v>850000</v>
      </c>
      <c r="X440" s="36" t="str">
        <f t="shared" ca="1" si="50"/>
        <v>Completed</v>
      </c>
      <c r="Y440" s="37">
        <v>45590</v>
      </c>
      <c r="Z440" s="38">
        <f t="shared" si="51"/>
        <v>1</v>
      </c>
    </row>
    <row r="441" spans="1:26" s="39" customFormat="1">
      <c r="A441" s="30">
        <v>438</v>
      </c>
      <c r="B441" s="31" t="s">
        <v>1663</v>
      </c>
      <c r="C441" s="31" t="s">
        <v>91</v>
      </c>
      <c r="D441" s="44" t="s">
        <v>54</v>
      </c>
      <c r="E441" s="72" t="str">
        <f>IFERROR(IF(INDEX(Sheet3!$B$2:$B$8, MATCH(D441, Sheet3!$A$2:$A$8, 0)) = 0, "", INDEX(Sheet3!$B$2:$B$8, MATCH(D441, Sheet3!$A$2:$A$8, 0))), "")</f>
        <v>Breakdown</v>
      </c>
      <c r="F441" s="31" t="s">
        <v>37</v>
      </c>
      <c r="G441" s="45" t="s">
        <v>84</v>
      </c>
      <c r="H441" s="63" t="str">
        <f>IFERROR(INDEX(Sheet3!$F$2:$F$114, MATCH(G441, Sheet3!$E$2:$E$114, 0)), "")</f>
        <v>OTHERS</v>
      </c>
      <c r="I441" s="32">
        <v>45572</v>
      </c>
      <c r="J441" s="40">
        <f t="shared" ca="1" si="49"/>
        <v>164</v>
      </c>
      <c r="K441" s="34">
        <v>45572</v>
      </c>
      <c r="L441" s="59">
        <f t="shared" ca="1" si="52"/>
        <v>0</v>
      </c>
      <c r="M441" s="34">
        <v>45576</v>
      </c>
      <c r="N441" s="47">
        <f t="shared" ca="1" si="53"/>
        <v>4</v>
      </c>
      <c r="O441" s="75">
        <v>45576</v>
      </c>
      <c r="P441" s="75">
        <v>45579</v>
      </c>
      <c r="Q441" s="47">
        <f t="shared" ca="1" si="54"/>
        <v>3</v>
      </c>
      <c r="R441" s="34">
        <v>45579</v>
      </c>
      <c r="S441" s="59">
        <f t="shared" ca="1" si="55"/>
        <v>157</v>
      </c>
      <c r="T441" s="32"/>
      <c r="U441" s="33" t="str">
        <f t="shared" ca="1" si="56"/>
        <v/>
      </c>
      <c r="V441" s="34"/>
      <c r="W441" s="35">
        <v>650000</v>
      </c>
      <c r="X441" s="36" t="str">
        <f t="shared" ca="1" si="50"/>
        <v>Overdue</v>
      </c>
      <c r="Y441" s="37"/>
      <c r="Z441" s="38" t="str">
        <f t="shared" si="51"/>
        <v/>
      </c>
    </row>
    <row r="442" spans="1:26" s="39" customFormat="1" ht="26.25">
      <c r="A442" s="30">
        <v>439</v>
      </c>
      <c r="B442" s="31" t="s">
        <v>1664</v>
      </c>
      <c r="C442" s="31" t="s">
        <v>117</v>
      </c>
      <c r="D442" s="44" t="s">
        <v>54</v>
      </c>
      <c r="E442" s="72" t="str">
        <f>IFERROR(IF(INDEX(Sheet3!$B$2:$B$8, MATCH(D442, Sheet3!$A$2:$A$8, 0)) = 0, "", INDEX(Sheet3!$B$2:$B$8, MATCH(D442, Sheet3!$A$2:$A$8, 0))), "")</f>
        <v>Breakdown</v>
      </c>
      <c r="F442" s="31" t="s">
        <v>941</v>
      </c>
      <c r="G442" s="45" t="s">
        <v>534</v>
      </c>
      <c r="H442" s="63" t="str">
        <f>IFERROR(INDEX(Sheet3!$F$2:$F$114, MATCH(G442, Sheet3!$E$2:$E$114, 0)), "")</f>
        <v>ELECTRICAL</v>
      </c>
      <c r="I442" s="32">
        <v>45572</v>
      </c>
      <c r="J442" s="40">
        <f t="shared" ca="1" si="49"/>
        <v>1</v>
      </c>
      <c r="K442" s="34">
        <v>45572</v>
      </c>
      <c r="L442" s="59">
        <f t="shared" ca="1" si="52"/>
        <v>0</v>
      </c>
      <c r="M442" s="34">
        <v>45573</v>
      </c>
      <c r="N442" s="47">
        <f t="shared" ca="1" si="53"/>
        <v>1</v>
      </c>
      <c r="O442" s="75">
        <v>45573</v>
      </c>
      <c r="P442" s="75">
        <v>45573</v>
      </c>
      <c r="Q442" s="47">
        <f t="shared" ca="1" si="54"/>
        <v>0</v>
      </c>
      <c r="R442" s="34">
        <v>45573</v>
      </c>
      <c r="S442" s="59">
        <f t="shared" ca="1" si="55"/>
        <v>0</v>
      </c>
      <c r="T442" s="32">
        <v>45573</v>
      </c>
      <c r="U442" s="33">
        <f t="shared" ca="1" si="56"/>
        <v>0</v>
      </c>
      <c r="V442" s="34">
        <v>45573</v>
      </c>
      <c r="W442" s="35"/>
      <c r="X442" s="36" t="str">
        <f t="shared" ca="1" si="50"/>
        <v>Completed</v>
      </c>
      <c r="Y442" s="37">
        <v>45573</v>
      </c>
      <c r="Z442" s="38">
        <f t="shared" si="51"/>
        <v>1</v>
      </c>
    </row>
    <row r="443" spans="1:26" s="39" customFormat="1">
      <c r="A443" s="30">
        <v>440</v>
      </c>
      <c r="B443" s="39" t="s">
        <v>1665</v>
      </c>
      <c r="C443" s="31" t="s">
        <v>151</v>
      </c>
      <c r="D443" s="44" t="s">
        <v>476</v>
      </c>
      <c r="E443" s="72" t="str">
        <f>IFERROR(IF(INDEX(Sheet3!$B$2:$B$8, MATCH(D443, Sheet3!$A$2:$A$8, 0)) = 0, "", INDEX(Sheet3!$B$2:$B$8, MATCH(D443, Sheet3!$A$2:$A$8, 0))), "")</f>
        <v>Breakdown</v>
      </c>
      <c r="F443" s="31" t="s">
        <v>941</v>
      </c>
      <c r="G443" s="45" t="s">
        <v>84</v>
      </c>
      <c r="H443" s="63" t="str">
        <f>IFERROR(INDEX(Sheet3!$F$2:$F$114, MATCH(G443, Sheet3!$E$2:$E$114, 0)), "")</f>
        <v>OTHERS</v>
      </c>
      <c r="I443" s="32">
        <v>45572</v>
      </c>
      <c r="J443" s="40">
        <f t="shared" ca="1" si="49"/>
        <v>1</v>
      </c>
      <c r="K443" s="34">
        <v>45572</v>
      </c>
      <c r="L443" s="59">
        <f t="shared" ca="1" si="52"/>
        <v>0</v>
      </c>
      <c r="M443" s="34">
        <v>45573</v>
      </c>
      <c r="N443" s="47">
        <f t="shared" ca="1" si="53"/>
        <v>1</v>
      </c>
      <c r="O443" s="75">
        <v>45573</v>
      </c>
      <c r="P443" s="75">
        <v>45573</v>
      </c>
      <c r="Q443" s="47">
        <f t="shared" ca="1" si="54"/>
        <v>0</v>
      </c>
      <c r="R443" s="34">
        <v>45573</v>
      </c>
      <c r="S443" s="59">
        <f t="shared" ca="1" si="55"/>
        <v>0</v>
      </c>
      <c r="T443" s="32">
        <v>45573</v>
      </c>
      <c r="U443" s="33">
        <f t="shared" ca="1" si="56"/>
        <v>0</v>
      </c>
      <c r="V443" s="34">
        <v>45573</v>
      </c>
      <c r="W443" s="35"/>
      <c r="X443" s="36" t="str">
        <f t="shared" ca="1" si="50"/>
        <v>Completed</v>
      </c>
      <c r="Y443" s="37">
        <v>45573</v>
      </c>
      <c r="Z443" s="38">
        <f t="shared" si="51"/>
        <v>1</v>
      </c>
    </row>
    <row r="444" spans="1:26" s="39" customFormat="1" ht="28.5">
      <c r="A444" s="30">
        <v>441</v>
      </c>
      <c r="B444" s="31" t="s">
        <v>1666</v>
      </c>
      <c r="C444" s="31" t="s">
        <v>176</v>
      </c>
      <c r="D444" s="44" t="s">
        <v>476</v>
      </c>
      <c r="E444" s="72" t="str">
        <f>IFERROR(IF(INDEX(Sheet3!$B$2:$B$8, MATCH(D444, Sheet3!$A$2:$A$8, 0)) = 0, "", INDEX(Sheet3!$B$2:$B$8, MATCH(D444, Sheet3!$A$2:$A$8, 0))), "")</f>
        <v>Breakdown</v>
      </c>
      <c r="F444" s="31" t="s">
        <v>134</v>
      </c>
      <c r="G444" s="45" t="s">
        <v>1209</v>
      </c>
      <c r="H444" s="63" t="str">
        <f>IFERROR(INDEX(Sheet3!$F$2:$F$114, MATCH(G444, Sheet3!$E$2:$E$114, 0)), "")</f>
        <v>HVAC</v>
      </c>
      <c r="I444" s="32">
        <v>45570</v>
      </c>
      <c r="J444" s="40">
        <f t="shared" ca="1" si="49"/>
        <v>166</v>
      </c>
      <c r="K444" s="34">
        <v>45571</v>
      </c>
      <c r="L444" s="59">
        <f t="shared" ca="1" si="52"/>
        <v>1</v>
      </c>
      <c r="M444" s="34">
        <v>45573</v>
      </c>
      <c r="N444" s="47">
        <f t="shared" ca="1" si="53"/>
        <v>2</v>
      </c>
      <c r="O444" s="75">
        <v>45573</v>
      </c>
      <c r="P444" s="75">
        <v>45573</v>
      </c>
      <c r="Q444" s="47">
        <f t="shared" ca="1" si="54"/>
        <v>0</v>
      </c>
      <c r="R444" s="75">
        <v>45573</v>
      </c>
      <c r="S444" s="59">
        <f t="shared" ca="1" si="55"/>
        <v>163</v>
      </c>
      <c r="T444" s="32"/>
      <c r="U444" s="33" t="str">
        <f t="shared" ca="1" si="56"/>
        <v/>
      </c>
      <c r="V444" s="34"/>
      <c r="W444" s="35"/>
      <c r="X444" s="36" t="str">
        <f t="shared" ca="1" si="50"/>
        <v>Overdue</v>
      </c>
      <c r="Y444" s="37"/>
      <c r="Z444" s="38" t="str">
        <f t="shared" si="51"/>
        <v/>
      </c>
    </row>
    <row r="445" spans="1:26" s="39" customFormat="1" ht="26.25">
      <c r="A445" s="30">
        <v>442</v>
      </c>
      <c r="B445" s="31" t="s">
        <v>1667</v>
      </c>
      <c r="C445" s="31" t="s">
        <v>332</v>
      </c>
      <c r="D445" s="44" t="s">
        <v>67</v>
      </c>
      <c r="E445" s="72" t="str">
        <f>IFERROR(IF(INDEX(Sheet3!$B$2:$B$8, MATCH(D445, Sheet3!$A$2:$A$8, 0)) = 0, "", INDEX(Sheet3!$B$2:$B$8, MATCH(D445, Sheet3!$A$2:$A$8, 0))), "")</f>
        <v>Breakdown</v>
      </c>
      <c r="F445" s="31" t="s">
        <v>1668</v>
      </c>
      <c r="G445" s="45" t="s">
        <v>84</v>
      </c>
      <c r="H445" s="63" t="str">
        <f>IFERROR(INDEX(Sheet3!$F$2:$F$114, MATCH(G445, Sheet3!$E$2:$E$114, 0)), "")</f>
        <v>OTHERS</v>
      </c>
      <c r="I445" s="32">
        <v>45579</v>
      </c>
      <c r="J445" s="40">
        <f t="shared" ca="1" si="49"/>
        <v>2</v>
      </c>
      <c r="K445" s="34">
        <v>45579</v>
      </c>
      <c r="L445" s="59">
        <f t="shared" ca="1" si="52"/>
        <v>0</v>
      </c>
      <c r="M445" s="34">
        <v>45581</v>
      </c>
      <c r="N445" s="47">
        <f t="shared" ca="1" si="53"/>
        <v>2</v>
      </c>
      <c r="O445" s="75">
        <v>45581</v>
      </c>
      <c r="P445" s="75">
        <v>45581</v>
      </c>
      <c r="Q445" s="47">
        <f t="shared" ca="1" si="54"/>
        <v>0</v>
      </c>
      <c r="R445" s="34">
        <v>45581</v>
      </c>
      <c r="S445" s="59">
        <f t="shared" ca="1" si="55"/>
        <v>0</v>
      </c>
      <c r="T445" s="32">
        <v>45581</v>
      </c>
      <c r="U445" s="33">
        <f t="shared" ca="1" si="56"/>
        <v>0</v>
      </c>
      <c r="V445" s="34">
        <v>45581</v>
      </c>
      <c r="W445" s="35"/>
      <c r="X445" s="36" t="str">
        <f t="shared" ca="1" si="50"/>
        <v>Completed</v>
      </c>
      <c r="Y445" s="37">
        <v>45581</v>
      </c>
      <c r="Z445" s="38">
        <f t="shared" si="51"/>
        <v>1</v>
      </c>
    </row>
    <row r="446" spans="1:26" s="39" customFormat="1">
      <c r="A446" s="30">
        <v>443</v>
      </c>
      <c r="B446" s="31" t="s">
        <v>1669</v>
      </c>
      <c r="C446" s="31"/>
      <c r="D446" s="44" t="s">
        <v>67</v>
      </c>
      <c r="E446" s="72" t="str">
        <f>IFERROR(IF(INDEX(Sheet3!$B$2:$B$8, MATCH(D446, Sheet3!$A$2:$A$8, 0)) = 0, "", INDEX(Sheet3!$B$2:$B$8, MATCH(D446, Sheet3!$A$2:$A$8, 0))), "")</f>
        <v>Breakdown</v>
      </c>
      <c r="F446" s="31" t="s">
        <v>1571</v>
      </c>
      <c r="G446" s="45" t="s">
        <v>84</v>
      </c>
      <c r="H446" s="63" t="str">
        <f>IFERROR(INDEX(Sheet3!$F$2:$F$114, MATCH(G446, Sheet3!$E$2:$E$114, 0)), "")</f>
        <v>OTHERS</v>
      </c>
      <c r="I446" s="32">
        <v>45572</v>
      </c>
      <c r="J446" s="40">
        <f t="shared" ca="1" si="49"/>
        <v>1</v>
      </c>
      <c r="K446" s="34">
        <v>45572</v>
      </c>
      <c r="L446" s="59">
        <f t="shared" ca="1" si="52"/>
        <v>0</v>
      </c>
      <c r="M446" s="34">
        <v>45572</v>
      </c>
      <c r="N446" s="47">
        <f t="shared" ca="1" si="53"/>
        <v>0</v>
      </c>
      <c r="O446" s="75">
        <v>45572</v>
      </c>
      <c r="P446" s="75">
        <v>45572</v>
      </c>
      <c r="Q446" s="47">
        <f t="shared" ca="1" si="54"/>
        <v>0</v>
      </c>
      <c r="R446" s="34">
        <v>45572</v>
      </c>
      <c r="S446" s="59">
        <f t="shared" ca="1" si="55"/>
        <v>0</v>
      </c>
      <c r="T446" s="32">
        <v>45572</v>
      </c>
      <c r="U446" s="33">
        <f t="shared" ca="1" si="56"/>
        <v>1</v>
      </c>
      <c r="V446" s="34">
        <v>45573</v>
      </c>
      <c r="W446" s="35"/>
      <c r="X446" s="36" t="str">
        <f t="shared" ca="1" si="50"/>
        <v>Completed</v>
      </c>
      <c r="Y446" s="37">
        <v>45573</v>
      </c>
      <c r="Z446" s="38">
        <f t="shared" si="51"/>
        <v>1</v>
      </c>
    </row>
    <row r="447" spans="1:26" s="39" customFormat="1">
      <c r="A447" s="30">
        <v>444</v>
      </c>
      <c r="B447" s="31" t="s">
        <v>1670</v>
      </c>
      <c r="C447" s="31" t="s">
        <v>323</v>
      </c>
      <c r="D447" s="44" t="s">
        <v>67</v>
      </c>
      <c r="E447" s="72" t="str">
        <f>IFERROR(IF(INDEX(Sheet3!$B$2:$B$8, MATCH(D447, Sheet3!$A$2:$A$8, 0)) = 0, "", INDEX(Sheet3!$B$2:$B$8, MATCH(D447, Sheet3!$A$2:$A$8, 0))), "")</f>
        <v>Breakdown</v>
      </c>
      <c r="F447" s="31" t="s">
        <v>1039</v>
      </c>
      <c r="G447" s="45" t="s">
        <v>84</v>
      </c>
      <c r="H447" s="63" t="str">
        <f>IFERROR(INDEX(Sheet3!$F$2:$F$114, MATCH(G447, Sheet3!$E$2:$E$114, 0)), "")</f>
        <v>OTHERS</v>
      </c>
      <c r="I447" s="32">
        <v>45581</v>
      </c>
      <c r="J447" s="40">
        <f t="shared" ca="1" si="49"/>
        <v>5</v>
      </c>
      <c r="K447" s="34">
        <v>45581</v>
      </c>
      <c r="L447" s="59">
        <f t="shared" ca="1" si="52"/>
        <v>0</v>
      </c>
      <c r="M447" s="34">
        <v>45584</v>
      </c>
      <c r="N447" s="47">
        <f t="shared" ca="1" si="53"/>
        <v>3</v>
      </c>
      <c r="O447" s="75">
        <v>45586</v>
      </c>
      <c r="P447" s="75">
        <v>45586</v>
      </c>
      <c r="Q447" s="47">
        <f t="shared" ca="1" si="54"/>
        <v>0</v>
      </c>
      <c r="R447" s="34">
        <v>45586</v>
      </c>
      <c r="S447" s="59">
        <f t="shared" ca="1" si="55"/>
        <v>0</v>
      </c>
      <c r="T447" s="32">
        <v>45586</v>
      </c>
      <c r="U447" s="33">
        <f t="shared" ca="1" si="56"/>
        <v>0</v>
      </c>
      <c r="V447" s="34">
        <v>45586</v>
      </c>
      <c r="W447" s="35"/>
      <c r="X447" s="36" t="str">
        <f t="shared" ca="1" si="50"/>
        <v>Completed</v>
      </c>
      <c r="Y447" s="37">
        <v>45586</v>
      </c>
      <c r="Z447" s="38">
        <f t="shared" si="51"/>
        <v>1</v>
      </c>
    </row>
    <row r="448" spans="1:26" s="39" customFormat="1">
      <c r="A448" s="30">
        <v>445</v>
      </c>
      <c r="B448" s="31" t="s">
        <v>1671</v>
      </c>
      <c r="C448" s="31" t="s">
        <v>310</v>
      </c>
      <c r="D448" s="44" t="s">
        <v>42</v>
      </c>
      <c r="E448" s="72" t="str">
        <f>IFERROR(IF(INDEX(Sheet3!$B$2:$B$8, MATCH(D448, Sheet3!$A$2:$A$8, 0)) = 0, "", INDEX(Sheet3!$B$2:$B$8, MATCH(D448, Sheet3!$A$2:$A$8, 0))), "")</f>
        <v>Corrective</v>
      </c>
      <c r="F448" s="31" t="s">
        <v>1417</v>
      </c>
      <c r="G448" s="45" t="s">
        <v>84</v>
      </c>
      <c r="H448" s="63" t="str">
        <f>IFERROR(INDEX(Sheet3!$F$2:$F$114, MATCH(G448, Sheet3!$E$2:$E$114, 0)), "")</f>
        <v>OTHERS</v>
      </c>
      <c r="I448" s="32">
        <v>45572</v>
      </c>
      <c r="J448" s="40">
        <f t="shared" ca="1" si="49"/>
        <v>2</v>
      </c>
      <c r="K448" s="34">
        <v>45573</v>
      </c>
      <c r="L448" s="59">
        <f t="shared" ca="1" si="52"/>
        <v>1</v>
      </c>
      <c r="M448" s="34">
        <v>45574</v>
      </c>
      <c r="N448" s="47">
        <f t="shared" ca="1" si="53"/>
        <v>1</v>
      </c>
      <c r="O448" s="75">
        <v>45574</v>
      </c>
      <c r="P448" s="75">
        <v>45574</v>
      </c>
      <c r="Q448" s="47">
        <f t="shared" ca="1" si="54"/>
        <v>0</v>
      </c>
      <c r="R448" s="34">
        <v>45574</v>
      </c>
      <c r="S448" s="59">
        <f t="shared" ca="1" si="55"/>
        <v>0</v>
      </c>
      <c r="T448" s="32">
        <v>45574</v>
      </c>
      <c r="U448" s="33">
        <f t="shared" ca="1" si="56"/>
        <v>0</v>
      </c>
      <c r="V448" s="34">
        <v>45574</v>
      </c>
      <c r="W448" s="35">
        <v>60000</v>
      </c>
      <c r="X448" s="36" t="str">
        <f t="shared" ca="1" si="50"/>
        <v>Completed</v>
      </c>
      <c r="Y448" s="37">
        <v>45574</v>
      </c>
      <c r="Z448" s="38">
        <f t="shared" si="51"/>
        <v>1</v>
      </c>
    </row>
    <row r="449" spans="1:26" s="39" customFormat="1">
      <c r="A449" s="30">
        <v>446</v>
      </c>
      <c r="B449" s="31" t="s">
        <v>1672</v>
      </c>
      <c r="C449" s="31" t="s">
        <v>209</v>
      </c>
      <c r="D449" s="44" t="s">
        <v>54</v>
      </c>
      <c r="E449" s="72" t="str">
        <f>IFERROR(IF(INDEX(Sheet3!$B$2:$B$8, MATCH(D449, Sheet3!$A$2:$A$8, 0)) = 0, "", INDEX(Sheet3!$B$2:$B$8, MATCH(D449, Sheet3!$A$2:$A$8, 0))), "")</f>
        <v>Breakdown</v>
      </c>
      <c r="F449" s="31" t="s">
        <v>1486</v>
      </c>
      <c r="G449" s="45" t="s">
        <v>84</v>
      </c>
      <c r="H449" s="63" t="str">
        <f>IFERROR(INDEX(Sheet3!$F$2:$F$114, MATCH(G449, Sheet3!$E$2:$E$114, 0)), "")</f>
        <v>OTHERS</v>
      </c>
      <c r="I449" s="32">
        <v>45572</v>
      </c>
      <c r="J449" s="40">
        <f t="shared" ca="1" si="49"/>
        <v>164</v>
      </c>
      <c r="K449" s="34">
        <v>45572</v>
      </c>
      <c r="L449" s="59">
        <f t="shared" ca="1" si="52"/>
        <v>0</v>
      </c>
      <c r="M449" s="34">
        <v>45605</v>
      </c>
      <c r="N449" s="47">
        <f t="shared" ca="1" si="53"/>
        <v>33</v>
      </c>
      <c r="O449" s="75">
        <v>45606</v>
      </c>
      <c r="P449" s="75">
        <v>45606</v>
      </c>
      <c r="Q449" s="47">
        <f t="shared" ca="1" si="54"/>
        <v>0</v>
      </c>
      <c r="R449" s="34">
        <v>45607</v>
      </c>
      <c r="S449" s="59">
        <f t="shared" ca="1" si="55"/>
        <v>8</v>
      </c>
      <c r="T449" s="32">
        <v>45615</v>
      </c>
      <c r="U449" s="33">
        <f t="shared" ca="1" si="56"/>
        <v>121</v>
      </c>
      <c r="V449" s="34">
        <v>45621</v>
      </c>
      <c r="W449" s="35">
        <v>300000</v>
      </c>
      <c r="X449" s="36" t="str">
        <f t="shared" ca="1" si="50"/>
        <v>Overdue</v>
      </c>
      <c r="Y449" s="37"/>
      <c r="Z449" s="38" t="str">
        <f t="shared" si="51"/>
        <v/>
      </c>
    </row>
    <row r="450" spans="1:26" s="39" customFormat="1" ht="28.5">
      <c r="A450" s="30">
        <v>447</v>
      </c>
      <c r="B450" s="31" t="s">
        <v>1673</v>
      </c>
      <c r="C450" s="31" t="s">
        <v>120</v>
      </c>
      <c r="D450" s="44" t="s">
        <v>67</v>
      </c>
      <c r="E450" s="72" t="str">
        <f>IFERROR(IF(INDEX(Sheet3!$B$2:$B$8, MATCH(D450, Sheet3!$A$2:$A$8, 0)) = 0, "", INDEX(Sheet3!$B$2:$B$8, MATCH(D450, Sheet3!$A$2:$A$8, 0))), "")</f>
        <v>Breakdown</v>
      </c>
      <c r="F450" s="31" t="s">
        <v>497</v>
      </c>
      <c r="G450" s="45" t="s">
        <v>122</v>
      </c>
      <c r="H450" s="63" t="str">
        <f>IFERROR(INDEX(Sheet3!$F$2:$F$114, MATCH(G450, Sheet3!$E$2:$E$114, 0)), "")</f>
        <v>KITCHEN_EQUIPMENT</v>
      </c>
      <c r="I450" s="32">
        <v>45572</v>
      </c>
      <c r="J450" s="40">
        <f t="shared" ca="1" si="49"/>
        <v>3</v>
      </c>
      <c r="K450" s="34">
        <v>45572</v>
      </c>
      <c r="L450" s="59">
        <f t="shared" ca="1" si="52"/>
        <v>0</v>
      </c>
      <c r="M450" s="34">
        <v>45575</v>
      </c>
      <c r="N450" s="47">
        <f t="shared" ca="1" si="53"/>
        <v>3</v>
      </c>
      <c r="O450" s="75">
        <v>45575</v>
      </c>
      <c r="P450" s="75">
        <v>45575</v>
      </c>
      <c r="Q450" s="47">
        <f t="shared" ca="1" si="54"/>
        <v>0</v>
      </c>
      <c r="R450" s="34">
        <v>45575</v>
      </c>
      <c r="S450" s="59">
        <f t="shared" ca="1" si="55"/>
        <v>0</v>
      </c>
      <c r="T450" s="32">
        <v>45575</v>
      </c>
      <c r="U450" s="33">
        <f t="shared" ca="1" si="56"/>
        <v>0</v>
      </c>
      <c r="V450" s="34">
        <v>45575</v>
      </c>
      <c r="W450" s="35">
        <v>28487.5</v>
      </c>
      <c r="X450" s="36" t="str">
        <f t="shared" ca="1" si="50"/>
        <v>Completed</v>
      </c>
      <c r="Y450" s="37">
        <v>45575</v>
      </c>
      <c r="Z450" s="38">
        <f t="shared" si="51"/>
        <v>1</v>
      </c>
    </row>
    <row r="451" spans="1:26" s="39" customFormat="1" ht="28.5">
      <c r="A451" s="30">
        <v>448</v>
      </c>
      <c r="B451" s="39" t="s">
        <v>1674</v>
      </c>
      <c r="C451" s="31"/>
      <c r="D451" s="44" t="s">
        <v>54</v>
      </c>
      <c r="E451" s="72" t="str">
        <f>IFERROR(IF(INDEX(Sheet3!$B$2:$B$8, MATCH(D451, Sheet3!$A$2:$A$8, 0)) = 0, "", INDEX(Sheet3!$B$2:$B$8, MATCH(D451, Sheet3!$A$2:$A$8, 0))), "")</f>
        <v>Breakdown</v>
      </c>
      <c r="F451" s="31" t="s">
        <v>1675</v>
      </c>
      <c r="G451" s="45" t="s">
        <v>368</v>
      </c>
      <c r="H451" s="63" t="str">
        <f>IFERROR(INDEX(Sheet3!$F$2:$F$114, MATCH(G451, Sheet3!$E$2:$E$114, 0)), "")</f>
        <v>KITCHEN_EQUIPMENT</v>
      </c>
      <c r="I451" s="32">
        <v>45571</v>
      </c>
      <c r="J451" s="40">
        <f t="shared" ca="1" si="49"/>
        <v>16</v>
      </c>
      <c r="K451" s="34">
        <v>45571</v>
      </c>
      <c r="L451" s="59">
        <f t="shared" ca="1" si="52"/>
        <v>0</v>
      </c>
      <c r="M451" s="34">
        <v>45587</v>
      </c>
      <c r="N451" s="47">
        <f t="shared" ca="1" si="53"/>
        <v>16</v>
      </c>
      <c r="O451" s="75">
        <v>45587</v>
      </c>
      <c r="P451" s="75">
        <v>45587</v>
      </c>
      <c r="Q451" s="47">
        <f t="shared" ca="1" si="54"/>
        <v>0</v>
      </c>
      <c r="R451" s="34">
        <v>45587</v>
      </c>
      <c r="S451" s="59">
        <f t="shared" ca="1" si="55"/>
        <v>0</v>
      </c>
      <c r="T451" s="32">
        <v>45587</v>
      </c>
      <c r="U451" s="33">
        <f t="shared" ca="1" si="56"/>
        <v>0</v>
      </c>
      <c r="V451" s="34">
        <v>45587</v>
      </c>
      <c r="W451" s="35"/>
      <c r="X451" s="36" t="str">
        <f t="shared" ca="1" si="50"/>
        <v>Completed</v>
      </c>
      <c r="Y451" s="37">
        <v>45587</v>
      </c>
      <c r="Z451" s="38">
        <f t="shared" si="51"/>
        <v>1</v>
      </c>
    </row>
    <row r="452" spans="1:26" s="39" customFormat="1" ht="26.25">
      <c r="A452" s="30">
        <v>449</v>
      </c>
      <c r="B452" s="31" t="s">
        <v>1676</v>
      </c>
      <c r="C452" s="31" t="s">
        <v>216</v>
      </c>
      <c r="D452" s="44" t="s">
        <v>476</v>
      </c>
      <c r="E452" s="72" t="str">
        <f>IFERROR(IF(INDEX(Sheet3!$B$2:$B$8, MATCH(D452, Sheet3!$A$2:$A$8, 0)) = 0, "", INDEX(Sheet3!$B$2:$B$8, MATCH(D452, Sheet3!$A$2:$A$8, 0))), "")</f>
        <v>Breakdown</v>
      </c>
      <c r="F452" s="31" t="s">
        <v>1677</v>
      </c>
      <c r="G452" s="45" t="s">
        <v>84</v>
      </c>
      <c r="H452" s="63" t="str">
        <f>IFERROR(INDEX(Sheet3!$F$2:$F$114, MATCH(G452, Sheet3!$E$2:$E$114, 0)), "")</f>
        <v>OTHERS</v>
      </c>
      <c r="I452" s="32">
        <v>45570</v>
      </c>
      <c r="J452" s="40">
        <f t="shared" ca="1" si="49"/>
        <v>4</v>
      </c>
      <c r="K452" s="34">
        <v>45571</v>
      </c>
      <c r="L452" s="59">
        <f t="shared" ca="1" si="52"/>
        <v>1</v>
      </c>
      <c r="M452" s="34">
        <v>45574</v>
      </c>
      <c r="N452" s="47">
        <f t="shared" ca="1" si="53"/>
        <v>3</v>
      </c>
      <c r="O452" s="75">
        <v>45574</v>
      </c>
      <c r="P452" s="75">
        <v>45574</v>
      </c>
      <c r="Q452" s="47">
        <f t="shared" ca="1" si="54"/>
        <v>0</v>
      </c>
      <c r="R452" s="34">
        <v>45574</v>
      </c>
      <c r="S452" s="59">
        <f t="shared" ca="1" si="55"/>
        <v>0</v>
      </c>
      <c r="T452" s="32">
        <v>45574</v>
      </c>
      <c r="U452" s="33">
        <f t="shared" ca="1" si="56"/>
        <v>0</v>
      </c>
      <c r="V452" s="34">
        <v>45574</v>
      </c>
      <c r="W452" s="35"/>
      <c r="X452" s="36" t="str">
        <f t="shared" ca="1" si="50"/>
        <v>Completed</v>
      </c>
      <c r="Y452" s="37">
        <v>45574</v>
      </c>
      <c r="Z452" s="38">
        <f t="shared" si="51"/>
        <v>1</v>
      </c>
    </row>
    <row r="453" spans="1:26" s="39" customFormat="1" ht="28.5">
      <c r="A453" s="30">
        <v>450</v>
      </c>
      <c r="B453" s="31" t="s">
        <v>1678</v>
      </c>
      <c r="C453" s="31" t="s">
        <v>399</v>
      </c>
      <c r="D453" s="44" t="s">
        <v>476</v>
      </c>
      <c r="E453" s="72" t="str">
        <f>IFERROR(IF(INDEX(Sheet3!$B$2:$B$8, MATCH(D453, Sheet3!$A$2:$A$8, 0)) = 0, "", INDEX(Sheet3!$B$2:$B$8, MATCH(D453, Sheet3!$A$2:$A$8, 0))), "")</f>
        <v>Breakdown</v>
      </c>
      <c r="F453" s="31" t="s">
        <v>134</v>
      </c>
      <c r="G453" s="45" t="s">
        <v>368</v>
      </c>
      <c r="H453" s="63" t="str">
        <f>IFERROR(INDEX(Sheet3!$F$2:$F$114, MATCH(G453, Sheet3!$E$2:$E$114, 0)), "")</f>
        <v>KITCHEN_EQUIPMENT</v>
      </c>
      <c r="I453" s="32">
        <v>45574</v>
      </c>
      <c r="J453" s="40">
        <f t="shared" ca="1" si="49"/>
        <v>162</v>
      </c>
      <c r="K453" s="34">
        <v>45574</v>
      </c>
      <c r="L453" s="59">
        <f t="shared" ca="1" si="52"/>
        <v>0</v>
      </c>
      <c r="M453" s="34">
        <v>45576</v>
      </c>
      <c r="N453" s="47">
        <f t="shared" ca="1" si="53"/>
        <v>2</v>
      </c>
      <c r="O453" s="34">
        <v>45576</v>
      </c>
      <c r="P453" s="34">
        <v>45576</v>
      </c>
      <c r="Q453" s="47">
        <f t="shared" ca="1" si="54"/>
        <v>0</v>
      </c>
      <c r="R453" s="34">
        <v>45576</v>
      </c>
      <c r="S453" s="59">
        <f t="shared" ca="1" si="55"/>
        <v>0</v>
      </c>
      <c r="T453" s="34">
        <v>45576</v>
      </c>
      <c r="U453" s="33">
        <f t="shared" ca="1" si="56"/>
        <v>160</v>
      </c>
      <c r="V453" s="34">
        <v>45576</v>
      </c>
      <c r="W453" s="35">
        <v>33325</v>
      </c>
      <c r="X453" s="36" t="str">
        <f t="shared" ca="1" si="50"/>
        <v>Overdue</v>
      </c>
      <c r="Y453" s="37"/>
      <c r="Z453" s="38" t="str">
        <f t="shared" si="51"/>
        <v/>
      </c>
    </row>
    <row r="454" spans="1:26" s="39" customFormat="1" ht="26.25">
      <c r="A454" s="30">
        <v>451</v>
      </c>
      <c r="B454" s="31" t="s">
        <v>1679</v>
      </c>
      <c r="C454" s="31" t="s">
        <v>137</v>
      </c>
      <c r="D454" s="44" t="s">
        <v>42</v>
      </c>
      <c r="E454" s="72" t="str">
        <f>IFERROR(IF(INDEX(Sheet3!$B$2:$B$8, MATCH(D454, Sheet3!$A$2:$A$8, 0)) = 0, "", INDEX(Sheet3!$B$2:$B$8, MATCH(D454, Sheet3!$A$2:$A$8, 0))), "")</f>
        <v>Corrective</v>
      </c>
      <c r="F454" s="31" t="s">
        <v>1334</v>
      </c>
      <c r="G454" s="45" t="s">
        <v>84</v>
      </c>
      <c r="H454" s="63" t="str">
        <f>IFERROR(INDEX(Sheet3!$F$2:$F$114, MATCH(G454, Sheet3!$E$2:$E$114, 0)), "")</f>
        <v>OTHERS</v>
      </c>
      <c r="I454" s="32">
        <v>45571</v>
      </c>
      <c r="J454" s="40">
        <f t="shared" ref="J454:J517" ca="1" si="57">IF(I454="","",IF(Y454&lt;&gt;"",Y454-I454,TODAY()-I454))</f>
        <v>2</v>
      </c>
      <c r="K454" s="34">
        <v>45571</v>
      </c>
      <c r="L454" s="59">
        <f t="shared" ca="1" si="52"/>
        <v>0</v>
      </c>
      <c r="M454" s="34">
        <v>45573</v>
      </c>
      <c r="N454" s="47">
        <f t="shared" ca="1" si="53"/>
        <v>2</v>
      </c>
      <c r="O454" s="75">
        <v>45573</v>
      </c>
      <c r="P454" s="75">
        <v>45573</v>
      </c>
      <c r="Q454" s="47">
        <f t="shared" ca="1" si="54"/>
        <v>0</v>
      </c>
      <c r="R454" s="34">
        <v>45573</v>
      </c>
      <c r="S454" s="59">
        <f t="shared" ca="1" si="55"/>
        <v>0</v>
      </c>
      <c r="T454" s="32">
        <v>45573</v>
      </c>
      <c r="U454" s="33">
        <f t="shared" ca="1" si="56"/>
        <v>0</v>
      </c>
      <c r="V454" s="34">
        <v>45573</v>
      </c>
      <c r="W454" s="35"/>
      <c r="X454" s="36" t="str">
        <f t="shared" ref="X454:X517" ca="1" si="58">IF(I454="","",IF(Y454&lt;&gt;"","Completed",IF(TODAY()&lt;V454,"Planned",IF(TODAY()=V454,"Due","Overdue"))))</f>
        <v>Completed</v>
      </c>
      <c r="Y454" s="37">
        <v>45573</v>
      </c>
      <c r="Z454" s="38">
        <f t="shared" ref="Z454:Z517" si="59">IF(Y454="","",IF(Y454&lt;=V454,1,0))</f>
        <v>1</v>
      </c>
    </row>
    <row r="455" spans="1:26" s="39" customFormat="1">
      <c r="A455" s="30">
        <v>452</v>
      </c>
      <c r="B455" s="31" t="s">
        <v>1680</v>
      </c>
      <c r="C455" s="31" t="s">
        <v>323</v>
      </c>
      <c r="D455" s="44" t="s">
        <v>54</v>
      </c>
      <c r="E455" s="72" t="str">
        <f>IFERROR(IF(INDEX(Sheet3!$B$2:$B$8, MATCH(D455, Sheet3!$A$2:$A$8, 0)) = 0, "", INDEX(Sheet3!$B$2:$B$8, MATCH(D455, Sheet3!$A$2:$A$8, 0))), "")</f>
        <v>Breakdown</v>
      </c>
      <c r="F455" s="31" t="s">
        <v>295</v>
      </c>
      <c r="G455" s="45" t="s">
        <v>84</v>
      </c>
      <c r="H455" s="63" t="str">
        <f>IFERROR(INDEX(Sheet3!$F$2:$F$114, MATCH(G455, Sheet3!$E$2:$E$114, 0)), "")</f>
        <v>OTHERS</v>
      </c>
      <c r="I455" s="32">
        <v>45570</v>
      </c>
      <c r="J455" s="40">
        <f t="shared" ca="1" si="57"/>
        <v>18</v>
      </c>
      <c r="K455" s="34">
        <v>45571</v>
      </c>
      <c r="L455" s="59">
        <f t="shared" ref="L455:L518" ca="1" si="60">IF(K455&lt;&gt;"",K455-I455,IF(I455="","",TODAY()-I455))</f>
        <v>1</v>
      </c>
      <c r="M455" s="34">
        <v>45574</v>
      </c>
      <c r="N455" s="47">
        <f t="shared" ref="N455:N518" ca="1" si="61">IF(M455&lt;&gt;"",M455-K455,IF(K455="","",TODAY()-K455))</f>
        <v>3</v>
      </c>
      <c r="O455" s="75">
        <v>45574</v>
      </c>
      <c r="P455" s="75">
        <v>45574</v>
      </c>
      <c r="Q455" s="47">
        <f t="shared" ref="Q455:Q518" ca="1" si="62">IF(P455&lt;&gt;"",P455-O455,IF(O455="","",TODAY()-O455))</f>
        <v>0</v>
      </c>
      <c r="R455" s="34">
        <v>45574</v>
      </c>
      <c r="S455" s="59">
        <f t="shared" ref="S455:S518" ca="1" si="63">IF(T455&lt;&gt;"",T455-R455,IF(R455="","",TODAY()-R455))</f>
        <v>14</v>
      </c>
      <c r="T455" s="32">
        <v>45588</v>
      </c>
      <c r="U455" s="33">
        <f t="shared" ca="1" si="56"/>
        <v>0</v>
      </c>
      <c r="V455" s="34">
        <v>45588</v>
      </c>
      <c r="W455" s="87"/>
      <c r="X455" s="36" t="str">
        <f t="shared" ca="1" si="58"/>
        <v>Completed</v>
      </c>
      <c r="Y455" s="37">
        <v>45588</v>
      </c>
      <c r="Z455" s="38">
        <f t="shared" si="59"/>
        <v>1</v>
      </c>
    </row>
    <row r="456" spans="1:26" s="39" customFormat="1" ht="26.25">
      <c r="A456" s="30">
        <v>453</v>
      </c>
      <c r="B456" s="31" t="s">
        <v>1681</v>
      </c>
      <c r="C456" s="31" t="s">
        <v>216</v>
      </c>
      <c r="D456" s="44" t="s">
        <v>476</v>
      </c>
      <c r="E456" s="72" t="str">
        <f>IFERROR(IF(INDEX(Sheet3!$B$2:$B$8, MATCH(D456, Sheet3!$A$2:$A$8, 0)) = 0, "", INDEX(Sheet3!$B$2:$B$8, MATCH(D456, Sheet3!$A$2:$A$8, 0))), "")</f>
        <v>Breakdown</v>
      </c>
      <c r="F456" s="31" t="s">
        <v>1334</v>
      </c>
      <c r="G456" s="45" t="s">
        <v>84</v>
      </c>
      <c r="H456" s="63" t="str">
        <f>IFERROR(INDEX(Sheet3!$F$2:$F$114, MATCH(G456, Sheet3!$E$2:$E$114, 0)), "")</f>
        <v>OTHERS</v>
      </c>
      <c r="I456" s="32">
        <v>45570</v>
      </c>
      <c r="J456" s="40">
        <f t="shared" ca="1" si="57"/>
        <v>5</v>
      </c>
      <c r="K456" s="34">
        <v>45571</v>
      </c>
      <c r="L456" s="59">
        <f t="shared" ca="1" si="60"/>
        <v>1</v>
      </c>
      <c r="M456" s="34">
        <v>45575</v>
      </c>
      <c r="N456" s="47">
        <f t="shared" ca="1" si="61"/>
        <v>4</v>
      </c>
      <c r="O456" s="75">
        <v>45575</v>
      </c>
      <c r="P456" s="75">
        <v>45575</v>
      </c>
      <c r="Q456" s="47">
        <f t="shared" ca="1" si="62"/>
        <v>0</v>
      </c>
      <c r="R456" s="34">
        <v>45575</v>
      </c>
      <c r="S456" s="59">
        <f t="shared" ca="1" si="63"/>
        <v>0</v>
      </c>
      <c r="T456" s="32">
        <v>45575</v>
      </c>
      <c r="U456" s="33">
        <f t="shared" ca="1" si="56"/>
        <v>0</v>
      </c>
      <c r="V456" s="34">
        <v>45575</v>
      </c>
      <c r="W456" s="35">
        <v>99975</v>
      </c>
      <c r="X456" s="36" t="str">
        <f t="shared" ca="1" si="58"/>
        <v>Completed</v>
      </c>
      <c r="Y456" s="37">
        <v>45575</v>
      </c>
      <c r="Z456" s="38">
        <f t="shared" si="59"/>
        <v>1</v>
      </c>
    </row>
    <row r="457" spans="1:26" s="39" customFormat="1" ht="26.25">
      <c r="A457" s="30">
        <v>454</v>
      </c>
      <c r="B457" s="31" t="s">
        <v>1682</v>
      </c>
      <c r="C457" s="31"/>
      <c r="D457" s="44" t="s">
        <v>67</v>
      </c>
      <c r="E457" s="72" t="str">
        <f>IFERROR(IF(INDEX(Sheet3!$B$2:$B$8, MATCH(D457, Sheet3!$A$2:$A$8, 0)) = 0, "", INDEX(Sheet3!$B$2:$B$8, MATCH(D457, Sheet3!$A$2:$A$8, 0))), "")</f>
        <v>Breakdown</v>
      </c>
      <c r="F457" s="31" t="s">
        <v>1538</v>
      </c>
      <c r="G457" s="45" t="s">
        <v>84</v>
      </c>
      <c r="H457" s="63" t="str">
        <f>IFERROR(INDEX(Sheet3!$F$2:$F$114, MATCH(G457, Sheet3!$E$2:$E$114, 0)), "")</f>
        <v>OTHERS</v>
      </c>
      <c r="I457" s="32">
        <v>45570</v>
      </c>
      <c r="J457" s="40">
        <f t="shared" ca="1" si="57"/>
        <v>8</v>
      </c>
      <c r="K457" s="34">
        <v>45570</v>
      </c>
      <c r="L457" s="59">
        <f t="shared" ca="1" si="60"/>
        <v>0</v>
      </c>
      <c r="M457" s="34">
        <v>45570</v>
      </c>
      <c r="N457" s="47">
        <f t="shared" ca="1" si="61"/>
        <v>0</v>
      </c>
      <c r="O457" s="75">
        <v>45578</v>
      </c>
      <c r="P457" s="75">
        <v>45578</v>
      </c>
      <c r="Q457" s="47">
        <f t="shared" ca="1" si="62"/>
        <v>0</v>
      </c>
      <c r="R457" s="34">
        <v>45578</v>
      </c>
      <c r="S457" s="59">
        <f t="shared" ca="1" si="63"/>
        <v>0</v>
      </c>
      <c r="T457" s="32">
        <v>45578</v>
      </c>
      <c r="U457" s="33">
        <f t="shared" ca="1" si="56"/>
        <v>0</v>
      </c>
      <c r="V457" s="34">
        <v>45578</v>
      </c>
      <c r="W457" s="35"/>
      <c r="X457" s="36" t="str">
        <f t="shared" ca="1" si="58"/>
        <v>Completed</v>
      </c>
      <c r="Y457" s="37">
        <v>45578</v>
      </c>
      <c r="Z457" s="38">
        <f t="shared" si="59"/>
        <v>1</v>
      </c>
    </row>
    <row r="458" spans="1:26" s="39" customFormat="1">
      <c r="A458" s="30">
        <v>455</v>
      </c>
      <c r="B458" s="31" t="s">
        <v>1683</v>
      </c>
      <c r="C458" s="31" t="s">
        <v>642</v>
      </c>
      <c r="D458" s="44" t="s">
        <v>67</v>
      </c>
      <c r="E458" s="72" t="str">
        <f>IFERROR(IF(INDEX(Sheet3!$B$2:$B$8, MATCH(D458, Sheet3!$A$2:$A$8, 0)) = 0, "", INDEX(Sheet3!$B$2:$B$8, MATCH(D458, Sheet3!$A$2:$A$8, 0))), "")</f>
        <v>Breakdown</v>
      </c>
      <c r="F458" s="31" t="s">
        <v>1582</v>
      </c>
      <c r="G458" s="45" t="s">
        <v>84</v>
      </c>
      <c r="H458" s="63" t="str">
        <f>IFERROR(INDEX(Sheet3!$F$2:$F$114, MATCH(G458, Sheet3!$E$2:$E$114, 0)), "")</f>
        <v>OTHERS</v>
      </c>
      <c r="I458" s="32">
        <v>45591</v>
      </c>
      <c r="J458" s="40">
        <f t="shared" ca="1" si="57"/>
        <v>0</v>
      </c>
      <c r="K458" s="34">
        <v>45591</v>
      </c>
      <c r="L458" s="59">
        <f t="shared" ca="1" si="60"/>
        <v>0</v>
      </c>
      <c r="M458" s="34">
        <v>45591</v>
      </c>
      <c r="N458" s="47">
        <f t="shared" ca="1" si="61"/>
        <v>0</v>
      </c>
      <c r="O458" s="75">
        <v>45591</v>
      </c>
      <c r="P458" s="75">
        <v>45591</v>
      </c>
      <c r="Q458" s="47">
        <f t="shared" ca="1" si="62"/>
        <v>0</v>
      </c>
      <c r="R458" s="34">
        <v>45591</v>
      </c>
      <c r="S458" s="59">
        <f t="shared" ca="1" si="63"/>
        <v>0</v>
      </c>
      <c r="T458" s="32">
        <v>45591</v>
      </c>
      <c r="U458" s="33">
        <f t="shared" ref="U458:U521" ca="1" si="64">IF(T458="","",IF(Y458&lt;&gt;"",Y458-T458,TODAY()-T458))</f>
        <v>0</v>
      </c>
      <c r="V458" s="34">
        <v>45591</v>
      </c>
      <c r="W458" s="35"/>
      <c r="X458" s="36" t="str">
        <f t="shared" ca="1" si="58"/>
        <v>Completed</v>
      </c>
      <c r="Y458" s="37">
        <v>45591</v>
      </c>
      <c r="Z458" s="38">
        <f t="shared" si="59"/>
        <v>1</v>
      </c>
    </row>
    <row r="459" spans="1:26" s="39" customFormat="1" ht="28.5">
      <c r="A459" s="30">
        <v>456</v>
      </c>
      <c r="B459" s="31" t="s">
        <v>1684</v>
      </c>
      <c r="C459" s="31" t="s">
        <v>137</v>
      </c>
      <c r="D459" s="44" t="s">
        <v>67</v>
      </c>
      <c r="E459" s="72" t="str">
        <f>IFERROR(IF(INDEX(Sheet3!$B$2:$B$8, MATCH(D459, Sheet3!$A$2:$A$8, 0)) = 0, "", INDEX(Sheet3!$B$2:$B$8, MATCH(D459, Sheet3!$A$2:$A$8, 0))), "")</f>
        <v>Breakdown</v>
      </c>
      <c r="F459" s="31" t="s">
        <v>497</v>
      </c>
      <c r="G459" s="45" t="s">
        <v>122</v>
      </c>
      <c r="H459" s="63" t="str">
        <f>IFERROR(INDEX(Sheet3!$F$2:$F$114, MATCH(G459, Sheet3!$E$2:$E$114, 0)), "")</f>
        <v>KITCHEN_EQUIPMENT</v>
      </c>
      <c r="I459" s="32">
        <v>45573</v>
      </c>
      <c r="J459" s="40">
        <f t="shared" ca="1" si="57"/>
        <v>9</v>
      </c>
      <c r="K459" s="34">
        <v>45573</v>
      </c>
      <c r="L459" s="59">
        <f t="shared" ca="1" si="60"/>
        <v>0</v>
      </c>
      <c r="M459" s="34">
        <v>45582</v>
      </c>
      <c r="N459" s="47">
        <f t="shared" ca="1" si="61"/>
        <v>9</v>
      </c>
      <c r="O459" s="75">
        <v>45582</v>
      </c>
      <c r="P459" s="75">
        <v>45582</v>
      </c>
      <c r="Q459" s="47">
        <f t="shared" ca="1" si="62"/>
        <v>0</v>
      </c>
      <c r="R459" s="34">
        <v>45582</v>
      </c>
      <c r="S459" s="59">
        <f t="shared" ca="1" si="63"/>
        <v>0</v>
      </c>
      <c r="T459" s="32">
        <v>45582</v>
      </c>
      <c r="U459" s="33">
        <f t="shared" ca="1" si="64"/>
        <v>0</v>
      </c>
      <c r="V459" s="34">
        <v>45582</v>
      </c>
      <c r="W459" s="35"/>
      <c r="X459" s="36" t="str">
        <f t="shared" ca="1" si="58"/>
        <v>Completed</v>
      </c>
      <c r="Y459" s="37">
        <v>45582</v>
      </c>
      <c r="Z459" s="38">
        <f t="shared" si="59"/>
        <v>1</v>
      </c>
    </row>
    <row r="460" spans="1:26" s="39" customFormat="1" ht="26.25">
      <c r="A460" s="30">
        <v>457</v>
      </c>
      <c r="B460" s="31" t="s">
        <v>1685</v>
      </c>
      <c r="C460" s="31" t="s">
        <v>71</v>
      </c>
      <c r="D460" s="44" t="s">
        <v>476</v>
      </c>
      <c r="E460" s="72" t="str">
        <f>IFERROR(IF(INDEX(Sheet3!$B$2:$B$8, MATCH(D460, Sheet3!$A$2:$A$8, 0)) = 0, "", INDEX(Sheet3!$B$2:$B$8, MATCH(D460, Sheet3!$A$2:$A$8, 0))), "")</f>
        <v>Breakdown</v>
      </c>
      <c r="F460" s="31" t="s">
        <v>1417</v>
      </c>
      <c r="G460" s="45" t="s">
        <v>1686</v>
      </c>
      <c r="H460" s="63" t="str">
        <f>IFERROR(INDEX(Sheet3!$F$2:$F$114, MATCH(G460, Sheet3!$E$2:$E$114, 0)), "")</f>
        <v>ELECTRICAL</v>
      </c>
      <c r="I460" s="32">
        <v>45593</v>
      </c>
      <c r="J460" s="40">
        <f t="shared" ca="1" si="57"/>
        <v>143</v>
      </c>
      <c r="K460" s="34">
        <v>45593</v>
      </c>
      <c r="L460" s="59">
        <f t="shared" ca="1" si="60"/>
        <v>0</v>
      </c>
      <c r="M460" s="34"/>
      <c r="N460" s="47">
        <f t="shared" ca="1" si="61"/>
        <v>143</v>
      </c>
      <c r="O460" s="75"/>
      <c r="P460" s="75"/>
      <c r="Q460" s="47" t="str">
        <f t="shared" ca="1" si="62"/>
        <v/>
      </c>
      <c r="R460" s="34"/>
      <c r="S460" s="59" t="str">
        <f t="shared" ca="1" si="63"/>
        <v/>
      </c>
      <c r="T460" s="32"/>
      <c r="U460" s="33" t="str">
        <f t="shared" ca="1" si="64"/>
        <v/>
      </c>
      <c r="V460" s="34"/>
      <c r="W460" s="35"/>
      <c r="X460" s="36" t="str">
        <f t="shared" ca="1" si="58"/>
        <v>Overdue</v>
      </c>
      <c r="Y460" s="37"/>
      <c r="Z460" s="38" t="str">
        <f t="shared" si="59"/>
        <v/>
      </c>
    </row>
    <row r="461" spans="1:26" s="39" customFormat="1" ht="26.25">
      <c r="A461" s="30">
        <v>458</v>
      </c>
      <c r="B461" s="31" t="s">
        <v>1687</v>
      </c>
      <c r="C461" s="31" t="s">
        <v>137</v>
      </c>
      <c r="D461" s="44" t="s">
        <v>32</v>
      </c>
      <c r="E461" s="72" t="str">
        <f>IFERROR(IF(INDEX(Sheet3!$B$2:$B$8, MATCH(D461, Sheet3!$A$2:$A$8, 0)) = 0, "", INDEX(Sheet3!$B$2:$B$8, MATCH(D461, Sheet3!$A$2:$A$8, 0))), "")</f>
        <v>Breakdown</v>
      </c>
      <c r="F461" s="31" t="s">
        <v>1334</v>
      </c>
      <c r="G461" s="45" t="s">
        <v>84</v>
      </c>
      <c r="H461" s="63" t="str">
        <f>IFERROR(INDEX(Sheet3!$F$2:$F$114, MATCH(G461, Sheet3!$E$2:$E$114, 0)), "")</f>
        <v>OTHERS</v>
      </c>
      <c r="I461" s="32">
        <v>45578</v>
      </c>
      <c r="J461" s="40">
        <f t="shared" ca="1" si="57"/>
        <v>19</v>
      </c>
      <c r="K461" s="34">
        <v>45593</v>
      </c>
      <c r="L461" s="59">
        <f t="shared" ca="1" si="60"/>
        <v>15</v>
      </c>
      <c r="M461" s="34">
        <v>45597</v>
      </c>
      <c r="N461" s="47">
        <f t="shared" ca="1" si="61"/>
        <v>4</v>
      </c>
      <c r="O461" s="75">
        <v>45597</v>
      </c>
      <c r="P461" s="75">
        <v>45597</v>
      </c>
      <c r="Q461" s="47">
        <f t="shared" ca="1" si="62"/>
        <v>0</v>
      </c>
      <c r="R461" s="34">
        <v>45597</v>
      </c>
      <c r="S461" s="59">
        <f t="shared" ca="1" si="63"/>
        <v>0</v>
      </c>
      <c r="T461" s="32">
        <v>45597</v>
      </c>
      <c r="U461" s="33">
        <f t="shared" ca="1" si="64"/>
        <v>0</v>
      </c>
      <c r="V461" s="34">
        <v>45597</v>
      </c>
      <c r="W461" s="35"/>
      <c r="X461" s="36" t="str">
        <f t="shared" ca="1" si="58"/>
        <v>Completed</v>
      </c>
      <c r="Y461" s="37">
        <v>45597</v>
      </c>
      <c r="Z461" s="38">
        <f t="shared" si="59"/>
        <v>1</v>
      </c>
    </row>
    <row r="462" spans="1:26" s="39" customFormat="1" ht="26.25">
      <c r="A462" s="30">
        <v>459</v>
      </c>
      <c r="B462" s="31" t="s">
        <v>1688</v>
      </c>
      <c r="C462" s="31" t="s">
        <v>216</v>
      </c>
      <c r="D462" s="44" t="s">
        <v>32</v>
      </c>
      <c r="E462" s="72" t="str">
        <f>IFERROR(IF(INDEX(Sheet3!$B$2:$B$8, MATCH(D462, Sheet3!$A$2:$A$8, 0)) = 0, "", INDEX(Sheet3!$B$2:$B$8, MATCH(D462, Sheet3!$A$2:$A$8, 0))), "")</f>
        <v>Breakdown</v>
      </c>
      <c r="F462" s="31" t="s">
        <v>1380</v>
      </c>
      <c r="G462" s="45" t="s">
        <v>84</v>
      </c>
      <c r="H462" s="63" t="str">
        <f>IFERROR(INDEX(Sheet3!$F$2:$F$114, MATCH(G462, Sheet3!$E$2:$E$114, 0)), "")</f>
        <v>OTHERS</v>
      </c>
      <c r="I462" s="32">
        <v>45582</v>
      </c>
      <c r="J462" s="40">
        <f t="shared" ca="1" si="57"/>
        <v>12</v>
      </c>
      <c r="K462" s="34">
        <v>45582</v>
      </c>
      <c r="L462" s="59">
        <f t="shared" ca="1" si="60"/>
        <v>0</v>
      </c>
      <c r="M462" s="34">
        <v>45582</v>
      </c>
      <c r="N462" s="47">
        <f t="shared" ca="1" si="61"/>
        <v>0</v>
      </c>
      <c r="O462" s="75">
        <v>45594</v>
      </c>
      <c r="P462" s="75">
        <v>45594</v>
      </c>
      <c r="Q462" s="47">
        <f t="shared" ca="1" si="62"/>
        <v>0</v>
      </c>
      <c r="R462" s="34">
        <v>45594</v>
      </c>
      <c r="S462" s="59">
        <f t="shared" ca="1" si="63"/>
        <v>0</v>
      </c>
      <c r="T462" s="32">
        <v>45594</v>
      </c>
      <c r="U462" s="33">
        <f t="shared" ca="1" si="64"/>
        <v>0</v>
      </c>
      <c r="V462" s="34">
        <v>45594</v>
      </c>
      <c r="W462" s="35"/>
      <c r="X462" s="36" t="str">
        <f t="shared" ca="1" si="58"/>
        <v>Completed</v>
      </c>
      <c r="Y462" s="37">
        <v>45594</v>
      </c>
      <c r="Z462" s="38">
        <f t="shared" si="59"/>
        <v>1</v>
      </c>
    </row>
    <row r="463" spans="1:26" s="39" customFormat="1" ht="26.25">
      <c r="A463" s="30">
        <v>460</v>
      </c>
      <c r="B463" s="31" t="s">
        <v>1689</v>
      </c>
      <c r="C463" s="31" t="s">
        <v>363</v>
      </c>
      <c r="D463" s="44" t="s">
        <v>32</v>
      </c>
      <c r="E463" s="72" t="str">
        <f>IFERROR(IF(INDEX(Sheet3!$B$2:$B$8, MATCH(D463, Sheet3!$A$2:$A$8, 0)) = 0, "", INDEX(Sheet3!$B$2:$B$8, MATCH(D463, Sheet3!$A$2:$A$8, 0))), "")</f>
        <v>Breakdown</v>
      </c>
      <c r="F463" s="31" t="s">
        <v>134</v>
      </c>
      <c r="G463" s="45" t="s">
        <v>84</v>
      </c>
      <c r="H463" s="63" t="str">
        <f>IFERROR(INDEX(Sheet3!$F$2:$F$114, MATCH(G463, Sheet3!$E$2:$E$114, 0)), "")</f>
        <v>OTHERS</v>
      </c>
      <c r="I463" s="32">
        <v>45587</v>
      </c>
      <c r="J463" s="40">
        <f t="shared" ca="1" si="57"/>
        <v>10</v>
      </c>
      <c r="K463" s="34">
        <v>45587</v>
      </c>
      <c r="L463" s="59">
        <f t="shared" ca="1" si="60"/>
        <v>0</v>
      </c>
      <c r="M463" s="34">
        <v>45587</v>
      </c>
      <c r="N463" s="47">
        <f t="shared" ca="1" si="61"/>
        <v>0</v>
      </c>
      <c r="O463" s="75">
        <v>45593</v>
      </c>
      <c r="P463" s="75">
        <v>45593</v>
      </c>
      <c r="Q463" s="47">
        <f t="shared" ca="1" si="62"/>
        <v>0</v>
      </c>
      <c r="R463" s="75">
        <v>45593</v>
      </c>
      <c r="S463" s="59">
        <f t="shared" ca="1" si="63"/>
        <v>0</v>
      </c>
      <c r="T463" s="75">
        <v>45593</v>
      </c>
      <c r="U463" s="33">
        <f t="shared" ca="1" si="64"/>
        <v>4</v>
      </c>
      <c r="V463" s="34">
        <v>45597</v>
      </c>
      <c r="W463" s="35">
        <v>64500</v>
      </c>
      <c r="X463" s="36" t="str">
        <f t="shared" ca="1" si="58"/>
        <v>Completed</v>
      </c>
      <c r="Y463" s="34">
        <v>45597</v>
      </c>
      <c r="Z463" s="38">
        <f t="shared" si="59"/>
        <v>1</v>
      </c>
    </row>
    <row r="464" spans="1:26" s="39" customFormat="1">
      <c r="A464" s="30">
        <v>461</v>
      </c>
      <c r="B464" s="31" t="s">
        <v>1690</v>
      </c>
      <c r="C464" s="31" t="s">
        <v>425</v>
      </c>
      <c r="D464" s="44" t="s">
        <v>67</v>
      </c>
      <c r="E464" s="72" t="str">
        <f>IFERROR(IF(INDEX(Sheet3!$B$2:$B$8, MATCH(D464, Sheet3!$A$2:$A$8, 0)) = 0, "", INDEX(Sheet3!$B$2:$B$8, MATCH(D464, Sheet3!$A$2:$A$8, 0))), "")</f>
        <v>Breakdown</v>
      </c>
      <c r="F464" s="31" t="s">
        <v>1571</v>
      </c>
      <c r="G464" s="45" t="s">
        <v>84</v>
      </c>
      <c r="H464" s="63" t="str">
        <f>IFERROR(INDEX(Sheet3!$F$2:$F$114, MATCH(G464, Sheet3!$E$2:$E$114, 0)), "")</f>
        <v>OTHERS</v>
      </c>
      <c r="I464" s="32">
        <v>45573</v>
      </c>
      <c r="J464" s="40">
        <f t="shared" ca="1" si="57"/>
        <v>0</v>
      </c>
      <c r="K464" s="34">
        <v>45573</v>
      </c>
      <c r="L464" s="59">
        <f t="shared" ca="1" si="60"/>
        <v>0</v>
      </c>
      <c r="M464" s="34">
        <v>45573</v>
      </c>
      <c r="N464" s="47">
        <f t="shared" ca="1" si="61"/>
        <v>0</v>
      </c>
      <c r="O464" s="75">
        <v>45573</v>
      </c>
      <c r="P464" s="75">
        <v>45573</v>
      </c>
      <c r="Q464" s="47">
        <f t="shared" ca="1" si="62"/>
        <v>0</v>
      </c>
      <c r="R464" s="34">
        <v>45573</v>
      </c>
      <c r="S464" s="59">
        <f t="shared" ca="1" si="63"/>
        <v>0</v>
      </c>
      <c r="T464" s="32">
        <v>45573</v>
      </c>
      <c r="U464" s="33">
        <f t="shared" ca="1" si="64"/>
        <v>0</v>
      </c>
      <c r="V464" s="34">
        <v>45573</v>
      </c>
      <c r="W464" s="35">
        <v>43000</v>
      </c>
      <c r="X464" s="36" t="str">
        <f t="shared" ca="1" si="58"/>
        <v>Completed</v>
      </c>
      <c r="Y464" s="37">
        <v>45573</v>
      </c>
      <c r="Z464" s="38">
        <f t="shared" si="59"/>
        <v>1</v>
      </c>
    </row>
    <row r="465" spans="1:26" s="39" customFormat="1" ht="28.5">
      <c r="A465" s="30">
        <v>462</v>
      </c>
      <c r="B465" s="31" t="s">
        <v>1691</v>
      </c>
      <c r="C465" s="31" t="s">
        <v>243</v>
      </c>
      <c r="D465" s="44" t="s">
        <v>32</v>
      </c>
      <c r="E465" s="72" t="str">
        <f>IFERROR(IF(INDEX(Sheet3!$B$2:$B$8, MATCH(D465, Sheet3!$A$2:$A$8, 0)) = 0, "", INDEX(Sheet3!$B$2:$B$8, MATCH(D465, Sheet3!$A$2:$A$8, 0))), "")</f>
        <v>Breakdown</v>
      </c>
      <c r="F465" s="31" t="s">
        <v>621</v>
      </c>
      <c r="G465" s="45" t="s">
        <v>122</v>
      </c>
      <c r="H465" s="63" t="str">
        <f>IFERROR(INDEX(Sheet3!$F$2:$F$114, MATCH(G465, Sheet3!$E$2:$E$114, 0)), "")</f>
        <v>KITCHEN_EQUIPMENT</v>
      </c>
      <c r="I465" s="32">
        <v>45573</v>
      </c>
      <c r="J465" s="40">
        <f t="shared" ca="1" si="57"/>
        <v>1</v>
      </c>
      <c r="K465" s="34">
        <v>45573</v>
      </c>
      <c r="L465" s="59">
        <f t="shared" ca="1" si="60"/>
        <v>0</v>
      </c>
      <c r="M465" s="34">
        <v>45574</v>
      </c>
      <c r="N465" s="47">
        <f t="shared" ca="1" si="61"/>
        <v>1</v>
      </c>
      <c r="O465" s="75">
        <v>45574</v>
      </c>
      <c r="P465" s="75">
        <v>45574</v>
      </c>
      <c r="Q465" s="47">
        <f t="shared" ca="1" si="62"/>
        <v>0</v>
      </c>
      <c r="R465" s="34">
        <v>45574</v>
      </c>
      <c r="S465" s="59">
        <f t="shared" ca="1" si="63"/>
        <v>0</v>
      </c>
      <c r="T465" s="32">
        <v>45574</v>
      </c>
      <c r="U465" s="33">
        <f t="shared" ca="1" si="64"/>
        <v>0</v>
      </c>
      <c r="V465" s="34">
        <v>45574</v>
      </c>
      <c r="W465" s="35"/>
      <c r="X465" s="36" t="str">
        <f t="shared" ca="1" si="58"/>
        <v>Completed</v>
      </c>
      <c r="Y465" s="37">
        <v>45574</v>
      </c>
      <c r="Z465" s="38">
        <f t="shared" si="59"/>
        <v>1</v>
      </c>
    </row>
    <row r="466" spans="1:26" s="39" customFormat="1" ht="26.25">
      <c r="A466" s="30">
        <v>463</v>
      </c>
      <c r="B466" s="31" t="s">
        <v>1692</v>
      </c>
      <c r="C466" s="31" t="s">
        <v>137</v>
      </c>
      <c r="D466" s="44" t="s">
        <v>42</v>
      </c>
      <c r="E466" s="72" t="str">
        <f>IFERROR(IF(INDEX(Sheet3!$B$2:$B$8, MATCH(D466, Sheet3!$A$2:$A$8, 0)) = 0, "", INDEX(Sheet3!$B$2:$B$8, MATCH(D466, Sheet3!$A$2:$A$8, 0))), "")</f>
        <v>Corrective</v>
      </c>
      <c r="F466" s="31" t="s">
        <v>412</v>
      </c>
      <c r="G466" s="45" t="s">
        <v>84</v>
      </c>
      <c r="H466" s="63" t="str">
        <f>IFERROR(INDEX(Sheet3!$F$2:$F$114, MATCH(G466, Sheet3!$E$2:$E$114, 0)), "")</f>
        <v>OTHERS</v>
      </c>
      <c r="I466" s="32">
        <v>45573</v>
      </c>
      <c r="J466" s="40">
        <f t="shared" ca="1" si="57"/>
        <v>163</v>
      </c>
      <c r="K466" s="34">
        <v>45587</v>
      </c>
      <c r="L466" s="59">
        <f t="shared" ca="1" si="60"/>
        <v>14</v>
      </c>
      <c r="M466" s="34"/>
      <c r="N466" s="47">
        <f t="shared" ca="1" si="61"/>
        <v>149</v>
      </c>
      <c r="O466" s="75"/>
      <c r="P466" s="75"/>
      <c r="Q466" s="47" t="str">
        <f t="shared" ca="1" si="62"/>
        <v/>
      </c>
      <c r="R466" s="34"/>
      <c r="S466" s="59" t="str">
        <f t="shared" ca="1" si="63"/>
        <v/>
      </c>
      <c r="T466" s="32"/>
      <c r="U466" s="33" t="str">
        <f t="shared" ca="1" si="64"/>
        <v/>
      </c>
      <c r="V466" s="34"/>
      <c r="W466" s="35"/>
      <c r="X466" s="36" t="str">
        <f t="shared" ca="1" si="58"/>
        <v>Overdue</v>
      </c>
      <c r="Y466" s="37"/>
      <c r="Z466" s="38" t="str">
        <f t="shared" si="59"/>
        <v/>
      </c>
    </row>
    <row r="467" spans="1:26" s="39" customFormat="1">
      <c r="A467" s="30">
        <v>464</v>
      </c>
      <c r="B467" s="31" t="s">
        <v>1693</v>
      </c>
      <c r="C467" s="31" t="s">
        <v>243</v>
      </c>
      <c r="D467" s="44" t="s">
        <v>54</v>
      </c>
      <c r="E467" s="72" t="str">
        <f>IFERROR(IF(INDEX(Sheet3!$B$2:$B$8, MATCH(D467, Sheet3!$A$2:$A$8, 0)) = 0, "", INDEX(Sheet3!$B$2:$B$8, MATCH(D467, Sheet3!$A$2:$A$8, 0))), "")</f>
        <v>Breakdown</v>
      </c>
      <c r="F467" s="31" t="s">
        <v>295</v>
      </c>
      <c r="G467" s="45" t="s">
        <v>446</v>
      </c>
      <c r="H467" s="63" t="str">
        <f>IFERROR(INDEX(Sheet3!$F$2:$F$114, MATCH(G467, Sheet3!$E$2:$E$114, 0)), "")</f>
        <v>BUILDING</v>
      </c>
      <c r="I467" s="32">
        <v>45574</v>
      </c>
      <c r="J467" s="40">
        <f t="shared" ca="1" si="57"/>
        <v>31</v>
      </c>
      <c r="K467" s="34">
        <v>45574</v>
      </c>
      <c r="L467" s="59">
        <f t="shared" ca="1" si="60"/>
        <v>0</v>
      </c>
      <c r="M467" s="34">
        <v>45584</v>
      </c>
      <c r="N467" s="47">
        <f t="shared" ca="1" si="61"/>
        <v>10</v>
      </c>
      <c r="O467" s="75">
        <v>45584</v>
      </c>
      <c r="Q467" s="47">
        <f ca="1">IF(P468&lt;&gt;"",P468-O467,IF(O467="","",TODAY()-O467))</f>
        <v>3</v>
      </c>
      <c r="R467" s="34">
        <v>45584</v>
      </c>
      <c r="S467" s="59">
        <f t="shared" ca="1" si="63"/>
        <v>0</v>
      </c>
      <c r="T467" s="32">
        <v>45584</v>
      </c>
      <c r="U467" s="33">
        <f t="shared" ca="1" si="64"/>
        <v>21</v>
      </c>
      <c r="V467" s="34">
        <v>45605</v>
      </c>
      <c r="W467" s="35">
        <v>140000</v>
      </c>
      <c r="X467" s="36" t="str">
        <f t="shared" ca="1" si="58"/>
        <v>Completed</v>
      </c>
      <c r="Y467" s="37">
        <v>45605</v>
      </c>
      <c r="Z467" s="38">
        <f t="shared" si="59"/>
        <v>1</v>
      </c>
    </row>
    <row r="468" spans="1:26" s="39" customFormat="1" ht="28.5">
      <c r="A468" s="30">
        <v>465</v>
      </c>
      <c r="B468" s="31" t="s">
        <v>1694</v>
      </c>
      <c r="C468" s="31" t="s">
        <v>89</v>
      </c>
      <c r="D468" s="44" t="s">
        <v>54</v>
      </c>
      <c r="E468" s="72" t="str">
        <f>IFERROR(IF(INDEX(Sheet3!$B$2:$B$8, MATCH(D468, Sheet3!$A$2:$A$8, 0)) = 0, "", INDEX(Sheet3!$B$2:$B$8, MATCH(D468, Sheet3!$A$2:$A$8, 0))), "")</f>
        <v>Breakdown</v>
      </c>
      <c r="F468" s="31" t="s">
        <v>51</v>
      </c>
      <c r="G468" s="45" t="s">
        <v>152</v>
      </c>
      <c r="H468" s="63" t="str">
        <f>IFERROR(INDEX(Sheet3!$F$2:$F$114, MATCH(G468, Sheet3!$E$2:$E$114, 0)), "")</f>
        <v>PLUMBING</v>
      </c>
      <c r="I468" s="32">
        <v>45573</v>
      </c>
      <c r="J468" s="40">
        <f t="shared" ca="1" si="57"/>
        <v>14</v>
      </c>
      <c r="K468" s="34">
        <v>45573</v>
      </c>
      <c r="L468" s="59">
        <f t="shared" ca="1" si="60"/>
        <v>0</v>
      </c>
      <c r="M468" s="34">
        <v>45587</v>
      </c>
      <c r="N468" s="47">
        <f t="shared" ca="1" si="61"/>
        <v>14</v>
      </c>
      <c r="O468" s="75">
        <v>45587</v>
      </c>
      <c r="P468" s="75">
        <v>45587</v>
      </c>
      <c r="Q468" s="47" t="e">
        <f ca="1">IF(#REF!&lt;&gt;"",#REF!-O468,IF(O468="","",TODAY()-O468))</f>
        <v>#REF!</v>
      </c>
      <c r="R468" s="34">
        <v>45587</v>
      </c>
      <c r="S468" s="59">
        <f t="shared" ca="1" si="63"/>
        <v>0</v>
      </c>
      <c r="T468" s="32">
        <v>45587</v>
      </c>
      <c r="U468" s="33">
        <f t="shared" ca="1" si="64"/>
        <v>0</v>
      </c>
      <c r="V468" s="34">
        <v>45587</v>
      </c>
      <c r="W468" s="35"/>
      <c r="X468" s="36" t="str">
        <f t="shared" ca="1" si="58"/>
        <v>Completed</v>
      </c>
      <c r="Y468" s="37">
        <v>45587</v>
      </c>
      <c r="Z468" s="38">
        <f t="shared" si="59"/>
        <v>1</v>
      </c>
    </row>
    <row r="469" spans="1:26" s="39" customFormat="1" ht="26.25">
      <c r="A469" s="30">
        <v>466</v>
      </c>
      <c r="B469" s="31" t="s">
        <v>1695</v>
      </c>
      <c r="C469" s="31" t="s">
        <v>303</v>
      </c>
      <c r="D469" s="44" t="s">
        <v>476</v>
      </c>
      <c r="E469" s="72" t="str">
        <f>IFERROR(IF(INDEX(Sheet3!$B$2:$B$8, MATCH(D469, Sheet3!$A$2:$A$8, 0)) = 0, "", INDEX(Sheet3!$B$2:$B$8, MATCH(D469, Sheet3!$A$2:$A$8, 0))), "")</f>
        <v>Breakdown</v>
      </c>
      <c r="F469" s="31" t="s">
        <v>1417</v>
      </c>
      <c r="G469" s="45" t="s">
        <v>84</v>
      </c>
      <c r="H469" s="63" t="str">
        <f>IFERROR(INDEX(Sheet3!$F$2:$F$114, MATCH(G469, Sheet3!$E$2:$E$114, 0)), "")</f>
        <v>OTHERS</v>
      </c>
      <c r="I469" s="32">
        <v>45573</v>
      </c>
      <c r="J469" s="40">
        <f t="shared" ca="1" si="57"/>
        <v>163</v>
      </c>
      <c r="K469" s="34">
        <v>45573</v>
      </c>
      <c r="L469" s="59">
        <f t="shared" ca="1" si="60"/>
        <v>0</v>
      </c>
      <c r="M469" s="34"/>
      <c r="N469" s="47">
        <f t="shared" ca="1" si="61"/>
        <v>163</v>
      </c>
      <c r="O469" s="75"/>
      <c r="P469" s="75"/>
      <c r="Q469" s="47" t="str">
        <f t="shared" ca="1" si="62"/>
        <v/>
      </c>
      <c r="R469" s="34"/>
      <c r="S469" s="59" t="str">
        <f t="shared" ca="1" si="63"/>
        <v/>
      </c>
      <c r="T469" s="32"/>
      <c r="U469" s="33" t="str">
        <f t="shared" ca="1" si="64"/>
        <v/>
      </c>
      <c r="V469" s="34"/>
      <c r="W469" s="35"/>
      <c r="X469" s="36" t="str">
        <f t="shared" ca="1" si="58"/>
        <v>Overdue</v>
      </c>
      <c r="Y469" s="37"/>
      <c r="Z469" s="38" t="str">
        <f t="shared" si="59"/>
        <v/>
      </c>
    </row>
    <row r="470" spans="1:26" s="39" customFormat="1" ht="28.5">
      <c r="A470" s="30">
        <v>467</v>
      </c>
      <c r="B470" s="31" t="s">
        <v>1696</v>
      </c>
      <c r="C470" s="31" t="s">
        <v>151</v>
      </c>
      <c r="D470" s="44" t="s">
        <v>476</v>
      </c>
      <c r="E470" s="72" t="str">
        <f>IFERROR(IF(INDEX(Sheet3!$B$2:$B$8, MATCH(D470, Sheet3!$A$2:$A$8, 0)) = 0, "", INDEX(Sheet3!$B$2:$B$8, MATCH(D470, Sheet3!$A$2:$A$8, 0))), "")</f>
        <v>Breakdown</v>
      </c>
      <c r="F470" s="31" t="s">
        <v>1697</v>
      </c>
      <c r="G470" s="45" t="s">
        <v>368</v>
      </c>
      <c r="H470" s="63" t="str">
        <f>IFERROR(INDEX(Sheet3!$F$2:$F$114, MATCH(G470, Sheet3!$E$2:$E$114, 0)), "")</f>
        <v>KITCHEN_EQUIPMENT</v>
      </c>
      <c r="I470" s="32">
        <v>45572</v>
      </c>
      <c r="J470" s="40">
        <f t="shared" ca="1" si="57"/>
        <v>164</v>
      </c>
      <c r="K470" s="34">
        <v>45573</v>
      </c>
      <c r="L470" s="59">
        <f t="shared" ca="1" si="60"/>
        <v>1</v>
      </c>
      <c r="M470" s="34">
        <v>45573</v>
      </c>
      <c r="N470" s="47">
        <f t="shared" ca="1" si="61"/>
        <v>0</v>
      </c>
      <c r="O470" s="75">
        <v>45582</v>
      </c>
      <c r="P470" s="75">
        <v>45582</v>
      </c>
      <c r="Q470" s="47">
        <f t="shared" ca="1" si="62"/>
        <v>0</v>
      </c>
      <c r="R470" s="34">
        <v>45582</v>
      </c>
      <c r="S470" s="59">
        <f t="shared" ca="1" si="63"/>
        <v>154</v>
      </c>
      <c r="T470" s="32"/>
      <c r="U470" s="33" t="str">
        <f t="shared" ca="1" si="64"/>
        <v/>
      </c>
      <c r="V470" s="34"/>
      <c r="W470" s="35">
        <v>230000</v>
      </c>
      <c r="X470" s="36" t="str">
        <f t="shared" ca="1" si="58"/>
        <v>Overdue</v>
      </c>
      <c r="Y470" s="37"/>
      <c r="Z470" s="38" t="str">
        <f t="shared" si="59"/>
        <v/>
      </c>
    </row>
    <row r="471" spans="1:26" s="39" customFormat="1">
      <c r="A471" s="30">
        <v>468</v>
      </c>
      <c r="B471" s="31" t="s">
        <v>1698</v>
      </c>
      <c r="C471" s="31" t="s">
        <v>642</v>
      </c>
      <c r="D471" s="44" t="s">
        <v>59</v>
      </c>
      <c r="E471" s="72" t="str">
        <f>IFERROR(IF(INDEX(Sheet3!$B$2:$B$8, MATCH(D471, Sheet3!$A$2:$A$8, 0)) = 0, "", INDEX(Sheet3!$B$2:$B$8, MATCH(D471, Sheet3!$A$2:$A$8, 0))), "")</f>
        <v>Preventive</v>
      </c>
      <c r="F471" s="31" t="s">
        <v>716</v>
      </c>
      <c r="G471" s="45" t="s">
        <v>84</v>
      </c>
      <c r="H471" s="63" t="str">
        <f>IFERROR(INDEX(Sheet3!$F$2:$F$114, MATCH(G471, Sheet3!$E$2:$E$114, 0)), "")</f>
        <v>OTHERS</v>
      </c>
      <c r="I471" s="32">
        <v>45572</v>
      </c>
      <c r="J471" s="40">
        <f t="shared" ca="1" si="57"/>
        <v>164</v>
      </c>
      <c r="K471" s="34">
        <v>45572</v>
      </c>
      <c r="L471" s="59">
        <f t="shared" ca="1" si="60"/>
        <v>0</v>
      </c>
      <c r="M471" s="34"/>
      <c r="N471" s="47">
        <f t="shared" ca="1" si="61"/>
        <v>164</v>
      </c>
      <c r="O471" s="75"/>
      <c r="P471" s="75"/>
      <c r="Q471" s="47" t="str">
        <f t="shared" ca="1" si="62"/>
        <v/>
      </c>
      <c r="R471" s="34"/>
      <c r="S471" s="59" t="str">
        <f t="shared" ca="1" si="63"/>
        <v/>
      </c>
      <c r="T471" s="32"/>
      <c r="U471" s="33" t="str">
        <f t="shared" ca="1" si="64"/>
        <v/>
      </c>
      <c r="V471" s="34"/>
      <c r="W471" s="35"/>
      <c r="X471" s="36" t="str">
        <f t="shared" ca="1" si="58"/>
        <v>Overdue</v>
      </c>
      <c r="Y471" s="37"/>
      <c r="Z471" s="38" t="str">
        <f t="shared" si="59"/>
        <v/>
      </c>
    </row>
    <row r="472" spans="1:26" s="39" customFormat="1">
      <c r="A472" s="30">
        <v>469</v>
      </c>
      <c r="B472" s="31" t="s">
        <v>1699</v>
      </c>
      <c r="C472" s="31" t="s">
        <v>156</v>
      </c>
      <c r="D472" s="44" t="s">
        <v>32</v>
      </c>
      <c r="E472" s="72" t="str">
        <f>IFERROR(IF(INDEX(Sheet3!$B$2:$B$8, MATCH(D472, Sheet3!$A$2:$A$8, 0)) = 0, "", INDEX(Sheet3!$B$2:$B$8, MATCH(D472, Sheet3!$A$2:$A$8, 0))), "")</f>
        <v>Breakdown</v>
      </c>
      <c r="F472" s="31" t="s">
        <v>1039</v>
      </c>
      <c r="G472" s="45" t="s">
        <v>84</v>
      </c>
      <c r="H472" s="63" t="str">
        <f>IFERROR(INDEX(Sheet3!$F$2:$F$114, MATCH(G472, Sheet3!$E$2:$E$114, 0)), "")</f>
        <v>OTHERS</v>
      </c>
      <c r="I472" s="32">
        <v>45572</v>
      </c>
      <c r="J472" s="40">
        <f t="shared" ca="1" si="57"/>
        <v>0</v>
      </c>
      <c r="K472" s="34">
        <v>45572</v>
      </c>
      <c r="L472" s="59">
        <f t="shared" ca="1" si="60"/>
        <v>0</v>
      </c>
      <c r="M472" s="34">
        <v>45572</v>
      </c>
      <c r="N472" s="47">
        <f t="shared" ca="1" si="61"/>
        <v>0</v>
      </c>
      <c r="O472" s="75">
        <v>45572</v>
      </c>
      <c r="P472" s="75">
        <v>45572</v>
      </c>
      <c r="Q472" s="47">
        <f t="shared" ca="1" si="62"/>
        <v>0</v>
      </c>
      <c r="R472" s="34">
        <v>45572</v>
      </c>
      <c r="S472" s="59">
        <f t="shared" ca="1" si="63"/>
        <v>0</v>
      </c>
      <c r="T472" s="32">
        <v>45572</v>
      </c>
      <c r="U472" s="33">
        <f t="shared" ca="1" si="64"/>
        <v>0</v>
      </c>
      <c r="V472" s="34">
        <v>45572</v>
      </c>
      <c r="W472" s="35"/>
      <c r="X472" s="36" t="str">
        <f t="shared" ca="1" si="58"/>
        <v>Completed</v>
      </c>
      <c r="Y472" s="37">
        <v>45572</v>
      </c>
      <c r="Z472" s="38">
        <f t="shared" si="59"/>
        <v>1</v>
      </c>
    </row>
    <row r="473" spans="1:26" s="39" customFormat="1" ht="26.25">
      <c r="A473" s="30">
        <v>470</v>
      </c>
      <c r="B473" s="31" t="s">
        <v>1700</v>
      </c>
      <c r="C473" s="31" t="s">
        <v>323</v>
      </c>
      <c r="D473" s="44" t="s">
        <v>54</v>
      </c>
      <c r="E473" s="72" t="str">
        <f>IFERROR(IF(INDEX(Sheet3!$B$2:$B$8, MATCH(D473, Sheet3!$A$2:$A$8, 0)) = 0, "", INDEX(Sheet3!$B$2:$B$8, MATCH(D473, Sheet3!$A$2:$A$8, 0))), "")</f>
        <v>Breakdown</v>
      </c>
      <c r="F473" s="31" t="s">
        <v>1701</v>
      </c>
      <c r="G473" s="45" t="s">
        <v>84</v>
      </c>
      <c r="H473" s="63" t="str">
        <f>IFERROR(INDEX(Sheet3!$F$2:$F$114, MATCH(G473, Sheet3!$E$2:$E$114, 0)), "")</f>
        <v>OTHERS</v>
      </c>
      <c r="I473" s="32">
        <v>45570</v>
      </c>
      <c r="J473" s="40">
        <f t="shared" ca="1" si="57"/>
        <v>3</v>
      </c>
      <c r="K473" s="34">
        <v>45573</v>
      </c>
      <c r="L473" s="59">
        <f t="shared" ca="1" si="60"/>
        <v>3</v>
      </c>
      <c r="M473" s="34">
        <v>45573</v>
      </c>
      <c r="N473" s="47">
        <f t="shared" ca="1" si="61"/>
        <v>0</v>
      </c>
      <c r="O473" s="75">
        <v>45573</v>
      </c>
      <c r="P473" s="75">
        <v>45573</v>
      </c>
      <c r="Q473" s="47">
        <f t="shared" ca="1" si="62"/>
        <v>0</v>
      </c>
      <c r="R473" s="34">
        <v>45573</v>
      </c>
      <c r="S473" s="59">
        <f t="shared" ca="1" si="63"/>
        <v>0</v>
      </c>
      <c r="T473" s="32">
        <v>45573</v>
      </c>
      <c r="U473" s="33">
        <f t="shared" ca="1" si="64"/>
        <v>0</v>
      </c>
      <c r="V473" s="34">
        <v>45573</v>
      </c>
      <c r="W473" s="35"/>
      <c r="X473" s="36" t="str">
        <f t="shared" ca="1" si="58"/>
        <v>Completed</v>
      </c>
      <c r="Y473" s="37">
        <v>45573</v>
      </c>
      <c r="Z473" s="38">
        <f t="shared" si="59"/>
        <v>1</v>
      </c>
    </row>
    <row r="474" spans="1:26" s="39" customFormat="1" ht="26.25">
      <c r="A474" s="30">
        <v>471</v>
      </c>
      <c r="B474" s="31" t="s">
        <v>1702</v>
      </c>
      <c r="C474" s="31" t="s">
        <v>216</v>
      </c>
      <c r="D474" s="44" t="s">
        <v>476</v>
      </c>
      <c r="E474" s="72" t="str">
        <f>IFERROR(IF(INDEX(Sheet3!$B$2:$B$8, MATCH(D474, Sheet3!$A$2:$A$8, 0)) = 0, "", INDEX(Sheet3!$B$2:$B$8, MATCH(D474, Sheet3!$A$2:$A$8, 0))), "")</f>
        <v>Breakdown</v>
      </c>
      <c r="F474" s="31" t="s">
        <v>1334</v>
      </c>
      <c r="G474" s="45" t="s">
        <v>1686</v>
      </c>
      <c r="H474" s="63" t="str">
        <f>IFERROR(INDEX(Sheet3!$F$2:$F$114, MATCH(G474, Sheet3!$E$2:$E$114, 0)), "")</f>
        <v>ELECTRICAL</v>
      </c>
      <c r="I474" s="32">
        <v>45570</v>
      </c>
      <c r="J474" s="40">
        <f t="shared" ca="1" si="57"/>
        <v>3</v>
      </c>
      <c r="K474" s="34">
        <v>45571</v>
      </c>
      <c r="L474" s="59">
        <f t="shared" ca="1" si="60"/>
        <v>1</v>
      </c>
      <c r="M474" s="34">
        <v>45573</v>
      </c>
      <c r="N474" s="47">
        <f t="shared" ca="1" si="61"/>
        <v>2</v>
      </c>
      <c r="O474" s="75">
        <v>45573</v>
      </c>
      <c r="P474" s="75">
        <v>45573</v>
      </c>
      <c r="Q474" s="47">
        <f t="shared" ca="1" si="62"/>
        <v>0</v>
      </c>
      <c r="R474" s="34">
        <v>45573</v>
      </c>
      <c r="S474" s="59">
        <f t="shared" ca="1" si="63"/>
        <v>0</v>
      </c>
      <c r="T474" s="32">
        <v>45573</v>
      </c>
      <c r="U474" s="33">
        <f t="shared" ca="1" si="64"/>
        <v>0</v>
      </c>
      <c r="V474" s="34">
        <v>45573</v>
      </c>
      <c r="W474" s="35"/>
      <c r="X474" s="36" t="str">
        <f t="shared" ca="1" si="58"/>
        <v>Completed</v>
      </c>
      <c r="Y474" s="37">
        <v>45573</v>
      </c>
      <c r="Z474" s="38">
        <f t="shared" si="59"/>
        <v>1</v>
      </c>
    </row>
    <row r="475" spans="1:26" s="39" customFormat="1" ht="26.25">
      <c r="A475" s="30">
        <v>472</v>
      </c>
      <c r="B475" s="31" t="s">
        <v>1703</v>
      </c>
      <c r="C475" s="31" t="s">
        <v>320</v>
      </c>
      <c r="D475" s="44" t="s">
        <v>54</v>
      </c>
      <c r="E475" s="72" t="str">
        <f>IFERROR(IF(INDEX(Sheet3!$B$2:$B$8, MATCH(D475, Sheet3!$A$2:$A$8, 0)) = 0, "", INDEX(Sheet3!$B$2:$B$8, MATCH(D475, Sheet3!$A$2:$A$8, 0))), "")</f>
        <v>Breakdown</v>
      </c>
      <c r="F475" s="31" t="s">
        <v>1486</v>
      </c>
      <c r="G475" s="45" t="s">
        <v>84</v>
      </c>
      <c r="H475" s="63" t="str">
        <f>IFERROR(INDEX(Sheet3!$F$2:$F$114, MATCH(G475, Sheet3!$E$2:$E$114, 0)), "")</f>
        <v>OTHERS</v>
      </c>
      <c r="I475" s="32">
        <v>45575</v>
      </c>
      <c r="J475" s="40">
        <f t="shared" ca="1" si="57"/>
        <v>161</v>
      </c>
      <c r="K475" s="34">
        <v>45575</v>
      </c>
      <c r="L475" s="59">
        <f t="shared" ca="1" si="60"/>
        <v>0</v>
      </c>
      <c r="M475" s="34">
        <v>45575</v>
      </c>
      <c r="N475" s="47">
        <f t="shared" ca="1" si="61"/>
        <v>0</v>
      </c>
      <c r="O475" s="75"/>
      <c r="P475" s="75"/>
      <c r="Q475" s="47" t="str">
        <f t="shared" ca="1" si="62"/>
        <v/>
      </c>
      <c r="R475" s="34"/>
      <c r="S475" s="59" t="str">
        <f t="shared" ca="1" si="63"/>
        <v/>
      </c>
      <c r="T475" s="32"/>
      <c r="U475" s="33" t="str">
        <f t="shared" ca="1" si="64"/>
        <v/>
      </c>
      <c r="V475" s="34"/>
      <c r="W475" s="35"/>
      <c r="X475" s="36" t="str">
        <f t="shared" ca="1" si="58"/>
        <v>Overdue</v>
      </c>
      <c r="Y475" s="37"/>
      <c r="Z475" s="38" t="str">
        <f t="shared" si="59"/>
        <v/>
      </c>
    </row>
    <row r="476" spans="1:26" s="39" customFormat="1" ht="26.25">
      <c r="A476" s="30">
        <v>473</v>
      </c>
      <c r="B476" s="31" t="s">
        <v>1704</v>
      </c>
      <c r="C476" s="31" t="s">
        <v>137</v>
      </c>
      <c r="D476" s="44" t="s">
        <v>32</v>
      </c>
      <c r="E476" s="72" t="str">
        <f>IFERROR(IF(INDEX(Sheet3!$B$2:$B$8, MATCH(D476, Sheet3!$A$2:$A$8, 0)) = 0, "", INDEX(Sheet3!$B$2:$B$8, MATCH(D476, Sheet3!$A$2:$A$8, 0))), "")</f>
        <v>Breakdown</v>
      </c>
      <c r="F476" s="31" t="s">
        <v>1334</v>
      </c>
      <c r="G476" s="45" t="s">
        <v>84</v>
      </c>
      <c r="H476" s="63" t="str">
        <f>IFERROR(INDEX(Sheet3!$F$2:$F$114, MATCH(G476, Sheet3!$E$2:$E$114, 0)), "")</f>
        <v>OTHERS</v>
      </c>
      <c r="I476" s="32">
        <v>45573</v>
      </c>
      <c r="J476" s="40">
        <f t="shared" ca="1" si="57"/>
        <v>0</v>
      </c>
      <c r="K476" s="34">
        <v>45573</v>
      </c>
      <c r="L476" s="59">
        <f t="shared" ca="1" si="60"/>
        <v>0</v>
      </c>
      <c r="M476" s="34">
        <v>45573</v>
      </c>
      <c r="N476" s="47">
        <f t="shared" ca="1" si="61"/>
        <v>0</v>
      </c>
      <c r="O476" s="75">
        <v>45573</v>
      </c>
      <c r="P476" s="75">
        <v>45573</v>
      </c>
      <c r="Q476" s="47">
        <f t="shared" ca="1" si="62"/>
        <v>0</v>
      </c>
      <c r="R476" s="34">
        <v>45573</v>
      </c>
      <c r="S476" s="59">
        <f t="shared" ca="1" si="63"/>
        <v>0</v>
      </c>
      <c r="T476" s="32">
        <v>45573</v>
      </c>
      <c r="U476" s="33">
        <f t="shared" ca="1" si="64"/>
        <v>0</v>
      </c>
      <c r="V476" s="34">
        <v>45573</v>
      </c>
      <c r="W476" s="35"/>
      <c r="X476" s="36" t="str">
        <f t="shared" ca="1" si="58"/>
        <v>Completed</v>
      </c>
      <c r="Y476" s="37">
        <v>45573</v>
      </c>
      <c r="Z476" s="38">
        <f t="shared" si="59"/>
        <v>1</v>
      </c>
    </row>
    <row r="477" spans="1:26" s="39" customFormat="1" ht="38.25">
      <c r="A477" s="30">
        <v>474</v>
      </c>
      <c r="B477" s="31" t="s">
        <v>1705</v>
      </c>
      <c r="C477" s="31" t="s">
        <v>523</v>
      </c>
      <c r="D477" s="44" t="s">
        <v>54</v>
      </c>
      <c r="E477" s="72" t="str">
        <f>IFERROR(IF(INDEX(Sheet3!$B$2:$B$8, MATCH(D477, Sheet3!$A$2:$A$8, 0)) = 0, "", INDEX(Sheet3!$B$2:$B$8, MATCH(D477, Sheet3!$A$2:$A$8, 0))), "")</f>
        <v>Breakdown</v>
      </c>
      <c r="F477" s="31" t="s">
        <v>631</v>
      </c>
      <c r="G477" s="45" t="s">
        <v>84</v>
      </c>
      <c r="H477" s="63" t="str">
        <f>IFERROR(INDEX(Sheet3!$F$2:$F$114, MATCH(G477, Sheet3!$E$2:$E$114, 0)), "")</f>
        <v>OTHERS</v>
      </c>
      <c r="I477" s="32">
        <v>45571</v>
      </c>
      <c r="J477" s="40">
        <f t="shared" ca="1" si="57"/>
        <v>165</v>
      </c>
      <c r="K477" s="34">
        <v>45571</v>
      </c>
      <c r="L477" s="59">
        <f t="shared" ca="1" si="60"/>
        <v>0</v>
      </c>
      <c r="M477" s="34"/>
      <c r="N477" s="47">
        <f t="shared" ca="1" si="61"/>
        <v>165</v>
      </c>
      <c r="O477" s="75"/>
      <c r="P477" s="75"/>
      <c r="Q477" s="47" t="str">
        <f t="shared" ca="1" si="62"/>
        <v/>
      </c>
      <c r="R477" s="34"/>
      <c r="S477" s="59" t="str">
        <f t="shared" ca="1" si="63"/>
        <v/>
      </c>
      <c r="T477" s="32"/>
      <c r="U477" s="33" t="str">
        <f t="shared" ca="1" si="64"/>
        <v/>
      </c>
      <c r="V477" s="34"/>
      <c r="W477" s="35"/>
      <c r="X477" s="36" t="str">
        <f t="shared" ca="1" si="58"/>
        <v>Overdue</v>
      </c>
      <c r="Y477" s="37"/>
      <c r="Z477" s="38" t="str">
        <f t="shared" si="59"/>
        <v/>
      </c>
    </row>
    <row r="478" spans="1:26" s="39" customFormat="1" ht="26.25">
      <c r="A478" s="30">
        <v>475</v>
      </c>
      <c r="B478" s="31" t="s">
        <v>1706</v>
      </c>
      <c r="C478" s="31" t="s">
        <v>71</v>
      </c>
      <c r="D478" s="44" t="s">
        <v>32</v>
      </c>
      <c r="E478" s="72" t="str">
        <f>IFERROR(IF(INDEX(Sheet3!$B$2:$B$8, MATCH(D478, Sheet3!$A$2:$A$8, 0)) = 0, "", INDEX(Sheet3!$B$2:$B$8, MATCH(D478, Sheet3!$A$2:$A$8, 0))), "")</f>
        <v>Breakdown</v>
      </c>
      <c r="F478" s="31" t="s">
        <v>1417</v>
      </c>
      <c r="G478" s="45" t="s">
        <v>93</v>
      </c>
      <c r="H478" s="63" t="str">
        <f>IFERROR(INDEX(Sheet3!$F$2:$F$114, MATCH(G478, Sheet3!$E$2:$E$114, 0)), "")</f>
        <v>PLUMBING</v>
      </c>
      <c r="I478" s="32">
        <v>45571</v>
      </c>
      <c r="J478" s="40">
        <f t="shared" ca="1" si="57"/>
        <v>0</v>
      </c>
      <c r="K478" s="34">
        <v>45571</v>
      </c>
      <c r="L478" s="59">
        <f t="shared" ca="1" si="60"/>
        <v>0</v>
      </c>
      <c r="M478" s="34">
        <v>45571</v>
      </c>
      <c r="N478" s="47">
        <f t="shared" ca="1" si="61"/>
        <v>0</v>
      </c>
      <c r="O478" s="75">
        <v>45571</v>
      </c>
      <c r="P478" s="75">
        <v>45571</v>
      </c>
      <c r="Q478" s="47">
        <f t="shared" ca="1" si="62"/>
        <v>0</v>
      </c>
      <c r="R478" s="34">
        <v>45571</v>
      </c>
      <c r="S478" s="59">
        <f t="shared" ca="1" si="63"/>
        <v>0</v>
      </c>
      <c r="T478" s="32">
        <v>45571</v>
      </c>
      <c r="U478" s="33">
        <f t="shared" ca="1" si="64"/>
        <v>0</v>
      </c>
      <c r="V478" s="34">
        <v>45571</v>
      </c>
      <c r="W478" s="35"/>
      <c r="X478" s="36" t="str">
        <f t="shared" ca="1" si="58"/>
        <v>Completed</v>
      </c>
      <c r="Y478" s="37">
        <v>45571</v>
      </c>
      <c r="Z478" s="38">
        <f t="shared" si="59"/>
        <v>1</v>
      </c>
    </row>
    <row r="479" spans="1:26" s="39" customFormat="1">
      <c r="A479" s="30">
        <v>476</v>
      </c>
      <c r="B479" s="31" t="s">
        <v>1706</v>
      </c>
      <c r="C479" s="31" t="s">
        <v>91</v>
      </c>
      <c r="D479" s="44" t="s">
        <v>32</v>
      </c>
      <c r="E479" s="72" t="str">
        <f>IFERROR(IF(INDEX(Sheet3!$B$2:$B$8, MATCH(D479, Sheet3!$A$2:$A$8, 0)) = 0, "", INDEX(Sheet3!$B$2:$B$8, MATCH(D479, Sheet3!$A$2:$A$8, 0))), "")</f>
        <v>Breakdown</v>
      </c>
      <c r="F479" s="31" t="s">
        <v>529</v>
      </c>
      <c r="G479" s="45" t="s">
        <v>844</v>
      </c>
      <c r="H479" s="63" t="str">
        <f>IFERROR(INDEX(Sheet3!$F$2:$F$114, MATCH(G479, Sheet3!$E$2:$E$114, 0)), "")</f>
        <v>WTP</v>
      </c>
      <c r="I479" s="32">
        <v>45576</v>
      </c>
      <c r="J479" s="40">
        <f t="shared" ca="1" si="57"/>
        <v>1</v>
      </c>
      <c r="K479" s="34">
        <v>45577</v>
      </c>
      <c r="L479" s="59">
        <f t="shared" ca="1" si="60"/>
        <v>1</v>
      </c>
      <c r="M479" s="34">
        <v>45577</v>
      </c>
      <c r="N479" s="47">
        <f t="shared" ca="1" si="61"/>
        <v>0</v>
      </c>
      <c r="O479" s="75">
        <v>45577</v>
      </c>
      <c r="P479" s="75">
        <v>45577</v>
      </c>
      <c r="Q479" s="47">
        <f t="shared" ca="1" si="62"/>
        <v>0</v>
      </c>
      <c r="R479" s="34">
        <v>45577</v>
      </c>
      <c r="S479" s="59">
        <f t="shared" ca="1" si="63"/>
        <v>0</v>
      </c>
      <c r="T479" s="32">
        <v>45577</v>
      </c>
      <c r="U479" s="33">
        <f t="shared" ca="1" si="64"/>
        <v>0</v>
      </c>
      <c r="V479" s="34">
        <v>45577</v>
      </c>
      <c r="W479" s="35"/>
      <c r="X479" s="36" t="str">
        <f t="shared" ca="1" si="58"/>
        <v>Completed</v>
      </c>
      <c r="Y479" s="37">
        <v>45577</v>
      </c>
      <c r="Z479" s="38">
        <f t="shared" si="59"/>
        <v>1</v>
      </c>
    </row>
    <row r="480" spans="1:26" s="39" customFormat="1">
      <c r="A480" s="30">
        <v>477</v>
      </c>
      <c r="B480" s="31" t="s">
        <v>1707</v>
      </c>
      <c r="C480" s="31" t="s">
        <v>172</v>
      </c>
      <c r="D480" s="44" t="s">
        <v>67</v>
      </c>
      <c r="E480" s="72" t="str">
        <f>IFERROR(IF(INDEX(Sheet3!$B$2:$B$8, MATCH(D480, Sheet3!$A$2:$A$8, 0)) = 0, "", INDEX(Sheet3!$B$2:$B$8, MATCH(D480, Sheet3!$A$2:$A$8, 0))), "")</f>
        <v>Breakdown</v>
      </c>
      <c r="F480" s="31" t="s">
        <v>460</v>
      </c>
      <c r="G480" s="45" t="s">
        <v>84</v>
      </c>
      <c r="H480" s="63" t="str">
        <f>IFERROR(INDEX(Sheet3!$F$2:$F$114, MATCH(G480, Sheet3!$E$2:$E$114, 0)), "")</f>
        <v>OTHERS</v>
      </c>
      <c r="I480" s="32">
        <v>45571</v>
      </c>
      <c r="J480" s="40">
        <f t="shared" ca="1" si="57"/>
        <v>0</v>
      </c>
      <c r="K480" s="34">
        <v>45571</v>
      </c>
      <c r="L480" s="59">
        <f t="shared" ca="1" si="60"/>
        <v>0</v>
      </c>
      <c r="M480" s="34">
        <v>45571</v>
      </c>
      <c r="N480" s="47">
        <f t="shared" ca="1" si="61"/>
        <v>0</v>
      </c>
      <c r="O480" s="75">
        <v>45571</v>
      </c>
      <c r="P480" s="75">
        <v>45571</v>
      </c>
      <c r="Q480" s="47">
        <f t="shared" ca="1" si="62"/>
        <v>0</v>
      </c>
      <c r="R480" s="34">
        <v>45571</v>
      </c>
      <c r="S480" s="59">
        <f t="shared" ca="1" si="63"/>
        <v>0</v>
      </c>
      <c r="T480" s="32">
        <v>45571</v>
      </c>
      <c r="U480" s="33">
        <f t="shared" ca="1" si="64"/>
        <v>0</v>
      </c>
      <c r="V480" s="34">
        <v>45571</v>
      </c>
      <c r="W480" s="35">
        <v>19350</v>
      </c>
      <c r="X480" s="36" t="str">
        <f t="shared" ca="1" si="58"/>
        <v>Completed</v>
      </c>
      <c r="Y480" s="37">
        <v>45571</v>
      </c>
      <c r="Z480" s="38">
        <f t="shared" si="59"/>
        <v>1</v>
      </c>
    </row>
    <row r="481" spans="1:26" s="39" customFormat="1" ht="26.25">
      <c r="A481" s="30">
        <v>478</v>
      </c>
      <c r="B481" s="31" t="s">
        <v>656</v>
      </c>
      <c r="C481" s="31" t="s">
        <v>176</v>
      </c>
      <c r="D481" s="44" t="s">
        <v>476</v>
      </c>
      <c r="E481" s="72" t="str">
        <f>IFERROR(IF(INDEX(Sheet3!$B$2:$B$8, MATCH(D481, Sheet3!$A$2:$A$8, 0)) = 0, "", INDEX(Sheet3!$B$2:$B$8, MATCH(D481, Sheet3!$A$2:$A$8, 0))), "")</f>
        <v>Breakdown</v>
      </c>
      <c r="F481" s="31" t="s">
        <v>1417</v>
      </c>
      <c r="G481" s="45" t="s">
        <v>84</v>
      </c>
      <c r="H481" s="63" t="str">
        <f>IFERROR(INDEX(Sheet3!$F$2:$F$114, MATCH(G481, Sheet3!$E$2:$E$114, 0)), "")</f>
        <v>OTHERS</v>
      </c>
      <c r="I481" s="32">
        <v>45571</v>
      </c>
      <c r="J481" s="40">
        <f t="shared" ca="1" si="57"/>
        <v>165</v>
      </c>
      <c r="K481" s="34">
        <v>45571</v>
      </c>
      <c r="L481" s="59">
        <f t="shared" ca="1" si="60"/>
        <v>0</v>
      </c>
      <c r="M481" s="34"/>
      <c r="N481" s="47">
        <f t="shared" ca="1" si="61"/>
        <v>165</v>
      </c>
      <c r="O481" s="75"/>
      <c r="P481" s="75"/>
      <c r="Q481" s="47" t="str">
        <f t="shared" ca="1" si="62"/>
        <v/>
      </c>
      <c r="R481" s="34"/>
      <c r="S481" s="59" t="str">
        <f t="shared" ca="1" si="63"/>
        <v/>
      </c>
      <c r="T481" s="32"/>
      <c r="U481" s="33" t="str">
        <f t="shared" ca="1" si="64"/>
        <v/>
      </c>
      <c r="V481" s="34"/>
      <c r="W481" s="35"/>
      <c r="X481" s="36" t="str">
        <f t="shared" ca="1" si="58"/>
        <v>Overdue</v>
      </c>
      <c r="Y481" s="37"/>
      <c r="Z481" s="38" t="str">
        <f t="shared" si="59"/>
        <v/>
      </c>
    </row>
    <row r="482" spans="1:26" s="39" customFormat="1">
      <c r="A482" s="30">
        <v>479</v>
      </c>
      <c r="B482" s="31" t="s">
        <v>656</v>
      </c>
      <c r="C482" s="31" t="s">
        <v>156</v>
      </c>
      <c r="D482" s="44" t="s">
        <v>476</v>
      </c>
      <c r="E482" s="72" t="str">
        <f>IFERROR(IF(INDEX(Sheet3!$B$2:$B$8, MATCH(D482, Sheet3!$A$2:$A$8, 0)) = 0, "", INDEX(Sheet3!$B$2:$B$8, MATCH(D482, Sheet3!$A$2:$A$8, 0))), "")</f>
        <v>Breakdown</v>
      </c>
      <c r="F482" s="31" t="s">
        <v>51</v>
      </c>
      <c r="G482" s="45" t="s">
        <v>84</v>
      </c>
      <c r="H482" s="63" t="str">
        <f>IFERROR(INDEX(Sheet3!$F$2:$F$114, MATCH(G482, Sheet3!$E$2:$E$114, 0)), "")</f>
        <v>OTHERS</v>
      </c>
      <c r="I482" s="32">
        <v>45576</v>
      </c>
      <c r="J482" s="40">
        <f t="shared" ca="1" si="57"/>
        <v>5</v>
      </c>
      <c r="K482" s="34">
        <v>45577</v>
      </c>
      <c r="L482" s="59">
        <f t="shared" ca="1" si="60"/>
        <v>1</v>
      </c>
      <c r="M482" s="34">
        <v>45581</v>
      </c>
      <c r="N482" s="47">
        <f t="shared" ca="1" si="61"/>
        <v>4</v>
      </c>
      <c r="O482" s="34">
        <v>45581</v>
      </c>
      <c r="P482" s="34">
        <v>45581</v>
      </c>
      <c r="Q482" s="47">
        <f t="shared" ca="1" si="62"/>
        <v>0</v>
      </c>
      <c r="R482" s="34">
        <v>45581</v>
      </c>
      <c r="S482" s="59">
        <f t="shared" ca="1" si="63"/>
        <v>0</v>
      </c>
      <c r="T482" s="34">
        <v>45581</v>
      </c>
      <c r="U482" s="33">
        <f t="shared" ca="1" si="64"/>
        <v>0</v>
      </c>
      <c r="V482" s="34">
        <v>45581</v>
      </c>
      <c r="W482" s="35">
        <v>38750</v>
      </c>
      <c r="X482" s="36" t="str">
        <f t="shared" ca="1" si="58"/>
        <v>Completed</v>
      </c>
      <c r="Y482" s="34">
        <v>45581</v>
      </c>
      <c r="Z482" s="38">
        <f t="shared" si="59"/>
        <v>1</v>
      </c>
    </row>
    <row r="483" spans="1:26" s="39" customFormat="1">
      <c r="A483" s="30">
        <v>480</v>
      </c>
      <c r="B483" s="31" t="s">
        <v>1708</v>
      </c>
      <c r="C483" s="31" t="s">
        <v>402</v>
      </c>
      <c r="D483" s="44" t="s">
        <v>67</v>
      </c>
      <c r="E483" s="72" t="str">
        <f>IFERROR(IF(INDEX(Sheet3!$B$2:$B$8, MATCH(D483, Sheet3!$A$2:$A$8, 0)) = 0, "", INDEX(Sheet3!$B$2:$B$8, MATCH(D483, Sheet3!$A$2:$A$8, 0))), "")</f>
        <v>Breakdown</v>
      </c>
      <c r="F483" s="31" t="s">
        <v>1380</v>
      </c>
      <c r="G483" s="45" t="s">
        <v>84</v>
      </c>
      <c r="H483" s="63" t="str">
        <f>IFERROR(INDEX(Sheet3!$F$2:$F$114, MATCH(G483, Sheet3!$E$2:$E$114, 0)), "")</f>
        <v>OTHERS</v>
      </c>
      <c r="I483" s="32">
        <v>45570</v>
      </c>
      <c r="J483" s="40">
        <f t="shared" ca="1" si="57"/>
        <v>1</v>
      </c>
      <c r="K483" s="34">
        <v>45571</v>
      </c>
      <c r="L483" s="59">
        <f t="shared" ca="1" si="60"/>
        <v>1</v>
      </c>
      <c r="M483" s="34">
        <v>45571</v>
      </c>
      <c r="N483" s="47">
        <f t="shared" ca="1" si="61"/>
        <v>0</v>
      </c>
      <c r="O483" s="75">
        <v>45571</v>
      </c>
      <c r="P483" s="75">
        <v>45571</v>
      </c>
      <c r="Q483" s="47">
        <f t="shared" ca="1" si="62"/>
        <v>0</v>
      </c>
      <c r="R483" s="34">
        <v>45571</v>
      </c>
      <c r="S483" s="59">
        <f t="shared" ca="1" si="63"/>
        <v>0</v>
      </c>
      <c r="T483" s="32">
        <v>45571</v>
      </c>
      <c r="U483" s="33">
        <f t="shared" ca="1" si="64"/>
        <v>0</v>
      </c>
      <c r="V483" s="34">
        <v>45571</v>
      </c>
      <c r="W483" s="35">
        <v>23650</v>
      </c>
      <c r="X483" s="36" t="str">
        <f t="shared" ca="1" si="58"/>
        <v>Completed</v>
      </c>
      <c r="Y483" s="37">
        <v>45571</v>
      </c>
      <c r="Z483" s="38">
        <f t="shared" si="59"/>
        <v>1</v>
      </c>
    </row>
    <row r="484" spans="1:26" s="39" customFormat="1" ht="26.25">
      <c r="A484" s="30">
        <v>481</v>
      </c>
      <c r="B484" s="31" t="s">
        <v>1659</v>
      </c>
      <c r="C484" s="31" t="s">
        <v>458</v>
      </c>
      <c r="D484" s="44" t="s">
        <v>32</v>
      </c>
      <c r="E484" s="72" t="str">
        <f>IFERROR(IF(INDEX(Sheet3!$B$2:$B$8, MATCH(D484, Sheet3!$A$2:$A$8, 0)) = 0, "", INDEX(Sheet3!$B$2:$B$8, MATCH(D484, Sheet3!$A$2:$A$8, 0))), "")</f>
        <v>Breakdown</v>
      </c>
      <c r="F484" s="31" t="s">
        <v>1571</v>
      </c>
      <c r="G484" s="45" t="s">
        <v>84</v>
      </c>
      <c r="H484" s="63" t="str">
        <f>IFERROR(INDEX(Sheet3!$F$2:$F$114, MATCH(G484, Sheet3!$E$2:$E$114, 0)), "")</f>
        <v>OTHERS</v>
      </c>
      <c r="I484" s="32">
        <v>45572</v>
      </c>
      <c r="J484" s="40">
        <f t="shared" ca="1" si="57"/>
        <v>1</v>
      </c>
      <c r="K484" s="34">
        <v>45572</v>
      </c>
      <c r="L484" s="59">
        <f t="shared" ca="1" si="60"/>
        <v>0</v>
      </c>
      <c r="M484" s="34">
        <v>45572</v>
      </c>
      <c r="N484" s="47">
        <f t="shared" ca="1" si="61"/>
        <v>0</v>
      </c>
      <c r="O484" s="75">
        <v>45572</v>
      </c>
      <c r="P484" s="75">
        <v>45572</v>
      </c>
      <c r="Q484" s="47">
        <f t="shared" ca="1" si="62"/>
        <v>0</v>
      </c>
      <c r="R484" s="34">
        <v>45572</v>
      </c>
      <c r="S484" s="59">
        <f t="shared" ca="1" si="63"/>
        <v>0</v>
      </c>
      <c r="T484" s="32">
        <v>45572</v>
      </c>
      <c r="U484" s="33">
        <f t="shared" ca="1" si="64"/>
        <v>1</v>
      </c>
      <c r="V484" s="34">
        <v>45573</v>
      </c>
      <c r="W484" s="35">
        <v>115025</v>
      </c>
      <c r="X484" s="36" t="str">
        <f t="shared" ca="1" si="58"/>
        <v>Completed</v>
      </c>
      <c r="Y484" s="37">
        <v>45573</v>
      </c>
      <c r="Z484" s="38">
        <f t="shared" si="59"/>
        <v>1</v>
      </c>
    </row>
    <row r="485" spans="1:26" s="39" customFormat="1">
      <c r="A485" s="30">
        <v>482</v>
      </c>
      <c r="B485" s="31" t="s">
        <v>1709</v>
      </c>
      <c r="C485" s="31"/>
      <c r="D485" s="44" t="s">
        <v>59</v>
      </c>
      <c r="E485" s="72" t="str">
        <f>IFERROR(IF(INDEX(Sheet3!$B$2:$B$8, MATCH(D485, Sheet3!$A$2:$A$8, 0)) = 0, "", INDEX(Sheet3!$B$2:$B$8, MATCH(D485, Sheet3!$A$2:$A$8, 0))), "")</f>
        <v>Preventive</v>
      </c>
      <c r="F485" s="31" t="s">
        <v>1577</v>
      </c>
      <c r="G485" s="45" t="s">
        <v>84</v>
      </c>
      <c r="H485" s="63" t="str">
        <f>IFERROR(INDEX(Sheet3!$F$2:$F$114, MATCH(G485, Sheet3!$E$2:$E$114, 0)), "")</f>
        <v>OTHERS</v>
      </c>
      <c r="I485" s="32">
        <v>45572</v>
      </c>
      <c r="J485" s="40">
        <f t="shared" ca="1" si="57"/>
        <v>164</v>
      </c>
      <c r="K485" s="34">
        <v>45572</v>
      </c>
      <c r="L485" s="59">
        <f t="shared" ca="1" si="60"/>
        <v>0</v>
      </c>
      <c r="M485" s="34"/>
      <c r="N485" s="47">
        <f t="shared" ca="1" si="61"/>
        <v>164</v>
      </c>
      <c r="O485" s="75"/>
      <c r="P485" s="75"/>
      <c r="Q485" s="47" t="str">
        <f t="shared" ca="1" si="62"/>
        <v/>
      </c>
      <c r="R485" s="34"/>
      <c r="S485" s="59" t="str">
        <f t="shared" ca="1" si="63"/>
        <v/>
      </c>
      <c r="T485" s="32"/>
      <c r="U485" s="33" t="str">
        <f t="shared" ca="1" si="64"/>
        <v/>
      </c>
      <c r="V485" s="34"/>
      <c r="W485" s="35"/>
      <c r="X485" s="36" t="str">
        <f t="shared" ca="1" si="58"/>
        <v>Overdue</v>
      </c>
      <c r="Y485" s="37"/>
      <c r="Z485" s="38" t="str">
        <f t="shared" si="59"/>
        <v/>
      </c>
    </row>
    <row r="486" spans="1:26" s="39" customFormat="1" ht="26.25">
      <c r="A486" s="30">
        <v>483</v>
      </c>
      <c r="B486" s="31" t="s">
        <v>1710</v>
      </c>
      <c r="C486" s="31" t="s">
        <v>41</v>
      </c>
      <c r="D486" s="44" t="s">
        <v>59</v>
      </c>
      <c r="E486" s="72" t="str">
        <f>IFERROR(IF(INDEX(Sheet3!$B$2:$B$8, MATCH(D486, Sheet3!$A$2:$A$8, 0)) = 0, "", INDEX(Sheet3!$B$2:$B$8, MATCH(D486, Sheet3!$A$2:$A$8, 0))), "")</f>
        <v>Preventive</v>
      </c>
      <c r="F486" s="31" t="s">
        <v>358</v>
      </c>
      <c r="G486" s="45" t="s">
        <v>84</v>
      </c>
      <c r="H486" s="63" t="str">
        <f>IFERROR(INDEX(Sheet3!$F$2:$F$114, MATCH(G486, Sheet3!$E$2:$E$114, 0)), "")</f>
        <v>OTHERS</v>
      </c>
      <c r="I486" s="32">
        <v>45594</v>
      </c>
      <c r="J486" s="40">
        <f t="shared" ca="1" si="57"/>
        <v>8</v>
      </c>
      <c r="K486" s="34">
        <v>45594</v>
      </c>
      <c r="L486" s="59">
        <f t="shared" ca="1" si="60"/>
        <v>0</v>
      </c>
      <c r="M486" s="34">
        <v>45602</v>
      </c>
      <c r="N486" s="47">
        <f t="shared" ca="1" si="61"/>
        <v>8</v>
      </c>
      <c r="O486" s="34">
        <v>45602</v>
      </c>
      <c r="P486" s="34">
        <v>45602</v>
      </c>
      <c r="Q486" s="47">
        <f t="shared" ca="1" si="62"/>
        <v>0</v>
      </c>
      <c r="R486" s="34">
        <v>45602</v>
      </c>
      <c r="S486" s="59">
        <f t="shared" ca="1" si="63"/>
        <v>0</v>
      </c>
      <c r="T486" s="34">
        <v>45602</v>
      </c>
      <c r="U486" s="33">
        <f t="shared" ca="1" si="64"/>
        <v>0</v>
      </c>
      <c r="V486" s="34">
        <v>45602</v>
      </c>
      <c r="W486" s="35">
        <v>185000</v>
      </c>
      <c r="X486" s="36" t="str">
        <f t="shared" ca="1" si="58"/>
        <v>Completed</v>
      </c>
      <c r="Y486" s="34">
        <v>45602</v>
      </c>
      <c r="Z486" s="38">
        <f t="shared" si="59"/>
        <v>1</v>
      </c>
    </row>
    <row r="487" spans="1:26" s="39" customFormat="1" ht="26.25">
      <c r="A487" s="30">
        <v>484</v>
      </c>
      <c r="B487" s="31" t="s">
        <v>1711</v>
      </c>
      <c r="C487" s="31" t="s">
        <v>613</v>
      </c>
      <c r="D487" s="44" t="s">
        <v>54</v>
      </c>
      <c r="E487" s="72" t="str">
        <f>IFERROR(IF(INDEX(Sheet3!$B$2:$B$8, MATCH(D487, Sheet3!$A$2:$A$8, 0)) = 0, "", INDEX(Sheet3!$B$2:$B$8, MATCH(D487, Sheet3!$A$2:$A$8, 0))), "")</f>
        <v>Breakdown</v>
      </c>
      <c r="F487" s="31" t="s">
        <v>631</v>
      </c>
      <c r="G487" s="45" t="s">
        <v>167</v>
      </c>
      <c r="H487" s="63" t="str">
        <f>IFERROR(INDEX(Sheet3!$F$2:$F$114, MATCH(G487, Sheet3!$E$2:$E$114, 0)), "")</f>
        <v>BUILDING</v>
      </c>
      <c r="I487" s="32">
        <v>45571</v>
      </c>
      <c r="J487" s="40">
        <f t="shared" ca="1" si="57"/>
        <v>165</v>
      </c>
      <c r="K487" s="34">
        <v>45571</v>
      </c>
      <c r="L487" s="59">
        <f t="shared" ca="1" si="60"/>
        <v>0</v>
      </c>
      <c r="M487" s="34">
        <v>45573</v>
      </c>
      <c r="N487" s="47">
        <f t="shared" ca="1" si="61"/>
        <v>2</v>
      </c>
      <c r="O487" s="75"/>
      <c r="P487" s="75"/>
      <c r="Q487" s="47" t="str">
        <f t="shared" ca="1" si="62"/>
        <v/>
      </c>
      <c r="R487" s="34"/>
      <c r="S487" s="59" t="str">
        <f t="shared" ca="1" si="63"/>
        <v/>
      </c>
      <c r="T487" s="32"/>
      <c r="U487" s="33" t="str">
        <f t="shared" ca="1" si="64"/>
        <v/>
      </c>
      <c r="V487" s="34"/>
      <c r="W487" s="35"/>
      <c r="X487" s="36" t="str">
        <f t="shared" ca="1" si="58"/>
        <v>Overdue</v>
      </c>
      <c r="Y487" s="37"/>
      <c r="Z487" s="38" t="str">
        <f t="shared" si="59"/>
        <v/>
      </c>
    </row>
    <row r="488" spans="1:26" s="39" customFormat="1" ht="26.25">
      <c r="A488" s="30">
        <v>485</v>
      </c>
      <c r="B488" s="31" t="s">
        <v>1712</v>
      </c>
      <c r="C488" s="31" t="s">
        <v>199</v>
      </c>
      <c r="D488" s="44" t="s">
        <v>59</v>
      </c>
      <c r="E488" s="72" t="str">
        <f>IFERROR(IF(INDEX(Sheet3!$B$2:$B$8, MATCH(D488, Sheet3!$A$2:$A$8, 0)) = 0, "", INDEX(Sheet3!$B$2:$B$8, MATCH(D488, Sheet3!$A$2:$A$8, 0))), "")</f>
        <v>Preventive</v>
      </c>
      <c r="F488" s="31" t="s">
        <v>1577</v>
      </c>
      <c r="G488" s="45" t="s">
        <v>84</v>
      </c>
      <c r="H488" s="63" t="str">
        <f>IFERROR(INDEX(Sheet3!$F$2:$F$114, MATCH(G488, Sheet3!$E$2:$E$114, 0)), "")</f>
        <v>OTHERS</v>
      </c>
      <c r="I488" s="32">
        <v>45586</v>
      </c>
      <c r="J488" s="40">
        <f t="shared" ca="1" si="57"/>
        <v>150</v>
      </c>
      <c r="K488" s="34">
        <v>45586</v>
      </c>
      <c r="L488" s="59">
        <f t="shared" ca="1" si="60"/>
        <v>0</v>
      </c>
      <c r="M488" s="34">
        <v>45586</v>
      </c>
      <c r="N488" s="47">
        <f t="shared" ca="1" si="61"/>
        <v>0</v>
      </c>
      <c r="O488" s="75"/>
      <c r="P488" s="75"/>
      <c r="Q488" s="47" t="str">
        <f t="shared" ca="1" si="62"/>
        <v/>
      </c>
      <c r="R488" s="34"/>
      <c r="S488" s="59" t="str">
        <f t="shared" ca="1" si="63"/>
        <v/>
      </c>
      <c r="T488" s="32"/>
      <c r="U488" s="33" t="str">
        <f t="shared" ca="1" si="64"/>
        <v/>
      </c>
      <c r="V488" s="34"/>
      <c r="W488" s="35"/>
      <c r="X488" s="36" t="str">
        <f t="shared" ca="1" si="58"/>
        <v>Overdue</v>
      </c>
      <c r="Y488" s="37"/>
      <c r="Z488" s="38" t="str">
        <f t="shared" si="59"/>
        <v/>
      </c>
    </row>
    <row r="489" spans="1:26" s="39" customFormat="1">
      <c r="A489" s="30">
        <v>486</v>
      </c>
      <c r="B489" s="31" t="s">
        <v>1713</v>
      </c>
      <c r="C489" s="31" t="s">
        <v>393</v>
      </c>
      <c r="D489" s="44" t="s">
        <v>59</v>
      </c>
      <c r="E489" s="72" t="str">
        <f>IFERROR(IF(INDEX(Sheet3!$B$2:$B$8, MATCH(D489, Sheet3!$A$2:$A$8, 0)) = 0, "", INDEX(Sheet3!$B$2:$B$8, MATCH(D489, Sheet3!$A$2:$A$8, 0))), "")</f>
        <v>Preventive</v>
      </c>
      <c r="F489" s="31" t="s">
        <v>1577</v>
      </c>
      <c r="G489" s="45" t="s">
        <v>61</v>
      </c>
      <c r="H489" s="63" t="str">
        <f>IFERROR(INDEX(Sheet3!$F$2:$F$114, MATCH(G489, Sheet3!$E$2:$E$114, 0)), "")</f>
        <v>HVAC</v>
      </c>
      <c r="I489" s="32">
        <v>45586</v>
      </c>
      <c r="J489" s="40">
        <f t="shared" ca="1" si="57"/>
        <v>1</v>
      </c>
      <c r="K489" s="34">
        <v>45586</v>
      </c>
      <c r="L489" s="59">
        <f t="shared" ca="1" si="60"/>
        <v>0</v>
      </c>
      <c r="M489" s="34">
        <v>45586</v>
      </c>
      <c r="N489" s="47">
        <f t="shared" ca="1" si="61"/>
        <v>0</v>
      </c>
      <c r="O489" s="75">
        <v>45586</v>
      </c>
      <c r="P489" s="75">
        <v>45586</v>
      </c>
      <c r="Q489" s="47">
        <f t="shared" ca="1" si="62"/>
        <v>0</v>
      </c>
      <c r="R489" s="34">
        <v>45586</v>
      </c>
      <c r="S489" s="59">
        <f t="shared" ca="1" si="63"/>
        <v>1</v>
      </c>
      <c r="T489" s="32">
        <v>45587</v>
      </c>
      <c r="U489" s="33">
        <f t="shared" ca="1" si="64"/>
        <v>0</v>
      </c>
      <c r="V489" s="34">
        <v>45587</v>
      </c>
      <c r="W489" s="88" t="s">
        <v>1714</v>
      </c>
      <c r="X489" s="36" t="str">
        <f t="shared" ca="1" si="58"/>
        <v>Completed</v>
      </c>
      <c r="Y489" s="37">
        <v>45587</v>
      </c>
      <c r="Z489" s="38">
        <f t="shared" si="59"/>
        <v>1</v>
      </c>
    </row>
    <row r="490" spans="1:26" s="39" customFormat="1" ht="26.25">
      <c r="A490" s="30">
        <v>487</v>
      </c>
      <c r="B490" s="80" t="s">
        <v>1715</v>
      </c>
      <c r="C490" s="31" t="s">
        <v>126</v>
      </c>
      <c r="D490" s="44" t="s">
        <v>59</v>
      </c>
      <c r="E490" s="72" t="str">
        <f>IFERROR(IF(INDEX(Sheet3!$B$2:$B$8, MATCH(D490, Sheet3!$A$2:$A$8, 0)) = 0, "", INDEX(Sheet3!$B$2:$B$8, MATCH(D490, Sheet3!$A$2:$A$8, 0))), "")</f>
        <v>Preventive</v>
      </c>
      <c r="F490" s="31" t="s">
        <v>1716</v>
      </c>
      <c r="G490" s="45" t="s">
        <v>84</v>
      </c>
      <c r="H490" s="63" t="str">
        <f>IFERROR(INDEX(Sheet3!$F$2:$F$114, MATCH(G490, Sheet3!$E$2:$E$114, 0)), "")</f>
        <v>OTHERS</v>
      </c>
      <c r="I490" s="32"/>
      <c r="J490" s="40" t="str">
        <f t="shared" ca="1" si="57"/>
        <v/>
      </c>
      <c r="K490" s="34"/>
      <c r="L490" s="59" t="str">
        <f t="shared" ca="1" si="60"/>
        <v/>
      </c>
      <c r="M490" s="34"/>
      <c r="N490" s="47" t="str">
        <f t="shared" ca="1" si="61"/>
        <v/>
      </c>
      <c r="O490" s="75">
        <v>45574</v>
      </c>
      <c r="P490" s="75"/>
      <c r="Q490" s="47">
        <f t="shared" ca="1" si="62"/>
        <v>162</v>
      </c>
      <c r="R490" s="34"/>
      <c r="S490" s="59" t="str">
        <f t="shared" ca="1" si="63"/>
        <v/>
      </c>
      <c r="T490" s="32"/>
      <c r="U490" s="33" t="str">
        <f t="shared" ca="1" si="64"/>
        <v/>
      </c>
      <c r="V490" s="34"/>
      <c r="W490" s="35"/>
      <c r="X490" s="36" t="str">
        <f t="shared" ca="1" si="58"/>
        <v/>
      </c>
      <c r="Y490" s="37"/>
      <c r="Z490" s="38" t="str">
        <f t="shared" si="59"/>
        <v/>
      </c>
    </row>
    <row r="491" spans="1:26" s="39" customFormat="1">
      <c r="A491" s="30">
        <v>488</v>
      </c>
      <c r="B491" s="31" t="s">
        <v>1717</v>
      </c>
      <c r="C491" s="31" t="s">
        <v>323</v>
      </c>
      <c r="D491" s="44" t="s">
        <v>54</v>
      </c>
      <c r="E491" s="72" t="str">
        <f>IFERROR(IF(INDEX(Sheet3!$B$2:$B$8, MATCH(D491, Sheet3!$A$2:$A$8, 0)) = 0, "", INDEX(Sheet3!$B$2:$B$8, MATCH(D491, Sheet3!$A$2:$A$8, 0))), "")</f>
        <v>Breakdown</v>
      </c>
      <c r="F491" s="31" t="s">
        <v>295</v>
      </c>
      <c r="G491" s="45" t="s">
        <v>446</v>
      </c>
      <c r="H491" s="63" t="str">
        <f>IFERROR(INDEX(Sheet3!$F$2:$F$114, MATCH(G491, Sheet3!$E$2:$E$114, 0)), "")</f>
        <v>BUILDING</v>
      </c>
      <c r="I491" s="32">
        <v>45570</v>
      </c>
      <c r="J491" s="40">
        <f t="shared" ca="1" si="57"/>
        <v>18</v>
      </c>
      <c r="K491" s="34">
        <v>45571</v>
      </c>
      <c r="L491" s="59">
        <f t="shared" ca="1" si="60"/>
        <v>1</v>
      </c>
      <c r="M491" s="34">
        <v>45574</v>
      </c>
      <c r="N491" s="47">
        <f t="shared" ca="1" si="61"/>
        <v>3</v>
      </c>
      <c r="O491" s="77">
        <v>45574</v>
      </c>
      <c r="P491" s="75">
        <v>45574</v>
      </c>
      <c r="Q491" s="47">
        <f ca="1">IF(P491&lt;&gt;"",P491-O492,IF(O492="","",TODAY()-O492))</f>
        <v>2</v>
      </c>
      <c r="R491" s="34">
        <v>45574</v>
      </c>
      <c r="S491" s="59">
        <f t="shared" ca="1" si="63"/>
        <v>5</v>
      </c>
      <c r="T491" s="32">
        <v>45579</v>
      </c>
      <c r="U491" s="33">
        <f t="shared" ca="1" si="64"/>
        <v>9</v>
      </c>
      <c r="V491" s="34">
        <v>45588</v>
      </c>
      <c r="W491" s="35">
        <v>250000</v>
      </c>
      <c r="X491" s="36" t="str">
        <f t="shared" ca="1" si="58"/>
        <v>Completed</v>
      </c>
      <c r="Y491" s="37">
        <v>45588</v>
      </c>
      <c r="Z491" s="38">
        <f t="shared" si="59"/>
        <v>1</v>
      </c>
    </row>
    <row r="492" spans="1:26" s="39" customFormat="1" ht="26.25">
      <c r="A492" s="30">
        <v>489</v>
      </c>
      <c r="B492" s="31" t="s">
        <v>1718</v>
      </c>
      <c r="C492" s="31" t="s">
        <v>126</v>
      </c>
      <c r="D492" s="44" t="s">
        <v>32</v>
      </c>
      <c r="E492" s="72" t="str">
        <f>IFERROR(IF(INDEX(Sheet3!$B$2:$B$8, MATCH(D492, Sheet3!$A$2:$A$8, 0)) = 0, "", INDEX(Sheet3!$B$2:$B$8, MATCH(D492, Sheet3!$A$2:$A$8, 0))), "")</f>
        <v>Breakdown</v>
      </c>
      <c r="F492" s="31" t="s">
        <v>1039</v>
      </c>
      <c r="G492" s="45" t="s">
        <v>84</v>
      </c>
      <c r="H492" s="63" t="str">
        <f>IFERROR(INDEX(Sheet3!$F$2:$F$114, MATCH(G492, Sheet3!$E$2:$E$114, 0)), "")</f>
        <v>OTHERS</v>
      </c>
      <c r="I492" s="32">
        <v>45572</v>
      </c>
      <c r="J492" s="40">
        <f t="shared" ca="1" si="57"/>
        <v>0</v>
      </c>
      <c r="K492" s="34">
        <v>45572</v>
      </c>
      <c r="L492" s="59">
        <f t="shared" ca="1" si="60"/>
        <v>0</v>
      </c>
      <c r="M492" s="34">
        <v>45572</v>
      </c>
      <c r="N492" s="47">
        <f t="shared" ca="1" si="61"/>
        <v>0</v>
      </c>
      <c r="O492" s="75">
        <v>45572</v>
      </c>
      <c r="P492" s="75">
        <v>45572</v>
      </c>
      <c r="Q492" s="47" t="e">
        <f ca="1">IF(P492&lt;&gt;"",P492-#REF!,IF(#REF!="","",TODAY()-#REF!))</f>
        <v>#REF!</v>
      </c>
      <c r="R492" s="34">
        <v>45572</v>
      </c>
      <c r="S492" s="59">
        <f t="shared" ca="1" si="63"/>
        <v>0</v>
      </c>
      <c r="T492" s="32">
        <v>45572</v>
      </c>
      <c r="U492" s="33">
        <f t="shared" ca="1" si="64"/>
        <v>0</v>
      </c>
      <c r="V492" s="34">
        <v>45572</v>
      </c>
      <c r="W492" s="35"/>
      <c r="X492" s="36" t="str">
        <f t="shared" ca="1" si="58"/>
        <v>Completed</v>
      </c>
      <c r="Y492" s="37">
        <v>45572</v>
      </c>
      <c r="Z492" s="38">
        <f t="shared" si="59"/>
        <v>1</v>
      </c>
    </row>
    <row r="493" spans="1:26" s="39" customFormat="1" ht="28.5">
      <c r="A493" s="30">
        <v>490</v>
      </c>
      <c r="B493" s="31" t="s">
        <v>1719</v>
      </c>
      <c r="C493" s="31" t="s">
        <v>151</v>
      </c>
      <c r="D493" s="44" t="s">
        <v>59</v>
      </c>
      <c r="E493" s="72" t="str">
        <f>IFERROR(IF(INDEX(Sheet3!$B$2:$B$8, MATCH(D493, Sheet3!$A$2:$A$8, 0)) = 0, "", INDEX(Sheet3!$B$2:$B$8, MATCH(D493, Sheet3!$A$2:$A$8, 0))), "")</f>
        <v>Preventive</v>
      </c>
      <c r="F493" s="31" t="s">
        <v>716</v>
      </c>
      <c r="G493" s="45" t="s">
        <v>1720</v>
      </c>
      <c r="H493" s="63" t="str">
        <f>IFERROR(INDEX(Sheet3!$F$2:$F$114, MATCH(G493, Sheet3!$E$2:$E$114, 0)), "")</f>
        <v>HVAC</v>
      </c>
      <c r="I493" s="32">
        <v>45574</v>
      </c>
      <c r="J493" s="40">
        <f t="shared" ca="1" si="57"/>
        <v>0</v>
      </c>
      <c r="K493" s="34">
        <v>45574</v>
      </c>
      <c r="L493" s="59">
        <f t="shared" ca="1" si="60"/>
        <v>0</v>
      </c>
      <c r="M493" s="34">
        <v>45574</v>
      </c>
      <c r="N493" s="47">
        <f t="shared" ca="1" si="61"/>
        <v>0</v>
      </c>
      <c r="O493" s="75">
        <v>45574</v>
      </c>
      <c r="P493" s="75">
        <v>45574</v>
      </c>
      <c r="Q493" s="47">
        <f t="shared" ca="1" si="62"/>
        <v>0</v>
      </c>
      <c r="R493" s="34">
        <v>45574</v>
      </c>
      <c r="S493" s="59">
        <f t="shared" ca="1" si="63"/>
        <v>0</v>
      </c>
      <c r="T493" s="32">
        <v>45574</v>
      </c>
      <c r="U493" s="33">
        <f t="shared" ca="1" si="64"/>
        <v>0</v>
      </c>
      <c r="V493" s="34">
        <v>45574</v>
      </c>
      <c r="W493" s="35"/>
      <c r="X493" s="36" t="str">
        <f t="shared" ca="1" si="58"/>
        <v>Completed</v>
      </c>
      <c r="Y493" s="37">
        <v>45574</v>
      </c>
      <c r="Z493" s="38">
        <f t="shared" si="59"/>
        <v>1</v>
      </c>
    </row>
    <row r="494" spans="1:26" s="39" customFormat="1">
      <c r="A494" s="30">
        <v>491</v>
      </c>
      <c r="B494" s="31" t="s">
        <v>1705</v>
      </c>
      <c r="C494" s="31" t="s">
        <v>234</v>
      </c>
      <c r="D494" s="44" t="s">
        <v>54</v>
      </c>
      <c r="E494" s="72" t="str">
        <f>IFERROR(IF(INDEX(Sheet3!$B$2:$B$8, MATCH(D494, Sheet3!$A$2:$A$8, 0)) = 0, "", INDEX(Sheet3!$B$2:$B$8, MATCH(D494, Sheet3!$A$2:$A$8, 0))), "")</f>
        <v>Breakdown</v>
      </c>
      <c r="F494" s="31" t="s">
        <v>545</v>
      </c>
      <c r="G494" s="45" t="s">
        <v>84</v>
      </c>
      <c r="H494" s="63" t="str">
        <f>IFERROR(INDEX(Sheet3!$F$2:$F$114, MATCH(G494, Sheet3!$E$2:$E$114, 0)), "")</f>
        <v>OTHERS</v>
      </c>
      <c r="I494" s="32">
        <v>45575</v>
      </c>
      <c r="J494" s="40">
        <f t="shared" ca="1" si="57"/>
        <v>161</v>
      </c>
      <c r="K494" s="34">
        <v>45575</v>
      </c>
      <c r="L494" s="59">
        <f t="shared" ca="1" si="60"/>
        <v>0</v>
      </c>
      <c r="M494" s="34"/>
      <c r="N494" s="47">
        <f t="shared" ca="1" si="61"/>
        <v>161</v>
      </c>
      <c r="O494" s="75"/>
      <c r="P494" s="75"/>
      <c r="Q494" s="47" t="str">
        <f t="shared" ca="1" si="62"/>
        <v/>
      </c>
      <c r="R494" s="34"/>
      <c r="S494" s="59" t="str">
        <f t="shared" ca="1" si="63"/>
        <v/>
      </c>
      <c r="T494" s="32"/>
      <c r="U494" s="33" t="str">
        <f t="shared" ca="1" si="64"/>
        <v/>
      </c>
      <c r="V494" s="34"/>
      <c r="W494" s="35"/>
      <c r="X494" s="36" t="str">
        <f t="shared" ca="1" si="58"/>
        <v>Overdue</v>
      </c>
      <c r="Y494" s="37"/>
      <c r="Z494" s="38" t="str">
        <f t="shared" si="59"/>
        <v/>
      </c>
    </row>
    <row r="495" spans="1:26" s="39" customFormat="1">
      <c r="A495" s="30">
        <v>492</v>
      </c>
      <c r="B495" s="31" t="s">
        <v>1721</v>
      </c>
      <c r="C495" s="31" t="s">
        <v>172</v>
      </c>
      <c r="D495" s="44" t="s">
        <v>54</v>
      </c>
      <c r="E495" s="72" t="str">
        <f>IFERROR(IF(INDEX(Sheet3!$B$2:$B$8, MATCH(D495, Sheet3!$A$2:$A$8, 0)) = 0, "", INDEX(Sheet3!$B$2:$B$8, MATCH(D495, Sheet3!$A$2:$A$8, 0))), "")</f>
        <v>Breakdown</v>
      </c>
      <c r="F495" s="31" t="s">
        <v>1722</v>
      </c>
      <c r="G495" s="45" t="s">
        <v>167</v>
      </c>
      <c r="H495" s="63" t="str">
        <f>IFERROR(INDEX(Sheet3!$F$2:$F$114, MATCH(G495, Sheet3!$E$2:$E$114, 0)), "")</f>
        <v>BUILDING</v>
      </c>
      <c r="I495" s="32">
        <v>45571</v>
      </c>
      <c r="J495" s="40">
        <f t="shared" ca="1" si="57"/>
        <v>13</v>
      </c>
      <c r="K495" s="34">
        <v>45571</v>
      </c>
      <c r="L495" s="59">
        <f t="shared" ca="1" si="60"/>
        <v>0</v>
      </c>
      <c r="M495" s="34">
        <v>45584</v>
      </c>
      <c r="N495" s="47">
        <f t="shared" ca="1" si="61"/>
        <v>13</v>
      </c>
      <c r="O495" s="34">
        <v>45584</v>
      </c>
      <c r="P495" s="34">
        <v>45584</v>
      </c>
      <c r="Q495" s="47">
        <f t="shared" ca="1" si="62"/>
        <v>0</v>
      </c>
      <c r="R495" s="34">
        <v>45584</v>
      </c>
      <c r="S495" s="59">
        <f t="shared" ca="1" si="63"/>
        <v>0</v>
      </c>
      <c r="T495" s="34">
        <v>45584</v>
      </c>
      <c r="U495" s="33">
        <f t="shared" ca="1" si="64"/>
        <v>0</v>
      </c>
      <c r="V495" s="34">
        <v>45584</v>
      </c>
      <c r="W495" s="35">
        <v>750000</v>
      </c>
      <c r="X495" s="36" t="str">
        <f t="shared" ca="1" si="58"/>
        <v>Completed</v>
      </c>
      <c r="Y495" s="34">
        <v>45584</v>
      </c>
      <c r="Z495" s="38">
        <f t="shared" si="59"/>
        <v>1</v>
      </c>
    </row>
    <row r="496" spans="1:26" s="39" customFormat="1" ht="28.5">
      <c r="A496" s="30">
        <v>493</v>
      </c>
      <c r="B496" s="31" t="s">
        <v>1723</v>
      </c>
      <c r="C496" s="31" t="s">
        <v>31</v>
      </c>
      <c r="D496" s="44" t="s">
        <v>54</v>
      </c>
      <c r="E496" s="72" t="str">
        <f>IFERROR(IF(INDEX(Sheet3!$B$2:$B$8, MATCH(D496, Sheet3!$A$2:$A$8, 0)) = 0, "", INDEX(Sheet3!$B$2:$B$8, MATCH(D496, Sheet3!$A$2:$A$8, 0))), "")</f>
        <v>Breakdown</v>
      </c>
      <c r="F496" s="31" t="s">
        <v>460</v>
      </c>
      <c r="G496" s="45" t="s">
        <v>1209</v>
      </c>
      <c r="H496" s="63" t="str">
        <f>IFERROR(INDEX(Sheet3!$F$2:$F$114, MATCH(G496, Sheet3!$E$2:$E$114, 0)), "")</f>
        <v>HVAC</v>
      </c>
      <c r="I496" s="32">
        <v>45573</v>
      </c>
      <c r="J496" s="40">
        <f t="shared" ca="1" si="57"/>
        <v>163</v>
      </c>
      <c r="K496" s="34">
        <v>45574</v>
      </c>
      <c r="L496" s="59">
        <f t="shared" ca="1" si="60"/>
        <v>1</v>
      </c>
      <c r="M496" s="34"/>
      <c r="N496" s="47">
        <f t="shared" ca="1" si="61"/>
        <v>162</v>
      </c>
      <c r="O496" s="75"/>
      <c r="P496" s="75"/>
      <c r="Q496" s="47" t="str">
        <f t="shared" ca="1" si="62"/>
        <v/>
      </c>
      <c r="R496" s="34"/>
      <c r="S496" s="59" t="str">
        <f t="shared" ca="1" si="63"/>
        <v/>
      </c>
      <c r="T496" s="32"/>
      <c r="U496" s="33" t="str">
        <f t="shared" ca="1" si="64"/>
        <v/>
      </c>
      <c r="V496" s="34"/>
      <c r="W496" s="35"/>
      <c r="X496" s="36" t="str">
        <f t="shared" ca="1" si="58"/>
        <v>Overdue</v>
      </c>
      <c r="Y496" s="37"/>
      <c r="Z496" s="38" t="str">
        <f t="shared" si="59"/>
        <v/>
      </c>
    </row>
    <row r="497" spans="1:27" s="39" customFormat="1" ht="26.25">
      <c r="A497" s="30">
        <v>494</v>
      </c>
      <c r="B497" s="31" t="s">
        <v>1724</v>
      </c>
      <c r="C497" s="31" t="s">
        <v>86</v>
      </c>
      <c r="D497" s="44" t="s">
        <v>42</v>
      </c>
      <c r="E497" s="72" t="str">
        <f>IFERROR(IF(INDEX(Sheet3!$B$2:$B$8, MATCH(D497, Sheet3!$A$2:$A$8, 0)) = 0, "", INDEX(Sheet3!$B$2:$B$8, MATCH(D497, Sheet3!$A$2:$A$8, 0))), "")</f>
        <v>Corrective</v>
      </c>
      <c r="F497" s="31" t="s">
        <v>271</v>
      </c>
      <c r="G497" s="45" t="s">
        <v>84</v>
      </c>
      <c r="H497" s="63" t="str">
        <f>IFERROR(INDEX(Sheet3!$F$2:$F$114, MATCH(G497, Sheet3!$E$2:$E$114, 0)), "")</f>
        <v>OTHERS</v>
      </c>
      <c r="I497" s="32">
        <v>45371</v>
      </c>
      <c r="J497" s="40">
        <f t="shared" ca="1" si="57"/>
        <v>365</v>
      </c>
      <c r="K497" s="34">
        <v>45569</v>
      </c>
      <c r="L497" s="59">
        <f t="shared" ca="1" si="60"/>
        <v>198</v>
      </c>
      <c r="M497" s="34">
        <v>45574</v>
      </c>
      <c r="N497" s="47">
        <f t="shared" ca="1" si="61"/>
        <v>5</v>
      </c>
      <c r="O497" s="75">
        <v>45579</v>
      </c>
      <c r="P497" s="75">
        <v>45580</v>
      </c>
      <c r="Q497" s="47">
        <f t="shared" ca="1" si="62"/>
        <v>1</v>
      </c>
      <c r="R497" s="34">
        <v>45580</v>
      </c>
      <c r="S497" s="59">
        <f t="shared" ca="1" si="63"/>
        <v>156</v>
      </c>
      <c r="T497" s="32"/>
      <c r="U497" s="33" t="str">
        <f t="shared" ca="1" si="64"/>
        <v/>
      </c>
      <c r="V497" s="34"/>
      <c r="W497" s="35"/>
      <c r="X497" s="36" t="str">
        <f t="shared" ca="1" si="58"/>
        <v>Overdue</v>
      </c>
      <c r="Y497" s="37"/>
      <c r="Z497" s="38" t="str">
        <f t="shared" si="59"/>
        <v/>
      </c>
    </row>
    <row r="498" spans="1:27" s="39" customFormat="1">
      <c r="A498" s="30">
        <v>495</v>
      </c>
      <c r="B498" s="31" t="s">
        <v>1725</v>
      </c>
      <c r="C498" s="31" t="s">
        <v>247</v>
      </c>
      <c r="D498" s="44" t="s">
        <v>32</v>
      </c>
      <c r="E498" s="72" t="str">
        <f>IFERROR(IF(INDEX(Sheet3!$B$2:$B$8, MATCH(D498, Sheet3!$A$2:$A$8, 0)) = 0, "", INDEX(Sheet3!$B$2:$B$8, MATCH(D498, Sheet3!$A$2:$A$8, 0))), "")</f>
        <v>Breakdown</v>
      </c>
      <c r="F498" s="31" t="s">
        <v>51</v>
      </c>
      <c r="G498" s="45" t="s">
        <v>84</v>
      </c>
      <c r="H498" s="63" t="str">
        <f>IFERROR(INDEX(Sheet3!$F$2:$F$114, MATCH(G498, Sheet3!$E$2:$E$114, 0)), "")</f>
        <v>OTHERS</v>
      </c>
      <c r="I498" s="32">
        <v>45572</v>
      </c>
      <c r="J498" s="40">
        <f t="shared" ca="1" si="57"/>
        <v>8</v>
      </c>
      <c r="K498" s="34">
        <v>45572</v>
      </c>
      <c r="L498" s="59">
        <f t="shared" ca="1" si="60"/>
        <v>0</v>
      </c>
      <c r="M498" s="34">
        <v>45580</v>
      </c>
      <c r="N498" s="47">
        <f t="shared" ca="1" si="61"/>
        <v>8</v>
      </c>
      <c r="O498" s="34">
        <v>45580</v>
      </c>
      <c r="P498" s="34">
        <v>45580</v>
      </c>
      <c r="Q498" s="47">
        <f t="shared" ca="1" si="62"/>
        <v>0</v>
      </c>
      <c r="R498" s="34">
        <v>45580</v>
      </c>
      <c r="S498" s="59">
        <f t="shared" ca="1" si="63"/>
        <v>0</v>
      </c>
      <c r="T498" s="34">
        <v>45580</v>
      </c>
      <c r="U498" s="33">
        <f t="shared" ca="1" si="64"/>
        <v>0</v>
      </c>
      <c r="V498" s="34">
        <v>45580</v>
      </c>
      <c r="W498" s="35">
        <v>118000</v>
      </c>
      <c r="X498" s="36" t="str">
        <f t="shared" ca="1" si="58"/>
        <v>Completed</v>
      </c>
      <c r="Y498" s="34">
        <v>45580</v>
      </c>
      <c r="Z498" s="38">
        <f t="shared" si="59"/>
        <v>1</v>
      </c>
    </row>
    <row r="499" spans="1:27" s="39" customFormat="1" ht="26.25">
      <c r="A499" s="30">
        <v>496</v>
      </c>
      <c r="B499" s="31" t="s">
        <v>1726</v>
      </c>
      <c r="C499" s="31" t="s">
        <v>41</v>
      </c>
      <c r="D499" s="44" t="s">
        <v>42</v>
      </c>
      <c r="E499" s="72" t="str">
        <f>IFERROR(IF(INDEX(Sheet3!$B$2:$B$8, MATCH(D499, Sheet3!$A$2:$A$8, 0)) = 0, "", INDEX(Sheet3!$B$2:$B$8, MATCH(D499, Sheet3!$A$2:$A$8, 0))), "")</f>
        <v>Corrective</v>
      </c>
      <c r="F499" s="31" t="s">
        <v>1727</v>
      </c>
      <c r="G499" s="45" t="s">
        <v>84</v>
      </c>
      <c r="H499" s="63" t="str">
        <f>IFERROR(INDEX(Sheet3!$F$2:$F$114, MATCH(G499, Sheet3!$E$2:$E$114, 0)), "")</f>
        <v>OTHERS</v>
      </c>
      <c r="I499" s="32">
        <v>45571</v>
      </c>
      <c r="J499" s="40">
        <f t="shared" ca="1" si="57"/>
        <v>165</v>
      </c>
      <c r="K499" s="34">
        <v>45602</v>
      </c>
      <c r="L499" s="59">
        <f t="shared" ca="1" si="60"/>
        <v>31</v>
      </c>
      <c r="M499" s="34"/>
      <c r="N499" s="47">
        <f t="shared" ca="1" si="61"/>
        <v>134</v>
      </c>
      <c r="O499" s="75"/>
      <c r="P499" s="75"/>
      <c r="Q499" s="47" t="str">
        <f t="shared" ca="1" si="62"/>
        <v/>
      </c>
      <c r="R499" s="34"/>
      <c r="S499" s="59" t="str">
        <f t="shared" ca="1" si="63"/>
        <v/>
      </c>
      <c r="T499" s="32"/>
      <c r="U499" s="33" t="str">
        <f t="shared" ca="1" si="64"/>
        <v/>
      </c>
      <c r="V499" s="34"/>
      <c r="W499" s="35"/>
      <c r="X499" s="36" t="str">
        <f t="shared" ca="1" si="58"/>
        <v>Overdue</v>
      </c>
      <c r="Y499" s="37"/>
      <c r="Z499" s="38" t="str">
        <f t="shared" si="59"/>
        <v/>
      </c>
    </row>
    <row r="500" spans="1:27" s="39" customFormat="1" ht="26.25">
      <c r="A500" s="30">
        <v>497</v>
      </c>
      <c r="B500" s="31" t="s">
        <v>1728</v>
      </c>
      <c r="C500" s="31" t="s">
        <v>281</v>
      </c>
      <c r="D500" s="44" t="s">
        <v>54</v>
      </c>
      <c r="E500" s="72" t="str">
        <f>IFERROR(IF(INDEX(Sheet3!$B$2:$B$8, MATCH(D500, Sheet3!$A$2:$A$8, 0)) = 0, "", INDEX(Sheet3!$B$2:$B$8, MATCH(D500, Sheet3!$A$2:$A$8, 0))), "")</f>
        <v>Breakdown</v>
      </c>
      <c r="F500" s="31" t="s">
        <v>134</v>
      </c>
      <c r="G500" s="45" t="s">
        <v>84</v>
      </c>
      <c r="H500" s="63" t="str">
        <f>IFERROR(INDEX(Sheet3!$F$2:$F$114, MATCH(G500, Sheet3!$E$2:$E$114, 0)), "")</f>
        <v>OTHERS</v>
      </c>
      <c r="I500" s="32">
        <v>45570</v>
      </c>
      <c r="J500" s="40">
        <f t="shared" ca="1" si="57"/>
        <v>0</v>
      </c>
      <c r="K500" s="34">
        <v>45570</v>
      </c>
      <c r="L500" s="59">
        <f t="shared" ca="1" si="60"/>
        <v>0</v>
      </c>
      <c r="M500" s="34">
        <v>45570</v>
      </c>
      <c r="N500" s="47">
        <f t="shared" ca="1" si="61"/>
        <v>0</v>
      </c>
      <c r="O500" s="34">
        <v>45570</v>
      </c>
      <c r="P500" s="34">
        <v>45570</v>
      </c>
      <c r="Q500" s="47">
        <f t="shared" ca="1" si="62"/>
        <v>0</v>
      </c>
      <c r="R500" s="34">
        <v>45570</v>
      </c>
      <c r="S500" s="59">
        <f t="shared" ca="1" si="63"/>
        <v>0</v>
      </c>
      <c r="T500" s="34">
        <v>45570</v>
      </c>
      <c r="U500" s="33">
        <f t="shared" ca="1" si="64"/>
        <v>0</v>
      </c>
      <c r="V500" s="34">
        <v>45570</v>
      </c>
      <c r="W500" s="35">
        <v>202525</v>
      </c>
      <c r="X500" s="36" t="str">
        <f t="shared" ca="1" si="58"/>
        <v>Completed</v>
      </c>
      <c r="Y500" s="34">
        <v>45570</v>
      </c>
      <c r="Z500" s="38">
        <f t="shared" si="59"/>
        <v>1</v>
      </c>
    </row>
    <row r="501" spans="1:27" s="39" customFormat="1" ht="26.25">
      <c r="A501" s="30">
        <v>498</v>
      </c>
      <c r="B501" s="31" t="s">
        <v>1729</v>
      </c>
      <c r="C501" s="31" t="s">
        <v>323</v>
      </c>
      <c r="D501" s="44" t="s">
        <v>32</v>
      </c>
      <c r="E501" s="72" t="str">
        <f>IFERROR(IF(INDEX(Sheet3!$B$2:$B$8, MATCH(D501, Sheet3!$A$2:$A$8, 0)) = 0, "", INDEX(Sheet3!$B$2:$B$8, MATCH(D501, Sheet3!$A$2:$A$8, 0))), "")</f>
        <v>Breakdown</v>
      </c>
      <c r="F501" s="31" t="s">
        <v>134</v>
      </c>
      <c r="G501" s="45" t="s">
        <v>84</v>
      </c>
      <c r="H501" s="63" t="str">
        <f>IFERROR(INDEX(Sheet3!$F$2:$F$114, MATCH(G501, Sheet3!$E$2:$E$114, 0)), "")</f>
        <v>OTHERS</v>
      </c>
      <c r="I501" s="32">
        <v>45570</v>
      </c>
      <c r="J501" s="40">
        <f t="shared" ca="1" si="57"/>
        <v>166</v>
      </c>
      <c r="K501" s="34">
        <v>45571</v>
      </c>
      <c r="L501" s="59">
        <f t="shared" ca="1" si="60"/>
        <v>1</v>
      </c>
      <c r="M501" s="34">
        <v>45575</v>
      </c>
      <c r="N501" s="47">
        <f t="shared" ca="1" si="61"/>
        <v>4</v>
      </c>
      <c r="O501" s="75"/>
      <c r="P501" s="75"/>
      <c r="Q501" s="47" t="str">
        <f t="shared" ca="1" si="62"/>
        <v/>
      </c>
      <c r="R501" s="34"/>
      <c r="S501" s="59" t="str">
        <f t="shared" ca="1" si="63"/>
        <v/>
      </c>
      <c r="T501" s="32"/>
      <c r="U501" s="33" t="str">
        <f t="shared" ca="1" si="64"/>
        <v/>
      </c>
      <c r="V501" s="34"/>
      <c r="W501" s="35"/>
      <c r="X501" s="36" t="str">
        <f t="shared" ca="1" si="58"/>
        <v>Overdue</v>
      </c>
      <c r="Y501" s="37"/>
      <c r="Z501" s="38" t="str">
        <f t="shared" si="59"/>
        <v/>
      </c>
    </row>
    <row r="502" spans="1:27" s="39" customFormat="1" ht="26.25">
      <c r="A502" s="30">
        <v>499</v>
      </c>
      <c r="B502" s="31" t="s">
        <v>1730</v>
      </c>
      <c r="C502" s="31" t="s">
        <v>323</v>
      </c>
      <c r="D502" s="44" t="s">
        <v>32</v>
      </c>
      <c r="E502" s="72" t="str">
        <f>IFERROR(IF(INDEX(Sheet3!$B$2:$B$8, MATCH(D502, Sheet3!$A$2:$A$8, 0)) = 0, "", INDEX(Sheet3!$B$2:$B$8, MATCH(D502, Sheet3!$A$2:$A$8, 0))), "")</f>
        <v>Breakdown</v>
      </c>
      <c r="F502" s="31" t="s">
        <v>51</v>
      </c>
      <c r="G502" s="45" t="s">
        <v>84</v>
      </c>
      <c r="H502" s="63" t="str">
        <f>IFERROR(INDEX(Sheet3!$F$2:$F$114, MATCH(G502, Sheet3!$E$2:$E$114, 0)), "")</f>
        <v>OTHERS</v>
      </c>
      <c r="I502" s="32">
        <v>45570</v>
      </c>
      <c r="J502" s="40">
        <f t="shared" ca="1" si="57"/>
        <v>166</v>
      </c>
      <c r="K502" s="34">
        <v>45571</v>
      </c>
      <c r="L502" s="59">
        <f t="shared" ca="1" si="60"/>
        <v>1</v>
      </c>
      <c r="M502" s="34">
        <v>45574</v>
      </c>
      <c r="N502" s="47">
        <f t="shared" ca="1" si="61"/>
        <v>3</v>
      </c>
      <c r="O502" s="75"/>
      <c r="P502" s="75"/>
      <c r="Q502" s="47" t="str">
        <f t="shared" ca="1" si="62"/>
        <v/>
      </c>
      <c r="R502" s="34"/>
      <c r="S502" s="59" t="str">
        <f t="shared" ca="1" si="63"/>
        <v/>
      </c>
      <c r="T502" s="32"/>
      <c r="U502" s="33" t="str">
        <f t="shared" ca="1" si="64"/>
        <v/>
      </c>
      <c r="V502" s="34"/>
      <c r="W502" s="35"/>
      <c r="X502" s="36" t="str">
        <f t="shared" ca="1" si="58"/>
        <v>Overdue</v>
      </c>
      <c r="Y502" s="37"/>
      <c r="Z502" s="38" t="str">
        <f t="shared" si="59"/>
        <v/>
      </c>
    </row>
    <row r="503" spans="1:27" s="39" customFormat="1" ht="28.5">
      <c r="A503" s="30">
        <v>500</v>
      </c>
      <c r="B503" s="31" t="s">
        <v>1731</v>
      </c>
      <c r="C503" s="31" t="s">
        <v>156</v>
      </c>
      <c r="D503" s="44" t="s">
        <v>476</v>
      </c>
      <c r="E503" s="72" t="str">
        <f>IFERROR(IF(INDEX(Sheet3!$B$2:$B$8, MATCH(D503, Sheet3!$A$2:$A$8, 0)) = 0, "", INDEX(Sheet3!$B$2:$B$8, MATCH(D503, Sheet3!$A$2:$A$8, 0))), "")</f>
        <v>Breakdown</v>
      </c>
      <c r="F503" s="31" t="s">
        <v>51</v>
      </c>
      <c r="G503" s="45" t="s">
        <v>152</v>
      </c>
      <c r="H503" s="63" t="str">
        <f>IFERROR(INDEX(Sheet3!$F$2:$F$114, MATCH(G503, Sheet3!$E$2:$E$114, 0)), "")</f>
        <v>PLUMBING</v>
      </c>
      <c r="I503" s="32">
        <v>45570</v>
      </c>
      <c r="J503" s="40">
        <f t="shared" ca="1" si="57"/>
        <v>11</v>
      </c>
      <c r="K503" s="34">
        <v>45571</v>
      </c>
      <c r="L503" s="59">
        <f t="shared" ca="1" si="60"/>
        <v>1</v>
      </c>
      <c r="M503" s="34">
        <v>45581</v>
      </c>
      <c r="N503" s="47">
        <f t="shared" ca="1" si="61"/>
        <v>10</v>
      </c>
      <c r="O503" s="34">
        <v>45581</v>
      </c>
      <c r="P503" s="34">
        <v>45581</v>
      </c>
      <c r="Q503" s="47">
        <f t="shared" ca="1" si="62"/>
        <v>0</v>
      </c>
      <c r="R503" s="34">
        <v>45581</v>
      </c>
      <c r="S503" s="59">
        <f t="shared" ca="1" si="63"/>
        <v>0</v>
      </c>
      <c r="T503" s="34">
        <v>45581</v>
      </c>
      <c r="U503" s="33">
        <f t="shared" ca="1" si="64"/>
        <v>0</v>
      </c>
      <c r="V503" s="34">
        <v>45581</v>
      </c>
      <c r="W503" s="35"/>
      <c r="X503" s="36" t="str">
        <f t="shared" ca="1" si="58"/>
        <v>Completed</v>
      </c>
      <c r="Y503" s="34">
        <v>45581</v>
      </c>
      <c r="Z503" s="38">
        <f t="shared" si="59"/>
        <v>1</v>
      </c>
      <c r="AA503" s="91" t="s">
        <v>1732</v>
      </c>
    </row>
    <row r="504" spans="1:27" s="39" customFormat="1" ht="38.25">
      <c r="A504" s="30">
        <v>501</v>
      </c>
      <c r="B504" s="31" t="s">
        <v>1733</v>
      </c>
      <c r="C504" s="31" t="s">
        <v>669</v>
      </c>
      <c r="D504" s="44" t="s">
        <v>67</v>
      </c>
      <c r="E504" s="72" t="str">
        <f>IFERROR(IF(INDEX(Sheet3!$B$2:$B$8, MATCH(D504, Sheet3!$A$2:$A$8, 0)) = 0, "", INDEX(Sheet3!$B$2:$B$8, MATCH(D504, Sheet3!$A$2:$A$8, 0))), "")</f>
        <v>Breakdown</v>
      </c>
      <c r="F504" s="31" t="s">
        <v>1734</v>
      </c>
      <c r="G504" s="45" t="s">
        <v>84</v>
      </c>
      <c r="H504" s="63" t="str">
        <f>IFERROR(INDEX(Sheet3!$F$2:$F$114, MATCH(G504, Sheet3!$E$2:$E$114, 0)), "")</f>
        <v>OTHERS</v>
      </c>
      <c r="I504" s="32">
        <v>45571</v>
      </c>
      <c r="J504" s="40">
        <f t="shared" ca="1" si="57"/>
        <v>165</v>
      </c>
      <c r="K504" s="34">
        <v>45571</v>
      </c>
      <c r="L504" s="59">
        <f t="shared" ca="1" si="60"/>
        <v>0</v>
      </c>
      <c r="M504" s="34">
        <v>45571</v>
      </c>
      <c r="N504" s="47">
        <f t="shared" ca="1" si="61"/>
        <v>0</v>
      </c>
      <c r="O504" s="75"/>
      <c r="P504" s="75"/>
      <c r="Q504" s="47" t="str">
        <f t="shared" ca="1" si="62"/>
        <v/>
      </c>
      <c r="R504" s="34"/>
      <c r="S504" s="59" t="str">
        <f t="shared" ca="1" si="63"/>
        <v/>
      </c>
      <c r="T504" s="32"/>
      <c r="U504" s="33" t="str">
        <f t="shared" ca="1" si="64"/>
        <v/>
      </c>
      <c r="V504" s="34"/>
      <c r="W504" s="35"/>
      <c r="X504" s="36" t="str">
        <f t="shared" ca="1" si="58"/>
        <v>Overdue</v>
      </c>
      <c r="Y504" s="37"/>
      <c r="Z504" s="38" t="str">
        <f t="shared" si="59"/>
        <v/>
      </c>
    </row>
    <row r="505" spans="1:27" s="39" customFormat="1">
      <c r="A505" s="30">
        <v>502</v>
      </c>
      <c r="B505" s="31" t="s">
        <v>1735</v>
      </c>
      <c r="C505" s="31" t="s">
        <v>165</v>
      </c>
      <c r="D505" s="44" t="s">
        <v>32</v>
      </c>
      <c r="E505" s="72" t="str">
        <f>IFERROR(IF(INDEX(Sheet3!$B$2:$B$8, MATCH(D505, Sheet3!$A$2:$A$8, 0)) = 0, "", INDEX(Sheet3!$B$2:$B$8, MATCH(D505, Sheet3!$A$2:$A$8, 0))), "")</f>
        <v>Breakdown</v>
      </c>
      <c r="F505" s="31" t="s">
        <v>1486</v>
      </c>
      <c r="G505" s="45" t="s">
        <v>84</v>
      </c>
      <c r="H505" s="63" t="str">
        <f>IFERROR(INDEX(Sheet3!$F$2:$F$114, MATCH(G505, Sheet3!$E$2:$E$114, 0)), "")</f>
        <v>OTHERS</v>
      </c>
      <c r="I505" s="32">
        <v>45572</v>
      </c>
      <c r="J505" s="40">
        <f t="shared" ca="1" si="57"/>
        <v>164</v>
      </c>
      <c r="K505" s="34">
        <v>45573</v>
      </c>
      <c r="L505" s="59">
        <f t="shared" ca="1" si="60"/>
        <v>1</v>
      </c>
      <c r="M505" s="34">
        <v>45580</v>
      </c>
      <c r="N505" s="47">
        <f t="shared" ca="1" si="61"/>
        <v>7</v>
      </c>
      <c r="O505" s="75">
        <v>45580</v>
      </c>
      <c r="P505" s="75"/>
      <c r="Q505" s="47">
        <f t="shared" ca="1" si="62"/>
        <v>156</v>
      </c>
      <c r="R505" s="34"/>
      <c r="S505" s="59" t="str">
        <f t="shared" ca="1" si="63"/>
        <v/>
      </c>
      <c r="T505" s="32"/>
      <c r="U505" s="33" t="str">
        <f t="shared" ca="1" si="64"/>
        <v/>
      </c>
      <c r="V505" s="34"/>
      <c r="W505" s="35"/>
      <c r="X505" s="36" t="str">
        <f t="shared" ca="1" si="58"/>
        <v>Overdue</v>
      </c>
      <c r="Y505" s="37"/>
      <c r="Z505" s="38" t="str">
        <f t="shared" si="59"/>
        <v/>
      </c>
    </row>
    <row r="506" spans="1:27" s="39" customFormat="1" ht="28.5">
      <c r="A506" s="30">
        <v>503</v>
      </c>
      <c r="B506" s="31" t="s">
        <v>1736</v>
      </c>
      <c r="C506" s="31"/>
      <c r="D506" s="44" t="s">
        <v>32</v>
      </c>
      <c r="E506" s="72" t="str">
        <f>IFERROR(IF(INDEX(Sheet3!$B$2:$B$8, MATCH(D506, Sheet3!$A$2:$A$8, 0)) = 0, "", INDEX(Sheet3!$B$2:$B$8, MATCH(D506, Sheet3!$A$2:$A$8, 0))), "")</f>
        <v>Breakdown</v>
      </c>
      <c r="F506" s="31" t="s">
        <v>497</v>
      </c>
      <c r="G506" s="45" t="s">
        <v>122</v>
      </c>
      <c r="H506" s="63" t="str">
        <f>IFERROR(INDEX(Sheet3!$F$2:$F$114, MATCH(G506, Sheet3!$E$2:$E$114, 0)), "")</f>
        <v>KITCHEN_EQUIPMENT</v>
      </c>
      <c r="I506" s="32">
        <v>45593</v>
      </c>
      <c r="J506" s="40">
        <f t="shared" ca="1" si="57"/>
        <v>143</v>
      </c>
      <c r="K506" s="34">
        <v>45593</v>
      </c>
      <c r="L506" s="59">
        <f t="shared" ca="1" si="60"/>
        <v>0</v>
      </c>
      <c r="M506" s="34"/>
      <c r="N506" s="47">
        <f t="shared" ca="1" si="61"/>
        <v>143</v>
      </c>
      <c r="O506" s="75"/>
      <c r="P506" s="75"/>
      <c r="Q506" s="47" t="str">
        <f t="shared" ca="1" si="62"/>
        <v/>
      </c>
      <c r="R506" s="34"/>
      <c r="S506" s="59" t="str">
        <f t="shared" ca="1" si="63"/>
        <v/>
      </c>
      <c r="T506" s="32"/>
      <c r="U506" s="33" t="str">
        <f t="shared" ca="1" si="64"/>
        <v/>
      </c>
      <c r="V506" s="34"/>
      <c r="W506" s="35"/>
      <c r="X506" s="36" t="str">
        <f t="shared" ca="1" si="58"/>
        <v>Overdue</v>
      </c>
      <c r="Y506" s="37"/>
      <c r="Z506" s="38" t="str">
        <f t="shared" si="59"/>
        <v/>
      </c>
    </row>
    <row r="507" spans="1:27" s="39" customFormat="1" ht="26.25">
      <c r="A507" s="30">
        <v>504</v>
      </c>
      <c r="B507" s="31" t="s">
        <v>1241</v>
      </c>
      <c r="C507" s="31" t="s">
        <v>71</v>
      </c>
      <c r="D507" s="44" t="s">
        <v>54</v>
      </c>
      <c r="E507" s="72" t="str">
        <f>IFERROR(IF(INDEX(Sheet3!$B$2:$B$8, MATCH(D507, Sheet3!$A$2:$A$8, 0)) = 0, "", INDEX(Sheet3!$B$2:$B$8, MATCH(D507, Sheet3!$A$2:$A$8, 0))), "")</f>
        <v>Breakdown</v>
      </c>
      <c r="F507" s="31" t="s">
        <v>295</v>
      </c>
      <c r="G507" s="45" t="s">
        <v>328</v>
      </c>
      <c r="H507" s="63" t="str">
        <f>IFERROR(INDEX(Sheet3!$F$2:$F$114, MATCH(G507, Sheet3!$E$2:$E$114, 0)), "")</f>
        <v>FURNITURE</v>
      </c>
      <c r="I507" s="32">
        <v>45573</v>
      </c>
      <c r="J507" s="40">
        <f t="shared" ca="1" si="57"/>
        <v>163</v>
      </c>
      <c r="K507" s="34">
        <v>45574</v>
      </c>
      <c r="L507" s="59">
        <f t="shared" ca="1" si="60"/>
        <v>1</v>
      </c>
      <c r="M507" s="34"/>
      <c r="N507" s="47">
        <f t="shared" ca="1" si="61"/>
        <v>162</v>
      </c>
      <c r="O507" s="75"/>
      <c r="P507" s="75"/>
      <c r="Q507" s="47" t="str">
        <f t="shared" ca="1" si="62"/>
        <v/>
      </c>
      <c r="R507" s="34"/>
      <c r="S507" s="59" t="str">
        <f t="shared" ca="1" si="63"/>
        <v/>
      </c>
      <c r="T507" s="32"/>
      <c r="U507" s="33" t="str">
        <f t="shared" ca="1" si="64"/>
        <v/>
      </c>
      <c r="V507" s="34"/>
      <c r="W507" s="35"/>
      <c r="X507" s="36" t="str">
        <f t="shared" ca="1" si="58"/>
        <v>Overdue</v>
      </c>
      <c r="Y507" s="37"/>
      <c r="Z507" s="38" t="str">
        <f t="shared" si="59"/>
        <v/>
      </c>
    </row>
    <row r="508" spans="1:27" s="39" customFormat="1" ht="26.25">
      <c r="A508" s="30">
        <v>505</v>
      </c>
      <c r="B508" s="31" t="s">
        <v>1737</v>
      </c>
      <c r="C508" s="31" t="s">
        <v>41</v>
      </c>
      <c r="D508" s="44" t="s">
        <v>32</v>
      </c>
      <c r="E508" s="72" t="str">
        <f>IFERROR(IF(INDEX(Sheet3!$B$2:$B$8, MATCH(D508, Sheet3!$A$2:$A$8, 0)) = 0, "", INDEX(Sheet3!$B$2:$B$8, MATCH(D508, Sheet3!$A$2:$A$8, 0))), "")</f>
        <v>Breakdown</v>
      </c>
      <c r="F508" s="31" t="s">
        <v>37</v>
      </c>
      <c r="G508" s="45" t="s">
        <v>84</v>
      </c>
      <c r="H508" s="63" t="str">
        <f>IFERROR(INDEX(Sheet3!$F$2:$F$114, MATCH(G508, Sheet3!$E$2:$E$114, 0)), "")</f>
        <v>OTHERS</v>
      </c>
      <c r="I508" s="32">
        <v>45574</v>
      </c>
      <c r="J508" s="40">
        <f t="shared" ca="1" si="57"/>
        <v>1</v>
      </c>
      <c r="K508" s="34">
        <v>45574</v>
      </c>
      <c r="L508" s="59">
        <f t="shared" ca="1" si="60"/>
        <v>0</v>
      </c>
      <c r="M508" s="34">
        <v>45574</v>
      </c>
      <c r="N508" s="47">
        <f t="shared" ca="1" si="61"/>
        <v>0</v>
      </c>
      <c r="O508" s="75">
        <v>45574</v>
      </c>
      <c r="P508" s="75">
        <v>45574</v>
      </c>
      <c r="Q508" s="47">
        <f t="shared" ca="1" si="62"/>
        <v>0</v>
      </c>
      <c r="R508" s="34">
        <v>45574</v>
      </c>
      <c r="S508" s="59">
        <f t="shared" ca="1" si="63"/>
        <v>0</v>
      </c>
      <c r="T508" s="32">
        <v>45574</v>
      </c>
      <c r="U508" s="33">
        <f t="shared" ca="1" si="64"/>
        <v>1</v>
      </c>
      <c r="V508" s="34">
        <v>45575</v>
      </c>
      <c r="W508" s="35">
        <v>450000</v>
      </c>
      <c r="X508" s="36" t="str">
        <f t="shared" ca="1" si="58"/>
        <v>Completed</v>
      </c>
      <c r="Y508" s="37">
        <v>45575</v>
      </c>
      <c r="Z508" s="38">
        <f t="shared" si="59"/>
        <v>1</v>
      </c>
    </row>
    <row r="509" spans="1:27" s="39" customFormat="1">
      <c r="A509" s="30">
        <v>506</v>
      </c>
      <c r="B509" s="31" t="s">
        <v>1738</v>
      </c>
      <c r="C509" s="31"/>
      <c r="D509" s="44" t="s">
        <v>32</v>
      </c>
      <c r="E509" s="72" t="str">
        <f>IFERROR(IF(INDEX(Sheet3!$B$2:$B$8, MATCH(D509, Sheet3!$A$2:$A$8, 0)) = 0, "", INDEX(Sheet3!$B$2:$B$8, MATCH(D509, Sheet3!$A$2:$A$8, 0))), "")</f>
        <v>Breakdown</v>
      </c>
      <c r="F509" s="31" t="s">
        <v>1167</v>
      </c>
      <c r="G509" s="45" t="s">
        <v>1053</v>
      </c>
      <c r="H509" s="63" t="str">
        <f>IFERROR(INDEX(Sheet3!$F$2:$F$114, MATCH(G509, Sheet3!$E$2:$E$114, 0)), "")</f>
        <v>ELECTRICAL</v>
      </c>
      <c r="I509" s="32">
        <v>45574</v>
      </c>
      <c r="J509" s="40">
        <f t="shared" ca="1" si="57"/>
        <v>162</v>
      </c>
      <c r="K509" s="34">
        <v>45574</v>
      </c>
      <c r="L509" s="59">
        <f t="shared" ca="1" si="60"/>
        <v>0</v>
      </c>
      <c r="M509" s="34"/>
      <c r="N509" s="47">
        <f t="shared" ca="1" si="61"/>
        <v>162</v>
      </c>
      <c r="O509" s="75"/>
      <c r="P509" s="75"/>
      <c r="Q509" s="47" t="str">
        <f t="shared" ca="1" si="62"/>
        <v/>
      </c>
      <c r="R509" s="34"/>
      <c r="S509" s="59" t="str">
        <f t="shared" ca="1" si="63"/>
        <v/>
      </c>
      <c r="T509" s="32"/>
      <c r="U509" s="33" t="str">
        <f t="shared" ca="1" si="64"/>
        <v/>
      </c>
      <c r="V509" s="34"/>
      <c r="W509" s="35"/>
      <c r="X509" s="36" t="str">
        <f t="shared" ca="1" si="58"/>
        <v>Overdue</v>
      </c>
      <c r="Y509" s="37"/>
      <c r="Z509" s="38" t="str">
        <f t="shared" si="59"/>
        <v/>
      </c>
    </row>
    <row r="510" spans="1:27" s="39" customFormat="1">
      <c r="A510" s="30">
        <v>507</v>
      </c>
      <c r="B510" s="31" t="s">
        <v>1739</v>
      </c>
      <c r="C510" s="31"/>
      <c r="D510" s="44" t="s">
        <v>54</v>
      </c>
      <c r="E510" s="72" t="str">
        <f>IFERROR(IF(INDEX(Sheet3!$B$2:$B$8, MATCH(D510, Sheet3!$A$2:$A$8, 0)) = 0, "", INDEX(Sheet3!$B$2:$B$8, MATCH(D510, Sheet3!$A$2:$A$8, 0))), "")</f>
        <v>Breakdown</v>
      </c>
      <c r="F510" s="31" t="s">
        <v>1740</v>
      </c>
      <c r="G510" s="45" t="s">
        <v>84</v>
      </c>
      <c r="H510" s="63" t="str">
        <f>IFERROR(INDEX(Sheet3!$F$2:$F$114, MATCH(G510, Sheet3!$E$2:$E$114, 0)), "")</f>
        <v>OTHERS</v>
      </c>
      <c r="I510" s="32">
        <v>45574</v>
      </c>
      <c r="J510" s="40">
        <f t="shared" ca="1" si="57"/>
        <v>162</v>
      </c>
      <c r="K510" s="34">
        <v>45574</v>
      </c>
      <c r="L510" s="59">
        <f t="shared" ca="1" si="60"/>
        <v>0</v>
      </c>
      <c r="M510" s="34">
        <v>45574</v>
      </c>
      <c r="N510" s="47">
        <f t="shared" ca="1" si="61"/>
        <v>0</v>
      </c>
      <c r="O510" s="75"/>
      <c r="P510" s="75"/>
      <c r="Q510" s="47" t="str">
        <f t="shared" ca="1" si="62"/>
        <v/>
      </c>
      <c r="R510" s="34"/>
      <c r="S510" s="59" t="str">
        <f t="shared" ca="1" si="63"/>
        <v/>
      </c>
      <c r="T510" s="32"/>
      <c r="U510" s="33" t="str">
        <f t="shared" ca="1" si="64"/>
        <v/>
      </c>
      <c r="V510" s="34"/>
      <c r="W510" s="35"/>
      <c r="X510" s="36" t="str">
        <f t="shared" ca="1" si="58"/>
        <v>Overdue</v>
      </c>
      <c r="Y510" s="37"/>
      <c r="Z510" s="38" t="str">
        <f t="shared" si="59"/>
        <v/>
      </c>
    </row>
    <row r="511" spans="1:27" s="39" customFormat="1" ht="26.25">
      <c r="A511" s="30">
        <v>508</v>
      </c>
      <c r="B511" s="31" t="s">
        <v>1741</v>
      </c>
      <c r="C511" s="31" t="s">
        <v>684</v>
      </c>
      <c r="D511" s="44" t="s">
        <v>476</v>
      </c>
      <c r="E511" s="72" t="str">
        <f>IFERROR(IF(INDEX(Sheet3!$B$2:$B$8, MATCH(D511, Sheet3!$A$2:$A$8, 0)) = 0, "", INDEX(Sheet3!$B$2:$B$8, MATCH(D511, Sheet3!$A$2:$A$8, 0))), "")</f>
        <v>Breakdown</v>
      </c>
      <c r="F511" s="31" t="s">
        <v>1417</v>
      </c>
      <c r="G511" s="45" t="s">
        <v>84</v>
      </c>
      <c r="H511" s="63" t="str">
        <f>IFERROR(INDEX(Sheet3!$F$2:$F$114, MATCH(G511, Sheet3!$E$2:$E$114, 0)), "")</f>
        <v>OTHERS</v>
      </c>
      <c r="I511" s="32">
        <v>45574</v>
      </c>
      <c r="J511" s="40">
        <f t="shared" ca="1" si="57"/>
        <v>162</v>
      </c>
      <c r="K511" s="34">
        <v>45574</v>
      </c>
      <c r="L511" s="59">
        <f t="shared" ca="1" si="60"/>
        <v>0</v>
      </c>
      <c r="M511" s="34"/>
      <c r="N511" s="47">
        <f t="shared" ca="1" si="61"/>
        <v>162</v>
      </c>
      <c r="O511" s="75"/>
      <c r="P511" s="75"/>
      <c r="Q511" s="47" t="str">
        <f t="shared" ca="1" si="62"/>
        <v/>
      </c>
      <c r="R511" s="34"/>
      <c r="S511" s="59" t="str">
        <f t="shared" ca="1" si="63"/>
        <v/>
      </c>
      <c r="T511" s="32"/>
      <c r="U511" s="33" t="str">
        <f t="shared" ca="1" si="64"/>
        <v/>
      </c>
      <c r="V511" s="34"/>
      <c r="W511" s="35"/>
      <c r="X511" s="36" t="str">
        <f t="shared" ca="1" si="58"/>
        <v>Overdue</v>
      </c>
      <c r="Y511" s="37"/>
      <c r="Z511" s="38" t="str">
        <f t="shared" si="59"/>
        <v/>
      </c>
    </row>
    <row r="512" spans="1:27" s="39" customFormat="1" ht="26.25">
      <c r="A512" s="30">
        <v>509</v>
      </c>
      <c r="B512" s="31" t="s">
        <v>1742</v>
      </c>
      <c r="C512" s="31" t="s">
        <v>71</v>
      </c>
      <c r="D512" s="44" t="s">
        <v>42</v>
      </c>
      <c r="E512" s="72" t="str">
        <f>IFERROR(IF(INDEX(Sheet3!$B$2:$B$8, MATCH(D512, Sheet3!$A$2:$A$8, 0)) = 0, "", INDEX(Sheet3!$B$2:$B$8, MATCH(D512, Sheet3!$A$2:$A$8, 0))), "")</f>
        <v>Corrective</v>
      </c>
      <c r="F512" s="31" t="s">
        <v>1743</v>
      </c>
      <c r="G512" s="45" t="s">
        <v>1744</v>
      </c>
      <c r="H512" s="63" t="str">
        <f>IFERROR(INDEX(Sheet3!$F$2:$F$114, MATCH(G512, Sheet3!$E$2:$E$114, 0)), "")</f>
        <v>HVAC</v>
      </c>
      <c r="I512" s="32">
        <v>45574</v>
      </c>
      <c r="J512" s="40">
        <f t="shared" ca="1" si="57"/>
        <v>162</v>
      </c>
      <c r="K512" s="34">
        <v>45574</v>
      </c>
      <c r="L512" s="59">
        <f t="shared" ca="1" si="60"/>
        <v>0</v>
      </c>
      <c r="M512" s="34">
        <v>45574</v>
      </c>
      <c r="N512" s="47">
        <f t="shared" ca="1" si="61"/>
        <v>0</v>
      </c>
      <c r="O512" s="75"/>
      <c r="P512" s="75"/>
      <c r="Q512" s="47" t="str">
        <f t="shared" ca="1" si="62"/>
        <v/>
      </c>
      <c r="R512" s="34"/>
      <c r="S512" s="59" t="str">
        <f t="shared" ca="1" si="63"/>
        <v/>
      </c>
      <c r="T512" s="32"/>
      <c r="U512" s="33" t="str">
        <f t="shared" ca="1" si="64"/>
        <v/>
      </c>
      <c r="V512" s="34"/>
      <c r="W512" s="35"/>
      <c r="X512" s="36" t="str">
        <f t="shared" ca="1" si="58"/>
        <v>Overdue</v>
      </c>
      <c r="Y512" s="37"/>
      <c r="Z512" s="38" t="str">
        <f t="shared" si="59"/>
        <v/>
      </c>
    </row>
    <row r="513" spans="1:26" s="39" customFormat="1" ht="26.25">
      <c r="A513" s="30">
        <v>510</v>
      </c>
      <c r="B513" s="31" t="s">
        <v>1745</v>
      </c>
      <c r="C513" s="31" t="s">
        <v>211</v>
      </c>
      <c r="D513" s="44" t="s">
        <v>67</v>
      </c>
      <c r="E513" s="72" t="str">
        <f>IFERROR(IF(INDEX(Sheet3!$B$2:$B$8, MATCH(D513, Sheet3!$A$2:$A$8, 0)) = 0, "", INDEX(Sheet3!$B$2:$B$8, MATCH(D513, Sheet3!$A$2:$A$8, 0))), "")</f>
        <v>Breakdown</v>
      </c>
      <c r="F513" s="31" t="s">
        <v>941</v>
      </c>
      <c r="G513" s="45" t="s">
        <v>84</v>
      </c>
      <c r="H513" s="63" t="str">
        <f>IFERROR(INDEX(Sheet3!$F$2:$F$114, MATCH(G513, Sheet3!$E$2:$E$114, 0)), "")</f>
        <v>OTHERS</v>
      </c>
      <c r="I513" s="32">
        <v>45589</v>
      </c>
      <c r="J513" s="40">
        <f t="shared" ca="1" si="57"/>
        <v>0</v>
      </c>
      <c r="K513" s="34">
        <v>45589</v>
      </c>
      <c r="L513" s="59">
        <f t="shared" ca="1" si="60"/>
        <v>0</v>
      </c>
      <c r="M513" s="34">
        <v>45589</v>
      </c>
      <c r="N513" s="47">
        <f t="shared" ca="1" si="61"/>
        <v>0</v>
      </c>
      <c r="O513" s="75">
        <v>45589</v>
      </c>
      <c r="P513" s="75">
        <v>45589</v>
      </c>
      <c r="Q513" s="47">
        <f t="shared" ca="1" si="62"/>
        <v>0</v>
      </c>
      <c r="R513" s="34">
        <v>45589</v>
      </c>
      <c r="S513" s="59">
        <f t="shared" ca="1" si="63"/>
        <v>0</v>
      </c>
      <c r="T513" s="32">
        <v>45589</v>
      </c>
      <c r="U513" s="33">
        <f t="shared" ca="1" si="64"/>
        <v>0</v>
      </c>
      <c r="V513" s="34">
        <v>45589</v>
      </c>
      <c r="W513" s="35"/>
      <c r="X513" s="36" t="str">
        <f t="shared" ca="1" si="58"/>
        <v>Completed</v>
      </c>
      <c r="Y513" s="37">
        <v>45589</v>
      </c>
      <c r="Z513" s="38">
        <f t="shared" si="59"/>
        <v>1</v>
      </c>
    </row>
    <row r="514" spans="1:26" s="39" customFormat="1" ht="26.25">
      <c r="A514" s="30">
        <v>511</v>
      </c>
      <c r="B514" s="31" t="s">
        <v>1746</v>
      </c>
      <c r="C514" s="31" t="s">
        <v>124</v>
      </c>
      <c r="D514" s="44" t="s">
        <v>67</v>
      </c>
      <c r="E514" s="72" t="str">
        <f>IFERROR(IF(INDEX(Sheet3!$B$2:$B$8, MATCH(D514, Sheet3!$A$2:$A$8, 0)) = 0, "", INDEX(Sheet3!$B$2:$B$8, MATCH(D514, Sheet3!$A$2:$A$8, 0))), "")</f>
        <v>Breakdown</v>
      </c>
      <c r="F514" s="31" t="s">
        <v>1334</v>
      </c>
      <c r="G514" s="45" t="s">
        <v>84</v>
      </c>
      <c r="H514" s="63" t="str">
        <f>IFERROR(INDEX(Sheet3!$F$2:$F$114, MATCH(G514, Sheet3!$E$2:$E$114, 0)), "")</f>
        <v>OTHERS</v>
      </c>
      <c r="I514" s="32">
        <v>45574</v>
      </c>
      <c r="J514" s="40">
        <f t="shared" ca="1" si="57"/>
        <v>2</v>
      </c>
      <c r="K514" s="34">
        <v>45574</v>
      </c>
      <c r="L514" s="59">
        <f t="shared" ca="1" si="60"/>
        <v>0</v>
      </c>
      <c r="M514" s="34">
        <v>45576</v>
      </c>
      <c r="N514" s="47">
        <f t="shared" ca="1" si="61"/>
        <v>2</v>
      </c>
      <c r="O514" s="75">
        <v>45576</v>
      </c>
      <c r="P514" s="75">
        <v>45576</v>
      </c>
      <c r="Q514" s="47">
        <f t="shared" ca="1" si="62"/>
        <v>0</v>
      </c>
      <c r="R514" s="34">
        <v>45576</v>
      </c>
      <c r="S514" s="59">
        <f t="shared" ca="1" si="63"/>
        <v>0</v>
      </c>
      <c r="T514" s="32">
        <v>45576</v>
      </c>
      <c r="U514" s="33">
        <f t="shared" ca="1" si="64"/>
        <v>0</v>
      </c>
      <c r="V514" s="34">
        <v>45576</v>
      </c>
      <c r="W514" s="35"/>
      <c r="X514" s="36" t="str">
        <f t="shared" ca="1" si="58"/>
        <v>Completed</v>
      </c>
      <c r="Y514" s="37">
        <v>45576</v>
      </c>
      <c r="Z514" s="38">
        <f t="shared" si="59"/>
        <v>1</v>
      </c>
    </row>
    <row r="515" spans="1:26" s="39" customFormat="1" ht="26.25">
      <c r="A515" s="30">
        <v>512</v>
      </c>
      <c r="B515" s="31" t="s">
        <v>1747</v>
      </c>
      <c r="C515" s="31" t="s">
        <v>332</v>
      </c>
      <c r="D515" s="44" t="s">
        <v>54</v>
      </c>
      <c r="E515" s="72" t="str">
        <f>IFERROR(IF(INDEX(Sheet3!$B$2:$B$8, MATCH(D515, Sheet3!$A$2:$A$8, 0)) = 0, "", INDEX(Sheet3!$B$2:$B$8, MATCH(D515, Sheet3!$A$2:$A$8, 0))), "")</f>
        <v>Breakdown</v>
      </c>
      <c r="F515" s="31" t="s">
        <v>1577</v>
      </c>
      <c r="G515" s="45" t="s">
        <v>61</v>
      </c>
      <c r="H515" s="63" t="str">
        <f>IFERROR(INDEX(Sheet3!$F$2:$F$114, MATCH(G515, Sheet3!$E$2:$E$114, 0)), "")</f>
        <v>HVAC</v>
      </c>
      <c r="I515" s="32">
        <v>45574</v>
      </c>
      <c r="J515" s="40">
        <f t="shared" ca="1" si="57"/>
        <v>5</v>
      </c>
      <c r="K515" s="34">
        <v>45574</v>
      </c>
      <c r="L515" s="59">
        <f t="shared" ca="1" si="60"/>
        <v>0</v>
      </c>
      <c r="M515" s="34">
        <v>45574</v>
      </c>
      <c r="N515" s="47">
        <f t="shared" ca="1" si="61"/>
        <v>0</v>
      </c>
      <c r="O515" s="75">
        <v>45574</v>
      </c>
      <c r="P515" s="75">
        <v>45574</v>
      </c>
      <c r="Q515" s="47">
        <f t="shared" ca="1" si="62"/>
        <v>0</v>
      </c>
      <c r="R515" s="34">
        <v>45574</v>
      </c>
      <c r="S515" s="59">
        <f t="shared" ca="1" si="63"/>
        <v>1</v>
      </c>
      <c r="T515" s="32">
        <v>45575</v>
      </c>
      <c r="U515" s="33">
        <f t="shared" ca="1" si="64"/>
        <v>4</v>
      </c>
      <c r="V515" s="34">
        <v>45579</v>
      </c>
      <c r="W515" s="35">
        <v>111500</v>
      </c>
      <c r="X515" s="36" t="str">
        <f t="shared" ca="1" si="58"/>
        <v>Completed</v>
      </c>
      <c r="Y515" s="37">
        <v>45579</v>
      </c>
      <c r="Z515" s="38">
        <f t="shared" si="59"/>
        <v>1</v>
      </c>
    </row>
    <row r="516" spans="1:26" s="39" customFormat="1" ht="28.5">
      <c r="A516" s="30">
        <v>513</v>
      </c>
      <c r="B516" s="31" t="s">
        <v>1748</v>
      </c>
      <c r="C516" s="31" t="s">
        <v>439</v>
      </c>
      <c r="D516" s="44" t="s">
        <v>32</v>
      </c>
      <c r="E516" s="72" t="str">
        <f>IFERROR(IF(INDEX(Sheet3!$B$2:$B$8, MATCH(D516, Sheet3!$A$2:$A$8, 0)) = 0, "", INDEX(Sheet3!$B$2:$B$8, MATCH(D516, Sheet3!$A$2:$A$8, 0))), "")</f>
        <v>Breakdown</v>
      </c>
      <c r="F516" s="31" t="s">
        <v>358</v>
      </c>
      <c r="G516" s="45" t="s">
        <v>368</v>
      </c>
      <c r="H516" s="63" t="str">
        <f>IFERROR(INDEX(Sheet3!$F$2:$F$114, MATCH(G516, Sheet3!$E$2:$E$114, 0)), "")</f>
        <v>KITCHEN_EQUIPMENT</v>
      </c>
      <c r="I516" s="32">
        <v>45584</v>
      </c>
      <c r="J516" s="40">
        <f t="shared" ca="1" si="57"/>
        <v>152</v>
      </c>
      <c r="K516" s="34">
        <v>45585</v>
      </c>
      <c r="L516" s="59">
        <f t="shared" ca="1" si="60"/>
        <v>1</v>
      </c>
      <c r="M516" s="34"/>
      <c r="N516" s="47">
        <f t="shared" ca="1" si="61"/>
        <v>151</v>
      </c>
      <c r="O516" s="75"/>
      <c r="P516" s="75"/>
      <c r="Q516" s="47" t="str">
        <f t="shared" ca="1" si="62"/>
        <v/>
      </c>
      <c r="R516" s="34"/>
      <c r="S516" s="59" t="str">
        <f t="shared" ca="1" si="63"/>
        <v/>
      </c>
      <c r="T516" s="32"/>
      <c r="U516" s="33" t="str">
        <f t="shared" ca="1" si="64"/>
        <v/>
      </c>
      <c r="V516" s="34"/>
      <c r="W516" s="35"/>
      <c r="X516" s="36" t="str">
        <f t="shared" ca="1" si="58"/>
        <v>Overdue</v>
      </c>
      <c r="Y516" s="37"/>
      <c r="Z516" s="38" t="str">
        <f t="shared" si="59"/>
        <v/>
      </c>
    </row>
    <row r="517" spans="1:26" s="39" customFormat="1" ht="26.25">
      <c r="A517" s="30">
        <v>514</v>
      </c>
      <c r="B517" s="31" t="s">
        <v>1749</v>
      </c>
      <c r="C517" s="31" t="s">
        <v>140</v>
      </c>
      <c r="D517" s="44" t="s">
        <v>54</v>
      </c>
      <c r="E517" s="72" t="str">
        <f>IFERROR(IF(INDEX(Sheet3!$B$2:$B$8, MATCH(D517, Sheet3!$A$2:$A$8, 0)) = 0, "", INDEX(Sheet3!$B$2:$B$8, MATCH(D517, Sheet3!$A$2:$A$8, 0))), "")</f>
        <v>Breakdown</v>
      </c>
      <c r="F517" s="31" t="s">
        <v>1417</v>
      </c>
      <c r="G517" s="45" t="s">
        <v>84</v>
      </c>
      <c r="H517" s="63" t="str">
        <f>IFERROR(INDEX(Sheet3!$F$2:$F$114, MATCH(G517, Sheet3!$E$2:$E$114, 0)), "")</f>
        <v>OTHERS</v>
      </c>
      <c r="I517" s="32">
        <v>45581</v>
      </c>
      <c r="J517" s="40">
        <f t="shared" ca="1" si="57"/>
        <v>29</v>
      </c>
      <c r="K517" s="34">
        <v>45581</v>
      </c>
      <c r="L517" s="59">
        <f t="shared" ca="1" si="60"/>
        <v>0</v>
      </c>
      <c r="M517" s="34">
        <v>45581</v>
      </c>
      <c r="N517" s="47">
        <f t="shared" ca="1" si="61"/>
        <v>0</v>
      </c>
      <c r="O517" s="75">
        <v>45610</v>
      </c>
      <c r="P517" s="75">
        <v>45610</v>
      </c>
      <c r="Q517" s="47">
        <f t="shared" ca="1" si="62"/>
        <v>0</v>
      </c>
      <c r="R517" s="34">
        <v>45610</v>
      </c>
      <c r="S517" s="59">
        <f t="shared" ca="1" si="63"/>
        <v>0</v>
      </c>
      <c r="T517" s="32">
        <v>45610</v>
      </c>
      <c r="U517" s="33">
        <f t="shared" ca="1" si="64"/>
        <v>0</v>
      </c>
      <c r="V517" s="34">
        <v>45610</v>
      </c>
      <c r="W517" s="35">
        <v>107000</v>
      </c>
      <c r="X517" s="36" t="str">
        <f t="shared" ca="1" si="58"/>
        <v>Completed</v>
      </c>
      <c r="Y517" s="37">
        <v>45610</v>
      </c>
      <c r="Z517" s="38">
        <f t="shared" si="59"/>
        <v>1</v>
      </c>
    </row>
    <row r="518" spans="1:26" s="39" customFormat="1">
      <c r="A518" s="30">
        <v>515</v>
      </c>
      <c r="B518" s="31" t="s">
        <v>745</v>
      </c>
      <c r="C518" s="31" t="s">
        <v>165</v>
      </c>
      <c r="D518" s="44" t="s">
        <v>67</v>
      </c>
      <c r="E518" s="72" t="str">
        <f>IFERROR(IF(INDEX(Sheet3!$B$2:$B$8, MATCH(D518, Sheet3!$A$2:$A$8, 0)) = 0, "", INDEX(Sheet3!$B$2:$B$8, MATCH(D518, Sheet3!$A$2:$A$8, 0))), "")</f>
        <v>Breakdown</v>
      </c>
      <c r="F518" s="31" t="s">
        <v>51</v>
      </c>
      <c r="G518" s="45" t="s">
        <v>56</v>
      </c>
      <c r="H518" s="63" t="str">
        <f>IFERROR(INDEX(Sheet3!$F$2:$F$114, MATCH(G518, Sheet3!$E$2:$E$114, 0)), "")</f>
        <v>PLUMBING</v>
      </c>
      <c r="I518" s="32">
        <v>45582</v>
      </c>
      <c r="J518" s="40">
        <f t="shared" ref="J518:J581" ca="1" si="65">IF(I518="","",IF(Y518&lt;&gt;"",Y518-I518,TODAY()-I518))</f>
        <v>14</v>
      </c>
      <c r="K518" s="34">
        <v>45582</v>
      </c>
      <c r="L518" s="59">
        <f t="shared" ca="1" si="60"/>
        <v>0</v>
      </c>
      <c r="M518" s="34">
        <v>45596</v>
      </c>
      <c r="N518" s="47">
        <f t="shared" ca="1" si="61"/>
        <v>14</v>
      </c>
      <c r="O518" s="75">
        <v>45596</v>
      </c>
      <c r="P518" s="75">
        <v>45596</v>
      </c>
      <c r="Q518" s="47">
        <f t="shared" ca="1" si="62"/>
        <v>0</v>
      </c>
      <c r="R518" s="34">
        <v>45596</v>
      </c>
      <c r="S518" s="59">
        <f t="shared" ca="1" si="63"/>
        <v>0</v>
      </c>
      <c r="T518" s="32">
        <v>45596</v>
      </c>
      <c r="U518" s="33">
        <f t="shared" ca="1" si="64"/>
        <v>0</v>
      </c>
      <c r="V518" s="34">
        <v>45596</v>
      </c>
      <c r="W518" s="35"/>
      <c r="X518" s="36" t="str">
        <f t="shared" ref="X518:X581" ca="1" si="66">IF(I518="","",IF(Y518&lt;&gt;"","Completed",IF(TODAY()&lt;V518,"Planned",IF(TODAY()=V518,"Due","Overdue"))))</f>
        <v>Completed</v>
      </c>
      <c r="Y518" s="37">
        <v>45596</v>
      </c>
      <c r="Z518" s="38">
        <f t="shared" ref="Z518:Z581" si="67">IF(Y518="","",IF(Y518&lt;=V518,1,0))</f>
        <v>1</v>
      </c>
    </row>
    <row r="519" spans="1:26" s="39" customFormat="1">
      <c r="A519" s="30">
        <v>516</v>
      </c>
      <c r="B519" s="31" t="s">
        <v>745</v>
      </c>
      <c r="C519" s="31" t="s">
        <v>269</v>
      </c>
      <c r="D519" s="44" t="s">
        <v>32</v>
      </c>
      <c r="E519" s="72" t="str">
        <f>IFERROR(IF(INDEX(Sheet3!$B$2:$B$8, MATCH(D519, Sheet3!$A$2:$A$8, 0)) = 0, "", INDEX(Sheet3!$B$2:$B$8, MATCH(D519, Sheet3!$A$2:$A$8, 0))), "")</f>
        <v>Breakdown</v>
      </c>
      <c r="F519" s="31" t="s">
        <v>51</v>
      </c>
      <c r="G519" s="45" t="s">
        <v>56</v>
      </c>
      <c r="H519" s="63" t="str">
        <f>IFERROR(INDEX(Sheet3!$F$2:$F$114, MATCH(G519, Sheet3!$E$2:$E$114, 0)), "")</f>
        <v>PLUMBING</v>
      </c>
      <c r="I519" s="32">
        <v>45586</v>
      </c>
      <c r="J519" s="40">
        <f t="shared" ca="1" si="65"/>
        <v>10</v>
      </c>
      <c r="K519" s="34">
        <v>45586</v>
      </c>
      <c r="L519" s="59">
        <f t="shared" ref="L519:L582" ca="1" si="68">IF(K519&lt;&gt;"",K519-I519,IF(I519="","",TODAY()-I519))</f>
        <v>0</v>
      </c>
      <c r="M519" s="34">
        <v>45586</v>
      </c>
      <c r="N519" s="47">
        <f t="shared" ref="N519:N582" ca="1" si="69">IF(M519&lt;&gt;"",M519-K519,IF(K519="","",TODAY()-K519))</f>
        <v>0</v>
      </c>
      <c r="O519" s="75">
        <v>45596</v>
      </c>
      <c r="P519" s="75">
        <v>45596</v>
      </c>
      <c r="Q519" s="47">
        <f t="shared" ref="Q519:Q582" ca="1" si="70">IF(P519&lt;&gt;"",P519-O519,IF(O519="","",TODAY()-O519))</f>
        <v>0</v>
      </c>
      <c r="R519" s="34">
        <v>45596</v>
      </c>
      <c r="S519" s="59">
        <f t="shared" ref="S519:S582" ca="1" si="71">IF(T519&lt;&gt;"",T519-R519,IF(R519="","",TODAY()-R519))</f>
        <v>0</v>
      </c>
      <c r="T519" s="32">
        <v>45596</v>
      </c>
      <c r="U519" s="33">
        <f t="shared" ca="1" si="64"/>
        <v>0</v>
      </c>
      <c r="V519" s="34">
        <v>45596</v>
      </c>
      <c r="W519" s="35"/>
      <c r="X519" s="36" t="str">
        <f t="shared" ca="1" si="66"/>
        <v>Completed</v>
      </c>
      <c r="Y519" s="37">
        <v>45596</v>
      </c>
      <c r="Z519" s="38">
        <f t="shared" si="67"/>
        <v>1</v>
      </c>
    </row>
    <row r="520" spans="1:26" s="39" customFormat="1">
      <c r="A520" s="30">
        <v>517</v>
      </c>
      <c r="B520" s="31" t="s">
        <v>745</v>
      </c>
      <c r="C520" s="31" t="s">
        <v>53</v>
      </c>
      <c r="D520" s="44" t="s">
        <v>32</v>
      </c>
      <c r="E520" s="72" t="str">
        <f>IFERROR(IF(INDEX(Sheet3!$B$2:$B$8, MATCH(D520, Sheet3!$A$2:$A$8, 0)) = 0, "", INDEX(Sheet3!$B$2:$B$8, MATCH(D520, Sheet3!$A$2:$A$8, 0))), "")</f>
        <v>Breakdown</v>
      </c>
      <c r="F520" s="31" t="s">
        <v>529</v>
      </c>
      <c r="G520" s="45" t="s">
        <v>56</v>
      </c>
      <c r="H520" s="63" t="str">
        <f>IFERROR(INDEX(Sheet3!$F$2:$F$114, MATCH(G520, Sheet3!$E$2:$E$114, 0)), "")</f>
        <v>PLUMBING</v>
      </c>
      <c r="I520" s="32">
        <v>45586</v>
      </c>
      <c r="J520" s="40">
        <f t="shared" ca="1" si="65"/>
        <v>1</v>
      </c>
      <c r="K520" s="34">
        <v>45586</v>
      </c>
      <c r="L520" s="59">
        <f t="shared" ca="1" si="68"/>
        <v>0</v>
      </c>
      <c r="M520" s="34">
        <v>45586</v>
      </c>
      <c r="N520" s="47">
        <f t="shared" ca="1" si="69"/>
        <v>0</v>
      </c>
      <c r="O520" s="75">
        <v>45587</v>
      </c>
      <c r="P520" s="75">
        <v>45587</v>
      </c>
      <c r="Q520" s="47">
        <f t="shared" ca="1" si="70"/>
        <v>0</v>
      </c>
      <c r="R520" s="34">
        <v>45587</v>
      </c>
      <c r="S520" s="59">
        <f t="shared" ca="1" si="71"/>
        <v>0</v>
      </c>
      <c r="T520" s="32">
        <v>45587</v>
      </c>
      <c r="U520" s="33">
        <f t="shared" ca="1" si="64"/>
        <v>0</v>
      </c>
      <c r="V520" s="34">
        <v>45587</v>
      </c>
      <c r="W520" s="35"/>
      <c r="X520" s="36" t="str">
        <f t="shared" ca="1" si="66"/>
        <v>Completed</v>
      </c>
      <c r="Y520" s="37">
        <v>45587</v>
      </c>
      <c r="Z520" s="38">
        <f t="shared" si="67"/>
        <v>1</v>
      </c>
    </row>
    <row r="521" spans="1:26" s="39" customFormat="1" ht="26.25">
      <c r="A521" s="30">
        <v>518</v>
      </c>
      <c r="B521" s="31" t="s">
        <v>1750</v>
      </c>
      <c r="C521" s="31" t="s">
        <v>53</v>
      </c>
      <c r="D521" s="44" t="s">
        <v>32</v>
      </c>
      <c r="E521" s="72" t="str">
        <f>IFERROR(IF(INDEX(Sheet3!$B$2:$B$8, MATCH(D521, Sheet3!$A$2:$A$8, 0)) = 0, "", INDEX(Sheet3!$B$2:$B$8, MATCH(D521, Sheet3!$A$2:$A$8, 0))), "")</f>
        <v>Breakdown</v>
      </c>
      <c r="F521" s="31" t="s">
        <v>1577</v>
      </c>
      <c r="G521" s="45" t="s">
        <v>84</v>
      </c>
      <c r="H521" s="63" t="str">
        <f>IFERROR(INDEX(Sheet3!$F$2:$F$114, MATCH(G521, Sheet3!$E$2:$E$114, 0)), "")</f>
        <v>OTHERS</v>
      </c>
      <c r="I521" s="32">
        <v>45581</v>
      </c>
      <c r="J521" s="40">
        <f t="shared" ca="1" si="65"/>
        <v>28</v>
      </c>
      <c r="K521" s="34">
        <v>45582</v>
      </c>
      <c r="L521" s="59">
        <f t="shared" ca="1" si="68"/>
        <v>1</v>
      </c>
      <c r="M521" s="34">
        <v>45613</v>
      </c>
      <c r="N521" s="47">
        <f t="shared" ca="1" si="69"/>
        <v>31</v>
      </c>
      <c r="O521" s="75"/>
      <c r="P521" s="75"/>
      <c r="Q521" s="47" t="str">
        <f t="shared" ca="1" si="70"/>
        <v/>
      </c>
      <c r="R521" s="34"/>
      <c r="S521" s="59" t="str">
        <f t="shared" ca="1" si="71"/>
        <v/>
      </c>
      <c r="T521" s="32"/>
      <c r="U521" s="33" t="str">
        <f t="shared" ca="1" si="64"/>
        <v/>
      </c>
      <c r="V521" s="34">
        <v>45609</v>
      </c>
      <c r="W521" s="35"/>
      <c r="X521" s="36" t="str">
        <f t="shared" ca="1" si="66"/>
        <v>Completed</v>
      </c>
      <c r="Y521" s="37">
        <v>45609</v>
      </c>
      <c r="Z521" s="38">
        <f t="shared" si="67"/>
        <v>1</v>
      </c>
    </row>
    <row r="522" spans="1:26" s="39" customFormat="1">
      <c r="A522" s="30">
        <v>519</v>
      </c>
      <c r="B522" s="31" t="s">
        <v>1751</v>
      </c>
      <c r="C522" s="31" t="s">
        <v>323</v>
      </c>
      <c r="D522" s="44" t="s">
        <v>54</v>
      </c>
      <c r="E522" s="72" t="str">
        <f>IFERROR(IF(INDEX(Sheet3!$B$2:$B$8, MATCH(D522, Sheet3!$A$2:$A$8, 0)) = 0, "", INDEX(Sheet3!$B$2:$B$8, MATCH(D522, Sheet3!$A$2:$A$8, 0))), "")</f>
        <v>Breakdown</v>
      </c>
      <c r="F522" s="31" t="s">
        <v>386</v>
      </c>
      <c r="G522" s="45" t="s">
        <v>84</v>
      </c>
      <c r="H522" s="63" t="str">
        <f>IFERROR(INDEX(Sheet3!$F$2:$F$114, MATCH(G522, Sheet3!$E$2:$E$114, 0)), "")</f>
        <v>OTHERS</v>
      </c>
      <c r="I522" s="32">
        <v>45588</v>
      </c>
      <c r="J522" s="40">
        <f t="shared" ca="1" si="65"/>
        <v>148</v>
      </c>
      <c r="K522" s="34">
        <v>45588</v>
      </c>
      <c r="L522" s="59">
        <f t="shared" ca="1" si="68"/>
        <v>0</v>
      </c>
      <c r="M522" s="34">
        <v>45588</v>
      </c>
      <c r="N522" s="47">
        <f t="shared" ca="1" si="69"/>
        <v>0</v>
      </c>
      <c r="O522" s="75">
        <v>45592</v>
      </c>
      <c r="P522" s="75">
        <v>45599</v>
      </c>
      <c r="Q522" s="47">
        <f t="shared" ca="1" si="70"/>
        <v>7</v>
      </c>
      <c r="R522" s="34">
        <v>45600</v>
      </c>
      <c r="S522" s="59">
        <f t="shared" ca="1" si="71"/>
        <v>136</v>
      </c>
      <c r="T522" s="32"/>
      <c r="U522" s="33" t="str">
        <f t="shared" ref="U522:U585" ca="1" si="72">IF(T522="","",IF(Y522&lt;&gt;"",Y522-T522,TODAY()-T522))</f>
        <v/>
      </c>
      <c r="V522" s="34"/>
      <c r="W522" s="35">
        <v>200000</v>
      </c>
      <c r="X522" s="36" t="str">
        <f t="shared" ca="1" si="66"/>
        <v>Overdue</v>
      </c>
      <c r="Y522" s="37"/>
      <c r="Z522" s="38" t="str">
        <f t="shared" si="67"/>
        <v/>
      </c>
    </row>
    <row r="523" spans="1:26" s="39" customFormat="1" ht="26.25">
      <c r="A523" s="30">
        <v>520</v>
      </c>
      <c r="B523" s="31" t="s">
        <v>1752</v>
      </c>
      <c r="C523" s="31" t="s">
        <v>50</v>
      </c>
      <c r="D523" s="44" t="s">
        <v>54</v>
      </c>
      <c r="E523" s="72" t="str">
        <f>IFERROR(IF(INDEX(Sheet3!$B$2:$B$8, MATCH(D523, Sheet3!$A$2:$A$8, 0)) = 0, "", INDEX(Sheet3!$B$2:$B$8, MATCH(D523, Sheet3!$A$2:$A$8, 0))), "")</f>
        <v>Breakdown</v>
      </c>
      <c r="F523" s="31" t="s">
        <v>37</v>
      </c>
      <c r="G523" s="45" t="s">
        <v>76</v>
      </c>
      <c r="H523" s="63" t="str">
        <f>IFERROR(INDEX(Sheet3!$F$2:$F$114, MATCH(G523, Sheet3!$E$2:$E$114, 0)), "")</f>
        <v>BUILDING</v>
      </c>
      <c r="I523" s="32">
        <v>45564</v>
      </c>
      <c r="J523" s="40">
        <f t="shared" ca="1" si="65"/>
        <v>11</v>
      </c>
      <c r="K523" s="34">
        <v>45564</v>
      </c>
      <c r="L523" s="59">
        <f t="shared" ca="1" si="68"/>
        <v>0</v>
      </c>
      <c r="M523" s="34">
        <v>45574</v>
      </c>
      <c r="N523" s="47">
        <f t="shared" ca="1" si="69"/>
        <v>10</v>
      </c>
      <c r="O523" s="75">
        <v>45574</v>
      </c>
      <c r="P523" s="75">
        <v>45574</v>
      </c>
      <c r="Q523" s="47">
        <f t="shared" ca="1" si="70"/>
        <v>0</v>
      </c>
      <c r="R523" s="34">
        <v>45574</v>
      </c>
      <c r="S523" s="59">
        <f t="shared" ca="1" si="71"/>
        <v>0</v>
      </c>
      <c r="T523" s="32">
        <v>45574</v>
      </c>
      <c r="U523" s="33">
        <f t="shared" ca="1" si="72"/>
        <v>1</v>
      </c>
      <c r="V523" s="34">
        <v>45575</v>
      </c>
      <c r="W523" s="35">
        <v>334400</v>
      </c>
      <c r="X523" s="36" t="str">
        <f t="shared" ca="1" si="66"/>
        <v>Completed</v>
      </c>
      <c r="Y523" s="37">
        <v>45575</v>
      </c>
      <c r="Z523" s="38">
        <f t="shared" si="67"/>
        <v>1</v>
      </c>
    </row>
    <row r="524" spans="1:26" s="39" customFormat="1" ht="26.25">
      <c r="A524" s="30">
        <v>521</v>
      </c>
      <c r="B524" s="31" t="s">
        <v>1753</v>
      </c>
      <c r="C524" s="31" t="s">
        <v>46</v>
      </c>
      <c r="D524" s="44" t="s">
        <v>32</v>
      </c>
      <c r="E524" s="72" t="str">
        <f>IFERROR(IF(INDEX(Sheet3!$B$2:$B$8, MATCH(D524, Sheet3!$A$2:$A$8, 0)) = 0, "", INDEX(Sheet3!$B$2:$B$8, MATCH(D524, Sheet3!$A$2:$A$8, 0))), "")</f>
        <v>Breakdown</v>
      </c>
      <c r="F524" s="31" t="s">
        <v>134</v>
      </c>
      <c r="G524" s="45" t="s">
        <v>84</v>
      </c>
      <c r="H524" s="63" t="str">
        <f>IFERROR(INDEX(Sheet3!$F$2:$F$114, MATCH(G524, Sheet3!$E$2:$E$114, 0)), "")</f>
        <v>OTHERS</v>
      </c>
      <c r="I524" s="32">
        <v>45574</v>
      </c>
      <c r="J524" s="40">
        <f t="shared" ca="1" si="65"/>
        <v>1</v>
      </c>
      <c r="K524" s="34">
        <v>45574</v>
      </c>
      <c r="L524" s="59">
        <f t="shared" ca="1" si="68"/>
        <v>0</v>
      </c>
      <c r="M524" s="34">
        <v>45574</v>
      </c>
      <c r="N524" s="47">
        <f t="shared" ca="1" si="69"/>
        <v>0</v>
      </c>
      <c r="O524" s="75">
        <v>45575</v>
      </c>
      <c r="P524" s="75">
        <v>45575</v>
      </c>
      <c r="Q524" s="47">
        <f t="shared" ca="1" si="70"/>
        <v>0</v>
      </c>
      <c r="R524" s="75">
        <v>45575</v>
      </c>
      <c r="S524" s="59">
        <f t="shared" ca="1" si="71"/>
        <v>0</v>
      </c>
      <c r="T524" s="75">
        <v>45575</v>
      </c>
      <c r="U524" s="33">
        <f t="shared" ca="1" si="72"/>
        <v>0</v>
      </c>
      <c r="V524" s="34">
        <v>45576</v>
      </c>
      <c r="W524" s="35">
        <v>49450</v>
      </c>
      <c r="X524" s="36" t="str">
        <f t="shared" ca="1" si="66"/>
        <v>Completed</v>
      </c>
      <c r="Y524" s="37">
        <v>45575</v>
      </c>
      <c r="Z524" s="38">
        <f t="shared" si="67"/>
        <v>1</v>
      </c>
    </row>
    <row r="525" spans="1:26" s="39" customFormat="1">
      <c r="A525" s="30">
        <v>522</v>
      </c>
      <c r="B525" s="31" t="s">
        <v>1754</v>
      </c>
      <c r="C525" s="31"/>
      <c r="D525" s="44" t="s">
        <v>32</v>
      </c>
      <c r="E525" s="72" t="str">
        <f>IFERROR(IF(INDEX(Sheet3!$B$2:$B$8, MATCH(D525, Sheet3!$A$2:$A$8, 0)) = 0, "", INDEX(Sheet3!$B$2:$B$8, MATCH(D525, Sheet3!$A$2:$A$8, 0))), "")</f>
        <v>Breakdown</v>
      </c>
      <c r="F525" s="31" t="s">
        <v>1521</v>
      </c>
      <c r="G525" s="45" t="s">
        <v>84</v>
      </c>
      <c r="H525" s="63" t="str">
        <f>IFERROR(INDEX(Sheet3!$F$2:$F$114, MATCH(G525, Sheet3!$E$2:$E$114, 0)), "")</f>
        <v>OTHERS</v>
      </c>
      <c r="I525" s="32">
        <v>45574</v>
      </c>
      <c r="J525" s="40">
        <f t="shared" ca="1" si="65"/>
        <v>6</v>
      </c>
      <c r="K525" s="34">
        <v>45574</v>
      </c>
      <c r="L525" s="59">
        <f t="shared" ca="1" si="68"/>
        <v>0</v>
      </c>
      <c r="M525" s="34">
        <v>45575</v>
      </c>
      <c r="N525" s="47">
        <f t="shared" ca="1" si="69"/>
        <v>1</v>
      </c>
      <c r="O525" s="75">
        <v>45580</v>
      </c>
      <c r="P525" s="75">
        <v>45580</v>
      </c>
      <c r="Q525" s="47">
        <f t="shared" ca="1" si="70"/>
        <v>0</v>
      </c>
      <c r="R525" s="34">
        <v>45580</v>
      </c>
      <c r="S525" s="59">
        <f t="shared" ca="1" si="71"/>
        <v>0</v>
      </c>
      <c r="T525" s="32">
        <v>45580</v>
      </c>
      <c r="U525" s="33">
        <f t="shared" ca="1" si="72"/>
        <v>0</v>
      </c>
      <c r="V525" s="34">
        <v>45580</v>
      </c>
      <c r="W525" s="35"/>
      <c r="X525" s="36" t="str">
        <f t="shared" ca="1" si="66"/>
        <v>Completed</v>
      </c>
      <c r="Y525" s="37">
        <v>45580</v>
      </c>
      <c r="Z525" s="38">
        <f t="shared" si="67"/>
        <v>1</v>
      </c>
    </row>
    <row r="526" spans="1:26" s="39" customFormat="1" ht="38.25">
      <c r="A526" s="30">
        <v>523</v>
      </c>
      <c r="B526" s="31" t="s">
        <v>1755</v>
      </c>
      <c r="C526" s="31" t="s">
        <v>187</v>
      </c>
      <c r="D526" s="44" t="s">
        <v>54</v>
      </c>
      <c r="E526" s="72" t="str">
        <f>IFERROR(IF(INDEX(Sheet3!$B$2:$B$8, MATCH(D526, Sheet3!$A$2:$A$8, 0)) = 0, "", INDEX(Sheet3!$B$2:$B$8, MATCH(D526, Sheet3!$A$2:$A$8, 0))), "")</f>
        <v>Breakdown</v>
      </c>
      <c r="F526" s="31" t="s">
        <v>386</v>
      </c>
      <c r="G526" s="45" t="s">
        <v>76</v>
      </c>
      <c r="H526" s="63" t="str">
        <f>IFERROR(INDEX(Sheet3!$F$2:$F$114, MATCH(G526, Sheet3!$E$2:$E$114, 0)), "")</f>
        <v>BUILDING</v>
      </c>
      <c r="I526" s="32">
        <v>45573</v>
      </c>
      <c r="J526" s="40">
        <f t="shared" ca="1" si="65"/>
        <v>57</v>
      </c>
      <c r="K526" s="34">
        <v>45573</v>
      </c>
      <c r="L526" s="59">
        <f t="shared" ca="1" si="68"/>
        <v>0</v>
      </c>
      <c r="M526" s="34">
        <v>45582</v>
      </c>
      <c r="N526" s="47">
        <f t="shared" ca="1" si="69"/>
        <v>9</v>
      </c>
      <c r="O526" s="75">
        <v>45582</v>
      </c>
      <c r="P526" s="75">
        <v>45582</v>
      </c>
      <c r="Q526" s="47">
        <f t="shared" ca="1" si="70"/>
        <v>0</v>
      </c>
      <c r="R526" s="34">
        <v>45618</v>
      </c>
      <c r="S526" s="59">
        <f t="shared" ca="1" si="71"/>
        <v>5</v>
      </c>
      <c r="T526" s="32">
        <v>45623</v>
      </c>
      <c r="U526" s="33">
        <f t="shared" ca="1" si="72"/>
        <v>7</v>
      </c>
      <c r="V526" s="34">
        <v>45630</v>
      </c>
      <c r="W526" s="35">
        <v>121875</v>
      </c>
      <c r="X526" s="36" t="str">
        <f t="shared" ca="1" si="66"/>
        <v>Completed</v>
      </c>
      <c r="Y526" s="37">
        <v>45630</v>
      </c>
      <c r="Z526" s="38">
        <f t="shared" si="67"/>
        <v>1</v>
      </c>
    </row>
    <row r="527" spans="1:26" s="39" customFormat="1" ht="26.25">
      <c r="A527" s="30">
        <v>524</v>
      </c>
      <c r="B527" s="31" t="s">
        <v>1756</v>
      </c>
      <c r="C527" s="31" t="s">
        <v>199</v>
      </c>
      <c r="D527" s="44" t="s">
        <v>54</v>
      </c>
      <c r="E527" s="72" t="str">
        <f>IFERROR(IF(INDEX(Sheet3!$B$2:$B$8, MATCH(D527, Sheet3!$A$2:$A$8, 0)) = 0, "", INDEX(Sheet3!$B$2:$B$8, MATCH(D527, Sheet3!$A$2:$A$8, 0))), "")</f>
        <v>Breakdown</v>
      </c>
      <c r="F527" s="31" t="s">
        <v>295</v>
      </c>
      <c r="G527" s="45" t="s">
        <v>38</v>
      </c>
      <c r="H527" s="63" t="str">
        <f>IFERROR(INDEX(Sheet3!$F$2:$F$114, MATCH(G527, Sheet3!$E$2:$E$114, 0)), "")</f>
        <v>BUILDING</v>
      </c>
      <c r="I527" s="32">
        <v>45572</v>
      </c>
      <c r="J527" s="40">
        <f t="shared" ca="1" si="65"/>
        <v>164</v>
      </c>
      <c r="K527" s="34">
        <v>45572</v>
      </c>
      <c r="L527" s="59">
        <f t="shared" ca="1" si="68"/>
        <v>0</v>
      </c>
      <c r="M527" s="34"/>
      <c r="N527" s="47">
        <f t="shared" ca="1" si="69"/>
        <v>164</v>
      </c>
      <c r="O527" s="75"/>
      <c r="P527" s="75"/>
      <c r="Q527" s="47" t="str">
        <f t="shared" ca="1" si="70"/>
        <v/>
      </c>
      <c r="R527" s="34"/>
      <c r="S527" s="59" t="str">
        <f t="shared" ca="1" si="71"/>
        <v/>
      </c>
      <c r="T527" s="32"/>
      <c r="U527" s="33" t="str">
        <f t="shared" ca="1" si="72"/>
        <v/>
      </c>
      <c r="V527" s="34"/>
      <c r="W527" s="35"/>
      <c r="X527" s="36" t="str">
        <f t="shared" ca="1" si="66"/>
        <v>Overdue</v>
      </c>
      <c r="Y527" s="37"/>
      <c r="Z527" s="38" t="str">
        <f t="shared" si="67"/>
        <v/>
      </c>
    </row>
    <row r="528" spans="1:26" s="39" customFormat="1">
      <c r="A528" s="30">
        <v>525</v>
      </c>
      <c r="B528" s="31" t="s">
        <v>1757</v>
      </c>
      <c r="C528" s="31" t="s">
        <v>247</v>
      </c>
      <c r="D528" s="44" t="s">
        <v>67</v>
      </c>
      <c r="E528" s="72" t="str">
        <f>IFERROR(IF(INDEX(Sheet3!$B$2:$B$8, MATCH(D528, Sheet3!$A$2:$A$8, 0)) = 0, "", INDEX(Sheet3!$B$2:$B$8, MATCH(D528, Sheet3!$A$2:$A$8, 0))), "")</f>
        <v>Breakdown</v>
      </c>
      <c r="F528" s="31" t="s">
        <v>1334</v>
      </c>
      <c r="G528" s="45" t="s">
        <v>84</v>
      </c>
      <c r="H528" s="63" t="str">
        <f>IFERROR(INDEX(Sheet3!$F$2:$F$114, MATCH(G528, Sheet3!$E$2:$E$114, 0)), "")</f>
        <v>OTHERS</v>
      </c>
      <c r="I528" s="32">
        <v>45576</v>
      </c>
      <c r="J528" s="40">
        <f t="shared" ca="1" si="65"/>
        <v>0</v>
      </c>
      <c r="K528" s="34">
        <v>45576</v>
      </c>
      <c r="L528" s="59">
        <f t="shared" ca="1" si="68"/>
        <v>0</v>
      </c>
      <c r="M528" s="34">
        <v>45576</v>
      </c>
      <c r="N528" s="47">
        <f t="shared" ca="1" si="69"/>
        <v>0</v>
      </c>
      <c r="O528" s="75">
        <v>45576</v>
      </c>
      <c r="P528" s="75">
        <v>45576</v>
      </c>
      <c r="Q528" s="47">
        <f t="shared" ca="1" si="70"/>
        <v>0</v>
      </c>
      <c r="R528" s="34">
        <v>45576</v>
      </c>
      <c r="S528" s="59">
        <f t="shared" ca="1" si="71"/>
        <v>0</v>
      </c>
      <c r="T528" s="32">
        <v>45576</v>
      </c>
      <c r="U528" s="33">
        <f t="shared" ca="1" si="72"/>
        <v>0</v>
      </c>
      <c r="V528" s="34">
        <v>45576</v>
      </c>
      <c r="W528" s="35"/>
      <c r="X528" s="36" t="str">
        <f t="shared" ca="1" si="66"/>
        <v>Completed</v>
      </c>
      <c r="Y528" s="37">
        <v>45576</v>
      </c>
      <c r="Z528" s="38">
        <f t="shared" si="67"/>
        <v>1</v>
      </c>
    </row>
    <row r="529" spans="1:26" s="39" customFormat="1" ht="26.25">
      <c r="A529" s="30">
        <v>526</v>
      </c>
      <c r="B529" s="31" t="s">
        <v>1758</v>
      </c>
      <c r="C529" s="31" t="s">
        <v>332</v>
      </c>
      <c r="D529" s="44" t="s">
        <v>42</v>
      </c>
      <c r="E529" s="72" t="str">
        <f>IFERROR(IF(INDEX(Sheet3!$B$2:$B$8, MATCH(D529, Sheet3!$A$2:$A$8, 0)) = 0, "", INDEX(Sheet3!$B$2:$B$8, MATCH(D529, Sheet3!$A$2:$A$8, 0))), "")</f>
        <v>Corrective</v>
      </c>
      <c r="F529" s="31" t="s">
        <v>1759</v>
      </c>
      <c r="G529" s="45" t="s">
        <v>751</v>
      </c>
      <c r="H529" s="63" t="str">
        <f>IFERROR(INDEX(Sheet3!$F$2:$F$114, MATCH(G529, Sheet3!$E$2:$E$114, 0)), "")</f>
        <v>BUILDING</v>
      </c>
      <c r="I529" s="32">
        <v>45574</v>
      </c>
      <c r="J529" s="40">
        <f t="shared" ca="1" si="65"/>
        <v>162</v>
      </c>
      <c r="K529" s="34">
        <v>45574</v>
      </c>
      <c r="L529" s="59">
        <f t="shared" ca="1" si="68"/>
        <v>0</v>
      </c>
      <c r="M529" s="34">
        <v>45575</v>
      </c>
      <c r="N529" s="47">
        <f t="shared" ca="1" si="69"/>
        <v>1</v>
      </c>
      <c r="O529" s="75">
        <v>45574</v>
      </c>
      <c r="P529" s="75">
        <v>45583</v>
      </c>
      <c r="Q529" s="47">
        <f t="shared" ca="1" si="70"/>
        <v>9</v>
      </c>
      <c r="R529" s="34">
        <v>45583</v>
      </c>
      <c r="S529" s="59">
        <f t="shared" ca="1" si="71"/>
        <v>12</v>
      </c>
      <c r="T529" s="32">
        <v>45595</v>
      </c>
      <c r="U529" s="33">
        <f t="shared" ca="1" si="72"/>
        <v>141</v>
      </c>
      <c r="V529" s="34">
        <v>45595</v>
      </c>
      <c r="W529" s="35">
        <v>300000</v>
      </c>
      <c r="X529" s="36" t="str">
        <f t="shared" ca="1" si="66"/>
        <v>Overdue</v>
      </c>
      <c r="Y529" s="37"/>
      <c r="Z529" s="38" t="str">
        <f t="shared" si="67"/>
        <v/>
      </c>
    </row>
    <row r="530" spans="1:26" s="39" customFormat="1" ht="28.5">
      <c r="A530" s="30">
        <v>527</v>
      </c>
      <c r="B530" s="31" t="s">
        <v>1760</v>
      </c>
      <c r="C530" s="31" t="s">
        <v>234</v>
      </c>
      <c r="D530" s="44" t="s">
        <v>67</v>
      </c>
      <c r="E530" s="72" t="str">
        <f>IFERROR(IF(INDEX(Sheet3!$B$2:$B$8, MATCH(D530, Sheet3!$A$2:$A$8, 0)) = 0, "", INDEX(Sheet3!$B$2:$B$8, MATCH(D530, Sheet3!$A$2:$A$8, 0))), "")</f>
        <v>Breakdown</v>
      </c>
      <c r="F530" s="31" t="s">
        <v>497</v>
      </c>
      <c r="G530" s="45" t="s">
        <v>122</v>
      </c>
      <c r="H530" s="63" t="str">
        <f>IFERROR(INDEX(Sheet3!$F$2:$F$114, MATCH(G530, Sheet3!$E$2:$E$114, 0)), "")</f>
        <v>KITCHEN_EQUIPMENT</v>
      </c>
      <c r="I530" s="32">
        <v>45575</v>
      </c>
      <c r="J530" s="40">
        <f t="shared" ca="1" si="65"/>
        <v>161</v>
      </c>
      <c r="K530" s="34">
        <v>45575</v>
      </c>
      <c r="L530" s="59">
        <f t="shared" ca="1" si="68"/>
        <v>0</v>
      </c>
      <c r="M530" s="34"/>
      <c r="N530" s="47">
        <f t="shared" ca="1" si="69"/>
        <v>161</v>
      </c>
      <c r="O530" s="75"/>
      <c r="P530" s="75"/>
      <c r="Q530" s="47" t="str">
        <f t="shared" ca="1" si="70"/>
        <v/>
      </c>
      <c r="R530" s="34"/>
      <c r="S530" s="59" t="str">
        <f t="shared" ca="1" si="71"/>
        <v/>
      </c>
      <c r="T530" s="32"/>
      <c r="U530" s="33" t="str">
        <f t="shared" ca="1" si="72"/>
        <v/>
      </c>
      <c r="V530" s="34"/>
      <c r="W530" s="35">
        <v>24187.5</v>
      </c>
      <c r="X530" s="36" t="str">
        <f t="shared" ca="1" si="66"/>
        <v>Overdue</v>
      </c>
      <c r="Y530" s="37"/>
      <c r="Z530" s="38" t="str">
        <f t="shared" si="67"/>
        <v/>
      </c>
    </row>
    <row r="531" spans="1:26" s="39" customFormat="1" ht="28.5">
      <c r="A531" s="30">
        <v>528</v>
      </c>
      <c r="B531" s="31" t="s">
        <v>1761</v>
      </c>
      <c r="C531" s="31" t="s">
        <v>126</v>
      </c>
      <c r="D531" s="44" t="s">
        <v>67</v>
      </c>
      <c r="E531" s="72" t="str">
        <f>IFERROR(IF(INDEX(Sheet3!$B$2:$B$8, MATCH(D531, Sheet3!$A$2:$A$8, 0)) = 0, "", INDEX(Sheet3!$B$2:$B$8, MATCH(D531, Sheet3!$A$2:$A$8, 0))), "")</f>
        <v>Breakdown</v>
      </c>
      <c r="F531" s="31" t="s">
        <v>497</v>
      </c>
      <c r="G531" s="45" t="s">
        <v>122</v>
      </c>
      <c r="H531" s="63" t="str">
        <f>IFERROR(INDEX(Sheet3!$F$2:$F$114, MATCH(G531, Sheet3!$E$2:$E$114, 0)), "")</f>
        <v>KITCHEN_EQUIPMENT</v>
      </c>
      <c r="I531" s="32">
        <v>45574</v>
      </c>
      <c r="J531" s="40">
        <f t="shared" ca="1" si="65"/>
        <v>162</v>
      </c>
      <c r="K531" s="34">
        <v>45574</v>
      </c>
      <c r="L531" s="59">
        <f t="shared" ca="1" si="68"/>
        <v>0</v>
      </c>
      <c r="M531" s="34"/>
      <c r="N531" s="47">
        <f t="shared" ca="1" si="69"/>
        <v>162</v>
      </c>
      <c r="O531" s="75"/>
      <c r="P531" s="75"/>
      <c r="Q531" s="47" t="str">
        <f t="shared" ca="1" si="70"/>
        <v/>
      </c>
      <c r="R531" s="34"/>
      <c r="S531" s="59" t="str">
        <f t="shared" ca="1" si="71"/>
        <v/>
      </c>
      <c r="T531" s="32"/>
      <c r="U531" s="33" t="str">
        <f t="shared" ca="1" si="72"/>
        <v/>
      </c>
      <c r="V531" s="34"/>
      <c r="W531" s="35"/>
      <c r="X531" s="36" t="str">
        <f t="shared" ca="1" si="66"/>
        <v>Overdue</v>
      </c>
      <c r="Y531" s="37"/>
      <c r="Z531" s="38" t="str">
        <f t="shared" si="67"/>
        <v/>
      </c>
    </row>
    <row r="532" spans="1:26" s="39" customFormat="1" ht="26.25">
      <c r="A532" s="30">
        <v>529</v>
      </c>
      <c r="B532" s="31" t="s">
        <v>1762</v>
      </c>
      <c r="C532" s="31" t="s">
        <v>124</v>
      </c>
      <c r="D532" s="44" t="s">
        <v>67</v>
      </c>
      <c r="E532" s="72" t="str">
        <f>IFERROR(IF(INDEX(Sheet3!$B$2:$B$8, MATCH(D532, Sheet3!$A$2:$A$8, 0)) = 0, "", INDEX(Sheet3!$B$2:$B$8, MATCH(D532, Sheet3!$A$2:$A$8, 0))), "")</f>
        <v>Breakdown</v>
      </c>
      <c r="F532" s="31" t="s">
        <v>1334</v>
      </c>
      <c r="G532" s="45" t="s">
        <v>84</v>
      </c>
      <c r="H532" s="63" t="str">
        <f>IFERROR(INDEX(Sheet3!$F$2:$F$114, MATCH(G532, Sheet3!$E$2:$E$114, 0)), "")</f>
        <v>OTHERS</v>
      </c>
      <c r="I532" s="32">
        <v>45574</v>
      </c>
      <c r="J532" s="40">
        <f t="shared" ca="1" si="65"/>
        <v>2</v>
      </c>
      <c r="K532" s="34">
        <v>45574</v>
      </c>
      <c r="L532" s="59">
        <f t="shared" ca="1" si="68"/>
        <v>0</v>
      </c>
      <c r="M532" s="34">
        <v>45576</v>
      </c>
      <c r="N532" s="47">
        <f t="shared" ca="1" si="69"/>
        <v>2</v>
      </c>
      <c r="O532" s="75">
        <v>45576</v>
      </c>
      <c r="P532" s="75">
        <v>45576</v>
      </c>
      <c r="Q532" s="47">
        <f t="shared" ca="1" si="70"/>
        <v>0</v>
      </c>
      <c r="R532" s="34">
        <v>45576</v>
      </c>
      <c r="S532" s="59">
        <f t="shared" ca="1" si="71"/>
        <v>0</v>
      </c>
      <c r="T532" s="32">
        <v>45576</v>
      </c>
      <c r="U532" s="33">
        <f t="shared" ca="1" si="72"/>
        <v>0</v>
      </c>
      <c r="V532" s="34">
        <v>45576</v>
      </c>
      <c r="W532" s="35"/>
      <c r="X532" s="36" t="str">
        <f t="shared" ca="1" si="66"/>
        <v>Completed</v>
      </c>
      <c r="Y532" s="37">
        <v>45576</v>
      </c>
      <c r="Z532" s="38">
        <f t="shared" si="67"/>
        <v>1</v>
      </c>
    </row>
    <row r="533" spans="1:26" s="39" customFormat="1">
      <c r="A533" s="30">
        <v>530</v>
      </c>
      <c r="B533" s="31" t="s">
        <v>1763</v>
      </c>
      <c r="C533" s="31" t="s">
        <v>247</v>
      </c>
      <c r="D533" s="44" t="s">
        <v>59</v>
      </c>
      <c r="E533" s="72" t="str">
        <f>IFERROR(IF(INDEX(Sheet3!$B$2:$B$8, MATCH(D533, Sheet3!$A$2:$A$8, 0)) = 0, "", INDEX(Sheet3!$B$2:$B$8, MATCH(D533, Sheet3!$A$2:$A$8, 0))), "")</f>
        <v>Preventive</v>
      </c>
      <c r="F533" s="31" t="s">
        <v>358</v>
      </c>
      <c r="G533" s="45" t="s">
        <v>84</v>
      </c>
      <c r="H533" s="63" t="str">
        <f>IFERROR(INDEX(Sheet3!$F$2:$F$114, MATCH(G533, Sheet3!$E$2:$E$114, 0)), "")</f>
        <v>OTHERS</v>
      </c>
      <c r="I533" s="32">
        <v>45572</v>
      </c>
      <c r="J533" s="40">
        <f t="shared" ca="1" si="65"/>
        <v>2</v>
      </c>
      <c r="K533" s="34">
        <v>45572</v>
      </c>
      <c r="L533" s="59">
        <f t="shared" ca="1" si="68"/>
        <v>0</v>
      </c>
      <c r="M533" s="34">
        <v>45574</v>
      </c>
      <c r="N533" s="47">
        <f t="shared" ca="1" si="69"/>
        <v>2</v>
      </c>
      <c r="O533" s="34">
        <v>45574</v>
      </c>
      <c r="P533" s="34">
        <v>45574</v>
      </c>
      <c r="Q533" s="47">
        <f t="shared" ca="1" si="70"/>
        <v>0</v>
      </c>
      <c r="R533" s="34">
        <v>45574</v>
      </c>
      <c r="S533" s="59">
        <f t="shared" ca="1" si="71"/>
        <v>0</v>
      </c>
      <c r="T533" s="34">
        <v>45574</v>
      </c>
      <c r="U533" s="33">
        <f t="shared" ca="1" si="72"/>
        <v>0</v>
      </c>
      <c r="V533" s="34">
        <v>45574</v>
      </c>
      <c r="W533" s="35">
        <v>181000</v>
      </c>
      <c r="X533" s="36" t="str">
        <f t="shared" ca="1" si="66"/>
        <v>Completed</v>
      </c>
      <c r="Y533" s="34">
        <v>45574</v>
      </c>
      <c r="Z533" s="38">
        <f t="shared" si="67"/>
        <v>1</v>
      </c>
    </row>
    <row r="534" spans="1:26" s="39" customFormat="1" ht="38.25">
      <c r="A534" s="30">
        <v>531</v>
      </c>
      <c r="B534" s="31" t="s">
        <v>1049</v>
      </c>
      <c r="C534" s="31" t="s">
        <v>95</v>
      </c>
      <c r="D534" s="44" t="s">
        <v>476</v>
      </c>
      <c r="E534" s="72" t="str">
        <f>IFERROR(IF(INDEX(Sheet3!$B$2:$B$8, MATCH(D534, Sheet3!$A$2:$A$8, 0)) = 0, "", INDEX(Sheet3!$B$2:$B$8, MATCH(D534, Sheet3!$A$2:$A$8, 0))), "")</f>
        <v>Breakdown</v>
      </c>
      <c r="F534" s="31" t="s">
        <v>43</v>
      </c>
      <c r="G534" s="45" t="s">
        <v>44</v>
      </c>
      <c r="H534" s="63" t="str">
        <f>IFERROR(INDEX(Sheet3!$F$2:$F$114, MATCH(G534, Sheet3!$E$2:$E$114, 0)), "")</f>
        <v>SECURITY</v>
      </c>
      <c r="I534" s="32">
        <v>45574</v>
      </c>
      <c r="J534" s="40">
        <f t="shared" ca="1" si="65"/>
        <v>162</v>
      </c>
      <c r="K534" s="34">
        <v>45574</v>
      </c>
      <c r="L534" s="59">
        <f t="shared" ca="1" si="68"/>
        <v>0</v>
      </c>
      <c r="M534" s="34">
        <v>45574</v>
      </c>
      <c r="N534" s="47">
        <f t="shared" ca="1" si="69"/>
        <v>0</v>
      </c>
      <c r="O534" s="75">
        <v>45574</v>
      </c>
      <c r="P534" s="75">
        <v>45575</v>
      </c>
      <c r="Q534" s="47">
        <f t="shared" ca="1" si="70"/>
        <v>1</v>
      </c>
      <c r="R534" s="34">
        <v>45597</v>
      </c>
      <c r="S534" s="59">
        <f t="shared" ca="1" si="71"/>
        <v>139</v>
      </c>
      <c r="T534" s="32"/>
      <c r="U534" s="33" t="str">
        <f t="shared" ca="1" si="72"/>
        <v/>
      </c>
      <c r="V534" s="34"/>
      <c r="W534" s="35">
        <v>87827.5</v>
      </c>
      <c r="X534" s="36" t="str">
        <f t="shared" ca="1" si="66"/>
        <v>Overdue</v>
      </c>
      <c r="Y534" s="37"/>
      <c r="Z534" s="38" t="str">
        <f t="shared" si="67"/>
        <v/>
      </c>
    </row>
    <row r="535" spans="1:26" s="39" customFormat="1">
      <c r="A535" s="30">
        <v>532</v>
      </c>
      <c r="B535" s="31" t="s">
        <v>1764</v>
      </c>
      <c r="C535" s="31" t="s">
        <v>599</v>
      </c>
      <c r="D535" s="44" t="s">
        <v>476</v>
      </c>
      <c r="E535" s="72" t="str">
        <f>IFERROR(IF(INDEX(Sheet3!$B$2:$B$8, MATCH(D535, Sheet3!$A$2:$A$8, 0)) = 0, "", INDEX(Sheet3!$B$2:$B$8, MATCH(D535, Sheet3!$A$2:$A$8, 0))), "")</f>
        <v>Breakdown</v>
      </c>
      <c r="F535" s="31" t="s">
        <v>295</v>
      </c>
      <c r="G535" s="45" t="s">
        <v>365</v>
      </c>
      <c r="H535" s="63" t="str">
        <f>IFERROR(INDEX(Sheet3!$F$2:$F$114, MATCH(G535, Sheet3!$E$2:$E$114, 0)), "")</f>
        <v>OTHERS</v>
      </c>
      <c r="I535" s="32">
        <v>45575</v>
      </c>
      <c r="J535" s="40">
        <f t="shared" ca="1" si="65"/>
        <v>161</v>
      </c>
      <c r="K535" s="34">
        <v>45575</v>
      </c>
      <c r="L535" s="59">
        <f t="shared" ca="1" si="68"/>
        <v>0</v>
      </c>
      <c r="M535" s="34">
        <v>45587</v>
      </c>
      <c r="N535" s="47">
        <f t="shared" ca="1" si="69"/>
        <v>12</v>
      </c>
      <c r="O535" s="75"/>
      <c r="P535" s="75"/>
      <c r="Q535" s="47" t="str">
        <f t="shared" ca="1" si="70"/>
        <v/>
      </c>
      <c r="R535" s="34"/>
      <c r="S535" s="59" t="str">
        <f t="shared" ca="1" si="71"/>
        <v/>
      </c>
      <c r="T535" s="32"/>
      <c r="U535" s="33" t="str">
        <f t="shared" ca="1" si="72"/>
        <v/>
      </c>
      <c r="V535" s="34"/>
      <c r="W535" s="35"/>
      <c r="X535" s="36" t="str">
        <f t="shared" ca="1" si="66"/>
        <v>Overdue</v>
      </c>
      <c r="Y535" s="37"/>
      <c r="Z535" s="38" t="str">
        <f t="shared" si="67"/>
        <v/>
      </c>
    </row>
    <row r="536" spans="1:26" s="39" customFormat="1" ht="38.25">
      <c r="A536" s="30">
        <v>533</v>
      </c>
      <c r="B536" s="31" t="s">
        <v>1765</v>
      </c>
      <c r="C536" s="31" t="s">
        <v>165</v>
      </c>
      <c r="D536" s="44" t="s">
        <v>42</v>
      </c>
      <c r="E536" s="72" t="str">
        <f>IFERROR(IF(INDEX(Sheet3!$B$2:$B$8, MATCH(D536, Sheet3!$A$2:$A$8, 0)) = 0, "", INDEX(Sheet3!$B$2:$B$8, MATCH(D536, Sheet3!$A$2:$A$8, 0))), "")</f>
        <v>Corrective</v>
      </c>
      <c r="F536" s="31" t="s">
        <v>529</v>
      </c>
      <c r="G536" s="45" t="s">
        <v>56</v>
      </c>
      <c r="H536" s="63" t="str">
        <f>IFERROR(INDEX(Sheet3!$F$2:$F$114, MATCH(G536, Sheet3!$E$2:$E$114, 0)), "")</f>
        <v>PLUMBING</v>
      </c>
      <c r="I536" s="32">
        <v>45576</v>
      </c>
      <c r="J536" s="40">
        <f t="shared" ca="1" si="65"/>
        <v>0</v>
      </c>
      <c r="K536" s="34">
        <v>45576</v>
      </c>
      <c r="L536" s="59">
        <f t="shared" ca="1" si="68"/>
        <v>0</v>
      </c>
      <c r="M536" s="34">
        <v>45576</v>
      </c>
      <c r="N536" s="47">
        <f t="shared" ca="1" si="69"/>
        <v>0</v>
      </c>
      <c r="O536" s="75">
        <v>45576</v>
      </c>
      <c r="P536" s="75">
        <v>45576</v>
      </c>
      <c r="Q536" s="47">
        <f t="shared" ca="1" si="70"/>
        <v>0</v>
      </c>
      <c r="R536" s="34">
        <v>45576</v>
      </c>
      <c r="S536" s="59">
        <f t="shared" ca="1" si="71"/>
        <v>0</v>
      </c>
      <c r="T536" s="32">
        <v>45576</v>
      </c>
      <c r="U536" s="33">
        <f t="shared" ca="1" si="72"/>
        <v>0</v>
      </c>
      <c r="V536" s="34">
        <v>45576</v>
      </c>
      <c r="W536" s="35"/>
      <c r="X536" s="36" t="str">
        <f t="shared" ca="1" si="66"/>
        <v>Completed</v>
      </c>
      <c r="Y536" s="37">
        <v>45576</v>
      </c>
      <c r="Z536" s="38">
        <f t="shared" si="67"/>
        <v>1</v>
      </c>
    </row>
    <row r="537" spans="1:26" s="39" customFormat="1" ht="26.25">
      <c r="A537" s="30">
        <v>534</v>
      </c>
      <c r="B537" s="31" t="s">
        <v>1766</v>
      </c>
      <c r="C537" s="31" t="s">
        <v>341</v>
      </c>
      <c r="D537" s="44" t="s">
        <v>54</v>
      </c>
      <c r="E537" s="72" t="str">
        <f>IFERROR(IF(INDEX(Sheet3!$B$2:$B$8, MATCH(D537, Sheet3!$A$2:$A$8, 0)) = 0, "", INDEX(Sheet3!$B$2:$B$8, MATCH(D537, Sheet3!$A$2:$A$8, 0))), "")</f>
        <v>Breakdown</v>
      </c>
      <c r="F537" s="31" t="s">
        <v>1767</v>
      </c>
      <c r="G537" s="45" t="s">
        <v>965</v>
      </c>
      <c r="H537" s="63" t="str">
        <f>IFERROR(INDEX(Sheet3!$F$2:$F$114, MATCH(G537, Sheet3!$E$2:$E$114, 0)), "")</f>
        <v>WTP</v>
      </c>
      <c r="I537" s="32">
        <v>45587</v>
      </c>
      <c r="J537" s="40">
        <f t="shared" ca="1" si="65"/>
        <v>149</v>
      </c>
      <c r="K537" s="34">
        <v>45587</v>
      </c>
      <c r="L537" s="59">
        <f t="shared" ca="1" si="68"/>
        <v>0</v>
      </c>
      <c r="M537" s="34">
        <v>45587</v>
      </c>
      <c r="N537" s="47">
        <f t="shared" ca="1" si="69"/>
        <v>0</v>
      </c>
      <c r="O537" s="75">
        <v>45588</v>
      </c>
      <c r="P537" s="75">
        <v>45588</v>
      </c>
      <c r="Q537" s="47">
        <f t="shared" ca="1" si="70"/>
        <v>0</v>
      </c>
      <c r="R537" s="34">
        <v>45588</v>
      </c>
      <c r="S537" s="59">
        <f t="shared" ca="1" si="71"/>
        <v>148</v>
      </c>
      <c r="T537" s="32"/>
      <c r="U537" s="33" t="str">
        <f t="shared" ca="1" si="72"/>
        <v/>
      </c>
      <c r="V537" s="34"/>
      <c r="W537" s="35">
        <v>2200000</v>
      </c>
      <c r="X537" s="36" t="str">
        <f t="shared" ca="1" si="66"/>
        <v>Overdue</v>
      </c>
      <c r="Y537" s="37"/>
      <c r="Z537" s="38" t="str">
        <f t="shared" si="67"/>
        <v/>
      </c>
    </row>
    <row r="538" spans="1:26" s="39" customFormat="1" ht="26.25">
      <c r="A538" s="30">
        <v>535</v>
      </c>
      <c r="B538" s="31" t="s">
        <v>1768</v>
      </c>
      <c r="C538" s="31" t="s">
        <v>492</v>
      </c>
      <c r="D538" s="44" t="s">
        <v>54</v>
      </c>
      <c r="E538" s="72" t="str">
        <f>IFERROR(IF(INDEX(Sheet3!$B$2:$B$8, MATCH(D538, Sheet3!$A$2:$A$8, 0)) = 0, "", INDEX(Sheet3!$B$2:$B$8, MATCH(D538, Sheet3!$A$2:$A$8, 0))), "")</f>
        <v>Breakdown</v>
      </c>
      <c r="F538" s="31" t="s">
        <v>1417</v>
      </c>
      <c r="G538" s="45" t="s">
        <v>965</v>
      </c>
      <c r="H538" s="63" t="str">
        <f>IFERROR(INDEX(Sheet3!$F$2:$F$114, MATCH(G538, Sheet3!$E$2:$E$114, 0)), "")</f>
        <v>WTP</v>
      </c>
      <c r="I538" s="32">
        <v>45575</v>
      </c>
      <c r="J538" s="40">
        <f t="shared" ca="1" si="65"/>
        <v>161</v>
      </c>
      <c r="K538" s="34">
        <v>45575</v>
      </c>
      <c r="L538" s="59">
        <f t="shared" ca="1" si="68"/>
        <v>0</v>
      </c>
      <c r="M538" s="34">
        <v>45576</v>
      </c>
      <c r="N538" s="47">
        <f t="shared" ca="1" si="69"/>
        <v>1</v>
      </c>
      <c r="O538" s="75"/>
      <c r="P538" s="75"/>
      <c r="Q538" s="47" t="str">
        <f t="shared" ca="1" si="70"/>
        <v/>
      </c>
      <c r="R538" s="34"/>
      <c r="S538" s="59" t="str">
        <f t="shared" ca="1" si="71"/>
        <v/>
      </c>
      <c r="T538" s="32"/>
      <c r="U538" s="33" t="str">
        <f t="shared" ca="1" si="72"/>
        <v/>
      </c>
      <c r="V538" s="34"/>
      <c r="W538" s="35"/>
      <c r="X538" s="36" t="str">
        <f t="shared" ca="1" si="66"/>
        <v>Overdue</v>
      </c>
      <c r="Y538" s="37"/>
      <c r="Z538" s="38" t="str">
        <f t="shared" si="67"/>
        <v/>
      </c>
    </row>
    <row r="539" spans="1:26" s="39" customFormat="1" ht="28.5">
      <c r="A539" s="30">
        <v>536</v>
      </c>
      <c r="B539" s="31" t="s">
        <v>1769</v>
      </c>
      <c r="C539" s="31" t="s">
        <v>181</v>
      </c>
      <c r="D539" s="44" t="s">
        <v>54</v>
      </c>
      <c r="E539" s="72" t="str">
        <f>IFERROR(IF(INDEX(Sheet3!$B$2:$B$8, MATCH(D539, Sheet3!$A$2:$A$8, 0)) = 0, "", INDEX(Sheet3!$B$2:$B$8, MATCH(D539, Sheet3!$A$2:$A$8, 0))), "")</f>
        <v>Breakdown</v>
      </c>
      <c r="F539" s="31" t="s">
        <v>134</v>
      </c>
      <c r="G539" s="45" t="s">
        <v>149</v>
      </c>
      <c r="H539" s="63" t="str">
        <f>IFERROR(INDEX(Sheet3!$F$2:$F$114, MATCH(G539, Sheet3!$E$2:$E$114, 0)), "")</f>
        <v>KITCHEN_EQUIPMENT</v>
      </c>
      <c r="I539" s="32">
        <v>45573</v>
      </c>
      <c r="J539" s="40">
        <f t="shared" ca="1" si="65"/>
        <v>9</v>
      </c>
      <c r="K539" s="34">
        <v>45574</v>
      </c>
      <c r="L539" s="59">
        <f t="shared" ca="1" si="68"/>
        <v>1</v>
      </c>
      <c r="M539" s="34">
        <v>45574</v>
      </c>
      <c r="N539" s="47">
        <f t="shared" ca="1" si="69"/>
        <v>0</v>
      </c>
      <c r="O539" s="75">
        <v>45574</v>
      </c>
      <c r="P539" s="75">
        <v>45574</v>
      </c>
      <c r="Q539" s="47">
        <f t="shared" ca="1" si="70"/>
        <v>0</v>
      </c>
      <c r="R539" s="34">
        <v>45574</v>
      </c>
      <c r="S539" s="59">
        <f t="shared" ca="1" si="71"/>
        <v>0</v>
      </c>
      <c r="T539" s="34">
        <v>45574</v>
      </c>
      <c r="U539" s="33">
        <f t="shared" ca="1" si="72"/>
        <v>8</v>
      </c>
      <c r="V539" s="34">
        <v>45582</v>
      </c>
      <c r="W539" s="35">
        <v>299925</v>
      </c>
      <c r="X539" s="36" t="str">
        <f t="shared" ca="1" si="66"/>
        <v>Completed</v>
      </c>
      <c r="Y539" s="34">
        <v>45582</v>
      </c>
      <c r="Z539" s="38">
        <f t="shared" si="67"/>
        <v>1</v>
      </c>
    </row>
    <row r="540" spans="1:26" s="39" customFormat="1">
      <c r="A540" s="30">
        <v>537</v>
      </c>
      <c r="B540" s="31" t="s">
        <v>1770</v>
      </c>
      <c r="C540" s="31" t="s">
        <v>165</v>
      </c>
      <c r="D540" s="44" t="s">
        <v>54</v>
      </c>
      <c r="E540" s="72" t="str">
        <f>IFERROR(IF(INDEX(Sheet3!$B$2:$B$8, MATCH(D540, Sheet3!$A$2:$A$8, 0)) = 0, "", INDEX(Sheet3!$B$2:$B$8, MATCH(D540, Sheet3!$A$2:$A$8, 0))), "")</f>
        <v>Breakdown</v>
      </c>
      <c r="F540" s="31" t="s">
        <v>1697</v>
      </c>
      <c r="G540" s="45" t="s">
        <v>751</v>
      </c>
      <c r="H540" s="63" t="str">
        <f>IFERROR(INDEX(Sheet3!$F$2:$F$114, MATCH(G540, Sheet3!$E$2:$E$114, 0)), "")</f>
        <v>BUILDING</v>
      </c>
      <c r="I540" s="32">
        <v>45572</v>
      </c>
      <c r="J540" s="40">
        <f t="shared" ca="1" si="65"/>
        <v>29</v>
      </c>
      <c r="K540" s="34">
        <v>45574</v>
      </c>
      <c r="L540" s="59">
        <f t="shared" ca="1" si="68"/>
        <v>2</v>
      </c>
      <c r="M540" s="34">
        <v>45574</v>
      </c>
      <c r="N540" s="47">
        <f t="shared" ca="1" si="69"/>
        <v>0</v>
      </c>
      <c r="O540" s="75">
        <v>45574</v>
      </c>
      <c r="P540" s="75">
        <v>45580</v>
      </c>
      <c r="Q540" s="47">
        <f t="shared" ca="1" si="70"/>
        <v>6</v>
      </c>
      <c r="R540" s="34">
        <v>45582</v>
      </c>
      <c r="S540" s="59">
        <f t="shared" ca="1" si="71"/>
        <v>14</v>
      </c>
      <c r="T540" s="32">
        <v>45596</v>
      </c>
      <c r="U540" s="33">
        <f t="shared" ca="1" si="72"/>
        <v>5</v>
      </c>
      <c r="V540" s="34">
        <v>45601</v>
      </c>
      <c r="W540" s="35">
        <v>200000</v>
      </c>
      <c r="X540" s="36" t="str">
        <f t="shared" ca="1" si="66"/>
        <v>Completed</v>
      </c>
      <c r="Y540" s="37">
        <v>45601</v>
      </c>
      <c r="Z540" s="38">
        <f t="shared" si="67"/>
        <v>1</v>
      </c>
    </row>
    <row r="541" spans="1:26" s="39" customFormat="1" ht="26.25">
      <c r="A541" s="30">
        <v>538</v>
      </c>
      <c r="B541" s="31" t="s">
        <v>1771</v>
      </c>
      <c r="C541" s="31" t="s">
        <v>256</v>
      </c>
      <c r="D541" s="44" t="s">
        <v>32</v>
      </c>
      <c r="E541" s="72" t="str">
        <f>IFERROR(IF(INDEX(Sheet3!$B$2:$B$8, MATCH(D541, Sheet3!$A$2:$A$8, 0)) = 0, "", INDEX(Sheet3!$B$2:$B$8, MATCH(D541, Sheet3!$A$2:$A$8, 0))), "")</f>
        <v>Breakdown</v>
      </c>
      <c r="F541" s="31" t="s">
        <v>1380</v>
      </c>
      <c r="G541" s="45" t="s">
        <v>84</v>
      </c>
      <c r="H541" s="63" t="str">
        <f>IFERROR(INDEX(Sheet3!$F$2:$F$114, MATCH(G541, Sheet3!$E$2:$E$114, 0)), "")</f>
        <v>OTHERS</v>
      </c>
      <c r="I541" s="32">
        <v>45573</v>
      </c>
      <c r="J541" s="40">
        <f t="shared" ca="1" si="65"/>
        <v>0</v>
      </c>
      <c r="K541" s="34">
        <v>45573</v>
      </c>
      <c r="L541" s="59">
        <f t="shared" ca="1" si="68"/>
        <v>0</v>
      </c>
      <c r="M541" s="34">
        <v>45573</v>
      </c>
      <c r="N541" s="47">
        <f t="shared" ca="1" si="69"/>
        <v>0</v>
      </c>
      <c r="O541" s="75">
        <v>45573</v>
      </c>
      <c r="P541" s="75">
        <v>45573</v>
      </c>
      <c r="Q541" s="47">
        <f t="shared" ca="1" si="70"/>
        <v>0</v>
      </c>
      <c r="R541" s="34">
        <v>45573</v>
      </c>
      <c r="S541" s="59">
        <f t="shared" ca="1" si="71"/>
        <v>0</v>
      </c>
      <c r="T541" s="32">
        <v>45573</v>
      </c>
      <c r="U541" s="33">
        <f t="shared" ca="1" si="72"/>
        <v>0</v>
      </c>
      <c r="V541" s="34">
        <v>45573</v>
      </c>
      <c r="W541" s="35"/>
      <c r="X541" s="36" t="str">
        <f t="shared" ca="1" si="66"/>
        <v>Completed</v>
      </c>
      <c r="Y541" s="37">
        <v>45573</v>
      </c>
      <c r="Z541" s="38">
        <f t="shared" si="67"/>
        <v>1</v>
      </c>
    </row>
    <row r="542" spans="1:26" s="39" customFormat="1" ht="28.5">
      <c r="A542" s="30">
        <v>539</v>
      </c>
      <c r="B542" s="31" t="s">
        <v>1772</v>
      </c>
      <c r="C542" s="31" t="s">
        <v>209</v>
      </c>
      <c r="D542" s="44" t="s">
        <v>32</v>
      </c>
      <c r="E542" s="72" t="str">
        <f>IFERROR(IF(INDEX(Sheet3!$B$2:$B$8, MATCH(D542, Sheet3!$A$2:$A$8, 0)) = 0, "", INDEX(Sheet3!$B$2:$B$8, MATCH(D542, Sheet3!$A$2:$A$8, 0))), "")</f>
        <v>Breakdown</v>
      </c>
      <c r="F542" s="31" t="s">
        <v>43</v>
      </c>
      <c r="G542" s="45" t="s">
        <v>44</v>
      </c>
      <c r="H542" s="63" t="str">
        <f>IFERROR(INDEX(Sheet3!$F$2:$F$114, MATCH(G542, Sheet3!$E$2:$E$114, 0)), "")</f>
        <v>SECURITY</v>
      </c>
      <c r="I542" s="32">
        <v>45583</v>
      </c>
      <c r="J542" s="40">
        <f t="shared" ca="1" si="65"/>
        <v>9</v>
      </c>
      <c r="K542" s="34">
        <v>45584</v>
      </c>
      <c r="L542" s="59">
        <f t="shared" ca="1" si="68"/>
        <v>1</v>
      </c>
      <c r="M542" s="34">
        <v>45586</v>
      </c>
      <c r="N542" s="47">
        <f t="shared" ca="1" si="69"/>
        <v>2</v>
      </c>
      <c r="O542" s="75">
        <v>45586</v>
      </c>
      <c r="P542" s="75">
        <v>45586</v>
      </c>
      <c r="Q542" s="47">
        <f t="shared" ca="1" si="70"/>
        <v>0</v>
      </c>
      <c r="R542" s="34">
        <v>45588</v>
      </c>
      <c r="S542" s="59">
        <f t="shared" ca="1" si="71"/>
        <v>3</v>
      </c>
      <c r="T542" s="32">
        <v>45591</v>
      </c>
      <c r="U542" s="33">
        <f t="shared" ca="1" si="72"/>
        <v>1</v>
      </c>
      <c r="V542" s="34">
        <v>45592</v>
      </c>
      <c r="W542" s="35">
        <v>247465</v>
      </c>
      <c r="X542" s="36" t="str">
        <f t="shared" ca="1" si="66"/>
        <v>Completed</v>
      </c>
      <c r="Y542" s="37">
        <v>45592</v>
      </c>
      <c r="Z542" s="38">
        <f t="shared" si="67"/>
        <v>1</v>
      </c>
    </row>
    <row r="543" spans="1:26" s="39" customFormat="1" ht="28.5">
      <c r="A543" s="30">
        <v>540</v>
      </c>
      <c r="B543" s="31" t="s">
        <v>227</v>
      </c>
      <c r="C543" s="31" t="s">
        <v>156</v>
      </c>
      <c r="D543" s="44" t="s">
        <v>54</v>
      </c>
      <c r="E543" s="72" t="str">
        <f>IFERROR(IF(INDEX(Sheet3!$B$2:$B$8, MATCH(D543, Sheet3!$A$2:$A$8, 0)) = 0, "", INDEX(Sheet3!$B$2:$B$8, MATCH(D543, Sheet3!$A$2:$A$8, 0))), "")</f>
        <v>Breakdown</v>
      </c>
      <c r="F543" s="31" t="s">
        <v>43</v>
      </c>
      <c r="G543" s="45" t="s">
        <v>44</v>
      </c>
      <c r="H543" s="63" t="str">
        <f>IFERROR(INDEX(Sheet3!$F$2:$F$114, MATCH(G543, Sheet3!$E$2:$E$114, 0)), "")</f>
        <v>SECURITY</v>
      </c>
      <c r="I543" s="32">
        <v>45579</v>
      </c>
      <c r="J543" s="40">
        <f t="shared" ca="1" si="65"/>
        <v>21</v>
      </c>
      <c r="K543" s="34">
        <v>45579</v>
      </c>
      <c r="L543" s="59">
        <f t="shared" ca="1" si="68"/>
        <v>0</v>
      </c>
      <c r="M543" s="34">
        <v>45580</v>
      </c>
      <c r="N543" s="47">
        <f t="shared" ca="1" si="69"/>
        <v>1</v>
      </c>
      <c r="O543" s="75">
        <v>45597</v>
      </c>
      <c r="P543" s="75">
        <v>45597</v>
      </c>
      <c r="Q543" s="47">
        <f t="shared" ca="1" si="70"/>
        <v>0</v>
      </c>
      <c r="R543" s="34">
        <v>45597</v>
      </c>
      <c r="S543" s="59">
        <f t="shared" ca="1" si="71"/>
        <v>1</v>
      </c>
      <c r="T543" s="32">
        <v>45598</v>
      </c>
      <c r="U543" s="33">
        <f t="shared" ca="1" si="72"/>
        <v>2</v>
      </c>
      <c r="V543" s="34">
        <v>45600</v>
      </c>
      <c r="W543" s="35">
        <v>245100</v>
      </c>
      <c r="X543" s="36" t="str">
        <f t="shared" ca="1" si="66"/>
        <v>Completed</v>
      </c>
      <c r="Y543" s="37">
        <v>45600</v>
      </c>
      <c r="Z543" s="38">
        <f t="shared" si="67"/>
        <v>1</v>
      </c>
    </row>
    <row r="544" spans="1:26" s="39" customFormat="1" ht="28.5">
      <c r="A544" s="30">
        <v>541</v>
      </c>
      <c r="B544" s="31" t="s">
        <v>227</v>
      </c>
      <c r="C544" s="31" t="s">
        <v>117</v>
      </c>
      <c r="D544" s="44" t="s">
        <v>54</v>
      </c>
      <c r="E544" s="72" t="str">
        <f>IFERROR(IF(INDEX(Sheet3!$B$2:$B$8, MATCH(D544, Sheet3!$A$2:$A$8, 0)) = 0, "", INDEX(Sheet3!$B$2:$B$8, MATCH(D544, Sheet3!$A$2:$A$8, 0))), "")</f>
        <v>Breakdown</v>
      </c>
      <c r="F544" s="31" t="s">
        <v>43</v>
      </c>
      <c r="G544" s="45" t="s">
        <v>44</v>
      </c>
      <c r="H544" s="63" t="str">
        <f>IFERROR(INDEX(Sheet3!$F$2:$F$114, MATCH(G544, Sheet3!$E$2:$E$114, 0)), "")</f>
        <v>SECURITY</v>
      </c>
      <c r="I544" s="32">
        <v>45574</v>
      </c>
      <c r="J544" s="40">
        <f t="shared" ca="1" si="65"/>
        <v>23</v>
      </c>
      <c r="K544" s="34">
        <v>45574</v>
      </c>
      <c r="L544" s="59">
        <f t="shared" ca="1" si="68"/>
        <v>0</v>
      </c>
      <c r="M544" s="34">
        <v>45574</v>
      </c>
      <c r="N544" s="47">
        <f t="shared" ca="1" si="69"/>
        <v>0</v>
      </c>
      <c r="O544" s="75">
        <v>45597</v>
      </c>
      <c r="P544" s="75">
        <v>45597</v>
      </c>
      <c r="Q544" s="47">
        <f t="shared" ca="1" si="70"/>
        <v>0</v>
      </c>
      <c r="R544" s="34">
        <v>45597</v>
      </c>
      <c r="S544" s="59">
        <f t="shared" ca="1" si="71"/>
        <v>139</v>
      </c>
      <c r="T544" s="32"/>
      <c r="U544" s="33" t="str">
        <f t="shared" ca="1" si="72"/>
        <v/>
      </c>
      <c r="V544" s="34">
        <v>45597</v>
      </c>
      <c r="W544" s="35">
        <v>247465</v>
      </c>
      <c r="X544" s="36" t="str">
        <f t="shared" ca="1" si="66"/>
        <v>Completed</v>
      </c>
      <c r="Y544" s="37">
        <v>45597</v>
      </c>
      <c r="Z544" s="38">
        <f t="shared" si="67"/>
        <v>1</v>
      </c>
    </row>
    <row r="545" spans="1:26" s="39" customFormat="1" ht="28.5">
      <c r="A545" s="30">
        <v>542</v>
      </c>
      <c r="B545" s="31" t="s">
        <v>227</v>
      </c>
      <c r="C545" s="31" t="s">
        <v>320</v>
      </c>
      <c r="D545" s="44" t="s">
        <v>54</v>
      </c>
      <c r="E545" s="72" t="str">
        <f>IFERROR(IF(INDEX(Sheet3!$B$2:$B$8, MATCH(D545, Sheet3!$A$2:$A$8, 0)) = 0, "", INDEX(Sheet3!$B$2:$B$8, MATCH(D545, Sheet3!$A$2:$A$8, 0))), "")</f>
        <v>Breakdown</v>
      </c>
      <c r="F545" s="31" t="s">
        <v>43</v>
      </c>
      <c r="G545" s="45" t="s">
        <v>44</v>
      </c>
      <c r="H545" s="63" t="str">
        <f>IFERROR(INDEX(Sheet3!$F$2:$F$114, MATCH(G545, Sheet3!$E$2:$E$114, 0)), "")</f>
        <v>SECURITY</v>
      </c>
      <c r="I545" s="32">
        <v>45596</v>
      </c>
      <c r="J545" s="40">
        <f t="shared" ca="1" si="65"/>
        <v>6</v>
      </c>
      <c r="K545" s="34">
        <v>45596</v>
      </c>
      <c r="L545" s="59">
        <f t="shared" ca="1" si="68"/>
        <v>0</v>
      </c>
      <c r="M545" s="34">
        <v>45597</v>
      </c>
      <c r="N545" s="47">
        <f t="shared" ca="1" si="69"/>
        <v>1</v>
      </c>
      <c r="O545" s="75">
        <v>45597</v>
      </c>
      <c r="P545" s="75">
        <v>45597</v>
      </c>
      <c r="Q545" s="47">
        <f t="shared" ca="1" si="70"/>
        <v>0</v>
      </c>
      <c r="R545" s="34">
        <v>45597</v>
      </c>
      <c r="S545" s="59">
        <f t="shared" ca="1" si="71"/>
        <v>4</v>
      </c>
      <c r="T545" s="32">
        <v>45601</v>
      </c>
      <c r="U545" s="33">
        <f t="shared" ca="1" si="72"/>
        <v>1</v>
      </c>
      <c r="V545" s="34">
        <v>45602</v>
      </c>
      <c r="W545" s="35">
        <v>87827.5</v>
      </c>
      <c r="X545" s="36" t="str">
        <f t="shared" ca="1" si="66"/>
        <v>Completed</v>
      </c>
      <c r="Y545" s="37">
        <v>45602</v>
      </c>
      <c r="Z545" s="38">
        <f t="shared" si="67"/>
        <v>1</v>
      </c>
    </row>
    <row r="546" spans="1:26" s="39" customFormat="1" ht="28.5">
      <c r="A546" s="30">
        <v>543</v>
      </c>
      <c r="B546" s="31" t="s">
        <v>227</v>
      </c>
      <c r="C546" s="31" t="s">
        <v>642</v>
      </c>
      <c r="D546" s="44" t="s">
        <v>54</v>
      </c>
      <c r="E546" s="72" t="str">
        <f>IFERROR(IF(INDEX(Sheet3!$B$2:$B$8, MATCH(D546, Sheet3!$A$2:$A$8, 0)) = 0, "", INDEX(Sheet3!$B$2:$B$8, MATCH(D546, Sheet3!$A$2:$A$8, 0))), "")</f>
        <v>Breakdown</v>
      </c>
      <c r="F546" s="31" t="s">
        <v>43</v>
      </c>
      <c r="G546" s="45" t="s">
        <v>44</v>
      </c>
      <c r="H546" s="63" t="str">
        <f>IFERROR(INDEX(Sheet3!$F$2:$F$114, MATCH(G546, Sheet3!$E$2:$E$114, 0)), "")</f>
        <v>SECURITY</v>
      </c>
      <c r="I546" s="32">
        <v>45589</v>
      </c>
      <c r="J546" s="40">
        <f t="shared" ca="1" si="65"/>
        <v>147</v>
      </c>
      <c r="K546" s="34">
        <v>45589</v>
      </c>
      <c r="L546" s="59">
        <f t="shared" ca="1" si="68"/>
        <v>0</v>
      </c>
      <c r="M546" s="34">
        <v>45590</v>
      </c>
      <c r="N546" s="47">
        <f t="shared" ca="1" si="69"/>
        <v>1</v>
      </c>
      <c r="O546" s="75">
        <v>45595</v>
      </c>
      <c r="P546" s="75">
        <v>45595</v>
      </c>
      <c r="Q546" s="47">
        <f t="shared" ca="1" si="70"/>
        <v>0</v>
      </c>
      <c r="R546" s="34">
        <v>45595</v>
      </c>
      <c r="S546" s="59">
        <f t="shared" ca="1" si="71"/>
        <v>141</v>
      </c>
      <c r="T546" s="32"/>
      <c r="U546" s="33" t="str">
        <f t="shared" ca="1" si="72"/>
        <v/>
      </c>
      <c r="V546" s="34"/>
      <c r="W546" s="35">
        <v>80302.5</v>
      </c>
      <c r="X546" s="36" t="str">
        <f t="shared" ca="1" si="66"/>
        <v>Overdue</v>
      </c>
      <c r="Y546" s="37"/>
      <c r="Z546" s="38" t="str">
        <f t="shared" si="67"/>
        <v/>
      </c>
    </row>
    <row r="547" spans="1:26" s="39" customFormat="1" ht="28.5">
      <c r="A547" s="30">
        <v>544</v>
      </c>
      <c r="B547" s="31" t="s">
        <v>227</v>
      </c>
      <c r="C547" s="31" t="s">
        <v>384</v>
      </c>
      <c r="D547" s="44" t="s">
        <v>54</v>
      </c>
      <c r="E547" s="72" t="str">
        <f>IFERROR(IF(INDEX(Sheet3!$B$2:$B$8, MATCH(D547, Sheet3!$A$2:$A$8, 0)) = 0, "", INDEX(Sheet3!$B$2:$B$8, MATCH(D547, Sheet3!$A$2:$A$8, 0))), "")</f>
        <v>Breakdown</v>
      </c>
      <c r="F547" s="31" t="s">
        <v>43</v>
      </c>
      <c r="G547" s="45" t="s">
        <v>44</v>
      </c>
      <c r="H547" s="63" t="str">
        <f>IFERROR(INDEX(Sheet3!$F$2:$F$114, MATCH(G547, Sheet3!$E$2:$E$114, 0)), "")</f>
        <v>SECURITY</v>
      </c>
      <c r="I547" s="32">
        <v>45595</v>
      </c>
      <c r="J547" s="40">
        <f t="shared" ca="1" si="65"/>
        <v>9</v>
      </c>
      <c r="K547" s="34">
        <v>45595</v>
      </c>
      <c r="L547" s="59">
        <f t="shared" ca="1" si="68"/>
        <v>0</v>
      </c>
      <c r="M547" s="34">
        <v>45595</v>
      </c>
      <c r="N547" s="47">
        <f t="shared" ca="1" si="69"/>
        <v>0</v>
      </c>
      <c r="O547" s="75">
        <v>45600</v>
      </c>
      <c r="P547" s="75">
        <v>45600</v>
      </c>
      <c r="Q547" s="47">
        <f t="shared" ca="1" si="70"/>
        <v>0</v>
      </c>
      <c r="R547" s="34">
        <v>45600</v>
      </c>
      <c r="S547" s="59">
        <f t="shared" ca="1" si="71"/>
        <v>1</v>
      </c>
      <c r="T547" s="32">
        <v>45601</v>
      </c>
      <c r="U547" s="33">
        <f t="shared" ca="1" si="72"/>
        <v>3</v>
      </c>
      <c r="V547" s="34">
        <v>45604</v>
      </c>
      <c r="W547" s="35">
        <v>87827.5</v>
      </c>
      <c r="X547" s="36" t="str">
        <f t="shared" ca="1" si="66"/>
        <v>Completed</v>
      </c>
      <c r="Y547" s="34">
        <v>45604</v>
      </c>
      <c r="Z547" s="38">
        <f t="shared" si="67"/>
        <v>1</v>
      </c>
    </row>
    <row r="548" spans="1:26" s="39" customFormat="1" ht="26.25">
      <c r="A548" s="30">
        <v>545</v>
      </c>
      <c r="B548" s="31" t="s">
        <v>1773</v>
      </c>
      <c r="C548" s="31" t="s">
        <v>117</v>
      </c>
      <c r="D548" s="44" t="s">
        <v>476</v>
      </c>
      <c r="E548" s="72" t="str">
        <f>IFERROR(IF(INDEX(Sheet3!$B$2:$B$8, MATCH(D548, Sheet3!$A$2:$A$8, 0)) = 0, "", INDEX(Sheet3!$B$2:$B$8, MATCH(D548, Sheet3!$A$2:$A$8, 0))), "")</f>
        <v>Breakdown</v>
      </c>
      <c r="F548" s="31" t="s">
        <v>1577</v>
      </c>
      <c r="G548" s="45" t="s">
        <v>97</v>
      </c>
      <c r="H548" s="63" t="str">
        <f>IFERROR(INDEX(Sheet3!$F$2:$F$114, MATCH(G548, Sheet3!$E$2:$E$114, 0)), "")</f>
        <v>HVAC</v>
      </c>
      <c r="I548" s="32">
        <v>45569</v>
      </c>
      <c r="J548" s="40">
        <f t="shared" ca="1" si="65"/>
        <v>6</v>
      </c>
      <c r="K548" s="34">
        <v>45569</v>
      </c>
      <c r="L548" s="59">
        <f t="shared" ca="1" si="68"/>
        <v>0</v>
      </c>
      <c r="M548" s="34">
        <v>45575</v>
      </c>
      <c r="N548" s="47">
        <f t="shared" ca="1" si="69"/>
        <v>6</v>
      </c>
      <c r="O548" s="75">
        <v>45575</v>
      </c>
      <c r="P548" s="75"/>
      <c r="Q548" s="47">
        <f t="shared" ca="1" si="70"/>
        <v>161</v>
      </c>
      <c r="R548" s="34"/>
      <c r="S548" s="59" t="str">
        <f t="shared" ca="1" si="71"/>
        <v/>
      </c>
      <c r="T548" s="32"/>
      <c r="U548" s="33" t="str">
        <f t="shared" ca="1" si="72"/>
        <v/>
      </c>
      <c r="V548" s="34">
        <v>45575</v>
      </c>
      <c r="W548" s="35"/>
      <c r="X548" s="36" t="str">
        <f t="shared" ca="1" si="66"/>
        <v>Completed</v>
      </c>
      <c r="Y548" s="37">
        <v>45575</v>
      </c>
      <c r="Z548" s="38">
        <f t="shared" si="67"/>
        <v>1</v>
      </c>
    </row>
    <row r="549" spans="1:26" s="39" customFormat="1">
      <c r="A549" s="30">
        <v>546</v>
      </c>
      <c r="B549" s="31" t="s">
        <v>1774</v>
      </c>
      <c r="C549" s="31" t="s">
        <v>101</v>
      </c>
      <c r="D549" s="44" t="s">
        <v>32</v>
      </c>
      <c r="E549" s="72" t="str">
        <f>IFERROR(IF(INDEX(Sheet3!$B$2:$B$8, MATCH(D549, Sheet3!$A$2:$A$8, 0)) = 0, "", INDEX(Sheet3!$B$2:$B$8, MATCH(D549, Sheet3!$A$2:$A$8, 0))), "")</f>
        <v>Breakdown</v>
      </c>
      <c r="F549" s="31" t="s">
        <v>1775</v>
      </c>
      <c r="G549" s="45" t="s">
        <v>97</v>
      </c>
      <c r="H549" s="63" t="str">
        <f>IFERROR(INDEX(Sheet3!$F$2:$F$114, MATCH(G549, Sheet3!$E$2:$E$114, 0)), "")</f>
        <v>HVAC</v>
      </c>
      <c r="I549" s="32">
        <v>45572</v>
      </c>
      <c r="J549" s="40">
        <f t="shared" ca="1" si="65"/>
        <v>164</v>
      </c>
      <c r="K549" s="34">
        <v>45574</v>
      </c>
      <c r="L549" s="59">
        <f t="shared" ca="1" si="68"/>
        <v>2</v>
      </c>
      <c r="M549" s="34">
        <v>45574</v>
      </c>
      <c r="N549" s="47">
        <f t="shared" ca="1" si="69"/>
        <v>0</v>
      </c>
      <c r="O549" s="75"/>
      <c r="P549" s="75"/>
      <c r="Q549" s="47" t="str">
        <f t="shared" ca="1" si="70"/>
        <v/>
      </c>
      <c r="R549" s="34"/>
      <c r="S549" s="59" t="str">
        <f t="shared" ca="1" si="71"/>
        <v/>
      </c>
      <c r="T549" s="32"/>
      <c r="U549" s="33" t="str">
        <f t="shared" ca="1" si="72"/>
        <v/>
      </c>
      <c r="V549" s="34"/>
      <c r="W549" s="35">
        <v>61662.5</v>
      </c>
      <c r="X549" s="36" t="str">
        <f t="shared" ca="1" si="66"/>
        <v>Overdue</v>
      </c>
      <c r="Y549" s="37"/>
      <c r="Z549" s="38" t="str">
        <f t="shared" si="67"/>
        <v/>
      </c>
    </row>
    <row r="550" spans="1:26" s="39" customFormat="1" ht="26.25">
      <c r="A550" s="30">
        <v>547</v>
      </c>
      <c r="B550" s="31" t="s">
        <v>1776</v>
      </c>
      <c r="C550" s="31" t="s">
        <v>211</v>
      </c>
      <c r="D550" s="44" t="s">
        <v>476</v>
      </c>
      <c r="E550" s="72" t="str">
        <f>IFERROR(IF(INDEX(Sheet3!$B$2:$B$8, MATCH(D550, Sheet3!$A$2:$A$8, 0)) = 0, "", INDEX(Sheet3!$B$2:$B$8, MATCH(D550, Sheet3!$A$2:$A$8, 0))), "")</f>
        <v>Breakdown</v>
      </c>
      <c r="F550" s="31" t="s">
        <v>1697</v>
      </c>
      <c r="G550" s="45" t="s">
        <v>84</v>
      </c>
      <c r="H550" s="63" t="str">
        <f>IFERROR(INDEX(Sheet3!$F$2:$F$114, MATCH(G550, Sheet3!$E$2:$E$114, 0)), "")</f>
        <v>OTHERS</v>
      </c>
      <c r="I550" s="32">
        <v>45574</v>
      </c>
      <c r="J550" s="40">
        <f t="shared" ca="1" si="65"/>
        <v>17</v>
      </c>
      <c r="K550" s="34">
        <v>45574</v>
      </c>
      <c r="L550" s="59">
        <f t="shared" ca="1" si="68"/>
        <v>0</v>
      </c>
      <c r="M550" s="34">
        <v>45582</v>
      </c>
      <c r="N550" s="47">
        <f t="shared" ca="1" si="69"/>
        <v>8</v>
      </c>
      <c r="O550" s="75">
        <v>45582</v>
      </c>
      <c r="P550" s="75">
        <v>45582</v>
      </c>
      <c r="Q550" s="47">
        <f t="shared" ca="1" si="70"/>
        <v>0</v>
      </c>
      <c r="R550" s="34">
        <v>45582</v>
      </c>
      <c r="S550" s="59">
        <f t="shared" ca="1" si="71"/>
        <v>0</v>
      </c>
      <c r="T550" s="32">
        <v>45582</v>
      </c>
      <c r="U550" s="33">
        <f t="shared" ca="1" si="72"/>
        <v>9</v>
      </c>
      <c r="V550" s="34">
        <v>45591</v>
      </c>
      <c r="W550" s="35">
        <v>180000</v>
      </c>
      <c r="X550" s="36" t="str">
        <f t="shared" ca="1" si="66"/>
        <v>Completed</v>
      </c>
      <c r="Y550" s="37">
        <v>45591</v>
      </c>
      <c r="Z550" s="38">
        <f t="shared" si="67"/>
        <v>1</v>
      </c>
    </row>
    <row r="551" spans="1:26" s="39" customFormat="1" ht="26.25">
      <c r="A551" s="30">
        <v>548</v>
      </c>
      <c r="B551" s="31" t="s">
        <v>1777</v>
      </c>
      <c r="C551" s="31" t="s">
        <v>303</v>
      </c>
      <c r="D551" s="44" t="s">
        <v>67</v>
      </c>
      <c r="E551" s="72" t="str">
        <f>IFERROR(IF(INDEX(Sheet3!$B$2:$B$8, MATCH(D551, Sheet3!$A$2:$A$8, 0)) = 0, "", INDEX(Sheet3!$B$2:$B$8, MATCH(D551, Sheet3!$A$2:$A$8, 0))), "")</f>
        <v>Breakdown</v>
      </c>
      <c r="F551" s="31" t="s">
        <v>1571</v>
      </c>
      <c r="G551" s="45" t="s">
        <v>84</v>
      </c>
      <c r="H551" s="63" t="str">
        <f>IFERROR(INDEX(Sheet3!$F$2:$F$114, MATCH(G551, Sheet3!$E$2:$E$114, 0)), "")</f>
        <v>OTHERS</v>
      </c>
      <c r="I551" s="32">
        <v>45573</v>
      </c>
      <c r="J551" s="40">
        <f t="shared" ca="1" si="65"/>
        <v>1</v>
      </c>
      <c r="K551" s="34">
        <v>45573</v>
      </c>
      <c r="L551" s="59">
        <f t="shared" ca="1" si="68"/>
        <v>0</v>
      </c>
      <c r="M551" s="34">
        <v>45573</v>
      </c>
      <c r="N551" s="47">
        <f t="shared" ca="1" si="69"/>
        <v>0</v>
      </c>
      <c r="O551" s="75">
        <v>45573</v>
      </c>
      <c r="P551" s="75">
        <v>45573</v>
      </c>
      <c r="Q551" s="47">
        <f t="shared" ca="1" si="70"/>
        <v>0</v>
      </c>
      <c r="R551" s="34">
        <v>45574</v>
      </c>
      <c r="S551" s="59">
        <f t="shared" ca="1" si="71"/>
        <v>0</v>
      </c>
      <c r="T551" s="32">
        <v>45574</v>
      </c>
      <c r="U551" s="33">
        <f t="shared" ca="1" si="72"/>
        <v>0</v>
      </c>
      <c r="V551" s="34">
        <v>45574</v>
      </c>
      <c r="W551" s="35">
        <v>43000</v>
      </c>
      <c r="X551" s="36" t="str">
        <f t="shared" ca="1" si="66"/>
        <v>Completed</v>
      </c>
      <c r="Y551" s="37">
        <v>45574</v>
      </c>
      <c r="Z551" s="38">
        <f t="shared" si="67"/>
        <v>1</v>
      </c>
    </row>
    <row r="552" spans="1:26" s="39" customFormat="1">
      <c r="A552" s="30">
        <v>549</v>
      </c>
      <c r="B552" s="31" t="s">
        <v>1778</v>
      </c>
      <c r="C552" s="31" t="s">
        <v>234</v>
      </c>
      <c r="D552" s="44" t="s">
        <v>32</v>
      </c>
      <c r="E552" s="72" t="str">
        <f>IFERROR(IF(INDEX(Sheet3!$B$2:$B$8, MATCH(D552, Sheet3!$A$2:$A$8, 0)) = 0, "", INDEX(Sheet3!$B$2:$B$8, MATCH(D552, Sheet3!$A$2:$A$8, 0))), "")</f>
        <v>Breakdown</v>
      </c>
      <c r="F552" s="31" t="s">
        <v>1577</v>
      </c>
      <c r="G552" s="45" t="s">
        <v>84</v>
      </c>
      <c r="H552" s="63" t="str">
        <f>IFERROR(INDEX(Sheet3!$F$2:$F$114, MATCH(G552, Sheet3!$E$2:$E$114, 0)), "")</f>
        <v>OTHERS</v>
      </c>
      <c r="I552" s="32">
        <v>45568</v>
      </c>
      <c r="J552" s="40">
        <f t="shared" ca="1" si="65"/>
        <v>7</v>
      </c>
      <c r="K552" s="34">
        <v>45569</v>
      </c>
      <c r="L552" s="59">
        <f t="shared" ca="1" si="68"/>
        <v>1</v>
      </c>
      <c r="M552" s="34">
        <v>45575</v>
      </c>
      <c r="N552" s="47">
        <f t="shared" ca="1" si="69"/>
        <v>6</v>
      </c>
      <c r="O552" s="75">
        <v>45575</v>
      </c>
      <c r="P552" s="75">
        <v>45575</v>
      </c>
      <c r="Q552" s="47">
        <f t="shared" ca="1" si="70"/>
        <v>0</v>
      </c>
      <c r="R552" s="34">
        <v>45575</v>
      </c>
      <c r="S552" s="59">
        <f t="shared" ca="1" si="71"/>
        <v>0</v>
      </c>
      <c r="T552" s="32">
        <v>45575</v>
      </c>
      <c r="U552" s="33">
        <f t="shared" ca="1" si="72"/>
        <v>0</v>
      </c>
      <c r="V552" s="34">
        <v>45575</v>
      </c>
      <c r="W552" s="35">
        <v>66500</v>
      </c>
      <c r="X552" s="36" t="str">
        <f t="shared" ca="1" si="66"/>
        <v>Completed</v>
      </c>
      <c r="Y552" s="37">
        <v>45575</v>
      </c>
      <c r="Z552" s="38">
        <f t="shared" si="67"/>
        <v>1</v>
      </c>
    </row>
    <row r="553" spans="1:26" s="39" customFormat="1" ht="26.25">
      <c r="A553" s="30">
        <v>550</v>
      </c>
      <c r="B553" s="31" t="s">
        <v>1779</v>
      </c>
      <c r="C553" s="31" t="s">
        <v>1369</v>
      </c>
      <c r="D553" s="44" t="s">
        <v>32</v>
      </c>
      <c r="E553" s="72" t="str">
        <f>IFERROR(IF(INDEX(Sheet3!$B$2:$B$8, MATCH(D553, Sheet3!$A$2:$A$8, 0)) = 0, "", INDEX(Sheet3!$B$2:$B$8, MATCH(D553, Sheet3!$A$2:$A$8, 0))), "")</f>
        <v>Breakdown</v>
      </c>
      <c r="F553" s="31" t="s">
        <v>1780</v>
      </c>
      <c r="G553" s="45" t="s">
        <v>84</v>
      </c>
      <c r="H553" s="63" t="str">
        <f>IFERROR(INDEX(Sheet3!$F$2:$F$114, MATCH(G553, Sheet3!$E$2:$E$114, 0)), "")</f>
        <v>OTHERS</v>
      </c>
      <c r="I553" s="32">
        <v>45574</v>
      </c>
      <c r="J553" s="40">
        <f t="shared" ca="1" si="65"/>
        <v>7</v>
      </c>
      <c r="K553" s="34">
        <v>45574</v>
      </c>
      <c r="L553" s="59">
        <f t="shared" ca="1" si="68"/>
        <v>0</v>
      </c>
      <c r="M553" s="34">
        <v>45575</v>
      </c>
      <c r="N553" s="47">
        <f t="shared" ca="1" si="69"/>
        <v>1</v>
      </c>
      <c r="O553" s="75"/>
      <c r="P553" s="75"/>
      <c r="Q553" s="47" t="str">
        <f t="shared" ca="1" si="70"/>
        <v/>
      </c>
      <c r="R553" s="34"/>
      <c r="S553" s="59" t="str">
        <f t="shared" ca="1" si="71"/>
        <v/>
      </c>
      <c r="T553" s="32"/>
      <c r="U553" s="33" t="str">
        <f t="shared" ca="1" si="72"/>
        <v/>
      </c>
      <c r="V553" s="34">
        <v>45581</v>
      </c>
      <c r="W553" s="35"/>
      <c r="X553" s="36" t="str">
        <f t="shared" ca="1" si="66"/>
        <v>Completed</v>
      </c>
      <c r="Y553" s="37">
        <v>45581</v>
      </c>
      <c r="Z553" s="38">
        <f t="shared" si="67"/>
        <v>1</v>
      </c>
    </row>
    <row r="554" spans="1:26" s="39" customFormat="1" ht="26.25">
      <c r="A554" s="30">
        <v>551</v>
      </c>
      <c r="B554" s="31" t="s">
        <v>288</v>
      </c>
      <c r="C554" s="31" t="s">
        <v>66</v>
      </c>
      <c r="D554" s="44" t="s">
        <v>32</v>
      </c>
      <c r="E554" s="72" t="str">
        <f>IFERROR(IF(INDEX(Sheet3!$B$2:$B$8, MATCH(D554, Sheet3!$A$2:$A$8, 0)) = 0, "", INDEX(Sheet3!$B$2:$B$8, MATCH(D554, Sheet3!$A$2:$A$8, 0))), "")</f>
        <v>Breakdown</v>
      </c>
      <c r="F554" s="31" t="s">
        <v>1781</v>
      </c>
      <c r="G554" s="45" t="s">
        <v>1320</v>
      </c>
      <c r="H554" s="63" t="str">
        <f>IFERROR(INDEX(Sheet3!$F$2:$F$114, MATCH(G554, Sheet3!$E$2:$E$114, 0)), "")</f>
        <v>ELECTRICAL</v>
      </c>
      <c r="I554" s="32">
        <v>45581</v>
      </c>
      <c r="J554" s="40">
        <f t="shared" ca="1" si="65"/>
        <v>3</v>
      </c>
      <c r="K554" s="34">
        <v>45582</v>
      </c>
      <c r="L554" s="59">
        <f t="shared" ca="1" si="68"/>
        <v>1</v>
      </c>
      <c r="M554" s="34">
        <v>45584</v>
      </c>
      <c r="N554" s="47">
        <f t="shared" ca="1" si="69"/>
        <v>2</v>
      </c>
      <c r="O554" s="75">
        <v>45593</v>
      </c>
      <c r="P554" s="75">
        <v>45593</v>
      </c>
      <c r="Q554" s="47">
        <f t="shared" ca="1" si="70"/>
        <v>0</v>
      </c>
      <c r="R554" s="34">
        <v>45593</v>
      </c>
      <c r="S554" s="59">
        <f t="shared" ca="1" si="71"/>
        <v>0</v>
      </c>
      <c r="T554" s="32">
        <v>45593</v>
      </c>
      <c r="U554" s="33">
        <f t="shared" ca="1" si="72"/>
        <v>-9</v>
      </c>
      <c r="V554" s="34">
        <v>45584</v>
      </c>
      <c r="W554" s="35">
        <v>129000</v>
      </c>
      <c r="X554" s="36" t="str">
        <f t="shared" ca="1" si="66"/>
        <v>Completed</v>
      </c>
      <c r="Y554" s="37">
        <v>45584</v>
      </c>
      <c r="Z554" s="38">
        <f t="shared" si="67"/>
        <v>1</v>
      </c>
    </row>
    <row r="555" spans="1:26" s="39" customFormat="1" ht="28.5">
      <c r="A555" s="30">
        <v>552</v>
      </c>
      <c r="B555" s="89" t="s">
        <v>1782</v>
      </c>
      <c r="C555" s="31" t="s">
        <v>399</v>
      </c>
      <c r="D555" s="44" t="s">
        <v>32</v>
      </c>
      <c r="E555" s="72" t="str">
        <f>IFERROR(IF(INDEX(Sheet3!$B$2:$B$8, MATCH(D555, Sheet3!$A$2:$A$8, 0)) = 0, "", INDEX(Sheet3!$B$2:$B$8, MATCH(D555, Sheet3!$A$2:$A$8, 0))), "")</f>
        <v>Breakdown</v>
      </c>
      <c r="F555" s="31" t="s">
        <v>497</v>
      </c>
      <c r="G555" s="45" t="s">
        <v>69</v>
      </c>
      <c r="H555" s="63" t="str">
        <f>IFERROR(INDEX(Sheet3!$F$2:$F$114, MATCH(G555, Sheet3!$E$2:$E$114, 0)), "")</f>
        <v>KITCHEN_EQUIPMENT</v>
      </c>
      <c r="I555" s="32">
        <v>45575</v>
      </c>
      <c r="J555" s="40">
        <f t="shared" ca="1" si="65"/>
        <v>11</v>
      </c>
      <c r="K555" s="34">
        <v>45575</v>
      </c>
      <c r="L555" s="59">
        <f t="shared" ca="1" si="68"/>
        <v>0</v>
      </c>
      <c r="M555" s="34">
        <v>45576</v>
      </c>
      <c r="N555" s="47">
        <f t="shared" ca="1" si="69"/>
        <v>1</v>
      </c>
      <c r="O555" s="75">
        <v>45578</v>
      </c>
      <c r="P555" s="75">
        <v>45579</v>
      </c>
      <c r="Q555" s="47">
        <f t="shared" ca="1" si="70"/>
        <v>1</v>
      </c>
      <c r="R555" s="34">
        <v>45579</v>
      </c>
      <c r="S555" s="59">
        <f t="shared" ca="1" si="71"/>
        <v>0</v>
      </c>
      <c r="T555" s="32">
        <v>45579</v>
      </c>
      <c r="U555" s="33">
        <f t="shared" ca="1" si="72"/>
        <v>7</v>
      </c>
      <c r="V555" s="34">
        <v>45586</v>
      </c>
      <c r="W555" s="35">
        <v>137868.75</v>
      </c>
      <c r="X555" s="36" t="str">
        <f t="shared" ca="1" si="66"/>
        <v>Completed</v>
      </c>
      <c r="Y555" s="37">
        <v>45586</v>
      </c>
      <c r="Z555" s="38">
        <f t="shared" si="67"/>
        <v>1</v>
      </c>
    </row>
    <row r="556" spans="1:26" s="39" customFormat="1" ht="28.5">
      <c r="A556" s="30">
        <v>553</v>
      </c>
      <c r="B556" s="31" t="s">
        <v>1783</v>
      </c>
      <c r="C556" s="31" t="s">
        <v>384</v>
      </c>
      <c r="D556" s="44" t="s">
        <v>54</v>
      </c>
      <c r="E556" s="72" t="str">
        <f>IFERROR(IF(INDEX(Sheet3!$B$2:$B$8, MATCH(D556, Sheet3!$A$2:$A$8, 0)) = 0, "", INDEX(Sheet3!$B$2:$B$8, MATCH(D556, Sheet3!$A$2:$A$8, 0))), "")</f>
        <v>Breakdown</v>
      </c>
      <c r="F556" s="31" t="s">
        <v>134</v>
      </c>
      <c r="G556" s="45" t="s">
        <v>1445</v>
      </c>
      <c r="H556" s="63" t="str">
        <f>IFERROR(INDEX(Sheet3!$F$2:$F$114, MATCH(G556, Sheet3!$E$2:$E$114, 0)), "")</f>
        <v>KITCHEN_EQUIPMENT</v>
      </c>
      <c r="I556" s="32">
        <v>45596</v>
      </c>
      <c r="J556" s="40">
        <f t="shared" ca="1" si="65"/>
        <v>1</v>
      </c>
      <c r="K556" s="34">
        <v>45596</v>
      </c>
      <c r="L556" s="59">
        <f t="shared" ca="1" si="68"/>
        <v>0</v>
      </c>
      <c r="M556" s="34">
        <v>45596</v>
      </c>
      <c r="N556" s="47">
        <f t="shared" ca="1" si="69"/>
        <v>0</v>
      </c>
      <c r="O556" s="34">
        <v>45596</v>
      </c>
      <c r="P556" s="34">
        <v>45596</v>
      </c>
      <c r="Q556" s="47">
        <f t="shared" ca="1" si="70"/>
        <v>0</v>
      </c>
      <c r="R556" s="34">
        <v>45596</v>
      </c>
      <c r="S556" s="59">
        <f t="shared" ca="1" si="71"/>
        <v>0</v>
      </c>
      <c r="T556" s="34">
        <v>45596</v>
      </c>
      <c r="U556" s="33">
        <f t="shared" ca="1" si="72"/>
        <v>1</v>
      </c>
      <c r="V556" s="34">
        <v>45597</v>
      </c>
      <c r="W556" s="35">
        <v>174150</v>
      </c>
      <c r="X556" s="36" t="str">
        <f t="shared" ca="1" si="66"/>
        <v>Completed</v>
      </c>
      <c r="Y556" s="34">
        <v>45597</v>
      </c>
      <c r="Z556" s="38">
        <f t="shared" si="67"/>
        <v>1</v>
      </c>
    </row>
    <row r="557" spans="1:26" s="39" customFormat="1" ht="26.25">
      <c r="A557" s="30">
        <v>554</v>
      </c>
      <c r="B557" s="31" t="s">
        <v>1784</v>
      </c>
      <c r="C557" s="31" t="s">
        <v>714</v>
      </c>
      <c r="D557" s="44" t="s">
        <v>32</v>
      </c>
      <c r="E557" s="72" t="str">
        <f>IFERROR(IF(INDEX(Sheet3!$B$2:$B$8, MATCH(D557, Sheet3!$A$2:$A$8, 0)) = 0, "", INDEX(Sheet3!$B$2:$B$8, MATCH(D557, Sheet3!$A$2:$A$8, 0))), "")</f>
        <v>Breakdown</v>
      </c>
      <c r="F557" s="31" t="s">
        <v>134</v>
      </c>
      <c r="G557" s="45" t="s">
        <v>84</v>
      </c>
      <c r="H557" s="63" t="str">
        <f>IFERROR(INDEX(Sheet3!$F$2:$F$114, MATCH(G557, Sheet3!$E$2:$E$114, 0)), "")</f>
        <v>OTHERS</v>
      </c>
      <c r="I557" s="32">
        <v>45596</v>
      </c>
      <c r="J557" s="40">
        <f t="shared" ca="1" si="65"/>
        <v>11</v>
      </c>
      <c r="K557" s="34">
        <v>45596</v>
      </c>
      <c r="L557" s="59">
        <f t="shared" ca="1" si="68"/>
        <v>0</v>
      </c>
      <c r="M557" s="34">
        <v>45604</v>
      </c>
      <c r="N557" s="47">
        <f t="shared" ca="1" si="69"/>
        <v>8</v>
      </c>
      <c r="O557" s="75">
        <v>45604</v>
      </c>
      <c r="P557" s="75">
        <v>45604</v>
      </c>
      <c r="Q557" s="47">
        <f t="shared" ca="1" si="70"/>
        <v>0</v>
      </c>
      <c r="R557" s="34">
        <v>45604</v>
      </c>
      <c r="S557" s="59">
        <f t="shared" ca="1" si="71"/>
        <v>3</v>
      </c>
      <c r="T557" s="32">
        <v>45607</v>
      </c>
      <c r="U557" s="33">
        <f t="shared" ca="1" si="72"/>
        <v>0</v>
      </c>
      <c r="V557" s="34">
        <v>45607</v>
      </c>
      <c r="W557" s="35">
        <v>231125</v>
      </c>
      <c r="X557" s="36" t="str">
        <f t="shared" ca="1" si="66"/>
        <v>Completed</v>
      </c>
      <c r="Y557" s="37">
        <v>45607</v>
      </c>
      <c r="Z557" s="38">
        <f t="shared" si="67"/>
        <v>1</v>
      </c>
    </row>
    <row r="558" spans="1:26" s="39" customFormat="1" ht="28.5">
      <c r="A558" s="30">
        <v>555</v>
      </c>
      <c r="B558" s="31" t="s">
        <v>1784</v>
      </c>
      <c r="C558" s="31" t="s">
        <v>714</v>
      </c>
      <c r="D558" s="44" t="s">
        <v>32</v>
      </c>
      <c r="E558" s="72" t="str">
        <f>IFERROR(IF(INDEX(Sheet3!$B$2:$B$8, MATCH(D558, Sheet3!$A$2:$A$8, 0)) = 0, "", INDEX(Sheet3!$B$2:$B$8, MATCH(D558, Sheet3!$A$2:$A$8, 0))), "")</f>
        <v>Breakdown</v>
      </c>
      <c r="F558" s="31" t="s">
        <v>134</v>
      </c>
      <c r="G558" s="45" t="s">
        <v>1445</v>
      </c>
      <c r="H558" s="63" t="str">
        <f>IFERROR(INDEX(Sheet3!$F$2:$F$114, MATCH(G558, Sheet3!$E$2:$E$114, 0)), "")</f>
        <v>KITCHEN_EQUIPMENT</v>
      </c>
      <c r="I558" s="32">
        <v>45596</v>
      </c>
      <c r="J558" s="40">
        <f t="shared" ca="1" si="65"/>
        <v>140</v>
      </c>
      <c r="K558" s="34">
        <v>45596</v>
      </c>
      <c r="L558" s="59">
        <f t="shared" ca="1" si="68"/>
        <v>0</v>
      </c>
      <c r="M558" s="34">
        <v>45607</v>
      </c>
      <c r="N558" s="47">
        <f t="shared" ca="1" si="69"/>
        <v>11</v>
      </c>
      <c r="O558" s="75"/>
      <c r="P558" s="75"/>
      <c r="Q558" s="47" t="str">
        <f t="shared" ca="1" si="70"/>
        <v/>
      </c>
      <c r="R558" s="34"/>
      <c r="S558" s="59" t="str">
        <f t="shared" ca="1" si="71"/>
        <v/>
      </c>
      <c r="T558" s="32"/>
      <c r="U558" s="33" t="str">
        <f t="shared" ca="1" si="72"/>
        <v/>
      </c>
      <c r="V558" s="34"/>
      <c r="W558" s="35"/>
      <c r="X558" s="36" t="str">
        <f t="shared" ca="1" si="66"/>
        <v>Overdue</v>
      </c>
      <c r="Y558" s="37"/>
      <c r="Z558" s="38" t="str">
        <f t="shared" si="67"/>
        <v/>
      </c>
    </row>
    <row r="559" spans="1:26" s="39" customFormat="1" ht="26.25">
      <c r="A559" s="30">
        <v>556</v>
      </c>
      <c r="B559" s="31" t="s">
        <v>1785</v>
      </c>
      <c r="C559" s="31" t="s">
        <v>120</v>
      </c>
      <c r="D559" s="44" t="s">
        <v>54</v>
      </c>
      <c r="E559" s="72" t="str">
        <f>IFERROR(IF(INDEX(Sheet3!$B$2:$B$8, MATCH(D559, Sheet3!$A$2:$A$8, 0)) = 0, "", INDEX(Sheet3!$B$2:$B$8, MATCH(D559, Sheet3!$A$2:$A$8, 0))), "")</f>
        <v>Breakdown</v>
      </c>
      <c r="F559" s="31" t="s">
        <v>1577</v>
      </c>
      <c r="G559" s="45" t="s">
        <v>48</v>
      </c>
      <c r="H559" s="63" t="str">
        <f>IFERROR(INDEX(Sheet3!$F$2:$F$114, MATCH(G559, Sheet3!$E$2:$E$114, 0)), "")</f>
        <v>BUILDING</v>
      </c>
      <c r="I559" s="32">
        <v>45574</v>
      </c>
      <c r="J559" s="40">
        <f t="shared" ca="1" si="65"/>
        <v>5</v>
      </c>
      <c r="K559" s="34">
        <v>45574</v>
      </c>
      <c r="L559" s="59">
        <f t="shared" ca="1" si="68"/>
        <v>0</v>
      </c>
      <c r="M559" s="34">
        <v>45575</v>
      </c>
      <c r="N559" s="47">
        <f t="shared" ca="1" si="69"/>
        <v>1</v>
      </c>
      <c r="O559" s="75">
        <v>45575</v>
      </c>
      <c r="P559" s="75">
        <v>45578</v>
      </c>
      <c r="Q559" s="47">
        <f t="shared" ca="1" si="70"/>
        <v>3</v>
      </c>
      <c r="R559" s="34">
        <v>45610</v>
      </c>
      <c r="S559" s="59">
        <f t="shared" ca="1" si="71"/>
        <v>126</v>
      </c>
      <c r="T559" s="32"/>
      <c r="U559" s="33" t="str">
        <f t="shared" ca="1" si="72"/>
        <v/>
      </c>
      <c r="V559" s="34">
        <v>45610</v>
      </c>
      <c r="W559" s="35">
        <v>180000</v>
      </c>
      <c r="X559" s="36" t="str">
        <f t="shared" ca="1" si="66"/>
        <v>Completed</v>
      </c>
      <c r="Y559" s="37">
        <v>45579</v>
      </c>
      <c r="Z559" s="38">
        <f t="shared" si="67"/>
        <v>1</v>
      </c>
    </row>
    <row r="560" spans="1:26" s="39" customFormat="1" ht="26.25">
      <c r="A560" s="30">
        <v>557</v>
      </c>
      <c r="B560" s="31" t="s">
        <v>288</v>
      </c>
      <c r="C560" s="31" t="s">
        <v>36</v>
      </c>
      <c r="D560" s="44" t="s">
        <v>32</v>
      </c>
      <c r="E560" s="72" t="str">
        <f>IFERROR(IF(INDEX(Sheet3!$B$2:$B$8, MATCH(D560, Sheet3!$A$2:$A$8, 0)) = 0, "", INDEX(Sheet3!$B$2:$B$8, MATCH(D560, Sheet3!$A$2:$A$8, 0))), "")</f>
        <v>Breakdown</v>
      </c>
      <c r="F560" s="31" t="s">
        <v>1214</v>
      </c>
      <c r="G560" s="45" t="s">
        <v>450</v>
      </c>
      <c r="H560" s="63" t="str">
        <f>IFERROR(INDEX(Sheet3!$F$2:$F$114, MATCH(G560, Sheet3!$E$2:$E$114, 0)), "")</f>
        <v>INVERTER</v>
      </c>
      <c r="I560" s="32">
        <v>45571</v>
      </c>
      <c r="J560" s="40">
        <f t="shared" ca="1" si="65"/>
        <v>10</v>
      </c>
      <c r="K560" s="34">
        <v>45571</v>
      </c>
      <c r="L560" s="59">
        <f t="shared" ca="1" si="68"/>
        <v>0</v>
      </c>
      <c r="M560" s="34">
        <v>45574</v>
      </c>
      <c r="N560" s="47">
        <f t="shared" ca="1" si="69"/>
        <v>3</v>
      </c>
      <c r="O560" s="75">
        <v>45574</v>
      </c>
      <c r="P560" s="75">
        <v>45574</v>
      </c>
      <c r="Q560" s="47">
        <f t="shared" ca="1" si="70"/>
        <v>0</v>
      </c>
      <c r="R560" s="34">
        <v>45574</v>
      </c>
      <c r="S560" s="59">
        <f t="shared" ca="1" si="71"/>
        <v>2</v>
      </c>
      <c r="T560" s="32">
        <v>45576</v>
      </c>
      <c r="U560" s="33">
        <f t="shared" ca="1" si="72"/>
        <v>5</v>
      </c>
      <c r="V560" s="34">
        <v>45581</v>
      </c>
      <c r="W560" s="35">
        <v>1367125</v>
      </c>
      <c r="X560" s="36" t="str">
        <f t="shared" ca="1" si="66"/>
        <v>Completed</v>
      </c>
      <c r="Y560" s="37">
        <v>45581</v>
      </c>
      <c r="Z560" s="38">
        <f t="shared" si="67"/>
        <v>1</v>
      </c>
    </row>
    <row r="561" spans="1:26" s="39" customFormat="1" ht="26.25">
      <c r="A561" s="30">
        <v>558</v>
      </c>
      <c r="B561" s="31" t="s">
        <v>1786</v>
      </c>
      <c r="C561" s="31" t="s">
        <v>1787</v>
      </c>
      <c r="D561" s="44" t="s">
        <v>32</v>
      </c>
      <c r="E561" s="72" t="str">
        <f>IFERROR(IF(INDEX(Sheet3!$B$2:$B$8, MATCH(D561, Sheet3!$A$2:$A$8, 0)) = 0, "", INDEX(Sheet3!$B$2:$B$8, MATCH(D561, Sheet3!$A$2:$A$8, 0))), "")</f>
        <v>Breakdown</v>
      </c>
      <c r="F561" s="31" t="s">
        <v>427</v>
      </c>
      <c r="G561" s="45" t="s">
        <v>84</v>
      </c>
      <c r="H561" s="63" t="str">
        <f>IFERROR(INDEX(Sheet3!$F$2:$F$114, MATCH(G561, Sheet3!$E$2:$E$114, 0)), "")</f>
        <v>OTHERS</v>
      </c>
      <c r="I561" s="32">
        <v>45582</v>
      </c>
      <c r="J561" s="40">
        <f t="shared" ca="1" si="65"/>
        <v>154</v>
      </c>
      <c r="K561" s="34">
        <v>45582</v>
      </c>
      <c r="L561" s="59">
        <f t="shared" ca="1" si="68"/>
        <v>0</v>
      </c>
      <c r="M561" s="34">
        <v>45618</v>
      </c>
      <c r="N561" s="47">
        <f t="shared" ca="1" si="69"/>
        <v>36</v>
      </c>
      <c r="O561" s="75"/>
      <c r="P561" s="75"/>
      <c r="Q561" s="47" t="str">
        <f t="shared" ca="1" si="70"/>
        <v/>
      </c>
      <c r="R561" s="34"/>
      <c r="S561" s="59" t="str">
        <f t="shared" ca="1" si="71"/>
        <v/>
      </c>
      <c r="T561" s="32"/>
      <c r="U561" s="33" t="str">
        <f t="shared" ca="1" si="72"/>
        <v/>
      </c>
      <c r="V561" s="34"/>
      <c r="W561" s="35"/>
      <c r="X561" s="36" t="str">
        <f t="shared" ca="1" si="66"/>
        <v>Overdue</v>
      </c>
      <c r="Y561" s="37"/>
      <c r="Z561" s="38" t="str">
        <f t="shared" si="67"/>
        <v/>
      </c>
    </row>
    <row r="562" spans="1:26" s="39" customFormat="1">
      <c r="A562" s="30">
        <v>559</v>
      </c>
      <c r="B562" s="31" t="s">
        <v>1788</v>
      </c>
      <c r="C562" s="31" t="s">
        <v>384</v>
      </c>
      <c r="D562" s="44" t="s">
        <v>54</v>
      </c>
      <c r="E562" s="72" t="str">
        <f>IFERROR(IF(INDEX(Sheet3!$B$2:$B$8, MATCH(D562, Sheet3!$A$2:$A$8, 0)) = 0, "", INDEX(Sheet3!$B$2:$B$8, MATCH(D562, Sheet3!$A$2:$A$8, 0))), "")</f>
        <v>Breakdown</v>
      </c>
      <c r="F562" s="31" t="s">
        <v>497</v>
      </c>
      <c r="G562" s="45" t="s">
        <v>84</v>
      </c>
      <c r="H562" s="63" t="str">
        <f>IFERROR(INDEX(Sheet3!$F$2:$F$114, MATCH(G562, Sheet3!$E$2:$E$114, 0)), "")</f>
        <v>OTHERS</v>
      </c>
      <c r="I562" s="32">
        <v>45574</v>
      </c>
      <c r="J562" s="40">
        <f t="shared" ca="1" si="65"/>
        <v>1</v>
      </c>
      <c r="K562" s="34">
        <v>45574</v>
      </c>
      <c r="L562" s="59">
        <f t="shared" ca="1" si="68"/>
        <v>0</v>
      </c>
      <c r="M562" s="34">
        <v>45582</v>
      </c>
      <c r="N562" s="47">
        <f t="shared" ca="1" si="69"/>
        <v>8</v>
      </c>
      <c r="O562" s="75"/>
      <c r="P562" s="75"/>
      <c r="Q562" s="47" t="str">
        <f t="shared" ca="1" si="70"/>
        <v/>
      </c>
      <c r="R562" s="34"/>
      <c r="S562" s="59" t="str">
        <f t="shared" ca="1" si="71"/>
        <v/>
      </c>
      <c r="T562" s="32"/>
      <c r="U562" s="33" t="str">
        <f t="shared" ca="1" si="72"/>
        <v/>
      </c>
      <c r="V562" s="34">
        <v>45575</v>
      </c>
      <c r="W562" s="35"/>
      <c r="X562" s="36" t="str">
        <f t="shared" ca="1" si="66"/>
        <v>Completed</v>
      </c>
      <c r="Y562" s="37">
        <v>45575</v>
      </c>
      <c r="Z562" s="38">
        <f t="shared" si="67"/>
        <v>1</v>
      </c>
    </row>
    <row r="563" spans="1:26" s="39" customFormat="1" ht="26.25">
      <c r="A563" s="30">
        <v>560</v>
      </c>
      <c r="B563" s="31" t="s">
        <v>1789</v>
      </c>
      <c r="C563" s="31" t="s">
        <v>256</v>
      </c>
      <c r="D563" s="44" t="s">
        <v>59</v>
      </c>
      <c r="E563" s="72" t="str">
        <f>IFERROR(IF(INDEX(Sheet3!$B$2:$B$8, MATCH(D563, Sheet3!$A$2:$A$8, 0)) = 0, "", INDEX(Sheet3!$B$2:$B$8, MATCH(D563, Sheet3!$A$2:$A$8, 0))), "")</f>
        <v>Preventive</v>
      </c>
      <c r="F563" s="31" t="s">
        <v>1577</v>
      </c>
      <c r="G563" s="45" t="s">
        <v>97</v>
      </c>
      <c r="H563" s="63" t="str">
        <f>IFERROR(INDEX(Sheet3!$F$2:$F$114, MATCH(G563, Sheet3!$E$2:$E$114, 0)), "")</f>
        <v>HVAC</v>
      </c>
      <c r="I563" s="32">
        <v>45573</v>
      </c>
      <c r="J563" s="40">
        <f t="shared" ca="1" si="65"/>
        <v>6</v>
      </c>
      <c r="K563" s="34">
        <v>45573</v>
      </c>
      <c r="L563" s="59">
        <f t="shared" ca="1" si="68"/>
        <v>0</v>
      </c>
      <c r="M563" s="34">
        <v>45574</v>
      </c>
      <c r="N563" s="47">
        <f t="shared" ca="1" si="69"/>
        <v>1</v>
      </c>
      <c r="O563" s="75">
        <v>45574</v>
      </c>
      <c r="P563" s="75">
        <v>45578</v>
      </c>
      <c r="Q563" s="47">
        <f t="shared" ca="1" si="70"/>
        <v>4</v>
      </c>
      <c r="R563" s="34">
        <v>45579</v>
      </c>
      <c r="S563" s="59">
        <f t="shared" ca="1" si="71"/>
        <v>0</v>
      </c>
      <c r="T563" s="32">
        <v>45579</v>
      </c>
      <c r="U563" s="33">
        <f t="shared" ca="1" si="72"/>
        <v>0</v>
      </c>
      <c r="V563" s="34">
        <v>45579</v>
      </c>
      <c r="W563" s="35">
        <v>530000</v>
      </c>
      <c r="X563" s="36" t="str">
        <f t="shared" ca="1" si="66"/>
        <v>Completed</v>
      </c>
      <c r="Y563" s="37">
        <v>45579</v>
      </c>
      <c r="Z563" s="38">
        <f t="shared" si="67"/>
        <v>1</v>
      </c>
    </row>
    <row r="564" spans="1:26" s="39" customFormat="1">
      <c r="A564" s="30">
        <v>561</v>
      </c>
      <c r="B564" s="31" t="s">
        <v>1084</v>
      </c>
      <c r="C564" s="31" t="s">
        <v>247</v>
      </c>
      <c r="D564" s="44" t="s">
        <v>59</v>
      </c>
      <c r="E564" s="72" t="str">
        <f>IFERROR(IF(INDEX(Sheet3!$B$2:$B$8, MATCH(D564, Sheet3!$A$2:$A$8, 0)) = 0, "", INDEX(Sheet3!$B$2:$B$8, MATCH(D564, Sheet3!$A$2:$A$8, 0))), "")</f>
        <v>Preventive</v>
      </c>
      <c r="F564" s="31" t="s">
        <v>1380</v>
      </c>
      <c r="G564" s="45"/>
      <c r="H564" s="63" t="str">
        <f>IFERROR(INDEX(Sheet3!$F$2:$F$114, MATCH(G564, Sheet3!$E$2:$E$114, 0)), "")</f>
        <v/>
      </c>
      <c r="I564" s="32">
        <v>45574</v>
      </c>
      <c r="J564" s="40">
        <f t="shared" ca="1" si="65"/>
        <v>162</v>
      </c>
      <c r="K564" s="34">
        <v>45574</v>
      </c>
      <c r="L564" s="59">
        <f t="shared" ca="1" si="68"/>
        <v>0</v>
      </c>
      <c r="M564" s="34"/>
      <c r="N564" s="47">
        <f t="shared" ca="1" si="69"/>
        <v>162</v>
      </c>
      <c r="O564" s="75"/>
      <c r="P564" s="75"/>
      <c r="Q564" s="47" t="str">
        <f t="shared" ca="1" si="70"/>
        <v/>
      </c>
      <c r="R564" s="34"/>
      <c r="S564" s="59" t="str">
        <f t="shared" ca="1" si="71"/>
        <v/>
      </c>
      <c r="T564" s="32"/>
      <c r="U564" s="33" t="str">
        <f t="shared" ca="1" si="72"/>
        <v/>
      </c>
      <c r="V564" s="34"/>
      <c r="W564" s="35"/>
      <c r="X564" s="36" t="str">
        <f t="shared" ca="1" si="66"/>
        <v>Overdue</v>
      </c>
      <c r="Y564" s="37"/>
      <c r="Z564" s="38" t="str">
        <f t="shared" si="67"/>
        <v/>
      </c>
    </row>
    <row r="565" spans="1:26" s="39" customFormat="1" ht="26.25">
      <c r="A565" s="30">
        <v>562</v>
      </c>
      <c r="B565" s="31" t="s">
        <v>1790</v>
      </c>
      <c r="C565" s="31" t="s">
        <v>252</v>
      </c>
      <c r="D565" s="44" t="s">
        <v>59</v>
      </c>
      <c r="E565" s="72" t="str">
        <f>IFERROR(IF(INDEX(Sheet3!$B$2:$B$8, MATCH(D565, Sheet3!$A$2:$A$8, 0)) = 0, "", INDEX(Sheet3!$B$2:$B$8, MATCH(D565, Sheet3!$A$2:$A$8, 0))), "")</f>
        <v>Preventive</v>
      </c>
      <c r="F565" s="31" t="s">
        <v>1577</v>
      </c>
      <c r="G565" s="45" t="s">
        <v>84</v>
      </c>
      <c r="H565" s="63" t="str">
        <f>IFERROR(INDEX(Sheet3!$F$2:$F$114, MATCH(G565, Sheet3!$E$2:$E$114, 0)), "")</f>
        <v>OTHERS</v>
      </c>
      <c r="I565" s="32">
        <v>45569</v>
      </c>
      <c r="J565" s="40">
        <f t="shared" ca="1" si="65"/>
        <v>5</v>
      </c>
      <c r="K565" s="34">
        <v>45569</v>
      </c>
      <c r="L565" s="59">
        <f t="shared" ca="1" si="68"/>
        <v>0</v>
      </c>
      <c r="M565" s="34">
        <v>45573</v>
      </c>
      <c r="N565" s="47">
        <f t="shared" ca="1" si="69"/>
        <v>4</v>
      </c>
      <c r="O565" s="75">
        <v>45573</v>
      </c>
      <c r="P565" s="75">
        <v>45573</v>
      </c>
      <c r="Q565" s="47">
        <f t="shared" ca="1" si="70"/>
        <v>0</v>
      </c>
      <c r="R565" s="34">
        <v>45574</v>
      </c>
      <c r="S565" s="59">
        <f t="shared" ca="1" si="71"/>
        <v>0</v>
      </c>
      <c r="T565" s="32">
        <v>45574</v>
      </c>
      <c r="U565" s="33">
        <f t="shared" ca="1" si="72"/>
        <v>0</v>
      </c>
      <c r="V565" s="34">
        <v>45574</v>
      </c>
      <c r="W565" s="35">
        <v>390000</v>
      </c>
      <c r="X565" s="36" t="str">
        <f t="shared" ca="1" si="66"/>
        <v>Completed</v>
      </c>
      <c r="Y565" s="37">
        <v>45574</v>
      </c>
      <c r="Z565" s="38">
        <f t="shared" si="67"/>
        <v>1</v>
      </c>
    </row>
    <row r="566" spans="1:26" s="39" customFormat="1" ht="28.5">
      <c r="A566" s="30">
        <v>563</v>
      </c>
      <c r="B566" s="31" t="s">
        <v>1791</v>
      </c>
      <c r="C566" s="31" t="s">
        <v>801</v>
      </c>
      <c r="D566" s="44" t="s">
        <v>59</v>
      </c>
      <c r="E566" s="72" t="str">
        <f>IFERROR(IF(INDEX(Sheet3!$B$2:$B$8, MATCH(D566, Sheet3!$A$2:$A$8, 0)) = 0, "", INDEX(Sheet3!$B$2:$B$8, MATCH(D566, Sheet3!$A$2:$A$8, 0))), "")</f>
        <v>Preventive</v>
      </c>
      <c r="F566" s="31" t="s">
        <v>497</v>
      </c>
      <c r="G566" s="45" t="s">
        <v>142</v>
      </c>
      <c r="H566" s="63" t="str">
        <f>IFERROR(INDEX(Sheet3!$F$2:$F$114, MATCH(G566, Sheet3!$E$2:$E$114, 0)), "")</f>
        <v>KITCHEN_EQUIPMENT</v>
      </c>
      <c r="I566" s="32">
        <v>45570</v>
      </c>
      <c r="J566" s="40">
        <f t="shared" ca="1" si="65"/>
        <v>166</v>
      </c>
      <c r="K566" s="34">
        <v>45570</v>
      </c>
      <c r="L566" s="59">
        <f t="shared" ca="1" si="68"/>
        <v>0</v>
      </c>
      <c r="M566" s="34"/>
      <c r="N566" s="47">
        <f t="shared" ca="1" si="69"/>
        <v>166</v>
      </c>
      <c r="O566" s="75"/>
      <c r="P566" s="75"/>
      <c r="Q566" s="47" t="str">
        <f t="shared" ca="1" si="70"/>
        <v/>
      </c>
      <c r="R566" s="34"/>
      <c r="S566" s="59" t="str">
        <f t="shared" ca="1" si="71"/>
        <v/>
      </c>
      <c r="T566" s="32"/>
      <c r="U566" s="33" t="str">
        <f t="shared" ca="1" si="72"/>
        <v/>
      </c>
      <c r="V566" s="34"/>
      <c r="W566" s="35"/>
      <c r="X566" s="36" t="str">
        <f t="shared" ca="1" si="66"/>
        <v>Overdue</v>
      </c>
      <c r="Y566" s="37"/>
      <c r="Z566" s="38" t="str">
        <f t="shared" si="67"/>
        <v/>
      </c>
    </row>
    <row r="567" spans="1:26" s="39" customFormat="1" ht="38.25">
      <c r="A567" s="30">
        <v>564</v>
      </c>
      <c r="B567" s="31" t="s">
        <v>1648</v>
      </c>
      <c r="C567" s="31" t="s">
        <v>95</v>
      </c>
      <c r="D567" s="44" t="s">
        <v>59</v>
      </c>
      <c r="E567" s="72" t="str">
        <f>IFERROR(IF(INDEX(Sheet3!$B$2:$B$8, MATCH(D567, Sheet3!$A$2:$A$8, 0)) = 0, "", INDEX(Sheet3!$B$2:$B$8, MATCH(D567, Sheet3!$A$2:$A$8, 0))), "")</f>
        <v>Preventive</v>
      </c>
      <c r="F567" s="31" t="s">
        <v>1792</v>
      </c>
      <c r="G567" s="45" t="s">
        <v>84</v>
      </c>
      <c r="H567" s="63" t="str">
        <f>IFERROR(INDEX(Sheet3!$F$2:$F$114, MATCH(G567, Sheet3!$E$2:$E$114, 0)), "")</f>
        <v>OTHERS</v>
      </c>
      <c r="I567" s="32">
        <v>45596</v>
      </c>
      <c r="J567" s="40">
        <f t="shared" ca="1" si="65"/>
        <v>140</v>
      </c>
      <c r="K567" s="34">
        <v>45601</v>
      </c>
      <c r="L567" s="59">
        <f t="shared" ca="1" si="68"/>
        <v>5</v>
      </c>
      <c r="M567" s="34">
        <v>45601</v>
      </c>
      <c r="N567" s="47">
        <f t="shared" ca="1" si="69"/>
        <v>0</v>
      </c>
      <c r="O567" s="75">
        <v>45602</v>
      </c>
      <c r="P567" s="75"/>
      <c r="Q567" s="47">
        <f t="shared" ca="1" si="70"/>
        <v>134</v>
      </c>
      <c r="R567" s="34"/>
      <c r="S567" s="59" t="str">
        <f t="shared" ca="1" si="71"/>
        <v/>
      </c>
      <c r="T567" s="32"/>
      <c r="U567" s="33" t="str">
        <f t="shared" ca="1" si="72"/>
        <v/>
      </c>
      <c r="V567" s="34"/>
      <c r="W567" s="35">
        <v>290250</v>
      </c>
      <c r="X567" s="36" t="str">
        <f t="shared" ca="1" si="66"/>
        <v>Overdue</v>
      </c>
      <c r="Y567" s="37"/>
      <c r="Z567" s="38" t="str">
        <f t="shared" si="67"/>
        <v/>
      </c>
    </row>
    <row r="568" spans="1:26" s="39" customFormat="1" ht="26.25">
      <c r="A568" s="30">
        <v>565</v>
      </c>
      <c r="B568" s="31" t="s">
        <v>461</v>
      </c>
      <c r="C568" s="31" t="s">
        <v>285</v>
      </c>
      <c r="D568" s="44" t="s">
        <v>32</v>
      </c>
      <c r="E568" s="72" t="str">
        <f>IFERROR(IF(INDEX(Sheet3!$B$2:$B$8, MATCH(D568, Sheet3!$A$2:$A$8, 0)) = 0, "", INDEX(Sheet3!$B$2:$B$8, MATCH(D568, Sheet3!$A$2:$A$8, 0))), "")</f>
        <v>Breakdown</v>
      </c>
      <c r="F568" s="31" t="s">
        <v>333</v>
      </c>
      <c r="G568" s="45" t="s">
        <v>97</v>
      </c>
      <c r="H568" s="63" t="str">
        <f>IFERROR(INDEX(Sheet3!$F$2:$F$114, MATCH(G568, Sheet3!$E$2:$E$114, 0)), "")</f>
        <v>HVAC</v>
      </c>
      <c r="I568" s="32">
        <v>45593</v>
      </c>
      <c r="J568" s="40">
        <f t="shared" ca="1" si="65"/>
        <v>8</v>
      </c>
      <c r="K568" s="34">
        <v>45593</v>
      </c>
      <c r="L568" s="59">
        <f t="shared" ca="1" si="68"/>
        <v>0</v>
      </c>
      <c r="M568" s="34">
        <v>45600</v>
      </c>
      <c r="N568" s="47">
        <f t="shared" ca="1" si="69"/>
        <v>7</v>
      </c>
      <c r="O568" s="75">
        <v>45600</v>
      </c>
      <c r="P568" s="75">
        <v>45600</v>
      </c>
      <c r="Q568" s="47">
        <f t="shared" ca="1" si="70"/>
        <v>0</v>
      </c>
      <c r="R568" s="34">
        <v>45600</v>
      </c>
      <c r="S568" s="59">
        <f t="shared" ca="1" si="71"/>
        <v>1</v>
      </c>
      <c r="T568" s="32">
        <v>45601</v>
      </c>
      <c r="U568" s="33">
        <f t="shared" ca="1" si="72"/>
        <v>0</v>
      </c>
      <c r="V568" s="34">
        <v>45601</v>
      </c>
      <c r="W568" s="35">
        <v>483000</v>
      </c>
      <c r="X568" s="36" t="str">
        <f t="shared" ca="1" si="66"/>
        <v>Completed</v>
      </c>
      <c r="Y568" s="37">
        <v>45601</v>
      </c>
      <c r="Z568" s="38">
        <f t="shared" si="67"/>
        <v>1</v>
      </c>
    </row>
    <row r="569" spans="1:26" s="39" customFormat="1" ht="28.5">
      <c r="A569" s="30">
        <v>566</v>
      </c>
      <c r="B569" s="31" t="s">
        <v>1793</v>
      </c>
      <c r="C569" s="31" t="s">
        <v>156</v>
      </c>
      <c r="D569" s="44" t="s">
        <v>54</v>
      </c>
      <c r="E569" s="72" t="str">
        <f>IFERROR(IF(INDEX(Sheet3!$B$2:$B$8, MATCH(D569, Sheet3!$A$2:$A$8, 0)) = 0, "", INDEX(Sheet3!$B$2:$B$8, MATCH(D569, Sheet3!$A$2:$A$8, 0))), "")</f>
        <v>Breakdown</v>
      </c>
      <c r="F569" s="31" t="s">
        <v>134</v>
      </c>
      <c r="G569" s="45" t="s">
        <v>1445</v>
      </c>
      <c r="H569" s="63" t="str">
        <f>IFERROR(INDEX(Sheet3!$F$2:$F$114, MATCH(G569, Sheet3!$E$2:$E$114, 0)), "")</f>
        <v>KITCHEN_EQUIPMENT</v>
      </c>
      <c r="I569" s="32">
        <v>45575</v>
      </c>
      <c r="J569" s="40">
        <f t="shared" ca="1" si="65"/>
        <v>2</v>
      </c>
      <c r="K569" s="34">
        <v>45575</v>
      </c>
      <c r="L569" s="59">
        <f t="shared" ca="1" si="68"/>
        <v>0</v>
      </c>
      <c r="M569" s="34">
        <v>45575</v>
      </c>
      <c r="N569" s="47">
        <f t="shared" ca="1" si="69"/>
        <v>0</v>
      </c>
      <c r="O569" s="75"/>
      <c r="P569" s="75"/>
      <c r="Q569" s="47" t="str">
        <f t="shared" ca="1" si="70"/>
        <v/>
      </c>
      <c r="R569" s="34"/>
      <c r="S569" s="59" t="str">
        <f t="shared" ca="1" si="71"/>
        <v/>
      </c>
      <c r="T569" s="32"/>
      <c r="U569" s="33" t="str">
        <f t="shared" ca="1" si="72"/>
        <v/>
      </c>
      <c r="V569" s="34">
        <v>45577</v>
      </c>
      <c r="W569" s="35"/>
      <c r="X569" s="36" t="str">
        <f t="shared" ca="1" si="66"/>
        <v>Completed</v>
      </c>
      <c r="Y569" s="37">
        <v>45577</v>
      </c>
      <c r="Z569" s="38">
        <f t="shared" si="67"/>
        <v>1</v>
      </c>
    </row>
    <row r="570" spans="1:26" s="39" customFormat="1">
      <c r="A570" s="30">
        <v>567</v>
      </c>
      <c r="B570" s="31" t="s">
        <v>1794</v>
      </c>
      <c r="C570" s="31" t="s">
        <v>53</v>
      </c>
      <c r="D570" s="44" t="s">
        <v>32</v>
      </c>
      <c r="E570" s="72" t="str">
        <f>IFERROR(IF(INDEX(Sheet3!$B$2:$B$8, MATCH(D570, Sheet3!$A$2:$A$8, 0)) = 0, "", INDEX(Sheet3!$B$2:$B$8, MATCH(D570, Sheet3!$A$2:$A$8, 0))), "")</f>
        <v>Breakdown</v>
      </c>
      <c r="F570" s="31" t="s">
        <v>1334</v>
      </c>
      <c r="G570" s="45" t="s">
        <v>534</v>
      </c>
      <c r="H570" s="63" t="str">
        <f>IFERROR(INDEX(Sheet3!$F$2:$F$114, MATCH(G570, Sheet3!$E$2:$E$114, 0)), "")</f>
        <v>ELECTRICAL</v>
      </c>
      <c r="I570" s="32">
        <v>45575</v>
      </c>
      <c r="J570" s="40">
        <f t="shared" ca="1" si="65"/>
        <v>36</v>
      </c>
      <c r="K570" s="34">
        <v>45575</v>
      </c>
      <c r="L570" s="59">
        <f t="shared" ca="1" si="68"/>
        <v>0</v>
      </c>
      <c r="M570" s="34">
        <v>45611</v>
      </c>
      <c r="N570" s="47">
        <f t="shared" ca="1" si="69"/>
        <v>36</v>
      </c>
      <c r="O570" s="75">
        <v>45611</v>
      </c>
      <c r="P570" s="75">
        <v>45611</v>
      </c>
      <c r="Q570" s="47">
        <f t="shared" ca="1" si="70"/>
        <v>0</v>
      </c>
      <c r="R570" s="34">
        <v>45611</v>
      </c>
      <c r="S570" s="59">
        <f t="shared" ca="1" si="71"/>
        <v>0</v>
      </c>
      <c r="T570" s="32">
        <v>45611</v>
      </c>
      <c r="U570" s="33">
        <f t="shared" ca="1" si="72"/>
        <v>0</v>
      </c>
      <c r="V570" s="34">
        <v>45611</v>
      </c>
      <c r="W570" s="35">
        <v>30100</v>
      </c>
      <c r="X570" s="36" t="str">
        <f t="shared" ca="1" si="66"/>
        <v>Completed</v>
      </c>
      <c r="Y570" s="37">
        <v>45611</v>
      </c>
      <c r="Z570" s="38">
        <f t="shared" si="67"/>
        <v>1</v>
      </c>
    </row>
    <row r="571" spans="1:26" s="39" customFormat="1" ht="26.25">
      <c r="A571" s="30">
        <v>568</v>
      </c>
      <c r="B571" s="31" t="s">
        <v>1795</v>
      </c>
      <c r="C571" s="31" t="s">
        <v>252</v>
      </c>
      <c r="D571" s="44" t="s">
        <v>54</v>
      </c>
      <c r="E571" s="72" t="str">
        <f>IFERROR(IF(INDEX(Sheet3!$B$2:$B$8, MATCH(D571, Sheet3!$A$2:$A$8, 0)) = 0, "", INDEX(Sheet3!$B$2:$B$8, MATCH(D571, Sheet3!$A$2:$A$8, 0))), "")</f>
        <v>Breakdown</v>
      </c>
      <c r="F571" s="31" t="s">
        <v>37</v>
      </c>
      <c r="G571" s="45" t="s">
        <v>84</v>
      </c>
      <c r="H571" s="63" t="str">
        <f>IFERROR(INDEX(Sheet3!$F$2:$F$114, MATCH(G571, Sheet3!$E$2:$E$114, 0)), "")</f>
        <v>OTHERS</v>
      </c>
      <c r="I571" s="32">
        <v>45578</v>
      </c>
      <c r="J571" s="40">
        <f t="shared" ca="1" si="65"/>
        <v>5</v>
      </c>
      <c r="K571" s="34">
        <v>45578</v>
      </c>
      <c r="L571" s="59">
        <f t="shared" ca="1" si="68"/>
        <v>0</v>
      </c>
      <c r="M571" s="34">
        <v>45578</v>
      </c>
      <c r="N571" s="47">
        <f t="shared" ca="1" si="69"/>
        <v>0</v>
      </c>
      <c r="O571" s="75">
        <v>45578</v>
      </c>
      <c r="P571" s="75">
        <v>45578</v>
      </c>
      <c r="Q571" s="47">
        <f t="shared" ca="1" si="70"/>
        <v>0</v>
      </c>
      <c r="R571" s="34">
        <v>45579</v>
      </c>
      <c r="S571" s="59">
        <f t="shared" ca="1" si="71"/>
        <v>4</v>
      </c>
      <c r="T571" s="32">
        <v>45583</v>
      </c>
      <c r="U571" s="33">
        <f t="shared" ca="1" si="72"/>
        <v>0</v>
      </c>
      <c r="V571" s="34">
        <v>45583</v>
      </c>
      <c r="W571" s="35">
        <v>567300</v>
      </c>
      <c r="X571" s="36" t="str">
        <f t="shared" ca="1" si="66"/>
        <v>Completed</v>
      </c>
      <c r="Y571" s="37">
        <v>45583</v>
      </c>
      <c r="Z571" s="38">
        <f t="shared" si="67"/>
        <v>1</v>
      </c>
    </row>
    <row r="572" spans="1:26" s="39" customFormat="1">
      <c r="A572" s="30">
        <v>569</v>
      </c>
      <c r="B572" s="31" t="s">
        <v>1796</v>
      </c>
      <c r="C572" s="31" t="s">
        <v>78</v>
      </c>
      <c r="D572" s="44" t="s">
        <v>476</v>
      </c>
      <c r="E572" s="72" t="str">
        <f>IFERROR(IF(INDEX(Sheet3!$B$2:$B$8, MATCH(D572, Sheet3!$A$2:$A$8, 0)) = 0, "", INDEX(Sheet3!$B$2:$B$8, MATCH(D572, Sheet3!$A$2:$A$8, 0))), "")</f>
        <v>Breakdown</v>
      </c>
      <c r="F572" s="31" t="s">
        <v>1571</v>
      </c>
      <c r="G572" s="45" t="s">
        <v>283</v>
      </c>
      <c r="H572" s="63" t="str">
        <f>IFERROR(INDEX(Sheet3!$F$2:$F$114, MATCH(G572, Sheet3!$E$2:$E$114, 0)), "")</f>
        <v>ELECTRICAL</v>
      </c>
      <c r="I572" s="32">
        <v>45576</v>
      </c>
      <c r="J572" s="40">
        <f t="shared" ca="1" si="65"/>
        <v>21</v>
      </c>
      <c r="K572" s="34">
        <v>45576</v>
      </c>
      <c r="L572" s="59">
        <f t="shared" ca="1" si="68"/>
        <v>0</v>
      </c>
      <c r="M572" s="34">
        <v>45576</v>
      </c>
      <c r="N572" s="47">
        <f t="shared" ca="1" si="69"/>
        <v>0</v>
      </c>
      <c r="O572" s="75">
        <v>45576</v>
      </c>
      <c r="P572" s="75">
        <v>45576</v>
      </c>
      <c r="Q572" s="47">
        <f t="shared" ca="1" si="70"/>
        <v>0</v>
      </c>
      <c r="R572" s="34">
        <v>45576</v>
      </c>
      <c r="S572" s="59">
        <f t="shared" ca="1" si="71"/>
        <v>18</v>
      </c>
      <c r="T572" s="32">
        <v>45594</v>
      </c>
      <c r="U572" s="33">
        <f t="shared" ca="1" si="72"/>
        <v>3</v>
      </c>
      <c r="V572" s="34">
        <v>45597</v>
      </c>
      <c r="W572" s="35">
        <v>161250</v>
      </c>
      <c r="X572" s="36" t="str">
        <f t="shared" ca="1" si="66"/>
        <v>Completed</v>
      </c>
      <c r="Y572" s="37">
        <v>45597</v>
      </c>
      <c r="Z572" s="38">
        <f t="shared" si="67"/>
        <v>1</v>
      </c>
    </row>
    <row r="573" spans="1:26" s="39" customFormat="1">
      <c r="A573" s="30">
        <v>570</v>
      </c>
      <c r="B573" s="31" t="s">
        <v>1797</v>
      </c>
      <c r="C573" s="31"/>
      <c r="D573" s="44" t="s">
        <v>54</v>
      </c>
      <c r="E573" s="72" t="str">
        <f>IFERROR(IF(INDEX(Sheet3!$B$2:$B$8, MATCH(D573, Sheet3!$A$2:$A$8, 0)) = 0, "", INDEX(Sheet3!$B$2:$B$8, MATCH(D573, Sheet3!$A$2:$A$8, 0))), "")</f>
        <v>Breakdown</v>
      </c>
      <c r="F573" s="31" t="s">
        <v>37</v>
      </c>
      <c r="G573" s="45" t="s">
        <v>84</v>
      </c>
      <c r="H573" s="63" t="str">
        <f>IFERROR(INDEX(Sheet3!$F$2:$F$114, MATCH(G573, Sheet3!$E$2:$E$114, 0)), "")</f>
        <v>OTHERS</v>
      </c>
      <c r="I573" s="32">
        <v>45576</v>
      </c>
      <c r="J573" s="40">
        <f t="shared" ca="1" si="65"/>
        <v>160</v>
      </c>
      <c r="K573" s="34">
        <v>45576</v>
      </c>
      <c r="L573" s="59">
        <f t="shared" ca="1" si="68"/>
        <v>0</v>
      </c>
      <c r="M573" s="34">
        <v>45578</v>
      </c>
      <c r="N573" s="47">
        <f t="shared" ca="1" si="69"/>
        <v>2</v>
      </c>
      <c r="O573" s="75">
        <v>45585</v>
      </c>
      <c r="P573" s="75">
        <v>45585</v>
      </c>
      <c r="Q573" s="47">
        <f t="shared" ca="1" si="70"/>
        <v>0</v>
      </c>
      <c r="R573" s="34">
        <v>45585</v>
      </c>
      <c r="S573" s="59">
        <f t="shared" ca="1" si="71"/>
        <v>151</v>
      </c>
      <c r="T573" s="32"/>
      <c r="U573" s="33" t="str">
        <f t="shared" ca="1" si="72"/>
        <v/>
      </c>
      <c r="V573" s="34">
        <v>45585</v>
      </c>
      <c r="W573" s="35">
        <v>48900</v>
      </c>
      <c r="X573" s="36" t="str">
        <f t="shared" ca="1" si="66"/>
        <v>Overdue</v>
      </c>
      <c r="Y573" s="37"/>
      <c r="Z573" s="38" t="str">
        <f t="shared" si="67"/>
        <v/>
      </c>
    </row>
    <row r="574" spans="1:26" s="39" customFormat="1" ht="28.5">
      <c r="A574" s="30">
        <v>571</v>
      </c>
      <c r="B574" s="31" t="s">
        <v>1798</v>
      </c>
      <c r="C574" s="31" t="s">
        <v>126</v>
      </c>
      <c r="D574" s="44" t="s">
        <v>476</v>
      </c>
      <c r="E574" s="72" t="str">
        <f>IFERROR(IF(INDEX(Sheet3!$B$2:$B$8, MATCH(D574, Sheet3!$A$2:$A$8, 0)) = 0, "", INDEX(Sheet3!$B$2:$B$8, MATCH(D574, Sheet3!$A$2:$A$8, 0))), "")</f>
        <v>Breakdown</v>
      </c>
      <c r="F574" s="31" t="s">
        <v>1039</v>
      </c>
      <c r="G574" s="45" t="s">
        <v>185</v>
      </c>
      <c r="H574" s="63" t="str">
        <f>IFERROR(INDEX(Sheet3!$F$2:$F$114, MATCH(G574, Sheet3!$E$2:$E$114, 0)), "")</f>
        <v>KITCHEN_EQUIPMENT</v>
      </c>
      <c r="I574" s="32">
        <v>45575</v>
      </c>
      <c r="J574" s="40">
        <f t="shared" ca="1" si="65"/>
        <v>1</v>
      </c>
      <c r="K574" s="34">
        <v>45575</v>
      </c>
      <c r="L574" s="59">
        <f t="shared" ca="1" si="68"/>
        <v>0</v>
      </c>
      <c r="M574" s="34">
        <v>45576</v>
      </c>
      <c r="N574" s="47">
        <f t="shared" ca="1" si="69"/>
        <v>1</v>
      </c>
      <c r="O574" s="75">
        <v>45576</v>
      </c>
      <c r="P574" s="75">
        <v>45576</v>
      </c>
      <c r="Q574" s="47">
        <f t="shared" ca="1" si="70"/>
        <v>0</v>
      </c>
      <c r="R574" s="34">
        <v>45576</v>
      </c>
      <c r="S574" s="59">
        <f t="shared" ca="1" si="71"/>
        <v>0</v>
      </c>
      <c r="T574" s="32">
        <v>45576</v>
      </c>
      <c r="U574" s="33">
        <f t="shared" ca="1" si="72"/>
        <v>0</v>
      </c>
      <c r="V574" s="34">
        <v>45576</v>
      </c>
      <c r="W574" s="35"/>
      <c r="X574" s="36" t="str">
        <f t="shared" ca="1" si="66"/>
        <v>Completed</v>
      </c>
      <c r="Y574" s="37">
        <v>45576</v>
      </c>
      <c r="Z574" s="38">
        <f t="shared" si="67"/>
        <v>1</v>
      </c>
    </row>
    <row r="575" spans="1:26" s="39" customFormat="1">
      <c r="A575" s="30">
        <v>572</v>
      </c>
      <c r="B575" s="31" t="s">
        <v>1799</v>
      </c>
      <c r="C575" s="31" t="s">
        <v>323</v>
      </c>
      <c r="D575" s="44" t="s">
        <v>54</v>
      </c>
      <c r="E575" s="72" t="str">
        <f>IFERROR(IF(INDEX(Sheet3!$B$2:$B$8, MATCH(D575, Sheet3!$A$2:$A$8, 0)) = 0, "", INDEX(Sheet3!$B$2:$B$8, MATCH(D575, Sheet3!$A$2:$A$8, 0))), "")</f>
        <v>Breakdown</v>
      </c>
      <c r="F575" s="31" t="s">
        <v>386</v>
      </c>
      <c r="G575" s="45" t="s">
        <v>48</v>
      </c>
      <c r="H575" s="63" t="str">
        <f>IFERROR(INDEX(Sheet3!$F$2:$F$114, MATCH(G575, Sheet3!$E$2:$E$114, 0)), "")</f>
        <v>BUILDING</v>
      </c>
      <c r="I575" s="32">
        <v>45575</v>
      </c>
      <c r="J575" s="40">
        <f t="shared" ca="1" si="65"/>
        <v>15</v>
      </c>
      <c r="K575" s="34">
        <v>45575</v>
      </c>
      <c r="L575" s="59">
        <f t="shared" ca="1" si="68"/>
        <v>0</v>
      </c>
      <c r="M575" s="34">
        <v>45575</v>
      </c>
      <c r="N575" s="47">
        <f t="shared" ca="1" si="69"/>
        <v>0</v>
      </c>
      <c r="O575" s="75">
        <v>45578</v>
      </c>
      <c r="P575" s="75">
        <v>45580</v>
      </c>
      <c r="Q575" s="47">
        <f t="shared" ca="1" si="70"/>
        <v>2</v>
      </c>
      <c r="R575" s="34">
        <v>45580</v>
      </c>
      <c r="S575" s="59">
        <f t="shared" ca="1" si="71"/>
        <v>1</v>
      </c>
      <c r="T575" s="32">
        <v>45581</v>
      </c>
      <c r="U575" s="33">
        <f t="shared" ca="1" si="72"/>
        <v>9</v>
      </c>
      <c r="V575" s="34">
        <v>45590</v>
      </c>
      <c r="W575" s="35">
        <v>81750</v>
      </c>
      <c r="X575" s="36" t="str">
        <f t="shared" ca="1" si="66"/>
        <v>Completed</v>
      </c>
      <c r="Y575" s="37">
        <v>45590</v>
      </c>
      <c r="Z575" s="38">
        <f t="shared" si="67"/>
        <v>1</v>
      </c>
    </row>
    <row r="576" spans="1:26" s="39" customFormat="1" ht="28.5">
      <c r="A576" s="30">
        <v>573</v>
      </c>
      <c r="B576" s="31" t="s">
        <v>1800</v>
      </c>
      <c r="C576" s="31" t="s">
        <v>137</v>
      </c>
      <c r="D576" s="44" t="s">
        <v>32</v>
      </c>
      <c r="E576" s="72" t="str">
        <f>IFERROR(IF(INDEX(Sheet3!$B$2:$B$8, MATCH(D576, Sheet3!$A$2:$A$8, 0)) = 0, "", INDEX(Sheet3!$B$2:$B$8, MATCH(D576, Sheet3!$A$2:$A$8, 0))), "")</f>
        <v>Breakdown</v>
      </c>
      <c r="F576" s="31" t="s">
        <v>37</v>
      </c>
      <c r="G576" s="45" t="s">
        <v>44</v>
      </c>
      <c r="H576" s="63" t="str">
        <f>IFERROR(INDEX(Sheet3!$F$2:$F$114, MATCH(G576, Sheet3!$E$2:$E$114, 0)), "")</f>
        <v>SECURITY</v>
      </c>
      <c r="I576" s="32">
        <v>45576</v>
      </c>
      <c r="J576" s="40">
        <f t="shared" ca="1" si="65"/>
        <v>160</v>
      </c>
      <c r="K576" s="34">
        <v>45577</v>
      </c>
      <c r="L576" s="59">
        <f t="shared" ca="1" si="68"/>
        <v>1</v>
      </c>
      <c r="M576" s="34"/>
      <c r="N576" s="47">
        <f t="shared" ca="1" si="69"/>
        <v>159</v>
      </c>
      <c r="O576" s="75"/>
      <c r="P576" s="75"/>
      <c r="Q576" s="47" t="str">
        <f t="shared" ca="1" si="70"/>
        <v/>
      </c>
      <c r="R576" s="34"/>
      <c r="S576" s="59" t="str">
        <f t="shared" ca="1" si="71"/>
        <v/>
      </c>
      <c r="T576" s="32"/>
      <c r="U576" s="33" t="str">
        <f t="shared" ca="1" si="72"/>
        <v/>
      </c>
      <c r="V576" s="34"/>
      <c r="W576" s="35">
        <v>86875</v>
      </c>
      <c r="X576" s="36" t="str">
        <f t="shared" ca="1" si="66"/>
        <v>Overdue</v>
      </c>
      <c r="Y576" s="37"/>
      <c r="Z576" s="38" t="str">
        <f t="shared" si="67"/>
        <v/>
      </c>
    </row>
    <row r="577" spans="1:26" s="39" customFormat="1" ht="26.25">
      <c r="A577" s="30">
        <v>574</v>
      </c>
      <c r="B577" s="31" t="s">
        <v>591</v>
      </c>
      <c r="C577" s="31" t="s">
        <v>147</v>
      </c>
      <c r="D577" s="44" t="s">
        <v>32</v>
      </c>
      <c r="E577" s="72" t="str">
        <f>IFERROR(IF(INDEX(Sheet3!$B$2:$B$8, MATCH(D577, Sheet3!$A$2:$A$8, 0)) = 0, "", INDEX(Sheet3!$B$2:$B$8, MATCH(D577, Sheet3!$A$2:$A$8, 0))), "")</f>
        <v>Breakdown</v>
      </c>
      <c r="F577" s="31" t="s">
        <v>1364</v>
      </c>
      <c r="G577" s="45" t="s">
        <v>34</v>
      </c>
      <c r="H577" s="63" t="str">
        <f>IFERROR(INDEX(Sheet3!$F$2:$F$114, MATCH(G577, Sheet3!$E$2:$E$114, 0)), "")</f>
        <v>EVACUATION</v>
      </c>
      <c r="I577" s="32">
        <v>45589</v>
      </c>
      <c r="J577" s="40">
        <f t="shared" ca="1" si="65"/>
        <v>3</v>
      </c>
      <c r="K577" s="34">
        <v>45589</v>
      </c>
      <c r="L577" s="59">
        <f t="shared" ca="1" si="68"/>
        <v>0</v>
      </c>
      <c r="M577" s="34">
        <v>45589</v>
      </c>
      <c r="N577" s="47">
        <f t="shared" ca="1" si="69"/>
        <v>0</v>
      </c>
      <c r="O577" s="75">
        <v>45589</v>
      </c>
      <c r="P577" s="75">
        <v>45589</v>
      </c>
      <c r="Q577" s="47">
        <f t="shared" ca="1" si="70"/>
        <v>0</v>
      </c>
      <c r="R577" s="34">
        <v>45589</v>
      </c>
      <c r="S577" s="59">
        <f t="shared" ca="1" si="71"/>
        <v>0</v>
      </c>
      <c r="T577" s="32">
        <v>45589</v>
      </c>
      <c r="U577" s="33">
        <f t="shared" ca="1" si="72"/>
        <v>3</v>
      </c>
      <c r="V577" s="34">
        <v>45592</v>
      </c>
      <c r="W577" s="35">
        <v>281500</v>
      </c>
      <c r="X577" s="36" t="str">
        <f t="shared" ca="1" si="66"/>
        <v>Completed</v>
      </c>
      <c r="Y577" s="37">
        <v>45592</v>
      </c>
      <c r="Z577" s="38">
        <f t="shared" si="67"/>
        <v>1</v>
      </c>
    </row>
    <row r="578" spans="1:26" s="39" customFormat="1" ht="28.5">
      <c r="A578" s="30">
        <v>575</v>
      </c>
      <c r="B578" s="31" t="s">
        <v>1801</v>
      </c>
      <c r="C578" s="31" t="s">
        <v>117</v>
      </c>
      <c r="D578" s="44" t="s">
        <v>67</v>
      </c>
      <c r="E578" s="72" t="str">
        <f>IFERROR(IF(INDEX(Sheet3!$B$2:$B$8, MATCH(D578, Sheet3!$A$2:$A$8, 0)) = 0, "", INDEX(Sheet3!$B$2:$B$8, MATCH(D578, Sheet3!$A$2:$A$8, 0))), "")</f>
        <v>Breakdown</v>
      </c>
      <c r="F578" s="31" t="s">
        <v>608</v>
      </c>
      <c r="G578" s="45" t="s">
        <v>594</v>
      </c>
      <c r="H578" s="63" t="str">
        <f>IFERROR(INDEX(Sheet3!$F$2:$F$114, MATCH(G578, Sheet3!$E$2:$E$114, 0)), "")</f>
        <v>ELECTRICAL</v>
      </c>
      <c r="I578" s="32">
        <v>45586</v>
      </c>
      <c r="J578" s="40">
        <f t="shared" ca="1" si="65"/>
        <v>7</v>
      </c>
      <c r="K578" s="34">
        <v>45586</v>
      </c>
      <c r="L578" s="59">
        <f t="shared" ca="1" si="68"/>
        <v>0</v>
      </c>
      <c r="M578" s="34">
        <v>45586</v>
      </c>
      <c r="N578" s="47">
        <f t="shared" ca="1" si="69"/>
        <v>0</v>
      </c>
      <c r="O578" s="75">
        <v>45586</v>
      </c>
      <c r="P578" s="75">
        <v>45617</v>
      </c>
      <c r="Q578" s="47">
        <f t="shared" ca="1" si="70"/>
        <v>31</v>
      </c>
      <c r="R578" s="34">
        <v>45586</v>
      </c>
      <c r="S578" s="59">
        <f t="shared" ca="1" si="71"/>
        <v>0</v>
      </c>
      <c r="T578" s="32">
        <v>45586</v>
      </c>
      <c r="U578" s="33">
        <f t="shared" ca="1" si="72"/>
        <v>7</v>
      </c>
      <c r="V578" s="34">
        <v>45593</v>
      </c>
      <c r="W578" s="35">
        <v>101000</v>
      </c>
      <c r="X578" s="36" t="str">
        <f t="shared" ca="1" si="66"/>
        <v>Completed</v>
      </c>
      <c r="Y578" s="37">
        <v>45593</v>
      </c>
      <c r="Z578" s="38">
        <f t="shared" si="67"/>
        <v>1</v>
      </c>
    </row>
    <row r="579" spans="1:26" s="39" customFormat="1" ht="28.5">
      <c r="A579" s="30">
        <v>576</v>
      </c>
      <c r="B579" s="31" t="s">
        <v>1802</v>
      </c>
      <c r="C579" s="31" t="s">
        <v>310</v>
      </c>
      <c r="D579" s="44" t="s">
        <v>67</v>
      </c>
      <c r="E579" s="72" t="str">
        <f>IFERROR(IF(INDEX(Sheet3!$B$2:$B$8, MATCH(D579, Sheet3!$A$2:$A$8, 0)) = 0, "", INDEX(Sheet3!$B$2:$B$8, MATCH(D579, Sheet3!$A$2:$A$8, 0))), "")</f>
        <v>Breakdown</v>
      </c>
      <c r="F579" s="31" t="s">
        <v>608</v>
      </c>
      <c r="G579" s="45" t="s">
        <v>594</v>
      </c>
      <c r="H579" s="63" t="str">
        <f>IFERROR(INDEX(Sheet3!$F$2:$F$114, MATCH(G579, Sheet3!$E$2:$E$114, 0)), "")</f>
        <v>ELECTRICAL</v>
      </c>
      <c r="I579" s="32">
        <v>45575</v>
      </c>
      <c r="J579" s="40">
        <f t="shared" ca="1" si="65"/>
        <v>6</v>
      </c>
      <c r="K579" s="34">
        <v>45575</v>
      </c>
      <c r="L579" s="59">
        <f t="shared" ca="1" si="68"/>
        <v>0</v>
      </c>
      <c r="M579" s="34">
        <v>45577</v>
      </c>
      <c r="N579" s="47">
        <f t="shared" ca="1" si="69"/>
        <v>2</v>
      </c>
      <c r="O579" s="75">
        <v>45577</v>
      </c>
      <c r="P579" s="75">
        <v>45577</v>
      </c>
      <c r="Q579" s="47">
        <f t="shared" ca="1" si="70"/>
        <v>0</v>
      </c>
      <c r="R579" s="34">
        <v>45581</v>
      </c>
      <c r="S579" s="59">
        <f t="shared" ca="1" si="71"/>
        <v>0</v>
      </c>
      <c r="T579" s="32">
        <v>45581</v>
      </c>
      <c r="U579" s="33">
        <f t="shared" ca="1" si="72"/>
        <v>0</v>
      </c>
      <c r="V579" s="34">
        <v>45581</v>
      </c>
      <c r="W579" s="35">
        <v>125000</v>
      </c>
      <c r="X579" s="36" t="str">
        <f t="shared" ca="1" si="66"/>
        <v>Completed</v>
      </c>
      <c r="Y579" s="37">
        <v>45581</v>
      </c>
      <c r="Z579" s="38">
        <f t="shared" si="67"/>
        <v>1</v>
      </c>
    </row>
    <row r="580" spans="1:26" s="39" customFormat="1">
      <c r="A580" s="30">
        <v>577</v>
      </c>
      <c r="B580" s="31" t="s">
        <v>200</v>
      </c>
      <c r="C580" s="31" t="s">
        <v>551</v>
      </c>
      <c r="D580" s="44" t="s">
        <v>59</v>
      </c>
      <c r="E580" s="72" t="str">
        <f>IFERROR(IF(INDEX(Sheet3!$B$2:$B$8, MATCH(D580, Sheet3!$A$2:$A$8, 0)) = 0, "", INDEX(Sheet3!$B$2:$B$8, MATCH(D580, Sheet3!$A$2:$A$8, 0))), "")</f>
        <v>Preventive</v>
      </c>
      <c r="F580" s="31" t="s">
        <v>276</v>
      </c>
      <c r="G580" s="45" t="s">
        <v>202</v>
      </c>
      <c r="H580" s="63" t="str">
        <f>IFERROR(INDEX(Sheet3!$F$2:$F$114, MATCH(G580, Sheet3!$E$2:$E$114, 0)), "")</f>
        <v>GENERATOR</v>
      </c>
      <c r="I580" s="32">
        <v>45580</v>
      </c>
      <c r="J580" s="40">
        <f t="shared" ca="1" si="65"/>
        <v>9</v>
      </c>
      <c r="K580" s="34">
        <v>45580</v>
      </c>
      <c r="L580" s="59">
        <f t="shared" ca="1" si="68"/>
        <v>0</v>
      </c>
      <c r="M580" s="34">
        <v>45580</v>
      </c>
      <c r="N580" s="47">
        <f t="shared" ca="1" si="69"/>
        <v>0</v>
      </c>
      <c r="O580" s="75">
        <v>45580</v>
      </c>
      <c r="P580" s="75">
        <v>45580</v>
      </c>
      <c r="Q580" s="47">
        <f t="shared" ca="1" si="70"/>
        <v>0</v>
      </c>
      <c r="R580" s="34">
        <v>45580</v>
      </c>
      <c r="S580" s="59">
        <f t="shared" ca="1" si="71"/>
        <v>0</v>
      </c>
      <c r="T580" s="32">
        <v>45580</v>
      </c>
      <c r="U580" s="33">
        <f t="shared" ca="1" si="72"/>
        <v>9</v>
      </c>
      <c r="V580" s="34">
        <v>45589</v>
      </c>
      <c r="W580" s="35">
        <v>202000</v>
      </c>
      <c r="X580" s="36" t="str">
        <f t="shared" ca="1" si="66"/>
        <v>Completed</v>
      </c>
      <c r="Y580" s="37">
        <v>45589</v>
      </c>
      <c r="Z580" s="38">
        <f t="shared" si="67"/>
        <v>1</v>
      </c>
    </row>
    <row r="581" spans="1:26" s="39" customFormat="1">
      <c r="A581" s="30">
        <v>578</v>
      </c>
      <c r="B581" s="31" t="s">
        <v>1803</v>
      </c>
      <c r="C581" s="31" t="s">
        <v>156</v>
      </c>
      <c r="D581" s="44" t="s">
        <v>54</v>
      </c>
      <c r="E581" s="72" t="str">
        <f>IFERROR(IF(INDEX(Sheet3!$B$2:$B$8, MATCH(D581, Sheet3!$A$2:$A$8, 0)) = 0, "", INDEX(Sheet3!$B$2:$B$8, MATCH(D581, Sheet3!$A$2:$A$8, 0))), "")</f>
        <v>Breakdown</v>
      </c>
      <c r="F581" s="31" t="s">
        <v>1039</v>
      </c>
      <c r="G581" s="45" t="s">
        <v>655</v>
      </c>
      <c r="H581" s="63" t="str">
        <f>IFERROR(INDEX(Sheet3!$F$2:$F$114, MATCH(G581, Sheet3!$E$2:$E$114, 0)), "")</f>
        <v>ELECTRICAL</v>
      </c>
      <c r="I581" s="32">
        <v>45574</v>
      </c>
      <c r="J581" s="40">
        <f t="shared" ca="1" si="65"/>
        <v>1</v>
      </c>
      <c r="K581" s="34">
        <v>45574</v>
      </c>
      <c r="L581" s="59">
        <f t="shared" ca="1" si="68"/>
        <v>0</v>
      </c>
      <c r="M581" s="34">
        <v>45574</v>
      </c>
      <c r="N581" s="47">
        <f t="shared" ca="1" si="69"/>
        <v>0</v>
      </c>
      <c r="O581" s="75">
        <v>45574</v>
      </c>
      <c r="P581" s="75">
        <v>45574</v>
      </c>
      <c r="Q581" s="47">
        <f t="shared" ca="1" si="70"/>
        <v>0</v>
      </c>
      <c r="R581" s="34">
        <v>45574</v>
      </c>
      <c r="S581" s="59">
        <f t="shared" ca="1" si="71"/>
        <v>0</v>
      </c>
      <c r="T581" s="32">
        <v>45574</v>
      </c>
      <c r="U581" s="33">
        <f t="shared" ca="1" si="72"/>
        <v>1</v>
      </c>
      <c r="V581" s="34">
        <v>45575</v>
      </c>
      <c r="W581" s="35">
        <v>64500</v>
      </c>
      <c r="X581" s="36" t="str">
        <f t="shared" ca="1" si="66"/>
        <v>Completed</v>
      </c>
      <c r="Y581" s="37">
        <v>45575</v>
      </c>
      <c r="Z581" s="38">
        <f t="shared" si="67"/>
        <v>1</v>
      </c>
    </row>
    <row r="582" spans="1:26" s="39" customFormat="1" ht="38.25">
      <c r="A582" s="30">
        <v>579</v>
      </c>
      <c r="B582" s="31" t="s">
        <v>1388</v>
      </c>
      <c r="C582" s="31" t="s">
        <v>83</v>
      </c>
      <c r="D582" s="44" t="s">
        <v>476</v>
      </c>
      <c r="E582" s="72" t="str">
        <f>IFERROR(IF(INDEX(Sheet3!$B$2:$B$8, MATCH(D582, Sheet3!$A$2:$A$8, 0)) = 0, "", INDEX(Sheet3!$B$2:$B$8, MATCH(D582, Sheet3!$A$2:$A$8, 0))), "")</f>
        <v>Breakdown</v>
      </c>
      <c r="F582" s="31" t="s">
        <v>212</v>
      </c>
      <c r="G582" s="45" t="s">
        <v>122</v>
      </c>
      <c r="H582" s="63" t="str">
        <f>IFERROR(INDEX(Sheet3!$F$2:$F$114, MATCH(G582, Sheet3!$E$2:$E$114, 0)), "")</f>
        <v>KITCHEN_EQUIPMENT</v>
      </c>
      <c r="I582" s="32">
        <v>45571</v>
      </c>
      <c r="J582" s="40">
        <f t="shared" ref="J582:J645" ca="1" si="73">IF(I582="","",IF(Y582&lt;&gt;"",Y582-I582,TODAY()-I582))</f>
        <v>5</v>
      </c>
      <c r="K582" s="32">
        <v>45571</v>
      </c>
      <c r="L582" s="59">
        <f t="shared" ca="1" si="68"/>
        <v>0</v>
      </c>
      <c r="M582" s="34">
        <v>45576</v>
      </c>
      <c r="N582" s="47">
        <f t="shared" ca="1" si="69"/>
        <v>5</v>
      </c>
      <c r="O582" s="34">
        <v>45576</v>
      </c>
      <c r="P582" s="34">
        <v>45576</v>
      </c>
      <c r="Q582" s="47">
        <f t="shared" ca="1" si="70"/>
        <v>0</v>
      </c>
      <c r="R582" s="34">
        <v>45576</v>
      </c>
      <c r="S582" s="59">
        <f t="shared" ca="1" si="71"/>
        <v>0</v>
      </c>
      <c r="T582" s="34">
        <v>45576</v>
      </c>
      <c r="U582" s="33">
        <f t="shared" ca="1" si="72"/>
        <v>0</v>
      </c>
      <c r="V582" s="34">
        <v>45576</v>
      </c>
      <c r="W582" s="35">
        <v>66000</v>
      </c>
      <c r="X582" s="36" t="str">
        <f t="shared" ref="X582:X645" ca="1" si="74">IF(I582="","",IF(Y582&lt;&gt;"","Completed",IF(TODAY()&lt;V582,"Planned",IF(TODAY()=V582,"Due","Overdue"))))</f>
        <v>Completed</v>
      </c>
      <c r="Y582" s="34">
        <v>45576</v>
      </c>
      <c r="Z582" s="38">
        <f t="shared" ref="Z582:Z645" si="75">IF(Y582="","",IF(Y582&lt;=V582,1,0))</f>
        <v>1</v>
      </c>
    </row>
    <row r="583" spans="1:26" s="39" customFormat="1" ht="28.5">
      <c r="A583" s="30">
        <v>580</v>
      </c>
      <c r="B583" s="31" t="s">
        <v>1804</v>
      </c>
      <c r="C583" s="31" t="s">
        <v>209</v>
      </c>
      <c r="D583" s="44" t="s">
        <v>476</v>
      </c>
      <c r="E583" s="72" t="str">
        <f>IFERROR(IF(INDEX(Sheet3!$B$2:$B$8, MATCH(D583, Sheet3!$A$2:$A$8, 0)) = 0, "", INDEX(Sheet3!$B$2:$B$8, MATCH(D583, Sheet3!$A$2:$A$8, 0))), "")</f>
        <v>Breakdown</v>
      </c>
      <c r="F583" s="31" t="s">
        <v>212</v>
      </c>
      <c r="G583" s="45" t="s">
        <v>44</v>
      </c>
      <c r="H583" s="63" t="str">
        <f>IFERROR(INDEX(Sheet3!$F$2:$F$114, MATCH(G583, Sheet3!$E$2:$E$114, 0)), "")</f>
        <v>SECURITY</v>
      </c>
      <c r="I583" s="32">
        <v>45567</v>
      </c>
      <c r="J583" s="40">
        <f t="shared" ca="1" si="73"/>
        <v>0</v>
      </c>
      <c r="K583" s="32">
        <v>45567</v>
      </c>
      <c r="L583" s="59">
        <f t="shared" ref="L583:L646" ca="1" si="76">IF(K583&lt;&gt;"",K583-I583,IF(I583="","",TODAY()-I583))</f>
        <v>0</v>
      </c>
      <c r="M583" s="32">
        <v>45567</v>
      </c>
      <c r="N583" s="47">
        <f t="shared" ref="N583:N646" ca="1" si="77">IF(M583&lt;&gt;"",M583-K583,IF(K583="","",TODAY()-K583))</f>
        <v>0</v>
      </c>
      <c r="O583" s="32">
        <v>45567</v>
      </c>
      <c r="P583" s="32">
        <v>45567</v>
      </c>
      <c r="Q583" s="47">
        <f t="shared" ref="Q583:Q646" ca="1" si="78">IF(P583&lt;&gt;"",P583-O583,IF(O583="","",TODAY()-O583))</f>
        <v>0</v>
      </c>
      <c r="R583" s="32">
        <v>45567</v>
      </c>
      <c r="S583" s="59">
        <f t="shared" ref="S583:S646" ca="1" si="79">IF(T583&lt;&gt;"",T583-R583,IF(R583="","",TODAY()-R583))</f>
        <v>0</v>
      </c>
      <c r="T583" s="32">
        <v>45567</v>
      </c>
      <c r="U583" s="33">
        <f t="shared" ca="1" si="72"/>
        <v>0</v>
      </c>
      <c r="V583" s="32">
        <v>45567</v>
      </c>
      <c r="W583" s="35">
        <v>21000</v>
      </c>
      <c r="X583" s="36" t="str">
        <f t="shared" ca="1" si="74"/>
        <v>Completed</v>
      </c>
      <c r="Y583" s="32">
        <v>45567</v>
      </c>
      <c r="Z583" s="38">
        <f t="shared" si="75"/>
        <v>1</v>
      </c>
    </row>
    <row r="584" spans="1:26" s="39" customFormat="1" ht="28.5">
      <c r="A584" s="30">
        <v>581</v>
      </c>
      <c r="B584" s="31" t="s">
        <v>1805</v>
      </c>
      <c r="C584" s="31" t="s">
        <v>89</v>
      </c>
      <c r="D584" s="44" t="s">
        <v>476</v>
      </c>
      <c r="E584" s="72" t="str">
        <f>IFERROR(IF(INDEX(Sheet3!$B$2:$B$8, MATCH(D584, Sheet3!$A$2:$A$8, 0)) = 0, "", INDEX(Sheet3!$B$2:$B$8, MATCH(D584, Sheet3!$A$2:$A$8, 0))), "")</f>
        <v>Breakdown</v>
      </c>
      <c r="F584" s="31" t="s">
        <v>212</v>
      </c>
      <c r="G584" s="45" t="s">
        <v>44</v>
      </c>
      <c r="H584" s="63" t="str">
        <f>IFERROR(INDEX(Sheet3!$F$2:$F$114, MATCH(G584, Sheet3!$E$2:$E$114, 0)), "")</f>
        <v>SECURITY</v>
      </c>
      <c r="I584" s="32">
        <v>45567</v>
      </c>
      <c r="J584" s="40">
        <f t="shared" ca="1" si="73"/>
        <v>0</v>
      </c>
      <c r="K584" s="32">
        <v>45567</v>
      </c>
      <c r="L584" s="59">
        <f t="shared" ca="1" si="76"/>
        <v>0</v>
      </c>
      <c r="M584" s="32">
        <v>45567</v>
      </c>
      <c r="N584" s="47">
        <f t="shared" ca="1" si="77"/>
        <v>0</v>
      </c>
      <c r="O584" s="32">
        <v>45567</v>
      </c>
      <c r="P584" s="32">
        <v>45567</v>
      </c>
      <c r="Q584" s="47">
        <f t="shared" ca="1" si="78"/>
        <v>0</v>
      </c>
      <c r="R584" s="32">
        <v>45567</v>
      </c>
      <c r="S584" s="59">
        <f t="shared" ca="1" si="79"/>
        <v>0</v>
      </c>
      <c r="T584" s="32">
        <v>45567</v>
      </c>
      <c r="U584" s="33">
        <f t="shared" ca="1" si="72"/>
        <v>0</v>
      </c>
      <c r="V584" s="32">
        <v>45567</v>
      </c>
      <c r="W584" s="35">
        <v>18000</v>
      </c>
      <c r="X584" s="36" t="str">
        <f t="shared" ca="1" si="74"/>
        <v>Completed</v>
      </c>
      <c r="Y584" s="32">
        <v>45567</v>
      </c>
      <c r="Z584" s="38">
        <f t="shared" si="75"/>
        <v>1</v>
      </c>
    </row>
    <row r="585" spans="1:26" s="39" customFormat="1" ht="28.5">
      <c r="A585" s="30">
        <v>582</v>
      </c>
      <c r="B585" s="31" t="s">
        <v>1806</v>
      </c>
      <c r="C585" s="31" t="s">
        <v>126</v>
      </c>
      <c r="D585" s="44" t="s">
        <v>59</v>
      </c>
      <c r="E585" s="72" t="str">
        <f>IFERROR(IF(INDEX(Sheet3!$B$2:$B$8, MATCH(D585, Sheet3!$A$2:$A$8, 0)) = 0, "", INDEX(Sheet3!$B$2:$B$8, MATCH(D585, Sheet3!$A$2:$A$8, 0))), "")</f>
        <v>Preventive</v>
      </c>
      <c r="F585" s="31" t="s">
        <v>134</v>
      </c>
      <c r="G585" s="45" t="s">
        <v>1209</v>
      </c>
      <c r="H585" s="63" t="str">
        <f>IFERROR(INDEX(Sheet3!$F$2:$F$114, MATCH(G585, Sheet3!$E$2:$E$114, 0)), "")</f>
        <v>HVAC</v>
      </c>
      <c r="I585" s="32">
        <v>45572</v>
      </c>
      <c r="J585" s="40">
        <f t="shared" ca="1" si="73"/>
        <v>2</v>
      </c>
      <c r="K585" s="32">
        <v>45572</v>
      </c>
      <c r="L585" s="59">
        <f t="shared" ca="1" si="76"/>
        <v>0</v>
      </c>
      <c r="M585" s="32">
        <v>45572</v>
      </c>
      <c r="N585" s="47">
        <f t="shared" ca="1" si="77"/>
        <v>0</v>
      </c>
      <c r="O585" s="32">
        <v>45572</v>
      </c>
      <c r="P585" s="32">
        <v>45572</v>
      </c>
      <c r="Q585" s="47">
        <f t="shared" ca="1" si="78"/>
        <v>0</v>
      </c>
      <c r="R585" s="32">
        <v>45572</v>
      </c>
      <c r="S585" s="59">
        <f t="shared" ca="1" si="79"/>
        <v>0</v>
      </c>
      <c r="T585" s="32">
        <v>45572</v>
      </c>
      <c r="U585" s="33">
        <f t="shared" ca="1" si="72"/>
        <v>2</v>
      </c>
      <c r="V585" s="34">
        <v>45574</v>
      </c>
      <c r="W585" s="35">
        <v>270900</v>
      </c>
      <c r="X585" s="36" t="str">
        <f t="shared" ca="1" si="74"/>
        <v>Completed</v>
      </c>
      <c r="Y585" s="34">
        <v>45574</v>
      </c>
      <c r="Z585" s="38">
        <f t="shared" si="75"/>
        <v>1</v>
      </c>
    </row>
    <row r="586" spans="1:26" s="39" customFormat="1" ht="28.5">
      <c r="A586" s="30">
        <v>583</v>
      </c>
      <c r="B586" s="31" t="s">
        <v>1807</v>
      </c>
      <c r="C586" s="31" t="s">
        <v>323</v>
      </c>
      <c r="D586" s="44" t="s">
        <v>54</v>
      </c>
      <c r="E586" s="72" t="str">
        <f>IFERROR(IF(INDEX(Sheet3!$B$2:$B$8, MATCH(D586, Sheet3!$A$2:$A$8, 0)) = 0, "", INDEX(Sheet3!$B$2:$B$8, MATCH(D586, Sheet3!$A$2:$A$8, 0))), "")</f>
        <v>Breakdown</v>
      </c>
      <c r="F586" s="31" t="s">
        <v>134</v>
      </c>
      <c r="G586" s="45" t="s">
        <v>185</v>
      </c>
      <c r="H586" s="63" t="str">
        <f>IFERROR(INDEX(Sheet3!$F$2:$F$114, MATCH(G586, Sheet3!$E$2:$E$114, 0)), "")</f>
        <v>KITCHEN_EQUIPMENT</v>
      </c>
      <c r="I586" s="34">
        <v>45576</v>
      </c>
      <c r="J586" s="40">
        <f t="shared" ca="1" si="73"/>
        <v>5</v>
      </c>
      <c r="K586" s="34">
        <v>45576</v>
      </c>
      <c r="L586" s="59">
        <f t="shared" ca="1" si="76"/>
        <v>0</v>
      </c>
      <c r="M586" s="34">
        <v>45578</v>
      </c>
      <c r="N586" s="47">
        <f t="shared" ca="1" si="77"/>
        <v>2</v>
      </c>
      <c r="O586" s="75">
        <v>45579</v>
      </c>
      <c r="P586" s="75">
        <v>45579</v>
      </c>
      <c r="Q586" s="47">
        <f t="shared" ca="1" si="78"/>
        <v>0</v>
      </c>
      <c r="R586" s="75">
        <v>45579</v>
      </c>
      <c r="S586" s="59">
        <f t="shared" ca="1" si="79"/>
        <v>1</v>
      </c>
      <c r="T586" s="32">
        <v>45580</v>
      </c>
      <c r="U586" s="33">
        <f t="shared" ref="U586:U649" ca="1" si="80">IF(T586="","",IF(Y586&lt;&gt;"",Y586-T586,TODAY()-T586))</f>
        <v>1</v>
      </c>
      <c r="V586" s="34">
        <v>45581</v>
      </c>
      <c r="W586" s="35">
        <v>1421150</v>
      </c>
      <c r="X586" s="36" t="str">
        <f t="shared" ca="1" si="74"/>
        <v>Completed</v>
      </c>
      <c r="Y586" s="34">
        <v>45581</v>
      </c>
      <c r="Z586" s="38">
        <f t="shared" si="75"/>
        <v>1</v>
      </c>
    </row>
    <row r="587" spans="1:26" s="39" customFormat="1" ht="28.5">
      <c r="A587" s="30">
        <v>584</v>
      </c>
      <c r="B587" s="31" t="s">
        <v>1254</v>
      </c>
      <c r="C587" s="31" t="s">
        <v>503</v>
      </c>
      <c r="D587" s="44" t="s">
        <v>54</v>
      </c>
      <c r="E587" s="72" t="str">
        <f>IFERROR(IF(INDEX(Sheet3!$B$2:$B$8, MATCH(D587, Sheet3!$A$2:$A$8, 0)) = 0, "", INDEX(Sheet3!$B$2:$B$8, MATCH(D587, Sheet3!$A$2:$A$8, 0))), "")</f>
        <v>Breakdown</v>
      </c>
      <c r="F587" s="31" t="s">
        <v>134</v>
      </c>
      <c r="G587" s="45" t="s">
        <v>142</v>
      </c>
      <c r="H587" s="63" t="str">
        <f>IFERROR(INDEX(Sheet3!$F$2:$F$114, MATCH(G587, Sheet3!$E$2:$E$114, 0)), "")</f>
        <v>KITCHEN_EQUIPMENT</v>
      </c>
      <c r="I587" s="34">
        <v>45576</v>
      </c>
      <c r="J587" s="40">
        <f t="shared" ca="1" si="73"/>
        <v>3</v>
      </c>
      <c r="K587" s="34">
        <v>45576</v>
      </c>
      <c r="L587" s="59">
        <f t="shared" ca="1" si="76"/>
        <v>0</v>
      </c>
      <c r="M587" s="34">
        <v>45579</v>
      </c>
      <c r="N587" s="47">
        <f t="shared" ca="1" si="77"/>
        <v>3</v>
      </c>
      <c r="O587" s="34">
        <v>45579</v>
      </c>
      <c r="P587" s="34">
        <v>45579</v>
      </c>
      <c r="Q587" s="47">
        <f t="shared" ca="1" si="78"/>
        <v>0</v>
      </c>
      <c r="R587" s="34">
        <v>45579</v>
      </c>
      <c r="S587" s="59">
        <f t="shared" ca="1" si="79"/>
        <v>0</v>
      </c>
      <c r="T587" s="34">
        <v>45579</v>
      </c>
      <c r="U587" s="33">
        <f t="shared" ca="1" si="80"/>
        <v>0</v>
      </c>
      <c r="V587" s="34">
        <v>45579</v>
      </c>
      <c r="W587" s="35">
        <v>23650</v>
      </c>
      <c r="X587" s="36" t="str">
        <f t="shared" ca="1" si="74"/>
        <v>Completed</v>
      </c>
      <c r="Y587" s="34">
        <v>45579</v>
      </c>
      <c r="Z587" s="38">
        <f t="shared" si="75"/>
        <v>1</v>
      </c>
    </row>
    <row r="588" spans="1:26" s="39" customFormat="1" ht="28.5">
      <c r="A588" s="30">
        <v>585</v>
      </c>
      <c r="B588" s="31" t="s">
        <v>1808</v>
      </c>
      <c r="C588" s="31" t="s">
        <v>1369</v>
      </c>
      <c r="D588" s="44" t="s">
        <v>54</v>
      </c>
      <c r="E588" s="72" t="str">
        <f>IFERROR(IF(INDEX(Sheet3!$B$2:$B$8, MATCH(D588, Sheet3!$A$2:$A$8, 0)) = 0, "", INDEX(Sheet3!$B$2:$B$8, MATCH(D588, Sheet3!$A$2:$A$8, 0))), "")</f>
        <v>Breakdown</v>
      </c>
      <c r="F588" s="31" t="s">
        <v>134</v>
      </c>
      <c r="G588" s="45" t="s">
        <v>1209</v>
      </c>
      <c r="H588" s="63" t="str">
        <f>IFERROR(INDEX(Sheet3!$F$2:$F$114, MATCH(G588, Sheet3!$E$2:$E$114, 0)), "")</f>
        <v>HVAC</v>
      </c>
      <c r="I588" s="32">
        <v>45569</v>
      </c>
      <c r="J588" s="40">
        <f t="shared" ca="1" si="73"/>
        <v>4</v>
      </c>
      <c r="K588" s="34">
        <v>45569</v>
      </c>
      <c r="L588" s="59">
        <f t="shared" ca="1" si="76"/>
        <v>0</v>
      </c>
      <c r="M588" s="34">
        <v>45573</v>
      </c>
      <c r="N588" s="47">
        <f t="shared" ca="1" si="77"/>
        <v>4</v>
      </c>
      <c r="O588" s="34">
        <v>45573</v>
      </c>
      <c r="P588" s="34">
        <v>45573</v>
      </c>
      <c r="Q588" s="47">
        <f t="shared" ca="1" si="78"/>
        <v>0</v>
      </c>
      <c r="R588" s="34">
        <v>45573</v>
      </c>
      <c r="S588" s="59">
        <f t="shared" ca="1" si="79"/>
        <v>0</v>
      </c>
      <c r="T588" s="34">
        <v>45573</v>
      </c>
      <c r="U588" s="33">
        <f t="shared" ca="1" si="80"/>
        <v>0</v>
      </c>
      <c r="V588" s="34">
        <v>45573</v>
      </c>
      <c r="W588" s="35">
        <v>115025</v>
      </c>
      <c r="X588" s="36" t="str">
        <f t="shared" ca="1" si="74"/>
        <v>Completed</v>
      </c>
      <c r="Y588" s="34">
        <v>45573</v>
      </c>
      <c r="Z588" s="38">
        <f t="shared" si="75"/>
        <v>1</v>
      </c>
    </row>
    <row r="589" spans="1:26" s="39" customFormat="1" ht="28.5">
      <c r="A589" s="30">
        <v>586</v>
      </c>
      <c r="B589" s="31" t="s">
        <v>1809</v>
      </c>
      <c r="C589" s="31" t="s">
        <v>479</v>
      </c>
      <c r="D589" s="44" t="s">
        <v>54</v>
      </c>
      <c r="E589" s="72" t="str">
        <f>IFERROR(IF(INDEX(Sheet3!$B$2:$B$8, MATCH(D589, Sheet3!$A$2:$A$8, 0)) = 0, "", INDEX(Sheet3!$B$2:$B$8, MATCH(D589, Sheet3!$A$2:$A$8, 0))), "")</f>
        <v>Breakdown</v>
      </c>
      <c r="F589" s="31" t="s">
        <v>134</v>
      </c>
      <c r="G589" s="45" t="s">
        <v>222</v>
      </c>
      <c r="H589" s="63" t="str">
        <f>IFERROR(INDEX(Sheet3!$F$2:$F$114, MATCH(G589, Sheet3!$E$2:$E$114, 0)), "")</f>
        <v>KITCHEN_EQUIPMENT</v>
      </c>
      <c r="I589" s="32">
        <v>45570</v>
      </c>
      <c r="J589" s="40">
        <f t="shared" ca="1" si="73"/>
        <v>3</v>
      </c>
      <c r="K589" s="34">
        <v>45571</v>
      </c>
      <c r="L589" s="59">
        <f t="shared" ca="1" si="76"/>
        <v>1</v>
      </c>
      <c r="M589" s="34">
        <v>45573</v>
      </c>
      <c r="N589" s="47">
        <f t="shared" ca="1" si="77"/>
        <v>2</v>
      </c>
      <c r="O589" s="34">
        <v>45573</v>
      </c>
      <c r="P589" s="34">
        <v>45573</v>
      </c>
      <c r="Q589" s="47">
        <f t="shared" ca="1" si="78"/>
        <v>0</v>
      </c>
      <c r="R589" s="34">
        <v>45573</v>
      </c>
      <c r="S589" s="59">
        <f t="shared" ca="1" si="79"/>
        <v>0</v>
      </c>
      <c r="T589" s="34">
        <v>45573</v>
      </c>
      <c r="U589" s="33">
        <f t="shared" ca="1" si="80"/>
        <v>0</v>
      </c>
      <c r="V589" s="34">
        <v>45573</v>
      </c>
      <c r="W589" s="35">
        <v>116100</v>
      </c>
      <c r="X589" s="36" t="str">
        <f t="shared" ca="1" si="74"/>
        <v>Completed</v>
      </c>
      <c r="Y589" s="34">
        <v>45573</v>
      </c>
      <c r="Z589" s="38">
        <f t="shared" si="75"/>
        <v>1</v>
      </c>
    </row>
    <row r="590" spans="1:26" s="39" customFormat="1" ht="38.25">
      <c r="A590" s="30">
        <v>587</v>
      </c>
      <c r="B590" s="110" t="s">
        <v>1447</v>
      </c>
      <c r="C590" s="31" t="s">
        <v>83</v>
      </c>
      <c r="D590" s="44" t="s">
        <v>32</v>
      </c>
      <c r="E590" s="72" t="str">
        <f>IFERROR(IF(INDEX(Sheet3!$B$2:$B$8, MATCH(D590, Sheet3!$A$2:$A$8, 0)) = 0, "", INDEX(Sheet3!$B$2:$B$8, MATCH(D590, Sheet3!$A$2:$A$8, 0))), "")</f>
        <v>Breakdown</v>
      </c>
      <c r="F590" s="31" t="s">
        <v>412</v>
      </c>
      <c r="G590" s="45" t="s">
        <v>179</v>
      </c>
      <c r="H590" s="63" t="str">
        <f>IFERROR(INDEX(Sheet3!$F$2:$F$114, MATCH(G590, Sheet3!$E$2:$E$114, 0)), "")</f>
        <v>GAS</v>
      </c>
      <c r="I590" s="32">
        <v>45569</v>
      </c>
      <c r="J590" s="40">
        <f t="shared" ca="1" si="73"/>
        <v>29</v>
      </c>
      <c r="K590" s="34">
        <v>45569</v>
      </c>
      <c r="L590" s="59">
        <f t="shared" ca="1" si="76"/>
        <v>0</v>
      </c>
      <c r="M590" s="34">
        <v>45569</v>
      </c>
      <c r="N590" s="47">
        <f t="shared" ca="1" si="77"/>
        <v>0</v>
      </c>
      <c r="O590" s="75">
        <v>45569</v>
      </c>
      <c r="P590" s="75">
        <v>45569</v>
      </c>
      <c r="Q590" s="47">
        <f t="shared" ca="1" si="78"/>
        <v>0</v>
      </c>
      <c r="R590" s="34">
        <v>45569</v>
      </c>
      <c r="S590" s="59">
        <f t="shared" ca="1" si="79"/>
        <v>26</v>
      </c>
      <c r="T590" s="32">
        <v>45595</v>
      </c>
      <c r="U590" s="33">
        <f t="shared" ca="1" si="80"/>
        <v>3</v>
      </c>
      <c r="V590" s="34">
        <v>45598</v>
      </c>
      <c r="W590" s="35">
        <v>158750</v>
      </c>
      <c r="X590" s="36" t="str">
        <f t="shared" ca="1" si="74"/>
        <v>Completed</v>
      </c>
      <c r="Y590" s="37">
        <v>45598</v>
      </c>
      <c r="Z590" s="38">
        <f t="shared" si="75"/>
        <v>1</v>
      </c>
    </row>
    <row r="591" spans="1:26" s="39" customFormat="1" ht="26.25">
      <c r="A591" s="30">
        <v>588</v>
      </c>
      <c r="B591" s="31" t="s">
        <v>1810</v>
      </c>
      <c r="C591" s="31" t="s">
        <v>156</v>
      </c>
      <c r="D591" s="44" t="s">
        <v>32</v>
      </c>
      <c r="E591" s="72" t="str">
        <f>IFERROR(IF(INDEX(Sheet3!$B$2:$B$8, MATCH(D591, Sheet3!$A$2:$A$8, 0)) = 0, "", INDEX(Sheet3!$B$2:$B$8, MATCH(D591, Sheet3!$A$2:$A$8, 0))), "")</f>
        <v>Breakdown</v>
      </c>
      <c r="F591" s="31" t="s">
        <v>37</v>
      </c>
      <c r="G591" s="45" t="s">
        <v>167</v>
      </c>
      <c r="H591" s="63" t="str">
        <f>IFERROR(INDEX(Sheet3!$F$2:$F$114, MATCH(G591, Sheet3!$E$2:$E$114, 0)), "")</f>
        <v>BUILDING</v>
      </c>
      <c r="I591" s="32">
        <v>45593</v>
      </c>
      <c r="J591" s="40">
        <f t="shared" ca="1" si="73"/>
        <v>143</v>
      </c>
      <c r="K591" s="34">
        <v>45593</v>
      </c>
      <c r="L591" s="59">
        <f t="shared" ca="1" si="76"/>
        <v>0</v>
      </c>
      <c r="M591" s="34">
        <v>45611</v>
      </c>
      <c r="N591" s="47">
        <f t="shared" ca="1" si="77"/>
        <v>18</v>
      </c>
      <c r="O591" s="75">
        <v>45581</v>
      </c>
      <c r="P591" s="75">
        <v>45581</v>
      </c>
      <c r="Q591" s="47">
        <f t="shared" ca="1" si="78"/>
        <v>0</v>
      </c>
      <c r="R591" s="34">
        <v>45581</v>
      </c>
      <c r="S591" s="59">
        <f t="shared" ca="1" si="79"/>
        <v>114</v>
      </c>
      <c r="T591" s="32">
        <v>45695</v>
      </c>
      <c r="U591" s="33">
        <f t="shared" ca="1" si="80"/>
        <v>41</v>
      </c>
      <c r="V591" s="34"/>
      <c r="W591" s="35">
        <v>85125</v>
      </c>
      <c r="X591" s="36" t="str">
        <f t="shared" ca="1" si="74"/>
        <v>Overdue</v>
      </c>
      <c r="Y591" s="37"/>
      <c r="Z591" s="38" t="str">
        <f t="shared" si="75"/>
        <v/>
      </c>
    </row>
    <row r="592" spans="1:26" s="39" customFormat="1" ht="26.25">
      <c r="A592" s="30">
        <v>589</v>
      </c>
      <c r="B592" s="31" t="s">
        <v>1811</v>
      </c>
      <c r="C592" s="31" t="s">
        <v>317</v>
      </c>
      <c r="D592" s="44" t="s">
        <v>32</v>
      </c>
      <c r="E592" s="72" t="str">
        <f>IFERROR(IF(INDEX(Sheet3!$B$2:$B$8, MATCH(D592, Sheet3!$A$2:$A$8, 0)) = 0, "", INDEX(Sheet3!$B$2:$B$8, MATCH(D592, Sheet3!$A$2:$A$8, 0))), "")</f>
        <v>Breakdown</v>
      </c>
      <c r="F592" s="31" t="s">
        <v>249</v>
      </c>
      <c r="G592" s="45" t="s">
        <v>202</v>
      </c>
      <c r="H592" s="63" t="str">
        <f>IFERROR(INDEX(Sheet3!$F$2:$F$114, MATCH(G592, Sheet3!$E$2:$E$114, 0)), "")</f>
        <v>GENERATOR</v>
      </c>
      <c r="I592" s="32">
        <v>45592</v>
      </c>
      <c r="J592" s="40">
        <f t="shared" ca="1" si="73"/>
        <v>15</v>
      </c>
      <c r="K592" s="34">
        <v>45592</v>
      </c>
      <c r="L592" s="59">
        <f t="shared" ca="1" si="76"/>
        <v>0</v>
      </c>
      <c r="M592" s="34">
        <v>45592</v>
      </c>
      <c r="N592" s="47">
        <f t="shared" ca="1" si="77"/>
        <v>0</v>
      </c>
      <c r="O592" s="75">
        <v>45597</v>
      </c>
      <c r="P592" s="75">
        <v>45597</v>
      </c>
      <c r="Q592" s="47">
        <f t="shared" ca="1" si="78"/>
        <v>0</v>
      </c>
      <c r="R592" s="34">
        <v>45604</v>
      </c>
      <c r="S592" s="59">
        <f t="shared" ca="1" si="79"/>
        <v>0</v>
      </c>
      <c r="T592" s="32">
        <v>45604</v>
      </c>
      <c r="U592" s="33">
        <f t="shared" ca="1" si="80"/>
        <v>3</v>
      </c>
      <c r="V592" s="34">
        <v>45607</v>
      </c>
      <c r="W592" s="35">
        <v>474700</v>
      </c>
      <c r="X592" s="36" t="str">
        <f t="shared" ca="1" si="74"/>
        <v>Completed</v>
      </c>
      <c r="Y592" s="37">
        <v>45607</v>
      </c>
      <c r="Z592" s="38">
        <f t="shared" si="75"/>
        <v>1</v>
      </c>
    </row>
    <row r="593" spans="1:26" s="39" customFormat="1">
      <c r="A593" s="30">
        <v>590</v>
      </c>
      <c r="B593" s="31" t="s">
        <v>1812</v>
      </c>
      <c r="C593" s="31" t="s">
        <v>543</v>
      </c>
      <c r="D593" s="44" t="s">
        <v>476</v>
      </c>
      <c r="E593" s="72" t="str">
        <f>IFERROR(IF(INDEX(Sheet3!$B$2:$B$8, MATCH(D593, Sheet3!$A$2:$A$8, 0)) = 0, "", INDEX(Sheet3!$B$2:$B$8, MATCH(D593, Sheet3!$A$2:$A$8, 0))), "")</f>
        <v>Breakdown</v>
      </c>
      <c r="F593" s="31" t="s">
        <v>134</v>
      </c>
      <c r="G593" s="45" t="s">
        <v>84</v>
      </c>
      <c r="H593" s="63" t="str">
        <f>IFERROR(INDEX(Sheet3!$F$2:$F$114, MATCH(G593, Sheet3!$E$2:$E$114, 0)), "")</f>
        <v>OTHERS</v>
      </c>
      <c r="I593" s="32">
        <v>45588</v>
      </c>
      <c r="J593" s="40">
        <f t="shared" ca="1" si="73"/>
        <v>12</v>
      </c>
      <c r="K593" s="34">
        <v>45600</v>
      </c>
      <c r="L593" s="59">
        <f t="shared" ca="1" si="76"/>
        <v>12</v>
      </c>
      <c r="M593" s="34">
        <v>45600</v>
      </c>
      <c r="N593" s="47">
        <f t="shared" ca="1" si="77"/>
        <v>0</v>
      </c>
      <c r="O593" s="75">
        <v>45600</v>
      </c>
      <c r="P593" s="75">
        <v>45600</v>
      </c>
      <c r="Q593" s="47">
        <f t="shared" ca="1" si="78"/>
        <v>0</v>
      </c>
      <c r="R593" s="34">
        <v>45600</v>
      </c>
      <c r="S593" s="59">
        <f t="shared" ca="1" si="79"/>
        <v>0</v>
      </c>
      <c r="T593" s="32">
        <v>45600</v>
      </c>
      <c r="U593" s="33">
        <f t="shared" ca="1" si="80"/>
        <v>0</v>
      </c>
      <c r="V593" s="34">
        <v>45600</v>
      </c>
      <c r="W593" s="35">
        <v>118250</v>
      </c>
      <c r="X593" s="36" t="str">
        <f t="shared" ca="1" si="74"/>
        <v>Completed</v>
      </c>
      <c r="Y593" s="37">
        <v>45600</v>
      </c>
      <c r="Z593" s="38">
        <f t="shared" si="75"/>
        <v>1</v>
      </c>
    </row>
    <row r="594" spans="1:26" s="39" customFormat="1">
      <c r="A594" s="30">
        <v>591</v>
      </c>
      <c r="B594" s="31" t="s">
        <v>1813</v>
      </c>
      <c r="C594" s="31"/>
      <c r="D594" s="44" t="s">
        <v>59</v>
      </c>
      <c r="E594" s="72" t="str">
        <f>IFERROR(IF(INDEX(Sheet3!$B$2:$B$8, MATCH(D594, Sheet3!$A$2:$A$8, 0)) = 0, "", INDEX(Sheet3!$B$2:$B$8, MATCH(D594, Sheet3!$A$2:$A$8, 0))), "")</f>
        <v>Preventive</v>
      </c>
      <c r="F594" s="31" t="s">
        <v>249</v>
      </c>
      <c r="G594" s="45" t="s">
        <v>202</v>
      </c>
      <c r="H594" s="63" t="str">
        <f>IFERROR(INDEX(Sheet3!$F$2:$F$114, MATCH(G594, Sheet3!$E$2:$E$114, 0)), "")</f>
        <v>GENERATOR</v>
      </c>
      <c r="I594" s="32">
        <v>45590</v>
      </c>
      <c r="J594" s="40">
        <f t="shared" ca="1" si="73"/>
        <v>14</v>
      </c>
      <c r="K594" s="34">
        <v>45590</v>
      </c>
      <c r="L594" s="59">
        <f t="shared" ca="1" si="76"/>
        <v>0</v>
      </c>
      <c r="M594" s="34">
        <v>45604</v>
      </c>
      <c r="N594" s="47">
        <f t="shared" ca="1" si="77"/>
        <v>14</v>
      </c>
      <c r="O594" s="75">
        <v>45604</v>
      </c>
      <c r="P594" s="75">
        <v>45604</v>
      </c>
      <c r="Q594" s="47">
        <f t="shared" ca="1" si="78"/>
        <v>0</v>
      </c>
      <c r="R594" s="34">
        <v>45604</v>
      </c>
      <c r="S594" s="59">
        <f t="shared" ca="1" si="79"/>
        <v>0</v>
      </c>
      <c r="T594" s="32">
        <v>45604</v>
      </c>
      <c r="U594" s="33">
        <f t="shared" ca="1" si="80"/>
        <v>0</v>
      </c>
      <c r="V594" s="34">
        <v>45604</v>
      </c>
      <c r="W594" s="35">
        <v>258350</v>
      </c>
      <c r="X594" s="36" t="str">
        <f t="shared" ca="1" si="74"/>
        <v>Completed</v>
      </c>
      <c r="Y594" s="37">
        <v>45604</v>
      </c>
      <c r="Z594" s="38">
        <f t="shared" si="75"/>
        <v>1</v>
      </c>
    </row>
    <row r="595" spans="1:26" s="39" customFormat="1" ht="26.25">
      <c r="A595" s="30">
        <v>592</v>
      </c>
      <c r="B595" s="31" t="s">
        <v>1814</v>
      </c>
      <c r="C595" s="31" t="s">
        <v>147</v>
      </c>
      <c r="D595" s="44" t="s">
        <v>54</v>
      </c>
      <c r="E595" s="72" t="str">
        <f>IFERROR(IF(INDEX(Sheet3!$B$2:$B$8, MATCH(D595, Sheet3!$A$2:$A$8, 0)) = 0, "", INDEX(Sheet3!$B$2:$B$8, MATCH(D595, Sheet3!$A$2:$A$8, 0))), "")</f>
        <v>Breakdown</v>
      </c>
      <c r="F595" s="31" t="s">
        <v>386</v>
      </c>
      <c r="G595" s="45" t="s">
        <v>76</v>
      </c>
      <c r="H595" s="63" t="str">
        <f>IFERROR(INDEX(Sheet3!$F$2:$F$114, MATCH(G595, Sheet3!$E$2:$E$114, 0)), "")</f>
        <v>BUILDING</v>
      </c>
      <c r="I595" s="32">
        <v>45593</v>
      </c>
      <c r="J595" s="40">
        <f t="shared" ca="1" si="73"/>
        <v>20</v>
      </c>
      <c r="K595" s="34">
        <v>45593</v>
      </c>
      <c r="L595" s="59">
        <f t="shared" ca="1" si="76"/>
        <v>0</v>
      </c>
      <c r="M595" s="34">
        <v>45599</v>
      </c>
      <c r="N595" s="47">
        <f t="shared" ca="1" si="77"/>
        <v>6</v>
      </c>
      <c r="O595" s="75">
        <v>45599</v>
      </c>
      <c r="P595" s="75">
        <v>45599</v>
      </c>
      <c r="Q595" s="47">
        <f t="shared" ca="1" si="78"/>
        <v>0</v>
      </c>
      <c r="R595" s="34">
        <v>45599</v>
      </c>
      <c r="S595" s="59">
        <f t="shared" ca="1" si="79"/>
        <v>3</v>
      </c>
      <c r="T595" s="32">
        <v>45602</v>
      </c>
      <c r="U595" s="33">
        <f t="shared" ca="1" si="80"/>
        <v>11</v>
      </c>
      <c r="V595" s="34">
        <v>45613</v>
      </c>
      <c r="W595" s="35">
        <v>130000</v>
      </c>
      <c r="X595" s="36" t="str">
        <f t="shared" ca="1" si="74"/>
        <v>Completed</v>
      </c>
      <c r="Y595" s="37">
        <v>45613</v>
      </c>
      <c r="Z595" s="38">
        <f t="shared" si="75"/>
        <v>1</v>
      </c>
    </row>
    <row r="596" spans="1:26" s="39" customFormat="1" ht="26.25">
      <c r="A596" s="30">
        <v>593</v>
      </c>
      <c r="B596" s="31" t="s">
        <v>1815</v>
      </c>
      <c r="C596" s="31" t="s">
        <v>147</v>
      </c>
      <c r="D596" s="44" t="s">
        <v>32</v>
      </c>
      <c r="E596" s="72" t="str">
        <f>IFERROR(IF(INDEX(Sheet3!$B$2:$B$8, MATCH(D596, Sheet3!$A$2:$A$8, 0)) = 0, "", INDEX(Sheet3!$B$2:$B$8, MATCH(D596, Sheet3!$A$2:$A$8, 0))), "")</f>
        <v>Breakdown</v>
      </c>
      <c r="F596" s="31" t="s">
        <v>386</v>
      </c>
      <c r="G596" s="45" t="s">
        <v>84</v>
      </c>
      <c r="H596" s="63" t="str">
        <f>IFERROR(INDEX(Sheet3!$F$2:$F$114, MATCH(G596, Sheet3!$E$2:$E$114, 0)), "")</f>
        <v>OTHERS</v>
      </c>
      <c r="I596" s="32">
        <v>45589</v>
      </c>
      <c r="J596" s="40">
        <f t="shared" ca="1" si="73"/>
        <v>18</v>
      </c>
      <c r="K596" s="34">
        <v>45589</v>
      </c>
      <c r="L596" s="59">
        <f t="shared" ca="1" si="76"/>
        <v>0</v>
      </c>
      <c r="M596" s="34">
        <v>45592</v>
      </c>
      <c r="N596" s="47">
        <f t="shared" ca="1" si="77"/>
        <v>3</v>
      </c>
      <c r="O596" s="75">
        <v>45592</v>
      </c>
      <c r="P596" s="75">
        <v>45592</v>
      </c>
      <c r="Q596" s="47">
        <f t="shared" ca="1" si="78"/>
        <v>0</v>
      </c>
      <c r="R596" s="34">
        <v>45593</v>
      </c>
      <c r="S596" s="59">
        <f t="shared" ca="1" si="79"/>
        <v>6</v>
      </c>
      <c r="T596" s="32">
        <v>45599</v>
      </c>
      <c r="U596" s="33">
        <f t="shared" ca="1" si="80"/>
        <v>8</v>
      </c>
      <c r="V596" s="34">
        <v>45607</v>
      </c>
      <c r="W596" s="35">
        <v>650000</v>
      </c>
      <c r="X596" s="36" t="str">
        <f t="shared" ca="1" si="74"/>
        <v>Completed</v>
      </c>
      <c r="Y596" s="37">
        <v>45607</v>
      </c>
      <c r="Z596" s="38">
        <f t="shared" si="75"/>
        <v>1</v>
      </c>
    </row>
    <row r="597" spans="1:26" s="39" customFormat="1" ht="26.25">
      <c r="A597" s="30">
        <v>594</v>
      </c>
      <c r="B597" s="31" t="s">
        <v>1815</v>
      </c>
      <c r="C597" s="31" t="s">
        <v>147</v>
      </c>
      <c r="D597" s="44" t="s">
        <v>32</v>
      </c>
      <c r="E597" s="72" t="str">
        <f>IFERROR(IF(INDEX(Sheet3!$B$2:$B$8, MATCH(D597, Sheet3!$A$2:$A$8, 0)) = 0, "", INDEX(Sheet3!$B$2:$B$8, MATCH(D597, Sheet3!$A$2:$A$8, 0))), "")</f>
        <v>Breakdown</v>
      </c>
      <c r="F597" s="31" t="s">
        <v>386</v>
      </c>
      <c r="G597" s="45" t="s">
        <v>84</v>
      </c>
      <c r="H597" s="63" t="str">
        <f>IFERROR(INDEX(Sheet3!$F$2:$F$114, MATCH(G597, Sheet3!$E$2:$E$114, 0)), "")</f>
        <v>OTHERS</v>
      </c>
      <c r="I597" s="32">
        <v>45589</v>
      </c>
      <c r="J597" s="40">
        <f t="shared" ca="1" si="73"/>
        <v>18</v>
      </c>
      <c r="K597" s="34">
        <v>45589</v>
      </c>
      <c r="L597" s="59">
        <f t="shared" ca="1" si="76"/>
        <v>0</v>
      </c>
      <c r="M597" s="34">
        <v>45592</v>
      </c>
      <c r="N597" s="47">
        <f t="shared" ca="1" si="77"/>
        <v>3</v>
      </c>
      <c r="O597" s="75">
        <v>45592</v>
      </c>
      <c r="P597" s="75">
        <v>45592</v>
      </c>
      <c r="Q597" s="47">
        <f t="shared" ca="1" si="78"/>
        <v>0</v>
      </c>
      <c r="R597" s="34">
        <v>45593</v>
      </c>
      <c r="S597" s="59">
        <f t="shared" ca="1" si="79"/>
        <v>6</v>
      </c>
      <c r="T597" s="32">
        <v>45599</v>
      </c>
      <c r="U597" s="33">
        <f t="shared" ca="1" si="80"/>
        <v>8</v>
      </c>
      <c r="V597" s="34">
        <v>45607</v>
      </c>
      <c r="W597" s="35">
        <v>40000</v>
      </c>
      <c r="X597" s="36" t="str">
        <f t="shared" ca="1" si="74"/>
        <v>Completed</v>
      </c>
      <c r="Y597" s="37">
        <v>45607</v>
      </c>
      <c r="Z597" s="38">
        <f t="shared" si="75"/>
        <v>1</v>
      </c>
    </row>
    <row r="598" spans="1:26" s="39" customFormat="1" ht="28.5">
      <c r="A598" s="30">
        <v>595</v>
      </c>
      <c r="B598" s="31" t="s">
        <v>1816</v>
      </c>
      <c r="C598" s="31" t="s">
        <v>524</v>
      </c>
      <c r="D598" s="44" t="s">
        <v>59</v>
      </c>
      <c r="E598" s="72" t="str">
        <f>IFERROR(IF(INDEX(Sheet3!$B$2:$B$8, MATCH(D598, Sheet3!$A$2:$A$8, 0)) = 0, "", INDEX(Sheet3!$B$2:$B$8, MATCH(D598, Sheet3!$A$2:$A$8, 0))), "")</f>
        <v>Preventive</v>
      </c>
      <c r="F598" s="31" t="s">
        <v>134</v>
      </c>
      <c r="G598" s="45" t="s">
        <v>135</v>
      </c>
      <c r="H598" s="63" t="str">
        <f>IFERROR(INDEX(Sheet3!$F$2:$F$114, MATCH(G598, Sheet3!$E$2:$E$114, 0)), "")</f>
        <v>HVAC</v>
      </c>
      <c r="I598" s="32">
        <v>45592</v>
      </c>
      <c r="J598" s="40">
        <f t="shared" ca="1" si="73"/>
        <v>5</v>
      </c>
      <c r="K598" s="34">
        <v>45593</v>
      </c>
      <c r="L598" s="59">
        <f t="shared" ca="1" si="76"/>
        <v>1</v>
      </c>
      <c r="M598" s="34">
        <v>45597</v>
      </c>
      <c r="N598" s="47">
        <f t="shared" ca="1" si="77"/>
        <v>4</v>
      </c>
      <c r="O598" s="75">
        <v>45597</v>
      </c>
      <c r="P598" s="75">
        <v>45597</v>
      </c>
      <c r="Q598" s="47">
        <f t="shared" ca="1" si="78"/>
        <v>0</v>
      </c>
      <c r="R598" s="34">
        <v>45597</v>
      </c>
      <c r="S598" s="59">
        <f t="shared" ca="1" si="79"/>
        <v>0</v>
      </c>
      <c r="T598" s="32">
        <v>45597</v>
      </c>
      <c r="U598" s="33">
        <f t="shared" ca="1" si="80"/>
        <v>0</v>
      </c>
      <c r="V598" s="34">
        <v>45597</v>
      </c>
      <c r="W598" s="35">
        <v>34400</v>
      </c>
      <c r="X598" s="36" t="str">
        <f t="shared" ca="1" si="74"/>
        <v>Completed</v>
      </c>
      <c r="Y598" s="37">
        <v>45597</v>
      </c>
      <c r="Z598" s="38">
        <f t="shared" si="75"/>
        <v>1</v>
      </c>
    </row>
    <row r="599" spans="1:26" s="39" customFormat="1" ht="38.25">
      <c r="A599" s="30">
        <v>596</v>
      </c>
      <c r="B599" s="31" t="s">
        <v>996</v>
      </c>
      <c r="C599" s="31" t="s">
        <v>263</v>
      </c>
      <c r="D599" s="44" t="s">
        <v>54</v>
      </c>
      <c r="E599" s="72" t="str">
        <f>IFERROR(IF(INDEX(Sheet3!$B$2:$B$8, MATCH(D599, Sheet3!$A$2:$A$8, 0)) = 0, "", INDEX(Sheet3!$B$2:$B$8, MATCH(D599, Sheet3!$A$2:$A$8, 0))), "")</f>
        <v>Breakdown</v>
      </c>
      <c r="F599" s="31" t="s">
        <v>134</v>
      </c>
      <c r="G599" s="45" t="s">
        <v>122</v>
      </c>
      <c r="H599" s="63" t="str">
        <f>IFERROR(INDEX(Sheet3!$F$2:$F$114, MATCH(G599, Sheet3!$E$2:$E$114, 0)), "")</f>
        <v>KITCHEN_EQUIPMENT</v>
      </c>
      <c r="I599" s="32">
        <v>45588</v>
      </c>
      <c r="J599" s="40">
        <f t="shared" ca="1" si="73"/>
        <v>9</v>
      </c>
      <c r="K599" s="34">
        <v>45588</v>
      </c>
      <c r="L599" s="59">
        <f t="shared" ca="1" si="76"/>
        <v>0</v>
      </c>
      <c r="M599" s="34">
        <v>45597</v>
      </c>
      <c r="N599" s="47">
        <f t="shared" ca="1" si="77"/>
        <v>9</v>
      </c>
      <c r="O599" s="75">
        <v>45597</v>
      </c>
      <c r="P599" s="75">
        <v>45597</v>
      </c>
      <c r="Q599" s="47">
        <f t="shared" ca="1" si="78"/>
        <v>0</v>
      </c>
      <c r="R599" s="34">
        <v>45597</v>
      </c>
      <c r="S599" s="59">
        <f t="shared" ca="1" si="79"/>
        <v>0</v>
      </c>
      <c r="T599" s="32">
        <v>45597</v>
      </c>
      <c r="U599" s="33">
        <f t="shared" ca="1" si="80"/>
        <v>0</v>
      </c>
      <c r="V599" s="34">
        <v>45597</v>
      </c>
      <c r="W599" s="35">
        <v>290250</v>
      </c>
      <c r="X599" s="36" t="str">
        <f t="shared" ca="1" si="74"/>
        <v>Completed</v>
      </c>
      <c r="Y599" s="37">
        <v>45597</v>
      </c>
      <c r="Z599" s="38">
        <f t="shared" si="75"/>
        <v>1</v>
      </c>
    </row>
    <row r="600" spans="1:26" s="39" customFormat="1" ht="38.25">
      <c r="A600" s="30">
        <v>597</v>
      </c>
      <c r="B600" s="31" t="s">
        <v>1817</v>
      </c>
      <c r="C600" s="31" t="s">
        <v>207</v>
      </c>
      <c r="D600" s="44" t="s">
        <v>59</v>
      </c>
      <c r="E600" s="72" t="str">
        <f>IFERROR(IF(INDEX(Sheet3!$B$2:$B$8, MATCH(D600, Sheet3!$A$2:$A$8, 0)) = 0, "", INDEX(Sheet3!$B$2:$B$8, MATCH(D600, Sheet3!$A$2:$A$8, 0))), "")</f>
        <v>Preventive</v>
      </c>
      <c r="F600" s="31" t="s">
        <v>134</v>
      </c>
      <c r="G600" s="45" t="s">
        <v>97</v>
      </c>
      <c r="H600" s="63" t="str">
        <f>IFERROR(INDEX(Sheet3!$F$2:$F$114, MATCH(G600, Sheet3!$E$2:$E$114, 0)), "")</f>
        <v>HVAC</v>
      </c>
      <c r="I600" s="32">
        <v>45594</v>
      </c>
      <c r="J600" s="40">
        <f t="shared" ca="1" si="73"/>
        <v>8</v>
      </c>
      <c r="K600" s="34">
        <v>45594</v>
      </c>
      <c r="L600" s="59">
        <f t="shared" ca="1" si="76"/>
        <v>0</v>
      </c>
      <c r="M600" s="34">
        <v>45602</v>
      </c>
      <c r="N600" s="47">
        <f t="shared" ca="1" si="77"/>
        <v>8</v>
      </c>
      <c r="O600" s="75">
        <v>45602</v>
      </c>
      <c r="P600" s="75">
        <v>45602</v>
      </c>
      <c r="Q600" s="47">
        <f t="shared" ca="1" si="78"/>
        <v>0</v>
      </c>
      <c r="R600" s="34">
        <v>45602</v>
      </c>
      <c r="S600" s="59">
        <f t="shared" ca="1" si="79"/>
        <v>0</v>
      </c>
      <c r="T600" s="32">
        <v>45602</v>
      </c>
      <c r="U600" s="33">
        <f t="shared" ca="1" si="80"/>
        <v>0</v>
      </c>
      <c r="V600" s="34">
        <v>45602</v>
      </c>
      <c r="W600" s="35">
        <v>122550</v>
      </c>
      <c r="X600" s="36" t="str">
        <f t="shared" ca="1" si="74"/>
        <v>Completed</v>
      </c>
      <c r="Y600" s="37">
        <v>45602</v>
      </c>
      <c r="Z600" s="38">
        <f t="shared" si="75"/>
        <v>1</v>
      </c>
    </row>
    <row r="601" spans="1:26" s="39" customFormat="1" ht="38.25">
      <c r="A601" s="30">
        <v>598</v>
      </c>
      <c r="B601" s="31" t="s">
        <v>1818</v>
      </c>
      <c r="C601" s="31" t="s">
        <v>287</v>
      </c>
      <c r="D601" s="44" t="s">
        <v>42</v>
      </c>
      <c r="E601" s="72" t="str">
        <f>IFERROR(IF(INDEX(Sheet3!$B$2:$B$8, MATCH(D601, Sheet3!$A$2:$A$8, 0)) = 0, "", INDEX(Sheet3!$B$2:$B$8, MATCH(D601, Sheet3!$A$2:$A$8, 0))), "")</f>
        <v>Corrective</v>
      </c>
      <c r="F601" s="31" t="s">
        <v>134</v>
      </c>
      <c r="G601" s="45" t="s">
        <v>135</v>
      </c>
      <c r="H601" s="63" t="str">
        <f>IFERROR(INDEX(Sheet3!$F$2:$F$114, MATCH(G601, Sheet3!$E$2:$E$114, 0)), "")</f>
        <v>HVAC</v>
      </c>
      <c r="I601" s="32">
        <v>45586</v>
      </c>
      <c r="J601" s="40">
        <f t="shared" ca="1" si="73"/>
        <v>11</v>
      </c>
      <c r="K601" s="34">
        <v>45586</v>
      </c>
      <c r="L601" s="59">
        <f t="shared" ca="1" si="76"/>
        <v>0</v>
      </c>
      <c r="M601" s="34">
        <v>45586</v>
      </c>
      <c r="N601" s="47">
        <f t="shared" ca="1" si="77"/>
        <v>0</v>
      </c>
      <c r="O601" s="75">
        <v>45586</v>
      </c>
      <c r="P601" s="75">
        <v>45586</v>
      </c>
      <c r="Q601" s="47">
        <f t="shared" ca="1" si="78"/>
        <v>0</v>
      </c>
      <c r="R601" s="34">
        <v>45586</v>
      </c>
      <c r="S601" s="59">
        <f t="shared" ca="1" si="79"/>
        <v>0</v>
      </c>
      <c r="T601" s="32">
        <v>45586</v>
      </c>
      <c r="U601" s="33">
        <f t="shared" ca="1" si="80"/>
        <v>11</v>
      </c>
      <c r="V601" s="34">
        <v>45597</v>
      </c>
      <c r="W601" s="35">
        <v>354750</v>
      </c>
      <c r="X601" s="36" t="str">
        <f t="shared" ca="1" si="74"/>
        <v>Completed</v>
      </c>
      <c r="Y601" s="37">
        <v>45597</v>
      </c>
      <c r="Z601" s="38">
        <f t="shared" si="75"/>
        <v>1</v>
      </c>
    </row>
    <row r="602" spans="1:26" s="39" customFormat="1" ht="26.25">
      <c r="A602" s="30">
        <v>599</v>
      </c>
      <c r="B602" s="31" t="s">
        <v>1819</v>
      </c>
      <c r="C602" s="31" t="s">
        <v>342</v>
      </c>
      <c r="D602" s="44" t="s">
        <v>59</v>
      </c>
      <c r="E602" s="72" t="str">
        <f>IFERROR(IF(INDEX(Sheet3!$B$2:$B$8, MATCH(D602, Sheet3!$A$2:$A$8, 0)) = 0, "", INDEX(Sheet3!$B$2:$B$8, MATCH(D602, Sheet3!$A$2:$A$8, 0))), "")</f>
        <v>Preventive</v>
      </c>
      <c r="F602" s="31" t="s">
        <v>134</v>
      </c>
      <c r="G602" s="45" t="s">
        <v>359</v>
      </c>
      <c r="H602" s="63" t="str">
        <f>IFERROR(INDEX(Sheet3!$F$2:$F$114, MATCH(G602, Sheet3!$E$2:$E$114, 0)), "")</f>
        <v>HVAC</v>
      </c>
      <c r="I602" s="32">
        <v>45581</v>
      </c>
      <c r="J602" s="40">
        <f t="shared" ca="1" si="73"/>
        <v>16</v>
      </c>
      <c r="K602" s="34">
        <v>45581</v>
      </c>
      <c r="L602" s="59">
        <f t="shared" ca="1" si="76"/>
        <v>0</v>
      </c>
      <c r="M602" s="34">
        <v>45597</v>
      </c>
      <c r="N602" s="47">
        <f t="shared" ca="1" si="77"/>
        <v>16</v>
      </c>
      <c r="O602" s="75">
        <v>45597</v>
      </c>
      <c r="P602" s="75">
        <v>45597</v>
      </c>
      <c r="Q602" s="47">
        <f t="shared" ca="1" si="78"/>
        <v>0</v>
      </c>
      <c r="R602" s="34">
        <v>45597</v>
      </c>
      <c r="S602" s="59">
        <f t="shared" ca="1" si="79"/>
        <v>0</v>
      </c>
      <c r="T602" s="32">
        <v>45597</v>
      </c>
      <c r="U602" s="33">
        <f t="shared" ca="1" si="80"/>
        <v>0</v>
      </c>
      <c r="V602" s="34">
        <v>45597</v>
      </c>
      <c r="W602" s="35">
        <v>118250</v>
      </c>
      <c r="X602" s="36" t="str">
        <f t="shared" ca="1" si="74"/>
        <v>Completed</v>
      </c>
      <c r="Y602" s="37">
        <v>45597</v>
      </c>
      <c r="Z602" s="38">
        <f t="shared" si="75"/>
        <v>1</v>
      </c>
    </row>
    <row r="603" spans="1:26" s="39" customFormat="1" ht="38.25">
      <c r="A603" s="30">
        <v>600</v>
      </c>
      <c r="B603" s="31" t="s">
        <v>1820</v>
      </c>
      <c r="C603" s="31" t="s">
        <v>207</v>
      </c>
      <c r="D603" s="44" t="s">
        <v>54</v>
      </c>
      <c r="E603" s="72" t="str">
        <f>IFERROR(IF(INDEX(Sheet3!$B$2:$B$8, MATCH(D603, Sheet3!$A$2:$A$8, 0)) = 0, "", INDEX(Sheet3!$B$2:$B$8, MATCH(D603, Sheet3!$A$2:$A$8, 0))), "")</f>
        <v>Breakdown</v>
      </c>
      <c r="F603" s="31" t="s">
        <v>134</v>
      </c>
      <c r="G603" s="45" t="s">
        <v>122</v>
      </c>
      <c r="H603" s="63" t="str">
        <f>IFERROR(INDEX(Sheet3!$F$2:$F$114, MATCH(G603, Sheet3!$E$2:$E$114, 0)), "")</f>
        <v>KITCHEN_EQUIPMENT</v>
      </c>
      <c r="I603" s="32">
        <v>45590</v>
      </c>
      <c r="J603" s="40">
        <f t="shared" ca="1" si="73"/>
        <v>7</v>
      </c>
      <c r="K603" s="34">
        <v>45590</v>
      </c>
      <c r="L603" s="59">
        <f t="shared" ca="1" si="76"/>
        <v>0</v>
      </c>
      <c r="M603" s="34">
        <v>45597</v>
      </c>
      <c r="N603" s="47">
        <f t="shared" ca="1" si="77"/>
        <v>7</v>
      </c>
      <c r="O603" s="75">
        <v>45597</v>
      </c>
      <c r="P603" s="75">
        <v>45597</v>
      </c>
      <c r="Q603" s="47">
        <f t="shared" ca="1" si="78"/>
        <v>0</v>
      </c>
      <c r="R603" s="34">
        <v>45597</v>
      </c>
      <c r="S603" s="59">
        <f t="shared" ca="1" si="79"/>
        <v>0</v>
      </c>
      <c r="T603" s="32">
        <v>45597</v>
      </c>
      <c r="U603" s="33">
        <f t="shared" ca="1" si="80"/>
        <v>0</v>
      </c>
      <c r="V603" s="34">
        <v>45597</v>
      </c>
      <c r="W603" s="35">
        <v>36550</v>
      </c>
      <c r="X603" s="36" t="str">
        <f t="shared" ca="1" si="74"/>
        <v>Completed</v>
      </c>
      <c r="Y603" s="37">
        <v>45597</v>
      </c>
      <c r="Z603" s="38">
        <f t="shared" si="75"/>
        <v>1</v>
      </c>
    </row>
    <row r="604" spans="1:26" s="39" customFormat="1" ht="38.25">
      <c r="A604" s="30">
        <v>601</v>
      </c>
      <c r="B604" s="31" t="s">
        <v>1821</v>
      </c>
      <c r="C604" s="31" t="s">
        <v>367</v>
      </c>
      <c r="D604" s="44" t="s">
        <v>54</v>
      </c>
      <c r="E604" s="72" t="str">
        <f>IFERROR(IF(INDEX(Sheet3!$B$2:$B$8, MATCH(D604, Sheet3!$A$2:$A$8, 0)) = 0, "", INDEX(Sheet3!$B$2:$B$8, MATCH(D604, Sheet3!$A$2:$A$8, 0))), "")</f>
        <v>Breakdown</v>
      </c>
      <c r="F604" s="31" t="s">
        <v>134</v>
      </c>
      <c r="G604" s="45" t="s">
        <v>84</v>
      </c>
      <c r="H604" s="63" t="str">
        <f>IFERROR(INDEX(Sheet3!$F$2:$F$114, MATCH(G604, Sheet3!$E$2:$E$114, 0)), "")</f>
        <v>OTHERS</v>
      </c>
      <c r="I604" s="32">
        <v>45593</v>
      </c>
      <c r="J604" s="40">
        <f t="shared" ca="1" si="73"/>
        <v>4</v>
      </c>
      <c r="K604" s="34">
        <v>45593</v>
      </c>
      <c r="L604" s="59">
        <f t="shared" ca="1" si="76"/>
        <v>0</v>
      </c>
      <c r="M604" s="34">
        <v>45593</v>
      </c>
      <c r="N604" s="47">
        <f t="shared" ca="1" si="77"/>
        <v>0</v>
      </c>
      <c r="O604" s="75">
        <v>45593</v>
      </c>
      <c r="P604" s="75">
        <v>45593</v>
      </c>
      <c r="Q604" s="47">
        <f t="shared" ca="1" si="78"/>
        <v>0</v>
      </c>
      <c r="R604" s="34">
        <v>45593</v>
      </c>
      <c r="S604" s="59">
        <f t="shared" ca="1" si="79"/>
        <v>0</v>
      </c>
      <c r="T604" s="32">
        <v>45593</v>
      </c>
      <c r="U604" s="33">
        <f t="shared" ca="1" si="80"/>
        <v>4</v>
      </c>
      <c r="V604" s="34">
        <v>45597</v>
      </c>
      <c r="W604" s="35">
        <v>152650</v>
      </c>
      <c r="X604" s="36" t="str">
        <f t="shared" ca="1" si="74"/>
        <v>Completed</v>
      </c>
      <c r="Y604" s="37">
        <v>45597</v>
      </c>
      <c r="Z604" s="38">
        <f t="shared" si="75"/>
        <v>1</v>
      </c>
    </row>
    <row r="605" spans="1:26" s="39" customFormat="1" ht="28.5">
      <c r="A605" s="30">
        <v>602</v>
      </c>
      <c r="B605" s="31" t="s">
        <v>1822</v>
      </c>
      <c r="C605" s="31" t="s">
        <v>228</v>
      </c>
      <c r="D605" s="44" t="s">
        <v>59</v>
      </c>
      <c r="E605" s="72" t="str">
        <f>IFERROR(IF(INDEX(Sheet3!$B$2:$B$8, MATCH(D605, Sheet3!$A$2:$A$8, 0)) = 0, "", INDEX(Sheet3!$B$2:$B$8, MATCH(D605, Sheet3!$A$2:$A$8, 0))), "")</f>
        <v>Preventive</v>
      </c>
      <c r="F605" s="31" t="s">
        <v>134</v>
      </c>
      <c r="G605" s="45" t="s">
        <v>135</v>
      </c>
      <c r="H605" s="63" t="str">
        <f>IFERROR(INDEX(Sheet3!$F$2:$F$114, MATCH(G605, Sheet3!$E$2:$E$114, 0)), "")</f>
        <v>HVAC</v>
      </c>
      <c r="I605" s="32">
        <v>45596</v>
      </c>
      <c r="J605" s="40">
        <f t="shared" ca="1" si="73"/>
        <v>1</v>
      </c>
      <c r="K605" s="34">
        <v>45596</v>
      </c>
      <c r="L605" s="59">
        <f t="shared" ca="1" si="76"/>
        <v>0</v>
      </c>
      <c r="M605" s="34">
        <v>45597</v>
      </c>
      <c r="N605" s="47">
        <f t="shared" ca="1" si="77"/>
        <v>1</v>
      </c>
      <c r="O605" s="75">
        <v>45597</v>
      </c>
      <c r="P605" s="75">
        <v>45597</v>
      </c>
      <c r="Q605" s="47">
        <f t="shared" ca="1" si="78"/>
        <v>0</v>
      </c>
      <c r="R605" s="34">
        <v>45597</v>
      </c>
      <c r="S605" s="59">
        <f t="shared" ca="1" si="79"/>
        <v>0</v>
      </c>
      <c r="T605" s="32">
        <v>45597</v>
      </c>
      <c r="U605" s="33">
        <f t="shared" ca="1" si="80"/>
        <v>0</v>
      </c>
      <c r="V605" s="34">
        <v>45597</v>
      </c>
      <c r="W605" s="35">
        <v>66650</v>
      </c>
      <c r="X605" s="36" t="str">
        <f t="shared" ca="1" si="74"/>
        <v>Completed</v>
      </c>
      <c r="Y605" s="37">
        <v>45597</v>
      </c>
      <c r="Z605" s="38">
        <f t="shared" si="75"/>
        <v>1</v>
      </c>
    </row>
    <row r="606" spans="1:26" s="39" customFormat="1" ht="28.5">
      <c r="A606" s="30">
        <v>603</v>
      </c>
      <c r="B606" s="31" t="s">
        <v>1823</v>
      </c>
      <c r="C606" s="31" t="s">
        <v>1824</v>
      </c>
      <c r="D606" s="44" t="s">
        <v>32</v>
      </c>
      <c r="E606" s="72" t="str">
        <f>IFERROR(IF(INDEX(Sheet3!$B$2:$B$8, MATCH(D606, Sheet3!$A$2:$A$8, 0)) = 0, "", INDEX(Sheet3!$B$2:$B$8, MATCH(D606, Sheet3!$A$2:$A$8, 0))), "")</f>
        <v>Breakdown</v>
      </c>
      <c r="F606" s="31" t="s">
        <v>134</v>
      </c>
      <c r="G606" s="45" t="s">
        <v>185</v>
      </c>
      <c r="H606" s="63" t="str">
        <f>IFERROR(INDEX(Sheet3!$F$2:$F$114, MATCH(G606, Sheet3!$E$2:$E$114, 0)), "")</f>
        <v>KITCHEN_EQUIPMENT</v>
      </c>
      <c r="I606" s="32">
        <v>45596</v>
      </c>
      <c r="J606" s="40">
        <f t="shared" ca="1" si="73"/>
        <v>1</v>
      </c>
      <c r="K606" s="34">
        <v>45596</v>
      </c>
      <c r="L606" s="59">
        <f t="shared" ca="1" si="76"/>
        <v>0</v>
      </c>
      <c r="M606" s="34">
        <v>45597</v>
      </c>
      <c r="N606" s="47">
        <f t="shared" ca="1" si="77"/>
        <v>1</v>
      </c>
      <c r="O606" s="75">
        <v>45597</v>
      </c>
      <c r="P606" s="75">
        <v>45597</v>
      </c>
      <c r="Q606" s="47">
        <f t="shared" ca="1" si="78"/>
        <v>0</v>
      </c>
      <c r="R606" s="34">
        <v>45597</v>
      </c>
      <c r="S606" s="59">
        <f t="shared" ca="1" si="79"/>
        <v>0</v>
      </c>
      <c r="T606" s="32">
        <v>45597</v>
      </c>
      <c r="U606" s="33">
        <f t="shared" ca="1" si="80"/>
        <v>0</v>
      </c>
      <c r="V606" s="34">
        <v>45597</v>
      </c>
      <c r="W606" s="35">
        <v>161250</v>
      </c>
      <c r="X606" s="36" t="str">
        <f t="shared" ca="1" si="74"/>
        <v>Completed</v>
      </c>
      <c r="Y606" s="37">
        <v>45597</v>
      </c>
      <c r="Z606" s="38">
        <f t="shared" si="75"/>
        <v>1</v>
      </c>
    </row>
    <row r="607" spans="1:26" s="39" customFormat="1" ht="28.5">
      <c r="A607" s="30">
        <v>604</v>
      </c>
      <c r="B607" s="31" t="s">
        <v>1133</v>
      </c>
      <c r="C607" s="31" t="s">
        <v>1825</v>
      </c>
      <c r="D607" s="44" t="s">
        <v>54</v>
      </c>
      <c r="E607" s="72" t="str">
        <f>IFERROR(IF(INDEX(Sheet3!$B$2:$B$8, MATCH(D607, Sheet3!$A$2:$A$8, 0)) = 0, "", INDEX(Sheet3!$B$2:$B$8, MATCH(D607, Sheet3!$A$2:$A$8, 0))), "")</f>
        <v>Breakdown</v>
      </c>
      <c r="F607" s="31" t="s">
        <v>134</v>
      </c>
      <c r="G607" s="45" t="s">
        <v>149</v>
      </c>
      <c r="H607" s="63" t="str">
        <f>IFERROR(INDEX(Sheet3!$F$2:$F$114, MATCH(G607, Sheet3!$E$2:$E$114, 0)), "")</f>
        <v>KITCHEN_EQUIPMENT</v>
      </c>
      <c r="I607" s="32">
        <v>45588</v>
      </c>
      <c r="J607" s="40">
        <f t="shared" ca="1" si="73"/>
        <v>9</v>
      </c>
      <c r="K607" s="34">
        <v>45588</v>
      </c>
      <c r="L607" s="59">
        <f t="shared" ca="1" si="76"/>
        <v>0</v>
      </c>
      <c r="M607" s="34">
        <v>45597</v>
      </c>
      <c r="N607" s="47">
        <f t="shared" ca="1" si="77"/>
        <v>9</v>
      </c>
      <c r="O607" s="75">
        <v>45597</v>
      </c>
      <c r="P607" s="75">
        <v>45597</v>
      </c>
      <c r="Q607" s="47">
        <f t="shared" ca="1" si="78"/>
        <v>0</v>
      </c>
      <c r="R607" s="34">
        <v>45597</v>
      </c>
      <c r="S607" s="59">
        <f t="shared" ca="1" si="79"/>
        <v>0</v>
      </c>
      <c r="T607" s="32">
        <v>45597</v>
      </c>
      <c r="U607" s="33">
        <f t="shared" ca="1" si="80"/>
        <v>0</v>
      </c>
      <c r="V607" s="34">
        <v>45597</v>
      </c>
      <c r="W607" s="35">
        <v>806250</v>
      </c>
      <c r="X607" s="36" t="str">
        <f t="shared" ca="1" si="74"/>
        <v>Completed</v>
      </c>
      <c r="Y607" s="37">
        <v>45597</v>
      </c>
      <c r="Z607" s="38">
        <f t="shared" si="75"/>
        <v>1</v>
      </c>
    </row>
    <row r="608" spans="1:26" s="39" customFormat="1" ht="28.5">
      <c r="A608" s="30">
        <v>605</v>
      </c>
      <c r="B608" s="31" t="s">
        <v>1826</v>
      </c>
      <c r="C608" s="31" t="s">
        <v>1827</v>
      </c>
      <c r="D608" s="44" t="s">
        <v>32</v>
      </c>
      <c r="E608" s="72" t="str">
        <f>IFERROR(IF(INDEX(Sheet3!$B$2:$B$8, MATCH(D608, Sheet3!$A$2:$A$8, 0)) = 0, "", INDEX(Sheet3!$B$2:$B$8, MATCH(D608, Sheet3!$A$2:$A$8, 0))), "")</f>
        <v>Breakdown</v>
      </c>
      <c r="F608" s="31" t="s">
        <v>134</v>
      </c>
      <c r="G608" s="45" t="s">
        <v>185</v>
      </c>
      <c r="H608" s="63" t="str">
        <f>IFERROR(INDEX(Sheet3!$F$2:$F$114, MATCH(G608, Sheet3!$E$2:$E$114, 0)), "")</f>
        <v>KITCHEN_EQUIPMENT</v>
      </c>
      <c r="I608" s="32">
        <v>45588</v>
      </c>
      <c r="J608" s="40">
        <f t="shared" ca="1" si="73"/>
        <v>9</v>
      </c>
      <c r="K608" s="34">
        <v>45588</v>
      </c>
      <c r="L608" s="59">
        <f t="shared" ca="1" si="76"/>
        <v>0</v>
      </c>
      <c r="M608" s="34">
        <v>45597</v>
      </c>
      <c r="N608" s="47">
        <f t="shared" ca="1" si="77"/>
        <v>9</v>
      </c>
      <c r="O608" s="75">
        <v>45597</v>
      </c>
      <c r="P608" s="75">
        <v>45597</v>
      </c>
      <c r="Q608" s="47">
        <f t="shared" ca="1" si="78"/>
        <v>0</v>
      </c>
      <c r="R608" s="34">
        <v>45597</v>
      </c>
      <c r="S608" s="59">
        <f t="shared" ca="1" si="79"/>
        <v>0</v>
      </c>
      <c r="T608" s="32">
        <v>45597</v>
      </c>
      <c r="U608" s="33">
        <f t="shared" ca="1" si="80"/>
        <v>0</v>
      </c>
      <c r="V608" s="34">
        <v>45597</v>
      </c>
      <c r="W608" s="35">
        <v>311750</v>
      </c>
      <c r="X608" s="36" t="str">
        <f t="shared" ca="1" si="74"/>
        <v>Completed</v>
      </c>
      <c r="Y608" s="37">
        <v>45597</v>
      </c>
      <c r="Z608" s="38">
        <f t="shared" si="75"/>
        <v>1</v>
      </c>
    </row>
    <row r="609" spans="1:26" s="39" customFormat="1" ht="28.5">
      <c r="A609" s="30">
        <v>606</v>
      </c>
      <c r="B609" s="31" t="s">
        <v>1828</v>
      </c>
      <c r="C609" s="31" t="s">
        <v>1829</v>
      </c>
      <c r="D609" s="44" t="s">
        <v>54</v>
      </c>
      <c r="E609" s="72" t="str">
        <f>IFERROR(IF(INDEX(Sheet3!$B$2:$B$8, MATCH(D609, Sheet3!$A$2:$A$8, 0)) = 0, "", INDEX(Sheet3!$B$2:$B$8, MATCH(D609, Sheet3!$A$2:$A$8, 0))), "")</f>
        <v>Breakdown</v>
      </c>
      <c r="F609" s="31" t="s">
        <v>134</v>
      </c>
      <c r="G609" s="45" t="s">
        <v>185</v>
      </c>
      <c r="H609" s="63" t="str">
        <f>IFERROR(INDEX(Sheet3!$F$2:$F$114, MATCH(G609, Sheet3!$E$2:$E$114, 0)), "")</f>
        <v>KITCHEN_EQUIPMENT</v>
      </c>
      <c r="I609" s="32">
        <v>45589</v>
      </c>
      <c r="J609" s="40">
        <f t="shared" ca="1" si="73"/>
        <v>8</v>
      </c>
      <c r="K609" s="34">
        <v>45589</v>
      </c>
      <c r="L609" s="59">
        <f t="shared" ca="1" si="76"/>
        <v>0</v>
      </c>
      <c r="M609" s="34">
        <v>45597</v>
      </c>
      <c r="N609" s="47">
        <f t="shared" ca="1" si="77"/>
        <v>8</v>
      </c>
      <c r="O609" s="75">
        <v>45597</v>
      </c>
      <c r="P609" s="75">
        <v>45597</v>
      </c>
      <c r="Q609" s="47">
        <f t="shared" ca="1" si="78"/>
        <v>0</v>
      </c>
      <c r="R609" s="34">
        <v>45597</v>
      </c>
      <c r="S609" s="59">
        <f t="shared" ca="1" si="79"/>
        <v>0</v>
      </c>
      <c r="T609" s="32">
        <v>45597</v>
      </c>
      <c r="U609" s="33">
        <f t="shared" ca="1" si="80"/>
        <v>0</v>
      </c>
      <c r="V609" s="34">
        <v>45597</v>
      </c>
      <c r="W609" s="35">
        <v>17200</v>
      </c>
      <c r="X609" s="36" t="str">
        <f t="shared" ca="1" si="74"/>
        <v>Completed</v>
      </c>
      <c r="Y609" s="37">
        <v>45597</v>
      </c>
      <c r="Z609" s="38">
        <f t="shared" si="75"/>
        <v>1</v>
      </c>
    </row>
    <row r="610" spans="1:26" s="39" customFormat="1" ht="28.5">
      <c r="A610" s="30">
        <v>607</v>
      </c>
      <c r="B610" s="31" t="s">
        <v>1830</v>
      </c>
      <c r="C610" s="31"/>
      <c r="D610" s="44" t="s">
        <v>54</v>
      </c>
      <c r="E610" s="72" t="str">
        <f>IFERROR(IF(INDEX(Sheet3!$B$2:$B$8, MATCH(D610, Sheet3!$A$2:$A$8, 0)) = 0, "", INDEX(Sheet3!$B$2:$B$8, MATCH(D610, Sheet3!$A$2:$A$8, 0))), "")</f>
        <v>Breakdown</v>
      </c>
      <c r="F610" s="31" t="s">
        <v>134</v>
      </c>
      <c r="G610" s="45" t="s">
        <v>122</v>
      </c>
      <c r="H610" s="63" t="str">
        <f>IFERROR(INDEX(Sheet3!$F$2:$F$114, MATCH(G610, Sheet3!$E$2:$E$114, 0)), "")</f>
        <v>KITCHEN_EQUIPMENT</v>
      </c>
      <c r="I610" s="32">
        <v>45590</v>
      </c>
      <c r="J610" s="40">
        <f t="shared" ca="1" si="73"/>
        <v>17</v>
      </c>
      <c r="K610" s="34">
        <v>45590</v>
      </c>
      <c r="L610" s="59">
        <f t="shared" ca="1" si="76"/>
        <v>0</v>
      </c>
      <c r="M610" s="34">
        <v>45607</v>
      </c>
      <c r="N610" s="47">
        <f t="shared" ca="1" si="77"/>
        <v>17</v>
      </c>
      <c r="O610" s="75">
        <v>45610</v>
      </c>
      <c r="P610" s="75">
        <v>45610</v>
      </c>
      <c r="Q610" s="47">
        <f t="shared" ca="1" si="78"/>
        <v>0</v>
      </c>
      <c r="R610" s="34">
        <v>45610</v>
      </c>
      <c r="S610" s="59">
        <f t="shared" ca="1" si="79"/>
        <v>0</v>
      </c>
      <c r="T610" s="32">
        <v>45610</v>
      </c>
      <c r="U610" s="33">
        <f t="shared" ca="1" si="80"/>
        <v>-3</v>
      </c>
      <c r="V610" s="34">
        <v>45607</v>
      </c>
      <c r="W610" s="35">
        <v>987925</v>
      </c>
      <c r="X610" s="36" t="str">
        <f t="shared" ca="1" si="74"/>
        <v>Completed</v>
      </c>
      <c r="Y610" s="37">
        <v>45607</v>
      </c>
      <c r="Z610" s="38">
        <f t="shared" si="75"/>
        <v>1</v>
      </c>
    </row>
    <row r="611" spans="1:26" s="39" customFormat="1" ht="26.25">
      <c r="A611" s="30">
        <v>608</v>
      </c>
      <c r="B611" s="31" t="s">
        <v>1831</v>
      </c>
      <c r="C611" s="31" t="s">
        <v>492</v>
      </c>
      <c r="D611" s="44" t="s">
        <v>54</v>
      </c>
      <c r="E611" s="72" t="str">
        <f>IFERROR(IF(INDEX(Sheet3!$B$2:$B$8, MATCH(D611, Sheet3!$A$2:$A$8, 0)) = 0, "", INDEX(Sheet3!$B$2:$B$8, MATCH(D611, Sheet3!$A$2:$A$8, 0))), "")</f>
        <v>Breakdown</v>
      </c>
      <c r="F611" s="31" t="s">
        <v>134</v>
      </c>
      <c r="G611" s="45" t="s">
        <v>84</v>
      </c>
      <c r="H611" s="63" t="str">
        <f>IFERROR(INDEX(Sheet3!$F$2:$F$114, MATCH(G611, Sheet3!$E$2:$E$114, 0)), "")</f>
        <v>OTHERS</v>
      </c>
      <c r="I611" s="32">
        <v>45587</v>
      </c>
      <c r="J611" s="40">
        <f t="shared" ca="1" si="73"/>
        <v>10</v>
      </c>
      <c r="K611" s="34">
        <v>45587</v>
      </c>
      <c r="L611" s="59">
        <f t="shared" ca="1" si="76"/>
        <v>0</v>
      </c>
      <c r="M611" s="34">
        <v>45587</v>
      </c>
      <c r="N611" s="47">
        <f t="shared" ca="1" si="77"/>
        <v>0</v>
      </c>
      <c r="O611" s="75">
        <v>45587</v>
      </c>
      <c r="P611" s="75">
        <v>45618</v>
      </c>
      <c r="Q611" s="47">
        <f t="shared" ca="1" si="78"/>
        <v>31</v>
      </c>
      <c r="R611" s="34">
        <v>45587</v>
      </c>
      <c r="S611" s="59">
        <f t="shared" ca="1" si="79"/>
        <v>0</v>
      </c>
      <c r="T611" s="32">
        <v>45587</v>
      </c>
      <c r="U611" s="33">
        <f t="shared" ca="1" si="80"/>
        <v>10</v>
      </c>
      <c r="V611" s="34">
        <v>45597</v>
      </c>
      <c r="W611" s="35">
        <v>178450</v>
      </c>
      <c r="X611" s="36" t="str">
        <f t="shared" ca="1" si="74"/>
        <v>Completed</v>
      </c>
      <c r="Y611" s="37">
        <v>45597</v>
      </c>
      <c r="Z611" s="38">
        <f t="shared" si="75"/>
        <v>1</v>
      </c>
    </row>
    <row r="612" spans="1:26" s="39" customFormat="1" ht="28.5">
      <c r="A612" s="30">
        <v>609</v>
      </c>
      <c r="B612" s="31" t="s">
        <v>1832</v>
      </c>
      <c r="C612" s="31" t="s">
        <v>137</v>
      </c>
      <c r="D612" s="44" t="s">
        <v>59</v>
      </c>
      <c r="E612" s="72" t="str">
        <f>IFERROR(IF(INDEX(Sheet3!$B$2:$B$8, MATCH(D612, Sheet3!$A$2:$A$8, 0)) = 0, "", INDEX(Sheet3!$B$2:$B$8, MATCH(D612, Sheet3!$A$2:$A$8, 0))), "")</f>
        <v>Preventive</v>
      </c>
      <c r="F612" s="31" t="s">
        <v>134</v>
      </c>
      <c r="G612" s="45" t="s">
        <v>135</v>
      </c>
      <c r="H612" s="63" t="str">
        <f>IFERROR(INDEX(Sheet3!$F$2:$F$114, MATCH(G612, Sheet3!$E$2:$E$114, 0)), "")</f>
        <v>HVAC</v>
      </c>
      <c r="I612" s="32">
        <v>45593</v>
      </c>
      <c r="J612" s="40">
        <f t="shared" ca="1" si="73"/>
        <v>9</v>
      </c>
      <c r="K612" s="34">
        <v>45593</v>
      </c>
      <c r="L612" s="59">
        <f t="shared" ca="1" si="76"/>
        <v>0</v>
      </c>
      <c r="M612" s="34">
        <v>45602</v>
      </c>
      <c r="N612" s="47">
        <f t="shared" ca="1" si="77"/>
        <v>9</v>
      </c>
      <c r="O612" s="75">
        <v>45602</v>
      </c>
      <c r="P612" s="75">
        <v>45602</v>
      </c>
      <c r="Q612" s="47">
        <f t="shared" ca="1" si="78"/>
        <v>0</v>
      </c>
      <c r="R612" s="34">
        <v>45602</v>
      </c>
      <c r="S612" s="59">
        <f t="shared" ca="1" si="79"/>
        <v>0</v>
      </c>
      <c r="T612" s="32">
        <v>45602</v>
      </c>
      <c r="U612" s="33">
        <f t="shared" ca="1" si="80"/>
        <v>0</v>
      </c>
      <c r="V612" s="34">
        <v>45602</v>
      </c>
      <c r="W612" s="35">
        <v>698750</v>
      </c>
      <c r="X612" s="36" t="str">
        <f t="shared" ca="1" si="74"/>
        <v>Completed</v>
      </c>
      <c r="Y612" s="37">
        <v>45602</v>
      </c>
      <c r="Z612" s="38">
        <f t="shared" si="75"/>
        <v>1</v>
      </c>
    </row>
    <row r="613" spans="1:26" s="39" customFormat="1" ht="28.5">
      <c r="A613" s="30">
        <v>610</v>
      </c>
      <c r="B613" s="31" t="s">
        <v>1833</v>
      </c>
      <c r="C613" s="31" t="s">
        <v>126</v>
      </c>
      <c r="D613" s="44" t="s">
        <v>54</v>
      </c>
      <c r="E613" s="72" t="str">
        <f>IFERROR(IF(INDEX(Sheet3!$B$2:$B$8, MATCH(D613, Sheet3!$A$2:$A$8, 0)) = 0, "", INDEX(Sheet3!$B$2:$B$8, MATCH(D613, Sheet3!$A$2:$A$8, 0))), "")</f>
        <v>Breakdown</v>
      </c>
      <c r="F613" s="31" t="s">
        <v>545</v>
      </c>
      <c r="G613" s="45" t="s">
        <v>44</v>
      </c>
      <c r="H613" s="63" t="str">
        <f>IFERROR(INDEX(Sheet3!$F$2:$F$114, MATCH(G613, Sheet3!$E$2:$E$114, 0)), "")</f>
        <v>SECURITY</v>
      </c>
      <c r="I613" s="32">
        <v>45596</v>
      </c>
      <c r="J613" s="40">
        <f t="shared" ca="1" si="73"/>
        <v>140</v>
      </c>
      <c r="K613" s="34">
        <v>45596</v>
      </c>
      <c r="L613" s="59">
        <f t="shared" ca="1" si="76"/>
        <v>0</v>
      </c>
      <c r="M613" s="34">
        <v>45596</v>
      </c>
      <c r="N613" s="47">
        <f t="shared" ca="1" si="77"/>
        <v>0</v>
      </c>
      <c r="O613" s="75">
        <v>45596</v>
      </c>
      <c r="P613" s="75">
        <v>45597</v>
      </c>
      <c r="Q613" s="47">
        <f t="shared" ca="1" si="78"/>
        <v>1</v>
      </c>
      <c r="R613" s="34">
        <v>45597</v>
      </c>
      <c r="S613" s="59">
        <f t="shared" ca="1" si="79"/>
        <v>0</v>
      </c>
      <c r="T613" s="32">
        <v>45597</v>
      </c>
      <c r="U613" s="33">
        <f t="shared" ca="1" si="80"/>
        <v>139</v>
      </c>
      <c r="V613" s="34"/>
      <c r="W613" s="35">
        <v>180000</v>
      </c>
      <c r="X613" s="36" t="str">
        <f t="shared" ca="1" si="74"/>
        <v>Overdue</v>
      </c>
      <c r="Y613" s="37"/>
      <c r="Z613" s="38" t="str">
        <f t="shared" si="75"/>
        <v/>
      </c>
    </row>
    <row r="614" spans="1:26" s="39" customFormat="1">
      <c r="A614" s="30">
        <v>611</v>
      </c>
      <c r="B614" s="31" t="s">
        <v>1834</v>
      </c>
      <c r="C614" s="31" t="s">
        <v>91</v>
      </c>
      <c r="D614" s="44" t="s">
        <v>42</v>
      </c>
      <c r="E614" s="72" t="str">
        <f>IFERROR(IF(INDEX(Sheet3!$B$2:$B$8, MATCH(D614, Sheet3!$A$2:$A$8, 0)) = 0, "", INDEX(Sheet3!$B$2:$B$8, MATCH(D614, Sheet3!$A$2:$A$8, 0))), "")</f>
        <v>Corrective</v>
      </c>
      <c r="F614" s="31" t="s">
        <v>1835</v>
      </c>
      <c r="G614" s="45" t="s">
        <v>1550</v>
      </c>
      <c r="H614" s="63" t="str">
        <f>IFERROR(INDEX(Sheet3!$F$2:$F$114, MATCH(G614, Sheet3!$E$2:$E$114, 0)), "")</f>
        <v>WTP</v>
      </c>
      <c r="I614" s="32">
        <v>45590</v>
      </c>
      <c r="J614" s="40">
        <f t="shared" ca="1" si="73"/>
        <v>146</v>
      </c>
      <c r="K614" s="34">
        <v>45590</v>
      </c>
      <c r="L614" s="59">
        <f t="shared" ca="1" si="76"/>
        <v>0</v>
      </c>
      <c r="M614" s="34">
        <v>45603</v>
      </c>
      <c r="N614" s="47">
        <f t="shared" ca="1" si="77"/>
        <v>13</v>
      </c>
      <c r="O614" s="75">
        <v>45603</v>
      </c>
      <c r="P614" s="75">
        <v>45603</v>
      </c>
      <c r="Q614" s="47">
        <f t="shared" ca="1" si="78"/>
        <v>0</v>
      </c>
      <c r="R614" s="34">
        <v>45603</v>
      </c>
      <c r="S614" s="59">
        <f t="shared" ca="1" si="79"/>
        <v>26</v>
      </c>
      <c r="T614" s="32">
        <v>45629</v>
      </c>
      <c r="U614" s="33">
        <f t="shared" ca="1" si="80"/>
        <v>107</v>
      </c>
      <c r="V614" s="34"/>
      <c r="W614" s="35">
        <v>381500</v>
      </c>
      <c r="X614" s="36" t="str">
        <f t="shared" ca="1" si="74"/>
        <v>Overdue</v>
      </c>
      <c r="Y614" s="37"/>
      <c r="Z614" s="38" t="str">
        <f t="shared" si="75"/>
        <v/>
      </c>
    </row>
    <row r="615" spans="1:26" s="39" customFormat="1" ht="28.5">
      <c r="A615" s="30">
        <v>612</v>
      </c>
      <c r="B615" s="31" t="s">
        <v>1133</v>
      </c>
      <c r="C615" s="31" t="s">
        <v>503</v>
      </c>
      <c r="D615" s="44" t="s">
        <v>54</v>
      </c>
      <c r="E615" s="72" t="str">
        <f>IFERROR(IF(INDEX(Sheet3!$B$2:$B$8, MATCH(D615, Sheet3!$A$2:$A$8, 0)) = 0, "", INDEX(Sheet3!$B$2:$B$8, MATCH(D615, Sheet3!$A$2:$A$8, 0))), "")</f>
        <v>Breakdown</v>
      </c>
      <c r="F615" s="31" t="s">
        <v>134</v>
      </c>
      <c r="G615" s="45" t="s">
        <v>149</v>
      </c>
      <c r="H615" s="63" t="str">
        <f>IFERROR(INDEX(Sheet3!$F$2:$F$114, MATCH(G615, Sheet3!$E$2:$E$114, 0)), "")</f>
        <v>KITCHEN_EQUIPMENT</v>
      </c>
      <c r="I615" s="32">
        <v>45589</v>
      </c>
      <c r="J615" s="40">
        <f t="shared" ca="1" si="73"/>
        <v>10</v>
      </c>
      <c r="K615" s="34">
        <v>45589</v>
      </c>
      <c r="L615" s="59">
        <f t="shared" ca="1" si="76"/>
        <v>0</v>
      </c>
      <c r="M615" s="34">
        <v>45620</v>
      </c>
      <c r="N615" s="47">
        <f t="shared" ca="1" si="77"/>
        <v>31</v>
      </c>
      <c r="O615" s="75">
        <v>45589</v>
      </c>
      <c r="P615" s="75">
        <v>45589</v>
      </c>
      <c r="Q615" s="47">
        <f t="shared" ca="1" si="78"/>
        <v>0</v>
      </c>
      <c r="R615" s="34">
        <v>45589</v>
      </c>
      <c r="S615" s="59">
        <f t="shared" ca="1" si="79"/>
        <v>0</v>
      </c>
      <c r="T615" s="32">
        <v>45589</v>
      </c>
      <c r="U615" s="33">
        <f t="shared" ca="1" si="80"/>
        <v>10</v>
      </c>
      <c r="V615" s="34">
        <v>45599</v>
      </c>
      <c r="W615" s="35">
        <v>192425</v>
      </c>
      <c r="X615" s="36" t="str">
        <f t="shared" ca="1" si="74"/>
        <v>Completed</v>
      </c>
      <c r="Y615" s="37">
        <v>45599</v>
      </c>
      <c r="Z615" s="38">
        <f t="shared" si="75"/>
        <v>1</v>
      </c>
    </row>
    <row r="616" spans="1:26" s="39" customFormat="1" ht="26.25">
      <c r="A616" s="30">
        <v>613</v>
      </c>
      <c r="B616" s="31" t="s">
        <v>1836</v>
      </c>
      <c r="C616" s="31" t="s">
        <v>1837</v>
      </c>
      <c r="D616" s="44" t="s">
        <v>54</v>
      </c>
      <c r="E616" s="72" t="str">
        <f>IFERROR(IF(INDEX(Sheet3!$B$2:$B$8, MATCH(D616, Sheet3!$A$2:$A$8, 0)) = 0, "", INDEX(Sheet3!$B$2:$B$8, MATCH(D616, Sheet3!$A$2:$A$8, 0))), "")</f>
        <v>Breakdown</v>
      </c>
      <c r="F616" s="31" t="s">
        <v>134</v>
      </c>
      <c r="G616" s="45" t="s">
        <v>84</v>
      </c>
      <c r="H616" s="63" t="str">
        <f>IFERROR(INDEX(Sheet3!$F$2:$F$114, MATCH(G616, Sheet3!$E$2:$E$114, 0)), "")</f>
        <v>OTHERS</v>
      </c>
      <c r="I616" s="32">
        <v>45580</v>
      </c>
      <c r="J616" s="40">
        <f t="shared" ca="1" si="73"/>
        <v>31</v>
      </c>
      <c r="K616" s="34">
        <v>45580</v>
      </c>
      <c r="L616" s="59">
        <f t="shared" ca="1" si="76"/>
        <v>0</v>
      </c>
      <c r="M616" s="34">
        <v>45580</v>
      </c>
      <c r="N616" s="47">
        <f t="shared" ca="1" si="77"/>
        <v>0</v>
      </c>
      <c r="O616" s="75">
        <v>45580</v>
      </c>
      <c r="P616" s="75">
        <v>45580</v>
      </c>
      <c r="Q616" s="47">
        <f t="shared" ca="1" si="78"/>
        <v>0</v>
      </c>
      <c r="R616" s="34">
        <v>45589</v>
      </c>
      <c r="S616" s="59">
        <f t="shared" ca="1" si="79"/>
        <v>0</v>
      </c>
      <c r="T616" s="32">
        <v>45589</v>
      </c>
      <c r="U616" s="33">
        <f t="shared" ca="1" si="80"/>
        <v>22</v>
      </c>
      <c r="V616" s="34">
        <v>45611</v>
      </c>
      <c r="W616" s="35">
        <v>537800</v>
      </c>
      <c r="X616" s="36" t="str">
        <f t="shared" ca="1" si="74"/>
        <v>Completed</v>
      </c>
      <c r="Y616" s="37">
        <v>45611</v>
      </c>
      <c r="Z616" s="38">
        <f t="shared" si="75"/>
        <v>1</v>
      </c>
    </row>
    <row r="617" spans="1:26" s="39" customFormat="1" ht="26.25">
      <c r="A617" s="30">
        <v>614</v>
      </c>
      <c r="B617" s="31" t="s">
        <v>1838</v>
      </c>
      <c r="C617" s="31" t="s">
        <v>320</v>
      </c>
      <c r="D617" s="44" t="s">
        <v>54</v>
      </c>
      <c r="E617" s="72" t="str">
        <f>IFERROR(IF(INDEX(Sheet3!$B$2:$B$8, MATCH(D617, Sheet3!$A$2:$A$8, 0)) = 0, "", INDEX(Sheet3!$B$2:$B$8, MATCH(D617, Sheet3!$A$2:$A$8, 0))), "")</f>
        <v>Breakdown</v>
      </c>
      <c r="F617" s="31" t="s">
        <v>134</v>
      </c>
      <c r="G617" s="45" t="s">
        <v>84</v>
      </c>
      <c r="H617" s="63" t="str">
        <f>IFERROR(INDEX(Sheet3!$F$2:$F$114, MATCH(G617, Sheet3!$E$2:$E$114, 0)), "")</f>
        <v>OTHERS</v>
      </c>
      <c r="I617" s="32">
        <v>45583</v>
      </c>
      <c r="J617" s="40">
        <f t="shared" ca="1" si="73"/>
        <v>31</v>
      </c>
      <c r="K617" s="34">
        <v>45583</v>
      </c>
      <c r="L617" s="59">
        <f t="shared" ca="1" si="76"/>
        <v>0</v>
      </c>
      <c r="M617" s="34">
        <v>45614</v>
      </c>
      <c r="N617" s="47">
        <f t="shared" ca="1" si="77"/>
        <v>31</v>
      </c>
      <c r="O617" s="75">
        <v>45614</v>
      </c>
      <c r="P617" s="75">
        <v>45614</v>
      </c>
      <c r="Q617" s="47">
        <f t="shared" ca="1" si="78"/>
        <v>0</v>
      </c>
      <c r="R617" s="34">
        <v>45614</v>
      </c>
      <c r="S617" s="59">
        <f t="shared" ca="1" si="79"/>
        <v>0</v>
      </c>
      <c r="T617" s="32">
        <v>45614</v>
      </c>
      <c r="U617" s="33">
        <f t="shared" ca="1" si="80"/>
        <v>0</v>
      </c>
      <c r="V617" s="34">
        <v>45614</v>
      </c>
      <c r="W617" s="35">
        <v>64500</v>
      </c>
      <c r="X617" s="36" t="str">
        <f t="shared" ca="1" si="74"/>
        <v>Completed</v>
      </c>
      <c r="Y617" s="37">
        <v>45614</v>
      </c>
      <c r="Z617" s="38">
        <f t="shared" si="75"/>
        <v>1</v>
      </c>
    </row>
    <row r="618" spans="1:26" s="39" customFormat="1" ht="26.25">
      <c r="A618" s="30">
        <v>615</v>
      </c>
      <c r="B618" s="31" t="s">
        <v>1839</v>
      </c>
      <c r="C618" s="31" t="s">
        <v>801</v>
      </c>
      <c r="D618" s="44" t="s">
        <v>59</v>
      </c>
      <c r="E618" s="72" t="str">
        <f>IFERROR(IF(INDEX(Sheet3!$B$2:$B$8, MATCH(D618, Sheet3!$A$2:$A$8, 0)) = 0, "", INDEX(Sheet3!$B$2:$B$8, MATCH(D618, Sheet3!$A$2:$A$8, 0))), "")</f>
        <v>Preventive</v>
      </c>
      <c r="F618" s="31" t="s">
        <v>134</v>
      </c>
      <c r="G618" s="45" t="s">
        <v>84</v>
      </c>
      <c r="H618" s="63" t="str">
        <f>IFERROR(INDEX(Sheet3!$F$2:$F$114, MATCH(G618, Sheet3!$E$2:$E$114, 0)), "")</f>
        <v>OTHERS</v>
      </c>
      <c r="I618" s="32">
        <v>45579</v>
      </c>
      <c r="J618" s="40">
        <f t="shared" ca="1" si="73"/>
        <v>21</v>
      </c>
      <c r="K618" s="34">
        <v>45579</v>
      </c>
      <c r="L618" s="59">
        <f t="shared" ca="1" si="76"/>
        <v>0</v>
      </c>
      <c r="M618" s="34">
        <v>45579</v>
      </c>
      <c r="N618" s="47">
        <f t="shared" ca="1" si="77"/>
        <v>0</v>
      </c>
      <c r="O618" s="75">
        <v>45579</v>
      </c>
      <c r="P618" s="75">
        <v>45579</v>
      </c>
      <c r="Q618" s="47">
        <f t="shared" ca="1" si="78"/>
        <v>0</v>
      </c>
      <c r="R618" s="34">
        <v>45579</v>
      </c>
      <c r="S618" s="59">
        <f t="shared" ca="1" si="79"/>
        <v>0</v>
      </c>
      <c r="T618" s="32">
        <v>45579</v>
      </c>
      <c r="U618" s="33">
        <f t="shared" ca="1" si="80"/>
        <v>21</v>
      </c>
      <c r="V618" s="34">
        <v>45600</v>
      </c>
      <c r="W618" s="35">
        <v>223650</v>
      </c>
      <c r="X618" s="36" t="str">
        <f t="shared" ca="1" si="74"/>
        <v>Completed</v>
      </c>
      <c r="Y618" s="37">
        <v>45600</v>
      </c>
      <c r="Z618" s="38">
        <f t="shared" si="75"/>
        <v>1</v>
      </c>
    </row>
    <row r="619" spans="1:26" s="39" customFormat="1" ht="26.25">
      <c r="A619" s="30">
        <v>616</v>
      </c>
      <c r="B619" s="31" t="s">
        <v>1840</v>
      </c>
      <c r="C619" s="31" t="s">
        <v>610</v>
      </c>
      <c r="D619" s="44" t="s">
        <v>42</v>
      </c>
      <c r="E619" s="72" t="str">
        <f>IFERROR(IF(INDEX(Sheet3!$B$2:$B$8, MATCH(D619, Sheet3!$A$2:$A$8, 0)) = 0, "", INDEX(Sheet3!$B$2:$B$8, MATCH(D619, Sheet3!$A$2:$A$8, 0))), "")</f>
        <v>Corrective</v>
      </c>
      <c r="F619" s="31" t="s">
        <v>134</v>
      </c>
      <c r="G619" s="45" t="s">
        <v>84</v>
      </c>
      <c r="H619" s="63" t="str">
        <f>IFERROR(INDEX(Sheet3!$F$2:$F$114, MATCH(G619, Sheet3!$E$2:$E$114, 0)), "")</f>
        <v>OTHERS</v>
      </c>
      <c r="I619" s="32">
        <v>45594</v>
      </c>
      <c r="J619" s="40">
        <f t="shared" ca="1" si="73"/>
        <v>4</v>
      </c>
      <c r="K619" s="34">
        <v>45594</v>
      </c>
      <c r="L619" s="59">
        <f t="shared" ca="1" si="76"/>
        <v>0</v>
      </c>
      <c r="M619" s="34">
        <v>45594</v>
      </c>
      <c r="N619" s="47">
        <f t="shared" ca="1" si="77"/>
        <v>0</v>
      </c>
      <c r="O619" s="75">
        <v>45594</v>
      </c>
      <c r="P619" s="75">
        <v>45594</v>
      </c>
      <c r="Q619" s="47">
        <f t="shared" ca="1" si="78"/>
        <v>0</v>
      </c>
      <c r="R619" s="34">
        <v>45594</v>
      </c>
      <c r="S619" s="59">
        <f t="shared" ca="1" si="79"/>
        <v>0</v>
      </c>
      <c r="T619" s="32">
        <v>45594</v>
      </c>
      <c r="U619" s="33">
        <f t="shared" ca="1" si="80"/>
        <v>4</v>
      </c>
      <c r="V619" s="34">
        <v>45598</v>
      </c>
      <c r="W619" s="35">
        <v>73100</v>
      </c>
      <c r="X619" s="36" t="str">
        <f t="shared" ca="1" si="74"/>
        <v>Completed</v>
      </c>
      <c r="Y619" s="37">
        <v>45598</v>
      </c>
      <c r="Z619" s="38">
        <f t="shared" si="75"/>
        <v>1</v>
      </c>
    </row>
    <row r="620" spans="1:26" s="39" customFormat="1" ht="26.25">
      <c r="A620" s="30">
        <v>617</v>
      </c>
      <c r="B620" s="31" t="s">
        <v>1174</v>
      </c>
      <c r="C620" s="31" t="s">
        <v>492</v>
      </c>
      <c r="D620" s="44" t="s">
        <v>32</v>
      </c>
      <c r="E620" s="72" t="str">
        <f>IFERROR(IF(INDEX(Sheet3!$B$2:$B$8, MATCH(D620, Sheet3!$A$2:$A$8, 0)) = 0, "", INDEX(Sheet3!$B$2:$B$8, MATCH(D620, Sheet3!$A$2:$A$8, 0))), "")</f>
        <v>Breakdown</v>
      </c>
      <c r="F620" s="31" t="s">
        <v>134</v>
      </c>
      <c r="G620" s="45" t="s">
        <v>84</v>
      </c>
      <c r="H620" s="63" t="str">
        <f>IFERROR(INDEX(Sheet3!$F$2:$F$114, MATCH(G620, Sheet3!$E$2:$E$114, 0)), "")</f>
        <v>OTHERS</v>
      </c>
      <c r="I620" s="32">
        <v>45578</v>
      </c>
      <c r="J620" s="40">
        <f t="shared" ca="1" si="73"/>
        <v>27</v>
      </c>
      <c r="K620" s="34">
        <v>45578</v>
      </c>
      <c r="L620" s="59">
        <f t="shared" ca="1" si="76"/>
        <v>0</v>
      </c>
      <c r="M620" s="34">
        <v>45581</v>
      </c>
      <c r="N620" s="47">
        <f t="shared" ca="1" si="77"/>
        <v>3</v>
      </c>
      <c r="O620" s="75">
        <v>45604</v>
      </c>
      <c r="P620" s="75">
        <v>45604</v>
      </c>
      <c r="Q620" s="47">
        <f t="shared" ca="1" si="78"/>
        <v>0</v>
      </c>
      <c r="R620" s="34">
        <v>45604</v>
      </c>
      <c r="S620" s="59">
        <f t="shared" ca="1" si="79"/>
        <v>0</v>
      </c>
      <c r="T620" s="32">
        <v>45604</v>
      </c>
      <c r="U620" s="33">
        <f t="shared" ca="1" si="80"/>
        <v>1</v>
      </c>
      <c r="V620" s="34">
        <v>45605</v>
      </c>
      <c r="W620" s="35">
        <v>115250</v>
      </c>
      <c r="X620" s="36" t="str">
        <f t="shared" ca="1" si="74"/>
        <v>Completed</v>
      </c>
      <c r="Y620" s="37">
        <v>45605</v>
      </c>
      <c r="Z620" s="38">
        <f t="shared" si="75"/>
        <v>1</v>
      </c>
    </row>
    <row r="621" spans="1:26" s="39" customFormat="1" ht="28.5">
      <c r="A621" s="30">
        <v>618</v>
      </c>
      <c r="B621" s="31" t="s">
        <v>1056</v>
      </c>
      <c r="C621" s="31" t="s">
        <v>101</v>
      </c>
      <c r="D621" s="44" t="s">
        <v>32</v>
      </c>
      <c r="E621" s="72" t="str">
        <f>IFERROR(IF(INDEX(Sheet3!$B$2:$B$8, MATCH(D621, Sheet3!$A$2:$A$8, 0)) = 0, "", INDEX(Sheet3!$B$2:$B$8, MATCH(D621, Sheet3!$A$2:$A$8, 0))), "")</f>
        <v>Breakdown</v>
      </c>
      <c r="F621" s="31" t="s">
        <v>134</v>
      </c>
      <c r="G621" s="45" t="s">
        <v>122</v>
      </c>
      <c r="H621" s="63" t="str">
        <f>IFERROR(INDEX(Sheet3!$F$2:$F$114, MATCH(G621, Sheet3!$E$2:$E$114, 0)), "")</f>
        <v>KITCHEN_EQUIPMENT</v>
      </c>
      <c r="I621" s="32">
        <v>45589</v>
      </c>
      <c r="J621" s="40">
        <f t="shared" ca="1" si="73"/>
        <v>10</v>
      </c>
      <c r="K621" s="34">
        <v>45589</v>
      </c>
      <c r="L621" s="59">
        <f t="shared" ca="1" si="76"/>
        <v>0</v>
      </c>
      <c r="M621" s="34">
        <v>45589</v>
      </c>
      <c r="N621" s="47">
        <f t="shared" ca="1" si="77"/>
        <v>0</v>
      </c>
      <c r="O621" s="75">
        <v>45589</v>
      </c>
      <c r="P621" s="75">
        <v>45589</v>
      </c>
      <c r="Q621" s="47">
        <f t="shared" ca="1" si="78"/>
        <v>0</v>
      </c>
      <c r="R621" s="34">
        <v>45589</v>
      </c>
      <c r="S621" s="59">
        <f t="shared" ca="1" si="79"/>
        <v>0</v>
      </c>
      <c r="T621" s="32">
        <v>45589</v>
      </c>
      <c r="U621" s="33">
        <f t="shared" ca="1" si="80"/>
        <v>10</v>
      </c>
      <c r="V621" s="34">
        <v>45599</v>
      </c>
      <c r="W621" s="35">
        <v>806250</v>
      </c>
      <c r="X621" s="36" t="str">
        <f t="shared" ca="1" si="74"/>
        <v>Completed</v>
      </c>
      <c r="Y621" s="37">
        <v>45599</v>
      </c>
      <c r="Z621" s="38">
        <f t="shared" si="75"/>
        <v>1</v>
      </c>
    </row>
    <row r="622" spans="1:26" s="39" customFormat="1" ht="38.25">
      <c r="A622" s="30">
        <v>619</v>
      </c>
      <c r="B622" s="31" t="s">
        <v>1841</v>
      </c>
      <c r="C622" s="31" t="s">
        <v>523</v>
      </c>
      <c r="D622" s="44" t="s">
        <v>42</v>
      </c>
      <c r="E622" s="72" t="str">
        <f>IFERROR(IF(INDEX(Sheet3!$B$2:$B$8, MATCH(D622, Sheet3!$A$2:$A$8, 0)) = 0, "", INDEX(Sheet3!$B$2:$B$8, MATCH(D622, Sheet3!$A$2:$A$8, 0))), "")</f>
        <v>Corrective</v>
      </c>
      <c r="F622" s="31" t="s">
        <v>134</v>
      </c>
      <c r="G622" s="45" t="s">
        <v>84</v>
      </c>
      <c r="H622" s="63" t="str">
        <f>IFERROR(INDEX(Sheet3!$F$2:$F$114, MATCH(G622, Sheet3!$E$2:$E$114, 0)), "")</f>
        <v>OTHERS</v>
      </c>
      <c r="I622" s="32">
        <v>45588</v>
      </c>
      <c r="J622" s="40">
        <f t="shared" ca="1" si="73"/>
        <v>9</v>
      </c>
      <c r="K622" s="34">
        <v>45588</v>
      </c>
      <c r="L622" s="59">
        <f t="shared" ca="1" si="76"/>
        <v>0</v>
      </c>
      <c r="M622" s="34">
        <v>45597</v>
      </c>
      <c r="N622" s="47">
        <f t="shared" ca="1" si="77"/>
        <v>9</v>
      </c>
      <c r="O622" s="75">
        <v>45597</v>
      </c>
      <c r="P622" s="75">
        <v>45597</v>
      </c>
      <c r="Q622" s="47">
        <f t="shared" ca="1" si="78"/>
        <v>0</v>
      </c>
      <c r="R622" s="34">
        <v>45597</v>
      </c>
      <c r="S622" s="59">
        <f t="shared" ca="1" si="79"/>
        <v>0</v>
      </c>
      <c r="T622" s="32">
        <v>45597</v>
      </c>
      <c r="U622" s="33">
        <f t="shared" ca="1" si="80"/>
        <v>0</v>
      </c>
      <c r="V622" s="34">
        <v>45597</v>
      </c>
      <c r="W622" s="35">
        <v>68800</v>
      </c>
      <c r="X622" s="36" t="str">
        <f t="shared" ca="1" si="74"/>
        <v>Completed</v>
      </c>
      <c r="Y622" s="37">
        <v>45597</v>
      </c>
      <c r="Z622" s="38">
        <f t="shared" si="75"/>
        <v>1</v>
      </c>
    </row>
    <row r="623" spans="1:26" s="39" customFormat="1">
      <c r="A623" s="30">
        <v>620</v>
      </c>
      <c r="B623" s="31" t="s">
        <v>1842</v>
      </c>
      <c r="C623" s="31" t="s">
        <v>1843</v>
      </c>
      <c r="D623" s="44" t="s">
        <v>476</v>
      </c>
      <c r="E623" s="72" t="str">
        <f>IFERROR(IF(INDEX(Sheet3!$B$2:$B$8, MATCH(D623, Sheet3!$A$2:$A$8, 0)) = 0, "", INDEX(Sheet3!$B$2:$B$8, MATCH(D623, Sheet3!$A$2:$A$8, 0))), "")</f>
        <v>Breakdown</v>
      </c>
      <c r="F623" s="31" t="s">
        <v>134</v>
      </c>
      <c r="G623" s="45" t="s">
        <v>359</v>
      </c>
      <c r="H623" s="63" t="str">
        <f>IFERROR(INDEX(Sheet3!$F$2:$F$114, MATCH(G623, Sheet3!$E$2:$E$114, 0)), "")</f>
        <v>HVAC</v>
      </c>
      <c r="I623" s="32">
        <v>45580</v>
      </c>
      <c r="J623" s="40">
        <f t="shared" ca="1" si="73"/>
        <v>19</v>
      </c>
      <c r="K623" s="34">
        <v>45580</v>
      </c>
      <c r="L623" s="59">
        <f t="shared" ca="1" si="76"/>
        <v>0</v>
      </c>
      <c r="M623" s="34">
        <v>45599</v>
      </c>
      <c r="N623" s="47">
        <f t="shared" ca="1" si="77"/>
        <v>19</v>
      </c>
      <c r="O623" s="75">
        <v>45599</v>
      </c>
      <c r="P623" s="75">
        <v>45599</v>
      </c>
      <c r="Q623" s="47">
        <f t="shared" ca="1" si="78"/>
        <v>0</v>
      </c>
      <c r="R623" s="34">
        <v>45599</v>
      </c>
      <c r="S623" s="59">
        <f t="shared" ca="1" si="79"/>
        <v>0</v>
      </c>
      <c r="T623" s="32">
        <v>45599</v>
      </c>
      <c r="U623" s="33">
        <f t="shared" ca="1" si="80"/>
        <v>0</v>
      </c>
      <c r="V623" s="34">
        <v>45599</v>
      </c>
      <c r="W623" s="35">
        <v>60200</v>
      </c>
      <c r="X623" s="36" t="str">
        <f t="shared" ca="1" si="74"/>
        <v>Completed</v>
      </c>
      <c r="Y623" s="37">
        <v>45599</v>
      </c>
      <c r="Z623" s="38">
        <f t="shared" si="75"/>
        <v>1</v>
      </c>
    </row>
    <row r="624" spans="1:26" s="39" customFormat="1" ht="28.5">
      <c r="A624" s="30">
        <v>621</v>
      </c>
      <c r="B624" s="31" t="s">
        <v>1032</v>
      </c>
      <c r="C624" s="31" t="s">
        <v>1843</v>
      </c>
      <c r="D624" s="44" t="s">
        <v>54</v>
      </c>
      <c r="E624" s="72" t="str">
        <f>IFERROR(IF(INDEX(Sheet3!$B$2:$B$8, MATCH(D624, Sheet3!$A$2:$A$8, 0)) = 0, "", INDEX(Sheet3!$B$2:$B$8, MATCH(D624, Sheet3!$A$2:$A$8, 0))), "")</f>
        <v>Breakdown</v>
      </c>
      <c r="F624" s="31" t="s">
        <v>134</v>
      </c>
      <c r="G624" s="45" t="s">
        <v>122</v>
      </c>
      <c r="H624" s="63" t="str">
        <f>IFERROR(INDEX(Sheet3!$F$2:$F$114, MATCH(G624, Sheet3!$E$2:$E$114, 0)), "")</f>
        <v>KITCHEN_EQUIPMENT</v>
      </c>
      <c r="I624" s="32">
        <v>45580</v>
      </c>
      <c r="J624" s="40">
        <f t="shared" ca="1" si="73"/>
        <v>19</v>
      </c>
      <c r="K624" s="34">
        <v>45580</v>
      </c>
      <c r="L624" s="59">
        <f t="shared" ca="1" si="76"/>
        <v>0</v>
      </c>
      <c r="M624" s="34">
        <v>45580</v>
      </c>
      <c r="N624" s="47">
        <f t="shared" ca="1" si="77"/>
        <v>0</v>
      </c>
      <c r="O624" s="75">
        <v>45580</v>
      </c>
      <c r="P624" s="75">
        <v>45580</v>
      </c>
      <c r="Q624" s="47">
        <f t="shared" ca="1" si="78"/>
        <v>0</v>
      </c>
      <c r="R624" s="34">
        <v>45580</v>
      </c>
      <c r="S624" s="59">
        <f t="shared" ca="1" si="79"/>
        <v>0</v>
      </c>
      <c r="T624" s="32">
        <v>45580</v>
      </c>
      <c r="U624" s="33">
        <f t="shared" ca="1" si="80"/>
        <v>19</v>
      </c>
      <c r="V624" s="34">
        <v>45599</v>
      </c>
      <c r="W624" s="35">
        <v>172000</v>
      </c>
      <c r="X624" s="36" t="str">
        <f t="shared" ca="1" si="74"/>
        <v>Completed</v>
      </c>
      <c r="Y624" s="37">
        <v>45599</v>
      </c>
      <c r="Z624" s="38">
        <f t="shared" si="75"/>
        <v>1</v>
      </c>
    </row>
    <row r="625" spans="1:26" s="39" customFormat="1" ht="28.5">
      <c r="A625" s="30">
        <v>622</v>
      </c>
      <c r="B625" s="31" t="s">
        <v>1844</v>
      </c>
      <c r="C625" s="31" t="s">
        <v>285</v>
      </c>
      <c r="D625" s="44" t="s">
        <v>54</v>
      </c>
      <c r="E625" s="72" t="str">
        <f>IFERROR(IF(INDEX(Sheet3!$B$2:$B$8, MATCH(D625, Sheet3!$A$2:$A$8, 0)) = 0, "", INDEX(Sheet3!$B$2:$B$8, MATCH(D625, Sheet3!$A$2:$A$8, 0))), "")</f>
        <v>Breakdown</v>
      </c>
      <c r="F625" s="31" t="s">
        <v>134</v>
      </c>
      <c r="G625" s="45" t="s">
        <v>185</v>
      </c>
      <c r="H625" s="63" t="str">
        <f>IFERROR(INDEX(Sheet3!$F$2:$F$114, MATCH(G625, Sheet3!$E$2:$E$114, 0)), "")</f>
        <v>KITCHEN_EQUIPMENT</v>
      </c>
      <c r="I625" s="32">
        <v>45580</v>
      </c>
      <c r="J625" s="40">
        <f t="shared" ca="1" si="73"/>
        <v>18</v>
      </c>
      <c r="K625" s="34">
        <v>45580</v>
      </c>
      <c r="L625" s="59">
        <f t="shared" ca="1" si="76"/>
        <v>0</v>
      </c>
      <c r="M625" s="34">
        <v>45580</v>
      </c>
      <c r="N625" s="47">
        <f t="shared" ca="1" si="77"/>
        <v>0</v>
      </c>
      <c r="O625" s="75">
        <v>45580</v>
      </c>
      <c r="P625" s="75">
        <v>45580</v>
      </c>
      <c r="Q625" s="47">
        <f t="shared" ca="1" si="78"/>
        <v>0</v>
      </c>
      <c r="R625" s="34">
        <v>45580</v>
      </c>
      <c r="S625" s="59">
        <f t="shared" ca="1" si="79"/>
        <v>0</v>
      </c>
      <c r="T625" s="32">
        <v>45580</v>
      </c>
      <c r="U625" s="33">
        <f t="shared" ca="1" si="80"/>
        <v>18</v>
      </c>
      <c r="V625" s="34">
        <v>45598</v>
      </c>
      <c r="W625" s="35">
        <v>5424450</v>
      </c>
      <c r="X625" s="36" t="str">
        <f t="shared" ca="1" si="74"/>
        <v>Completed</v>
      </c>
      <c r="Y625" s="37">
        <v>45598</v>
      </c>
      <c r="Z625" s="38">
        <f t="shared" si="75"/>
        <v>1</v>
      </c>
    </row>
    <row r="626" spans="1:26" s="39" customFormat="1" ht="28.5">
      <c r="A626" s="30">
        <v>623</v>
      </c>
      <c r="B626" s="31" t="s">
        <v>1845</v>
      </c>
      <c r="C626" s="31" t="s">
        <v>86</v>
      </c>
      <c r="D626" s="44" t="s">
        <v>54</v>
      </c>
      <c r="E626" s="72" t="str">
        <f>IFERROR(IF(INDEX(Sheet3!$B$2:$B$8, MATCH(D626, Sheet3!$A$2:$A$8, 0)) = 0, "", INDEX(Sheet3!$B$2:$B$8, MATCH(D626, Sheet3!$A$2:$A$8, 0))), "")</f>
        <v>Breakdown</v>
      </c>
      <c r="F626" s="31" t="s">
        <v>217</v>
      </c>
      <c r="G626" s="45" t="s">
        <v>69</v>
      </c>
      <c r="H626" s="63" t="str">
        <f>IFERROR(INDEX(Sheet3!$F$2:$F$114, MATCH(G626, Sheet3!$E$2:$E$114, 0)), "")</f>
        <v>KITCHEN_EQUIPMENT</v>
      </c>
      <c r="I626" s="32">
        <v>45588</v>
      </c>
      <c r="J626" s="40">
        <f t="shared" ca="1" si="73"/>
        <v>148</v>
      </c>
      <c r="K626" s="34">
        <v>45588</v>
      </c>
      <c r="L626" s="59">
        <f t="shared" ca="1" si="76"/>
        <v>0</v>
      </c>
      <c r="M626" s="34">
        <v>45595</v>
      </c>
      <c r="N626" s="47">
        <f t="shared" ca="1" si="77"/>
        <v>7</v>
      </c>
      <c r="O626" s="75">
        <v>45595</v>
      </c>
      <c r="P626" s="75">
        <v>45595</v>
      </c>
      <c r="Q626" s="47">
        <f t="shared" ca="1" si="78"/>
        <v>0</v>
      </c>
      <c r="R626" s="34">
        <v>45595</v>
      </c>
      <c r="S626" s="59">
        <f t="shared" ca="1" si="79"/>
        <v>4</v>
      </c>
      <c r="T626" s="32">
        <v>45599</v>
      </c>
      <c r="U626" s="33">
        <f t="shared" ca="1" si="80"/>
        <v>137</v>
      </c>
      <c r="V626" s="34">
        <v>45603</v>
      </c>
      <c r="W626" s="35">
        <v>324474.51</v>
      </c>
      <c r="X626" s="36" t="str">
        <f t="shared" ca="1" si="74"/>
        <v>Overdue</v>
      </c>
      <c r="Y626" s="37"/>
      <c r="Z626" s="38" t="str">
        <f t="shared" si="75"/>
        <v/>
      </c>
    </row>
    <row r="627" spans="1:26" s="39" customFormat="1">
      <c r="A627" s="30">
        <v>624</v>
      </c>
      <c r="B627" s="31" t="s">
        <v>1846</v>
      </c>
      <c r="C627" s="31" t="s">
        <v>642</v>
      </c>
      <c r="D627" s="44" t="s">
        <v>32</v>
      </c>
      <c r="E627" s="72" t="str">
        <f>IFERROR(IF(INDEX(Sheet3!$B$2:$B$8, MATCH(D627, Sheet3!$A$2:$A$8, 0)) = 0, "", INDEX(Sheet3!$B$2:$B$8, MATCH(D627, Sheet3!$A$2:$A$8, 0))), "")</f>
        <v>Breakdown</v>
      </c>
      <c r="F627" s="31" t="s">
        <v>386</v>
      </c>
      <c r="G627" s="45" t="s">
        <v>84</v>
      </c>
      <c r="H627" s="63" t="str">
        <f>IFERROR(INDEX(Sheet3!$F$2:$F$114, MATCH(G627, Sheet3!$E$2:$E$114, 0)), "")</f>
        <v>OTHERS</v>
      </c>
      <c r="I627" s="32">
        <v>45594</v>
      </c>
      <c r="J627" s="40">
        <f t="shared" ca="1" si="73"/>
        <v>142</v>
      </c>
      <c r="K627" s="34">
        <v>45595</v>
      </c>
      <c r="L627" s="59">
        <f t="shared" ca="1" si="76"/>
        <v>1</v>
      </c>
      <c r="M627" s="34">
        <v>45606</v>
      </c>
      <c r="N627" s="47">
        <f t="shared" ca="1" si="77"/>
        <v>11</v>
      </c>
      <c r="O627" s="75">
        <v>45606</v>
      </c>
      <c r="P627" s="75">
        <v>45606</v>
      </c>
      <c r="Q627" s="47">
        <f t="shared" ca="1" si="78"/>
        <v>0</v>
      </c>
      <c r="R627" s="34">
        <v>45607</v>
      </c>
      <c r="S627" s="59">
        <f t="shared" ca="1" si="79"/>
        <v>129</v>
      </c>
      <c r="T627" s="32"/>
      <c r="U627" s="33" t="str">
        <f t="shared" ca="1" si="80"/>
        <v/>
      </c>
      <c r="V627" s="34"/>
      <c r="W627" s="35">
        <v>370000</v>
      </c>
      <c r="X627" s="36" t="str">
        <f t="shared" ca="1" si="74"/>
        <v>Overdue</v>
      </c>
      <c r="Y627" s="37"/>
      <c r="Z627" s="38" t="str">
        <f t="shared" si="75"/>
        <v/>
      </c>
    </row>
    <row r="628" spans="1:26" s="39" customFormat="1" ht="26.25">
      <c r="A628" s="30">
        <v>625</v>
      </c>
      <c r="B628" s="31" t="s">
        <v>1847</v>
      </c>
      <c r="C628" s="31" t="s">
        <v>219</v>
      </c>
      <c r="D628" s="44" t="s">
        <v>54</v>
      </c>
      <c r="E628" s="72" t="str">
        <f>IFERROR(IF(INDEX(Sheet3!$B$2:$B$8, MATCH(D628, Sheet3!$A$2:$A$8, 0)) = 0, "", INDEX(Sheet3!$B$2:$B$8, MATCH(D628, Sheet3!$A$2:$A$8, 0))), "")</f>
        <v>Breakdown</v>
      </c>
      <c r="F628" s="31" t="s">
        <v>386</v>
      </c>
      <c r="G628" s="45" t="s">
        <v>84</v>
      </c>
      <c r="H628" s="63" t="str">
        <f>IFERROR(INDEX(Sheet3!$F$2:$F$114, MATCH(G628, Sheet3!$E$2:$E$114, 0)), "")</f>
        <v>OTHERS</v>
      </c>
      <c r="I628" s="32">
        <v>45594</v>
      </c>
      <c r="J628" s="40">
        <f t="shared" ca="1" si="73"/>
        <v>142</v>
      </c>
      <c r="K628" s="34">
        <v>45594</v>
      </c>
      <c r="L628" s="59">
        <f t="shared" ca="1" si="76"/>
        <v>0</v>
      </c>
      <c r="M628" s="34">
        <v>45594</v>
      </c>
      <c r="N628" s="47">
        <f t="shared" ca="1" si="77"/>
        <v>0</v>
      </c>
      <c r="O628" s="75">
        <v>45606</v>
      </c>
      <c r="P628" s="75">
        <v>45606</v>
      </c>
      <c r="Q628" s="47">
        <f t="shared" ca="1" si="78"/>
        <v>0</v>
      </c>
      <c r="R628" s="34"/>
      <c r="S628" s="59" t="str">
        <f t="shared" ca="1" si="79"/>
        <v/>
      </c>
      <c r="T628" s="32"/>
      <c r="U628" s="33" t="str">
        <f t="shared" ca="1" si="80"/>
        <v/>
      </c>
      <c r="V628" s="34"/>
      <c r="W628" s="35">
        <f>519000+363000+363000</f>
        <v>1245000</v>
      </c>
      <c r="X628" s="36" t="str">
        <f t="shared" ca="1" si="74"/>
        <v>Overdue</v>
      </c>
      <c r="Y628" s="37"/>
      <c r="Z628" s="38" t="str">
        <f t="shared" si="75"/>
        <v/>
      </c>
    </row>
    <row r="629" spans="1:26" s="39" customFormat="1" ht="28.5">
      <c r="A629" s="30">
        <v>626</v>
      </c>
      <c r="B629" s="31" t="s">
        <v>1848</v>
      </c>
      <c r="C629" s="31" t="s">
        <v>613</v>
      </c>
      <c r="D629" s="44" t="s">
        <v>54</v>
      </c>
      <c r="E629" s="72" t="str">
        <f>IFERROR(IF(INDEX(Sheet3!$B$2:$B$8, MATCH(D629, Sheet3!$A$2:$A$8, 0)) = 0, "", INDEX(Sheet3!$B$2:$B$8, MATCH(D629, Sheet3!$A$2:$A$8, 0))), "")</f>
        <v>Breakdown</v>
      </c>
      <c r="F629" s="31" t="s">
        <v>217</v>
      </c>
      <c r="G629" s="45" t="s">
        <v>69</v>
      </c>
      <c r="H629" s="63" t="str">
        <f>IFERROR(INDEX(Sheet3!$F$2:$F$114, MATCH(G629, Sheet3!$E$2:$E$114, 0)), "")</f>
        <v>KITCHEN_EQUIPMENT</v>
      </c>
      <c r="I629" s="32">
        <v>45587</v>
      </c>
      <c r="J629" s="40">
        <f t="shared" ca="1" si="73"/>
        <v>20</v>
      </c>
      <c r="K629" s="34">
        <v>45587</v>
      </c>
      <c r="L629" s="59">
        <f t="shared" ca="1" si="76"/>
        <v>0</v>
      </c>
      <c r="M629" s="34">
        <v>45587</v>
      </c>
      <c r="N629" s="47">
        <f t="shared" ca="1" si="77"/>
        <v>0</v>
      </c>
      <c r="O629" s="75">
        <v>45587</v>
      </c>
      <c r="P629" s="75">
        <v>45587</v>
      </c>
      <c r="Q629" s="47">
        <f t="shared" ca="1" si="78"/>
        <v>0</v>
      </c>
      <c r="R629" s="34">
        <v>45587</v>
      </c>
      <c r="S629" s="59">
        <f t="shared" ca="1" si="79"/>
        <v>20</v>
      </c>
      <c r="T629" s="32">
        <v>45607</v>
      </c>
      <c r="U629" s="33">
        <f t="shared" ca="1" si="80"/>
        <v>0</v>
      </c>
      <c r="V629" s="34">
        <v>45607</v>
      </c>
      <c r="W629" s="35"/>
      <c r="X629" s="36" t="str">
        <f t="shared" ca="1" si="74"/>
        <v>Completed</v>
      </c>
      <c r="Y629" s="37">
        <v>45607</v>
      </c>
      <c r="Z629" s="38">
        <f t="shared" si="75"/>
        <v>1</v>
      </c>
    </row>
    <row r="630" spans="1:26" s="39" customFormat="1" ht="28.5">
      <c r="A630" s="30">
        <v>627</v>
      </c>
      <c r="B630" s="31" t="s">
        <v>1849</v>
      </c>
      <c r="C630" s="31"/>
      <c r="D630" s="44" t="s">
        <v>476</v>
      </c>
      <c r="E630" s="72" t="str">
        <f>IFERROR(IF(INDEX(Sheet3!$B$2:$B$8, MATCH(D630, Sheet3!$A$2:$A$8, 0)) = 0, "", INDEX(Sheet3!$B$2:$B$8, MATCH(D630, Sheet3!$A$2:$A$8, 0))), "")</f>
        <v>Breakdown</v>
      </c>
      <c r="F630" s="31" t="s">
        <v>1850</v>
      </c>
      <c r="G630" s="45" t="s">
        <v>122</v>
      </c>
      <c r="H630" s="63" t="str">
        <f>IFERROR(INDEX(Sheet3!$F$2:$F$114, MATCH(G630, Sheet3!$E$2:$E$114, 0)), "")</f>
        <v>KITCHEN_EQUIPMENT</v>
      </c>
      <c r="I630" s="32">
        <v>45593</v>
      </c>
      <c r="J630" s="40">
        <f t="shared" ca="1" si="73"/>
        <v>143</v>
      </c>
      <c r="K630" s="34">
        <v>45593</v>
      </c>
      <c r="L630" s="59">
        <f t="shared" ca="1" si="76"/>
        <v>0</v>
      </c>
      <c r="M630" s="34">
        <v>45623</v>
      </c>
      <c r="N630" s="47">
        <f t="shared" ca="1" si="77"/>
        <v>30</v>
      </c>
      <c r="O630" s="75">
        <v>45698</v>
      </c>
      <c r="P630" s="75">
        <v>45698</v>
      </c>
      <c r="Q630" s="47">
        <f t="shared" ca="1" si="78"/>
        <v>0</v>
      </c>
      <c r="R630" s="34">
        <v>45698</v>
      </c>
      <c r="S630" s="59">
        <f t="shared" ca="1" si="79"/>
        <v>0</v>
      </c>
      <c r="T630" s="32">
        <v>45698</v>
      </c>
      <c r="U630" s="33">
        <f t="shared" ca="1" si="80"/>
        <v>38</v>
      </c>
      <c r="V630" s="34"/>
      <c r="W630" s="35">
        <v>56679.37</v>
      </c>
      <c r="X630" s="36" t="str">
        <f t="shared" ca="1" si="74"/>
        <v>Overdue</v>
      </c>
      <c r="Y630" s="37"/>
      <c r="Z630" s="38" t="str">
        <f t="shared" si="75"/>
        <v/>
      </c>
    </row>
    <row r="631" spans="1:26" s="39" customFormat="1">
      <c r="A631" s="30">
        <v>628</v>
      </c>
      <c r="B631" s="31" t="s">
        <v>1851</v>
      </c>
      <c r="C631" s="31" t="s">
        <v>642</v>
      </c>
      <c r="D631" s="44" t="s">
        <v>54</v>
      </c>
      <c r="E631" s="72" t="str">
        <f>IFERROR(IF(INDEX(Sheet3!$B$2:$B$8, MATCH(D631, Sheet3!$A$2:$A$8, 0)) = 0, "", INDEX(Sheet3!$B$2:$B$8, MATCH(D631, Sheet3!$A$2:$A$8, 0))), "")</f>
        <v>Breakdown</v>
      </c>
      <c r="F631" s="31" t="s">
        <v>1852</v>
      </c>
      <c r="G631" s="45" t="s">
        <v>359</v>
      </c>
      <c r="H631" s="63" t="str">
        <f>IFERROR(INDEX(Sheet3!$F$2:$F$114, MATCH(G631, Sheet3!$E$2:$E$114, 0)), "")</f>
        <v>HVAC</v>
      </c>
      <c r="I631" s="32">
        <v>45596</v>
      </c>
      <c r="J631" s="40">
        <f t="shared" ca="1" si="73"/>
        <v>11</v>
      </c>
      <c r="K631" s="34">
        <v>45596</v>
      </c>
      <c r="L631" s="59">
        <f t="shared" ca="1" si="76"/>
        <v>0</v>
      </c>
      <c r="M631" s="34">
        <v>45597</v>
      </c>
      <c r="N631" s="47">
        <f t="shared" ca="1" si="77"/>
        <v>1</v>
      </c>
      <c r="O631" s="75">
        <v>45607</v>
      </c>
      <c r="P631" s="75">
        <v>45607</v>
      </c>
      <c r="Q631" s="47">
        <f t="shared" ca="1" si="78"/>
        <v>0</v>
      </c>
      <c r="R631" s="34">
        <v>45607</v>
      </c>
      <c r="S631" s="59">
        <f t="shared" ca="1" si="79"/>
        <v>0</v>
      </c>
      <c r="T631" s="32">
        <v>45607</v>
      </c>
      <c r="U631" s="33">
        <f t="shared" ca="1" si="80"/>
        <v>0</v>
      </c>
      <c r="V631" s="34">
        <v>45607</v>
      </c>
      <c r="W631" s="35"/>
      <c r="X631" s="36" t="str">
        <f t="shared" ca="1" si="74"/>
        <v>Completed</v>
      </c>
      <c r="Y631" s="37">
        <v>45607</v>
      </c>
      <c r="Z631" s="38">
        <f t="shared" si="75"/>
        <v>1</v>
      </c>
    </row>
    <row r="632" spans="1:26" s="39" customFormat="1" ht="26.25">
      <c r="A632" s="30">
        <v>629</v>
      </c>
      <c r="B632" s="31" t="s">
        <v>1853</v>
      </c>
      <c r="C632" s="31" t="s">
        <v>126</v>
      </c>
      <c r="D632" s="44" t="s">
        <v>54</v>
      </c>
      <c r="E632" s="72" t="str">
        <f>IFERROR(IF(INDEX(Sheet3!$B$2:$B$8, MATCH(D632, Sheet3!$A$2:$A$8, 0)) = 0, "", INDEX(Sheet3!$B$2:$B$8, MATCH(D632, Sheet3!$A$2:$A$8, 0))), "")</f>
        <v>Breakdown</v>
      </c>
      <c r="F632" s="31" t="s">
        <v>1504</v>
      </c>
      <c r="G632" s="45" t="s">
        <v>61</v>
      </c>
      <c r="H632" s="63" t="str">
        <f>IFERROR(INDEX(Sheet3!$F$2:$F$114, MATCH(G632, Sheet3!$E$2:$E$114, 0)), "")</f>
        <v>HVAC</v>
      </c>
      <c r="I632" s="32">
        <v>45593</v>
      </c>
      <c r="J632" s="40">
        <f t="shared" ca="1" si="73"/>
        <v>143</v>
      </c>
      <c r="K632" s="34">
        <v>45593</v>
      </c>
      <c r="L632" s="59">
        <f t="shared" ca="1" si="76"/>
        <v>0</v>
      </c>
      <c r="M632" s="34">
        <v>45597</v>
      </c>
      <c r="N632" s="47">
        <f t="shared" ca="1" si="77"/>
        <v>4</v>
      </c>
      <c r="O632" s="75">
        <v>45597</v>
      </c>
      <c r="P632" s="75">
        <v>45597</v>
      </c>
      <c r="Q632" s="47">
        <f t="shared" ca="1" si="78"/>
        <v>0</v>
      </c>
      <c r="R632" s="34">
        <v>45597</v>
      </c>
      <c r="S632" s="59">
        <f t="shared" ca="1" si="79"/>
        <v>139</v>
      </c>
      <c r="T632" s="32"/>
      <c r="U632" s="33" t="str">
        <f t="shared" ca="1" si="80"/>
        <v/>
      </c>
      <c r="V632" s="34"/>
      <c r="W632" s="35"/>
      <c r="X632" s="36" t="str">
        <f t="shared" ca="1" si="74"/>
        <v>Overdue</v>
      </c>
      <c r="Y632" s="37"/>
      <c r="Z632" s="38" t="str">
        <f t="shared" si="75"/>
        <v/>
      </c>
    </row>
    <row r="633" spans="1:26" s="39" customFormat="1" ht="26.25">
      <c r="A633" s="30">
        <v>630</v>
      </c>
      <c r="B633" s="31" t="s">
        <v>1854</v>
      </c>
      <c r="C633" s="31" t="s">
        <v>126</v>
      </c>
      <c r="D633" s="44" t="s">
        <v>54</v>
      </c>
      <c r="E633" s="72" t="str">
        <f>IFERROR(IF(INDEX(Sheet3!$B$2:$B$8, MATCH(D633, Sheet3!$A$2:$A$8, 0)) = 0, "", INDEX(Sheet3!$B$2:$B$8, MATCH(D633, Sheet3!$A$2:$A$8, 0))), "")</f>
        <v>Breakdown</v>
      </c>
      <c r="F633" s="31" t="s">
        <v>295</v>
      </c>
      <c r="G633" s="45" t="s">
        <v>84</v>
      </c>
      <c r="H633" s="63" t="str">
        <f>IFERROR(INDEX(Sheet3!$F$2:$F$114, MATCH(G633, Sheet3!$E$2:$E$114, 0)), "")</f>
        <v>OTHERS</v>
      </c>
      <c r="I633" s="32">
        <v>45593</v>
      </c>
      <c r="J633" s="40">
        <f t="shared" ca="1" si="73"/>
        <v>4</v>
      </c>
      <c r="K633" s="34">
        <v>45593</v>
      </c>
      <c r="L633" s="59">
        <f t="shared" ca="1" si="76"/>
        <v>0</v>
      </c>
      <c r="M633" s="34">
        <v>45597</v>
      </c>
      <c r="N633" s="47">
        <f t="shared" ca="1" si="77"/>
        <v>4</v>
      </c>
      <c r="O633" s="75">
        <v>45597</v>
      </c>
      <c r="P633" s="75">
        <v>45597</v>
      </c>
      <c r="Q633" s="47">
        <f t="shared" ca="1" si="78"/>
        <v>0</v>
      </c>
      <c r="R633" s="34">
        <v>45597</v>
      </c>
      <c r="S633" s="59">
        <f t="shared" ca="1" si="79"/>
        <v>0</v>
      </c>
      <c r="T633" s="32">
        <v>45597</v>
      </c>
      <c r="U633" s="33">
        <f t="shared" ca="1" si="80"/>
        <v>0</v>
      </c>
      <c r="V633" s="34">
        <v>45597</v>
      </c>
      <c r="W633" s="35"/>
      <c r="X633" s="36" t="str">
        <f t="shared" ca="1" si="74"/>
        <v>Completed</v>
      </c>
      <c r="Y633" s="37">
        <v>45597</v>
      </c>
      <c r="Z633" s="38">
        <f t="shared" si="75"/>
        <v>1</v>
      </c>
    </row>
    <row r="634" spans="1:26" s="39" customFormat="1" ht="38.25">
      <c r="A634" s="30">
        <v>631</v>
      </c>
      <c r="B634" s="31" t="s">
        <v>1855</v>
      </c>
      <c r="C634" s="31" t="s">
        <v>95</v>
      </c>
      <c r="D634" s="44" t="s">
        <v>54</v>
      </c>
      <c r="E634" s="72" t="str">
        <f>IFERROR(IF(INDEX(Sheet3!$B$2:$B$8, MATCH(D634, Sheet3!$A$2:$A$8, 0)) = 0, "", INDEX(Sheet3!$B$2:$B$8, MATCH(D634, Sheet3!$A$2:$A$8, 0))), "")</f>
        <v>Breakdown</v>
      </c>
      <c r="F634" s="31" t="s">
        <v>43</v>
      </c>
      <c r="G634" s="45" t="s">
        <v>44</v>
      </c>
      <c r="H634" s="63" t="str">
        <f>IFERROR(INDEX(Sheet3!$F$2:$F$114, MATCH(G634, Sheet3!$E$2:$E$114, 0)), "")</f>
        <v>SECURITY</v>
      </c>
      <c r="I634" s="32">
        <v>45574</v>
      </c>
      <c r="J634" s="40">
        <f t="shared" ca="1" si="73"/>
        <v>23</v>
      </c>
      <c r="K634" s="34">
        <v>45574</v>
      </c>
      <c r="L634" s="59">
        <f t="shared" ca="1" si="76"/>
        <v>0</v>
      </c>
      <c r="M634" s="34">
        <v>45575</v>
      </c>
      <c r="N634" s="47">
        <f t="shared" ca="1" si="77"/>
        <v>1</v>
      </c>
      <c r="O634" s="75">
        <v>45597</v>
      </c>
      <c r="P634" s="75">
        <v>45597</v>
      </c>
      <c r="Q634" s="47">
        <f t="shared" ca="1" si="78"/>
        <v>0</v>
      </c>
      <c r="R634" s="34">
        <v>45597</v>
      </c>
      <c r="S634" s="59">
        <f t="shared" ca="1" si="79"/>
        <v>0</v>
      </c>
      <c r="T634" s="32">
        <v>45597</v>
      </c>
      <c r="U634" s="33">
        <f t="shared" ca="1" si="80"/>
        <v>0</v>
      </c>
      <c r="V634" s="34">
        <v>45597</v>
      </c>
      <c r="W634" s="35">
        <v>87827.5</v>
      </c>
      <c r="X634" s="36" t="str">
        <f t="shared" ca="1" si="74"/>
        <v>Completed</v>
      </c>
      <c r="Y634" s="37">
        <v>45597</v>
      </c>
      <c r="Z634" s="38">
        <f t="shared" si="75"/>
        <v>1</v>
      </c>
    </row>
    <row r="635" spans="1:26" s="39" customFormat="1" ht="28.5">
      <c r="A635" s="30">
        <v>632</v>
      </c>
      <c r="B635" s="31" t="s">
        <v>1856</v>
      </c>
      <c r="C635" s="31" t="s">
        <v>209</v>
      </c>
      <c r="D635" s="44" t="s">
        <v>67</v>
      </c>
      <c r="E635" s="72" t="str">
        <f>IFERROR(IF(INDEX(Sheet3!$B$2:$B$8, MATCH(D635, Sheet3!$A$2:$A$8, 0)) = 0, "", INDEX(Sheet3!$B$2:$B$8, MATCH(D635, Sheet3!$A$2:$A$8, 0))), "")</f>
        <v>Breakdown</v>
      </c>
      <c r="F635" s="31" t="s">
        <v>621</v>
      </c>
      <c r="G635" s="45" t="s">
        <v>122</v>
      </c>
      <c r="H635" s="63" t="str">
        <f>IFERROR(INDEX(Sheet3!$F$2:$F$114, MATCH(G635, Sheet3!$E$2:$E$114, 0)), "")</f>
        <v>KITCHEN_EQUIPMENT</v>
      </c>
      <c r="I635" s="32">
        <v>45590</v>
      </c>
      <c r="J635" s="40">
        <f t="shared" ca="1" si="73"/>
        <v>12</v>
      </c>
      <c r="K635" s="34">
        <v>45590</v>
      </c>
      <c r="L635" s="59">
        <f t="shared" ca="1" si="76"/>
        <v>0</v>
      </c>
      <c r="M635" s="34">
        <v>45597</v>
      </c>
      <c r="N635" s="47">
        <f t="shared" ca="1" si="77"/>
        <v>7</v>
      </c>
      <c r="O635" s="75">
        <v>45602</v>
      </c>
      <c r="P635" s="75">
        <v>45602</v>
      </c>
      <c r="Q635" s="47">
        <f t="shared" ca="1" si="78"/>
        <v>0</v>
      </c>
      <c r="R635" s="34">
        <v>45602</v>
      </c>
      <c r="S635" s="59">
        <f t="shared" ca="1" si="79"/>
        <v>0</v>
      </c>
      <c r="T635" s="32">
        <v>45602</v>
      </c>
      <c r="U635" s="33">
        <f t="shared" ca="1" si="80"/>
        <v>0</v>
      </c>
      <c r="V635" s="34">
        <v>45602</v>
      </c>
      <c r="W635" s="35"/>
      <c r="X635" s="36" t="str">
        <f t="shared" ca="1" si="74"/>
        <v>Completed</v>
      </c>
      <c r="Y635" s="37">
        <v>45602</v>
      </c>
      <c r="Z635" s="38">
        <f t="shared" si="75"/>
        <v>1</v>
      </c>
    </row>
    <row r="636" spans="1:26" s="39" customFormat="1" ht="28.5">
      <c r="A636" s="30">
        <v>633</v>
      </c>
      <c r="B636" s="31" t="s">
        <v>1857</v>
      </c>
      <c r="C636" s="31" t="s">
        <v>50</v>
      </c>
      <c r="D636" s="44" t="s">
        <v>67</v>
      </c>
      <c r="E636" s="72" t="str">
        <f>IFERROR(IF(INDEX(Sheet3!$B$2:$B$8, MATCH(D636, Sheet3!$A$2:$A$8, 0)) = 0, "", INDEX(Sheet3!$B$2:$B$8, MATCH(D636, Sheet3!$A$2:$A$8, 0))), "")</f>
        <v>Breakdown</v>
      </c>
      <c r="F636" s="31" t="s">
        <v>1567</v>
      </c>
      <c r="G636" s="45" t="s">
        <v>638</v>
      </c>
      <c r="H636" s="63" t="str">
        <f>IFERROR(INDEX(Sheet3!$F$2:$F$114, MATCH(G636, Sheet3!$E$2:$E$114, 0)), "")</f>
        <v>ELECTRICAL</v>
      </c>
      <c r="I636" s="32">
        <v>45579</v>
      </c>
      <c r="J636" s="40">
        <f t="shared" ca="1" si="73"/>
        <v>37</v>
      </c>
      <c r="K636" s="34">
        <v>45584</v>
      </c>
      <c r="L636" s="59">
        <f t="shared" ca="1" si="76"/>
        <v>5</v>
      </c>
      <c r="M636" s="34">
        <v>45606</v>
      </c>
      <c r="N636" s="47">
        <f t="shared" ca="1" si="77"/>
        <v>22</v>
      </c>
      <c r="O636" s="75">
        <v>45606</v>
      </c>
      <c r="P636" s="75">
        <v>45606</v>
      </c>
      <c r="Q636" s="47">
        <f t="shared" ca="1" si="78"/>
        <v>0</v>
      </c>
      <c r="R636" s="34">
        <v>45607</v>
      </c>
      <c r="S636" s="59">
        <f t="shared" ca="1" si="79"/>
        <v>1</v>
      </c>
      <c r="T636" s="32">
        <v>45608</v>
      </c>
      <c r="U636" s="33">
        <f t="shared" ca="1" si="80"/>
        <v>8</v>
      </c>
      <c r="V636" s="34">
        <v>45614</v>
      </c>
      <c r="W636" s="35">
        <v>220000</v>
      </c>
      <c r="X636" s="36" t="str">
        <f t="shared" ca="1" si="74"/>
        <v>Completed</v>
      </c>
      <c r="Y636" s="37">
        <v>45616</v>
      </c>
      <c r="Z636" s="38">
        <f t="shared" si="75"/>
        <v>0</v>
      </c>
    </row>
    <row r="637" spans="1:26" s="39" customFormat="1" ht="26.25">
      <c r="A637" s="30">
        <v>634</v>
      </c>
      <c r="B637" s="31" t="s">
        <v>1858</v>
      </c>
      <c r="C637" s="31" t="s">
        <v>228</v>
      </c>
      <c r="D637" s="44" t="s">
        <v>54</v>
      </c>
      <c r="E637" s="72" t="str">
        <f>IFERROR(IF(INDEX(Sheet3!$B$2:$B$8, MATCH(D637, Sheet3!$A$2:$A$8, 0)) = 0, "", INDEX(Sheet3!$B$2:$B$8, MATCH(D637, Sheet3!$A$2:$A$8, 0))), "")</f>
        <v>Breakdown</v>
      </c>
      <c r="F637" s="31" t="s">
        <v>1859</v>
      </c>
      <c r="G637" s="45" t="s">
        <v>76</v>
      </c>
      <c r="H637" s="63" t="str">
        <f>IFERROR(INDEX(Sheet3!$F$2:$F$114, MATCH(G637, Sheet3!$E$2:$E$114, 0)), "")</f>
        <v>BUILDING</v>
      </c>
      <c r="I637" s="32">
        <v>45567</v>
      </c>
      <c r="J637" s="40">
        <f t="shared" ca="1" si="73"/>
        <v>169</v>
      </c>
      <c r="K637" s="34">
        <v>45568</v>
      </c>
      <c r="L637" s="59">
        <f t="shared" ca="1" si="76"/>
        <v>1</v>
      </c>
      <c r="M637" s="34">
        <v>45609</v>
      </c>
      <c r="N637" s="47">
        <f t="shared" ca="1" si="77"/>
        <v>41</v>
      </c>
      <c r="O637" s="75">
        <v>45610</v>
      </c>
      <c r="P637" s="75">
        <v>45610</v>
      </c>
      <c r="Q637" s="47">
        <f t="shared" ca="1" si="78"/>
        <v>0</v>
      </c>
      <c r="R637" s="34">
        <v>45610</v>
      </c>
      <c r="S637" s="59">
        <f t="shared" ca="1" si="79"/>
        <v>126</v>
      </c>
      <c r="T637" s="32"/>
      <c r="U637" s="33" t="str">
        <f t="shared" ca="1" si="80"/>
        <v/>
      </c>
      <c r="V637" s="34"/>
      <c r="W637" s="35">
        <v>400000</v>
      </c>
      <c r="X637" s="36" t="str">
        <f t="shared" ca="1" si="74"/>
        <v>Overdue</v>
      </c>
      <c r="Y637" s="37"/>
      <c r="Z637" s="38" t="str">
        <f t="shared" si="75"/>
        <v/>
      </c>
    </row>
    <row r="638" spans="1:26" s="39" customFormat="1" ht="26.25">
      <c r="A638" s="30">
        <v>635</v>
      </c>
      <c r="B638" s="31" t="s">
        <v>1860</v>
      </c>
      <c r="C638" s="31" t="s">
        <v>140</v>
      </c>
      <c r="D638" s="44" t="s">
        <v>32</v>
      </c>
      <c r="E638" s="72" t="str">
        <f>IFERROR(IF(INDEX(Sheet3!$B$2:$B$8, MATCH(D638, Sheet3!$A$2:$A$8, 0)) = 0, "", INDEX(Sheet3!$B$2:$B$8, MATCH(D638, Sheet3!$A$2:$A$8, 0))), "")</f>
        <v>Breakdown</v>
      </c>
      <c r="F638" s="31" t="s">
        <v>295</v>
      </c>
      <c r="G638" s="45" t="s">
        <v>48</v>
      </c>
      <c r="H638" s="63" t="str">
        <f>IFERROR(INDEX(Sheet3!$F$2:$F$114, MATCH(G638, Sheet3!$E$2:$E$114, 0)), "")</f>
        <v>BUILDING</v>
      </c>
      <c r="I638" s="32">
        <v>45579</v>
      </c>
      <c r="J638" s="40">
        <f t="shared" ca="1" si="73"/>
        <v>157</v>
      </c>
      <c r="K638" s="34">
        <v>45579</v>
      </c>
      <c r="L638" s="59">
        <f t="shared" ca="1" si="76"/>
        <v>0</v>
      </c>
      <c r="M638" s="34">
        <v>45625</v>
      </c>
      <c r="N638" s="47">
        <f t="shared" ca="1" si="77"/>
        <v>46</v>
      </c>
      <c r="O638" s="75">
        <v>45625</v>
      </c>
      <c r="P638" s="75">
        <v>45631</v>
      </c>
      <c r="Q638" s="47">
        <f t="shared" ca="1" si="78"/>
        <v>6</v>
      </c>
      <c r="R638" s="34">
        <v>45631</v>
      </c>
      <c r="S638" s="59">
        <f t="shared" ca="1" si="79"/>
        <v>4</v>
      </c>
      <c r="T638" s="32">
        <v>45635</v>
      </c>
      <c r="U638" s="33">
        <f t="shared" ca="1" si="80"/>
        <v>101</v>
      </c>
      <c r="V638" s="34">
        <v>45645</v>
      </c>
      <c r="W638" s="35">
        <v>510000</v>
      </c>
      <c r="X638" s="36" t="str">
        <f t="shared" ca="1" si="74"/>
        <v>Overdue</v>
      </c>
      <c r="Y638" s="37"/>
      <c r="Z638" s="38" t="str">
        <f t="shared" si="75"/>
        <v/>
      </c>
    </row>
    <row r="639" spans="1:26" s="39" customFormat="1" ht="26.25">
      <c r="A639" s="30">
        <v>636</v>
      </c>
      <c r="B639" s="31" t="s">
        <v>1861</v>
      </c>
      <c r="C639" s="31" t="s">
        <v>684</v>
      </c>
      <c r="D639" s="44" t="s">
        <v>32</v>
      </c>
      <c r="E639" s="72" t="str">
        <f>IFERROR(IF(INDEX(Sheet3!$B$2:$B$8, MATCH(D639, Sheet3!$A$2:$A$8, 0)) = 0, "", INDEX(Sheet3!$B$2:$B$8, MATCH(D639, Sheet3!$A$2:$A$8, 0))), "")</f>
        <v>Breakdown</v>
      </c>
      <c r="F639" s="31" t="s">
        <v>1393</v>
      </c>
      <c r="G639" s="45" t="s">
        <v>48</v>
      </c>
      <c r="H639" s="63" t="str">
        <f>IFERROR(INDEX(Sheet3!$F$2:$F$114, MATCH(G639, Sheet3!$E$2:$E$114, 0)), "")</f>
        <v>BUILDING</v>
      </c>
      <c r="I639" s="32">
        <v>45579</v>
      </c>
      <c r="J639" s="40">
        <f t="shared" ca="1" si="73"/>
        <v>157</v>
      </c>
      <c r="K639" s="34">
        <v>45579</v>
      </c>
      <c r="L639" s="59">
        <f t="shared" ca="1" si="76"/>
        <v>0</v>
      </c>
      <c r="M639" s="34">
        <v>45593</v>
      </c>
      <c r="N639" s="47">
        <f t="shared" ca="1" si="77"/>
        <v>14</v>
      </c>
      <c r="O639" s="75">
        <v>45633</v>
      </c>
      <c r="P639" s="75">
        <v>45635</v>
      </c>
      <c r="Q639" s="47">
        <f t="shared" ca="1" si="78"/>
        <v>2</v>
      </c>
      <c r="R639" s="34">
        <v>45635</v>
      </c>
      <c r="S639" s="59">
        <f t="shared" ca="1" si="79"/>
        <v>0</v>
      </c>
      <c r="T639" s="32">
        <v>45635</v>
      </c>
      <c r="U639" s="33">
        <f t="shared" ca="1" si="80"/>
        <v>101</v>
      </c>
      <c r="V639" s="34"/>
      <c r="W639" s="35">
        <v>500000</v>
      </c>
      <c r="X639" s="36" t="str">
        <f t="shared" ca="1" si="74"/>
        <v>Overdue</v>
      </c>
      <c r="Y639" s="37"/>
      <c r="Z639" s="38" t="str">
        <f t="shared" si="75"/>
        <v/>
      </c>
    </row>
    <row r="640" spans="1:26" s="39" customFormat="1" ht="28.5">
      <c r="A640" s="30">
        <v>637</v>
      </c>
      <c r="B640" s="31" t="s">
        <v>1862</v>
      </c>
      <c r="C640" s="31" t="s">
        <v>234</v>
      </c>
      <c r="D640" s="44" t="s">
        <v>54</v>
      </c>
      <c r="E640" s="72" t="str">
        <f>IFERROR(IF(INDEX(Sheet3!$B$2:$B$8, MATCH(D640, Sheet3!$A$2:$A$8, 0)) = 0, "", INDEX(Sheet3!$B$2:$B$8, MATCH(D640, Sheet3!$A$2:$A$8, 0))), "")</f>
        <v>Breakdown</v>
      </c>
      <c r="F640" s="31" t="s">
        <v>324</v>
      </c>
      <c r="G640" s="45" t="s">
        <v>104</v>
      </c>
      <c r="H640" s="63" t="str">
        <f>IFERROR(INDEX(Sheet3!$F$2:$F$114, MATCH(G640, Sheet3!$E$2:$E$114, 0)), "")</f>
        <v>HVAC</v>
      </c>
      <c r="I640" s="32">
        <v>45576</v>
      </c>
      <c r="J640" s="40">
        <f t="shared" ca="1" si="73"/>
        <v>160</v>
      </c>
      <c r="K640" s="34">
        <v>45576</v>
      </c>
      <c r="L640" s="59">
        <f t="shared" ca="1" si="76"/>
        <v>0</v>
      </c>
      <c r="M640" s="34">
        <v>45605</v>
      </c>
      <c r="N640" s="47">
        <f t="shared" ca="1" si="77"/>
        <v>29</v>
      </c>
      <c r="O640" s="75">
        <v>45606</v>
      </c>
      <c r="P640" s="75">
        <v>45610</v>
      </c>
      <c r="Q640" s="47">
        <f t="shared" ca="1" si="78"/>
        <v>4</v>
      </c>
      <c r="R640" s="34">
        <v>45610</v>
      </c>
      <c r="S640" s="59">
        <f t="shared" ca="1" si="79"/>
        <v>1</v>
      </c>
      <c r="T640" s="32">
        <v>45611</v>
      </c>
      <c r="U640" s="33">
        <f t="shared" ca="1" si="80"/>
        <v>125</v>
      </c>
      <c r="V640" s="34"/>
      <c r="W640" s="35">
        <v>446500</v>
      </c>
      <c r="X640" s="36" t="str">
        <f t="shared" ca="1" si="74"/>
        <v>Overdue</v>
      </c>
      <c r="Y640" s="37"/>
      <c r="Z640" s="38" t="str">
        <f t="shared" si="75"/>
        <v/>
      </c>
    </row>
    <row r="641" spans="1:26" s="39" customFormat="1" ht="26.25">
      <c r="A641" s="30">
        <v>638</v>
      </c>
      <c r="B641" s="31" t="s">
        <v>1863</v>
      </c>
      <c r="C641" s="31" t="s">
        <v>234</v>
      </c>
      <c r="D641" s="44" t="s">
        <v>42</v>
      </c>
      <c r="E641" s="72" t="str">
        <f>IFERROR(IF(INDEX(Sheet3!$B$2:$B$8, MATCH(D641, Sheet3!$A$2:$A$8, 0)) = 0, "", INDEX(Sheet3!$B$2:$B$8, MATCH(D641, Sheet3!$A$2:$A$8, 0))), "")</f>
        <v>Corrective</v>
      </c>
      <c r="F641" s="31" t="s">
        <v>212</v>
      </c>
      <c r="G641" s="45" t="s">
        <v>73</v>
      </c>
      <c r="H641" s="63" t="str">
        <f>IFERROR(INDEX(Sheet3!$F$2:$F$114, MATCH(G641, Sheet3!$E$2:$E$114, 0)), "")</f>
        <v>BUILDING</v>
      </c>
      <c r="I641" s="32">
        <v>45580</v>
      </c>
      <c r="J641" s="40">
        <f t="shared" ca="1" si="73"/>
        <v>30</v>
      </c>
      <c r="K641" s="34">
        <v>45581</v>
      </c>
      <c r="L641" s="59">
        <f t="shared" ca="1" si="76"/>
        <v>1</v>
      </c>
      <c r="M641" s="34">
        <v>45609</v>
      </c>
      <c r="N641" s="47">
        <f t="shared" ca="1" si="77"/>
        <v>28</v>
      </c>
      <c r="O641" s="75">
        <v>45609</v>
      </c>
      <c r="P641" s="75">
        <v>45609</v>
      </c>
      <c r="Q641" s="47">
        <f t="shared" ca="1" si="78"/>
        <v>0</v>
      </c>
      <c r="R641" s="34">
        <v>45609</v>
      </c>
      <c r="S641" s="59">
        <f t="shared" ca="1" si="79"/>
        <v>0</v>
      </c>
      <c r="T641" s="32">
        <v>45609</v>
      </c>
      <c r="U641" s="33">
        <f t="shared" ca="1" si="80"/>
        <v>1</v>
      </c>
      <c r="V641" s="34">
        <v>45610</v>
      </c>
      <c r="W641" s="35"/>
      <c r="X641" s="36" t="str">
        <f t="shared" ca="1" si="74"/>
        <v>Completed</v>
      </c>
      <c r="Y641" s="37">
        <v>45610</v>
      </c>
      <c r="Z641" s="38">
        <f t="shared" si="75"/>
        <v>1</v>
      </c>
    </row>
    <row r="642" spans="1:26" s="39" customFormat="1" ht="26.25">
      <c r="A642" s="30">
        <v>639</v>
      </c>
      <c r="B642" s="31" t="s">
        <v>1864</v>
      </c>
      <c r="C642" s="31" t="s">
        <v>256</v>
      </c>
      <c r="D642" s="44" t="s">
        <v>54</v>
      </c>
      <c r="E642" s="72" t="str">
        <f>IFERROR(IF(INDEX(Sheet3!$B$2:$B$8, MATCH(D642, Sheet3!$A$2:$A$8, 0)) = 0, "", INDEX(Sheet3!$B$2:$B$8, MATCH(D642, Sheet3!$A$2:$A$8, 0))), "")</f>
        <v>Breakdown</v>
      </c>
      <c r="F642" s="31" t="s">
        <v>1567</v>
      </c>
      <c r="G642" s="45" t="s">
        <v>167</v>
      </c>
      <c r="H642" s="63" t="str">
        <f>IFERROR(INDEX(Sheet3!$F$2:$F$114, MATCH(G642, Sheet3!$E$2:$E$114, 0)), "")</f>
        <v>BUILDING</v>
      </c>
      <c r="I642" s="32">
        <v>45596</v>
      </c>
      <c r="J642" s="40">
        <f t="shared" ca="1" si="73"/>
        <v>12</v>
      </c>
      <c r="K642" s="34">
        <v>45596</v>
      </c>
      <c r="L642" s="59">
        <f t="shared" ca="1" si="76"/>
        <v>0</v>
      </c>
      <c r="M642" s="34">
        <v>45597</v>
      </c>
      <c r="N642" s="47">
        <f t="shared" ca="1" si="77"/>
        <v>1</v>
      </c>
      <c r="O642" s="75">
        <v>45597</v>
      </c>
      <c r="P642" s="75">
        <v>45599</v>
      </c>
      <c r="Q642" s="47">
        <f t="shared" ca="1" si="78"/>
        <v>2</v>
      </c>
      <c r="R642" s="34">
        <v>45600</v>
      </c>
      <c r="S642" s="59">
        <f t="shared" ca="1" si="79"/>
        <v>1</v>
      </c>
      <c r="T642" s="32">
        <v>45601</v>
      </c>
      <c r="U642" s="33">
        <f t="shared" ca="1" si="80"/>
        <v>7</v>
      </c>
      <c r="V642" s="34">
        <v>45608</v>
      </c>
      <c r="W642" s="35">
        <v>270000</v>
      </c>
      <c r="X642" s="36" t="str">
        <f t="shared" ca="1" si="74"/>
        <v>Completed</v>
      </c>
      <c r="Y642" s="37">
        <v>45608</v>
      </c>
      <c r="Z642" s="38">
        <f t="shared" si="75"/>
        <v>1</v>
      </c>
    </row>
    <row r="643" spans="1:26" s="39" customFormat="1" ht="28.5">
      <c r="A643" s="30">
        <v>640</v>
      </c>
      <c r="B643" s="31" t="s">
        <v>1865</v>
      </c>
      <c r="C643" s="31" t="s">
        <v>199</v>
      </c>
      <c r="D643" s="44" t="s">
        <v>54</v>
      </c>
      <c r="E643" s="72" t="str">
        <f>IFERROR(IF(INDEX(Sheet3!$B$2:$B$8, MATCH(D643, Sheet3!$A$2:$A$8, 0)) = 0, "", INDEX(Sheet3!$B$2:$B$8, MATCH(D643, Sheet3!$A$2:$A$8, 0))), "")</f>
        <v>Breakdown</v>
      </c>
      <c r="F643" s="31" t="s">
        <v>212</v>
      </c>
      <c r="G643" s="45" t="s">
        <v>279</v>
      </c>
      <c r="H643" s="63" t="str">
        <f>IFERROR(INDEX(Sheet3!$F$2:$F$114, MATCH(G643, Sheet3!$E$2:$E$114, 0)), "")</f>
        <v>BUILDING</v>
      </c>
      <c r="I643" s="32">
        <v>45587</v>
      </c>
      <c r="J643" s="40">
        <f t="shared" ca="1" si="73"/>
        <v>15</v>
      </c>
      <c r="K643" s="34">
        <v>45587</v>
      </c>
      <c r="L643" s="59">
        <f t="shared" ca="1" si="76"/>
        <v>0</v>
      </c>
      <c r="M643" s="34">
        <v>45602</v>
      </c>
      <c r="N643" s="47">
        <f t="shared" ca="1" si="77"/>
        <v>15</v>
      </c>
      <c r="O643" s="75">
        <v>45602</v>
      </c>
      <c r="P643" s="75">
        <v>45602</v>
      </c>
      <c r="Q643" s="47">
        <f t="shared" ca="1" si="78"/>
        <v>0</v>
      </c>
      <c r="R643" s="34">
        <v>45602</v>
      </c>
      <c r="S643" s="59">
        <f t="shared" ca="1" si="79"/>
        <v>0</v>
      </c>
      <c r="T643" s="32">
        <v>45602</v>
      </c>
      <c r="U643" s="33">
        <f t="shared" ca="1" si="80"/>
        <v>0</v>
      </c>
      <c r="V643" s="34">
        <v>45602</v>
      </c>
      <c r="W643" s="35"/>
      <c r="X643" s="36" t="str">
        <f t="shared" ca="1" si="74"/>
        <v>Completed</v>
      </c>
      <c r="Y643" s="37">
        <v>45602</v>
      </c>
      <c r="Z643" s="38">
        <f t="shared" si="75"/>
        <v>1</v>
      </c>
    </row>
    <row r="644" spans="1:26" s="39" customFormat="1" ht="28.5">
      <c r="A644" s="30">
        <v>641</v>
      </c>
      <c r="B644" s="31" t="s">
        <v>1866</v>
      </c>
      <c r="C644" s="31" t="s">
        <v>140</v>
      </c>
      <c r="D644" s="44" t="s">
        <v>54</v>
      </c>
      <c r="E644" s="72" t="str">
        <f>IFERROR(IF(INDEX(Sheet3!$B$2:$B$8, MATCH(D644, Sheet3!$A$2:$A$8, 0)) = 0, "", INDEX(Sheet3!$B$2:$B$8, MATCH(D644, Sheet3!$A$2:$A$8, 0))), "")</f>
        <v>Breakdown</v>
      </c>
      <c r="F644" s="31" t="s">
        <v>602</v>
      </c>
      <c r="G644" s="45" t="s">
        <v>115</v>
      </c>
      <c r="H644" s="63" t="str">
        <f>IFERROR(INDEX(Sheet3!$F$2:$F$114, MATCH(G644, Sheet3!$E$2:$E$114, 0)), "")</f>
        <v>HVAC</v>
      </c>
      <c r="I644" s="32">
        <v>45581</v>
      </c>
      <c r="J644" s="40">
        <f t="shared" ca="1" si="73"/>
        <v>155</v>
      </c>
      <c r="K644" s="34">
        <v>45582</v>
      </c>
      <c r="L644" s="59">
        <f t="shared" ca="1" si="76"/>
        <v>1</v>
      </c>
      <c r="M644" s="34"/>
      <c r="N644" s="47">
        <f t="shared" ca="1" si="77"/>
        <v>154</v>
      </c>
      <c r="O644" s="75"/>
      <c r="P644" s="75"/>
      <c r="Q644" s="47" t="str">
        <f t="shared" ca="1" si="78"/>
        <v/>
      </c>
      <c r="R644" s="34"/>
      <c r="S644" s="59" t="str">
        <f t="shared" ca="1" si="79"/>
        <v/>
      </c>
      <c r="T644" s="32"/>
      <c r="U644" s="33" t="str">
        <f t="shared" ca="1" si="80"/>
        <v/>
      </c>
      <c r="V644" s="34"/>
      <c r="W644" s="35"/>
      <c r="X644" s="36" t="str">
        <f t="shared" ca="1" si="74"/>
        <v>Overdue</v>
      </c>
      <c r="Y644" s="37"/>
      <c r="Z644" s="38" t="str">
        <f t="shared" si="75"/>
        <v/>
      </c>
    </row>
    <row r="645" spans="1:26" s="39" customFormat="1" ht="30.75">
      <c r="A645" s="30">
        <v>642</v>
      </c>
      <c r="B645" s="78" t="s">
        <v>1867</v>
      </c>
      <c r="C645" s="31" t="s">
        <v>252</v>
      </c>
      <c r="D645" s="44" t="s">
        <v>59</v>
      </c>
      <c r="E645" s="72" t="str">
        <f>IFERROR(IF(INDEX(Sheet3!$B$2:$B$8, MATCH(D645, Sheet3!$A$2:$A$8, 0)) = 0, "", INDEX(Sheet3!$B$2:$B$8, MATCH(D645, Sheet3!$A$2:$A$8, 0))), "")</f>
        <v>Preventive</v>
      </c>
      <c r="F645" s="31" t="s">
        <v>1577</v>
      </c>
      <c r="G645" s="45" t="s">
        <v>104</v>
      </c>
      <c r="H645" s="63" t="str">
        <f>IFERROR(INDEX(Sheet3!$F$2:$F$114, MATCH(G645, Sheet3!$E$2:$E$114, 0)), "")</f>
        <v>HVAC</v>
      </c>
      <c r="I645" s="32">
        <v>45595</v>
      </c>
      <c r="J645" s="40">
        <f t="shared" ca="1" si="73"/>
        <v>12</v>
      </c>
      <c r="K645" s="34">
        <v>45595</v>
      </c>
      <c r="L645" s="59">
        <f t="shared" ca="1" si="76"/>
        <v>0</v>
      </c>
      <c r="M645" s="34">
        <v>45607</v>
      </c>
      <c r="N645" s="47">
        <f t="shared" ca="1" si="77"/>
        <v>12</v>
      </c>
      <c r="O645" s="75"/>
      <c r="P645" s="75"/>
      <c r="Q645" s="47" t="str">
        <f t="shared" ca="1" si="78"/>
        <v/>
      </c>
      <c r="R645" s="34"/>
      <c r="S645" s="59" t="str">
        <f t="shared" ca="1" si="79"/>
        <v/>
      </c>
      <c r="T645" s="32"/>
      <c r="U645" s="33" t="str">
        <f t="shared" ca="1" si="80"/>
        <v/>
      </c>
      <c r="V645" s="34">
        <v>45607</v>
      </c>
      <c r="W645" s="35">
        <v>73375</v>
      </c>
      <c r="X645" s="36" t="str">
        <f t="shared" ca="1" si="74"/>
        <v>Completed</v>
      </c>
      <c r="Y645" s="37">
        <v>45607</v>
      </c>
      <c r="Z645" s="38">
        <f t="shared" si="75"/>
        <v>1</v>
      </c>
    </row>
    <row r="646" spans="1:26" s="39" customFormat="1">
      <c r="A646" s="30">
        <v>643</v>
      </c>
      <c r="B646" s="31"/>
      <c r="C646" s="31"/>
      <c r="D646" s="44"/>
      <c r="E646" s="72" t="str">
        <f>IFERROR(IF(INDEX(Sheet3!$B$2:$B$8, MATCH(D646, Sheet3!$A$2:$A$8, 0)) = 0, "", INDEX(Sheet3!$B$2:$B$8, MATCH(D646, Sheet3!$A$2:$A$8, 0))), "")</f>
        <v/>
      </c>
      <c r="F646" s="31"/>
      <c r="G646" s="45"/>
      <c r="H646" s="63" t="str">
        <f>IFERROR(INDEX(Sheet3!$F$2:$F$114, MATCH(G646, Sheet3!$E$2:$E$114, 0)), "")</f>
        <v/>
      </c>
      <c r="I646" s="32"/>
      <c r="J646" s="40" t="str">
        <f t="shared" ref="J646:J709" ca="1" si="81">IF(I646="","",IF(Y646&lt;&gt;"",Y646-I646,TODAY()-I646))</f>
        <v/>
      </c>
      <c r="K646" s="34"/>
      <c r="L646" s="59" t="str">
        <f t="shared" ca="1" si="76"/>
        <v/>
      </c>
      <c r="M646" s="34"/>
      <c r="N646" s="47" t="str">
        <f t="shared" ca="1" si="77"/>
        <v/>
      </c>
      <c r="O646" s="75"/>
      <c r="P646" s="75"/>
      <c r="Q646" s="47" t="str">
        <f t="shared" ca="1" si="78"/>
        <v/>
      </c>
      <c r="R646" s="34"/>
      <c r="S646" s="59" t="str">
        <f t="shared" ca="1" si="79"/>
        <v/>
      </c>
      <c r="T646" s="32"/>
      <c r="U646" s="33" t="str">
        <f t="shared" ca="1" si="80"/>
        <v/>
      </c>
      <c r="V646" s="34"/>
      <c r="W646" s="35"/>
      <c r="X646" s="36" t="str">
        <f t="shared" ref="X646:X709" ca="1" si="82">IF(I646="","",IF(Y646&lt;&gt;"","Completed",IF(TODAY()&lt;V646,"Planned",IF(TODAY()=V646,"Due","Overdue"))))</f>
        <v/>
      </c>
      <c r="Y646" s="37"/>
      <c r="Z646" s="38" t="str">
        <f t="shared" ref="Z646:Z709" si="83">IF(Y646="","",IF(Y646&lt;=V646,1,0))</f>
        <v/>
      </c>
    </row>
    <row r="647" spans="1:26" s="39" customFormat="1">
      <c r="A647" s="30">
        <v>644</v>
      </c>
      <c r="B647" s="31"/>
      <c r="C647" s="31"/>
      <c r="D647" s="44"/>
      <c r="E647" s="72" t="str">
        <f>IFERROR(IF(INDEX(Sheet3!$B$2:$B$8, MATCH(D647, Sheet3!$A$2:$A$8, 0)) = 0, "", INDEX(Sheet3!$B$2:$B$8, MATCH(D647, Sheet3!$A$2:$A$8, 0))), "")</f>
        <v/>
      </c>
      <c r="F647" s="31"/>
      <c r="G647" s="45"/>
      <c r="H647" s="63" t="str">
        <f>IFERROR(INDEX(Sheet3!$F$2:$F$114, MATCH(G647, Sheet3!$E$2:$E$114, 0)), "")</f>
        <v/>
      </c>
      <c r="I647" s="32"/>
      <c r="J647" s="40" t="str">
        <f t="shared" ca="1" si="81"/>
        <v/>
      </c>
      <c r="K647" s="34"/>
      <c r="L647" s="59" t="str">
        <f t="shared" ref="L647:L710" ca="1" si="84">IF(K647&lt;&gt;"",K647-I647,IF(I647="","",TODAY()-I647))</f>
        <v/>
      </c>
      <c r="M647" s="34"/>
      <c r="N647" s="47" t="str">
        <f t="shared" ref="N647:N710" ca="1" si="85">IF(M647&lt;&gt;"",M647-K647,IF(K647="","",TODAY()-K647))</f>
        <v/>
      </c>
      <c r="O647" s="75"/>
      <c r="P647" s="75"/>
      <c r="Q647" s="47" t="str">
        <f t="shared" ref="Q647:Q710" ca="1" si="86">IF(P647&lt;&gt;"",P647-O647,IF(O647="","",TODAY()-O647))</f>
        <v/>
      </c>
      <c r="R647" s="34"/>
      <c r="S647" s="59" t="str">
        <f t="shared" ref="S647:S710" ca="1" si="87">IF(T647&lt;&gt;"",T647-R647,IF(R647="","",TODAY()-R647))</f>
        <v/>
      </c>
      <c r="T647" s="32"/>
      <c r="U647" s="33" t="str">
        <f t="shared" ca="1" si="80"/>
        <v/>
      </c>
      <c r="V647" s="34"/>
      <c r="W647" s="35"/>
      <c r="X647" s="36" t="str">
        <f t="shared" ca="1" si="82"/>
        <v/>
      </c>
      <c r="Y647" s="37"/>
      <c r="Z647" s="38" t="str">
        <f t="shared" si="83"/>
        <v/>
      </c>
    </row>
    <row r="648" spans="1:26" s="39" customFormat="1">
      <c r="A648" s="30">
        <v>645</v>
      </c>
      <c r="B648" s="31"/>
      <c r="C648" s="31"/>
      <c r="D648" s="44"/>
      <c r="E648" s="72" t="str">
        <f>IFERROR(IF(INDEX(Sheet3!$B$2:$B$8, MATCH(D648, Sheet3!$A$2:$A$8, 0)) = 0, "", INDEX(Sheet3!$B$2:$B$8, MATCH(D648, Sheet3!$A$2:$A$8, 0))), "")</f>
        <v/>
      </c>
      <c r="F648" s="31"/>
      <c r="G648" s="45"/>
      <c r="H648" s="63" t="str">
        <f>IFERROR(INDEX(Sheet3!$F$2:$F$114, MATCH(G648, Sheet3!$E$2:$E$114, 0)), "")</f>
        <v/>
      </c>
      <c r="I648" s="32"/>
      <c r="J648" s="40" t="str">
        <f t="shared" ca="1" si="81"/>
        <v/>
      </c>
      <c r="K648" s="34"/>
      <c r="L648" s="59" t="str">
        <f t="shared" ca="1" si="84"/>
        <v/>
      </c>
      <c r="M648" s="34"/>
      <c r="N648" s="47" t="str">
        <f t="shared" ca="1" si="85"/>
        <v/>
      </c>
      <c r="O648" s="75"/>
      <c r="P648" s="75"/>
      <c r="Q648" s="47" t="str">
        <f t="shared" ca="1" si="86"/>
        <v/>
      </c>
      <c r="R648" s="34"/>
      <c r="S648" s="59" t="str">
        <f t="shared" ca="1" si="87"/>
        <v/>
      </c>
      <c r="T648" s="32"/>
      <c r="U648" s="33" t="str">
        <f t="shared" ca="1" si="80"/>
        <v/>
      </c>
      <c r="V648" s="34"/>
      <c r="W648" s="35"/>
      <c r="X648" s="36" t="str">
        <f t="shared" ca="1" si="82"/>
        <v/>
      </c>
      <c r="Y648" s="37"/>
      <c r="Z648" s="38" t="str">
        <f t="shared" si="83"/>
        <v/>
      </c>
    </row>
    <row r="649" spans="1:26" s="39" customFormat="1">
      <c r="A649" s="30">
        <v>646</v>
      </c>
      <c r="B649" s="31"/>
      <c r="C649" s="31"/>
      <c r="D649" s="44"/>
      <c r="E649" s="72" t="str">
        <f>IFERROR(IF(INDEX(Sheet3!$B$2:$B$8, MATCH(D649, Sheet3!$A$2:$A$8, 0)) = 0, "", INDEX(Sheet3!$B$2:$B$8, MATCH(D649, Sheet3!$A$2:$A$8, 0))), "")</f>
        <v/>
      </c>
      <c r="F649" s="31"/>
      <c r="G649" s="45"/>
      <c r="H649" s="63" t="str">
        <f>IFERROR(INDEX(Sheet3!$F$2:$F$114, MATCH(G649, Sheet3!$E$2:$E$114, 0)), "")</f>
        <v/>
      </c>
      <c r="I649" s="32"/>
      <c r="J649" s="40" t="str">
        <f t="shared" ca="1" si="81"/>
        <v/>
      </c>
      <c r="K649" s="34"/>
      <c r="L649" s="59" t="str">
        <f t="shared" ca="1" si="84"/>
        <v/>
      </c>
      <c r="M649" s="34"/>
      <c r="N649" s="47" t="str">
        <f t="shared" ca="1" si="85"/>
        <v/>
      </c>
      <c r="O649" s="75"/>
      <c r="P649" s="75"/>
      <c r="Q649" s="47" t="str">
        <f t="shared" ca="1" si="86"/>
        <v/>
      </c>
      <c r="R649" s="34"/>
      <c r="S649" s="59" t="str">
        <f t="shared" ca="1" si="87"/>
        <v/>
      </c>
      <c r="T649" s="32"/>
      <c r="U649" s="33" t="str">
        <f t="shared" ca="1" si="80"/>
        <v/>
      </c>
      <c r="V649" s="34"/>
      <c r="W649" s="35"/>
      <c r="X649" s="36" t="str">
        <f t="shared" ca="1" si="82"/>
        <v/>
      </c>
      <c r="Y649" s="37"/>
      <c r="Z649" s="38" t="str">
        <f t="shared" si="83"/>
        <v/>
      </c>
    </row>
    <row r="650" spans="1:26" s="39" customFormat="1">
      <c r="A650" s="30">
        <v>647</v>
      </c>
      <c r="B650" s="31"/>
      <c r="C650" s="31"/>
      <c r="D650" s="44"/>
      <c r="E650" s="72" t="str">
        <f>IFERROR(IF(INDEX(Sheet3!$B$2:$B$8, MATCH(D650, Sheet3!$A$2:$A$8, 0)) = 0, "", INDEX(Sheet3!$B$2:$B$8, MATCH(D650, Sheet3!$A$2:$A$8, 0))), "")</f>
        <v/>
      </c>
      <c r="F650" s="31"/>
      <c r="G650" s="45"/>
      <c r="H650" s="63" t="str">
        <f>IFERROR(INDEX(Sheet3!$F$2:$F$114, MATCH(G650, Sheet3!$E$2:$E$114, 0)), "")</f>
        <v/>
      </c>
      <c r="I650" s="32"/>
      <c r="J650" s="40" t="str">
        <f t="shared" ca="1" si="81"/>
        <v/>
      </c>
      <c r="K650" s="34"/>
      <c r="L650" s="59" t="str">
        <f t="shared" ca="1" si="84"/>
        <v/>
      </c>
      <c r="M650" s="34"/>
      <c r="N650" s="47" t="str">
        <f t="shared" ca="1" si="85"/>
        <v/>
      </c>
      <c r="O650" s="75"/>
      <c r="P650" s="75"/>
      <c r="Q650" s="47" t="str">
        <f t="shared" ca="1" si="86"/>
        <v/>
      </c>
      <c r="R650" s="34"/>
      <c r="S650" s="59" t="str">
        <f t="shared" ca="1" si="87"/>
        <v/>
      </c>
      <c r="T650" s="32"/>
      <c r="U650" s="33" t="str">
        <f t="shared" ref="U650:U713" ca="1" si="88">IF(T650="","",IF(Y650&lt;&gt;"",Y650-T650,TODAY()-T650))</f>
        <v/>
      </c>
      <c r="V650" s="34"/>
      <c r="W650" s="35"/>
      <c r="X650" s="36" t="str">
        <f t="shared" ca="1" si="82"/>
        <v/>
      </c>
      <c r="Y650" s="37"/>
      <c r="Z650" s="38" t="str">
        <f t="shared" si="83"/>
        <v/>
      </c>
    </row>
    <row r="651" spans="1:26" s="39" customFormat="1">
      <c r="A651" s="30">
        <v>648</v>
      </c>
      <c r="B651" s="31"/>
      <c r="C651" s="31"/>
      <c r="D651" s="44"/>
      <c r="E651" s="72" t="str">
        <f>IFERROR(IF(INDEX(Sheet3!$B$2:$B$8, MATCH(D651, Sheet3!$A$2:$A$8, 0)) = 0, "", INDEX(Sheet3!$B$2:$B$8, MATCH(D651, Sheet3!$A$2:$A$8, 0))), "")</f>
        <v/>
      </c>
      <c r="F651" s="31"/>
      <c r="G651" s="45"/>
      <c r="H651" s="63" t="str">
        <f>IFERROR(INDEX(Sheet3!$F$2:$F$114, MATCH(G651, Sheet3!$E$2:$E$114, 0)), "")</f>
        <v/>
      </c>
      <c r="I651" s="32"/>
      <c r="J651" s="40" t="str">
        <f t="shared" ca="1" si="81"/>
        <v/>
      </c>
      <c r="K651" s="34"/>
      <c r="L651" s="59" t="str">
        <f t="shared" ca="1" si="84"/>
        <v/>
      </c>
      <c r="M651" s="34"/>
      <c r="N651" s="47" t="str">
        <f t="shared" ca="1" si="85"/>
        <v/>
      </c>
      <c r="O651" s="75"/>
      <c r="P651" s="75"/>
      <c r="Q651" s="47" t="str">
        <f t="shared" ca="1" si="86"/>
        <v/>
      </c>
      <c r="R651" s="34"/>
      <c r="S651" s="59" t="str">
        <f t="shared" ca="1" si="87"/>
        <v/>
      </c>
      <c r="T651" s="32"/>
      <c r="U651" s="33" t="str">
        <f t="shared" ca="1" si="88"/>
        <v/>
      </c>
      <c r="V651" s="34"/>
      <c r="W651" s="35"/>
      <c r="X651" s="36" t="str">
        <f t="shared" ca="1" si="82"/>
        <v/>
      </c>
      <c r="Y651" s="37"/>
      <c r="Z651" s="38" t="str">
        <f t="shared" si="83"/>
        <v/>
      </c>
    </row>
    <row r="652" spans="1:26" s="39" customFormat="1">
      <c r="A652" s="30">
        <v>649</v>
      </c>
      <c r="B652" s="31"/>
      <c r="C652" s="31"/>
      <c r="D652" s="44"/>
      <c r="E652" s="72" t="str">
        <f>IFERROR(IF(INDEX(Sheet3!$B$2:$B$8, MATCH(D652, Sheet3!$A$2:$A$8, 0)) = 0, "", INDEX(Sheet3!$B$2:$B$8, MATCH(D652, Sheet3!$A$2:$A$8, 0))), "")</f>
        <v/>
      </c>
      <c r="F652" s="31"/>
      <c r="G652" s="45"/>
      <c r="H652" s="63" t="str">
        <f>IFERROR(INDEX(Sheet3!$F$2:$F$114, MATCH(G652, Sheet3!$E$2:$E$114, 0)), "")</f>
        <v/>
      </c>
      <c r="I652" s="32"/>
      <c r="J652" s="40" t="str">
        <f t="shared" ca="1" si="81"/>
        <v/>
      </c>
      <c r="K652" s="34"/>
      <c r="L652" s="59" t="str">
        <f t="shared" ca="1" si="84"/>
        <v/>
      </c>
      <c r="M652" s="34"/>
      <c r="N652" s="47" t="str">
        <f t="shared" ca="1" si="85"/>
        <v/>
      </c>
      <c r="O652" s="75"/>
      <c r="P652" s="75"/>
      <c r="Q652" s="47" t="str">
        <f t="shared" ca="1" si="86"/>
        <v/>
      </c>
      <c r="R652" s="34"/>
      <c r="S652" s="59" t="str">
        <f t="shared" ca="1" si="87"/>
        <v/>
      </c>
      <c r="T652" s="32"/>
      <c r="U652" s="33" t="str">
        <f t="shared" ca="1" si="88"/>
        <v/>
      </c>
      <c r="V652" s="34"/>
      <c r="W652" s="35"/>
      <c r="X652" s="36" t="str">
        <f t="shared" ca="1" si="82"/>
        <v/>
      </c>
      <c r="Y652" s="37"/>
      <c r="Z652" s="38" t="str">
        <f t="shared" si="83"/>
        <v/>
      </c>
    </row>
    <row r="653" spans="1:26" s="39" customFormat="1">
      <c r="A653" s="30">
        <v>650</v>
      </c>
      <c r="B653" s="31"/>
      <c r="C653" s="31"/>
      <c r="D653" s="44"/>
      <c r="E653" s="72" t="str">
        <f>IFERROR(IF(INDEX(Sheet3!$B$2:$B$8, MATCH(D653, Sheet3!$A$2:$A$8, 0)) = 0, "", INDEX(Sheet3!$B$2:$B$8, MATCH(D653, Sheet3!$A$2:$A$8, 0))), "")</f>
        <v/>
      </c>
      <c r="F653" s="31"/>
      <c r="G653" s="45"/>
      <c r="H653" s="63" t="str">
        <f>IFERROR(INDEX(Sheet3!$F$2:$F$114, MATCH(G653, Sheet3!$E$2:$E$114, 0)), "")</f>
        <v/>
      </c>
      <c r="I653" s="32"/>
      <c r="J653" s="40" t="str">
        <f t="shared" ca="1" si="81"/>
        <v/>
      </c>
      <c r="K653" s="34"/>
      <c r="L653" s="59" t="str">
        <f t="shared" ca="1" si="84"/>
        <v/>
      </c>
      <c r="M653" s="34"/>
      <c r="N653" s="47" t="str">
        <f t="shared" ca="1" si="85"/>
        <v/>
      </c>
      <c r="O653" s="75"/>
      <c r="P653" s="75"/>
      <c r="Q653" s="47" t="str">
        <f t="shared" ca="1" si="86"/>
        <v/>
      </c>
      <c r="R653" s="34"/>
      <c r="S653" s="59" t="str">
        <f t="shared" ca="1" si="87"/>
        <v/>
      </c>
      <c r="T653" s="32"/>
      <c r="U653" s="33" t="str">
        <f t="shared" ca="1" si="88"/>
        <v/>
      </c>
      <c r="V653" s="34"/>
      <c r="W653" s="35"/>
      <c r="X653" s="36" t="str">
        <f t="shared" ca="1" si="82"/>
        <v/>
      </c>
      <c r="Y653" s="37"/>
      <c r="Z653" s="38" t="str">
        <f t="shared" si="83"/>
        <v/>
      </c>
    </row>
    <row r="654" spans="1:26" s="39" customFormat="1">
      <c r="A654" s="30">
        <v>651</v>
      </c>
      <c r="B654" s="31"/>
      <c r="C654" s="31"/>
      <c r="D654" s="44"/>
      <c r="E654" s="72" t="str">
        <f>IFERROR(IF(INDEX(Sheet3!$B$2:$B$8, MATCH(D654, Sheet3!$A$2:$A$8, 0)) = 0, "", INDEX(Sheet3!$B$2:$B$8, MATCH(D654, Sheet3!$A$2:$A$8, 0))), "")</f>
        <v/>
      </c>
      <c r="F654" s="31"/>
      <c r="G654" s="45"/>
      <c r="H654" s="63" t="str">
        <f>IFERROR(INDEX(Sheet3!$F$2:$F$114, MATCH(G654, Sheet3!$E$2:$E$114, 0)), "")</f>
        <v/>
      </c>
      <c r="I654" s="32"/>
      <c r="J654" s="40" t="str">
        <f t="shared" ca="1" si="81"/>
        <v/>
      </c>
      <c r="K654" s="34"/>
      <c r="L654" s="59" t="str">
        <f t="shared" ca="1" si="84"/>
        <v/>
      </c>
      <c r="M654" s="34"/>
      <c r="N654" s="47" t="str">
        <f t="shared" ca="1" si="85"/>
        <v/>
      </c>
      <c r="O654" s="75"/>
      <c r="P654" s="75"/>
      <c r="Q654" s="47" t="str">
        <f t="shared" ca="1" si="86"/>
        <v/>
      </c>
      <c r="R654" s="34"/>
      <c r="S654" s="59" t="str">
        <f t="shared" ca="1" si="87"/>
        <v/>
      </c>
      <c r="T654" s="32"/>
      <c r="U654" s="33" t="str">
        <f t="shared" ca="1" si="88"/>
        <v/>
      </c>
      <c r="V654" s="34"/>
      <c r="W654" s="35"/>
      <c r="X654" s="36" t="str">
        <f t="shared" ca="1" si="82"/>
        <v/>
      </c>
      <c r="Y654" s="37"/>
      <c r="Z654" s="38" t="str">
        <f t="shared" si="83"/>
        <v/>
      </c>
    </row>
    <row r="655" spans="1:26" s="39" customFormat="1">
      <c r="A655" s="30">
        <v>652</v>
      </c>
      <c r="B655" s="31"/>
      <c r="C655" s="31"/>
      <c r="D655" s="44"/>
      <c r="E655" s="72" t="str">
        <f>IFERROR(IF(INDEX(Sheet3!$B$2:$B$8, MATCH(D655, Sheet3!$A$2:$A$8, 0)) = 0, "", INDEX(Sheet3!$B$2:$B$8, MATCH(D655, Sheet3!$A$2:$A$8, 0))), "")</f>
        <v/>
      </c>
      <c r="F655" s="31"/>
      <c r="G655" s="45"/>
      <c r="H655" s="63" t="str">
        <f>IFERROR(INDEX(Sheet3!$F$2:$F$114, MATCH(G655, Sheet3!$E$2:$E$114, 0)), "")</f>
        <v/>
      </c>
      <c r="I655" s="32"/>
      <c r="J655" s="40" t="str">
        <f t="shared" ca="1" si="81"/>
        <v/>
      </c>
      <c r="K655" s="34"/>
      <c r="L655" s="59" t="str">
        <f t="shared" ca="1" si="84"/>
        <v/>
      </c>
      <c r="M655" s="34"/>
      <c r="N655" s="47" t="str">
        <f t="shared" ca="1" si="85"/>
        <v/>
      </c>
      <c r="O655" s="75"/>
      <c r="P655" s="75"/>
      <c r="Q655" s="47" t="str">
        <f t="shared" ca="1" si="86"/>
        <v/>
      </c>
      <c r="R655" s="34"/>
      <c r="S655" s="59" t="str">
        <f t="shared" ca="1" si="87"/>
        <v/>
      </c>
      <c r="T655" s="32"/>
      <c r="U655" s="33" t="str">
        <f t="shared" ca="1" si="88"/>
        <v/>
      </c>
      <c r="V655" s="34"/>
      <c r="W655" s="35"/>
      <c r="X655" s="36" t="str">
        <f t="shared" ca="1" si="82"/>
        <v/>
      </c>
      <c r="Y655" s="37"/>
      <c r="Z655" s="38" t="str">
        <f t="shared" si="83"/>
        <v/>
      </c>
    </row>
    <row r="656" spans="1:26" s="39" customFormat="1">
      <c r="A656" s="30">
        <v>653</v>
      </c>
      <c r="B656" s="31"/>
      <c r="C656" s="31"/>
      <c r="D656" s="44"/>
      <c r="E656" s="72" t="str">
        <f>IFERROR(IF(INDEX(Sheet3!$B$2:$B$8, MATCH(D656, Sheet3!$A$2:$A$8, 0)) = 0, "", INDEX(Sheet3!$B$2:$B$8, MATCH(D656, Sheet3!$A$2:$A$8, 0))), "")</f>
        <v/>
      </c>
      <c r="F656" s="31"/>
      <c r="G656" s="45"/>
      <c r="H656" s="63" t="str">
        <f>IFERROR(INDEX(Sheet3!$F$2:$F$114, MATCH(G656, Sheet3!$E$2:$E$114, 0)), "")</f>
        <v/>
      </c>
      <c r="I656" s="32"/>
      <c r="J656" s="40" t="str">
        <f t="shared" ca="1" si="81"/>
        <v/>
      </c>
      <c r="K656" s="34"/>
      <c r="L656" s="59" t="str">
        <f t="shared" ca="1" si="84"/>
        <v/>
      </c>
      <c r="M656" s="34"/>
      <c r="N656" s="47" t="str">
        <f t="shared" ca="1" si="85"/>
        <v/>
      </c>
      <c r="O656" s="75"/>
      <c r="P656" s="75"/>
      <c r="Q656" s="47" t="str">
        <f t="shared" ca="1" si="86"/>
        <v/>
      </c>
      <c r="R656" s="34"/>
      <c r="S656" s="59" t="str">
        <f t="shared" ca="1" si="87"/>
        <v/>
      </c>
      <c r="T656" s="32"/>
      <c r="U656" s="33" t="str">
        <f t="shared" ca="1" si="88"/>
        <v/>
      </c>
      <c r="V656" s="34"/>
      <c r="W656" s="35"/>
      <c r="X656" s="36" t="str">
        <f t="shared" ca="1" si="82"/>
        <v/>
      </c>
      <c r="Y656" s="37"/>
      <c r="Z656" s="38" t="str">
        <f t="shared" si="83"/>
        <v/>
      </c>
    </row>
    <row r="657" spans="1:26" s="39" customFormat="1">
      <c r="A657" s="30">
        <v>654</v>
      </c>
      <c r="B657" s="31"/>
      <c r="C657" s="31"/>
      <c r="D657" s="44"/>
      <c r="E657" s="72" t="str">
        <f>IFERROR(IF(INDEX(Sheet3!$B$2:$B$8, MATCH(D657, Sheet3!$A$2:$A$8, 0)) = 0, "", INDEX(Sheet3!$B$2:$B$8, MATCH(D657, Sheet3!$A$2:$A$8, 0))), "")</f>
        <v/>
      </c>
      <c r="F657" s="31"/>
      <c r="G657" s="45"/>
      <c r="H657" s="63" t="str">
        <f>IFERROR(INDEX(Sheet3!$F$2:$F$114, MATCH(G657, Sheet3!$E$2:$E$114, 0)), "")</f>
        <v/>
      </c>
      <c r="I657" s="32"/>
      <c r="J657" s="40" t="str">
        <f t="shared" ca="1" si="81"/>
        <v/>
      </c>
      <c r="K657" s="34"/>
      <c r="L657" s="59" t="str">
        <f t="shared" ca="1" si="84"/>
        <v/>
      </c>
      <c r="M657" s="34"/>
      <c r="N657" s="47" t="str">
        <f t="shared" ca="1" si="85"/>
        <v/>
      </c>
      <c r="O657" s="75"/>
      <c r="P657" s="75"/>
      <c r="Q657" s="47" t="str">
        <f t="shared" ca="1" si="86"/>
        <v/>
      </c>
      <c r="R657" s="34"/>
      <c r="S657" s="59" t="str">
        <f t="shared" ca="1" si="87"/>
        <v/>
      </c>
      <c r="T657" s="32"/>
      <c r="U657" s="33" t="str">
        <f t="shared" ca="1" si="88"/>
        <v/>
      </c>
      <c r="V657" s="34"/>
      <c r="W657" s="35"/>
      <c r="X657" s="36" t="str">
        <f t="shared" ca="1" si="82"/>
        <v/>
      </c>
      <c r="Y657" s="37"/>
      <c r="Z657" s="38" t="str">
        <f t="shared" si="83"/>
        <v/>
      </c>
    </row>
    <row r="658" spans="1:26" s="39" customFormat="1">
      <c r="A658" s="30">
        <v>655</v>
      </c>
      <c r="B658" s="31"/>
      <c r="C658" s="31"/>
      <c r="D658" s="44"/>
      <c r="E658" s="72" t="str">
        <f>IFERROR(IF(INDEX(Sheet3!$B$2:$B$8, MATCH(D658, Sheet3!$A$2:$A$8, 0)) = 0, "", INDEX(Sheet3!$B$2:$B$8, MATCH(D658, Sheet3!$A$2:$A$8, 0))), "")</f>
        <v/>
      </c>
      <c r="F658" s="31"/>
      <c r="G658" s="45"/>
      <c r="H658" s="63" t="str">
        <f>IFERROR(INDEX(Sheet3!$F$2:$F$114, MATCH(G658, Sheet3!$E$2:$E$114, 0)), "")</f>
        <v/>
      </c>
      <c r="I658" s="32"/>
      <c r="J658" s="40" t="str">
        <f t="shared" ca="1" si="81"/>
        <v/>
      </c>
      <c r="K658" s="34"/>
      <c r="L658" s="59" t="str">
        <f t="shared" ca="1" si="84"/>
        <v/>
      </c>
      <c r="M658" s="34"/>
      <c r="N658" s="47" t="str">
        <f t="shared" ca="1" si="85"/>
        <v/>
      </c>
      <c r="O658" s="75"/>
      <c r="P658" s="75"/>
      <c r="Q658" s="47" t="str">
        <f t="shared" ca="1" si="86"/>
        <v/>
      </c>
      <c r="R658" s="34"/>
      <c r="S658" s="59" t="str">
        <f t="shared" ca="1" si="87"/>
        <v/>
      </c>
      <c r="T658" s="32"/>
      <c r="U658" s="33" t="str">
        <f t="shared" ca="1" si="88"/>
        <v/>
      </c>
      <c r="V658" s="34"/>
      <c r="W658" s="35"/>
      <c r="X658" s="36" t="str">
        <f t="shared" ca="1" si="82"/>
        <v/>
      </c>
      <c r="Y658" s="37"/>
      <c r="Z658" s="38" t="str">
        <f t="shared" si="83"/>
        <v/>
      </c>
    </row>
    <row r="659" spans="1:26" s="39" customFormat="1">
      <c r="A659" s="30">
        <v>656</v>
      </c>
      <c r="B659" s="31"/>
      <c r="C659" s="31"/>
      <c r="D659" s="44"/>
      <c r="E659" s="72" t="str">
        <f>IFERROR(IF(INDEX(Sheet3!$B$2:$B$8, MATCH(D659, Sheet3!$A$2:$A$8, 0)) = 0, "", INDEX(Sheet3!$B$2:$B$8, MATCH(D659, Sheet3!$A$2:$A$8, 0))), "")</f>
        <v/>
      </c>
      <c r="F659" s="31"/>
      <c r="G659" s="45"/>
      <c r="H659" s="63" t="str">
        <f>IFERROR(INDEX(Sheet3!$F$2:$F$114, MATCH(G659, Sheet3!$E$2:$E$114, 0)), "")</f>
        <v/>
      </c>
      <c r="I659" s="32"/>
      <c r="J659" s="40" t="str">
        <f t="shared" ca="1" si="81"/>
        <v/>
      </c>
      <c r="K659" s="34"/>
      <c r="L659" s="59" t="str">
        <f t="shared" ca="1" si="84"/>
        <v/>
      </c>
      <c r="M659" s="34"/>
      <c r="N659" s="47" t="str">
        <f t="shared" ca="1" si="85"/>
        <v/>
      </c>
      <c r="O659" s="75"/>
      <c r="P659" s="75"/>
      <c r="Q659" s="47" t="str">
        <f t="shared" ca="1" si="86"/>
        <v/>
      </c>
      <c r="R659" s="34"/>
      <c r="S659" s="59" t="str">
        <f t="shared" ca="1" si="87"/>
        <v/>
      </c>
      <c r="T659" s="32"/>
      <c r="U659" s="33" t="str">
        <f t="shared" ca="1" si="88"/>
        <v/>
      </c>
      <c r="V659" s="34"/>
      <c r="W659" s="35"/>
      <c r="X659" s="36" t="str">
        <f t="shared" ca="1" si="82"/>
        <v/>
      </c>
      <c r="Y659" s="37"/>
      <c r="Z659" s="38" t="str">
        <f t="shared" si="83"/>
        <v/>
      </c>
    </row>
    <row r="660" spans="1:26" s="39" customFormat="1">
      <c r="A660" s="30">
        <v>657</v>
      </c>
      <c r="B660" s="31"/>
      <c r="C660" s="31"/>
      <c r="D660" s="44"/>
      <c r="E660" s="72" t="str">
        <f>IFERROR(IF(INDEX(Sheet3!$B$2:$B$8, MATCH(D660, Sheet3!$A$2:$A$8, 0)) = 0, "", INDEX(Sheet3!$B$2:$B$8, MATCH(D660, Sheet3!$A$2:$A$8, 0))), "")</f>
        <v/>
      </c>
      <c r="F660" s="31"/>
      <c r="G660" s="45"/>
      <c r="H660" s="63" t="str">
        <f>IFERROR(INDEX(Sheet3!$F$2:$F$114, MATCH(G660, Sheet3!$E$2:$E$114, 0)), "")</f>
        <v/>
      </c>
      <c r="I660" s="32"/>
      <c r="J660" s="40" t="str">
        <f t="shared" ca="1" si="81"/>
        <v/>
      </c>
      <c r="K660" s="34"/>
      <c r="L660" s="59" t="str">
        <f t="shared" ca="1" si="84"/>
        <v/>
      </c>
      <c r="M660" s="34"/>
      <c r="N660" s="47" t="str">
        <f t="shared" ca="1" si="85"/>
        <v/>
      </c>
      <c r="O660" s="75"/>
      <c r="P660" s="75"/>
      <c r="Q660" s="47" t="str">
        <f t="shared" ca="1" si="86"/>
        <v/>
      </c>
      <c r="R660" s="34"/>
      <c r="S660" s="59" t="str">
        <f t="shared" ca="1" si="87"/>
        <v/>
      </c>
      <c r="T660" s="32"/>
      <c r="U660" s="33" t="str">
        <f t="shared" ca="1" si="88"/>
        <v/>
      </c>
      <c r="V660" s="34"/>
      <c r="W660" s="35"/>
      <c r="X660" s="36" t="str">
        <f t="shared" ca="1" si="82"/>
        <v/>
      </c>
      <c r="Y660" s="37"/>
      <c r="Z660" s="38" t="str">
        <f t="shared" si="83"/>
        <v/>
      </c>
    </row>
    <row r="661" spans="1:26" s="39" customFormat="1">
      <c r="A661" s="30">
        <v>658</v>
      </c>
      <c r="B661" s="31"/>
      <c r="C661" s="31"/>
      <c r="D661" s="44"/>
      <c r="E661" s="72" t="str">
        <f>IFERROR(IF(INDEX(Sheet3!$B$2:$B$8, MATCH(D661, Sheet3!$A$2:$A$8, 0)) = 0, "", INDEX(Sheet3!$B$2:$B$8, MATCH(D661, Sheet3!$A$2:$A$8, 0))), "")</f>
        <v/>
      </c>
      <c r="F661" s="31"/>
      <c r="G661" s="45"/>
      <c r="H661" s="63" t="str">
        <f>IFERROR(INDEX(Sheet3!$F$2:$F$114, MATCH(G661, Sheet3!$E$2:$E$114, 0)), "")</f>
        <v/>
      </c>
      <c r="I661" s="32"/>
      <c r="J661" s="40" t="str">
        <f t="shared" ca="1" si="81"/>
        <v/>
      </c>
      <c r="K661" s="34"/>
      <c r="L661" s="59" t="str">
        <f t="shared" ca="1" si="84"/>
        <v/>
      </c>
      <c r="M661" s="34"/>
      <c r="N661" s="47" t="str">
        <f t="shared" ca="1" si="85"/>
        <v/>
      </c>
      <c r="O661" s="75"/>
      <c r="P661" s="75"/>
      <c r="Q661" s="47" t="str">
        <f t="shared" ca="1" si="86"/>
        <v/>
      </c>
      <c r="R661" s="34"/>
      <c r="S661" s="59" t="str">
        <f t="shared" ca="1" si="87"/>
        <v/>
      </c>
      <c r="T661" s="32"/>
      <c r="U661" s="33" t="str">
        <f t="shared" ca="1" si="88"/>
        <v/>
      </c>
      <c r="V661" s="34"/>
      <c r="W661" s="35"/>
      <c r="X661" s="36" t="str">
        <f t="shared" ca="1" si="82"/>
        <v/>
      </c>
      <c r="Y661" s="37"/>
      <c r="Z661" s="38" t="str">
        <f t="shared" si="83"/>
        <v/>
      </c>
    </row>
    <row r="662" spans="1:26" s="39" customFormat="1">
      <c r="A662" s="30">
        <v>659</v>
      </c>
      <c r="B662" s="31"/>
      <c r="C662" s="31"/>
      <c r="D662" s="44"/>
      <c r="E662" s="72" t="str">
        <f>IFERROR(IF(INDEX(Sheet3!$B$2:$B$8, MATCH(D662, Sheet3!$A$2:$A$8, 0)) = 0, "", INDEX(Sheet3!$B$2:$B$8, MATCH(D662, Sheet3!$A$2:$A$8, 0))), "")</f>
        <v/>
      </c>
      <c r="F662" s="31"/>
      <c r="G662" s="45"/>
      <c r="H662" s="63" t="str">
        <f>IFERROR(INDEX(Sheet3!$F$2:$F$114, MATCH(G662, Sheet3!$E$2:$E$114, 0)), "")</f>
        <v/>
      </c>
      <c r="I662" s="32"/>
      <c r="J662" s="40" t="str">
        <f t="shared" ca="1" si="81"/>
        <v/>
      </c>
      <c r="K662" s="34"/>
      <c r="L662" s="59" t="str">
        <f t="shared" ca="1" si="84"/>
        <v/>
      </c>
      <c r="M662" s="34"/>
      <c r="N662" s="47" t="str">
        <f t="shared" ca="1" si="85"/>
        <v/>
      </c>
      <c r="O662" s="75"/>
      <c r="P662" s="75"/>
      <c r="Q662" s="47" t="str">
        <f t="shared" ca="1" si="86"/>
        <v/>
      </c>
      <c r="R662" s="34"/>
      <c r="S662" s="59" t="str">
        <f t="shared" ca="1" si="87"/>
        <v/>
      </c>
      <c r="T662" s="32"/>
      <c r="U662" s="33" t="str">
        <f t="shared" ca="1" si="88"/>
        <v/>
      </c>
      <c r="V662" s="34"/>
      <c r="W662" s="35"/>
      <c r="X662" s="36" t="str">
        <f t="shared" ca="1" si="82"/>
        <v/>
      </c>
      <c r="Y662" s="37"/>
      <c r="Z662" s="38" t="str">
        <f t="shared" si="83"/>
        <v/>
      </c>
    </row>
    <row r="663" spans="1:26" s="39" customFormat="1">
      <c r="A663" s="30">
        <v>660</v>
      </c>
      <c r="B663" s="31"/>
      <c r="C663" s="31"/>
      <c r="D663" s="44"/>
      <c r="E663" s="72" t="str">
        <f>IFERROR(IF(INDEX(Sheet3!$B$2:$B$8, MATCH(D663, Sheet3!$A$2:$A$8, 0)) = 0, "", INDEX(Sheet3!$B$2:$B$8, MATCH(D663, Sheet3!$A$2:$A$8, 0))), "")</f>
        <v/>
      </c>
      <c r="F663" s="31"/>
      <c r="G663" s="45"/>
      <c r="H663" s="63" t="str">
        <f>IFERROR(INDEX(Sheet3!$F$2:$F$114, MATCH(G663, Sheet3!$E$2:$E$114, 0)), "")</f>
        <v/>
      </c>
      <c r="I663" s="32"/>
      <c r="J663" s="40" t="str">
        <f t="shared" ca="1" si="81"/>
        <v/>
      </c>
      <c r="K663" s="34"/>
      <c r="L663" s="59" t="str">
        <f t="shared" ca="1" si="84"/>
        <v/>
      </c>
      <c r="M663" s="34"/>
      <c r="N663" s="47" t="str">
        <f t="shared" ca="1" si="85"/>
        <v/>
      </c>
      <c r="O663" s="75"/>
      <c r="P663" s="75"/>
      <c r="Q663" s="47" t="str">
        <f t="shared" ca="1" si="86"/>
        <v/>
      </c>
      <c r="R663" s="34"/>
      <c r="S663" s="59" t="str">
        <f t="shared" ca="1" si="87"/>
        <v/>
      </c>
      <c r="T663" s="32"/>
      <c r="U663" s="33" t="str">
        <f t="shared" ca="1" si="88"/>
        <v/>
      </c>
      <c r="V663" s="34"/>
      <c r="W663" s="35"/>
      <c r="X663" s="36" t="str">
        <f t="shared" ca="1" si="82"/>
        <v/>
      </c>
      <c r="Y663" s="37"/>
      <c r="Z663" s="38" t="str">
        <f t="shared" si="83"/>
        <v/>
      </c>
    </row>
    <row r="664" spans="1:26" s="39" customFormat="1">
      <c r="A664" s="30">
        <v>661</v>
      </c>
      <c r="B664" s="31"/>
      <c r="C664" s="31"/>
      <c r="D664" s="44"/>
      <c r="E664" s="72" t="str">
        <f>IFERROR(IF(INDEX(Sheet3!$B$2:$B$8, MATCH(D664, Sheet3!$A$2:$A$8, 0)) = 0, "", INDEX(Sheet3!$B$2:$B$8, MATCH(D664, Sheet3!$A$2:$A$8, 0))), "")</f>
        <v/>
      </c>
      <c r="F664" s="31"/>
      <c r="G664" s="45"/>
      <c r="H664" s="63" t="str">
        <f>IFERROR(INDEX(Sheet3!$F$2:$F$114, MATCH(G664, Sheet3!$E$2:$E$114, 0)), "")</f>
        <v/>
      </c>
      <c r="I664" s="32"/>
      <c r="J664" s="40" t="str">
        <f t="shared" ca="1" si="81"/>
        <v/>
      </c>
      <c r="K664" s="34"/>
      <c r="L664" s="59" t="str">
        <f t="shared" ca="1" si="84"/>
        <v/>
      </c>
      <c r="M664" s="34"/>
      <c r="N664" s="47" t="str">
        <f t="shared" ca="1" si="85"/>
        <v/>
      </c>
      <c r="O664" s="75"/>
      <c r="P664" s="75"/>
      <c r="Q664" s="47" t="str">
        <f t="shared" ca="1" si="86"/>
        <v/>
      </c>
      <c r="R664" s="34"/>
      <c r="S664" s="59" t="str">
        <f t="shared" ca="1" si="87"/>
        <v/>
      </c>
      <c r="T664" s="32"/>
      <c r="U664" s="33" t="str">
        <f t="shared" ca="1" si="88"/>
        <v/>
      </c>
      <c r="V664" s="34"/>
      <c r="W664" s="35"/>
      <c r="X664" s="36" t="str">
        <f t="shared" ca="1" si="82"/>
        <v/>
      </c>
      <c r="Y664" s="37"/>
      <c r="Z664" s="38" t="str">
        <f t="shared" si="83"/>
        <v/>
      </c>
    </row>
    <row r="665" spans="1:26" s="39" customFormat="1">
      <c r="A665" s="30">
        <v>662</v>
      </c>
      <c r="B665" s="31"/>
      <c r="C665" s="31"/>
      <c r="D665" s="44"/>
      <c r="E665" s="72" t="str">
        <f>IFERROR(IF(INDEX(Sheet3!$B$2:$B$8, MATCH(D665, Sheet3!$A$2:$A$8, 0)) = 0, "", INDEX(Sheet3!$B$2:$B$8, MATCH(D665, Sheet3!$A$2:$A$8, 0))), "")</f>
        <v/>
      </c>
      <c r="F665" s="31"/>
      <c r="G665" s="45"/>
      <c r="H665" s="63" t="str">
        <f>IFERROR(INDEX(Sheet3!$F$2:$F$114, MATCH(G665, Sheet3!$E$2:$E$114, 0)), "")</f>
        <v/>
      </c>
      <c r="I665" s="32"/>
      <c r="J665" s="40" t="str">
        <f t="shared" ca="1" si="81"/>
        <v/>
      </c>
      <c r="K665" s="34"/>
      <c r="L665" s="59" t="str">
        <f t="shared" ca="1" si="84"/>
        <v/>
      </c>
      <c r="M665" s="34"/>
      <c r="N665" s="47" t="str">
        <f t="shared" ca="1" si="85"/>
        <v/>
      </c>
      <c r="O665" s="75"/>
      <c r="P665" s="75"/>
      <c r="Q665" s="47" t="str">
        <f t="shared" ca="1" si="86"/>
        <v/>
      </c>
      <c r="R665" s="34"/>
      <c r="S665" s="59" t="str">
        <f t="shared" ca="1" si="87"/>
        <v/>
      </c>
      <c r="T665" s="32"/>
      <c r="U665" s="33" t="str">
        <f t="shared" ca="1" si="88"/>
        <v/>
      </c>
      <c r="V665" s="34"/>
      <c r="W665" s="35"/>
      <c r="X665" s="36" t="str">
        <f t="shared" ca="1" si="82"/>
        <v/>
      </c>
      <c r="Y665" s="37"/>
      <c r="Z665" s="38" t="str">
        <f t="shared" si="83"/>
        <v/>
      </c>
    </row>
    <row r="666" spans="1:26" s="39" customFormat="1">
      <c r="A666" s="30">
        <v>663</v>
      </c>
      <c r="B666" s="31"/>
      <c r="C666" s="31"/>
      <c r="D666" s="44"/>
      <c r="E666" s="72" t="str">
        <f>IFERROR(IF(INDEX(Sheet3!$B$2:$B$8, MATCH(D666, Sheet3!$A$2:$A$8, 0)) = 0, "", INDEX(Sheet3!$B$2:$B$8, MATCH(D666, Sheet3!$A$2:$A$8, 0))), "")</f>
        <v/>
      </c>
      <c r="F666" s="31"/>
      <c r="G666" s="45"/>
      <c r="H666" s="63" t="str">
        <f>IFERROR(INDEX(Sheet3!$F$2:$F$114, MATCH(G666, Sheet3!$E$2:$E$114, 0)), "")</f>
        <v/>
      </c>
      <c r="I666" s="32"/>
      <c r="J666" s="40" t="str">
        <f t="shared" ca="1" si="81"/>
        <v/>
      </c>
      <c r="K666" s="34"/>
      <c r="L666" s="59" t="str">
        <f t="shared" ca="1" si="84"/>
        <v/>
      </c>
      <c r="M666" s="34"/>
      <c r="N666" s="47" t="str">
        <f t="shared" ca="1" si="85"/>
        <v/>
      </c>
      <c r="O666" s="75"/>
      <c r="P666" s="75"/>
      <c r="Q666" s="47" t="str">
        <f t="shared" ca="1" si="86"/>
        <v/>
      </c>
      <c r="R666" s="34"/>
      <c r="S666" s="59" t="str">
        <f t="shared" ca="1" si="87"/>
        <v/>
      </c>
      <c r="T666" s="32"/>
      <c r="U666" s="33" t="str">
        <f t="shared" ca="1" si="88"/>
        <v/>
      </c>
      <c r="V666" s="34"/>
      <c r="W666" s="35"/>
      <c r="X666" s="36" t="str">
        <f t="shared" ca="1" si="82"/>
        <v/>
      </c>
      <c r="Y666" s="37"/>
      <c r="Z666" s="38" t="str">
        <f t="shared" si="83"/>
        <v/>
      </c>
    </row>
    <row r="667" spans="1:26" s="39" customFormat="1">
      <c r="A667" s="30">
        <v>664</v>
      </c>
      <c r="B667" s="31"/>
      <c r="C667" s="31"/>
      <c r="D667" s="44"/>
      <c r="E667" s="72" t="str">
        <f>IFERROR(IF(INDEX(Sheet3!$B$2:$B$8, MATCH(D667, Sheet3!$A$2:$A$8, 0)) = 0, "", INDEX(Sheet3!$B$2:$B$8, MATCH(D667, Sheet3!$A$2:$A$8, 0))), "")</f>
        <v/>
      </c>
      <c r="F667" s="31"/>
      <c r="G667" s="45"/>
      <c r="H667" s="63" t="str">
        <f>IFERROR(INDEX(Sheet3!$F$2:$F$114, MATCH(G667, Sheet3!$E$2:$E$114, 0)), "")</f>
        <v/>
      </c>
      <c r="I667" s="32"/>
      <c r="J667" s="40" t="str">
        <f t="shared" ca="1" si="81"/>
        <v/>
      </c>
      <c r="K667" s="34"/>
      <c r="L667" s="59" t="str">
        <f t="shared" ca="1" si="84"/>
        <v/>
      </c>
      <c r="M667" s="34"/>
      <c r="N667" s="47" t="str">
        <f t="shared" ca="1" si="85"/>
        <v/>
      </c>
      <c r="O667" s="75"/>
      <c r="P667" s="75"/>
      <c r="Q667" s="47" t="str">
        <f t="shared" ca="1" si="86"/>
        <v/>
      </c>
      <c r="R667" s="34"/>
      <c r="S667" s="59" t="str">
        <f t="shared" ca="1" si="87"/>
        <v/>
      </c>
      <c r="T667" s="32"/>
      <c r="U667" s="33" t="str">
        <f t="shared" ca="1" si="88"/>
        <v/>
      </c>
      <c r="V667" s="34"/>
      <c r="W667" s="35"/>
      <c r="X667" s="36" t="str">
        <f t="shared" ca="1" si="82"/>
        <v/>
      </c>
      <c r="Y667" s="37"/>
      <c r="Z667" s="38" t="str">
        <f t="shared" si="83"/>
        <v/>
      </c>
    </row>
    <row r="668" spans="1:26" s="39" customFormat="1">
      <c r="A668" s="30">
        <v>665</v>
      </c>
      <c r="B668" s="31"/>
      <c r="C668" s="31"/>
      <c r="D668" s="44"/>
      <c r="E668" s="72" t="str">
        <f>IFERROR(IF(INDEX(Sheet3!$B$2:$B$8, MATCH(D668, Sheet3!$A$2:$A$8, 0)) = 0, "", INDEX(Sheet3!$B$2:$B$8, MATCH(D668, Sheet3!$A$2:$A$8, 0))), "")</f>
        <v/>
      </c>
      <c r="F668" s="31"/>
      <c r="G668" s="45"/>
      <c r="H668" s="63" t="str">
        <f>IFERROR(INDEX(Sheet3!$F$2:$F$114, MATCH(G668, Sheet3!$E$2:$E$114, 0)), "")</f>
        <v/>
      </c>
      <c r="I668" s="32"/>
      <c r="J668" s="40" t="str">
        <f t="shared" ca="1" si="81"/>
        <v/>
      </c>
      <c r="K668" s="34"/>
      <c r="L668" s="59" t="str">
        <f t="shared" ca="1" si="84"/>
        <v/>
      </c>
      <c r="M668" s="34"/>
      <c r="N668" s="47" t="str">
        <f t="shared" ca="1" si="85"/>
        <v/>
      </c>
      <c r="O668" s="75"/>
      <c r="P668" s="75"/>
      <c r="Q668" s="47" t="str">
        <f t="shared" ca="1" si="86"/>
        <v/>
      </c>
      <c r="R668" s="34"/>
      <c r="S668" s="59" t="str">
        <f t="shared" ca="1" si="87"/>
        <v/>
      </c>
      <c r="T668" s="32"/>
      <c r="U668" s="33" t="str">
        <f t="shared" ca="1" si="88"/>
        <v/>
      </c>
      <c r="V668" s="34"/>
      <c r="W668" s="35"/>
      <c r="X668" s="36" t="str">
        <f t="shared" ca="1" si="82"/>
        <v/>
      </c>
      <c r="Y668" s="37"/>
      <c r="Z668" s="38" t="str">
        <f t="shared" si="83"/>
        <v/>
      </c>
    </row>
    <row r="669" spans="1:26" s="39" customFormat="1">
      <c r="A669" s="30">
        <v>666</v>
      </c>
      <c r="B669" s="31"/>
      <c r="C669" s="31"/>
      <c r="D669" s="44"/>
      <c r="E669" s="72" t="str">
        <f>IFERROR(IF(INDEX(Sheet3!$B$2:$B$8, MATCH(D669, Sheet3!$A$2:$A$8, 0)) = 0, "", INDEX(Sheet3!$B$2:$B$8, MATCH(D669, Sheet3!$A$2:$A$8, 0))), "")</f>
        <v/>
      </c>
      <c r="F669" s="31"/>
      <c r="G669" s="45"/>
      <c r="H669" s="63" t="str">
        <f>IFERROR(INDEX(Sheet3!$F$2:$F$114, MATCH(G669, Sheet3!$E$2:$E$114, 0)), "")</f>
        <v/>
      </c>
      <c r="I669" s="32"/>
      <c r="J669" s="40" t="str">
        <f t="shared" ca="1" si="81"/>
        <v/>
      </c>
      <c r="K669" s="34"/>
      <c r="L669" s="59" t="str">
        <f t="shared" ca="1" si="84"/>
        <v/>
      </c>
      <c r="M669" s="34"/>
      <c r="N669" s="47" t="str">
        <f t="shared" ca="1" si="85"/>
        <v/>
      </c>
      <c r="O669" s="75"/>
      <c r="P669" s="75"/>
      <c r="Q669" s="47" t="str">
        <f t="shared" ca="1" si="86"/>
        <v/>
      </c>
      <c r="R669" s="34"/>
      <c r="S669" s="59" t="str">
        <f t="shared" ca="1" si="87"/>
        <v/>
      </c>
      <c r="T669" s="32"/>
      <c r="U669" s="33" t="str">
        <f t="shared" ca="1" si="88"/>
        <v/>
      </c>
      <c r="V669" s="34"/>
      <c r="W669" s="35"/>
      <c r="X669" s="36" t="str">
        <f t="shared" ca="1" si="82"/>
        <v/>
      </c>
      <c r="Y669" s="37"/>
      <c r="Z669" s="38" t="str">
        <f t="shared" si="83"/>
        <v/>
      </c>
    </row>
    <row r="670" spans="1:26" s="39" customFormat="1">
      <c r="A670" s="30">
        <v>667</v>
      </c>
      <c r="B670" s="31"/>
      <c r="C670" s="31"/>
      <c r="D670" s="44"/>
      <c r="E670" s="72" t="str">
        <f>IFERROR(IF(INDEX(Sheet3!$B$2:$B$8, MATCH(D670, Sheet3!$A$2:$A$8, 0)) = 0, "", INDEX(Sheet3!$B$2:$B$8, MATCH(D670, Sheet3!$A$2:$A$8, 0))), "")</f>
        <v/>
      </c>
      <c r="F670" s="31"/>
      <c r="G670" s="45"/>
      <c r="H670" s="63" t="str">
        <f>IFERROR(INDEX(Sheet3!$F$2:$F$114, MATCH(G670, Sheet3!$E$2:$E$114, 0)), "")</f>
        <v/>
      </c>
      <c r="I670" s="32"/>
      <c r="J670" s="40" t="str">
        <f t="shared" ca="1" si="81"/>
        <v/>
      </c>
      <c r="K670" s="34"/>
      <c r="L670" s="59" t="str">
        <f t="shared" ca="1" si="84"/>
        <v/>
      </c>
      <c r="M670" s="34"/>
      <c r="N670" s="47" t="str">
        <f t="shared" ca="1" si="85"/>
        <v/>
      </c>
      <c r="O670" s="75"/>
      <c r="P670" s="75"/>
      <c r="Q670" s="47" t="str">
        <f t="shared" ca="1" si="86"/>
        <v/>
      </c>
      <c r="R670" s="34"/>
      <c r="S670" s="59" t="str">
        <f t="shared" ca="1" si="87"/>
        <v/>
      </c>
      <c r="T670" s="32"/>
      <c r="U670" s="33" t="str">
        <f t="shared" ca="1" si="88"/>
        <v/>
      </c>
      <c r="V670" s="34"/>
      <c r="W670" s="35"/>
      <c r="X670" s="36" t="str">
        <f t="shared" ca="1" si="82"/>
        <v/>
      </c>
      <c r="Y670" s="37"/>
      <c r="Z670" s="38" t="str">
        <f t="shared" si="83"/>
        <v/>
      </c>
    </row>
    <row r="671" spans="1:26" s="39" customFormat="1">
      <c r="A671" s="30">
        <v>668</v>
      </c>
      <c r="B671" s="31"/>
      <c r="C671" s="31"/>
      <c r="D671" s="44"/>
      <c r="E671" s="72" t="str">
        <f>IFERROR(IF(INDEX(Sheet3!$B$2:$B$8, MATCH(D671, Sheet3!$A$2:$A$8, 0)) = 0, "", INDEX(Sheet3!$B$2:$B$8, MATCH(D671, Sheet3!$A$2:$A$8, 0))), "")</f>
        <v/>
      </c>
      <c r="F671" s="31"/>
      <c r="G671" s="45"/>
      <c r="H671" s="63" t="str">
        <f>IFERROR(INDEX(Sheet3!$F$2:$F$114, MATCH(G671, Sheet3!$E$2:$E$114, 0)), "")</f>
        <v/>
      </c>
      <c r="I671" s="32"/>
      <c r="J671" s="40" t="str">
        <f t="shared" ca="1" si="81"/>
        <v/>
      </c>
      <c r="K671" s="34"/>
      <c r="L671" s="59" t="str">
        <f t="shared" ca="1" si="84"/>
        <v/>
      </c>
      <c r="M671" s="34"/>
      <c r="N671" s="47" t="str">
        <f t="shared" ca="1" si="85"/>
        <v/>
      </c>
      <c r="O671" s="75"/>
      <c r="P671" s="75"/>
      <c r="Q671" s="47" t="str">
        <f t="shared" ca="1" si="86"/>
        <v/>
      </c>
      <c r="R671" s="34"/>
      <c r="S671" s="59" t="str">
        <f t="shared" ca="1" si="87"/>
        <v/>
      </c>
      <c r="T671" s="32"/>
      <c r="U671" s="33" t="str">
        <f t="shared" ca="1" si="88"/>
        <v/>
      </c>
      <c r="V671" s="34"/>
      <c r="W671" s="35"/>
      <c r="X671" s="36" t="str">
        <f t="shared" ca="1" si="82"/>
        <v/>
      </c>
      <c r="Y671" s="37"/>
      <c r="Z671" s="38" t="str">
        <f t="shared" si="83"/>
        <v/>
      </c>
    </row>
    <row r="672" spans="1:26" s="39" customFormat="1">
      <c r="A672" s="30">
        <v>669</v>
      </c>
      <c r="B672" s="31"/>
      <c r="C672" s="31"/>
      <c r="D672" s="44"/>
      <c r="E672" s="72" t="str">
        <f>IFERROR(IF(INDEX(Sheet3!$B$2:$B$8, MATCH(D672, Sheet3!$A$2:$A$8, 0)) = 0, "", INDEX(Sheet3!$B$2:$B$8, MATCH(D672, Sheet3!$A$2:$A$8, 0))), "")</f>
        <v/>
      </c>
      <c r="F672" s="31"/>
      <c r="G672" s="45"/>
      <c r="H672" s="63" t="str">
        <f>IFERROR(INDEX(Sheet3!$F$2:$F$114, MATCH(G672, Sheet3!$E$2:$E$114, 0)), "")</f>
        <v/>
      </c>
      <c r="I672" s="32"/>
      <c r="J672" s="40" t="str">
        <f t="shared" ca="1" si="81"/>
        <v/>
      </c>
      <c r="K672" s="34"/>
      <c r="L672" s="59" t="str">
        <f t="shared" ca="1" si="84"/>
        <v/>
      </c>
      <c r="M672" s="34"/>
      <c r="N672" s="47" t="str">
        <f t="shared" ca="1" si="85"/>
        <v/>
      </c>
      <c r="O672" s="75"/>
      <c r="P672" s="75"/>
      <c r="Q672" s="47" t="str">
        <f t="shared" ca="1" si="86"/>
        <v/>
      </c>
      <c r="R672" s="34"/>
      <c r="S672" s="59" t="str">
        <f t="shared" ca="1" si="87"/>
        <v/>
      </c>
      <c r="T672" s="32"/>
      <c r="U672" s="33" t="str">
        <f t="shared" ca="1" si="88"/>
        <v/>
      </c>
      <c r="V672" s="34"/>
      <c r="W672" s="35"/>
      <c r="X672" s="36" t="str">
        <f t="shared" ca="1" si="82"/>
        <v/>
      </c>
      <c r="Y672" s="37"/>
      <c r="Z672" s="38" t="str">
        <f t="shared" si="83"/>
        <v/>
      </c>
    </row>
    <row r="673" spans="1:26" s="39" customFormat="1">
      <c r="A673" s="30">
        <v>670</v>
      </c>
      <c r="B673" s="31"/>
      <c r="C673" s="31"/>
      <c r="D673" s="44"/>
      <c r="E673" s="72" t="str">
        <f>IFERROR(IF(INDEX(Sheet3!$B$2:$B$8, MATCH(D673, Sheet3!$A$2:$A$8, 0)) = 0, "", INDEX(Sheet3!$B$2:$B$8, MATCH(D673, Sheet3!$A$2:$A$8, 0))), "")</f>
        <v/>
      </c>
      <c r="F673" s="31"/>
      <c r="G673" s="45"/>
      <c r="H673" s="63" t="str">
        <f>IFERROR(INDEX(Sheet3!$F$2:$F$114, MATCH(G673, Sheet3!$E$2:$E$114, 0)), "")</f>
        <v/>
      </c>
      <c r="I673" s="32"/>
      <c r="J673" s="40" t="str">
        <f t="shared" ca="1" si="81"/>
        <v/>
      </c>
      <c r="K673" s="34"/>
      <c r="L673" s="59" t="str">
        <f t="shared" ca="1" si="84"/>
        <v/>
      </c>
      <c r="M673" s="34"/>
      <c r="N673" s="47" t="str">
        <f t="shared" ca="1" si="85"/>
        <v/>
      </c>
      <c r="O673" s="75"/>
      <c r="P673" s="75"/>
      <c r="Q673" s="47" t="str">
        <f t="shared" ca="1" si="86"/>
        <v/>
      </c>
      <c r="R673" s="34"/>
      <c r="S673" s="59" t="str">
        <f t="shared" ca="1" si="87"/>
        <v/>
      </c>
      <c r="T673" s="32"/>
      <c r="U673" s="33" t="str">
        <f t="shared" ca="1" si="88"/>
        <v/>
      </c>
      <c r="V673" s="34"/>
      <c r="W673" s="35"/>
      <c r="X673" s="36" t="str">
        <f t="shared" ca="1" si="82"/>
        <v/>
      </c>
      <c r="Y673" s="37"/>
      <c r="Z673" s="38" t="str">
        <f t="shared" si="83"/>
        <v/>
      </c>
    </row>
    <row r="674" spans="1:26" s="39" customFormat="1">
      <c r="A674" s="30">
        <v>671</v>
      </c>
      <c r="B674" s="31"/>
      <c r="C674" s="31"/>
      <c r="D674" s="44"/>
      <c r="E674" s="72" t="str">
        <f>IFERROR(IF(INDEX(Sheet3!$B$2:$B$8, MATCH(D674, Sheet3!$A$2:$A$8, 0)) = 0, "", INDEX(Sheet3!$B$2:$B$8, MATCH(D674, Sheet3!$A$2:$A$8, 0))), "")</f>
        <v/>
      </c>
      <c r="F674" s="31"/>
      <c r="G674" s="45"/>
      <c r="H674" s="63" t="str">
        <f>IFERROR(INDEX(Sheet3!$F$2:$F$114, MATCH(G674, Sheet3!$E$2:$E$114, 0)), "")</f>
        <v/>
      </c>
      <c r="I674" s="32"/>
      <c r="J674" s="40" t="str">
        <f t="shared" ca="1" si="81"/>
        <v/>
      </c>
      <c r="K674" s="34"/>
      <c r="L674" s="59" t="str">
        <f t="shared" ca="1" si="84"/>
        <v/>
      </c>
      <c r="M674" s="34"/>
      <c r="N674" s="47" t="str">
        <f t="shared" ca="1" si="85"/>
        <v/>
      </c>
      <c r="O674" s="75"/>
      <c r="P674" s="75"/>
      <c r="Q674" s="47" t="str">
        <f t="shared" ca="1" si="86"/>
        <v/>
      </c>
      <c r="R674" s="34"/>
      <c r="S674" s="59" t="str">
        <f t="shared" ca="1" si="87"/>
        <v/>
      </c>
      <c r="T674" s="32"/>
      <c r="U674" s="33" t="str">
        <f t="shared" ca="1" si="88"/>
        <v/>
      </c>
      <c r="V674" s="34"/>
      <c r="W674" s="35"/>
      <c r="X674" s="36" t="str">
        <f t="shared" ca="1" si="82"/>
        <v/>
      </c>
      <c r="Y674" s="37"/>
      <c r="Z674" s="38" t="str">
        <f t="shared" si="83"/>
        <v/>
      </c>
    </row>
    <row r="675" spans="1:26" s="39" customFormat="1">
      <c r="A675" s="30">
        <v>672</v>
      </c>
      <c r="B675" s="31"/>
      <c r="C675" s="31"/>
      <c r="D675" s="44"/>
      <c r="E675" s="72" t="str">
        <f>IFERROR(IF(INDEX(Sheet3!$B$2:$B$8, MATCH(D675, Sheet3!$A$2:$A$8, 0)) = 0, "", INDEX(Sheet3!$B$2:$B$8, MATCH(D675, Sheet3!$A$2:$A$8, 0))), "")</f>
        <v/>
      </c>
      <c r="F675" s="31"/>
      <c r="G675" s="45"/>
      <c r="H675" s="63" t="str">
        <f>IFERROR(INDEX(Sheet3!$F$2:$F$114, MATCH(G675, Sheet3!$E$2:$E$114, 0)), "")</f>
        <v/>
      </c>
      <c r="I675" s="32"/>
      <c r="J675" s="40" t="str">
        <f t="shared" ca="1" si="81"/>
        <v/>
      </c>
      <c r="K675" s="34"/>
      <c r="L675" s="59" t="str">
        <f t="shared" ca="1" si="84"/>
        <v/>
      </c>
      <c r="M675" s="34"/>
      <c r="N675" s="47" t="str">
        <f t="shared" ca="1" si="85"/>
        <v/>
      </c>
      <c r="O675" s="75"/>
      <c r="P675" s="75"/>
      <c r="Q675" s="47" t="str">
        <f t="shared" ca="1" si="86"/>
        <v/>
      </c>
      <c r="R675" s="34"/>
      <c r="S675" s="59" t="str">
        <f t="shared" ca="1" si="87"/>
        <v/>
      </c>
      <c r="T675" s="32"/>
      <c r="U675" s="33" t="str">
        <f t="shared" ca="1" si="88"/>
        <v/>
      </c>
      <c r="V675" s="34"/>
      <c r="W675" s="35"/>
      <c r="X675" s="36" t="str">
        <f t="shared" ca="1" si="82"/>
        <v/>
      </c>
      <c r="Y675" s="37"/>
      <c r="Z675" s="38" t="str">
        <f t="shared" si="83"/>
        <v/>
      </c>
    </row>
    <row r="676" spans="1:26" s="39" customFormat="1">
      <c r="A676" s="30">
        <v>673</v>
      </c>
      <c r="B676" s="31"/>
      <c r="C676" s="31"/>
      <c r="D676" s="44"/>
      <c r="E676" s="72" t="str">
        <f>IFERROR(IF(INDEX(Sheet3!$B$2:$B$8, MATCH(D676, Sheet3!$A$2:$A$8, 0)) = 0, "", INDEX(Sheet3!$B$2:$B$8, MATCH(D676, Sheet3!$A$2:$A$8, 0))), "")</f>
        <v/>
      </c>
      <c r="F676" s="31"/>
      <c r="G676" s="45"/>
      <c r="H676" s="63" t="str">
        <f>IFERROR(INDEX(Sheet3!$F$2:$F$114, MATCH(G676, Sheet3!$E$2:$E$114, 0)), "")</f>
        <v/>
      </c>
      <c r="I676" s="32"/>
      <c r="J676" s="40" t="str">
        <f t="shared" ca="1" si="81"/>
        <v/>
      </c>
      <c r="K676" s="34"/>
      <c r="L676" s="59" t="str">
        <f t="shared" ca="1" si="84"/>
        <v/>
      </c>
      <c r="M676" s="34"/>
      <c r="N676" s="47" t="str">
        <f t="shared" ca="1" si="85"/>
        <v/>
      </c>
      <c r="O676" s="75"/>
      <c r="P676" s="75"/>
      <c r="Q676" s="47" t="str">
        <f t="shared" ca="1" si="86"/>
        <v/>
      </c>
      <c r="R676" s="34"/>
      <c r="S676" s="59" t="str">
        <f t="shared" ca="1" si="87"/>
        <v/>
      </c>
      <c r="T676" s="32"/>
      <c r="U676" s="33" t="str">
        <f t="shared" ca="1" si="88"/>
        <v/>
      </c>
      <c r="V676" s="34"/>
      <c r="W676" s="35"/>
      <c r="X676" s="36" t="str">
        <f t="shared" ca="1" si="82"/>
        <v/>
      </c>
      <c r="Y676" s="37"/>
      <c r="Z676" s="38" t="str">
        <f t="shared" si="83"/>
        <v/>
      </c>
    </row>
    <row r="677" spans="1:26" s="39" customFormat="1">
      <c r="A677" s="30">
        <v>674</v>
      </c>
      <c r="B677" s="31"/>
      <c r="C677" s="31"/>
      <c r="D677" s="44"/>
      <c r="E677" s="72" t="str">
        <f>IFERROR(IF(INDEX(Sheet3!$B$2:$B$8, MATCH(D677, Sheet3!$A$2:$A$8, 0)) = 0, "", INDEX(Sheet3!$B$2:$B$8, MATCH(D677, Sheet3!$A$2:$A$8, 0))), "")</f>
        <v/>
      </c>
      <c r="F677" s="31"/>
      <c r="G677" s="45"/>
      <c r="H677" s="63" t="str">
        <f>IFERROR(INDEX(Sheet3!$F$2:$F$114, MATCH(G677, Sheet3!$E$2:$E$114, 0)), "")</f>
        <v/>
      </c>
      <c r="I677" s="32"/>
      <c r="J677" s="40" t="str">
        <f t="shared" ca="1" si="81"/>
        <v/>
      </c>
      <c r="K677" s="34"/>
      <c r="L677" s="59" t="str">
        <f t="shared" ca="1" si="84"/>
        <v/>
      </c>
      <c r="M677" s="34"/>
      <c r="N677" s="47" t="str">
        <f t="shared" ca="1" si="85"/>
        <v/>
      </c>
      <c r="O677" s="75"/>
      <c r="P677" s="75"/>
      <c r="Q677" s="47" t="str">
        <f t="shared" ca="1" si="86"/>
        <v/>
      </c>
      <c r="R677" s="34"/>
      <c r="S677" s="59" t="str">
        <f t="shared" ca="1" si="87"/>
        <v/>
      </c>
      <c r="T677" s="32"/>
      <c r="U677" s="33" t="str">
        <f t="shared" ca="1" si="88"/>
        <v/>
      </c>
      <c r="V677" s="34"/>
      <c r="W677" s="35"/>
      <c r="X677" s="36" t="str">
        <f t="shared" ca="1" si="82"/>
        <v/>
      </c>
      <c r="Y677" s="37"/>
      <c r="Z677" s="38" t="str">
        <f t="shared" si="83"/>
        <v/>
      </c>
    </row>
    <row r="678" spans="1:26" s="39" customFormat="1">
      <c r="A678" s="30">
        <v>675</v>
      </c>
      <c r="B678" s="31"/>
      <c r="C678" s="31"/>
      <c r="D678" s="44"/>
      <c r="E678" s="72" t="str">
        <f>IFERROR(IF(INDEX(Sheet3!$B$2:$B$8, MATCH(D678, Sheet3!$A$2:$A$8, 0)) = 0, "", INDEX(Sheet3!$B$2:$B$8, MATCH(D678, Sheet3!$A$2:$A$8, 0))), "")</f>
        <v/>
      </c>
      <c r="F678" s="31"/>
      <c r="G678" s="45"/>
      <c r="H678" s="63" t="str">
        <f>IFERROR(INDEX(Sheet3!$F$2:$F$114, MATCH(G678, Sheet3!$E$2:$E$114, 0)), "")</f>
        <v/>
      </c>
      <c r="I678" s="32"/>
      <c r="J678" s="40" t="str">
        <f t="shared" ca="1" si="81"/>
        <v/>
      </c>
      <c r="K678" s="34"/>
      <c r="L678" s="59" t="str">
        <f t="shared" ca="1" si="84"/>
        <v/>
      </c>
      <c r="M678" s="34"/>
      <c r="N678" s="47" t="str">
        <f t="shared" ca="1" si="85"/>
        <v/>
      </c>
      <c r="O678" s="75"/>
      <c r="P678" s="75"/>
      <c r="Q678" s="47" t="str">
        <f t="shared" ca="1" si="86"/>
        <v/>
      </c>
      <c r="R678" s="34"/>
      <c r="S678" s="59" t="str">
        <f t="shared" ca="1" si="87"/>
        <v/>
      </c>
      <c r="T678" s="32"/>
      <c r="U678" s="33" t="str">
        <f t="shared" ca="1" si="88"/>
        <v/>
      </c>
      <c r="V678" s="34"/>
      <c r="W678" s="35"/>
      <c r="X678" s="36" t="str">
        <f t="shared" ca="1" si="82"/>
        <v/>
      </c>
      <c r="Y678" s="37"/>
      <c r="Z678" s="38" t="str">
        <f t="shared" si="83"/>
        <v/>
      </c>
    </row>
    <row r="679" spans="1:26" s="39" customFormat="1">
      <c r="A679" s="30">
        <v>676</v>
      </c>
      <c r="B679" s="31"/>
      <c r="C679" s="31"/>
      <c r="D679" s="44"/>
      <c r="E679" s="72" t="str">
        <f>IFERROR(IF(INDEX(Sheet3!$B$2:$B$8, MATCH(D679, Sheet3!$A$2:$A$8, 0)) = 0, "", INDEX(Sheet3!$B$2:$B$8, MATCH(D679, Sheet3!$A$2:$A$8, 0))), "")</f>
        <v/>
      </c>
      <c r="F679" s="31"/>
      <c r="G679" s="45"/>
      <c r="H679" s="63" t="str">
        <f>IFERROR(INDEX(Sheet3!$F$2:$F$114, MATCH(G679, Sheet3!$E$2:$E$114, 0)), "")</f>
        <v/>
      </c>
      <c r="I679" s="32"/>
      <c r="J679" s="40" t="str">
        <f t="shared" ca="1" si="81"/>
        <v/>
      </c>
      <c r="K679" s="34"/>
      <c r="L679" s="59" t="str">
        <f t="shared" ca="1" si="84"/>
        <v/>
      </c>
      <c r="M679" s="34"/>
      <c r="N679" s="47" t="str">
        <f t="shared" ca="1" si="85"/>
        <v/>
      </c>
      <c r="O679" s="75"/>
      <c r="P679" s="75"/>
      <c r="Q679" s="47" t="str">
        <f t="shared" ca="1" si="86"/>
        <v/>
      </c>
      <c r="R679" s="34"/>
      <c r="S679" s="59" t="str">
        <f t="shared" ca="1" si="87"/>
        <v/>
      </c>
      <c r="T679" s="32"/>
      <c r="U679" s="33" t="str">
        <f t="shared" ca="1" si="88"/>
        <v/>
      </c>
      <c r="V679" s="34"/>
      <c r="W679" s="35"/>
      <c r="X679" s="36" t="str">
        <f t="shared" ca="1" si="82"/>
        <v/>
      </c>
      <c r="Y679" s="37"/>
      <c r="Z679" s="38" t="str">
        <f t="shared" si="83"/>
        <v/>
      </c>
    </row>
    <row r="680" spans="1:26" s="39" customFormat="1">
      <c r="A680" s="30">
        <v>677</v>
      </c>
      <c r="B680" s="31"/>
      <c r="C680" s="31"/>
      <c r="D680" s="44"/>
      <c r="E680" s="72" t="str">
        <f>IFERROR(IF(INDEX(Sheet3!$B$2:$B$8, MATCH(D680, Sheet3!$A$2:$A$8, 0)) = 0, "", INDEX(Sheet3!$B$2:$B$8, MATCH(D680, Sheet3!$A$2:$A$8, 0))), "")</f>
        <v/>
      </c>
      <c r="F680" s="31"/>
      <c r="G680" s="45"/>
      <c r="H680" s="63" t="str">
        <f>IFERROR(INDEX(Sheet3!$F$2:$F$114, MATCH(G680, Sheet3!$E$2:$E$114, 0)), "")</f>
        <v/>
      </c>
      <c r="I680" s="32"/>
      <c r="J680" s="40" t="str">
        <f t="shared" ca="1" si="81"/>
        <v/>
      </c>
      <c r="K680" s="34"/>
      <c r="L680" s="59" t="str">
        <f t="shared" ca="1" si="84"/>
        <v/>
      </c>
      <c r="M680" s="34"/>
      <c r="N680" s="47" t="str">
        <f t="shared" ca="1" si="85"/>
        <v/>
      </c>
      <c r="O680" s="75"/>
      <c r="P680" s="75"/>
      <c r="Q680" s="47" t="str">
        <f t="shared" ca="1" si="86"/>
        <v/>
      </c>
      <c r="R680" s="34"/>
      <c r="S680" s="59" t="str">
        <f t="shared" ca="1" si="87"/>
        <v/>
      </c>
      <c r="T680" s="32"/>
      <c r="U680" s="33" t="str">
        <f t="shared" ca="1" si="88"/>
        <v/>
      </c>
      <c r="V680" s="34"/>
      <c r="W680" s="35"/>
      <c r="X680" s="36" t="str">
        <f t="shared" ca="1" si="82"/>
        <v/>
      </c>
      <c r="Y680" s="37"/>
      <c r="Z680" s="38" t="str">
        <f t="shared" si="83"/>
        <v/>
      </c>
    </row>
    <row r="681" spans="1:26" s="39" customFormat="1">
      <c r="A681" s="30">
        <v>678</v>
      </c>
      <c r="B681" s="31"/>
      <c r="C681" s="31"/>
      <c r="D681" s="44"/>
      <c r="E681" s="72" t="str">
        <f>IFERROR(IF(INDEX(Sheet3!$B$2:$B$8, MATCH(D681, Sheet3!$A$2:$A$8, 0)) = 0, "", INDEX(Sheet3!$B$2:$B$8, MATCH(D681, Sheet3!$A$2:$A$8, 0))), "")</f>
        <v/>
      </c>
      <c r="F681" s="31"/>
      <c r="G681" s="45"/>
      <c r="H681" s="63" t="str">
        <f>IFERROR(INDEX(Sheet3!$F$2:$F$114, MATCH(G681, Sheet3!$E$2:$E$114, 0)), "")</f>
        <v/>
      </c>
      <c r="I681" s="32"/>
      <c r="J681" s="40" t="str">
        <f t="shared" ca="1" si="81"/>
        <v/>
      </c>
      <c r="K681" s="34"/>
      <c r="L681" s="59" t="str">
        <f t="shared" ca="1" si="84"/>
        <v/>
      </c>
      <c r="M681" s="34"/>
      <c r="N681" s="47" t="str">
        <f t="shared" ca="1" si="85"/>
        <v/>
      </c>
      <c r="O681" s="75"/>
      <c r="P681" s="75"/>
      <c r="Q681" s="47" t="str">
        <f t="shared" ca="1" si="86"/>
        <v/>
      </c>
      <c r="R681" s="34"/>
      <c r="S681" s="59" t="str">
        <f t="shared" ca="1" si="87"/>
        <v/>
      </c>
      <c r="T681" s="32"/>
      <c r="U681" s="33" t="str">
        <f t="shared" ca="1" si="88"/>
        <v/>
      </c>
      <c r="V681" s="34"/>
      <c r="W681" s="35"/>
      <c r="X681" s="36" t="str">
        <f t="shared" ca="1" si="82"/>
        <v/>
      </c>
      <c r="Y681" s="37"/>
      <c r="Z681" s="38" t="str">
        <f t="shared" si="83"/>
        <v/>
      </c>
    </row>
    <row r="682" spans="1:26" s="39" customFormat="1">
      <c r="A682" s="30">
        <v>679</v>
      </c>
      <c r="B682" s="31"/>
      <c r="C682" s="31"/>
      <c r="D682" s="44"/>
      <c r="E682" s="72" t="str">
        <f>IFERROR(IF(INDEX(Sheet3!$B$2:$B$8, MATCH(D682, Sheet3!$A$2:$A$8, 0)) = 0, "", INDEX(Sheet3!$B$2:$B$8, MATCH(D682, Sheet3!$A$2:$A$8, 0))), "")</f>
        <v/>
      </c>
      <c r="F682" s="31"/>
      <c r="G682" s="45"/>
      <c r="H682" s="63" t="str">
        <f>IFERROR(INDEX(Sheet3!$F$2:$F$114, MATCH(G682, Sheet3!$E$2:$E$114, 0)), "")</f>
        <v/>
      </c>
      <c r="I682" s="32"/>
      <c r="J682" s="40" t="str">
        <f t="shared" ca="1" si="81"/>
        <v/>
      </c>
      <c r="K682" s="34"/>
      <c r="L682" s="59" t="str">
        <f t="shared" ca="1" si="84"/>
        <v/>
      </c>
      <c r="M682" s="34"/>
      <c r="N682" s="47" t="str">
        <f t="shared" ca="1" si="85"/>
        <v/>
      </c>
      <c r="O682" s="75"/>
      <c r="P682" s="75"/>
      <c r="Q682" s="47" t="str">
        <f t="shared" ca="1" si="86"/>
        <v/>
      </c>
      <c r="R682" s="34"/>
      <c r="S682" s="59" t="str">
        <f t="shared" ca="1" si="87"/>
        <v/>
      </c>
      <c r="T682" s="32"/>
      <c r="U682" s="33" t="str">
        <f t="shared" ca="1" si="88"/>
        <v/>
      </c>
      <c r="V682" s="34"/>
      <c r="W682" s="35"/>
      <c r="X682" s="36" t="str">
        <f t="shared" ca="1" si="82"/>
        <v/>
      </c>
      <c r="Y682" s="37"/>
      <c r="Z682" s="38" t="str">
        <f t="shared" si="83"/>
        <v/>
      </c>
    </row>
    <row r="683" spans="1:26" s="39" customFormat="1">
      <c r="A683" s="30">
        <v>680</v>
      </c>
      <c r="B683" s="31"/>
      <c r="C683" s="31"/>
      <c r="D683" s="44"/>
      <c r="E683" s="72" t="str">
        <f>IFERROR(IF(INDEX(Sheet3!$B$2:$B$8, MATCH(D683, Sheet3!$A$2:$A$8, 0)) = 0, "", INDEX(Sheet3!$B$2:$B$8, MATCH(D683, Sheet3!$A$2:$A$8, 0))), "")</f>
        <v/>
      </c>
      <c r="F683" s="31"/>
      <c r="G683" s="45"/>
      <c r="H683" s="63" t="str">
        <f>IFERROR(INDEX(Sheet3!$F$2:$F$114, MATCH(G683, Sheet3!$E$2:$E$114, 0)), "")</f>
        <v/>
      </c>
      <c r="I683" s="32"/>
      <c r="J683" s="40" t="str">
        <f t="shared" ca="1" si="81"/>
        <v/>
      </c>
      <c r="K683" s="34"/>
      <c r="L683" s="59" t="str">
        <f t="shared" ca="1" si="84"/>
        <v/>
      </c>
      <c r="M683" s="34"/>
      <c r="N683" s="47" t="str">
        <f t="shared" ca="1" si="85"/>
        <v/>
      </c>
      <c r="O683" s="75"/>
      <c r="P683" s="75"/>
      <c r="Q683" s="47" t="str">
        <f t="shared" ca="1" si="86"/>
        <v/>
      </c>
      <c r="R683" s="34"/>
      <c r="S683" s="59" t="str">
        <f t="shared" ca="1" si="87"/>
        <v/>
      </c>
      <c r="T683" s="32"/>
      <c r="U683" s="33" t="str">
        <f t="shared" ca="1" si="88"/>
        <v/>
      </c>
      <c r="V683" s="34"/>
      <c r="W683" s="35"/>
      <c r="X683" s="36" t="str">
        <f t="shared" ca="1" si="82"/>
        <v/>
      </c>
      <c r="Y683" s="37"/>
      <c r="Z683" s="38" t="str">
        <f t="shared" si="83"/>
        <v/>
      </c>
    </row>
    <row r="684" spans="1:26" s="39" customFormat="1">
      <c r="A684" s="30">
        <v>681</v>
      </c>
      <c r="B684" s="31"/>
      <c r="C684" s="31"/>
      <c r="D684" s="44"/>
      <c r="E684" s="72" t="str">
        <f>IFERROR(IF(INDEX(Sheet3!$B$2:$B$8, MATCH(D684, Sheet3!$A$2:$A$8, 0)) = 0, "", INDEX(Sheet3!$B$2:$B$8, MATCH(D684, Sheet3!$A$2:$A$8, 0))), "")</f>
        <v/>
      </c>
      <c r="F684" s="31"/>
      <c r="G684" s="45"/>
      <c r="H684" s="63" t="str">
        <f>IFERROR(INDEX(Sheet3!$F$2:$F$114, MATCH(G684, Sheet3!$E$2:$E$114, 0)), "")</f>
        <v/>
      </c>
      <c r="I684" s="32"/>
      <c r="J684" s="40" t="str">
        <f t="shared" ca="1" si="81"/>
        <v/>
      </c>
      <c r="K684" s="34"/>
      <c r="L684" s="59" t="str">
        <f t="shared" ca="1" si="84"/>
        <v/>
      </c>
      <c r="M684" s="34"/>
      <c r="N684" s="47" t="str">
        <f t="shared" ca="1" si="85"/>
        <v/>
      </c>
      <c r="O684" s="75"/>
      <c r="P684" s="75"/>
      <c r="Q684" s="47" t="str">
        <f t="shared" ca="1" si="86"/>
        <v/>
      </c>
      <c r="R684" s="34"/>
      <c r="S684" s="59" t="str">
        <f t="shared" ca="1" si="87"/>
        <v/>
      </c>
      <c r="T684" s="32"/>
      <c r="U684" s="33" t="str">
        <f t="shared" ca="1" si="88"/>
        <v/>
      </c>
      <c r="V684" s="34"/>
      <c r="W684" s="35"/>
      <c r="X684" s="36" t="str">
        <f t="shared" ca="1" si="82"/>
        <v/>
      </c>
      <c r="Y684" s="37"/>
      <c r="Z684" s="38" t="str">
        <f t="shared" si="83"/>
        <v/>
      </c>
    </row>
    <row r="685" spans="1:26" s="39" customFormat="1">
      <c r="A685" s="30">
        <v>682</v>
      </c>
      <c r="B685" s="31"/>
      <c r="C685" s="31"/>
      <c r="D685" s="44"/>
      <c r="E685" s="72" t="str">
        <f>IFERROR(IF(INDEX(Sheet3!$B$2:$B$8, MATCH(D685, Sheet3!$A$2:$A$8, 0)) = 0, "", INDEX(Sheet3!$B$2:$B$8, MATCH(D685, Sheet3!$A$2:$A$8, 0))), "")</f>
        <v/>
      </c>
      <c r="F685" s="31"/>
      <c r="G685" s="45"/>
      <c r="H685" s="63" t="str">
        <f>IFERROR(INDEX(Sheet3!$F$2:$F$114, MATCH(G685, Sheet3!$E$2:$E$114, 0)), "")</f>
        <v/>
      </c>
      <c r="I685" s="32"/>
      <c r="J685" s="40" t="str">
        <f t="shared" ca="1" si="81"/>
        <v/>
      </c>
      <c r="K685" s="34"/>
      <c r="L685" s="59" t="str">
        <f t="shared" ca="1" si="84"/>
        <v/>
      </c>
      <c r="M685" s="34"/>
      <c r="N685" s="47" t="str">
        <f t="shared" ca="1" si="85"/>
        <v/>
      </c>
      <c r="O685" s="75"/>
      <c r="P685" s="75"/>
      <c r="Q685" s="47" t="str">
        <f t="shared" ca="1" si="86"/>
        <v/>
      </c>
      <c r="R685" s="34"/>
      <c r="S685" s="59" t="str">
        <f t="shared" ca="1" si="87"/>
        <v/>
      </c>
      <c r="T685" s="32"/>
      <c r="U685" s="33" t="str">
        <f t="shared" ca="1" si="88"/>
        <v/>
      </c>
      <c r="V685" s="34"/>
      <c r="W685" s="35"/>
      <c r="X685" s="36" t="str">
        <f t="shared" ca="1" si="82"/>
        <v/>
      </c>
      <c r="Y685" s="37"/>
      <c r="Z685" s="38" t="str">
        <f t="shared" si="83"/>
        <v/>
      </c>
    </row>
    <row r="686" spans="1:26" s="39" customFormat="1">
      <c r="A686" s="30">
        <v>683</v>
      </c>
      <c r="B686" s="31"/>
      <c r="C686" s="31"/>
      <c r="D686" s="44"/>
      <c r="E686" s="72" t="str">
        <f>IFERROR(IF(INDEX(Sheet3!$B$2:$B$8, MATCH(D686, Sheet3!$A$2:$A$8, 0)) = 0, "", INDEX(Sheet3!$B$2:$B$8, MATCH(D686, Sheet3!$A$2:$A$8, 0))), "")</f>
        <v/>
      </c>
      <c r="F686" s="31"/>
      <c r="G686" s="45"/>
      <c r="H686" s="63" t="str">
        <f>IFERROR(INDEX(Sheet3!$F$2:$F$114, MATCH(G686, Sheet3!$E$2:$E$114, 0)), "")</f>
        <v/>
      </c>
      <c r="I686" s="32"/>
      <c r="J686" s="40" t="str">
        <f t="shared" ca="1" si="81"/>
        <v/>
      </c>
      <c r="K686" s="34"/>
      <c r="L686" s="59" t="str">
        <f t="shared" ca="1" si="84"/>
        <v/>
      </c>
      <c r="M686" s="34"/>
      <c r="N686" s="47" t="str">
        <f t="shared" ca="1" si="85"/>
        <v/>
      </c>
      <c r="O686" s="75"/>
      <c r="P686" s="75"/>
      <c r="Q686" s="47" t="str">
        <f t="shared" ca="1" si="86"/>
        <v/>
      </c>
      <c r="R686" s="34"/>
      <c r="S686" s="59" t="str">
        <f t="shared" ca="1" si="87"/>
        <v/>
      </c>
      <c r="T686" s="32"/>
      <c r="U686" s="33" t="str">
        <f t="shared" ca="1" si="88"/>
        <v/>
      </c>
      <c r="V686" s="34"/>
      <c r="W686" s="35"/>
      <c r="X686" s="36" t="str">
        <f t="shared" ca="1" si="82"/>
        <v/>
      </c>
      <c r="Y686" s="37"/>
      <c r="Z686" s="38" t="str">
        <f t="shared" si="83"/>
        <v/>
      </c>
    </row>
    <row r="687" spans="1:26" s="39" customFormat="1">
      <c r="A687" s="30">
        <v>684</v>
      </c>
      <c r="B687" s="31"/>
      <c r="C687" s="31"/>
      <c r="D687" s="44"/>
      <c r="E687" s="72" t="str">
        <f>IFERROR(IF(INDEX(Sheet3!$B$2:$B$8, MATCH(D687, Sheet3!$A$2:$A$8, 0)) = 0, "", INDEX(Sheet3!$B$2:$B$8, MATCH(D687, Sheet3!$A$2:$A$8, 0))), "")</f>
        <v/>
      </c>
      <c r="F687" s="31"/>
      <c r="G687" s="45"/>
      <c r="H687" s="63" t="str">
        <f>IFERROR(INDEX(Sheet3!$F$2:$F$114, MATCH(G687, Sheet3!$E$2:$E$114, 0)), "")</f>
        <v/>
      </c>
      <c r="I687" s="32"/>
      <c r="J687" s="40" t="str">
        <f t="shared" ca="1" si="81"/>
        <v/>
      </c>
      <c r="K687" s="34"/>
      <c r="L687" s="59" t="str">
        <f t="shared" ca="1" si="84"/>
        <v/>
      </c>
      <c r="M687" s="34"/>
      <c r="N687" s="47" t="str">
        <f t="shared" ca="1" si="85"/>
        <v/>
      </c>
      <c r="O687" s="75"/>
      <c r="P687" s="75"/>
      <c r="Q687" s="47" t="str">
        <f t="shared" ca="1" si="86"/>
        <v/>
      </c>
      <c r="R687" s="34"/>
      <c r="S687" s="59" t="str">
        <f t="shared" ca="1" si="87"/>
        <v/>
      </c>
      <c r="T687" s="32"/>
      <c r="U687" s="33" t="str">
        <f t="shared" ca="1" si="88"/>
        <v/>
      </c>
      <c r="V687" s="34"/>
      <c r="W687" s="35"/>
      <c r="X687" s="36" t="str">
        <f t="shared" ca="1" si="82"/>
        <v/>
      </c>
      <c r="Y687" s="37"/>
      <c r="Z687" s="38" t="str">
        <f t="shared" si="83"/>
        <v/>
      </c>
    </row>
    <row r="688" spans="1:26" s="39" customFormat="1">
      <c r="A688" s="30">
        <v>685</v>
      </c>
      <c r="B688" s="31"/>
      <c r="C688" s="31"/>
      <c r="D688" s="44"/>
      <c r="E688" s="72" t="str">
        <f>IFERROR(IF(INDEX(Sheet3!$B$2:$B$8, MATCH(D688, Sheet3!$A$2:$A$8, 0)) = 0, "", INDEX(Sheet3!$B$2:$B$8, MATCH(D688, Sheet3!$A$2:$A$8, 0))), "")</f>
        <v/>
      </c>
      <c r="F688" s="31"/>
      <c r="G688" s="45"/>
      <c r="H688" s="63" t="str">
        <f>IFERROR(INDEX(Sheet3!$F$2:$F$114, MATCH(G688, Sheet3!$E$2:$E$114, 0)), "")</f>
        <v/>
      </c>
      <c r="I688" s="32"/>
      <c r="J688" s="40" t="str">
        <f t="shared" ca="1" si="81"/>
        <v/>
      </c>
      <c r="K688" s="34"/>
      <c r="L688" s="59" t="str">
        <f t="shared" ca="1" si="84"/>
        <v/>
      </c>
      <c r="M688" s="34"/>
      <c r="N688" s="47" t="str">
        <f t="shared" ca="1" si="85"/>
        <v/>
      </c>
      <c r="O688" s="75"/>
      <c r="P688" s="75"/>
      <c r="Q688" s="47" t="str">
        <f t="shared" ca="1" si="86"/>
        <v/>
      </c>
      <c r="R688" s="34"/>
      <c r="S688" s="59" t="str">
        <f t="shared" ca="1" si="87"/>
        <v/>
      </c>
      <c r="T688" s="32"/>
      <c r="U688" s="33" t="str">
        <f t="shared" ca="1" si="88"/>
        <v/>
      </c>
      <c r="V688" s="34"/>
      <c r="W688" s="35"/>
      <c r="X688" s="36" t="str">
        <f t="shared" ca="1" si="82"/>
        <v/>
      </c>
      <c r="Y688" s="37"/>
      <c r="Z688" s="38" t="str">
        <f t="shared" si="83"/>
        <v/>
      </c>
    </row>
    <row r="689" spans="1:26" s="39" customFormat="1">
      <c r="A689" s="30">
        <v>686</v>
      </c>
      <c r="B689" s="31"/>
      <c r="C689" s="31"/>
      <c r="D689" s="44"/>
      <c r="E689" s="72" t="str">
        <f>IFERROR(IF(INDEX(Sheet3!$B$2:$B$8, MATCH(D689, Sheet3!$A$2:$A$8, 0)) = 0, "", INDEX(Sheet3!$B$2:$B$8, MATCH(D689, Sheet3!$A$2:$A$8, 0))), "")</f>
        <v/>
      </c>
      <c r="F689" s="31"/>
      <c r="G689" s="45"/>
      <c r="H689" s="63" t="str">
        <f>IFERROR(INDEX(Sheet3!$F$2:$F$114, MATCH(G689, Sheet3!$E$2:$E$114, 0)), "")</f>
        <v/>
      </c>
      <c r="I689" s="32"/>
      <c r="J689" s="40" t="str">
        <f t="shared" ca="1" si="81"/>
        <v/>
      </c>
      <c r="K689" s="34"/>
      <c r="L689" s="59" t="str">
        <f t="shared" ca="1" si="84"/>
        <v/>
      </c>
      <c r="M689" s="34"/>
      <c r="N689" s="47" t="str">
        <f t="shared" ca="1" si="85"/>
        <v/>
      </c>
      <c r="O689" s="75"/>
      <c r="P689" s="75"/>
      <c r="Q689" s="47" t="str">
        <f t="shared" ca="1" si="86"/>
        <v/>
      </c>
      <c r="R689" s="34"/>
      <c r="S689" s="59" t="str">
        <f t="shared" ca="1" si="87"/>
        <v/>
      </c>
      <c r="T689" s="32"/>
      <c r="U689" s="33" t="str">
        <f t="shared" ca="1" si="88"/>
        <v/>
      </c>
      <c r="V689" s="34"/>
      <c r="W689" s="35"/>
      <c r="X689" s="36" t="str">
        <f t="shared" ca="1" si="82"/>
        <v/>
      </c>
      <c r="Y689" s="37"/>
      <c r="Z689" s="38" t="str">
        <f t="shared" si="83"/>
        <v/>
      </c>
    </row>
    <row r="690" spans="1:26" s="39" customFormat="1">
      <c r="A690" s="30">
        <v>687</v>
      </c>
      <c r="B690" s="31"/>
      <c r="C690" s="31"/>
      <c r="D690" s="44"/>
      <c r="E690" s="72" t="str">
        <f>IFERROR(IF(INDEX(Sheet3!$B$2:$B$8, MATCH(D690, Sheet3!$A$2:$A$8, 0)) = 0, "", INDEX(Sheet3!$B$2:$B$8, MATCH(D690, Sheet3!$A$2:$A$8, 0))), "")</f>
        <v/>
      </c>
      <c r="F690" s="31"/>
      <c r="G690" s="45"/>
      <c r="H690" s="63" t="str">
        <f>IFERROR(INDEX(Sheet3!$F$2:$F$114, MATCH(G690, Sheet3!$E$2:$E$114, 0)), "")</f>
        <v/>
      </c>
      <c r="I690" s="32"/>
      <c r="J690" s="40" t="str">
        <f t="shared" ca="1" si="81"/>
        <v/>
      </c>
      <c r="K690" s="34"/>
      <c r="L690" s="59" t="str">
        <f t="shared" ca="1" si="84"/>
        <v/>
      </c>
      <c r="M690" s="34"/>
      <c r="N690" s="47" t="str">
        <f t="shared" ca="1" si="85"/>
        <v/>
      </c>
      <c r="O690" s="75"/>
      <c r="P690" s="75"/>
      <c r="Q690" s="47" t="str">
        <f t="shared" ca="1" si="86"/>
        <v/>
      </c>
      <c r="R690" s="34"/>
      <c r="S690" s="59" t="str">
        <f t="shared" ca="1" si="87"/>
        <v/>
      </c>
      <c r="T690" s="32"/>
      <c r="U690" s="33" t="str">
        <f t="shared" ca="1" si="88"/>
        <v/>
      </c>
      <c r="V690" s="34"/>
      <c r="W690" s="35"/>
      <c r="X690" s="36" t="str">
        <f t="shared" ca="1" si="82"/>
        <v/>
      </c>
      <c r="Y690" s="37"/>
      <c r="Z690" s="38" t="str">
        <f t="shared" si="83"/>
        <v/>
      </c>
    </row>
    <row r="691" spans="1:26" s="39" customFormat="1">
      <c r="A691" s="30">
        <v>688</v>
      </c>
      <c r="B691" s="31"/>
      <c r="C691" s="31"/>
      <c r="D691" s="44"/>
      <c r="E691" s="72" t="str">
        <f>IFERROR(IF(INDEX(Sheet3!$B$2:$B$8, MATCH(D691, Sheet3!$A$2:$A$8, 0)) = 0, "", INDEX(Sheet3!$B$2:$B$8, MATCH(D691, Sheet3!$A$2:$A$8, 0))), "")</f>
        <v/>
      </c>
      <c r="F691" s="31"/>
      <c r="G691" s="45"/>
      <c r="H691" s="63" t="str">
        <f>IFERROR(INDEX(Sheet3!$F$2:$F$114, MATCH(G691, Sheet3!$E$2:$E$114, 0)), "")</f>
        <v/>
      </c>
      <c r="I691" s="32"/>
      <c r="J691" s="40" t="str">
        <f t="shared" ca="1" si="81"/>
        <v/>
      </c>
      <c r="K691" s="34"/>
      <c r="L691" s="59" t="str">
        <f t="shared" ca="1" si="84"/>
        <v/>
      </c>
      <c r="M691" s="34"/>
      <c r="N691" s="47" t="str">
        <f t="shared" ca="1" si="85"/>
        <v/>
      </c>
      <c r="O691" s="75"/>
      <c r="P691" s="75"/>
      <c r="Q691" s="47" t="str">
        <f t="shared" ca="1" si="86"/>
        <v/>
      </c>
      <c r="R691" s="34"/>
      <c r="S691" s="59" t="str">
        <f t="shared" ca="1" si="87"/>
        <v/>
      </c>
      <c r="T691" s="32"/>
      <c r="U691" s="33" t="str">
        <f t="shared" ca="1" si="88"/>
        <v/>
      </c>
      <c r="V691" s="34"/>
      <c r="W691" s="35"/>
      <c r="X691" s="36" t="str">
        <f t="shared" ca="1" si="82"/>
        <v/>
      </c>
      <c r="Y691" s="37"/>
      <c r="Z691" s="38" t="str">
        <f t="shared" si="83"/>
        <v/>
      </c>
    </row>
    <row r="692" spans="1:26" s="39" customFormat="1">
      <c r="A692" s="30">
        <v>689</v>
      </c>
      <c r="B692" s="31"/>
      <c r="C692" s="31"/>
      <c r="D692" s="44"/>
      <c r="E692" s="72" t="str">
        <f>IFERROR(IF(INDEX(Sheet3!$B$2:$B$8, MATCH(D692, Sheet3!$A$2:$A$8, 0)) = 0, "", INDEX(Sheet3!$B$2:$B$8, MATCH(D692, Sheet3!$A$2:$A$8, 0))), "")</f>
        <v/>
      </c>
      <c r="F692" s="31"/>
      <c r="G692" s="45"/>
      <c r="H692" s="63" t="str">
        <f>IFERROR(INDEX(Sheet3!$F$2:$F$114, MATCH(G692, Sheet3!$E$2:$E$114, 0)), "")</f>
        <v/>
      </c>
      <c r="I692" s="32"/>
      <c r="J692" s="40" t="str">
        <f t="shared" ca="1" si="81"/>
        <v/>
      </c>
      <c r="K692" s="34"/>
      <c r="L692" s="59" t="str">
        <f t="shared" ca="1" si="84"/>
        <v/>
      </c>
      <c r="M692" s="34"/>
      <c r="N692" s="47" t="str">
        <f t="shared" ca="1" si="85"/>
        <v/>
      </c>
      <c r="O692" s="75"/>
      <c r="P692" s="75"/>
      <c r="Q692" s="47" t="str">
        <f t="shared" ca="1" si="86"/>
        <v/>
      </c>
      <c r="R692" s="34"/>
      <c r="S692" s="59" t="str">
        <f t="shared" ca="1" si="87"/>
        <v/>
      </c>
      <c r="T692" s="32"/>
      <c r="U692" s="33" t="str">
        <f t="shared" ca="1" si="88"/>
        <v/>
      </c>
      <c r="V692" s="34"/>
      <c r="W692" s="35"/>
      <c r="X692" s="36" t="str">
        <f t="shared" ca="1" si="82"/>
        <v/>
      </c>
      <c r="Y692" s="37"/>
      <c r="Z692" s="38" t="str">
        <f t="shared" si="83"/>
        <v/>
      </c>
    </row>
    <row r="693" spans="1:26" s="39" customFormat="1">
      <c r="A693" s="30">
        <v>690</v>
      </c>
      <c r="B693" s="31"/>
      <c r="C693" s="31"/>
      <c r="D693" s="44"/>
      <c r="E693" s="72" t="str">
        <f>IFERROR(IF(INDEX(Sheet3!$B$2:$B$8, MATCH(D693, Sheet3!$A$2:$A$8, 0)) = 0, "", INDEX(Sheet3!$B$2:$B$8, MATCH(D693, Sheet3!$A$2:$A$8, 0))), "")</f>
        <v/>
      </c>
      <c r="F693" s="31"/>
      <c r="G693" s="45"/>
      <c r="H693" s="63" t="str">
        <f>IFERROR(INDEX(Sheet3!$F$2:$F$114, MATCH(G693, Sheet3!$E$2:$E$114, 0)), "")</f>
        <v/>
      </c>
      <c r="I693" s="32"/>
      <c r="J693" s="40" t="str">
        <f t="shared" ca="1" si="81"/>
        <v/>
      </c>
      <c r="K693" s="34"/>
      <c r="L693" s="59" t="str">
        <f t="shared" ca="1" si="84"/>
        <v/>
      </c>
      <c r="M693" s="34"/>
      <c r="N693" s="47" t="str">
        <f t="shared" ca="1" si="85"/>
        <v/>
      </c>
      <c r="O693" s="75"/>
      <c r="P693" s="75"/>
      <c r="Q693" s="47" t="str">
        <f t="shared" ca="1" si="86"/>
        <v/>
      </c>
      <c r="R693" s="34"/>
      <c r="S693" s="59" t="str">
        <f t="shared" ca="1" si="87"/>
        <v/>
      </c>
      <c r="T693" s="32"/>
      <c r="U693" s="33" t="str">
        <f t="shared" ca="1" si="88"/>
        <v/>
      </c>
      <c r="V693" s="34"/>
      <c r="W693" s="35"/>
      <c r="X693" s="36" t="str">
        <f t="shared" ca="1" si="82"/>
        <v/>
      </c>
      <c r="Y693" s="37"/>
      <c r="Z693" s="38" t="str">
        <f t="shared" si="83"/>
        <v/>
      </c>
    </row>
    <row r="694" spans="1:26" s="39" customFormat="1">
      <c r="A694" s="30">
        <v>691</v>
      </c>
      <c r="B694" s="31"/>
      <c r="C694" s="31"/>
      <c r="D694" s="44"/>
      <c r="E694" s="72" t="str">
        <f>IFERROR(IF(INDEX(Sheet3!$B$2:$B$8, MATCH(D694, Sheet3!$A$2:$A$8, 0)) = 0, "", INDEX(Sheet3!$B$2:$B$8, MATCH(D694, Sheet3!$A$2:$A$8, 0))), "")</f>
        <v/>
      </c>
      <c r="F694" s="31"/>
      <c r="G694" s="45"/>
      <c r="H694" s="63" t="str">
        <f>IFERROR(INDEX(Sheet3!$F$2:$F$114, MATCH(G694, Sheet3!$E$2:$E$114, 0)), "")</f>
        <v/>
      </c>
      <c r="I694" s="32"/>
      <c r="J694" s="40" t="str">
        <f t="shared" ca="1" si="81"/>
        <v/>
      </c>
      <c r="K694" s="34"/>
      <c r="L694" s="59" t="str">
        <f t="shared" ca="1" si="84"/>
        <v/>
      </c>
      <c r="M694" s="34"/>
      <c r="N694" s="47" t="str">
        <f t="shared" ca="1" si="85"/>
        <v/>
      </c>
      <c r="O694" s="75"/>
      <c r="P694" s="75"/>
      <c r="Q694" s="47" t="str">
        <f t="shared" ca="1" si="86"/>
        <v/>
      </c>
      <c r="R694" s="34"/>
      <c r="S694" s="59" t="str">
        <f t="shared" ca="1" si="87"/>
        <v/>
      </c>
      <c r="T694" s="32"/>
      <c r="U694" s="33" t="str">
        <f t="shared" ca="1" si="88"/>
        <v/>
      </c>
      <c r="V694" s="34"/>
      <c r="W694" s="35"/>
      <c r="X694" s="36" t="str">
        <f t="shared" ca="1" si="82"/>
        <v/>
      </c>
      <c r="Y694" s="37"/>
      <c r="Z694" s="38" t="str">
        <f t="shared" si="83"/>
        <v/>
      </c>
    </row>
    <row r="695" spans="1:26" s="39" customFormat="1">
      <c r="A695" s="30">
        <v>692</v>
      </c>
      <c r="B695" s="31"/>
      <c r="C695" s="31"/>
      <c r="D695" s="44"/>
      <c r="E695" s="72" t="str">
        <f>IFERROR(IF(INDEX(Sheet3!$B$2:$B$8, MATCH(D695, Sheet3!$A$2:$A$8, 0)) = 0, "", INDEX(Sheet3!$B$2:$B$8, MATCH(D695, Sheet3!$A$2:$A$8, 0))), "")</f>
        <v/>
      </c>
      <c r="F695" s="31"/>
      <c r="G695" s="45"/>
      <c r="H695" s="63" t="str">
        <f>IFERROR(INDEX(Sheet3!$F$2:$F$114, MATCH(G695, Sheet3!$E$2:$E$114, 0)), "")</f>
        <v/>
      </c>
      <c r="I695" s="32"/>
      <c r="J695" s="40" t="str">
        <f t="shared" ca="1" si="81"/>
        <v/>
      </c>
      <c r="K695" s="34"/>
      <c r="L695" s="59" t="str">
        <f t="shared" ca="1" si="84"/>
        <v/>
      </c>
      <c r="M695" s="34"/>
      <c r="N695" s="47" t="str">
        <f t="shared" ca="1" si="85"/>
        <v/>
      </c>
      <c r="O695" s="75"/>
      <c r="P695" s="75"/>
      <c r="Q695" s="47" t="str">
        <f t="shared" ca="1" si="86"/>
        <v/>
      </c>
      <c r="R695" s="34"/>
      <c r="S695" s="59" t="str">
        <f t="shared" ca="1" si="87"/>
        <v/>
      </c>
      <c r="T695" s="32"/>
      <c r="U695" s="33" t="str">
        <f t="shared" ca="1" si="88"/>
        <v/>
      </c>
      <c r="V695" s="34"/>
      <c r="W695" s="35"/>
      <c r="X695" s="36" t="str">
        <f t="shared" ca="1" si="82"/>
        <v/>
      </c>
      <c r="Y695" s="37"/>
      <c r="Z695" s="38" t="str">
        <f t="shared" si="83"/>
        <v/>
      </c>
    </row>
    <row r="696" spans="1:26" s="39" customFormat="1">
      <c r="A696" s="30">
        <v>693</v>
      </c>
      <c r="B696" s="31"/>
      <c r="C696" s="31"/>
      <c r="D696" s="44"/>
      <c r="E696" s="72" t="str">
        <f>IFERROR(IF(INDEX(Sheet3!$B$2:$B$8, MATCH(D696, Sheet3!$A$2:$A$8, 0)) = 0, "", INDEX(Sheet3!$B$2:$B$8, MATCH(D696, Sheet3!$A$2:$A$8, 0))), "")</f>
        <v/>
      </c>
      <c r="F696" s="31"/>
      <c r="G696" s="45"/>
      <c r="H696" s="63" t="str">
        <f>IFERROR(INDEX(Sheet3!$F$2:$F$114, MATCH(G696, Sheet3!$E$2:$E$114, 0)), "")</f>
        <v/>
      </c>
      <c r="I696" s="32"/>
      <c r="J696" s="40" t="str">
        <f t="shared" ca="1" si="81"/>
        <v/>
      </c>
      <c r="K696" s="34"/>
      <c r="L696" s="59" t="str">
        <f t="shared" ca="1" si="84"/>
        <v/>
      </c>
      <c r="M696" s="34"/>
      <c r="N696" s="47" t="str">
        <f t="shared" ca="1" si="85"/>
        <v/>
      </c>
      <c r="O696" s="75"/>
      <c r="P696" s="75"/>
      <c r="Q696" s="47" t="str">
        <f t="shared" ca="1" si="86"/>
        <v/>
      </c>
      <c r="R696" s="34"/>
      <c r="S696" s="59" t="str">
        <f t="shared" ca="1" si="87"/>
        <v/>
      </c>
      <c r="T696" s="32"/>
      <c r="U696" s="33" t="str">
        <f t="shared" ca="1" si="88"/>
        <v/>
      </c>
      <c r="V696" s="34"/>
      <c r="W696" s="35"/>
      <c r="X696" s="36" t="str">
        <f t="shared" ca="1" si="82"/>
        <v/>
      </c>
      <c r="Y696" s="37"/>
      <c r="Z696" s="38" t="str">
        <f t="shared" si="83"/>
        <v/>
      </c>
    </row>
    <row r="697" spans="1:26" s="39" customFormat="1">
      <c r="A697" s="30">
        <v>694</v>
      </c>
      <c r="B697" s="31"/>
      <c r="C697" s="31"/>
      <c r="D697" s="44"/>
      <c r="E697" s="72" t="str">
        <f>IFERROR(IF(INDEX(Sheet3!$B$2:$B$8, MATCH(D697, Sheet3!$A$2:$A$8, 0)) = 0, "", INDEX(Sheet3!$B$2:$B$8, MATCH(D697, Sheet3!$A$2:$A$8, 0))), "")</f>
        <v/>
      </c>
      <c r="F697" s="31"/>
      <c r="G697" s="45"/>
      <c r="H697" s="63" t="str">
        <f>IFERROR(INDEX(Sheet3!$F$2:$F$114, MATCH(G697, Sheet3!$E$2:$E$114, 0)), "")</f>
        <v/>
      </c>
      <c r="I697" s="32"/>
      <c r="J697" s="40" t="str">
        <f t="shared" ca="1" si="81"/>
        <v/>
      </c>
      <c r="K697" s="34"/>
      <c r="L697" s="59" t="str">
        <f t="shared" ca="1" si="84"/>
        <v/>
      </c>
      <c r="M697" s="34"/>
      <c r="N697" s="47" t="str">
        <f t="shared" ca="1" si="85"/>
        <v/>
      </c>
      <c r="O697" s="75"/>
      <c r="P697" s="75"/>
      <c r="Q697" s="47" t="str">
        <f t="shared" ca="1" si="86"/>
        <v/>
      </c>
      <c r="R697" s="34"/>
      <c r="S697" s="59" t="str">
        <f t="shared" ca="1" si="87"/>
        <v/>
      </c>
      <c r="T697" s="32"/>
      <c r="U697" s="33" t="str">
        <f t="shared" ca="1" si="88"/>
        <v/>
      </c>
      <c r="V697" s="34"/>
      <c r="W697" s="35"/>
      <c r="X697" s="36" t="str">
        <f t="shared" ca="1" si="82"/>
        <v/>
      </c>
      <c r="Y697" s="37"/>
      <c r="Z697" s="38" t="str">
        <f t="shared" si="83"/>
        <v/>
      </c>
    </row>
    <row r="698" spans="1:26" s="39" customFormat="1">
      <c r="A698" s="30">
        <v>695</v>
      </c>
      <c r="B698" s="31"/>
      <c r="C698" s="31"/>
      <c r="D698" s="44"/>
      <c r="E698" s="72" t="str">
        <f>IFERROR(IF(INDEX(Sheet3!$B$2:$B$8, MATCH(D698, Sheet3!$A$2:$A$8, 0)) = 0, "", INDEX(Sheet3!$B$2:$B$8, MATCH(D698, Sheet3!$A$2:$A$8, 0))), "")</f>
        <v/>
      </c>
      <c r="F698" s="31"/>
      <c r="G698" s="45"/>
      <c r="H698" s="63" t="str">
        <f>IFERROR(INDEX(Sheet3!$F$2:$F$114, MATCH(G698, Sheet3!$E$2:$E$114, 0)), "")</f>
        <v/>
      </c>
      <c r="I698" s="32"/>
      <c r="J698" s="40" t="str">
        <f t="shared" ca="1" si="81"/>
        <v/>
      </c>
      <c r="K698" s="34"/>
      <c r="L698" s="59" t="str">
        <f t="shared" ca="1" si="84"/>
        <v/>
      </c>
      <c r="M698" s="34"/>
      <c r="N698" s="47" t="str">
        <f t="shared" ca="1" si="85"/>
        <v/>
      </c>
      <c r="O698" s="75"/>
      <c r="P698" s="75"/>
      <c r="Q698" s="47" t="str">
        <f t="shared" ca="1" si="86"/>
        <v/>
      </c>
      <c r="R698" s="34"/>
      <c r="S698" s="59" t="str">
        <f t="shared" ca="1" si="87"/>
        <v/>
      </c>
      <c r="T698" s="32"/>
      <c r="U698" s="33" t="str">
        <f t="shared" ca="1" si="88"/>
        <v/>
      </c>
      <c r="V698" s="34"/>
      <c r="W698" s="35"/>
      <c r="X698" s="36" t="str">
        <f t="shared" ca="1" si="82"/>
        <v/>
      </c>
      <c r="Y698" s="37"/>
      <c r="Z698" s="38" t="str">
        <f t="shared" si="83"/>
        <v/>
      </c>
    </row>
    <row r="699" spans="1:26" s="39" customFormat="1">
      <c r="A699" s="30">
        <v>696</v>
      </c>
      <c r="B699" s="31"/>
      <c r="C699" s="31"/>
      <c r="D699" s="44"/>
      <c r="E699" s="72" t="str">
        <f>IFERROR(IF(INDEX(Sheet3!$B$2:$B$8, MATCH(D699, Sheet3!$A$2:$A$8, 0)) = 0, "", INDEX(Sheet3!$B$2:$B$8, MATCH(D699, Sheet3!$A$2:$A$8, 0))), "")</f>
        <v/>
      </c>
      <c r="F699" s="31"/>
      <c r="G699" s="45"/>
      <c r="H699" s="63" t="str">
        <f>IFERROR(INDEX(Sheet3!$F$2:$F$114, MATCH(G699, Sheet3!$E$2:$E$114, 0)), "")</f>
        <v/>
      </c>
      <c r="I699" s="32"/>
      <c r="J699" s="40" t="str">
        <f t="shared" ca="1" si="81"/>
        <v/>
      </c>
      <c r="K699" s="34"/>
      <c r="L699" s="59" t="str">
        <f t="shared" ca="1" si="84"/>
        <v/>
      </c>
      <c r="M699" s="34"/>
      <c r="N699" s="47" t="str">
        <f t="shared" ca="1" si="85"/>
        <v/>
      </c>
      <c r="O699" s="75"/>
      <c r="P699" s="75"/>
      <c r="Q699" s="47" t="str">
        <f t="shared" ca="1" si="86"/>
        <v/>
      </c>
      <c r="R699" s="34"/>
      <c r="S699" s="59" t="str">
        <f t="shared" ca="1" si="87"/>
        <v/>
      </c>
      <c r="T699" s="32"/>
      <c r="U699" s="33" t="str">
        <f t="shared" ca="1" si="88"/>
        <v/>
      </c>
      <c r="V699" s="34"/>
      <c r="W699" s="35"/>
      <c r="X699" s="36" t="str">
        <f t="shared" ca="1" si="82"/>
        <v/>
      </c>
      <c r="Y699" s="37"/>
      <c r="Z699" s="38" t="str">
        <f t="shared" si="83"/>
        <v/>
      </c>
    </row>
    <row r="700" spans="1:26" s="39" customFormat="1">
      <c r="A700" s="30">
        <v>697</v>
      </c>
      <c r="B700" s="31"/>
      <c r="C700" s="31"/>
      <c r="D700" s="44"/>
      <c r="E700" s="72" t="str">
        <f>IFERROR(IF(INDEX(Sheet3!$B$2:$B$8, MATCH(D700, Sheet3!$A$2:$A$8, 0)) = 0, "", INDEX(Sheet3!$B$2:$B$8, MATCH(D700, Sheet3!$A$2:$A$8, 0))), "")</f>
        <v/>
      </c>
      <c r="F700" s="31"/>
      <c r="G700" s="45"/>
      <c r="H700" s="63" t="str">
        <f>IFERROR(INDEX(Sheet3!$F$2:$F$114, MATCH(G700, Sheet3!$E$2:$E$114, 0)), "")</f>
        <v/>
      </c>
      <c r="I700" s="32"/>
      <c r="J700" s="40" t="str">
        <f t="shared" ca="1" si="81"/>
        <v/>
      </c>
      <c r="K700" s="34"/>
      <c r="L700" s="59" t="str">
        <f t="shared" ca="1" si="84"/>
        <v/>
      </c>
      <c r="M700" s="34"/>
      <c r="N700" s="47" t="str">
        <f t="shared" ca="1" si="85"/>
        <v/>
      </c>
      <c r="O700" s="75"/>
      <c r="P700" s="75"/>
      <c r="Q700" s="47" t="str">
        <f t="shared" ca="1" si="86"/>
        <v/>
      </c>
      <c r="R700" s="34"/>
      <c r="S700" s="59" t="str">
        <f t="shared" ca="1" si="87"/>
        <v/>
      </c>
      <c r="T700" s="32"/>
      <c r="U700" s="33" t="str">
        <f t="shared" ca="1" si="88"/>
        <v/>
      </c>
      <c r="V700" s="34"/>
      <c r="W700" s="35"/>
      <c r="X700" s="36" t="str">
        <f t="shared" ca="1" si="82"/>
        <v/>
      </c>
      <c r="Y700" s="37"/>
      <c r="Z700" s="38" t="str">
        <f t="shared" si="83"/>
        <v/>
      </c>
    </row>
    <row r="701" spans="1:26" s="39" customFormat="1">
      <c r="A701" s="30">
        <v>698</v>
      </c>
      <c r="B701" s="31"/>
      <c r="C701" s="31"/>
      <c r="D701" s="44"/>
      <c r="E701" s="72" t="str">
        <f>IFERROR(IF(INDEX(Sheet3!$B$2:$B$8, MATCH(D701, Sheet3!$A$2:$A$8, 0)) = 0, "", INDEX(Sheet3!$B$2:$B$8, MATCH(D701, Sheet3!$A$2:$A$8, 0))), "")</f>
        <v/>
      </c>
      <c r="F701" s="31"/>
      <c r="G701" s="45"/>
      <c r="H701" s="63" t="str">
        <f>IFERROR(INDEX(Sheet3!$F$2:$F$114, MATCH(G701, Sheet3!$E$2:$E$114, 0)), "")</f>
        <v/>
      </c>
      <c r="I701" s="32"/>
      <c r="J701" s="40" t="str">
        <f t="shared" ca="1" si="81"/>
        <v/>
      </c>
      <c r="K701" s="34"/>
      <c r="L701" s="59" t="str">
        <f t="shared" ca="1" si="84"/>
        <v/>
      </c>
      <c r="M701" s="34"/>
      <c r="N701" s="47" t="str">
        <f t="shared" ca="1" si="85"/>
        <v/>
      </c>
      <c r="O701" s="75"/>
      <c r="P701" s="75"/>
      <c r="Q701" s="47" t="str">
        <f t="shared" ca="1" si="86"/>
        <v/>
      </c>
      <c r="R701" s="34"/>
      <c r="S701" s="59" t="str">
        <f t="shared" ca="1" si="87"/>
        <v/>
      </c>
      <c r="T701" s="32"/>
      <c r="U701" s="33" t="str">
        <f t="shared" ca="1" si="88"/>
        <v/>
      </c>
      <c r="V701" s="34"/>
      <c r="W701" s="35"/>
      <c r="X701" s="36" t="str">
        <f t="shared" ca="1" si="82"/>
        <v/>
      </c>
      <c r="Y701" s="37"/>
      <c r="Z701" s="38" t="str">
        <f t="shared" si="83"/>
        <v/>
      </c>
    </row>
    <row r="702" spans="1:26" s="39" customFormat="1">
      <c r="A702" s="30">
        <v>699</v>
      </c>
      <c r="B702" s="31"/>
      <c r="C702" s="31"/>
      <c r="D702" s="44"/>
      <c r="E702" s="72" t="str">
        <f>IFERROR(IF(INDEX(Sheet3!$B$2:$B$8, MATCH(D702, Sheet3!$A$2:$A$8, 0)) = 0, "", INDEX(Sheet3!$B$2:$B$8, MATCH(D702, Sheet3!$A$2:$A$8, 0))), "")</f>
        <v/>
      </c>
      <c r="F702" s="31"/>
      <c r="G702" s="45"/>
      <c r="H702" s="63" t="str">
        <f>IFERROR(INDEX(Sheet3!$F$2:$F$114, MATCH(G702, Sheet3!$E$2:$E$114, 0)), "")</f>
        <v/>
      </c>
      <c r="I702" s="32"/>
      <c r="J702" s="40" t="str">
        <f t="shared" ca="1" si="81"/>
        <v/>
      </c>
      <c r="K702" s="34"/>
      <c r="L702" s="59" t="str">
        <f t="shared" ca="1" si="84"/>
        <v/>
      </c>
      <c r="M702" s="34"/>
      <c r="N702" s="47" t="str">
        <f t="shared" ca="1" si="85"/>
        <v/>
      </c>
      <c r="O702" s="75"/>
      <c r="P702" s="75"/>
      <c r="Q702" s="47" t="str">
        <f t="shared" ca="1" si="86"/>
        <v/>
      </c>
      <c r="R702" s="34"/>
      <c r="S702" s="59" t="str">
        <f t="shared" ca="1" si="87"/>
        <v/>
      </c>
      <c r="T702" s="32"/>
      <c r="U702" s="33" t="str">
        <f t="shared" ca="1" si="88"/>
        <v/>
      </c>
      <c r="V702" s="34"/>
      <c r="W702" s="35"/>
      <c r="X702" s="36" t="str">
        <f t="shared" ca="1" si="82"/>
        <v/>
      </c>
      <c r="Y702" s="37"/>
      <c r="Z702" s="38" t="str">
        <f t="shared" si="83"/>
        <v/>
      </c>
    </row>
    <row r="703" spans="1:26" s="39" customFormat="1">
      <c r="A703" s="30">
        <v>700</v>
      </c>
      <c r="B703" s="31"/>
      <c r="C703" s="31"/>
      <c r="D703" s="44"/>
      <c r="E703" s="72" t="str">
        <f>IFERROR(IF(INDEX(Sheet3!$B$2:$B$8, MATCH(D703, Sheet3!$A$2:$A$8, 0)) = 0, "", INDEX(Sheet3!$B$2:$B$8, MATCH(D703, Sheet3!$A$2:$A$8, 0))), "")</f>
        <v/>
      </c>
      <c r="F703" s="31"/>
      <c r="G703" s="45"/>
      <c r="H703" s="63" t="str">
        <f>IFERROR(INDEX(Sheet3!$F$2:$F$114, MATCH(G703, Sheet3!$E$2:$E$114, 0)), "")</f>
        <v/>
      </c>
      <c r="I703" s="32"/>
      <c r="J703" s="40" t="str">
        <f t="shared" ca="1" si="81"/>
        <v/>
      </c>
      <c r="K703" s="34"/>
      <c r="L703" s="59" t="str">
        <f t="shared" ca="1" si="84"/>
        <v/>
      </c>
      <c r="M703" s="34"/>
      <c r="N703" s="47" t="str">
        <f t="shared" ca="1" si="85"/>
        <v/>
      </c>
      <c r="O703" s="75"/>
      <c r="P703" s="75"/>
      <c r="Q703" s="47" t="str">
        <f t="shared" ca="1" si="86"/>
        <v/>
      </c>
      <c r="R703" s="34"/>
      <c r="S703" s="59" t="str">
        <f t="shared" ca="1" si="87"/>
        <v/>
      </c>
      <c r="T703" s="32"/>
      <c r="U703" s="33" t="str">
        <f t="shared" ca="1" si="88"/>
        <v/>
      </c>
      <c r="V703" s="34"/>
      <c r="W703" s="35"/>
      <c r="X703" s="36" t="str">
        <f t="shared" ca="1" si="82"/>
        <v/>
      </c>
      <c r="Y703" s="37"/>
      <c r="Z703" s="38" t="str">
        <f t="shared" si="83"/>
        <v/>
      </c>
    </row>
    <row r="704" spans="1:26" s="39" customFormat="1">
      <c r="A704" s="30">
        <v>701</v>
      </c>
      <c r="B704" s="31"/>
      <c r="C704" s="31"/>
      <c r="D704" s="44"/>
      <c r="E704" s="72" t="str">
        <f>IFERROR(IF(INDEX(Sheet3!$B$2:$B$8, MATCH(D704, Sheet3!$A$2:$A$8, 0)) = 0, "", INDEX(Sheet3!$B$2:$B$8, MATCH(D704, Sheet3!$A$2:$A$8, 0))), "")</f>
        <v/>
      </c>
      <c r="F704" s="31"/>
      <c r="G704" s="45"/>
      <c r="H704" s="63" t="str">
        <f>IFERROR(INDEX(Sheet3!$F$2:$F$114, MATCH(G704, Sheet3!$E$2:$E$114, 0)), "")</f>
        <v/>
      </c>
      <c r="I704" s="32"/>
      <c r="J704" s="40" t="str">
        <f t="shared" ca="1" si="81"/>
        <v/>
      </c>
      <c r="K704" s="34"/>
      <c r="L704" s="59" t="str">
        <f t="shared" ca="1" si="84"/>
        <v/>
      </c>
      <c r="M704" s="34"/>
      <c r="N704" s="47" t="str">
        <f t="shared" ca="1" si="85"/>
        <v/>
      </c>
      <c r="O704" s="75"/>
      <c r="P704" s="75"/>
      <c r="Q704" s="47" t="str">
        <f t="shared" ca="1" si="86"/>
        <v/>
      </c>
      <c r="R704" s="34"/>
      <c r="S704" s="59" t="str">
        <f t="shared" ca="1" si="87"/>
        <v/>
      </c>
      <c r="T704" s="32"/>
      <c r="U704" s="33" t="str">
        <f t="shared" ca="1" si="88"/>
        <v/>
      </c>
      <c r="V704" s="34"/>
      <c r="W704" s="35"/>
      <c r="X704" s="36" t="str">
        <f t="shared" ca="1" si="82"/>
        <v/>
      </c>
      <c r="Y704" s="37"/>
      <c r="Z704" s="38" t="str">
        <f t="shared" si="83"/>
        <v/>
      </c>
    </row>
    <row r="705" spans="1:26" s="39" customFormat="1">
      <c r="A705" s="30">
        <v>702</v>
      </c>
      <c r="B705" s="31"/>
      <c r="C705" s="31"/>
      <c r="D705" s="44"/>
      <c r="E705" s="72" t="str">
        <f>IFERROR(IF(INDEX(Sheet3!$B$2:$B$8, MATCH(D705, Sheet3!$A$2:$A$8, 0)) = 0, "", INDEX(Sheet3!$B$2:$B$8, MATCH(D705, Sheet3!$A$2:$A$8, 0))), "")</f>
        <v/>
      </c>
      <c r="F705" s="31"/>
      <c r="G705" s="45"/>
      <c r="H705" s="63" t="str">
        <f>IFERROR(INDEX(Sheet3!$F$2:$F$114, MATCH(G705, Sheet3!$E$2:$E$114, 0)), "")</f>
        <v/>
      </c>
      <c r="I705" s="32"/>
      <c r="J705" s="40" t="str">
        <f t="shared" ca="1" si="81"/>
        <v/>
      </c>
      <c r="K705" s="34"/>
      <c r="L705" s="59" t="str">
        <f t="shared" ca="1" si="84"/>
        <v/>
      </c>
      <c r="M705" s="34"/>
      <c r="N705" s="47" t="str">
        <f t="shared" ca="1" si="85"/>
        <v/>
      </c>
      <c r="O705" s="75"/>
      <c r="P705" s="75"/>
      <c r="Q705" s="47" t="str">
        <f t="shared" ca="1" si="86"/>
        <v/>
      </c>
      <c r="R705" s="34"/>
      <c r="S705" s="59" t="str">
        <f t="shared" ca="1" si="87"/>
        <v/>
      </c>
      <c r="T705" s="32"/>
      <c r="U705" s="33" t="str">
        <f t="shared" ca="1" si="88"/>
        <v/>
      </c>
      <c r="V705" s="34"/>
      <c r="W705" s="35"/>
      <c r="X705" s="36" t="str">
        <f t="shared" ca="1" si="82"/>
        <v/>
      </c>
      <c r="Y705" s="37"/>
      <c r="Z705" s="38" t="str">
        <f t="shared" si="83"/>
        <v/>
      </c>
    </row>
    <row r="706" spans="1:26" s="39" customFormat="1">
      <c r="A706" s="30">
        <v>703</v>
      </c>
      <c r="B706" s="31"/>
      <c r="C706" s="31"/>
      <c r="D706" s="44"/>
      <c r="E706" s="72" t="str">
        <f>IFERROR(IF(INDEX(Sheet3!$B$2:$B$8, MATCH(D706, Sheet3!$A$2:$A$8, 0)) = 0, "", INDEX(Sheet3!$B$2:$B$8, MATCH(D706, Sheet3!$A$2:$A$8, 0))), "")</f>
        <v/>
      </c>
      <c r="F706" s="31"/>
      <c r="G706" s="45"/>
      <c r="H706" s="63" t="str">
        <f>IFERROR(INDEX(Sheet3!$F$2:$F$114, MATCH(G706, Sheet3!$E$2:$E$114, 0)), "")</f>
        <v/>
      </c>
      <c r="I706" s="32"/>
      <c r="J706" s="40" t="str">
        <f t="shared" ca="1" si="81"/>
        <v/>
      </c>
      <c r="K706" s="34"/>
      <c r="L706" s="59" t="str">
        <f t="shared" ca="1" si="84"/>
        <v/>
      </c>
      <c r="M706" s="34"/>
      <c r="N706" s="47" t="str">
        <f t="shared" ca="1" si="85"/>
        <v/>
      </c>
      <c r="O706" s="75"/>
      <c r="P706" s="75"/>
      <c r="Q706" s="47" t="str">
        <f t="shared" ca="1" si="86"/>
        <v/>
      </c>
      <c r="R706" s="34"/>
      <c r="S706" s="59" t="str">
        <f t="shared" ca="1" si="87"/>
        <v/>
      </c>
      <c r="T706" s="32"/>
      <c r="U706" s="33" t="str">
        <f t="shared" ca="1" si="88"/>
        <v/>
      </c>
      <c r="V706" s="34"/>
      <c r="W706" s="35"/>
      <c r="X706" s="36" t="str">
        <f t="shared" ca="1" si="82"/>
        <v/>
      </c>
      <c r="Y706" s="37"/>
      <c r="Z706" s="38" t="str">
        <f t="shared" si="83"/>
        <v/>
      </c>
    </row>
    <row r="707" spans="1:26" s="39" customFormat="1">
      <c r="A707" s="30">
        <v>704</v>
      </c>
      <c r="B707" s="31"/>
      <c r="C707" s="31"/>
      <c r="D707" s="44"/>
      <c r="E707" s="72" t="str">
        <f>IFERROR(IF(INDEX(Sheet3!$B$2:$B$8, MATCH(D707, Sheet3!$A$2:$A$8, 0)) = 0, "", INDEX(Sheet3!$B$2:$B$8, MATCH(D707, Sheet3!$A$2:$A$8, 0))), "")</f>
        <v/>
      </c>
      <c r="F707" s="31"/>
      <c r="G707" s="45"/>
      <c r="H707" s="63" t="str">
        <f>IFERROR(INDEX(Sheet3!$F$2:$F$114, MATCH(G707, Sheet3!$E$2:$E$114, 0)), "")</f>
        <v/>
      </c>
      <c r="I707" s="32"/>
      <c r="J707" s="40" t="str">
        <f t="shared" ca="1" si="81"/>
        <v/>
      </c>
      <c r="K707" s="34"/>
      <c r="L707" s="59" t="str">
        <f t="shared" ca="1" si="84"/>
        <v/>
      </c>
      <c r="M707" s="34"/>
      <c r="N707" s="47" t="str">
        <f t="shared" ca="1" si="85"/>
        <v/>
      </c>
      <c r="O707" s="75"/>
      <c r="P707" s="75"/>
      <c r="Q707" s="47" t="str">
        <f t="shared" ca="1" si="86"/>
        <v/>
      </c>
      <c r="R707" s="34"/>
      <c r="S707" s="59" t="str">
        <f t="shared" ca="1" si="87"/>
        <v/>
      </c>
      <c r="T707" s="32"/>
      <c r="U707" s="33" t="str">
        <f t="shared" ca="1" si="88"/>
        <v/>
      </c>
      <c r="V707" s="34"/>
      <c r="W707" s="35"/>
      <c r="X707" s="36" t="str">
        <f t="shared" ca="1" si="82"/>
        <v/>
      </c>
      <c r="Y707" s="37"/>
      <c r="Z707" s="38" t="str">
        <f t="shared" si="83"/>
        <v/>
      </c>
    </row>
    <row r="708" spans="1:26" s="39" customFormat="1">
      <c r="A708" s="30">
        <v>705</v>
      </c>
      <c r="B708" s="31"/>
      <c r="C708" s="31"/>
      <c r="D708" s="44"/>
      <c r="E708" s="72" t="str">
        <f>IFERROR(IF(INDEX(Sheet3!$B$2:$B$8, MATCH(D708, Sheet3!$A$2:$A$8, 0)) = 0, "", INDEX(Sheet3!$B$2:$B$8, MATCH(D708, Sheet3!$A$2:$A$8, 0))), "")</f>
        <v/>
      </c>
      <c r="F708" s="31"/>
      <c r="G708" s="45"/>
      <c r="H708" s="63" t="str">
        <f>IFERROR(INDEX(Sheet3!$F$2:$F$114, MATCH(G708, Sheet3!$E$2:$E$114, 0)), "")</f>
        <v/>
      </c>
      <c r="I708" s="32"/>
      <c r="J708" s="40" t="str">
        <f t="shared" ca="1" si="81"/>
        <v/>
      </c>
      <c r="K708" s="34"/>
      <c r="L708" s="59" t="str">
        <f t="shared" ca="1" si="84"/>
        <v/>
      </c>
      <c r="M708" s="34"/>
      <c r="N708" s="47" t="str">
        <f t="shared" ca="1" si="85"/>
        <v/>
      </c>
      <c r="O708" s="75"/>
      <c r="P708" s="75"/>
      <c r="Q708" s="47" t="str">
        <f t="shared" ca="1" si="86"/>
        <v/>
      </c>
      <c r="R708" s="34"/>
      <c r="S708" s="59" t="str">
        <f t="shared" ca="1" si="87"/>
        <v/>
      </c>
      <c r="T708" s="32"/>
      <c r="U708" s="33" t="str">
        <f t="shared" ca="1" si="88"/>
        <v/>
      </c>
      <c r="V708" s="34"/>
      <c r="W708" s="35"/>
      <c r="X708" s="36" t="str">
        <f t="shared" ca="1" si="82"/>
        <v/>
      </c>
      <c r="Y708" s="37"/>
      <c r="Z708" s="38" t="str">
        <f t="shared" si="83"/>
        <v/>
      </c>
    </row>
    <row r="709" spans="1:26" s="39" customFormat="1">
      <c r="A709" s="30">
        <v>706</v>
      </c>
      <c r="B709" s="31"/>
      <c r="C709" s="31"/>
      <c r="D709" s="44"/>
      <c r="E709" s="72" t="str">
        <f>IFERROR(IF(INDEX(Sheet3!$B$2:$B$8, MATCH(D709, Sheet3!$A$2:$A$8, 0)) = 0, "", INDEX(Sheet3!$B$2:$B$8, MATCH(D709, Sheet3!$A$2:$A$8, 0))), "")</f>
        <v/>
      </c>
      <c r="F709" s="31"/>
      <c r="G709" s="45"/>
      <c r="H709" s="63" t="str">
        <f>IFERROR(INDEX(Sheet3!$F$2:$F$114, MATCH(G709, Sheet3!$E$2:$E$114, 0)), "")</f>
        <v/>
      </c>
      <c r="I709" s="32"/>
      <c r="J709" s="40" t="str">
        <f t="shared" ca="1" si="81"/>
        <v/>
      </c>
      <c r="K709" s="34"/>
      <c r="L709" s="59" t="str">
        <f t="shared" ca="1" si="84"/>
        <v/>
      </c>
      <c r="M709" s="34"/>
      <c r="N709" s="47" t="str">
        <f t="shared" ca="1" si="85"/>
        <v/>
      </c>
      <c r="O709" s="75"/>
      <c r="P709" s="75"/>
      <c r="Q709" s="47" t="str">
        <f t="shared" ca="1" si="86"/>
        <v/>
      </c>
      <c r="R709" s="34"/>
      <c r="S709" s="59" t="str">
        <f t="shared" ca="1" si="87"/>
        <v/>
      </c>
      <c r="T709" s="32"/>
      <c r="U709" s="33" t="str">
        <f t="shared" ca="1" si="88"/>
        <v/>
      </c>
      <c r="V709" s="34"/>
      <c r="W709" s="35"/>
      <c r="X709" s="36" t="str">
        <f t="shared" ca="1" si="82"/>
        <v/>
      </c>
      <c r="Y709" s="37"/>
      <c r="Z709" s="38" t="str">
        <f t="shared" si="83"/>
        <v/>
      </c>
    </row>
    <row r="710" spans="1:26" s="39" customFormat="1">
      <c r="A710" s="30">
        <v>707</v>
      </c>
      <c r="B710" s="31"/>
      <c r="C710" s="31"/>
      <c r="D710" s="44"/>
      <c r="E710" s="72" t="str">
        <f>IFERROR(IF(INDEX(Sheet3!$B$2:$B$8, MATCH(D710, Sheet3!$A$2:$A$8, 0)) = 0, "", INDEX(Sheet3!$B$2:$B$8, MATCH(D710, Sheet3!$A$2:$A$8, 0))), "")</f>
        <v/>
      </c>
      <c r="F710" s="31"/>
      <c r="G710" s="45"/>
      <c r="H710" s="63" t="str">
        <f>IFERROR(INDEX(Sheet3!$F$2:$F$114, MATCH(G710, Sheet3!$E$2:$E$114, 0)), "")</f>
        <v/>
      </c>
      <c r="I710" s="32"/>
      <c r="J710" s="40" t="str">
        <f t="shared" ref="J710:J773" ca="1" si="89">IF(I710="","",IF(Y710&lt;&gt;"",Y710-I710,TODAY()-I710))</f>
        <v/>
      </c>
      <c r="K710" s="34"/>
      <c r="L710" s="59" t="str">
        <f t="shared" ca="1" si="84"/>
        <v/>
      </c>
      <c r="M710" s="34"/>
      <c r="N710" s="47" t="str">
        <f t="shared" ca="1" si="85"/>
        <v/>
      </c>
      <c r="O710" s="75"/>
      <c r="P710" s="75"/>
      <c r="Q710" s="47" t="str">
        <f t="shared" ca="1" si="86"/>
        <v/>
      </c>
      <c r="R710" s="34"/>
      <c r="S710" s="59" t="str">
        <f t="shared" ca="1" si="87"/>
        <v/>
      </c>
      <c r="T710" s="32"/>
      <c r="U710" s="33" t="str">
        <f t="shared" ca="1" si="88"/>
        <v/>
      </c>
      <c r="V710" s="34"/>
      <c r="W710" s="35"/>
      <c r="X710" s="36" t="str">
        <f t="shared" ref="X710:X773" ca="1" si="90">IF(I710="","",IF(Y710&lt;&gt;"","Completed",IF(TODAY()&lt;V710,"Planned",IF(TODAY()=V710,"Due","Overdue"))))</f>
        <v/>
      </c>
      <c r="Y710" s="37"/>
      <c r="Z710" s="38" t="str">
        <f t="shared" ref="Z710:Z773" si="91">IF(Y710="","",IF(Y710&lt;=V710,1,0))</f>
        <v/>
      </c>
    </row>
    <row r="711" spans="1:26" s="39" customFormat="1">
      <c r="A711" s="30">
        <v>708</v>
      </c>
      <c r="B711" s="31"/>
      <c r="C711" s="31"/>
      <c r="D711" s="44"/>
      <c r="E711" s="72" t="str">
        <f>IFERROR(IF(INDEX(Sheet3!$B$2:$B$8, MATCH(D711, Sheet3!$A$2:$A$8, 0)) = 0, "", INDEX(Sheet3!$B$2:$B$8, MATCH(D711, Sheet3!$A$2:$A$8, 0))), "")</f>
        <v/>
      </c>
      <c r="F711" s="31"/>
      <c r="G711" s="45"/>
      <c r="H711" s="63" t="str">
        <f>IFERROR(INDEX(Sheet3!$F$2:$F$114, MATCH(G711, Sheet3!$E$2:$E$114, 0)), "")</f>
        <v/>
      </c>
      <c r="I711" s="32"/>
      <c r="J711" s="40" t="str">
        <f t="shared" ca="1" si="89"/>
        <v/>
      </c>
      <c r="K711" s="34"/>
      <c r="L711" s="59" t="str">
        <f t="shared" ref="L711:L774" ca="1" si="92">IF(K711&lt;&gt;"",K711-I711,IF(I711="","",TODAY()-I711))</f>
        <v/>
      </c>
      <c r="M711" s="34"/>
      <c r="N711" s="47" t="str">
        <f t="shared" ref="N711:N774" ca="1" si="93">IF(M711&lt;&gt;"",M711-K711,IF(K711="","",TODAY()-K711))</f>
        <v/>
      </c>
      <c r="O711" s="75"/>
      <c r="P711" s="75"/>
      <c r="Q711" s="47" t="str">
        <f t="shared" ref="Q711:Q774" ca="1" si="94">IF(P711&lt;&gt;"",P711-O711,IF(O711="","",TODAY()-O711))</f>
        <v/>
      </c>
      <c r="R711" s="34"/>
      <c r="S711" s="59" t="str">
        <f t="shared" ref="S711:S774" ca="1" si="95">IF(T711&lt;&gt;"",T711-R711,IF(R711="","",TODAY()-R711))</f>
        <v/>
      </c>
      <c r="T711" s="32"/>
      <c r="U711" s="33" t="str">
        <f t="shared" ca="1" si="88"/>
        <v/>
      </c>
      <c r="V711" s="34"/>
      <c r="W711" s="35"/>
      <c r="X711" s="36" t="str">
        <f t="shared" ca="1" si="90"/>
        <v/>
      </c>
      <c r="Y711" s="37"/>
      <c r="Z711" s="38" t="str">
        <f t="shared" si="91"/>
        <v/>
      </c>
    </row>
    <row r="712" spans="1:26" s="39" customFormat="1">
      <c r="A712" s="30">
        <v>709</v>
      </c>
      <c r="B712" s="31"/>
      <c r="C712" s="31"/>
      <c r="D712" s="44"/>
      <c r="E712" s="72" t="str">
        <f>IFERROR(IF(INDEX(Sheet3!$B$2:$B$8, MATCH(D712, Sheet3!$A$2:$A$8, 0)) = 0, "", INDEX(Sheet3!$B$2:$B$8, MATCH(D712, Sheet3!$A$2:$A$8, 0))), "")</f>
        <v/>
      </c>
      <c r="F712" s="31"/>
      <c r="G712" s="45"/>
      <c r="H712" s="63" t="str">
        <f>IFERROR(INDEX(Sheet3!$F$2:$F$114, MATCH(G712, Sheet3!$E$2:$E$114, 0)), "")</f>
        <v/>
      </c>
      <c r="I712" s="32"/>
      <c r="J712" s="40" t="str">
        <f t="shared" ca="1" si="89"/>
        <v/>
      </c>
      <c r="K712" s="34"/>
      <c r="L712" s="59" t="str">
        <f t="shared" ca="1" si="92"/>
        <v/>
      </c>
      <c r="M712" s="34"/>
      <c r="N712" s="47" t="str">
        <f t="shared" ca="1" si="93"/>
        <v/>
      </c>
      <c r="O712" s="75"/>
      <c r="P712" s="75"/>
      <c r="Q712" s="47" t="str">
        <f t="shared" ca="1" si="94"/>
        <v/>
      </c>
      <c r="R712" s="34"/>
      <c r="S712" s="59" t="str">
        <f t="shared" ca="1" si="95"/>
        <v/>
      </c>
      <c r="T712" s="32"/>
      <c r="U712" s="33" t="str">
        <f t="shared" ca="1" si="88"/>
        <v/>
      </c>
      <c r="V712" s="34"/>
      <c r="W712" s="35"/>
      <c r="X712" s="36" t="str">
        <f t="shared" ca="1" si="90"/>
        <v/>
      </c>
      <c r="Y712" s="37"/>
      <c r="Z712" s="38" t="str">
        <f t="shared" si="91"/>
        <v/>
      </c>
    </row>
    <row r="713" spans="1:26" s="39" customFormat="1">
      <c r="A713" s="30">
        <v>710</v>
      </c>
      <c r="B713" s="31"/>
      <c r="C713" s="31"/>
      <c r="D713" s="44"/>
      <c r="E713" s="72" t="str">
        <f>IFERROR(IF(INDEX(Sheet3!$B$2:$B$8, MATCH(D713, Sheet3!$A$2:$A$8, 0)) = 0, "", INDEX(Sheet3!$B$2:$B$8, MATCH(D713, Sheet3!$A$2:$A$8, 0))), "")</f>
        <v/>
      </c>
      <c r="F713" s="31"/>
      <c r="G713" s="45"/>
      <c r="H713" s="63" t="str">
        <f>IFERROR(INDEX(Sheet3!$F$2:$F$114, MATCH(G713, Sheet3!$E$2:$E$114, 0)), "")</f>
        <v/>
      </c>
      <c r="I713" s="32"/>
      <c r="J713" s="40" t="str">
        <f t="shared" ca="1" si="89"/>
        <v/>
      </c>
      <c r="K713" s="34"/>
      <c r="L713" s="59" t="str">
        <f t="shared" ca="1" si="92"/>
        <v/>
      </c>
      <c r="M713" s="34"/>
      <c r="N713" s="47" t="str">
        <f t="shared" ca="1" si="93"/>
        <v/>
      </c>
      <c r="O713" s="75"/>
      <c r="P713" s="75"/>
      <c r="Q713" s="47" t="str">
        <f t="shared" ca="1" si="94"/>
        <v/>
      </c>
      <c r="R713" s="34"/>
      <c r="S713" s="59" t="str">
        <f t="shared" ca="1" si="95"/>
        <v/>
      </c>
      <c r="T713" s="32"/>
      <c r="U713" s="33" t="str">
        <f t="shared" ca="1" si="88"/>
        <v/>
      </c>
      <c r="V713" s="34"/>
      <c r="W713" s="35"/>
      <c r="X713" s="36" t="str">
        <f t="shared" ca="1" si="90"/>
        <v/>
      </c>
      <c r="Y713" s="37"/>
      <c r="Z713" s="38" t="str">
        <f t="shared" si="91"/>
        <v/>
      </c>
    </row>
    <row r="714" spans="1:26" s="39" customFormat="1">
      <c r="A714" s="30">
        <v>711</v>
      </c>
      <c r="B714" s="31"/>
      <c r="C714" s="31"/>
      <c r="D714" s="44"/>
      <c r="E714" s="72" t="str">
        <f>IFERROR(IF(INDEX(Sheet3!$B$2:$B$8, MATCH(D714, Sheet3!$A$2:$A$8, 0)) = 0, "", INDEX(Sheet3!$B$2:$B$8, MATCH(D714, Sheet3!$A$2:$A$8, 0))), "")</f>
        <v/>
      </c>
      <c r="F714" s="31"/>
      <c r="G714" s="45"/>
      <c r="H714" s="63" t="str">
        <f>IFERROR(INDEX(Sheet3!$F$2:$F$114, MATCH(G714, Sheet3!$E$2:$E$114, 0)), "")</f>
        <v/>
      </c>
      <c r="I714" s="32"/>
      <c r="J714" s="40" t="str">
        <f t="shared" ca="1" si="89"/>
        <v/>
      </c>
      <c r="K714" s="34"/>
      <c r="L714" s="59" t="str">
        <f t="shared" ca="1" si="92"/>
        <v/>
      </c>
      <c r="M714" s="34"/>
      <c r="N714" s="47" t="str">
        <f t="shared" ca="1" si="93"/>
        <v/>
      </c>
      <c r="O714" s="75"/>
      <c r="P714" s="75"/>
      <c r="Q714" s="47" t="str">
        <f t="shared" ca="1" si="94"/>
        <v/>
      </c>
      <c r="R714" s="34"/>
      <c r="S714" s="59" t="str">
        <f t="shared" ca="1" si="95"/>
        <v/>
      </c>
      <c r="T714" s="32"/>
      <c r="U714" s="33" t="str">
        <f t="shared" ref="U714:U777" ca="1" si="96">IF(T714="","",IF(Y714&lt;&gt;"",Y714-T714,TODAY()-T714))</f>
        <v/>
      </c>
      <c r="V714" s="34"/>
      <c r="W714" s="35"/>
      <c r="X714" s="36" t="str">
        <f t="shared" ca="1" si="90"/>
        <v/>
      </c>
      <c r="Y714" s="37"/>
      <c r="Z714" s="38" t="str">
        <f t="shared" si="91"/>
        <v/>
      </c>
    </row>
    <row r="715" spans="1:26" s="39" customFormat="1">
      <c r="A715" s="30">
        <v>712</v>
      </c>
      <c r="B715" s="31"/>
      <c r="C715" s="31"/>
      <c r="D715" s="44"/>
      <c r="E715" s="72" t="str">
        <f>IFERROR(IF(INDEX(Sheet3!$B$2:$B$8, MATCH(D715, Sheet3!$A$2:$A$8, 0)) = 0, "", INDEX(Sheet3!$B$2:$B$8, MATCH(D715, Sheet3!$A$2:$A$8, 0))), "")</f>
        <v/>
      </c>
      <c r="F715" s="31"/>
      <c r="G715" s="45"/>
      <c r="H715" s="63" t="str">
        <f>IFERROR(INDEX(Sheet3!$F$2:$F$114, MATCH(G715, Sheet3!$E$2:$E$114, 0)), "")</f>
        <v/>
      </c>
      <c r="I715" s="32"/>
      <c r="J715" s="40" t="str">
        <f t="shared" ca="1" si="89"/>
        <v/>
      </c>
      <c r="K715" s="34"/>
      <c r="L715" s="59" t="str">
        <f t="shared" ca="1" si="92"/>
        <v/>
      </c>
      <c r="M715" s="34"/>
      <c r="N715" s="47" t="str">
        <f t="shared" ca="1" si="93"/>
        <v/>
      </c>
      <c r="O715" s="75"/>
      <c r="P715" s="75"/>
      <c r="Q715" s="47" t="str">
        <f t="shared" ca="1" si="94"/>
        <v/>
      </c>
      <c r="R715" s="34"/>
      <c r="S715" s="59" t="str">
        <f t="shared" ca="1" si="95"/>
        <v/>
      </c>
      <c r="T715" s="32"/>
      <c r="U715" s="33" t="str">
        <f t="shared" ca="1" si="96"/>
        <v/>
      </c>
      <c r="V715" s="34"/>
      <c r="W715" s="35"/>
      <c r="X715" s="36" t="str">
        <f t="shared" ca="1" si="90"/>
        <v/>
      </c>
      <c r="Y715" s="37"/>
      <c r="Z715" s="38" t="str">
        <f t="shared" si="91"/>
        <v/>
      </c>
    </row>
    <row r="716" spans="1:26" s="39" customFormat="1">
      <c r="A716" s="30">
        <v>713</v>
      </c>
      <c r="B716" s="31"/>
      <c r="C716" s="31"/>
      <c r="D716" s="44"/>
      <c r="E716" s="72" t="str">
        <f>IFERROR(IF(INDEX(Sheet3!$B$2:$B$8, MATCH(D716, Sheet3!$A$2:$A$8, 0)) = 0, "", INDEX(Sheet3!$B$2:$B$8, MATCH(D716, Sheet3!$A$2:$A$8, 0))), "")</f>
        <v/>
      </c>
      <c r="F716" s="31"/>
      <c r="G716" s="45"/>
      <c r="H716" s="63" t="str">
        <f>IFERROR(INDEX(Sheet3!$F$2:$F$114, MATCH(G716, Sheet3!$E$2:$E$114, 0)), "")</f>
        <v/>
      </c>
      <c r="I716" s="32"/>
      <c r="J716" s="40" t="str">
        <f t="shared" ca="1" si="89"/>
        <v/>
      </c>
      <c r="K716" s="34"/>
      <c r="L716" s="59" t="str">
        <f t="shared" ca="1" si="92"/>
        <v/>
      </c>
      <c r="M716" s="34"/>
      <c r="N716" s="47" t="str">
        <f t="shared" ca="1" si="93"/>
        <v/>
      </c>
      <c r="O716" s="75"/>
      <c r="P716" s="75"/>
      <c r="Q716" s="47" t="str">
        <f t="shared" ca="1" si="94"/>
        <v/>
      </c>
      <c r="R716" s="34"/>
      <c r="S716" s="59" t="str">
        <f t="shared" ca="1" si="95"/>
        <v/>
      </c>
      <c r="T716" s="32"/>
      <c r="U716" s="33" t="str">
        <f t="shared" ca="1" si="96"/>
        <v/>
      </c>
      <c r="V716" s="34"/>
      <c r="W716" s="35"/>
      <c r="X716" s="36" t="str">
        <f t="shared" ca="1" si="90"/>
        <v/>
      </c>
      <c r="Y716" s="37"/>
      <c r="Z716" s="38" t="str">
        <f t="shared" si="91"/>
        <v/>
      </c>
    </row>
    <row r="717" spans="1:26" s="39" customFormat="1">
      <c r="A717" s="30">
        <v>714</v>
      </c>
      <c r="B717" s="31"/>
      <c r="C717" s="31"/>
      <c r="D717" s="44"/>
      <c r="E717" s="72" t="str">
        <f>IFERROR(IF(INDEX(Sheet3!$B$2:$B$8, MATCH(D717, Sheet3!$A$2:$A$8, 0)) = 0, "", INDEX(Sheet3!$B$2:$B$8, MATCH(D717, Sheet3!$A$2:$A$8, 0))), "")</f>
        <v/>
      </c>
      <c r="F717" s="31"/>
      <c r="G717" s="45"/>
      <c r="H717" s="63" t="str">
        <f>IFERROR(INDEX(Sheet3!$F$2:$F$114, MATCH(G717, Sheet3!$E$2:$E$114, 0)), "")</f>
        <v/>
      </c>
      <c r="I717" s="32"/>
      <c r="J717" s="40" t="str">
        <f t="shared" ca="1" si="89"/>
        <v/>
      </c>
      <c r="K717" s="34"/>
      <c r="L717" s="59" t="str">
        <f t="shared" ca="1" si="92"/>
        <v/>
      </c>
      <c r="M717" s="34"/>
      <c r="N717" s="47" t="str">
        <f t="shared" ca="1" si="93"/>
        <v/>
      </c>
      <c r="O717" s="75"/>
      <c r="P717" s="75"/>
      <c r="Q717" s="47" t="str">
        <f t="shared" ca="1" si="94"/>
        <v/>
      </c>
      <c r="R717" s="34"/>
      <c r="S717" s="59" t="str">
        <f t="shared" ca="1" si="95"/>
        <v/>
      </c>
      <c r="T717" s="32"/>
      <c r="U717" s="33" t="str">
        <f t="shared" ca="1" si="96"/>
        <v/>
      </c>
      <c r="V717" s="34"/>
      <c r="W717" s="35"/>
      <c r="X717" s="36" t="str">
        <f t="shared" ca="1" si="90"/>
        <v/>
      </c>
      <c r="Y717" s="37"/>
      <c r="Z717" s="38" t="str">
        <f t="shared" si="91"/>
        <v/>
      </c>
    </row>
    <row r="718" spans="1:26" s="39" customFormat="1">
      <c r="A718" s="30">
        <v>715</v>
      </c>
      <c r="B718" s="31"/>
      <c r="C718" s="31"/>
      <c r="D718" s="44"/>
      <c r="E718" s="72" t="str">
        <f>IFERROR(IF(INDEX(Sheet3!$B$2:$B$8, MATCH(D718, Sheet3!$A$2:$A$8, 0)) = 0, "", INDEX(Sheet3!$B$2:$B$8, MATCH(D718, Sheet3!$A$2:$A$8, 0))), "")</f>
        <v/>
      </c>
      <c r="F718" s="31"/>
      <c r="G718" s="45"/>
      <c r="H718" s="63" t="str">
        <f>IFERROR(INDEX(Sheet3!$F$2:$F$114, MATCH(G718, Sheet3!$E$2:$E$114, 0)), "")</f>
        <v/>
      </c>
      <c r="I718" s="32"/>
      <c r="J718" s="40" t="str">
        <f t="shared" ca="1" si="89"/>
        <v/>
      </c>
      <c r="K718" s="34"/>
      <c r="L718" s="59" t="str">
        <f t="shared" ca="1" si="92"/>
        <v/>
      </c>
      <c r="M718" s="34"/>
      <c r="N718" s="47" t="str">
        <f t="shared" ca="1" si="93"/>
        <v/>
      </c>
      <c r="O718" s="75"/>
      <c r="P718" s="75"/>
      <c r="Q718" s="47" t="str">
        <f t="shared" ca="1" si="94"/>
        <v/>
      </c>
      <c r="R718" s="34"/>
      <c r="S718" s="59" t="str">
        <f t="shared" ca="1" si="95"/>
        <v/>
      </c>
      <c r="T718" s="32"/>
      <c r="U718" s="33" t="str">
        <f t="shared" ca="1" si="96"/>
        <v/>
      </c>
      <c r="V718" s="34"/>
      <c r="W718" s="35"/>
      <c r="X718" s="36" t="str">
        <f t="shared" ca="1" si="90"/>
        <v/>
      </c>
      <c r="Y718" s="37"/>
      <c r="Z718" s="38" t="str">
        <f t="shared" si="91"/>
        <v/>
      </c>
    </row>
    <row r="719" spans="1:26" s="39" customFormat="1">
      <c r="A719" s="30">
        <v>716</v>
      </c>
      <c r="B719" s="31"/>
      <c r="C719" s="31"/>
      <c r="D719" s="44"/>
      <c r="E719" s="72" t="str">
        <f>IFERROR(IF(INDEX(Sheet3!$B$2:$B$8, MATCH(D719, Sheet3!$A$2:$A$8, 0)) = 0, "", INDEX(Sheet3!$B$2:$B$8, MATCH(D719, Sheet3!$A$2:$A$8, 0))), "")</f>
        <v/>
      </c>
      <c r="F719" s="31"/>
      <c r="G719" s="45"/>
      <c r="H719" s="63" t="str">
        <f>IFERROR(INDEX(Sheet3!$F$2:$F$114, MATCH(G719, Sheet3!$E$2:$E$114, 0)), "")</f>
        <v/>
      </c>
      <c r="I719" s="32"/>
      <c r="J719" s="40" t="str">
        <f t="shared" ca="1" si="89"/>
        <v/>
      </c>
      <c r="K719" s="34"/>
      <c r="L719" s="59" t="str">
        <f t="shared" ca="1" si="92"/>
        <v/>
      </c>
      <c r="M719" s="34"/>
      <c r="N719" s="47" t="str">
        <f t="shared" ca="1" si="93"/>
        <v/>
      </c>
      <c r="O719" s="75"/>
      <c r="P719" s="75"/>
      <c r="Q719" s="47" t="str">
        <f t="shared" ca="1" si="94"/>
        <v/>
      </c>
      <c r="R719" s="34"/>
      <c r="S719" s="59" t="str">
        <f t="shared" ca="1" si="95"/>
        <v/>
      </c>
      <c r="T719" s="32"/>
      <c r="U719" s="33" t="str">
        <f t="shared" ca="1" si="96"/>
        <v/>
      </c>
      <c r="V719" s="34"/>
      <c r="W719" s="35"/>
      <c r="X719" s="36" t="str">
        <f t="shared" ca="1" si="90"/>
        <v/>
      </c>
      <c r="Y719" s="37"/>
      <c r="Z719" s="38" t="str">
        <f t="shared" si="91"/>
        <v/>
      </c>
    </row>
    <row r="720" spans="1:26" s="39" customFormat="1">
      <c r="A720" s="30">
        <v>717</v>
      </c>
      <c r="B720" s="31"/>
      <c r="C720" s="31"/>
      <c r="D720" s="44"/>
      <c r="E720" s="72" t="str">
        <f>IFERROR(IF(INDEX(Sheet3!$B$2:$B$8, MATCH(D720, Sheet3!$A$2:$A$8, 0)) = 0, "", INDEX(Sheet3!$B$2:$B$8, MATCH(D720, Sheet3!$A$2:$A$8, 0))), "")</f>
        <v/>
      </c>
      <c r="F720" s="31"/>
      <c r="G720" s="45"/>
      <c r="H720" s="63" t="str">
        <f>IFERROR(INDEX(Sheet3!$F$2:$F$114, MATCH(G720, Sheet3!$E$2:$E$114, 0)), "")</f>
        <v/>
      </c>
      <c r="I720" s="32"/>
      <c r="J720" s="40" t="str">
        <f t="shared" ca="1" si="89"/>
        <v/>
      </c>
      <c r="K720" s="34"/>
      <c r="L720" s="59" t="str">
        <f t="shared" ca="1" si="92"/>
        <v/>
      </c>
      <c r="M720" s="34"/>
      <c r="N720" s="47" t="str">
        <f t="shared" ca="1" si="93"/>
        <v/>
      </c>
      <c r="O720" s="75"/>
      <c r="P720" s="75"/>
      <c r="Q720" s="47" t="str">
        <f t="shared" ca="1" si="94"/>
        <v/>
      </c>
      <c r="R720" s="34"/>
      <c r="S720" s="59" t="str">
        <f t="shared" ca="1" si="95"/>
        <v/>
      </c>
      <c r="T720" s="32"/>
      <c r="U720" s="33" t="str">
        <f t="shared" ca="1" si="96"/>
        <v/>
      </c>
      <c r="V720" s="34"/>
      <c r="W720" s="35"/>
      <c r="X720" s="36" t="str">
        <f t="shared" ca="1" si="90"/>
        <v/>
      </c>
      <c r="Y720" s="37"/>
      <c r="Z720" s="38" t="str">
        <f t="shared" si="91"/>
        <v/>
      </c>
    </row>
    <row r="721" spans="1:26" s="39" customFormat="1">
      <c r="A721" s="30">
        <v>718</v>
      </c>
      <c r="B721" s="31"/>
      <c r="C721" s="31"/>
      <c r="D721" s="44"/>
      <c r="E721" s="72" t="str">
        <f>IFERROR(IF(INDEX(Sheet3!$B$2:$B$8, MATCH(D721, Sheet3!$A$2:$A$8, 0)) = 0, "", INDEX(Sheet3!$B$2:$B$8, MATCH(D721, Sheet3!$A$2:$A$8, 0))), "")</f>
        <v/>
      </c>
      <c r="F721" s="31"/>
      <c r="G721" s="45"/>
      <c r="H721" s="63" t="str">
        <f>IFERROR(INDEX(Sheet3!$F$2:$F$114, MATCH(G721, Sheet3!$E$2:$E$114, 0)), "")</f>
        <v/>
      </c>
      <c r="I721" s="32"/>
      <c r="J721" s="40" t="str">
        <f t="shared" ca="1" si="89"/>
        <v/>
      </c>
      <c r="K721" s="34"/>
      <c r="L721" s="59" t="str">
        <f t="shared" ca="1" si="92"/>
        <v/>
      </c>
      <c r="M721" s="34"/>
      <c r="N721" s="47" t="str">
        <f t="shared" ca="1" si="93"/>
        <v/>
      </c>
      <c r="O721" s="75"/>
      <c r="P721" s="75"/>
      <c r="Q721" s="47" t="str">
        <f t="shared" ca="1" si="94"/>
        <v/>
      </c>
      <c r="R721" s="34"/>
      <c r="S721" s="59" t="str">
        <f t="shared" ca="1" si="95"/>
        <v/>
      </c>
      <c r="T721" s="32"/>
      <c r="U721" s="33" t="str">
        <f t="shared" ca="1" si="96"/>
        <v/>
      </c>
      <c r="V721" s="34"/>
      <c r="W721" s="35"/>
      <c r="X721" s="36" t="str">
        <f t="shared" ca="1" si="90"/>
        <v/>
      </c>
      <c r="Y721" s="37"/>
      <c r="Z721" s="38" t="str">
        <f t="shared" si="91"/>
        <v/>
      </c>
    </row>
    <row r="722" spans="1:26" s="39" customFormat="1">
      <c r="A722" s="30">
        <v>719</v>
      </c>
      <c r="B722" s="31"/>
      <c r="C722" s="31"/>
      <c r="D722" s="44"/>
      <c r="E722" s="72" t="str">
        <f>IFERROR(IF(INDEX(Sheet3!$B$2:$B$8, MATCH(D722, Sheet3!$A$2:$A$8, 0)) = 0, "", INDEX(Sheet3!$B$2:$B$8, MATCH(D722, Sheet3!$A$2:$A$8, 0))), "")</f>
        <v/>
      </c>
      <c r="F722" s="31"/>
      <c r="G722" s="45"/>
      <c r="H722" s="63" t="str">
        <f>IFERROR(INDEX(Sheet3!$F$2:$F$114, MATCH(G722, Sheet3!$E$2:$E$114, 0)), "")</f>
        <v/>
      </c>
      <c r="I722" s="32"/>
      <c r="J722" s="40" t="str">
        <f t="shared" ca="1" si="89"/>
        <v/>
      </c>
      <c r="K722" s="34"/>
      <c r="L722" s="59" t="str">
        <f t="shared" ca="1" si="92"/>
        <v/>
      </c>
      <c r="M722" s="34"/>
      <c r="N722" s="47" t="str">
        <f t="shared" ca="1" si="93"/>
        <v/>
      </c>
      <c r="O722" s="75"/>
      <c r="P722" s="75"/>
      <c r="Q722" s="47" t="str">
        <f t="shared" ca="1" si="94"/>
        <v/>
      </c>
      <c r="R722" s="34"/>
      <c r="S722" s="59" t="str">
        <f t="shared" ca="1" si="95"/>
        <v/>
      </c>
      <c r="T722" s="32"/>
      <c r="U722" s="33" t="str">
        <f t="shared" ca="1" si="96"/>
        <v/>
      </c>
      <c r="V722" s="34"/>
      <c r="W722" s="35"/>
      <c r="X722" s="36" t="str">
        <f t="shared" ca="1" si="90"/>
        <v/>
      </c>
      <c r="Y722" s="37"/>
      <c r="Z722" s="38" t="str">
        <f t="shared" si="91"/>
        <v/>
      </c>
    </row>
    <row r="723" spans="1:26" s="39" customFormat="1">
      <c r="A723" s="30">
        <v>720</v>
      </c>
      <c r="B723" s="31"/>
      <c r="C723" s="31"/>
      <c r="D723" s="44"/>
      <c r="E723" s="72" t="str">
        <f>IFERROR(IF(INDEX(Sheet3!$B$2:$B$8, MATCH(D723, Sheet3!$A$2:$A$8, 0)) = 0, "", INDEX(Sheet3!$B$2:$B$8, MATCH(D723, Sheet3!$A$2:$A$8, 0))), "")</f>
        <v/>
      </c>
      <c r="F723" s="31"/>
      <c r="G723" s="45"/>
      <c r="H723" s="63" t="str">
        <f>IFERROR(INDEX(Sheet3!$F$2:$F$114, MATCH(G723, Sheet3!$E$2:$E$114, 0)), "")</f>
        <v/>
      </c>
      <c r="I723" s="32"/>
      <c r="J723" s="40" t="str">
        <f t="shared" ca="1" si="89"/>
        <v/>
      </c>
      <c r="K723" s="34"/>
      <c r="L723" s="59" t="str">
        <f t="shared" ca="1" si="92"/>
        <v/>
      </c>
      <c r="M723" s="34"/>
      <c r="N723" s="47" t="str">
        <f t="shared" ca="1" si="93"/>
        <v/>
      </c>
      <c r="O723" s="75"/>
      <c r="P723" s="75"/>
      <c r="Q723" s="47" t="str">
        <f t="shared" ca="1" si="94"/>
        <v/>
      </c>
      <c r="R723" s="34"/>
      <c r="S723" s="59" t="str">
        <f t="shared" ca="1" si="95"/>
        <v/>
      </c>
      <c r="T723" s="32"/>
      <c r="U723" s="33" t="str">
        <f t="shared" ca="1" si="96"/>
        <v/>
      </c>
      <c r="V723" s="34"/>
      <c r="W723" s="35"/>
      <c r="X723" s="36" t="str">
        <f t="shared" ca="1" si="90"/>
        <v/>
      </c>
      <c r="Y723" s="37"/>
      <c r="Z723" s="38" t="str">
        <f t="shared" si="91"/>
        <v/>
      </c>
    </row>
    <row r="724" spans="1:26" s="39" customFormat="1">
      <c r="A724" s="30">
        <v>721</v>
      </c>
      <c r="B724" s="31"/>
      <c r="C724" s="31"/>
      <c r="D724" s="44"/>
      <c r="E724" s="72" t="str">
        <f>IFERROR(IF(INDEX(Sheet3!$B$2:$B$8, MATCH(D724, Sheet3!$A$2:$A$8, 0)) = 0, "", INDEX(Sheet3!$B$2:$B$8, MATCH(D724, Sheet3!$A$2:$A$8, 0))), "")</f>
        <v/>
      </c>
      <c r="F724" s="31"/>
      <c r="G724" s="45"/>
      <c r="H724" s="63" t="str">
        <f>IFERROR(INDEX(Sheet3!$F$2:$F$114, MATCH(G724, Sheet3!$E$2:$E$114, 0)), "")</f>
        <v/>
      </c>
      <c r="I724" s="32"/>
      <c r="J724" s="40" t="str">
        <f t="shared" ca="1" si="89"/>
        <v/>
      </c>
      <c r="K724" s="34"/>
      <c r="L724" s="59" t="str">
        <f t="shared" ca="1" si="92"/>
        <v/>
      </c>
      <c r="M724" s="34"/>
      <c r="N724" s="47" t="str">
        <f t="shared" ca="1" si="93"/>
        <v/>
      </c>
      <c r="O724" s="75"/>
      <c r="P724" s="75"/>
      <c r="Q724" s="47" t="str">
        <f t="shared" ca="1" si="94"/>
        <v/>
      </c>
      <c r="R724" s="34"/>
      <c r="S724" s="59" t="str">
        <f t="shared" ca="1" si="95"/>
        <v/>
      </c>
      <c r="T724" s="32"/>
      <c r="U724" s="33" t="str">
        <f t="shared" ca="1" si="96"/>
        <v/>
      </c>
      <c r="V724" s="34"/>
      <c r="W724" s="35"/>
      <c r="X724" s="36" t="str">
        <f t="shared" ca="1" si="90"/>
        <v/>
      </c>
      <c r="Y724" s="37"/>
      <c r="Z724" s="38" t="str">
        <f t="shared" si="91"/>
        <v/>
      </c>
    </row>
    <row r="725" spans="1:26" s="39" customFormat="1">
      <c r="A725" s="30">
        <v>722</v>
      </c>
      <c r="B725" s="31"/>
      <c r="C725" s="31"/>
      <c r="D725" s="44"/>
      <c r="E725" s="72" t="str">
        <f>IFERROR(IF(INDEX(Sheet3!$B$2:$B$8, MATCH(D725, Sheet3!$A$2:$A$8, 0)) = 0, "", INDEX(Sheet3!$B$2:$B$8, MATCH(D725, Sheet3!$A$2:$A$8, 0))), "")</f>
        <v/>
      </c>
      <c r="F725" s="31"/>
      <c r="G725" s="45"/>
      <c r="H725" s="63" t="str">
        <f>IFERROR(INDEX(Sheet3!$F$2:$F$114, MATCH(G725, Sheet3!$E$2:$E$114, 0)), "")</f>
        <v/>
      </c>
      <c r="I725" s="32"/>
      <c r="J725" s="40" t="str">
        <f t="shared" ca="1" si="89"/>
        <v/>
      </c>
      <c r="K725" s="34"/>
      <c r="L725" s="59" t="str">
        <f t="shared" ca="1" si="92"/>
        <v/>
      </c>
      <c r="M725" s="34"/>
      <c r="N725" s="47" t="str">
        <f t="shared" ca="1" si="93"/>
        <v/>
      </c>
      <c r="O725" s="75"/>
      <c r="P725" s="75"/>
      <c r="Q725" s="47" t="str">
        <f t="shared" ca="1" si="94"/>
        <v/>
      </c>
      <c r="R725" s="34"/>
      <c r="S725" s="59" t="str">
        <f t="shared" ca="1" si="95"/>
        <v/>
      </c>
      <c r="T725" s="32"/>
      <c r="U725" s="33" t="str">
        <f t="shared" ca="1" si="96"/>
        <v/>
      </c>
      <c r="V725" s="34"/>
      <c r="W725" s="35"/>
      <c r="X725" s="36" t="str">
        <f t="shared" ca="1" si="90"/>
        <v/>
      </c>
      <c r="Y725" s="37"/>
      <c r="Z725" s="38" t="str">
        <f t="shared" si="91"/>
        <v/>
      </c>
    </row>
    <row r="726" spans="1:26" s="39" customFormat="1">
      <c r="A726" s="30">
        <v>723</v>
      </c>
      <c r="B726" s="31"/>
      <c r="C726" s="31"/>
      <c r="D726" s="44"/>
      <c r="E726" s="72" t="str">
        <f>IFERROR(IF(INDEX(Sheet3!$B$2:$B$8, MATCH(D726, Sheet3!$A$2:$A$8, 0)) = 0, "", INDEX(Sheet3!$B$2:$B$8, MATCH(D726, Sheet3!$A$2:$A$8, 0))), "")</f>
        <v/>
      </c>
      <c r="F726" s="31"/>
      <c r="G726" s="45"/>
      <c r="H726" s="63" t="str">
        <f>IFERROR(INDEX(Sheet3!$F$2:$F$114, MATCH(G726, Sheet3!$E$2:$E$114, 0)), "")</f>
        <v/>
      </c>
      <c r="I726" s="32"/>
      <c r="J726" s="40" t="str">
        <f t="shared" ca="1" si="89"/>
        <v/>
      </c>
      <c r="K726" s="34"/>
      <c r="L726" s="59" t="str">
        <f t="shared" ca="1" si="92"/>
        <v/>
      </c>
      <c r="M726" s="34"/>
      <c r="N726" s="47" t="str">
        <f t="shared" ca="1" si="93"/>
        <v/>
      </c>
      <c r="O726" s="75"/>
      <c r="P726" s="75"/>
      <c r="Q726" s="47" t="str">
        <f t="shared" ca="1" si="94"/>
        <v/>
      </c>
      <c r="R726" s="34"/>
      <c r="S726" s="59" t="str">
        <f t="shared" ca="1" si="95"/>
        <v/>
      </c>
      <c r="T726" s="32"/>
      <c r="U726" s="33" t="str">
        <f t="shared" ca="1" si="96"/>
        <v/>
      </c>
      <c r="V726" s="34"/>
      <c r="W726" s="35"/>
      <c r="X726" s="36" t="str">
        <f t="shared" ca="1" si="90"/>
        <v/>
      </c>
      <c r="Y726" s="37"/>
      <c r="Z726" s="38" t="str">
        <f t="shared" si="91"/>
        <v/>
      </c>
    </row>
    <row r="727" spans="1:26" s="39" customFormat="1">
      <c r="A727" s="30">
        <v>724</v>
      </c>
      <c r="B727" s="31"/>
      <c r="C727" s="31"/>
      <c r="D727" s="44"/>
      <c r="E727" s="72" t="str">
        <f>IFERROR(IF(INDEX(Sheet3!$B$2:$B$8, MATCH(D727, Sheet3!$A$2:$A$8, 0)) = 0, "", INDEX(Sheet3!$B$2:$B$8, MATCH(D727, Sheet3!$A$2:$A$8, 0))), "")</f>
        <v/>
      </c>
      <c r="F727" s="31"/>
      <c r="G727" s="45"/>
      <c r="H727" s="63" t="str">
        <f>IFERROR(INDEX(Sheet3!$F$2:$F$114, MATCH(G727, Sheet3!$E$2:$E$114, 0)), "")</f>
        <v/>
      </c>
      <c r="I727" s="32"/>
      <c r="J727" s="40" t="str">
        <f t="shared" ca="1" si="89"/>
        <v/>
      </c>
      <c r="K727" s="34"/>
      <c r="L727" s="59" t="str">
        <f t="shared" ca="1" si="92"/>
        <v/>
      </c>
      <c r="M727" s="34"/>
      <c r="N727" s="47" t="str">
        <f t="shared" ca="1" si="93"/>
        <v/>
      </c>
      <c r="O727" s="75"/>
      <c r="P727" s="75"/>
      <c r="Q727" s="47" t="str">
        <f t="shared" ca="1" si="94"/>
        <v/>
      </c>
      <c r="R727" s="34"/>
      <c r="S727" s="59" t="str">
        <f t="shared" ca="1" si="95"/>
        <v/>
      </c>
      <c r="T727" s="32"/>
      <c r="U727" s="33" t="str">
        <f t="shared" ca="1" si="96"/>
        <v/>
      </c>
      <c r="V727" s="34"/>
      <c r="W727" s="35"/>
      <c r="X727" s="36" t="str">
        <f t="shared" ca="1" si="90"/>
        <v/>
      </c>
      <c r="Y727" s="37"/>
      <c r="Z727" s="38" t="str">
        <f t="shared" si="91"/>
        <v/>
      </c>
    </row>
    <row r="728" spans="1:26" s="39" customFormat="1">
      <c r="A728" s="30">
        <v>725</v>
      </c>
      <c r="B728" s="31"/>
      <c r="C728" s="31"/>
      <c r="D728" s="44"/>
      <c r="E728" s="72" t="str">
        <f>IFERROR(IF(INDEX(Sheet3!$B$2:$B$8, MATCH(D728, Sheet3!$A$2:$A$8, 0)) = 0, "", INDEX(Sheet3!$B$2:$B$8, MATCH(D728, Sheet3!$A$2:$A$8, 0))), "")</f>
        <v/>
      </c>
      <c r="F728" s="31"/>
      <c r="G728" s="45"/>
      <c r="H728" s="63" t="str">
        <f>IFERROR(INDEX(Sheet3!$F$2:$F$114, MATCH(G728, Sheet3!$E$2:$E$114, 0)), "")</f>
        <v/>
      </c>
      <c r="I728" s="32"/>
      <c r="J728" s="40" t="str">
        <f t="shared" ca="1" si="89"/>
        <v/>
      </c>
      <c r="K728" s="34"/>
      <c r="L728" s="59" t="str">
        <f t="shared" ca="1" si="92"/>
        <v/>
      </c>
      <c r="M728" s="34"/>
      <c r="N728" s="47" t="str">
        <f t="shared" ca="1" si="93"/>
        <v/>
      </c>
      <c r="O728" s="75"/>
      <c r="P728" s="75"/>
      <c r="Q728" s="47" t="str">
        <f t="shared" ca="1" si="94"/>
        <v/>
      </c>
      <c r="R728" s="34"/>
      <c r="S728" s="59" t="str">
        <f t="shared" ca="1" si="95"/>
        <v/>
      </c>
      <c r="T728" s="32"/>
      <c r="U728" s="33" t="str">
        <f t="shared" ca="1" si="96"/>
        <v/>
      </c>
      <c r="V728" s="34"/>
      <c r="W728" s="35"/>
      <c r="X728" s="36" t="str">
        <f t="shared" ca="1" si="90"/>
        <v/>
      </c>
      <c r="Y728" s="37"/>
      <c r="Z728" s="38" t="str">
        <f t="shared" si="91"/>
        <v/>
      </c>
    </row>
    <row r="729" spans="1:26" s="39" customFormat="1">
      <c r="A729" s="30">
        <v>726</v>
      </c>
      <c r="B729" s="31"/>
      <c r="C729" s="31"/>
      <c r="D729" s="44"/>
      <c r="E729" s="72" t="str">
        <f>IFERROR(IF(INDEX(Sheet3!$B$2:$B$8, MATCH(D729, Sheet3!$A$2:$A$8, 0)) = 0, "", INDEX(Sheet3!$B$2:$B$8, MATCH(D729, Sheet3!$A$2:$A$8, 0))), "")</f>
        <v/>
      </c>
      <c r="F729" s="31"/>
      <c r="G729" s="45"/>
      <c r="H729" s="63" t="str">
        <f>IFERROR(INDEX(Sheet3!$F$2:$F$114, MATCH(G729, Sheet3!$E$2:$E$114, 0)), "")</f>
        <v/>
      </c>
      <c r="I729" s="32"/>
      <c r="J729" s="40" t="str">
        <f t="shared" ca="1" si="89"/>
        <v/>
      </c>
      <c r="K729" s="34"/>
      <c r="L729" s="59" t="str">
        <f t="shared" ca="1" si="92"/>
        <v/>
      </c>
      <c r="M729" s="34"/>
      <c r="N729" s="47" t="str">
        <f t="shared" ca="1" si="93"/>
        <v/>
      </c>
      <c r="O729" s="75"/>
      <c r="P729" s="75"/>
      <c r="Q729" s="47" t="str">
        <f t="shared" ca="1" si="94"/>
        <v/>
      </c>
      <c r="R729" s="34"/>
      <c r="S729" s="59" t="str">
        <f t="shared" ca="1" si="95"/>
        <v/>
      </c>
      <c r="T729" s="32"/>
      <c r="U729" s="33" t="str">
        <f t="shared" ca="1" si="96"/>
        <v/>
      </c>
      <c r="V729" s="34"/>
      <c r="W729" s="35"/>
      <c r="X729" s="36" t="str">
        <f t="shared" ca="1" si="90"/>
        <v/>
      </c>
      <c r="Y729" s="37"/>
      <c r="Z729" s="38" t="str">
        <f t="shared" si="91"/>
        <v/>
      </c>
    </row>
    <row r="730" spans="1:26" s="39" customFormat="1">
      <c r="A730" s="30">
        <v>727</v>
      </c>
      <c r="B730" s="31"/>
      <c r="C730" s="31"/>
      <c r="D730" s="44"/>
      <c r="E730" s="72" t="str">
        <f>IFERROR(IF(INDEX(Sheet3!$B$2:$B$8, MATCH(D730, Sheet3!$A$2:$A$8, 0)) = 0, "", INDEX(Sheet3!$B$2:$B$8, MATCH(D730, Sheet3!$A$2:$A$8, 0))), "")</f>
        <v/>
      </c>
      <c r="F730" s="31"/>
      <c r="G730" s="45"/>
      <c r="H730" s="63" t="str">
        <f>IFERROR(INDEX(Sheet3!$F$2:$F$114, MATCH(G730, Sheet3!$E$2:$E$114, 0)), "")</f>
        <v/>
      </c>
      <c r="I730" s="32"/>
      <c r="J730" s="40" t="str">
        <f t="shared" ca="1" si="89"/>
        <v/>
      </c>
      <c r="K730" s="34"/>
      <c r="L730" s="59" t="str">
        <f t="shared" ca="1" si="92"/>
        <v/>
      </c>
      <c r="M730" s="34"/>
      <c r="N730" s="47" t="str">
        <f t="shared" ca="1" si="93"/>
        <v/>
      </c>
      <c r="O730" s="75"/>
      <c r="P730" s="75"/>
      <c r="Q730" s="47" t="str">
        <f t="shared" ca="1" si="94"/>
        <v/>
      </c>
      <c r="R730" s="34"/>
      <c r="S730" s="59" t="str">
        <f t="shared" ca="1" si="95"/>
        <v/>
      </c>
      <c r="T730" s="32"/>
      <c r="U730" s="33" t="str">
        <f t="shared" ca="1" si="96"/>
        <v/>
      </c>
      <c r="V730" s="34"/>
      <c r="W730" s="35"/>
      <c r="X730" s="36" t="str">
        <f t="shared" ca="1" si="90"/>
        <v/>
      </c>
      <c r="Y730" s="37"/>
      <c r="Z730" s="38" t="str">
        <f t="shared" si="91"/>
        <v/>
      </c>
    </row>
    <row r="731" spans="1:26" s="39" customFormat="1">
      <c r="A731" s="30">
        <v>728</v>
      </c>
      <c r="B731" s="31"/>
      <c r="C731" s="31"/>
      <c r="D731" s="44"/>
      <c r="E731" s="72" t="str">
        <f>IFERROR(IF(INDEX(Sheet3!$B$2:$B$8, MATCH(D731, Sheet3!$A$2:$A$8, 0)) = 0, "", INDEX(Sheet3!$B$2:$B$8, MATCH(D731, Sheet3!$A$2:$A$8, 0))), "")</f>
        <v/>
      </c>
      <c r="F731" s="31"/>
      <c r="G731" s="45"/>
      <c r="H731" s="63" t="str">
        <f>IFERROR(INDEX(Sheet3!$F$2:$F$114, MATCH(G731, Sheet3!$E$2:$E$114, 0)), "")</f>
        <v/>
      </c>
      <c r="I731" s="32"/>
      <c r="J731" s="40" t="str">
        <f t="shared" ca="1" si="89"/>
        <v/>
      </c>
      <c r="K731" s="34"/>
      <c r="L731" s="59" t="str">
        <f t="shared" ca="1" si="92"/>
        <v/>
      </c>
      <c r="M731" s="34"/>
      <c r="N731" s="47" t="str">
        <f t="shared" ca="1" si="93"/>
        <v/>
      </c>
      <c r="O731" s="75"/>
      <c r="P731" s="75"/>
      <c r="Q731" s="47" t="str">
        <f t="shared" ca="1" si="94"/>
        <v/>
      </c>
      <c r="R731" s="34"/>
      <c r="S731" s="59" t="str">
        <f t="shared" ca="1" si="95"/>
        <v/>
      </c>
      <c r="T731" s="32"/>
      <c r="U731" s="33" t="str">
        <f t="shared" ca="1" si="96"/>
        <v/>
      </c>
      <c r="V731" s="34"/>
      <c r="W731" s="35"/>
      <c r="X731" s="36" t="str">
        <f t="shared" ca="1" si="90"/>
        <v/>
      </c>
      <c r="Y731" s="37"/>
      <c r="Z731" s="38" t="str">
        <f t="shared" si="91"/>
        <v/>
      </c>
    </row>
    <row r="732" spans="1:26" s="39" customFormat="1">
      <c r="A732" s="30">
        <v>729</v>
      </c>
      <c r="B732" s="31"/>
      <c r="C732" s="31"/>
      <c r="D732" s="44"/>
      <c r="E732" s="72" t="str">
        <f>IFERROR(IF(INDEX(Sheet3!$B$2:$B$8, MATCH(D732, Sheet3!$A$2:$A$8, 0)) = 0, "", INDEX(Sheet3!$B$2:$B$8, MATCH(D732, Sheet3!$A$2:$A$8, 0))), "")</f>
        <v/>
      </c>
      <c r="F732" s="31"/>
      <c r="G732" s="45"/>
      <c r="H732" s="63" t="str">
        <f>IFERROR(INDEX(Sheet3!$F$2:$F$114, MATCH(G732, Sheet3!$E$2:$E$114, 0)), "")</f>
        <v/>
      </c>
      <c r="I732" s="32"/>
      <c r="J732" s="40" t="str">
        <f t="shared" ca="1" si="89"/>
        <v/>
      </c>
      <c r="K732" s="34"/>
      <c r="L732" s="59" t="str">
        <f t="shared" ca="1" si="92"/>
        <v/>
      </c>
      <c r="M732" s="34"/>
      <c r="N732" s="47" t="str">
        <f t="shared" ca="1" si="93"/>
        <v/>
      </c>
      <c r="O732" s="75"/>
      <c r="P732" s="75"/>
      <c r="Q732" s="47" t="str">
        <f t="shared" ca="1" si="94"/>
        <v/>
      </c>
      <c r="R732" s="34"/>
      <c r="S732" s="59" t="str">
        <f t="shared" ca="1" si="95"/>
        <v/>
      </c>
      <c r="T732" s="32"/>
      <c r="U732" s="33" t="str">
        <f t="shared" ca="1" si="96"/>
        <v/>
      </c>
      <c r="V732" s="34"/>
      <c r="W732" s="35"/>
      <c r="X732" s="36" t="str">
        <f t="shared" ca="1" si="90"/>
        <v/>
      </c>
      <c r="Y732" s="37"/>
      <c r="Z732" s="38" t="str">
        <f t="shared" si="91"/>
        <v/>
      </c>
    </row>
    <row r="733" spans="1:26" s="39" customFormat="1">
      <c r="A733" s="30">
        <v>730</v>
      </c>
      <c r="B733" s="31"/>
      <c r="C733" s="31"/>
      <c r="D733" s="44"/>
      <c r="E733" s="72" t="str">
        <f>IFERROR(IF(INDEX(Sheet3!$B$2:$B$8, MATCH(D733, Sheet3!$A$2:$A$8, 0)) = 0, "", INDEX(Sheet3!$B$2:$B$8, MATCH(D733, Sheet3!$A$2:$A$8, 0))), "")</f>
        <v/>
      </c>
      <c r="F733" s="31"/>
      <c r="G733" s="45"/>
      <c r="H733" s="63" t="str">
        <f>IFERROR(INDEX(Sheet3!$F$2:$F$114, MATCH(G733, Sheet3!$E$2:$E$114, 0)), "")</f>
        <v/>
      </c>
      <c r="I733" s="32"/>
      <c r="J733" s="40" t="str">
        <f t="shared" ca="1" si="89"/>
        <v/>
      </c>
      <c r="K733" s="34"/>
      <c r="L733" s="59" t="str">
        <f t="shared" ca="1" si="92"/>
        <v/>
      </c>
      <c r="M733" s="34"/>
      <c r="N733" s="47" t="str">
        <f t="shared" ca="1" si="93"/>
        <v/>
      </c>
      <c r="O733" s="75"/>
      <c r="P733" s="75"/>
      <c r="Q733" s="47" t="str">
        <f t="shared" ca="1" si="94"/>
        <v/>
      </c>
      <c r="R733" s="34"/>
      <c r="S733" s="59" t="str">
        <f t="shared" ca="1" si="95"/>
        <v/>
      </c>
      <c r="T733" s="32"/>
      <c r="U733" s="33" t="str">
        <f t="shared" ca="1" si="96"/>
        <v/>
      </c>
      <c r="V733" s="34"/>
      <c r="W733" s="35"/>
      <c r="X733" s="36" t="str">
        <f t="shared" ca="1" si="90"/>
        <v/>
      </c>
      <c r="Y733" s="37"/>
      <c r="Z733" s="38" t="str">
        <f t="shared" si="91"/>
        <v/>
      </c>
    </row>
    <row r="734" spans="1:26" s="39" customFormat="1">
      <c r="A734" s="30">
        <v>731</v>
      </c>
      <c r="B734" s="31"/>
      <c r="C734" s="31"/>
      <c r="D734" s="44"/>
      <c r="E734" s="72" t="str">
        <f>IFERROR(IF(INDEX(Sheet3!$B$2:$B$8, MATCH(D734, Sheet3!$A$2:$A$8, 0)) = 0, "", INDEX(Sheet3!$B$2:$B$8, MATCH(D734, Sheet3!$A$2:$A$8, 0))), "")</f>
        <v/>
      </c>
      <c r="F734" s="31"/>
      <c r="G734" s="45"/>
      <c r="H734" s="63" t="str">
        <f>IFERROR(INDEX(Sheet3!$F$2:$F$114, MATCH(G734, Sheet3!$E$2:$E$114, 0)), "")</f>
        <v/>
      </c>
      <c r="I734" s="32"/>
      <c r="J734" s="40" t="str">
        <f t="shared" ca="1" si="89"/>
        <v/>
      </c>
      <c r="K734" s="34"/>
      <c r="L734" s="59" t="str">
        <f t="shared" ca="1" si="92"/>
        <v/>
      </c>
      <c r="M734" s="34"/>
      <c r="N734" s="47" t="str">
        <f t="shared" ca="1" si="93"/>
        <v/>
      </c>
      <c r="O734" s="75"/>
      <c r="P734" s="75"/>
      <c r="Q734" s="47" t="str">
        <f t="shared" ca="1" si="94"/>
        <v/>
      </c>
      <c r="R734" s="34"/>
      <c r="S734" s="59" t="str">
        <f t="shared" ca="1" si="95"/>
        <v/>
      </c>
      <c r="T734" s="32"/>
      <c r="U734" s="33" t="str">
        <f t="shared" ca="1" si="96"/>
        <v/>
      </c>
      <c r="V734" s="34"/>
      <c r="W734" s="35"/>
      <c r="X734" s="36" t="str">
        <f t="shared" ca="1" si="90"/>
        <v/>
      </c>
      <c r="Y734" s="37"/>
      <c r="Z734" s="38" t="str">
        <f t="shared" si="91"/>
        <v/>
      </c>
    </row>
    <row r="735" spans="1:26" s="39" customFormat="1">
      <c r="A735" s="30">
        <v>732</v>
      </c>
      <c r="B735" s="31"/>
      <c r="C735" s="31"/>
      <c r="D735" s="44"/>
      <c r="E735" s="72" t="str">
        <f>IFERROR(IF(INDEX(Sheet3!$B$2:$B$8, MATCH(D735, Sheet3!$A$2:$A$8, 0)) = 0, "", INDEX(Sheet3!$B$2:$B$8, MATCH(D735, Sheet3!$A$2:$A$8, 0))), "")</f>
        <v/>
      </c>
      <c r="F735" s="31"/>
      <c r="G735" s="45"/>
      <c r="H735" s="63" t="str">
        <f>IFERROR(INDEX(Sheet3!$F$2:$F$114, MATCH(G735, Sheet3!$E$2:$E$114, 0)), "")</f>
        <v/>
      </c>
      <c r="I735" s="32"/>
      <c r="J735" s="40" t="str">
        <f t="shared" ca="1" si="89"/>
        <v/>
      </c>
      <c r="K735" s="34"/>
      <c r="L735" s="59" t="str">
        <f t="shared" ca="1" si="92"/>
        <v/>
      </c>
      <c r="M735" s="34"/>
      <c r="N735" s="47" t="str">
        <f t="shared" ca="1" si="93"/>
        <v/>
      </c>
      <c r="O735" s="75"/>
      <c r="P735" s="75"/>
      <c r="Q735" s="47" t="str">
        <f t="shared" ca="1" si="94"/>
        <v/>
      </c>
      <c r="R735" s="34"/>
      <c r="S735" s="59" t="str">
        <f t="shared" ca="1" si="95"/>
        <v/>
      </c>
      <c r="T735" s="32"/>
      <c r="U735" s="33" t="str">
        <f t="shared" ca="1" si="96"/>
        <v/>
      </c>
      <c r="V735" s="34"/>
      <c r="W735" s="35"/>
      <c r="X735" s="36" t="str">
        <f t="shared" ca="1" si="90"/>
        <v/>
      </c>
      <c r="Y735" s="37"/>
      <c r="Z735" s="38" t="str">
        <f t="shared" si="91"/>
        <v/>
      </c>
    </row>
    <row r="736" spans="1:26" s="39" customFormat="1">
      <c r="A736" s="30">
        <v>733</v>
      </c>
      <c r="B736" s="31"/>
      <c r="C736" s="31"/>
      <c r="D736" s="44"/>
      <c r="E736" s="72" t="str">
        <f>IFERROR(IF(INDEX(Sheet3!$B$2:$B$8, MATCH(D736, Sheet3!$A$2:$A$8, 0)) = 0, "", INDEX(Sheet3!$B$2:$B$8, MATCH(D736, Sheet3!$A$2:$A$8, 0))), "")</f>
        <v/>
      </c>
      <c r="F736" s="31"/>
      <c r="G736" s="45"/>
      <c r="H736" s="63" t="str">
        <f>IFERROR(INDEX(Sheet3!$F$2:$F$114, MATCH(G736, Sheet3!$E$2:$E$114, 0)), "")</f>
        <v/>
      </c>
      <c r="I736" s="32"/>
      <c r="J736" s="40" t="str">
        <f t="shared" ca="1" si="89"/>
        <v/>
      </c>
      <c r="K736" s="34"/>
      <c r="L736" s="59" t="str">
        <f t="shared" ca="1" si="92"/>
        <v/>
      </c>
      <c r="M736" s="34"/>
      <c r="N736" s="47" t="str">
        <f t="shared" ca="1" si="93"/>
        <v/>
      </c>
      <c r="O736" s="75"/>
      <c r="P736" s="75"/>
      <c r="Q736" s="47" t="str">
        <f t="shared" ca="1" si="94"/>
        <v/>
      </c>
      <c r="R736" s="34"/>
      <c r="S736" s="59" t="str">
        <f t="shared" ca="1" si="95"/>
        <v/>
      </c>
      <c r="T736" s="32"/>
      <c r="U736" s="33" t="str">
        <f t="shared" ca="1" si="96"/>
        <v/>
      </c>
      <c r="V736" s="34"/>
      <c r="W736" s="35"/>
      <c r="X736" s="36" t="str">
        <f t="shared" ca="1" si="90"/>
        <v/>
      </c>
      <c r="Y736" s="37"/>
      <c r="Z736" s="38" t="str">
        <f t="shared" si="91"/>
        <v/>
      </c>
    </row>
    <row r="737" spans="1:26" s="39" customFormat="1">
      <c r="A737" s="30">
        <v>734</v>
      </c>
      <c r="B737" s="31"/>
      <c r="C737" s="31"/>
      <c r="D737" s="44"/>
      <c r="E737" s="72" t="str">
        <f>IFERROR(IF(INDEX(Sheet3!$B$2:$B$8, MATCH(D737, Sheet3!$A$2:$A$8, 0)) = 0, "", INDEX(Sheet3!$B$2:$B$8, MATCH(D737, Sheet3!$A$2:$A$8, 0))), "")</f>
        <v/>
      </c>
      <c r="F737" s="31"/>
      <c r="G737" s="45"/>
      <c r="H737" s="63" t="str">
        <f>IFERROR(INDEX(Sheet3!$F$2:$F$114, MATCH(G737, Sheet3!$E$2:$E$114, 0)), "")</f>
        <v/>
      </c>
      <c r="I737" s="32"/>
      <c r="J737" s="40" t="str">
        <f t="shared" ca="1" si="89"/>
        <v/>
      </c>
      <c r="K737" s="34"/>
      <c r="L737" s="59" t="str">
        <f t="shared" ca="1" si="92"/>
        <v/>
      </c>
      <c r="M737" s="34"/>
      <c r="N737" s="47" t="str">
        <f t="shared" ca="1" si="93"/>
        <v/>
      </c>
      <c r="O737" s="75"/>
      <c r="P737" s="75"/>
      <c r="Q737" s="47" t="str">
        <f t="shared" ca="1" si="94"/>
        <v/>
      </c>
      <c r="R737" s="34"/>
      <c r="S737" s="59" t="str">
        <f t="shared" ca="1" si="95"/>
        <v/>
      </c>
      <c r="T737" s="32"/>
      <c r="U737" s="33" t="str">
        <f t="shared" ca="1" si="96"/>
        <v/>
      </c>
      <c r="V737" s="34"/>
      <c r="W737" s="35"/>
      <c r="X737" s="36" t="str">
        <f t="shared" ca="1" si="90"/>
        <v/>
      </c>
      <c r="Y737" s="37"/>
      <c r="Z737" s="38" t="str">
        <f t="shared" si="91"/>
        <v/>
      </c>
    </row>
    <row r="738" spans="1:26" s="39" customFormat="1">
      <c r="A738" s="30">
        <v>735</v>
      </c>
      <c r="B738" s="31"/>
      <c r="C738" s="31"/>
      <c r="D738" s="44"/>
      <c r="E738" s="72" t="str">
        <f>IFERROR(IF(INDEX(Sheet3!$B$2:$B$8, MATCH(D738, Sheet3!$A$2:$A$8, 0)) = 0, "", INDEX(Sheet3!$B$2:$B$8, MATCH(D738, Sheet3!$A$2:$A$8, 0))), "")</f>
        <v/>
      </c>
      <c r="F738" s="31"/>
      <c r="G738" s="45"/>
      <c r="H738" s="63" t="str">
        <f>IFERROR(INDEX(Sheet3!$F$2:$F$114, MATCH(G738, Sheet3!$E$2:$E$114, 0)), "")</f>
        <v/>
      </c>
      <c r="I738" s="32"/>
      <c r="J738" s="40" t="str">
        <f t="shared" ca="1" si="89"/>
        <v/>
      </c>
      <c r="K738" s="34"/>
      <c r="L738" s="59" t="str">
        <f t="shared" ca="1" si="92"/>
        <v/>
      </c>
      <c r="M738" s="34"/>
      <c r="N738" s="47" t="str">
        <f t="shared" ca="1" si="93"/>
        <v/>
      </c>
      <c r="O738" s="75"/>
      <c r="P738" s="75"/>
      <c r="Q738" s="47" t="str">
        <f t="shared" ca="1" si="94"/>
        <v/>
      </c>
      <c r="R738" s="34"/>
      <c r="S738" s="59" t="str">
        <f t="shared" ca="1" si="95"/>
        <v/>
      </c>
      <c r="T738" s="32"/>
      <c r="U738" s="33" t="str">
        <f t="shared" ca="1" si="96"/>
        <v/>
      </c>
      <c r="V738" s="34"/>
      <c r="W738" s="35"/>
      <c r="X738" s="36" t="str">
        <f t="shared" ca="1" si="90"/>
        <v/>
      </c>
      <c r="Y738" s="37"/>
      <c r="Z738" s="38" t="str">
        <f t="shared" si="91"/>
        <v/>
      </c>
    </row>
    <row r="739" spans="1:26" s="39" customFormat="1">
      <c r="A739" s="30">
        <v>736</v>
      </c>
      <c r="B739" s="31"/>
      <c r="C739" s="31"/>
      <c r="D739" s="44"/>
      <c r="E739" s="72" t="str">
        <f>IFERROR(IF(INDEX(Sheet3!$B$2:$B$8, MATCH(D739, Sheet3!$A$2:$A$8, 0)) = 0, "", INDEX(Sheet3!$B$2:$B$8, MATCH(D739, Sheet3!$A$2:$A$8, 0))), "")</f>
        <v/>
      </c>
      <c r="F739" s="31"/>
      <c r="G739" s="45"/>
      <c r="H739" s="63" t="str">
        <f>IFERROR(INDEX(Sheet3!$F$2:$F$114, MATCH(G739, Sheet3!$E$2:$E$114, 0)), "")</f>
        <v/>
      </c>
      <c r="I739" s="32"/>
      <c r="J739" s="40" t="str">
        <f t="shared" ca="1" si="89"/>
        <v/>
      </c>
      <c r="K739" s="34"/>
      <c r="L739" s="59" t="str">
        <f t="shared" ca="1" si="92"/>
        <v/>
      </c>
      <c r="M739" s="34"/>
      <c r="N739" s="47" t="str">
        <f t="shared" ca="1" si="93"/>
        <v/>
      </c>
      <c r="O739" s="75"/>
      <c r="P739" s="75"/>
      <c r="Q739" s="47" t="str">
        <f t="shared" ca="1" si="94"/>
        <v/>
      </c>
      <c r="R739" s="34"/>
      <c r="S739" s="59" t="str">
        <f t="shared" ca="1" si="95"/>
        <v/>
      </c>
      <c r="T739" s="32"/>
      <c r="U739" s="33" t="str">
        <f t="shared" ca="1" si="96"/>
        <v/>
      </c>
      <c r="V739" s="34"/>
      <c r="W739" s="35"/>
      <c r="X739" s="36" t="str">
        <f t="shared" ca="1" si="90"/>
        <v/>
      </c>
      <c r="Y739" s="37"/>
      <c r="Z739" s="38" t="str">
        <f t="shared" si="91"/>
        <v/>
      </c>
    </row>
    <row r="740" spans="1:26" s="39" customFormat="1">
      <c r="A740" s="30">
        <v>737</v>
      </c>
      <c r="B740" s="31"/>
      <c r="C740" s="31"/>
      <c r="D740" s="44"/>
      <c r="E740" s="72" t="str">
        <f>IFERROR(IF(INDEX(Sheet3!$B$2:$B$8, MATCH(D740, Sheet3!$A$2:$A$8, 0)) = 0, "", INDEX(Sheet3!$B$2:$B$8, MATCH(D740, Sheet3!$A$2:$A$8, 0))), "")</f>
        <v/>
      </c>
      <c r="F740" s="31"/>
      <c r="G740" s="45"/>
      <c r="H740" s="63" t="str">
        <f>IFERROR(INDEX(Sheet3!$F$2:$F$114, MATCH(G740, Sheet3!$E$2:$E$114, 0)), "")</f>
        <v/>
      </c>
      <c r="I740" s="32"/>
      <c r="J740" s="40" t="str">
        <f t="shared" ca="1" si="89"/>
        <v/>
      </c>
      <c r="K740" s="34"/>
      <c r="L740" s="59" t="str">
        <f t="shared" ca="1" si="92"/>
        <v/>
      </c>
      <c r="M740" s="34"/>
      <c r="N740" s="47" t="str">
        <f t="shared" ca="1" si="93"/>
        <v/>
      </c>
      <c r="O740" s="75"/>
      <c r="P740" s="75"/>
      <c r="Q740" s="47" t="str">
        <f t="shared" ca="1" si="94"/>
        <v/>
      </c>
      <c r="R740" s="34"/>
      <c r="S740" s="59" t="str">
        <f t="shared" ca="1" si="95"/>
        <v/>
      </c>
      <c r="T740" s="32"/>
      <c r="U740" s="33" t="str">
        <f t="shared" ca="1" si="96"/>
        <v/>
      </c>
      <c r="V740" s="34"/>
      <c r="W740" s="35"/>
      <c r="X740" s="36" t="str">
        <f t="shared" ca="1" si="90"/>
        <v/>
      </c>
      <c r="Y740" s="37"/>
      <c r="Z740" s="38" t="str">
        <f t="shared" si="91"/>
        <v/>
      </c>
    </row>
    <row r="741" spans="1:26" s="39" customFormat="1">
      <c r="A741" s="30">
        <v>738</v>
      </c>
      <c r="B741" s="31"/>
      <c r="C741" s="31"/>
      <c r="D741" s="44"/>
      <c r="E741" s="72" t="str">
        <f>IFERROR(IF(INDEX(Sheet3!$B$2:$B$8, MATCH(D741, Sheet3!$A$2:$A$8, 0)) = 0, "", INDEX(Sheet3!$B$2:$B$8, MATCH(D741, Sheet3!$A$2:$A$8, 0))), "")</f>
        <v/>
      </c>
      <c r="F741" s="31"/>
      <c r="G741" s="45"/>
      <c r="H741" s="63" t="str">
        <f>IFERROR(INDEX(Sheet3!$F$2:$F$114, MATCH(G741, Sheet3!$E$2:$E$114, 0)), "")</f>
        <v/>
      </c>
      <c r="I741" s="32"/>
      <c r="J741" s="40" t="str">
        <f t="shared" ca="1" si="89"/>
        <v/>
      </c>
      <c r="K741" s="34"/>
      <c r="L741" s="59" t="str">
        <f t="shared" ca="1" si="92"/>
        <v/>
      </c>
      <c r="M741" s="34"/>
      <c r="N741" s="47" t="str">
        <f t="shared" ca="1" si="93"/>
        <v/>
      </c>
      <c r="O741" s="75"/>
      <c r="P741" s="75"/>
      <c r="Q741" s="47" t="str">
        <f t="shared" ca="1" si="94"/>
        <v/>
      </c>
      <c r="R741" s="34"/>
      <c r="S741" s="59" t="str">
        <f t="shared" ca="1" si="95"/>
        <v/>
      </c>
      <c r="T741" s="32"/>
      <c r="U741" s="33" t="str">
        <f t="shared" ca="1" si="96"/>
        <v/>
      </c>
      <c r="V741" s="34"/>
      <c r="W741" s="35"/>
      <c r="X741" s="36" t="str">
        <f t="shared" ca="1" si="90"/>
        <v/>
      </c>
      <c r="Y741" s="37"/>
      <c r="Z741" s="38" t="str">
        <f t="shared" si="91"/>
        <v/>
      </c>
    </row>
    <row r="742" spans="1:26" s="39" customFormat="1">
      <c r="A742" s="30">
        <v>739</v>
      </c>
      <c r="B742" s="31"/>
      <c r="C742" s="31"/>
      <c r="D742" s="44"/>
      <c r="E742" s="72" t="str">
        <f>IFERROR(IF(INDEX(Sheet3!$B$2:$B$8, MATCH(D742, Sheet3!$A$2:$A$8, 0)) = 0, "", INDEX(Sheet3!$B$2:$B$8, MATCH(D742, Sheet3!$A$2:$A$8, 0))), "")</f>
        <v/>
      </c>
      <c r="F742" s="31"/>
      <c r="G742" s="45"/>
      <c r="H742" s="63" t="str">
        <f>IFERROR(INDEX(Sheet3!$F$2:$F$114, MATCH(G742, Sheet3!$E$2:$E$114, 0)), "")</f>
        <v/>
      </c>
      <c r="I742" s="32"/>
      <c r="J742" s="40" t="str">
        <f t="shared" ca="1" si="89"/>
        <v/>
      </c>
      <c r="K742" s="34"/>
      <c r="L742" s="59" t="str">
        <f t="shared" ca="1" si="92"/>
        <v/>
      </c>
      <c r="M742" s="34"/>
      <c r="N742" s="47" t="str">
        <f t="shared" ca="1" si="93"/>
        <v/>
      </c>
      <c r="O742" s="75"/>
      <c r="P742" s="75"/>
      <c r="Q742" s="47" t="str">
        <f t="shared" ca="1" si="94"/>
        <v/>
      </c>
      <c r="R742" s="34"/>
      <c r="S742" s="59" t="str">
        <f t="shared" ca="1" si="95"/>
        <v/>
      </c>
      <c r="T742" s="32"/>
      <c r="U742" s="33" t="str">
        <f t="shared" ca="1" si="96"/>
        <v/>
      </c>
      <c r="V742" s="34"/>
      <c r="W742" s="35"/>
      <c r="X742" s="36" t="str">
        <f t="shared" ca="1" si="90"/>
        <v/>
      </c>
      <c r="Y742" s="37"/>
      <c r="Z742" s="38" t="str">
        <f t="shared" si="91"/>
        <v/>
      </c>
    </row>
    <row r="743" spans="1:26" s="39" customFormat="1">
      <c r="A743" s="30">
        <v>740</v>
      </c>
      <c r="B743" s="31"/>
      <c r="C743" s="31"/>
      <c r="D743" s="44"/>
      <c r="E743" s="72" t="str">
        <f>IFERROR(IF(INDEX(Sheet3!$B$2:$B$8, MATCH(D743, Sheet3!$A$2:$A$8, 0)) = 0, "", INDEX(Sheet3!$B$2:$B$8, MATCH(D743, Sheet3!$A$2:$A$8, 0))), "")</f>
        <v/>
      </c>
      <c r="F743" s="31"/>
      <c r="G743" s="45"/>
      <c r="H743" s="63" t="str">
        <f>IFERROR(INDEX(Sheet3!$F$2:$F$114, MATCH(G743, Sheet3!$E$2:$E$114, 0)), "")</f>
        <v/>
      </c>
      <c r="I743" s="32"/>
      <c r="J743" s="40" t="str">
        <f t="shared" ca="1" si="89"/>
        <v/>
      </c>
      <c r="K743" s="34"/>
      <c r="L743" s="59" t="str">
        <f t="shared" ca="1" si="92"/>
        <v/>
      </c>
      <c r="M743" s="34"/>
      <c r="N743" s="47" t="str">
        <f t="shared" ca="1" si="93"/>
        <v/>
      </c>
      <c r="O743" s="75"/>
      <c r="P743" s="75"/>
      <c r="Q743" s="47" t="str">
        <f t="shared" ca="1" si="94"/>
        <v/>
      </c>
      <c r="R743" s="34"/>
      <c r="S743" s="59" t="str">
        <f t="shared" ca="1" si="95"/>
        <v/>
      </c>
      <c r="T743" s="32"/>
      <c r="U743" s="33" t="str">
        <f t="shared" ca="1" si="96"/>
        <v/>
      </c>
      <c r="V743" s="34"/>
      <c r="W743" s="35"/>
      <c r="X743" s="36" t="str">
        <f t="shared" ca="1" si="90"/>
        <v/>
      </c>
      <c r="Y743" s="37"/>
      <c r="Z743" s="38" t="str">
        <f t="shared" si="91"/>
        <v/>
      </c>
    </row>
    <row r="744" spans="1:26" s="39" customFormat="1">
      <c r="A744" s="30">
        <v>741</v>
      </c>
      <c r="B744" s="31"/>
      <c r="C744" s="31"/>
      <c r="D744" s="44"/>
      <c r="E744" s="72" t="str">
        <f>IFERROR(IF(INDEX(Sheet3!$B$2:$B$8, MATCH(D744, Sheet3!$A$2:$A$8, 0)) = 0, "", INDEX(Sheet3!$B$2:$B$8, MATCH(D744, Sheet3!$A$2:$A$8, 0))), "")</f>
        <v/>
      </c>
      <c r="F744" s="31"/>
      <c r="G744" s="45"/>
      <c r="H744" s="63" t="str">
        <f>IFERROR(INDEX(Sheet3!$F$2:$F$114, MATCH(G744, Sheet3!$E$2:$E$114, 0)), "")</f>
        <v/>
      </c>
      <c r="I744" s="32"/>
      <c r="J744" s="40" t="str">
        <f t="shared" ca="1" si="89"/>
        <v/>
      </c>
      <c r="K744" s="34"/>
      <c r="L744" s="59" t="str">
        <f t="shared" ca="1" si="92"/>
        <v/>
      </c>
      <c r="M744" s="34"/>
      <c r="N744" s="47" t="str">
        <f t="shared" ca="1" si="93"/>
        <v/>
      </c>
      <c r="O744" s="75"/>
      <c r="P744" s="75"/>
      <c r="Q744" s="47" t="str">
        <f t="shared" ca="1" si="94"/>
        <v/>
      </c>
      <c r="R744" s="34"/>
      <c r="S744" s="59" t="str">
        <f t="shared" ca="1" si="95"/>
        <v/>
      </c>
      <c r="T744" s="32"/>
      <c r="U744" s="33" t="str">
        <f t="shared" ca="1" si="96"/>
        <v/>
      </c>
      <c r="V744" s="34"/>
      <c r="W744" s="35"/>
      <c r="X744" s="36" t="str">
        <f t="shared" ca="1" si="90"/>
        <v/>
      </c>
      <c r="Y744" s="37"/>
      <c r="Z744" s="38" t="str">
        <f t="shared" si="91"/>
        <v/>
      </c>
    </row>
    <row r="745" spans="1:26" s="39" customFormat="1">
      <c r="A745" s="30">
        <v>742</v>
      </c>
      <c r="B745" s="31"/>
      <c r="C745" s="31"/>
      <c r="D745" s="44"/>
      <c r="E745" s="72" t="str">
        <f>IFERROR(IF(INDEX(Sheet3!$B$2:$B$8, MATCH(D745, Sheet3!$A$2:$A$8, 0)) = 0, "", INDEX(Sheet3!$B$2:$B$8, MATCH(D745, Sheet3!$A$2:$A$8, 0))), "")</f>
        <v/>
      </c>
      <c r="F745" s="31"/>
      <c r="G745" s="45"/>
      <c r="H745" s="63" t="str">
        <f>IFERROR(INDEX(Sheet3!$F$2:$F$114, MATCH(G745, Sheet3!$E$2:$E$114, 0)), "")</f>
        <v/>
      </c>
      <c r="I745" s="32"/>
      <c r="J745" s="40" t="str">
        <f t="shared" ca="1" si="89"/>
        <v/>
      </c>
      <c r="K745" s="34"/>
      <c r="L745" s="59" t="str">
        <f t="shared" ca="1" si="92"/>
        <v/>
      </c>
      <c r="M745" s="34"/>
      <c r="N745" s="47" t="str">
        <f t="shared" ca="1" si="93"/>
        <v/>
      </c>
      <c r="O745" s="75"/>
      <c r="P745" s="75"/>
      <c r="Q745" s="47" t="str">
        <f t="shared" ca="1" si="94"/>
        <v/>
      </c>
      <c r="R745" s="34"/>
      <c r="S745" s="59" t="str">
        <f t="shared" ca="1" si="95"/>
        <v/>
      </c>
      <c r="T745" s="32"/>
      <c r="U745" s="33" t="str">
        <f t="shared" ca="1" si="96"/>
        <v/>
      </c>
      <c r="V745" s="34"/>
      <c r="W745" s="35"/>
      <c r="X745" s="36" t="str">
        <f t="shared" ca="1" si="90"/>
        <v/>
      </c>
      <c r="Y745" s="37"/>
      <c r="Z745" s="38" t="str">
        <f t="shared" si="91"/>
        <v/>
      </c>
    </row>
    <row r="746" spans="1:26" s="39" customFormat="1">
      <c r="A746" s="30">
        <v>743</v>
      </c>
      <c r="B746" s="31"/>
      <c r="C746" s="31"/>
      <c r="D746" s="44"/>
      <c r="E746" s="72" t="str">
        <f>IFERROR(IF(INDEX(Sheet3!$B$2:$B$8, MATCH(D746, Sheet3!$A$2:$A$8, 0)) = 0, "", INDEX(Sheet3!$B$2:$B$8, MATCH(D746, Sheet3!$A$2:$A$8, 0))), "")</f>
        <v/>
      </c>
      <c r="F746" s="31"/>
      <c r="G746" s="45"/>
      <c r="H746" s="63" t="str">
        <f>IFERROR(INDEX(Sheet3!$F$2:$F$114, MATCH(G746, Sheet3!$E$2:$E$114, 0)), "")</f>
        <v/>
      </c>
      <c r="I746" s="32"/>
      <c r="J746" s="40" t="str">
        <f t="shared" ca="1" si="89"/>
        <v/>
      </c>
      <c r="K746" s="34"/>
      <c r="L746" s="59" t="str">
        <f t="shared" ca="1" si="92"/>
        <v/>
      </c>
      <c r="M746" s="34"/>
      <c r="N746" s="47" t="str">
        <f t="shared" ca="1" si="93"/>
        <v/>
      </c>
      <c r="O746" s="75"/>
      <c r="P746" s="75"/>
      <c r="Q746" s="47" t="str">
        <f t="shared" ca="1" si="94"/>
        <v/>
      </c>
      <c r="R746" s="34"/>
      <c r="S746" s="59" t="str">
        <f t="shared" ca="1" si="95"/>
        <v/>
      </c>
      <c r="T746" s="32"/>
      <c r="U746" s="33" t="str">
        <f t="shared" ca="1" si="96"/>
        <v/>
      </c>
      <c r="V746" s="34"/>
      <c r="W746" s="35"/>
      <c r="X746" s="36" t="str">
        <f t="shared" ca="1" si="90"/>
        <v/>
      </c>
      <c r="Y746" s="37"/>
      <c r="Z746" s="38" t="str">
        <f t="shared" si="91"/>
        <v/>
      </c>
    </row>
    <row r="747" spans="1:26" s="39" customFormat="1">
      <c r="A747" s="30">
        <v>744</v>
      </c>
      <c r="B747" s="31"/>
      <c r="C747" s="31"/>
      <c r="D747" s="44"/>
      <c r="E747" s="72" t="str">
        <f>IFERROR(IF(INDEX(Sheet3!$B$2:$B$8, MATCH(D747, Sheet3!$A$2:$A$8, 0)) = 0, "", INDEX(Sheet3!$B$2:$B$8, MATCH(D747, Sheet3!$A$2:$A$8, 0))), "")</f>
        <v/>
      </c>
      <c r="F747" s="31"/>
      <c r="G747" s="45"/>
      <c r="H747" s="63" t="str">
        <f>IFERROR(INDEX(Sheet3!$F$2:$F$114, MATCH(G747, Sheet3!$E$2:$E$114, 0)), "")</f>
        <v/>
      </c>
      <c r="I747" s="32"/>
      <c r="J747" s="40" t="str">
        <f t="shared" ca="1" si="89"/>
        <v/>
      </c>
      <c r="K747" s="34"/>
      <c r="L747" s="59" t="str">
        <f t="shared" ca="1" si="92"/>
        <v/>
      </c>
      <c r="M747" s="34"/>
      <c r="N747" s="47" t="str">
        <f t="shared" ca="1" si="93"/>
        <v/>
      </c>
      <c r="O747" s="75"/>
      <c r="P747" s="75"/>
      <c r="Q747" s="47" t="str">
        <f t="shared" ca="1" si="94"/>
        <v/>
      </c>
      <c r="R747" s="34"/>
      <c r="S747" s="59" t="str">
        <f t="shared" ca="1" si="95"/>
        <v/>
      </c>
      <c r="T747" s="32"/>
      <c r="U747" s="33" t="str">
        <f t="shared" ca="1" si="96"/>
        <v/>
      </c>
      <c r="V747" s="34"/>
      <c r="W747" s="35"/>
      <c r="X747" s="36" t="str">
        <f t="shared" ca="1" si="90"/>
        <v/>
      </c>
      <c r="Y747" s="37"/>
      <c r="Z747" s="38" t="str">
        <f t="shared" si="91"/>
        <v/>
      </c>
    </row>
    <row r="748" spans="1:26" s="39" customFormat="1">
      <c r="A748" s="30">
        <v>745</v>
      </c>
      <c r="B748" s="31"/>
      <c r="C748" s="31"/>
      <c r="D748" s="44"/>
      <c r="E748" s="72" t="str">
        <f>IFERROR(IF(INDEX(Sheet3!$B$2:$B$8, MATCH(D748, Sheet3!$A$2:$A$8, 0)) = 0, "", INDEX(Sheet3!$B$2:$B$8, MATCH(D748, Sheet3!$A$2:$A$8, 0))), "")</f>
        <v/>
      </c>
      <c r="F748" s="31"/>
      <c r="G748" s="45"/>
      <c r="H748" s="63" t="str">
        <f>IFERROR(INDEX(Sheet3!$F$2:$F$114, MATCH(G748, Sheet3!$E$2:$E$114, 0)), "")</f>
        <v/>
      </c>
      <c r="I748" s="32"/>
      <c r="J748" s="40" t="str">
        <f t="shared" ca="1" si="89"/>
        <v/>
      </c>
      <c r="K748" s="34"/>
      <c r="L748" s="59" t="str">
        <f t="shared" ca="1" si="92"/>
        <v/>
      </c>
      <c r="M748" s="34"/>
      <c r="N748" s="47" t="str">
        <f t="shared" ca="1" si="93"/>
        <v/>
      </c>
      <c r="O748" s="75"/>
      <c r="P748" s="75"/>
      <c r="Q748" s="47" t="str">
        <f t="shared" ca="1" si="94"/>
        <v/>
      </c>
      <c r="R748" s="34"/>
      <c r="S748" s="59" t="str">
        <f t="shared" ca="1" si="95"/>
        <v/>
      </c>
      <c r="T748" s="32"/>
      <c r="U748" s="33" t="str">
        <f t="shared" ca="1" si="96"/>
        <v/>
      </c>
      <c r="V748" s="34"/>
      <c r="W748" s="35"/>
      <c r="X748" s="36" t="str">
        <f t="shared" ca="1" si="90"/>
        <v/>
      </c>
      <c r="Y748" s="37"/>
      <c r="Z748" s="38" t="str">
        <f t="shared" si="91"/>
        <v/>
      </c>
    </row>
    <row r="749" spans="1:26" s="39" customFormat="1">
      <c r="A749" s="30">
        <v>746</v>
      </c>
      <c r="B749" s="31"/>
      <c r="C749" s="31"/>
      <c r="D749" s="44"/>
      <c r="E749" s="72" t="str">
        <f>IFERROR(IF(INDEX(Sheet3!$B$2:$B$8, MATCH(D749, Sheet3!$A$2:$A$8, 0)) = 0, "", INDEX(Sheet3!$B$2:$B$8, MATCH(D749, Sheet3!$A$2:$A$8, 0))), "")</f>
        <v/>
      </c>
      <c r="F749" s="31"/>
      <c r="G749" s="45"/>
      <c r="H749" s="63" t="str">
        <f>IFERROR(INDEX(Sheet3!$F$2:$F$114, MATCH(G749, Sheet3!$E$2:$E$114, 0)), "")</f>
        <v/>
      </c>
      <c r="I749" s="32"/>
      <c r="J749" s="40" t="str">
        <f t="shared" ca="1" si="89"/>
        <v/>
      </c>
      <c r="K749" s="34"/>
      <c r="L749" s="59" t="str">
        <f t="shared" ca="1" si="92"/>
        <v/>
      </c>
      <c r="M749" s="34"/>
      <c r="N749" s="47" t="str">
        <f t="shared" ca="1" si="93"/>
        <v/>
      </c>
      <c r="O749" s="75"/>
      <c r="P749" s="75"/>
      <c r="Q749" s="47" t="str">
        <f t="shared" ca="1" si="94"/>
        <v/>
      </c>
      <c r="R749" s="34"/>
      <c r="S749" s="59" t="str">
        <f t="shared" ca="1" si="95"/>
        <v/>
      </c>
      <c r="T749" s="32"/>
      <c r="U749" s="33" t="str">
        <f t="shared" ca="1" si="96"/>
        <v/>
      </c>
      <c r="V749" s="34"/>
      <c r="W749" s="35"/>
      <c r="X749" s="36" t="str">
        <f t="shared" ca="1" si="90"/>
        <v/>
      </c>
      <c r="Y749" s="37"/>
      <c r="Z749" s="38" t="str">
        <f t="shared" si="91"/>
        <v/>
      </c>
    </row>
    <row r="750" spans="1:26" s="39" customFormat="1">
      <c r="A750" s="30">
        <v>747</v>
      </c>
      <c r="B750" s="31"/>
      <c r="C750" s="31"/>
      <c r="D750" s="44"/>
      <c r="E750" s="72" t="str">
        <f>IFERROR(IF(INDEX(Sheet3!$B$2:$B$8, MATCH(D750, Sheet3!$A$2:$A$8, 0)) = 0, "", INDEX(Sheet3!$B$2:$B$8, MATCH(D750, Sheet3!$A$2:$A$8, 0))), "")</f>
        <v/>
      </c>
      <c r="F750" s="31"/>
      <c r="G750" s="45"/>
      <c r="H750" s="63" t="str">
        <f>IFERROR(INDEX(Sheet3!$F$2:$F$114, MATCH(G750, Sheet3!$E$2:$E$114, 0)), "")</f>
        <v/>
      </c>
      <c r="I750" s="32"/>
      <c r="J750" s="40" t="str">
        <f t="shared" ca="1" si="89"/>
        <v/>
      </c>
      <c r="K750" s="34"/>
      <c r="L750" s="59" t="str">
        <f t="shared" ca="1" si="92"/>
        <v/>
      </c>
      <c r="M750" s="34"/>
      <c r="N750" s="47" t="str">
        <f t="shared" ca="1" si="93"/>
        <v/>
      </c>
      <c r="O750" s="75"/>
      <c r="P750" s="75"/>
      <c r="Q750" s="47" t="str">
        <f t="shared" ca="1" si="94"/>
        <v/>
      </c>
      <c r="R750" s="34"/>
      <c r="S750" s="59" t="str">
        <f t="shared" ca="1" si="95"/>
        <v/>
      </c>
      <c r="T750" s="32"/>
      <c r="U750" s="33" t="str">
        <f t="shared" ca="1" si="96"/>
        <v/>
      </c>
      <c r="V750" s="34"/>
      <c r="W750" s="35"/>
      <c r="X750" s="36" t="str">
        <f t="shared" ca="1" si="90"/>
        <v/>
      </c>
      <c r="Y750" s="37"/>
      <c r="Z750" s="38" t="str">
        <f t="shared" si="91"/>
        <v/>
      </c>
    </row>
    <row r="751" spans="1:26" s="39" customFormat="1">
      <c r="A751" s="30">
        <v>748</v>
      </c>
      <c r="B751" s="31"/>
      <c r="C751" s="31"/>
      <c r="D751" s="44"/>
      <c r="E751" s="72" t="str">
        <f>IFERROR(IF(INDEX(Sheet3!$B$2:$B$8, MATCH(D751, Sheet3!$A$2:$A$8, 0)) = 0, "", INDEX(Sheet3!$B$2:$B$8, MATCH(D751, Sheet3!$A$2:$A$8, 0))), "")</f>
        <v/>
      </c>
      <c r="F751" s="31"/>
      <c r="G751" s="45"/>
      <c r="H751" s="63" t="str">
        <f>IFERROR(INDEX(Sheet3!$F$2:$F$114, MATCH(G751, Sheet3!$E$2:$E$114, 0)), "")</f>
        <v/>
      </c>
      <c r="I751" s="32"/>
      <c r="J751" s="40" t="str">
        <f t="shared" ca="1" si="89"/>
        <v/>
      </c>
      <c r="K751" s="34"/>
      <c r="L751" s="59" t="str">
        <f t="shared" ca="1" si="92"/>
        <v/>
      </c>
      <c r="M751" s="34"/>
      <c r="N751" s="47" t="str">
        <f t="shared" ca="1" si="93"/>
        <v/>
      </c>
      <c r="O751" s="75"/>
      <c r="P751" s="75"/>
      <c r="Q751" s="47" t="str">
        <f t="shared" ca="1" si="94"/>
        <v/>
      </c>
      <c r="R751" s="34"/>
      <c r="S751" s="59" t="str">
        <f t="shared" ca="1" si="95"/>
        <v/>
      </c>
      <c r="T751" s="32"/>
      <c r="U751" s="33" t="str">
        <f t="shared" ca="1" si="96"/>
        <v/>
      </c>
      <c r="V751" s="34"/>
      <c r="W751" s="35"/>
      <c r="X751" s="36" t="str">
        <f t="shared" ca="1" si="90"/>
        <v/>
      </c>
      <c r="Y751" s="37"/>
      <c r="Z751" s="38" t="str">
        <f t="shared" si="91"/>
        <v/>
      </c>
    </row>
    <row r="752" spans="1:26" s="39" customFormat="1">
      <c r="A752" s="30">
        <v>749</v>
      </c>
      <c r="B752" s="31"/>
      <c r="C752" s="31"/>
      <c r="D752" s="44"/>
      <c r="E752" s="72" t="str">
        <f>IFERROR(IF(INDEX(Sheet3!$B$2:$B$8, MATCH(D752, Sheet3!$A$2:$A$8, 0)) = 0, "", INDEX(Sheet3!$B$2:$B$8, MATCH(D752, Sheet3!$A$2:$A$8, 0))), "")</f>
        <v/>
      </c>
      <c r="F752" s="31"/>
      <c r="G752" s="45"/>
      <c r="H752" s="63" t="str">
        <f>IFERROR(INDEX(Sheet3!$F$2:$F$114, MATCH(G752, Sheet3!$E$2:$E$114, 0)), "")</f>
        <v/>
      </c>
      <c r="I752" s="32"/>
      <c r="J752" s="40" t="str">
        <f t="shared" ca="1" si="89"/>
        <v/>
      </c>
      <c r="K752" s="34"/>
      <c r="L752" s="59" t="str">
        <f t="shared" ca="1" si="92"/>
        <v/>
      </c>
      <c r="M752" s="34"/>
      <c r="N752" s="47" t="str">
        <f t="shared" ca="1" si="93"/>
        <v/>
      </c>
      <c r="O752" s="75"/>
      <c r="P752" s="75"/>
      <c r="Q752" s="47" t="str">
        <f t="shared" ca="1" si="94"/>
        <v/>
      </c>
      <c r="R752" s="34"/>
      <c r="S752" s="59" t="str">
        <f t="shared" ca="1" si="95"/>
        <v/>
      </c>
      <c r="T752" s="32"/>
      <c r="U752" s="33" t="str">
        <f t="shared" ca="1" si="96"/>
        <v/>
      </c>
      <c r="V752" s="34"/>
      <c r="W752" s="35"/>
      <c r="X752" s="36" t="str">
        <f t="shared" ca="1" si="90"/>
        <v/>
      </c>
      <c r="Y752" s="37"/>
      <c r="Z752" s="38" t="str">
        <f t="shared" si="91"/>
        <v/>
      </c>
    </row>
    <row r="753" spans="1:26" s="39" customFormat="1">
      <c r="A753" s="30">
        <v>750</v>
      </c>
      <c r="B753" s="31"/>
      <c r="C753" s="31"/>
      <c r="D753" s="44"/>
      <c r="E753" s="72" t="str">
        <f>IFERROR(IF(INDEX(Sheet3!$B$2:$B$8, MATCH(D753, Sheet3!$A$2:$A$8, 0)) = 0, "", INDEX(Sheet3!$B$2:$B$8, MATCH(D753, Sheet3!$A$2:$A$8, 0))), "")</f>
        <v/>
      </c>
      <c r="F753" s="31"/>
      <c r="G753" s="45"/>
      <c r="H753" s="63" t="str">
        <f>IFERROR(INDEX(Sheet3!$F$2:$F$114, MATCH(G753, Sheet3!$E$2:$E$114, 0)), "")</f>
        <v/>
      </c>
      <c r="I753" s="32"/>
      <c r="J753" s="40" t="str">
        <f t="shared" ca="1" si="89"/>
        <v/>
      </c>
      <c r="K753" s="34"/>
      <c r="L753" s="59" t="str">
        <f t="shared" ca="1" si="92"/>
        <v/>
      </c>
      <c r="M753" s="34"/>
      <c r="N753" s="47" t="str">
        <f t="shared" ca="1" si="93"/>
        <v/>
      </c>
      <c r="O753" s="75"/>
      <c r="P753" s="75"/>
      <c r="Q753" s="47" t="str">
        <f t="shared" ca="1" si="94"/>
        <v/>
      </c>
      <c r="R753" s="34"/>
      <c r="S753" s="59" t="str">
        <f t="shared" ca="1" si="95"/>
        <v/>
      </c>
      <c r="T753" s="32"/>
      <c r="U753" s="33" t="str">
        <f t="shared" ca="1" si="96"/>
        <v/>
      </c>
      <c r="V753" s="34"/>
      <c r="W753" s="35"/>
      <c r="X753" s="36" t="str">
        <f t="shared" ca="1" si="90"/>
        <v/>
      </c>
      <c r="Y753" s="37"/>
      <c r="Z753" s="38" t="str">
        <f t="shared" si="91"/>
        <v/>
      </c>
    </row>
    <row r="754" spans="1:26" s="39" customFormat="1">
      <c r="A754" s="30">
        <v>751</v>
      </c>
      <c r="B754" s="31"/>
      <c r="C754" s="31"/>
      <c r="D754" s="44"/>
      <c r="E754" s="72" t="str">
        <f>IFERROR(IF(INDEX(Sheet3!$B$2:$B$8, MATCH(D754, Sheet3!$A$2:$A$8, 0)) = 0, "", INDEX(Sheet3!$B$2:$B$8, MATCH(D754, Sheet3!$A$2:$A$8, 0))), "")</f>
        <v/>
      </c>
      <c r="F754" s="31"/>
      <c r="G754" s="45"/>
      <c r="H754" s="63" t="str">
        <f>IFERROR(INDEX(Sheet3!$F$2:$F$114, MATCH(G754, Sheet3!$E$2:$E$114, 0)), "")</f>
        <v/>
      </c>
      <c r="I754" s="32"/>
      <c r="J754" s="40" t="str">
        <f t="shared" ca="1" si="89"/>
        <v/>
      </c>
      <c r="K754" s="34"/>
      <c r="L754" s="59" t="str">
        <f t="shared" ca="1" si="92"/>
        <v/>
      </c>
      <c r="M754" s="34"/>
      <c r="N754" s="47" t="str">
        <f t="shared" ca="1" si="93"/>
        <v/>
      </c>
      <c r="O754" s="75"/>
      <c r="P754" s="75"/>
      <c r="Q754" s="47" t="str">
        <f t="shared" ca="1" si="94"/>
        <v/>
      </c>
      <c r="R754" s="34"/>
      <c r="S754" s="59" t="str">
        <f t="shared" ca="1" si="95"/>
        <v/>
      </c>
      <c r="T754" s="32"/>
      <c r="U754" s="33" t="str">
        <f t="shared" ca="1" si="96"/>
        <v/>
      </c>
      <c r="V754" s="34"/>
      <c r="W754" s="35"/>
      <c r="X754" s="36" t="str">
        <f t="shared" ca="1" si="90"/>
        <v/>
      </c>
      <c r="Y754" s="37"/>
      <c r="Z754" s="38" t="str">
        <f t="shared" si="91"/>
        <v/>
      </c>
    </row>
    <row r="755" spans="1:26" s="39" customFormat="1">
      <c r="A755" s="30">
        <v>752</v>
      </c>
      <c r="B755" s="31"/>
      <c r="C755" s="31"/>
      <c r="D755" s="44"/>
      <c r="E755" s="72" t="str">
        <f>IFERROR(IF(INDEX(Sheet3!$B$2:$B$8, MATCH(D755, Sheet3!$A$2:$A$8, 0)) = 0, "", INDEX(Sheet3!$B$2:$B$8, MATCH(D755, Sheet3!$A$2:$A$8, 0))), "")</f>
        <v/>
      </c>
      <c r="F755" s="31"/>
      <c r="G755" s="45"/>
      <c r="H755" s="63" t="str">
        <f>IFERROR(INDEX(Sheet3!$F$2:$F$114, MATCH(G755, Sheet3!$E$2:$E$114, 0)), "")</f>
        <v/>
      </c>
      <c r="I755" s="32"/>
      <c r="J755" s="40" t="str">
        <f t="shared" ca="1" si="89"/>
        <v/>
      </c>
      <c r="K755" s="34"/>
      <c r="L755" s="59" t="str">
        <f t="shared" ca="1" si="92"/>
        <v/>
      </c>
      <c r="M755" s="34"/>
      <c r="N755" s="47" t="str">
        <f t="shared" ca="1" si="93"/>
        <v/>
      </c>
      <c r="O755" s="75"/>
      <c r="P755" s="75"/>
      <c r="Q755" s="47" t="str">
        <f t="shared" ca="1" si="94"/>
        <v/>
      </c>
      <c r="R755" s="34"/>
      <c r="S755" s="59" t="str">
        <f t="shared" ca="1" si="95"/>
        <v/>
      </c>
      <c r="T755" s="32"/>
      <c r="U755" s="33" t="str">
        <f t="shared" ca="1" si="96"/>
        <v/>
      </c>
      <c r="V755" s="34"/>
      <c r="W755" s="35"/>
      <c r="X755" s="36" t="str">
        <f t="shared" ca="1" si="90"/>
        <v/>
      </c>
      <c r="Y755" s="37"/>
      <c r="Z755" s="38" t="str">
        <f t="shared" si="91"/>
        <v/>
      </c>
    </row>
    <row r="756" spans="1:26" s="39" customFormat="1">
      <c r="A756" s="30">
        <v>753</v>
      </c>
      <c r="B756" s="31"/>
      <c r="C756" s="31"/>
      <c r="D756" s="44"/>
      <c r="E756" s="72" t="str">
        <f>IFERROR(IF(INDEX(Sheet3!$B$2:$B$8, MATCH(D756, Sheet3!$A$2:$A$8, 0)) = 0, "", INDEX(Sheet3!$B$2:$B$8, MATCH(D756, Sheet3!$A$2:$A$8, 0))), "")</f>
        <v/>
      </c>
      <c r="F756" s="31"/>
      <c r="G756" s="45"/>
      <c r="H756" s="63" t="str">
        <f>IFERROR(INDEX(Sheet3!$F$2:$F$114, MATCH(G756, Sheet3!$E$2:$E$114, 0)), "")</f>
        <v/>
      </c>
      <c r="I756" s="32"/>
      <c r="J756" s="40" t="str">
        <f t="shared" ca="1" si="89"/>
        <v/>
      </c>
      <c r="K756" s="34"/>
      <c r="L756" s="59" t="str">
        <f t="shared" ca="1" si="92"/>
        <v/>
      </c>
      <c r="M756" s="34"/>
      <c r="N756" s="47" t="str">
        <f t="shared" ca="1" si="93"/>
        <v/>
      </c>
      <c r="O756" s="75"/>
      <c r="P756" s="75"/>
      <c r="Q756" s="47" t="str">
        <f t="shared" ca="1" si="94"/>
        <v/>
      </c>
      <c r="R756" s="34"/>
      <c r="S756" s="59" t="str">
        <f t="shared" ca="1" si="95"/>
        <v/>
      </c>
      <c r="T756" s="32"/>
      <c r="U756" s="33" t="str">
        <f t="shared" ca="1" si="96"/>
        <v/>
      </c>
      <c r="V756" s="34"/>
      <c r="W756" s="35"/>
      <c r="X756" s="36" t="str">
        <f t="shared" ca="1" si="90"/>
        <v/>
      </c>
      <c r="Y756" s="37"/>
      <c r="Z756" s="38" t="str">
        <f t="shared" si="91"/>
        <v/>
      </c>
    </row>
    <row r="757" spans="1:26" s="39" customFormat="1">
      <c r="A757" s="30">
        <v>754</v>
      </c>
      <c r="B757" s="31"/>
      <c r="C757" s="31"/>
      <c r="D757" s="44"/>
      <c r="E757" s="72" t="str">
        <f>IFERROR(IF(INDEX(Sheet3!$B$2:$B$8, MATCH(D757, Sheet3!$A$2:$A$8, 0)) = 0, "", INDEX(Sheet3!$B$2:$B$8, MATCH(D757, Sheet3!$A$2:$A$8, 0))), "")</f>
        <v/>
      </c>
      <c r="F757" s="31"/>
      <c r="G757" s="45"/>
      <c r="H757" s="63" t="str">
        <f>IFERROR(INDEX(Sheet3!$F$2:$F$114, MATCH(G757, Sheet3!$E$2:$E$114, 0)), "")</f>
        <v/>
      </c>
      <c r="I757" s="32"/>
      <c r="J757" s="40" t="str">
        <f t="shared" ca="1" si="89"/>
        <v/>
      </c>
      <c r="K757" s="34"/>
      <c r="L757" s="59" t="str">
        <f t="shared" ca="1" si="92"/>
        <v/>
      </c>
      <c r="M757" s="34"/>
      <c r="N757" s="47" t="str">
        <f t="shared" ca="1" si="93"/>
        <v/>
      </c>
      <c r="O757" s="75"/>
      <c r="P757" s="75"/>
      <c r="Q757" s="47" t="str">
        <f t="shared" ca="1" si="94"/>
        <v/>
      </c>
      <c r="R757" s="34"/>
      <c r="S757" s="59" t="str">
        <f t="shared" ca="1" si="95"/>
        <v/>
      </c>
      <c r="T757" s="32"/>
      <c r="U757" s="33" t="str">
        <f t="shared" ca="1" si="96"/>
        <v/>
      </c>
      <c r="V757" s="34"/>
      <c r="W757" s="35"/>
      <c r="X757" s="36" t="str">
        <f t="shared" ca="1" si="90"/>
        <v/>
      </c>
      <c r="Y757" s="37"/>
      <c r="Z757" s="38" t="str">
        <f t="shared" si="91"/>
        <v/>
      </c>
    </row>
    <row r="758" spans="1:26" s="39" customFormat="1">
      <c r="A758" s="30">
        <v>755</v>
      </c>
      <c r="B758" s="31"/>
      <c r="C758" s="31"/>
      <c r="D758" s="44"/>
      <c r="E758" s="72" t="str">
        <f>IFERROR(IF(INDEX(Sheet3!$B$2:$B$8, MATCH(D758, Sheet3!$A$2:$A$8, 0)) = 0, "", INDEX(Sheet3!$B$2:$B$8, MATCH(D758, Sheet3!$A$2:$A$8, 0))), "")</f>
        <v/>
      </c>
      <c r="F758" s="31"/>
      <c r="G758" s="45"/>
      <c r="H758" s="63" t="str">
        <f>IFERROR(INDEX(Sheet3!$F$2:$F$114, MATCH(G758, Sheet3!$E$2:$E$114, 0)), "")</f>
        <v/>
      </c>
      <c r="I758" s="32"/>
      <c r="J758" s="40" t="str">
        <f t="shared" ca="1" si="89"/>
        <v/>
      </c>
      <c r="K758" s="34"/>
      <c r="L758" s="59" t="str">
        <f t="shared" ca="1" si="92"/>
        <v/>
      </c>
      <c r="M758" s="34"/>
      <c r="N758" s="47" t="str">
        <f t="shared" ca="1" si="93"/>
        <v/>
      </c>
      <c r="O758" s="75"/>
      <c r="P758" s="75"/>
      <c r="Q758" s="47" t="str">
        <f t="shared" ca="1" si="94"/>
        <v/>
      </c>
      <c r="R758" s="34"/>
      <c r="S758" s="59" t="str">
        <f t="shared" ca="1" si="95"/>
        <v/>
      </c>
      <c r="T758" s="32"/>
      <c r="U758" s="33" t="str">
        <f t="shared" ca="1" si="96"/>
        <v/>
      </c>
      <c r="V758" s="34"/>
      <c r="W758" s="35"/>
      <c r="X758" s="36" t="str">
        <f t="shared" ca="1" si="90"/>
        <v/>
      </c>
      <c r="Y758" s="37"/>
      <c r="Z758" s="38" t="str">
        <f t="shared" si="91"/>
        <v/>
      </c>
    </row>
    <row r="759" spans="1:26" s="39" customFormat="1">
      <c r="A759" s="30">
        <v>756</v>
      </c>
      <c r="B759" s="31"/>
      <c r="C759" s="31"/>
      <c r="D759" s="44"/>
      <c r="E759" s="72" t="str">
        <f>IFERROR(IF(INDEX(Sheet3!$B$2:$B$8, MATCH(D759, Sheet3!$A$2:$A$8, 0)) = 0, "", INDEX(Sheet3!$B$2:$B$8, MATCH(D759, Sheet3!$A$2:$A$8, 0))), "")</f>
        <v/>
      </c>
      <c r="F759" s="31"/>
      <c r="G759" s="45"/>
      <c r="H759" s="63" t="str">
        <f>IFERROR(INDEX(Sheet3!$F$2:$F$114, MATCH(G759, Sheet3!$E$2:$E$114, 0)), "")</f>
        <v/>
      </c>
      <c r="I759" s="32"/>
      <c r="J759" s="40" t="str">
        <f t="shared" ca="1" si="89"/>
        <v/>
      </c>
      <c r="K759" s="34"/>
      <c r="L759" s="59" t="str">
        <f t="shared" ca="1" si="92"/>
        <v/>
      </c>
      <c r="M759" s="34"/>
      <c r="N759" s="47" t="str">
        <f t="shared" ca="1" si="93"/>
        <v/>
      </c>
      <c r="O759" s="75"/>
      <c r="P759" s="75"/>
      <c r="Q759" s="47" t="str">
        <f t="shared" ca="1" si="94"/>
        <v/>
      </c>
      <c r="R759" s="34"/>
      <c r="S759" s="59" t="str">
        <f t="shared" ca="1" si="95"/>
        <v/>
      </c>
      <c r="T759" s="32"/>
      <c r="U759" s="33" t="str">
        <f t="shared" ca="1" si="96"/>
        <v/>
      </c>
      <c r="V759" s="34"/>
      <c r="W759" s="35"/>
      <c r="X759" s="36" t="str">
        <f t="shared" ca="1" si="90"/>
        <v/>
      </c>
      <c r="Y759" s="37"/>
      <c r="Z759" s="38" t="str">
        <f t="shared" si="91"/>
        <v/>
      </c>
    </row>
    <row r="760" spans="1:26" s="39" customFormat="1">
      <c r="A760" s="30">
        <v>757</v>
      </c>
      <c r="B760" s="31"/>
      <c r="C760" s="31"/>
      <c r="D760" s="44"/>
      <c r="E760" s="72" t="str">
        <f>IFERROR(IF(INDEX(Sheet3!$B$2:$B$8, MATCH(D760, Sheet3!$A$2:$A$8, 0)) = 0, "", INDEX(Sheet3!$B$2:$B$8, MATCH(D760, Sheet3!$A$2:$A$8, 0))), "")</f>
        <v/>
      </c>
      <c r="F760" s="31"/>
      <c r="G760" s="45"/>
      <c r="H760" s="63" t="str">
        <f>IFERROR(INDEX(Sheet3!$F$2:$F$114, MATCH(G760, Sheet3!$E$2:$E$114, 0)), "")</f>
        <v/>
      </c>
      <c r="I760" s="32"/>
      <c r="J760" s="40" t="str">
        <f t="shared" ca="1" si="89"/>
        <v/>
      </c>
      <c r="K760" s="34"/>
      <c r="L760" s="59" t="str">
        <f t="shared" ca="1" si="92"/>
        <v/>
      </c>
      <c r="M760" s="34"/>
      <c r="N760" s="47" t="str">
        <f t="shared" ca="1" si="93"/>
        <v/>
      </c>
      <c r="O760" s="75"/>
      <c r="P760" s="75"/>
      <c r="Q760" s="47" t="str">
        <f t="shared" ca="1" si="94"/>
        <v/>
      </c>
      <c r="R760" s="34"/>
      <c r="S760" s="59" t="str">
        <f t="shared" ca="1" si="95"/>
        <v/>
      </c>
      <c r="T760" s="32"/>
      <c r="U760" s="33" t="str">
        <f t="shared" ca="1" si="96"/>
        <v/>
      </c>
      <c r="V760" s="34"/>
      <c r="W760" s="35"/>
      <c r="X760" s="36" t="str">
        <f t="shared" ca="1" si="90"/>
        <v/>
      </c>
      <c r="Y760" s="37"/>
      <c r="Z760" s="38" t="str">
        <f t="shared" si="91"/>
        <v/>
      </c>
    </row>
    <row r="761" spans="1:26" s="39" customFormat="1">
      <c r="A761" s="30">
        <v>758</v>
      </c>
      <c r="B761" s="31"/>
      <c r="C761" s="31"/>
      <c r="D761" s="44"/>
      <c r="E761" s="72" t="str">
        <f>IFERROR(IF(INDEX(Sheet3!$B$2:$B$8, MATCH(D761, Sheet3!$A$2:$A$8, 0)) = 0, "", INDEX(Sheet3!$B$2:$B$8, MATCH(D761, Sheet3!$A$2:$A$8, 0))), "")</f>
        <v/>
      </c>
      <c r="F761" s="31"/>
      <c r="G761" s="45"/>
      <c r="H761" s="63" t="str">
        <f>IFERROR(INDEX(Sheet3!$F$2:$F$114, MATCH(G761, Sheet3!$E$2:$E$114, 0)), "")</f>
        <v/>
      </c>
      <c r="I761" s="32"/>
      <c r="J761" s="40" t="str">
        <f t="shared" ca="1" si="89"/>
        <v/>
      </c>
      <c r="K761" s="34"/>
      <c r="L761" s="59" t="str">
        <f t="shared" ca="1" si="92"/>
        <v/>
      </c>
      <c r="M761" s="34"/>
      <c r="N761" s="47" t="str">
        <f t="shared" ca="1" si="93"/>
        <v/>
      </c>
      <c r="O761" s="75"/>
      <c r="P761" s="75"/>
      <c r="Q761" s="47" t="str">
        <f t="shared" ca="1" si="94"/>
        <v/>
      </c>
      <c r="R761" s="34"/>
      <c r="S761" s="59" t="str">
        <f t="shared" ca="1" si="95"/>
        <v/>
      </c>
      <c r="T761" s="32"/>
      <c r="U761" s="33" t="str">
        <f t="shared" ca="1" si="96"/>
        <v/>
      </c>
      <c r="V761" s="34"/>
      <c r="W761" s="35"/>
      <c r="X761" s="36" t="str">
        <f t="shared" ca="1" si="90"/>
        <v/>
      </c>
      <c r="Y761" s="37"/>
      <c r="Z761" s="38" t="str">
        <f t="shared" si="91"/>
        <v/>
      </c>
    </row>
    <row r="762" spans="1:26" s="39" customFormat="1">
      <c r="A762" s="30">
        <v>759</v>
      </c>
      <c r="B762" s="31"/>
      <c r="C762" s="31"/>
      <c r="D762" s="44"/>
      <c r="E762" s="72" t="str">
        <f>IFERROR(IF(INDEX(Sheet3!$B$2:$B$8, MATCH(D762, Sheet3!$A$2:$A$8, 0)) = 0, "", INDEX(Sheet3!$B$2:$B$8, MATCH(D762, Sheet3!$A$2:$A$8, 0))), "")</f>
        <v/>
      </c>
      <c r="F762" s="31"/>
      <c r="G762" s="45"/>
      <c r="H762" s="63" t="str">
        <f>IFERROR(INDEX(Sheet3!$F$2:$F$114, MATCH(G762, Sheet3!$E$2:$E$114, 0)), "")</f>
        <v/>
      </c>
      <c r="I762" s="32"/>
      <c r="J762" s="40" t="str">
        <f t="shared" ca="1" si="89"/>
        <v/>
      </c>
      <c r="K762" s="34"/>
      <c r="L762" s="59" t="str">
        <f t="shared" ca="1" si="92"/>
        <v/>
      </c>
      <c r="M762" s="34"/>
      <c r="N762" s="47" t="str">
        <f t="shared" ca="1" si="93"/>
        <v/>
      </c>
      <c r="O762" s="75"/>
      <c r="P762" s="75"/>
      <c r="Q762" s="47" t="str">
        <f t="shared" ca="1" si="94"/>
        <v/>
      </c>
      <c r="R762" s="34"/>
      <c r="S762" s="59" t="str">
        <f t="shared" ca="1" si="95"/>
        <v/>
      </c>
      <c r="T762" s="32"/>
      <c r="U762" s="33" t="str">
        <f t="shared" ca="1" si="96"/>
        <v/>
      </c>
      <c r="V762" s="34"/>
      <c r="W762" s="35"/>
      <c r="X762" s="36" t="str">
        <f t="shared" ca="1" si="90"/>
        <v/>
      </c>
      <c r="Y762" s="37"/>
      <c r="Z762" s="38" t="str">
        <f t="shared" si="91"/>
        <v/>
      </c>
    </row>
    <row r="763" spans="1:26" s="39" customFormat="1">
      <c r="A763" s="30">
        <v>760</v>
      </c>
      <c r="B763" s="31"/>
      <c r="C763" s="31"/>
      <c r="D763" s="44"/>
      <c r="E763" s="72" t="str">
        <f>IFERROR(IF(INDEX(Sheet3!$B$2:$B$8, MATCH(D763, Sheet3!$A$2:$A$8, 0)) = 0, "", INDEX(Sheet3!$B$2:$B$8, MATCH(D763, Sheet3!$A$2:$A$8, 0))), "")</f>
        <v/>
      </c>
      <c r="F763" s="31"/>
      <c r="G763" s="45"/>
      <c r="H763" s="63" t="str">
        <f>IFERROR(INDEX(Sheet3!$F$2:$F$114, MATCH(G763, Sheet3!$E$2:$E$114, 0)), "")</f>
        <v/>
      </c>
      <c r="I763" s="32"/>
      <c r="J763" s="40" t="str">
        <f t="shared" ca="1" si="89"/>
        <v/>
      </c>
      <c r="K763" s="34"/>
      <c r="L763" s="59" t="str">
        <f t="shared" ca="1" si="92"/>
        <v/>
      </c>
      <c r="M763" s="34"/>
      <c r="N763" s="47" t="str">
        <f t="shared" ca="1" si="93"/>
        <v/>
      </c>
      <c r="O763" s="75"/>
      <c r="P763" s="75"/>
      <c r="Q763" s="47" t="str">
        <f t="shared" ca="1" si="94"/>
        <v/>
      </c>
      <c r="R763" s="34"/>
      <c r="S763" s="59" t="str">
        <f t="shared" ca="1" si="95"/>
        <v/>
      </c>
      <c r="T763" s="32"/>
      <c r="U763" s="33" t="str">
        <f t="shared" ca="1" si="96"/>
        <v/>
      </c>
      <c r="V763" s="34"/>
      <c r="W763" s="35"/>
      <c r="X763" s="36" t="str">
        <f t="shared" ca="1" si="90"/>
        <v/>
      </c>
      <c r="Y763" s="37"/>
      <c r="Z763" s="38" t="str">
        <f t="shared" si="91"/>
        <v/>
      </c>
    </row>
    <row r="764" spans="1:26" s="39" customFormat="1">
      <c r="A764" s="30">
        <v>761</v>
      </c>
      <c r="B764" s="31"/>
      <c r="C764" s="31"/>
      <c r="D764" s="44"/>
      <c r="E764" s="72" t="str">
        <f>IFERROR(IF(INDEX(Sheet3!$B$2:$B$8, MATCH(D764, Sheet3!$A$2:$A$8, 0)) = 0, "", INDEX(Sheet3!$B$2:$B$8, MATCH(D764, Sheet3!$A$2:$A$8, 0))), "")</f>
        <v/>
      </c>
      <c r="F764" s="31"/>
      <c r="G764" s="45"/>
      <c r="H764" s="63" t="str">
        <f>IFERROR(INDEX(Sheet3!$F$2:$F$114, MATCH(G764, Sheet3!$E$2:$E$114, 0)), "")</f>
        <v/>
      </c>
      <c r="I764" s="32"/>
      <c r="J764" s="40" t="str">
        <f t="shared" ca="1" si="89"/>
        <v/>
      </c>
      <c r="K764" s="34"/>
      <c r="L764" s="59" t="str">
        <f t="shared" ca="1" si="92"/>
        <v/>
      </c>
      <c r="M764" s="34"/>
      <c r="N764" s="47" t="str">
        <f t="shared" ca="1" si="93"/>
        <v/>
      </c>
      <c r="O764" s="75"/>
      <c r="P764" s="75"/>
      <c r="Q764" s="47" t="str">
        <f t="shared" ca="1" si="94"/>
        <v/>
      </c>
      <c r="R764" s="34"/>
      <c r="S764" s="59" t="str">
        <f t="shared" ca="1" si="95"/>
        <v/>
      </c>
      <c r="T764" s="32"/>
      <c r="U764" s="33" t="str">
        <f t="shared" ca="1" si="96"/>
        <v/>
      </c>
      <c r="V764" s="34"/>
      <c r="W764" s="35"/>
      <c r="X764" s="36" t="str">
        <f t="shared" ca="1" si="90"/>
        <v/>
      </c>
      <c r="Y764" s="37"/>
      <c r="Z764" s="38" t="str">
        <f t="shared" si="91"/>
        <v/>
      </c>
    </row>
    <row r="765" spans="1:26" s="39" customFormat="1">
      <c r="A765" s="30">
        <v>762</v>
      </c>
      <c r="B765" s="31"/>
      <c r="C765" s="31"/>
      <c r="D765" s="44"/>
      <c r="E765" s="72" t="str">
        <f>IFERROR(IF(INDEX(Sheet3!$B$2:$B$8, MATCH(D765, Sheet3!$A$2:$A$8, 0)) = 0, "", INDEX(Sheet3!$B$2:$B$8, MATCH(D765, Sheet3!$A$2:$A$8, 0))), "")</f>
        <v/>
      </c>
      <c r="F765" s="31"/>
      <c r="G765" s="45"/>
      <c r="H765" s="63" t="str">
        <f>IFERROR(INDEX(Sheet3!$F$2:$F$114, MATCH(G765, Sheet3!$E$2:$E$114, 0)), "")</f>
        <v/>
      </c>
      <c r="I765" s="32"/>
      <c r="J765" s="40" t="str">
        <f t="shared" ca="1" si="89"/>
        <v/>
      </c>
      <c r="K765" s="34"/>
      <c r="L765" s="59" t="str">
        <f t="shared" ca="1" si="92"/>
        <v/>
      </c>
      <c r="M765" s="34"/>
      <c r="N765" s="47" t="str">
        <f t="shared" ca="1" si="93"/>
        <v/>
      </c>
      <c r="O765" s="75"/>
      <c r="P765" s="75"/>
      <c r="Q765" s="47" t="str">
        <f t="shared" ca="1" si="94"/>
        <v/>
      </c>
      <c r="R765" s="34"/>
      <c r="S765" s="59" t="str">
        <f t="shared" ca="1" si="95"/>
        <v/>
      </c>
      <c r="T765" s="32"/>
      <c r="U765" s="33" t="str">
        <f t="shared" ca="1" si="96"/>
        <v/>
      </c>
      <c r="V765" s="34"/>
      <c r="W765" s="35"/>
      <c r="X765" s="36" t="str">
        <f t="shared" ca="1" si="90"/>
        <v/>
      </c>
      <c r="Y765" s="37"/>
      <c r="Z765" s="38" t="str">
        <f t="shared" si="91"/>
        <v/>
      </c>
    </row>
    <row r="766" spans="1:26" s="39" customFormat="1">
      <c r="A766" s="30">
        <v>763</v>
      </c>
      <c r="B766" s="31"/>
      <c r="C766" s="31"/>
      <c r="D766" s="44"/>
      <c r="E766" s="72" t="str">
        <f>IFERROR(IF(INDEX(Sheet3!$B$2:$B$8, MATCH(D766, Sheet3!$A$2:$A$8, 0)) = 0, "", INDEX(Sheet3!$B$2:$B$8, MATCH(D766, Sheet3!$A$2:$A$8, 0))), "")</f>
        <v/>
      </c>
      <c r="F766" s="31"/>
      <c r="G766" s="45"/>
      <c r="H766" s="63" t="str">
        <f>IFERROR(INDEX(Sheet3!$F$2:$F$114, MATCH(G766, Sheet3!$E$2:$E$114, 0)), "")</f>
        <v/>
      </c>
      <c r="I766" s="32"/>
      <c r="J766" s="40" t="str">
        <f t="shared" ca="1" si="89"/>
        <v/>
      </c>
      <c r="K766" s="34"/>
      <c r="L766" s="59" t="str">
        <f t="shared" ca="1" si="92"/>
        <v/>
      </c>
      <c r="M766" s="34"/>
      <c r="N766" s="47" t="str">
        <f t="shared" ca="1" si="93"/>
        <v/>
      </c>
      <c r="O766" s="75"/>
      <c r="P766" s="75"/>
      <c r="Q766" s="47" t="str">
        <f t="shared" ca="1" si="94"/>
        <v/>
      </c>
      <c r="R766" s="34"/>
      <c r="S766" s="59" t="str">
        <f t="shared" ca="1" si="95"/>
        <v/>
      </c>
      <c r="T766" s="32"/>
      <c r="U766" s="33" t="str">
        <f t="shared" ca="1" si="96"/>
        <v/>
      </c>
      <c r="V766" s="34"/>
      <c r="W766" s="35"/>
      <c r="X766" s="36" t="str">
        <f t="shared" ca="1" si="90"/>
        <v/>
      </c>
      <c r="Y766" s="37"/>
      <c r="Z766" s="38" t="str">
        <f t="shared" si="91"/>
        <v/>
      </c>
    </row>
    <row r="767" spans="1:26" s="39" customFormat="1">
      <c r="A767" s="30">
        <v>764</v>
      </c>
      <c r="B767" s="31"/>
      <c r="C767" s="31"/>
      <c r="D767" s="44"/>
      <c r="E767" s="72" t="str">
        <f>IFERROR(IF(INDEX(Sheet3!$B$2:$B$8, MATCH(D767, Sheet3!$A$2:$A$8, 0)) = 0, "", INDEX(Sheet3!$B$2:$B$8, MATCH(D767, Sheet3!$A$2:$A$8, 0))), "")</f>
        <v/>
      </c>
      <c r="F767" s="31"/>
      <c r="G767" s="45"/>
      <c r="H767" s="63" t="str">
        <f>IFERROR(INDEX(Sheet3!$F$2:$F$114, MATCH(G767, Sheet3!$E$2:$E$114, 0)), "")</f>
        <v/>
      </c>
      <c r="I767" s="32"/>
      <c r="J767" s="40" t="str">
        <f t="shared" ca="1" si="89"/>
        <v/>
      </c>
      <c r="K767" s="34"/>
      <c r="L767" s="59" t="str">
        <f t="shared" ca="1" si="92"/>
        <v/>
      </c>
      <c r="M767" s="34"/>
      <c r="N767" s="47" t="str">
        <f t="shared" ca="1" si="93"/>
        <v/>
      </c>
      <c r="O767" s="75"/>
      <c r="P767" s="75"/>
      <c r="Q767" s="47" t="str">
        <f t="shared" ca="1" si="94"/>
        <v/>
      </c>
      <c r="R767" s="34"/>
      <c r="S767" s="59" t="str">
        <f t="shared" ca="1" si="95"/>
        <v/>
      </c>
      <c r="T767" s="32"/>
      <c r="U767" s="33" t="str">
        <f t="shared" ca="1" si="96"/>
        <v/>
      </c>
      <c r="V767" s="34"/>
      <c r="W767" s="35"/>
      <c r="X767" s="36" t="str">
        <f t="shared" ca="1" si="90"/>
        <v/>
      </c>
      <c r="Y767" s="37"/>
      <c r="Z767" s="38" t="str">
        <f t="shared" si="91"/>
        <v/>
      </c>
    </row>
    <row r="768" spans="1:26" s="39" customFormat="1">
      <c r="A768" s="30">
        <v>765</v>
      </c>
      <c r="B768" s="31"/>
      <c r="C768" s="31"/>
      <c r="D768" s="44"/>
      <c r="E768" s="72" t="str">
        <f>IFERROR(IF(INDEX(Sheet3!$B$2:$B$8, MATCH(D768, Sheet3!$A$2:$A$8, 0)) = 0, "", INDEX(Sheet3!$B$2:$B$8, MATCH(D768, Sheet3!$A$2:$A$8, 0))), "")</f>
        <v/>
      </c>
      <c r="F768" s="31"/>
      <c r="G768" s="45"/>
      <c r="H768" s="63" t="str">
        <f>IFERROR(INDEX(Sheet3!$F$2:$F$114, MATCH(G768, Sheet3!$E$2:$E$114, 0)), "")</f>
        <v/>
      </c>
      <c r="I768" s="32"/>
      <c r="J768" s="40" t="str">
        <f t="shared" ca="1" si="89"/>
        <v/>
      </c>
      <c r="K768" s="34"/>
      <c r="L768" s="59" t="str">
        <f t="shared" ca="1" si="92"/>
        <v/>
      </c>
      <c r="M768" s="34"/>
      <c r="N768" s="47" t="str">
        <f t="shared" ca="1" si="93"/>
        <v/>
      </c>
      <c r="O768" s="75"/>
      <c r="P768" s="75"/>
      <c r="Q768" s="47" t="str">
        <f t="shared" ca="1" si="94"/>
        <v/>
      </c>
      <c r="R768" s="34"/>
      <c r="S768" s="59" t="str">
        <f t="shared" ca="1" si="95"/>
        <v/>
      </c>
      <c r="T768" s="32"/>
      <c r="U768" s="33" t="str">
        <f t="shared" ca="1" si="96"/>
        <v/>
      </c>
      <c r="V768" s="34"/>
      <c r="W768" s="35"/>
      <c r="X768" s="36" t="str">
        <f t="shared" ca="1" si="90"/>
        <v/>
      </c>
      <c r="Y768" s="37"/>
      <c r="Z768" s="38" t="str">
        <f t="shared" si="91"/>
        <v/>
      </c>
    </row>
    <row r="769" spans="1:26" s="39" customFormat="1">
      <c r="A769" s="30">
        <v>766</v>
      </c>
      <c r="B769" s="31"/>
      <c r="C769" s="31"/>
      <c r="D769" s="44"/>
      <c r="E769" s="72" t="str">
        <f>IFERROR(IF(INDEX(Sheet3!$B$2:$B$8, MATCH(D769, Sheet3!$A$2:$A$8, 0)) = 0, "", INDEX(Sheet3!$B$2:$B$8, MATCH(D769, Sheet3!$A$2:$A$8, 0))), "")</f>
        <v/>
      </c>
      <c r="F769" s="31"/>
      <c r="G769" s="45"/>
      <c r="H769" s="63" t="str">
        <f>IFERROR(INDEX(Sheet3!$F$2:$F$114, MATCH(G769, Sheet3!$E$2:$E$114, 0)), "")</f>
        <v/>
      </c>
      <c r="I769" s="32"/>
      <c r="J769" s="40" t="str">
        <f t="shared" ca="1" si="89"/>
        <v/>
      </c>
      <c r="K769" s="34"/>
      <c r="L769" s="59" t="str">
        <f t="shared" ca="1" si="92"/>
        <v/>
      </c>
      <c r="M769" s="34"/>
      <c r="N769" s="47" t="str">
        <f t="shared" ca="1" si="93"/>
        <v/>
      </c>
      <c r="O769" s="75"/>
      <c r="P769" s="75"/>
      <c r="Q769" s="47" t="str">
        <f t="shared" ca="1" si="94"/>
        <v/>
      </c>
      <c r="R769" s="34"/>
      <c r="S769" s="59" t="str">
        <f t="shared" ca="1" si="95"/>
        <v/>
      </c>
      <c r="T769" s="32"/>
      <c r="U769" s="33" t="str">
        <f t="shared" ca="1" si="96"/>
        <v/>
      </c>
      <c r="V769" s="34"/>
      <c r="W769" s="35"/>
      <c r="X769" s="36" t="str">
        <f t="shared" ca="1" si="90"/>
        <v/>
      </c>
      <c r="Y769" s="37"/>
      <c r="Z769" s="38" t="str">
        <f t="shared" si="91"/>
        <v/>
      </c>
    </row>
    <row r="770" spans="1:26" s="39" customFormat="1">
      <c r="A770" s="30">
        <v>767</v>
      </c>
      <c r="B770" s="31"/>
      <c r="C770" s="31"/>
      <c r="D770" s="44"/>
      <c r="E770" s="72" t="str">
        <f>IFERROR(IF(INDEX(Sheet3!$B$2:$B$8, MATCH(D770, Sheet3!$A$2:$A$8, 0)) = 0, "", INDEX(Sheet3!$B$2:$B$8, MATCH(D770, Sheet3!$A$2:$A$8, 0))), "")</f>
        <v/>
      </c>
      <c r="F770" s="31"/>
      <c r="G770" s="45"/>
      <c r="H770" s="63" t="str">
        <f>IFERROR(INDEX(Sheet3!$F$2:$F$114, MATCH(G770, Sheet3!$E$2:$E$114, 0)), "")</f>
        <v/>
      </c>
      <c r="I770" s="32"/>
      <c r="J770" s="40" t="str">
        <f t="shared" ca="1" si="89"/>
        <v/>
      </c>
      <c r="K770" s="34"/>
      <c r="L770" s="59" t="str">
        <f t="shared" ca="1" si="92"/>
        <v/>
      </c>
      <c r="M770" s="34"/>
      <c r="N770" s="47" t="str">
        <f t="shared" ca="1" si="93"/>
        <v/>
      </c>
      <c r="O770" s="75"/>
      <c r="P770" s="75"/>
      <c r="Q770" s="47" t="str">
        <f t="shared" ca="1" si="94"/>
        <v/>
      </c>
      <c r="R770" s="34"/>
      <c r="S770" s="59" t="str">
        <f t="shared" ca="1" si="95"/>
        <v/>
      </c>
      <c r="T770" s="32"/>
      <c r="U770" s="33" t="str">
        <f t="shared" ca="1" si="96"/>
        <v/>
      </c>
      <c r="V770" s="34"/>
      <c r="W770" s="35"/>
      <c r="X770" s="36" t="str">
        <f t="shared" ca="1" si="90"/>
        <v/>
      </c>
      <c r="Y770" s="37"/>
      <c r="Z770" s="38" t="str">
        <f t="shared" si="91"/>
        <v/>
      </c>
    </row>
    <row r="771" spans="1:26" s="39" customFormat="1">
      <c r="A771" s="30">
        <v>768</v>
      </c>
      <c r="B771" s="31"/>
      <c r="C771" s="31"/>
      <c r="D771" s="44"/>
      <c r="E771" s="72" t="str">
        <f>IFERROR(IF(INDEX(Sheet3!$B$2:$B$8, MATCH(D771, Sheet3!$A$2:$A$8, 0)) = 0, "", INDEX(Sheet3!$B$2:$B$8, MATCH(D771, Sheet3!$A$2:$A$8, 0))), "")</f>
        <v/>
      </c>
      <c r="F771" s="31"/>
      <c r="G771" s="45"/>
      <c r="H771" s="63" t="str">
        <f>IFERROR(INDEX(Sheet3!$F$2:$F$114, MATCH(G771, Sheet3!$E$2:$E$114, 0)), "")</f>
        <v/>
      </c>
      <c r="I771" s="32"/>
      <c r="J771" s="40" t="str">
        <f t="shared" ca="1" si="89"/>
        <v/>
      </c>
      <c r="K771" s="34"/>
      <c r="L771" s="59" t="str">
        <f t="shared" ca="1" si="92"/>
        <v/>
      </c>
      <c r="M771" s="34"/>
      <c r="N771" s="47" t="str">
        <f t="shared" ca="1" si="93"/>
        <v/>
      </c>
      <c r="O771" s="75"/>
      <c r="P771" s="75"/>
      <c r="Q771" s="47" t="str">
        <f t="shared" ca="1" si="94"/>
        <v/>
      </c>
      <c r="R771" s="34"/>
      <c r="S771" s="59" t="str">
        <f t="shared" ca="1" si="95"/>
        <v/>
      </c>
      <c r="T771" s="32"/>
      <c r="U771" s="33" t="str">
        <f t="shared" ca="1" si="96"/>
        <v/>
      </c>
      <c r="V771" s="34"/>
      <c r="W771" s="35"/>
      <c r="X771" s="36" t="str">
        <f t="shared" ca="1" si="90"/>
        <v/>
      </c>
      <c r="Y771" s="37"/>
      <c r="Z771" s="38" t="str">
        <f t="shared" si="91"/>
        <v/>
      </c>
    </row>
    <row r="772" spans="1:26" s="39" customFormat="1">
      <c r="A772" s="30">
        <v>769</v>
      </c>
      <c r="B772" s="31"/>
      <c r="C772" s="31"/>
      <c r="D772" s="44"/>
      <c r="E772" s="72" t="str">
        <f>IFERROR(IF(INDEX(Sheet3!$B$2:$B$8, MATCH(D772, Sheet3!$A$2:$A$8, 0)) = 0, "", INDEX(Sheet3!$B$2:$B$8, MATCH(D772, Sheet3!$A$2:$A$8, 0))), "")</f>
        <v/>
      </c>
      <c r="F772" s="31"/>
      <c r="G772" s="45"/>
      <c r="H772" s="63" t="str">
        <f>IFERROR(INDEX(Sheet3!$F$2:$F$114, MATCH(G772, Sheet3!$E$2:$E$114, 0)), "")</f>
        <v/>
      </c>
      <c r="I772" s="32"/>
      <c r="J772" s="40" t="str">
        <f t="shared" ca="1" si="89"/>
        <v/>
      </c>
      <c r="K772" s="34"/>
      <c r="L772" s="59" t="str">
        <f t="shared" ca="1" si="92"/>
        <v/>
      </c>
      <c r="M772" s="34"/>
      <c r="N772" s="47" t="str">
        <f t="shared" ca="1" si="93"/>
        <v/>
      </c>
      <c r="O772" s="75"/>
      <c r="P772" s="75"/>
      <c r="Q772" s="47" t="str">
        <f t="shared" ca="1" si="94"/>
        <v/>
      </c>
      <c r="R772" s="34"/>
      <c r="S772" s="59" t="str">
        <f t="shared" ca="1" si="95"/>
        <v/>
      </c>
      <c r="T772" s="32"/>
      <c r="U772" s="33" t="str">
        <f t="shared" ca="1" si="96"/>
        <v/>
      </c>
      <c r="V772" s="34"/>
      <c r="W772" s="35"/>
      <c r="X772" s="36" t="str">
        <f t="shared" ca="1" si="90"/>
        <v/>
      </c>
      <c r="Y772" s="37"/>
      <c r="Z772" s="38" t="str">
        <f t="shared" si="91"/>
        <v/>
      </c>
    </row>
    <row r="773" spans="1:26" s="39" customFormat="1">
      <c r="A773" s="30">
        <v>770</v>
      </c>
      <c r="B773" s="31"/>
      <c r="C773" s="31"/>
      <c r="D773" s="44"/>
      <c r="E773" s="72" t="str">
        <f>IFERROR(IF(INDEX(Sheet3!$B$2:$B$8, MATCH(D773, Sheet3!$A$2:$A$8, 0)) = 0, "", INDEX(Sheet3!$B$2:$B$8, MATCH(D773, Sheet3!$A$2:$A$8, 0))), "")</f>
        <v/>
      </c>
      <c r="F773" s="31"/>
      <c r="G773" s="45"/>
      <c r="H773" s="63" t="str">
        <f>IFERROR(INDEX(Sheet3!$F$2:$F$114, MATCH(G773, Sheet3!$E$2:$E$114, 0)), "")</f>
        <v/>
      </c>
      <c r="I773" s="32"/>
      <c r="J773" s="40" t="str">
        <f t="shared" ca="1" si="89"/>
        <v/>
      </c>
      <c r="K773" s="34"/>
      <c r="L773" s="59" t="str">
        <f t="shared" ca="1" si="92"/>
        <v/>
      </c>
      <c r="M773" s="34"/>
      <c r="N773" s="47" t="str">
        <f t="shared" ca="1" si="93"/>
        <v/>
      </c>
      <c r="O773" s="75"/>
      <c r="P773" s="75"/>
      <c r="Q773" s="47" t="str">
        <f t="shared" ca="1" si="94"/>
        <v/>
      </c>
      <c r="R773" s="34"/>
      <c r="S773" s="59" t="str">
        <f t="shared" ca="1" si="95"/>
        <v/>
      </c>
      <c r="T773" s="32"/>
      <c r="U773" s="33" t="str">
        <f t="shared" ca="1" si="96"/>
        <v/>
      </c>
      <c r="V773" s="34"/>
      <c r="W773" s="35"/>
      <c r="X773" s="36" t="str">
        <f t="shared" ca="1" si="90"/>
        <v/>
      </c>
      <c r="Y773" s="37"/>
      <c r="Z773" s="38" t="str">
        <f t="shared" si="91"/>
        <v/>
      </c>
    </row>
    <row r="774" spans="1:26" s="39" customFormat="1">
      <c r="A774" s="30">
        <v>771</v>
      </c>
      <c r="B774" s="31"/>
      <c r="C774" s="31"/>
      <c r="D774" s="44"/>
      <c r="E774" s="72" t="str">
        <f>IFERROR(IF(INDEX(Sheet3!$B$2:$B$8, MATCH(D774, Sheet3!$A$2:$A$8, 0)) = 0, "", INDEX(Sheet3!$B$2:$B$8, MATCH(D774, Sheet3!$A$2:$A$8, 0))), "")</f>
        <v/>
      </c>
      <c r="F774" s="31"/>
      <c r="G774" s="45"/>
      <c r="H774" s="63" t="str">
        <f>IFERROR(INDEX(Sheet3!$F$2:$F$114, MATCH(G774, Sheet3!$E$2:$E$114, 0)), "")</f>
        <v/>
      </c>
      <c r="I774" s="32"/>
      <c r="J774" s="40" t="str">
        <f t="shared" ref="J774:J837" ca="1" si="97">IF(I774="","",IF(Y774&lt;&gt;"",Y774-I774,TODAY()-I774))</f>
        <v/>
      </c>
      <c r="K774" s="34"/>
      <c r="L774" s="59" t="str">
        <f t="shared" ca="1" si="92"/>
        <v/>
      </c>
      <c r="M774" s="34"/>
      <c r="N774" s="47" t="str">
        <f t="shared" ca="1" si="93"/>
        <v/>
      </c>
      <c r="O774" s="75"/>
      <c r="P774" s="75"/>
      <c r="Q774" s="47" t="str">
        <f t="shared" ca="1" si="94"/>
        <v/>
      </c>
      <c r="R774" s="34"/>
      <c r="S774" s="59" t="str">
        <f t="shared" ca="1" si="95"/>
        <v/>
      </c>
      <c r="T774" s="32"/>
      <c r="U774" s="33" t="str">
        <f t="shared" ca="1" si="96"/>
        <v/>
      </c>
      <c r="V774" s="34"/>
      <c r="W774" s="35"/>
      <c r="X774" s="36" t="str">
        <f t="shared" ref="X774:X837" ca="1" si="98">IF(I774="","",IF(Y774&lt;&gt;"","Completed",IF(TODAY()&lt;V774,"Planned",IF(TODAY()=V774,"Due","Overdue"))))</f>
        <v/>
      </c>
      <c r="Y774" s="37"/>
      <c r="Z774" s="38" t="str">
        <f t="shared" ref="Z774:Z837" si="99">IF(Y774="","",IF(Y774&lt;=V774,1,0))</f>
        <v/>
      </c>
    </row>
    <row r="775" spans="1:26" s="39" customFormat="1">
      <c r="A775" s="30">
        <v>772</v>
      </c>
      <c r="B775" s="31"/>
      <c r="C775" s="31"/>
      <c r="D775" s="44"/>
      <c r="E775" s="72" t="str">
        <f>IFERROR(IF(INDEX(Sheet3!$B$2:$B$8, MATCH(D775, Sheet3!$A$2:$A$8, 0)) = 0, "", INDEX(Sheet3!$B$2:$B$8, MATCH(D775, Sheet3!$A$2:$A$8, 0))), "")</f>
        <v/>
      </c>
      <c r="F775" s="31"/>
      <c r="G775" s="45"/>
      <c r="H775" s="63" t="str">
        <f>IFERROR(INDEX(Sheet3!$F$2:$F$114, MATCH(G775, Sheet3!$E$2:$E$114, 0)), "")</f>
        <v/>
      </c>
      <c r="I775" s="32"/>
      <c r="J775" s="40" t="str">
        <f t="shared" ca="1" si="97"/>
        <v/>
      </c>
      <c r="K775" s="34"/>
      <c r="L775" s="59" t="str">
        <f t="shared" ref="L775:L838" ca="1" si="100">IF(K775&lt;&gt;"",K775-I775,IF(I775="","",TODAY()-I775))</f>
        <v/>
      </c>
      <c r="M775" s="34"/>
      <c r="N775" s="47" t="str">
        <f t="shared" ref="N775:N838" ca="1" si="101">IF(M775&lt;&gt;"",M775-K775,IF(K775="","",TODAY()-K775))</f>
        <v/>
      </c>
      <c r="O775" s="75"/>
      <c r="P775" s="75"/>
      <c r="Q775" s="47" t="str">
        <f t="shared" ref="Q775:Q838" ca="1" si="102">IF(P775&lt;&gt;"",P775-O775,IF(O775="","",TODAY()-O775))</f>
        <v/>
      </c>
      <c r="R775" s="34"/>
      <c r="S775" s="59" t="str">
        <f t="shared" ref="S775:S838" ca="1" si="103">IF(T775&lt;&gt;"",T775-R775,IF(R775="","",TODAY()-R775))</f>
        <v/>
      </c>
      <c r="T775" s="32"/>
      <c r="U775" s="33" t="str">
        <f t="shared" ca="1" si="96"/>
        <v/>
      </c>
      <c r="V775" s="34"/>
      <c r="W775" s="35"/>
      <c r="X775" s="36" t="str">
        <f t="shared" ca="1" si="98"/>
        <v/>
      </c>
      <c r="Y775" s="37"/>
      <c r="Z775" s="38" t="str">
        <f t="shared" si="99"/>
        <v/>
      </c>
    </row>
    <row r="776" spans="1:26" s="39" customFormat="1">
      <c r="A776" s="30">
        <v>773</v>
      </c>
      <c r="B776" s="31"/>
      <c r="C776" s="31"/>
      <c r="D776" s="44"/>
      <c r="E776" s="72" t="str">
        <f>IFERROR(IF(INDEX(Sheet3!$B$2:$B$8, MATCH(D776, Sheet3!$A$2:$A$8, 0)) = 0, "", INDEX(Sheet3!$B$2:$B$8, MATCH(D776, Sheet3!$A$2:$A$8, 0))), "")</f>
        <v/>
      </c>
      <c r="F776" s="31"/>
      <c r="G776" s="45"/>
      <c r="H776" s="63" t="str">
        <f>IFERROR(INDEX(Sheet3!$F$2:$F$114, MATCH(G776, Sheet3!$E$2:$E$114, 0)), "")</f>
        <v/>
      </c>
      <c r="I776" s="32"/>
      <c r="J776" s="40" t="str">
        <f t="shared" ca="1" si="97"/>
        <v/>
      </c>
      <c r="K776" s="34"/>
      <c r="L776" s="59" t="str">
        <f t="shared" ca="1" si="100"/>
        <v/>
      </c>
      <c r="M776" s="34"/>
      <c r="N776" s="47" t="str">
        <f t="shared" ca="1" si="101"/>
        <v/>
      </c>
      <c r="O776" s="75"/>
      <c r="P776" s="75"/>
      <c r="Q776" s="47" t="str">
        <f t="shared" ca="1" si="102"/>
        <v/>
      </c>
      <c r="R776" s="34"/>
      <c r="S776" s="59" t="str">
        <f t="shared" ca="1" si="103"/>
        <v/>
      </c>
      <c r="T776" s="32"/>
      <c r="U776" s="33" t="str">
        <f t="shared" ca="1" si="96"/>
        <v/>
      </c>
      <c r="V776" s="34"/>
      <c r="W776" s="35"/>
      <c r="X776" s="36" t="str">
        <f t="shared" ca="1" si="98"/>
        <v/>
      </c>
      <c r="Y776" s="37"/>
      <c r="Z776" s="38" t="str">
        <f t="shared" si="99"/>
        <v/>
      </c>
    </row>
    <row r="777" spans="1:26" s="39" customFormat="1">
      <c r="A777" s="30">
        <v>774</v>
      </c>
      <c r="B777" s="31"/>
      <c r="C777" s="31"/>
      <c r="D777" s="44"/>
      <c r="E777" s="72" t="str">
        <f>IFERROR(IF(INDEX(Sheet3!$B$2:$B$8, MATCH(D777, Sheet3!$A$2:$A$8, 0)) = 0, "", INDEX(Sheet3!$B$2:$B$8, MATCH(D777, Sheet3!$A$2:$A$8, 0))), "")</f>
        <v/>
      </c>
      <c r="F777" s="31"/>
      <c r="G777" s="45"/>
      <c r="H777" s="63" t="str">
        <f>IFERROR(INDEX(Sheet3!$F$2:$F$114, MATCH(G777, Sheet3!$E$2:$E$114, 0)), "")</f>
        <v/>
      </c>
      <c r="I777" s="32"/>
      <c r="J777" s="40" t="str">
        <f t="shared" ca="1" si="97"/>
        <v/>
      </c>
      <c r="K777" s="34"/>
      <c r="L777" s="59" t="str">
        <f t="shared" ca="1" si="100"/>
        <v/>
      </c>
      <c r="M777" s="34"/>
      <c r="N777" s="47" t="str">
        <f t="shared" ca="1" si="101"/>
        <v/>
      </c>
      <c r="O777" s="75"/>
      <c r="P777" s="75"/>
      <c r="Q777" s="47" t="str">
        <f t="shared" ca="1" si="102"/>
        <v/>
      </c>
      <c r="R777" s="34"/>
      <c r="S777" s="59" t="str">
        <f t="shared" ca="1" si="103"/>
        <v/>
      </c>
      <c r="T777" s="32"/>
      <c r="U777" s="33" t="str">
        <f t="shared" ca="1" si="96"/>
        <v/>
      </c>
      <c r="V777" s="34"/>
      <c r="W777" s="35"/>
      <c r="X777" s="36" t="str">
        <f t="shared" ca="1" si="98"/>
        <v/>
      </c>
      <c r="Y777" s="37"/>
      <c r="Z777" s="38" t="str">
        <f t="shared" si="99"/>
        <v/>
      </c>
    </row>
    <row r="778" spans="1:26" s="39" customFormat="1">
      <c r="A778" s="30">
        <v>775</v>
      </c>
      <c r="B778" s="31"/>
      <c r="C778" s="31"/>
      <c r="D778" s="44"/>
      <c r="E778" s="72" t="str">
        <f>IFERROR(IF(INDEX(Sheet3!$B$2:$B$8, MATCH(D778, Sheet3!$A$2:$A$8, 0)) = 0, "", INDEX(Sheet3!$B$2:$B$8, MATCH(D778, Sheet3!$A$2:$A$8, 0))), "")</f>
        <v/>
      </c>
      <c r="F778" s="31"/>
      <c r="G778" s="45"/>
      <c r="H778" s="63" t="str">
        <f>IFERROR(INDEX(Sheet3!$F$2:$F$114, MATCH(G778, Sheet3!$E$2:$E$114, 0)), "")</f>
        <v/>
      </c>
      <c r="I778" s="32"/>
      <c r="J778" s="40" t="str">
        <f t="shared" ca="1" si="97"/>
        <v/>
      </c>
      <c r="K778" s="34"/>
      <c r="L778" s="59" t="str">
        <f t="shared" ca="1" si="100"/>
        <v/>
      </c>
      <c r="M778" s="34"/>
      <c r="N778" s="47" t="str">
        <f t="shared" ca="1" si="101"/>
        <v/>
      </c>
      <c r="O778" s="75"/>
      <c r="P778" s="75"/>
      <c r="Q778" s="47" t="str">
        <f t="shared" ca="1" si="102"/>
        <v/>
      </c>
      <c r="R778" s="34"/>
      <c r="S778" s="59" t="str">
        <f t="shared" ca="1" si="103"/>
        <v/>
      </c>
      <c r="T778" s="32"/>
      <c r="U778" s="33" t="str">
        <f t="shared" ref="U778:U841" ca="1" si="104">IF(T778="","",IF(Y778&lt;&gt;"",Y778-T778,TODAY()-T778))</f>
        <v/>
      </c>
      <c r="V778" s="34"/>
      <c r="W778" s="35"/>
      <c r="X778" s="36" t="str">
        <f t="shared" ca="1" si="98"/>
        <v/>
      </c>
      <c r="Y778" s="37"/>
      <c r="Z778" s="38" t="str">
        <f t="shared" si="99"/>
        <v/>
      </c>
    </row>
    <row r="779" spans="1:26" s="39" customFormat="1">
      <c r="A779" s="30">
        <v>776</v>
      </c>
      <c r="B779" s="31"/>
      <c r="C779" s="31"/>
      <c r="D779" s="44"/>
      <c r="E779" s="72" t="str">
        <f>IFERROR(IF(INDEX(Sheet3!$B$2:$B$8, MATCH(D779, Sheet3!$A$2:$A$8, 0)) = 0, "", INDEX(Sheet3!$B$2:$B$8, MATCH(D779, Sheet3!$A$2:$A$8, 0))), "")</f>
        <v/>
      </c>
      <c r="F779" s="31"/>
      <c r="G779" s="45"/>
      <c r="H779" s="63" t="str">
        <f>IFERROR(INDEX(Sheet3!$F$2:$F$114, MATCH(G779, Sheet3!$E$2:$E$114, 0)), "")</f>
        <v/>
      </c>
      <c r="I779" s="32"/>
      <c r="J779" s="40" t="str">
        <f t="shared" ca="1" si="97"/>
        <v/>
      </c>
      <c r="K779" s="34"/>
      <c r="L779" s="59" t="str">
        <f t="shared" ca="1" si="100"/>
        <v/>
      </c>
      <c r="M779" s="34"/>
      <c r="N779" s="47" t="str">
        <f t="shared" ca="1" si="101"/>
        <v/>
      </c>
      <c r="O779" s="75"/>
      <c r="P779" s="75"/>
      <c r="Q779" s="47" t="str">
        <f t="shared" ca="1" si="102"/>
        <v/>
      </c>
      <c r="R779" s="34"/>
      <c r="S779" s="59" t="str">
        <f t="shared" ca="1" si="103"/>
        <v/>
      </c>
      <c r="T779" s="32"/>
      <c r="U779" s="33" t="str">
        <f t="shared" ca="1" si="104"/>
        <v/>
      </c>
      <c r="V779" s="34"/>
      <c r="W779" s="35"/>
      <c r="X779" s="36" t="str">
        <f t="shared" ca="1" si="98"/>
        <v/>
      </c>
      <c r="Y779" s="37"/>
      <c r="Z779" s="38" t="str">
        <f t="shared" si="99"/>
        <v/>
      </c>
    </row>
    <row r="780" spans="1:26" s="39" customFormat="1">
      <c r="A780" s="30">
        <v>777</v>
      </c>
      <c r="B780" s="31"/>
      <c r="C780" s="31"/>
      <c r="D780" s="44"/>
      <c r="E780" s="72" t="str">
        <f>IFERROR(IF(INDEX(Sheet3!$B$2:$B$8, MATCH(D780, Sheet3!$A$2:$A$8, 0)) = 0, "", INDEX(Sheet3!$B$2:$B$8, MATCH(D780, Sheet3!$A$2:$A$8, 0))), "")</f>
        <v/>
      </c>
      <c r="F780" s="31"/>
      <c r="G780" s="45"/>
      <c r="H780" s="63" t="str">
        <f>IFERROR(INDEX(Sheet3!$F$2:$F$114, MATCH(G780, Sheet3!$E$2:$E$114, 0)), "")</f>
        <v/>
      </c>
      <c r="I780" s="32"/>
      <c r="J780" s="40" t="str">
        <f t="shared" ca="1" si="97"/>
        <v/>
      </c>
      <c r="K780" s="34"/>
      <c r="L780" s="59" t="str">
        <f t="shared" ca="1" si="100"/>
        <v/>
      </c>
      <c r="M780" s="34"/>
      <c r="N780" s="47" t="str">
        <f t="shared" ca="1" si="101"/>
        <v/>
      </c>
      <c r="O780" s="75"/>
      <c r="P780" s="75"/>
      <c r="Q780" s="47" t="str">
        <f t="shared" ca="1" si="102"/>
        <v/>
      </c>
      <c r="R780" s="34"/>
      <c r="S780" s="59" t="str">
        <f t="shared" ca="1" si="103"/>
        <v/>
      </c>
      <c r="T780" s="32"/>
      <c r="U780" s="33" t="str">
        <f t="shared" ca="1" si="104"/>
        <v/>
      </c>
      <c r="V780" s="34"/>
      <c r="W780" s="35"/>
      <c r="X780" s="36" t="str">
        <f t="shared" ca="1" si="98"/>
        <v/>
      </c>
      <c r="Y780" s="37"/>
      <c r="Z780" s="38" t="str">
        <f t="shared" si="99"/>
        <v/>
      </c>
    </row>
    <row r="781" spans="1:26" s="39" customFormat="1">
      <c r="A781" s="30">
        <v>778</v>
      </c>
      <c r="B781" s="31"/>
      <c r="C781" s="31"/>
      <c r="D781" s="44"/>
      <c r="E781" s="72" t="str">
        <f>IFERROR(IF(INDEX(Sheet3!$B$2:$B$8, MATCH(D781, Sheet3!$A$2:$A$8, 0)) = 0, "", INDEX(Sheet3!$B$2:$B$8, MATCH(D781, Sheet3!$A$2:$A$8, 0))), "")</f>
        <v/>
      </c>
      <c r="F781" s="31"/>
      <c r="G781" s="45"/>
      <c r="H781" s="63" t="str">
        <f>IFERROR(INDEX(Sheet3!$F$2:$F$114, MATCH(G781, Sheet3!$E$2:$E$114, 0)), "")</f>
        <v/>
      </c>
      <c r="I781" s="32"/>
      <c r="J781" s="40" t="str">
        <f t="shared" ca="1" si="97"/>
        <v/>
      </c>
      <c r="K781" s="34"/>
      <c r="L781" s="59" t="str">
        <f t="shared" ca="1" si="100"/>
        <v/>
      </c>
      <c r="M781" s="34"/>
      <c r="N781" s="47" t="str">
        <f t="shared" ca="1" si="101"/>
        <v/>
      </c>
      <c r="O781" s="75"/>
      <c r="P781" s="75"/>
      <c r="Q781" s="47" t="str">
        <f t="shared" ca="1" si="102"/>
        <v/>
      </c>
      <c r="R781" s="34"/>
      <c r="S781" s="59" t="str">
        <f t="shared" ca="1" si="103"/>
        <v/>
      </c>
      <c r="T781" s="32"/>
      <c r="U781" s="33" t="str">
        <f t="shared" ca="1" si="104"/>
        <v/>
      </c>
      <c r="V781" s="34"/>
      <c r="W781" s="35"/>
      <c r="X781" s="36" t="str">
        <f t="shared" ca="1" si="98"/>
        <v/>
      </c>
      <c r="Y781" s="37"/>
      <c r="Z781" s="38" t="str">
        <f t="shared" si="99"/>
        <v/>
      </c>
    </row>
    <row r="782" spans="1:26" s="39" customFormat="1">
      <c r="A782" s="30">
        <v>779</v>
      </c>
      <c r="B782" s="31"/>
      <c r="C782" s="31"/>
      <c r="D782" s="44"/>
      <c r="E782" s="72" t="str">
        <f>IFERROR(IF(INDEX(Sheet3!$B$2:$B$8, MATCH(D782, Sheet3!$A$2:$A$8, 0)) = 0, "", INDEX(Sheet3!$B$2:$B$8, MATCH(D782, Sheet3!$A$2:$A$8, 0))), "")</f>
        <v/>
      </c>
      <c r="F782" s="31"/>
      <c r="G782" s="45"/>
      <c r="H782" s="63" t="str">
        <f>IFERROR(INDEX(Sheet3!$F$2:$F$114, MATCH(G782, Sheet3!$E$2:$E$114, 0)), "")</f>
        <v/>
      </c>
      <c r="I782" s="32"/>
      <c r="J782" s="40" t="str">
        <f t="shared" ca="1" si="97"/>
        <v/>
      </c>
      <c r="K782" s="34"/>
      <c r="L782" s="59" t="str">
        <f t="shared" ca="1" si="100"/>
        <v/>
      </c>
      <c r="M782" s="34"/>
      <c r="N782" s="47" t="str">
        <f t="shared" ca="1" si="101"/>
        <v/>
      </c>
      <c r="O782" s="75"/>
      <c r="P782" s="75"/>
      <c r="Q782" s="47" t="str">
        <f t="shared" ca="1" si="102"/>
        <v/>
      </c>
      <c r="R782" s="34"/>
      <c r="S782" s="59" t="str">
        <f t="shared" ca="1" si="103"/>
        <v/>
      </c>
      <c r="T782" s="32"/>
      <c r="U782" s="33" t="str">
        <f t="shared" ca="1" si="104"/>
        <v/>
      </c>
      <c r="V782" s="34"/>
      <c r="W782" s="35"/>
      <c r="X782" s="36" t="str">
        <f t="shared" ca="1" si="98"/>
        <v/>
      </c>
      <c r="Y782" s="37"/>
      <c r="Z782" s="38" t="str">
        <f t="shared" si="99"/>
        <v/>
      </c>
    </row>
    <row r="783" spans="1:26" s="39" customFormat="1">
      <c r="A783" s="30">
        <v>780</v>
      </c>
      <c r="B783" s="31"/>
      <c r="C783" s="31"/>
      <c r="D783" s="44"/>
      <c r="E783" s="72" t="str">
        <f>IFERROR(IF(INDEX(Sheet3!$B$2:$B$8, MATCH(D783, Sheet3!$A$2:$A$8, 0)) = 0, "", INDEX(Sheet3!$B$2:$B$8, MATCH(D783, Sheet3!$A$2:$A$8, 0))), "")</f>
        <v/>
      </c>
      <c r="F783" s="31"/>
      <c r="G783" s="45"/>
      <c r="H783" s="63" t="str">
        <f>IFERROR(INDEX(Sheet3!$F$2:$F$114, MATCH(G783, Sheet3!$E$2:$E$114, 0)), "")</f>
        <v/>
      </c>
      <c r="I783" s="32"/>
      <c r="J783" s="40" t="str">
        <f t="shared" ca="1" si="97"/>
        <v/>
      </c>
      <c r="K783" s="34"/>
      <c r="L783" s="59" t="str">
        <f t="shared" ca="1" si="100"/>
        <v/>
      </c>
      <c r="M783" s="34"/>
      <c r="N783" s="47" t="str">
        <f t="shared" ca="1" si="101"/>
        <v/>
      </c>
      <c r="O783" s="75"/>
      <c r="P783" s="75"/>
      <c r="Q783" s="47" t="str">
        <f t="shared" ca="1" si="102"/>
        <v/>
      </c>
      <c r="R783" s="34"/>
      <c r="S783" s="59" t="str">
        <f t="shared" ca="1" si="103"/>
        <v/>
      </c>
      <c r="T783" s="32"/>
      <c r="U783" s="33" t="str">
        <f t="shared" ca="1" si="104"/>
        <v/>
      </c>
      <c r="V783" s="34"/>
      <c r="W783" s="35"/>
      <c r="X783" s="36" t="str">
        <f t="shared" ca="1" si="98"/>
        <v/>
      </c>
      <c r="Y783" s="37"/>
      <c r="Z783" s="38" t="str">
        <f t="shared" si="99"/>
        <v/>
      </c>
    </row>
    <row r="784" spans="1:26" s="39" customFormat="1">
      <c r="A784" s="30">
        <v>781</v>
      </c>
      <c r="B784" s="31"/>
      <c r="C784" s="31"/>
      <c r="D784" s="44"/>
      <c r="E784" s="72" t="str">
        <f>IFERROR(IF(INDEX(Sheet3!$B$2:$B$8, MATCH(D784, Sheet3!$A$2:$A$8, 0)) = 0, "", INDEX(Sheet3!$B$2:$B$8, MATCH(D784, Sheet3!$A$2:$A$8, 0))), "")</f>
        <v/>
      </c>
      <c r="F784" s="31"/>
      <c r="G784" s="45"/>
      <c r="H784" s="63" t="str">
        <f>IFERROR(INDEX(Sheet3!$F$2:$F$114, MATCH(G784, Sheet3!$E$2:$E$114, 0)), "")</f>
        <v/>
      </c>
      <c r="I784" s="32"/>
      <c r="J784" s="40" t="str">
        <f t="shared" ca="1" si="97"/>
        <v/>
      </c>
      <c r="K784" s="34"/>
      <c r="L784" s="59" t="str">
        <f t="shared" ca="1" si="100"/>
        <v/>
      </c>
      <c r="M784" s="34"/>
      <c r="N784" s="47" t="str">
        <f t="shared" ca="1" si="101"/>
        <v/>
      </c>
      <c r="O784" s="75"/>
      <c r="P784" s="75"/>
      <c r="Q784" s="47" t="str">
        <f t="shared" ca="1" si="102"/>
        <v/>
      </c>
      <c r="R784" s="34"/>
      <c r="S784" s="59" t="str">
        <f t="shared" ca="1" si="103"/>
        <v/>
      </c>
      <c r="T784" s="32"/>
      <c r="U784" s="33" t="str">
        <f t="shared" ca="1" si="104"/>
        <v/>
      </c>
      <c r="V784" s="34"/>
      <c r="W784" s="35"/>
      <c r="X784" s="36" t="str">
        <f t="shared" ca="1" si="98"/>
        <v/>
      </c>
      <c r="Y784" s="37"/>
      <c r="Z784" s="38" t="str">
        <f t="shared" si="99"/>
        <v/>
      </c>
    </row>
    <row r="785" spans="1:26" s="39" customFormat="1">
      <c r="A785" s="30">
        <v>782</v>
      </c>
      <c r="B785" s="31"/>
      <c r="C785" s="31"/>
      <c r="D785" s="44"/>
      <c r="E785" s="72" t="str">
        <f>IFERROR(IF(INDEX(Sheet3!$B$2:$B$8, MATCH(D785, Sheet3!$A$2:$A$8, 0)) = 0, "", INDEX(Sheet3!$B$2:$B$8, MATCH(D785, Sheet3!$A$2:$A$8, 0))), "")</f>
        <v/>
      </c>
      <c r="F785" s="31"/>
      <c r="G785" s="45"/>
      <c r="H785" s="63" t="str">
        <f>IFERROR(INDEX(Sheet3!$F$2:$F$114, MATCH(G785, Sheet3!$E$2:$E$114, 0)), "")</f>
        <v/>
      </c>
      <c r="I785" s="32"/>
      <c r="J785" s="40" t="str">
        <f t="shared" ca="1" si="97"/>
        <v/>
      </c>
      <c r="K785" s="34"/>
      <c r="L785" s="59" t="str">
        <f t="shared" ca="1" si="100"/>
        <v/>
      </c>
      <c r="M785" s="34"/>
      <c r="N785" s="47" t="str">
        <f t="shared" ca="1" si="101"/>
        <v/>
      </c>
      <c r="O785" s="75"/>
      <c r="P785" s="75"/>
      <c r="Q785" s="47" t="str">
        <f t="shared" ca="1" si="102"/>
        <v/>
      </c>
      <c r="R785" s="34"/>
      <c r="S785" s="59" t="str">
        <f t="shared" ca="1" si="103"/>
        <v/>
      </c>
      <c r="T785" s="32"/>
      <c r="U785" s="33" t="str">
        <f t="shared" ca="1" si="104"/>
        <v/>
      </c>
      <c r="V785" s="34"/>
      <c r="W785" s="35"/>
      <c r="X785" s="36" t="str">
        <f t="shared" ca="1" si="98"/>
        <v/>
      </c>
      <c r="Y785" s="37"/>
      <c r="Z785" s="38" t="str">
        <f t="shared" si="99"/>
        <v/>
      </c>
    </row>
    <row r="786" spans="1:26" s="39" customFormat="1">
      <c r="A786" s="30">
        <v>783</v>
      </c>
      <c r="B786" s="31"/>
      <c r="C786" s="31"/>
      <c r="D786" s="44"/>
      <c r="E786" s="72" t="str">
        <f>IFERROR(IF(INDEX(Sheet3!$B$2:$B$8, MATCH(D786, Sheet3!$A$2:$A$8, 0)) = 0, "", INDEX(Sheet3!$B$2:$B$8, MATCH(D786, Sheet3!$A$2:$A$8, 0))), "")</f>
        <v/>
      </c>
      <c r="F786" s="31"/>
      <c r="G786" s="45"/>
      <c r="H786" s="63" t="str">
        <f>IFERROR(INDEX(Sheet3!$F$2:$F$114, MATCH(G786, Sheet3!$E$2:$E$114, 0)), "")</f>
        <v/>
      </c>
      <c r="I786" s="32"/>
      <c r="J786" s="40" t="str">
        <f t="shared" ca="1" si="97"/>
        <v/>
      </c>
      <c r="K786" s="34"/>
      <c r="L786" s="59" t="str">
        <f t="shared" ca="1" si="100"/>
        <v/>
      </c>
      <c r="M786" s="34"/>
      <c r="N786" s="47" t="str">
        <f t="shared" ca="1" si="101"/>
        <v/>
      </c>
      <c r="O786" s="75"/>
      <c r="P786" s="75"/>
      <c r="Q786" s="47" t="str">
        <f t="shared" ca="1" si="102"/>
        <v/>
      </c>
      <c r="R786" s="34"/>
      <c r="S786" s="59" t="str">
        <f t="shared" ca="1" si="103"/>
        <v/>
      </c>
      <c r="T786" s="32"/>
      <c r="U786" s="33" t="str">
        <f t="shared" ca="1" si="104"/>
        <v/>
      </c>
      <c r="V786" s="34"/>
      <c r="W786" s="35"/>
      <c r="X786" s="36" t="str">
        <f t="shared" ca="1" si="98"/>
        <v/>
      </c>
      <c r="Y786" s="37"/>
      <c r="Z786" s="38" t="str">
        <f t="shared" si="99"/>
        <v/>
      </c>
    </row>
    <row r="787" spans="1:26" s="39" customFormat="1">
      <c r="A787" s="30">
        <v>784</v>
      </c>
      <c r="B787" s="31"/>
      <c r="C787" s="31"/>
      <c r="D787" s="44"/>
      <c r="E787" s="72" t="str">
        <f>IFERROR(IF(INDEX(Sheet3!$B$2:$B$8, MATCH(D787, Sheet3!$A$2:$A$8, 0)) = 0, "", INDEX(Sheet3!$B$2:$B$8, MATCH(D787, Sheet3!$A$2:$A$8, 0))), "")</f>
        <v/>
      </c>
      <c r="F787" s="31"/>
      <c r="G787" s="45"/>
      <c r="H787" s="63" t="str">
        <f>IFERROR(INDEX(Sheet3!$F$2:$F$114, MATCH(G787, Sheet3!$E$2:$E$114, 0)), "")</f>
        <v/>
      </c>
      <c r="I787" s="32"/>
      <c r="J787" s="40" t="str">
        <f t="shared" ca="1" si="97"/>
        <v/>
      </c>
      <c r="K787" s="34"/>
      <c r="L787" s="59" t="str">
        <f t="shared" ca="1" si="100"/>
        <v/>
      </c>
      <c r="M787" s="34"/>
      <c r="N787" s="47" t="str">
        <f t="shared" ca="1" si="101"/>
        <v/>
      </c>
      <c r="O787" s="75"/>
      <c r="P787" s="75"/>
      <c r="Q787" s="47" t="str">
        <f t="shared" ca="1" si="102"/>
        <v/>
      </c>
      <c r="R787" s="34"/>
      <c r="S787" s="59" t="str">
        <f t="shared" ca="1" si="103"/>
        <v/>
      </c>
      <c r="T787" s="32"/>
      <c r="U787" s="33" t="str">
        <f t="shared" ca="1" si="104"/>
        <v/>
      </c>
      <c r="V787" s="34"/>
      <c r="W787" s="35"/>
      <c r="X787" s="36" t="str">
        <f t="shared" ca="1" si="98"/>
        <v/>
      </c>
      <c r="Y787" s="37"/>
      <c r="Z787" s="38" t="str">
        <f t="shared" si="99"/>
        <v/>
      </c>
    </row>
    <row r="788" spans="1:26" s="39" customFormat="1">
      <c r="A788" s="30">
        <v>785</v>
      </c>
      <c r="B788" s="31"/>
      <c r="C788" s="31"/>
      <c r="D788" s="44"/>
      <c r="E788" s="72" t="str">
        <f>IFERROR(IF(INDEX(Sheet3!$B$2:$B$8, MATCH(D788, Sheet3!$A$2:$A$8, 0)) = 0, "", INDEX(Sheet3!$B$2:$B$8, MATCH(D788, Sheet3!$A$2:$A$8, 0))), "")</f>
        <v/>
      </c>
      <c r="F788" s="31"/>
      <c r="G788" s="45"/>
      <c r="H788" s="63" t="str">
        <f>IFERROR(INDEX(Sheet3!$F$2:$F$114, MATCH(G788, Sheet3!$E$2:$E$114, 0)), "")</f>
        <v/>
      </c>
      <c r="I788" s="32"/>
      <c r="J788" s="40" t="str">
        <f t="shared" ca="1" si="97"/>
        <v/>
      </c>
      <c r="K788" s="34"/>
      <c r="L788" s="59" t="str">
        <f t="shared" ca="1" si="100"/>
        <v/>
      </c>
      <c r="M788" s="34"/>
      <c r="N788" s="47" t="str">
        <f t="shared" ca="1" si="101"/>
        <v/>
      </c>
      <c r="O788" s="75"/>
      <c r="P788" s="75"/>
      <c r="Q788" s="47" t="str">
        <f t="shared" ca="1" si="102"/>
        <v/>
      </c>
      <c r="R788" s="34"/>
      <c r="S788" s="59" t="str">
        <f t="shared" ca="1" si="103"/>
        <v/>
      </c>
      <c r="T788" s="32"/>
      <c r="U788" s="33" t="str">
        <f t="shared" ca="1" si="104"/>
        <v/>
      </c>
      <c r="V788" s="34"/>
      <c r="W788" s="35"/>
      <c r="X788" s="36" t="str">
        <f t="shared" ca="1" si="98"/>
        <v/>
      </c>
      <c r="Y788" s="37"/>
      <c r="Z788" s="38" t="str">
        <f t="shared" si="99"/>
        <v/>
      </c>
    </row>
    <row r="789" spans="1:26" s="39" customFormat="1">
      <c r="A789" s="30">
        <v>786</v>
      </c>
      <c r="B789" s="31"/>
      <c r="C789" s="31"/>
      <c r="D789" s="44"/>
      <c r="E789" s="72" t="str">
        <f>IFERROR(IF(INDEX(Sheet3!$B$2:$B$8, MATCH(D789, Sheet3!$A$2:$A$8, 0)) = 0, "", INDEX(Sheet3!$B$2:$B$8, MATCH(D789, Sheet3!$A$2:$A$8, 0))), "")</f>
        <v/>
      </c>
      <c r="F789" s="31"/>
      <c r="G789" s="45"/>
      <c r="H789" s="63" t="str">
        <f>IFERROR(INDEX(Sheet3!$F$2:$F$114, MATCH(G789, Sheet3!$E$2:$E$114, 0)), "")</f>
        <v/>
      </c>
      <c r="I789" s="32"/>
      <c r="J789" s="40" t="str">
        <f t="shared" ca="1" si="97"/>
        <v/>
      </c>
      <c r="K789" s="34"/>
      <c r="L789" s="59" t="str">
        <f t="shared" ca="1" si="100"/>
        <v/>
      </c>
      <c r="M789" s="34"/>
      <c r="N789" s="47" t="str">
        <f t="shared" ca="1" si="101"/>
        <v/>
      </c>
      <c r="O789" s="75"/>
      <c r="P789" s="75"/>
      <c r="Q789" s="47" t="str">
        <f t="shared" ca="1" si="102"/>
        <v/>
      </c>
      <c r="R789" s="34"/>
      <c r="S789" s="59" t="str">
        <f t="shared" ca="1" si="103"/>
        <v/>
      </c>
      <c r="T789" s="32"/>
      <c r="U789" s="33" t="str">
        <f t="shared" ca="1" si="104"/>
        <v/>
      </c>
      <c r="V789" s="34"/>
      <c r="W789" s="35"/>
      <c r="X789" s="36" t="str">
        <f t="shared" ca="1" si="98"/>
        <v/>
      </c>
      <c r="Y789" s="37"/>
      <c r="Z789" s="38" t="str">
        <f t="shared" si="99"/>
        <v/>
      </c>
    </row>
    <row r="790" spans="1:26" s="39" customFormat="1">
      <c r="A790" s="30">
        <v>787</v>
      </c>
      <c r="B790" s="31"/>
      <c r="C790" s="31"/>
      <c r="D790" s="44"/>
      <c r="E790" s="72" t="str">
        <f>IFERROR(IF(INDEX(Sheet3!$B$2:$B$8, MATCH(D790, Sheet3!$A$2:$A$8, 0)) = 0, "", INDEX(Sheet3!$B$2:$B$8, MATCH(D790, Sheet3!$A$2:$A$8, 0))), "")</f>
        <v/>
      </c>
      <c r="F790" s="31"/>
      <c r="G790" s="45"/>
      <c r="H790" s="63" t="str">
        <f>IFERROR(INDEX(Sheet3!$F$2:$F$114, MATCH(G790, Sheet3!$E$2:$E$114, 0)), "")</f>
        <v/>
      </c>
      <c r="I790" s="32"/>
      <c r="J790" s="40" t="str">
        <f t="shared" ca="1" si="97"/>
        <v/>
      </c>
      <c r="K790" s="34"/>
      <c r="L790" s="59" t="str">
        <f t="shared" ca="1" si="100"/>
        <v/>
      </c>
      <c r="M790" s="34"/>
      <c r="N790" s="47" t="str">
        <f t="shared" ca="1" si="101"/>
        <v/>
      </c>
      <c r="O790" s="75"/>
      <c r="P790" s="75"/>
      <c r="Q790" s="47" t="str">
        <f t="shared" ca="1" si="102"/>
        <v/>
      </c>
      <c r="R790" s="34"/>
      <c r="S790" s="59" t="str">
        <f t="shared" ca="1" si="103"/>
        <v/>
      </c>
      <c r="T790" s="32"/>
      <c r="U790" s="33" t="str">
        <f t="shared" ca="1" si="104"/>
        <v/>
      </c>
      <c r="V790" s="34"/>
      <c r="W790" s="35"/>
      <c r="X790" s="36" t="str">
        <f t="shared" ca="1" si="98"/>
        <v/>
      </c>
      <c r="Y790" s="37"/>
      <c r="Z790" s="38" t="str">
        <f t="shared" si="99"/>
        <v/>
      </c>
    </row>
    <row r="791" spans="1:26" s="39" customFormat="1">
      <c r="A791" s="30">
        <v>788</v>
      </c>
      <c r="B791" s="31"/>
      <c r="C791" s="31"/>
      <c r="D791" s="44"/>
      <c r="E791" s="72" t="str">
        <f>IFERROR(IF(INDEX(Sheet3!$B$2:$B$8, MATCH(D791, Sheet3!$A$2:$A$8, 0)) = 0, "", INDEX(Sheet3!$B$2:$B$8, MATCH(D791, Sheet3!$A$2:$A$8, 0))), "")</f>
        <v/>
      </c>
      <c r="F791" s="31"/>
      <c r="G791" s="45"/>
      <c r="H791" s="63" t="str">
        <f>IFERROR(INDEX(Sheet3!$F$2:$F$114, MATCH(G791, Sheet3!$E$2:$E$114, 0)), "")</f>
        <v/>
      </c>
      <c r="I791" s="32"/>
      <c r="J791" s="40" t="str">
        <f t="shared" ca="1" si="97"/>
        <v/>
      </c>
      <c r="K791" s="34"/>
      <c r="L791" s="59" t="str">
        <f t="shared" ca="1" si="100"/>
        <v/>
      </c>
      <c r="M791" s="34"/>
      <c r="N791" s="47" t="str">
        <f t="shared" ca="1" si="101"/>
        <v/>
      </c>
      <c r="O791" s="75"/>
      <c r="P791" s="75"/>
      <c r="Q791" s="47" t="str">
        <f t="shared" ca="1" si="102"/>
        <v/>
      </c>
      <c r="R791" s="34"/>
      <c r="S791" s="59" t="str">
        <f t="shared" ca="1" si="103"/>
        <v/>
      </c>
      <c r="T791" s="32"/>
      <c r="U791" s="33" t="str">
        <f t="shared" ca="1" si="104"/>
        <v/>
      </c>
      <c r="V791" s="34"/>
      <c r="W791" s="35"/>
      <c r="X791" s="36" t="str">
        <f t="shared" ca="1" si="98"/>
        <v/>
      </c>
      <c r="Y791" s="37"/>
      <c r="Z791" s="38" t="str">
        <f t="shared" si="99"/>
        <v/>
      </c>
    </row>
    <row r="792" spans="1:26" s="39" customFormat="1">
      <c r="A792" s="30">
        <v>789</v>
      </c>
      <c r="B792" s="31"/>
      <c r="C792" s="31"/>
      <c r="D792" s="44"/>
      <c r="E792" s="72" t="str">
        <f>IFERROR(IF(INDEX(Sheet3!$B$2:$B$8, MATCH(D792, Sheet3!$A$2:$A$8, 0)) = 0, "", INDEX(Sheet3!$B$2:$B$8, MATCH(D792, Sheet3!$A$2:$A$8, 0))), "")</f>
        <v/>
      </c>
      <c r="F792" s="31"/>
      <c r="G792" s="45"/>
      <c r="H792" s="63" t="str">
        <f>IFERROR(INDEX(Sheet3!$F$2:$F$114, MATCH(G792, Sheet3!$E$2:$E$114, 0)), "")</f>
        <v/>
      </c>
      <c r="I792" s="32"/>
      <c r="J792" s="40" t="str">
        <f t="shared" ca="1" si="97"/>
        <v/>
      </c>
      <c r="K792" s="34"/>
      <c r="L792" s="59" t="str">
        <f t="shared" ca="1" si="100"/>
        <v/>
      </c>
      <c r="M792" s="34"/>
      <c r="N792" s="47" t="str">
        <f t="shared" ca="1" si="101"/>
        <v/>
      </c>
      <c r="O792" s="75"/>
      <c r="P792" s="75"/>
      <c r="Q792" s="47" t="str">
        <f t="shared" ca="1" si="102"/>
        <v/>
      </c>
      <c r="R792" s="34"/>
      <c r="S792" s="59" t="str">
        <f t="shared" ca="1" si="103"/>
        <v/>
      </c>
      <c r="T792" s="32"/>
      <c r="U792" s="33" t="str">
        <f t="shared" ca="1" si="104"/>
        <v/>
      </c>
      <c r="V792" s="34"/>
      <c r="W792" s="35"/>
      <c r="X792" s="36" t="str">
        <f t="shared" ca="1" si="98"/>
        <v/>
      </c>
      <c r="Y792" s="37"/>
      <c r="Z792" s="38" t="str">
        <f t="shared" si="99"/>
        <v/>
      </c>
    </row>
    <row r="793" spans="1:26" s="39" customFormat="1">
      <c r="A793" s="30">
        <v>790</v>
      </c>
      <c r="B793" s="31"/>
      <c r="C793" s="31"/>
      <c r="D793" s="44"/>
      <c r="E793" s="72" t="str">
        <f>IFERROR(IF(INDEX(Sheet3!$B$2:$B$8, MATCH(D793, Sheet3!$A$2:$A$8, 0)) = 0, "", INDEX(Sheet3!$B$2:$B$8, MATCH(D793, Sheet3!$A$2:$A$8, 0))), "")</f>
        <v/>
      </c>
      <c r="F793" s="31"/>
      <c r="G793" s="45"/>
      <c r="H793" s="63" t="str">
        <f>IFERROR(INDEX(Sheet3!$F$2:$F$114, MATCH(G793, Sheet3!$E$2:$E$114, 0)), "")</f>
        <v/>
      </c>
      <c r="I793" s="32"/>
      <c r="J793" s="40" t="str">
        <f t="shared" ca="1" si="97"/>
        <v/>
      </c>
      <c r="K793" s="34"/>
      <c r="L793" s="59" t="str">
        <f t="shared" ca="1" si="100"/>
        <v/>
      </c>
      <c r="M793" s="34"/>
      <c r="N793" s="47" t="str">
        <f t="shared" ca="1" si="101"/>
        <v/>
      </c>
      <c r="O793" s="75"/>
      <c r="P793" s="75"/>
      <c r="Q793" s="47" t="str">
        <f t="shared" ca="1" si="102"/>
        <v/>
      </c>
      <c r="R793" s="34"/>
      <c r="S793" s="59" t="str">
        <f t="shared" ca="1" si="103"/>
        <v/>
      </c>
      <c r="T793" s="32"/>
      <c r="U793" s="33" t="str">
        <f t="shared" ca="1" si="104"/>
        <v/>
      </c>
      <c r="V793" s="34"/>
      <c r="W793" s="35"/>
      <c r="X793" s="36" t="str">
        <f t="shared" ca="1" si="98"/>
        <v/>
      </c>
      <c r="Y793" s="37"/>
      <c r="Z793" s="38" t="str">
        <f t="shared" si="99"/>
        <v/>
      </c>
    </row>
    <row r="794" spans="1:26" s="39" customFormat="1">
      <c r="A794" s="30">
        <v>791</v>
      </c>
      <c r="B794" s="31"/>
      <c r="C794" s="31"/>
      <c r="D794" s="44"/>
      <c r="E794" s="72" t="str">
        <f>IFERROR(IF(INDEX(Sheet3!$B$2:$B$8, MATCH(D794, Sheet3!$A$2:$A$8, 0)) = 0, "", INDEX(Sheet3!$B$2:$B$8, MATCH(D794, Sheet3!$A$2:$A$8, 0))), "")</f>
        <v/>
      </c>
      <c r="F794" s="31"/>
      <c r="G794" s="45"/>
      <c r="H794" s="63" t="str">
        <f>IFERROR(INDEX(Sheet3!$F$2:$F$114, MATCH(G794, Sheet3!$E$2:$E$114, 0)), "")</f>
        <v/>
      </c>
      <c r="I794" s="32"/>
      <c r="J794" s="40" t="str">
        <f t="shared" ca="1" si="97"/>
        <v/>
      </c>
      <c r="K794" s="34"/>
      <c r="L794" s="59" t="str">
        <f t="shared" ca="1" si="100"/>
        <v/>
      </c>
      <c r="M794" s="34"/>
      <c r="N794" s="47" t="str">
        <f t="shared" ca="1" si="101"/>
        <v/>
      </c>
      <c r="O794" s="75"/>
      <c r="P794" s="75"/>
      <c r="Q794" s="47" t="str">
        <f t="shared" ca="1" si="102"/>
        <v/>
      </c>
      <c r="R794" s="34"/>
      <c r="S794" s="59" t="str">
        <f t="shared" ca="1" si="103"/>
        <v/>
      </c>
      <c r="T794" s="32"/>
      <c r="U794" s="33" t="str">
        <f t="shared" ca="1" si="104"/>
        <v/>
      </c>
      <c r="V794" s="34"/>
      <c r="W794" s="35"/>
      <c r="X794" s="36" t="str">
        <f t="shared" ca="1" si="98"/>
        <v/>
      </c>
      <c r="Y794" s="37"/>
      <c r="Z794" s="38" t="str">
        <f t="shared" si="99"/>
        <v/>
      </c>
    </row>
    <row r="795" spans="1:26" s="39" customFormat="1">
      <c r="A795" s="30">
        <v>792</v>
      </c>
      <c r="B795" s="31"/>
      <c r="C795" s="31"/>
      <c r="D795" s="44"/>
      <c r="E795" s="72" t="str">
        <f>IFERROR(IF(INDEX(Sheet3!$B$2:$B$8, MATCH(D795, Sheet3!$A$2:$A$8, 0)) = 0, "", INDEX(Sheet3!$B$2:$B$8, MATCH(D795, Sheet3!$A$2:$A$8, 0))), "")</f>
        <v/>
      </c>
      <c r="F795" s="31"/>
      <c r="G795" s="45"/>
      <c r="H795" s="63" t="str">
        <f>IFERROR(INDEX(Sheet3!$F$2:$F$114, MATCH(G795, Sheet3!$E$2:$E$114, 0)), "")</f>
        <v/>
      </c>
      <c r="I795" s="32"/>
      <c r="J795" s="40" t="str">
        <f t="shared" ca="1" si="97"/>
        <v/>
      </c>
      <c r="K795" s="34"/>
      <c r="L795" s="59" t="str">
        <f t="shared" ca="1" si="100"/>
        <v/>
      </c>
      <c r="M795" s="34"/>
      <c r="N795" s="47" t="str">
        <f t="shared" ca="1" si="101"/>
        <v/>
      </c>
      <c r="O795" s="75"/>
      <c r="P795" s="75"/>
      <c r="Q795" s="47" t="str">
        <f t="shared" ca="1" si="102"/>
        <v/>
      </c>
      <c r="R795" s="34"/>
      <c r="S795" s="59" t="str">
        <f t="shared" ca="1" si="103"/>
        <v/>
      </c>
      <c r="T795" s="32"/>
      <c r="U795" s="33" t="str">
        <f t="shared" ca="1" si="104"/>
        <v/>
      </c>
      <c r="V795" s="34"/>
      <c r="W795" s="35"/>
      <c r="X795" s="36" t="str">
        <f t="shared" ca="1" si="98"/>
        <v/>
      </c>
      <c r="Y795" s="37"/>
      <c r="Z795" s="38" t="str">
        <f t="shared" si="99"/>
        <v/>
      </c>
    </row>
    <row r="796" spans="1:26" s="39" customFormat="1">
      <c r="A796" s="30">
        <v>793</v>
      </c>
      <c r="B796" s="31"/>
      <c r="C796" s="31"/>
      <c r="D796" s="44"/>
      <c r="E796" s="72" t="str">
        <f>IFERROR(IF(INDEX(Sheet3!$B$2:$B$8, MATCH(D796, Sheet3!$A$2:$A$8, 0)) = 0, "", INDEX(Sheet3!$B$2:$B$8, MATCH(D796, Sheet3!$A$2:$A$8, 0))), "")</f>
        <v/>
      </c>
      <c r="F796" s="31"/>
      <c r="G796" s="45"/>
      <c r="H796" s="63" t="str">
        <f>IFERROR(INDEX(Sheet3!$F$2:$F$114, MATCH(G796, Sheet3!$E$2:$E$114, 0)), "")</f>
        <v/>
      </c>
      <c r="I796" s="32"/>
      <c r="J796" s="40" t="str">
        <f t="shared" ca="1" si="97"/>
        <v/>
      </c>
      <c r="K796" s="34"/>
      <c r="L796" s="59" t="str">
        <f t="shared" ca="1" si="100"/>
        <v/>
      </c>
      <c r="M796" s="34"/>
      <c r="N796" s="47" t="str">
        <f t="shared" ca="1" si="101"/>
        <v/>
      </c>
      <c r="O796" s="75"/>
      <c r="P796" s="75"/>
      <c r="Q796" s="47" t="str">
        <f t="shared" ca="1" si="102"/>
        <v/>
      </c>
      <c r="R796" s="34"/>
      <c r="S796" s="59" t="str">
        <f t="shared" ca="1" si="103"/>
        <v/>
      </c>
      <c r="T796" s="32"/>
      <c r="U796" s="33" t="str">
        <f t="shared" ca="1" si="104"/>
        <v/>
      </c>
      <c r="V796" s="34"/>
      <c r="W796" s="35"/>
      <c r="X796" s="36" t="str">
        <f t="shared" ca="1" si="98"/>
        <v/>
      </c>
      <c r="Y796" s="37"/>
      <c r="Z796" s="38" t="str">
        <f t="shared" si="99"/>
        <v/>
      </c>
    </row>
    <row r="797" spans="1:26" s="39" customFormat="1">
      <c r="A797" s="30">
        <v>794</v>
      </c>
      <c r="B797" s="31"/>
      <c r="C797" s="31"/>
      <c r="D797" s="44"/>
      <c r="E797" s="72" t="str">
        <f>IFERROR(IF(INDEX(Sheet3!$B$2:$B$8, MATCH(D797, Sheet3!$A$2:$A$8, 0)) = 0, "", INDEX(Sheet3!$B$2:$B$8, MATCH(D797, Sheet3!$A$2:$A$8, 0))), "")</f>
        <v/>
      </c>
      <c r="F797" s="31"/>
      <c r="G797" s="45"/>
      <c r="H797" s="63" t="str">
        <f>IFERROR(INDEX(Sheet3!$F$2:$F$114, MATCH(G797, Sheet3!$E$2:$E$114, 0)), "")</f>
        <v/>
      </c>
      <c r="I797" s="32"/>
      <c r="J797" s="40" t="str">
        <f t="shared" ca="1" si="97"/>
        <v/>
      </c>
      <c r="K797" s="34"/>
      <c r="L797" s="59" t="str">
        <f t="shared" ca="1" si="100"/>
        <v/>
      </c>
      <c r="M797" s="34"/>
      <c r="N797" s="47" t="str">
        <f t="shared" ca="1" si="101"/>
        <v/>
      </c>
      <c r="O797" s="75"/>
      <c r="P797" s="75"/>
      <c r="Q797" s="47" t="str">
        <f t="shared" ca="1" si="102"/>
        <v/>
      </c>
      <c r="R797" s="34"/>
      <c r="S797" s="59" t="str">
        <f t="shared" ca="1" si="103"/>
        <v/>
      </c>
      <c r="T797" s="32"/>
      <c r="U797" s="33" t="str">
        <f t="shared" ca="1" si="104"/>
        <v/>
      </c>
      <c r="V797" s="34"/>
      <c r="W797" s="35"/>
      <c r="X797" s="36" t="str">
        <f t="shared" ca="1" si="98"/>
        <v/>
      </c>
      <c r="Y797" s="37"/>
      <c r="Z797" s="38" t="str">
        <f t="shared" si="99"/>
        <v/>
      </c>
    </row>
    <row r="798" spans="1:26" s="39" customFormat="1">
      <c r="A798" s="30">
        <v>795</v>
      </c>
      <c r="B798" s="31"/>
      <c r="C798" s="31"/>
      <c r="D798" s="44"/>
      <c r="E798" s="72" t="str">
        <f>IFERROR(IF(INDEX(Sheet3!$B$2:$B$8, MATCH(D798, Sheet3!$A$2:$A$8, 0)) = 0, "", INDEX(Sheet3!$B$2:$B$8, MATCH(D798, Sheet3!$A$2:$A$8, 0))), "")</f>
        <v/>
      </c>
      <c r="F798" s="31"/>
      <c r="G798" s="45"/>
      <c r="H798" s="63" t="str">
        <f>IFERROR(INDEX(Sheet3!$F$2:$F$114, MATCH(G798, Sheet3!$E$2:$E$114, 0)), "")</f>
        <v/>
      </c>
      <c r="I798" s="32"/>
      <c r="J798" s="40" t="str">
        <f t="shared" ca="1" si="97"/>
        <v/>
      </c>
      <c r="K798" s="34"/>
      <c r="L798" s="59" t="str">
        <f t="shared" ca="1" si="100"/>
        <v/>
      </c>
      <c r="M798" s="34"/>
      <c r="N798" s="47" t="str">
        <f t="shared" ca="1" si="101"/>
        <v/>
      </c>
      <c r="O798" s="75"/>
      <c r="P798" s="75"/>
      <c r="Q798" s="47" t="str">
        <f t="shared" ca="1" si="102"/>
        <v/>
      </c>
      <c r="R798" s="34"/>
      <c r="S798" s="59" t="str">
        <f t="shared" ca="1" si="103"/>
        <v/>
      </c>
      <c r="T798" s="32"/>
      <c r="U798" s="33" t="str">
        <f t="shared" ca="1" si="104"/>
        <v/>
      </c>
      <c r="V798" s="34"/>
      <c r="W798" s="35"/>
      <c r="X798" s="36" t="str">
        <f t="shared" ca="1" si="98"/>
        <v/>
      </c>
      <c r="Y798" s="37"/>
      <c r="Z798" s="38" t="str">
        <f t="shared" si="99"/>
        <v/>
      </c>
    </row>
    <row r="799" spans="1:26" s="39" customFormat="1">
      <c r="A799" s="30">
        <v>796</v>
      </c>
      <c r="B799" s="31"/>
      <c r="C799" s="31"/>
      <c r="D799" s="44"/>
      <c r="E799" s="72" t="str">
        <f>IFERROR(IF(INDEX(Sheet3!$B$2:$B$8, MATCH(D799, Sheet3!$A$2:$A$8, 0)) = 0, "", INDEX(Sheet3!$B$2:$B$8, MATCH(D799, Sheet3!$A$2:$A$8, 0))), "")</f>
        <v/>
      </c>
      <c r="F799" s="31"/>
      <c r="G799" s="45"/>
      <c r="H799" s="63" t="str">
        <f>IFERROR(INDEX(Sheet3!$F$2:$F$114, MATCH(G799, Sheet3!$E$2:$E$114, 0)), "")</f>
        <v/>
      </c>
      <c r="I799" s="32"/>
      <c r="J799" s="40" t="str">
        <f t="shared" ca="1" si="97"/>
        <v/>
      </c>
      <c r="K799" s="34"/>
      <c r="L799" s="59" t="str">
        <f t="shared" ca="1" si="100"/>
        <v/>
      </c>
      <c r="M799" s="34"/>
      <c r="N799" s="47" t="str">
        <f t="shared" ca="1" si="101"/>
        <v/>
      </c>
      <c r="O799" s="75"/>
      <c r="P799" s="75"/>
      <c r="Q799" s="47" t="str">
        <f t="shared" ca="1" si="102"/>
        <v/>
      </c>
      <c r="R799" s="34"/>
      <c r="S799" s="59" t="str">
        <f t="shared" ca="1" si="103"/>
        <v/>
      </c>
      <c r="T799" s="32"/>
      <c r="U799" s="33" t="str">
        <f t="shared" ca="1" si="104"/>
        <v/>
      </c>
      <c r="V799" s="34"/>
      <c r="W799" s="35"/>
      <c r="X799" s="36" t="str">
        <f t="shared" ca="1" si="98"/>
        <v/>
      </c>
      <c r="Y799" s="37"/>
      <c r="Z799" s="38" t="str">
        <f t="shared" si="99"/>
        <v/>
      </c>
    </row>
    <row r="800" spans="1:26" s="39" customFormat="1">
      <c r="A800" s="30">
        <v>797</v>
      </c>
      <c r="B800" s="31"/>
      <c r="C800" s="31"/>
      <c r="D800" s="44"/>
      <c r="E800" s="72" t="str">
        <f>IFERROR(IF(INDEX(Sheet3!$B$2:$B$8, MATCH(D800, Sheet3!$A$2:$A$8, 0)) = 0, "", INDEX(Sheet3!$B$2:$B$8, MATCH(D800, Sheet3!$A$2:$A$8, 0))), "")</f>
        <v/>
      </c>
      <c r="F800" s="31"/>
      <c r="G800" s="45"/>
      <c r="H800" s="63" t="str">
        <f>IFERROR(INDEX(Sheet3!$F$2:$F$114, MATCH(G800, Sheet3!$E$2:$E$114, 0)), "")</f>
        <v/>
      </c>
      <c r="I800" s="32"/>
      <c r="J800" s="40" t="str">
        <f t="shared" ca="1" si="97"/>
        <v/>
      </c>
      <c r="K800" s="34"/>
      <c r="L800" s="59" t="str">
        <f t="shared" ca="1" si="100"/>
        <v/>
      </c>
      <c r="M800" s="34"/>
      <c r="N800" s="47" t="str">
        <f t="shared" ca="1" si="101"/>
        <v/>
      </c>
      <c r="O800" s="75"/>
      <c r="P800" s="75"/>
      <c r="Q800" s="47" t="str">
        <f t="shared" ca="1" si="102"/>
        <v/>
      </c>
      <c r="R800" s="34"/>
      <c r="S800" s="59" t="str">
        <f t="shared" ca="1" si="103"/>
        <v/>
      </c>
      <c r="T800" s="32"/>
      <c r="U800" s="33" t="str">
        <f t="shared" ca="1" si="104"/>
        <v/>
      </c>
      <c r="V800" s="34"/>
      <c r="W800" s="35"/>
      <c r="X800" s="36" t="str">
        <f t="shared" ca="1" si="98"/>
        <v/>
      </c>
      <c r="Y800" s="37"/>
      <c r="Z800" s="38" t="str">
        <f t="shared" si="99"/>
        <v/>
      </c>
    </row>
    <row r="801" spans="1:26" s="39" customFormat="1">
      <c r="A801" s="30">
        <v>798</v>
      </c>
      <c r="B801" s="31"/>
      <c r="C801" s="31"/>
      <c r="D801" s="44"/>
      <c r="E801" s="72" t="str">
        <f>IFERROR(IF(INDEX(Sheet3!$B$2:$B$8, MATCH(D801, Sheet3!$A$2:$A$8, 0)) = 0, "", INDEX(Sheet3!$B$2:$B$8, MATCH(D801, Sheet3!$A$2:$A$8, 0))), "")</f>
        <v/>
      </c>
      <c r="F801" s="31"/>
      <c r="G801" s="45"/>
      <c r="H801" s="63" t="str">
        <f>IFERROR(INDEX(Sheet3!$F$2:$F$114, MATCH(G801, Sheet3!$E$2:$E$114, 0)), "")</f>
        <v/>
      </c>
      <c r="I801" s="32"/>
      <c r="J801" s="40" t="str">
        <f t="shared" ca="1" si="97"/>
        <v/>
      </c>
      <c r="K801" s="34"/>
      <c r="L801" s="59" t="str">
        <f t="shared" ca="1" si="100"/>
        <v/>
      </c>
      <c r="M801" s="34"/>
      <c r="N801" s="47" t="str">
        <f t="shared" ca="1" si="101"/>
        <v/>
      </c>
      <c r="O801" s="75"/>
      <c r="P801" s="75"/>
      <c r="Q801" s="47" t="str">
        <f t="shared" ca="1" si="102"/>
        <v/>
      </c>
      <c r="R801" s="34"/>
      <c r="S801" s="59" t="str">
        <f t="shared" ca="1" si="103"/>
        <v/>
      </c>
      <c r="T801" s="32"/>
      <c r="U801" s="33" t="str">
        <f t="shared" ca="1" si="104"/>
        <v/>
      </c>
      <c r="V801" s="34"/>
      <c r="W801" s="35"/>
      <c r="X801" s="36" t="str">
        <f t="shared" ca="1" si="98"/>
        <v/>
      </c>
      <c r="Y801" s="37"/>
      <c r="Z801" s="38" t="str">
        <f t="shared" si="99"/>
        <v/>
      </c>
    </row>
    <row r="802" spans="1:26" s="39" customFormat="1">
      <c r="A802" s="30">
        <v>799</v>
      </c>
      <c r="B802" s="31"/>
      <c r="C802" s="31"/>
      <c r="D802" s="44"/>
      <c r="E802" s="72" t="str">
        <f>IFERROR(IF(INDEX(Sheet3!$B$2:$B$8, MATCH(D802, Sheet3!$A$2:$A$8, 0)) = 0, "", INDEX(Sheet3!$B$2:$B$8, MATCH(D802, Sheet3!$A$2:$A$8, 0))), "")</f>
        <v/>
      </c>
      <c r="F802" s="31"/>
      <c r="G802" s="45"/>
      <c r="H802" s="63" t="str">
        <f>IFERROR(INDEX(Sheet3!$F$2:$F$114, MATCH(G802, Sheet3!$E$2:$E$114, 0)), "")</f>
        <v/>
      </c>
      <c r="I802" s="32"/>
      <c r="J802" s="40" t="str">
        <f t="shared" ca="1" si="97"/>
        <v/>
      </c>
      <c r="K802" s="34"/>
      <c r="L802" s="59" t="str">
        <f t="shared" ca="1" si="100"/>
        <v/>
      </c>
      <c r="M802" s="34"/>
      <c r="N802" s="47" t="str">
        <f t="shared" ca="1" si="101"/>
        <v/>
      </c>
      <c r="O802" s="75"/>
      <c r="P802" s="75"/>
      <c r="Q802" s="47" t="str">
        <f t="shared" ca="1" si="102"/>
        <v/>
      </c>
      <c r="R802" s="34"/>
      <c r="S802" s="59" t="str">
        <f t="shared" ca="1" si="103"/>
        <v/>
      </c>
      <c r="T802" s="32"/>
      <c r="U802" s="33" t="str">
        <f t="shared" ca="1" si="104"/>
        <v/>
      </c>
      <c r="V802" s="34"/>
      <c r="W802" s="35"/>
      <c r="X802" s="36" t="str">
        <f t="shared" ca="1" si="98"/>
        <v/>
      </c>
      <c r="Y802" s="37"/>
      <c r="Z802" s="38" t="str">
        <f t="shared" si="99"/>
        <v/>
      </c>
    </row>
    <row r="803" spans="1:26" s="39" customFormat="1">
      <c r="A803" s="30">
        <v>800</v>
      </c>
      <c r="B803" s="31"/>
      <c r="C803" s="31"/>
      <c r="D803" s="44"/>
      <c r="E803" s="72" t="str">
        <f>IFERROR(IF(INDEX(Sheet3!$B$2:$B$8, MATCH(D803, Sheet3!$A$2:$A$8, 0)) = 0, "", INDEX(Sheet3!$B$2:$B$8, MATCH(D803, Sheet3!$A$2:$A$8, 0))), "")</f>
        <v/>
      </c>
      <c r="F803" s="31"/>
      <c r="G803" s="45"/>
      <c r="H803" s="63" t="str">
        <f>IFERROR(INDEX(Sheet3!$F$2:$F$114, MATCH(G803, Sheet3!$E$2:$E$114, 0)), "")</f>
        <v/>
      </c>
      <c r="I803" s="32"/>
      <c r="J803" s="40" t="str">
        <f t="shared" ca="1" si="97"/>
        <v/>
      </c>
      <c r="K803" s="34"/>
      <c r="L803" s="59" t="str">
        <f t="shared" ca="1" si="100"/>
        <v/>
      </c>
      <c r="M803" s="34"/>
      <c r="N803" s="47" t="str">
        <f t="shared" ca="1" si="101"/>
        <v/>
      </c>
      <c r="O803" s="75"/>
      <c r="P803" s="75"/>
      <c r="Q803" s="47" t="str">
        <f t="shared" ca="1" si="102"/>
        <v/>
      </c>
      <c r="R803" s="34"/>
      <c r="S803" s="59" t="str">
        <f t="shared" ca="1" si="103"/>
        <v/>
      </c>
      <c r="T803" s="32"/>
      <c r="U803" s="33" t="str">
        <f t="shared" ca="1" si="104"/>
        <v/>
      </c>
      <c r="V803" s="34"/>
      <c r="W803" s="35"/>
      <c r="X803" s="36" t="str">
        <f t="shared" ca="1" si="98"/>
        <v/>
      </c>
      <c r="Y803" s="37"/>
      <c r="Z803" s="38" t="str">
        <f t="shared" si="99"/>
        <v/>
      </c>
    </row>
    <row r="804" spans="1:26" s="39" customFormat="1">
      <c r="A804" s="30">
        <v>801</v>
      </c>
      <c r="B804" s="31"/>
      <c r="C804" s="31"/>
      <c r="D804" s="44"/>
      <c r="E804" s="72" t="str">
        <f>IFERROR(IF(INDEX(Sheet3!$B$2:$B$8, MATCH(D804, Sheet3!$A$2:$A$8, 0)) = 0, "", INDEX(Sheet3!$B$2:$B$8, MATCH(D804, Sheet3!$A$2:$A$8, 0))), "")</f>
        <v/>
      </c>
      <c r="F804" s="31"/>
      <c r="G804" s="45"/>
      <c r="H804" s="63" t="str">
        <f>IFERROR(INDEX(Sheet3!$F$2:$F$114, MATCH(G804, Sheet3!$E$2:$E$114, 0)), "")</f>
        <v/>
      </c>
      <c r="I804" s="32"/>
      <c r="J804" s="40" t="str">
        <f t="shared" ca="1" si="97"/>
        <v/>
      </c>
      <c r="K804" s="34"/>
      <c r="L804" s="59" t="str">
        <f t="shared" ca="1" si="100"/>
        <v/>
      </c>
      <c r="M804" s="34"/>
      <c r="N804" s="47" t="str">
        <f t="shared" ca="1" si="101"/>
        <v/>
      </c>
      <c r="O804" s="75"/>
      <c r="P804" s="75"/>
      <c r="Q804" s="47" t="str">
        <f t="shared" ca="1" si="102"/>
        <v/>
      </c>
      <c r="R804" s="34"/>
      <c r="S804" s="59" t="str">
        <f t="shared" ca="1" si="103"/>
        <v/>
      </c>
      <c r="T804" s="32"/>
      <c r="U804" s="33" t="str">
        <f t="shared" ca="1" si="104"/>
        <v/>
      </c>
      <c r="V804" s="34"/>
      <c r="W804" s="35"/>
      <c r="X804" s="36" t="str">
        <f t="shared" ca="1" si="98"/>
        <v/>
      </c>
      <c r="Y804" s="37"/>
      <c r="Z804" s="38" t="str">
        <f t="shared" si="99"/>
        <v/>
      </c>
    </row>
    <row r="805" spans="1:26" s="39" customFormat="1">
      <c r="A805" s="30">
        <v>802</v>
      </c>
      <c r="B805" s="31"/>
      <c r="C805" s="31"/>
      <c r="D805" s="44"/>
      <c r="E805" s="72" t="str">
        <f>IFERROR(IF(INDEX(Sheet3!$B$2:$B$8, MATCH(D805, Sheet3!$A$2:$A$8, 0)) = 0, "", INDEX(Sheet3!$B$2:$B$8, MATCH(D805, Sheet3!$A$2:$A$8, 0))), "")</f>
        <v/>
      </c>
      <c r="F805" s="31"/>
      <c r="G805" s="45"/>
      <c r="H805" s="63" t="str">
        <f>IFERROR(INDEX(Sheet3!$F$2:$F$114, MATCH(G805, Sheet3!$E$2:$E$114, 0)), "")</f>
        <v/>
      </c>
      <c r="I805" s="32"/>
      <c r="J805" s="40" t="str">
        <f t="shared" ca="1" si="97"/>
        <v/>
      </c>
      <c r="K805" s="34"/>
      <c r="L805" s="59" t="str">
        <f t="shared" ca="1" si="100"/>
        <v/>
      </c>
      <c r="M805" s="34"/>
      <c r="N805" s="47" t="str">
        <f t="shared" ca="1" si="101"/>
        <v/>
      </c>
      <c r="O805" s="75"/>
      <c r="P805" s="75"/>
      <c r="Q805" s="47" t="str">
        <f t="shared" ca="1" si="102"/>
        <v/>
      </c>
      <c r="R805" s="34"/>
      <c r="S805" s="59" t="str">
        <f t="shared" ca="1" si="103"/>
        <v/>
      </c>
      <c r="T805" s="32"/>
      <c r="U805" s="33" t="str">
        <f t="shared" ca="1" si="104"/>
        <v/>
      </c>
      <c r="V805" s="34"/>
      <c r="W805" s="35"/>
      <c r="X805" s="36" t="str">
        <f t="shared" ca="1" si="98"/>
        <v/>
      </c>
      <c r="Y805" s="37"/>
      <c r="Z805" s="38" t="str">
        <f t="shared" si="99"/>
        <v/>
      </c>
    </row>
    <row r="806" spans="1:26" s="39" customFormat="1">
      <c r="A806" s="30">
        <v>803</v>
      </c>
      <c r="B806" s="31"/>
      <c r="C806" s="31"/>
      <c r="D806" s="44"/>
      <c r="E806" s="72" t="str">
        <f>IFERROR(IF(INDEX(Sheet3!$B$2:$B$8, MATCH(D806, Sheet3!$A$2:$A$8, 0)) = 0, "", INDEX(Sheet3!$B$2:$B$8, MATCH(D806, Sheet3!$A$2:$A$8, 0))), "")</f>
        <v/>
      </c>
      <c r="F806" s="31"/>
      <c r="G806" s="45"/>
      <c r="H806" s="63" t="str">
        <f>IFERROR(INDEX(Sheet3!$F$2:$F$114, MATCH(G806, Sheet3!$E$2:$E$114, 0)), "")</f>
        <v/>
      </c>
      <c r="I806" s="32"/>
      <c r="J806" s="40" t="str">
        <f t="shared" ca="1" si="97"/>
        <v/>
      </c>
      <c r="K806" s="34"/>
      <c r="L806" s="59" t="str">
        <f t="shared" ca="1" si="100"/>
        <v/>
      </c>
      <c r="M806" s="34"/>
      <c r="N806" s="47" t="str">
        <f t="shared" ca="1" si="101"/>
        <v/>
      </c>
      <c r="O806" s="75"/>
      <c r="P806" s="75"/>
      <c r="Q806" s="47" t="str">
        <f t="shared" ca="1" si="102"/>
        <v/>
      </c>
      <c r="R806" s="34"/>
      <c r="S806" s="59" t="str">
        <f t="shared" ca="1" si="103"/>
        <v/>
      </c>
      <c r="T806" s="32"/>
      <c r="U806" s="33" t="str">
        <f t="shared" ca="1" si="104"/>
        <v/>
      </c>
      <c r="V806" s="34"/>
      <c r="W806" s="35"/>
      <c r="X806" s="36" t="str">
        <f t="shared" ca="1" si="98"/>
        <v/>
      </c>
      <c r="Y806" s="37"/>
      <c r="Z806" s="38" t="str">
        <f t="shared" si="99"/>
        <v/>
      </c>
    </row>
    <row r="807" spans="1:26" s="39" customFormat="1">
      <c r="A807" s="30">
        <v>804</v>
      </c>
      <c r="B807" s="31"/>
      <c r="C807" s="31"/>
      <c r="D807" s="44"/>
      <c r="E807" s="72" t="str">
        <f>IFERROR(IF(INDEX(Sheet3!$B$2:$B$8, MATCH(D807, Sheet3!$A$2:$A$8, 0)) = 0, "", INDEX(Sheet3!$B$2:$B$8, MATCH(D807, Sheet3!$A$2:$A$8, 0))), "")</f>
        <v/>
      </c>
      <c r="F807" s="31"/>
      <c r="G807" s="45"/>
      <c r="H807" s="63" t="str">
        <f>IFERROR(INDEX(Sheet3!$F$2:$F$114, MATCH(G807, Sheet3!$E$2:$E$114, 0)), "")</f>
        <v/>
      </c>
      <c r="I807" s="32"/>
      <c r="J807" s="40" t="str">
        <f t="shared" ca="1" si="97"/>
        <v/>
      </c>
      <c r="K807" s="34"/>
      <c r="L807" s="59" t="str">
        <f t="shared" ca="1" si="100"/>
        <v/>
      </c>
      <c r="M807" s="34"/>
      <c r="N807" s="47" t="str">
        <f t="shared" ca="1" si="101"/>
        <v/>
      </c>
      <c r="O807" s="75"/>
      <c r="P807" s="75"/>
      <c r="Q807" s="47" t="str">
        <f t="shared" ca="1" si="102"/>
        <v/>
      </c>
      <c r="R807" s="34"/>
      <c r="S807" s="59" t="str">
        <f t="shared" ca="1" si="103"/>
        <v/>
      </c>
      <c r="T807" s="32"/>
      <c r="U807" s="33" t="str">
        <f t="shared" ca="1" si="104"/>
        <v/>
      </c>
      <c r="V807" s="34"/>
      <c r="W807" s="35"/>
      <c r="X807" s="36" t="str">
        <f t="shared" ca="1" si="98"/>
        <v/>
      </c>
      <c r="Y807" s="37"/>
      <c r="Z807" s="38" t="str">
        <f t="shared" si="99"/>
        <v/>
      </c>
    </row>
    <row r="808" spans="1:26" s="39" customFormat="1">
      <c r="A808" s="30">
        <v>805</v>
      </c>
      <c r="B808" s="31"/>
      <c r="C808" s="31"/>
      <c r="D808" s="44"/>
      <c r="E808" s="72" t="str">
        <f>IFERROR(IF(INDEX(Sheet3!$B$2:$B$8, MATCH(D808, Sheet3!$A$2:$A$8, 0)) = 0, "", INDEX(Sheet3!$B$2:$B$8, MATCH(D808, Sheet3!$A$2:$A$8, 0))), "")</f>
        <v/>
      </c>
      <c r="F808" s="31"/>
      <c r="G808" s="45"/>
      <c r="H808" s="63" t="str">
        <f>IFERROR(INDEX(Sheet3!$F$2:$F$114, MATCH(G808, Sheet3!$E$2:$E$114, 0)), "")</f>
        <v/>
      </c>
      <c r="I808" s="32"/>
      <c r="J808" s="40" t="str">
        <f t="shared" ca="1" si="97"/>
        <v/>
      </c>
      <c r="K808" s="34"/>
      <c r="L808" s="59" t="str">
        <f t="shared" ca="1" si="100"/>
        <v/>
      </c>
      <c r="M808" s="34"/>
      <c r="N808" s="47" t="str">
        <f t="shared" ca="1" si="101"/>
        <v/>
      </c>
      <c r="O808" s="75"/>
      <c r="P808" s="75"/>
      <c r="Q808" s="47" t="str">
        <f t="shared" ca="1" si="102"/>
        <v/>
      </c>
      <c r="R808" s="34"/>
      <c r="S808" s="59" t="str">
        <f t="shared" ca="1" si="103"/>
        <v/>
      </c>
      <c r="T808" s="32"/>
      <c r="U808" s="33" t="str">
        <f t="shared" ca="1" si="104"/>
        <v/>
      </c>
      <c r="V808" s="34"/>
      <c r="W808" s="35"/>
      <c r="X808" s="36" t="str">
        <f t="shared" ca="1" si="98"/>
        <v/>
      </c>
      <c r="Y808" s="37"/>
      <c r="Z808" s="38" t="str">
        <f t="shared" si="99"/>
        <v/>
      </c>
    </row>
    <row r="809" spans="1:26" s="39" customFormat="1">
      <c r="A809" s="30">
        <v>806</v>
      </c>
      <c r="B809" s="31"/>
      <c r="C809" s="31"/>
      <c r="D809" s="44"/>
      <c r="E809" s="72" t="str">
        <f>IFERROR(IF(INDEX(Sheet3!$B$2:$B$8, MATCH(D809, Sheet3!$A$2:$A$8, 0)) = 0, "", INDEX(Sheet3!$B$2:$B$8, MATCH(D809, Sheet3!$A$2:$A$8, 0))), "")</f>
        <v/>
      </c>
      <c r="F809" s="31"/>
      <c r="G809" s="45"/>
      <c r="H809" s="63" t="str">
        <f>IFERROR(INDEX(Sheet3!$F$2:$F$114, MATCH(G809, Sheet3!$E$2:$E$114, 0)), "")</f>
        <v/>
      </c>
      <c r="I809" s="32"/>
      <c r="J809" s="40" t="str">
        <f t="shared" ca="1" si="97"/>
        <v/>
      </c>
      <c r="K809" s="34"/>
      <c r="L809" s="59" t="str">
        <f t="shared" ca="1" si="100"/>
        <v/>
      </c>
      <c r="M809" s="34"/>
      <c r="N809" s="47" t="str">
        <f t="shared" ca="1" si="101"/>
        <v/>
      </c>
      <c r="O809" s="75"/>
      <c r="P809" s="75"/>
      <c r="Q809" s="47" t="str">
        <f t="shared" ca="1" si="102"/>
        <v/>
      </c>
      <c r="R809" s="34"/>
      <c r="S809" s="59" t="str">
        <f t="shared" ca="1" si="103"/>
        <v/>
      </c>
      <c r="T809" s="32"/>
      <c r="U809" s="33" t="str">
        <f t="shared" ca="1" si="104"/>
        <v/>
      </c>
      <c r="V809" s="34"/>
      <c r="W809" s="35"/>
      <c r="X809" s="36" t="str">
        <f t="shared" ca="1" si="98"/>
        <v/>
      </c>
      <c r="Y809" s="37"/>
      <c r="Z809" s="38" t="str">
        <f t="shared" si="99"/>
        <v/>
      </c>
    </row>
    <row r="810" spans="1:26" s="39" customFormat="1">
      <c r="A810" s="30">
        <v>807</v>
      </c>
      <c r="B810" s="31"/>
      <c r="C810" s="31"/>
      <c r="D810" s="44"/>
      <c r="E810" s="72" t="str">
        <f>IFERROR(IF(INDEX(Sheet3!$B$2:$B$8, MATCH(D810, Sheet3!$A$2:$A$8, 0)) = 0, "", INDEX(Sheet3!$B$2:$B$8, MATCH(D810, Sheet3!$A$2:$A$8, 0))), "")</f>
        <v/>
      </c>
      <c r="F810" s="31"/>
      <c r="G810" s="45"/>
      <c r="H810" s="63" t="str">
        <f>IFERROR(INDEX(Sheet3!$F$2:$F$114, MATCH(G810, Sheet3!$E$2:$E$114, 0)), "")</f>
        <v/>
      </c>
      <c r="I810" s="32"/>
      <c r="J810" s="40" t="str">
        <f t="shared" ca="1" si="97"/>
        <v/>
      </c>
      <c r="K810" s="34"/>
      <c r="L810" s="59" t="str">
        <f t="shared" ca="1" si="100"/>
        <v/>
      </c>
      <c r="M810" s="34"/>
      <c r="N810" s="47" t="str">
        <f t="shared" ca="1" si="101"/>
        <v/>
      </c>
      <c r="O810" s="75"/>
      <c r="P810" s="75"/>
      <c r="Q810" s="47" t="str">
        <f t="shared" ca="1" si="102"/>
        <v/>
      </c>
      <c r="R810" s="34"/>
      <c r="S810" s="59" t="str">
        <f t="shared" ca="1" si="103"/>
        <v/>
      </c>
      <c r="T810" s="32"/>
      <c r="U810" s="33" t="str">
        <f t="shared" ca="1" si="104"/>
        <v/>
      </c>
      <c r="V810" s="34"/>
      <c r="W810" s="35"/>
      <c r="X810" s="36" t="str">
        <f t="shared" ca="1" si="98"/>
        <v/>
      </c>
      <c r="Y810" s="37"/>
      <c r="Z810" s="38" t="str">
        <f t="shared" si="99"/>
        <v/>
      </c>
    </row>
    <row r="811" spans="1:26" s="39" customFormat="1">
      <c r="A811" s="30">
        <v>808</v>
      </c>
      <c r="B811" s="31"/>
      <c r="C811" s="31"/>
      <c r="D811" s="44"/>
      <c r="E811" s="72" t="str">
        <f>IFERROR(IF(INDEX(Sheet3!$B$2:$B$8, MATCH(D811, Sheet3!$A$2:$A$8, 0)) = 0, "", INDEX(Sheet3!$B$2:$B$8, MATCH(D811, Sheet3!$A$2:$A$8, 0))), "")</f>
        <v/>
      </c>
      <c r="F811" s="31"/>
      <c r="G811" s="45"/>
      <c r="H811" s="63" t="str">
        <f>IFERROR(INDEX(Sheet3!$F$2:$F$114, MATCH(G811, Sheet3!$E$2:$E$114, 0)), "")</f>
        <v/>
      </c>
      <c r="I811" s="32"/>
      <c r="J811" s="40" t="str">
        <f t="shared" ca="1" si="97"/>
        <v/>
      </c>
      <c r="K811" s="34"/>
      <c r="L811" s="59" t="str">
        <f t="shared" ca="1" si="100"/>
        <v/>
      </c>
      <c r="M811" s="34"/>
      <c r="N811" s="47" t="str">
        <f t="shared" ca="1" si="101"/>
        <v/>
      </c>
      <c r="O811" s="75"/>
      <c r="P811" s="75"/>
      <c r="Q811" s="47" t="str">
        <f t="shared" ca="1" si="102"/>
        <v/>
      </c>
      <c r="R811" s="34"/>
      <c r="S811" s="59" t="str">
        <f t="shared" ca="1" si="103"/>
        <v/>
      </c>
      <c r="T811" s="32"/>
      <c r="U811" s="33" t="str">
        <f t="shared" ca="1" si="104"/>
        <v/>
      </c>
      <c r="V811" s="34"/>
      <c r="W811" s="35"/>
      <c r="X811" s="36" t="str">
        <f t="shared" ca="1" si="98"/>
        <v/>
      </c>
      <c r="Y811" s="37"/>
      <c r="Z811" s="38" t="str">
        <f t="shared" si="99"/>
        <v/>
      </c>
    </row>
    <row r="812" spans="1:26" s="39" customFormat="1">
      <c r="A812" s="30">
        <v>809</v>
      </c>
      <c r="B812" s="31"/>
      <c r="C812" s="31"/>
      <c r="D812" s="44"/>
      <c r="E812" s="72" t="str">
        <f>IFERROR(IF(INDEX(Sheet3!$B$2:$B$8, MATCH(D812, Sheet3!$A$2:$A$8, 0)) = 0, "", INDEX(Sheet3!$B$2:$B$8, MATCH(D812, Sheet3!$A$2:$A$8, 0))), "")</f>
        <v/>
      </c>
      <c r="F812" s="31"/>
      <c r="G812" s="45"/>
      <c r="H812" s="63" t="str">
        <f>IFERROR(INDEX(Sheet3!$F$2:$F$114, MATCH(G812, Sheet3!$E$2:$E$114, 0)), "")</f>
        <v/>
      </c>
      <c r="I812" s="32"/>
      <c r="J812" s="40" t="str">
        <f t="shared" ca="1" si="97"/>
        <v/>
      </c>
      <c r="K812" s="34"/>
      <c r="L812" s="59" t="str">
        <f t="shared" ca="1" si="100"/>
        <v/>
      </c>
      <c r="M812" s="34"/>
      <c r="N812" s="47" t="str">
        <f t="shared" ca="1" si="101"/>
        <v/>
      </c>
      <c r="O812" s="75"/>
      <c r="P812" s="75"/>
      <c r="Q812" s="47" t="str">
        <f t="shared" ca="1" si="102"/>
        <v/>
      </c>
      <c r="R812" s="34"/>
      <c r="S812" s="59" t="str">
        <f t="shared" ca="1" si="103"/>
        <v/>
      </c>
      <c r="T812" s="32"/>
      <c r="U812" s="33" t="str">
        <f t="shared" ca="1" si="104"/>
        <v/>
      </c>
      <c r="V812" s="34"/>
      <c r="W812" s="35"/>
      <c r="X812" s="36" t="str">
        <f t="shared" ca="1" si="98"/>
        <v/>
      </c>
      <c r="Y812" s="37"/>
      <c r="Z812" s="38" t="str">
        <f t="shared" si="99"/>
        <v/>
      </c>
    </row>
    <row r="813" spans="1:26" s="39" customFormat="1">
      <c r="A813" s="30">
        <v>810</v>
      </c>
      <c r="B813" s="31"/>
      <c r="C813" s="31"/>
      <c r="D813" s="44"/>
      <c r="E813" s="72" t="str">
        <f>IFERROR(IF(INDEX(Sheet3!$B$2:$B$8, MATCH(D813, Sheet3!$A$2:$A$8, 0)) = 0, "", INDEX(Sheet3!$B$2:$B$8, MATCH(D813, Sheet3!$A$2:$A$8, 0))), "")</f>
        <v/>
      </c>
      <c r="F813" s="31"/>
      <c r="G813" s="45"/>
      <c r="H813" s="63" t="str">
        <f>IFERROR(INDEX(Sheet3!$F$2:$F$114, MATCH(G813, Sheet3!$E$2:$E$114, 0)), "")</f>
        <v/>
      </c>
      <c r="I813" s="32"/>
      <c r="J813" s="40" t="str">
        <f t="shared" ca="1" si="97"/>
        <v/>
      </c>
      <c r="K813" s="34"/>
      <c r="L813" s="59" t="str">
        <f t="shared" ca="1" si="100"/>
        <v/>
      </c>
      <c r="M813" s="34"/>
      <c r="N813" s="47" t="str">
        <f t="shared" ca="1" si="101"/>
        <v/>
      </c>
      <c r="O813" s="75"/>
      <c r="P813" s="75"/>
      <c r="Q813" s="47" t="str">
        <f t="shared" ca="1" si="102"/>
        <v/>
      </c>
      <c r="R813" s="34"/>
      <c r="S813" s="59" t="str">
        <f t="shared" ca="1" si="103"/>
        <v/>
      </c>
      <c r="T813" s="32"/>
      <c r="U813" s="33" t="str">
        <f t="shared" ca="1" si="104"/>
        <v/>
      </c>
      <c r="V813" s="34"/>
      <c r="W813" s="35"/>
      <c r="X813" s="36" t="str">
        <f t="shared" ca="1" si="98"/>
        <v/>
      </c>
      <c r="Y813" s="37"/>
      <c r="Z813" s="38" t="str">
        <f t="shared" si="99"/>
        <v/>
      </c>
    </row>
    <row r="814" spans="1:26" s="39" customFormat="1">
      <c r="A814" s="30">
        <v>811</v>
      </c>
      <c r="B814" s="31"/>
      <c r="C814" s="31"/>
      <c r="D814" s="44"/>
      <c r="E814" s="72" t="str">
        <f>IFERROR(IF(INDEX(Sheet3!$B$2:$B$8, MATCH(D814, Sheet3!$A$2:$A$8, 0)) = 0, "", INDEX(Sheet3!$B$2:$B$8, MATCH(D814, Sheet3!$A$2:$A$8, 0))), "")</f>
        <v/>
      </c>
      <c r="F814" s="31"/>
      <c r="G814" s="45"/>
      <c r="H814" s="63" t="str">
        <f>IFERROR(INDEX(Sheet3!$F$2:$F$114, MATCH(G814, Sheet3!$E$2:$E$114, 0)), "")</f>
        <v/>
      </c>
      <c r="I814" s="32"/>
      <c r="J814" s="40" t="str">
        <f t="shared" ca="1" si="97"/>
        <v/>
      </c>
      <c r="K814" s="34"/>
      <c r="L814" s="59" t="str">
        <f t="shared" ca="1" si="100"/>
        <v/>
      </c>
      <c r="M814" s="34"/>
      <c r="N814" s="47" t="str">
        <f t="shared" ca="1" si="101"/>
        <v/>
      </c>
      <c r="O814" s="75"/>
      <c r="P814" s="75"/>
      <c r="Q814" s="47" t="str">
        <f t="shared" ca="1" si="102"/>
        <v/>
      </c>
      <c r="R814" s="34"/>
      <c r="S814" s="59" t="str">
        <f t="shared" ca="1" si="103"/>
        <v/>
      </c>
      <c r="T814" s="32"/>
      <c r="U814" s="33" t="str">
        <f t="shared" ca="1" si="104"/>
        <v/>
      </c>
      <c r="V814" s="34"/>
      <c r="W814" s="35"/>
      <c r="X814" s="36" t="str">
        <f t="shared" ca="1" si="98"/>
        <v/>
      </c>
      <c r="Y814" s="37"/>
      <c r="Z814" s="38" t="str">
        <f t="shared" si="99"/>
        <v/>
      </c>
    </row>
    <row r="815" spans="1:26" s="39" customFormat="1">
      <c r="A815" s="30">
        <v>812</v>
      </c>
      <c r="B815" s="31"/>
      <c r="C815" s="31"/>
      <c r="D815" s="44"/>
      <c r="E815" s="72" t="str">
        <f>IFERROR(IF(INDEX(Sheet3!$B$2:$B$8, MATCH(D815, Sheet3!$A$2:$A$8, 0)) = 0, "", INDEX(Sheet3!$B$2:$B$8, MATCH(D815, Sheet3!$A$2:$A$8, 0))), "")</f>
        <v/>
      </c>
      <c r="F815" s="31"/>
      <c r="G815" s="45"/>
      <c r="H815" s="63" t="str">
        <f>IFERROR(INDEX(Sheet3!$F$2:$F$114, MATCH(G815, Sheet3!$E$2:$E$114, 0)), "")</f>
        <v/>
      </c>
      <c r="I815" s="32"/>
      <c r="J815" s="40" t="str">
        <f t="shared" ca="1" si="97"/>
        <v/>
      </c>
      <c r="K815" s="34"/>
      <c r="L815" s="59" t="str">
        <f t="shared" ca="1" si="100"/>
        <v/>
      </c>
      <c r="M815" s="34"/>
      <c r="N815" s="47" t="str">
        <f t="shared" ca="1" si="101"/>
        <v/>
      </c>
      <c r="O815" s="75"/>
      <c r="P815" s="75"/>
      <c r="Q815" s="47" t="str">
        <f t="shared" ca="1" si="102"/>
        <v/>
      </c>
      <c r="R815" s="34"/>
      <c r="S815" s="59" t="str">
        <f t="shared" ca="1" si="103"/>
        <v/>
      </c>
      <c r="T815" s="32"/>
      <c r="U815" s="33" t="str">
        <f t="shared" ca="1" si="104"/>
        <v/>
      </c>
      <c r="V815" s="34"/>
      <c r="W815" s="35"/>
      <c r="X815" s="36" t="str">
        <f t="shared" ca="1" si="98"/>
        <v/>
      </c>
      <c r="Y815" s="37"/>
      <c r="Z815" s="38" t="str">
        <f t="shared" si="99"/>
        <v/>
      </c>
    </row>
    <row r="816" spans="1:26" s="39" customFormat="1">
      <c r="A816" s="30">
        <v>813</v>
      </c>
      <c r="B816" s="31"/>
      <c r="C816" s="31"/>
      <c r="D816" s="44"/>
      <c r="E816" s="72" t="str">
        <f>IFERROR(IF(INDEX(Sheet3!$B$2:$B$8, MATCH(D816, Sheet3!$A$2:$A$8, 0)) = 0, "", INDEX(Sheet3!$B$2:$B$8, MATCH(D816, Sheet3!$A$2:$A$8, 0))), "")</f>
        <v/>
      </c>
      <c r="F816" s="31"/>
      <c r="G816" s="45"/>
      <c r="H816" s="63" t="str">
        <f>IFERROR(INDEX(Sheet3!$F$2:$F$114, MATCH(G816, Sheet3!$E$2:$E$114, 0)), "")</f>
        <v/>
      </c>
      <c r="I816" s="32"/>
      <c r="J816" s="40" t="str">
        <f t="shared" ca="1" si="97"/>
        <v/>
      </c>
      <c r="K816" s="34"/>
      <c r="L816" s="59" t="str">
        <f t="shared" ca="1" si="100"/>
        <v/>
      </c>
      <c r="M816" s="34"/>
      <c r="N816" s="47" t="str">
        <f t="shared" ca="1" si="101"/>
        <v/>
      </c>
      <c r="O816" s="75"/>
      <c r="P816" s="75"/>
      <c r="Q816" s="47" t="str">
        <f t="shared" ca="1" si="102"/>
        <v/>
      </c>
      <c r="R816" s="34"/>
      <c r="S816" s="59" t="str">
        <f t="shared" ca="1" si="103"/>
        <v/>
      </c>
      <c r="T816" s="32"/>
      <c r="U816" s="33" t="str">
        <f t="shared" ca="1" si="104"/>
        <v/>
      </c>
      <c r="V816" s="34"/>
      <c r="W816" s="35"/>
      <c r="X816" s="36" t="str">
        <f t="shared" ca="1" si="98"/>
        <v/>
      </c>
      <c r="Y816" s="37"/>
      <c r="Z816" s="38" t="str">
        <f t="shared" si="99"/>
        <v/>
      </c>
    </row>
    <row r="817" spans="1:26" s="39" customFormat="1">
      <c r="A817" s="30">
        <v>814</v>
      </c>
      <c r="B817" s="31"/>
      <c r="C817" s="31"/>
      <c r="D817" s="44"/>
      <c r="E817" s="72" t="str">
        <f>IFERROR(IF(INDEX(Sheet3!$B$2:$B$8, MATCH(D817, Sheet3!$A$2:$A$8, 0)) = 0, "", INDEX(Sheet3!$B$2:$B$8, MATCH(D817, Sheet3!$A$2:$A$8, 0))), "")</f>
        <v/>
      </c>
      <c r="F817" s="31"/>
      <c r="G817" s="45"/>
      <c r="H817" s="63" t="str">
        <f>IFERROR(INDEX(Sheet3!$F$2:$F$114, MATCH(G817, Sheet3!$E$2:$E$114, 0)), "")</f>
        <v/>
      </c>
      <c r="I817" s="32"/>
      <c r="J817" s="40" t="str">
        <f t="shared" ca="1" si="97"/>
        <v/>
      </c>
      <c r="K817" s="34"/>
      <c r="L817" s="59" t="str">
        <f t="shared" ca="1" si="100"/>
        <v/>
      </c>
      <c r="M817" s="34"/>
      <c r="N817" s="47" t="str">
        <f t="shared" ca="1" si="101"/>
        <v/>
      </c>
      <c r="O817" s="75"/>
      <c r="P817" s="75"/>
      <c r="Q817" s="47" t="str">
        <f t="shared" ca="1" si="102"/>
        <v/>
      </c>
      <c r="R817" s="34"/>
      <c r="S817" s="59" t="str">
        <f t="shared" ca="1" si="103"/>
        <v/>
      </c>
      <c r="T817" s="32"/>
      <c r="U817" s="33" t="str">
        <f t="shared" ca="1" si="104"/>
        <v/>
      </c>
      <c r="V817" s="34"/>
      <c r="W817" s="35"/>
      <c r="X817" s="36" t="str">
        <f t="shared" ca="1" si="98"/>
        <v/>
      </c>
      <c r="Y817" s="37"/>
      <c r="Z817" s="38" t="str">
        <f t="shared" si="99"/>
        <v/>
      </c>
    </row>
    <row r="818" spans="1:26" s="39" customFormat="1">
      <c r="A818" s="30">
        <v>815</v>
      </c>
      <c r="B818" s="31"/>
      <c r="C818" s="31"/>
      <c r="D818" s="44"/>
      <c r="E818" s="72" t="str">
        <f>IFERROR(IF(INDEX(Sheet3!$B$2:$B$8, MATCH(D818, Sheet3!$A$2:$A$8, 0)) = 0, "", INDEX(Sheet3!$B$2:$B$8, MATCH(D818, Sheet3!$A$2:$A$8, 0))), "")</f>
        <v/>
      </c>
      <c r="F818" s="31"/>
      <c r="G818" s="45"/>
      <c r="H818" s="63" t="str">
        <f>IFERROR(INDEX(Sheet3!$F$2:$F$114, MATCH(G818, Sheet3!$E$2:$E$114, 0)), "")</f>
        <v/>
      </c>
      <c r="I818" s="32"/>
      <c r="J818" s="40" t="str">
        <f t="shared" ca="1" si="97"/>
        <v/>
      </c>
      <c r="K818" s="34"/>
      <c r="L818" s="59" t="str">
        <f t="shared" ca="1" si="100"/>
        <v/>
      </c>
      <c r="M818" s="34"/>
      <c r="N818" s="47" t="str">
        <f t="shared" ca="1" si="101"/>
        <v/>
      </c>
      <c r="O818" s="75"/>
      <c r="P818" s="75"/>
      <c r="Q818" s="47" t="str">
        <f t="shared" ca="1" si="102"/>
        <v/>
      </c>
      <c r="R818" s="34"/>
      <c r="S818" s="59" t="str">
        <f t="shared" ca="1" si="103"/>
        <v/>
      </c>
      <c r="T818" s="32"/>
      <c r="U818" s="33" t="str">
        <f t="shared" ca="1" si="104"/>
        <v/>
      </c>
      <c r="V818" s="34"/>
      <c r="W818" s="35"/>
      <c r="X818" s="36" t="str">
        <f t="shared" ca="1" si="98"/>
        <v/>
      </c>
      <c r="Y818" s="37"/>
      <c r="Z818" s="38" t="str">
        <f t="shared" si="99"/>
        <v/>
      </c>
    </row>
    <row r="819" spans="1:26" s="39" customFormat="1">
      <c r="A819" s="30">
        <v>816</v>
      </c>
      <c r="B819" s="31"/>
      <c r="C819" s="31"/>
      <c r="D819" s="44"/>
      <c r="E819" s="72" t="str">
        <f>IFERROR(IF(INDEX(Sheet3!$B$2:$B$8, MATCH(D819, Sheet3!$A$2:$A$8, 0)) = 0, "", INDEX(Sheet3!$B$2:$B$8, MATCH(D819, Sheet3!$A$2:$A$8, 0))), "")</f>
        <v/>
      </c>
      <c r="F819" s="31"/>
      <c r="G819" s="45"/>
      <c r="H819" s="63" t="str">
        <f>IFERROR(INDEX(Sheet3!$F$2:$F$114, MATCH(G819, Sheet3!$E$2:$E$114, 0)), "")</f>
        <v/>
      </c>
      <c r="I819" s="32"/>
      <c r="J819" s="40" t="str">
        <f t="shared" ca="1" si="97"/>
        <v/>
      </c>
      <c r="K819" s="34"/>
      <c r="L819" s="59" t="str">
        <f t="shared" ca="1" si="100"/>
        <v/>
      </c>
      <c r="M819" s="34"/>
      <c r="N819" s="47" t="str">
        <f t="shared" ca="1" si="101"/>
        <v/>
      </c>
      <c r="O819" s="75"/>
      <c r="P819" s="75"/>
      <c r="Q819" s="47" t="str">
        <f t="shared" ca="1" si="102"/>
        <v/>
      </c>
      <c r="R819" s="34"/>
      <c r="S819" s="59" t="str">
        <f t="shared" ca="1" si="103"/>
        <v/>
      </c>
      <c r="T819" s="32"/>
      <c r="U819" s="33" t="str">
        <f t="shared" ca="1" si="104"/>
        <v/>
      </c>
      <c r="V819" s="34"/>
      <c r="W819" s="35"/>
      <c r="X819" s="36" t="str">
        <f t="shared" ca="1" si="98"/>
        <v/>
      </c>
      <c r="Y819" s="37"/>
      <c r="Z819" s="38" t="str">
        <f t="shared" si="99"/>
        <v/>
      </c>
    </row>
    <row r="820" spans="1:26" s="39" customFormat="1">
      <c r="A820" s="30">
        <v>817</v>
      </c>
      <c r="B820" s="31"/>
      <c r="C820" s="31"/>
      <c r="D820" s="44"/>
      <c r="E820" s="72" t="str">
        <f>IFERROR(IF(INDEX(Sheet3!$B$2:$B$8, MATCH(D820, Sheet3!$A$2:$A$8, 0)) = 0, "", INDEX(Sheet3!$B$2:$B$8, MATCH(D820, Sheet3!$A$2:$A$8, 0))), "")</f>
        <v/>
      </c>
      <c r="F820" s="31"/>
      <c r="G820" s="45"/>
      <c r="H820" s="63" t="str">
        <f>IFERROR(INDEX(Sheet3!$F$2:$F$114, MATCH(G820, Sheet3!$E$2:$E$114, 0)), "")</f>
        <v/>
      </c>
      <c r="I820" s="32"/>
      <c r="J820" s="40" t="str">
        <f t="shared" ca="1" si="97"/>
        <v/>
      </c>
      <c r="K820" s="34"/>
      <c r="L820" s="59" t="str">
        <f t="shared" ca="1" si="100"/>
        <v/>
      </c>
      <c r="M820" s="34"/>
      <c r="N820" s="47" t="str">
        <f t="shared" ca="1" si="101"/>
        <v/>
      </c>
      <c r="O820" s="75"/>
      <c r="P820" s="75"/>
      <c r="Q820" s="47" t="str">
        <f t="shared" ca="1" si="102"/>
        <v/>
      </c>
      <c r="R820" s="34"/>
      <c r="S820" s="59" t="str">
        <f t="shared" ca="1" si="103"/>
        <v/>
      </c>
      <c r="T820" s="32"/>
      <c r="U820" s="33" t="str">
        <f t="shared" ca="1" si="104"/>
        <v/>
      </c>
      <c r="V820" s="34"/>
      <c r="W820" s="35"/>
      <c r="X820" s="36" t="str">
        <f t="shared" ca="1" si="98"/>
        <v/>
      </c>
      <c r="Y820" s="37"/>
      <c r="Z820" s="38" t="str">
        <f t="shared" si="99"/>
        <v/>
      </c>
    </row>
    <row r="821" spans="1:26" s="39" customFormat="1">
      <c r="A821" s="30">
        <v>818</v>
      </c>
      <c r="B821" s="31"/>
      <c r="C821" s="31"/>
      <c r="D821" s="44"/>
      <c r="E821" s="72" t="str">
        <f>IFERROR(IF(INDEX(Sheet3!$B$2:$B$8, MATCH(D821, Sheet3!$A$2:$A$8, 0)) = 0, "", INDEX(Sheet3!$B$2:$B$8, MATCH(D821, Sheet3!$A$2:$A$8, 0))), "")</f>
        <v/>
      </c>
      <c r="F821" s="31"/>
      <c r="G821" s="45"/>
      <c r="H821" s="63" t="str">
        <f>IFERROR(INDEX(Sheet3!$F$2:$F$114, MATCH(G821, Sheet3!$E$2:$E$114, 0)), "")</f>
        <v/>
      </c>
      <c r="I821" s="32"/>
      <c r="J821" s="40" t="str">
        <f t="shared" ca="1" si="97"/>
        <v/>
      </c>
      <c r="K821" s="34"/>
      <c r="L821" s="59" t="str">
        <f t="shared" ca="1" si="100"/>
        <v/>
      </c>
      <c r="M821" s="34"/>
      <c r="N821" s="47" t="str">
        <f t="shared" ca="1" si="101"/>
        <v/>
      </c>
      <c r="O821" s="75"/>
      <c r="P821" s="75"/>
      <c r="Q821" s="47" t="str">
        <f t="shared" ca="1" si="102"/>
        <v/>
      </c>
      <c r="R821" s="34"/>
      <c r="S821" s="59" t="str">
        <f t="shared" ca="1" si="103"/>
        <v/>
      </c>
      <c r="T821" s="32"/>
      <c r="U821" s="33" t="str">
        <f t="shared" ca="1" si="104"/>
        <v/>
      </c>
      <c r="V821" s="34"/>
      <c r="W821" s="35"/>
      <c r="X821" s="36" t="str">
        <f t="shared" ca="1" si="98"/>
        <v/>
      </c>
      <c r="Y821" s="37"/>
      <c r="Z821" s="38" t="str">
        <f t="shared" si="99"/>
        <v/>
      </c>
    </row>
    <row r="822" spans="1:26" s="39" customFormat="1">
      <c r="A822" s="30">
        <v>819</v>
      </c>
      <c r="B822" s="31"/>
      <c r="C822" s="31"/>
      <c r="D822" s="44"/>
      <c r="E822" s="72" t="str">
        <f>IFERROR(IF(INDEX(Sheet3!$B$2:$B$8, MATCH(D822, Sheet3!$A$2:$A$8, 0)) = 0, "", INDEX(Sheet3!$B$2:$B$8, MATCH(D822, Sheet3!$A$2:$A$8, 0))), "")</f>
        <v/>
      </c>
      <c r="F822" s="31"/>
      <c r="G822" s="45"/>
      <c r="H822" s="63" t="str">
        <f>IFERROR(INDEX(Sheet3!$F$2:$F$114, MATCH(G822, Sheet3!$E$2:$E$114, 0)), "")</f>
        <v/>
      </c>
      <c r="I822" s="32"/>
      <c r="J822" s="40" t="str">
        <f t="shared" ca="1" si="97"/>
        <v/>
      </c>
      <c r="K822" s="34"/>
      <c r="L822" s="59" t="str">
        <f t="shared" ca="1" si="100"/>
        <v/>
      </c>
      <c r="M822" s="34"/>
      <c r="N822" s="47" t="str">
        <f t="shared" ca="1" si="101"/>
        <v/>
      </c>
      <c r="O822" s="75"/>
      <c r="P822" s="75"/>
      <c r="Q822" s="47" t="str">
        <f t="shared" ca="1" si="102"/>
        <v/>
      </c>
      <c r="R822" s="34"/>
      <c r="S822" s="59" t="str">
        <f t="shared" ca="1" si="103"/>
        <v/>
      </c>
      <c r="T822" s="32"/>
      <c r="U822" s="33" t="str">
        <f t="shared" ca="1" si="104"/>
        <v/>
      </c>
      <c r="V822" s="34"/>
      <c r="W822" s="35"/>
      <c r="X822" s="36" t="str">
        <f t="shared" ca="1" si="98"/>
        <v/>
      </c>
      <c r="Y822" s="37"/>
      <c r="Z822" s="38" t="str">
        <f t="shared" si="99"/>
        <v/>
      </c>
    </row>
    <row r="823" spans="1:26" s="39" customFormat="1">
      <c r="A823" s="30">
        <v>820</v>
      </c>
      <c r="B823" s="31"/>
      <c r="C823" s="31"/>
      <c r="D823" s="44"/>
      <c r="E823" s="72" t="str">
        <f>IFERROR(IF(INDEX(Sheet3!$B$2:$B$8, MATCH(D823, Sheet3!$A$2:$A$8, 0)) = 0, "", INDEX(Sheet3!$B$2:$B$8, MATCH(D823, Sheet3!$A$2:$A$8, 0))), "")</f>
        <v/>
      </c>
      <c r="F823" s="31"/>
      <c r="G823" s="45"/>
      <c r="H823" s="63" t="str">
        <f>IFERROR(INDEX(Sheet3!$F$2:$F$114, MATCH(G823, Sheet3!$E$2:$E$114, 0)), "")</f>
        <v/>
      </c>
      <c r="I823" s="32"/>
      <c r="J823" s="40" t="str">
        <f t="shared" ca="1" si="97"/>
        <v/>
      </c>
      <c r="K823" s="34"/>
      <c r="L823" s="59" t="str">
        <f t="shared" ca="1" si="100"/>
        <v/>
      </c>
      <c r="M823" s="34"/>
      <c r="N823" s="47" t="str">
        <f t="shared" ca="1" si="101"/>
        <v/>
      </c>
      <c r="O823" s="75"/>
      <c r="P823" s="75"/>
      <c r="Q823" s="47" t="str">
        <f t="shared" ca="1" si="102"/>
        <v/>
      </c>
      <c r="R823" s="34"/>
      <c r="S823" s="59" t="str">
        <f t="shared" ca="1" si="103"/>
        <v/>
      </c>
      <c r="T823" s="32"/>
      <c r="U823" s="33" t="str">
        <f t="shared" ca="1" si="104"/>
        <v/>
      </c>
      <c r="V823" s="34"/>
      <c r="W823" s="35"/>
      <c r="X823" s="36" t="str">
        <f t="shared" ca="1" si="98"/>
        <v/>
      </c>
      <c r="Y823" s="37"/>
      <c r="Z823" s="38" t="str">
        <f t="shared" si="99"/>
        <v/>
      </c>
    </row>
    <row r="824" spans="1:26" s="39" customFormat="1">
      <c r="A824" s="30">
        <v>821</v>
      </c>
      <c r="B824" s="31"/>
      <c r="C824" s="31"/>
      <c r="D824" s="44"/>
      <c r="E824" s="72" t="str">
        <f>IFERROR(IF(INDEX(Sheet3!$B$2:$B$8, MATCH(D824, Sheet3!$A$2:$A$8, 0)) = 0, "", INDEX(Sheet3!$B$2:$B$8, MATCH(D824, Sheet3!$A$2:$A$8, 0))), "")</f>
        <v/>
      </c>
      <c r="F824" s="31"/>
      <c r="G824" s="45"/>
      <c r="H824" s="63" t="str">
        <f>IFERROR(INDEX(Sheet3!$F$2:$F$114, MATCH(G824, Sheet3!$E$2:$E$114, 0)), "")</f>
        <v/>
      </c>
      <c r="I824" s="32"/>
      <c r="J824" s="40" t="str">
        <f t="shared" ca="1" si="97"/>
        <v/>
      </c>
      <c r="K824" s="34"/>
      <c r="L824" s="59" t="str">
        <f t="shared" ca="1" si="100"/>
        <v/>
      </c>
      <c r="M824" s="34"/>
      <c r="N824" s="47" t="str">
        <f t="shared" ca="1" si="101"/>
        <v/>
      </c>
      <c r="O824" s="75"/>
      <c r="P824" s="75"/>
      <c r="Q824" s="47" t="str">
        <f t="shared" ca="1" si="102"/>
        <v/>
      </c>
      <c r="R824" s="34"/>
      <c r="S824" s="59" t="str">
        <f t="shared" ca="1" si="103"/>
        <v/>
      </c>
      <c r="T824" s="32"/>
      <c r="U824" s="33" t="str">
        <f t="shared" ca="1" si="104"/>
        <v/>
      </c>
      <c r="V824" s="34"/>
      <c r="W824" s="35"/>
      <c r="X824" s="36" t="str">
        <f t="shared" ca="1" si="98"/>
        <v/>
      </c>
      <c r="Y824" s="37"/>
      <c r="Z824" s="38" t="str">
        <f t="shared" si="99"/>
        <v/>
      </c>
    </row>
    <row r="825" spans="1:26" s="39" customFormat="1">
      <c r="A825" s="30">
        <v>822</v>
      </c>
      <c r="B825" s="31"/>
      <c r="C825" s="31"/>
      <c r="D825" s="44"/>
      <c r="E825" s="72" t="str">
        <f>IFERROR(IF(INDEX(Sheet3!$B$2:$B$8, MATCH(D825, Sheet3!$A$2:$A$8, 0)) = 0, "", INDEX(Sheet3!$B$2:$B$8, MATCH(D825, Sheet3!$A$2:$A$8, 0))), "")</f>
        <v/>
      </c>
      <c r="F825" s="31"/>
      <c r="G825" s="45"/>
      <c r="H825" s="63" t="str">
        <f>IFERROR(INDEX(Sheet3!$F$2:$F$114, MATCH(G825, Sheet3!$E$2:$E$114, 0)), "")</f>
        <v/>
      </c>
      <c r="I825" s="32"/>
      <c r="J825" s="40" t="str">
        <f t="shared" ca="1" si="97"/>
        <v/>
      </c>
      <c r="K825" s="34"/>
      <c r="L825" s="59" t="str">
        <f t="shared" ca="1" si="100"/>
        <v/>
      </c>
      <c r="M825" s="34"/>
      <c r="N825" s="47" t="str">
        <f t="shared" ca="1" si="101"/>
        <v/>
      </c>
      <c r="O825" s="75"/>
      <c r="P825" s="75"/>
      <c r="Q825" s="47" t="str">
        <f t="shared" ca="1" si="102"/>
        <v/>
      </c>
      <c r="R825" s="34"/>
      <c r="S825" s="59" t="str">
        <f t="shared" ca="1" si="103"/>
        <v/>
      </c>
      <c r="T825" s="32"/>
      <c r="U825" s="33" t="str">
        <f t="shared" ca="1" si="104"/>
        <v/>
      </c>
      <c r="V825" s="34"/>
      <c r="W825" s="35"/>
      <c r="X825" s="36" t="str">
        <f t="shared" ca="1" si="98"/>
        <v/>
      </c>
      <c r="Y825" s="37"/>
      <c r="Z825" s="38" t="str">
        <f t="shared" si="99"/>
        <v/>
      </c>
    </row>
    <row r="826" spans="1:26" s="39" customFormat="1">
      <c r="A826" s="30">
        <v>823</v>
      </c>
      <c r="B826" s="31"/>
      <c r="C826" s="31"/>
      <c r="D826" s="44"/>
      <c r="E826" s="72" t="str">
        <f>IFERROR(IF(INDEX(Sheet3!$B$2:$B$8, MATCH(D826, Sheet3!$A$2:$A$8, 0)) = 0, "", INDEX(Sheet3!$B$2:$B$8, MATCH(D826, Sheet3!$A$2:$A$8, 0))), "")</f>
        <v/>
      </c>
      <c r="F826" s="31"/>
      <c r="G826" s="45"/>
      <c r="H826" s="63" t="str">
        <f>IFERROR(INDEX(Sheet3!$F$2:$F$114, MATCH(G826, Sheet3!$E$2:$E$114, 0)), "")</f>
        <v/>
      </c>
      <c r="I826" s="32"/>
      <c r="J826" s="40" t="str">
        <f t="shared" ca="1" si="97"/>
        <v/>
      </c>
      <c r="K826" s="34"/>
      <c r="L826" s="59" t="str">
        <f t="shared" ca="1" si="100"/>
        <v/>
      </c>
      <c r="M826" s="34"/>
      <c r="N826" s="47" t="str">
        <f t="shared" ca="1" si="101"/>
        <v/>
      </c>
      <c r="O826" s="75"/>
      <c r="P826" s="75"/>
      <c r="Q826" s="47" t="str">
        <f t="shared" ca="1" si="102"/>
        <v/>
      </c>
      <c r="R826" s="34"/>
      <c r="S826" s="59" t="str">
        <f t="shared" ca="1" si="103"/>
        <v/>
      </c>
      <c r="T826" s="32"/>
      <c r="U826" s="33" t="str">
        <f t="shared" ca="1" si="104"/>
        <v/>
      </c>
      <c r="V826" s="34"/>
      <c r="W826" s="35"/>
      <c r="X826" s="36" t="str">
        <f t="shared" ca="1" si="98"/>
        <v/>
      </c>
      <c r="Y826" s="37"/>
      <c r="Z826" s="38" t="str">
        <f t="shared" si="99"/>
        <v/>
      </c>
    </row>
    <row r="827" spans="1:26" s="39" customFormat="1">
      <c r="A827" s="30">
        <v>824</v>
      </c>
      <c r="B827" s="31"/>
      <c r="C827" s="31"/>
      <c r="D827" s="44"/>
      <c r="E827" s="72" t="str">
        <f>IFERROR(IF(INDEX(Sheet3!$B$2:$B$8, MATCH(D827, Sheet3!$A$2:$A$8, 0)) = 0, "", INDEX(Sheet3!$B$2:$B$8, MATCH(D827, Sheet3!$A$2:$A$8, 0))), "")</f>
        <v/>
      </c>
      <c r="F827" s="31"/>
      <c r="G827" s="45"/>
      <c r="H827" s="63" t="str">
        <f>IFERROR(INDEX(Sheet3!$F$2:$F$114, MATCH(G827, Sheet3!$E$2:$E$114, 0)), "")</f>
        <v/>
      </c>
      <c r="I827" s="32"/>
      <c r="J827" s="40" t="str">
        <f t="shared" ca="1" si="97"/>
        <v/>
      </c>
      <c r="K827" s="34"/>
      <c r="L827" s="59" t="str">
        <f t="shared" ca="1" si="100"/>
        <v/>
      </c>
      <c r="M827" s="34"/>
      <c r="N827" s="47" t="str">
        <f t="shared" ca="1" si="101"/>
        <v/>
      </c>
      <c r="O827" s="75"/>
      <c r="P827" s="75"/>
      <c r="Q827" s="47" t="str">
        <f t="shared" ca="1" si="102"/>
        <v/>
      </c>
      <c r="R827" s="34"/>
      <c r="S827" s="59" t="str">
        <f t="shared" ca="1" si="103"/>
        <v/>
      </c>
      <c r="T827" s="32"/>
      <c r="U827" s="33" t="str">
        <f t="shared" ca="1" si="104"/>
        <v/>
      </c>
      <c r="V827" s="34"/>
      <c r="W827" s="35"/>
      <c r="X827" s="36" t="str">
        <f t="shared" ca="1" si="98"/>
        <v/>
      </c>
      <c r="Y827" s="37"/>
      <c r="Z827" s="38" t="str">
        <f t="shared" si="99"/>
        <v/>
      </c>
    </row>
    <row r="828" spans="1:26" s="39" customFormat="1">
      <c r="A828" s="30">
        <v>825</v>
      </c>
      <c r="B828" s="31"/>
      <c r="C828" s="31"/>
      <c r="D828" s="44"/>
      <c r="E828" s="72" t="str">
        <f>IFERROR(IF(INDEX(Sheet3!$B$2:$B$8, MATCH(D828, Sheet3!$A$2:$A$8, 0)) = 0, "", INDEX(Sheet3!$B$2:$B$8, MATCH(D828, Sheet3!$A$2:$A$8, 0))), "")</f>
        <v/>
      </c>
      <c r="F828" s="31"/>
      <c r="G828" s="45"/>
      <c r="H828" s="63" t="str">
        <f>IFERROR(INDEX(Sheet3!$F$2:$F$114, MATCH(G828, Sheet3!$E$2:$E$114, 0)), "")</f>
        <v/>
      </c>
      <c r="I828" s="32"/>
      <c r="J828" s="40" t="str">
        <f t="shared" ca="1" si="97"/>
        <v/>
      </c>
      <c r="K828" s="34"/>
      <c r="L828" s="59" t="str">
        <f t="shared" ca="1" si="100"/>
        <v/>
      </c>
      <c r="M828" s="34"/>
      <c r="N828" s="47" t="str">
        <f t="shared" ca="1" si="101"/>
        <v/>
      </c>
      <c r="O828" s="75"/>
      <c r="P828" s="75"/>
      <c r="Q828" s="47" t="str">
        <f t="shared" ca="1" si="102"/>
        <v/>
      </c>
      <c r="R828" s="34"/>
      <c r="S828" s="59" t="str">
        <f t="shared" ca="1" si="103"/>
        <v/>
      </c>
      <c r="T828" s="32"/>
      <c r="U828" s="33" t="str">
        <f t="shared" ca="1" si="104"/>
        <v/>
      </c>
      <c r="V828" s="34"/>
      <c r="W828" s="35"/>
      <c r="X828" s="36" t="str">
        <f t="shared" ca="1" si="98"/>
        <v/>
      </c>
      <c r="Y828" s="37"/>
      <c r="Z828" s="38" t="str">
        <f t="shared" si="99"/>
        <v/>
      </c>
    </row>
    <row r="829" spans="1:26" s="39" customFormat="1">
      <c r="A829" s="30">
        <v>826</v>
      </c>
      <c r="B829" s="31"/>
      <c r="C829" s="31"/>
      <c r="D829" s="44"/>
      <c r="E829" s="72" t="str">
        <f>IFERROR(IF(INDEX(Sheet3!$B$2:$B$8, MATCH(D829, Sheet3!$A$2:$A$8, 0)) = 0, "", INDEX(Sheet3!$B$2:$B$8, MATCH(D829, Sheet3!$A$2:$A$8, 0))), "")</f>
        <v/>
      </c>
      <c r="F829" s="31"/>
      <c r="G829" s="45"/>
      <c r="H829" s="63" t="str">
        <f>IFERROR(INDEX(Sheet3!$F$2:$F$114, MATCH(G829, Sheet3!$E$2:$E$114, 0)), "")</f>
        <v/>
      </c>
      <c r="I829" s="32"/>
      <c r="J829" s="40" t="str">
        <f t="shared" ca="1" si="97"/>
        <v/>
      </c>
      <c r="K829" s="34"/>
      <c r="L829" s="59" t="str">
        <f t="shared" ca="1" si="100"/>
        <v/>
      </c>
      <c r="M829" s="34"/>
      <c r="N829" s="47" t="str">
        <f t="shared" ca="1" si="101"/>
        <v/>
      </c>
      <c r="O829" s="75"/>
      <c r="P829" s="75"/>
      <c r="Q829" s="47" t="str">
        <f t="shared" ca="1" si="102"/>
        <v/>
      </c>
      <c r="R829" s="34"/>
      <c r="S829" s="59" t="str">
        <f t="shared" ca="1" si="103"/>
        <v/>
      </c>
      <c r="T829" s="32"/>
      <c r="U829" s="33" t="str">
        <f t="shared" ca="1" si="104"/>
        <v/>
      </c>
      <c r="V829" s="34"/>
      <c r="W829" s="35"/>
      <c r="X829" s="36" t="str">
        <f t="shared" ca="1" si="98"/>
        <v/>
      </c>
      <c r="Y829" s="37"/>
      <c r="Z829" s="38" t="str">
        <f t="shared" si="99"/>
        <v/>
      </c>
    </row>
    <row r="830" spans="1:26" s="39" customFormat="1">
      <c r="A830" s="30">
        <v>827</v>
      </c>
      <c r="B830" s="31"/>
      <c r="C830" s="31"/>
      <c r="D830" s="44"/>
      <c r="E830" s="72" t="str">
        <f>IFERROR(IF(INDEX(Sheet3!$B$2:$B$8, MATCH(D830, Sheet3!$A$2:$A$8, 0)) = 0, "", INDEX(Sheet3!$B$2:$B$8, MATCH(D830, Sheet3!$A$2:$A$8, 0))), "")</f>
        <v/>
      </c>
      <c r="F830" s="31"/>
      <c r="G830" s="45"/>
      <c r="H830" s="63" t="str">
        <f>IFERROR(INDEX(Sheet3!$F$2:$F$114, MATCH(G830, Sheet3!$E$2:$E$114, 0)), "")</f>
        <v/>
      </c>
      <c r="I830" s="32"/>
      <c r="J830" s="40" t="str">
        <f t="shared" ca="1" si="97"/>
        <v/>
      </c>
      <c r="K830" s="34"/>
      <c r="L830" s="59" t="str">
        <f t="shared" ca="1" si="100"/>
        <v/>
      </c>
      <c r="M830" s="34"/>
      <c r="N830" s="47" t="str">
        <f t="shared" ca="1" si="101"/>
        <v/>
      </c>
      <c r="O830" s="75"/>
      <c r="P830" s="75"/>
      <c r="Q830" s="47" t="str">
        <f t="shared" ca="1" si="102"/>
        <v/>
      </c>
      <c r="R830" s="34"/>
      <c r="S830" s="59" t="str">
        <f t="shared" ca="1" si="103"/>
        <v/>
      </c>
      <c r="T830" s="32"/>
      <c r="U830" s="33" t="str">
        <f t="shared" ca="1" si="104"/>
        <v/>
      </c>
      <c r="V830" s="34"/>
      <c r="W830" s="35"/>
      <c r="X830" s="36" t="str">
        <f t="shared" ca="1" si="98"/>
        <v/>
      </c>
      <c r="Y830" s="37"/>
      <c r="Z830" s="38" t="str">
        <f t="shared" si="99"/>
        <v/>
      </c>
    </row>
    <row r="831" spans="1:26" s="39" customFormat="1">
      <c r="A831" s="30">
        <v>828</v>
      </c>
      <c r="B831" s="31"/>
      <c r="C831" s="31"/>
      <c r="D831" s="44"/>
      <c r="E831" s="72" t="str">
        <f>IFERROR(IF(INDEX(Sheet3!$B$2:$B$8, MATCH(D831, Sheet3!$A$2:$A$8, 0)) = 0, "", INDEX(Sheet3!$B$2:$B$8, MATCH(D831, Sheet3!$A$2:$A$8, 0))), "")</f>
        <v/>
      </c>
      <c r="F831" s="31"/>
      <c r="G831" s="45"/>
      <c r="H831" s="63" t="str">
        <f>IFERROR(INDEX(Sheet3!$F$2:$F$114, MATCH(G831, Sheet3!$E$2:$E$114, 0)), "")</f>
        <v/>
      </c>
      <c r="I831" s="32"/>
      <c r="J831" s="40" t="str">
        <f t="shared" ca="1" si="97"/>
        <v/>
      </c>
      <c r="K831" s="34"/>
      <c r="L831" s="59" t="str">
        <f t="shared" ca="1" si="100"/>
        <v/>
      </c>
      <c r="M831" s="34"/>
      <c r="N831" s="47" t="str">
        <f t="shared" ca="1" si="101"/>
        <v/>
      </c>
      <c r="O831" s="75"/>
      <c r="P831" s="75"/>
      <c r="Q831" s="47" t="str">
        <f t="shared" ca="1" si="102"/>
        <v/>
      </c>
      <c r="R831" s="34"/>
      <c r="S831" s="59" t="str">
        <f t="shared" ca="1" si="103"/>
        <v/>
      </c>
      <c r="T831" s="32"/>
      <c r="U831" s="33" t="str">
        <f t="shared" ca="1" si="104"/>
        <v/>
      </c>
      <c r="V831" s="34"/>
      <c r="W831" s="35"/>
      <c r="X831" s="36" t="str">
        <f t="shared" ca="1" si="98"/>
        <v/>
      </c>
      <c r="Y831" s="37"/>
      <c r="Z831" s="38" t="str">
        <f t="shared" si="99"/>
        <v/>
      </c>
    </row>
    <row r="832" spans="1:26" s="39" customFormat="1">
      <c r="A832" s="30">
        <v>829</v>
      </c>
      <c r="B832" s="31"/>
      <c r="C832" s="31"/>
      <c r="D832" s="44"/>
      <c r="E832" s="72" t="str">
        <f>IFERROR(IF(INDEX(Sheet3!$B$2:$B$8, MATCH(D832, Sheet3!$A$2:$A$8, 0)) = 0, "", INDEX(Sheet3!$B$2:$B$8, MATCH(D832, Sheet3!$A$2:$A$8, 0))), "")</f>
        <v/>
      </c>
      <c r="F832" s="31"/>
      <c r="G832" s="45"/>
      <c r="H832" s="63" t="str">
        <f>IFERROR(INDEX(Sheet3!$F$2:$F$114, MATCH(G832, Sheet3!$E$2:$E$114, 0)), "")</f>
        <v/>
      </c>
      <c r="I832" s="32"/>
      <c r="J832" s="40" t="str">
        <f t="shared" ca="1" si="97"/>
        <v/>
      </c>
      <c r="K832" s="34"/>
      <c r="L832" s="59" t="str">
        <f t="shared" ca="1" si="100"/>
        <v/>
      </c>
      <c r="M832" s="34"/>
      <c r="N832" s="47" t="str">
        <f t="shared" ca="1" si="101"/>
        <v/>
      </c>
      <c r="O832" s="75"/>
      <c r="P832" s="75"/>
      <c r="Q832" s="47" t="str">
        <f t="shared" ca="1" si="102"/>
        <v/>
      </c>
      <c r="R832" s="34"/>
      <c r="S832" s="59" t="str">
        <f t="shared" ca="1" si="103"/>
        <v/>
      </c>
      <c r="T832" s="32"/>
      <c r="U832" s="33" t="str">
        <f t="shared" ca="1" si="104"/>
        <v/>
      </c>
      <c r="V832" s="34"/>
      <c r="W832" s="35"/>
      <c r="X832" s="36" t="str">
        <f t="shared" ca="1" si="98"/>
        <v/>
      </c>
      <c r="Y832" s="37"/>
      <c r="Z832" s="38" t="str">
        <f t="shared" si="99"/>
        <v/>
      </c>
    </row>
    <row r="833" spans="1:26" s="39" customFormat="1">
      <c r="A833" s="30">
        <v>830</v>
      </c>
      <c r="B833" s="31"/>
      <c r="C833" s="31"/>
      <c r="D833" s="44"/>
      <c r="E833" s="72" t="str">
        <f>IFERROR(IF(INDEX(Sheet3!$B$2:$B$8, MATCH(D833, Sheet3!$A$2:$A$8, 0)) = 0, "", INDEX(Sheet3!$B$2:$B$8, MATCH(D833, Sheet3!$A$2:$A$8, 0))), "")</f>
        <v/>
      </c>
      <c r="F833" s="31"/>
      <c r="G833" s="45"/>
      <c r="H833" s="63" t="str">
        <f>IFERROR(INDEX(Sheet3!$F$2:$F$114, MATCH(G833, Sheet3!$E$2:$E$114, 0)), "")</f>
        <v/>
      </c>
      <c r="I833" s="32"/>
      <c r="J833" s="40" t="str">
        <f t="shared" ca="1" si="97"/>
        <v/>
      </c>
      <c r="K833" s="34"/>
      <c r="L833" s="59" t="str">
        <f t="shared" ca="1" si="100"/>
        <v/>
      </c>
      <c r="M833" s="34"/>
      <c r="N833" s="47" t="str">
        <f t="shared" ca="1" si="101"/>
        <v/>
      </c>
      <c r="O833" s="75"/>
      <c r="P833" s="75"/>
      <c r="Q833" s="47" t="str">
        <f t="shared" ca="1" si="102"/>
        <v/>
      </c>
      <c r="R833" s="34"/>
      <c r="S833" s="59" t="str">
        <f t="shared" ca="1" si="103"/>
        <v/>
      </c>
      <c r="T833" s="32"/>
      <c r="U833" s="33" t="str">
        <f t="shared" ca="1" si="104"/>
        <v/>
      </c>
      <c r="V833" s="34"/>
      <c r="W833" s="35"/>
      <c r="X833" s="36" t="str">
        <f t="shared" ca="1" si="98"/>
        <v/>
      </c>
      <c r="Y833" s="37"/>
      <c r="Z833" s="38" t="str">
        <f t="shared" si="99"/>
        <v/>
      </c>
    </row>
    <row r="834" spans="1:26" s="39" customFormat="1">
      <c r="A834" s="30">
        <v>831</v>
      </c>
      <c r="B834" s="31"/>
      <c r="C834" s="31"/>
      <c r="D834" s="44"/>
      <c r="E834" s="72" t="str">
        <f>IFERROR(IF(INDEX(Sheet3!$B$2:$B$8, MATCH(D834, Sheet3!$A$2:$A$8, 0)) = 0, "", INDEX(Sheet3!$B$2:$B$8, MATCH(D834, Sheet3!$A$2:$A$8, 0))), "")</f>
        <v/>
      </c>
      <c r="F834" s="31"/>
      <c r="G834" s="45"/>
      <c r="H834" s="63" t="str">
        <f>IFERROR(INDEX(Sheet3!$F$2:$F$114, MATCH(G834, Sheet3!$E$2:$E$114, 0)), "")</f>
        <v/>
      </c>
      <c r="I834" s="32"/>
      <c r="J834" s="40" t="str">
        <f t="shared" ca="1" si="97"/>
        <v/>
      </c>
      <c r="K834" s="34"/>
      <c r="L834" s="59" t="str">
        <f t="shared" ca="1" si="100"/>
        <v/>
      </c>
      <c r="M834" s="34"/>
      <c r="N834" s="47" t="str">
        <f t="shared" ca="1" si="101"/>
        <v/>
      </c>
      <c r="O834" s="75"/>
      <c r="P834" s="75"/>
      <c r="Q834" s="47" t="str">
        <f t="shared" ca="1" si="102"/>
        <v/>
      </c>
      <c r="R834" s="34"/>
      <c r="S834" s="59" t="str">
        <f t="shared" ca="1" si="103"/>
        <v/>
      </c>
      <c r="T834" s="32"/>
      <c r="U834" s="33" t="str">
        <f t="shared" ca="1" si="104"/>
        <v/>
      </c>
      <c r="V834" s="34"/>
      <c r="W834" s="35"/>
      <c r="X834" s="36" t="str">
        <f t="shared" ca="1" si="98"/>
        <v/>
      </c>
      <c r="Y834" s="37"/>
      <c r="Z834" s="38" t="str">
        <f t="shared" si="99"/>
        <v/>
      </c>
    </row>
    <row r="835" spans="1:26" s="39" customFormat="1">
      <c r="A835" s="30">
        <v>832</v>
      </c>
      <c r="B835" s="31"/>
      <c r="C835" s="31"/>
      <c r="D835" s="44"/>
      <c r="E835" s="72" t="str">
        <f>IFERROR(IF(INDEX(Sheet3!$B$2:$B$8, MATCH(D835, Sheet3!$A$2:$A$8, 0)) = 0, "", INDEX(Sheet3!$B$2:$B$8, MATCH(D835, Sheet3!$A$2:$A$8, 0))), "")</f>
        <v/>
      </c>
      <c r="F835" s="31"/>
      <c r="G835" s="45"/>
      <c r="H835" s="63" t="str">
        <f>IFERROR(INDEX(Sheet3!$F$2:$F$114, MATCH(G835, Sheet3!$E$2:$E$114, 0)), "")</f>
        <v/>
      </c>
      <c r="I835" s="32"/>
      <c r="J835" s="40" t="str">
        <f t="shared" ca="1" si="97"/>
        <v/>
      </c>
      <c r="K835" s="34"/>
      <c r="L835" s="59" t="str">
        <f t="shared" ca="1" si="100"/>
        <v/>
      </c>
      <c r="M835" s="34"/>
      <c r="N835" s="47" t="str">
        <f t="shared" ca="1" si="101"/>
        <v/>
      </c>
      <c r="O835" s="75"/>
      <c r="P835" s="75"/>
      <c r="Q835" s="47" t="str">
        <f t="shared" ca="1" si="102"/>
        <v/>
      </c>
      <c r="R835" s="34"/>
      <c r="S835" s="59" t="str">
        <f t="shared" ca="1" si="103"/>
        <v/>
      </c>
      <c r="T835" s="32"/>
      <c r="U835" s="33" t="str">
        <f t="shared" ca="1" si="104"/>
        <v/>
      </c>
      <c r="V835" s="34"/>
      <c r="W835" s="35"/>
      <c r="X835" s="36" t="str">
        <f t="shared" ca="1" si="98"/>
        <v/>
      </c>
      <c r="Y835" s="37"/>
      <c r="Z835" s="38" t="str">
        <f t="shared" si="99"/>
        <v/>
      </c>
    </row>
    <row r="836" spans="1:26" s="39" customFormat="1">
      <c r="A836" s="30">
        <v>833</v>
      </c>
      <c r="B836" s="31"/>
      <c r="C836" s="31"/>
      <c r="D836" s="44"/>
      <c r="E836" s="72" t="str">
        <f>IFERROR(IF(INDEX(Sheet3!$B$2:$B$8, MATCH(D836, Sheet3!$A$2:$A$8, 0)) = 0, "", INDEX(Sheet3!$B$2:$B$8, MATCH(D836, Sheet3!$A$2:$A$8, 0))), "")</f>
        <v/>
      </c>
      <c r="F836" s="31"/>
      <c r="G836" s="45"/>
      <c r="H836" s="63" t="str">
        <f>IFERROR(INDEX(Sheet3!$F$2:$F$114, MATCH(G836, Sheet3!$E$2:$E$114, 0)), "")</f>
        <v/>
      </c>
      <c r="I836" s="32"/>
      <c r="J836" s="40" t="str">
        <f t="shared" ca="1" si="97"/>
        <v/>
      </c>
      <c r="K836" s="34"/>
      <c r="L836" s="59" t="str">
        <f t="shared" ca="1" si="100"/>
        <v/>
      </c>
      <c r="M836" s="34"/>
      <c r="N836" s="47" t="str">
        <f t="shared" ca="1" si="101"/>
        <v/>
      </c>
      <c r="O836" s="75"/>
      <c r="P836" s="75"/>
      <c r="Q836" s="47" t="str">
        <f t="shared" ca="1" si="102"/>
        <v/>
      </c>
      <c r="R836" s="34"/>
      <c r="S836" s="59" t="str">
        <f t="shared" ca="1" si="103"/>
        <v/>
      </c>
      <c r="T836" s="32"/>
      <c r="U836" s="33" t="str">
        <f t="shared" ca="1" si="104"/>
        <v/>
      </c>
      <c r="V836" s="34"/>
      <c r="W836" s="35"/>
      <c r="X836" s="36" t="str">
        <f t="shared" ca="1" si="98"/>
        <v/>
      </c>
      <c r="Y836" s="37"/>
      <c r="Z836" s="38" t="str">
        <f t="shared" si="99"/>
        <v/>
      </c>
    </row>
    <row r="837" spans="1:26" s="39" customFormat="1">
      <c r="A837" s="30">
        <v>834</v>
      </c>
      <c r="B837" s="31"/>
      <c r="C837" s="31"/>
      <c r="D837" s="44"/>
      <c r="E837" s="72" t="str">
        <f>IFERROR(IF(INDEX(Sheet3!$B$2:$B$8, MATCH(D837, Sheet3!$A$2:$A$8, 0)) = 0, "", INDEX(Sheet3!$B$2:$B$8, MATCH(D837, Sheet3!$A$2:$A$8, 0))), "")</f>
        <v/>
      </c>
      <c r="F837" s="31"/>
      <c r="G837" s="45"/>
      <c r="H837" s="63" t="str">
        <f>IFERROR(INDEX(Sheet3!$F$2:$F$114, MATCH(G837, Sheet3!$E$2:$E$114, 0)), "")</f>
        <v/>
      </c>
      <c r="I837" s="32"/>
      <c r="J837" s="40" t="str">
        <f t="shared" ca="1" si="97"/>
        <v/>
      </c>
      <c r="K837" s="34"/>
      <c r="L837" s="59" t="str">
        <f t="shared" ca="1" si="100"/>
        <v/>
      </c>
      <c r="M837" s="34"/>
      <c r="N837" s="47" t="str">
        <f t="shared" ca="1" si="101"/>
        <v/>
      </c>
      <c r="O837" s="75"/>
      <c r="P837" s="75"/>
      <c r="Q837" s="47" t="str">
        <f t="shared" ca="1" si="102"/>
        <v/>
      </c>
      <c r="R837" s="34"/>
      <c r="S837" s="59" t="str">
        <f t="shared" ca="1" si="103"/>
        <v/>
      </c>
      <c r="T837" s="32"/>
      <c r="U837" s="33" t="str">
        <f t="shared" ca="1" si="104"/>
        <v/>
      </c>
      <c r="V837" s="34"/>
      <c r="W837" s="35"/>
      <c r="X837" s="36" t="str">
        <f t="shared" ca="1" si="98"/>
        <v/>
      </c>
      <c r="Y837" s="37"/>
      <c r="Z837" s="38" t="str">
        <f t="shared" si="99"/>
        <v/>
      </c>
    </row>
    <row r="838" spans="1:26" s="39" customFormat="1">
      <c r="A838" s="30">
        <v>835</v>
      </c>
      <c r="B838" s="31"/>
      <c r="C838" s="31"/>
      <c r="D838" s="44"/>
      <c r="E838" s="72" t="str">
        <f>IFERROR(IF(INDEX(Sheet3!$B$2:$B$8, MATCH(D838, Sheet3!$A$2:$A$8, 0)) = 0, "", INDEX(Sheet3!$B$2:$B$8, MATCH(D838, Sheet3!$A$2:$A$8, 0))), "")</f>
        <v/>
      </c>
      <c r="F838" s="31"/>
      <c r="G838" s="45"/>
      <c r="H838" s="63" t="str">
        <f>IFERROR(INDEX(Sheet3!$F$2:$F$114, MATCH(G838, Sheet3!$E$2:$E$114, 0)), "")</f>
        <v/>
      </c>
      <c r="I838" s="32"/>
      <c r="J838" s="40" t="str">
        <f t="shared" ref="J838:J901" ca="1" si="105">IF(I838="","",IF(Y838&lt;&gt;"",Y838-I838,TODAY()-I838))</f>
        <v/>
      </c>
      <c r="K838" s="34"/>
      <c r="L838" s="59" t="str">
        <f t="shared" ca="1" si="100"/>
        <v/>
      </c>
      <c r="M838" s="34"/>
      <c r="N838" s="47" t="str">
        <f t="shared" ca="1" si="101"/>
        <v/>
      </c>
      <c r="O838" s="75"/>
      <c r="P838" s="75"/>
      <c r="Q838" s="47" t="str">
        <f t="shared" ca="1" si="102"/>
        <v/>
      </c>
      <c r="R838" s="34"/>
      <c r="S838" s="59" t="str">
        <f t="shared" ca="1" si="103"/>
        <v/>
      </c>
      <c r="T838" s="32"/>
      <c r="U838" s="33" t="str">
        <f t="shared" ca="1" si="104"/>
        <v/>
      </c>
      <c r="V838" s="34"/>
      <c r="W838" s="35"/>
      <c r="X838" s="36" t="str">
        <f t="shared" ref="X838:X901" ca="1" si="106">IF(I838="","",IF(Y838&lt;&gt;"","Completed",IF(TODAY()&lt;V838,"Planned",IF(TODAY()=V838,"Due","Overdue"))))</f>
        <v/>
      </c>
      <c r="Y838" s="37"/>
      <c r="Z838" s="38" t="str">
        <f t="shared" ref="Z838:Z901" si="107">IF(Y838="","",IF(Y838&lt;=V838,1,0))</f>
        <v/>
      </c>
    </row>
    <row r="839" spans="1:26" s="39" customFormat="1">
      <c r="A839" s="30">
        <v>836</v>
      </c>
      <c r="B839" s="31"/>
      <c r="C839" s="31"/>
      <c r="D839" s="44"/>
      <c r="E839" s="72" t="str">
        <f>IFERROR(IF(INDEX(Sheet3!$B$2:$B$8, MATCH(D839, Sheet3!$A$2:$A$8, 0)) = 0, "", INDEX(Sheet3!$B$2:$B$8, MATCH(D839, Sheet3!$A$2:$A$8, 0))), "")</f>
        <v/>
      </c>
      <c r="F839" s="31"/>
      <c r="G839" s="45"/>
      <c r="H839" s="63" t="str">
        <f>IFERROR(INDEX(Sheet3!$F$2:$F$114, MATCH(G839, Sheet3!$E$2:$E$114, 0)), "")</f>
        <v/>
      </c>
      <c r="I839" s="32"/>
      <c r="J839" s="40" t="str">
        <f t="shared" ca="1" si="105"/>
        <v/>
      </c>
      <c r="K839" s="34"/>
      <c r="L839" s="59" t="str">
        <f t="shared" ref="L839:L902" ca="1" si="108">IF(K839&lt;&gt;"",K839-I839,IF(I839="","",TODAY()-I839))</f>
        <v/>
      </c>
      <c r="M839" s="34"/>
      <c r="N839" s="47" t="str">
        <f t="shared" ref="N839:N902" ca="1" si="109">IF(M839&lt;&gt;"",M839-K839,IF(K839="","",TODAY()-K839))</f>
        <v/>
      </c>
      <c r="O839" s="75"/>
      <c r="P839" s="75"/>
      <c r="Q839" s="47" t="str">
        <f t="shared" ref="Q839:Q902" ca="1" si="110">IF(P839&lt;&gt;"",P839-O839,IF(O839="","",TODAY()-O839))</f>
        <v/>
      </c>
      <c r="R839" s="34"/>
      <c r="S839" s="59" t="str">
        <f t="shared" ref="S839:S902" ca="1" si="111">IF(T839&lt;&gt;"",T839-R839,IF(R839="","",TODAY()-R839))</f>
        <v/>
      </c>
      <c r="T839" s="32"/>
      <c r="U839" s="33" t="str">
        <f t="shared" ca="1" si="104"/>
        <v/>
      </c>
      <c r="V839" s="34"/>
      <c r="W839" s="35"/>
      <c r="X839" s="36" t="str">
        <f t="shared" ca="1" si="106"/>
        <v/>
      </c>
      <c r="Y839" s="37"/>
      <c r="Z839" s="38" t="str">
        <f t="shared" si="107"/>
        <v/>
      </c>
    </row>
    <row r="840" spans="1:26" s="39" customFormat="1">
      <c r="A840" s="30">
        <v>837</v>
      </c>
      <c r="B840" s="31"/>
      <c r="C840" s="31"/>
      <c r="D840" s="44"/>
      <c r="E840" s="72" t="str">
        <f>IFERROR(IF(INDEX(Sheet3!$B$2:$B$8, MATCH(D840, Sheet3!$A$2:$A$8, 0)) = 0, "", INDEX(Sheet3!$B$2:$B$8, MATCH(D840, Sheet3!$A$2:$A$8, 0))), "")</f>
        <v/>
      </c>
      <c r="F840" s="31"/>
      <c r="G840" s="45"/>
      <c r="H840" s="63" t="str">
        <f>IFERROR(INDEX(Sheet3!$F$2:$F$114, MATCH(G840, Sheet3!$E$2:$E$114, 0)), "")</f>
        <v/>
      </c>
      <c r="I840" s="32"/>
      <c r="J840" s="40" t="str">
        <f t="shared" ca="1" si="105"/>
        <v/>
      </c>
      <c r="K840" s="34"/>
      <c r="L840" s="59" t="str">
        <f t="shared" ca="1" si="108"/>
        <v/>
      </c>
      <c r="M840" s="34"/>
      <c r="N840" s="47" t="str">
        <f t="shared" ca="1" si="109"/>
        <v/>
      </c>
      <c r="O840" s="75"/>
      <c r="P840" s="75"/>
      <c r="Q840" s="47" t="str">
        <f t="shared" ca="1" si="110"/>
        <v/>
      </c>
      <c r="R840" s="34"/>
      <c r="S840" s="59" t="str">
        <f t="shared" ca="1" si="111"/>
        <v/>
      </c>
      <c r="T840" s="32"/>
      <c r="U840" s="33" t="str">
        <f t="shared" ca="1" si="104"/>
        <v/>
      </c>
      <c r="V840" s="34"/>
      <c r="W840" s="35"/>
      <c r="X840" s="36" t="str">
        <f t="shared" ca="1" si="106"/>
        <v/>
      </c>
      <c r="Y840" s="37"/>
      <c r="Z840" s="38" t="str">
        <f t="shared" si="107"/>
        <v/>
      </c>
    </row>
    <row r="841" spans="1:26" s="39" customFormat="1">
      <c r="A841" s="30">
        <v>838</v>
      </c>
      <c r="B841" s="31"/>
      <c r="C841" s="31"/>
      <c r="D841" s="44"/>
      <c r="E841" s="72" t="str">
        <f>IFERROR(IF(INDEX(Sheet3!$B$2:$B$8, MATCH(D841, Sheet3!$A$2:$A$8, 0)) = 0, "", INDEX(Sheet3!$B$2:$B$8, MATCH(D841, Sheet3!$A$2:$A$8, 0))), "")</f>
        <v/>
      </c>
      <c r="F841" s="31"/>
      <c r="G841" s="45"/>
      <c r="H841" s="63" t="str">
        <f>IFERROR(INDEX(Sheet3!$F$2:$F$114, MATCH(G841, Sheet3!$E$2:$E$114, 0)), "")</f>
        <v/>
      </c>
      <c r="I841" s="32"/>
      <c r="J841" s="40" t="str">
        <f t="shared" ca="1" si="105"/>
        <v/>
      </c>
      <c r="K841" s="34"/>
      <c r="L841" s="59" t="str">
        <f t="shared" ca="1" si="108"/>
        <v/>
      </c>
      <c r="M841" s="34"/>
      <c r="N841" s="47" t="str">
        <f t="shared" ca="1" si="109"/>
        <v/>
      </c>
      <c r="O841" s="75"/>
      <c r="P841" s="75"/>
      <c r="Q841" s="47" t="str">
        <f t="shared" ca="1" si="110"/>
        <v/>
      </c>
      <c r="R841" s="34"/>
      <c r="S841" s="59" t="str">
        <f t="shared" ca="1" si="111"/>
        <v/>
      </c>
      <c r="T841" s="32"/>
      <c r="U841" s="33" t="str">
        <f t="shared" ca="1" si="104"/>
        <v/>
      </c>
      <c r="V841" s="34"/>
      <c r="W841" s="35"/>
      <c r="X841" s="36" t="str">
        <f t="shared" ca="1" si="106"/>
        <v/>
      </c>
      <c r="Y841" s="37"/>
      <c r="Z841" s="38" t="str">
        <f t="shared" si="107"/>
        <v/>
      </c>
    </row>
    <row r="842" spans="1:26" s="39" customFormat="1">
      <c r="A842" s="30">
        <v>839</v>
      </c>
      <c r="B842" s="31"/>
      <c r="C842" s="31"/>
      <c r="D842" s="44"/>
      <c r="E842" s="72" t="str">
        <f>IFERROR(IF(INDEX(Sheet3!$B$2:$B$8, MATCH(D842, Sheet3!$A$2:$A$8, 0)) = 0, "", INDEX(Sheet3!$B$2:$B$8, MATCH(D842, Sheet3!$A$2:$A$8, 0))), "")</f>
        <v/>
      </c>
      <c r="F842" s="31"/>
      <c r="G842" s="45"/>
      <c r="H842" s="63" t="str">
        <f>IFERROR(INDEX(Sheet3!$F$2:$F$114, MATCH(G842, Sheet3!$E$2:$E$114, 0)), "")</f>
        <v/>
      </c>
      <c r="I842" s="32"/>
      <c r="J842" s="40" t="str">
        <f t="shared" ca="1" si="105"/>
        <v/>
      </c>
      <c r="K842" s="34"/>
      <c r="L842" s="59" t="str">
        <f t="shared" ca="1" si="108"/>
        <v/>
      </c>
      <c r="M842" s="34"/>
      <c r="N842" s="47" t="str">
        <f t="shared" ca="1" si="109"/>
        <v/>
      </c>
      <c r="O842" s="75"/>
      <c r="P842" s="75"/>
      <c r="Q842" s="47" t="str">
        <f t="shared" ca="1" si="110"/>
        <v/>
      </c>
      <c r="R842" s="34"/>
      <c r="S842" s="59" t="str">
        <f t="shared" ca="1" si="111"/>
        <v/>
      </c>
      <c r="T842" s="32"/>
      <c r="U842" s="33" t="str">
        <f t="shared" ref="U842:U905" ca="1" si="112">IF(T842="","",IF(Y842&lt;&gt;"",Y842-T842,TODAY()-T842))</f>
        <v/>
      </c>
      <c r="V842" s="34"/>
      <c r="W842" s="35"/>
      <c r="X842" s="36" t="str">
        <f t="shared" ca="1" si="106"/>
        <v/>
      </c>
      <c r="Y842" s="37"/>
      <c r="Z842" s="38" t="str">
        <f t="shared" si="107"/>
        <v/>
      </c>
    </row>
    <row r="843" spans="1:26" s="39" customFormat="1">
      <c r="A843" s="30">
        <v>840</v>
      </c>
      <c r="B843" s="31"/>
      <c r="C843" s="31"/>
      <c r="D843" s="44"/>
      <c r="E843" s="72" t="str">
        <f>IFERROR(IF(INDEX(Sheet3!$B$2:$B$8, MATCH(D843, Sheet3!$A$2:$A$8, 0)) = 0, "", INDEX(Sheet3!$B$2:$B$8, MATCH(D843, Sheet3!$A$2:$A$8, 0))), "")</f>
        <v/>
      </c>
      <c r="F843" s="31"/>
      <c r="G843" s="45"/>
      <c r="H843" s="63" t="str">
        <f>IFERROR(INDEX(Sheet3!$F$2:$F$114, MATCH(G843, Sheet3!$E$2:$E$114, 0)), "")</f>
        <v/>
      </c>
      <c r="I843" s="32"/>
      <c r="J843" s="40" t="str">
        <f t="shared" ca="1" si="105"/>
        <v/>
      </c>
      <c r="K843" s="34"/>
      <c r="L843" s="59" t="str">
        <f t="shared" ca="1" si="108"/>
        <v/>
      </c>
      <c r="M843" s="34"/>
      <c r="N843" s="47" t="str">
        <f t="shared" ca="1" si="109"/>
        <v/>
      </c>
      <c r="O843" s="75"/>
      <c r="P843" s="75"/>
      <c r="Q843" s="47" t="str">
        <f t="shared" ca="1" si="110"/>
        <v/>
      </c>
      <c r="R843" s="34"/>
      <c r="S843" s="59" t="str">
        <f t="shared" ca="1" si="111"/>
        <v/>
      </c>
      <c r="T843" s="32"/>
      <c r="U843" s="33" t="str">
        <f t="shared" ca="1" si="112"/>
        <v/>
      </c>
      <c r="V843" s="34"/>
      <c r="W843" s="35"/>
      <c r="X843" s="36" t="str">
        <f t="shared" ca="1" si="106"/>
        <v/>
      </c>
      <c r="Y843" s="37"/>
      <c r="Z843" s="38" t="str">
        <f t="shared" si="107"/>
        <v/>
      </c>
    </row>
    <row r="844" spans="1:26" s="39" customFormat="1">
      <c r="A844" s="30">
        <v>841</v>
      </c>
      <c r="B844" s="31"/>
      <c r="C844" s="31"/>
      <c r="D844" s="44"/>
      <c r="E844" s="72" t="str">
        <f>IFERROR(IF(INDEX(Sheet3!$B$2:$B$8, MATCH(D844, Sheet3!$A$2:$A$8, 0)) = 0, "", INDEX(Sheet3!$B$2:$B$8, MATCH(D844, Sheet3!$A$2:$A$8, 0))), "")</f>
        <v/>
      </c>
      <c r="F844" s="31"/>
      <c r="G844" s="45"/>
      <c r="H844" s="63" t="str">
        <f>IFERROR(INDEX(Sheet3!$F$2:$F$114, MATCH(G844, Sheet3!$E$2:$E$114, 0)), "")</f>
        <v/>
      </c>
      <c r="I844" s="32"/>
      <c r="J844" s="40" t="str">
        <f t="shared" ca="1" si="105"/>
        <v/>
      </c>
      <c r="K844" s="34"/>
      <c r="L844" s="59" t="str">
        <f t="shared" ca="1" si="108"/>
        <v/>
      </c>
      <c r="M844" s="34"/>
      <c r="N844" s="47" t="str">
        <f t="shared" ca="1" si="109"/>
        <v/>
      </c>
      <c r="O844" s="75"/>
      <c r="P844" s="75"/>
      <c r="Q844" s="47" t="str">
        <f t="shared" ca="1" si="110"/>
        <v/>
      </c>
      <c r="R844" s="34"/>
      <c r="S844" s="59" t="str">
        <f t="shared" ca="1" si="111"/>
        <v/>
      </c>
      <c r="T844" s="32"/>
      <c r="U844" s="33" t="str">
        <f t="shared" ca="1" si="112"/>
        <v/>
      </c>
      <c r="V844" s="34"/>
      <c r="W844" s="35"/>
      <c r="X844" s="36" t="str">
        <f t="shared" ca="1" si="106"/>
        <v/>
      </c>
      <c r="Y844" s="37"/>
      <c r="Z844" s="38" t="str">
        <f t="shared" si="107"/>
        <v/>
      </c>
    </row>
    <row r="845" spans="1:26" s="39" customFormat="1">
      <c r="A845" s="30">
        <v>842</v>
      </c>
      <c r="B845" s="31"/>
      <c r="C845" s="31"/>
      <c r="D845" s="44"/>
      <c r="E845" s="72" t="str">
        <f>IFERROR(IF(INDEX(Sheet3!$B$2:$B$8, MATCH(D845, Sheet3!$A$2:$A$8, 0)) = 0, "", INDEX(Sheet3!$B$2:$B$8, MATCH(D845, Sheet3!$A$2:$A$8, 0))), "")</f>
        <v/>
      </c>
      <c r="F845" s="31"/>
      <c r="G845" s="45"/>
      <c r="H845" s="63" t="str">
        <f>IFERROR(INDEX(Sheet3!$F$2:$F$114, MATCH(G845, Sheet3!$E$2:$E$114, 0)), "")</f>
        <v/>
      </c>
      <c r="I845" s="32"/>
      <c r="J845" s="40" t="str">
        <f t="shared" ca="1" si="105"/>
        <v/>
      </c>
      <c r="K845" s="34"/>
      <c r="L845" s="59" t="str">
        <f t="shared" ca="1" si="108"/>
        <v/>
      </c>
      <c r="M845" s="34"/>
      <c r="N845" s="47" t="str">
        <f t="shared" ca="1" si="109"/>
        <v/>
      </c>
      <c r="O845" s="75"/>
      <c r="P845" s="75"/>
      <c r="Q845" s="47" t="str">
        <f t="shared" ca="1" si="110"/>
        <v/>
      </c>
      <c r="R845" s="34"/>
      <c r="S845" s="59" t="str">
        <f t="shared" ca="1" si="111"/>
        <v/>
      </c>
      <c r="T845" s="32"/>
      <c r="U845" s="33" t="str">
        <f t="shared" ca="1" si="112"/>
        <v/>
      </c>
      <c r="V845" s="34"/>
      <c r="W845" s="35"/>
      <c r="X845" s="36" t="str">
        <f t="shared" ca="1" si="106"/>
        <v/>
      </c>
      <c r="Y845" s="37"/>
      <c r="Z845" s="38" t="str">
        <f t="shared" si="107"/>
        <v/>
      </c>
    </row>
    <row r="846" spans="1:26" s="39" customFormat="1">
      <c r="A846" s="30">
        <v>843</v>
      </c>
      <c r="B846" s="31"/>
      <c r="C846" s="31"/>
      <c r="D846" s="44"/>
      <c r="E846" s="72" t="str">
        <f>IFERROR(IF(INDEX(Sheet3!$B$2:$B$8, MATCH(D846, Sheet3!$A$2:$A$8, 0)) = 0, "", INDEX(Sheet3!$B$2:$B$8, MATCH(D846, Sheet3!$A$2:$A$8, 0))), "")</f>
        <v/>
      </c>
      <c r="F846" s="31"/>
      <c r="G846" s="45"/>
      <c r="H846" s="63" t="str">
        <f>IFERROR(INDEX(Sheet3!$F$2:$F$114, MATCH(G846, Sheet3!$E$2:$E$114, 0)), "")</f>
        <v/>
      </c>
      <c r="I846" s="32"/>
      <c r="J846" s="40" t="str">
        <f t="shared" ca="1" si="105"/>
        <v/>
      </c>
      <c r="K846" s="34"/>
      <c r="L846" s="59" t="str">
        <f t="shared" ca="1" si="108"/>
        <v/>
      </c>
      <c r="M846" s="34"/>
      <c r="N846" s="47" t="str">
        <f t="shared" ca="1" si="109"/>
        <v/>
      </c>
      <c r="O846" s="75"/>
      <c r="P846" s="75"/>
      <c r="Q846" s="47" t="str">
        <f t="shared" ca="1" si="110"/>
        <v/>
      </c>
      <c r="R846" s="34"/>
      <c r="S846" s="59" t="str">
        <f t="shared" ca="1" si="111"/>
        <v/>
      </c>
      <c r="T846" s="32"/>
      <c r="U846" s="33" t="str">
        <f t="shared" ca="1" si="112"/>
        <v/>
      </c>
      <c r="V846" s="34"/>
      <c r="W846" s="35"/>
      <c r="X846" s="36" t="str">
        <f t="shared" ca="1" si="106"/>
        <v/>
      </c>
      <c r="Y846" s="37"/>
      <c r="Z846" s="38" t="str">
        <f t="shared" si="107"/>
        <v/>
      </c>
    </row>
    <row r="847" spans="1:26" s="39" customFormat="1">
      <c r="A847" s="30">
        <v>844</v>
      </c>
      <c r="B847" s="31"/>
      <c r="C847" s="31"/>
      <c r="D847" s="44"/>
      <c r="E847" s="72" t="str">
        <f>IFERROR(IF(INDEX(Sheet3!$B$2:$B$8, MATCH(D847, Sheet3!$A$2:$A$8, 0)) = 0, "", INDEX(Sheet3!$B$2:$B$8, MATCH(D847, Sheet3!$A$2:$A$8, 0))), "")</f>
        <v/>
      </c>
      <c r="F847" s="31"/>
      <c r="G847" s="45"/>
      <c r="H847" s="63" t="str">
        <f>IFERROR(INDEX(Sheet3!$F$2:$F$114, MATCH(G847, Sheet3!$E$2:$E$114, 0)), "")</f>
        <v/>
      </c>
      <c r="I847" s="32"/>
      <c r="J847" s="40" t="str">
        <f t="shared" ca="1" si="105"/>
        <v/>
      </c>
      <c r="K847" s="34"/>
      <c r="L847" s="59" t="str">
        <f t="shared" ca="1" si="108"/>
        <v/>
      </c>
      <c r="M847" s="34"/>
      <c r="N847" s="47" t="str">
        <f t="shared" ca="1" si="109"/>
        <v/>
      </c>
      <c r="O847" s="75"/>
      <c r="P847" s="75"/>
      <c r="Q847" s="47" t="str">
        <f t="shared" ca="1" si="110"/>
        <v/>
      </c>
      <c r="R847" s="34"/>
      <c r="S847" s="59" t="str">
        <f t="shared" ca="1" si="111"/>
        <v/>
      </c>
      <c r="T847" s="32"/>
      <c r="U847" s="33" t="str">
        <f t="shared" ca="1" si="112"/>
        <v/>
      </c>
      <c r="V847" s="34"/>
      <c r="W847" s="35"/>
      <c r="X847" s="36" t="str">
        <f t="shared" ca="1" si="106"/>
        <v/>
      </c>
      <c r="Y847" s="37"/>
      <c r="Z847" s="38" t="str">
        <f t="shared" si="107"/>
        <v/>
      </c>
    </row>
    <row r="848" spans="1:26" s="39" customFormat="1">
      <c r="A848" s="30">
        <v>845</v>
      </c>
      <c r="B848" s="31"/>
      <c r="C848" s="31"/>
      <c r="D848" s="44"/>
      <c r="E848" s="72" t="str">
        <f>IFERROR(IF(INDEX(Sheet3!$B$2:$B$8, MATCH(D848, Sheet3!$A$2:$A$8, 0)) = 0, "", INDEX(Sheet3!$B$2:$B$8, MATCH(D848, Sheet3!$A$2:$A$8, 0))), "")</f>
        <v/>
      </c>
      <c r="F848" s="31"/>
      <c r="G848" s="45"/>
      <c r="H848" s="63" t="str">
        <f>IFERROR(INDEX(Sheet3!$F$2:$F$114, MATCH(G848, Sheet3!$E$2:$E$114, 0)), "")</f>
        <v/>
      </c>
      <c r="I848" s="32"/>
      <c r="J848" s="40" t="str">
        <f t="shared" ca="1" si="105"/>
        <v/>
      </c>
      <c r="K848" s="34"/>
      <c r="L848" s="59" t="str">
        <f t="shared" ca="1" si="108"/>
        <v/>
      </c>
      <c r="M848" s="34"/>
      <c r="N848" s="47" t="str">
        <f t="shared" ca="1" si="109"/>
        <v/>
      </c>
      <c r="O848" s="75"/>
      <c r="P848" s="75"/>
      <c r="Q848" s="47" t="str">
        <f t="shared" ca="1" si="110"/>
        <v/>
      </c>
      <c r="R848" s="34"/>
      <c r="S848" s="59" t="str">
        <f t="shared" ca="1" si="111"/>
        <v/>
      </c>
      <c r="T848" s="32"/>
      <c r="U848" s="33" t="str">
        <f t="shared" ca="1" si="112"/>
        <v/>
      </c>
      <c r="V848" s="34"/>
      <c r="W848" s="35"/>
      <c r="X848" s="36" t="str">
        <f t="shared" ca="1" si="106"/>
        <v/>
      </c>
      <c r="Y848" s="37"/>
      <c r="Z848" s="38" t="str">
        <f t="shared" si="107"/>
        <v/>
      </c>
    </row>
    <row r="849" spans="1:26" s="39" customFormat="1">
      <c r="A849" s="30">
        <v>846</v>
      </c>
      <c r="B849" s="31"/>
      <c r="C849" s="31"/>
      <c r="D849" s="44"/>
      <c r="E849" s="72" t="str">
        <f>IFERROR(IF(INDEX(Sheet3!$B$2:$B$8, MATCH(D849, Sheet3!$A$2:$A$8, 0)) = 0, "", INDEX(Sheet3!$B$2:$B$8, MATCH(D849, Sheet3!$A$2:$A$8, 0))), "")</f>
        <v/>
      </c>
      <c r="F849" s="31"/>
      <c r="G849" s="45"/>
      <c r="H849" s="63" t="str">
        <f>IFERROR(INDEX(Sheet3!$F$2:$F$114, MATCH(G849, Sheet3!$E$2:$E$114, 0)), "")</f>
        <v/>
      </c>
      <c r="I849" s="32"/>
      <c r="J849" s="40" t="str">
        <f t="shared" ca="1" si="105"/>
        <v/>
      </c>
      <c r="K849" s="34"/>
      <c r="L849" s="59" t="str">
        <f t="shared" ca="1" si="108"/>
        <v/>
      </c>
      <c r="M849" s="34"/>
      <c r="N849" s="47" t="str">
        <f t="shared" ca="1" si="109"/>
        <v/>
      </c>
      <c r="O849" s="75"/>
      <c r="P849" s="75"/>
      <c r="Q849" s="47" t="str">
        <f t="shared" ca="1" si="110"/>
        <v/>
      </c>
      <c r="R849" s="34"/>
      <c r="S849" s="59" t="str">
        <f t="shared" ca="1" si="111"/>
        <v/>
      </c>
      <c r="T849" s="32"/>
      <c r="U849" s="33" t="str">
        <f t="shared" ca="1" si="112"/>
        <v/>
      </c>
      <c r="V849" s="34"/>
      <c r="W849" s="35"/>
      <c r="X849" s="36" t="str">
        <f t="shared" ca="1" si="106"/>
        <v/>
      </c>
      <c r="Y849" s="37"/>
      <c r="Z849" s="38" t="str">
        <f t="shared" si="107"/>
        <v/>
      </c>
    </row>
    <row r="850" spans="1:26" s="39" customFormat="1">
      <c r="A850" s="30">
        <v>847</v>
      </c>
      <c r="B850" s="31"/>
      <c r="C850" s="31"/>
      <c r="D850" s="44"/>
      <c r="E850" s="72" t="str">
        <f>IFERROR(IF(INDEX(Sheet3!$B$2:$B$8, MATCH(D850, Sheet3!$A$2:$A$8, 0)) = 0, "", INDEX(Sheet3!$B$2:$B$8, MATCH(D850, Sheet3!$A$2:$A$8, 0))), "")</f>
        <v/>
      </c>
      <c r="F850" s="31"/>
      <c r="G850" s="45"/>
      <c r="H850" s="63" t="str">
        <f>IFERROR(INDEX(Sheet3!$F$2:$F$114, MATCH(G850, Sheet3!$E$2:$E$114, 0)), "")</f>
        <v/>
      </c>
      <c r="I850" s="32"/>
      <c r="J850" s="40" t="str">
        <f t="shared" ca="1" si="105"/>
        <v/>
      </c>
      <c r="K850" s="34"/>
      <c r="L850" s="59" t="str">
        <f t="shared" ca="1" si="108"/>
        <v/>
      </c>
      <c r="M850" s="34"/>
      <c r="N850" s="47" t="str">
        <f t="shared" ca="1" si="109"/>
        <v/>
      </c>
      <c r="O850" s="75"/>
      <c r="P850" s="75"/>
      <c r="Q850" s="47" t="str">
        <f t="shared" ca="1" si="110"/>
        <v/>
      </c>
      <c r="R850" s="34"/>
      <c r="S850" s="59" t="str">
        <f t="shared" ca="1" si="111"/>
        <v/>
      </c>
      <c r="T850" s="32"/>
      <c r="U850" s="33" t="str">
        <f t="shared" ca="1" si="112"/>
        <v/>
      </c>
      <c r="V850" s="34"/>
      <c r="W850" s="35"/>
      <c r="X850" s="36" t="str">
        <f t="shared" ca="1" si="106"/>
        <v/>
      </c>
      <c r="Y850" s="37"/>
      <c r="Z850" s="38" t="str">
        <f t="shared" si="107"/>
        <v/>
      </c>
    </row>
    <row r="851" spans="1:26" s="39" customFormat="1">
      <c r="A851" s="30">
        <v>848</v>
      </c>
      <c r="B851" s="31"/>
      <c r="C851" s="31"/>
      <c r="D851" s="44"/>
      <c r="E851" s="72" t="str">
        <f>IFERROR(IF(INDEX(Sheet3!$B$2:$B$8, MATCH(D851, Sheet3!$A$2:$A$8, 0)) = 0, "", INDEX(Sheet3!$B$2:$B$8, MATCH(D851, Sheet3!$A$2:$A$8, 0))), "")</f>
        <v/>
      </c>
      <c r="F851" s="31"/>
      <c r="G851" s="45"/>
      <c r="H851" s="63" t="str">
        <f>IFERROR(INDEX(Sheet3!$F$2:$F$114, MATCH(G851, Sheet3!$E$2:$E$114, 0)), "")</f>
        <v/>
      </c>
      <c r="I851" s="32"/>
      <c r="J851" s="40" t="str">
        <f t="shared" ca="1" si="105"/>
        <v/>
      </c>
      <c r="K851" s="34"/>
      <c r="L851" s="59" t="str">
        <f t="shared" ca="1" si="108"/>
        <v/>
      </c>
      <c r="M851" s="34"/>
      <c r="N851" s="47" t="str">
        <f t="shared" ca="1" si="109"/>
        <v/>
      </c>
      <c r="O851" s="75"/>
      <c r="P851" s="75"/>
      <c r="Q851" s="47" t="str">
        <f t="shared" ca="1" si="110"/>
        <v/>
      </c>
      <c r="R851" s="34"/>
      <c r="S851" s="59" t="str">
        <f t="shared" ca="1" si="111"/>
        <v/>
      </c>
      <c r="T851" s="32"/>
      <c r="U851" s="33" t="str">
        <f t="shared" ca="1" si="112"/>
        <v/>
      </c>
      <c r="V851" s="34"/>
      <c r="W851" s="35"/>
      <c r="X851" s="36" t="str">
        <f t="shared" ca="1" si="106"/>
        <v/>
      </c>
      <c r="Y851" s="37"/>
      <c r="Z851" s="38" t="str">
        <f t="shared" si="107"/>
        <v/>
      </c>
    </row>
    <row r="852" spans="1:26" s="39" customFormat="1">
      <c r="A852" s="30">
        <v>849</v>
      </c>
      <c r="B852" s="31"/>
      <c r="C852" s="31"/>
      <c r="D852" s="44"/>
      <c r="E852" s="72" t="str">
        <f>IFERROR(IF(INDEX(Sheet3!$B$2:$B$8, MATCH(D852, Sheet3!$A$2:$A$8, 0)) = 0, "", INDEX(Sheet3!$B$2:$B$8, MATCH(D852, Sheet3!$A$2:$A$8, 0))), "")</f>
        <v/>
      </c>
      <c r="F852" s="31"/>
      <c r="G852" s="45"/>
      <c r="H852" s="63" t="str">
        <f>IFERROR(INDEX(Sheet3!$F$2:$F$114, MATCH(G852, Sheet3!$E$2:$E$114, 0)), "")</f>
        <v/>
      </c>
      <c r="I852" s="32"/>
      <c r="J852" s="40" t="str">
        <f t="shared" ca="1" si="105"/>
        <v/>
      </c>
      <c r="K852" s="34"/>
      <c r="L852" s="59" t="str">
        <f t="shared" ca="1" si="108"/>
        <v/>
      </c>
      <c r="M852" s="34"/>
      <c r="N852" s="47" t="str">
        <f t="shared" ca="1" si="109"/>
        <v/>
      </c>
      <c r="O852" s="75"/>
      <c r="P852" s="75"/>
      <c r="Q852" s="47" t="str">
        <f t="shared" ca="1" si="110"/>
        <v/>
      </c>
      <c r="R852" s="34"/>
      <c r="S852" s="59" t="str">
        <f t="shared" ca="1" si="111"/>
        <v/>
      </c>
      <c r="T852" s="32"/>
      <c r="U852" s="33" t="str">
        <f t="shared" ca="1" si="112"/>
        <v/>
      </c>
      <c r="V852" s="34"/>
      <c r="W852" s="35"/>
      <c r="X852" s="36" t="str">
        <f t="shared" ca="1" si="106"/>
        <v/>
      </c>
      <c r="Y852" s="37"/>
      <c r="Z852" s="38" t="str">
        <f t="shared" si="107"/>
        <v/>
      </c>
    </row>
    <row r="853" spans="1:26" s="39" customFormat="1">
      <c r="A853" s="30">
        <v>850</v>
      </c>
      <c r="B853" s="31"/>
      <c r="C853" s="31"/>
      <c r="D853" s="44"/>
      <c r="E853" s="72" t="str">
        <f>IFERROR(IF(INDEX(Sheet3!$B$2:$B$8, MATCH(D853, Sheet3!$A$2:$A$8, 0)) = 0, "", INDEX(Sheet3!$B$2:$B$8, MATCH(D853, Sheet3!$A$2:$A$8, 0))), "")</f>
        <v/>
      </c>
      <c r="F853" s="31"/>
      <c r="G853" s="45"/>
      <c r="H853" s="63" t="str">
        <f>IFERROR(INDEX(Sheet3!$F$2:$F$114, MATCH(G853, Sheet3!$E$2:$E$114, 0)), "")</f>
        <v/>
      </c>
      <c r="I853" s="32"/>
      <c r="J853" s="40" t="str">
        <f t="shared" ca="1" si="105"/>
        <v/>
      </c>
      <c r="K853" s="34"/>
      <c r="L853" s="59" t="str">
        <f t="shared" ca="1" si="108"/>
        <v/>
      </c>
      <c r="M853" s="34"/>
      <c r="N853" s="47" t="str">
        <f t="shared" ca="1" si="109"/>
        <v/>
      </c>
      <c r="O853" s="75"/>
      <c r="P853" s="75"/>
      <c r="Q853" s="47" t="str">
        <f t="shared" ca="1" si="110"/>
        <v/>
      </c>
      <c r="R853" s="34"/>
      <c r="S853" s="59" t="str">
        <f t="shared" ca="1" si="111"/>
        <v/>
      </c>
      <c r="T853" s="32"/>
      <c r="U853" s="33" t="str">
        <f t="shared" ca="1" si="112"/>
        <v/>
      </c>
      <c r="V853" s="34"/>
      <c r="W853" s="35"/>
      <c r="X853" s="36" t="str">
        <f t="shared" ca="1" si="106"/>
        <v/>
      </c>
      <c r="Y853" s="37"/>
      <c r="Z853" s="38" t="str">
        <f t="shared" si="107"/>
        <v/>
      </c>
    </row>
    <row r="854" spans="1:26" s="39" customFormat="1">
      <c r="A854" s="30">
        <v>851</v>
      </c>
      <c r="B854" s="31"/>
      <c r="C854" s="31"/>
      <c r="D854" s="44"/>
      <c r="E854" s="72" t="str">
        <f>IFERROR(IF(INDEX(Sheet3!$B$2:$B$8, MATCH(D854, Sheet3!$A$2:$A$8, 0)) = 0, "", INDEX(Sheet3!$B$2:$B$8, MATCH(D854, Sheet3!$A$2:$A$8, 0))), "")</f>
        <v/>
      </c>
      <c r="F854" s="31"/>
      <c r="G854" s="45"/>
      <c r="H854" s="63" t="str">
        <f>IFERROR(INDEX(Sheet3!$F$2:$F$114, MATCH(G854, Sheet3!$E$2:$E$114, 0)), "")</f>
        <v/>
      </c>
      <c r="I854" s="32"/>
      <c r="J854" s="40" t="str">
        <f t="shared" ca="1" si="105"/>
        <v/>
      </c>
      <c r="K854" s="34"/>
      <c r="L854" s="59" t="str">
        <f t="shared" ca="1" si="108"/>
        <v/>
      </c>
      <c r="M854" s="34"/>
      <c r="N854" s="47" t="str">
        <f t="shared" ca="1" si="109"/>
        <v/>
      </c>
      <c r="O854" s="75"/>
      <c r="P854" s="75"/>
      <c r="Q854" s="47" t="str">
        <f t="shared" ca="1" si="110"/>
        <v/>
      </c>
      <c r="R854" s="34"/>
      <c r="S854" s="59" t="str">
        <f t="shared" ca="1" si="111"/>
        <v/>
      </c>
      <c r="T854" s="32"/>
      <c r="U854" s="33" t="str">
        <f t="shared" ca="1" si="112"/>
        <v/>
      </c>
      <c r="V854" s="34"/>
      <c r="W854" s="35"/>
      <c r="X854" s="36" t="str">
        <f t="shared" ca="1" si="106"/>
        <v/>
      </c>
      <c r="Y854" s="37"/>
      <c r="Z854" s="38" t="str">
        <f t="shared" si="107"/>
        <v/>
      </c>
    </row>
    <row r="855" spans="1:26" s="39" customFormat="1">
      <c r="A855" s="30">
        <v>852</v>
      </c>
      <c r="B855" s="31"/>
      <c r="C855" s="31"/>
      <c r="D855" s="44"/>
      <c r="E855" s="72" t="str">
        <f>IFERROR(IF(INDEX(Sheet3!$B$2:$B$8, MATCH(D855, Sheet3!$A$2:$A$8, 0)) = 0, "", INDEX(Sheet3!$B$2:$B$8, MATCH(D855, Sheet3!$A$2:$A$8, 0))), "")</f>
        <v/>
      </c>
      <c r="F855" s="31"/>
      <c r="G855" s="45"/>
      <c r="H855" s="63" t="str">
        <f>IFERROR(INDEX(Sheet3!$F$2:$F$114, MATCH(G855, Sheet3!$E$2:$E$114, 0)), "")</f>
        <v/>
      </c>
      <c r="I855" s="32"/>
      <c r="J855" s="40" t="str">
        <f t="shared" ca="1" si="105"/>
        <v/>
      </c>
      <c r="K855" s="34"/>
      <c r="L855" s="59" t="str">
        <f t="shared" ca="1" si="108"/>
        <v/>
      </c>
      <c r="M855" s="34"/>
      <c r="N855" s="47" t="str">
        <f t="shared" ca="1" si="109"/>
        <v/>
      </c>
      <c r="O855" s="75"/>
      <c r="P855" s="75"/>
      <c r="Q855" s="47" t="str">
        <f t="shared" ca="1" si="110"/>
        <v/>
      </c>
      <c r="R855" s="34"/>
      <c r="S855" s="59" t="str">
        <f t="shared" ca="1" si="111"/>
        <v/>
      </c>
      <c r="T855" s="32"/>
      <c r="U855" s="33" t="str">
        <f t="shared" ca="1" si="112"/>
        <v/>
      </c>
      <c r="V855" s="34"/>
      <c r="W855" s="35"/>
      <c r="X855" s="36" t="str">
        <f t="shared" ca="1" si="106"/>
        <v/>
      </c>
      <c r="Y855" s="37"/>
      <c r="Z855" s="38" t="str">
        <f t="shared" si="107"/>
        <v/>
      </c>
    </row>
    <row r="856" spans="1:26" s="39" customFormat="1">
      <c r="A856" s="30">
        <v>853</v>
      </c>
      <c r="B856" s="31"/>
      <c r="C856" s="31"/>
      <c r="D856" s="44"/>
      <c r="E856" s="72" t="str">
        <f>IFERROR(IF(INDEX(Sheet3!$B$2:$B$8, MATCH(D856, Sheet3!$A$2:$A$8, 0)) = 0, "", INDEX(Sheet3!$B$2:$B$8, MATCH(D856, Sheet3!$A$2:$A$8, 0))), "")</f>
        <v/>
      </c>
      <c r="F856" s="31"/>
      <c r="G856" s="45"/>
      <c r="H856" s="63" t="str">
        <f>IFERROR(INDEX(Sheet3!$F$2:$F$114, MATCH(G856, Sheet3!$E$2:$E$114, 0)), "")</f>
        <v/>
      </c>
      <c r="I856" s="32"/>
      <c r="J856" s="40" t="str">
        <f t="shared" ca="1" si="105"/>
        <v/>
      </c>
      <c r="K856" s="34"/>
      <c r="L856" s="59" t="str">
        <f t="shared" ca="1" si="108"/>
        <v/>
      </c>
      <c r="M856" s="34"/>
      <c r="N856" s="47" t="str">
        <f t="shared" ca="1" si="109"/>
        <v/>
      </c>
      <c r="O856" s="75"/>
      <c r="P856" s="75"/>
      <c r="Q856" s="47" t="str">
        <f t="shared" ca="1" si="110"/>
        <v/>
      </c>
      <c r="R856" s="34"/>
      <c r="S856" s="59" t="str">
        <f t="shared" ca="1" si="111"/>
        <v/>
      </c>
      <c r="T856" s="32"/>
      <c r="U856" s="33" t="str">
        <f t="shared" ca="1" si="112"/>
        <v/>
      </c>
      <c r="V856" s="34"/>
      <c r="W856" s="35"/>
      <c r="X856" s="36" t="str">
        <f t="shared" ca="1" si="106"/>
        <v/>
      </c>
      <c r="Y856" s="37"/>
      <c r="Z856" s="38" t="str">
        <f t="shared" si="107"/>
        <v/>
      </c>
    </row>
    <row r="857" spans="1:26" s="39" customFormat="1">
      <c r="A857" s="30">
        <v>854</v>
      </c>
      <c r="B857" s="31"/>
      <c r="C857" s="31"/>
      <c r="D857" s="44"/>
      <c r="E857" s="72" t="str">
        <f>IFERROR(IF(INDEX(Sheet3!$B$2:$B$8, MATCH(D857, Sheet3!$A$2:$A$8, 0)) = 0, "", INDEX(Sheet3!$B$2:$B$8, MATCH(D857, Sheet3!$A$2:$A$8, 0))), "")</f>
        <v/>
      </c>
      <c r="F857" s="31"/>
      <c r="G857" s="45"/>
      <c r="H857" s="63" t="str">
        <f>IFERROR(INDEX(Sheet3!$F$2:$F$114, MATCH(G857, Sheet3!$E$2:$E$114, 0)), "")</f>
        <v/>
      </c>
      <c r="I857" s="32"/>
      <c r="J857" s="40" t="str">
        <f t="shared" ca="1" si="105"/>
        <v/>
      </c>
      <c r="K857" s="34"/>
      <c r="L857" s="59" t="str">
        <f t="shared" ca="1" si="108"/>
        <v/>
      </c>
      <c r="M857" s="34"/>
      <c r="N857" s="47" t="str">
        <f t="shared" ca="1" si="109"/>
        <v/>
      </c>
      <c r="O857" s="75"/>
      <c r="P857" s="75"/>
      <c r="Q857" s="47" t="str">
        <f t="shared" ca="1" si="110"/>
        <v/>
      </c>
      <c r="R857" s="34"/>
      <c r="S857" s="59" t="str">
        <f t="shared" ca="1" si="111"/>
        <v/>
      </c>
      <c r="T857" s="32"/>
      <c r="U857" s="33" t="str">
        <f t="shared" ca="1" si="112"/>
        <v/>
      </c>
      <c r="V857" s="34"/>
      <c r="W857" s="35"/>
      <c r="X857" s="36" t="str">
        <f t="shared" ca="1" si="106"/>
        <v/>
      </c>
      <c r="Y857" s="37"/>
      <c r="Z857" s="38" t="str">
        <f t="shared" si="107"/>
        <v/>
      </c>
    </row>
    <row r="858" spans="1:26" s="39" customFormat="1">
      <c r="A858" s="30">
        <v>855</v>
      </c>
      <c r="B858" s="31"/>
      <c r="C858" s="31"/>
      <c r="D858" s="44"/>
      <c r="E858" s="72" t="str">
        <f>IFERROR(IF(INDEX(Sheet3!$B$2:$B$8, MATCH(D858, Sheet3!$A$2:$A$8, 0)) = 0, "", INDEX(Sheet3!$B$2:$B$8, MATCH(D858, Sheet3!$A$2:$A$8, 0))), "")</f>
        <v/>
      </c>
      <c r="F858" s="31"/>
      <c r="G858" s="45"/>
      <c r="H858" s="63" t="str">
        <f>IFERROR(INDEX(Sheet3!$F$2:$F$114, MATCH(G858, Sheet3!$E$2:$E$114, 0)), "")</f>
        <v/>
      </c>
      <c r="I858" s="32"/>
      <c r="J858" s="40" t="str">
        <f t="shared" ca="1" si="105"/>
        <v/>
      </c>
      <c r="K858" s="34"/>
      <c r="L858" s="59" t="str">
        <f t="shared" ca="1" si="108"/>
        <v/>
      </c>
      <c r="M858" s="34"/>
      <c r="N858" s="47" t="str">
        <f t="shared" ca="1" si="109"/>
        <v/>
      </c>
      <c r="O858" s="75"/>
      <c r="P858" s="75"/>
      <c r="Q858" s="47" t="str">
        <f t="shared" ca="1" si="110"/>
        <v/>
      </c>
      <c r="R858" s="34"/>
      <c r="S858" s="59" t="str">
        <f t="shared" ca="1" si="111"/>
        <v/>
      </c>
      <c r="T858" s="32"/>
      <c r="U858" s="33" t="str">
        <f t="shared" ca="1" si="112"/>
        <v/>
      </c>
      <c r="V858" s="34"/>
      <c r="W858" s="35"/>
      <c r="X858" s="36" t="str">
        <f t="shared" ca="1" si="106"/>
        <v/>
      </c>
      <c r="Y858" s="37"/>
      <c r="Z858" s="38" t="str">
        <f t="shared" si="107"/>
        <v/>
      </c>
    </row>
    <row r="859" spans="1:26" s="39" customFormat="1">
      <c r="A859" s="30">
        <v>856</v>
      </c>
      <c r="B859" s="31"/>
      <c r="C859" s="31"/>
      <c r="D859" s="44"/>
      <c r="E859" s="72" t="str">
        <f>IFERROR(IF(INDEX(Sheet3!$B$2:$B$8, MATCH(D859, Sheet3!$A$2:$A$8, 0)) = 0, "", INDEX(Sheet3!$B$2:$B$8, MATCH(D859, Sheet3!$A$2:$A$8, 0))), "")</f>
        <v/>
      </c>
      <c r="F859" s="31"/>
      <c r="G859" s="45"/>
      <c r="H859" s="63" t="str">
        <f>IFERROR(INDEX(Sheet3!$F$2:$F$114, MATCH(G859, Sheet3!$E$2:$E$114, 0)), "")</f>
        <v/>
      </c>
      <c r="I859" s="32"/>
      <c r="J859" s="40" t="str">
        <f t="shared" ca="1" si="105"/>
        <v/>
      </c>
      <c r="K859" s="34"/>
      <c r="L859" s="59" t="str">
        <f t="shared" ca="1" si="108"/>
        <v/>
      </c>
      <c r="M859" s="34"/>
      <c r="N859" s="47" t="str">
        <f t="shared" ca="1" si="109"/>
        <v/>
      </c>
      <c r="O859" s="75"/>
      <c r="P859" s="75"/>
      <c r="Q859" s="47" t="str">
        <f t="shared" ca="1" si="110"/>
        <v/>
      </c>
      <c r="R859" s="34"/>
      <c r="S859" s="59" t="str">
        <f t="shared" ca="1" si="111"/>
        <v/>
      </c>
      <c r="T859" s="32"/>
      <c r="U859" s="33" t="str">
        <f t="shared" ca="1" si="112"/>
        <v/>
      </c>
      <c r="V859" s="34"/>
      <c r="W859" s="35"/>
      <c r="X859" s="36" t="str">
        <f t="shared" ca="1" si="106"/>
        <v/>
      </c>
      <c r="Y859" s="37"/>
      <c r="Z859" s="38" t="str">
        <f t="shared" si="107"/>
        <v/>
      </c>
    </row>
    <row r="860" spans="1:26" s="39" customFormat="1">
      <c r="A860" s="30">
        <v>857</v>
      </c>
      <c r="B860" s="31"/>
      <c r="C860" s="31"/>
      <c r="D860" s="44"/>
      <c r="E860" s="72" t="str">
        <f>IFERROR(IF(INDEX(Sheet3!$B$2:$B$8, MATCH(D860, Sheet3!$A$2:$A$8, 0)) = 0, "", INDEX(Sheet3!$B$2:$B$8, MATCH(D860, Sheet3!$A$2:$A$8, 0))), "")</f>
        <v/>
      </c>
      <c r="F860" s="31"/>
      <c r="G860" s="45"/>
      <c r="H860" s="63" t="str">
        <f>IFERROR(INDEX(Sheet3!$F$2:$F$114, MATCH(G860, Sheet3!$E$2:$E$114, 0)), "")</f>
        <v/>
      </c>
      <c r="I860" s="32"/>
      <c r="J860" s="40" t="str">
        <f t="shared" ca="1" si="105"/>
        <v/>
      </c>
      <c r="K860" s="34"/>
      <c r="L860" s="59" t="str">
        <f t="shared" ca="1" si="108"/>
        <v/>
      </c>
      <c r="M860" s="34"/>
      <c r="N860" s="47" t="str">
        <f t="shared" ca="1" si="109"/>
        <v/>
      </c>
      <c r="O860" s="75"/>
      <c r="P860" s="75"/>
      <c r="Q860" s="47" t="str">
        <f t="shared" ca="1" si="110"/>
        <v/>
      </c>
      <c r="R860" s="34"/>
      <c r="S860" s="59" t="str">
        <f t="shared" ca="1" si="111"/>
        <v/>
      </c>
      <c r="T860" s="32"/>
      <c r="U860" s="33" t="str">
        <f t="shared" ca="1" si="112"/>
        <v/>
      </c>
      <c r="V860" s="34"/>
      <c r="W860" s="35"/>
      <c r="X860" s="36" t="str">
        <f t="shared" ca="1" si="106"/>
        <v/>
      </c>
      <c r="Y860" s="37"/>
      <c r="Z860" s="38" t="str">
        <f t="shared" si="107"/>
        <v/>
      </c>
    </row>
    <row r="861" spans="1:26" s="39" customFormat="1">
      <c r="A861" s="30">
        <v>858</v>
      </c>
      <c r="B861" s="31"/>
      <c r="C861" s="31"/>
      <c r="D861" s="44"/>
      <c r="E861" s="72" t="str">
        <f>IFERROR(IF(INDEX(Sheet3!$B$2:$B$8, MATCH(D861, Sheet3!$A$2:$A$8, 0)) = 0, "", INDEX(Sheet3!$B$2:$B$8, MATCH(D861, Sheet3!$A$2:$A$8, 0))), "")</f>
        <v/>
      </c>
      <c r="F861" s="31"/>
      <c r="G861" s="45"/>
      <c r="H861" s="63" t="str">
        <f>IFERROR(INDEX(Sheet3!$F$2:$F$114, MATCH(G861, Sheet3!$E$2:$E$114, 0)), "")</f>
        <v/>
      </c>
      <c r="I861" s="32"/>
      <c r="J861" s="40" t="str">
        <f t="shared" ca="1" si="105"/>
        <v/>
      </c>
      <c r="K861" s="34"/>
      <c r="L861" s="59" t="str">
        <f t="shared" ca="1" si="108"/>
        <v/>
      </c>
      <c r="M861" s="34"/>
      <c r="N861" s="47" t="str">
        <f t="shared" ca="1" si="109"/>
        <v/>
      </c>
      <c r="O861" s="75"/>
      <c r="P861" s="75"/>
      <c r="Q861" s="47" t="str">
        <f t="shared" ca="1" si="110"/>
        <v/>
      </c>
      <c r="R861" s="34"/>
      <c r="S861" s="59" t="str">
        <f t="shared" ca="1" si="111"/>
        <v/>
      </c>
      <c r="T861" s="32"/>
      <c r="U861" s="33" t="str">
        <f t="shared" ca="1" si="112"/>
        <v/>
      </c>
      <c r="V861" s="34"/>
      <c r="W861" s="35"/>
      <c r="X861" s="36" t="str">
        <f t="shared" ca="1" si="106"/>
        <v/>
      </c>
      <c r="Y861" s="37"/>
      <c r="Z861" s="38" t="str">
        <f t="shared" si="107"/>
        <v/>
      </c>
    </row>
    <row r="862" spans="1:26" s="39" customFormat="1">
      <c r="A862" s="30">
        <v>859</v>
      </c>
      <c r="B862" s="31"/>
      <c r="C862" s="31"/>
      <c r="D862" s="44"/>
      <c r="E862" s="72" t="str">
        <f>IFERROR(IF(INDEX(Sheet3!$B$2:$B$8, MATCH(D862, Sheet3!$A$2:$A$8, 0)) = 0, "", INDEX(Sheet3!$B$2:$B$8, MATCH(D862, Sheet3!$A$2:$A$8, 0))), "")</f>
        <v/>
      </c>
      <c r="F862" s="31"/>
      <c r="G862" s="45"/>
      <c r="H862" s="63" t="str">
        <f>IFERROR(INDEX(Sheet3!$F$2:$F$114, MATCH(G862, Sheet3!$E$2:$E$114, 0)), "")</f>
        <v/>
      </c>
      <c r="I862" s="32"/>
      <c r="J862" s="40" t="str">
        <f t="shared" ca="1" si="105"/>
        <v/>
      </c>
      <c r="K862" s="34"/>
      <c r="L862" s="59" t="str">
        <f t="shared" ca="1" si="108"/>
        <v/>
      </c>
      <c r="M862" s="34"/>
      <c r="N862" s="47" t="str">
        <f t="shared" ca="1" si="109"/>
        <v/>
      </c>
      <c r="O862" s="75"/>
      <c r="P862" s="75"/>
      <c r="Q862" s="47" t="str">
        <f t="shared" ca="1" si="110"/>
        <v/>
      </c>
      <c r="R862" s="34"/>
      <c r="S862" s="59" t="str">
        <f t="shared" ca="1" si="111"/>
        <v/>
      </c>
      <c r="T862" s="32"/>
      <c r="U862" s="33" t="str">
        <f t="shared" ca="1" si="112"/>
        <v/>
      </c>
      <c r="V862" s="34"/>
      <c r="W862" s="35"/>
      <c r="X862" s="36" t="str">
        <f t="shared" ca="1" si="106"/>
        <v/>
      </c>
      <c r="Y862" s="37"/>
      <c r="Z862" s="38" t="str">
        <f t="shared" si="107"/>
        <v/>
      </c>
    </row>
    <row r="863" spans="1:26" s="39" customFormat="1">
      <c r="A863" s="30">
        <v>860</v>
      </c>
      <c r="B863" s="31"/>
      <c r="C863" s="31"/>
      <c r="D863" s="44"/>
      <c r="E863" s="72" t="str">
        <f>IFERROR(IF(INDEX(Sheet3!$B$2:$B$8, MATCH(D863, Sheet3!$A$2:$A$8, 0)) = 0, "", INDEX(Sheet3!$B$2:$B$8, MATCH(D863, Sheet3!$A$2:$A$8, 0))), "")</f>
        <v/>
      </c>
      <c r="F863" s="31"/>
      <c r="G863" s="45"/>
      <c r="H863" s="63" t="str">
        <f>IFERROR(INDEX(Sheet3!$F$2:$F$114, MATCH(G863, Sheet3!$E$2:$E$114, 0)), "")</f>
        <v/>
      </c>
      <c r="I863" s="32"/>
      <c r="J863" s="40" t="str">
        <f t="shared" ca="1" si="105"/>
        <v/>
      </c>
      <c r="K863" s="34"/>
      <c r="L863" s="59" t="str">
        <f t="shared" ca="1" si="108"/>
        <v/>
      </c>
      <c r="M863" s="34"/>
      <c r="N863" s="47" t="str">
        <f t="shared" ca="1" si="109"/>
        <v/>
      </c>
      <c r="O863" s="75"/>
      <c r="P863" s="75"/>
      <c r="Q863" s="47" t="str">
        <f t="shared" ca="1" si="110"/>
        <v/>
      </c>
      <c r="R863" s="34"/>
      <c r="S863" s="59" t="str">
        <f t="shared" ca="1" si="111"/>
        <v/>
      </c>
      <c r="T863" s="32"/>
      <c r="U863" s="33" t="str">
        <f t="shared" ca="1" si="112"/>
        <v/>
      </c>
      <c r="V863" s="34"/>
      <c r="W863" s="35"/>
      <c r="X863" s="36" t="str">
        <f t="shared" ca="1" si="106"/>
        <v/>
      </c>
      <c r="Y863" s="37"/>
      <c r="Z863" s="38" t="str">
        <f t="shared" si="107"/>
        <v/>
      </c>
    </row>
    <row r="864" spans="1:26" s="39" customFormat="1">
      <c r="A864" s="30">
        <v>861</v>
      </c>
      <c r="B864" s="31"/>
      <c r="C864" s="31"/>
      <c r="D864" s="44"/>
      <c r="E864" s="72" t="str">
        <f>IFERROR(IF(INDEX(Sheet3!$B$2:$B$8, MATCH(D864, Sheet3!$A$2:$A$8, 0)) = 0, "", INDEX(Sheet3!$B$2:$B$8, MATCH(D864, Sheet3!$A$2:$A$8, 0))), "")</f>
        <v/>
      </c>
      <c r="F864" s="31"/>
      <c r="G864" s="45"/>
      <c r="H864" s="63" t="str">
        <f>IFERROR(INDEX(Sheet3!$F$2:$F$114, MATCH(G864, Sheet3!$E$2:$E$114, 0)), "")</f>
        <v/>
      </c>
      <c r="I864" s="32"/>
      <c r="J864" s="40" t="str">
        <f t="shared" ca="1" si="105"/>
        <v/>
      </c>
      <c r="K864" s="34"/>
      <c r="L864" s="59" t="str">
        <f t="shared" ca="1" si="108"/>
        <v/>
      </c>
      <c r="M864" s="34"/>
      <c r="N864" s="47" t="str">
        <f t="shared" ca="1" si="109"/>
        <v/>
      </c>
      <c r="O864" s="75"/>
      <c r="P864" s="75"/>
      <c r="Q864" s="47" t="str">
        <f t="shared" ca="1" si="110"/>
        <v/>
      </c>
      <c r="R864" s="34"/>
      <c r="S864" s="59" t="str">
        <f t="shared" ca="1" si="111"/>
        <v/>
      </c>
      <c r="T864" s="32"/>
      <c r="U864" s="33" t="str">
        <f t="shared" ca="1" si="112"/>
        <v/>
      </c>
      <c r="V864" s="34"/>
      <c r="W864" s="35"/>
      <c r="X864" s="36" t="str">
        <f t="shared" ca="1" si="106"/>
        <v/>
      </c>
      <c r="Y864" s="37"/>
      <c r="Z864" s="38" t="str">
        <f t="shared" si="107"/>
        <v/>
      </c>
    </row>
    <row r="865" spans="1:26" s="39" customFormat="1">
      <c r="A865" s="30">
        <v>862</v>
      </c>
      <c r="B865" s="31"/>
      <c r="C865" s="31"/>
      <c r="D865" s="44"/>
      <c r="E865" s="72" t="str">
        <f>IFERROR(IF(INDEX(Sheet3!$B$2:$B$8, MATCH(D865, Sheet3!$A$2:$A$8, 0)) = 0, "", INDEX(Sheet3!$B$2:$B$8, MATCH(D865, Sheet3!$A$2:$A$8, 0))), "")</f>
        <v/>
      </c>
      <c r="F865" s="31"/>
      <c r="G865" s="45"/>
      <c r="H865" s="63" t="str">
        <f>IFERROR(INDEX(Sheet3!$F$2:$F$114, MATCH(G865, Sheet3!$E$2:$E$114, 0)), "")</f>
        <v/>
      </c>
      <c r="I865" s="32"/>
      <c r="J865" s="40" t="str">
        <f t="shared" ca="1" si="105"/>
        <v/>
      </c>
      <c r="K865" s="34"/>
      <c r="L865" s="59" t="str">
        <f t="shared" ca="1" si="108"/>
        <v/>
      </c>
      <c r="M865" s="34"/>
      <c r="N865" s="47" t="str">
        <f t="shared" ca="1" si="109"/>
        <v/>
      </c>
      <c r="O865" s="75"/>
      <c r="P865" s="75"/>
      <c r="Q865" s="47" t="str">
        <f t="shared" ca="1" si="110"/>
        <v/>
      </c>
      <c r="R865" s="34"/>
      <c r="S865" s="59" t="str">
        <f t="shared" ca="1" si="111"/>
        <v/>
      </c>
      <c r="T865" s="32"/>
      <c r="U865" s="33" t="str">
        <f t="shared" ca="1" si="112"/>
        <v/>
      </c>
      <c r="V865" s="34"/>
      <c r="W865" s="35"/>
      <c r="X865" s="36" t="str">
        <f t="shared" ca="1" si="106"/>
        <v/>
      </c>
      <c r="Y865" s="37"/>
      <c r="Z865" s="38" t="str">
        <f t="shared" si="107"/>
        <v/>
      </c>
    </row>
    <row r="866" spans="1:26" s="39" customFormat="1">
      <c r="A866" s="30">
        <v>863</v>
      </c>
      <c r="B866" s="31"/>
      <c r="C866" s="31"/>
      <c r="D866" s="44"/>
      <c r="E866" s="72" t="str">
        <f>IFERROR(IF(INDEX(Sheet3!$B$2:$B$8, MATCH(D866, Sheet3!$A$2:$A$8, 0)) = 0, "", INDEX(Sheet3!$B$2:$B$8, MATCH(D866, Sheet3!$A$2:$A$8, 0))), "")</f>
        <v/>
      </c>
      <c r="F866" s="31"/>
      <c r="G866" s="45"/>
      <c r="H866" s="63" t="str">
        <f>IFERROR(INDEX(Sheet3!$F$2:$F$114, MATCH(G866, Sheet3!$E$2:$E$114, 0)), "")</f>
        <v/>
      </c>
      <c r="I866" s="32"/>
      <c r="J866" s="40" t="str">
        <f t="shared" ca="1" si="105"/>
        <v/>
      </c>
      <c r="K866" s="34"/>
      <c r="L866" s="59" t="str">
        <f t="shared" ca="1" si="108"/>
        <v/>
      </c>
      <c r="M866" s="34"/>
      <c r="N866" s="47" t="str">
        <f t="shared" ca="1" si="109"/>
        <v/>
      </c>
      <c r="O866" s="75"/>
      <c r="P866" s="75"/>
      <c r="Q866" s="47" t="str">
        <f t="shared" ca="1" si="110"/>
        <v/>
      </c>
      <c r="R866" s="34"/>
      <c r="S866" s="59" t="str">
        <f t="shared" ca="1" si="111"/>
        <v/>
      </c>
      <c r="T866" s="32"/>
      <c r="U866" s="33" t="str">
        <f t="shared" ca="1" si="112"/>
        <v/>
      </c>
      <c r="V866" s="34"/>
      <c r="W866" s="35"/>
      <c r="X866" s="36" t="str">
        <f t="shared" ca="1" si="106"/>
        <v/>
      </c>
      <c r="Y866" s="37"/>
      <c r="Z866" s="38" t="str">
        <f t="shared" si="107"/>
        <v/>
      </c>
    </row>
    <row r="867" spans="1:26" s="39" customFormat="1">
      <c r="A867" s="30">
        <v>864</v>
      </c>
      <c r="B867" s="31"/>
      <c r="C867" s="31"/>
      <c r="D867" s="44"/>
      <c r="E867" s="72" t="str">
        <f>IFERROR(IF(INDEX(Sheet3!$B$2:$B$8, MATCH(D867, Sheet3!$A$2:$A$8, 0)) = 0, "", INDEX(Sheet3!$B$2:$B$8, MATCH(D867, Sheet3!$A$2:$A$8, 0))), "")</f>
        <v/>
      </c>
      <c r="F867" s="31"/>
      <c r="G867" s="45"/>
      <c r="H867" s="63" t="str">
        <f>IFERROR(INDEX(Sheet3!$F$2:$F$114, MATCH(G867, Sheet3!$E$2:$E$114, 0)), "")</f>
        <v/>
      </c>
      <c r="I867" s="32"/>
      <c r="J867" s="40" t="str">
        <f t="shared" ca="1" si="105"/>
        <v/>
      </c>
      <c r="K867" s="34"/>
      <c r="L867" s="59" t="str">
        <f t="shared" ca="1" si="108"/>
        <v/>
      </c>
      <c r="M867" s="34"/>
      <c r="N867" s="47" t="str">
        <f t="shared" ca="1" si="109"/>
        <v/>
      </c>
      <c r="O867" s="75"/>
      <c r="P867" s="75"/>
      <c r="Q867" s="47" t="str">
        <f t="shared" ca="1" si="110"/>
        <v/>
      </c>
      <c r="R867" s="34"/>
      <c r="S867" s="59" t="str">
        <f t="shared" ca="1" si="111"/>
        <v/>
      </c>
      <c r="T867" s="32"/>
      <c r="U867" s="33" t="str">
        <f t="shared" ca="1" si="112"/>
        <v/>
      </c>
      <c r="V867" s="34"/>
      <c r="W867" s="35"/>
      <c r="X867" s="36" t="str">
        <f t="shared" ca="1" si="106"/>
        <v/>
      </c>
      <c r="Y867" s="37"/>
      <c r="Z867" s="38" t="str">
        <f t="shared" si="107"/>
        <v/>
      </c>
    </row>
    <row r="868" spans="1:26" s="39" customFormat="1">
      <c r="A868" s="30">
        <v>865</v>
      </c>
      <c r="B868" s="31"/>
      <c r="C868" s="31"/>
      <c r="D868" s="44"/>
      <c r="E868" s="72" t="str">
        <f>IFERROR(IF(INDEX(Sheet3!$B$2:$B$8, MATCH(D868, Sheet3!$A$2:$A$8, 0)) = 0, "", INDEX(Sheet3!$B$2:$B$8, MATCH(D868, Sheet3!$A$2:$A$8, 0))), "")</f>
        <v/>
      </c>
      <c r="F868" s="31"/>
      <c r="G868" s="45"/>
      <c r="H868" s="63" t="str">
        <f>IFERROR(INDEX(Sheet3!$F$2:$F$114, MATCH(G868, Sheet3!$E$2:$E$114, 0)), "")</f>
        <v/>
      </c>
      <c r="I868" s="32"/>
      <c r="J868" s="40" t="str">
        <f t="shared" ca="1" si="105"/>
        <v/>
      </c>
      <c r="K868" s="34"/>
      <c r="L868" s="59" t="str">
        <f t="shared" ca="1" si="108"/>
        <v/>
      </c>
      <c r="M868" s="34"/>
      <c r="N868" s="47" t="str">
        <f t="shared" ca="1" si="109"/>
        <v/>
      </c>
      <c r="O868" s="75"/>
      <c r="P868" s="75"/>
      <c r="Q868" s="47" t="str">
        <f t="shared" ca="1" si="110"/>
        <v/>
      </c>
      <c r="R868" s="34"/>
      <c r="S868" s="59" t="str">
        <f t="shared" ca="1" si="111"/>
        <v/>
      </c>
      <c r="T868" s="32"/>
      <c r="U868" s="33" t="str">
        <f t="shared" ca="1" si="112"/>
        <v/>
      </c>
      <c r="V868" s="34"/>
      <c r="W868" s="35"/>
      <c r="X868" s="36" t="str">
        <f t="shared" ca="1" si="106"/>
        <v/>
      </c>
      <c r="Y868" s="37"/>
      <c r="Z868" s="38" t="str">
        <f t="shared" si="107"/>
        <v/>
      </c>
    </row>
    <row r="869" spans="1:26" s="39" customFormat="1">
      <c r="A869" s="30">
        <v>866</v>
      </c>
      <c r="B869" s="31"/>
      <c r="C869" s="31"/>
      <c r="D869" s="44"/>
      <c r="E869" s="72" t="str">
        <f>IFERROR(IF(INDEX(Sheet3!$B$2:$B$8, MATCH(D869, Sheet3!$A$2:$A$8, 0)) = 0, "", INDEX(Sheet3!$B$2:$B$8, MATCH(D869, Sheet3!$A$2:$A$8, 0))), "")</f>
        <v/>
      </c>
      <c r="F869" s="31"/>
      <c r="G869" s="45"/>
      <c r="H869" s="63" t="str">
        <f>IFERROR(INDEX(Sheet3!$F$2:$F$114, MATCH(G869, Sheet3!$E$2:$E$114, 0)), "")</f>
        <v/>
      </c>
      <c r="I869" s="32"/>
      <c r="J869" s="40" t="str">
        <f t="shared" ca="1" si="105"/>
        <v/>
      </c>
      <c r="K869" s="34"/>
      <c r="L869" s="59" t="str">
        <f t="shared" ca="1" si="108"/>
        <v/>
      </c>
      <c r="M869" s="34"/>
      <c r="N869" s="47" t="str">
        <f t="shared" ca="1" si="109"/>
        <v/>
      </c>
      <c r="O869" s="75"/>
      <c r="P869" s="75"/>
      <c r="Q869" s="47" t="str">
        <f t="shared" ca="1" si="110"/>
        <v/>
      </c>
      <c r="R869" s="34"/>
      <c r="S869" s="59" t="str">
        <f t="shared" ca="1" si="111"/>
        <v/>
      </c>
      <c r="T869" s="32"/>
      <c r="U869" s="33" t="str">
        <f t="shared" ca="1" si="112"/>
        <v/>
      </c>
      <c r="V869" s="34"/>
      <c r="W869" s="35"/>
      <c r="X869" s="36" t="str">
        <f t="shared" ca="1" si="106"/>
        <v/>
      </c>
      <c r="Y869" s="37"/>
      <c r="Z869" s="38" t="str">
        <f t="shared" si="107"/>
        <v/>
      </c>
    </row>
    <row r="870" spans="1:26" s="39" customFormat="1">
      <c r="A870" s="30">
        <v>867</v>
      </c>
      <c r="B870" s="31"/>
      <c r="C870" s="31"/>
      <c r="D870" s="44"/>
      <c r="E870" s="72" t="str">
        <f>IFERROR(IF(INDEX(Sheet3!$B$2:$B$8, MATCH(D870, Sheet3!$A$2:$A$8, 0)) = 0, "", INDEX(Sheet3!$B$2:$B$8, MATCH(D870, Sheet3!$A$2:$A$8, 0))), "")</f>
        <v/>
      </c>
      <c r="F870" s="31"/>
      <c r="G870" s="45"/>
      <c r="H870" s="63" t="str">
        <f>IFERROR(INDEX(Sheet3!$F$2:$F$114, MATCH(G870, Sheet3!$E$2:$E$114, 0)), "")</f>
        <v/>
      </c>
      <c r="I870" s="32"/>
      <c r="J870" s="40" t="str">
        <f t="shared" ca="1" si="105"/>
        <v/>
      </c>
      <c r="K870" s="34"/>
      <c r="L870" s="59" t="str">
        <f t="shared" ca="1" si="108"/>
        <v/>
      </c>
      <c r="M870" s="34"/>
      <c r="N870" s="47" t="str">
        <f t="shared" ca="1" si="109"/>
        <v/>
      </c>
      <c r="O870" s="75"/>
      <c r="P870" s="75"/>
      <c r="Q870" s="47" t="str">
        <f t="shared" ca="1" si="110"/>
        <v/>
      </c>
      <c r="R870" s="34"/>
      <c r="S870" s="59" t="str">
        <f t="shared" ca="1" si="111"/>
        <v/>
      </c>
      <c r="T870" s="32"/>
      <c r="U870" s="33" t="str">
        <f t="shared" ca="1" si="112"/>
        <v/>
      </c>
      <c r="V870" s="34"/>
      <c r="W870" s="35"/>
      <c r="X870" s="36" t="str">
        <f t="shared" ca="1" si="106"/>
        <v/>
      </c>
      <c r="Y870" s="37"/>
      <c r="Z870" s="38" t="str">
        <f t="shared" si="107"/>
        <v/>
      </c>
    </row>
    <row r="871" spans="1:26" s="39" customFormat="1">
      <c r="A871" s="30">
        <v>868</v>
      </c>
      <c r="B871" s="31"/>
      <c r="C871" s="31"/>
      <c r="D871" s="44"/>
      <c r="E871" s="72" t="str">
        <f>IFERROR(IF(INDEX(Sheet3!$B$2:$B$8, MATCH(D871, Sheet3!$A$2:$A$8, 0)) = 0, "", INDEX(Sheet3!$B$2:$B$8, MATCH(D871, Sheet3!$A$2:$A$8, 0))), "")</f>
        <v/>
      </c>
      <c r="F871" s="31"/>
      <c r="G871" s="45"/>
      <c r="H871" s="63" t="str">
        <f>IFERROR(INDEX(Sheet3!$F$2:$F$114, MATCH(G871, Sheet3!$E$2:$E$114, 0)), "")</f>
        <v/>
      </c>
      <c r="I871" s="32"/>
      <c r="J871" s="40" t="str">
        <f t="shared" ca="1" si="105"/>
        <v/>
      </c>
      <c r="K871" s="34"/>
      <c r="L871" s="59" t="str">
        <f t="shared" ca="1" si="108"/>
        <v/>
      </c>
      <c r="M871" s="34"/>
      <c r="N871" s="47" t="str">
        <f t="shared" ca="1" si="109"/>
        <v/>
      </c>
      <c r="O871" s="75"/>
      <c r="P871" s="75"/>
      <c r="Q871" s="47" t="str">
        <f t="shared" ca="1" si="110"/>
        <v/>
      </c>
      <c r="R871" s="34"/>
      <c r="S871" s="59" t="str">
        <f t="shared" ca="1" si="111"/>
        <v/>
      </c>
      <c r="T871" s="32"/>
      <c r="U871" s="33" t="str">
        <f t="shared" ca="1" si="112"/>
        <v/>
      </c>
      <c r="V871" s="34"/>
      <c r="W871" s="35"/>
      <c r="X871" s="36" t="str">
        <f t="shared" ca="1" si="106"/>
        <v/>
      </c>
      <c r="Y871" s="37"/>
      <c r="Z871" s="38" t="str">
        <f t="shared" si="107"/>
        <v/>
      </c>
    </row>
    <row r="872" spans="1:26" s="39" customFormat="1">
      <c r="A872" s="30">
        <v>869</v>
      </c>
      <c r="B872" s="31"/>
      <c r="C872" s="31"/>
      <c r="D872" s="44"/>
      <c r="E872" s="72" t="str">
        <f>IFERROR(IF(INDEX(Sheet3!$B$2:$B$8, MATCH(D872, Sheet3!$A$2:$A$8, 0)) = 0, "", INDEX(Sheet3!$B$2:$B$8, MATCH(D872, Sheet3!$A$2:$A$8, 0))), "")</f>
        <v/>
      </c>
      <c r="F872" s="31"/>
      <c r="G872" s="45"/>
      <c r="H872" s="63" t="str">
        <f>IFERROR(INDEX(Sheet3!$F$2:$F$114, MATCH(G872, Sheet3!$E$2:$E$114, 0)), "")</f>
        <v/>
      </c>
      <c r="I872" s="32"/>
      <c r="J872" s="40" t="str">
        <f t="shared" ca="1" si="105"/>
        <v/>
      </c>
      <c r="K872" s="34"/>
      <c r="L872" s="59" t="str">
        <f t="shared" ca="1" si="108"/>
        <v/>
      </c>
      <c r="M872" s="34"/>
      <c r="N872" s="47" t="str">
        <f t="shared" ca="1" si="109"/>
        <v/>
      </c>
      <c r="O872" s="75"/>
      <c r="P872" s="75"/>
      <c r="Q872" s="47" t="str">
        <f t="shared" ca="1" si="110"/>
        <v/>
      </c>
      <c r="R872" s="34"/>
      <c r="S872" s="59" t="str">
        <f t="shared" ca="1" si="111"/>
        <v/>
      </c>
      <c r="T872" s="32"/>
      <c r="U872" s="33" t="str">
        <f t="shared" ca="1" si="112"/>
        <v/>
      </c>
      <c r="V872" s="34"/>
      <c r="W872" s="35"/>
      <c r="X872" s="36" t="str">
        <f t="shared" ca="1" si="106"/>
        <v/>
      </c>
      <c r="Y872" s="37"/>
      <c r="Z872" s="38" t="str">
        <f t="shared" si="107"/>
        <v/>
      </c>
    </row>
    <row r="873" spans="1:26" s="39" customFormat="1">
      <c r="A873" s="30">
        <v>870</v>
      </c>
      <c r="B873" s="31"/>
      <c r="C873" s="31"/>
      <c r="D873" s="44"/>
      <c r="E873" s="72" t="str">
        <f>IFERROR(IF(INDEX(Sheet3!$B$2:$B$8, MATCH(D873, Sheet3!$A$2:$A$8, 0)) = 0, "", INDEX(Sheet3!$B$2:$B$8, MATCH(D873, Sheet3!$A$2:$A$8, 0))), "")</f>
        <v/>
      </c>
      <c r="F873" s="31"/>
      <c r="G873" s="45"/>
      <c r="H873" s="63" t="str">
        <f>IFERROR(INDEX(Sheet3!$F$2:$F$114, MATCH(G873, Sheet3!$E$2:$E$114, 0)), "")</f>
        <v/>
      </c>
      <c r="I873" s="32"/>
      <c r="J873" s="40" t="str">
        <f t="shared" ca="1" si="105"/>
        <v/>
      </c>
      <c r="K873" s="34"/>
      <c r="L873" s="59" t="str">
        <f t="shared" ca="1" si="108"/>
        <v/>
      </c>
      <c r="M873" s="34"/>
      <c r="N873" s="47" t="str">
        <f t="shared" ca="1" si="109"/>
        <v/>
      </c>
      <c r="O873" s="75"/>
      <c r="P873" s="75"/>
      <c r="Q873" s="47" t="str">
        <f t="shared" ca="1" si="110"/>
        <v/>
      </c>
      <c r="R873" s="34"/>
      <c r="S873" s="59" t="str">
        <f t="shared" ca="1" si="111"/>
        <v/>
      </c>
      <c r="T873" s="32"/>
      <c r="U873" s="33" t="str">
        <f t="shared" ca="1" si="112"/>
        <v/>
      </c>
      <c r="V873" s="34"/>
      <c r="W873" s="35"/>
      <c r="X873" s="36" t="str">
        <f t="shared" ca="1" si="106"/>
        <v/>
      </c>
      <c r="Y873" s="37"/>
      <c r="Z873" s="38" t="str">
        <f t="shared" si="107"/>
        <v/>
      </c>
    </row>
    <row r="874" spans="1:26" s="39" customFormat="1">
      <c r="A874" s="30">
        <v>871</v>
      </c>
      <c r="B874" s="31"/>
      <c r="C874" s="31"/>
      <c r="D874" s="44"/>
      <c r="E874" s="72" t="str">
        <f>IFERROR(IF(INDEX(Sheet3!$B$2:$B$8, MATCH(D874, Sheet3!$A$2:$A$8, 0)) = 0, "", INDEX(Sheet3!$B$2:$B$8, MATCH(D874, Sheet3!$A$2:$A$8, 0))), "")</f>
        <v/>
      </c>
      <c r="F874" s="31"/>
      <c r="G874" s="45"/>
      <c r="H874" s="63" t="str">
        <f>IFERROR(INDEX(Sheet3!$F$2:$F$114, MATCH(G874, Sheet3!$E$2:$E$114, 0)), "")</f>
        <v/>
      </c>
      <c r="I874" s="32"/>
      <c r="J874" s="40" t="str">
        <f t="shared" ca="1" si="105"/>
        <v/>
      </c>
      <c r="K874" s="34"/>
      <c r="L874" s="59" t="str">
        <f t="shared" ca="1" si="108"/>
        <v/>
      </c>
      <c r="M874" s="34"/>
      <c r="N874" s="47" t="str">
        <f t="shared" ca="1" si="109"/>
        <v/>
      </c>
      <c r="O874" s="75"/>
      <c r="P874" s="75"/>
      <c r="Q874" s="47" t="str">
        <f t="shared" ca="1" si="110"/>
        <v/>
      </c>
      <c r="R874" s="34"/>
      <c r="S874" s="59" t="str">
        <f t="shared" ca="1" si="111"/>
        <v/>
      </c>
      <c r="T874" s="32"/>
      <c r="U874" s="33" t="str">
        <f t="shared" ca="1" si="112"/>
        <v/>
      </c>
      <c r="V874" s="34"/>
      <c r="W874" s="35"/>
      <c r="X874" s="36" t="str">
        <f t="shared" ca="1" si="106"/>
        <v/>
      </c>
      <c r="Y874" s="37"/>
      <c r="Z874" s="38" t="str">
        <f t="shared" si="107"/>
        <v/>
      </c>
    </row>
    <row r="875" spans="1:26" s="39" customFormat="1">
      <c r="A875" s="30">
        <v>872</v>
      </c>
      <c r="B875" s="31"/>
      <c r="C875" s="31"/>
      <c r="D875" s="44"/>
      <c r="E875" s="72" t="str">
        <f>IFERROR(IF(INDEX(Sheet3!$B$2:$B$8, MATCH(D875, Sheet3!$A$2:$A$8, 0)) = 0, "", INDEX(Sheet3!$B$2:$B$8, MATCH(D875, Sheet3!$A$2:$A$8, 0))), "")</f>
        <v/>
      </c>
      <c r="F875" s="31"/>
      <c r="G875" s="45"/>
      <c r="H875" s="63" t="str">
        <f>IFERROR(INDEX(Sheet3!$F$2:$F$114, MATCH(G875, Sheet3!$E$2:$E$114, 0)), "")</f>
        <v/>
      </c>
      <c r="I875" s="32"/>
      <c r="J875" s="40" t="str">
        <f t="shared" ca="1" si="105"/>
        <v/>
      </c>
      <c r="K875" s="34"/>
      <c r="L875" s="59" t="str">
        <f t="shared" ca="1" si="108"/>
        <v/>
      </c>
      <c r="M875" s="34"/>
      <c r="N875" s="47" t="str">
        <f t="shared" ca="1" si="109"/>
        <v/>
      </c>
      <c r="O875" s="75"/>
      <c r="P875" s="75"/>
      <c r="Q875" s="47" t="str">
        <f t="shared" ca="1" si="110"/>
        <v/>
      </c>
      <c r="R875" s="34"/>
      <c r="S875" s="59" t="str">
        <f t="shared" ca="1" si="111"/>
        <v/>
      </c>
      <c r="T875" s="32"/>
      <c r="U875" s="33" t="str">
        <f t="shared" ca="1" si="112"/>
        <v/>
      </c>
      <c r="V875" s="34"/>
      <c r="W875" s="35"/>
      <c r="X875" s="36" t="str">
        <f t="shared" ca="1" si="106"/>
        <v/>
      </c>
      <c r="Y875" s="37"/>
      <c r="Z875" s="38" t="str">
        <f t="shared" si="107"/>
        <v/>
      </c>
    </row>
    <row r="876" spans="1:26" s="39" customFormat="1">
      <c r="A876" s="30">
        <v>873</v>
      </c>
      <c r="B876" s="31"/>
      <c r="C876" s="31"/>
      <c r="D876" s="44"/>
      <c r="E876" s="72" t="str">
        <f>IFERROR(IF(INDEX(Sheet3!$B$2:$B$8, MATCH(D876, Sheet3!$A$2:$A$8, 0)) = 0, "", INDEX(Sheet3!$B$2:$B$8, MATCH(D876, Sheet3!$A$2:$A$8, 0))), "")</f>
        <v/>
      </c>
      <c r="F876" s="31"/>
      <c r="G876" s="45"/>
      <c r="H876" s="63" t="str">
        <f>IFERROR(INDEX(Sheet3!$F$2:$F$114, MATCH(G876, Sheet3!$E$2:$E$114, 0)), "")</f>
        <v/>
      </c>
      <c r="I876" s="32"/>
      <c r="J876" s="40" t="str">
        <f t="shared" ca="1" si="105"/>
        <v/>
      </c>
      <c r="K876" s="34"/>
      <c r="L876" s="59" t="str">
        <f t="shared" ca="1" si="108"/>
        <v/>
      </c>
      <c r="M876" s="34"/>
      <c r="N876" s="47" t="str">
        <f t="shared" ca="1" si="109"/>
        <v/>
      </c>
      <c r="O876" s="75"/>
      <c r="P876" s="75"/>
      <c r="Q876" s="47" t="str">
        <f t="shared" ca="1" si="110"/>
        <v/>
      </c>
      <c r="R876" s="34"/>
      <c r="S876" s="59" t="str">
        <f t="shared" ca="1" si="111"/>
        <v/>
      </c>
      <c r="T876" s="32"/>
      <c r="U876" s="33" t="str">
        <f t="shared" ca="1" si="112"/>
        <v/>
      </c>
      <c r="V876" s="34"/>
      <c r="W876" s="35"/>
      <c r="X876" s="36" t="str">
        <f t="shared" ca="1" si="106"/>
        <v/>
      </c>
      <c r="Y876" s="37"/>
      <c r="Z876" s="38" t="str">
        <f t="shared" si="107"/>
        <v/>
      </c>
    </row>
    <row r="877" spans="1:26" s="39" customFormat="1">
      <c r="A877" s="30">
        <v>874</v>
      </c>
      <c r="B877" s="31"/>
      <c r="C877" s="31"/>
      <c r="D877" s="44"/>
      <c r="E877" s="72" t="str">
        <f>IFERROR(IF(INDEX(Sheet3!$B$2:$B$8, MATCH(D877, Sheet3!$A$2:$A$8, 0)) = 0, "", INDEX(Sheet3!$B$2:$B$8, MATCH(D877, Sheet3!$A$2:$A$8, 0))), "")</f>
        <v/>
      </c>
      <c r="F877" s="31"/>
      <c r="G877" s="45"/>
      <c r="H877" s="63" t="str">
        <f>IFERROR(INDEX(Sheet3!$F$2:$F$114, MATCH(G877, Sheet3!$E$2:$E$114, 0)), "")</f>
        <v/>
      </c>
      <c r="I877" s="32"/>
      <c r="J877" s="40" t="str">
        <f t="shared" ca="1" si="105"/>
        <v/>
      </c>
      <c r="K877" s="34"/>
      <c r="L877" s="59" t="str">
        <f t="shared" ca="1" si="108"/>
        <v/>
      </c>
      <c r="M877" s="34"/>
      <c r="N877" s="47" t="str">
        <f t="shared" ca="1" si="109"/>
        <v/>
      </c>
      <c r="O877" s="75"/>
      <c r="P877" s="75"/>
      <c r="Q877" s="47" t="str">
        <f t="shared" ca="1" si="110"/>
        <v/>
      </c>
      <c r="R877" s="34"/>
      <c r="S877" s="59" t="str">
        <f t="shared" ca="1" si="111"/>
        <v/>
      </c>
      <c r="T877" s="32"/>
      <c r="U877" s="33" t="str">
        <f t="shared" ca="1" si="112"/>
        <v/>
      </c>
      <c r="V877" s="34"/>
      <c r="W877" s="35"/>
      <c r="X877" s="36" t="str">
        <f t="shared" ca="1" si="106"/>
        <v/>
      </c>
      <c r="Y877" s="37"/>
      <c r="Z877" s="38" t="str">
        <f t="shared" si="107"/>
        <v/>
      </c>
    </row>
    <row r="878" spans="1:26" s="39" customFormat="1">
      <c r="A878" s="30">
        <v>875</v>
      </c>
      <c r="B878" s="31"/>
      <c r="C878" s="31"/>
      <c r="D878" s="44"/>
      <c r="E878" s="72" t="str">
        <f>IFERROR(IF(INDEX(Sheet3!$B$2:$B$8, MATCH(D878, Sheet3!$A$2:$A$8, 0)) = 0, "", INDEX(Sheet3!$B$2:$B$8, MATCH(D878, Sheet3!$A$2:$A$8, 0))), "")</f>
        <v/>
      </c>
      <c r="F878" s="31"/>
      <c r="G878" s="45"/>
      <c r="H878" s="63" t="str">
        <f>IFERROR(INDEX(Sheet3!$F$2:$F$114, MATCH(G878, Sheet3!$E$2:$E$114, 0)), "")</f>
        <v/>
      </c>
      <c r="I878" s="32"/>
      <c r="J878" s="40" t="str">
        <f t="shared" ca="1" si="105"/>
        <v/>
      </c>
      <c r="K878" s="34"/>
      <c r="L878" s="59" t="str">
        <f t="shared" ca="1" si="108"/>
        <v/>
      </c>
      <c r="M878" s="34"/>
      <c r="N878" s="47" t="str">
        <f t="shared" ca="1" si="109"/>
        <v/>
      </c>
      <c r="O878" s="75"/>
      <c r="P878" s="75"/>
      <c r="Q878" s="47" t="str">
        <f t="shared" ca="1" si="110"/>
        <v/>
      </c>
      <c r="R878" s="34"/>
      <c r="S878" s="59" t="str">
        <f t="shared" ca="1" si="111"/>
        <v/>
      </c>
      <c r="T878" s="32"/>
      <c r="U878" s="33" t="str">
        <f t="shared" ca="1" si="112"/>
        <v/>
      </c>
      <c r="V878" s="34"/>
      <c r="W878" s="35"/>
      <c r="X878" s="36" t="str">
        <f t="shared" ca="1" si="106"/>
        <v/>
      </c>
      <c r="Y878" s="37"/>
      <c r="Z878" s="38" t="str">
        <f t="shared" si="107"/>
        <v/>
      </c>
    </row>
    <row r="879" spans="1:26" s="39" customFormat="1">
      <c r="A879" s="30">
        <v>876</v>
      </c>
      <c r="B879" s="31"/>
      <c r="C879" s="31"/>
      <c r="D879" s="44"/>
      <c r="E879" s="72" t="str">
        <f>IFERROR(IF(INDEX(Sheet3!$B$2:$B$8, MATCH(D879, Sheet3!$A$2:$A$8, 0)) = 0, "", INDEX(Sheet3!$B$2:$B$8, MATCH(D879, Sheet3!$A$2:$A$8, 0))), "")</f>
        <v/>
      </c>
      <c r="F879" s="31"/>
      <c r="G879" s="45"/>
      <c r="H879" s="63" t="str">
        <f>IFERROR(INDEX(Sheet3!$F$2:$F$114, MATCH(G879, Sheet3!$E$2:$E$114, 0)), "")</f>
        <v/>
      </c>
      <c r="I879" s="32"/>
      <c r="J879" s="40" t="str">
        <f t="shared" ca="1" si="105"/>
        <v/>
      </c>
      <c r="K879" s="34"/>
      <c r="L879" s="59" t="str">
        <f t="shared" ca="1" si="108"/>
        <v/>
      </c>
      <c r="M879" s="34"/>
      <c r="N879" s="47" t="str">
        <f t="shared" ca="1" si="109"/>
        <v/>
      </c>
      <c r="O879" s="75"/>
      <c r="P879" s="75"/>
      <c r="Q879" s="47" t="str">
        <f t="shared" ca="1" si="110"/>
        <v/>
      </c>
      <c r="R879" s="34"/>
      <c r="S879" s="59" t="str">
        <f t="shared" ca="1" si="111"/>
        <v/>
      </c>
      <c r="T879" s="32"/>
      <c r="U879" s="33" t="str">
        <f t="shared" ca="1" si="112"/>
        <v/>
      </c>
      <c r="V879" s="34"/>
      <c r="W879" s="35"/>
      <c r="X879" s="36" t="str">
        <f t="shared" ca="1" si="106"/>
        <v/>
      </c>
      <c r="Y879" s="37"/>
      <c r="Z879" s="38" t="str">
        <f t="shared" si="107"/>
        <v/>
      </c>
    </row>
    <row r="880" spans="1:26" s="39" customFormat="1">
      <c r="A880" s="30">
        <v>877</v>
      </c>
      <c r="B880" s="31"/>
      <c r="C880" s="31"/>
      <c r="D880" s="44"/>
      <c r="E880" s="72" t="str">
        <f>IFERROR(IF(INDEX(Sheet3!$B$2:$B$8, MATCH(D880, Sheet3!$A$2:$A$8, 0)) = 0, "", INDEX(Sheet3!$B$2:$B$8, MATCH(D880, Sheet3!$A$2:$A$8, 0))), "")</f>
        <v/>
      </c>
      <c r="F880" s="31"/>
      <c r="G880" s="45"/>
      <c r="H880" s="63" t="str">
        <f>IFERROR(INDEX(Sheet3!$F$2:$F$114, MATCH(G880, Sheet3!$E$2:$E$114, 0)), "")</f>
        <v/>
      </c>
      <c r="I880" s="32"/>
      <c r="J880" s="40" t="str">
        <f t="shared" ca="1" si="105"/>
        <v/>
      </c>
      <c r="K880" s="34"/>
      <c r="L880" s="59" t="str">
        <f t="shared" ca="1" si="108"/>
        <v/>
      </c>
      <c r="M880" s="34"/>
      <c r="N880" s="47" t="str">
        <f t="shared" ca="1" si="109"/>
        <v/>
      </c>
      <c r="O880" s="75"/>
      <c r="P880" s="75"/>
      <c r="Q880" s="47" t="str">
        <f t="shared" ca="1" si="110"/>
        <v/>
      </c>
      <c r="R880" s="34"/>
      <c r="S880" s="59" t="str">
        <f t="shared" ca="1" si="111"/>
        <v/>
      </c>
      <c r="T880" s="32"/>
      <c r="U880" s="33" t="str">
        <f t="shared" ca="1" si="112"/>
        <v/>
      </c>
      <c r="V880" s="34"/>
      <c r="W880" s="35"/>
      <c r="X880" s="36" t="str">
        <f t="shared" ca="1" si="106"/>
        <v/>
      </c>
      <c r="Y880" s="37"/>
      <c r="Z880" s="38" t="str">
        <f t="shared" si="107"/>
        <v/>
      </c>
    </row>
    <row r="881" spans="1:26" s="39" customFormat="1">
      <c r="A881" s="30">
        <v>878</v>
      </c>
      <c r="B881" s="31"/>
      <c r="C881" s="31"/>
      <c r="D881" s="44"/>
      <c r="E881" s="72" t="str">
        <f>IFERROR(IF(INDEX(Sheet3!$B$2:$B$8, MATCH(D881, Sheet3!$A$2:$A$8, 0)) = 0, "", INDEX(Sheet3!$B$2:$B$8, MATCH(D881, Sheet3!$A$2:$A$8, 0))), "")</f>
        <v/>
      </c>
      <c r="F881" s="31"/>
      <c r="G881" s="45"/>
      <c r="H881" s="63" t="str">
        <f>IFERROR(INDEX(Sheet3!$F$2:$F$114, MATCH(G881, Sheet3!$E$2:$E$114, 0)), "")</f>
        <v/>
      </c>
      <c r="I881" s="32"/>
      <c r="J881" s="40" t="str">
        <f t="shared" ca="1" si="105"/>
        <v/>
      </c>
      <c r="K881" s="34"/>
      <c r="L881" s="59" t="str">
        <f t="shared" ca="1" si="108"/>
        <v/>
      </c>
      <c r="M881" s="34"/>
      <c r="N881" s="47" t="str">
        <f t="shared" ca="1" si="109"/>
        <v/>
      </c>
      <c r="O881" s="75"/>
      <c r="P881" s="75"/>
      <c r="Q881" s="47" t="str">
        <f t="shared" ca="1" si="110"/>
        <v/>
      </c>
      <c r="R881" s="34"/>
      <c r="S881" s="59" t="str">
        <f t="shared" ca="1" si="111"/>
        <v/>
      </c>
      <c r="T881" s="32"/>
      <c r="U881" s="33" t="str">
        <f t="shared" ca="1" si="112"/>
        <v/>
      </c>
      <c r="V881" s="34"/>
      <c r="W881" s="35"/>
      <c r="X881" s="36" t="str">
        <f t="shared" ca="1" si="106"/>
        <v/>
      </c>
      <c r="Y881" s="37"/>
      <c r="Z881" s="38" t="str">
        <f t="shared" si="107"/>
        <v/>
      </c>
    </row>
    <row r="882" spans="1:26" s="39" customFormat="1">
      <c r="A882" s="30">
        <v>879</v>
      </c>
      <c r="B882" s="31"/>
      <c r="C882" s="31"/>
      <c r="D882" s="44"/>
      <c r="E882" s="72" t="str">
        <f>IFERROR(IF(INDEX(Sheet3!$B$2:$B$8, MATCH(D882, Sheet3!$A$2:$A$8, 0)) = 0, "", INDEX(Sheet3!$B$2:$B$8, MATCH(D882, Sheet3!$A$2:$A$8, 0))), "")</f>
        <v/>
      </c>
      <c r="F882" s="31"/>
      <c r="G882" s="45"/>
      <c r="H882" s="63" t="str">
        <f>IFERROR(INDEX(Sheet3!$F$2:$F$114, MATCH(G882, Sheet3!$E$2:$E$114, 0)), "")</f>
        <v/>
      </c>
      <c r="I882" s="32"/>
      <c r="J882" s="40" t="str">
        <f t="shared" ca="1" si="105"/>
        <v/>
      </c>
      <c r="K882" s="34"/>
      <c r="L882" s="59" t="str">
        <f t="shared" ca="1" si="108"/>
        <v/>
      </c>
      <c r="M882" s="34"/>
      <c r="N882" s="47" t="str">
        <f t="shared" ca="1" si="109"/>
        <v/>
      </c>
      <c r="O882" s="75"/>
      <c r="P882" s="75"/>
      <c r="Q882" s="47" t="str">
        <f t="shared" ca="1" si="110"/>
        <v/>
      </c>
      <c r="R882" s="34"/>
      <c r="S882" s="59" t="str">
        <f t="shared" ca="1" si="111"/>
        <v/>
      </c>
      <c r="T882" s="32"/>
      <c r="U882" s="33" t="str">
        <f t="shared" ca="1" si="112"/>
        <v/>
      </c>
      <c r="V882" s="34"/>
      <c r="W882" s="35"/>
      <c r="X882" s="36" t="str">
        <f t="shared" ca="1" si="106"/>
        <v/>
      </c>
      <c r="Y882" s="37"/>
      <c r="Z882" s="38" t="str">
        <f t="shared" si="107"/>
        <v/>
      </c>
    </row>
    <row r="883" spans="1:26" s="39" customFormat="1">
      <c r="A883" s="30">
        <v>880</v>
      </c>
      <c r="B883" s="31"/>
      <c r="C883" s="31"/>
      <c r="D883" s="44"/>
      <c r="E883" s="72" t="str">
        <f>IFERROR(IF(INDEX(Sheet3!$B$2:$B$8, MATCH(D883, Sheet3!$A$2:$A$8, 0)) = 0, "", INDEX(Sheet3!$B$2:$B$8, MATCH(D883, Sheet3!$A$2:$A$8, 0))), "")</f>
        <v/>
      </c>
      <c r="F883" s="31"/>
      <c r="G883" s="45"/>
      <c r="H883" s="63" t="str">
        <f>IFERROR(INDEX(Sheet3!$F$2:$F$114, MATCH(G883, Sheet3!$E$2:$E$114, 0)), "")</f>
        <v/>
      </c>
      <c r="I883" s="32"/>
      <c r="J883" s="40" t="str">
        <f t="shared" ca="1" si="105"/>
        <v/>
      </c>
      <c r="K883" s="34"/>
      <c r="L883" s="59" t="str">
        <f t="shared" ca="1" si="108"/>
        <v/>
      </c>
      <c r="M883" s="34"/>
      <c r="N883" s="47" t="str">
        <f t="shared" ca="1" si="109"/>
        <v/>
      </c>
      <c r="O883" s="75"/>
      <c r="P883" s="75"/>
      <c r="Q883" s="47" t="str">
        <f t="shared" ca="1" si="110"/>
        <v/>
      </c>
      <c r="R883" s="34"/>
      <c r="S883" s="59" t="str">
        <f t="shared" ca="1" si="111"/>
        <v/>
      </c>
      <c r="T883" s="32"/>
      <c r="U883" s="33" t="str">
        <f t="shared" ca="1" si="112"/>
        <v/>
      </c>
      <c r="V883" s="34"/>
      <c r="W883" s="35"/>
      <c r="X883" s="36" t="str">
        <f t="shared" ca="1" si="106"/>
        <v/>
      </c>
      <c r="Y883" s="37"/>
      <c r="Z883" s="38" t="str">
        <f t="shared" si="107"/>
        <v/>
      </c>
    </row>
    <row r="884" spans="1:26" s="39" customFormat="1">
      <c r="A884" s="30">
        <v>881</v>
      </c>
      <c r="B884" s="31"/>
      <c r="C884" s="31"/>
      <c r="D884" s="44"/>
      <c r="E884" s="72" t="str">
        <f>IFERROR(IF(INDEX(Sheet3!$B$2:$B$8, MATCH(D884, Sheet3!$A$2:$A$8, 0)) = 0, "", INDEX(Sheet3!$B$2:$B$8, MATCH(D884, Sheet3!$A$2:$A$8, 0))), "")</f>
        <v/>
      </c>
      <c r="F884" s="31"/>
      <c r="G884" s="45"/>
      <c r="H884" s="63" t="str">
        <f>IFERROR(INDEX(Sheet3!$F$2:$F$114, MATCH(G884, Sheet3!$E$2:$E$114, 0)), "")</f>
        <v/>
      </c>
      <c r="I884" s="32"/>
      <c r="J884" s="40" t="str">
        <f t="shared" ca="1" si="105"/>
        <v/>
      </c>
      <c r="K884" s="34"/>
      <c r="L884" s="59" t="str">
        <f t="shared" ca="1" si="108"/>
        <v/>
      </c>
      <c r="M884" s="34"/>
      <c r="N884" s="47" t="str">
        <f t="shared" ca="1" si="109"/>
        <v/>
      </c>
      <c r="O884" s="75"/>
      <c r="P884" s="75"/>
      <c r="Q884" s="47" t="str">
        <f t="shared" ca="1" si="110"/>
        <v/>
      </c>
      <c r="R884" s="34"/>
      <c r="S884" s="59" t="str">
        <f t="shared" ca="1" si="111"/>
        <v/>
      </c>
      <c r="T884" s="32"/>
      <c r="U884" s="33" t="str">
        <f t="shared" ca="1" si="112"/>
        <v/>
      </c>
      <c r="V884" s="34"/>
      <c r="W884" s="35"/>
      <c r="X884" s="36" t="str">
        <f t="shared" ca="1" si="106"/>
        <v/>
      </c>
      <c r="Y884" s="37"/>
      <c r="Z884" s="38" t="str">
        <f t="shared" si="107"/>
        <v/>
      </c>
    </row>
    <row r="885" spans="1:26" s="39" customFormat="1">
      <c r="A885" s="30">
        <v>882</v>
      </c>
      <c r="B885" s="31"/>
      <c r="C885" s="31"/>
      <c r="D885" s="44"/>
      <c r="E885" s="72" t="str">
        <f>IFERROR(IF(INDEX(Sheet3!$B$2:$B$8, MATCH(D885, Sheet3!$A$2:$A$8, 0)) = 0, "", INDEX(Sheet3!$B$2:$B$8, MATCH(D885, Sheet3!$A$2:$A$8, 0))), "")</f>
        <v/>
      </c>
      <c r="F885" s="31"/>
      <c r="G885" s="45"/>
      <c r="H885" s="63" t="str">
        <f>IFERROR(INDEX(Sheet3!$F$2:$F$114, MATCH(G885, Sheet3!$E$2:$E$114, 0)), "")</f>
        <v/>
      </c>
      <c r="I885" s="32"/>
      <c r="J885" s="40" t="str">
        <f t="shared" ca="1" si="105"/>
        <v/>
      </c>
      <c r="K885" s="34"/>
      <c r="L885" s="59" t="str">
        <f t="shared" ca="1" si="108"/>
        <v/>
      </c>
      <c r="M885" s="34"/>
      <c r="N885" s="47" t="str">
        <f t="shared" ca="1" si="109"/>
        <v/>
      </c>
      <c r="O885" s="75"/>
      <c r="P885" s="75"/>
      <c r="Q885" s="47" t="str">
        <f t="shared" ca="1" si="110"/>
        <v/>
      </c>
      <c r="R885" s="34"/>
      <c r="S885" s="59" t="str">
        <f t="shared" ca="1" si="111"/>
        <v/>
      </c>
      <c r="T885" s="32"/>
      <c r="U885" s="33" t="str">
        <f t="shared" ca="1" si="112"/>
        <v/>
      </c>
      <c r="V885" s="34"/>
      <c r="W885" s="35"/>
      <c r="X885" s="36" t="str">
        <f t="shared" ca="1" si="106"/>
        <v/>
      </c>
      <c r="Y885" s="37"/>
      <c r="Z885" s="38" t="str">
        <f t="shared" si="107"/>
        <v/>
      </c>
    </row>
    <row r="886" spans="1:26" s="39" customFormat="1">
      <c r="A886" s="30">
        <v>883</v>
      </c>
      <c r="B886" s="31"/>
      <c r="C886" s="31"/>
      <c r="D886" s="44"/>
      <c r="E886" s="72" t="str">
        <f>IFERROR(IF(INDEX(Sheet3!$B$2:$B$8, MATCH(D886, Sheet3!$A$2:$A$8, 0)) = 0, "", INDEX(Sheet3!$B$2:$B$8, MATCH(D886, Sheet3!$A$2:$A$8, 0))), "")</f>
        <v/>
      </c>
      <c r="F886" s="31"/>
      <c r="G886" s="45"/>
      <c r="H886" s="63" t="str">
        <f>IFERROR(INDEX(Sheet3!$F$2:$F$114, MATCH(G886, Sheet3!$E$2:$E$114, 0)), "")</f>
        <v/>
      </c>
      <c r="I886" s="32"/>
      <c r="J886" s="40" t="str">
        <f t="shared" ca="1" si="105"/>
        <v/>
      </c>
      <c r="K886" s="34"/>
      <c r="L886" s="59" t="str">
        <f t="shared" ca="1" si="108"/>
        <v/>
      </c>
      <c r="M886" s="34"/>
      <c r="N886" s="47" t="str">
        <f t="shared" ca="1" si="109"/>
        <v/>
      </c>
      <c r="O886" s="75"/>
      <c r="P886" s="75"/>
      <c r="Q886" s="47" t="str">
        <f t="shared" ca="1" si="110"/>
        <v/>
      </c>
      <c r="R886" s="34"/>
      <c r="S886" s="59" t="str">
        <f t="shared" ca="1" si="111"/>
        <v/>
      </c>
      <c r="T886" s="32"/>
      <c r="U886" s="33" t="str">
        <f t="shared" ca="1" si="112"/>
        <v/>
      </c>
      <c r="V886" s="34"/>
      <c r="W886" s="35"/>
      <c r="X886" s="36" t="str">
        <f t="shared" ca="1" si="106"/>
        <v/>
      </c>
      <c r="Y886" s="37"/>
      <c r="Z886" s="38" t="str">
        <f t="shared" si="107"/>
        <v/>
      </c>
    </row>
    <row r="887" spans="1:26" s="39" customFormat="1">
      <c r="A887" s="30">
        <v>884</v>
      </c>
      <c r="B887" s="31"/>
      <c r="C887" s="31"/>
      <c r="D887" s="44"/>
      <c r="E887" s="72" t="str">
        <f>IFERROR(IF(INDEX(Sheet3!$B$2:$B$8, MATCH(D887, Sheet3!$A$2:$A$8, 0)) = 0, "", INDEX(Sheet3!$B$2:$B$8, MATCH(D887, Sheet3!$A$2:$A$8, 0))), "")</f>
        <v/>
      </c>
      <c r="F887" s="31"/>
      <c r="G887" s="45"/>
      <c r="H887" s="63" t="str">
        <f>IFERROR(INDEX(Sheet3!$F$2:$F$114, MATCH(G887, Sheet3!$E$2:$E$114, 0)), "")</f>
        <v/>
      </c>
      <c r="I887" s="32"/>
      <c r="J887" s="40" t="str">
        <f t="shared" ca="1" si="105"/>
        <v/>
      </c>
      <c r="K887" s="34"/>
      <c r="L887" s="59" t="str">
        <f t="shared" ca="1" si="108"/>
        <v/>
      </c>
      <c r="M887" s="34"/>
      <c r="N887" s="47" t="str">
        <f t="shared" ca="1" si="109"/>
        <v/>
      </c>
      <c r="O887" s="75"/>
      <c r="P887" s="75"/>
      <c r="Q887" s="47" t="str">
        <f t="shared" ca="1" si="110"/>
        <v/>
      </c>
      <c r="R887" s="34"/>
      <c r="S887" s="59" t="str">
        <f t="shared" ca="1" si="111"/>
        <v/>
      </c>
      <c r="T887" s="32"/>
      <c r="U887" s="33" t="str">
        <f t="shared" ca="1" si="112"/>
        <v/>
      </c>
      <c r="V887" s="34"/>
      <c r="W887" s="35"/>
      <c r="X887" s="36" t="str">
        <f t="shared" ca="1" si="106"/>
        <v/>
      </c>
      <c r="Y887" s="37"/>
      <c r="Z887" s="38" t="str">
        <f t="shared" si="107"/>
        <v/>
      </c>
    </row>
    <row r="888" spans="1:26" s="39" customFormat="1">
      <c r="A888" s="30">
        <v>885</v>
      </c>
      <c r="B888" s="31"/>
      <c r="C888" s="31"/>
      <c r="D888" s="44"/>
      <c r="E888" s="72" t="str">
        <f>IFERROR(IF(INDEX(Sheet3!$B$2:$B$8, MATCH(D888, Sheet3!$A$2:$A$8, 0)) = 0, "", INDEX(Sheet3!$B$2:$B$8, MATCH(D888, Sheet3!$A$2:$A$8, 0))), "")</f>
        <v/>
      </c>
      <c r="F888" s="31"/>
      <c r="G888" s="45"/>
      <c r="H888" s="63" t="str">
        <f>IFERROR(INDEX(Sheet3!$F$2:$F$114, MATCH(G888, Sheet3!$E$2:$E$114, 0)), "")</f>
        <v/>
      </c>
      <c r="I888" s="32"/>
      <c r="J888" s="40" t="str">
        <f t="shared" ca="1" si="105"/>
        <v/>
      </c>
      <c r="K888" s="34"/>
      <c r="L888" s="59" t="str">
        <f t="shared" ca="1" si="108"/>
        <v/>
      </c>
      <c r="M888" s="34"/>
      <c r="N888" s="47" t="str">
        <f t="shared" ca="1" si="109"/>
        <v/>
      </c>
      <c r="O888" s="75"/>
      <c r="P888" s="75"/>
      <c r="Q888" s="47" t="str">
        <f t="shared" ca="1" si="110"/>
        <v/>
      </c>
      <c r="R888" s="34"/>
      <c r="S888" s="59" t="str">
        <f t="shared" ca="1" si="111"/>
        <v/>
      </c>
      <c r="T888" s="32"/>
      <c r="U888" s="33" t="str">
        <f t="shared" ca="1" si="112"/>
        <v/>
      </c>
      <c r="V888" s="34"/>
      <c r="W888" s="35"/>
      <c r="X888" s="36" t="str">
        <f t="shared" ca="1" si="106"/>
        <v/>
      </c>
      <c r="Y888" s="37"/>
      <c r="Z888" s="38" t="str">
        <f t="shared" si="107"/>
        <v/>
      </c>
    </row>
    <row r="889" spans="1:26" s="39" customFormat="1">
      <c r="A889" s="30">
        <v>886</v>
      </c>
      <c r="B889" s="31"/>
      <c r="C889" s="31"/>
      <c r="D889" s="44"/>
      <c r="E889" s="72" t="str">
        <f>IFERROR(IF(INDEX(Sheet3!$B$2:$B$8, MATCH(D889, Sheet3!$A$2:$A$8, 0)) = 0, "", INDEX(Sheet3!$B$2:$B$8, MATCH(D889, Sheet3!$A$2:$A$8, 0))), "")</f>
        <v/>
      </c>
      <c r="F889" s="31"/>
      <c r="G889" s="45"/>
      <c r="H889" s="63" t="str">
        <f>IFERROR(INDEX(Sheet3!$F$2:$F$114, MATCH(G889, Sheet3!$E$2:$E$114, 0)), "")</f>
        <v/>
      </c>
      <c r="I889" s="32"/>
      <c r="J889" s="40" t="str">
        <f t="shared" ca="1" si="105"/>
        <v/>
      </c>
      <c r="K889" s="34"/>
      <c r="L889" s="59" t="str">
        <f t="shared" ca="1" si="108"/>
        <v/>
      </c>
      <c r="M889" s="34"/>
      <c r="N889" s="47" t="str">
        <f t="shared" ca="1" si="109"/>
        <v/>
      </c>
      <c r="O889" s="75"/>
      <c r="P889" s="75"/>
      <c r="Q889" s="47" t="str">
        <f t="shared" ca="1" si="110"/>
        <v/>
      </c>
      <c r="R889" s="34"/>
      <c r="S889" s="59" t="str">
        <f t="shared" ca="1" si="111"/>
        <v/>
      </c>
      <c r="T889" s="32"/>
      <c r="U889" s="33" t="str">
        <f t="shared" ca="1" si="112"/>
        <v/>
      </c>
      <c r="V889" s="34"/>
      <c r="W889" s="35"/>
      <c r="X889" s="36" t="str">
        <f t="shared" ca="1" si="106"/>
        <v/>
      </c>
      <c r="Y889" s="37"/>
      <c r="Z889" s="38" t="str">
        <f t="shared" si="107"/>
        <v/>
      </c>
    </row>
    <row r="890" spans="1:26" s="39" customFormat="1">
      <c r="A890" s="30">
        <v>887</v>
      </c>
      <c r="B890" s="31"/>
      <c r="C890" s="31"/>
      <c r="D890" s="44"/>
      <c r="E890" s="72" t="str">
        <f>IFERROR(IF(INDEX(Sheet3!$B$2:$B$8, MATCH(D890, Sheet3!$A$2:$A$8, 0)) = 0, "", INDEX(Sheet3!$B$2:$B$8, MATCH(D890, Sheet3!$A$2:$A$8, 0))), "")</f>
        <v/>
      </c>
      <c r="F890" s="31"/>
      <c r="G890" s="45"/>
      <c r="H890" s="63" t="str">
        <f>IFERROR(INDEX(Sheet3!$F$2:$F$114, MATCH(G890, Sheet3!$E$2:$E$114, 0)), "")</f>
        <v/>
      </c>
      <c r="I890" s="32"/>
      <c r="J890" s="40" t="str">
        <f t="shared" ca="1" si="105"/>
        <v/>
      </c>
      <c r="K890" s="34"/>
      <c r="L890" s="59" t="str">
        <f t="shared" ca="1" si="108"/>
        <v/>
      </c>
      <c r="M890" s="34"/>
      <c r="N890" s="47" t="str">
        <f t="shared" ca="1" si="109"/>
        <v/>
      </c>
      <c r="O890" s="75"/>
      <c r="P890" s="75"/>
      <c r="Q890" s="47" t="str">
        <f t="shared" ca="1" si="110"/>
        <v/>
      </c>
      <c r="R890" s="34"/>
      <c r="S890" s="59" t="str">
        <f t="shared" ca="1" si="111"/>
        <v/>
      </c>
      <c r="T890" s="32"/>
      <c r="U890" s="33" t="str">
        <f t="shared" ca="1" si="112"/>
        <v/>
      </c>
      <c r="V890" s="34"/>
      <c r="W890" s="35"/>
      <c r="X890" s="36" t="str">
        <f t="shared" ca="1" si="106"/>
        <v/>
      </c>
      <c r="Y890" s="37"/>
      <c r="Z890" s="38" t="str">
        <f t="shared" si="107"/>
        <v/>
      </c>
    </row>
    <row r="891" spans="1:26" s="39" customFormat="1">
      <c r="A891" s="30">
        <v>888</v>
      </c>
      <c r="B891" s="31"/>
      <c r="C891" s="31"/>
      <c r="D891" s="44"/>
      <c r="E891" s="72" t="str">
        <f>IFERROR(IF(INDEX(Sheet3!$B$2:$B$8, MATCH(D891, Sheet3!$A$2:$A$8, 0)) = 0, "", INDEX(Sheet3!$B$2:$B$8, MATCH(D891, Sheet3!$A$2:$A$8, 0))), "")</f>
        <v/>
      </c>
      <c r="F891" s="31"/>
      <c r="G891" s="45"/>
      <c r="H891" s="63" t="str">
        <f>IFERROR(INDEX(Sheet3!$F$2:$F$114, MATCH(G891, Sheet3!$E$2:$E$114, 0)), "")</f>
        <v/>
      </c>
      <c r="I891" s="32"/>
      <c r="J891" s="40" t="str">
        <f t="shared" ca="1" si="105"/>
        <v/>
      </c>
      <c r="K891" s="34"/>
      <c r="L891" s="59" t="str">
        <f t="shared" ca="1" si="108"/>
        <v/>
      </c>
      <c r="M891" s="34"/>
      <c r="N891" s="47" t="str">
        <f t="shared" ca="1" si="109"/>
        <v/>
      </c>
      <c r="O891" s="75"/>
      <c r="P891" s="75"/>
      <c r="Q891" s="47" t="str">
        <f t="shared" ca="1" si="110"/>
        <v/>
      </c>
      <c r="R891" s="34"/>
      <c r="S891" s="59" t="str">
        <f t="shared" ca="1" si="111"/>
        <v/>
      </c>
      <c r="T891" s="32"/>
      <c r="U891" s="33" t="str">
        <f t="shared" ca="1" si="112"/>
        <v/>
      </c>
      <c r="V891" s="34"/>
      <c r="W891" s="35"/>
      <c r="X891" s="36" t="str">
        <f t="shared" ca="1" si="106"/>
        <v/>
      </c>
      <c r="Y891" s="37"/>
      <c r="Z891" s="38" t="str">
        <f t="shared" si="107"/>
        <v/>
      </c>
    </row>
    <row r="892" spans="1:26" s="39" customFormat="1">
      <c r="A892" s="30">
        <v>889</v>
      </c>
      <c r="B892" s="31"/>
      <c r="C892" s="31"/>
      <c r="D892" s="44"/>
      <c r="E892" s="72" t="str">
        <f>IFERROR(IF(INDEX(Sheet3!$B$2:$B$8, MATCH(D892, Sheet3!$A$2:$A$8, 0)) = 0, "", INDEX(Sheet3!$B$2:$B$8, MATCH(D892, Sheet3!$A$2:$A$8, 0))), "")</f>
        <v/>
      </c>
      <c r="F892" s="31"/>
      <c r="G892" s="45"/>
      <c r="H892" s="63" t="str">
        <f>IFERROR(INDEX(Sheet3!$F$2:$F$114, MATCH(G892, Sheet3!$E$2:$E$114, 0)), "")</f>
        <v/>
      </c>
      <c r="I892" s="32"/>
      <c r="J892" s="40" t="str">
        <f t="shared" ca="1" si="105"/>
        <v/>
      </c>
      <c r="K892" s="34"/>
      <c r="L892" s="59" t="str">
        <f t="shared" ca="1" si="108"/>
        <v/>
      </c>
      <c r="M892" s="34"/>
      <c r="N892" s="47" t="str">
        <f t="shared" ca="1" si="109"/>
        <v/>
      </c>
      <c r="O892" s="75"/>
      <c r="P892" s="75"/>
      <c r="Q892" s="47" t="str">
        <f t="shared" ca="1" si="110"/>
        <v/>
      </c>
      <c r="R892" s="34"/>
      <c r="S892" s="59" t="str">
        <f t="shared" ca="1" si="111"/>
        <v/>
      </c>
      <c r="T892" s="32"/>
      <c r="U892" s="33" t="str">
        <f t="shared" ca="1" si="112"/>
        <v/>
      </c>
      <c r="V892" s="34"/>
      <c r="W892" s="35"/>
      <c r="X892" s="36" t="str">
        <f t="shared" ca="1" si="106"/>
        <v/>
      </c>
      <c r="Y892" s="37"/>
      <c r="Z892" s="38" t="str">
        <f t="shared" si="107"/>
        <v/>
      </c>
    </row>
    <row r="893" spans="1:26" s="39" customFormat="1">
      <c r="A893" s="30">
        <v>890</v>
      </c>
      <c r="B893" s="31"/>
      <c r="C893" s="31"/>
      <c r="D893" s="44"/>
      <c r="E893" s="72" t="str">
        <f>IFERROR(IF(INDEX(Sheet3!$B$2:$B$8, MATCH(D893, Sheet3!$A$2:$A$8, 0)) = 0, "", INDEX(Sheet3!$B$2:$B$8, MATCH(D893, Sheet3!$A$2:$A$8, 0))), "")</f>
        <v/>
      </c>
      <c r="F893" s="31"/>
      <c r="G893" s="45"/>
      <c r="H893" s="63" t="str">
        <f>IFERROR(INDEX(Sheet3!$F$2:$F$114, MATCH(G893, Sheet3!$E$2:$E$114, 0)), "")</f>
        <v/>
      </c>
      <c r="I893" s="32"/>
      <c r="J893" s="40" t="str">
        <f t="shared" ca="1" si="105"/>
        <v/>
      </c>
      <c r="K893" s="34"/>
      <c r="L893" s="59" t="str">
        <f t="shared" ca="1" si="108"/>
        <v/>
      </c>
      <c r="M893" s="34"/>
      <c r="N893" s="47" t="str">
        <f t="shared" ca="1" si="109"/>
        <v/>
      </c>
      <c r="O893" s="75"/>
      <c r="P893" s="75"/>
      <c r="Q893" s="47" t="str">
        <f t="shared" ca="1" si="110"/>
        <v/>
      </c>
      <c r="R893" s="34"/>
      <c r="S893" s="59" t="str">
        <f t="shared" ca="1" si="111"/>
        <v/>
      </c>
      <c r="T893" s="32"/>
      <c r="U893" s="33" t="str">
        <f t="shared" ca="1" si="112"/>
        <v/>
      </c>
      <c r="V893" s="34"/>
      <c r="W893" s="35"/>
      <c r="X893" s="36" t="str">
        <f t="shared" ca="1" si="106"/>
        <v/>
      </c>
      <c r="Y893" s="37"/>
      <c r="Z893" s="38" t="str">
        <f t="shared" si="107"/>
        <v/>
      </c>
    </row>
    <row r="894" spans="1:26" s="39" customFormat="1">
      <c r="A894" s="30">
        <v>891</v>
      </c>
      <c r="B894" s="31"/>
      <c r="C894" s="31"/>
      <c r="D894" s="44"/>
      <c r="E894" s="72" t="str">
        <f>IFERROR(IF(INDEX(Sheet3!$B$2:$B$8, MATCH(D894, Sheet3!$A$2:$A$8, 0)) = 0, "", INDEX(Sheet3!$B$2:$B$8, MATCH(D894, Sheet3!$A$2:$A$8, 0))), "")</f>
        <v/>
      </c>
      <c r="F894" s="31"/>
      <c r="G894" s="45"/>
      <c r="H894" s="63" t="str">
        <f>IFERROR(INDEX(Sheet3!$F$2:$F$114, MATCH(G894, Sheet3!$E$2:$E$114, 0)), "")</f>
        <v/>
      </c>
      <c r="I894" s="32"/>
      <c r="J894" s="40" t="str">
        <f t="shared" ca="1" si="105"/>
        <v/>
      </c>
      <c r="K894" s="34"/>
      <c r="L894" s="59" t="str">
        <f t="shared" ca="1" si="108"/>
        <v/>
      </c>
      <c r="M894" s="34"/>
      <c r="N894" s="47" t="str">
        <f t="shared" ca="1" si="109"/>
        <v/>
      </c>
      <c r="O894" s="75"/>
      <c r="P894" s="75"/>
      <c r="Q894" s="47" t="str">
        <f t="shared" ca="1" si="110"/>
        <v/>
      </c>
      <c r="R894" s="34"/>
      <c r="S894" s="59" t="str">
        <f t="shared" ca="1" si="111"/>
        <v/>
      </c>
      <c r="T894" s="32"/>
      <c r="U894" s="33" t="str">
        <f t="shared" ca="1" si="112"/>
        <v/>
      </c>
      <c r="V894" s="34"/>
      <c r="W894" s="35"/>
      <c r="X894" s="36" t="str">
        <f t="shared" ca="1" si="106"/>
        <v/>
      </c>
      <c r="Y894" s="37"/>
      <c r="Z894" s="38" t="str">
        <f t="shared" si="107"/>
        <v/>
      </c>
    </row>
    <row r="895" spans="1:26" s="39" customFormat="1">
      <c r="A895" s="30">
        <v>892</v>
      </c>
      <c r="B895" s="31"/>
      <c r="C895" s="31"/>
      <c r="D895" s="44"/>
      <c r="E895" s="72" t="str">
        <f>IFERROR(IF(INDEX(Sheet3!$B$2:$B$8, MATCH(D895, Sheet3!$A$2:$A$8, 0)) = 0, "", INDEX(Sheet3!$B$2:$B$8, MATCH(D895, Sheet3!$A$2:$A$8, 0))), "")</f>
        <v/>
      </c>
      <c r="F895" s="31"/>
      <c r="G895" s="45"/>
      <c r="H895" s="63" t="str">
        <f>IFERROR(INDEX(Sheet3!$F$2:$F$114, MATCH(G895, Sheet3!$E$2:$E$114, 0)), "")</f>
        <v/>
      </c>
      <c r="I895" s="32"/>
      <c r="J895" s="40" t="str">
        <f t="shared" ca="1" si="105"/>
        <v/>
      </c>
      <c r="K895" s="34"/>
      <c r="L895" s="59" t="str">
        <f t="shared" ca="1" si="108"/>
        <v/>
      </c>
      <c r="M895" s="34"/>
      <c r="N895" s="47" t="str">
        <f t="shared" ca="1" si="109"/>
        <v/>
      </c>
      <c r="O895" s="75"/>
      <c r="P895" s="75"/>
      <c r="Q895" s="47" t="str">
        <f t="shared" ca="1" si="110"/>
        <v/>
      </c>
      <c r="R895" s="34"/>
      <c r="S895" s="59" t="str">
        <f t="shared" ca="1" si="111"/>
        <v/>
      </c>
      <c r="T895" s="32"/>
      <c r="U895" s="33" t="str">
        <f t="shared" ca="1" si="112"/>
        <v/>
      </c>
      <c r="V895" s="34"/>
      <c r="W895" s="35"/>
      <c r="X895" s="36" t="str">
        <f t="shared" ca="1" si="106"/>
        <v/>
      </c>
      <c r="Y895" s="37"/>
      <c r="Z895" s="38" t="str">
        <f t="shared" si="107"/>
        <v/>
      </c>
    </row>
    <row r="896" spans="1:26" s="39" customFormat="1">
      <c r="A896" s="30">
        <v>893</v>
      </c>
      <c r="B896" s="31"/>
      <c r="C896" s="31"/>
      <c r="D896" s="44"/>
      <c r="E896" s="72" t="str">
        <f>IFERROR(IF(INDEX(Sheet3!$B$2:$B$8, MATCH(D896, Sheet3!$A$2:$A$8, 0)) = 0, "", INDEX(Sheet3!$B$2:$B$8, MATCH(D896, Sheet3!$A$2:$A$8, 0))), "")</f>
        <v/>
      </c>
      <c r="F896" s="31"/>
      <c r="G896" s="45"/>
      <c r="H896" s="63" t="str">
        <f>IFERROR(INDEX(Sheet3!$F$2:$F$114, MATCH(G896, Sheet3!$E$2:$E$114, 0)), "")</f>
        <v/>
      </c>
      <c r="I896" s="32"/>
      <c r="J896" s="40" t="str">
        <f t="shared" ca="1" si="105"/>
        <v/>
      </c>
      <c r="K896" s="34"/>
      <c r="L896" s="59" t="str">
        <f t="shared" ca="1" si="108"/>
        <v/>
      </c>
      <c r="M896" s="34"/>
      <c r="N896" s="47" t="str">
        <f t="shared" ca="1" si="109"/>
        <v/>
      </c>
      <c r="O896" s="75"/>
      <c r="P896" s="75"/>
      <c r="Q896" s="47" t="str">
        <f t="shared" ca="1" si="110"/>
        <v/>
      </c>
      <c r="R896" s="34"/>
      <c r="S896" s="59" t="str">
        <f t="shared" ca="1" si="111"/>
        <v/>
      </c>
      <c r="T896" s="32"/>
      <c r="U896" s="33" t="str">
        <f t="shared" ca="1" si="112"/>
        <v/>
      </c>
      <c r="V896" s="34"/>
      <c r="W896" s="35"/>
      <c r="X896" s="36" t="str">
        <f t="shared" ca="1" si="106"/>
        <v/>
      </c>
      <c r="Y896" s="37"/>
      <c r="Z896" s="38" t="str">
        <f t="shared" si="107"/>
        <v/>
      </c>
    </row>
    <row r="897" spans="1:26" s="39" customFormat="1">
      <c r="A897" s="30">
        <v>894</v>
      </c>
      <c r="B897" s="31"/>
      <c r="C897" s="31"/>
      <c r="D897" s="44"/>
      <c r="E897" s="72" t="str">
        <f>IFERROR(IF(INDEX(Sheet3!$B$2:$B$8, MATCH(D897, Sheet3!$A$2:$A$8, 0)) = 0, "", INDEX(Sheet3!$B$2:$B$8, MATCH(D897, Sheet3!$A$2:$A$8, 0))), "")</f>
        <v/>
      </c>
      <c r="F897" s="31"/>
      <c r="G897" s="45"/>
      <c r="H897" s="63" t="str">
        <f>IFERROR(INDEX(Sheet3!$F$2:$F$114, MATCH(G897, Sheet3!$E$2:$E$114, 0)), "")</f>
        <v/>
      </c>
      <c r="I897" s="32"/>
      <c r="J897" s="40" t="str">
        <f t="shared" ca="1" si="105"/>
        <v/>
      </c>
      <c r="K897" s="34"/>
      <c r="L897" s="59" t="str">
        <f t="shared" ca="1" si="108"/>
        <v/>
      </c>
      <c r="M897" s="34"/>
      <c r="N897" s="47" t="str">
        <f t="shared" ca="1" si="109"/>
        <v/>
      </c>
      <c r="O897" s="75"/>
      <c r="P897" s="75"/>
      <c r="Q897" s="47" t="str">
        <f t="shared" ca="1" si="110"/>
        <v/>
      </c>
      <c r="R897" s="34"/>
      <c r="S897" s="59" t="str">
        <f t="shared" ca="1" si="111"/>
        <v/>
      </c>
      <c r="T897" s="32"/>
      <c r="U897" s="33" t="str">
        <f t="shared" ca="1" si="112"/>
        <v/>
      </c>
      <c r="V897" s="34"/>
      <c r="W897" s="35"/>
      <c r="X897" s="36" t="str">
        <f t="shared" ca="1" si="106"/>
        <v/>
      </c>
      <c r="Y897" s="37"/>
      <c r="Z897" s="38" t="str">
        <f t="shared" si="107"/>
        <v/>
      </c>
    </row>
    <row r="898" spans="1:26" s="39" customFormat="1">
      <c r="A898" s="30">
        <v>895</v>
      </c>
      <c r="B898" s="31"/>
      <c r="C898" s="31"/>
      <c r="D898" s="44"/>
      <c r="E898" s="72" t="str">
        <f>IFERROR(IF(INDEX(Sheet3!$B$2:$B$8, MATCH(D898, Sheet3!$A$2:$A$8, 0)) = 0, "", INDEX(Sheet3!$B$2:$B$8, MATCH(D898, Sheet3!$A$2:$A$8, 0))), "")</f>
        <v/>
      </c>
      <c r="F898" s="31"/>
      <c r="G898" s="45"/>
      <c r="H898" s="63" t="str">
        <f>IFERROR(INDEX(Sheet3!$F$2:$F$114, MATCH(G898, Sheet3!$E$2:$E$114, 0)), "")</f>
        <v/>
      </c>
      <c r="I898" s="32"/>
      <c r="J898" s="40" t="str">
        <f t="shared" ca="1" si="105"/>
        <v/>
      </c>
      <c r="K898" s="34"/>
      <c r="L898" s="59" t="str">
        <f t="shared" ca="1" si="108"/>
        <v/>
      </c>
      <c r="M898" s="34"/>
      <c r="N898" s="47" t="str">
        <f t="shared" ca="1" si="109"/>
        <v/>
      </c>
      <c r="O898" s="75"/>
      <c r="P898" s="75"/>
      <c r="Q898" s="47" t="str">
        <f t="shared" ca="1" si="110"/>
        <v/>
      </c>
      <c r="R898" s="34"/>
      <c r="S898" s="59" t="str">
        <f t="shared" ca="1" si="111"/>
        <v/>
      </c>
      <c r="T898" s="32"/>
      <c r="U898" s="33" t="str">
        <f t="shared" ca="1" si="112"/>
        <v/>
      </c>
      <c r="V898" s="34"/>
      <c r="W898" s="35"/>
      <c r="X898" s="36" t="str">
        <f t="shared" ca="1" si="106"/>
        <v/>
      </c>
      <c r="Y898" s="37"/>
      <c r="Z898" s="38" t="str">
        <f t="shared" si="107"/>
        <v/>
      </c>
    </row>
    <row r="899" spans="1:26" s="39" customFormat="1">
      <c r="A899" s="30">
        <v>896</v>
      </c>
      <c r="B899" s="31"/>
      <c r="C899" s="31"/>
      <c r="D899" s="44"/>
      <c r="E899" s="72" t="str">
        <f>IFERROR(IF(INDEX(Sheet3!$B$2:$B$8, MATCH(D899, Sheet3!$A$2:$A$8, 0)) = 0, "", INDEX(Sheet3!$B$2:$B$8, MATCH(D899, Sheet3!$A$2:$A$8, 0))), "")</f>
        <v/>
      </c>
      <c r="F899" s="31"/>
      <c r="G899" s="45"/>
      <c r="H899" s="63" t="str">
        <f>IFERROR(INDEX(Sheet3!$F$2:$F$114, MATCH(G899, Sheet3!$E$2:$E$114, 0)), "")</f>
        <v/>
      </c>
      <c r="I899" s="32"/>
      <c r="J899" s="40" t="str">
        <f t="shared" ca="1" si="105"/>
        <v/>
      </c>
      <c r="K899" s="34"/>
      <c r="L899" s="59" t="str">
        <f t="shared" ca="1" si="108"/>
        <v/>
      </c>
      <c r="M899" s="34"/>
      <c r="N899" s="47" t="str">
        <f t="shared" ca="1" si="109"/>
        <v/>
      </c>
      <c r="O899" s="75"/>
      <c r="P899" s="75"/>
      <c r="Q899" s="47" t="str">
        <f t="shared" ca="1" si="110"/>
        <v/>
      </c>
      <c r="R899" s="34"/>
      <c r="S899" s="59" t="str">
        <f t="shared" ca="1" si="111"/>
        <v/>
      </c>
      <c r="T899" s="32"/>
      <c r="U899" s="33" t="str">
        <f t="shared" ca="1" si="112"/>
        <v/>
      </c>
      <c r="V899" s="34"/>
      <c r="W899" s="35"/>
      <c r="X899" s="36" t="str">
        <f t="shared" ca="1" si="106"/>
        <v/>
      </c>
      <c r="Y899" s="37"/>
      <c r="Z899" s="38" t="str">
        <f t="shared" si="107"/>
        <v/>
      </c>
    </row>
    <row r="900" spans="1:26" s="39" customFormat="1">
      <c r="A900" s="30">
        <v>897</v>
      </c>
      <c r="B900" s="31"/>
      <c r="C900" s="31"/>
      <c r="D900" s="44"/>
      <c r="E900" s="72" t="str">
        <f>IFERROR(IF(INDEX(Sheet3!$B$2:$B$8, MATCH(D900, Sheet3!$A$2:$A$8, 0)) = 0, "", INDEX(Sheet3!$B$2:$B$8, MATCH(D900, Sheet3!$A$2:$A$8, 0))), "")</f>
        <v/>
      </c>
      <c r="F900" s="31"/>
      <c r="G900" s="45"/>
      <c r="H900" s="63" t="str">
        <f>IFERROR(INDEX(Sheet3!$F$2:$F$114, MATCH(G900, Sheet3!$E$2:$E$114, 0)), "")</f>
        <v/>
      </c>
      <c r="I900" s="32"/>
      <c r="J900" s="40" t="str">
        <f t="shared" ca="1" si="105"/>
        <v/>
      </c>
      <c r="K900" s="34"/>
      <c r="L900" s="59" t="str">
        <f t="shared" ca="1" si="108"/>
        <v/>
      </c>
      <c r="M900" s="34"/>
      <c r="N900" s="47" t="str">
        <f t="shared" ca="1" si="109"/>
        <v/>
      </c>
      <c r="O900" s="75"/>
      <c r="P900" s="75"/>
      <c r="Q900" s="47" t="str">
        <f t="shared" ca="1" si="110"/>
        <v/>
      </c>
      <c r="R900" s="34"/>
      <c r="S900" s="59" t="str">
        <f t="shared" ca="1" si="111"/>
        <v/>
      </c>
      <c r="T900" s="32"/>
      <c r="U900" s="33" t="str">
        <f t="shared" ca="1" si="112"/>
        <v/>
      </c>
      <c r="V900" s="34"/>
      <c r="W900" s="35"/>
      <c r="X900" s="36" t="str">
        <f t="shared" ca="1" si="106"/>
        <v/>
      </c>
      <c r="Y900" s="37"/>
      <c r="Z900" s="38" t="str">
        <f t="shared" si="107"/>
        <v/>
      </c>
    </row>
    <row r="901" spans="1:26" s="39" customFormat="1">
      <c r="A901" s="30">
        <v>898</v>
      </c>
      <c r="B901" s="31"/>
      <c r="C901" s="31"/>
      <c r="D901" s="44"/>
      <c r="E901" s="72" t="str">
        <f>IFERROR(IF(INDEX(Sheet3!$B$2:$B$8, MATCH(D901, Sheet3!$A$2:$A$8, 0)) = 0, "", INDEX(Sheet3!$B$2:$B$8, MATCH(D901, Sheet3!$A$2:$A$8, 0))), "")</f>
        <v/>
      </c>
      <c r="F901" s="31"/>
      <c r="G901" s="45"/>
      <c r="H901" s="63" t="str">
        <f>IFERROR(INDEX(Sheet3!$F$2:$F$114, MATCH(G901, Sheet3!$E$2:$E$114, 0)), "")</f>
        <v/>
      </c>
      <c r="I901" s="32"/>
      <c r="J901" s="40" t="str">
        <f t="shared" ca="1" si="105"/>
        <v/>
      </c>
      <c r="K901" s="34"/>
      <c r="L901" s="59" t="str">
        <f t="shared" ca="1" si="108"/>
        <v/>
      </c>
      <c r="M901" s="34"/>
      <c r="N901" s="47" t="str">
        <f t="shared" ca="1" si="109"/>
        <v/>
      </c>
      <c r="O901" s="75"/>
      <c r="P901" s="75"/>
      <c r="Q901" s="47" t="str">
        <f t="shared" ca="1" si="110"/>
        <v/>
      </c>
      <c r="R901" s="34"/>
      <c r="S901" s="59" t="str">
        <f t="shared" ca="1" si="111"/>
        <v/>
      </c>
      <c r="T901" s="32"/>
      <c r="U901" s="33" t="str">
        <f t="shared" ca="1" si="112"/>
        <v/>
      </c>
      <c r="V901" s="34"/>
      <c r="W901" s="35"/>
      <c r="X901" s="36" t="str">
        <f t="shared" ca="1" si="106"/>
        <v/>
      </c>
      <c r="Y901" s="37"/>
      <c r="Z901" s="38" t="str">
        <f t="shared" si="107"/>
        <v/>
      </c>
    </row>
    <row r="902" spans="1:26" s="39" customFormat="1">
      <c r="A902" s="30">
        <v>899</v>
      </c>
      <c r="B902" s="31"/>
      <c r="C902" s="31"/>
      <c r="D902" s="44"/>
      <c r="E902" s="72" t="str">
        <f>IFERROR(IF(INDEX(Sheet3!$B$2:$B$8, MATCH(D902, Sheet3!$A$2:$A$8, 0)) = 0, "", INDEX(Sheet3!$B$2:$B$8, MATCH(D902, Sheet3!$A$2:$A$8, 0))), "")</f>
        <v/>
      </c>
      <c r="F902" s="31"/>
      <c r="G902" s="45"/>
      <c r="H902" s="63" t="str">
        <f>IFERROR(INDEX(Sheet3!$F$2:$F$114, MATCH(G902, Sheet3!$E$2:$E$114, 0)), "")</f>
        <v/>
      </c>
      <c r="I902" s="32"/>
      <c r="J902" s="40" t="str">
        <f t="shared" ref="J902:J965" ca="1" si="113">IF(I902="","",IF(Y902&lt;&gt;"",Y902-I902,TODAY()-I902))</f>
        <v/>
      </c>
      <c r="K902" s="34"/>
      <c r="L902" s="59" t="str">
        <f t="shared" ca="1" si="108"/>
        <v/>
      </c>
      <c r="M902" s="34"/>
      <c r="N902" s="47" t="str">
        <f t="shared" ca="1" si="109"/>
        <v/>
      </c>
      <c r="O902" s="75"/>
      <c r="P902" s="75"/>
      <c r="Q902" s="47" t="str">
        <f t="shared" ca="1" si="110"/>
        <v/>
      </c>
      <c r="R902" s="34"/>
      <c r="S902" s="59" t="str">
        <f t="shared" ca="1" si="111"/>
        <v/>
      </c>
      <c r="T902" s="32"/>
      <c r="U902" s="33" t="str">
        <f t="shared" ca="1" si="112"/>
        <v/>
      </c>
      <c r="V902" s="34"/>
      <c r="W902" s="35"/>
      <c r="X902" s="36" t="str">
        <f t="shared" ref="X902:X965" ca="1" si="114">IF(I902="","",IF(Y902&lt;&gt;"","Completed",IF(TODAY()&lt;V902,"Planned",IF(TODAY()=V902,"Due","Overdue"))))</f>
        <v/>
      </c>
      <c r="Y902" s="37"/>
      <c r="Z902" s="38" t="str">
        <f t="shared" ref="Z902:Z965" si="115">IF(Y902="","",IF(Y902&lt;=V902,1,0))</f>
        <v/>
      </c>
    </row>
    <row r="903" spans="1:26" s="39" customFormat="1">
      <c r="A903" s="30">
        <v>900</v>
      </c>
      <c r="B903" s="31"/>
      <c r="C903" s="31"/>
      <c r="D903" s="44"/>
      <c r="E903" s="72" t="str">
        <f>IFERROR(IF(INDEX(Sheet3!$B$2:$B$8, MATCH(D903, Sheet3!$A$2:$A$8, 0)) = 0, "", INDEX(Sheet3!$B$2:$B$8, MATCH(D903, Sheet3!$A$2:$A$8, 0))), "")</f>
        <v/>
      </c>
      <c r="F903" s="31"/>
      <c r="G903" s="45"/>
      <c r="H903" s="63" t="str">
        <f>IFERROR(INDEX(Sheet3!$F$2:$F$114, MATCH(G903, Sheet3!$E$2:$E$114, 0)), "")</f>
        <v/>
      </c>
      <c r="I903" s="32"/>
      <c r="J903" s="40" t="str">
        <f t="shared" ca="1" si="113"/>
        <v/>
      </c>
      <c r="K903" s="34"/>
      <c r="L903" s="59" t="str">
        <f t="shared" ref="L903:L966" ca="1" si="116">IF(K903&lt;&gt;"",K903-I903,IF(I903="","",TODAY()-I903))</f>
        <v/>
      </c>
      <c r="M903" s="34"/>
      <c r="N903" s="47" t="str">
        <f t="shared" ref="N903:N966" ca="1" si="117">IF(M903&lt;&gt;"",M903-K903,IF(K903="","",TODAY()-K903))</f>
        <v/>
      </c>
      <c r="O903" s="75"/>
      <c r="P903" s="75"/>
      <c r="Q903" s="47" t="str">
        <f t="shared" ref="Q903:Q966" ca="1" si="118">IF(P903&lt;&gt;"",P903-O903,IF(O903="","",TODAY()-O903))</f>
        <v/>
      </c>
      <c r="R903" s="34"/>
      <c r="S903" s="59" t="str">
        <f t="shared" ref="S903:S966" ca="1" si="119">IF(T903&lt;&gt;"",T903-R903,IF(R903="","",TODAY()-R903))</f>
        <v/>
      </c>
      <c r="T903" s="32"/>
      <c r="U903" s="33" t="str">
        <f t="shared" ca="1" si="112"/>
        <v/>
      </c>
      <c r="V903" s="34"/>
      <c r="W903" s="35"/>
      <c r="X903" s="36" t="str">
        <f t="shared" ca="1" si="114"/>
        <v/>
      </c>
      <c r="Y903" s="37"/>
      <c r="Z903" s="38" t="str">
        <f t="shared" si="115"/>
        <v/>
      </c>
    </row>
    <row r="904" spans="1:26" s="39" customFormat="1">
      <c r="A904" s="30">
        <v>901</v>
      </c>
      <c r="B904" s="31"/>
      <c r="C904" s="31"/>
      <c r="D904" s="44"/>
      <c r="E904" s="72" t="str">
        <f>IFERROR(IF(INDEX(Sheet3!$B$2:$B$8, MATCH(D904, Sheet3!$A$2:$A$8, 0)) = 0, "", INDEX(Sheet3!$B$2:$B$8, MATCH(D904, Sheet3!$A$2:$A$8, 0))), "")</f>
        <v/>
      </c>
      <c r="F904" s="31"/>
      <c r="G904" s="45"/>
      <c r="H904" s="63" t="str">
        <f>IFERROR(INDEX(Sheet3!$F$2:$F$114, MATCH(G904, Sheet3!$E$2:$E$114, 0)), "")</f>
        <v/>
      </c>
      <c r="I904" s="32"/>
      <c r="J904" s="40" t="str">
        <f t="shared" ca="1" si="113"/>
        <v/>
      </c>
      <c r="K904" s="34"/>
      <c r="L904" s="59" t="str">
        <f t="shared" ca="1" si="116"/>
        <v/>
      </c>
      <c r="M904" s="34"/>
      <c r="N904" s="47" t="str">
        <f t="shared" ca="1" si="117"/>
        <v/>
      </c>
      <c r="O904" s="75"/>
      <c r="P904" s="75"/>
      <c r="Q904" s="47" t="str">
        <f t="shared" ca="1" si="118"/>
        <v/>
      </c>
      <c r="R904" s="34"/>
      <c r="S904" s="59" t="str">
        <f t="shared" ca="1" si="119"/>
        <v/>
      </c>
      <c r="T904" s="32"/>
      <c r="U904" s="33" t="str">
        <f t="shared" ca="1" si="112"/>
        <v/>
      </c>
      <c r="V904" s="34"/>
      <c r="W904" s="35"/>
      <c r="X904" s="36" t="str">
        <f t="shared" ca="1" si="114"/>
        <v/>
      </c>
      <c r="Y904" s="37"/>
      <c r="Z904" s="38" t="str">
        <f t="shared" si="115"/>
        <v/>
      </c>
    </row>
    <row r="905" spans="1:26" s="39" customFormat="1">
      <c r="A905" s="30">
        <v>902</v>
      </c>
      <c r="B905" s="31"/>
      <c r="C905" s="31"/>
      <c r="D905" s="44"/>
      <c r="E905" s="72" t="str">
        <f>IFERROR(IF(INDEX(Sheet3!$B$2:$B$8, MATCH(D905, Sheet3!$A$2:$A$8, 0)) = 0, "", INDEX(Sheet3!$B$2:$B$8, MATCH(D905, Sheet3!$A$2:$A$8, 0))), "")</f>
        <v/>
      </c>
      <c r="F905" s="31"/>
      <c r="G905" s="45"/>
      <c r="H905" s="63" t="str">
        <f>IFERROR(INDEX(Sheet3!$F$2:$F$114, MATCH(G905, Sheet3!$E$2:$E$114, 0)), "")</f>
        <v/>
      </c>
      <c r="I905" s="32"/>
      <c r="J905" s="40" t="str">
        <f t="shared" ca="1" si="113"/>
        <v/>
      </c>
      <c r="K905" s="34"/>
      <c r="L905" s="59" t="str">
        <f t="shared" ca="1" si="116"/>
        <v/>
      </c>
      <c r="M905" s="34"/>
      <c r="N905" s="47" t="str">
        <f t="shared" ca="1" si="117"/>
        <v/>
      </c>
      <c r="O905" s="75"/>
      <c r="P905" s="75"/>
      <c r="Q905" s="47" t="str">
        <f t="shared" ca="1" si="118"/>
        <v/>
      </c>
      <c r="R905" s="34"/>
      <c r="S905" s="59" t="str">
        <f t="shared" ca="1" si="119"/>
        <v/>
      </c>
      <c r="T905" s="32"/>
      <c r="U905" s="33" t="str">
        <f t="shared" ca="1" si="112"/>
        <v/>
      </c>
      <c r="V905" s="34"/>
      <c r="W905" s="35"/>
      <c r="X905" s="36" t="str">
        <f t="shared" ca="1" si="114"/>
        <v/>
      </c>
      <c r="Y905" s="37"/>
      <c r="Z905" s="38" t="str">
        <f t="shared" si="115"/>
        <v/>
      </c>
    </row>
    <row r="906" spans="1:26" s="39" customFormat="1">
      <c r="A906" s="30">
        <v>903</v>
      </c>
      <c r="B906" s="31"/>
      <c r="C906" s="31"/>
      <c r="D906" s="44"/>
      <c r="E906" s="72" t="str">
        <f>IFERROR(IF(INDEX(Sheet3!$B$2:$B$8, MATCH(D906, Sheet3!$A$2:$A$8, 0)) = 0, "", INDEX(Sheet3!$B$2:$B$8, MATCH(D906, Sheet3!$A$2:$A$8, 0))), "")</f>
        <v/>
      </c>
      <c r="F906" s="31"/>
      <c r="G906" s="45"/>
      <c r="H906" s="63" t="str">
        <f>IFERROR(INDEX(Sheet3!$F$2:$F$114, MATCH(G906, Sheet3!$E$2:$E$114, 0)), "")</f>
        <v/>
      </c>
      <c r="I906" s="32"/>
      <c r="J906" s="40" t="str">
        <f t="shared" ca="1" si="113"/>
        <v/>
      </c>
      <c r="K906" s="34"/>
      <c r="L906" s="59" t="str">
        <f t="shared" ca="1" si="116"/>
        <v/>
      </c>
      <c r="M906" s="34"/>
      <c r="N906" s="47" t="str">
        <f t="shared" ca="1" si="117"/>
        <v/>
      </c>
      <c r="O906" s="75"/>
      <c r="P906" s="75"/>
      <c r="Q906" s="47" t="str">
        <f t="shared" ca="1" si="118"/>
        <v/>
      </c>
      <c r="R906" s="34"/>
      <c r="S906" s="59" t="str">
        <f t="shared" ca="1" si="119"/>
        <v/>
      </c>
      <c r="T906" s="32"/>
      <c r="U906" s="33" t="str">
        <f t="shared" ref="U906:U969" ca="1" si="120">IF(T906="","",IF(Y906&lt;&gt;"",Y906-T906,TODAY()-T906))</f>
        <v/>
      </c>
      <c r="V906" s="34"/>
      <c r="W906" s="35"/>
      <c r="X906" s="36" t="str">
        <f t="shared" ca="1" si="114"/>
        <v/>
      </c>
      <c r="Y906" s="37"/>
      <c r="Z906" s="38" t="str">
        <f t="shared" si="115"/>
        <v/>
      </c>
    </row>
    <row r="907" spans="1:26" s="39" customFormat="1">
      <c r="A907" s="30">
        <v>904</v>
      </c>
      <c r="B907" s="31"/>
      <c r="C907" s="31"/>
      <c r="D907" s="44"/>
      <c r="E907" s="72" t="str">
        <f>IFERROR(IF(INDEX(Sheet3!$B$2:$B$8, MATCH(D907, Sheet3!$A$2:$A$8, 0)) = 0, "", INDEX(Sheet3!$B$2:$B$8, MATCH(D907, Sheet3!$A$2:$A$8, 0))), "")</f>
        <v/>
      </c>
      <c r="F907" s="31"/>
      <c r="G907" s="45"/>
      <c r="H907" s="63" t="str">
        <f>IFERROR(INDEX(Sheet3!$F$2:$F$114, MATCH(G907, Sheet3!$E$2:$E$114, 0)), "")</f>
        <v/>
      </c>
      <c r="I907" s="32"/>
      <c r="J907" s="40" t="str">
        <f t="shared" ca="1" si="113"/>
        <v/>
      </c>
      <c r="K907" s="34"/>
      <c r="L907" s="59" t="str">
        <f t="shared" ca="1" si="116"/>
        <v/>
      </c>
      <c r="M907" s="34"/>
      <c r="N907" s="47" t="str">
        <f t="shared" ca="1" si="117"/>
        <v/>
      </c>
      <c r="O907" s="75"/>
      <c r="P907" s="75"/>
      <c r="Q907" s="47" t="str">
        <f t="shared" ca="1" si="118"/>
        <v/>
      </c>
      <c r="R907" s="34"/>
      <c r="S907" s="59" t="str">
        <f t="shared" ca="1" si="119"/>
        <v/>
      </c>
      <c r="T907" s="32"/>
      <c r="U907" s="33" t="str">
        <f t="shared" ca="1" si="120"/>
        <v/>
      </c>
      <c r="V907" s="34"/>
      <c r="W907" s="35"/>
      <c r="X907" s="36" t="str">
        <f t="shared" ca="1" si="114"/>
        <v/>
      </c>
      <c r="Y907" s="37"/>
      <c r="Z907" s="38" t="str">
        <f t="shared" si="115"/>
        <v/>
      </c>
    </row>
    <row r="908" spans="1:26" s="39" customFormat="1">
      <c r="A908" s="30">
        <v>905</v>
      </c>
      <c r="B908" s="31"/>
      <c r="C908" s="31"/>
      <c r="D908" s="44"/>
      <c r="E908" s="72" t="str">
        <f>IFERROR(IF(INDEX(Sheet3!$B$2:$B$8, MATCH(D908, Sheet3!$A$2:$A$8, 0)) = 0, "", INDEX(Sheet3!$B$2:$B$8, MATCH(D908, Sheet3!$A$2:$A$8, 0))), "")</f>
        <v/>
      </c>
      <c r="F908" s="31"/>
      <c r="G908" s="45"/>
      <c r="H908" s="63" t="str">
        <f>IFERROR(INDEX(Sheet3!$F$2:$F$114, MATCH(G908, Sheet3!$E$2:$E$114, 0)), "")</f>
        <v/>
      </c>
      <c r="I908" s="32"/>
      <c r="J908" s="40" t="str">
        <f t="shared" ca="1" si="113"/>
        <v/>
      </c>
      <c r="K908" s="34"/>
      <c r="L908" s="59" t="str">
        <f t="shared" ca="1" si="116"/>
        <v/>
      </c>
      <c r="M908" s="34"/>
      <c r="N908" s="47" t="str">
        <f t="shared" ca="1" si="117"/>
        <v/>
      </c>
      <c r="O908" s="75"/>
      <c r="P908" s="75"/>
      <c r="Q908" s="47" t="str">
        <f t="shared" ca="1" si="118"/>
        <v/>
      </c>
      <c r="R908" s="34"/>
      <c r="S908" s="59" t="str">
        <f t="shared" ca="1" si="119"/>
        <v/>
      </c>
      <c r="T908" s="32"/>
      <c r="U908" s="33" t="str">
        <f t="shared" ca="1" si="120"/>
        <v/>
      </c>
      <c r="V908" s="34"/>
      <c r="W908" s="35"/>
      <c r="X908" s="36" t="str">
        <f t="shared" ca="1" si="114"/>
        <v/>
      </c>
      <c r="Y908" s="37"/>
      <c r="Z908" s="38" t="str">
        <f t="shared" si="115"/>
        <v/>
      </c>
    </row>
    <row r="909" spans="1:26" s="39" customFormat="1">
      <c r="A909" s="30">
        <v>906</v>
      </c>
      <c r="B909" s="31"/>
      <c r="C909" s="31"/>
      <c r="D909" s="44"/>
      <c r="E909" s="72" t="str">
        <f>IFERROR(IF(INDEX(Sheet3!$B$2:$B$8, MATCH(D909, Sheet3!$A$2:$A$8, 0)) = 0, "", INDEX(Sheet3!$B$2:$B$8, MATCH(D909, Sheet3!$A$2:$A$8, 0))), "")</f>
        <v/>
      </c>
      <c r="F909" s="31"/>
      <c r="G909" s="45"/>
      <c r="H909" s="63" t="str">
        <f>IFERROR(INDEX(Sheet3!$F$2:$F$114, MATCH(G909, Sheet3!$E$2:$E$114, 0)), "")</f>
        <v/>
      </c>
      <c r="I909" s="32"/>
      <c r="J909" s="40" t="str">
        <f t="shared" ca="1" si="113"/>
        <v/>
      </c>
      <c r="K909" s="34"/>
      <c r="L909" s="59" t="str">
        <f t="shared" ca="1" si="116"/>
        <v/>
      </c>
      <c r="M909" s="34"/>
      <c r="N909" s="47" t="str">
        <f t="shared" ca="1" si="117"/>
        <v/>
      </c>
      <c r="O909" s="75"/>
      <c r="P909" s="75"/>
      <c r="Q909" s="47" t="str">
        <f t="shared" ca="1" si="118"/>
        <v/>
      </c>
      <c r="R909" s="34"/>
      <c r="S909" s="59" t="str">
        <f t="shared" ca="1" si="119"/>
        <v/>
      </c>
      <c r="T909" s="32"/>
      <c r="U909" s="33" t="str">
        <f t="shared" ca="1" si="120"/>
        <v/>
      </c>
      <c r="V909" s="34"/>
      <c r="W909" s="35"/>
      <c r="X909" s="36" t="str">
        <f t="shared" ca="1" si="114"/>
        <v/>
      </c>
      <c r="Y909" s="37"/>
      <c r="Z909" s="38" t="str">
        <f t="shared" si="115"/>
        <v/>
      </c>
    </row>
    <row r="910" spans="1:26" s="39" customFormat="1">
      <c r="A910" s="30">
        <v>907</v>
      </c>
      <c r="B910" s="31"/>
      <c r="C910" s="31"/>
      <c r="D910" s="44"/>
      <c r="E910" s="72" t="str">
        <f>IFERROR(IF(INDEX(Sheet3!$B$2:$B$8, MATCH(D910, Sheet3!$A$2:$A$8, 0)) = 0, "", INDEX(Sheet3!$B$2:$B$8, MATCH(D910, Sheet3!$A$2:$A$8, 0))), "")</f>
        <v/>
      </c>
      <c r="F910" s="31"/>
      <c r="G910" s="45"/>
      <c r="H910" s="63" t="str">
        <f>IFERROR(INDEX(Sheet3!$F$2:$F$114, MATCH(G910, Sheet3!$E$2:$E$114, 0)), "")</f>
        <v/>
      </c>
      <c r="I910" s="32"/>
      <c r="J910" s="40" t="str">
        <f t="shared" ca="1" si="113"/>
        <v/>
      </c>
      <c r="K910" s="34"/>
      <c r="L910" s="59" t="str">
        <f t="shared" ca="1" si="116"/>
        <v/>
      </c>
      <c r="M910" s="34"/>
      <c r="N910" s="47" t="str">
        <f t="shared" ca="1" si="117"/>
        <v/>
      </c>
      <c r="O910" s="75"/>
      <c r="P910" s="75"/>
      <c r="Q910" s="47" t="str">
        <f t="shared" ca="1" si="118"/>
        <v/>
      </c>
      <c r="R910" s="34"/>
      <c r="S910" s="59" t="str">
        <f t="shared" ca="1" si="119"/>
        <v/>
      </c>
      <c r="T910" s="32"/>
      <c r="U910" s="33" t="str">
        <f t="shared" ca="1" si="120"/>
        <v/>
      </c>
      <c r="V910" s="34"/>
      <c r="W910" s="35"/>
      <c r="X910" s="36" t="str">
        <f t="shared" ca="1" si="114"/>
        <v/>
      </c>
      <c r="Y910" s="37"/>
      <c r="Z910" s="38" t="str">
        <f t="shared" si="115"/>
        <v/>
      </c>
    </row>
    <row r="911" spans="1:26" s="39" customFormat="1">
      <c r="A911" s="30">
        <v>908</v>
      </c>
      <c r="B911" s="31"/>
      <c r="C911" s="31"/>
      <c r="D911" s="44"/>
      <c r="E911" s="72" t="str">
        <f>IFERROR(IF(INDEX(Sheet3!$B$2:$B$8, MATCH(D911, Sheet3!$A$2:$A$8, 0)) = 0, "", INDEX(Sheet3!$B$2:$B$8, MATCH(D911, Sheet3!$A$2:$A$8, 0))), "")</f>
        <v/>
      </c>
      <c r="F911" s="31"/>
      <c r="G911" s="45"/>
      <c r="H911" s="63" t="str">
        <f>IFERROR(INDEX(Sheet3!$F$2:$F$114, MATCH(G911, Sheet3!$E$2:$E$114, 0)), "")</f>
        <v/>
      </c>
      <c r="I911" s="32"/>
      <c r="J911" s="40" t="str">
        <f t="shared" ca="1" si="113"/>
        <v/>
      </c>
      <c r="K911" s="34"/>
      <c r="L911" s="59" t="str">
        <f t="shared" ca="1" si="116"/>
        <v/>
      </c>
      <c r="M911" s="34"/>
      <c r="N911" s="47" t="str">
        <f t="shared" ca="1" si="117"/>
        <v/>
      </c>
      <c r="O911" s="75"/>
      <c r="P911" s="75"/>
      <c r="Q911" s="47" t="str">
        <f t="shared" ca="1" si="118"/>
        <v/>
      </c>
      <c r="R911" s="34"/>
      <c r="S911" s="59" t="str">
        <f t="shared" ca="1" si="119"/>
        <v/>
      </c>
      <c r="T911" s="32"/>
      <c r="U911" s="33" t="str">
        <f t="shared" ca="1" si="120"/>
        <v/>
      </c>
      <c r="V911" s="34"/>
      <c r="W911" s="35"/>
      <c r="X911" s="36" t="str">
        <f t="shared" ca="1" si="114"/>
        <v/>
      </c>
      <c r="Y911" s="37"/>
      <c r="Z911" s="38" t="str">
        <f t="shared" si="115"/>
        <v/>
      </c>
    </row>
    <row r="912" spans="1:26" s="39" customFormat="1">
      <c r="A912" s="30">
        <v>909</v>
      </c>
      <c r="B912" s="31"/>
      <c r="C912" s="31"/>
      <c r="D912" s="44"/>
      <c r="E912" s="72" t="str">
        <f>IFERROR(IF(INDEX(Sheet3!$B$2:$B$8, MATCH(D912, Sheet3!$A$2:$A$8, 0)) = 0, "", INDEX(Sheet3!$B$2:$B$8, MATCH(D912, Sheet3!$A$2:$A$8, 0))), "")</f>
        <v/>
      </c>
      <c r="F912" s="31"/>
      <c r="G912" s="45"/>
      <c r="H912" s="63" t="str">
        <f>IFERROR(INDEX(Sheet3!$F$2:$F$114, MATCH(G912, Sheet3!$E$2:$E$114, 0)), "")</f>
        <v/>
      </c>
      <c r="I912" s="32"/>
      <c r="J912" s="40" t="str">
        <f t="shared" ca="1" si="113"/>
        <v/>
      </c>
      <c r="K912" s="34"/>
      <c r="L912" s="59" t="str">
        <f t="shared" ca="1" si="116"/>
        <v/>
      </c>
      <c r="M912" s="34"/>
      <c r="N912" s="47" t="str">
        <f t="shared" ca="1" si="117"/>
        <v/>
      </c>
      <c r="O912" s="75"/>
      <c r="P912" s="75"/>
      <c r="Q912" s="47" t="str">
        <f t="shared" ca="1" si="118"/>
        <v/>
      </c>
      <c r="R912" s="34"/>
      <c r="S912" s="59" t="str">
        <f t="shared" ca="1" si="119"/>
        <v/>
      </c>
      <c r="T912" s="32"/>
      <c r="U912" s="33" t="str">
        <f t="shared" ca="1" si="120"/>
        <v/>
      </c>
      <c r="V912" s="34"/>
      <c r="W912" s="35"/>
      <c r="X912" s="36" t="str">
        <f t="shared" ca="1" si="114"/>
        <v/>
      </c>
      <c r="Y912" s="37"/>
      <c r="Z912" s="38" t="str">
        <f t="shared" si="115"/>
        <v/>
      </c>
    </row>
    <row r="913" spans="1:26" s="39" customFormat="1">
      <c r="A913" s="30">
        <v>910</v>
      </c>
      <c r="B913" s="31"/>
      <c r="C913" s="31"/>
      <c r="D913" s="44"/>
      <c r="E913" s="72" t="str">
        <f>IFERROR(IF(INDEX(Sheet3!$B$2:$B$8, MATCH(D913, Sheet3!$A$2:$A$8, 0)) = 0, "", INDEX(Sheet3!$B$2:$B$8, MATCH(D913, Sheet3!$A$2:$A$8, 0))), "")</f>
        <v/>
      </c>
      <c r="F913" s="31"/>
      <c r="G913" s="45"/>
      <c r="H913" s="63" t="str">
        <f>IFERROR(INDEX(Sheet3!$F$2:$F$114, MATCH(G913, Sheet3!$E$2:$E$114, 0)), "")</f>
        <v/>
      </c>
      <c r="I913" s="32"/>
      <c r="J913" s="40" t="str">
        <f t="shared" ca="1" si="113"/>
        <v/>
      </c>
      <c r="K913" s="34"/>
      <c r="L913" s="59" t="str">
        <f t="shared" ca="1" si="116"/>
        <v/>
      </c>
      <c r="M913" s="34"/>
      <c r="N913" s="47" t="str">
        <f t="shared" ca="1" si="117"/>
        <v/>
      </c>
      <c r="O913" s="75"/>
      <c r="P913" s="75"/>
      <c r="Q913" s="47" t="str">
        <f t="shared" ca="1" si="118"/>
        <v/>
      </c>
      <c r="R913" s="34"/>
      <c r="S913" s="59" t="str">
        <f t="shared" ca="1" si="119"/>
        <v/>
      </c>
      <c r="T913" s="32"/>
      <c r="U913" s="33" t="str">
        <f t="shared" ca="1" si="120"/>
        <v/>
      </c>
      <c r="V913" s="34"/>
      <c r="W913" s="35"/>
      <c r="X913" s="36" t="str">
        <f t="shared" ca="1" si="114"/>
        <v/>
      </c>
      <c r="Y913" s="37"/>
      <c r="Z913" s="38" t="str">
        <f t="shared" si="115"/>
        <v/>
      </c>
    </row>
    <row r="914" spans="1:26" s="39" customFormat="1">
      <c r="A914" s="30">
        <v>911</v>
      </c>
      <c r="B914" s="31"/>
      <c r="C914" s="31"/>
      <c r="D914" s="44"/>
      <c r="E914" s="72" t="str">
        <f>IFERROR(IF(INDEX(Sheet3!$B$2:$B$8, MATCH(D914, Sheet3!$A$2:$A$8, 0)) = 0, "", INDEX(Sheet3!$B$2:$B$8, MATCH(D914, Sheet3!$A$2:$A$8, 0))), "")</f>
        <v/>
      </c>
      <c r="F914" s="31"/>
      <c r="G914" s="45"/>
      <c r="H914" s="63" t="str">
        <f>IFERROR(INDEX(Sheet3!$F$2:$F$114, MATCH(G914, Sheet3!$E$2:$E$114, 0)), "")</f>
        <v/>
      </c>
      <c r="I914" s="32"/>
      <c r="J914" s="40" t="str">
        <f t="shared" ca="1" si="113"/>
        <v/>
      </c>
      <c r="K914" s="34"/>
      <c r="L914" s="59" t="str">
        <f t="shared" ca="1" si="116"/>
        <v/>
      </c>
      <c r="M914" s="34"/>
      <c r="N914" s="47" t="str">
        <f t="shared" ca="1" si="117"/>
        <v/>
      </c>
      <c r="O914" s="75"/>
      <c r="P914" s="75"/>
      <c r="Q914" s="47" t="str">
        <f t="shared" ca="1" si="118"/>
        <v/>
      </c>
      <c r="R914" s="34"/>
      <c r="S914" s="59" t="str">
        <f t="shared" ca="1" si="119"/>
        <v/>
      </c>
      <c r="T914" s="32"/>
      <c r="U914" s="33" t="str">
        <f t="shared" ca="1" si="120"/>
        <v/>
      </c>
      <c r="V914" s="34"/>
      <c r="W914" s="35"/>
      <c r="X914" s="36" t="str">
        <f t="shared" ca="1" si="114"/>
        <v/>
      </c>
      <c r="Y914" s="37"/>
      <c r="Z914" s="38" t="str">
        <f t="shared" si="115"/>
        <v/>
      </c>
    </row>
    <row r="915" spans="1:26" s="39" customFormat="1">
      <c r="A915" s="30">
        <v>912</v>
      </c>
      <c r="B915" s="31"/>
      <c r="C915" s="31"/>
      <c r="D915" s="44"/>
      <c r="E915" s="72" t="str">
        <f>IFERROR(IF(INDEX(Sheet3!$B$2:$B$8, MATCH(D915, Sheet3!$A$2:$A$8, 0)) = 0, "", INDEX(Sheet3!$B$2:$B$8, MATCH(D915, Sheet3!$A$2:$A$8, 0))), "")</f>
        <v/>
      </c>
      <c r="F915" s="31"/>
      <c r="G915" s="45"/>
      <c r="H915" s="63" t="str">
        <f>IFERROR(INDEX(Sheet3!$F$2:$F$114, MATCH(G915, Sheet3!$E$2:$E$114, 0)), "")</f>
        <v/>
      </c>
      <c r="I915" s="32"/>
      <c r="J915" s="40" t="str">
        <f t="shared" ca="1" si="113"/>
        <v/>
      </c>
      <c r="K915" s="34"/>
      <c r="L915" s="59" t="str">
        <f t="shared" ca="1" si="116"/>
        <v/>
      </c>
      <c r="M915" s="34"/>
      <c r="N915" s="47" t="str">
        <f t="shared" ca="1" si="117"/>
        <v/>
      </c>
      <c r="O915" s="75"/>
      <c r="P915" s="75"/>
      <c r="Q915" s="47" t="str">
        <f t="shared" ca="1" si="118"/>
        <v/>
      </c>
      <c r="R915" s="34"/>
      <c r="S915" s="59" t="str">
        <f t="shared" ca="1" si="119"/>
        <v/>
      </c>
      <c r="T915" s="32"/>
      <c r="U915" s="33" t="str">
        <f t="shared" ca="1" si="120"/>
        <v/>
      </c>
      <c r="V915" s="34"/>
      <c r="W915" s="35"/>
      <c r="X915" s="36" t="str">
        <f t="shared" ca="1" si="114"/>
        <v/>
      </c>
      <c r="Y915" s="37"/>
      <c r="Z915" s="38" t="str">
        <f t="shared" si="115"/>
        <v/>
      </c>
    </row>
    <row r="916" spans="1:26" s="39" customFormat="1">
      <c r="A916" s="30">
        <v>913</v>
      </c>
      <c r="B916" s="31"/>
      <c r="C916" s="31"/>
      <c r="D916" s="44"/>
      <c r="E916" s="72" t="str">
        <f>IFERROR(IF(INDEX(Sheet3!$B$2:$B$8, MATCH(D916, Sheet3!$A$2:$A$8, 0)) = 0, "", INDEX(Sheet3!$B$2:$B$8, MATCH(D916, Sheet3!$A$2:$A$8, 0))), "")</f>
        <v/>
      </c>
      <c r="F916" s="31"/>
      <c r="G916" s="45"/>
      <c r="H916" s="63" t="str">
        <f>IFERROR(INDEX(Sheet3!$F$2:$F$114, MATCH(G916, Sheet3!$E$2:$E$114, 0)), "")</f>
        <v/>
      </c>
      <c r="I916" s="32"/>
      <c r="J916" s="40" t="str">
        <f t="shared" ca="1" si="113"/>
        <v/>
      </c>
      <c r="K916" s="34"/>
      <c r="L916" s="59" t="str">
        <f t="shared" ca="1" si="116"/>
        <v/>
      </c>
      <c r="M916" s="34"/>
      <c r="N916" s="47" t="str">
        <f t="shared" ca="1" si="117"/>
        <v/>
      </c>
      <c r="O916" s="75"/>
      <c r="P916" s="75"/>
      <c r="Q916" s="47" t="str">
        <f t="shared" ca="1" si="118"/>
        <v/>
      </c>
      <c r="R916" s="34"/>
      <c r="S916" s="59" t="str">
        <f t="shared" ca="1" si="119"/>
        <v/>
      </c>
      <c r="T916" s="32"/>
      <c r="U916" s="33" t="str">
        <f t="shared" ca="1" si="120"/>
        <v/>
      </c>
      <c r="V916" s="34"/>
      <c r="W916" s="35"/>
      <c r="X916" s="36" t="str">
        <f t="shared" ca="1" si="114"/>
        <v/>
      </c>
      <c r="Y916" s="37"/>
      <c r="Z916" s="38" t="str">
        <f t="shared" si="115"/>
        <v/>
      </c>
    </row>
    <row r="917" spans="1:26" s="39" customFormat="1">
      <c r="A917" s="30">
        <v>914</v>
      </c>
      <c r="B917" s="31"/>
      <c r="C917" s="31"/>
      <c r="D917" s="44"/>
      <c r="E917" s="72" t="str">
        <f>IFERROR(IF(INDEX(Sheet3!$B$2:$B$8, MATCH(D917, Sheet3!$A$2:$A$8, 0)) = 0, "", INDEX(Sheet3!$B$2:$B$8, MATCH(D917, Sheet3!$A$2:$A$8, 0))), "")</f>
        <v/>
      </c>
      <c r="F917" s="31"/>
      <c r="G917" s="45"/>
      <c r="H917" s="63" t="str">
        <f>IFERROR(INDEX(Sheet3!$F$2:$F$114, MATCH(G917, Sheet3!$E$2:$E$114, 0)), "")</f>
        <v/>
      </c>
      <c r="I917" s="32"/>
      <c r="J917" s="40" t="str">
        <f t="shared" ca="1" si="113"/>
        <v/>
      </c>
      <c r="K917" s="34"/>
      <c r="L917" s="59" t="str">
        <f t="shared" ca="1" si="116"/>
        <v/>
      </c>
      <c r="M917" s="34"/>
      <c r="N917" s="47" t="str">
        <f t="shared" ca="1" si="117"/>
        <v/>
      </c>
      <c r="O917" s="75"/>
      <c r="P917" s="75"/>
      <c r="Q917" s="47" t="str">
        <f t="shared" ca="1" si="118"/>
        <v/>
      </c>
      <c r="R917" s="34"/>
      <c r="S917" s="59" t="str">
        <f t="shared" ca="1" si="119"/>
        <v/>
      </c>
      <c r="T917" s="32"/>
      <c r="U917" s="33" t="str">
        <f t="shared" ca="1" si="120"/>
        <v/>
      </c>
      <c r="V917" s="34"/>
      <c r="W917" s="35"/>
      <c r="X917" s="36" t="str">
        <f t="shared" ca="1" si="114"/>
        <v/>
      </c>
      <c r="Y917" s="37"/>
      <c r="Z917" s="38" t="str">
        <f t="shared" si="115"/>
        <v/>
      </c>
    </row>
    <row r="918" spans="1:26" s="39" customFormat="1">
      <c r="A918" s="30">
        <v>915</v>
      </c>
      <c r="B918" s="31"/>
      <c r="C918" s="31"/>
      <c r="D918" s="44"/>
      <c r="E918" s="72" t="str">
        <f>IFERROR(IF(INDEX(Sheet3!$B$2:$B$8, MATCH(D918, Sheet3!$A$2:$A$8, 0)) = 0, "", INDEX(Sheet3!$B$2:$B$8, MATCH(D918, Sheet3!$A$2:$A$8, 0))), "")</f>
        <v/>
      </c>
      <c r="F918" s="31"/>
      <c r="G918" s="45"/>
      <c r="H918" s="63" t="str">
        <f>IFERROR(INDEX(Sheet3!$F$2:$F$114, MATCH(G918, Sheet3!$E$2:$E$114, 0)), "")</f>
        <v/>
      </c>
      <c r="I918" s="32"/>
      <c r="J918" s="40" t="str">
        <f t="shared" ca="1" si="113"/>
        <v/>
      </c>
      <c r="K918" s="34"/>
      <c r="L918" s="59" t="str">
        <f t="shared" ca="1" si="116"/>
        <v/>
      </c>
      <c r="M918" s="34"/>
      <c r="N918" s="47" t="str">
        <f t="shared" ca="1" si="117"/>
        <v/>
      </c>
      <c r="O918" s="75"/>
      <c r="P918" s="75"/>
      <c r="Q918" s="47" t="str">
        <f t="shared" ca="1" si="118"/>
        <v/>
      </c>
      <c r="R918" s="34"/>
      <c r="S918" s="59" t="str">
        <f t="shared" ca="1" si="119"/>
        <v/>
      </c>
      <c r="T918" s="32"/>
      <c r="U918" s="33" t="str">
        <f t="shared" ca="1" si="120"/>
        <v/>
      </c>
      <c r="V918" s="34"/>
      <c r="W918" s="35"/>
      <c r="X918" s="36" t="str">
        <f t="shared" ca="1" si="114"/>
        <v/>
      </c>
      <c r="Y918" s="37"/>
      <c r="Z918" s="38" t="str">
        <f t="shared" si="115"/>
        <v/>
      </c>
    </row>
    <row r="919" spans="1:26" s="39" customFormat="1">
      <c r="A919" s="30">
        <v>916</v>
      </c>
      <c r="B919" s="31"/>
      <c r="C919" s="31"/>
      <c r="D919" s="44"/>
      <c r="E919" s="72" t="str">
        <f>IFERROR(IF(INDEX(Sheet3!$B$2:$B$8, MATCH(D919, Sheet3!$A$2:$A$8, 0)) = 0, "", INDEX(Sheet3!$B$2:$B$8, MATCH(D919, Sheet3!$A$2:$A$8, 0))), "")</f>
        <v/>
      </c>
      <c r="F919" s="31"/>
      <c r="G919" s="45"/>
      <c r="H919" s="63" t="str">
        <f>IFERROR(INDEX(Sheet3!$F$2:$F$114, MATCH(G919, Sheet3!$E$2:$E$114, 0)), "")</f>
        <v/>
      </c>
      <c r="I919" s="32"/>
      <c r="J919" s="40" t="str">
        <f t="shared" ca="1" si="113"/>
        <v/>
      </c>
      <c r="K919" s="34"/>
      <c r="L919" s="59" t="str">
        <f t="shared" ca="1" si="116"/>
        <v/>
      </c>
      <c r="M919" s="34"/>
      <c r="N919" s="47" t="str">
        <f t="shared" ca="1" si="117"/>
        <v/>
      </c>
      <c r="O919" s="75"/>
      <c r="P919" s="75"/>
      <c r="Q919" s="47" t="str">
        <f t="shared" ca="1" si="118"/>
        <v/>
      </c>
      <c r="R919" s="34"/>
      <c r="S919" s="59" t="str">
        <f t="shared" ca="1" si="119"/>
        <v/>
      </c>
      <c r="T919" s="32"/>
      <c r="U919" s="33" t="str">
        <f t="shared" ca="1" si="120"/>
        <v/>
      </c>
      <c r="V919" s="34"/>
      <c r="W919" s="35"/>
      <c r="X919" s="36" t="str">
        <f t="shared" ca="1" si="114"/>
        <v/>
      </c>
      <c r="Y919" s="37"/>
      <c r="Z919" s="38" t="str">
        <f t="shared" si="115"/>
        <v/>
      </c>
    </row>
    <row r="920" spans="1:26" s="39" customFormat="1">
      <c r="A920" s="30">
        <v>917</v>
      </c>
      <c r="B920" s="31"/>
      <c r="C920" s="31"/>
      <c r="D920" s="44"/>
      <c r="E920" s="72" t="str">
        <f>IFERROR(IF(INDEX(Sheet3!$B$2:$B$8, MATCH(D920, Sheet3!$A$2:$A$8, 0)) = 0, "", INDEX(Sheet3!$B$2:$B$8, MATCH(D920, Sheet3!$A$2:$A$8, 0))), "")</f>
        <v/>
      </c>
      <c r="F920" s="31"/>
      <c r="G920" s="45"/>
      <c r="H920" s="63" t="str">
        <f>IFERROR(INDEX(Sheet3!$F$2:$F$114, MATCH(G920, Sheet3!$E$2:$E$114, 0)), "")</f>
        <v/>
      </c>
      <c r="I920" s="32"/>
      <c r="J920" s="40" t="str">
        <f t="shared" ca="1" si="113"/>
        <v/>
      </c>
      <c r="K920" s="34"/>
      <c r="L920" s="59" t="str">
        <f t="shared" ca="1" si="116"/>
        <v/>
      </c>
      <c r="M920" s="34"/>
      <c r="N920" s="47" t="str">
        <f t="shared" ca="1" si="117"/>
        <v/>
      </c>
      <c r="O920" s="75"/>
      <c r="P920" s="75"/>
      <c r="Q920" s="47" t="str">
        <f t="shared" ca="1" si="118"/>
        <v/>
      </c>
      <c r="R920" s="34"/>
      <c r="S920" s="59" t="str">
        <f t="shared" ca="1" si="119"/>
        <v/>
      </c>
      <c r="T920" s="32"/>
      <c r="U920" s="33" t="str">
        <f t="shared" ca="1" si="120"/>
        <v/>
      </c>
      <c r="V920" s="34"/>
      <c r="W920" s="35"/>
      <c r="X920" s="36" t="str">
        <f t="shared" ca="1" si="114"/>
        <v/>
      </c>
      <c r="Y920" s="37"/>
      <c r="Z920" s="38" t="str">
        <f t="shared" si="115"/>
        <v/>
      </c>
    </row>
    <row r="921" spans="1:26" s="39" customFormat="1">
      <c r="A921" s="30">
        <v>918</v>
      </c>
      <c r="B921" s="31"/>
      <c r="C921" s="31"/>
      <c r="D921" s="44"/>
      <c r="E921" s="72" t="str">
        <f>IFERROR(IF(INDEX(Sheet3!$B$2:$B$8, MATCH(D921, Sheet3!$A$2:$A$8, 0)) = 0, "", INDEX(Sheet3!$B$2:$B$8, MATCH(D921, Sheet3!$A$2:$A$8, 0))), "")</f>
        <v/>
      </c>
      <c r="F921" s="31"/>
      <c r="G921" s="45"/>
      <c r="H921" s="63" t="str">
        <f>IFERROR(INDEX(Sheet3!$F$2:$F$114, MATCH(G921, Sheet3!$E$2:$E$114, 0)), "")</f>
        <v/>
      </c>
      <c r="I921" s="32"/>
      <c r="J921" s="40" t="str">
        <f t="shared" ca="1" si="113"/>
        <v/>
      </c>
      <c r="K921" s="34"/>
      <c r="L921" s="59" t="str">
        <f t="shared" ca="1" si="116"/>
        <v/>
      </c>
      <c r="M921" s="34"/>
      <c r="N921" s="47" t="str">
        <f t="shared" ca="1" si="117"/>
        <v/>
      </c>
      <c r="O921" s="75"/>
      <c r="P921" s="75"/>
      <c r="Q921" s="47" t="str">
        <f t="shared" ca="1" si="118"/>
        <v/>
      </c>
      <c r="R921" s="34"/>
      <c r="S921" s="59" t="str">
        <f t="shared" ca="1" si="119"/>
        <v/>
      </c>
      <c r="T921" s="32"/>
      <c r="U921" s="33" t="str">
        <f t="shared" ca="1" si="120"/>
        <v/>
      </c>
      <c r="V921" s="34"/>
      <c r="W921" s="35"/>
      <c r="X921" s="36" t="str">
        <f t="shared" ca="1" si="114"/>
        <v/>
      </c>
      <c r="Y921" s="37"/>
      <c r="Z921" s="38" t="str">
        <f t="shared" si="115"/>
        <v/>
      </c>
    </row>
    <row r="922" spans="1:26" s="39" customFormat="1">
      <c r="A922" s="30">
        <v>919</v>
      </c>
      <c r="B922" s="31"/>
      <c r="C922" s="31"/>
      <c r="D922" s="44"/>
      <c r="E922" s="72" t="str">
        <f>IFERROR(IF(INDEX(Sheet3!$B$2:$B$8, MATCH(D922, Sheet3!$A$2:$A$8, 0)) = 0, "", INDEX(Sheet3!$B$2:$B$8, MATCH(D922, Sheet3!$A$2:$A$8, 0))), "")</f>
        <v/>
      </c>
      <c r="F922" s="31"/>
      <c r="G922" s="45"/>
      <c r="H922" s="63" t="str">
        <f>IFERROR(INDEX(Sheet3!$F$2:$F$114, MATCH(G922, Sheet3!$E$2:$E$114, 0)), "")</f>
        <v/>
      </c>
      <c r="I922" s="32"/>
      <c r="J922" s="40" t="str">
        <f t="shared" ca="1" si="113"/>
        <v/>
      </c>
      <c r="K922" s="34"/>
      <c r="L922" s="59" t="str">
        <f t="shared" ca="1" si="116"/>
        <v/>
      </c>
      <c r="M922" s="34"/>
      <c r="N922" s="47" t="str">
        <f t="shared" ca="1" si="117"/>
        <v/>
      </c>
      <c r="O922" s="75"/>
      <c r="P922" s="75"/>
      <c r="Q922" s="47" t="str">
        <f t="shared" ca="1" si="118"/>
        <v/>
      </c>
      <c r="R922" s="34"/>
      <c r="S922" s="59" t="str">
        <f t="shared" ca="1" si="119"/>
        <v/>
      </c>
      <c r="T922" s="32"/>
      <c r="U922" s="33" t="str">
        <f t="shared" ca="1" si="120"/>
        <v/>
      </c>
      <c r="V922" s="34"/>
      <c r="W922" s="35"/>
      <c r="X922" s="36" t="str">
        <f t="shared" ca="1" si="114"/>
        <v/>
      </c>
      <c r="Y922" s="37"/>
      <c r="Z922" s="38" t="str">
        <f t="shared" si="115"/>
        <v/>
      </c>
    </row>
    <row r="923" spans="1:26" s="39" customFormat="1">
      <c r="A923" s="30">
        <v>920</v>
      </c>
      <c r="B923" s="31"/>
      <c r="C923" s="31"/>
      <c r="D923" s="44"/>
      <c r="E923" s="72" t="str">
        <f>IFERROR(IF(INDEX(Sheet3!$B$2:$B$8, MATCH(D923, Sheet3!$A$2:$A$8, 0)) = 0, "", INDEX(Sheet3!$B$2:$B$8, MATCH(D923, Sheet3!$A$2:$A$8, 0))), "")</f>
        <v/>
      </c>
      <c r="F923" s="31"/>
      <c r="G923" s="45"/>
      <c r="H923" s="63" t="str">
        <f>IFERROR(INDEX(Sheet3!$F$2:$F$114, MATCH(G923, Sheet3!$E$2:$E$114, 0)), "")</f>
        <v/>
      </c>
      <c r="I923" s="32"/>
      <c r="J923" s="40" t="str">
        <f t="shared" ca="1" si="113"/>
        <v/>
      </c>
      <c r="K923" s="34"/>
      <c r="L923" s="59" t="str">
        <f t="shared" ca="1" si="116"/>
        <v/>
      </c>
      <c r="M923" s="34"/>
      <c r="N923" s="47" t="str">
        <f t="shared" ca="1" si="117"/>
        <v/>
      </c>
      <c r="O923" s="75"/>
      <c r="P923" s="75"/>
      <c r="Q923" s="47" t="str">
        <f t="shared" ca="1" si="118"/>
        <v/>
      </c>
      <c r="R923" s="34"/>
      <c r="S923" s="59" t="str">
        <f t="shared" ca="1" si="119"/>
        <v/>
      </c>
      <c r="T923" s="32"/>
      <c r="U923" s="33" t="str">
        <f t="shared" ca="1" si="120"/>
        <v/>
      </c>
      <c r="V923" s="34"/>
      <c r="W923" s="35"/>
      <c r="X923" s="36" t="str">
        <f t="shared" ca="1" si="114"/>
        <v/>
      </c>
      <c r="Y923" s="37"/>
      <c r="Z923" s="38" t="str">
        <f t="shared" si="115"/>
        <v/>
      </c>
    </row>
    <row r="924" spans="1:26" s="39" customFormat="1">
      <c r="A924" s="30">
        <v>921</v>
      </c>
      <c r="B924" s="31"/>
      <c r="C924" s="31"/>
      <c r="D924" s="44"/>
      <c r="E924" s="72" t="str">
        <f>IFERROR(IF(INDEX(Sheet3!$B$2:$B$8, MATCH(D924, Sheet3!$A$2:$A$8, 0)) = 0, "", INDEX(Sheet3!$B$2:$B$8, MATCH(D924, Sheet3!$A$2:$A$8, 0))), "")</f>
        <v/>
      </c>
      <c r="F924" s="31"/>
      <c r="G924" s="45"/>
      <c r="H924" s="63" t="str">
        <f>IFERROR(INDEX(Sheet3!$F$2:$F$114, MATCH(G924, Sheet3!$E$2:$E$114, 0)), "")</f>
        <v/>
      </c>
      <c r="I924" s="32"/>
      <c r="J924" s="40" t="str">
        <f t="shared" ca="1" si="113"/>
        <v/>
      </c>
      <c r="K924" s="34"/>
      <c r="L924" s="59" t="str">
        <f t="shared" ca="1" si="116"/>
        <v/>
      </c>
      <c r="M924" s="34"/>
      <c r="N924" s="47" t="str">
        <f t="shared" ca="1" si="117"/>
        <v/>
      </c>
      <c r="O924" s="75"/>
      <c r="P924" s="75"/>
      <c r="Q924" s="47" t="str">
        <f t="shared" ca="1" si="118"/>
        <v/>
      </c>
      <c r="R924" s="34"/>
      <c r="S924" s="59" t="str">
        <f t="shared" ca="1" si="119"/>
        <v/>
      </c>
      <c r="T924" s="32"/>
      <c r="U924" s="33" t="str">
        <f t="shared" ca="1" si="120"/>
        <v/>
      </c>
      <c r="V924" s="34"/>
      <c r="W924" s="35"/>
      <c r="X924" s="36" t="str">
        <f t="shared" ca="1" si="114"/>
        <v/>
      </c>
      <c r="Y924" s="37"/>
      <c r="Z924" s="38" t="str">
        <f t="shared" si="115"/>
        <v/>
      </c>
    </row>
    <row r="925" spans="1:26" s="39" customFormat="1">
      <c r="A925" s="30">
        <v>922</v>
      </c>
      <c r="B925" s="31"/>
      <c r="C925" s="31"/>
      <c r="D925" s="44"/>
      <c r="E925" s="72" t="str">
        <f>IFERROR(IF(INDEX(Sheet3!$B$2:$B$8, MATCH(D925, Sheet3!$A$2:$A$8, 0)) = 0, "", INDEX(Sheet3!$B$2:$B$8, MATCH(D925, Sheet3!$A$2:$A$8, 0))), "")</f>
        <v/>
      </c>
      <c r="F925" s="31"/>
      <c r="G925" s="45"/>
      <c r="H925" s="63" t="str">
        <f>IFERROR(INDEX(Sheet3!$F$2:$F$114, MATCH(G925, Sheet3!$E$2:$E$114, 0)), "")</f>
        <v/>
      </c>
      <c r="I925" s="32"/>
      <c r="J925" s="40" t="str">
        <f t="shared" ca="1" si="113"/>
        <v/>
      </c>
      <c r="K925" s="34"/>
      <c r="L925" s="59" t="str">
        <f t="shared" ca="1" si="116"/>
        <v/>
      </c>
      <c r="M925" s="34"/>
      <c r="N925" s="47" t="str">
        <f t="shared" ca="1" si="117"/>
        <v/>
      </c>
      <c r="O925" s="75"/>
      <c r="P925" s="75"/>
      <c r="Q925" s="47" t="str">
        <f t="shared" ca="1" si="118"/>
        <v/>
      </c>
      <c r="R925" s="34"/>
      <c r="S925" s="59" t="str">
        <f t="shared" ca="1" si="119"/>
        <v/>
      </c>
      <c r="T925" s="32"/>
      <c r="U925" s="33" t="str">
        <f t="shared" ca="1" si="120"/>
        <v/>
      </c>
      <c r="V925" s="34"/>
      <c r="W925" s="35"/>
      <c r="X925" s="36" t="str">
        <f t="shared" ca="1" si="114"/>
        <v/>
      </c>
      <c r="Y925" s="37"/>
      <c r="Z925" s="38" t="str">
        <f t="shared" si="115"/>
        <v/>
      </c>
    </row>
    <row r="926" spans="1:26" s="39" customFormat="1">
      <c r="A926" s="30">
        <v>923</v>
      </c>
      <c r="B926" s="31"/>
      <c r="C926" s="31"/>
      <c r="D926" s="44"/>
      <c r="E926" s="72" t="str">
        <f>IFERROR(IF(INDEX(Sheet3!$B$2:$B$8, MATCH(D926, Sheet3!$A$2:$A$8, 0)) = 0, "", INDEX(Sheet3!$B$2:$B$8, MATCH(D926, Sheet3!$A$2:$A$8, 0))), "")</f>
        <v/>
      </c>
      <c r="F926" s="31"/>
      <c r="G926" s="45"/>
      <c r="H926" s="63" t="str">
        <f>IFERROR(INDEX(Sheet3!$F$2:$F$114, MATCH(G926, Sheet3!$E$2:$E$114, 0)), "")</f>
        <v/>
      </c>
      <c r="I926" s="32"/>
      <c r="J926" s="40" t="str">
        <f t="shared" ca="1" si="113"/>
        <v/>
      </c>
      <c r="K926" s="34"/>
      <c r="L926" s="59" t="str">
        <f t="shared" ca="1" si="116"/>
        <v/>
      </c>
      <c r="M926" s="34"/>
      <c r="N926" s="47" t="str">
        <f t="shared" ca="1" si="117"/>
        <v/>
      </c>
      <c r="O926" s="75"/>
      <c r="P926" s="75"/>
      <c r="Q926" s="47" t="str">
        <f t="shared" ca="1" si="118"/>
        <v/>
      </c>
      <c r="R926" s="34"/>
      <c r="S926" s="59" t="str">
        <f t="shared" ca="1" si="119"/>
        <v/>
      </c>
      <c r="T926" s="32"/>
      <c r="U926" s="33" t="str">
        <f t="shared" ca="1" si="120"/>
        <v/>
      </c>
      <c r="V926" s="34"/>
      <c r="W926" s="35"/>
      <c r="X926" s="36" t="str">
        <f t="shared" ca="1" si="114"/>
        <v/>
      </c>
      <c r="Y926" s="37"/>
      <c r="Z926" s="38" t="str">
        <f t="shared" si="115"/>
        <v/>
      </c>
    </row>
    <row r="927" spans="1:26" s="39" customFormat="1">
      <c r="A927" s="30">
        <v>924</v>
      </c>
      <c r="B927" s="31"/>
      <c r="C927" s="31"/>
      <c r="D927" s="44"/>
      <c r="E927" s="72" t="str">
        <f>IFERROR(IF(INDEX(Sheet3!$B$2:$B$8, MATCH(D927, Sheet3!$A$2:$A$8, 0)) = 0, "", INDEX(Sheet3!$B$2:$B$8, MATCH(D927, Sheet3!$A$2:$A$8, 0))), "")</f>
        <v/>
      </c>
      <c r="F927" s="31"/>
      <c r="G927" s="45"/>
      <c r="H927" s="63" t="str">
        <f>IFERROR(INDEX(Sheet3!$F$2:$F$114, MATCH(G927, Sheet3!$E$2:$E$114, 0)), "")</f>
        <v/>
      </c>
      <c r="I927" s="32"/>
      <c r="J927" s="40" t="str">
        <f t="shared" ca="1" si="113"/>
        <v/>
      </c>
      <c r="K927" s="34"/>
      <c r="L927" s="59" t="str">
        <f t="shared" ca="1" si="116"/>
        <v/>
      </c>
      <c r="M927" s="34"/>
      <c r="N927" s="47" t="str">
        <f t="shared" ca="1" si="117"/>
        <v/>
      </c>
      <c r="O927" s="75"/>
      <c r="P927" s="75"/>
      <c r="Q927" s="47" t="str">
        <f t="shared" ca="1" si="118"/>
        <v/>
      </c>
      <c r="R927" s="34"/>
      <c r="S927" s="59" t="str">
        <f t="shared" ca="1" si="119"/>
        <v/>
      </c>
      <c r="T927" s="32"/>
      <c r="U927" s="33" t="str">
        <f t="shared" ca="1" si="120"/>
        <v/>
      </c>
      <c r="V927" s="34"/>
      <c r="W927" s="35"/>
      <c r="X927" s="36" t="str">
        <f t="shared" ca="1" si="114"/>
        <v/>
      </c>
      <c r="Y927" s="37"/>
      <c r="Z927" s="38" t="str">
        <f t="shared" si="115"/>
        <v/>
      </c>
    </row>
    <row r="928" spans="1:26" s="39" customFormat="1">
      <c r="A928" s="30">
        <v>925</v>
      </c>
      <c r="B928" s="31"/>
      <c r="C928" s="31"/>
      <c r="D928" s="44"/>
      <c r="E928" s="72" t="str">
        <f>IFERROR(IF(INDEX(Sheet3!$B$2:$B$8, MATCH(D928, Sheet3!$A$2:$A$8, 0)) = 0, "", INDEX(Sheet3!$B$2:$B$8, MATCH(D928, Sheet3!$A$2:$A$8, 0))), "")</f>
        <v/>
      </c>
      <c r="F928" s="31"/>
      <c r="G928" s="45"/>
      <c r="H928" s="63" t="str">
        <f>IFERROR(INDEX(Sheet3!$F$2:$F$114, MATCH(G928, Sheet3!$E$2:$E$114, 0)), "")</f>
        <v/>
      </c>
      <c r="I928" s="32"/>
      <c r="J928" s="40" t="str">
        <f t="shared" ca="1" si="113"/>
        <v/>
      </c>
      <c r="K928" s="34"/>
      <c r="L928" s="59" t="str">
        <f t="shared" ca="1" si="116"/>
        <v/>
      </c>
      <c r="M928" s="34"/>
      <c r="N928" s="47" t="str">
        <f t="shared" ca="1" si="117"/>
        <v/>
      </c>
      <c r="O928" s="75"/>
      <c r="P928" s="75"/>
      <c r="Q928" s="47" t="str">
        <f t="shared" ca="1" si="118"/>
        <v/>
      </c>
      <c r="R928" s="34"/>
      <c r="S928" s="59" t="str">
        <f t="shared" ca="1" si="119"/>
        <v/>
      </c>
      <c r="T928" s="32"/>
      <c r="U928" s="33" t="str">
        <f t="shared" ca="1" si="120"/>
        <v/>
      </c>
      <c r="V928" s="34"/>
      <c r="W928" s="35"/>
      <c r="X928" s="36" t="str">
        <f t="shared" ca="1" si="114"/>
        <v/>
      </c>
      <c r="Y928" s="37"/>
      <c r="Z928" s="38" t="str">
        <f t="shared" si="115"/>
        <v/>
      </c>
    </row>
    <row r="929" spans="1:26" s="39" customFormat="1">
      <c r="A929" s="30">
        <v>926</v>
      </c>
      <c r="B929" s="31"/>
      <c r="C929" s="31"/>
      <c r="D929" s="44"/>
      <c r="E929" s="72" t="str">
        <f>IFERROR(IF(INDEX(Sheet3!$B$2:$B$8, MATCH(D929, Sheet3!$A$2:$A$8, 0)) = 0, "", INDEX(Sheet3!$B$2:$B$8, MATCH(D929, Sheet3!$A$2:$A$8, 0))), "")</f>
        <v/>
      </c>
      <c r="F929" s="31"/>
      <c r="G929" s="45"/>
      <c r="H929" s="63" t="str">
        <f>IFERROR(INDEX(Sheet3!$F$2:$F$114, MATCH(G929, Sheet3!$E$2:$E$114, 0)), "")</f>
        <v/>
      </c>
      <c r="I929" s="32"/>
      <c r="J929" s="40" t="str">
        <f t="shared" ca="1" si="113"/>
        <v/>
      </c>
      <c r="K929" s="34"/>
      <c r="L929" s="59" t="str">
        <f t="shared" ca="1" si="116"/>
        <v/>
      </c>
      <c r="M929" s="34"/>
      <c r="N929" s="47" t="str">
        <f t="shared" ca="1" si="117"/>
        <v/>
      </c>
      <c r="O929" s="75"/>
      <c r="P929" s="75"/>
      <c r="Q929" s="47" t="str">
        <f t="shared" ca="1" si="118"/>
        <v/>
      </c>
      <c r="R929" s="34"/>
      <c r="S929" s="59" t="str">
        <f t="shared" ca="1" si="119"/>
        <v/>
      </c>
      <c r="T929" s="32"/>
      <c r="U929" s="33" t="str">
        <f t="shared" ca="1" si="120"/>
        <v/>
      </c>
      <c r="V929" s="34"/>
      <c r="W929" s="35"/>
      <c r="X929" s="36" t="str">
        <f t="shared" ca="1" si="114"/>
        <v/>
      </c>
      <c r="Y929" s="37"/>
      <c r="Z929" s="38" t="str">
        <f t="shared" si="115"/>
        <v/>
      </c>
    </row>
    <row r="930" spans="1:26" s="39" customFormat="1">
      <c r="A930" s="30">
        <v>927</v>
      </c>
      <c r="B930" s="31"/>
      <c r="C930" s="31"/>
      <c r="D930" s="44"/>
      <c r="E930" s="72" t="str">
        <f>IFERROR(IF(INDEX(Sheet3!$B$2:$B$8, MATCH(D930, Sheet3!$A$2:$A$8, 0)) = 0, "", INDEX(Sheet3!$B$2:$B$8, MATCH(D930, Sheet3!$A$2:$A$8, 0))), "")</f>
        <v/>
      </c>
      <c r="F930" s="31"/>
      <c r="G930" s="45"/>
      <c r="H930" s="63" t="str">
        <f>IFERROR(INDEX(Sheet3!$F$2:$F$114, MATCH(G930, Sheet3!$E$2:$E$114, 0)), "")</f>
        <v/>
      </c>
      <c r="I930" s="32"/>
      <c r="J930" s="40" t="str">
        <f t="shared" ca="1" si="113"/>
        <v/>
      </c>
      <c r="K930" s="34"/>
      <c r="L930" s="59" t="str">
        <f t="shared" ca="1" si="116"/>
        <v/>
      </c>
      <c r="M930" s="34"/>
      <c r="N930" s="47" t="str">
        <f t="shared" ca="1" si="117"/>
        <v/>
      </c>
      <c r="O930" s="75"/>
      <c r="P930" s="75"/>
      <c r="Q930" s="47" t="str">
        <f t="shared" ca="1" si="118"/>
        <v/>
      </c>
      <c r="R930" s="34"/>
      <c r="S930" s="59" t="str">
        <f t="shared" ca="1" si="119"/>
        <v/>
      </c>
      <c r="T930" s="32"/>
      <c r="U930" s="33" t="str">
        <f t="shared" ca="1" si="120"/>
        <v/>
      </c>
      <c r="V930" s="34"/>
      <c r="W930" s="35"/>
      <c r="X930" s="36" t="str">
        <f t="shared" ca="1" si="114"/>
        <v/>
      </c>
      <c r="Y930" s="37"/>
      <c r="Z930" s="38" t="str">
        <f t="shared" si="115"/>
        <v/>
      </c>
    </row>
    <row r="931" spans="1:26" s="39" customFormat="1">
      <c r="A931" s="30">
        <v>928</v>
      </c>
      <c r="B931" s="31"/>
      <c r="C931" s="31"/>
      <c r="D931" s="44"/>
      <c r="E931" s="72" t="str">
        <f>IFERROR(IF(INDEX(Sheet3!$B$2:$B$8, MATCH(D931, Sheet3!$A$2:$A$8, 0)) = 0, "", INDEX(Sheet3!$B$2:$B$8, MATCH(D931, Sheet3!$A$2:$A$8, 0))), "")</f>
        <v/>
      </c>
      <c r="F931" s="31"/>
      <c r="G931" s="45"/>
      <c r="H931" s="63" t="str">
        <f>IFERROR(INDEX(Sheet3!$F$2:$F$114, MATCH(G931, Sheet3!$E$2:$E$114, 0)), "")</f>
        <v/>
      </c>
      <c r="I931" s="32"/>
      <c r="J931" s="40" t="str">
        <f t="shared" ca="1" si="113"/>
        <v/>
      </c>
      <c r="K931" s="34"/>
      <c r="L931" s="59" t="str">
        <f t="shared" ca="1" si="116"/>
        <v/>
      </c>
      <c r="M931" s="34"/>
      <c r="N931" s="47" t="str">
        <f t="shared" ca="1" si="117"/>
        <v/>
      </c>
      <c r="O931" s="75"/>
      <c r="P931" s="75"/>
      <c r="Q931" s="47" t="str">
        <f t="shared" ca="1" si="118"/>
        <v/>
      </c>
      <c r="R931" s="34"/>
      <c r="S931" s="59" t="str">
        <f t="shared" ca="1" si="119"/>
        <v/>
      </c>
      <c r="T931" s="32"/>
      <c r="U931" s="33" t="str">
        <f t="shared" ca="1" si="120"/>
        <v/>
      </c>
      <c r="V931" s="34"/>
      <c r="W931" s="35"/>
      <c r="X931" s="36" t="str">
        <f t="shared" ca="1" si="114"/>
        <v/>
      </c>
      <c r="Y931" s="37"/>
      <c r="Z931" s="38" t="str">
        <f t="shared" si="115"/>
        <v/>
      </c>
    </row>
    <row r="932" spans="1:26" s="39" customFormat="1">
      <c r="A932" s="30">
        <v>929</v>
      </c>
      <c r="B932" s="31"/>
      <c r="C932" s="31"/>
      <c r="D932" s="44"/>
      <c r="E932" s="72" t="str">
        <f>IFERROR(IF(INDEX(Sheet3!$B$2:$B$8, MATCH(D932, Sheet3!$A$2:$A$8, 0)) = 0, "", INDEX(Sheet3!$B$2:$B$8, MATCH(D932, Sheet3!$A$2:$A$8, 0))), "")</f>
        <v/>
      </c>
      <c r="F932" s="31"/>
      <c r="G932" s="45"/>
      <c r="H932" s="63" t="str">
        <f>IFERROR(INDEX(Sheet3!$F$2:$F$114, MATCH(G932, Sheet3!$E$2:$E$114, 0)), "")</f>
        <v/>
      </c>
      <c r="I932" s="32"/>
      <c r="J932" s="40" t="str">
        <f t="shared" ca="1" si="113"/>
        <v/>
      </c>
      <c r="K932" s="34"/>
      <c r="L932" s="59" t="str">
        <f t="shared" ca="1" si="116"/>
        <v/>
      </c>
      <c r="M932" s="34"/>
      <c r="N932" s="47" t="str">
        <f t="shared" ca="1" si="117"/>
        <v/>
      </c>
      <c r="O932" s="75"/>
      <c r="P932" s="75"/>
      <c r="Q932" s="47" t="str">
        <f t="shared" ca="1" si="118"/>
        <v/>
      </c>
      <c r="R932" s="34"/>
      <c r="S932" s="59" t="str">
        <f t="shared" ca="1" si="119"/>
        <v/>
      </c>
      <c r="T932" s="32"/>
      <c r="U932" s="33" t="str">
        <f t="shared" ca="1" si="120"/>
        <v/>
      </c>
      <c r="V932" s="34"/>
      <c r="W932" s="35"/>
      <c r="X932" s="36" t="str">
        <f t="shared" ca="1" si="114"/>
        <v/>
      </c>
      <c r="Y932" s="37"/>
      <c r="Z932" s="38" t="str">
        <f t="shared" si="115"/>
        <v/>
      </c>
    </row>
    <row r="933" spans="1:26" s="39" customFormat="1">
      <c r="A933" s="30">
        <v>930</v>
      </c>
      <c r="B933" s="31"/>
      <c r="C933" s="31"/>
      <c r="D933" s="44"/>
      <c r="E933" s="72" t="str">
        <f>IFERROR(IF(INDEX(Sheet3!$B$2:$B$8, MATCH(D933, Sheet3!$A$2:$A$8, 0)) = 0, "", INDEX(Sheet3!$B$2:$B$8, MATCH(D933, Sheet3!$A$2:$A$8, 0))), "")</f>
        <v/>
      </c>
      <c r="F933" s="31"/>
      <c r="G933" s="45"/>
      <c r="H933" s="63" t="str">
        <f>IFERROR(INDEX(Sheet3!$F$2:$F$114, MATCH(G933, Sheet3!$E$2:$E$114, 0)), "")</f>
        <v/>
      </c>
      <c r="I933" s="32"/>
      <c r="J933" s="40" t="str">
        <f t="shared" ca="1" si="113"/>
        <v/>
      </c>
      <c r="K933" s="34"/>
      <c r="L933" s="59" t="str">
        <f t="shared" ca="1" si="116"/>
        <v/>
      </c>
      <c r="M933" s="34"/>
      <c r="N933" s="47" t="str">
        <f t="shared" ca="1" si="117"/>
        <v/>
      </c>
      <c r="O933" s="75"/>
      <c r="P933" s="75"/>
      <c r="Q933" s="47" t="str">
        <f t="shared" ca="1" si="118"/>
        <v/>
      </c>
      <c r="R933" s="34"/>
      <c r="S933" s="59" t="str">
        <f t="shared" ca="1" si="119"/>
        <v/>
      </c>
      <c r="T933" s="32"/>
      <c r="U933" s="33" t="str">
        <f t="shared" ca="1" si="120"/>
        <v/>
      </c>
      <c r="V933" s="34"/>
      <c r="W933" s="35"/>
      <c r="X933" s="36" t="str">
        <f t="shared" ca="1" si="114"/>
        <v/>
      </c>
      <c r="Y933" s="37"/>
      <c r="Z933" s="38" t="str">
        <f t="shared" si="115"/>
        <v/>
      </c>
    </row>
    <row r="934" spans="1:26" s="39" customFormat="1">
      <c r="A934" s="30">
        <v>931</v>
      </c>
      <c r="B934" s="31"/>
      <c r="C934" s="31"/>
      <c r="D934" s="44"/>
      <c r="E934" s="72" t="str">
        <f>IFERROR(IF(INDEX(Sheet3!$B$2:$B$8, MATCH(D934, Sheet3!$A$2:$A$8, 0)) = 0, "", INDEX(Sheet3!$B$2:$B$8, MATCH(D934, Sheet3!$A$2:$A$8, 0))), "")</f>
        <v/>
      </c>
      <c r="F934" s="31"/>
      <c r="G934" s="45"/>
      <c r="H934" s="63" t="str">
        <f>IFERROR(INDEX(Sheet3!$F$2:$F$114, MATCH(G934, Sheet3!$E$2:$E$114, 0)), "")</f>
        <v/>
      </c>
      <c r="I934" s="32"/>
      <c r="J934" s="40" t="str">
        <f t="shared" ca="1" si="113"/>
        <v/>
      </c>
      <c r="K934" s="34"/>
      <c r="L934" s="59" t="str">
        <f t="shared" ca="1" si="116"/>
        <v/>
      </c>
      <c r="M934" s="34"/>
      <c r="N934" s="47" t="str">
        <f t="shared" ca="1" si="117"/>
        <v/>
      </c>
      <c r="O934" s="75"/>
      <c r="P934" s="75"/>
      <c r="Q934" s="47" t="str">
        <f t="shared" ca="1" si="118"/>
        <v/>
      </c>
      <c r="R934" s="34"/>
      <c r="S934" s="59" t="str">
        <f t="shared" ca="1" si="119"/>
        <v/>
      </c>
      <c r="T934" s="32"/>
      <c r="U934" s="33" t="str">
        <f t="shared" ca="1" si="120"/>
        <v/>
      </c>
      <c r="V934" s="34"/>
      <c r="W934" s="35"/>
      <c r="X934" s="36" t="str">
        <f t="shared" ca="1" si="114"/>
        <v/>
      </c>
      <c r="Y934" s="37"/>
      <c r="Z934" s="38" t="str">
        <f t="shared" si="115"/>
        <v/>
      </c>
    </row>
    <row r="935" spans="1:26" s="39" customFormat="1">
      <c r="A935" s="30">
        <v>932</v>
      </c>
      <c r="B935" s="31"/>
      <c r="C935" s="31"/>
      <c r="D935" s="44"/>
      <c r="E935" s="72" t="str">
        <f>IFERROR(IF(INDEX(Sheet3!$B$2:$B$8, MATCH(D935, Sheet3!$A$2:$A$8, 0)) = 0, "", INDEX(Sheet3!$B$2:$B$8, MATCH(D935, Sheet3!$A$2:$A$8, 0))), "")</f>
        <v/>
      </c>
      <c r="F935" s="31"/>
      <c r="G935" s="45"/>
      <c r="H935" s="63" t="str">
        <f>IFERROR(INDEX(Sheet3!$F$2:$F$114, MATCH(G935, Sheet3!$E$2:$E$114, 0)), "")</f>
        <v/>
      </c>
      <c r="I935" s="32"/>
      <c r="J935" s="40" t="str">
        <f t="shared" ca="1" si="113"/>
        <v/>
      </c>
      <c r="K935" s="34"/>
      <c r="L935" s="59" t="str">
        <f t="shared" ca="1" si="116"/>
        <v/>
      </c>
      <c r="M935" s="34"/>
      <c r="N935" s="47" t="str">
        <f t="shared" ca="1" si="117"/>
        <v/>
      </c>
      <c r="O935" s="75"/>
      <c r="P935" s="75"/>
      <c r="Q935" s="47" t="str">
        <f t="shared" ca="1" si="118"/>
        <v/>
      </c>
      <c r="R935" s="34"/>
      <c r="S935" s="59" t="str">
        <f t="shared" ca="1" si="119"/>
        <v/>
      </c>
      <c r="T935" s="32"/>
      <c r="U935" s="33" t="str">
        <f t="shared" ca="1" si="120"/>
        <v/>
      </c>
      <c r="V935" s="34"/>
      <c r="W935" s="35"/>
      <c r="X935" s="36" t="str">
        <f t="shared" ca="1" si="114"/>
        <v/>
      </c>
      <c r="Y935" s="37"/>
      <c r="Z935" s="38" t="str">
        <f t="shared" si="115"/>
        <v/>
      </c>
    </row>
    <row r="936" spans="1:26" s="39" customFormat="1">
      <c r="A936" s="30">
        <v>933</v>
      </c>
      <c r="B936" s="31"/>
      <c r="C936" s="31"/>
      <c r="D936" s="44"/>
      <c r="E936" s="72" t="str">
        <f>IFERROR(IF(INDEX(Sheet3!$B$2:$B$8, MATCH(D936, Sheet3!$A$2:$A$8, 0)) = 0, "", INDEX(Sheet3!$B$2:$B$8, MATCH(D936, Sheet3!$A$2:$A$8, 0))), "")</f>
        <v/>
      </c>
      <c r="F936" s="31"/>
      <c r="G936" s="45"/>
      <c r="H936" s="63" t="str">
        <f>IFERROR(INDEX(Sheet3!$F$2:$F$114, MATCH(G936, Sheet3!$E$2:$E$114, 0)), "")</f>
        <v/>
      </c>
      <c r="I936" s="32"/>
      <c r="J936" s="40" t="str">
        <f t="shared" ca="1" si="113"/>
        <v/>
      </c>
      <c r="K936" s="34"/>
      <c r="L936" s="59" t="str">
        <f t="shared" ca="1" si="116"/>
        <v/>
      </c>
      <c r="M936" s="34"/>
      <c r="N936" s="47" t="str">
        <f t="shared" ca="1" si="117"/>
        <v/>
      </c>
      <c r="O936" s="75"/>
      <c r="P936" s="75"/>
      <c r="Q936" s="47" t="str">
        <f t="shared" ca="1" si="118"/>
        <v/>
      </c>
      <c r="R936" s="34"/>
      <c r="S936" s="59" t="str">
        <f t="shared" ca="1" si="119"/>
        <v/>
      </c>
      <c r="T936" s="32"/>
      <c r="U936" s="33" t="str">
        <f t="shared" ca="1" si="120"/>
        <v/>
      </c>
      <c r="V936" s="34"/>
      <c r="W936" s="35"/>
      <c r="X936" s="36" t="str">
        <f t="shared" ca="1" si="114"/>
        <v/>
      </c>
      <c r="Y936" s="37"/>
      <c r="Z936" s="38" t="str">
        <f t="shared" si="115"/>
        <v/>
      </c>
    </row>
    <row r="937" spans="1:26" s="39" customFormat="1">
      <c r="A937" s="30">
        <v>934</v>
      </c>
      <c r="B937" s="31"/>
      <c r="C937" s="31"/>
      <c r="D937" s="44"/>
      <c r="E937" s="72" t="str">
        <f>IFERROR(IF(INDEX(Sheet3!$B$2:$B$8, MATCH(D937, Sheet3!$A$2:$A$8, 0)) = 0, "", INDEX(Sheet3!$B$2:$B$8, MATCH(D937, Sheet3!$A$2:$A$8, 0))), "")</f>
        <v/>
      </c>
      <c r="F937" s="31"/>
      <c r="G937" s="45"/>
      <c r="H937" s="63" t="str">
        <f>IFERROR(INDEX(Sheet3!$F$2:$F$114, MATCH(G937, Sheet3!$E$2:$E$114, 0)), "")</f>
        <v/>
      </c>
      <c r="I937" s="32"/>
      <c r="J937" s="40" t="str">
        <f t="shared" ca="1" si="113"/>
        <v/>
      </c>
      <c r="K937" s="34"/>
      <c r="L937" s="59" t="str">
        <f t="shared" ca="1" si="116"/>
        <v/>
      </c>
      <c r="M937" s="34"/>
      <c r="N937" s="47" t="str">
        <f t="shared" ca="1" si="117"/>
        <v/>
      </c>
      <c r="O937" s="75"/>
      <c r="P937" s="75"/>
      <c r="Q937" s="47" t="str">
        <f t="shared" ca="1" si="118"/>
        <v/>
      </c>
      <c r="R937" s="34"/>
      <c r="S937" s="59" t="str">
        <f t="shared" ca="1" si="119"/>
        <v/>
      </c>
      <c r="T937" s="32"/>
      <c r="U937" s="33" t="str">
        <f t="shared" ca="1" si="120"/>
        <v/>
      </c>
      <c r="V937" s="34"/>
      <c r="W937" s="35"/>
      <c r="X937" s="36" t="str">
        <f t="shared" ca="1" si="114"/>
        <v/>
      </c>
      <c r="Y937" s="37"/>
      <c r="Z937" s="38" t="str">
        <f t="shared" si="115"/>
        <v/>
      </c>
    </row>
    <row r="938" spans="1:26" s="39" customFormat="1">
      <c r="A938" s="30">
        <v>935</v>
      </c>
      <c r="B938" s="31"/>
      <c r="C938" s="31"/>
      <c r="D938" s="44"/>
      <c r="E938" s="72" t="str">
        <f>IFERROR(IF(INDEX(Sheet3!$B$2:$B$8, MATCH(D938, Sheet3!$A$2:$A$8, 0)) = 0, "", INDEX(Sheet3!$B$2:$B$8, MATCH(D938, Sheet3!$A$2:$A$8, 0))), "")</f>
        <v/>
      </c>
      <c r="F938" s="31"/>
      <c r="G938" s="45"/>
      <c r="H938" s="63" t="str">
        <f>IFERROR(INDEX(Sheet3!$F$2:$F$114, MATCH(G938, Sheet3!$E$2:$E$114, 0)), "")</f>
        <v/>
      </c>
      <c r="I938" s="32"/>
      <c r="J938" s="40" t="str">
        <f t="shared" ca="1" si="113"/>
        <v/>
      </c>
      <c r="K938" s="34"/>
      <c r="L938" s="59" t="str">
        <f t="shared" ca="1" si="116"/>
        <v/>
      </c>
      <c r="M938" s="34"/>
      <c r="N938" s="47" t="str">
        <f t="shared" ca="1" si="117"/>
        <v/>
      </c>
      <c r="O938" s="75"/>
      <c r="P938" s="75"/>
      <c r="Q938" s="47" t="str">
        <f t="shared" ca="1" si="118"/>
        <v/>
      </c>
      <c r="R938" s="34"/>
      <c r="S938" s="59" t="str">
        <f t="shared" ca="1" si="119"/>
        <v/>
      </c>
      <c r="T938" s="32"/>
      <c r="U938" s="33" t="str">
        <f t="shared" ca="1" si="120"/>
        <v/>
      </c>
      <c r="V938" s="34"/>
      <c r="W938" s="35"/>
      <c r="X938" s="36" t="str">
        <f t="shared" ca="1" si="114"/>
        <v/>
      </c>
      <c r="Y938" s="37"/>
      <c r="Z938" s="38" t="str">
        <f t="shared" si="115"/>
        <v/>
      </c>
    </row>
    <row r="939" spans="1:26" s="39" customFormat="1">
      <c r="A939" s="30">
        <v>936</v>
      </c>
      <c r="B939" s="31"/>
      <c r="C939" s="31"/>
      <c r="D939" s="44"/>
      <c r="E939" s="72" t="str">
        <f>IFERROR(IF(INDEX(Sheet3!$B$2:$B$8, MATCH(D939, Sheet3!$A$2:$A$8, 0)) = 0, "", INDEX(Sheet3!$B$2:$B$8, MATCH(D939, Sheet3!$A$2:$A$8, 0))), "")</f>
        <v/>
      </c>
      <c r="F939" s="31"/>
      <c r="G939" s="45"/>
      <c r="H939" s="63" t="str">
        <f>IFERROR(INDEX(Sheet3!$F$2:$F$114, MATCH(G939, Sheet3!$E$2:$E$114, 0)), "")</f>
        <v/>
      </c>
      <c r="I939" s="32"/>
      <c r="J939" s="40" t="str">
        <f t="shared" ca="1" si="113"/>
        <v/>
      </c>
      <c r="K939" s="34"/>
      <c r="L939" s="59" t="str">
        <f t="shared" ca="1" si="116"/>
        <v/>
      </c>
      <c r="M939" s="34"/>
      <c r="N939" s="47" t="str">
        <f t="shared" ca="1" si="117"/>
        <v/>
      </c>
      <c r="O939" s="75"/>
      <c r="P939" s="75"/>
      <c r="Q939" s="47" t="str">
        <f t="shared" ca="1" si="118"/>
        <v/>
      </c>
      <c r="R939" s="34"/>
      <c r="S939" s="59" t="str">
        <f t="shared" ca="1" si="119"/>
        <v/>
      </c>
      <c r="T939" s="32"/>
      <c r="U939" s="33" t="str">
        <f t="shared" ca="1" si="120"/>
        <v/>
      </c>
      <c r="V939" s="34"/>
      <c r="W939" s="35"/>
      <c r="X939" s="36" t="str">
        <f t="shared" ca="1" si="114"/>
        <v/>
      </c>
      <c r="Y939" s="37"/>
      <c r="Z939" s="38" t="str">
        <f t="shared" si="115"/>
        <v/>
      </c>
    </row>
    <row r="940" spans="1:26" s="39" customFormat="1">
      <c r="A940" s="30">
        <v>937</v>
      </c>
      <c r="B940" s="31"/>
      <c r="C940" s="31"/>
      <c r="D940" s="44"/>
      <c r="E940" s="72" t="str">
        <f>IFERROR(IF(INDEX(Sheet3!$B$2:$B$8, MATCH(D940, Sheet3!$A$2:$A$8, 0)) = 0, "", INDEX(Sheet3!$B$2:$B$8, MATCH(D940, Sheet3!$A$2:$A$8, 0))), "")</f>
        <v/>
      </c>
      <c r="F940" s="31"/>
      <c r="G940" s="45"/>
      <c r="H940" s="63" t="str">
        <f>IFERROR(INDEX(Sheet3!$F$2:$F$114, MATCH(G940, Sheet3!$E$2:$E$114, 0)), "")</f>
        <v/>
      </c>
      <c r="I940" s="32"/>
      <c r="J940" s="40" t="str">
        <f t="shared" ca="1" si="113"/>
        <v/>
      </c>
      <c r="K940" s="34"/>
      <c r="L940" s="59" t="str">
        <f t="shared" ca="1" si="116"/>
        <v/>
      </c>
      <c r="M940" s="34"/>
      <c r="N940" s="47" t="str">
        <f t="shared" ca="1" si="117"/>
        <v/>
      </c>
      <c r="O940" s="75"/>
      <c r="P940" s="75"/>
      <c r="Q940" s="47" t="str">
        <f t="shared" ca="1" si="118"/>
        <v/>
      </c>
      <c r="R940" s="34"/>
      <c r="S940" s="59" t="str">
        <f t="shared" ca="1" si="119"/>
        <v/>
      </c>
      <c r="T940" s="32"/>
      <c r="U940" s="33" t="str">
        <f t="shared" ca="1" si="120"/>
        <v/>
      </c>
      <c r="V940" s="34"/>
      <c r="W940" s="35"/>
      <c r="X940" s="36" t="str">
        <f t="shared" ca="1" si="114"/>
        <v/>
      </c>
      <c r="Y940" s="37"/>
      <c r="Z940" s="38" t="str">
        <f t="shared" si="115"/>
        <v/>
      </c>
    </row>
    <row r="941" spans="1:26" s="39" customFormat="1">
      <c r="A941" s="30">
        <v>938</v>
      </c>
      <c r="B941" s="31"/>
      <c r="C941" s="31"/>
      <c r="D941" s="44"/>
      <c r="E941" s="72" t="str">
        <f>IFERROR(IF(INDEX(Sheet3!$B$2:$B$8, MATCH(D941, Sheet3!$A$2:$A$8, 0)) = 0, "", INDEX(Sheet3!$B$2:$B$8, MATCH(D941, Sheet3!$A$2:$A$8, 0))), "")</f>
        <v/>
      </c>
      <c r="F941" s="31"/>
      <c r="G941" s="45"/>
      <c r="H941" s="63" t="str">
        <f>IFERROR(INDEX(Sheet3!$F$2:$F$114, MATCH(G941, Sheet3!$E$2:$E$114, 0)), "")</f>
        <v/>
      </c>
      <c r="I941" s="32"/>
      <c r="J941" s="40" t="str">
        <f t="shared" ca="1" si="113"/>
        <v/>
      </c>
      <c r="K941" s="34"/>
      <c r="L941" s="59" t="str">
        <f t="shared" ca="1" si="116"/>
        <v/>
      </c>
      <c r="M941" s="34"/>
      <c r="N941" s="47" t="str">
        <f t="shared" ca="1" si="117"/>
        <v/>
      </c>
      <c r="O941" s="75"/>
      <c r="P941" s="75"/>
      <c r="Q941" s="47" t="str">
        <f t="shared" ca="1" si="118"/>
        <v/>
      </c>
      <c r="R941" s="34"/>
      <c r="S941" s="59" t="str">
        <f t="shared" ca="1" si="119"/>
        <v/>
      </c>
      <c r="T941" s="32"/>
      <c r="U941" s="33" t="str">
        <f t="shared" ca="1" si="120"/>
        <v/>
      </c>
      <c r="V941" s="34"/>
      <c r="W941" s="35"/>
      <c r="X941" s="36" t="str">
        <f t="shared" ca="1" si="114"/>
        <v/>
      </c>
      <c r="Y941" s="37"/>
      <c r="Z941" s="38" t="str">
        <f t="shared" si="115"/>
        <v/>
      </c>
    </row>
    <row r="942" spans="1:26" s="39" customFormat="1">
      <c r="A942" s="30">
        <v>939</v>
      </c>
      <c r="B942" s="31"/>
      <c r="C942" s="31"/>
      <c r="D942" s="44"/>
      <c r="E942" s="72" t="str">
        <f>IFERROR(IF(INDEX(Sheet3!$B$2:$B$8, MATCH(D942, Sheet3!$A$2:$A$8, 0)) = 0, "", INDEX(Sheet3!$B$2:$B$8, MATCH(D942, Sheet3!$A$2:$A$8, 0))), "")</f>
        <v/>
      </c>
      <c r="F942" s="31"/>
      <c r="G942" s="45"/>
      <c r="H942" s="63" t="str">
        <f>IFERROR(INDEX(Sheet3!$F$2:$F$114, MATCH(G942, Sheet3!$E$2:$E$114, 0)), "")</f>
        <v/>
      </c>
      <c r="I942" s="32"/>
      <c r="J942" s="40" t="str">
        <f t="shared" ca="1" si="113"/>
        <v/>
      </c>
      <c r="K942" s="34"/>
      <c r="L942" s="59" t="str">
        <f t="shared" ca="1" si="116"/>
        <v/>
      </c>
      <c r="M942" s="34"/>
      <c r="N942" s="47" t="str">
        <f t="shared" ca="1" si="117"/>
        <v/>
      </c>
      <c r="O942" s="75"/>
      <c r="P942" s="75"/>
      <c r="Q942" s="47" t="str">
        <f t="shared" ca="1" si="118"/>
        <v/>
      </c>
      <c r="R942" s="34"/>
      <c r="S942" s="59" t="str">
        <f t="shared" ca="1" si="119"/>
        <v/>
      </c>
      <c r="T942" s="32"/>
      <c r="U942" s="33" t="str">
        <f t="shared" ca="1" si="120"/>
        <v/>
      </c>
      <c r="V942" s="34"/>
      <c r="W942" s="35"/>
      <c r="X942" s="36" t="str">
        <f t="shared" ca="1" si="114"/>
        <v/>
      </c>
      <c r="Y942" s="37"/>
      <c r="Z942" s="38" t="str">
        <f t="shared" si="115"/>
        <v/>
      </c>
    </row>
    <row r="943" spans="1:26" s="39" customFormat="1">
      <c r="A943" s="30">
        <v>940</v>
      </c>
      <c r="B943" s="31"/>
      <c r="C943" s="31"/>
      <c r="D943" s="44"/>
      <c r="E943" s="72" t="str">
        <f>IFERROR(IF(INDEX(Sheet3!$B$2:$B$8, MATCH(D943, Sheet3!$A$2:$A$8, 0)) = 0, "", INDEX(Sheet3!$B$2:$B$8, MATCH(D943, Sheet3!$A$2:$A$8, 0))), "")</f>
        <v/>
      </c>
      <c r="F943" s="31"/>
      <c r="G943" s="45"/>
      <c r="H943" s="63" t="str">
        <f>IFERROR(INDEX(Sheet3!$F$2:$F$114, MATCH(G943, Sheet3!$E$2:$E$114, 0)), "")</f>
        <v/>
      </c>
      <c r="I943" s="32"/>
      <c r="J943" s="40" t="str">
        <f t="shared" ca="1" si="113"/>
        <v/>
      </c>
      <c r="K943" s="34"/>
      <c r="L943" s="59" t="str">
        <f t="shared" ca="1" si="116"/>
        <v/>
      </c>
      <c r="M943" s="34"/>
      <c r="N943" s="47" t="str">
        <f t="shared" ca="1" si="117"/>
        <v/>
      </c>
      <c r="O943" s="75"/>
      <c r="P943" s="75"/>
      <c r="Q943" s="47" t="str">
        <f t="shared" ca="1" si="118"/>
        <v/>
      </c>
      <c r="R943" s="34"/>
      <c r="S943" s="59" t="str">
        <f t="shared" ca="1" si="119"/>
        <v/>
      </c>
      <c r="T943" s="32"/>
      <c r="U943" s="33" t="str">
        <f t="shared" ca="1" si="120"/>
        <v/>
      </c>
      <c r="V943" s="34"/>
      <c r="W943" s="35"/>
      <c r="X943" s="36" t="str">
        <f t="shared" ca="1" si="114"/>
        <v/>
      </c>
      <c r="Y943" s="37"/>
      <c r="Z943" s="38" t="str">
        <f t="shared" si="115"/>
        <v/>
      </c>
    </row>
    <row r="944" spans="1:26" s="39" customFormat="1">
      <c r="A944" s="30">
        <v>941</v>
      </c>
      <c r="B944" s="31"/>
      <c r="C944" s="31"/>
      <c r="D944" s="44"/>
      <c r="E944" s="72" t="str">
        <f>IFERROR(IF(INDEX(Sheet3!$B$2:$B$8, MATCH(D944, Sheet3!$A$2:$A$8, 0)) = 0, "", INDEX(Sheet3!$B$2:$B$8, MATCH(D944, Sheet3!$A$2:$A$8, 0))), "")</f>
        <v/>
      </c>
      <c r="F944" s="31"/>
      <c r="G944" s="45"/>
      <c r="H944" s="63" t="str">
        <f>IFERROR(INDEX(Sheet3!$F$2:$F$114, MATCH(G944, Sheet3!$E$2:$E$114, 0)), "")</f>
        <v/>
      </c>
      <c r="I944" s="32"/>
      <c r="J944" s="40" t="str">
        <f t="shared" ca="1" si="113"/>
        <v/>
      </c>
      <c r="K944" s="34"/>
      <c r="L944" s="59" t="str">
        <f t="shared" ca="1" si="116"/>
        <v/>
      </c>
      <c r="M944" s="34"/>
      <c r="N944" s="47" t="str">
        <f t="shared" ca="1" si="117"/>
        <v/>
      </c>
      <c r="O944" s="75"/>
      <c r="P944" s="75"/>
      <c r="Q944" s="47" t="str">
        <f t="shared" ca="1" si="118"/>
        <v/>
      </c>
      <c r="R944" s="34"/>
      <c r="S944" s="59" t="str">
        <f t="shared" ca="1" si="119"/>
        <v/>
      </c>
      <c r="T944" s="32"/>
      <c r="U944" s="33" t="str">
        <f t="shared" ca="1" si="120"/>
        <v/>
      </c>
      <c r="V944" s="34"/>
      <c r="W944" s="35"/>
      <c r="X944" s="36" t="str">
        <f t="shared" ca="1" si="114"/>
        <v/>
      </c>
      <c r="Y944" s="37"/>
      <c r="Z944" s="38" t="str">
        <f t="shared" si="115"/>
        <v/>
      </c>
    </row>
    <row r="945" spans="1:26" s="39" customFormat="1">
      <c r="A945" s="30">
        <v>942</v>
      </c>
      <c r="B945" s="31"/>
      <c r="C945" s="31"/>
      <c r="D945" s="44"/>
      <c r="E945" s="72" t="str">
        <f>IFERROR(IF(INDEX(Sheet3!$B$2:$B$8, MATCH(D945, Sheet3!$A$2:$A$8, 0)) = 0, "", INDEX(Sheet3!$B$2:$B$8, MATCH(D945, Sheet3!$A$2:$A$8, 0))), "")</f>
        <v/>
      </c>
      <c r="F945" s="31"/>
      <c r="G945" s="45"/>
      <c r="H945" s="63" t="str">
        <f>IFERROR(INDEX(Sheet3!$F$2:$F$114, MATCH(G945, Sheet3!$E$2:$E$114, 0)), "")</f>
        <v/>
      </c>
      <c r="I945" s="32"/>
      <c r="J945" s="40" t="str">
        <f t="shared" ca="1" si="113"/>
        <v/>
      </c>
      <c r="K945" s="34"/>
      <c r="L945" s="59" t="str">
        <f t="shared" ca="1" si="116"/>
        <v/>
      </c>
      <c r="M945" s="34"/>
      <c r="N945" s="47" t="str">
        <f t="shared" ca="1" si="117"/>
        <v/>
      </c>
      <c r="O945" s="75"/>
      <c r="P945" s="75"/>
      <c r="Q945" s="47" t="str">
        <f t="shared" ca="1" si="118"/>
        <v/>
      </c>
      <c r="R945" s="34"/>
      <c r="S945" s="59" t="str">
        <f t="shared" ca="1" si="119"/>
        <v/>
      </c>
      <c r="T945" s="32"/>
      <c r="U945" s="33" t="str">
        <f t="shared" ca="1" si="120"/>
        <v/>
      </c>
      <c r="V945" s="34"/>
      <c r="W945" s="35"/>
      <c r="X945" s="36" t="str">
        <f t="shared" ca="1" si="114"/>
        <v/>
      </c>
      <c r="Y945" s="37"/>
      <c r="Z945" s="38" t="str">
        <f t="shared" si="115"/>
        <v/>
      </c>
    </row>
    <row r="946" spans="1:26" s="39" customFormat="1">
      <c r="A946" s="30">
        <v>943</v>
      </c>
      <c r="B946" s="31"/>
      <c r="C946" s="31"/>
      <c r="D946" s="44"/>
      <c r="E946" s="72" t="str">
        <f>IFERROR(IF(INDEX(Sheet3!$B$2:$B$8, MATCH(D946, Sheet3!$A$2:$A$8, 0)) = 0, "", INDEX(Sheet3!$B$2:$B$8, MATCH(D946, Sheet3!$A$2:$A$8, 0))), "")</f>
        <v/>
      </c>
      <c r="F946" s="31"/>
      <c r="G946" s="45"/>
      <c r="H946" s="63" t="str">
        <f>IFERROR(INDEX(Sheet3!$F$2:$F$114, MATCH(G946, Sheet3!$E$2:$E$114, 0)), "")</f>
        <v/>
      </c>
      <c r="I946" s="32"/>
      <c r="J946" s="40" t="str">
        <f t="shared" ca="1" si="113"/>
        <v/>
      </c>
      <c r="K946" s="34"/>
      <c r="L946" s="59" t="str">
        <f t="shared" ca="1" si="116"/>
        <v/>
      </c>
      <c r="M946" s="34"/>
      <c r="N946" s="47" t="str">
        <f t="shared" ca="1" si="117"/>
        <v/>
      </c>
      <c r="O946" s="75"/>
      <c r="P946" s="75"/>
      <c r="Q946" s="47" t="str">
        <f t="shared" ca="1" si="118"/>
        <v/>
      </c>
      <c r="R946" s="34"/>
      <c r="S946" s="59" t="str">
        <f t="shared" ca="1" si="119"/>
        <v/>
      </c>
      <c r="T946" s="32"/>
      <c r="U946" s="33" t="str">
        <f t="shared" ca="1" si="120"/>
        <v/>
      </c>
      <c r="V946" s="34"/>
      <c r="W946" s="35"/>
      <c r="X946" s="36" t="str">
        <f t="shared" ca="1" si="114"/>
        <v/>
      </c>
      <c r="Y946" s="37"/>
      <c r="Z946" s="38" t="str">
        <f t="shared" si="115"/>
        <v/>
      </c>
    </row>
    <row r="947" spans="1:26" s="39" customFormat="1">
      <c r="A947" s="30">
        <v>944</v>
      </c>
      <c r="B947" s="31"/>
      <c r="C947" s="31"/>
      <c r="D947" s="44"/>
      <c r="E947" s="72" t="str">
        <f>IFERROR(IF(INDEX(Sheet3!$B$2:$B$8, MATCH(D947, Sheet3!$A$2:$A$8, 0)) = 0, "", INDEX(Sheet3!$B$2:$B$8, MATCH(D947, Sheet3!$A$2:$A$8, 0))), "")</f>
        <v/>
      </c>
      <c r="F947" s="31"/>
      <c r="G947" s="45"/>
      <c r="H947" s="63" t="str">
        <f>IFERROR(INDEX(Sheet3!$F$2:$F$114, MATCH(G947, Sheet3!$E$2:$E$114, 0)), "")</f>
        <v/>
      </c>
      <c r="I947" s="32"/>
      <c r="J947" s="40" t="str">
        <f t="shared" ca="1" si="113"/>
        <v/>
      </c>
      <c r="K947" s="34"/>
      <c r="L947" s="59" t="str">
        <f t="shared" ca="1" si="116"/>
        <v/>
      </c>
      <c r="M947" s="34"/>
      <c r="N947" s="47" t="str">
        <f t="shared" ca="1" si="117"/>
        <v/>
      </c>
      <c r="O947" s="75"/>
      <c r="P947" s="75"/>
      <c r="Q947" s="47" t="str">
        <f t="shared" ca="1" si="118"/>
        <v/>
      </c>
      <c r="R947" s="34"/>
      <c r="S947" s="59" t="str">
        <f t="shared" ca="1" si="119"/>
        <v/>
      </c>
      <c r="T947" s="32"/>
      <c r="U947" s="33" t="str">
        <f t="shared" ca="1" si="120"/>
        <v/>
      </c>
      <c r="V947" s="34"/>
      <c r="W947" s="35"/>
      <c r="X947" s="36" t="str">
        <f t="shared" ca="1" si="114"/>
        <v/>
      </c>
      <c r="Y947" s="37"/>
      <c r="Z947" s="38" t="str">
        <f t="shared" si="115"/>
        <v/>
      </c>
    </row>
    <row r="948" spans="1:26" s="39" customFormat="1">
      <c r="A948" s="30">
        <v>945</v>
      </c>
      <c r="B948" s="31"/>
      <c r="C948" s="31"/>
      <c r="D948" s="44"/>
      <c r="E948" s="72" t="str">
        <f>IFERROR(IF(INDEX(Sheet3!$B$2:$B$8, MATCH(D948, Sheet3!$A$2:$A$8, 0)) = 0, "", INDEX(Sheet3!$B$2:$B$8, MATCH(D948, Sheet3!$A$2:$A$8, 0))), "")</f>
        <v/>
      </c>
      <c r="F948" s="31"/>
      <c r="G948" s="45"/>
      <c r="H948" s="63" t="str">
        <f>IFERROR(INDEX(Sheet3!$F$2:$F$114, MATCH(G948, Sheet3!$E$2:$E$114, 0)), "")</f>
        <v/>
      </c>
      <c r="I948" s="32"/>
      <c r="J948" s="40" t="str">
        <f t="shared" ca="1" si="113"/>
        <v/>
      </c>
      <c r="K948" s="34"/>
      <c r="L948" s="59" t="str">
        <f t="shared" ca="1" si="116"/>
        <v/>
      </c>
      <c r="M948" s="34"/>
      <c r="N948" s="47" t="str">
        <f t="shared" ca="1" si="117"/>
        <v/>
      </c>
      <c r="O948" s="75"/>
      <c r="P948" s="75"/>
      <c r="Q948" s="47" t="str">
        <f t="shared" ca="1" si="118"/>
        <v/>
      </c>
      <c r="R948" s="34"/>
      <c r="S948" s="59" t="str">
        <f t="shared" ca="1" si="119"/>
        <v/>
      </c>
      <c r="T948" s="32"/>
      <c r="U948" s="33" t="str">
        <f t="shared" ca="1" si="120"/>
        <v/>
      </c>
      <c r="V948" s="34"/>
      <c r="W948" s="35"/>
      <c r="X948" s="36" t="str">
        <f t="shared" ca="1" si="114"/>
        <v/>
      </c>
      <c r="Y948" s="37"/>
      <c r="Z948" s="38" t="str">
        <f t="shared" si="115"/>
        <v/>
      </c>
    </row>
    <row r="949" spans="1:26" s="39" customFormat="1">
      <c r="A949" s="30">
        <v>946</v>
      </c>
      <c r="B949" s="31"/>
      <c r="C949" s="31"/>
      <c r="D949" s="44"/>
      <c r="E949" s="72" t="str">
        <f>IFERROR(IF(INDEX(Sheet3!$B$2:$B$8, MATCH(D949, Sheet3!$A$2:$A$8, 0)) = 0, "", INDEX(Sheet3!$B$2:$B$8, MATCH(D949, Sheet3!$A$2:$A$8, 0))), "")</f>
        <v/>
      </c>
      <c r="F949" s="31"/>
      <c r="G949" s="45"/>
      <c r="H949" s="63" t="str">
        <f>IFERROR(INDEX(Sheet3!$F$2:$F$114, MATCH(G949, Sheet3!$E$2:$E$114, 0)), "")</f>
        <v/>
      </c>
      <c r="I949" s="32"/>
      <c r="J949" s="40" t="str">
        <f t="shared" ca="1" si="113"/>
        <v/>
      </c>
      <c r="K949" s="34"/>
      <c r="L949" s="59" t="str">
        <f t="shared" ca="1" si="116"/>
        <v/>
      </c>
      <c r="M949" s="34"/>
      <c r="N949" s="47" t="str">
        <f t="shared" ca="1" si="117"/>
        <v/>
      </c>
      <c r="O949" s="75"/>
      <c r="P949" s="75"/>
      <c r="Q949" s="47" t="str">
        <f t="shared" ca="1" si="118"/>
        <v/>
      </c>
      <c r="R949" s="34"/>
      <c r="S949" s="59" t="str">
        <f t="shared" ca="1" si="119"/>
        <v/>
      </c>
      <c r="T949" s="32"/>
      <c r="U949" s="33" t="str">
        <f t="shared" ca="1" si="120"/>
        <v/>
      </c>
      <c r="V949" s="34"/>
      <c r="W949" s="35"/>
      <c r="X949" s="36" t="str">
        <f t="shared" ca="1" si="114"/>
        <v/>
      </c>
      <c r="Y949" s="37"/>
      <c r="Z949" s="38" t="str">
        <f t="shared" si="115"/>
        <v/>
      </c>
    </row>
    <row r="950" spans="1:26" s="39" customFormat="1">
      <c r="A950" s="30">
        <v>947</v>
      </c>
      <c r="B950" s="31"/>
      <c r="C950" s="31"/>
      <c r="D950" s="44"/>
      <c r="E950" s="72" t="str">
        <f>IFERROR(IF(INDEX(Sheet3!$B$2:$B$8, MATCH(D950, Sheet3!$A$2:$A$8, 0)) = 0, "", INDEX(Sheet3!$B$2:$B$8, MATCH(D950, Sheet3!$A$2:$A$8, 0))), "")</f>
        <v/>
      </c>
      <c r="F950" s="31"/>
      <c r="G950" s="45"/>
      <c r="H950" s="63" t="str">
        <f>IFERROR(INDEX(Sheet3!$F$2:$F$114, MATCH(G950, Sheet3!$E$2:$E$114, 0)), "")</f>
        <v/>
      </c>
      <c r="I950" s="32"/>
      <c r="J950" s="40" t="str">
        <f t="shared" ca="1" si="113"/>
        <v/>
      </c>
      <c r="K950" s="34"/>
      <c r="L950" s="59" t="str">
        <f t="shared" ca="1" si="116"/>
        <v/>
      </c>
      <c r="M950" s="34"/>
      <c r="N950" s="47" t="str">
        <f t="shared" ca="1" si="117"/>
        <v/>
      </c>
      <c r="O950" s="75"/>
      <c r="P950" s="75"/>
      <c r="Q950" s="47" t="str">
        <f t="shared" ca="1" si="118"/>
        <v/>
      </c>
      <c r="R950" s="34"/>
      <c r="S950" s="59" t="str">
        <f t="shared" ca="1" si="119"/>
        <v/>
      </c>
      <c r="T950" s="32"/>
      <c r="U950" s="33" t="str">
        <f t="shared" ca="1" si="120"/>
        <v/>
      </c>
      <c r="V950" s="34"/>
      <c r="W950" s="35"/>
      <c r="X950" s="36" t="str">
        <f t="shared" ca="1" si="114"/>
        <v/>
      </c>
      <c r="Y950" s="37"/>
      <c r="Z950" s="38" t="str">
        <f t="shared" si="115"/>
        <v/>
      </c>
    </row>
    <row r="951" spans="1:26" s="39" customFormat="1">
      <c r="A951" s="30">
        <v>948</v>
      </c>
      <c r="B951" s="31"/>
      <c r="C951" s="31"/>
      <c r="D951" s="44"/>
      <c r="E951" s="72" t="str">
        <f>IFERROR(IF(INDEX(Sheet3!$B$2:$B$8, MATCH(D951, Sheet3!$A$2:$A$8, 0)) = 0, "", INDEX(Sheet3!$B$2:$B$8, MATCH(D951, Sheet3!$A$2:$A$8, 0))), "")</f>
        <v/>
      </c>
      <c r="F951" s="31"/>
      <c r="G951" s="45"/>
      <c r="H951" s="63" t="str">
        <f>IFERROR(INDEX(Sheet3!$F$2:$F$114, MATCH(G951, Sheet3!$E$2:$E$114, 0)), "")</f>
        <v/>
      </c>
      <c r="I951" s="32"/>
      <c r="J951" s="40" t="str">
        <f t="shared" ca="1" si="113"/>
        <v/>
      </c>
      <c r="K951" s="34"/>
      <c r="L951" s="59" t="str">
        <f t="shared" ca="1" si="116"/>
        <v/>
      </c>
      <c r="M951" s="34"/>
      <c r="N951" s="47" t="str">
        <f t="shared" ca="1" si="117"/>
        <v/>
      </c>
      <c r="O951" s="75"/>
      <c r="P951" s="75"/>
      <c r="Q951" s="47" t="str">
        <f t="shared" ca="1" si="118"/>
        <v/>
      </c>
      <c r="R951" s="34"/>
      <c r="S951" s="59" t="str">
        <f t="shared" ca="1" si="119"/>
        <v/>
      </c>
      <c r="T951" s="32"/>
      <c r="U951" s="33" t="str">
        <f t="shared" ca="1" si="120"/>
        <v/>
      </c>
      <c r="V951" s="34"/>
      <c r="W951" s="35"/>
      <c r="X951" s="36" t="str">
        <f t="shared" ca="1" si="114"/>
        <v/>
      </c>
      <c r="Y951" s="37"/>
      <c r="Z951" s="38" t="str">
        <f t="shared" si="115"/>
        <v/>
      </c>
    </row>
    <row r="952" spans="1:26" s="39" customFormat="1">
      <c r="A952" s="30">
        <v>949</v>
      </c>
      <c r="B952" s="31"/>
      <c r="C952" s="31"/>
      <c r="D952" s="44"/>
      <c r="E952" s="72" t="str">
        <f>IFERROR(IF(INDEX(Sheet3!$B$2:$B$8, MATCH(D952, Sheet3!$A$2:$A$8, 0)) = 0, "", INDEX(Sheet3!$B$2:$B$8, MATCH(D952, Sheet3!$A$2:$A$8, 0))), "")</f>
        <v/>
      </c>
      <c r="F952" s="31"/>
      <c r="G952" s="45"/>
      <c r="H952" s="63" t="str">
        <f>IFERROR(INDEX(Sheet3!$F$2:$F$114, MATCH(G952, Sheet3!$E$2:$E$114, 0)), "")</f>
        <v/>
      </c>
      <c r="I952" s="32"/>
      <c r="J952" s="40" t="str">
        <f t="shared" ca="1" si="113"/>
        <v/>
      </c>
      <c r="K952" s="34"/>
      <c r="L952" s="59" t="str">
        <f t="shared" ca="1" si="116"/>
        <v/>
      </c>
      <c r="M952" s="34"/>
      <c r="N952" s="47" t="str">
        <f t="shared" ca="1" si="117"/>
        <v/>
      </c>
      <c r="O952" s="75"/>
      <c r="P952" s="75"/>
      <c r="Q952" s="47" t="str">
        <f t="shared" ca="1" si="118"/>
        <v/>
      </c>
      <c r="R952" s="34"/>
      <c r="S952" s="59" t="str">
        <f t="shared" ca="1" si="119"/>
        <v/>
      </c>
      <c r="T952" s="32"/>
      <c r="U952" s="33" t="str">
        <f t="shared" ca="1" si="120"/>
        <v/>
      </c>
      <c r="V952" s="34"/>
      <c r="W952" s="35"/>
      <c r="X952" s="36" t="str">
        <f t="shared" ca="1" si="114"/>
        <v/>
      </c>
      <c r="Y952" s="37"/>
      <c r="Z952" s="38" t="str">
        <f t="shared" si="115"/>
        <v/>
      </c>
    </row>
    <row r="953" spans="1:26" s="39" customFormat="1">
      <c r="A953" s="30">
        <v>950</v>
      </c>
      <c r="B953" s="31"/>
      <c r="C953" s="31"/>
      <c r="D953" s="44"/>
      <c r="E953" s="72" t="str">
        <f>IFERROR(IF(INDEX(Sheet3!$B$2:$B$8, MATCH(D953, Sheet3!$A$2:$A$8, 0)) = 0, "", INDEX(Sheet3!$B$2:$B$8, MATCH(D953, Sheet3!$A$2:$A$8, 0))), "")</f>
        <v/>
      </c>
      <c r="F953" s="31"/>
      <c r="G953" s="45"/>
      <c r="H953" s="63" t="str">
        <f>IFERROR(INDEX(Sheet3!$F$2:$F$114, MATCH(G953, Sheet3!$E$2:$E$114, 0)), "")</f>
        <v/>
      </c>
      <c r="I953" s="32"/>
      <c r="J953" s="40" t="str">
        <f t="shared" ca="1" si="113"/>
        <v/>
      </c>
      <c r="K953" s="34"/>
      <c r="L953" s="59" t="str">
        <f t="shared" ca="1" si="116"/>
        <v/>
      </c>
      <c r="M953" s="34"/>
      <c r="N953" s="47" t="str">
        <f t="shared" ca="1" si="117"/>
        <v/>
      </c>
      <c r="O953" s="75"/>
      <c r="P953" s="75"/>
      <c r="Q953" s="47" t="str">
        <f t="shared" ca="1" si="118"/>
        <v/>
      </c>
      <c r="R953" s="34"/>
      <c r="S953" s="59" t="str">
        <f t="shared" ca="1" si="119"/>
        <v/>
      </c>
      <c r="T953" s="32"/>
      <c r="U953" s="33" t="str">
        <f t="shared" ca="1" si="120"/>
        <v/>
      </c>
      <c r="V953" s="34"/>
      <c r="W953" s="35"/>
      <c r="X953" s="36" t="str">
        <f t="shared" ca="1" si="114"/>
        <v/>
      </c>
      <c r="Y953" s="37"/>
      <c r="Z953" s="38" t="str">
        <f t="shared" si="115"/>
        <v/>
      </c>
    </row>
    <row r="954" spans="1:26" s="39" customFormat="1">
      <c r="A954" s="30">
        <v>951</v>
      </c>
      <c r="B954" s="31"/>
      <c r="C954" s="31"/>
      <c r="D954" s="44"/>
      <c r="E954" s="72" t="str">
        <f>IFERROR(IF(INDEX(Sheet3!$B$2:$B$8, MATCH(D954, Sheet3!$A$2:$A$8, 0)) = 0, "", INDEX(Sheet3!$B$2:$B$8, MATCH(D954, Sheet3!$A$2:$A$8, 0))), "")</f>
        <v/>
      </c>
      <c r="F954" s="31"/>
      <c r="G954" s="45"/>
      <c r="H954" s="63" t="str">
        <f>IFERROR(INDEX(Sheet3!$F$2:$F$114, MATCH(G954, Sheet3!$E$2:$E$114, 0)), "")</f>
        <v/>
      </c>
      <c r="I954" s="32"/>
      <c r="J954" s="40" t="str">
        <f t="shared" ca="1" si="113"/>
        <v/>
      </c>
      <c r="K954" s="34"/>
      <c r="L954" s="59" t="str">
        <f t="shared" ca="1" si="116"/>
        <v/>
      </c>
      <c r="M954" s="34"/>
      <c r="N954" s="47" t="str">
        <f t="shared" ca="1" si="117"/>
        <v/>
      </c>
      <c r="O954" s="75"/>
      <c r="P954" s="75"/>
      <c r="Q954" s="47" t="str">
        <f t="shared" ca="1" si="118"/>
        <v/>
      </c>
      <c r="R954" s="34"/>
      <c r="S954" s="59" t="str">
        <f t="shared" ca="1" si="119"/>
        <v/>
      </c>
      <c r="T954" s="32"/>
      <c r="U954" s="33" t="str">
        <f t="shared" ca="1" si="120"/>
        <v/>
      </c>
      <c r="V954" s="34"/>
      <c r="W954" s="35"/>
      <c r="X954" s="36" t="str">
        <f t="shared" ca="1" si="114"/>
        <v/>
      </c>
      <c r="Y954" s="37"/>
      <c r="Z954" s="38" t="str">
        <f t="shared" si="115"/>
        <v/>
      </c>
    </row>
    <row r="955" spans="1:26" s="39" customFormat="1">
      <c r="A955" s="30">
        <v>952</v>
      </c>
      <c r="B955" s="31"/>
      <c r="C955" s="31"/>
      <c r="D955" s="44"/>
      <c r="E955" s="72" t="str">
        <f>IFERROR(IF(INDEX(Sheet3!$B$2:$B$8, MATCH(D955, Sheet3!$A$2:$A$8, 0)) = 0, "", INDEX(Sheet3!$B$2:$B$8, MATCH(D955, Sheet3!$A$2:$A$8, 0))), "")</f>
        <v/>
      </c>
      <c r="F955" s="31"/>
      <c r="G955" s="45"/>
      <c r="H955" s="63" t="str">
        <f>IFERROR(INDEX(Sheet3!$F$2:$F$114, MATCH(G955, Sheet3!$E$2:$E$114, 0)), "")</f>
        <v/>
      </c>
      <c r="I955" s="32"/>
      <c r="J955" s="40" t="str">
        <f t="shared" ca="1" si="113"/>
        <v/>
      </c>
      <c r="K955" s="34"/>
      <c r="L955" s="59" t="str">
        <f t="shared" ca="1" si="116"/>
        <v/>
      </c>
      <c r="M955" s="34"/>
      <c r="N955" s="47" t="str">
        <f t="shared" ca="1" si="117"/>
        <v/>
      </c>
      <c r="O955" s="75"/>
      <c r="P955" s="75"/>
      <c r="Q955" s="47" t="str">
        <f t="shared" ca="1" si="118"/>
        <v/>
      </c>
      <c r="R955" s="34"/>
      <c r="S955" s="59" t="str">
        <f t="shared" ca="1" si="119"/>
        <v/>
      </c>
      <c r="T955" s="32"/>
      <c r="U955" s="33" t="str">
        <f t="shared" ca="1" si="120"/>
        <v/>
      </c>
      <c r="V955" s="34"/>
      <c r="W955" s="35"/>
      <c r="X955" s="36" t="str">
        <f t="shared" ca="1" si="114"/>
        <v/>
      </c>
      <c r="Y955" s="37"/>
      <c r="Z955" s="38" t="str">
        <f t="shared" si="115"/>
        <v/>
      </c>
    </row>
    <row r="956" spans="1:26" s="39" customFormat="1">
      <c r="A956" s="30">
        <v>953</v>
      </c>
      <c r="B956" s="31"/>
      <c r="C956" s="31"/>
      <c r="D956" s="44"/>
      <c r="E956" s="72" t="str">
        <f>IFERROR(IF(INDEX(Sheet3!$B$2:$B$8, MATCH(D956, Sheet3!$A$2:$A$8, 0)) = 0, "", INDEX(Sheet3!$B$2:$B$8, MATCH(D956, Sheet3!$A$2:$A$8, 0))), "")</f>
        <v/>
      </c>
      <c r="F956" s="31"/>
      <c r="G956" s="45"/>
      <c r="H956" s="63" t="str">
        <f>IFERROR(INDEX(Sheet3!$F$2:$F$114, MATCH(G956, Sheet3!$E$2:$E$114, 0)), "")</f>
        <v/>
      </c>
      <c r="I956" s="32"/>
      <c r="J956" s="40" t="str">
        <f t="shared" ca="1" si="113"/>
        <v/>
      </c>
      <c r="K956" s="34"/>
      <c r="L956" s="59" t="str">
        <f t="shared" ca="1" si="116"/>
        <v/>
      </c>
      <c r="M956" s="34"/>
      <c r="N956" s="47" t="str">
        <f t="shared" ca="1" si="117"/>
        <v/>
      </c>
      <c r="O956" s="75"/>
      <c r="P956" s="75"/>
      <c r="Q956" s="47" t="str">
        <f t="shared" ca="1" si="118"/>
        <v/>
      </c>
      <c r="R956" s="34"/>
      <c r="S956" s="59" t="str">
        <f t="shared" ca="1" si="119"/>
        <v/>
      </c>
      <c r="T956" s="32"/>
      <c r="U956" s="33" t="str">
        <f t="shared" ca="1" si="120"/>
        <v/>
      </c>
      <c r="V956" s="34"/>
      <c r="W956" s="35"/>
      <c r="X956" s="36" t="str">
        <f t="shared" ca="1" si="114"/>
        <v/>
      </c>
      <c r="Y956" s="37"/>
      <c r="Z956" s="38" t="str">
        <f t="shared" si="115"/>
        <v/>
      </c>
    </row>
    <row r="957" spans="1:26" s="39" customFormat="1">
      <c r="A957" s="30">
        <v>954</v>
      </c>
      <c r="B957" s="31"/>
      <c r="C957" s="31"/>
      <c r="D957" s="44"/>
      <c r="E957" s="72" t="str">
        <f>IFERROR(IF(INDEX(Sheet3!$B$2:$B$8, MATCH(D957, Sheet3!$A$2:$A$8, 0)) = 0, "", INDEX(Sheet3!$B$2:$B$8, MATCH(D957, Sheet3!$A$2:$A$8, 0))), "")</f>
        <v/>
      </c>
      <c r="F957" s="31"/>
      <c r="G957" s="45"/>
      <c r="H957" s="63" t="str">
        <f>IFERROR(INDEX(Sheet3!$F$2:$F$114, MATCH(G957, Sheet3!$E$2:$E$114, 0)), "")</f>
        <v/>
      </c>
      <c r="I957" s="32"/>
      <c r="J957" s="40" t="str">
        <f t="shared" ca="1" si="113"/>
        <v/>
      </c>
      <c r="K957" s="34"/>
      <c r="L957" s="59" t="str">
        <f t="shared" ca="1" si="116"/>
        <v/>
      </c>
      <c r="M957" s="34"/>
      <c r="N957" s="47" t="str">
        <f t="shared" ca="1" si="117"/>
        <v/>
      </c>
      <c r="O957" s="75"/>
      <c r="P957" s="75"/>
      <c r="Q957" s="47" t="str">
        <f t="shared" ca="1" si="118"/>
        <v/>
      </c>
      <c r="R957" s="34"/>
      <c r="S957" s="59" t="str">
        <f t="shared" ca="1" si="119"/>
        <v/>
      </c>
      <c r="T957" s="32"/>
      <c r="U957" s="33" t="str">
        <f t="shared" ca="1" si="120"/>
        <v/>
      </c>
      <c r="V957" s="34"/>
      <c r="W957" s="35"/>
      <c r="X957" s="36" t="str">
        <f t="shared" ca="1" si="114"/>
        <v/>
      </c>
      <c r="Y957" s="37"/>
      <c r="Z957" s="38" t="str">
        <f t="shared" si="115"/>
        <v/>
      </c>
    </row>
    <row r="958" spans="1:26" s="39" customFormat="1">
      <c r="A958" s="30">
        <v>955</v>
      </c>
      <c r="B958" s="31"/>
      <c r="C958" s="31"/>
      <c r="D958" s="44"/>
      <c r="E958" s="72" t="str">
        <f>IFERROR(IF(INDEX(Sheet3!$B$2:$B$8, MATCH(D958, Sheet3!$A$2:$A$8, 0)) = 0, "", INDEX(Sheet3!$B$2:$B$8, MATCH(D958, Sheet3!$A$2:$A$8, 0))), "")</f>
        <v/>
      </c>
      <c r="F958" s="31"/>
      <c r="G958" s="45"/>
      <c r="H958" s="63" t="str">
        <f>IFERROR(INDEX(Sheet3!$F$2:$F$114, MATCH(G958, Sheet3!$E$2:$E$114, 0)), "")</f>
        <v/>
      </c>
      <c r="I958" s="32"/>
      <c r="J958" s="40" t="str">
        <f t="shared" ca="1" si="113"/>
        <v/>
      </c>
      <c r="K958" s="34"/>
      <c r="L958" s="59" t="str">
        <f t="shared" ca="1" si="116"/>
        <v/>
      </c>
      <c r="M958" s="34"/>
      <c r="N958" s="47" t="str">
        <f t="shared" ca="1" si="117"/>
        <v/>
      </c>
      <c r="O958" s="75"/>
      <c r="P958" s="75"/>
      <c r="Q958" s="47" t="str">
        <f t="shared" ca="1" si="118"/>
        <v/>
      </c>
      <c r="R958" s="34"/>
      <c r="S958" s="59" t="str">
        <f t="shared" ca="1" si="119"/>
        <v/>
      </c>
      <c r="T958" s="32"/>
      <c r="U958" s="33" t="str">
        <f t="shared" ca="1" si="120"/>
        <v/>
      </c>
      <c r="V958" s="34"/>
      <c r="W958" s="35"/>
      <c r="X958" s="36" t="str">
        <f t="shared" ca="1" si="114"/>
        <v/>
      </c>
      <c r="Y958" s="37"/>
      <c r="Z958" s="38" t="str">
        <f t="shared" si="115"/>
        <v/>
      </c>
    </row>
    <row r="959" spans="1:26" s="39" customFormat="1">
      <c r="A959" s="30">
        <v>956</v>
      </c>
      <c r="B959" s="31"/>
      <c r="C959" s="31"/>
      <c r="D959" s="44"/>
      <c r="E959" s="72" t="str">
        <f>IFERROR(IF(INDEX(Sheet3!$B$2:$B$8, MATCH(D959, Sheet3!$A$2:$A$8, 0)) = 0, "", INDEX(Sheet3!$B$2:$B$8, MATCH(D959, Sheet3!$A$2:$A$8, 0))), "")</f>
        <v/>
      </c>
      <c r="F959" s="31"/>
      <c r="G959" s="45"/>
      <c r="H959" s="63" t="str">
        <f>IFERROR(INDEX(Sheet3!$F$2:$F$114, MATCH(G959, Sheet3!$E$2:$E$114, 0)), "")</f>
        <v/>
      </c>
      <c r="I959" s="32"/>
      <c r="J959" s="40" t="str">
        <f t="shared" ca="1" si="113"/>
        <v/>
      </c>
      <c r="K959" s="34"/>
      <c r="L959" s="59" t="str">
        <f t="shared" ca="1" si="116"/>
        <v/>
      </c>
      <c r="M959" s="34"/>
      <c r="N959" s="47" t="str">
        <f t="shared" ca="1" si="117"/>
        <v/>
      </c>
      <c r="O959" s="75"/>
      <c r="P959" s="75"/>
      <c r="Q959" s="47" t="str">
        <f t="shared" ca="1" si="118"/>
        <v/>
      </c>
      <c r="R959" s="34"/>
      <c r="S959" s="59" t="str">
        <f t="shared" ca="1" si="119"/>
        <v/>
      </c>
      <c r="T959" s="32"/>
      <c r="U959" s="33" t="str">
        <f t="shared" ca="1" si="120"/>
        <v/>
      </c>
      <c r="V959" s="34"/>
      <c r="W959" s="35"/>
      <c r="X959" s="36" t="str">
        <f t="shared" ca="1" si="114"/>
        <v/>
      </c>
      <c r="Y959" s="37"/>
      <c r="Z959" s="38" t="str">
        <f t="shared" si="115"/>
        <v/>
      </c>
    </row>
    <row r="960" spans="1:26" s="39" customFormat="1">
      <c r="A960" s="30">
        <v>957</v>
      </c>
      <c r="B960" s="31"/>
      <c r="C960" s="31"/>
      <c r="D960" s="44"/>
      <c r="E960" s="72" t="str">
        <f>IFERROR(IF(INDEX(Sheet3!$B$2:$B$8, MATCH(D960, Sheet3!$A$2:$A$8, 0)) = 0, "", INDEX(Sheet3!$B$2:$B$8, MATCH(D960, Sheet3!$A$2:$A$8, 0))), "")</f>
        <v/>
      </c>
      <c r="F960" s="31"/>
      <c r="G960" s="45"/>
      <c r="H960" s="63" t="str">
        <f>IFERROR(INDEX(Sheet3!$F$2:$F$114, MATCH(G960, Sheet3!$E$2:$E$114, 0)), "")</f>
        <v/>
      </c>
      <c r="I960" s="32"/>
      <c r="J960" s="40" t="str">
        <f t="shared" ca="1" si="113"/>
        <v/>
      </c>
      <c r="K960" s="34"/>
      <c r="L960" s="59" t="str">
        <f t="shared" ca="1" si="116"/>
        <v/>
      </c>
      <c r="M960" s="34"/>
      <c r="N960" s="47" t="str">
        <f t="shared" ca="1" si="117"/>
        <v/>
      </c>
      <c r="O960" s="75"/>
      <c r="P960" s="75"/>
      <c r="Q960" s="47" t="str">
        <f t="shared" ca="1" si="118"/>
        <v/>
      </c>
      <c r="R960" s="34"/>
      <c r="S960" s="59" t="str">
        <f t="shared" ca="1" si="119"/>
        <v/>
      </c>
      <c r="T960" s="32"/>
      <c r="U960" s="33" t="str">
        <f t="shared" ca="1" si="120"/>
        <v/>
      </c>
      <c r="V960" s="34"/>
      <c r="W960" s="35"/>
      <c r="X960" s="36" t="str">
        <f t="shared" ca="1" si="114"/>
        <v/>
      </c>
      <c r="Y960" s="37"/>
      <c r="Z960" s="38" t="str">
        <f t="shared" si="115"/>
        <v/>
      </c>
    </row>
    <row r="961" spans="1:26" s="39" customFormat="1">
      <c r="A961" s="30">
        <v>958</v>
      </c>
      <c r="B961" s="31"/>
      <c r="C961" s="31"/>
      <c r="D961" s="44"/>
      <c r="E961" s="72" t="str">
        <f>IFERROR(IF(INDEX(Sheet3!$B$2:$B$8, MATCH(D961, Sheet3!$A$2:$A$8, 0)) = 0, "", INDEX(Sheet3!$B$2:$B$8, MATCH(D961, Sheet3!$A$2:$A$8, 0))), "")</f>
        <v/>
      </c>
      <c r="F961" s="31"/>
      <c r="G961" s="45"/>
      <c r="H961" s="63" t="str">
        <f>IFERROR(INDEX(Sheet3!$F$2:$F$114, MATCH(G961, Sheet3!$E$2:$E$114, 0)), "")</f>
        <v/>
      </c>
      <c r="I961" s="32"/>
      <c r="J961" s="40" t="str">
        <f t="shared" ca="1" si="113"/>
        <v/>
      </c>
      <c r="K961" s="34"/>
      <c r="L961" s="59" t="str">
        <f t="shared" ca="1" si="116"/>
        <v/>
      </c>
      <c r="M961" s="34"/>
      <c r="N961" s="47" t="str">
        <f t="shared" ca="1" si="117"/>
        <v/>
      </c>
      <c r="O961" s="75"/>
      <c r="P961" s="75"/>
      <c r="Q961" s="47" t="str">
        <f t="shared" ca="1" si="118"/>
        <v/>
      </c>
      <c r="R961" s="34"/>
      <c r="S961" s="59" t="str">
        <f t="shared" ca="1" si="119"/>
        <v/>
      </c>
      <c r="T961" s="32"/>
      <c r="U961" s="33" t="str">
        <f t="shared" ca="1" si="120"/>
        <v/>
      </c>
      <c r="V961" s="34"/>
      <c r="W961" s="35"/>
      <c r="X961" s="36" t="str">
        <f t="shared" ca="1" si="114"/>
        <v/>
      </c>
      <c r="Y961" s="37"/>
      <c r="Z961" s="38" t="str">
        <f t="shared" si="115"/>
        <v/>
      </c>
    </row>
    <row r="962" spans="1:26" s="39" customFormat="1">
      <c r="A962" s="30">
        <v>959</v>
      </c>
      <c r="B962" s="31"/>
      <c r="C962" s="31"/>
      <c r="D962" s="44"/>
      <c r="E962" s="72" t="str">
        <f>IFERROR(IF(INDEX(Sheet3!$B$2:$B$8, MATCH(D962, Sheet3!$A$2:$A$8, 0)) = 0, "", INDEX(Sheet3!$B$2:$B$8, MATCH(D962, Sheet3!$A$2:$A$8, 0))), "")</f>
        <v/>
      </c>
      <c r="F962" s="31"/>
      <c r="G962" s="45"/>
      <c r="H962" s="63" t="str">
        <f>IFERROR(INDEX(Sheet3!$F$2:$F$114, MATCH(G962, Sheet3!$E$2:$E$114, 0)), "")</f>
        <v/>
      </c>
      <c r="I962" s="32"/>
      <c r="J962" s="40" t="str">
        <f t="shared" ca="1" si="113"/>
        <v/>
      </c>
      <c r="K962" s="34"/>
      <c r="L962" s="59" t="str">
        <f t="shared" ca="1" si="116"/>
        <v/>
      </c>
      <c r="M962" s="34"/>
      <c r="N962" s="47" t="str">
        <f t="shared" ca="1" si="117"/>
        <v/>
      </c>
      <c r="O962" s="75"/>
      <c r="P962" s="75"/>
      <c r="Q962" s="47" t="str">
        <f t="shared" ca="1" si="118"/>
        <v/>
      </c>
      <c r="R962" s="34"/>
      <c r="S962" s="59" t="str">
        <f t="shared" ca="1" si="119"/>
        <v/>
      </c>
      <c r="T962" s="32"/>
      <c r="U962" s="33" t="str">
        <f t="shared" ca="1" si="120"/>
        <v/>
      </c>
      <c r="V962" s="34"/>
      <c r="W962" s="35"/>
      <c r="X962" s="36" t="str">
        <f t="shared" ca="1" si="114"/>
        <v/>
      </c>
      <c r="Y962" s="37"/>
      <c r="Z962" s="38" t="str">
        <f t="shared" si="115"/>
        <v/>
      </c>
    </row>
    <row r="963" spans="1:26" s="39" customFormat="1">
      <c r="A963" s="30">
        <v>960</v>
      </c>
      <c r="B963" s="31"/>
      <c r="C963" s="31"/>
      <c r="D963" s="44"/>
      <c r="E963" s="72" t="str">
        <f>IFERROR(IF(INDEX(Sheet3!$B$2:$B$8, MATCH(D963, Sheet3!$A$2:$A$8, 0)) = 0, "", INDEX(Sheet3!$B$2:$B$8, MATCH(D963, Sheet3!$A$2:$A$8, 0))), "")</f>
        <v/>
      </c>
      <c r="F963" s="31"/>
      <c r="G963" s="45"/>
      <c r="H963" s="63" t="str">
        <f>IFERROR(INDEX(Sheet3!$F$2:$F$114, MATCH(G963, Sheet3!$E$2:$E$114, 0)), "")</f>
        <v/>
      </c>
      <c r="I963" s="32"/>
      <c r="J963" s="40" t="str">
        <f t="shared" ca="1" si="113"/>
        <v/>
      </c>
      <c r="K963" s="34"/>
      <c r="L963" s="59" t="str">
        <f t="shared" ca="1" si="116"/>
        <v/>
      </c>
      <c r="M963" s="34"/>
      <c r="N963" s="47" t="str">
        <f t="shared" ca="1" si="117"/>
        <v/>
      </c>
      <c r="O963" s="75"/>
      <c r="P963" s="75"/>
      <c r="Q963" s="47" t="str">
        <f t="shared" ca="1" si="118"/>
        <v/>
      </c>
      <c r="R963" s="34"/>
      <c r="S963" s="59" t="str">
        <f t="shared" ca="1" si="119"/>
        <v/>
      </c>
      <c r="T963" s="32"/>
      <c r="U963" s="33" t="str">
        <f t="shared" ca="1" si="120"/>
        <v/>
      </c>
      <c r="V963" s="34"/>
      <c r="W963" s="35"/>
      <c r="X963" s="36" t="str">
        <f t="shared" ca="1" si="114"/>
        <v/>
      </c>
      <c r="Y963" s="37"/>
      <c r="Z963" s="38" t="str">
        <f t="shared" si="115"/>
        <v/>
      </c>
    </row>
    <row r="964" spans="1:26" s="39" customFormat="1">
      <c r="A964" s="30">
        <v>961</v>
      </c>
      <c r="B964" s="31"/>
      <c r="C964" s="31"/>
      <c r="D964" s="44"/>
      <c r="E964" s="72" t="str">
        <f>IFERROR(IF(INDEX(Sheet3!$B$2:$B$8, MATCH(D964, Sheet3!$A$2:$A$8, 0)) = 0, "", INDEX(Sheet3!$B$2:$B$8, MATCH(D964, Sheet3!$A$2:$A$8, 0))), "")</f>
        <v/>
      </c>
      <c r="F964" s="31"/>
      <c r="G964" s="45"/>
      <c r="H964" s="63" t="str">
        <f>IFERROR(INDEX(Sheet3!$F$2:$F$114, MATCH(G964, Sheet3!$E$2:$E$114, 0)), "")</f>
        <v/>
      </c>
      <c r="I964" s="32"/>
      <c r="J964" s="40" t="str">
        <f t="shared" ca="1" si="113"/>
        <v/>
      </c>
      <c r="K964" s="34"/>
      <c r="L964" s="59" t="str">
        <f t="shared" ca="1" si="116"/>
        <v/>
      </c>
      <c r="M964" s="34"/>
      <c r="N964" s="47" t="str">
        <f t="shared" ca="1" si="117"/>
        <v/>
      </c>
      <c r="O964" s="75"/>
      <c r="P964" s="75"/>
      <c r="Q964" s="47" t="str">
        <f t="shared" ca="1" si="118"/>
        <v/>
      </c>
      <c r="R964" s="34"/>
      <c r="S964" s="59" t="str">
        <f t="shared" ca="1" si="119"/>
        <v/>
      </c>
      <c r="T964" s="32"/>
      <c r="U964" s="33" t="str">
        <f t="shared" ca="1" si="120"/>
        <v/>
      </c>
      <c r="V964" s="34"/>
      <c r="W964" s="35"/>
      <c r="X964" s="36" t="str">
        <f t="shared" ca="1" si="114"/>
        <v/>
      </c>
      <c r="Y964" s="37"/>
      <c r="Z964" s="38" t="str">
        <f t="shared" si="115"/>
        <v/>
      </c>
    </row>
    <row r="965" spans="1:26" s="39" customFormat="1">
      <c r="A965" s="30">
        <v>962</v>
      </c>
      <c r="B965" s="31"/>
      <c r="C965" s="31"/>
      <c r="D965" s="44"/>
      <c r="E965" s="72" t="str">
        <f>IFERROR(IF(INDEX(Sheet3!$B$2:$B$8, MATCH(D965, Sheet3!$A$2:$A$8, 0)) = 0, "", INDEX(Sheet3!$B$2:$B$8, MATCH(D965, Sheet3!$A$2:$A$8, 0))), "")</f>
        <v/>
      </c>
      <c r="F965" s="31"/>
      <c r="G965" s="45"/>
      <c r="H965" s="63" t="str">
        <f>IFERROR(INDEX(Sheet3!$F$2:$F$114, MATCH(G965, Sheet3!$E$2:$E$114, 0)), "")</f>
        <v/>
      </c>
      <c r="I965" s="32"/>
      <c r="J965" s="40" t="str">
        <f t="shared" ca="1" si="113"/>
        <v/>
      </c>
      <c r="K965" s="34"/>
      <c r="L965" s="59" t="str">
        <f t="shared" ca="1" si="116"/>
        <v/>
      </c>
      <c r="M965" s="34"/>
      <c r="N965" s="47" t="str">
        <f t="shared" ca="1" si="117"/>
        <v/>
      </c>
      <c r="O965" s="75"/>
      <c r="P965" s="75"/>
      <c r="Q965" s="47" t="str">
        <f t="shared" ca="1" si="118"/>
        <v/>
      </c>
      <c r="R965" s="34"/>
      <c r="S965" s="59" t="str">
        <f t="shared" ca="1" si="119"/>
        <v/>
      </c>
      <c r="T965" s="32"/>
      <c r="U965" s="33" t="str">
        <f t="shared" ca="1" si="120"/>
        <v/>
      </c>
      <c r="V965" s="34"/>
      <c r="W965" s="35"/>
      <c r="X965" s="36" t="str">
        <f t="shared" ca="1" si="114"/>
        <v/>
      </c>
      <c r="Y965" s="37"/>
      <c r="Z965" s="38" t="str">
        <f t="shared" si="115"/>
        <v/>
      </c>
    </row>
    <row r="966" spans="1:26" s="39" customFormat="1">
      <c r="A966" s="30">
        <v>963</v>
      </c>
      <c r="B966" s="31"/>
      <c r="C966" s="31"/>
      <c r="D966" s="44"/>
      <c r="E966" s="72" t="str">
        <f>IFERROR(IF(INDEX(Sheet3!$B$2:$B$8, MATCH(D966, Sheet3!$A$2:$A$8, 0)) = 0, "", INDEX(Sheet3!$B$2:$B$8, MATCH(D966, Sheet3!$A$2:$A$8, 0))), "")</f>
        <v/>
      </c>
      <c r="F966" s="31"/>
      <c r="G966" s="45"/>
      <c r="H966" s="63" t="str">
        <f>IFERROR(INDEX(Sheet3!$F$2:$F$114, MATCH(G966, Sheet3!$E$2:$E$114, 0)), "")</f>
        <v/>
      </c>
      <c r="I966" s="32"/>
      <c r="J966" s="40" t="str">
        <f t="shared" ref="J966:J1017" ca="1" si="121">IF(I966="","",IF(Y966&lt;&gt;"",Y966-I966,TODAY()-I966))</f>
        <v/>
      </c>
      <c r="K966" s="34"/>
      <c r="L966" s="59" t="str">
        <f t="shared" ca="1" si="116"/>
        <v/>
      </c>
      <c r="M966" s="34"/>
      <c r="N966" s="47" t="str">
        <f t="shared" ca="1" si="117"/>
        <v/>
      </c>
      <c r="O966" s="75"/>
      <c r="P966" s="75"/>
      <c r="Q966" s="47" t="str">
        <f t="shared" ca="1" si="118"/>
        <v/>
      </c>
      <c r="R966" s="34"/>
      <c r="S966" s="59" t="str">
        <f t="shared" ca="1" si="119"/>
        <v/>
      </c>
      <c r="T966" s="32"/>
      <c r="U966" s="33" t="str">
        <f t="shared" ca="1" si="120"/>
        <v/>
      </c>
      <c r="V966" s="34"/>
      <c r="W966" s="35"/>
      <c r="X966" s="36" t="str">
        <f t="shared" ref="X966:X1017" ca="1" si="122">IF(I966="","",IF(Y966&lt;&gt;"","Completed",IF(TODAY()&lt;V966,"Planned",IF(TODAY()=V966,"Due","Overdue"))))</f>
        <v/>
      </c>
      <c r="Y966" s="37"/>
      <c r="Z966" s="38" t="str">
        <f t="shared" ref="Z966:Z1017" si="123">IF(Y966="","",IF(Y966&lt;=V966,1,0))</f>
        <v/>
      </c>
    </row>
    <row r="967" spans="1:26" s="39" customFormat="1">
      <c r="A967" s="30">
        <v>964</v>
      </c>
      <c r="B967" s="31"/>
      <c r="C967" s="31"/>
      <c r="D967" s="44"/>
      <c r="E967" s="72" t="str">
        <f>IFERROR(IF(INDEX(Sheet3!$B$2:$B$8, MATCH(D967, Sheet3!$A$2:$A$8, 0)) = 0, "", INDEX(Sheet3!$B$2:$B$8, MATCH(D967, Sheet3!$A$2:$A$8, 0))), "")</f>
        <v/>
      </c>
      <c r="F967" s="31"/>
      <c r="G967" s="45"/>
      <c r="H967" s="63" t="str">
        <f>IFERROR(INDEX(Sheet3!$F$2:$F$114, MATCH(G967, Sheet3!$E$2:$E$114, 0)), "")</f>
        <v/>
      </c>
      <c r="I967" s="32"/>
      <c r="J967" s="40" t="str">
        <f t="shared" ca="1" si="121"/>
        <v/>
      </c>
      <c r="K967" s="34"/>
      <c r="L967" s="59" t="str">
        <f t="shared" ref="L967:L1017" ca="1" si="124">IF(K967&lt;&gt;"",K967-I967,IF(I967="","",TODAY()-I967))</f>
        <v/>
      </c>
      <c r="M967" s="34"/>
      <c r="N967" s="47" t="str">
        <f t="shared" ref="N967:N1017" ca="1" si="125">IF(M967&lt;&gt;"",M967-K967,IF(K967="","",TODAY()-K967))</f>
        <v/>
      </c>
      <c r="O967" s="75"/>
      <c r="P967" s="75"/>
      <c r="Q967" s="47" t="str">
        <f t="shared" ref="Q967:Q1017" ca="1" si="126">IF(P967&lt;&gt;"",P967-O967,IF(O967="","",TODAY()-O967))</f>
        <v/>
      </c>
      <c r="R967" s="34"/>
      <c r="S967" s="59" t="str">
        <f t="shared" ref="S967:S1017" ca="1" si="127">IF(T967&lt;&gt;"",T967-R967,IF(R967="","",TODAY()-R967))</f>
        <v/>
      </c>
      <c r="T967" s="32"/>
      <c r="U967" s="33" t="str">
        <f t="shared" ca="1" si="120"/>
        <v/>
      </c>
      <c r="V967" s="34"/>
      <c r="W967" s="35"/>
      <c r="X967" s="36" t="str">
        <f t="shared" ca="1" si="122"/>
        <v/>
      </c>
      <c r="Y967" s="37"/>
      <c r="Z967" s="38" t="str">
        <f t="shared" si="123"/>
        <v/>
      </c>
    </row>
    <row r="968" spans="1:26" s="39" customFormat="1">
      <c r="A968" s="30">
        <v>965</v>
      </c>
      <c r="B968" s="31"/>
      <c r="C968" s="31"/>
      <c r="D968" s="44"/>
      <c r="E968" s="72" t="str">
        <f>IFERROR(IF(INDEX(Sheet3!$B$2:$B$8, MATCH(D968, Sheet3!$A$2:$A$8, 0)) = 0, "", INDEX(Sheet3!$B$2:$B$8, MATCH(D968, Sheet3!$A$2:$A$8, 0))), "")</f>
        <v/>
      </c>
      <c r="F968" s="31"/>
      <c r="G968" s="45"/>
      <c r="H968" s="63" t="str">
        <f>IFERROR(INDEX(Sheet3!$F$2:$F$114, MATCH(G968, Sheet3!$E$2:$E$114, 0)), "")</f>
        <v/>
      </c>
      <c r="I968" s="32"/>
      <c r="J968" s="40" t="str">
        <f t="shared" ca="1" si="121"/>
        <v/>
      </c>
      <c r="K968" s="34"/>
      <c r="L968" s="59" t="str">
        <f t="shared" ca="1" si="124"/>
        <v/>
      </c>
      <c r="M968" s="34"/>
      <c r="N968" s="47" t="str">
        <f t="shared" ca="1" si="125"/>
        <v/>
      </c>
      <c r="O968" s="75"/>
      <c r="P968" s="75"/>
      <c r="Q968" s="47" t="str">
        <f t="shared" ca="1" si="126"/>
        <v/>
      </c>
      <c r="R968" s="34"/>
      <c r="S968" s="59" t="str">
        <f t="shared" ca="1" si="127"/>
        <v/>
      </c>
      <c r="T968" s="32"/>
      <c r="U968" s="33" t="str">
        <f t="shared" ca="1" si="120"/>
        <v/>
      </c>
      <c r="V968" s="34"/>
      <c r="W968" s="35"/>
      <c r="X968" s="36" t="str">
        <f t="shared" ca="1" si="122"/>
        <v/>
      </c>
      <c r="Y968" s="37"/>
      <c r="Z968" s="38" t="str">
        <f t="shared" si="123"/>
        <v/>
      </c>
    </row>
    <row r="969" spans="1:26" s="39" customFormat="1">
      <c r="A969" s="30">
        <v>966</v>
      </c>
      <c r="B969" s="31"/>
      <c r="C969" s="31"/>
      <c r="D969" s="44"/>
      <c r="E969" s="72" t="str">
        <f>IFERROR(IF(INDEX(Sheet3!$B$2:$B$8, MATCH(D969, Sheet3!$A$2:$A$8, 0)) = 0, "", INDEX(Sheet3!$B$2:$B$8, MATCH(D969, Sheet3!$A$2:$A$8, 0))), "")</f>
        <v/>
      </c>
      <c r="F969" s="31"/>
      <c r="G969" s="45"/>
      <c r="H969" s="63" t="str">
        <f>IFERROR(INDEX(Sheet3!$F$2:$F$114, MATCH(G969, Sheet3!$E$2:$E$114, 0)), "")</f>
        <v/>
      </c>
      <c r="I969" s="32"/>
      <c r="J969" s="40" t="str">
        <f t="shared" ca="1" si="121"/>
        <v/>
      </c>
      <c r="K969" s="34"/>
      <c r="L969" s="59" t="str">
        <f t="shared" ca="1" si="124"/>
        <v/>
      </c>
      <c r="M969" s="34"/>
      <c r="N969" s="47" t="str">
        <f t="shared" ca="1" si="125"/>
        <v/>
      </c>
      <c r="O969" s="75"/>
      <c r="P969" s="75"/>
      <c r="Q969" s="47" t="str">
        <f t="shared" ca="1" si="126"/>
        <v/>
      </c>
      <c r="R969" s="34"/>
      <c r="S969" s="59" t="str">
        <f t="shared" ca="1" si="127"/>
        <v/>
      </c>
      <c r="T969" s="32"/>
      <c r="U969" s="33" t="str">
        <f t="shared" ca="1" si="120"/>
        <v/>
      </c>
      <c r="V969" s="34"/>
      <c r="W969" s="35"/>
      <c r="X969" s="36" t="str">
        <f t="shared" ca="1" si="122"/>
        <v/>
      </c>
      <c r="Y969" s="37"/>
      <c r="Z969" s="38" t="str">
        <f t="shared" si="123"/>
        <v/>
      </c>
    </row>
    <row r="970" spans="1:26" s="39" customFormat="1">
      <c r="A970" s="30">
        <v>967</v>
      </c>
      <c r="B970" s="31"/>
      <c r="C970" s="31"/>
      <c r="D970" s="44"/>
      <c r="E970" s="72" t="str">
        <f>IFERROR(IF(INDEX(Sheet3!$B$2:$B$8, MATCH(D970, Sheet3!$A$2:$A$8, 0)) = 0, "", INDEX(Sheet3!$B$2:$B$8, MATCH(D970, Sheet3!$A$2:$A$8, 0))), "")</f>
        <v/>
      </c>
      <c r="F970" s="31"/>
      <c r="G970" s="45"/>
      <c r="H970" s="63" t="str">
        <f>IFERROR(INDEX(Sheet3!$F$2:$F$114, MATCH(G970, Sheet3!$E$2:$E$114, 0)), "")</f>
        <v/>
      </c>
      <c r="I970" s="32"/>
      <c r="J970" s="40" t="str">
        <f t="shared" ca="1" si="121"/>
        <v/>
      </c>
      <c r="K970" s="34"/>
      <c r="L970" s="59" t="str">
        <f t="shared" ca="1" si="124"/>
        <v/>
      </c>
      <c r="M970" s="34"/>
      <c r="N970" s="47" t="str">
        <f t="shared" ca="1" si="125"/>
        <v/>
      </c>
      <c r="O970" s="75"/>
      <c r="P970" s="75"/>
      <c r="Q970" s="47" t="str">
        <f t="shared" ca="1" si="126"/>
        <v/>
      </c>
      <c r="R970" s="34"/>
      <c r="S970" s="59" t="str">
        <f t="shared" ca="1" si="127"/>
        <v/>
      </c>
      <c r="T970" s="32"/>
      <c r="U970" s="33" t="str">
        <f t="shared" ref="U970:U1017" ca="1" si="128">IF(T970="","",IF(Y970&lt;&gt;"",Y970-T970,TODAY()-T970))</f>
        <v/>
      </c>
      <c r="V970" s="34"/>
      <c r="W970" s="35"/>
      <c r="X970" s="36" t="str">
        <f t="shared" ca="1" si="122"/>
        <v/>
      </c>
      <c r="Y970" s="37"/>
      <c r="Z970" s="38" t="str">
        <f t="shared" si="123"/>
        <v/>
      </c>
    </row>
    <row r="971" spans="1:26" s="39" customFormat="1">
      <c r="A971" s="30">
        <v>968</v>
      </c>
      <c r="B971" s="31"/>
      <c r="C971" s="31"/>
      <c r="D971" s="44"/>
      <c r="E971" s="72" t="str">
        <f>IFERROR(IF(INDEX(Sheet3!$B$2:$B$8, MATCH(D971, Sheet3!$A$2:$A$8, 0)) = 0, "", INDEX(Sheet3!$B$2:$B$8, MATCH(D971, Sheet3!$A$2:$A$8, 0))), "")</f>
        <v/>
      </c>
      <c r="F971" s="31"/>
      <c r="G971" s="45"/>
      <c r="H971" s="63" t="str">
        <f>IFERROR(INDEX(Sheet3!$F$2:$F$114, MATCH(G971, Sheet3!$E$2:$E$114, 0)), "")</f>
        <v/>
      </c>
      <c r="I971" s="32"/>
      <c r="J971" s="40" t="str">
        <f t="shared" ca="1" si="121"/>
        <v/>
      </c>
      <c r="K971" s="34"/>
      <c r="L971" s="59" t="str">
        <f t="shared" ca="1" si="124"/>
        <v/>
      </c>
      <c r="M971" s="34"/>
      <c r="N971" s="47" t="str">
        <f t="shared" ca="1" si="125"/>
        <v/>
      </c>
      <c r="O971" s="75"/>
      <c r="P971" s="75"/>
      <c r="Q971" s="47" t="str">
        <f t="shared" ca="1" si="126"/>
        <v/>
      </c>
      <c r="R971" s="34"/>
      <c r="S971" s="59" t="str">
        <f t="shared" ca="1" si="127"/>
        <v/>
      </c>
      <c r="T971" s="32"/>
      <c r="U971" s="33" t="str">
        <f t="shared" ca="1" si="128"/>
        <v/>
      </c>
      <c r="V971" s="34"/>
      <c r="W971" s="35"/>
      <c r="X971" s="36" t="str">
        <f t="shared" ca="1" si="122"/>
        <v/>
      </c>
      <c r="Y971" s="37"/>
      <c r="Z971" s="38" t="str">
        <f t="shared" si="123"/>
        <v/>
      </c>
    </row>
    <row r="972" spans="1:26" s="39" customFormat="1">
      <c r="A972" s="30">
        <v>969</v>
      </c>
      <c r="B972" s="31"/>
      <c r="C972" s="31"/>
      <c r="D972" s="44"/>
      <c r="E972" s="72" t="str">
        <f>IFERROR(IF(INDEX(Sheet3!$B$2:$B$8, MATCH(D972, Sheet3!$A$2:$A$8, 0)) = 0, "", INDEX(Sheet3!$B$2:$B$8, MATCH(D972, Sheet3!$A$2:$A$8, 0))), "")</f>
        <v/>
      </c>
      <c r="F972" s="31"/>
      <c r="G972" s="45"/>
      <c r="H972" s="63" t="str">
        <f>IFERROR(INDEX(Sheet3!$F$2:$F$114, MATCH(G972, Sheet3!$E$2:$E$114, 0)), "")</f>
        <v/>
      </c>
      <c r="I972" s="32"/>
      <c r="J972" s="40" t="str">
        <f t="shared" ca="1" si="121"/>
        <v/>
      </c>
      <c r="K972" s="34"/>
      <c r="L972" s="59" t="str">
        <f t="shared" ca="1" si="124"/>
        <v/>
      </c>
      <c r="M972" s="34"/>
      <c r="N972" s="47" t="str">
        <f t="shared" ca="1" si="125"/>
        <v/>
      </c>
      <c r="O972" s="75"/>
      <c r="P972" s="75"/>
      <c r="Q972" s="47" t="str">
        <f t="shared" ca="1" si="126"/>
        <v/>
      </c>
      <c r="R972" s="34"/>
      <c r="S972" s="59" t="str">
        <f t="shared" ca="1" si="127"/>
        <v/>
      </c>
      <c r="T972" s="32"/>
      <c r="U972" s="33" t="str">
        <f t="shared" ca="1" si="128"/>
        <v/>
      </c>
      <c r="V972" s="34"/>
      <c r="W972" s="35"/>
      <c r="X972" s="36" t="str">
        <f t="shared" ca="1" si="122"/>
        <v/>
      </c>
      <c r="Y972" s="37"/>
      <c r="Z972" s="38" t="str">
        <f t="shared" si="123"/>
        <v/>
      </c>
    </row>
    <row r="973" spans="1:26" s="39" customFormat="1">
      <c r="A973" s="30">
        <v>970</v>
      </c>
      <c r="B973" s="31"/>
      <c r="C973" s="31"/>
      <c r="D973" s="44"/>
      <c r="E973" s="72" t="str">
        <f>IFERROR(IF(INDEX(Sheet3!$B$2:$B$8, MATCH(D973, Sheet3!$A$2:$A$8, 0)) = 0, "", INDEX(Sheet3!$B$2:$B$8, MATCH(D973, Sheet3!$A$2:$A$8, 0))), "")</f>
        <v/>
      </c>
      <c r="F973" s="31"/>
      <c r="G973" s="45"/>
      <c r="H973" s="63" t="str">
        <f>IFERROR(INDEX(Sheet3!$F$2:$F$114, MATCH(G973, Sheet3!$E$2:$E$114, 0)), "")</f>
        <v/>
      </c>
      <c r="I973" s="32"/>
      <c r="J973" s="40" t="str">
        <f t="shared" ca="1" si="121"/>
        <v/>
      </c>
      <c r="K973" s="34"/>
      <c r="L973" s="59" t="str">
        <f t="shared" ca="1" si="124"/>
        <v/>
      </c>
      <c r="M973" s="34"/>
      <c r="N973" s="47" t="str">
        <f t="shared" ca="1" si="125"/>
        <v/>
      </c>
      <c r="O973" s="75"/>
      <c r="P973" s="75"/>
      <c r="Q973" s="47" t="str">
        <f t="shared" ca="1" si="126"/>
        <v/>
      </c>
      <c r="R973" s="34"/>
      <c r="S973" s="59" t="str">
        <f t="shared" ca="1" si="127"/>
        <v/>
      </c>
      <c r="T973" s="32"/>
      <c r="U973" s="33" t="str">
        <f t="shared" ca="1" si="128"/>
        <v/>
      </c>
      <c r="V973" s="34"/>
      <c r="W973" s="35"/>
      <c r="X973" s="36" t="str">
        <f t="shared" ca="1" si="122"/>
        <v/>
      </c>
      <c r="Y973" s="37"/>
      <c r="Z973" s="38" t="str">
        <f t="shared" si="123"/>
        <v/>
      </c>
    </row>
    <row r="974" spans="1:26" s="39" customFormat="1">
      <c r="A974" s="30">
        <v>971</v>
      </c>
      <c r="B974" s="31"/>
      <c r="C974" s="31"/>
      <c r="D974" s="44"/>
      <c r="E974" s="72" t="str">
        <f>IFERROR(IF(INDEX(Sheet3!$B$2:$B$8, MATCH(D974, Sheet3!$A$2:$A$8, 0)) = 0, "", INDEX(Sheet3!$B$2:$B$8, MATCH(D974, Sheet3!$A$2:$A$8, 0))), "")</f>
        <v/>
      </c>
      <c r="F974" s="31"/>
      <c r="G974" s="45"/>
      <c r="H974" s="63" t="str">
        <f>IFERROR(INDEX(Sheet3!$F$2:$F$114, MATCH(G974, Sheet3!$E$2:$E$114, 0)), "")</f>
        <v/>
      </c>
      <c r="I974" s="32"/>
      <c r="J974" s="40" t="str">
        <f t="shared" ca="1" si="121"/>
        <v/>
      </c>
      <c r="K974" s="34"/>
      <c r="L974" s="59" t="str">
        <f t="shared" ca="1" si="124"/>
        <v/>
      </c>
      <c r="M974" s="34"/>
      <c r="N974" s="47" t="str">
        <f t="shared" ca="1" si="125"/>
        <v/>
      </c>
      <c r="O974" s="75"/>
      <c r="P974" s="75"/>
      <c r="Q974" s="47" t="str">
        <f t="shared" ca="1" si="126"/>
        <v/>
      </c>
      <c r="R974" s="34"/>
      <c r="S974" s="59" t="str">
        <f t="shared" ca="1" si="127"/>
        <v/>
      </c>
      <c r="T974" s="32"/>
      <c r="U974" s="33" t="str">
        <f t="shared" ca="1" si="128"/>
        <v/>
      </c>
      <c r="V974" s="34"/>
      <c r="W974" s="35"/>
      <c r="X974" s="36" t="str">
        <f t="shared" ca="1" si="122"/>
        <v/>
      </c>
      <c r="Y974" s="37"/>
      <c r="Z974" s="38" t="str">
        <f t="shared" si="123"/>
        <v/>
      </c>
    </row>
    <row r="975" spans="1:26" s="39" customFormat="1">
      <c r="A975" s="30">
        <v>972</v>
      </c>
      <c r="B975" s="31"/>
      <c r="C975" s="31"/>
      <c r="D975" s="44"/>
      <c r="E975" s="72" t="str">
        <f>IFERROR(IF(INDEX(Sheet3!$B$2:$B$8, MATCH(D975, Sheet3!$A$2:$A$8, 0)) = 0, "", INDEX(Sheet3!$B$2:$B$8, MATCH(D975, Sheet3!$A$2:$A$8, 0))), "")</f>
        <v/>
      </c>
      <c r="F975" s="31"/>
      <c r="G975" s="45"/>
      <c r="H975" s="63" t="str">
        <f>IFERROR(INDEX(Sheet3!$F$2:$F$114, MATCH(G975, Sheet3!$E$2:$E$114, 0)), "")</f>
        <v/>
      </c>
      <c r="I975" s="32"/>
      <c r="J975" s="40" t="str">
        <f t="shared" ca="1" si="121"/>
        <v/>
      </c>
      <c r="K975" s="34"/>
      <c r="L975" s="59" t="str">
        <f t="shared" ca="1" si="124"/>
        <v/>
      </c>
      <c r="M975" s="34"/>
      <c r="N975" s="47" t="str">
        <f t="shared" ca="1" si="125"/>
        <v/>
      </c>
      <c r="O975" s="75"/>
      <c r="P975" s="75"/>
      <c r="Q975" s="47" t="str">
        <f t="shared" ca="1" si="126"/>
        <v/>
      </c>
      <c r="R975" s="34"/>
      <c r="S975" s="59" t="str">
        <f t="shared" ca="1" si="127"/>
        <v/>
      </c>
      <c r="T975" s="32"/>
      <c r="U975" s="33" t="str">
        <f t="shared" ca="1" si="128"/>
        <v/>
      </c>
      <c r="V975" s="34"/>
      <c r="W975" s="35"/>
      <c r="X975" s="36" t="str">
        <f t="shared" ca="1" si="122"/>
        <v/>
      </c>
      <c r="Y975" s="37"/>
      <c r="Z975" s="38" t="str">
        <f t="shared" si="123"/>
        <v/>
      </c>
    </row>
    <row r="976" spans="1:26" s="39" customFormat="1">
      <c r="A976" s="30">
        <v>973</v>
      </c>
      <c r="B976" s="31"/>
      <c r="C976" s="31"/>
      <c r="D976" s="44"/>
      <c r="E976" s="72" t="str">
        <f>IFERROR(IF(INDEX(Sheet3!$B$2:$B$8, MATCH(D976, Sheet3!$A$2:$A$8, 0)) = 0, "", INDEX(Sheet3!$B$2:$B$8, MATCH(D976, Sheet3!$A$2:$A$8, 0))), "")</f>
        <v/>
      </c>
      <c r="F976" s="31"/>
      <c r="G976" s="45"/>
      <c r="H976" s="63" t="str">
        <f>IFERROR(INDEX(Sheet3!$F$2:$F$114, MATCH(G976, Sheet3!$E$2:$E$114, 0)), "")</f>
        <v/>
      </c>
      <c r="I976" s="32"/>
      <c r="J976" s="40" t="str">
        <f t="shared" ca="1" si="121"/>
        <v/>
      </c>
      <c r="K976" s="34"/>
      <c r="L976" s="59" t="str">
        <f t="shared" ca="1" si="124"/>
        <v/>
      </c>
      <c r="M976" s="34"/>
      <c r="N976" s="47" t="str">
        <f t="shared" ca="1" si="125"/>
        <v/>
      </c>
      <c r="O976" s="75"/>
      <c r="P976" s="75"/>
      <c r="Q976" s="47" t="str">
        <f t="shared" ca="1" si="126"/>
        <v/>
      </c>
      <c r="R976" s="34"/>
      <c r="S976" s="59" t="str">
        <f t="shared" ca="1" si="127"/>
        <v/>
      </c>
      <c r="T976" s="32"/>
      <c r="U976" s="33" t="str">
        <f t="shared" ca="1" si="128"/>
        <v/>
      </c>
      <c r="V976" s="34"/>
      <c r="W976" s="35"/>
      <c r="X976" s="36" t="str">
        <f t="shared" ca="1" si="122"/>
        <v/>
      </c>
      <c r="Y976" s="37"/>
      <c r="Z976" s="38" t="str">
        <f t="shared" si="123"/>
        <v/>
      </c>
    </row>
    <row r="977" spans="1:26" s="39" customFormat="1">
      <c r="A977" s="30">
        <v>974</v>
      </c>
      <c r="B977" s="31"/>
      <c r="C977" s="31"/>
      <c r="D977" s="44"/>
      <c r="E977" s="72" t="str">
        <f>IFERROR(IF(INDEX(Sheet3!$B$2:$B$8, MATCH(D977, Sheet3!$A$2:$A$8, 0)) = 0, "", INDEX(Sheet3!$B$2:$B$8, MATCH(D977, Sheet3!$A$2:$A$8, 0))), "")</f>
        <v/>
      </c>
      <c r="F977" s="31"/>
      <c r="G977" s="45"/>
      <c r="H977" s="63" t="str">
        <f>IFERROR(INDEX(Sheet3!$F$2:$F$114, MATCH(G977, Sheet3!$E$2:$E$114, 0)), "")</f>
        <v/>
      </c>
      <c r="I977" s="32"/>
      <c r="J977" s="40" t="str">
        <f t="shared" ca="1" si="121"/>
        <v/>
      </c>
      <c r="K977" s="34"/>
      <c r="L977" s="59" t="str">
        <f t="shared" ca="1" si="124"/>
        <v/>
      </c>
      <c r="M977" s="34"/>
      <c r="N977" s="47" t="str">
        <f t="shared" ca="1" si="125"/>
        <v/>
      </c>
      <c r="O977" s="75"/>
      <c r="P977" s="75"/>
      <c r="Q977" s="47" t="str">
        <f t="shared" ca="1" si="126"/>
        <v/>
      </c>
      <c r="R977" s="34"/>
      <c r="S977" s="59" t="str">
        <f t="shared" ca="1" si="127"/>
        <v/>
      </c>
      <c r="T977" s="32"/>
      <c r="U977" s="33" t="str">
        <f t="shared" ca="1" si="128"/>
        <v/>
      </c>
      <c r="V977" s="34"/>
      <c r="W977" s="35"/>
      <c r="X977" s="36" t="str">
        <f t="shared" ca="1" si="122"/>
        <v/>
      </c>
      <c r="Y977" s="37"/>
      <c r="Z977" s="38" t="str">
        <f t="shared" si="123"/>
        <v/>
      </c>
    </row>
    <row r="978" spans="1:26" s="39" customFormat="1">
      <c r="A978" s="30">
        <v>975</v>
      </c>
      <c r="B978" s="31"/>
      <c r="C978" s="31"/>
      <c r="D978" s="44"/>
      <c r="E978" s="72" t="str">
        <f>IFERROR(IF(INDEX(Sheet3!$B$2:$B$8, MATCH(D978, Sheet3!$A$2:$A$8, 0)) = 0, "", INDEX(Sheet3!$B$2:$B$8, MATCH(D978, Sheet3!$A$2:$A$8, 0))), "")</f>
        <v/>
      </c>
      <c r="F978" s="31"/>
      <c r="G978" s="45"/>
      <c r="H978" s="63" t="str">
        <f>IFERROR(INDEX(Sheet3!$F$2:$F$114, MATCH(G978, Sheet3!$E$2:$E$114, 0)), "")</f>
        <v/>
      </c>
      <c r="I978" s="32"/>
      <c r="J978" s="40" t="str">
        <f t="shared" ca="1" si="121"/>
        <v/>
      </c>
      <c r="K978" s="34"/>
      <c r="L978" s="59" t="str">
        <f t="shared" ca="1" si="124"/>
        <v/>
      </c>
      <c r="M978" s="34"/>
      <c r="N978" s="47" t="str">
        <f t="shared" ca="1" si="125"/>
        <v/>
      </c>
      <c r="O978" s="75"/>
      <c r="P978" s="75"/>
      <c r="Q978" s="47" t="str">
        <f t="shared" ca="1" si="126"/>
        <v/>
      </c>
      <c r="R978" s="34"/>
      <c r="S978" s="59" t="str">
        <f t="shared" ca="1" si="127"/>
        <v/>
      </c>
      <c r="T978" s="32"/>
      <c r="U978" s="33" t="str">
        <f t="shared" ca="1" si="128"/>
        <v/>
      </c>
      <c r="V978" s="34"/>
      <c r="W978" s="35"/>
      <c r="X978" s="36" t="str">
        <f t="shared" ca="1" si="122"/>
        <v/>
      </c>
      <c r="Y978" s="37"/>
      <c r="Z978" s="38" t="str">
        <f t="shared" si="123"/>
        <v/>
      </c>
    </row>
    <row r="979" spans="1:26" s="39" customFormat="1">
      <c r="A979" s="30">
        <v>976</v>
      </c>
      <c r="B979" s="31"/>
      <c r="C979" s="31"/>
      <c r="D979" s="44"/>
      <c r="E979" s="72" t="str">
        <f>IFERROR(IF(INDEX(Sheet3!$B$2:$B$8, MATCH(D979, Sheet3!$A$2:$A$8, 0)) = 0, "", INDEX(Sheet3!$B$2:$B$8, MATCH(D979, Sheet3!$A$2:$A$8, 0))), "")</f>
        <v/>
      </c>
      <c r="F979" s="31"/>
      <c r="G979" s="45"/>
      <c r="H979" s="63" t="str">
        <f>IFERROR(INDEX(Sheet3!$F$2:$F$114, MATCH(G979, Sheet3!$E$2:$E$114, 0)), "")</f>
        <v/>
      </c>
      <c r="I979" s="32"/>
      <c r="J979" s="40" t="str">
        <f t="shared" ca="1" si="121"/>
        <v/>
      </c>
      <c r="K979" s="34"/>
      <c r="L979" s="59" t="str">
        <f t="shared" ca="1" si="124"/>
        <v/>
      </c>
      <c r="M979" s="34"/>
      <c r="N979" s="47" t="str">
        <f t="shared" ca="1" si="125"/>
        <v/>
      </c>
      <c r="O979" s="75"/>
      <c r="P979" s="75"/>
      <c r="Q979" s="47" t="str">
        <f t="shared" ca="1" si="126"/>
        <v/>
      </c>
      <c r="R979" s="34"/>
      <c r="S979" s="59" t="str">
        <f t="shared" ca="1" si="127"/>
        <v/>
      </c>
      <c r="T979" s="32"/>
      <c r="U979" s="33" t="str">
        <f t="shared" ca="1" si="128"/>
        <v/>
      </c>
      <c r="V979" s="34"/>
      <c r="W979" s="35"/>
      <c r="X979" s="36" t="str">
        <f t="shared" ca="1" si="122"/>
        <v/>
      </c>
      <c r="Y979" s="37"/>
      <c r="Z979" s="38" t="str">
        <f t="shared" si="123"/>
        <v/>
      </c>
    </row>
    <row r="980" spans="1:26" s="39" customFormat="1">
      <c r="A980" s="30">
        <v>977</v>
      </c>
      <c r="B980" s="31"/>
      <c r="C980" s="31"/>
      <c r="D980" s="44"/>
      <c r="E980" s="72" t="str">
        <f>IFERROR(IF(INDEX(Sheet3!$B$2:$B$8, MATCH(D980, Sheet3!$A$2:$A$8, 0)) = 0, "", INDEX(Sheet3!$B$2:$B$8, MATCH(D980, Sheet3!$A$2:$A$8, 0))), "")</f>
        <v/>
      </c>
      <c r="F980" s="31"/>
      <c r="G980" s="45"/>
      <c r="H980" s="63" t="str">
        <f>IFERROR(INDEX(Sheet3!$F$2:$F$114, MATCH(G980, Sheet3!$E$2:$E$114, 0)), "")</f>
        <v/>
      </c>
      <c r="I980" s="32"/>
      <c r="J980" s="40" t="str">
        <f t="shared" ca="1" si="121"/>
        <v/>
      </c>
      <c r="K980" s="34"/>
      <c r="L980" s="59" t="str">
        <f t="shared" ca="1" si="124"/>
        <v/>
      </c>
      <c r="M980" s="34"/>
      <c r="N980" s="47" t="str">
        <f t="shared" ca="1" si="125"/>
        <v/>
      </c>
      <c r="O980" s="75"/>
      <c r="P980" s="75"/>
      <c r="Q980" s="47" t="str">
        <f t="shared" ca="1" si="126"/>
        <v/>
      </c>
      <c r="R980" s="34"/>
      <c r="S980" s="59" t="str">
        <f t="shared" ca="1" si="127"/>
        <v/>
      </c>
      <c r="T980" s="32"/>
      <c r="U980" s="33" t="str">
        <f t="shared" ca="1" si="128"/>
        <v/>
      </c>
      <c r="V980" s="34"/>
      <c r="W980" s="35"/>
      <c r="X980" s="36" t="str">
        <f t="shared" ca="1" si="122"/>
        <v/>
      </c>
      <c r="Y980" s="37"/>
      <c r="Z980" s="38" t="str">
        <f t="shared" si="123"/>
        <v/>
      </c>
    </row>
    <row r="981" spans="1:26" s="39" customFormat="1">
      <c r="A981" s="30">
        <v>978</v>
      </c>
      <c r="B981" s="31"/>
      <c r="C981" s="31"/>
      <c r="D981" s="44"/>
      <c r="E981" s="72" t="str">
        <f>IFERROR(IF(INDEX(Sheet3!$B$2:$B$8, MATCH(D981, Sheet3!$A$2:$A$8, 0)) = 0, "", INDEX(Sheet3!$B$2:$B$8, MATCH(D981, Sheet3!$A$2:$A$8, 0))), "")</f>
        <v/>
      </c>
      <c r="F981" s="31"/>
      <c r="G981" s="45"/>
      <c r="H981" s="63" t="str">
        <f>IFERROR(INDEX(Sheet3!$F$2:$F$114, MATCH(G981, Sheet3!$E$2:$E$114, 0)), "")</f>
        <v/>
      </c>
      <c r="I981" s="32"/>
      <c r="J981" s="40" t="str">
        <f t="shared" ca="1" si="121"/>
        <v/>
      </c>
      <c r="K981" s="34"/>
      <c r="L981" s="59" t="str">
        <f t="shared" ca="1" si="124"/>
        <v/>
      </c>
      <c r="M981" s="34"/>
      <c r="N981" s="47" t="str">
        <f t="shared" ca="1" si="125"/>
        <v/>
      </c>
      <c r="O981" s="75"/>
      <c r="P981" s="75"/>
      <c r="Q981" s="47" t="str">
        <f t="shared" ca="1" si="126"/>
        <v/>
      </c>
      <c r="R981" s="34"/>
      <c r="S981" s="59" t="str">
        <f t="shared" ca="1" si="127"/>
        <v/>
      </c>
      <c r="T981" s="32"/>
      <c r="U981" s="33" t="str">
        <f t="shared" ca="1" si="128"/>
        <v/>
      </c>
      <c r="V981" s="34"/>
      <c r="W981" s="35"/>
      <c r="X981" s="36" t="str">
        <f t="shared" ca="1" si="122"/>
        <v/>
      </c>
      <c r="Y981" s="37"/>
      <c r="Z981" s="38" t="str">
        <f t="shared" si="123"/>
        <v/>
      </c>
    </row>
    <row r="982" spans="1:26" s="39" customFormat="1">
      <c r="A982" s="30">
        <v>979</v>
      </c>
      <c r="B982" s="31"/>
      <c r="C982" s="31"/>
      <c r="D982" s="44"/>
      <c r="E982" s="72" t="str">
        <f>IFERROR(IF(INDEX(Sheet3!$B$2:$B$8, MATCH(D982, Sheet3!$A$2:$A$8, 0)) = 0, "", INDEX(Sheet3!$B$2:$B$8, MATCH(D982, Sheet3!$A$2:$A$8, 0))), "")</f>
        <v/>
      </c>
      <c r="F982" s="31"/>
      <c r="G982" s="45"/>
      <c r="H982" s="63" t="str">
        <f>IFERROR(INDEX(Sheet3!$F$2:$F$114, MATCH(G982, Sheet3!$E$2:$E$114, 0)), "")</f>
        <v/>
      </c>
      <c r="I982" s="32"/>
      <c r="J982" s="40" t="str">
        <f t="shared" ca="1" si="121"/>
        <v/>
      </c>
      <c r="K982" s="34"/>
      <c r="L982" s="59" t="str">
        <f t="shared" ca="1" si="124"/>
        <v/>
      </c>
      <c r="M982" s="34"/>
      <c r="N982" s="47" t="str">
        <f t="shared" ca="1" si="125"/>
        <v/>
      </c>
      <c r="O982" s="75"/>
      <c r="P982" s="75"/>
      <c r="Q982" s="47" t="str">
        <f t="shared" ca="1" si="126"/>
        <v/>
      </c>
      <c r="R982" s="34"/>
      <c r="S982" s="59" t="str">
        <f t="shared" ca="1" si="127"/>
        <v/>
      </c>
      <c r="T982" s="32"/>
      <c r="U982" s="33" t="str">
        <f t="shared" ca="1" si="128"/>
        <v/>
      </c>
      <c r="V982" s="34"/>
      <c r="W982" s="35"/>
      <c r="X982" s="36" t="str">
        <f t="shared" ca="1" si="122"/>
        <v/>
      </c>
      <c r="Y982" s="37"/>
      <c r="Z982" s="38" t="str">
        <f t="shared" si="123"/>
        <v/>
      </c>
    </row>
    <row r="983" spans="1:26" s="39" customFormat="1">
      <c r="A983" s="30">
        <v>980</v>
      </c>
      <c r="B983" s="31"/>
      <c r="C983" s="31"/>
      <c r="D983" s="44"/>
      <c r="E983" s="72" t="str">
        <f>IFERROR(IF(INDEX(Sheet3!$B$2:$B$8, MATCH(D983, Sheet3!$A$2:$A$8, 0)) = 0, "", INDEX(Sheet3!$B$2:$B$8, MATCH(D983, Sheet3!$A$2:$A$8, 0))), "")</f>
        <v/>
      </c>
      <c r="F983" s="31"/>
      <c r="G983" s="45"/>
      <c r="H983" s="63" t="str">
        <f>IFERROR(INDEX(Sheet3!$F$2:$F$114, MATCH(G983, Sheet3!$E$2:$E$114, 0)), "")</f>
        <v/>
      </c>
      <c r="I983" s="32"/>
      <c r="J983" s="40" t="str">
        <f t="shared" ca="1" si="121"/>
        <v/>
      </c>
      <c r="K983" s="34"/>
      <c r="L983" s="59" t="str">
        <f t="shared" ca="1" si="124"/>
        <v/>
      </c>
      <c r="M983" s="34"/>
      <c r="N983" s="47" t="str">
        <f t="shared" ca="1" si="125"/>
        <v/>
      </c>
      <c r="O983" s="75"/>
      <c r="P983" s="75"/>
      <c r="Q983" s="47" t="str">
        <f t="shared" ca="1" si="126"/>
        <v/>
      </c>
      <c r="R983" s="34"/>
      <c r="S983" s="59" t="str">
        <f t="shared" ca="1" si="127"/>
        <v/>
      </c>
      <c r="T983" s="32"/>
      <c r="U983" s="33" t="str">
        <f t="shared" ca="1" si="128"/>
        <v/>
      </c>
      <c r="V983" s="34"/>
      <c r="W983" s="35"/>
      <c r="X983" s="36" t="str">
        <f t="shared" ca="1" si="122"/>
        <v/>
      </c>
      <c r="Y983" s="37"/>
      <c r="Z983" s="38" t="str">
        <f t="shared" si="123"/>
        <v/>
      </c>
    </row>
    <row r="984" spans="1:26" s="39" customFormat="1">
      <c r="A984" s="30">
        <v>981</v>
      </c>
      <c r="B984" s="31"/>
      <c r="C984" s="31"/>
      <c r="D984" s="44"/>
      <c r="E984" s="72" t="str">
        <f>IFERROR(IF(INDEX(Sheet3!$B$2:$B$8, MATCH(D984, Sheet3!$A$2:$A$8, 0)) = 0, "", INDEX(Sheet3!$B$2:$B$8, MATCH(D984, Sheet3!$A$2:$A$8, 0))), "")</f>
        <v/>
      </c>
      <c r="F984" s="31"/>
      <c r="G984" s="45"/>
      <c r="H984" s="63" t="str">
        <f>IFERROR(INDEX(Sheet3!$F$2:$F$114, MATCH(G984, Sheet3!$E$2:$E$114, 0)), "")</f>
        <v/>
      </c>
      <c r="I984" s="32"/>
      <c r="J984" s="40" t="str">
        <f t="shared" ca="1" si="121"/>
        <v/>
      </c>
      <c r="K984" s="34"/>
      <c r="L984" s="59" t="str">
        <f t="shared" ca="1" si="124"/>
        <v/>
      </c>
      <c r="M984" s="34"/>
      <c r="N984" s="47" t="str">
        <f t="shared" ca="1" si="125"/>
        <v/>
      </c>
      <c r="O984" s="75"/>
      <c r="P984" s="75"/>
      <c r="Q984" s="47" t="str">
        <f t="shared" ca="1" si="126"/>
        <v/>
      </c>
      <c r="R984" s="34"/>
      <c r="S984" s="59" t="str">
        <f t="shared" ca="1" si="127"/>
        <v/>
      </c>
      <c r="T984" s="32"/>
      <c r="U984" s="33" t="str">
        <f t="shared" ca="1" si="128"/>
        <v/>
      </c>
      <c r="V984" s="34"/>
      <c r="W984" s="35"/>
      <c r="X984" s="36" t="str">
        <f t="shared" ca="1" si="122"/>
        <v/>
      </c>
      <c r="Y984" s="37"/>
      <c r="Z984" s="38" t="str">
        <f t="shared" si="123"/>
        <v/>
      </c>
    </row>
    <row r="985" spans="1:26" s="39" customFormat="1">
      <c r="A985" s="30">
        <v>982</v>
      </c>
      <c r="B985" s="31"/>
      <c r="C985" s="31"/>
      <c r="D985" s="44"/>
      <c r="E985" s="72" t="str">
        <f>IFERROR(IF(INDEX(Sheet3!$B$2:$B$8, MATCH(D985, Sheet3!$A$2:$A$8, 0)) = 0, "", INDEX(Sheet3!$B$2:$B$8, MATCH(D985, Sheet3!$A$2:$A$8, 0))), "")</f>
        <v/>
      </c>
      <c r="F985" s="31"/>
      <c r="G985" s="45"/>
      <c r="H985" s="63" t="str">
        <f>IFERROR(INDEX(Sheet3!$F$2:$F$114, MATCH(G985, Sheet3!$E$2:$E$114, 0)), "")</f>
        <v/>
      </c>
      <c r="I985" s="32"/>
      <c r="J985" s="40" t="str">
        <f t="shared" ca="1" si="121"/>
        <v/>
      </c>
      <c r="K985" s="34"/>
      <c r="L985" s="59" t="str">
        <f t="shared" ca="1" si="124"/>
        <v/>
      </c>
      <c r="M985" s="34"/>
      <c r="N985" s="47" t="str">
        <f t="shared" ca="1" si="125"/>
        <v/>
      </c>
      <c r="O985" s="75"/>
      <c r="P985" s="75"/>
      <c r="Q985" s="47" t="str">
        <f t="shared" ca="1" si="126"/>
        <v/>
      </c>
      <c r="R985" s="34"/>
      <c r="S985" s="59" t="str">
        <f t="shared" ca="1" si="127"/>
        <v/>
      </c>
      <c r="T985" s="32"/>
      <c r="U985" s="33" t="str">
        <f t="shared" ca="1" si="128"/>
        <v/>
      </c>
      <c r="V985" s="34"/>
      <c r="W985" s="35"/>
      <c r="X985" s="36" t="str">
        <f t="shared" ca="1" si="122"/>
        <v/>
      </c>
      <c r="Y985" s="37"/>
      <c r="Z985" s="38" t="str">
        <f t="shared" si="123"/>
        <v/>
      </c>
    </row>
    <row r="986" spans="1:26" s="39" customFormat="1">
      <c r="A986" s="30">
        <v>983</v>
      </c>
      <c r="B986" s="31"/>
      <c r="C986" s="31"/>
      <c r="D986" s="44"/>
      <c r="E986" s="72" t="str">
        <f>IFERROR(IF(INDEX(Sheet3!$B$2:$B$8, MATCH(D986, Sheet3!$A$2:$A$8, 0)) = 0, "", INDEX(Sheet3!$B$2:$B$8, MATCH(D986, Sheet3!$A$2:$A$8, 0))), "")</f>
        <v/>
      </c>
      <c r="F986" s="31"/>
      <c r="G986" s="45"/>
      <c r="H986" s="63" t="str">
        <f>IFERROR(INDEX(Sheet3!$F$2:$F$114, MATCH(G986, Sheet3!$E$2:$E$114, 0)), "")</f>
        <v/>
      </c>
      <c r="I986" s="32"/>
      <c r="J986" s="40" t="str">
        <f t="shared" ca="1" si="121"/>
        <v/>
      </c>
      <c r="K986" s="34"/>
      <c r="L986" s="59" t="str">
        <f t="shared" ca="1" si="124"/>
        <v/>
      </c>
      <c r="M986" s="34"/>
      <c r="N986" s="47" t="str">
        <f t="shared" ca="1" si="125"/>
        <v/>
      </c>
      <c r="O986" s="75"/>
      <c r="P986" s="75"/>
      <c r="Q986" s="47" t="str">
        <f t="shared" ca="1" si="126"/>
        <v/>
      </c>
      <c r="R986" s="34"/>
      <c r="S986" s="59" t="str">
        <f t="shared" ca="1" si="127"/>
        <v/>
      </c>
      <c r="T986" s="32"/>
      <c r="U986" s="33" t="str">
        <f t="shared" ca="1" si="128"/>
        <v/>
      </c>
      <c r="V986" s="34"/>
      <c r="W986" s="35"/>
      <c r="X986" s="36" t="str">
        <f t="shared" ca="1" si="122"/>
        <v/>
      </c>
      <c r="Y986" s="37"/>
      <c r="Z986" s="38" t="str">
        <f t="shared" si="123"/>
        <v/>
      </c>
    </row>
    <row r="987" spans="1:26" s="39" customFormat="1">
      <c r="A987" s="30">
        <v>984</v>
      </c>
      <c r="B987" s="31"/>
      <c r="C987" s="31"/>
      <c r="D987" s="44"/>
      <c r="E987" s="72" t="str">
        <f>IFERROR(IF(INDEX(Sheet3!$B$2:$B$8, MATCH(D987, Sheet3!$A$2:$A$8, 0)) = 0, "", INDEX(Sheet3!$B$2:$B$8, MATCH(D987, Sheet3!$A$2:$A$8, 0))), "")</f>
        <v/>
      </c>
      <c r="F987" s="31"/>
      <c r="G987" s="45"/>
      <c r="H987" s="63" t="str">
        <f>IFERROR(INDEX(Sheet3!$F$2:$F$114, MATCH(G987, Sheet3!$E$2:$E$114, 0)), "")</f>
        <v/>
      </c>
      <c r="I987" s="32"/>
      <c r="J987" s="40" t="str">
        <f t="shared" ca="1" si="121"/>
        <v/>
      </c>
      <c r="K987" s="34"/>
      <c r="L987" s="59" t="str">
        <f t="shared" ca="1" si="124"/>
        <v/>
      </c>
      <c r="M987" s="34"/>
      <c r="N987" s="47" t="str">
        <f t="shared" ca="1" si="125"/>
        <v/>
      </c>
      <c r="O987" s="75"/>
      <c r="P987" s="75"/>
      <c r="Q987" s="47" t="str">
        <f t="shared" ca="1" si="126"/>
        <v/>
      </c>
      <c r="R987" s="34"/>
      <c r="S987" s="59" t="str">
        <f t="shared" ca="1" si="127"/>
        <v/>
      </c>
      <c r="T987" s="32"/>
      <c r="U987" s="33" t="str">
        <f t="shared" ca="1" si="128"/>
        <v/>
      </c>
      <c r="V987" s="34"/>
      <c r="W987" s="35"/>
      <c r="X987" s="36" t="str">
        <f t="shared" ca="1" si="122"/>
        <v/>
      </c>
      <c r="Y987" s="37"/>
      <c r="Z987" s="38" t="str">
        <f t="shared" si="123"/>
        <v/>
      </c>
    </row>
    <row r="988" spans="1:26" s="39" customFormat="1">
      <c r="A988" s="30">
        <v>985</v>
      </c>
      <c r="B988" s="31"/>
      <c r="C988" s="31"/>
      <c r="D988" s="44"/>
      <c r="E988" s="72" t="str">
        <f>IFERROR(IF(INDEX(Sheet3!$B$2:$B$8, MATCH(D988, Sheet3!$A$2:$A$8, 0)) = 0, "", INDEX(Sheet3!$B$2:$B$8, MATCH(D988, Sheet3!$A$2:$A$8, 0))), "")</f>
        <v/>
      </c>
      <c r="F988" s="31"/>
      <c r="G988" s="45"/>
      <c r="H988" s="63" t="str">
        <f>IFERROR(INDEX(Sheet3!$F$2:$F$114, MATCH(G988, Sheet3!$E$2:$E$114, 0)), "")</f>
        <v/>
      </c>
      <c r="I988" s="32"/>
      <c r="J988" s="40" t="str">
        <f t="shared" ca="1" si="121"/>
        <v/>
      </c>
      <c r="K988" s="34"/>
      <c r="L988" s="59" t="str">
        <f t="shared" ca="1" si="124"/>
        <v/>
      </c>
      <c r="M988" s="34"/>
      <c r="N988" s="47" t="str">
        <f t="shared" ca="1" si="125"/>
        <v/>
      </c>
      <c r="O988" s="75"/>
      <c r="P988" s="75"/>
      <c r="Q988" s="47" t="str">
        <f t="shared" ca="1" si="126"/>
        <v/>
      </c>
      <c r="R988" s="34"/>
      <c r="S988" s="59" t="str">
        <f t="shared" ca="1" si="127"/>
        <v/>
      </c>
      <c r="T988" s="32"/>
      <c r="U988" s="33" t="str">
        <f t="shared" ca="1" si="128"/>
        <v/>
      </c>
      <c r="V988" s="34"/>
      <c r="W988" s="35"/>
      <c r="X988" s="36" t="str">
        <f t="shared" ca="1" si="122"/>
        <v/>
      </c>
      <c r="Y988" s="37"/>
      <c r="Z988" s="38" t="str">
        <f t="shared" si="123"/>
        <v/>
      </c>
    </row>
    <row r="989" spans="1:26" s="39" customFormat="1">
      <c r="A989" s="30">
        <v>986</v>
      </c>
      <c r="B989" s="31"/>
      <c r="C989" s="31"/>
      <c r="D989" s="44"/>
      <c r="E989" s="72" t="str">
        <f>IFERROR(IF(INDEX(Sheet3!$B$2:$B$8, MATCH(D989, Sheet3!$A$2:$A$8, 0)) = 0, "", INDEX(Sheet3!$B$2:$B$8, MATCH(D989, Sheet3!$A$2:$A$8, 0))), "")</f>
        <v/>
      </c>
      <c r="F989" s="31"/>
      <c r="G989" s="45"/>
      <c r="H989" s="63" t="str">
        <f>IFERROR(INDEX(Sheet3!$F$2:$F$114, MATCH(G989, Sheet3!$E$2:$E$114, 0)), "")</f>
        <v/>
      </c>
      <c r="I989" s="32"/>
      <c r="J989" s="40" t="str">
        <f t="shared" ca="1" si="121"/>
        <v/>
      </c>
      <c r="K989" s="34"/>
      <c r="L989" s="59" t="str">
        <f t="shared" ca="1" si="124"/>
        <v/>
      </c>
      <c r="M989" s="34"/>
      <c r="N989" s="47" t="str">
        <f t="shared" ca="1" si="125"/>
        <v/>
      </c>
      <c r="O989" s="75"/>
      <c r="P989" s="75"/>
      <c r="Q989" s="47" t="str">
        <f t="shared" ca="1" si="126"/>
        <v/>
      </c>
      <c r="R989" s="34"/>
      <c r="S989" s="59" t="str">
        <f t="shared" ca="1" si="127"/>
        <v/>
      </c>
      <c r="T989" s="32"/>
      <c r="U989" s="33" t="str">
        <f t="shared" ca="1" si="128"/>
        <v/>
      </c>
      <c r="V989" s="34"/>
      <c r="W989" s="35"/>
      <c r="X989" s="36" t="str">
        <f t="shared" ca="1" si="122"/>
        <v/>
      </c>
      <c r="Y989" s="37"/>
      <c r="Z989" s="38" t="str">
        <f t="shared" si="123"/>
        <v/>
      </c>
    </row>
    <row r="990" spans="1:26" s="39" customFormat="1">
      <c r="A990" s="30">
        <v>987</v>
      </c>
      <c r="B990" s="31"/>
      <c r="C990" s="31"/>
      <c r="D990" s="44"/>
      <c r="E990" s="72" t="str">
        <f>IFERROR(IF(INDEX(Sheet3!$B$2:$B$8, MATCH(D990, Sheet3!$A$2:$A$8, 0)) = 0, "", INDEX(Sheet3!$B$2:$B$8, MATCH(D990, Sheet3!$A$2:$A$8, 0))), "")</f>
        <v/>
      </c>
      <c r="F990" s="31"/>
      <c r="G990" s="45"/>
      <c r="H990" s="63" t="str">
        <f>IFERROR(INDEX(Sheet3!$F$2:$F$114, MATCH(G990, Sheet3!$E$2:$E$114, 0)), "")</f>
        <v/>
      </c>
      <c r="I990" s="32"/>
      <c r="J990" s="40" t="str">
        <f t="shared" ca="1" si="121"/>
        <v/>
      </c>
      <c r="K990" s="34"/>
      <c r="L990" s="59" t="str">
        <f t="shared" ca="1" si="124"/>
        <v/>
      </c>
      <c r="M990" s="34"/>
      <c r="N990" s="47" t="str">
        <f t="shared" ca="1" si="125"/>
        <v/>
      </c>
      <c r="O990" s="75"/>
      <c r="P990" s="75"/>
      <c r="Q990" s="47" t="str">
        <f t="shared" ca="1" si="126"/>
        <v/>
      </c>
      <c r="R990" s="34"/>
      <c r="S990" s="59" t="str">
        <f t="shared" ca="1" si="127"/>
        <v/>
      </c>
      <c r="T990" s="32"/>
      <c r="U990" s="33" t="str">
        <f t="shared" ca="1" si="128"/>
        <v/>
      </c>
      <c r="V990" s="34"/>
      <c r="W990" s="35"/>
      <c r="X990" s="36" t="str">
        <f t="shared" ca="1" si="122"/>
        <v/>
      </c>
      <c r="Y990" s="37"/>
      <c r="Z990" s="38" t="str">
        <f t="shared" si="123"/>
        <v/>
      </c>
    </row>
    <row r="991" spans="1:26" s="39" customFormat="1">
      <c r="A991" s="30">
        <v>988</v>
      </c>
      <c r="B991" s="31"/>
      <c r="C991" s="31"/>
      <c r="D991" s="44"/>
      <c r="E991" s="72" t="str">
        <f>IFERROR(IF(INDEX(Sheet3!$B$2:$B$8, MATCH(D991, Sheet3!$A$2:$A$8, 0)) = 0, "", INDEX(Sheet3!$B$2:$B$8, MATCH(D991, Sheet3!$A$2:$A$8, 0))), "")</f>
        <v/>
      </c>
      <c r="F991" s="31"/>
      <c r="G991" s="45"/>
      <c r="H991" s="63" t="str">
        <f>IFERROR(INDEX(Sheet3!$F$2:$F$114, MATCH(G991, Sheet3!$E$2:$E$114, 0)), "")</f>
        <v/>
      </c>
      <c r="I991" s="32"/>
      <c r="J991" s="40" t="str">
        <f t="shared" ca="1" si="121"/>
        <v/>
      </c>
      <c r="K991" s="34"/>
      <c r="L991" s="59" t="str">
        <f t="shared" ca="1" si="124"/>
        <v/>
      </c>
      <c r="M991" s="34"/>
      <c r="N991" s="47" t="str">
        <f t="shared" ca="1" si="125"/>
        <v/>
      </c>
      <c r="O991" s="75"/>
      <c r="P991" s="75"/>
      <c r="Q991" s="47" t="str">
        <f t="shared" ca="1" si="126"/>
        <v/>
      </c>
      <c r="R991" s="34"/>
      <c r="S991" s="59" t="str">
        <f t="shared" ca="1" si="127"/>
        <v/>
      </c>
      <c r="T991" s="32"/>
      <c r="U991" s="33" t="str">
        <f t="shared" ca="1" si="128"/>
        <v/>
      </c>
      <c r="V991" s="34"/>
      <c r="W991" s="35"/>
      <c r="X991" s="36" t="str">
        <f t="shared" ca="1" si="122"/>
        <v/>
      </c>
      <c r="Y991" s="37"/>
      <c r="Z991" s="38" t="str">
        <f t="shared" si="123"/>
        <v/>
      </c>
    </row>
    <row r="992" spans="1:26" s="39" customFormat="1">
      <c r="A992" s="30">
        <v>989</v>
      </c>
      <c r="B992" s="31"/>
      <c r="C992" s="31"/>
      <c r="D992" s="44"/>
      <c r="E992" s="72" t="str">
        <f>IFERROR(IF(INDEX(Sheet3!$B$2:$B$8, MATCH(D992, Sheet3!$A$2:$A$8, 0)) = 0, "", INDEX(Sheet3!$B$2:$B$8, MATCH(D992, Sheet3!$A$2:$A$8, 0))), "")</f>
        <v/>
      </c>
      <c r="F992" s="31"/>
      <c r="G992" s="45"/>
      <c r="H992" s="63" t="str">
        <f>IFERROR(INDEX(Sheet3!$F$2:$F$114, MATCH(G992, Sheet3!$E$2:$E$114, 0)), "")</f>
        <v/>
      </c>
      <c r="I992" s="32"/>
      <c r="J992" s="40" t="str">
        <f t="shared" ca="1" si="121"/>
        <v/>
      </c>
      <c r="K992" s="34"/>
      <c r="L992" s="59" t="str">
        <f t="shared" ca="1" si="124"/>
        <v/>
      </c>
      <c r="M992" s="34"/>
      <c r="N992" s="47" t="str">
        <f t="shared" ca="1" si="125"/>
        <v/>
      </c>
      <c r="O992" s="75"/>
      <c r="P992" s="75"/>
      <c r="Q992" s="47" t="str">
        <f t="shared" ca="1" si="126"/>
        <v/>
      </c>
      <c r="R992" s="34"/>
      <c r="S992" s="59" t="str">
        <f t="shared" ca="1" si="127"/>
        <v/>
      </c>
      <c r="T992" s="32"/>
      <c r="U992" s="33" t="str">
        <f t="shared" ca="1" si="128"/>
        <v/>
      </c>
      <c r="V992" s="34"/>
      <c r="W992" s="35"/>
      <c r="X992" s="36" t="str">
        <f t="shared" ca="1" si="122"/>
        <v/>
      </c>
      <c r="Y992" s="37"/>
      <c r="Z992" s="38" t="str">
        <f t="shared" si="123"/>
        <v/>
      </c>
    </row>
    <row r="993" spans="1:26" s="39" customFormat="1">
      <c r="A993" s="30">
        <v>990</v>
      </c>
      <c r="B993" s="31"/>
      <c r="C993" s="31"/>
      <c r="D993" s="44"/>
      <c r="E993" s="72" t="str">
        <f>IFERROR(IF(INDEX(Sheet3!$B$2:$B$8, MATCH(D993, Sheet3!$A$2:$A$8, 0)) = 0, "", INDEX(Sheet3!$B$2:$B$8, MATCH(D993, Sheet3!$A$2:$A$8, 0))), "")</f>
        <v/>
      </c>
      <c r="F993" s="31"/>
      <c r="G993" s="45"/>
      <c r="H993" s="63" t="str">
        <f>IFERROR(INDEX(Sheet3!$F$2:$F$114, MATCH(G993, Sheet3!$E$2:$E$114, 0)), "")</f>
        <v/>
      </c>
      <c r="I993" s="32"/>
      <c r="J993" s="40" t="str">
        <f t="shared" ca="1" si="121"/>
        <v/>
      </c>
      <c r="K993" s="34"/>
      <c r="L993" s="59" t="str">
        <f t="shared" ca="1" si="124"/>
        <v/>
      </c>
      <c r="M993" s="34"/>
      <c r="N993" s="47" t="str">
        <f t="shared" ca="1" si="125"/>
        <v/>
      </c>
      <c r="O993" s="75"/>
      <c r="P993" s="75"/>
      <c r="Q993" s="47" t="str">
        <f t="shared" ca="1" si="126"/>
        <v/>
      </c>
      <c r="R993" s="34"/>
      <c r="S993" s="59" t="str">
        <f t="shared" ca="1" si="127"/>
        <v/>
      </c>
      <c r="T993" s="32"/>
      <c r="U993" s="33" t="str">
        <f t="shared" ca="1" si="128"/>
        <v/>
      </c>
      <c r="V993" s="34"/>
      <c r="W993" s="35"/>
      <c r="X993" s="36" t="str">
        <f t="shared" ca="1" si="122"/>
        <v/>
      </c>
      <c r="Y993" s="37"/>
      <c r="Z993" s="38" t="str">
        <f t="shared" si="123"/>
        <v/>
      </c>
    </row>
    <row r="994" spans="1:26" s="39" customFormat="1">
      <c r="A994" s="30">
        <v>991</v>
      </c>
      <c r="B994" s="31"/>
      <c r="C994" s="31"/>
      <c r="D994" s="44"/>
      <c r="E994" s="72" t="str">
        <f>IFERROR(IF(INDEX(Sheet3!$B$2:$B$8, MATCH(D994, Sheet3!$A$2:$A$8, 0)) = 0, "", INDEX(Sheet3!$B$2:$B$8, MATCH(D994, Sheet3!$A$2:$A$8, 0))), "")</f>
        <v/>
      </c>
      <c r="F994" s="31"/>
      <c r="G994" s="45"/>
      <c r="H994" s="63" t="str">
        <f>IFERROR(INDEX(Sheet3!$F$2:$F$114, MATCH(G994, Sheet3!$E$2:$E$114, 0)), "")</f>
        <v/>
      </c>
      <c r="I994" s="32"/>
      <c r="J994" s="40" t="str">
        <f t="shared" ca="1" si="121"/>
        <v/>
      </c>
      <c r="K994" s="34"/>
      <c r="L994" s="59" t="str">
        <f t="shared" ca="1" si="124"/>
        <v/>
      </c>
      <c r="M994" s="34"/>
      <c r="N994" s="47" t="str">
        <f t="shared" ca="1" si="125"/>
        <v/>
      </c>
      <c r="O994" s="75"/>
      <c r="P994" s="75"/>
      <c r="Q994" s="47" t="str">
        <f t="shared" ca="1" si="126"/>
        <v/>
      </c>
      <c r="R994" s="34"/>
      <c r="S994" s="59" t="str">
        <f t="shared" ca="1" si="127"/>
        <v/>
      </c>
      <c r="T994" s="32"/>
      <c r="U994" s="33" t="str">
        <f t="shared" ca="1" si="128"/>
        <v/>
      </c>
      <c r="V994" s="34"/>
      <c r="W994" s="35"/>
      <c r="X994" s="36" t="str">
        <f t="shared" ca="1" si="122"/>
        <v/>
      </c>
      <c r="Y994" s="37"/>
      <c r="Z994" s="38" t="str">
        <f t="shared" si="123"/>
        <v/>
      </c>
    </row>
    <row r="995" spans="1:26" s="39" customFormat="1">
      <c r="A995" s="30">
        <v>992</v>
      </c>
      <c r="B995" s="31"/>
      <c r="C995" s="31"/>
      <c r="D995" s="44"/>
      <c r="E995" s="72" t="str">
        <f>IFERROR(IF(INDEX(Sheet3!$B$2:$B$8, MATCH(D995, Sheet3!$A$2:$A$8, 0)) = 0, "", INDEX(Sheet3!$B$2:$B$8, MATCH(D995, Sheet3!$A$2:$A$8, 0))), "")</f>
        <v/>
      </c>
      <c r="F995" s="31"/>
      <c r="G995" s="45"/>
      <c r="H995" s="63" t="str">
        <f>IFERROR(INDEX(Sheet3!$F$2:$F$114, MATCH(G995, Sheet3!$E$2:$E$114, 0)), "")</f>
        <v/>
      </c>
      <c r="I995" s="32"/>
      <c r="J995" s="40" t="str">
        <f t="shared" ca="1" si="121"/>
        <v/>
      </c>
      <c r="K995" s="34"/>
      <c r="L995" s="59" t="str">
        <f t="shared" ca="1" si="124"/>
        <v/>
      </c>
      <c r="M995" s="34"/>
      <c r="N995" s="47" t="str">
        <f t="shared" ca="1" si="125"/>
        <v/>
      </c>
      <c r="O995" s="75"/>
      <c r="P995" s="75"/>
      <c r="Q995" s="47" t="str">
        <f t="shared" ca="1" si="126"/>
        <v/>
      </c>
      <c r="R995" s="34"/>
      <c r="S995" s="59" t="str">
        <f t="shared" ca="1" si="127"/>
        <v/>
      </c>
      <c r="T995" s="32"/>
      <c r="U995" s="33" t="str">
        <f t="shared" ca="1" si="128"/>
        <v/>
      </c>
      <c r="V995" s="34"/>
      <c r="W995" s="35"/>
      <c r="X995" s="36" t="str">
        <f t="shared" ca="1" si="122"/>
        <v/>
      </c>
      <c r="Y995" s="37"/>
      <c r="Z995" s="38" t="str">
        <f t="shared" si="123"/>
        <v/>
      </c>
    </row>
    <row r="996" spans="1:26" s="39" customFormat="1">
      <c r="A996" s="30">
        <v>993</v>
      </c>
      <c r="B996" s="31"/>
      <c r="C996" s="31"/>
      <c r="D996" s="44"/>
      <c r="E996" s="72" t="str">
        <f>IFERROR(IF(INDEX(Sheet3!$B$2:$B$8, MATCH(D996, Sheet3!$A$2:$A$8, 0)) = 0, "", INDEX(Sheet3!$B$2:$B$8, MATCH(D996, Sheet3!$A$2:$A$8, 0))), "")</f>
        <v/>
      </c>
      <c r="F996" s="31"/>
      <c r="G996" s="45"/>
      <c r="H996" s="63" t="str">
        <f>IFERROR(INDEX(Sheet3!$F$2:$F$114, MATCH(G996, Sheet3!$E$2:$E$114, 0)), "")</f>
        <v/>
      </c>
      <c r="I996" s="32"/>
      <c r="J996" s="40" t="str">
        <f t="shared" ca="1" si="121"/>
        <v/>
      </c>
      <c r="K996" s="34"/>
      <c r="L996" s="59" t="str">
        <f t="shared" ca="1" si="124"/>
        <v/>
      </c>
      <c r="M996" s="34"/>
      <c r="N996" s="47" t="str">
        <f t="shared" ca="1" si="125"/>
        <v/>
      </c>
      <c r="O996" s="75"/>
      <c r="P996" s="75"/>
      <c r="Q996" s="47" t="str">
        <f t="shared" ca="1" si="126"/>
        <v/>
      </c>
      <c r="R996" s="34"/>
      <c r="S996" s="59" t="str">
        <f t="shared" ca="1" si="127"/>
        <v/>
      </c>
      <c r="T996" s="32"/>
      <c r="U996" s="33" t="str">
        <f t="shared" ca="1" si="128"/>
        <v/>
      </c>
      <c r="V996" s="34"/>
      <c r="W996" s="35"/>
      <c r="X996" s="36" t="str">
        <f t="shared" ca="1" si="122"/>
        <v/>
      </c>
      <c r="Y996" s="37"/>
      <c r="Z996" s="38" t="str">
        <f t="shared" si="123"/>
        <v/>
      </c>
    </row>
    <row r="997" spans="1:26" s="39" customFormat="1">
      <c r="A997" s="30">
        <v>994</v>
      </c>
      <c r="B997" s="31"/>
      <c r="C997" s="31"/>
      <c r="D997" s="44"/>
      <c r="E997" s="72" t="str">
        <f>IFERROR(IF(INDEX(Sheet3!$B$2:$B$8, MATCH(D997, Sheet3!$A$2:$A$8, 0)) = 0, "", INDEX(Sheet3!$B$2:$B$8, MATCH(D997, Sheet3!$A$2:$A$8, 0))), "")</f>
        <v/>
      </c>
      <c r="F997" s="31"/>
      <c r="G997" s="45"/>
      <c r="H997" s="63" t="str">
        <f>IFERROR(INDEX(Sheet3!$F$2:$F$114, MATCH(G997, Sheet3!$E$2:$E$114, 0)), "")</f>
        <v/>
      </c>
      <c r="I997" s="32"/>
      <c r="J997" s="40" t="str">
        <f t="shared" ca="1" si="121"/>
        <v/>
      </c>
      <c r="K997" s="34"/>
      <c r="L997" s="59" t="str">
        <f t="shared" ca="1" si="124"/>
        <v/>
      </c>
      <c r="M997" s="34"/>
      <c r="N997" s="47" t="str">
        <f t="shared" ca="1" si="125"/>
        <v/>
      </c>
      <c r="O997" s="75"/>
      <c r="P997" s="75"/>
      <c r="Q997" s="47" t="str">
        <f t="shared" ca="1" si="126"/>
        <v/>
      </c>
      <c r="R997" s="34"/>
      <c r="S997" s="59" t="str">
        <f t="shared" ca="1" si="127"/>
        <v/>
      </c>
      <c r="T997" s="32"/>
      <c r="U997" s="33" t="str">
        <f t="shared" ca="1" si="128"/>
        <v/>
      </c>
      <c r="V997" s="34"/>
      <c r="W997" s="35"/>
      <c r="X997" s="36" t="str">
        <f t="shared" ca="1" si="122"/>
        <v/>
      </c>
      <c r="Y997" s="37"/>
      <c r="Z997" s="38" t="str">
        <f t="shared" si="123"/>
        <v/>
      </c>
    </row>
    <row r="998" spans="1:26" s="39" customFormat="1">
      <c r="A998" s="30">
        <v>995</v>
      </c>
      <c r="B998" s="31"/>
      <c r="C998" s="31"/>
      <c r="D998" s="44"/>
      <c r="E998" s="72" t="str">
        <f>IFERROR(IF(INDEX(Sheet3!$B$2:$B$8, MATCH(D998, Sheet3!$A$2:$A$8, 0)) = 0, "", INDEX(Sheet3!$B$2:$B$8, MATCH(D998, Sheet3!$A$2:$A$8, 0))), "")</f>
        <v/>
      </c>
      <c r="F998" s="31"/>
      <c r="G998" s="45"/>
      <c r="H998" s="63" t="str">
        <f>IFERROR(INDEX(Sheet3!$F$2:$F$114, MATCH(G998, Sheet3!$E$2:$E$114, 0)), "")</f>
        <v/>
      </c>
      <c r="I998" s="32"/>
      <c r="J998" s="40" t="str">
        <f t="shared" ca="1" si="121"/>
        <v/>
      </c>
      <c r="K998" s="34"/>
      <c r="L998" s="59" t="str">
        <f t="shared" ca="1" si="124"/>
        <v/>
      </c>
      <c r="M998" s="34"/>
      <c r="N998" s="47" t="str">
        <f t="shared" ca="1" si="125"/>
        <v/>
      </c>
      <c r="O998" s="75"/>
      <c r="P998" s="75"/>
      <c r="Q998" s="47" t="str">
        <f t="shared" ca="1" si="126"/>
        <v/>
      </c>
      <c r="R998" s="34"/>
      <c r="S998" s="59" t="str">
        <f t="shared" ca="1" si="127"/>
        <v/>
      </c>
      <c r="T998" s="32"/>
      <c r="U998" s="33" t="str">
        <f t="shared" ca="1" si="128"/>
        <v/>
      </c>
      <c r="V998" s="34"/>
      <c r="W998" s="35"/>
      <c r="X998" s="36" t="str">
        <f t="shared" ca="1" si="122"/>
        <v/>
      </c>
      <c r="Y998" s="37"/>
      <c r="Z998" s="38" t="str">
        <f t="shared" si="123"/>
        <v/>
      </c>
    </row>
    <row r="999" spans="1:26" s="39" customFormat="1">
      <c r="A999" s="30">
        <v>996</v>
      </c>
      <c r="B999" s="31"/>
      <c r="C999" s="31"/>
      <c r="D999" s="44"/>
      <c r="E999" s="72" t="str">
        <f>IFERROR(IF(INDEX(Sheet3!$B$2:$B$8, MATCH(D999, Sheet3!$A$2:$A$8, 0)) = 0, "", INDEX(Sheet3!$B$2:$B$8, MATCH(D999, Sheet3!$A$2:$A$8, 0))), "")</f>
        <v/>
      </c>
      <c r="F999" s="31"/>
      <c r="G999" s="45"/>
      <c r="H999" s="63" t="str">
        <f>IFERROR(INDEX(Sheet3!$F$2:$F$114, MATCH(G999, Sheet3!$E$2:$E$114, 0)), "")</f>
        <v/>
      </c>
      <c r="I999" s="32"/>
      <c r="J999" s="40" t="str">
        <f t="shared" ca="1" si="121"/>
        <v/>
      </c>
      <c r="K999" s="34"/>
      <c r="L999" s="59" t="str">
        <f t="shared" ca="1" si="124"/>
        <v/>
      </c>
      <c r="M999" s="34"/>
      <c r="N999" s="47" t="str">
        <f t="shared" ca="1" si="125"/>
        <v/>
      </c>
      <c r="O999" s="75"/>
      <c r="P999" s="75"/>
      <c r="Q999" s="47" t="str">
        <f t="shared" ca="1" si="126"/>
        <v/>
      </c>
      <c r="R999" s="34"/>
      <c r="S999" s="59" t="str">
        <f t="shared" ca="1" si="127"/>
        <v/>
      </c>
      <c r="T999" s="32"/>
      <c r="U999" s="33" t="str">
        <f t="shared" ca="1" si="128"/>
        <v/>
      </c>
      <c r="V999" s="34"/>
      <c r="W999" s="35"/>
      <c r="X999" s="36" t="str">
        <f t="shared" ca="1" si="122"/>
        <v/>
      </c>
      <c r="Y999" s="37"/>
      <c r="Z999" s="38" t="str">
        <f t="shared" si="123"/>
        <v/>
      </c>
    </row>
    <row r="1000" spans="1:26" s="39" customFormat="1">
      <c r="A1000" s="30">
        <v>997</v>
      </c>
      <c r="B1000" s="31"/>
      <c r="C1000" s="31"/>
      <c r="D1000" s="44"/>
      <c r="E1000" s="72" t="str">
        <f>IFERROR(IF(INDEX(Sheet3!$B$2:$B$8, MATCH(D1000, Sheet3!$A$2:$A$8, 0)) = 0, "", INDEX(Sheet3!$B$2:$B$8, MATCH(D1000, Sheet3!$A$2:$A$8, 0))), "")</f>
        <v/>
      </c>
      <c r="F1000" s="31"/>
      <c r="G1000" s="45"/>
      <c r="H1000" s="63" t="str">
        <f>IFERROR(INDEX(Sheet3!$F$2:$F$114, MATCH(G1000, Sheet3!$E$2:$E$114, 0)), "")</f>
        <v/>
      </c>
      <c r="I1000" s="32"/>
      <c r="J1000" s="40" t="str">
        <f t="shared" ca="1" si="121"/>
        <v/>
      </c>
      <c r="K1000" s="34"/>
      <c r="L1000" s="59" t="str">
        <f t="shared" ca="1" si="124"/>
        <v/>
      </c>
      <c r="M1000" s="34"/>
      <c r="N1000" s="47" t="str">
        <f t="shared" ca="1" si="125"/>
        <v/>
      </c>
      <c r="O1000" s="75"/>
      <c r="P1000" s="75"/>
      <c r="Q1000" s="47" t="str">
        <f t="shared" ca="1" si="126"/>
        <v/>
      </c>
      <c r="R1000" s="34"/>
      <c r="S1000" s="59" t="str">
        <f t="shared" ca="1" si="127"/>
        <v/>
      </c>
      <c r="T1000" s="32"/>
      <c r="U1000" s="33" t="str">
        <f t="shared" ca="1" si="128"/>
        <v/>
      </c>
      <c r="V1000" s="34"/>
      <c r="W1000" s="35"/>
      <c r="X1000" s="36" t="str">
        <f t="shared" ca="1" si="122"/>
        <v/>
      </c>
      <c r="Y1000" s="37"/>
      <c r="Z1000" s="38" t="str">
        <f t="shared" si="123"/>
        <v/>
      </c>
    </row>
    <row r="1001" spans="1:26" s="39" customFormat="1">
      <c r="A1001" s="30">
        <v>998</v>
      </c>
      <c r="B1001" s="31"/>
      <c r="C1001" s="31"/>
      <c r="D1001" s="44"/>
      <c r="E1001" s="72" t="str">
        <f>IFERROR(IF(INDEX(Sheet3!$B$2:$B$8, MATCH(D1001, Sheet3!$A$2:$A$8, 0)) = 0, "", INDEX(Sheet3!$B$2:$B$8, MATCH(D1001, Sheet3!$A$2:$A$8, 0))), "")</f>
        <v/>
      </c>
      <c r="F1001" s="31"/>
      <c r="G1001" s="45"/>
      <c r="H1001" s="63" t="str">
        <f>IFERROR(INDEX(Sheet3!$F$2:$F$114, MATCH(G1001, Sheet3!$E$2:$E$114, 0)), "")</f>
        <v/>
      </c>
      <c r="I1001" s="32"/>
      <c r="J1001" s="40" t="str">
        <f t="shared" ca="1" si="121"/>
        <v/>
      </c>
      <c r="K1001" s="34"/>
      <c r="L1001" s="59" t="str">
        <f t="shared" ca="1" si="124"/>
        <v/>
      </c>
      <c r="M1001" s="34"/>
      <c r="N1001" s="47" t="str">
        <f t="shared" ca="1" si="125"/>
        <v/>
      </c>
      <c r="O1001" s="75"/>
      <c r="P1001" s="75"/>
      <c r="Q1001" s="47" t="str">
        <f t="shared" ca="1" si="126"/>
        <v/>
      </c>
      <c r="R1001" s="34"/>
      <c r="S1001" s="59" t="str">
        <f t="shared" ca="1" si="127"/>
        <v/>
      </c>
      <c r="T1001" s="32"/>
      <c r="U1001" s="33" t="str">
        <f t="shared" ca="1" si="128"/>
        <v/>
      </c>
      <c r="V1001" s="34"/>
      <c r="W1001" s="35"/>
      <c r="X1001" s="36" t="str">
        <f t="shared" ca="1" si="122"/>
        <v/>
      </c>
      <c r="Y1001" s="37"/>
      <c r="Z1001" s="38" t="str">
        <f t="shared" si="123"/>
        <v/>
      </c>
    </row>
    <row r="1002" spans="1:26" s="39" customFormat="1">
      <c r="A1002" s="30">
        <v>999</v>
      </c>
      <c r="B1002" s="31"/>
      <c r="C1002" s="31"/>
      <c r="D1002" s="44"/>
      <c r="E1002" s="72" t="str">
        <f>IFERROR(IF(INDEX(Sheet3!$B$2:$B$8, MATCH(D1002, Sheet3!$A$2:$A$8, 0)) = 0, "", INDEX(Sheet3!$B$2:$B$8, MATCH(D1002, Sheet3!$A$2:$A$8, 0))), "")</f>
        <v/>
      </c>
      <c r="F1002" s="31"/>
      <c r="G1002" s="45"/>
      <c r="H1002" s="63" t="str">
        <f>IFERROR(INDEX(Sheet3!$F$2:$F$114, MATCH(G1002, Sheet3!$E$2:$E$114, 0)), "")</f>
        <v/>
      </c>
      <c r="I1002" s="32"/>
      <c r="J1002" s="40" t="str">
        <f t="shared" ca="1" si="121"/>
        <v/>
      </c>
      <c r="K1002" s="34"/>
      <c r="L1002" s="59" t="str">
        <f t="shared" ca="1" si="124"/>
        <v/>
      </c>
      <c r="M1002" s="34"/>
      <c r="N1002" s="47" t="str">
        <f t="shared" ca="1" si="125"/>
        <v/>
      </c>
      <c r="O1002" s="75"/>
      <c r="P1002" s="75"/>
      <c r="Q1002" s="47" t="str">
        <f t="shared" ca="1" si="126"/>
        <v/>
      </c>
      <c r="R1002" s="34"/>
      <c r="S1002" s="59" t="str">
        <f t="shared" ca="1" si="127"/>
        <v/>
      </c>
      <c r="T1002" s="32"/>
      <c r="U1002" s="33" t="str">
        <f t="shared" ca="1" si="128"/>
        <v/>
      </c>
      <c r="V1002" s="34"/>
      <c r="W1002" s="35"/>
      <c r="X1002" s="36" t="str">
        <f t="shared" ca="1" si="122"/>
        <v/>
      </c>
      <c r="Y1002" s="37"/>
      <c r="Z1002" s="38" t="str">
        <f t="shared" si="123"/>
        <v/>
      </c>
    </row>
    <row r="1003" spans="1:26" s="39" customFormat="1">
      <c r="A1003" s="30">
        <v>1000</v>
      </c>
      <c r="B1003" s="31"/>
      <c r="C1003" s="31"/>
      <c r="D1003" s="44"/>
      <c r="E1003" s="72" t="str">
        <f>IFERROR(IF(INDEX(Sheet3!$B$2:$B$8, MATCH(D1003, Sheet3!$A$2:$A$8, 0)) = 0, "", INDEX(Sheet3!$B$2:$B$8, MATCH(D1003, Sheet3!$A$2:$A$8, 0))), "")</f>
        <v/>
      </c>
      <c r="F1003" s="31"/>
      <c r="G1003" s="45"/>
      <c r="H1003" s="63" t="str">
        <f>IFERROR(INDEX(Sheet3!$F$2:$F$114, MATCH(G1003, Sheet3!$E$2:$E$114, 0)), "")</f>
        <v/>
      </c>
      <c r="I1003" s="32"/>
      <c r="J1003" s="40" t="str">
        <f t="shared" ca="1" si="121"/>
        <v/>
      </c>
      <c r="K1003" s="34"/>
      <c r="L1003" s="59" t="str">
        <f t="shared" ca="1" si="124"/>
        <v/>
      </c>
      <c r="M1003" s="34"/>
      <c r="N1003" s="47" t="str">
        <f t="shared" ca="1" si="125"/>
        <v/>
      </c>
      <c r="O1003" s="75"/>
      <c r="P1003" s="75"/>
      <c r="Q1003" s="47" t="str">
        <f t="shared" ca="1" si="126"/>
        <v/>
      </c>
      <c r="R1003" s="34"/>
      <c r="S1003" s="59" t="str">
        <f t="shared" ca="1" si="127"/>
        <v/>
      </c>
      <c r="T1003" s="32"/>
      <c r="U1003" s="33" t="str">
        <f t="shared" ca="1" si="128"/>
        <v/>
      </c>
      <c r="V1003" s="34"/>
      <c r="W1003" s="35"/>
      <c r="X1003" s="36" t="str">
        <f t="shared" ca="1" si="122"/>
        <v/>
      </c>
      <c r="Y1003" s="37"/>
      <c r="Z1003" s="38" t="str">
        <f t="shared" si="123"/>
        <v/>
      </c>
    </row>
    <row r="1004" spans="1:26" s="39" customFormat="1">
      <c r="A1004" s="30">
        <v>1001</v>
      </c>
      <c r="B1004" s="31"/>
      <c r="C1004" s="31"/>
      <c r="D1004" s="44"/>
      <c r="E1004" s="72" t="str">
        <f>IFERROR(IF(INDEX(Sheet3!$B$2:$B$8, MATCH(D1004, Sheet3!$A$2:$A$8, 0)) = 0, "", INDEX(Sheet3!$B$2:$B$8, MATCH(D1004, Sheet3!$A$2:$A$8, 0))), "")</f>
        <v/>
      </c>
      <c r="F1004" s="31"/>
      <c r="G1004" s="45"/>
      <c r="H1004" s="63" t="str">
        <f>IFERROR(INDEX(Sheet3!$F$2:$F$114, MATCH(G1004, Sheet3!$E$2:$E$114, 0)), "")</f>
        <v/>
      </c>
      <c r="I1004" s="32"/>
      <c r="J1004" s="40" t="str">
        <f t="shared" ca="1" si="121"/>
        <v/>
      </c>
      <c r="K1004" s="34"/>
      <c r="L1004" s="59" t="str">
        <f t="shared" ca="1" si="124"/>
        <v/>
      </c>
      <c r="M1004" s="34"/>
      <c r="N1004" s="47" t="str">
        <f t="shared" ca="1" si="125"/>
        <v/>
      </c>
      <c r="O1004" s="75"/>
      <c r="P1004" s="75"/>
      <c r="Q1004" s="47" t="str">
        <f t="shared" ca="1" si="126"/>
        <v/>
      </c>
      <c r="R1004" s="34"/>
      <c r="S1004" s="59" t="str">
        <f t="shared" ca="1" si="127"/>
        <v/>
      </c>
      <c r="T1004" s="32"/>
      <c r="U1004" s="33" t="str">
        <f t="shared" ca="1" si="128"/>
        <v/>
      </c>
      <c r="V1004" s="34"/>
      <c r="W1004" s="35"/>
      <c r="X1004" s="36" t="str">
        <f t="shared" ca="1" si="122"/>
        <v/>
      </c>
      <c r="Y1004" s="37"/>
      <c r="Z1004" s="38" t="str">
        <f t="shared" si="123"/>
        <v/>
      </c>
    </row>
    <row r="1005" spans="1:26" s="39" customFormat="1">
      <c r="A1005" s="30">
        <v>1002</v>
      </c>
      <c r="B1005" s="31"/>
      <c r="C1005" s="31"/>
      <c r="D1005" s="44"/>
      <c r="E1005" s="72" t="str">
        <f>IFERROR(IF(INDEX(Sheet3!$B$2:$B$8, MATCH(D1005, Sheet3!$A$2:$A$8, 0)) = 0, "", INDEX(Sheet3!$B$2:$B$8, MATCH(D1005, Sheet3!$A$2:$A$8, 0))), "")</f>
        <v/>
      </c>
      <c r="F1005" s="31"/>
      <c r="G1005" s="45"/>
      <c r="H1005" s="63" t="str">
        <f>IFERROR(INDEX(Sheet3!$F$2:$F$114, MATCH(G1005, Sheet3!$E$2:$E$114, 0)), "")</f>
        <v/>
      </c>
      <c r="I1005" s="32"/>
      <c r="J1005" s="40" t="str">
        <f t="shared" ca="1" si="121"/>
        <v/>
      </c>
      <c r="K1005" s="34"/>
      <c r="L1005" s="59" t="str">
        <f t="shared" ca="1" si="124"/>
        <v/>
      </c>
      <c r="M1005" s="34"/>
      <c r="N1005" s="47" t="str">
        <f t="shared" ca="1" si="125"/>
        <v/>
      </c>
      <c r="O1005" s="75"/>
      <c r="P1005" s="75"/>
      <c r="Q1005" s="47" t="str">
        <f t="shared" ca="1" si="126"/>
        <v/>
      </c>
      <c r="R1005" s="34"/>
      <c r="S1005" s="59" t="str">
        <f t="shared" ca="1" si="127"/>
        <v/>
      </c>
      <c r="T1005" s="32"/>
      <c r="U1005" s="33" t="str">
        <f t="shared" ca="1" si="128"/>
        <v/>
      </c>
      <c r="V1005" s="34"/>
      <c r="W1005" s="35"/>
      <c r="X1005" s="36" t="str">
        <f t="shared" ca="1" si="122"/>
        <v/>
      </c>
      <c r="Y1005" s="37"/>
      <c r="Z1005" s="38" t="str">
        <f t="shared" si="123"/>
        <v/>
      </c>
    </row>
    <row r="1006" spans="1:26" s="39" customFormat="1">
      <c r="A1006" s="30">
        <v>1003</v>
      </c>
      <c r="B1006" s="31"/>
      <c r="C1006" s="31"/>
      <c r="D1006" s="44"/>
      <c r="E1006" s="72" t="str">
        <f>IFERROR(IF(INDEX(Sheet3!$B$2:$B$8, MATCH(D1006, Sheet3!$A$2:$A$8, 0)) = 0, "", INDEX(Sheet3!$B$2:$B$8, MATCH(D1006, Sheet3!$A$2:$A$8, 0))), "")</f>
        <v/>
      </c>
      <c r="F1006" s="31"/>
      <c r="G1006" s="45"/>
      <c r="H1006" s="63" t="str">
        <f>IFERROR(INDEX(Sheet3!$F$2:$F$114, MATCH(G1006, Sheet3!$E$2:$E$114, 0)), "")</f>
        <v/>
      </c>
      <c r="I1006" s="32"/>
      <c r="J1006" s="40" t="str">
        <f t="shared" ca="1" si="121"/>
        <v/>
      </c>
      <c r="K1006" s="34"/>
      <c r="L1006" s="59" t="str">
        <f t="shared" ca="1" si="124"/>
        <v/>
      </c>
      <c r="M1006" s="34"/>
      <c r="N1006" s="47" t="str">
        <f t="shared" ca="1" si="125"/>
        <v/>
      </c>
      <c r="O1006" s="75"/>
      <c r="P1006" s="75"/>
      <c r="Q1006" s="47" t="str">
        <f t="shared" ca="1" si="126"/>
        <v/>
      </c>
      <c r="R1006" s="34"/>
      <c r="S1006" s="59" t="str">
        <f t="shared" ca="1" si="127"/>
        <v/>
      </c>
      <c r="T1006" s="32"/>
      <c r="U1006" s="33" t="str">
        <f t="shared" ca="1" si="128"/>
        <v/>
      </c>
      <c r="V1006" s="34"/>
      <c r="W1006" s="35"/>
      <c r="X1006" s="36" t="str">
        <f t="shared" ca="1" si="122"/>
        <v/>
      </c>
      <c r="Y1006" s="37"/>
      <c r="Z1006" s="38" t="str">
        <f t="shared" si="123"/>
        <v/>
      </c>
    </row>
    <row r="1007" spans="1:26" s="39" customFormat="1">
      <c r="A1007" s="30">
        <v>1004</v>
      </c>
      <c r="B1007" s="31"/>
      <c r="C1007" s="31"/>
      <c r="D1007" s="44"/>
      <c r="E1007" s="72" t="str">
        <f>IFERROR(IF(INDEX(Sheet3!$B$2:$B$8, MATCH(D1007, Sheet3!$A$2:$A$8, 0)) = 0, "", INDEX(Sheet3!$B$2:$B$8, MATCH(D1007, Sheet3!$A$2:$A$8, 0))), "")</f>
        <v/>
      </c>
      <c r="F1007" s="31"/>
      <c r="G1007" s="45"/>
      <c r="H1007" s="63" t="str">
        <f>IFERROR(INDEX(Sheet3!$F$2:$F$114, MATCH(G1007, Sheet3!$E$2:$E$114, 0)), "")</f>
        <v/>
      </c>
      <c r="I1007" s="32"/>
      <c r="J1007" s="40" t="str">
        <f t="shared" ca="1" si="121"/>
        <v/>
      </c>
      <c r="K1007" s="34"/>
      <c r="L1007" s="59" t="str">
        <f t="shared" ca="1" si="124"/>
        <v/>
      </c>
      <c r="M1007" s="34"/>
      <c r="N1007" s="47" t="str">
        <f t="shared" ca="1" si="125"/>
        <v/>
      </c>
      <c r="O1007" s="75"/>
      <c r="P1007" s="75"/>
      <c r="Q1007" s="47" t="str">
        <f t="shared" ca="1" si="126"/>
        <v/>
      </c>
      <c r="R1007" s="34"/>
      <c r="S1007" s="59" t="str">
        <f t="shared" ca="1" si="127"/>
        <v/>
      </c>
      <c r="T1007" s="32"/>
      <c r="U1007" s="33" t="str">
        <f t="shared" ca="1" si="128"/>
        <v/>
      </c>
      <c r="V1007" s="34"/>
      <c r="W1007" s="35"/>
      <c r="X1007" s="36" t="str">
        <f t="shared" ca="1" si="122"/>
        <v/>
      </c>
      <c r="Y1007" s="37"/>
      <c r="Z1007" s="38" t="str">
        <f t="shared" si="123"/>
        <v/>
      </c>
    </row>
    <row r="1008" spans="1:26" s="39" customFormat="1">
      <c r="A1008" s="30">
        <v>1005</v>
      </c>
      <c r="B1008" s="31"/>
      <c r="C1008" s="31"/>
      <c r="D1008" s="44"/>
      <c r="E1008" s="72" t="str">
        <f>IFERROR(IF(INDEX(Sheet3!$B$2:$B$8, MATCH(D1008, Sheet3!$A$2:$A$8, 0)) = 0, "", INDEX(Sheet3!$B$2:$B$8, MATCH(D1008, Sheet3!$A$2:$A$8, 0))), "")</f>
        <v/>
      </c>
      <c r="F1008" s="31"/>
      <c r="G1008" s="45"/>
      <c r="H1008" s="63" t="str">
        <f>IFERROR(INDEX(Sheet3!$F$2:$F$114, MATCH(G1008, Sheet3!$E$2:$E$114, 0)), "")</f>
        <v/>
      </c>
      <c r="I1008" s="32"/>
      <c r="J1008" s="40" t="str">
        <f t="shared" ca="1" si="121"/>
        <v/>
      </c>
      <c r="K1008" s="34"/>
      <c r="L1008" s="59" t="str">
        <f t="shared" ca="1" si="124"/>
        <v/>
      </c>
      <c r="M1008" s="34"/>
      <c r="N1008" s="47" t="str">
        <f t="shared" ca="1" si="125"/>
        <v/>
      </c>
      <c r="O1008" s="75"/>
      <c r="P1008" s="75"/>
      <c r="Q1008" s="47" t="str">
        <f t="shared" ca="1" si="126"/>
        <v/>
      </c>
      <c r="R1008" s="34"/>
      <c r="S1008" s="59" t="str">
        <f t="shared" ca="1" si="127"/>
        <v/>
      </c>
      <c r="T1008" s="32"/>
      <c r="U1008" s="33" t="str">
        <f t="shared" ca="1" si="128"/>
        <v/>
      </c>
      <c r="V1008" s="34"/>
      <c r="W1008" s="35"/>
      <c r="X1008" s="36" t="str">
        <f t="shared" ca="1" si="122"/>
        <v/>
      </c>
      <c r="Y1008" s="37"/>
      <c r="Z1008" s="38" t="str">
        <f t="shared" si="123"/>
        <v/>
      </c>
    </row>
    <row r="1009" spans="1:26" s="39" customFormat="1">
      <c r="A1009" s="30">
        <v>1006</v>
      </c>
      <c r="B1009" s="31"/>
      <c r="C1009" s="31"/>
      <c r="D1009" s="44"/>
      <c r="E1009" s="72" t="str">
        <f>IFERROR(IF(INDEX(Sheet3!$B$2:$B$8, MATCH(D1009, Sheet3!$A$2:$A$8, 0)) = 0, "", INDEX(Sheet3!$B$2:$B$8, MATCH(D1009, Sheet3!$A$2:$A$8, 0))), "")</f>
        <v/>
      </c>
      <c r="F1009" s="31"/>
      <c r="G1009" s="45"/>
      <c r="H1009" s="63" t="str">
        <f>IFERROR(INDEX(Sheet3!$F$2:$F$114, MATCH(G1009, Sheet3!$E$2:$E$114, 0)), "")</f>
        <v/>
      </c>
      <c r="I1009" s="32"/>
      <c r="J1009" s="40" t="str">
        <f t="shared" ca="1" si="121"/>
        <v/>
      </c>
      <c r="K1009" s="34"/>
      <c r="L1009" s="59" t="str">
        <f t="shared" ca="1" si="124"/>
        <v/>
      </c>
      <c r="M1009" s="34"/>
      <c r="N1009" s="47" t="str">
        <f t="shared" ca="1" si="125"/>
        <v/>
      </c>
      <c r="O1009" s="75"/>
      <c r="P1009" s="75"/>
      <c r="Q1009" s="47" t="str">
        <f t="shared" ca="1" si="126"/>
        <v/>
      </c>
      <c r="R1009" s="34"/>
      <c r="S1009" s="59" t="str">
        <f t="shared" ca="1" si="127"/>
        <v/>
      </c>
      <c r="T1009" s="32"/>
      <c r="U1009" s="33" t="str">
        <f t="shared" ca="1" si="128"/>
        <v/>
      </c>
      <c r="V1009" s="34"/>
      <c r="W1009" s="35"/>
      <c r="X1009" s="36" t="str">
        <f t="shared" ca="1" si="122"/>
        <v/>
      </c>
      <c r="Y1009" s="37"/>
      <c r="Z1009" s="38" t="str">
        <f t="shared" si="123"/>
        <v/>
      </c>
    </row>
    <row r="1010" spans="1:26" s="39" customFormat="1">
      <c r="A1010" s="30">
        <v>1007</v>
      </c>
      <c r="B1010" s="31"/>
      <c r="C1010" s="31"/>
      <c r="D1010" s="44"/>
      <c r="E1010" s="72" t="str">
        <f>IFERROR(IF(INDEX(Sheet3!$B$2:$B$8, MATCH(D1010, Sheet3!$A$2:$A$8, 0)) = 0, "", INDEX(Sheet3!$B$2:$B$8, MATCH(D1010, Sheet3!$A$2:$A$8, 0))), "")</f>
        <v/>
      </c>
      <c r="F1010" s="31"/>
      <c r="G1010" s="45"/>
      <c r="H1010" s="63" t="str">
        <f>IFERROR(INDEX(Sheet3!$F$2:$F$114, MATCH(G1010, Sheet3!$E$2:$E$114, 0)), "")</f>
        <v/>
      </c>
      <c r="I1010" s="32"/>
      <c r="J1010" s="40" t="str">
        <f t="shared" ca="1" si="121"/>
        <v/>
      </c>
      <c r="K1010" s="34"/>
      <c r="L1010" s="59" t="str">
        <f t="shared" ca="1" si="124"/>
        <v/>
      </c>
      <c r="M1010" s="34"/>
      <c r="N1010" s="47" t="str">
        <f t="shared" ca="1" si="125"/>
        <v/>
      </c>
      <c r="O1010" s="75"/>
      <c r="P1010" s="75"/>
      <c r="Q1010" s="47" t="str">
        <f t="shared" ca="1" si="126"/>
        <v/>
      </c>
      <c r="R1010" s="34"/>
      <c r="S1010" s="59" t="str">
        <f t="shared" ca="1" si="127"/>
        <v/>
      </c>
      <c r="T1010" s="32"/>
      <c r="U1010" s="33" t="str">
        <f t="shared" ca="1" si="128"/>
        <v/>
      </c>
      <c r="V1010" s="34"/>
      <c r="W1010" s="35"/>
      <c r="X1010" s="36" t="str">
        <f t="shared" ca="1" si="122"/>
        <v/>
      </c>
      <c r="Y1010" s="37"/>
      <c r="Z1010" s="38" t="str">
        <f t="shared" si="123"/>
        <v/>
      </c>
    </row>
    <row r="1011" spans="1:26" s="39" customFormat="1">
      <c r="A1011" s="30">
        <v>1008</v>
      </c>
      <c r="B1011" s="31"/>
      <c r="C1011" s="31"/>
      <c r="D1011" s="44"/>
      <c r="E1011" s="72" t="str">
        <f>IFERROR(IF(INDEX(Sheet3!$B$2:$B$8, MATCH(D1011, Sheet3!$A$2:$A$8, 0)) = 0, "", INDEX(Sheet3!$B$2:$B$8, MATCH(D1011, Sheet3!$A$2:$A$8, 0))), "")</f>
        <v/>
      </c>
      <c r="F1011" s="31"/>
      <c r="G1011" s="45"/>
      <c r="H1011" s="63" t="str">
        <f>IFERROR(INDEX(Sheet3!$F$2:$F$114, MATCH(G1011, Sheet3!$E$2:$E$114, 0)), "")</f>
        <v/>
      </c>
      <c r="I1011" s="32"/>
      <c r="J1011" s="40" t="str">
        <f t="shared" ca="1" si="121"/>
        <v/>
      </c>
      <c r="K1011" s="34"/>
      <c r="L1011" s="59" t="str">
        <f t="shared" ca="1" si="124"/>
        <v/>
      </c>
      <c r="M1011" s="34"/>
      <c r="N1011" s="47" t="str">
        <f t="shared" ca="1" si="125"/>
        <v/>
      </c>
      <c r="O1011" s="75"/>
      <c r="P1011" s="75"/>
      <c r="Q1011" s="47" t="str">
        <f t="shared" ca="1" si="126"/>
        <v/>
      </c>
      <c r="R1011" s="34"/>
      <c r="S1011" s="59" t="str">
        <f t="shared" ca="1" si="127"/>
        <v/>
      </c>
      <c r="T1011" s="32"/>
      <c r="U1011" s="33" t="str">
        <f t="shared" ca="1" si="128"/>
        <v/>
      </c>
      <c r="V1011" s="34"/>
      <c r="W1011" s="35"/>
      <c r="X1011" s="36" t="str">
        <f t="shared" ca="1" si="122"/>
        <v/>
      </c>
      <c r="Y1011" s="37"/>
      <c r="Z1011" s="38" t="str">
        <f t="shared" si="123"/>
        <v/>
      </c>
    </row>
    <row r="1012" spans="1:26" s="39" customFormat="1">
      <c r="A1012" s="30">
        <v>1009</v>
      </c>
      <c r="B1012" s="31"/>
      <c r="C1012" s="31"/>
      <c r="D1012" s="44"/>
      <c r="E1012" s="72" t="str">
        <f>IFERROR(IF(INDEX(Sheet3!$B$2:$B$8, MATCH(D1012, Sheet3!$A$2:$A$8, 0)) = 0, "", INDEX(Sheet3!$B$2:$B$8, MATCH(D1012, Sheet3!$A$2:$A$8, 0))), "")</f>
        <v/>
      </c>
      <c r="F1012" s="31"/>
      <c r="G1012" s="45"/>
      <c r="H1012" s="63" t="str">
        <f>IFERROR(INDEX(Sheet3!$F$2:$F$114, MATCH(G1012, Sheet3!$E$2:$E$114, 0)), "")</f>
        <v/>
      </c>
      <c r="I1012" s="32"/>
      <c r="J1012" s="40" t="str">
        <f t="shared" ca="1" si="121"/>
        <v/>
      </c>
      <c r="K1012" s="34"/>
      <c r="L1012" s="59" t="str">
        <f t="shared" ca="1" si="124"/>
        <v/>
      </c>
      <c r="M1012" s="34"/>
      <c r="N1012" s="47" t="str">
        <f t="shared" ca="1" si="125"/>
        <v/>
      </c>
      <c r="O1012" s="75"/>
      <c r="P1012" s="75"/>
      <c r="Q1012" s="47" t="str">
        <f t="shared" ca="1" si="126"/>
        <v/>
      </c>
      <c r="R1012" s="34"/>
      <c r="S1012" s="59" t="str">
        <f t="shared" ca="1" si="127"/>
        <v/>
      </c>
      <c r="T1012" s="32"/>
      <c r="U1012" s="33" t="str">
        <f t="shared" ca="1" si="128"/>
        <v/>
      </c>
      <c r="V1012" s="34"/>
      <c r="W1012" s="35"/>
      <c r="X1012" s="36" t="str">
        <f t="shared" ca="1" si="122"/>
        <v/>
      </c>
      <c r="Y1012" s="37"/>
      <c r="Z1012" s="38" t="str">
        <f t="shared" si="123"/>
        <v/>
      </c>
    </row>
    <row r="1013" spans="1:26" s="39" customFormat="1">
      <c r="A1013" s="30">
        <v>1010</v>
      </c>
      <c r="B1013" s="31"/>
      <c r="C1013" s="31"/>
      <c r="D1013" s="44"/>
      <c r="E1013" s="72" t="str">
        <f>IFERROR(IF(INDEX(Sheet3!$B$2:$B$8, MATCH(D1013, Sheet3!$A$2:$A$8, 0)) = 0, "", INDEX(Sheet3!$B$2:$B$8, MATCH(D1013, Sheet3!$A$2:$A$8, 0))), "")</f>
        <v/>
      </c>
      <c r="F1013" s="31"/>
      <c r="G1013" s="45"/>
      <c r="H1013" s="63" t="str">
        <f>IFERROR(INDEX(Sheet3!$F$2:$F$114, MATCH(G1013, Sheet3!$E$2:$E$114, 0)), "")</f>
        <v/>
      </c>
      <c r="I1013" s="32"/>
      <c r="J1013" s="40" t="str">
        <f t="shared" ca="1" si="121"/>
        <v/>
      </c>
      <c r="K1013" s="34"/>
      <c r="L1013" s="59" t="str">
        <f t="shared" ca="1" si="124"/>
        <v/>
      </c>
      <c r="M1013" s="34"/>
      <c r="N1013" s="47" t="str">
        <f t="shared" ca="1" si="125"/>
        <v/>
      </c>
      <c r="O1013" s="75"/>
      <c r="P1013" s="75"/>
      <c r="Q1013" s="47" t="str">
        <f t="shared" ca="1" si="126"/>
        <v/>
      </c>
      <c r="R1013" s="34"/>
      <c r="S1013" s="59" t="str">
        <f t="shared" ca="1" si="127"/>
        <v/>
      </c>
      <c r="T1013" s="32"/>
      <c r="U1013" s="33" t="str">
        <f t="shared" ca="1" si="128"/>
        <v/>
      </c>
      <c r="V1013" s="34"/>
      <c r="W1013" s="35"/>
      <c r="X1013" s="36" t="str">
        <f t="shared" ca="1" si="122"/>
        <v/>
      </c>
      <c r="Y1013" s="37"/>
      <c r="Z1013" s="38" t="str">
        <f t="shared" si="123"/>
        <v/>
      </c>
    </row>
    <row r="1014" spans="1:26" s="39" customFormat="1">
      <c r="A1014" s="30">
        <v>1011</v>
      </c>
      <c r="B1014" s="31"/>
      <c r="C1014" s="31"/>
      <c r="D1014" s="44"/>
      <c r="E1014" s="72" t="str">
        <f>IFERROR(IF(INDEX(Sheet3!$B$2:$B$8, MATCH(D1014, Sheet3!$A$2:$A$8, 0)) = 0, "", INDEX(Sheet3!$B$2:$B$8, MATCH(D1014, Sheet3!$A$2:$A$8, 0))), "")</f>
        <v/>
      </c>
      <c r="F1014" s="31"/>
      <c r="G1014" s="45"/>
      <c r="H1014" s="63" t="str">
        <f>IFERROR(INDEX(Sheet3!$F$2:$F$114, MATCH(G1014, Sheet3!$E$2:$E$114, 0)), "")</f>
        <v/>
      </c>
      <c r="I1014" s="32"/>
      <c r="J1014" s="40" t="str">
        <f t="shared" ca="1" si="121"/>
        <v/>
      </c>
      <c r="K1014" s="34"/>
      <c r="L1014" s="59" t="str">
        <f t="shared" ca="1" si="124"/>
        <v/>
      </c>
      <c r="M1014" s="34"/>
      <c r="N1014" s="47" t="str">
        <f t="shared" ca="1" si="125"/>
        <v/>
      </c>
      <c r="O1014" s="75"/>
      <c r="P1014" s="75"/>
      <c r="Q1014" s="47" t="str">
        <f t="shared" ca="1" si="126"/>
        <v/>
      </c>
      <c r="R1014" s="34"/>
      <c r="S1014" s="59" t="str">
        <f t="shared" ca="1" si="127"/>
        <v/>
      </c>
      <c r="T1014" s="32"/>
      <c r="U1014" s="33" t="str">
        <f t="shared" ca="1" si="128"/>
        <v/>
      </c>
      <c r="V1014" s="34"/>
      <c r="W1014" s="35"/>
      <c r="X1014" s="36" t="str">
        <f t="shared" ca="1" si="122"/>
        <v/>
      </c>
      <c r="Y1014" s="37"/>
      <c r="Z1014" s="38" t="str">
        <f t="shared" si="123"/>
        <v/>
      </c>
    </row>
    <row r="1015" spans="1:26" s="39" customFormat="1">
      <c r="A1015" s="30">
        <v>1012</v>
      </c>
      <c r="B1015" s="31"/>
      <c r="C1015" s="31"/>
      <c r="D1015" s="44"/>
      <c r="E1015" s="72" t="str">
        <f>IFERROR(IF(INDEX(Sheet3!$B$2:$B$8, MATCH(D1015, Sheet3!$A$2:$A$8, 0)) = 0, "", INDEX(Sheet3!$B$2:$B$8, MATCH(D1015, Sheet3!$A$2:$A$8, 0))), "")</f>
        <v/>
      </c>
      <c r="F1015" s="31"/>
      <c r="G1015" s="45"/>
      <c r="H1015" s="63" t="str">
        <f>IFERROR(INDEX(Sheet3!$F$2:$F$114, MATCH(G1015, Sheet3!$E$2:$E$114, 0)), "")</f>
        <v/>
      </c>
      <c r="I1015" s="32"/>
      <c r="J1015" s="40" t="str">
        <f t="shared" ca="1" si="121"/>
        <v/>
      </c>
      <c r="K1015" s="34"/>
      <c r="L1015" s="59" t="str">
        <f t="shared" ca="1" si="124"/>
        <v/>
      </c>
      <c r="M1015" s="34"/>
      <c r="N1015" s="47" t="str">
        <f t="shared" ca="1" si="125"/>
        <v/>
      </c>
      <c r="O1015" s="75"/>
      <c r="P1015" s="75"/>
      <c r="Q1015" s="47" t="str">
        <f t="shared" ca="1" si="126"/>
        <v/>
      </c>
      <c r="R1015" s="34"/>
      <c r="S1015" s="59" t="str">
        <f t="shared" ca="1" si="127"/>
        <v/>
      </c>
      <c r="T1015" s="32"/>
      <c r="U1015" s="33" t="str">
        <f t="shared" ca="1" si="128"/>
        <v/>
      </c>
      <c r="V1015" s="34"/>
      <c r="W1015" s="35"/>
      <c r="X1015" s="36" t="str">
        <f t="shared" ca="1" si="122"/>
        <v/>
      </c>
      <c r="Y1015" s="37"/>
      <c r="Z1015" s="38" t="str">
        <f t="shared" si="123"/>
        <v/>
      </c>
    </row>
    <row r="1016" spans="1:26" s="39" customFormat="1">
      <c r="A1016" s="30">
        <v>1013</v>
      </c>
      <c r="B1016" s="31"/>
      <c r="C1016" s="31"/>
      <c r="D1016" s="44"/>
      <c r="E1016" s="72" t="str">
        <f>IFERROR(IF(INDEX(Sheet3!$B$2:$B$8, MATCH(D1016, Sheet3!$A$2:$A$8, 0)) = 0, "", INDEX(Sheet3!$B$2:$B$8, MATCH(D1016, Sheet3!$A$2:$A$8, 0))), "")</f>
        <v/>
      </c>
      <c r="F1016" s="31"/>
      <c r="G1016" s="45"/>
      <c r="H1016" s="63" t="str">
        <f>IFERROR(INDEX(Sheet3!$F$2:$F$114, MATCH(G1016, Sheet3!$E$2:$E$114, 0)), "")</f>
        <v/>
      </c>
      <c r="I1016" s="32"/>
      <c r="J1016" s="40" t="str">
        <f t="shared" ca="1" si="121"/>
        <v/>
      </c>
      <c r="K1016" s="34"/>
      <c r="L1016" s="59" t="str">
        <f t="shared" ca="1" si="124"/>
        <v/>
      </c>
      <c r="M1016" s="34"/>
      <c r="N1016" s="47" t="str">
        <f t="shared" ca="1" si="125"/>
        <v/>
      </c>
      <c r="O1016" s="75"/>
      <c r="P1016" s="75"/>
      <c r="Q1016" s="47" t="str">
        <f t="shared" ca="1" si="126"/>
        <v/>
      </c>
      <c r="R1016" s="34"/>
      <c r="S1016" s="59" t="str">
        <f t="shared" ca="1" si="127"/>
        <v/>
      </c>
      <c r="T1016" s="32"/>
      <c r="U1016" s="33" t="str">
        <f t="shared" ca="1" si="128"/>
        <v/>
      </c>
      <c r="V1016" s="34"/>
      <c r="W1016" s="35"/>
      <c r="X1016" s="36" t="str">
        <f t="shared" ca="1" si="122"/>
        <v/>
      </c>
      <c r="Y1016" s="37"/>
      <c r="Z1016" s="38" t="str">
        <f t="shared" si="123"/>
        <v/>
      </c>
    </row>
    <row r="1017" spans="1:26" s="39" customFormat="1">
      <c r="A1017" s="30">
        <v>1014</v>
      </c>
      <c r="B1017" s="31"/>
      <c r="C1017" s="31"/>
      <c r="D1017" s="44" t="s">
        <v>39</v>
      </c>
      <c r="E1017" s="72" t="str">
        <f>IFERROR(IF(INDEX(Sheet3!$B$2:$B$8, MATCH(D1017, Sheet3!$A$2:$A$8, 0)) = 0, "", INDEX(Sheet3!$B$2:$B$8, MATCH(D1017, Sheet3!$A$2:$A$8, 0))), "")</f>
        <v/>
      </c>
      <c r="F1017" s="31"/>
      <c r="G1017" s="45"/>
      <c r="H1017" s="63" t="str">
        <f>IFERROR(INDEX(Sheet3!$F$2:$F$114, MATCH(G1017, Sheet3!$E$2:$E$114, 0)), "")</f>
        <v/>
      </c>
      <c r="I1017" s="32"/>
      <c r="J1017" s="40" t="str">
        <f t="shared" ca="1" si="121"/>
        <v/>
      </c>
      <c r="K1017" s="34"/>
      <c r="L1017" s="59" t="str">
        <f t="shared" ca="1" si="124"/>
        <v/>
      </c>
      <c r="M1017" s="34"/>
      <c r="N1017" s="47" t="str">
        <f t="shared" ca="1" si="125"/>
        <v/>
      </c>
      <c r="O1017" s="75"/>
      <c r="P1017" s="75"/>
      <c r="Q1017" s="47" t="str">
        <f t="shared" ca="1" si="126"/>
        <v/>
      </c>
      <c r="R1017" s="34"/>
      <c r="S1017" s="59" t="str">
        <f t="shared" ca="1" si="127"/>
        <v/>
      </c>
      <c r="T1017" s="32"/>
      <c r="U1017" s="33" t="str">
        <f t="shared" ca="1" si="128"/>
        <v/>
      </c>
      <c r="V1017" s="34"/>
      <c r="W1017" s="35"/>
      <c r="X1017" s="36" t="str">
        <f t="shared" ca="1" si="122"/>
        <v/>
      </c>
      <c r="Y1017" s="37"/>
      <c r="Z1017" s="38" t="str">
        <f t="shared" si="123"/>
        <v/>
      </c>
    </row>
    <row r="1018" spans="1:26">
      <c r="C1018" s="31"/>
      <c r="F1018" s="31"/>
    </row>
  </sheetData>
  <sheetProtection algorithmName="SHA-512" hashValue="3BfyKyNhFjuBafQ+jCY3psF7VqQjvXsfkcePG1NixqwDXvoAahREgXYZ9hKFEFXUuCvYvEgAwD1L+F8P6TkvAw==" saltValue="1b9+b9WQGy24YRr/FW9mHA==" spinCount="100000" sheet="1" objects="1" scenarios="1" selectLockedCells="1"/>
  <autoFilter ref="A5:Z1018" xr:uid="{00000000-0009-0000-0000-000000000000}"/>
  <pageMargins left="0.7" right="0.7" top="0.75" bottom="0.75" header="0.511811023622047" footer="0.511811023622047"/>
  <pageSetup scale="52" orientation="landscape" horizontalDpi="300" verticalDpi="300" r:id="rId1"/>
  <rowBreaks count="2" manualBreakCount="2">
    <brk id="94" max="16383" man="1"/>
    <brk id="150" max="16383" man="1"/>
  </rowBreaks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" id="{44186F11-A895-4044-8034-13687DCEEFB5}">
            <x14:iconSet iconSet="4TrafficLight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TrafficLights1" iconId="0"/>
              <x14:cfIcon iconSet="3TrafficLights1" iconId="1"/>
              <x14:cfIcon iconSet="3TrafficLights1" iconId="2"/>
              <x14:cfIcon iconSet="4RedToBlack" iconId="1"/>
            </x14:iconSet>
          </x14:cfRule>
          <xm:sqref>X1:X48 X51:X1048576</xm:sqref>
        </x14:conditionalFormatting>
        <x14:conditionalFormatting xmlns:xm="http://schemas.microsoft.com/office/excel/2006/main">
          <x14:cfRule type="iconSet" priority="3" id="{C6534D88-66C9-42FB-B47F-BB2AB0F4C8EB}">
            <x14:iconSet iconSet="4TrafficLight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TrafficLights1" iconId="0"/>
              <x14:cfIcon iconSet="3TrafficLights1" iconId="1"/>
              <x14:cfIcon iconSet="3TrafficLights1" iconId="2"/>
              <x14:cfIcon iconSet="4RedToBlack" iconId="1"/>
            </x14:iconSet>
          </x14:cfRule>
          <xm:sqref>X49</xm:sqref>
        </x14:conditionalFormatting>
        <x14:conditionalFormatting xmlns:xm="http://schemas.microsoft.com/office/excel/2006/main">
          <x14:cfRule type="iconSet" priority="4" id="{D9402682-D01A-45AC-93EB-75D07195A5AE}">
            <x14:iconSet iconSet="4TrafficLight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TrafficLights1" iconId="0"/>
              <x14:cfIcon iconSet="3TrafficLights1" iconId="1"/>
              <x14:cfIcon iconSet="3TrafficLights1" iconId="2"/>
              <x14:cfIcon iconSet="4RedToBlack" iconId="1"/>
            </x14:iconSet>
          </x14:cfRule>
          <xm:sqref>X50</xm:sqref>
        </x14:conditionalFormatting>
        <x14:conditionalFormatting xmlns:xm="http://schemas.microsoft.com/office/excel/2006/main">
          <x14:cfRule type="iconSet" priority="5" id="{80C99059-48E6-4A60-BEB0-ACE34FF1B023}">
            <x14:iconSet iconSet="4TrafficLights" showValue="0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TrafficLights1" iconId="1"/>
              <x14:cfIcon iconSet="3Symbols2" iconId="0"/>
              <x14:cfIcon iconSet="3Symbols2" iconId="2"/>
            </x14:iconSet>
          </x14:cfRule>
          <xm:sqref>Z6:Z1017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000-000000000000}">
          <x14:formula1>
            <xm:f>Sheet3!$A$2:$A$8</xm:f>
          </x14:formula1>
          <xm:sqref>D6:D1017</xm:sqref>
        </x14:dataValidation>
        <x14:dataValidation type="list" allowBlank="1" showInputMessage="1" showErrorMessage="1" xr:uid="{00000000-0002-0000-0000-000002000000}">
          <x14:formula1>
            <xm:f>Sheet3!$E$2:$E$114</xm:f>
          </x14:formula1>
          <xm:sqref>G246:G248 G6:G244 G250:G1017</xm:sqref>
        </x14:dataValidation>
        <x14:dataValidation type="list" allowBlank="1" showInputMessage="1" showErrorMessage="1" xr:uid="{00000000-0002-0000-0000-000001000000}">
          <x14:formula1>
            <xm:f>Sheet3!$D$2:$D$187</xm:f>
          </x14:formula1>
          <xm:sqref>C1:C109 C111:C218 C220:C1048576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F3389-2B7D-4AC8-8EDA-83480ABBF0A3}">
  <dimension ref="A1:AMU1009"/>
  <sheetViews>
    <sheetView zoomScale="96" zoomScaleNormal="96" workbookViewId="0">
      <pane ySplit="5" topLeftCell="Q529" activePane="bottomLeft" state="frozen"/>
      <selection pane="bottomLeft" activeCell="T531" sqref="T531"/>
      <selection activeCell="C1" sqref="C1"/>
    </sheetView>
  </sheetViews>
  <sheetFormatPr defaultColWidth="4.28515625" defaultRowHeight="16.5"/>
  <cols>
    <col min="1" max="1" width="5" style="1" customWidth="1"/>
    <col min="2" max="2" width="40.7109375" style="2" customWidth="1"/>
    <col min="3" max="3" width="11.42578125" style="2" customWidth="1"/>
    <col min="4" max="4" width="15" style="2" customWidth="1"/>
    <col min="5" max="5" width="13.42578125" style="73" customWidth="1"/>
    <col min="6" max="6" width="12.85546875" style="2" customWidth="1"/>
    <col min="7" max="7" width="19.42578125" style="3" customWidth="1"/>
    <col min="8" max="8" width="12.85546875" style="68" customWidth="1"/>
    <col min="9" max="9" width="15" style="4" customWidth="1"/>
    <col min="10" max="10" width="14.140625" style="1" customWidth="1"/>
    <col min="11" max="11" width="14.140625" style="6" customWidth="1"/>
    <col min="12" max="12" width="14.140625" style="1" customWidth="1"/>
    <col min="13" max="13" width="14.140625" style="6" customWidth="1"/>
    <col min="14" max="14" width="14.140625" style="1" customWidth="1"/>
    <col min="15" max="16" width="14.140625" style="60" customWidth="1"/>
    <col min="17" max="17" width="14.140625" style="1" customWidth="1"/>
    <col min="18" max="18" width="14.140625" style="6" customWidth="1"/>
    <col min="19" max="19" width="14.140625" style="1" customWidth="1"/>
    <col min="20" max="20" width="12.7109375" style="5" customWidth="1"/>
    <col min="21" max="21" width="8" style="1" customWidth="1"/>
    <col min="22" max="22" width="16.85546875" style="6" customWidth="1"/>
    <col min="23" max="23" width="10.5703125" style="7" customWidth="1"/>
    <col min="24" max="24" width="10.85546875" style="8" customWidth="1"/>
    <col min="25" max="25" width="17.42578125" style="6" customWidth="1"/>
    <col min="26" max="26" width="10.85546875" style="9" customWidth="1"/>
    <col min="27" max="27" width="9.140625" style="10"/>
    <col min="28" max="28" width="25" style="10" bestFit="1" customWidth="1"/>
    <col min="29" max="29" width="21.85546875" style="10" bestFit="1" customWidth="1"/>
    <col min="30" max="30" width="11.140625" style="10" bestFit="1" customWidth="1"/>
    <col min="31" max="31" width="15.7109375" style="10" bestFit="1" customWidth="1"/>
    <col min="32" max="38" width="9.140625" style="10"/>
    <col min="39" max="39" width="7.28515625" style="10" customWidth="1"/>
    <col min="40" max="94" width="4.28515625" style="10"/>
    <col min="95" max="1035" width="4.28515625" style="4"/>
  </cols>
  <sheetData>
    <row r="1" spans="1:94" s="11" customFormat="1">
      <c r="B1" s="12" t="s">
        <v>0</v>
      </c>
      <c r="C1" s="12"/>
      <c r="D1" s="12"/>
      <c r="E1" s="69"/>
      <c r="F1" s="12"/>
      <c r="G1" s="13"/>
      <c r="H1" s="65"/>
      <c r="V1" s="1"/>
      <c r="X1" s="14"/>
      <c r="Z1" s="15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  <c r="BS1" s="16"/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P1" s="16"/>
    </row>
    <row r="2" spans="1:94" s="11" customFormat="1">
      <c r="B2" s="17" t="s">
        <v>1</v>
      </c>
      <c r="C2" s="17"/>
      <c r="D2" s="17"/>
      <c r="E2" s="70"/>
      <c r="F2" s="17"/>
      <c r="G2" s="18"/>
      <c r="H2" s="66"/>
      <c r="V2" s="1"/>
      <c r="X2" s="14"/>
      <c r="Z2" s="15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6"/>
      <c r="CH2" s="16"/>
      <c r="CI2" s="16"/>
      <c r="CJ2" s="16"/>
      <c r="CK2" s="16"/>
      <c r="CL2" s="16"/>
      <c r="CM2" s="16"/>
      <c r="CN2" s="16"/>
      <c r="CO2" s="16"/>
      <c r="CP2" s="16"/>
    </row>
    <row r="3" spans="1:94" s="11" customFormat="1">
      <c r="B3" s="17" t="s">
        <v>2</v>
      </c>
      <c r="C3" s="17"/>
      <c r="D3" s="17"/>
      <c r="E3" s="70"/>
      <c r="F3" s="17"/>
      <c r="G3" s="18" t="s">
        <v>1868</v>
      </c>
      <c r="H3" s="66"/>
      <c r="V3" s="1"/>
      <c r="X3" s="14"/>
      <c r="Z3" s="15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</row>
    <row r="4" spans="1:94" s="19" customFormat="1" ht="9" customHeight="1">
      <c r="B4" s="12"/>
      <c r="C4" s="12"/>
      <c r="D4" s="12"/>
      <c r="E4" s="69"/>
      <c r="F4" s="12"/>
      <c r="G4" s="13"/>
      <c r="H4" s="65"/>
      <c r="V4" s="20"/>
      <c r="X4" s="21"/>
      <c r="Z4" s="22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</row>
    <row r="5" spans="1:94" s="29" customFormat="1" ht="72.75" customHeight="1">
      <c r="A5" s="24" t="s">
        <v>3</v>
      </c>
      <c r="B5" s="25" t="s">
        <v>4</v>
      </c>
      <c r="C5" s="25" t="s">
        <v>5</v>
      </c>
      <c r="D5" s="25" t="s">
        <v>6</v>
      </c>
      <c r="E5" s="71" t="s">
        <v>7</v>
      </c>
      <c r="F5" s="25" t="s">
        <v>8</v>
      </c>
      <c r="G5" s="26" t="s">
        <v>9</v>
      </c>
      <c r="H5" s="67" t="s">
        <v>10</v>
      </c>
      <c r="I5" s="25" t="s">
        <v>11</v>
      </c>
      <c r="J5" s="25" t="s">
        <v>12</v>
      </c>
      <c r="K5" s="25" t="s">
        <v>13</v>
      </c>
      <c r="L5" s="25" t="s">
        <v>14</v>
      </c>
      <c r="M5" s="25" t="s">
        <v>15</v>
      </c>
      <c r="N5" s="25" t="s">
        <v>16</v>
      </c>
      <c r="O5" s="25" t="s">
        <v>17</v>
      </c>
      <c r="P5" s="25" t="s">
        <v>18</v>
      </c>
      <c r="Q5" s="25" t="s">
        <v>19</v>
      </c>
      <c r="R5" s="25" t="s">
        <v>20</v>
      </c>
      <c r="S5" s="25" t="s">
        <v>21</v>
      </c>
      <c r="T5" s="25" t="s">
        <v>22</v>
      </c>
      <c r="U5" s="25" t="s">
        <v>23</v>
      </c>
      <c r="V5" s="27" t="s">
        <v>24</v>
      </c>
      <c r="W5" s="54" t="s">
        <v>25</v>
      </c>
      <c r="X5" s="55" t="s">
        <v>26</v>
      </c>
      <c r="Y5" s="53" t="s">
        <v>27</v>
      </c>
      <c r="Z5" s="58" t="s">
        <v>28</v>
      </c>
      <c r="AA5" s="28" t="s">
        <v>29</v>
      </c>
      <c r="AB5" s="28"/>
      <c r="AC5" s="28"/>
      <c r="AD5" s="28"/>
      <c r="AE5" s="28"/>
      <c r="AF5" s="28"/>
      <c r="AG5" s="28"/>
      <c r="AH5" s="28"/>
      <c r="AI5" s="28"/>
      <c r="AJ5" s="28"/>
      <c r="AK5" s="28"/>
      <c r="AL5" s="28"/>
      <c r="AM5" s="28"/>
      <c r="AN5" s="28"/>
      <c r="AO5" s="28"/>
      <c r="AP5" s="28"/>
      <c r="AQ5" s="28"/>
      <c r="AR5" s="28"/>
      <c r="AS5" s="28"/>
      <c r="AT5" s="28"/>
      <c r="AU5" s="28"/>
      <c r="AV5" s="28"/>
      <c r="AW5" s="28"/>
      <c r="AX5" s="28"/>
      <c r="AY5" s="28"/>
      <c r="AZ5" s="28"/>
      <c r="BA5" s="28"/>
      <c r="BB5" s="28"/>
      <c r="BC5" s="28"/>
      <c r="BD5" s="28"/>
      <c r="BE5" s="28"/>
      <c r="BF5" s="28"/>
      <c r="BG5" s="28"/>
      <c r="BH5" s="28"/>
      <c r="BI5" s="28"/>
      <c r="BJ5" s="28"/>
      <c r="BK5" s="28"/>
      <c r="BL5" s="28"/>
      <c r="BM5" s="28"/>
      <c r="BN5" s="28"/>
      <c r="BO5" s="28"/>
      <c r="BP5" s="28"/>
      <c r="BQ5" s="28"/>
      <c r="BR5" s="28"/>
      <c r="BS5" s="28"/>
      <c r="BT5" s="28"/>
      <c r="BU5" s="28"/>
      <c r="BV5" s="28"/>
      <c r="BW5" s="28"/>
      <c r="BX5" s="28"/>
      <c r="BY5" s="28"/>
      <c r="BZ5" s="28"/>
      <c r="CA5" s="28"/>
      <c r="CB5" s="28"/>
      <c r="CC5" s="28"/>
      <c r="CD5" s="28"/>
      <c r="CE5" s="28"/>
      <c r="CF5" s="28"/>
      <c r="CG5" s="28"/>
      <c r="CH5" s="28"/>
      <c r="CI5" s="28"/>
      <c r="CJ5" s="28"/>
      <c r="CK5" s="28"/>
      <c r="CL5" s="28"/>
      <c r="CM5" s="28"/>
      <c r="CN5" s="28"/>
      <c r="CO5" s="28"/>
      <c r="CP5" s="28"/>
    </row>
    <row r="6" spans="1:94" s="39" customFormat="1" ht="27.75">
      <c r="A6" s="30">
        <v>1</v>
      </c>
      <c r="B6" s="44" t="s">
        <v>200</v>
      </c>
      <c r="C6" s="44" t="s">
        <v>50</v>
      </c>
      <c r="D6" s="44" t="s">
        <v>59</v>
      </c>
      <c r="E6" s="72" t="str">
        <f>IFERROR(IF(INDEX(Sheet3!$B$2:$B$8, MATCH(D6, Sheet3!$A$2:$A$8, 0)) = 0, "", INDEX(Sheet3!$B$2:$B$8, MATCH(D6, Sheet3!$A$2:$A$8, 0))), "")</f>
        <v>Preventive</v>
      </c>
      <c r="F6" s="44" t="s">
        <v>1429</v>
      </c>
      <c r="G6" s="45" t="s">
        <v>202</v>
      </c>
      <c r="H6" s="63" t="str">
        <f>IFERROR(INDEX(Sheet3!$F$2:$F$114, MATCH(G6, Sheet3!$E$2:$E$114, 0)), "")</f>
        <v>GENERATOR</v>
      </c>
      <c r="I6" s="46">
        <v>45597</v>
      </c>
      <c r="J6" s="47">
        <f t="shared" ref="J6:J64" ca="1" si="0">IF(I6="","",IF(Y6&lt;&gt;"",Y6-I6,TODAY()-I6))</f>
        <v>6</v>
      </c>
      <c r="K6" s="48">
        <v>45597</v>
      </c>
      <c r="L6" s="59">
        <f ca="1">IF(K6&lt;&gt;"",K6-I6,IF(I6="","",TODAY()-I6))</f>
        <v>0</v>
      </c>
      <c r="M6" s="48">
        <v>45601</v>
      </c>
      <c r="N6" s="47">
        <f ca="1">IF(M6&lt;&gt;"",M6-K6,IF(K6="","",TODAY()-K6))</f>
        <v>4</v>
      </c>
      <c r="O6" s="48">
        <v>45601</v>
      </c>
      <c r="P6" s="48">
        <v>45601</v>
      </c>
      <c r="Q6" s="47">
        <f ca="1">TODAY() - P6</f>
        <v>135</v>
      </c>
      <c r="R6" s="48">
        <v>45601</v>
      </c>
      <c r="S6" s="59">
        <f ca="1">IF(T6&lt;&gt;"",T6-R6,IF(R6="","",TODAY()-R6))</f>
        <v>0</v>
      </c>
      <c r="T6" s="48">
        <v>45601</v>
      </c>
      <c r="U6" s="47">
        <f t="shared" ref="U6:U44" ca="1" si="1">IF(T6="","",IF(Y6&lt;&gt;"",Y6-T6,TODAY()-T6))</f>
        <v>2</v>
      </c>
      <c r="V6" s="48">
        <v>45603</v>
      </c>
      <c r="W6" s="49"/>
      <c r="X6" s="50" t="str">
        <f t="shared" ref="X6:X64" ca="1" si="2">IF(I6="","",IF(Y6&lt;&gt;"","Completed",IF(TODAY()&lt;V6,"Planned",IF(TODAY()=V6,"Due","Overdue"))))</f>
        <v>Completed</v>
      </c>
      <c r="Y6" s="48">
        <v>45603</v>
      </c>
      <c r="Z6" s="52">
        <f t="shared" ref="Z6:Z64" si="3">IF(Y6="","",IF(Y6&lt;=V6,1,0))</f>
        <v>1</v>
      </c>
    </row>
    <row r="7" spans="1:94" s="39" customFormat="1" ht="26.25">
      <c r="A7" s="30">
        <v>2</v>
      </c>
      <c r="B7" s="31" t="s">
        <v>392</v>
      </c>
      <c r="C7" s="31" t="s">
        <v>219</v>
      </c>
      <c r="D7" s="44" t="s">
        <v>59</v>
      </c>
      <c r="E7" s="72" t="str">
        <f>IFERROR(IF(INDEX(Sheet3!$B$2:$B$8, MATCH(D7, Sheet3!$A$2:$A$8, 0)) = 0, "", INDEX(Sheet3!$B$2:$B$8, MATCH(D7, Sheet3!$A$2:$A$8, 0))), "")</f>
        <v>Preventive</v>
      </c>
      <c r="F7" s="31" t="s">
        <v>1429</v>
      </c>
      <c r="G7" s="45" t="s">
        <v>202</v>
      </c>
      <c r="H7" s="63" t="str">
        <f>IFERROR(INDEX(Sheet3!$F$2:$F$114, MATCH(G7, Sheet3!$E$2:$E$114, 0)), "")</f>
        <v>GENERATOR</v>
      </c>
      <c r="I7" s="32">
        <v>45597</v>
      </c>
      <c r="J7" s="33">
        <f t="shared" ca="1" si="0"/>
        <v>9</v>
      </c>
      <c r="K7" s="34">
        <v>45597</v>
      </c>
      <c r="L7" s="59">
        <f t="shared" ref="L7:L65" ca="1" si="4">IF(K7&lt;&gt;"",K7-I7,IF(I7="","",TODAY()-I7))</f>
        <v>0</v>
      </c>
      <c r="M7" s="34">
        <v>45604</v>
      </c>
      <c r="N7" s="47">
        <f t="shared" ref="N7:N65" ca="1" si="5">IF(M7&lt;&gt;"",M7-K7,IF(K7="","",TODAY()-K7))</f>
        <v>7</v>
      </c>
      <c r="O7" s="34">
        <v>45604</v>
      </c>
      <c r="P7" s="34">
        <v>45604</v>
      </c>
      <c r="Q7" s="47">
        <f t="shared" ref="Q7:Q65" ca="1" si="6">IF(P7&lt;&gt;"",P7-O7,IF(O7="","",TODAY()-O7))</f>
        <v>0</v>
      </c>
      <c r="R7" s="34">
        <v>45604</v>
      </c>
      <c r="S7" s="59">
        <f t="shared" ref="S7:S65" ca="1" si="7">IF(T7&lt;&gt;"",T7-R7,IF(R7="","",TODAY()-R7))</f>
        <v>0</v>
      </c>
      <c r="T7" s="34">
        <v>45604</v>
      </c>
      <c r="U7" s="33">
        <f t="shared" ca="1" si="1"/>
        <v>2</v>
      </c>
      <c r="V7" s="34">
        <v>45604</v>
      </c>
      <c r="W7" s="35">
        <v>208125</v>
      </c>
      <c r="X7" s="36" t="str">
        <f t="shared" ca="1" si="2"/>
        <v>Completed</v>
      </c>
      <c r="Y7" s="37">
        <v>45606</v>
      </c>
      <c r="Z7" s="38">
        <f t="shared" si="3"/>
        <v>0</v>
      </c>
      <c r="AI7" s="39" t="s">
        <v>39</v>
      </c>
    </row>
    <row r="8" spans="1:94" s="39" customFormat="1">
      <c r="A8" s="30">
        <v>3</v>
      </c>
      <c r="B8" s="31" t="s">
        <v>1869</v>
      </c>
      <c r="C8" s="31" t="s">
        <v>310</v>
      </c>
      <c r="D8" s="44" t="s">
        <v>54</v>
      </c>
      <c r="E8" s="72" t="str">
        <f>IFERROR(IF(INDEX(Sheet3!$B$2:$B$8, MATCH(D8, Sheet3!$A$2:$A$8, 0)) = 0, "", INDEX(Sheet3!$B$2:$B$8, MATCH(D8, Sheet3!$A$2:$A$8, 0))), "")</f>
        <v>Breakdown</v>
      </c>
      <c r="F8" s="31" t="s">
        <v>562</v>
      </c>
      <c r="G8" s="45" t="s">
        <v>202</v>
      </c>
      <c r="H8" s="63" t="str">
        <f>IFERROR(INDEX(Sheet3!$F$2:$F$114, MATCH(G8, Sheet3!$E$2:$E$114, 0)), "")</f>
        <v>GENERATOR</v>
      </c>
      <c r="I8" s="32">
        <v>45597</v>
      </c>
      <c r="J8" s="33">
        <f t="shared" ca="1" si="0"/>
        <v>5</v>
      </c>
      <c r="K8" s="34">
        <v>45597</v>
      </c>
      <c r="L8" s="59">
        <f t="shared" ca="1" si="4"/>
        <v>0</v>
      </c>
      <c r="M8" s="34">
        <v>45602</v>
      </c>
      <c r="N8" s="47">
        <f t="shared" ca="1" si="5"/>
        <v>5</v>
      </c>
      <c r="O8" s="34">
        <v>45602</v>
      </c>
      <c r="P8" s="34">
        <v>45602</v>
      </c>
      <c r="Q8" s="47">
        <f t="shared" ca="1" si="6"/>
        <v>0</v>
      </c>
      <c r="R8" s="34">
        <v>45602</v>
      </c>
      <c r="S8" s="59">
        <f t="shared" ca="1" si="7"/>
        <v>0</v>
      </c>
      <c r="T8" s="34">
        <v>45602</v>
      </c>
      <c r="U8" s="33">
        <f t="shared" ca="1" si="1"/>
        <v>0</v>
      </c>
      <c r="V8" s="34">
        <v>45602</v>
      </c>
      <c r="W8" s="35"/>
      <c r="X8" s="36" t="str">
        <f t="shared" ca="1" si="2"/>
        <v>Completed</v>
      </c>
      <c r="Y8" s="34">
        <v>45602</v>
      </c>
      <c r="Z8" s="38">
        <f t="shared" si="3"/>
        <v>1</v>
      </c>
      <c r="AB8" s="41"/>
      <c r="AC8" s="41"/>
      <c r="AD8" s="41"/>
      <c r="AE8" s="41"/>
    </row>
    <row r="9" spans="1:94" s="39" customFormat="1">
      <c r="A9" s="30">
        <v>4</v>
      </c>
      <c r="B9" s="31" t="s">
        <v>200</v>
      </c>
      <c r="C9" s="31" t="s">
        <v>599</v>
      </c>
      <c r="D9" s="44" t="s">
        <v>59</v>
      </c>
      <c r="E9" s="72" t="str">
        <f>IFERROR(IF(INDEX(Sheet3!$B$2:$B$8, MATCH(D9, Sheet3!$A$2:$A$8, 0)) = 0, "", INDEX(Sheet3!$B$2:$B$8, MATCH(D9, Sheet3!$A$2:$A$8, 0))), "")</f>
        <v>Preventive</v>
      </c>
      <c r="F9" s="31" t="s">
        <v>562</v>
      </c>
      <c r="G9" s="45" t="s">
        <v>202</v>
      </c>
      <c r="H9" s="63" t="str">
        <f>IFERROR(INDEX(Sheet3!$F$2:$F$114, MATCH(G9, Sheet3!$E$2:$E$114, 0)), "")</f>
        <v>GENERATOR</v>
      </c>
      <c r="I9" s="32">
        <v>45597</v>
      </c>
      <c r="J9" s="33">
        <f t="shared" ca="1" si="0"/>
        <v>11</v>
      </c>
      <c r="K9" s="34">
        <v>45598</v>
      </c>
      <c r="L9" s="59">
        <f t="shared" ca="1" si="4"/>
        <v>1</v>
      </c>
      <c r="M9" s="34">
        <v>45604</v>
      </c>
      <c r="N9" s="47">
        <f t="shared" ca="1" si="5"/>
        <v>6</v>
      </c>
      <c r="O9" s="34">
        <v>45604</v>
      </c>
      <c r="P9" s="34">
        <v>45604</v>
      </c>
      <c r="Q9" s="47">
        <f t="shared" ca="1" si="6"/>
        <v>0</v>
      </c>
      <c r="R9" s="34">
        <v>45604</v>
      </c>
      <c r="S9" s="59">
        <f t="shared" ca="1" si="7"/>
        <v>0</v>
      </c>
      <c r="T9" s="34">
        <v>45604</v>
      </c>
      <c r="U9" s="33">
        <f t="shared" ca="1" si="1"/>
        <v>4</v>
      </c>
      <c r="V9" s="34">
        <v>45608</v>
      </c>
      <c r="W9" s="35">
        <v>330347</v>
      </c>
      <c r="X9" s="36" t="str">
        <f t="shared" ca="1" si="2"/>
        <v>Completed</v>
      </c>
      <c r="Y9" s="34">
        <v>45608</v>
      </c>
      <c r="Z9" s="38">
        <f t="shared" si="3"/>
        <v>1</v>
      </c>
      <c r="AB9" s="41"/>
      <c r="AC9" s="41"/>
      <c r="AD9" s="41"/>
      <c r="AE9" s="41"/>
    </row>
    <row r="10" spans="1:94" s="39" customFormat="1" ht="38.25">
      <c r="A10" s="30">
        <v>5</v>
      </c>
      <c r="B10" s="31" t="s">
        <v>1870</v>
      </c>
      <c r="C10" s="31" t="s">
        <v>382</v>
      </c>
      <c r="D10" s="44" t="s">
        <v>59</v>
      </c>
      <c r="E10" s="72" t="str">
        <f>IFERROR(IF(INDEX(Sheet3!$B$2:$B$8, MATCH(D10, Sheet3!$A$2:$A$8, 0)) = 0, "", INDEX(Sheet3!$B$2:$B$8, MATCH(D10, Sheet3!$A$2:$A$8, 0))), "")</f>
        <v>Preventive</v>
      </c>
      <c r="F10" s="31" t="s">
        <v>249</v>
      </c>
      <c r="G10" s="45" t="s">
        <v>202</v>
      </c>
      <c r="H10" s="63" t="str">
        <f>IFERROR(INDEX(Sheet3!$F$2:$F$114, MATCH(G10, Sheet3!$E$2:$E$114, 0)), "")</f>
        <v>GENERATOR</v>
      </c>
      <c r="I10" s="32">
        <v>45597</v>
      </c>
      <c r="J10" s="33">
        <f t="shared" ca="1" si="0"/>
        <v>3</v>
      </c>
      <c r="K10" s="34">
        <v>45597</v>
      </c>
      <c r="L10" s="59">
        <f t="shared" ca="1" si="4"/>
        <v>0</v>
      </c>
      <c r="M10" s="34">
        <v>45597</v>
      </c>
      <c r="N10" s="47">
        <f t="shared" ca="1" si="5"/>
        <v>0</v>
      </c>
      <c r="O10" s="75">
        <v>45597</v>
      </c>
      <c r="P10" s="75">
        <v>45597</v>
      </c>
      <c r="Q10" s="47">
        <f t="shared" ca="1" si="6"/>
        <v>0</v>
      </c>
      <c r="R10" s="34">
        <v>45597</v>
      </c>
      <c r="S10" s="59">
        <f t="shared" ca="1" si="7"/>
        <v>0</v>
      </c>
      <c r="T10" s="32">
        <v>45597</v>
      </c>
      <c r="U10" s="33">
        <f t="shared" ca="1" si="1"/>
        <v>3</v>
      </c>
      <c r="V10" s="34">
        <v>45600</v>
      </c>
      <c r="W10" s="35">
        <v>237160</v>
      </c>
      <c r="X10" s="36" t="str">
        <f t="shared" ca="1" si="2"/>
        <v>Completed</v>
      </c>
      <c r="Y10" s="37">
        <v>45600</v>
      </c>
      <c r="Z10" s="38">
        <f t="shared" si="3"/>
        <v>1</v>
      </c>
      <c r="AB10" s="41"/>
      <c r="AC10" s="41"/>
      <c r="AD10"/>
      <c r="AE10" s="41"/>
    </row>
    <row r="11" spans="1:94" s="39" customFormat="1">
      <c r="A11" s="30">
        <v>6</v>
      </c>
      <c r="B11" s="31" t="s">
        <v>723</v>
      </c>
      <c r="C11" s="31" t="s">
        <v>289</v>
      </c>
      <c r="D11" s="44" t="s">
        <v>59</v>
      </c>
      <c r="E11" s="72" t="str">
        <f>IFERROR(IF(INDEX(Sheet3!$B$2:$B$8, MATCH(D11, Sheet3!$A$2:$A$8, 0)) = 0, "", INDEX(Sheet3!$B$2:$B$8, MATCH(D11, Sheet3!$A$2:$A$8, 0))), "")</f>
        <v>Preventive</v>
      </c>
      <c r="F11" s="31"/>
      <c r="G11" s="45" t="s">
        <v>202</v>
      </c>
      <c r="H11" s="63" t="str">
        <f>IFERROR(INDEX(Sheet3!$F$2:$F$114, MATCH(G11, Sheet3!$E$2:$E$114, 0)), "")</f>
        <v>GENERATOR</v>
      </c>
      <c r="I11" s="32">
        <v>45597</v>
      </c>
      <c r="J11" s="33">
        <f t="shared" ca="1" si="0"/>
        <v>139</v>
      </c>
      <c r="K11" s="34">
        <v>45597</v>
      </c>
      <c r="L11" s="59">
        <f t="shared" ca="1" si="4"/>
        <v>0</v>
      </c>
      <c r="M11" s="34"/>
      <c r="N11" s="47">
        <f t="shared" ca="1" si="5"/>
        <v>139</v>
      </c>
      <c r="O11" s="75"/>
      <c r="P11" s="75"/>
      <c r="Q11" s="47" t="str">
        <f t="shared" ca="1" si="6"/>
        <v/>
      </c>
      <c r="R11" s="34"/>
      <c r="S11" s="59" t="str">
        <f t="shared" ca="1" si="7"/>
        <v/>
      </c>
      <c r="T11" s="32"/>
      <c r="U11" s="33" t="str">
        <f t="shared" ca="1" si="1"/>
        <v/>
      </c>
      <c r="V11" s="34"/>
      <c r="W11" s="35"/>
      <c r="X11" s="36" t="str">
        <f t="shared" ca="1" si="2"/>
        <v>Overdue</v>
      </c>
      <c r="Y11" s="37"/>
      <c r="Z11" s="38" t="str">
        <f t="shared" si="3"/>
        <v/>
      </c>
      <c r="AB11" s="41"/>
      <c r="AC11" s="41"/>
      <c r="AD11"/>
      <c r="AE11" s="41"/>
    </row>
    <row r="12" spans="1:94" s="39" customFormat="1" ht="26.25">
      <c r="A12" s="30">
        <v>7</v>
      </c>
      <c r="B12" s="31" t="s">
        <v>539</v>
      </c>
      <c r="C12" s="31" t="s">
        <v>349</v>
      </c>
      <c r="D12" s="44" t="s">
        <v>59</v>
      </c>
      <c r="E12" s="72" t="str">
        <f>IFERROR(IF(INDEX(Sheet3!$B$2:$B$8, MATCH(D12, Sheet3!$A$2:$A$8, 0)) = 0, "", INDEX(Sheet3!$B$2:$B$8, MATCH(D12, Sheet3!$A$2:$A$8, 0))), "")</f>
        <v>Preventive</v>
      </c>
      <c r="F12" s="31" t="s">
        <v>249</v>
      </c>
      <c r="G12" s="45" t="s">
        <v>202</v>
      </c>
      <c r="H12" s="63" t="str">
        <f>IFERROR(INDEX(Sheet3!$F$2:$F$114, MATCH(G12, Sheet3!$E$2:$E$114, 0)), "")</f>
        <v>GENERATOR</v>
      </c>
      <c r="I12" s="32">
        <v>45597</v>
      </c>
      <c r="J12" s="33">
        <f t="shared" ca="1" si="0"/>
        <v>9</v>
      </c>
      <c r="K12" s="34">
        <v>45597</v>
      </c>
      <c r="L12" s="59">
        <f t="shared" ca="1" si="4"/>
        <v>0</v>
      </c>
      <c r="M12" s="34">
        <v>45597</v>
      </c>
      <c r="N12" s="47">
        <f t="shared" ca="1" si="5"/>
        <v>0</v>
      </c>
      <c r="O12" s="75">
        <v>45597</v>
      </c>
      <c r="P12" s="75">
        <v>45597</v>
      </c>
      <c r="Q12" s="47">
        <f t="shared" ca="1" si="6"/>
        <v>0</v>
      </c>
      <c r="R12" s="34">
        <v>45597</v>
      </c>
      <c r="S12" s="59">
        <f t="shared" ca="1" si="7"/>
        <v>9</v>
      </c>
      <c r="T12" s="37">
        <v>45606</v>
      </c>
      <c r="U12" s="33">
        <f t="shared" ca="1" si="1"/>
        <v>0</v>
      </c>
      <c r="V12" s="37">
        <v>45606</v>
      </c>
      <c r="W12" s="35">
        <v>202450</v>
      </c>
      <c r="X12" s="36" t="str">
        <f t="shared" ca="1" si="2"/>
        <v>Completed</v>
      </c>
      <c r="Y12" s="37">
        <v>45606</v>
      </c>
      <c r="Z12" s="38">
        <f t="shared" si="3"/>
        <v>1</v>
      </c>
      <c r="AB12" s="41"/>
      <c r="AC12" s="41"/>
      <c r="AD12"/>
      <c r="AE12"/>
    </row>
    <row r="13" spans="1:94" s="39" customFormat="1" ht="38.25">
      <c r="A13" s="30">
        <v>8</v>
      </c>
      <c r="B13" s="31" t="s">
        <v>1443</v>
      </c>
      <c r="C13" s="31" t="s">
        <v>600</v>
      </c>
      <c r="D13" s="44" t="s">
        <v>59</v>
      </c>
      <c r="E13" s="72" t="str">
        <f>IFERROR(IF(INDEX(Sheet3!$B$2:$B$8, MATCH(D13, Sheet3!$A$2:$A$8, 0)) = 0, "", INDEX(Sheet3!$B$2:$B$8, MATCH(D13, Sheet3!$A$2:$A$8, 0))), "")</f>
        <v>Preventive</v>
      </c>
      <c r="F13" s="31" t="s">
        <v>249</v>
      </c>
      <c r="G13" s="45" t="s">
        <v>202</v>
      </c>
      <c r="H13" s="63" t="str">
        <f>IFERROR(INDEX(Sheet3!$F$2:$F$114, MATCH(G13, Sheet3!$E$2:$E$114, 0)), "")</f>
        <v>GENERATOR</v>
      </c>
      <c r="I13" s="32">
        <v>45597</v>
      </c>
      <c r="J13" s="33">
        <f t="shared" ca="1" si="0"/>
        <v>3</v>
      </c>
      <c r="K13" s="34">
        <v>45597</v>
      </c>
      <c r="L13" s="59">
        <f t="shared" ca="1" si="4"/>
        <v>0</v>
      </c>
      <c r="M13" s="34">
        <v>45597</v>
      </c>
      <c r="N13" s="47">
        <f t="shared" ca="1" si="5"/>
        <v>0</v>
      </c>
      <c r="O13" s="75">
        <v>45597</v>
      </c>
      <c r="P13" s="75">
        <v>45597</v>
      </c>
      <c r="Q13" s="47">
        <f t="shared" ca="1" si="6"/>
        <v>0</v>
      </c>
      <c r="R13" s="34">
        <v>45597</v>
      </c>
      <c r="S13" s="59">
        <f t="shared" ca="1" si="7"/>
        <v>0</v>
      </c>
      <c r="T13" s="32">
        <v>45597</v>
      </c>
      <c r="U13" s="33">
        <f t="shared" ca="1" si="1"/>
        <v>3</v>
      </c>
      <c r="V13" s="37">
        <v>45600</v>
      </c>
      <c r="W13" s="35">
        <v>237160</v>
      </c>
      <c r="X13" s="36" t="str">
        <f t="shared" ca="1" si="2"/>
        <v>Completed</v>
      </c>
      <c r="Y13" s="37">
        <v>45600</v>
      </c>
      <c r="Z13" s="38">
        <f t="shared" si="3"/>
        <v>1</v>
      </c>
      <c r="AB13" s="41"/>
      <c r="AC13" s="41"/>
      <c r="AD13"/>
      <c r="AE13"/>
    </row>
    <row r="14" spans="1:94" s="39" customFormat="1" ht="26.25">
      <c r="A14" s="30">
        <v>9</v>
      </c>
      <c r="B14" s="31" t="s">
        <v>1871</v>
      </c>
      <c r="C14" s="31" t="s">
        <v>211</v>
      </c>
      <c r="D14" s="44" t="s">
        <v>67</v>
      </c>
      <c r="E14" s="72" t="str">
        <f>IFERROR(IF(INDEX(Sheet3!$B$2:$B$8, MATCH(D14, Sheet3!$A$2:$A$8, 0)) = 0, "", INDEX(Sheet3!$B$2:$B$8, MATCH(D14, Sheet3!$A$2:$A$8, 0))), "")</f>
        <v>Breakdown</v>
      </c>
      <c r="F14" s="31" t="s">
        <v>608</v>
      </c>
      <c r="G14" s="45" t="s">
        <v>1276</v>
      </c>
      <c r="H14" s="63" t="str">
        <f>IFERROR(INDEX(Sheet3!$F$2:$F$114, MATCH(G14, Sheet3!$E$2:$E$114, 0)), "")</f>
        <v>ELECTRICAL</v>
      </c>
      <c r="I14" s="32">
        <v>45598</v>
      </c>
      <c r="J14" s="33">
        <f t="shared" ca="1" si="0"/>
        <v>138</v>
      </c>
      <c r="K14" s="34">
        <v>45598</v>
      </c>
      <c r="L14" s="59">
        <f t="shared" ca="1" si="4"/>
        <v>0</v>
      </c>
      <c r="M14" s="34"/>
      <c r="N14" s="47">
        <f t="shared" ca="1" si="5"/>
        <v>138</v>
      </c>
      <c r="O14" s="75"/>
      <c r="P14" s="75"/>
      <c r="Q14" s="47" t="str">
        <f t="shared" ca="1" si="6"/>
        <v/>
      </c>
      <c r="R14" s="34"/>
      <c r="S14" s="59" t="str">
        <f t="shared" ca="1" si="7"/>
        <v/>
      </c>
      <c r="T14" s="32"/>
      <c r="U14" s="33" t="str">
        <f t="shared" ca="1" si="1"/>
        <v/>
      </c>
      <c r="V14" s="34"/>
      <c r="W14" s="35"/>
      <c r="X14" s="36" t="str">
        <f t="shared" ca="1" si="2"/>
        <v>Overdue</v>
      </c>
      <c r="Y14" s="37"/>
      <c r="Z14" s="38" t="str">
        <f t="shared" si="3"/>
        <v/>
      </c>
      <c r="AB14" s="41"/>
      <c r="AC14" s="41"/>
      <c r="AD14"/>
      <c r="AE14"/>
    </row>
    <row r="15" spans="1:94" s="39" customFormat="1" ht="28.5">
      <c r="A15" s="30">
        <v>10</v>
      </c>
      <c r="B15" s="31" t="s">
        <v>1872</v>
      </c>
      <c r="C15" s="31" t="s">
        <v>78</v>
      </c>
      <c r="D15" s="44" t="s">
        <v>59</v>
      </c>
      <c r="E15" s="72" t="str">
        <f>IFERROR(IF(INDEX(Sheet3!$B$2:$B$8, MATCH(D15, Sheet3!$A$2:$A$8, 0)) = 0, "", INDEX(Sheet3!$B$2:$B$8, MATCH(D15, Sheet3!$A$2:$A$8, 0))), "")</f>
        <v>Preventive</v>
      </c>
      <c r="F15" s="31" t="s">
        <v>324</v>
      </c>
      <c r="G15" s="45" t="s">
        <v>104</v>
      </c>
      <c r="H15" s="63" t="str">
        <f>IFERROR(INDEX(Sheet3!$F$2:$F$114, MATCH(G15, Sheet3!$E$2:$E$114, 0)), "")</f>
        <v>HVAC</v>
      </c>
      <c r="I15" s="32">
        <v>45599</v>
      </c>
      <c r="J15" s="33">
        <f t="shared" ca="1" si="0"/>
        <v>8</v>
      </c>
      <c r="K15" s="32">
        <v>45599</v>
      </c>
      <c r="L15" s="59">
        <f t="shared" ca="1" si="4"/>
        <v>0</v>
      </c>
      <c r="M15" s="34">
        <v>45607</v>
      </c>
      <c r="N15" s="47">
        <f t="shared" ca="1" si="5"/>
        <v>8</v>
      </c>
      <c r="O15" s="34">
        <v>45607</v>
      </c>
      <c r="P15" s="34">
        <v>45607</v>
      </c>
      <c r="Q15" s="47">
        <f t="shared" ca="1" si="6"/>
        <v>0</v>
      </c>
      <c r="R15" s="34">
        <v>45607</v>
      </c>
      <c r="S15" s="59">
        <f t="shared" ca="1" si="7"/>
        <v>0</v>
      </c>
      <c r="T15" s="34">
        <v>45607</v>
      </c>
      <c r="U15" s="33">
        <f t="shared" ca="1" si="1"/>
        <v>0</v>
      </c>
      <c r="V15" s="34">
        <v>45607</v>
      </c>
      <c r="W15" s="35"/>
      <c r="X15" s="36" t="str">
        <f t="shared" ca="1" si="2"/>
        <v>Completed</v>
      </c>
      <c r="Y15" s="34">
        <v>45607</v>
      </c>
      <c r="Z15" s="38">
        <f t="shared" si="3"/>
        <v>1</v>
      </c>
      <c r="AB15" s="41"/>
      <c r="AC15" s="41"/>
      <c r="AD15"/>
      <c r="AE15"/>
    </row>
    <row r="16" spans="1:94" s="39" customFormat="1" ht="26.25">
      <c r="A16" s="30">
        <v>12</v>
      </c>
      <c r="B16" s="31" t="s">
        <v>1646</v>
      </c>
      <c r="C16" s="31" t="s">
        <v>89</v>
      </c>
      <c r="D16" s="44" t="s">
        <v>32</v>
      </c>
      <c r="E16" s="72" t="str">
        <f>IFERROR(IF(INDEX(Sheet3!$B$2:$B$8, MATCH(D16, Sheet3!$A$2:$A$8, 0)) = 0, "", INDEX(Sheet3!$B$2:$B$8, MATCH(D16, Sheet3!$A$2:$A$8, 0))), "")</f>
        <v>Breakdown</v>
      </c>
      <c r="F16" s="31" t="s">
        <v>621</v>
      </c>
      <c r="G16" s="45" t="s">
        <v>84</v>
      </c>
      <c r="H16" s="63" t="str">
        <f>IFERROR(INDEX(Sheet3!$F$2:$F$114, MATCH(G16, Sheet3!$E$2:$E$114, 0)), "")</f>
        <v>OTHERS</v>
      </c>
      <c r="I16" s="32">
        <v>45601</v>
      </c>
      <c r="J16" s="33">
        <f t="shared" ca="1" si="0"/>
        <v>135</v>
      </c>
      <c r="K16" s="34">
        <v>45601</v>
      </c>
      <c r="L16" s="59">
        <f t="shared" ca="1" si="4"/>
        <v>0</v>
      </c>
      <c r="M16" s="34">
        <v>45604</v>
      </c>
      <c r="N16" s="47">
        <f t="shared" ca="1" si="5"/>
        <v>3</v>
      </c>
      <c r="O16" s="75"/>
      <c r="P16" s="75"/>
      <c r="Q16" s="47" t="str">
        <f t="shared" ca="1" si="6"/>
        <v/>
      </c>
      <c r="R16" s="34"/>
      <c r="S16" s="59" t="str">
        <f t="shared" ca="1" si="7"/>
        <v/>
      </c>
      <c r="T16" s="32"/>
      <c r="U16" s="33" t="str">
        <f t="shared" ca="1" si="1"/>
        <v/>
      </c>
      <c r="V16" s="34"/>
      <c r="W16" s="35"/>
      <c r="X16" s="36" t="str">
        <f t="shared" ca="1" si="2"/>
        <v>Overdue</v>
      </c>
      <c r="Y16" s="37"/>
      <c r="Z16" s="38" t="str">
        <f t="shared" si="3"/>
        <v/>
      </c>
      <c r="AA16" s="39" t="s">
        <v>1873</v>
      </c>
      <c r="AB16" s="41"/>
      <c r="AC16" s="41"/>
      <c r="AD16"/>
      <c r="AE16"/>
    </row>
    <row r="17" spans="1:31" s="39" customFormat="1" ht="26.25">
      <c r="A17" s="30">
        <v>13</v>
      </c>
      <c r="B17" s="31" t="s">
        <v>1874</v>
      </c>
      <c r="C17" s="31" t="s">
        <v>211</v>
      </c>
      <c r="D17" s="44" t="s">
        <v>54</v>
      </c>
      <c r="E17" s="72" t="str">
        <f>IFERROR(IF(INDEX(Sheet3!$B$2:$B$8, MATCH(D17, Sheet3!$A$2:$A$8, 0)) = 0, "", INDEX(Sheet3!$B$2:$B$8, MATCH(D17, Sheet3!$A$2:$A$8, 0))), "")</f>
        <v>Breakdown</v>
      </c>
      <c r="F17" s="31" t="s">
        <v>370</v>
      </c>
      <c r="G17" s="45" t="s">
        <v>84</v>
      </c>
      <c r="H17" s="63" t="str">
        <f>IFERROR(INDEX(Sheet3!$F$2:$F$114, MATCH(G17, Sheet3!$E$2:$E$114, 0)), "")</f>
        <v>OTHERS</v>
      </c>
      <c r="I17" s="32">
        <v>45602</v>
      </c>
      <c r="J17" s="33">
        <f t="shared" ca="1" si="0"/>
        <v>1</v>
      </c>
      <c r="K17" s="34">
        <v>45602</v>
      </c>
      <c r="L17" s="59">
        <f t="shared" ca="1" si="4"/>
        <v>0</v>
      </c>
      <c r="M17" s="34">
        <v>45603</v>
      </c>
      <c r="N17" s="47">
        <f t="shared" ca="1" si="5"/>
        <v>1</v>
      </c>
      <c r="O17" s="75">
        <v>45603</v>
      </c>
      <c r="P17" s="75">
        <v>45603</v>
      </c>
      <c r="Q17" s="47">
        <f t="shared" ca="1" si="6"/>
        <v>0</v>
      </c>
      <c r="R17" s="34">
        <v>45603</v>
      </c>
      <c r="S17" s="59">
        <f t="shared" ca="1" si="7"/>
        <v>0</v>
      </c>
      <c r="T17" s="32">
        <v>45603</v>
      </c>
      <c r="U17" s="33">
        <f t="shared" ca="1" si="1"/>
        <v>0</v>
      </c>
      <c r="V17" s="34">
        <v>45603</v>
      </c>
      <c r="W17" s="35"/>
      <c r="X17" s="36" t="str">
        <f t="shared" ca="1" si="2"/>
        <v>Completed</v>
      </c>
      <c r="Y17" s="37">
        <v>45603</v>
      </c>
      <c r="Z17" s="38">
        <f t="shared" si="3"/>
        <v>1</v>
      </c>
      <c r="AB17" s="41"/>
      <c r="AC17" s="41"/>
      <c r="AD17"/>
      <c r="AE17"/>
    </row>
    <row r="18" spans="1:31" s="39" customFormat="1" ht="28.5">
      <c r="A18" s="30">
        <v>14</v>
      </c>
      <c r="B18" s="31" t="s">
        <v>1875</v>
      </c>
      <c r="C18" s="31" t="s">
        <v>71</v>
      </c>
      <c r="D18" s="44" t="s">
        <v>54</v>
      </c>
      <c r="E18" s="72" t="str">
        <f>IFERROR(IF(INDEX(Sheet3!$B$2:$B$8, MATCH(D18, Sheet3!$A$2:$A$8, 0)) = 0, "", INDEX(Sheet3!$B$2:$B$8, MATCH(D18, Sheet3!$A$2:$A$8, 0))), "")</f>
        <v>Breakdown</v>
      </c>
      <c r="F18" s="31" t="s">
        <v>1417</v>
      </c>
      <c r="G18" s="45" t="s">
        <v>279</v>
      </c>
      <c r="H18" s="63" t="str">
        <f>IFERROR(INDEX(Sheet3!$F$2:$F$114, MATCH(G18, Sheet3!$E$2:$E$114, 0)), "")</f>
        <v>BUILDING</v>
      </c>
      <c r="I18" s="32">
        <v>45603</v>
      </c>
      <c r="J18" s="33">
        <f t="shared" ca="1" si="0"/>
        <v>0</v>
      </c>
      <c r="K18" s="34">
        <v>45603</v>
      </c>
      <c r="L18" s="59">
        <f t="shared" ca="1" si="4"/>
        <v>0</v>
      </c>
      <c r="M18" s="34">
        <v>45603</v>
      </c>
      <c r="N18" s="47">
        <f t="shared" ca="1" si="5"/>
        <v>0</v>
      </c>
      <c r="O18" s="34">
        <v>45603</v>
      </c>
      <c r="P18" s="34">
        <v>45603</v>
      </c>
      <c r="Q18" s="47">
        <f t="shared" ca="1" si="6"/>
        <v>0</v>
      </c>
      <c r="R18" s="34">
        <v>45603</v>
      </c>
      <c r="S18" s="59">
        <f t="shared" ca="1" si="7"/>
        <v>0</v>
      </c>
      <c r="T18" s="34">
        <v>45603</v>
      </c>
      <c r="U18" s="33">
        <f t="shared" ca="1" si="1"/>
        <v>0</v>
      </c>
      <c r="V18" s="34">
        <v>45603</v>
      </c>
      <c r="W18" s="35">
        <v>184500</v>
      </c>
      <c r="X18" s="36" t="str">
        <f t="shared" ca="1" si="2"/>
        <v>Completed</v>
      </c>
      <c r="Y18" s="34">
        <v>45603</v>
      </c>
      <c r="Z18" s="38">
        <f t="shared" si="3"/>
        <v>1</v>
      </c>
      <c r="AB18" s="41"/>
      <c r="AC18" s="41"/>
      <c r="AD18"/>
      <c r="AE18"/>
    </row>
    <row r="19" spans="1:31" s="39" customFormat="1" ht="38.25">
      <c r="A19" s="30">
        <v>15</v>
      </c>
      <c r="B19" s="31" t="s">
        <v>1875</v>
      </c>
      <c r="C19" s="31" t="s">
        <v>83</v>
      </c>
      <c r="D19" s="44" t="s">
        <v>54</v>
      </c>
      <c r="E19" s="72" t="str">
        <f>IFERROR(IF(INDEX(Sheet3!$B$2:$B$8, MATCH(D19, Sheet3!$A$2:$A$8, 0)) = 0, "", INDEX(Sheet3!$B$2:$B$8, MATCH(D19, Sheet3!$A$2:$A$8, 0))), "")</f>
        <v>Breakdown</v>
      </c>
      <c r="F19" s="31" t="s">
        <v>1521</v>
      </c>
      <c r="G19" s="45" t="s">
        <v>279</v>
      </c>
      <c r="H19" s="63" t="str">
        <f>IFERROR(INDEX(Sheet3!$F$2:$F$114, MATCH(G19, Sheet3!$E$2:$E$114, 0)), "")</f>
        <v>BUILDING</v>
      </c>
      <c r="I19" s="32">
        <v>45603</v>
      </c>
      <c r="J19" s="33">
        <f t="shared" ca="1" si="0"/>
        <v>133</v>
      </c>
      <c r="K19" s="34">
        <v>45603</v>
      </c>
      <c r="L19" s="59">
        <f t="shared" ca="1" si="4"/>
        <v>0</v>
      </c>
      <c r="M19" s="34"/>
      <c r="N19" s="47">
        <f t="shared" ca="1" si="5"/>
        <v>133</v>
      </c>
      <c r="O19" s="75"/>
      <c r="P19" s="75"/>
      <c r="Q19" s="47" t="str">
        <f t="shared" ca="1" si="6"/>
        <v/>
      </c>
      <c r="R19" s="34"/>
      <c r="S19" s="59" t="str">
        <f t="shared" ca="1" si="7"/>
        <v/>
      </c>
      <c r="T19" s="32"/>
      <c r="U19" s="33" t="str">
        <f t="shared" ca="1" si="1"/>
        <v/>
      </c>
      <c r="V19" s="34"/>
      <c r="W19" s="35"/>
      <c r="X19" s="36" t="str">
        <f t="shared" ca="1" si="2"/>
        <v>Overdue</v>
      </c>
      <c r="Y19" s="37"/>
      <c r="Z19" s="38" t="str">
        <f t="shared" si="3"/>
        <v/>
      </c>
      <c r="AB19" s="41"/>
      <c r="AC19" s="41"/>
      <c r="AD19"/>
      <c r="AE19"/>
    </row>
    <row r="20" spans="1:31" s="39" customFormat="1">
      <c r="A20" s="30">
        <v>16</v>
      </c>
      <c r="B20" s="31" t="s">
        <v>1444</v>
      </c>
      <c r="C20" s="31" t="s">
        <v>393</v>
      </c>
      <c r="D20" s="44" t="s">
        <v>59</v>
      </c>
      <c r="E20" s="72" t="str">
        <f>IFERROR(IF(INDEX(Sheet3!$B$2:$B$8, MATCH(D20, Sheet3!$A$2:$A$8, 0)) = 0, "", INDEX(Sheet3!$B$2:$B$8, MATCH(D20, Sheet3!$A$2:$A$8, 0))), "")</f>
        <v>Preventive</v>
      </c>
      <c r="F20" s="31" t="s">
        <v>716</v>
      </c>
      <c r="G20" s="45" t="s">
        <v>84</v>
      </c>
      <c r="H20" s="63" t="str">
        <f>IFERROR(INDEX(Sheet3!$F$2:$F$114, MATCH(G20, Sheet3!$E$2:$E$114, 0)), "")</f>
        <v>OTHERS</v>
      </c>
      <c r="I20" s="32">
        <v>45603</v>
      </c>
      <c r="J20" s="33">
        <f t="shared" ca="1" si="0"/>
        <v>133</v>
      </c>
      <c r="K20" s="34">
        <v>45603</v>
      </c>
      <c r="L20" s="59">
        <f t="shared" ca="1" si="4"/>
        <v>0</v>
      </c>
      <c r="M20" s="34">
        <v>45603</v>
      </c>
      <c r="N20" s="47">
        <f t="shared" ca="1" si="5"/>
        <v>0</v>
      </c>
      <c r="O20" s="75"/>
      <c r="P20" s="75"/>
      <c r="Q20" s="47" t="str">
        <f t="shared" ca="1" si="6"/>
        <v/>
      </c>
      <c r="R20" s="34"/>
      <c r="S20" s="59" t="str">
        <f t="shared" ca="1" si="7"/>
        <v/>
      </c>
      <c r="T20" s="32"/>
      <c r="U20" s="33" t="str">
        <f t="shared" ca="1" si="1"/>
        <v/>
      </c>
      <c r="V20" s="34"/>
      <c r="W20" s="35"/>
      <c r="X20" s="36" t="str">
        <f t="shared" ca="1" si="2"/>
        <v>Overdue</v>
      </c>
      <c r="Y20" s="37"/>
      <c r="Z20" s="38" t="str">
        <f t="shared" si="3"/>
        <v/>
      </c>
      <c r="AB20" s="41"/>
      <c r="AC20" s="41"/>
      <c r="AD20"/>
      <c r="AE20"/>
    </row>
    <row r="21" spans="1:31" s="39" customFormat="1" ht="26.25">
      <c r="A21" s="30">
        <v>17</v>
      </c>
      <c r="B21" s="31" t="s">
        <v>1876</v>
      </c>
      <c r="C21" s="31" t="s">
        <v>259</v>
      </c>
      <c r="D21" s="44" t="s">
        <v>54</v>
      </c>
      <c r="E21" s="72" t="str">
        <f>IFERROR(IF(INDEX(Sheet3!$B$2:$B$8, MATCH(D21, Sheet3!$A$2:$A$8, 0)) = 0, "", INDEX(Sheet3!$B$2:$B$8, MATCH(D21, Sheet3!$A$2:$A$8, 0))), "")</f>
        <v>Breakdown</v>
      </c>
      <c r="F21" s="31" t="s">
        <v>134</v>
      </c>
      <c r="G21" s="45" t="s">
        <v>84</v>
      </c>
      <c r="H21" s="63" t="str">
        <f>IFERROR(INDEX(Sheet3!$F$2:$F$114, MATCH(G21, Sheet3!$E$2:$E$114, 0)), "")</f>
        <v>OTHERS</v>
      </c>
      <c r="I21" s="32">
        <v>45604</v>
      </c>
      <c r="J21" s="33">
        <f t="shared" ca="1" si="0"/>
        <v>2</v>
      </c>
      <c r="K21" s="34">
        <v>45604</v>
      </c>
      <c r="L21" s="59">
        <f t="shared" ca="1" si="4"/>
        <v>0</v>
      </c>
      <c r="M21" s="34"/>
      <c r="N21" s="47">
        <f t="shared" ca="1" si="5"/>
        <v>132</v>
      </c>
      <c r="O21" s="75"/>
      <c r="P21" s="75"/>
      <c r="Q21" s="47" t="str">
        <f t="shared" ca="1" si="6"/>
        <v/>
      </c>
      <c r="R21" s="34"/>
      <c r="S21" s="59" t="str">
        <f t="shared" ca="1" si="7"/>
        <v/>
      </c>
      <c r="T21" s="32"/>
      <c r="U21" s="33" t="str">
        <f t="shared" ca="1" si="1"/>
        <v/>
      </c>
      <c r="V21" s="34">
        <v>45606</v>
      </c>
      <c r="W21" s="35"/>
      <c r="X21" s="36" t="str">
        <f t="shared" ca="1" si="2"/>
        <v>Completed</v>
      </c>
      <c r="Y21" s="37">
        <v>45606</v>
      </c>
      <c r="Z21" s="38">
        <f t="shared" si="3"/>
        <v>1</v>
      </c>
      <c r="AB21" s="41"/>
      <c r="AC21" s="41"/>
      <c r="AD21"/>
      <c r="AE21"/>
    </row>
    <row r="22" spans="1:31" s="39" customFormat="1" ht="26.25">
      <c r="A22" s="30">
        <v>18</v>
      </c>
      <c r="B22" s="31" t="s">
        <v>1877</v>
      </c>
      <c r="C22" s="31" t="s">
        <v>310</v>
      </c>
      <c r="D22" s="44" t="s">
        <v>32</v>
      </c>
      <c r="E22" s="72" t="str">
        <f>IFERROR(IF(INDEX(Sheet3!$B$2:$B$8, MATCH(D22, Sheet3!$A$2:$A$8, 0)) = 0, "", INDEX(Sheet3!$B$2:$B$8, MATCH(D22, Sheet3!$A$2:$A$8, 0))), "")</f>
        <v>Breakdown</v>
      </c>
      <c r="F22" s="31" t="s">
        <v>370</v>
      </c>
      <c r="G22" s="45" t="s">
        <v>84</v>
      </c>
      <c r="H22" s="63" t="str">
        <f>IFERROR(INDEX(Sheet3!$F$2:$F$114, MATCH(G22, Sheet3!$E$2:$E$114, 0)), "")</f>
        <v>OTHERS</v>
      </c>
      <c r="I22" s="32">
        <v>45603</v>
      </c>
      <c r="J22" s="33">
        <f t="shared" ca="1" si="0"/>
        <v>1</v>
      </c>
      <c r="K22" s="34">
        <v>45603</v>
      </c>
      <c r="L22" s="59">
        <f t="shared" ca="1" si="4"/>
        <v>0</v>
      </c>
      <c r="M22" s="34">
        <v>45604</v>
      </c>
      <c r="N22" s="47">
        <f t="shared" ca="1" si="5"/>
        <v>1</v>
      </c>
      <c r="O22" s="75">
        <v>45604</v>
      </c>
      <c r="P22" s="75">
        <v>45604</v>
      </c>
      <c r="Q22" s="47">
        <f t="shared" ca="1" si="6"/>
        <v>0</v>
      </c>
      <c r="R22" s="34">
        <v>45604</v>
      </c>
      <c r="S22" s="59">
        <f t="shared" ca="1" si="7"/>
        <v>0</v>
      </c>
      <c r="T22" s="32">
        <v>45604</v>
      </c>
      <c r="U22" s="33">
        <f t="shared" ca="1" si="1"/>
        <v>0</v>
      </c>
      <c r="V22" s="34">
        <v>45604</v>
      </c>
      <c r="W22" s="35"/>
      <c r="X22" s="36" t="str">
        <f t="shared" ca="1" si="2"/>
        <v>Completed</v>
      </c>
      <c r="Y22" s="37">
        <v>45604</v>
      </c>
      <c r="Z22" s="38">
        <f t="shared" si="3"/>
        <v>1</v>
      </c>
      <c r="AB22" s="41"/>
      <c r="AC22" s="41"/>
      <c r="AD22"/>
      <c r="AE22"/>
    </row>
    <row r="23" spans="1:31" s="39" customFormat="1">
      <c r="A23" s="30">
        <v>19</v>
      </c>
      <c r="B23" s="31" t="s">
        <v>1878</v>
      </c>
      <c r="C23" s="31" t="s">
        <v>172</v>
      </c>
      <c r="D23" s="44" t="s">
        <v>476</v>
      </c>
      <c r="E23" s="72" t="str">
        <f>IFERROR(IF(INDEX(Sheet3!$B$2:$B$8, MATCH(D23, Sheet3!$A$2:$A$8, 0)) = 0, "", INDEX(Sheet3!$B$2:$B$8, MATCH(D23, Sheet3!$A$2:$A$8, 0))), "")</f>
        <v>Breakdown</v>
      </c>
      <c r="F23" s="31" t="s">
        <v>134</v>
      </c>
      <c r="G23" s="45" t="s">
        <v>84</v>
      </c>
      <c r="H23" s="63" t="str">
        <f>IFERROR(INDEX(Sheet3!$F$2:$F$114, MATCH(G23, Sheet3!$E$2:$E$114, 0)), "")</f>
        <v>OTHERS</v>
      </c>
      <c r="I23" s="32">
        <v>45603</v>
      </c>
      <c r="J23" s="33">
        <f t="shared" ca="1" si="0"/>
        <v>133</v>
      </c>
      <c r="K23" s="34">
        <v>45603</v>
      </c>
      <c r="L23" s="59">
        <f t="shared" ca="1" si="4"/>
        <v>0</v>
      </c>
      <c r="M23" s="34"/>
      <c r="N23" s="47">
        <f t="shared" ca="1" si="5"/>
        <v>133</v>
      </c>
      <c r="O23" s="75"/>
      <c r="P23" s="75"/>
      <c r="Q23" s="47" t="str">
        <f t="shared" ca="1" si="6"/>
        <v/>
      </c>
      <c r="R23" s="34"/>
      <c r="S23" s="59" t="str">
        <f t="shared" ca="1" si="7"/>
        <v/>
      </c>
      <c r="T23" s="32"/>
      <c r="U23" s="33" t="str">
        <f t="shared" ca="1" si="1"/>
        <v/>
      </c>
      <c r="V23" s="34"/>
      <c r="W23" s="35"/>
      <c r="X23" s="36" t="str">
        <f t="shared" ca="1" si="2"/>
        <v>Overdue</v>
      </c>
      <c r="Y23" s="37"/>
      <c r="Z23" s="38" t="str">
        <f t="shared" si="3"/>
        <v/>
      </c>
    </row>
    <row r="24" spans="1:31" s="39" customFormat="1" ht="28.5">
      <c r="A24" s="30">
        <v>20</v>
      </c>
      <c r="B24" s="31" t="s">
        <v>1879</v>
      </c>
      <c r="C24" s="31" t="s">
        <v>50</v>
      </c>
      <c r="D24" s="44" t="s">
        <v>476</v>
      </c>
      <c r="E24" s="72" t="str">
        <f>IFERROR(IF(INDEX(Sheet3!$B$2:$B$8, MATCH(D24, Sheet3!$A$2:$A$8, 0)) = 0, "", INDEX(Sheet3!$B$2:$B$8, MATCH(D24, Sheet3!$A$2:$A$8, 0))), "")</f>
        <v>Breakdown</v>
      </c>
      <c r="F24" s="31" t="s">
        <v>212</v>
      </c>
      <c r="G24" s="45" t="s">
        <v>44</v>
      </c>
      <c r="H24" s="63" t="str">
        <f>IFERROR(INDEX(Sheet3!$F$2:$F$114, MATCH(G24, Sheet3!$E$2:$E$114, 0)), "")</f>
        <v>SECURITY</v>
      </c>
      <c r="I24" s="32">
        <v>45602</v>
      </c>
      <c r="J24" s="33">
        <f t="shared" ca="1" si="0"/>
        <v>134</v>
      </c>
      <c r="K24" s="34">
        <v>45602</v>
      </c>
      <c r="L24" s="59">
        <f t="shared" ca="1" si="4"/>
        <v>0</v>
      </c>
      <c r="M24" s="34">
        <v>45602</v>
      </c>
      <c r="N24" s="47">
        <f t="shared" ca="1" si="5"/>
        <v>0</v>
      </c>
      <c r="O24" s="75"/>
      <c r="P24" s="75"/>
      <c r="Q24" s="47" t="str">
        <f t="shared" ca="1" si="6"/>
        <v/>
      </c>
      <c r="R24" s="34"/>
      <c r="S24" s="59" t="str">
        <f t="shared" ca="1" si="7"/>
        <v/>
      </c>
      <c r="T24" s="32"/>
      <c r="U24" s="33" t="str">
        <f t="shared" ca="1" si="1"/>
        <v/>
      </c>
      <c r="V24" s="34"/>
      <c r="W24" s="35"/>
      <c r="X24" s="36" t="str">
        <f t="shared" ca="1" si="2"/>
        <v>Overdue</v>
      </c>
      <c r="Y24" s="37"/>
      <c r="Z24" s="38" t="str">
        <f t="shared" si="3"/>
        <v/>
      </c>
    </row>
    <row r="25" spans="1:31" s="39" customFormat="1" ht="38.25">
      <c r="A25" s="30">
        <v>21</v>
      </c>
      <c r="B25" s="31" t="s">
        <v>1880</v>
      </c>
      <c r="C25" s="31" t="s">
        <v>83</v>
      </c>
      <c r="D25" s="44" t="s">
        <v>476</v>
      </c>
      <c r="E25" s="72" t="str">
        <f>IFERROR(IF(INDEX(Sheet3!$B$2:$B$8, MATCH(D25, Sheet3!$A$2:$A$8, 0)) = 0, "", INDEX(Sheet3!$B$2:$B$8, MATCH(D25, Sheet3!$A$2:$A$8, 0))), "")</f>
        <v>Breakdown</v>
      </c>
      <c r="F25" s="31" t="s">
        <v>212</v>
      </c>
      <c r="G25" s="45" t="s">
        <v>44</v>
      </c>
      <c r="H25" s="63" t="str">
        <f>IFERROR(INDEX(Sheet3!$F$2:$F$114, MATCH(G25, Sheet3!$E$2:$E$114, 0)), "")</f>
        <v>SECURITY</v>
      </c>
      <c r="I25" s="32">
        <v>45598</v>
      </c>
      <c r="J25" s="33">
        <f t="shared" ca="1" si="0"/>
        <v>138</v>
      </c>
      <c r="K25" s="34">
        <v>45598</v>
      </c>
      <c r="L25" s="59">
        <f t="shared" ca="1" si="4"/>
        <v>0</v>
      </c>
      <c r="M25" s="34"/>
      <c r="N25" s="47">
        <f t="shared" ca="1" si="5"/>
        <v>138</v>
      </c>
      <c r="O25" s="75"/>
      <c r="P25" s="75"/>
      <c r="Q25" s="47" t="str">
        <f t="shared" ca="1" si="6"/>
        <v/>
      </c>
      <c r="R25" s="34"/>
      <c r="S25" s="59" t="str">
        <f t="shared" ca="1" si="7"/>
        <v/>
      </c>
      <c r="T25" s="32"/>
      <c r="U25" s="33" t="str">
        <f t="shared" ca="1" si="1"/>
        <v/>
      </c>
      <c r="V25" s="34"/>
      <c r="W25" s="35"/>
      <c r="X25" s="36" t="str">
        <f t="shared" ca="1" si="2"/>
        <v>Overdue</v>
      </c>
      <c r="Y25" s="37"/>
      <c r="Z25" s="38" t="str">
        <f t="shared" si="3"/>
        <v/>
      </c>
    </row>
    <row r="26" spans="1:31" s="39" customFormat="1" ht="28.5">
      <c r="A26" s="30">
        <v>22</v>
      </c>
      <c r="B26" s="31" t="s">
        <v>1646</v>
      </c>
      <c r="C26" s="31" t="s">
        <v>176</v>
      </c>
      <c r="D26" s="44" t="s">
        <v>67</v>
      </c>
      <c r="E26" s="72" t="str">
        <f>IFERROR(IF(INDEX(Sheet3!$B$2:$B$8, MATCH(D26, Sheet3!$A$2:$A$8, 0)) = 0, "", INDEX(Sheet3!$B$2:$B$8, MATCH(D26, Sheet3!$A$2:$A$8, 0))), "")</f>
        <v>Breakdown</v>
      </c>
      <c r="F26" s="31" t="s">
        <v>621</v>
      </c>
      <c r="G26" s="45" t="s">
        <v>122</v>
      </c>
      <c r="H26" s="63" t="str">
        <f>IFERROR(INDEX(Sheet3!$F$2:$F$114, MATCH(G26, Sheet3!$E$2:$E$114, 0)), "")</f>
        <v>KITCHEN_EQUIPMENT</v>
      </c>
      <c r="I26" s="32">
        <v>45621</v>
      </c>
      <c r="J26" s="33">
        <f t="shared" ca="1" si="0"/>
        <v>2</v>
      </c>
      <c r="K26" s="32">
        <v>45621</v>
      </c>
      <c r="L26" s="59">
        <f t="shared" ca="1" si="4"/>
        <v>0</v>
      </c>
      <c r="M26" s="34">
        <v>45623</v>
      </c>
      <c r="N26" s="47">
        <f t="shared" ca="1" si="5"/>
        <v>2</v>
      </c>
      <c r="O26" s="34">
        <v>45623</v>
      </c>
      <c r="P26" s="34">
        <v>45623</v>
      </c>
      <c r="Q26" s="47">
        <f t="shared" ca="1" si="6"/>
        <v>0</v>
      </c>
      <c r="R26" s="34">
        <v>45623</v>
      </c>
      <c r="S26" s="59">
        <f t="shared" ca="1" si="7"/>
        <v>0</v>
      </c>
      <c r="T26" s="34">
        <v>45623</v>
      </c>
      <c r="U26" s="33">
        <f t="shared" ca="1" si="1"/>
        <v>0</v>
      </c>
      <c r="V26" s="34">
        <v>45623</v>
      </c>
      <c r="W26" s="35">
        <v>269935.5</v>
      </c>
      <c r="X26" s="36" t="str">
        <f t="shared" ca="1" si="2"/>
        <v>Completed</v>
      </c>
      <c r="Y26" s="34">
        <v>45623</v>
      </c>
      <c r="Z26" s="38">
        <f t="shared" si="3"/>
        <v>1</v>
      </c>
    </row>
    <row r="27" spans="1:31" s="39" customFormat="1">
      <c r="A27" s="30">
        <v>26</v>
      </c>
      <c r="B27" s="31" t="s">
        <v>1690</v>
      </c>
      <c r="C27" s="31" t="s">
        <v>425</v>
      </c>
      <c r="D27" s="44" t="s">
        <v>32</v>
      </c>
      <c r="E27" s="72" t="str">
        <f>IFERROR(IF(INDEX(Sheet3!$B$2:$B$8, MATCH(D27, Sheet3!$A$2:$A$8, 0)) = 0, "", INDEX(Sheet3!$B$2:$B$8, MATCH(D27, Sheet3!$A$2:$A$8, 0))), "")</f>
        <v>Breakdown</v>
      </c>
      <c r="F27" s="31" t="s">
        <v>1571</v>
      </c>
      <c r="G27" s="45" t="s">
        <v>84</v>
      </c>
      <c r="H27" s="63" t="str">
        <f>IFERROR(INDEX(Sheet3!$F$2:$F$114, MATCH(G27, Sheet3!$E$2:$E$114, 0)), "")</f>
        <v>OTHERS</v>
      </c>
      <c r="I27" s="32">
        <v>45602</v>
      </c>
      <c r="J27" s="33">
        <f t="shared" ca="1" si="0"/>
        <v>0</v>
      </c>
      <c r="K27" s="34">
        <v>45602</v>
      </c>
      <c r="L27" s="59">
        <f t="shared" ca="1" si="4"/>
        <v>0</v>
      </c>
      <c r="M27" s="34">
        <v>45602</v>
      </c>
      <c r="N27" s="47">
        <f t="shared" ca="1" si="5"/>
        <v>0</v>
      </c>
      <c r="O27" s="75">
        <v>45602</v>
      </c>
      <c r="P27" s="75">
        <v>45602</v>
      </c>
      <c r="Q27" s="47">
        <f t="shared" ca="1" si="6"/>
        <v>0</v>
      </c>
      <c r="R27" s="34">
        <v>45602</v>
      </c>
      <c r="S27" s="59">
        <f t="shared" ca="1" si="7"/>
        <v>0</v>
      </c>
      <c r="T27" s="32">
        <v>45602</v>
      </c>
      <c r="U27" s="33">
        <f t="shared" ca="1" si="1"/>
        <v>0</v>
      </c>
      <c r="V27" s="34">
        <v>45602</v>
      </c>
      <c r="W27" s="35" t="s">
        <v>1881</v>
      </c>
      <c r="X27" s="36" t="str">
        <f t="shared" ca="1" si="2"/>
        <v>Completed</v>
      </c>
      <c r="Y27" s="37">
        <v>45602</v>
      </c>
      <c r="Z27" s="38">
        <f t="shared" si="3"/>
        <v>1</v>
      </c>
    </row>
    <row r="28" spans="1:31" s="39" customFormat="1" ht="26.25">
      <c r="A28" s="30">
        <v>28</v>
      </c>
      <c r="B28" s="31" t="s">
        <v>1882</v>
      </c>
      <c r="C28" s="31" t="s">
        <v>285</v>
      </c>
      <c r="D28" s="44" t="s">
        <v>59</v>
      </c>
      <c r="E28" s="72" t="str">
        <f>IFERROR(IF(INDEX(Sheet3!$B$2:$B$8, MATCH(D28, Sheet3!$A$2:$A$8, 0)) = 0, "", INDEX(Sheet3!$B$2:$B$8, MATCH(D28, Sheet3!$A$2:$A$8, 0))), "")</f>
        <v>Preventive</v>
      </c>
      <c r="F28" s="31" t="s">
        <v>276</v>
      </c>
      <c r="G28" s="45" t="s">
        <v>202</v>
      </c>
      <c r="H28" s="63" t="str">
        <f>IFERROR(INDEX(Sheet3!$F$2:$F$114, MATCH(G28, Sheet3!$E$2:$E$114, 0)), "")</f>
        <v>GENERATOR</v>
      </c>
      <c r="I28" s="32">
        <v>45601</v>
      </c>
      <c r="J28" s="33">
        <f t="shared" ca="1" si="0"/>
        <v>1</v>
      </c>
      <c r="K28" s="34">
        <v>45602</v>
      </c>
      <c r="L28" s="59">
        <f t="shared" ca="1" si="4"/>
        <v>1</v>
      </c>
      <c r="M28" s="34">
        <v>45602</v>
      </c>
      <c r="N28" s="47">
        <f t="shared" ca="1" si="5"/>
        <v>0</v>
      </c>
      <c r="O28" s="34">
        <v>45602</v>
      </c>
      <c r="P28" s="34">
        <v>45602</v>
      </c>
      <c r="Q28" s="47">
        <f t="shared" ca="1" si="6"/>
        <v>0</v>
      </c>
      <c r="R28" s="34">
        <v>45602</v>
      </c>
      <c r="S28" s="59">
        <f t="shared" ca="1" si="7"/>
        <v>0</v>
      </c>
      <c r="T28" s="34">
        <v>45602</v>
      </c>
      <c r="U28" s="33">
        <f t="shared" ca="1" si="1"/>
        <v>0</v>
      </c>
      <c r="V28" s="34">
        <v>45602</v>
      </c>
      <c r="W28" s="35">
        <v>140000</v>
      </c>
      <c r="X28" s="36" t="str">
        <f t="shared" ca="1" si="2"/>
        <v>Completed</v>
      </c>
      <c r="Y28" s="34">
        <v>45602</v>
      </c>
      <c r="Z28" s="38">
        <f t="shared" si="3"/>
        <v>1</v>
      </c>
    </row>
    <row r="29" spans="1:31" s="108" customFormat="1" ht="26.25">
      <c r="A29" s="92">
        <v>29</v>
      </c>
      <c r="B29" s="93" t="s">
        <v>1593</v>
      </c>
      <c r="C29" s="93" t="s">
        <v>361</v>
      </c>
      <c r="D29" s="94" t="s">
        <v>59</v>
      </c>
      <c r="E29" s="95" t="str">
        <f>IFERROR(IF(INDEX(Sheet3!$B$2:$B$8, MATCH(D29, Sheet3!$A$2:$A$8, 0)) = 0, "", INDEX(Sheet3!$B$2:$B$8, MATCH(D29, Sheet3!$A$2:$A$8, 0))), "")</f>
        <v>Preventive</v>
      </c>
      <c r="F29" s="93" t="s">
        <v>1429</v>
      </c>
      <c r="G29" s="96" t="s">
        <v>202</v>
      </c>
      <c r="H29" s="97" t="str">
        <f>IFERROR(INDEX(Sheet3!$F$2:$F$114, MATCH(G29, Sheet3!$E$2:$E$114, 0)), "")</f>
        <v>GENERATOR</v>
      </c>
      <c r="I29" s="98">
        <v>45607</v>
      </c>
      <c r="J29" s="99">
        <f t="shared" ca="1" si="0"/>
        <v>129</v>
      </c>
      <c r="K29" s="100">
        <v>45607</v>
      </c>
      <c r="L29" s="101">
        <f t="shared" ca="1" si="4"/>
        <v>0</v>
      </c>
      <c r="M29" s="100"/>
      <c r="N29" s="102">
        <f t="shared" ca="1" si="5"/>
        <v>129</v>
      </c>
      <c r="O29" s="103"/>
      <c r="P29" s="103"/>
      <c r="Q29" s="102" t="str">
        <f t="shared" ca="1" si="6"/>
        <v/>
      </c>
      <c r="R29" s="100"/>
      <c r="S29" s="101" t="str">
        <f t="shared" ca="1" si="7"/>
        <v/>
      </c>
      <c r="T29" s="98"/>
      <c r="U29" s="99" t="str">
        <f t="shared" ca="1" si="1"/>
        <v/>
      </c>
      <c r="V29" s="100"/>
      <c r="W29" s="104"/>
      <c r="X29" s="105" t="str">
        <f t="shared" ca="1" si="2"/>
        <v>Overdue</v>
      </c>
      <c r="Y29" s="106"/>
      <c r="Z29" s="107" t="str">
        <f t="shared" si="3"/>
        <v/>
      </c>
    </row>
    <row r="30" spans="1:31" s="39" customFormat="1">
      <c r="A30" s="30">
        <v>30</v>
      </c>
      <c r="B30" s="31" t="s">
        <v>1705</v>
      </c>
      <c r="C30" s="31" t="s">
        <v>165</v>
      </c>
      <c r="D30" s="44" t="s">
        <v>54</v>
      </c>
      <c r="E30" s="72" t="str">
        <f>IFERROR(IF(INDEX(Sheet3!$B$2:$B$8, MATCH(D30, Sheet3!$A$2:$A$8, 0)) = 0, "", INDEX(Sheet3!$B$2:$B$8, MATCH(D30, Sheet3!$A$2:$A$8, 0))), "")</f>
        <v>Breakdown</v>
      </c>
      <c r="F30" s="31" t="s">
        <v>33</v>
      </c>
      <c r="G30" s="45" t="s">
        <v>84</v>
      </c>
      <c r="H30" s="63" t="str">
        <f>IFERROR(INDEX(Sheet3!$F$2:$F$114, MATCH(G30, Sheet3!$E$2:$E$114, 0)), "")</f>
        <v>OTHERS</v>
      </c>
      <c r="I30" s="32">
        <v>45600</v>
      </c>
      <c r="J30" s="33">
        <f t="shared" ca="1" si="0"/>
        <v>136</v>
      </c>
      <c r="K30" s="34">
        <v>45600</v>
      </c>
      <c r="L30" s="59">
        <f t="shared" ca="1" si="4"/>
        <v>0</v>
      </c>
      <c r="M30" s="34"/>
      <c r="N30" s="47">
        <f t="shared" ca="1" si="5"/>
        <v>136</v>
      </c>
      <c r="O30" s="75"/>
      <c r="P30" s="75"/>
      <c r="Q30" s="47" t="str">
        <f t="shared" ca="1" si="6"/>
        <v/>
      </c>
      <c r="R30" s="34"/>
      <c r="S30" s="59" t="str">
        <f t="shared" ca="1" si="7"/>
        <v/>
      </c>
      <c r="T30" s="32"/>
      <c r="U30" s="33" t="str">
        <f t="shared" ca="1" si="1"/>
        <v/>
      </c>
      <c r="V30" s="34"/>
      <c r="W30" s="35"/>
      <c r="X30" s="36" t="str">
        <f t="shared" ca="1" si="2"/>
        <v>Overdue</v>
      </c>
      <c r="Y30" s="37"/>
      <c r="Z30" s="38" t="str">
        <f t="shared" si="3"/>
        <v/>
      </c>
    </row>
    <row r="31" spans="1:31" s="39" customFormat="1">
      <c r="A31" s="30">
        <v>31</v>
      </c>
      <c r="B31" s="31" t="s">
        <v>1883</v>
      </c>
      <c r="C31" s="31" t="s">
        <v>402</v>
      </c>
      <c r="D31" s="44" t="s">
        <v>476</v>
      </c>
      <c r="E31" s="72" t="str">
        <f>IFERROR(IF(INDEX(Sheet3!$B$2:$B$8, MATCH(D31, Sheet3!$A$2:$A$8, 0)) = 0, "", INDEX(Sheet3!$B$2:$B$8, MATCH(D31, Sheet3!$A$2:$A$8, 0))), "")</f>
        <v>Breakdown</v>
      </c>
      <c r="F31" s="31" t="s">
        <v>51</v>
      </c>
      <c r="G31" s="45" t="s">
        <v>84</v>
      </c>
      <c r="H31" s="63" t="str">
        <f>IFERROR(INDEX(Sheet3!$F$2:$F$114, MATCH(G31, Sheet3!$E$2:$E$114, 0)), "")</f>
        <v>OTHERS</v>
      </c>
      <c r="I31" s="32">
        <v>45595</v>
      </c>
      <c r="J31" s="33">
        <f t="shared" ca="1" si="0"/>
        <v>9</v>
      </c>
      <c r="K31" s="34">
        <v>45602</v>
      </c>
      <c r="L31" s="59">
        <f t="shared" ca="1" si="4"/>
        <v>7</v>
      </c>
      <c r="M31" s="34">
        <v>45604</v>
      </c>
      <c r="N31" s="47">
        <f t="shared" ca="1" si="5"/>
        <v>2</v>
      </c>
      <c r="O31" s="34">
        <v>45604</v>
      </c>
      <c r="P31" s="34">
        <v>45604</v>
      </c>
      <c r="Q31" s="47">
        <f t="shared" ca="1" si="6"/>
        <v>0</v>
      </c>
      <c r="R31" s="34">
        <v>45604</v>
      </c>
      <c r="S31" s="59">
        <f t="shared" ca="1" si="7"/>
        <v>0</v>
      </c>
      <c r="T31" s="34">
        <v>45604</v>
      </c>
      <c r="U31" s="33">
        <f t="shared" ca="1" si="1"/>
        <v>0</v>
      </c>
      <c r="V31" s="34">
        <v>45604</v>
      </c>
      <c r="W31" s="35">
        <v>60737.5</v>
      </c>
      <c r="X31" s="36" t="str">
        <f t="shared" ca="1" si="2"/>
        <v>Completed</v>
      </c>
      <c r="Y31" s="34">
        <v>45604</v>
      </c>
      <c r="Z31" s="38">
        <f t="shared" si="3"/>
        <v>1</v>
      </c>
    </row>
    <row r="32" spans="1:31" s="108" customFormat="1" ht="28.5">
      <c r="A32" s="92">
        <v>32</v>
      </c>
      <c r="B32" s="93" t="s">
        <v>1709</v>
      </c>
      <c r="C32" s="93" t="s">
        <v>195</v>
      </c>
      <c r="D32" s="94" t="s">
        <v>59</v>
      </c>
      <c r="E32" s="95" t="str">
        <f>IFERROR(IF(INDEX(Sheet3!$B$2:$B$8, MATCH(D32, Sheet3!$A$2:$A$8, 0)) = 0, "", INDEX(Sheet3!$B$2:$B$8, MATCH(D32, Sheet3!$A$2:$A$8, 0))), "")</f>
        <v>Preventive</v>
      </c>
      <c r="F32" s="93" t="s">
        <v>1884</v>
      </c>
      <c r="G32" s="96" t="s">
        <v>104</v>
      </c>
      <c r="H32" s="97" t="str">
        <f>IFERROR(INDEX(Sheet3!$F$2:$F$114, MATCH(G32, Sheet3!$E$2:$E$114, 0)), "")</f>
        <v>HVAC</v>
      </c>
      <c r="I32" s="98">
        <v>45602</v>
      </c>
      <c r="J32" s="99">
        <f t="shared" ca="1" si="0"/>
        <v>134</v>
      </c>
      <c r="K32" s="100">
        <v>45602</v>
      </c>
      <c r="L32" s="101">
        <f t="shared" ca="1" si="4"/>
        <v>0</v>
      </c>
      <c r="M32" s="100">
        <v>45602</v>
      </c>
      <c r="N32" s="102">
        <f t="shared" ca="1" si="5"/>
        <v>0</v>
      </c>
      <c r="O32" s="103"/>
      <c r="P32" s="103"/>
      <c r="Q32" s="102" t="str">
        <f t="shared" ca="1" si="6"/>
        <v/>
      </c>
      <c r="R32" s="100"/>
      <c r="S32" s="101" t="str">
        <f t="shared" ca="1" si="7"/>
        <v/>
      </c>
      <c r="T32" s="98"/>
      <c r="U32" s="99" t="str">
        <f t="shared" ca="1" si="1"/>
        <v/>
      </c>
      <c r="V32" s="100"/>
      <c r="W32" s="104"/>
      <c r="X32" s="105" t="str">
        <f t="shared" ca="1" si="2"/>
        <v>Overdue</v>
      </c>
      <c r="Y32" s="106"/>
      <c r="Z32" s="107" t="str">
        <f t="shared" si="3"/>
        <v/>
      </c>
    </row>
    <row r="33" spans="1:26" s="108" customFormat="1" ht="28.5">
      <c r="A33" s="92">
        <v>33</v>
      </c>
      <c r="B33" s="93" t="s">
        <v>1709</v>
      </c>
      <c r="C33" s="93" t="s">
        <v>63</v>
      </c>
      <c r="D33" s="94" t="s">
        <v>59</v>
      </c>
      <c r="E33" s="95" t="str">
        <f>IFERROR(IF(INDEX(Sheet3!$B$2:$B$8, MATCH(D33, Sheet3!$A$2:$A$8, 0)) = 0, "", INDEX(Sheet3!$B$2:$B$8, MATCH(D33, Sheet3!$A$2:$A$8, 0))), "")</f>
        <v>Preventive</v>
      </c>
      <c r="F33" s="93" t="s">
        <v>1577</v>
      </c>
      <c r="G33" s="96" t="s">
        <v>104</v>
      </c>
      <c r="H33" s="97" t="str">
        <f>IFERROR(INDEX(Sheet3!$F$2:$F$114, MATCH(G33, Sheet3!$E$2:$E$114, 0)), "")</f>
        <v>HVAC</v>
      </c>
      <c r="I33" s="98">
        <v>45609</v>
      </c>
      <c r="J33" s="99">
        <f t="shared" ca="1" si="0"/>
        <v>5</v>
      </c>
      <c r="K33" s="100">
        <v>45609</v>
      </c>
      <c r="L33" s="101">
        <f t="shared" ca="1" si="4"/>
        <v>0</v>
      </c>
      <c r="M33" s="100">
        <v>45609</v>
      </c>
      <c r="N33" s="102">
        <f t="shared" ca="1" si="5"/>
        <v>0</v>
      </c>
      <c r="O33" s="100">
        <v>45609</v>
      </c>
      <c r="P33" s="100">
        <v>45609</v>
      </c>
      <c r="Q33" s="102">
        <f t="shared" ca="1" si="6"/>
        <v>0</v>
      </c>
      <c r="R33" s="100">
        <v>45609</v>
      </c>
      <c r="S33" s="101">
        <f t="shared" ca="1" si="7"/>
        <v>0</v>
      </c>
      <c r="T33" s="100">
        <v>45609</v>
      </c>
      <c r="U33" s="99">
        <f t="shared" ca="1" si="1"/>
        <v>5</v>
      </c>
      <c r="V33" s="100">
        <v>45614</v>
      </c>
      <c r="W33" s="104">
        <v>111500</v>
      </c>
      <c r="X33" s="105" t="str">
        <f t="shared" ca="1" si="2"/>
        <v>Completed</v>
      </c>
      <c r="Y33" s="100">
        <v>45614</v>
      </c>
      <c r="Z33" s="107">
        <f t="shared" si="3"/>
        <v>1</v>
      </c>
    </row>
    <row r="34" spans="1:26" s="108" customFormat="1" ht="26.25">
      <c r="A34" s="92">
        <v>34</v>
      </c>
      <c r="B34" s="93" t="s">
        <v>1885</v>
      </c>
      <c r="C34" s="93" t="s">
        <v>309</v>
      </c>
      <c r="D34" s="94" t="s">
        <v>59</v>
      </c>
      <c r="E34" s="95" t="str">
        <f>IFERROR(IF(INDEX(Sheet3!$B$2:$B$8, MATCH(D34, Sheet3!$A$2:$A$8, 0)) = 0, "", INDEX(Sheet3!$B$2:$B$8, MATCH(D34, Sheet3!$A$2:$A$8, 0))), "")</f>
        <v>Preventive</v>
      </c>
      <c r="F34" s="93" t="s">
        <v>1577</v>
      </c>
      <c r="G34" s="96" t="s">
        <v>84</v>
      </c>
      <c r="H34" s="97" t="str">
        <f>IFERROR(INDEX(Sheet3!$F$2:$F$114, MATCH(G34, Sheet3!$E$2:$E$114, 0)), "")</f>
        <v>OTHERS</v>
      </c>
      <c r="I34" s="98">
        <v>45602</v>
      </c>
      <c r="J34" s="99">
        <f t="shared" ca="1" si="0"/>
        <v>13</v>
      </c>
      <c r="K34" s="100">
        <v>45602</v>
      </c>
      <c r="L34" s="101">
        <f t="shared" ca="1" si="4"/>
        <v>0</v>
      </c>
      <c r="M34" s="100">
        <v>45606</v>
      </c>
      <c r="N34" s="102">
        <f t="shared" ca="1" si="5"/>
        <v>4</v>
      </c>
      <c r="O34" s="103">
        <v>45606</v>
      </c>
      <c r="P34" s="103">
        <v>45606</v>
      </c>
      <c r="Q34" s="102">
        <f t="shared" ca="1" si="6"/>
        <v>0</v>
      </c>
      <c r="R34" s="100">
        <v>45611</v>
      </c>
      <c r="S34" s="101">
        <f t="shared" ca="1" si="7"/>
        <v>63</v>
      </c>
      <c r="T34" s="98">
        <v>45674</v>
      </c>
      <c r="U34" s="99">
        <f t="shared" ca="1" si="1"/>
        <v>-59</v>
      </c>
      <c r="V34" s="100">
        <v>45614</v>
      </c>
      <c r="W34" s="104">
        <v>136875</v>
      </c>
      <c r="X34" s="105" t="str">
        <f t="shared" ca="1" si="2"/>
        <v>Completed</v>
      </c>
      <c r="Y34" s="106">
        <v>45615</v>
      </c>
      <c r="Z34" s="107">
        <f t="shared" si="3"/>
        <v>0</v>
      </c>
    </row>
    <row r="35" spans="1:26" s="108" customFormat="1" ht="38.25">
      <c r="A35" s="92">
        <v>35</v>
      </c>
      <c r="B35" s="93" t="s">
        <v>1886</v>
      </c>
      <c r="C35" s="93" t="s">
        <v>433</v>
      </c>
      <c r="D35" s="94" t="s">
        <v>59</v>
      </c>
      <c r="E35" s="95" t="str">
        <f>IFERROR(IF(INDEX(Sheet3!$B$2:$B$8, MATCH(D35, Sheet3!$A$2:$A$8, 0)) = 0, "", INDEX(Sheet3!$B$2:$B$8, MATCH(D35, Sheet3!$A$2:$A$8, 0))), "")</f>
        <v>Preventive</v>
      </c>
      <c r="F35" s="93" t="s">
        <v>134</v>
      </c>
      <c r="G35" s="96" t="s">
        <v>61</v>
      </c>
      <c r="H35" s="97" t="str">
        <f>IFERROR(INDEX(Sheet3!$F$2:$F$114, MATCH(G35, Sheet3!$E$2:$E$114, 0)), "")</f>
        <v>HVAC</v>
      </c>
      <c r="I35" s="98">
        <v>45600</v>
      </c>
      <c r="J35" s="99">
        <f t="shared" ca="1" si="0"/>
        <v>10</v>
      </c>
      <c r="K35" s="100">
        <v>45600</v>
      </c>
      <c r="L35" s="101">
        <f t="shared" ca="1" si="4"/>
        <v>0</v>
      </c>
      <c r="M35" s="100">
        <v>45601</v>
      </c>
      <c r="N35" s="102">
        <f t="shared" ca="1" si="5"/>
        <v>1</v>
      </c>
      <c r="O35" s="103">
        <v>45610</v>
      </c>
      <c r="P35" s="103">
        <v>45610</v>
      </c>
      <c r="Q35" s="102">
        <f t="shared" ca="1" si="6"/>
        <v>0</v>
      </c>
      <c r="R35" s="100">
        <v>45610</v>
      </c>
      <c r="S35" s="101">
        <f t="shared" ca="1" si="7"/>
        <v>0</v>
      </c>
      <c r="T35" s="98">
        <v>45610</v>
      </c>
      <c r="U35" s="99">
        <f t="shared" ca="1" si="1"/>
        <v>0</v>
      </c>
      <c r="V35" s="100">
        <v>45610</v>
      </c>
      <c r="W35" s="104">
        <v>230050</v>
      </c>
      <c r="X35" s="105" t="str">
        <f t="shared" ca="1" si="2"/>
        <v>Completed</v>
      </c>
      <c r="Y35" s="106">
        <v>45610</v>
      </c>
      <c r="Z35" s="107">
        <f t="shared" si="3"/>
        <v>1</v>
      </c>
    </row>
    <row r="36" spans="1:26" s="39" customFormat="1">
      <c r="A36" s="30">
        <v>36</v>
      </c>
      <c r="B36" s="31" t="s">
        <v>1887</v>
      </c>
      <c r="C36" s="31" t="s">
        <v>384</v>
      </c>
      <c r="D36" s="44" t="s">
        <v>59</v>
      </c>
      <c r="E36" s="72" t="str">
        <f>IFERROR(IF(INDEX(Sheet3!$B$2:$B$8, MATCH(D36, Sheet3!$A$2:$A$8, 0)) = 0, "", INDEX(Sheet3!$B$2:$B$8, MATCH(D36, Sheet3!$A$2:$A$8, 0))), "")</f>
        <v>Preventive</v>
      </c>
      <c r="F36" s="31" t="s">
        <v>593</v>
      </c>
      <c r="G36" s="45" t="s">
        <v>61</v>
      </c>
      <c r="H36" s="63" t="str">
        <f>IFERROR(INDEX(Sheet3!$F$2:$F$114, MATCH(G36, Sheet3!$E$2:$E$114, 0)), "")</f>
        <v>HVAC</v>
      </c>
      <c r="I36" s="32">
        <v>45604</v>
      </c>
      <c r="J36" s="33">
        <f t="shared" ca="1" si="0"/>
        <v>132</v>
      </c>
      <c r="K36" s="34">
        <v>45604</v>
      </c>
      <c r="L36" s="59">
        <f t="shared" ca="1" si="4"/>
        <v>0</v>
      </c>
      <c r="M36" s="34">
        <v>45604</v>
      </c>
      <c r="N36" s="47">
        <f t="shared" ca="1" si="5"/>
        <v>0</v>
      </c>
      <c r="O36" s="75"/>
      <c r="P36" s="75"/>
      <c r="Q36" s="47" t="str">
        <f t="shared" ca="1" si="6"/>
        <v/>
      </c>
      <c r="R36" s="34"/>
      <c r="S36" s="59" t="str">
        <f t="shared" ca="1" si="7"/>
        <v/>
      </c>
      <c r="T36" s="32"/>
      <c r="U36" s="33" t="str">
        <f t="shared" ca="1" si="1"/>
        <v/>
      </c>
      <c r="V36" s="34"/>
      <c r="W36" s="35"/>
      <c r="X36" s="36" t="str">
        <f t="shared" ca="1" si="2"/>
        <v>Overdue</v>
      </c>
      <c r="Y36" s="37"/>
      <c r="Z36" s="38" t="str">
        <f t="shared" si="3"/>
        <v/>
      </c>
    </row>
    <row r="37" spans="1:26" s="39" customFormat="1" ht="26.25">
      <c r="A37" s="30">
        <v>37</v>
      </c>
      <c r="B37" s="31" t="s">
        <v>1712</v>
      </c>
      <c r="C37" s="31" t="s">
        <v>216</v>
      </c>
      <c r="D37" s="44" t="s">
        <v>59</v>
      </c>
      <c r="E37" s="72" t="str">
        <f>IFERROR(IF(INDEX(Sheet3!$B$2:$B$8, MATCH(D37, Sheet3!$A$2:$A$8, 0)) = 0, "", INDEX(Sheet3!$B$2:$B$8, MATCH(D37, Sheet3!$A$2:$A$8, 0))), "")</f>
        <v>Preventive</v>
      </c>
      <c r="F37" s="31" t="s">
        <v>134</v>
      </c>
      <c r="G37" s="45" t="s">
        <v>84</v>
      </c>
      <c r="H37" s="63" t="str">
        <f>IFERROR(INDEX(Sheet3!$F$2:$F$114, MATCH(G37, Sheet3!$E$2:$E$114, 0)), "")</f>
        <v>OTHERS</v>
      </c>
      <c r="I37" s="32">
        <v>45604</v>
      </c>
      <c r="J37" s="33">
        <f t="shared" ca="1" si="0"/>
        <v>21</v>
      </c>
      <c r="K37" s="34">
        <v>45604</v>
      </c>
      <c r="L37" s="59">
        <f t="shared" ca="1" si="4"/>
        <v>0</v>
      </c>
      <c r="M37" s="34">
        <v>45625</v>
      </c>
      <c r="N37" s="47">
        <f t="shared" ca="1" si="5"/>
        <v>21</v>
      </c>
      <c r="O37" s="34">
        <v>45625</v>
      </c>
      <c r="P37" s="34">
        <v>45625</v>
      </c>
      <c r="Q37" s="47">
        <f t="shared" ca="1" si="6"/>
        <v>0</v>
      </c>
      <c r="R37" s="34">
        <v>45625</v>
      </c>
      <c r="S37" s="59">
        <f t="shared" ca="1" si="7"/>
        <v>0</v>
      </c>
      <c r="T37" s="34">
        <v>45625</v>
      </c>
      <c r="U37" s="33">
        <f t="shared" ca="1" si="1"/>
        <v>0</v>
      </c>
      <c r="V37" s="34">
        <v>45625</v>
      </c>
      <c r="W37" s="35">
        <v>118250</v>
      </c>
      <c r="X37" s="36" t="str">
        <f t="shared" ca="1" si="2"/>
        <v>Completed</v>
      </c>
      <c r="Y37" s="34">
        <v>45625</v>
      </c>
      <c r="Z37" s="38">
        <f t="shared" si="3"/>
        <v>1</v>
      </c>
    </row>
    <row r="38" spans="1:26" s="108" customFormat="1" ht="26.25">
      <c r="A38" s="92">
        <v>39</v>
      </c>
      <c r="B38" s="93" t="s">
        <v>1888</v>
      </c>
      <c r="C38" s="93" t="s">
        <v>753</v>
      </c>
      <c r="D38" s="94" t="s">
        <v>59</v>
      </c>
      <c r="E38" s="95" t="str">
        <f>IFERROR(IF(INDEX(Sheet3!$B$2:$B$8, MATCH(D38, Sheet3!$A$2:$A$8, 0)) = 0, "", INDEX(Sheet3!$B$2:$B$8, MATCH(D38, Sheet3!$A$2:$A$8, 0))), "")</f>
        <v>Preventive</v>
      </c>
      <c r="F38" s="93" t="s">
        <v>333</v>
      </c>
      <c r="G38" s="96" t="s">
        <v>84</v>
      </c>
      <c r="H38" s="97" t="str">
        <f>IFERROR(INDEX(Sheet3!$F$2:$F$114, MATCH(G38, Sheet3!$E$2:$E$114, 0)), "")</f>
        <v>OTHERS</v>
      </c>
      <c r="I38" s="98">
        <v>45599</v>
      </c>
      <c r="J38" s="99">
        <f t="shared" ca="1" si="0"/>
        <v>2</v>
      </c>
      <c r="K38" s="100">
        <v>45600</v>
      </c>
      <c r="L38" s="101">
        <f t="shared" ca="1" si="4"/>
        <v>1</v>
      </c>
      <c r="M38" s="100">
        <v>45601</v>
      </c>
      <c r="N38" s="102">
        <f t="shared" ca="1" si="5"/>
        <v>1</v>
      </c>
      <c r="O38" s="103">
        <v>45601</v>
      </c>
      <c r="P38" s="103">
        <v>45601</v>
      </c>
      <c r="Q38" s="102">
        <f t="shared" ca="1" si="6"/>
        <v>0</v>
      </c>
      <c r="R38" s="100">
        <v>45601</v>
      </c>
      <c r="S38" s="101">
        <f t="shared" ca="1" si="7"/>
        <v>0</v>
      </c>
      <c r="T38" s="98">
        <v>45601</v>
      </c>
      <c r="U38" s="99">
        <f t="shared" ca="1" si="1"/>
        <v>0</v>
      </c>
      <c r="V38" s="100">
        <v>45601</v>
      </c>
      <c r="W38" s="104">
        <v>240000</v>
      </c>
      <c r="X38" s="105" t="str">
        <f t="shared" ca="1" si="2"/>
        <v>Completed</v>
      </c>
      <c r="Y38" s="106">
        <v>45601</v>
      </c>
      <c r="Z38" s="107">
        <f t="shared" si="3"/>
        <v>1</v>
      </c>
    </row>
    <row r="39" spans="1:26" s="108" customFormat="1">
      <c r="A39" s="92">
        <v>40</v>
      </c>
      <c r="B39" s="93" t="s">
        <v>1889</v>
      </c>
      <c r="C39" s="93" t="s">
        <v>323</v>
      </c>
      <c r="D39" s="94" t="s">
        <v>54</v>
      </c>
      <c r="E39" s="95" t="str">
        <f>IFERROR(IF(INDEX(Sheet3!$B$2:$B$8, MATCH(D39, Sheet3!$A$2:$A$8, 0)) = 0, "", INDEX(Sheet3!$B$2:$B$8, MATCH(D39, Sheet3!$A$2:$A$8, 0))), "")</f>
        <v>Breakdown</v>
      </c>
      <c r="F39" s="93" t="s">
        <v>1890</v>
      </c>
      <c r="G39" s="96" t="s">
        <v>61</v>
      </c>
      <c r="H39" s="97" t="str">
        <f>IFERROR(INDEX(Sheet3!$F$2:$F$114, MATCH(G39, Sheet3!$E$2:$E$114, 0)), "")</f>
        <v>HVAC</v>
      </c>
      <c r="I39" s="98">
        <v>45600</v>
      </c>
      <c r="J39" s="99">
        <f t="shared" ca="1" si="0"/>
        <v>136</v>
      </c>
      <c r="K39" s="100">
        <v>45600</v>
      </c>
      <c r="L39" s="101">
        <f t="shared" ca="1" si="4"/>
        <v>0</v>
      </c>
      <c r="M39" s="100">
        <v>45600</v>
      </c>
      <c r="N39" s="102">
        <f t="shared" ca="1" si="5"/>
        <v>0</v>
      </c>
      <c r="O39" s="103"/>
      <c r="P39" s="103"/>
      <c r="Q39" s="102" t="str">
        <f t="shared" ca="1" si="6"/>
        <v/>
      </c>
      <c r="R39" s="100"/>
      <c r="S39" s="101" t="str">
        <f t="shared" ca="1" si="7"/>
        <v/>
      </c>
      <c r="T39" s="98"/>
      <c r="U39" s="99" t="str">
        <f t="shared" ca="1" si="1"/>
        <v/>
      </c>
      <c r="V39" s="100"/>
      <c r="W39" s="104">
        <v>109000</v>
      </c>
      <c r="X39" s="105" t="str">
        <f t="shared" ca="1" si="2"/>
        <v>Overdue</v>
      </c>
      <c r="Y39" s="106"/>
      <c r="Z39" s="107" t="str">
        <f t="shared" si="3"/>
        <v/>
      </c>
    </row>
    <row r="40" spans="1:26" s="108" customFormat="1" ht="28.5">
      <c r="A40" s="92">
        <v>41</v>
      </c>
      <c r="B40" s="93" t="s">
        <v>1891</v>
      </c>
      <c r="C40" s="93"/>
      <c r="D40" s="94" t="s">
        <v>54</v>
      </c>
      <c r="E40" s="95" t="str">
        <f>IFERROR(IF(INDEX(Sheet3!$B$2:$B$8, MATCH(D40, Sheet3!$A$2:$A$8, 0)) = 0, "", INDEX(Sheet3!$B$2:$B$8, MATCH(D40, Sheet3!$A$2:$A$8, 0))), "")</f>
        <v>Breakdown</v>
      </c>
      <c r="F40" s="93" t="s">
        <v>1850</v>
      </c>
      <c r="G40" s="96" t="s">
        <v>122</v>
      </c>
      <c r="H40" s="97" t="str">
        <f>IFERROR(INDEX(Sheet3!$F$2:$F$114, MATCH(G40, Sheet3!$E$2:$E$114, 0)), "")</f>
        <v>KITCHEN_EQUIPMENT</v>
      </c>
      <c r="I40" s="98">
        <v>45603</v>
      </c>
      <c r="J40" s="99">
        <f t="shared" ca="1" si="0"/>
        <v>133</v>
      </c>
      <c r="K40" s="100">
        <v>45603</v>
      </c>
      <c r="L40" s="101">
        <f t="shared" ca="1" si="4"/>
        <v>0</v>
      </c>
      <c r="M40" s="100"/>
      <c r="N40" s="102">
        <f t="shared" ca="1" si="5"/>
        <v>133</v>
      </c>
      <c r="O40" s="103"/>
      <c r="P40" s="103"/>
      <c r="Q40" s="102" t="str">
        <f t="shared" ca="1" si="6"/>
        <v/>
      </c>
      <c r="R40" s="100"/>
      <c r="S40" s="101" t="str">
        <f t="shared" ca="1" si="7"/>
        <v/>
      </c>
      <c r="T40" s="98"/>
      <c r="U40" s="99" t="str">
        <f t="shared" ca="1" si="1"/>
        <v/>
      </c>
      <c r="V40" s="100"/>
      <c r="W40" s="104"/>
      <c r="X40" s="105" t="str">
        <f t="shared" ca="1" si="2"/>
        <v>Overdue</v>
      </c>
      <c r="Y40" s="106"/>
      <c r="Z40" s="107" t="str">
        <f t="shared" si="3"/>
        <v/>
      </c>
    </row>
    <row r="41" spans="1:26" s="108" customFormat="1" ht="26.25">
      <c r="A41" s="92">
        <v>42</v>
      </c>
      <c r="B41" s="93" t="s">
        <v>1728</v>
      </c>
      <c r="C41" s="93" t="s">
        <v>230</v>
      </c>
      <c r="D41" s="94" t="s">
        <v>54</v>
      </c>
      <c r="E41" s="95" t="str">
        <f>IFERROR(IF(INDEX(Sheet3!$B$2:$B$8, MATCH(D41, Sheet3!$A$2:$A$8, 0)) = 0, "", INDEX(Sheet3!$B$2:$B$8, MATCH(D41, Sheet3!$A$2:$A$8, 0))), "")</f>
        <v>Breakdown</v>
      </c>
      <c r="F41" s="93" t="s">
        <v>134</v>
      </c>
      <c r="G41" s="96" t="s">
        <v>84</v>
      </c>
      <c r="H41" s="97" t="str">
        <f>IFERROR(INDEX(Sheet3!$F$2:$F$114, MATCH(G41, Sheet3!$E$2:$E$114, 0)), "")</f>
        <v>OTHERS</v>
      </c>
      <c r="I41" s="98">
        <v>45603</v>
      </c>
      <c r="J41" s="99">
        <f t="shared" ca="1" si="0"/>
        <v>2</v>
      </c>
      <c r="K41" s="100">
        <v>45603</v>
      </c>
      <c r="L41" s="101">
        <f t="shared" ca="1" si="4"/>
        <v>0</v>
      </c>
      <c r="M41" s="100">
        <v>45603</v>
      </c>
      <c r="N41" s="102">
        <f t="shared" ca="1" si="5"/>
        <v>0</v>
      </c>
      <c r="O41" s="103">
        <v>45604</v>
      </c>
      <c r="P41" s="103">
        <v>45604</v>
      </c>
      <c r="Q41" s="102">
        <f t="shared" ca="1" si="6"/>
        <v>0</v>
      </c>
      <c r="R41" s="100">
        <v>45604</v>
      </c>
      <c r="S41" s="101">
        <f t="shared" ca="1" si="7"/>
        <v>0</v>
      </c>
      <c r="T41" s="98">
        <v>45604</v>
      </c>
      <c r="U41" s="99">
        <f t="shared" ca="1" si="1"/>
        <v>1</v>
      </c>
      <c r="V41" s="100">
        <v>45605</v>
      </c>
      <c r="W41" s="104">
        <v>166625</v>
      </c>
      <c r="X41" s="105" t="str">
        <f t="shared" ca="1" si="2"/>
        <v>Completed</v>
      </c>
      <c r="Y41" s="106">
        <v>45605</v>
      </c>
      <c r="Z41" s="107">
        <f t="shared" si="3"/>
        <v>1</v>
      </c>
    </row>
    <row r="42" spans="1:26" s="39" customFormat="1" ht="28.5">
      <c r="A42" s="30">
        <v>43</v>
      </c>
      <c r="B42" s="31" t="s">
        <v>1892</v>
      </c>
      <c r="C42" s="31" t="s">
        <v>172</v>
      </c>
      <c r="D42" s="44" t="s">
        <v>54</v>
      </c>
      <c r="E42" s="72" t="str">
        <f>IFERROR(IF(INDEX(Sheet3!$B$2:$B$8, MATCH(D42, Sheet3!$A$2:$A$8, 0)) = 0, "", INDEX(Sheet3!$B$2:$B$8, MATCH(D42, Sheet3!$A$2:$A$8, 0))), "")</f>
        <v>Breakdown</v>
      </c>
      <c r="F42" s="31" t="s">
        <v>1169</v>
      </c>
      <c r="G42" s="45" t="s">
        <v>122</v>
      </c>
      <c r="H42" s="63" t="str">
        <f>IFERROR(INDEX(Sheet3!$F$2:$F$114, MATCH(G42, Sheet3!$E$2:$E$114, 0)), "")</f>
        <v>KITCHEN_EQUIPMENT</v>
      </c>
      <c r="I42" s="32">
        <v>45607</v>
      </c>
      <c r="J42" s="33">
        <f t="shared" ca="1" si="0"/>
        <v>129</v>
      </c>
      <c r="K42" s="34">
        <v>45607</v>
      </c>
      <c r="L42" s="59">
        <f t="shared" ca="1" si="4"/>
        <v>0</v>
      </c>
      <c r="M42" s="34">
        <v>45608</v>
      </c>
      <c r="N42" s="47">
        <f t="shared" ca="1" si="5"/>
        <v>1</v>
      </c>
      <c r="O42" s="75"/>
      <c r="P42" s="75"/>
      <c r="Q42" s="47" t="str">
        <f t="shared" ca="1" si="6"/>
        <v/>
      </c>
      <c r="R42" s="34"/>
      <c r="S42" s="59" t="str">
        <f t="shared" ca="1" si="7"/>
        <v/>
      </c>
      <c r="T42" s="32"/>
      <c r="U42" s="33" t="str">
        <f t="shared" ca="1" si="1"/>
        <v/>
      </c>
      <c r="V42" s="34"/>
      <c r="W42" s="35"/>
      <c r="X42" s="36" t="str">
        <f t="shared" ca="1" si="2"/>
        <v>Overdue</v>
      </c>
      <c r="Y42" s="37"/>
      <c r="Z42" s="38" t="str">
        <f t="shared" si="3"/>
        <v/>
      </c>
    </row>
    <row r="43" spans="1:26" s="108" customFormat="1" ht="38.25">
      <c r="A43" s="92">
        <v>44</v>
      </c>
      <c r="B43" s="93" t="s">
        <v>1893</v>
      </c>
      <c r="C43" s="93" t="s">
        <v>187</v>
      </c>
      <c r="D43" s="94" t="s">
        <v>67</v>
      </c>
      <c r="E43" s="95" t="str">
        <f>IFERROR(IF(INDEX(Sheet3!$B$2:$B$8, MATCH(D43, Sheet3!$A$2:$A$8, 0)) = 0, "", INDEX(Sheet3!$B$2:$B$8, MATCH(D43, Sheet3!$A$2:$A$8, 0))), "")</f>
        <v>Breakdown</v>
      </c>
      <c r="F43" s="93" t="s">
        <v>1167</v>
      </c>
      <c r="G43" s="96" t="s">
        <v>122</v>
      </c>
      <c r="H43" s="97" t="str">
        <f>IFERROR(INDEX(Sheet3!$F$2:$F$114, MATCH(G43, Sheet3!$E$2:$E$114, 0)), "")</f>
        <v>KITCHEN_EQUIPMENT</v>
      </c>
      <c r="I43" s="98">
        <v>45608</v>
      </c>
      <c r="J43" s="99">
        <f t="shared" ca="1" si="0"/>
        <v>128</v>
      </c>
      <c r="K43" s="100">
        <v>45608</v>
      </c>
      <c r="L43" s="101">
        <f t="shared" ca="1" si="4"/>
        <v>0</v>
      </c>
      <c r="M43" s="100"/>
      <c r="N43" s="102">
        <f t="shared" ca="1" si="5"/>
        <v>128</v>
      </c>
      <c r="O43" s="103"/>
      <c r="P43" s="103"/>
      <c r="Q43" s="102" t="str">
        <f t="shared" ca="1" si="6"/>
        <v/>
      </c>
      <c r="R43" s="100"/>
      <c r="S43" s="101" t="str">
        <f t="shared" ca="1" si="7"/>
        <v/>
      </c>
      <c r="T43" s="98"/>
      <c r="U43" s="99" t="str">
        <f t="shared" ca="1" si="1"/>
        <v/>
      </c>
      <c r="V43" s="100"/>
      <c r="W43" s="104"/>
      <c r="X43" s="105" t="str">
        <f t="shared" ca="1" si="2"/>
        <v>Overdue</v>
      </c>
      <c r="Y43" s="106"/>
      <c r="Z43" s="107" t="str">
        <f t="shared" si="3"/>
        <v/>
      </c>
    </row>
    <row r="44" spans="1:26" s="39" customFormat="1" ht="28.5">
      <c r="A44" s="30">
        <v>45</v>
      </c>
      <c r="B44" s="31" t="s">
        <v>1684</v>
      </c>
      <c r="C44" s="31" t="s">
        <v>642</v>
      </c>
      <c r="D44" s="44" t="s">
        <v>67</v>
      </c>
      <c r="E44" s="72" t="str">
        <f>IFERROR(IF(INDEX(Sheet3!$B$2:$B$8, MATCH(D44, Sheet3!$A$2:$A$8, 0)) = 0, "", INDEX(Sheet3!$B$2:$B$8, MATCH(D44, Sheet3!$A$2:$A$8, 0))), "")</f>
        <v>Breakdown</v>
      </c>
      <c r="F44" s="31" t="s">
        <v>1850</v>
      </c>
      <c r="G44" s="45" t="s">
        <v>122</v>
      </c>
      <c r="H44" s="63" t="str">
        <f>IFERROR(INDEX(Sheet3!$F$2:$F$114, MATCH(G44, Sheet3!$E$2:$E$114, 0)), "")</f>
        <v>KITCHEN_EQUIPMENT</v>
      </c>
      <c r="I44" s="32">
        <v>45608</v>
      </c>
      <c r="J44" s="33">
        <f t="shared" ca="1" si="0"/>
        <v>0</v>
      </c>
      <c r="K44" s="34">
        <v>45608</v>
      </c>
      <c r="L44" s="59">
        <f t="shared" ca="1" si="4"/>
        <v>0</v>
      </c>
      <c r="M44" s="34">
        <v>45608</v>
      </c>
      <c r="N44" s="47">
        <f t="shared" ca="1" si="5"/>
        <v>0</v>
      </c>
      <c r="O44" s="34">
        <v>45608</v>
      </c>
      <c r="P44" s="34">
        <v>45608</v>
      </c>
      <c r="Q44" s="47" t="e">
        <f ca="1">IF(#REF!&lt;&gt;"",#REF!-P44,IF(P44="","",TODAY()-P44))</f>
        <v>#REF!</v>
      </c>
      <c r="R44" s="34">
        <v>45608</v>
      </c>
      <c r="S44" s="59">
        <f t="shared" ca="1" si="7"/>
        <v>0</v>
      </c>
      <c r="T44" s="34">
        <v>45608</v>
      </c>
      <c r="U44" s="33">
        <f t="shared" ca="1" si="1"/>
        <v>0</v>
      </c>
      <c r="V44" s="34">
        <v>45608</v>
      </c>
      <c r="W44" s="35">
        <v>73530</v>
      </c>
      <c r="X44" s="36" t="str">
        <f t="shared" ca="1" si="2"/>
        <v>Completed</v>
      </c>
      <c r="Y44" s="34">
        <v>45608</v>
      </c>
      <c r="Z44" s="38">
        <f t="shared" si="3"/>
        <v>1</v>
      </c>
    </row>
    <row r="45" spans="1:26" s="108" customFormat="1">
      <c r="A45" s="92">
        <v>46</v>
      </c>
      <c r="B45" s="93" t="s">
        <v>1894</v>
      </c>
      <c r="C45" s="93"/>
      <c r="D45" s="94" t="s">
        <v>476</v>
      </c>
      <c r="E45" s="95" t="str">
        <f>IFERROR(IF(INDEX(Sheet3!$B$2:$B$8, MATCH(D45, Sheet3!$A$2:$A$8, 0)) = 0, "", INDEX(Sheet3!$B$2:$B$8, MATCH(D45, Sheet3!$A$2:$A$8, 0))), "")</f>
        <v>Breakdown</v>
      </c>
      <c r="F45" s="93" t="s">
        <v>1850</v>
      </c>
      <c r="G45" s="96" t="s">
        <v>84</v>
      </c>
      <c r="H45" s="97" t="str">
        <f>IFERROR(INDEX(Sheet3!$F$2:$F$114, MATCH(G45, Sheet3!$E$2:$E$114, 0)), "")</f>
        <v>OTHERS</v>
      </c>
      <c r="I45" s="98">
        <v>45607</v>
      </c>
      <c r="J45" s="99">
        <f t="shared" ca="1" si="0"/>
        <v>129</v>
      </c>
      <c r="K45" s="100">
        <v>45607</v>
      </c>
      <c r="L45" s="101">
        <f t="shared" ca="1" si="4"/>
        <v>0</v>
      </c>
      <c r="M45" s="100"/>
      <c r="N45" s="102">
        <f t="shared" ca="1" si="5"/>
        <v>129</v>
      </c>
      <c r="O45" s="103"/>
      <c r="P45" s="103"/>
      <c r="Q45" s="102" t="str">
        <f t="shared" ca="1" si="6"/>
        <v/>
      </c>
      <c r="R45" s="100"/>
      <c r="S45" s="101" t="str">
        <f t="shared" ca="1" si="7"/>
        <v/>
      </c>
      <c r="T45" s="98"/>
      <c r="U45" s="99"/>
      <c r="V45" s="100"/>
      <c r="W45" s="104"/>
      <c r="X45" s="105" t="str">
        <f t="shared" ca="1" si="2"/>
        <v>Overdue</v>
      </c>
      <c r="Y45" s="106"/>
      <c r="Z45" s="107" t="str">
        <f t="shared" si="3"/>
        <v/>
      </c>
    </row>
    <row r="46" spans="1:26" s="108" customFormat="1" ht="28.5">
      <c r="A46" s="92">
        <v>47</v>
      </c>
      <c r="B46" s="109" t="s">
        <v>1895</v>
      </c>
      <c r="C46" s="93" t="s">
        <v>243</v>
      </c>
      <c r="D46" s="94" t="s">
        <v>32</v>
      </c>
      <c r="E46" s="95" t="str">
        <f>IFERROR(IF(INDEX(Sheet3!$B$2:$B$8, MATCH(D46, Sheet3!$A$2:$A$8, 0)) = 0, "", INDEX(Sheet3!$B$2:$B$8, MATCH(D46, Sheet3!$A$2:$A$8, 0))), "")</f>
        <v>Breakdown</v>
      </c>
      <c r="F46" s="93" t="s">
        <v>1334</v>
      </c>
      <c r="G46" s="96" t="s">
        <v>122</v>
      </c>
      <c r="H46" s="97" t="str">
        <f>IFERROR(INDEX(Sheet3!$F$2:$F$114, MATCH(G46, Sheet3!$E$2:$E$114, 0)), "")</f>
        <v>KITCHEN_EQUIPMENT</v>
      </c>
      <c r="I46" s="98">
        <v>45600</v>
      </c>
      <c r="J46" s="99">
        <f t="shared" ca="1" si="0"/>
        <v>4</v>
      </c>
      <c r="K46" s="100">
        <v>45600</v>
      </c>
      <c r="L46" s="101">
        <f t="shared" ca="1" si="4"/>
        <v>0</v>
      </c>
      <c r="M46" s="100">
        <v>45607</v>
      </c>
      <c r="N46" s="102">
        <f t="shared" ca="1" si="5"/>
        <v>7</v>
      </c>
      <c r="O46" s="103">
        <v>45604</v>
      </c>
      <c r="P46" s="103">
        <v>45604</v>
      </c>
      <c r="Q46" s="102">
        <f t="shared" ca="1" si="6"/>
        <v>0</v>
      </c>
      <c r="R46" s="100">
        <v>45604</v>
      </c>
      <c r="S46" s="101">
        <f t="shared" ca="1" si="7"/>
        <v>0</v>
      </c>
      <c r="T46" s="98">
        <v>45604</v>
      </c>
      <c r="U46" s="99"/>
      <c r="V46" s="100">
        <v>45604</v>
      </c>
      <c r="W46" s="104"/>
      <c r="X46" s="105" t="str">
        <f t="shared" ca="1" si="2"/>
        <v>Completed</v>
      </c>
      <c r="Y46" s="106">
        <v>45604</v>
      </c>
      <c r="Z46" s="107">
        <f t="shared" si="3"/>
        <v>1</v>
      </c>
    </row>
    <row r="47" spans="1:26" s="108" customFormat="1" ht="28.5">
      <c r="A47" s="92">
        <v>48</v>
      </c>
      <c r="B47" s="93" t="s">
        <v>1896</v>
      </c>
      <c r="C47" s="93" t="s">
        <v>349</v>
      </c>
      <c r="D47" s="94" t="s">
        <v>67</v>
      </c>
      <c r="E47" s="95" t="str">
        <f>IFERROR(IF(INDEX(Sheet3!$B$2:$B$8, MATCH(D47, Sheet3!$A$2:$A$8, 0)) = 0, "", INDEX(Sheet3!$B$2:$B$8, MATCH(D47, Sheet3!$A$2:$A$8, 0))), "")</f>
        <v>Breakdown</v>
      </c>
      <c r="F47" s="93" t="s">
        <v>955</v>
      </c>
      <c r="G47" s="96" t="s">
        <v>122</v>
      </c>
      <c r="H47" s="97" t="str">
        <f>IFERROR(INDEX(Sheet3!$F$2:$F$114, MATCH(G47, Sheet3!$E$2:$E$114, 0)), "")</f>
        <v>KITCHEN_EQUIPMENT</v>
      </c>
      <c r="I47" s="98">
        <v>45600</v>
      </c>
      <c r="J47" s="99">
        <f t="shared" ca="1" si="0"/>
        <v>17</v>
      </c>
      <c r="K47" s="100">
        <v>45600</v>
      </c>
      <c r="L47" s="101">
        <f t="shared" ca="1" si="4"/>
        <v>0</v>
      </c>
      <c r="M47" s="100">
        <v>45617</v>
      </c>
      <c r="N47" s="102">
        <f t="shared" ca="1" si="5"/>
        <v>17</v>
      </c>
      <c r="O47" s="100">
        <v>45617</v>
      </c>
      <c r="P47" s="100">
        <v>45617</v>
      </c>
      <c r="Q47" s="102">
        <f t="shared" ca="1" si="6"/>
        <v>0</v>
      </c>
      <c r="R47" s="100">
        <v>45617</v>
      </c>
      <c r="S47" s="101">
        <f t="shared" ca="1" si="7"/>
        <v>0</v>
      </c>
      <c r="T47" s="100">
        <v>45617</v>
      </c>
      <c r="U47" s="99">
        <f t="shared" ref="U47:U67" ca="1" si="8">IF(T47="","",IF(Y47&lt;&gt;"",Y47-T47,TODAY()-T47))</f>
        <v>0</v>
      </c>
      <c r="V47" s="100">
        <v>45617</v>
      </c>
      <c r="W47" s="104">
        <v>311750</v>
      </c>
      <c r="X47" s="105" t="str">
        <f t="shared" ca="1" si="2"/>
        <v>Completed</v>
      </c>
      <c r="Y47" s="100">
        <v>45617</v>
      </c>
      <c r="Z47" s="107">
        <f t="shared" si="3"/>
        <v>1</v>
      </c>
    </row>
    <row r="48" spans="1:26" s="39" customFormat="1" ht="28.5">
      <c r="A48" s="30">
        <v>49</v>
      </c>
      <c r="B48" s="31" t="s">
        <v>811</v>
      </c>
      <c r="C48" s="31" t="s">
        <v>46</v>
      </c>
      <c r="D48" s="44" t="s">
        <v>32</v>
      </c>
      <c r="E48" s="72" t="str">
        <f>IFERROR(IF(INDEX(Sheet3!$B$2:$B$8, MATCH(D48, Sheet3!$A$2:$A$8, 0)) = 0, "", INDEX(Sheet3!$B$2:$B$8, MATCH(D48, Sheet3!$A$2:$A$8, 0))), "")</f>
        <v>Breakdown</v>
      </c>
      <c r="F48" s="31" t="s">
        <v>1897</v>
      </c>
      <c r="G48" s="45" t="s">
        <v>115</v>
      </c>
      <c r="H48" s="63" t="str">
        <f>IFERROR(INDEX(Sheet3!$F$2:$F$114, MATCH(G48, Sheet3!$E$2:$E$114, 0)), "")</f>
        <v>HVAC</v>
      </c>
      <c r="I48" s="32">
        <v>45610</v>
      </c>
      <c r="J48" s="33">
        <f t="shared" ca="1" si="0"/>
        <v>3</v>
      </c>
      <c r="K48" s="34">
        <v>45610</v>
      </c>
      <c r="L48" s="59">
        <f t="shared" ca="1" si="4"/>
        <v>0</v>
      </c>
      <c r="M48" s="34">
        <v>45613</v>
      </c>
      <c r="N48" s="47">
        <f t="shared" ca="1" si="5"/>
        <v>3</v>
      </c>
      <c r="O48" s="34">
        <v>45613</v>
      </c>
      <c r="P48" s="34">
        <v>45613</v>
      </c>
      <c r="Q48" s="47">
        <f t="shared" ca="1" si="6"/>
        <v>0</v>
      </c>
      <c r="R48" s="34">
        <v>45613</v>
      </c>
      <c r="S48" s="59">
        <f t="shared" ca="1" si="7"/>
        <v>0</v>
      </c>
      <c r="T48" s="34">
        <v>45613</v>
      </c>
      <c r="U48" s="33">
        <f t="shared" ca="1" si="8"/>
        <v>0</v>
      </c>
      <c r="V48" s="34">
        <v>45613</v>
      </c>
      <c r="W48" s="35">
        <v>150000</v>
      </c>
      <c r="X48" s="36" t="str">
        <f t="shared" ca="1" si="2"/>
        <v>Completed</v>
      </c>
      <c r="Y48" s="34">
        <v>45613</v>
      </c>
      <c r="Z48" s="38">
        <f t="shared" si="3"/>
        <v>1</v>
      </c>
    </row>
    <row r="49" spans="1:26" s="108" customFormat="1" ht="28.5">
      <c r="A49" s="92">
        <v>50</v>
      </c>
      <c r="B49" s="93" t="s">
        <v>1898</v>
      </c>
      <c r="C49" s="93" t="s">
        <v>801</v>
      </c>
      <c r="D49" s="94" t="s">
        <v>476</v>
      </c>
      <c r="E49" s="95" t="str">
        <f>IFERROR(IF(INDEX(Sheet3!$B$2:$B$8, MATCH(D49, Sheet3!$A$2:$A$8, 0)) = 0, "", INDEX(Sheet3!$B$2:$B$8, MATCH(D49, Sheet3!$A$2:$A$8, 0))), "")</f>
        <v>Breakdown</v>
      </c>
      <c r="F49" s="93" t="s">
        <v>1850</v>
      </c>
      <c r="G49" s="96" t="s">
        <v>368</v>
      </c>
      <c r="H49" s="97" t="str">
        <f>IFERROR(INDEX(Sheet3!$F$2:$F$114, MATCH(G49, Sheet3!$E$2:$E$114, 0)), "")</f>
        <v>KITCHEN_EQUIPMENT</v>
      </c>
      <c r="I49" s="98">
        <v>45604</v>
      </c>
      <c r="J49" s="99">
        <f t="shared" ca="1" si="0"/>
        <v>5</v>
      </c>
      <c r="K49" s="100">
        <v>45604</v>
      </c>
      <c r="L49" s="101">
        <f t="shared" ca="1" si="4"/>
        <v>0</v>
      </c>
      <c r="M49" s="100">
        <v>45607</v>
      </c>
      <c r="N49" s="102">
        <f t="shared" ca="1" si="5"/>
        <v>3</v>
      </c>
      <c r="O49" s="103">
        <v>45608</v>
      </c>
      <c r="P49" s="103">
        <v>45608</v>
      </c>
      <c r="Q49" s="102">
        <f t="shared" ca="1" si="6"/>
        <v>0</v>
      </c>
      <c r="R49" s="100">
        <v>45608</v>
      </c>
      <c r="S49" s="101">
        <f t="shared" ca="1" si="7"/>
        <v>1</v>
      </c>
      <c r="T49" s="98">
        <v>45609</v>
      </c>
      <c r="U49" s="99">
        <f t="shared" ca="1" si="8"/>
        <v>0</v>
      </c>
      <c r="V49" s="100">
        <v>45609</v>
      </c>
      <c r="W49" s="104">
        <v>257312</v>
      </c>
      <c r="X49" s="105" t="str">
        <f t="shared" ca="1" si="2"/>
        <v>Completed</v>
      </c>
      <c r="Y49" s="106">
        <v>45609</v>
      </c>
      <c r="Z49" s="107">
        <f t="shared" si="3"/>
        <v>1</v>
      </c>
    </row>
    <row r="50" spans="1:26" s="108" customFormat="1">
      <c r="A50" s="92">
        <v>51</v>
      </c>
      <c r="B50" s="93" t="s">
        <v>1899</v>
      </c>
      <c r="C50" s="93" t="s">
        <v>310</v>
      </c>
      <c r="D50" s="94" t="s">
        <v>54</v>
      </c>
      <c r="E50" s="95" t="str">
        <f>IFERROR(IF(INDEX(Sheet3!$B$2:$B$8, MATCH(D50, Sheet3!$A$2:$A$8, 0)) = 0, "", INDEX(Sheet3!$B$2:$B$8, MATCH(D50, Sheet3!$A$2:$A$8, 0))), "")</f>
        <v>Breakdown</v>
      </c>
      <c r="F50" s="93" t="s">
        <v>529</v>
      </c>
      <c r="G50" s="96" t="s">
        <v>84</v>
      </c>
      <c r="H50" s="97" t="str">
        <f>IFERROR(INDEX(Sheet3!$F$2:$F$114, MATCH(G50, Sheet3!$E$2:$E$114, 0)), "")</f>
        <v>OTHERS</v>
      </c>
      <c r="I50" s="98">
        <v>45610</v>
      </c>
      <c r="J50" s="99">
        <f t="shared" ca="1" si="0"/>
        <v>126</v>
      </c>
      <c r="K50" s="100">
        <v>45610</v>
      </c>
      <c r="L50" s="101">
        <f t="shared" ca="1" si="4"/>
        <v>0</v>
      </c>
      <c r="M50" s="100"/>
      <c r="N50" s="102">
        <f t="shared" ca="1" si="5"/>
        <v>126</v>
      </c>
      <c r="O50" s="103"/>
      <c r="P50" s="103"/>
      <c r="Q50" s="102" t="str">
        <f t="shared" ca="1" si="6"/>
        <v/>
      </c>
      <c r="R50" s="100"/>
      <c r="S50" s="101" t="str">
        <f t="shared" ca="1" si="7"/>
        <v/>
      </c>
      <c r="T50" s="98"/>
      <c r="U50" s="99" t="str">
        <f t="shared" ca="1" si="8"/>
        <v/>
      </c>
      <c r="V50" s="100"/>
      <c r="W50" s="104"/>
      <c r="X50" s="105" t="str">
        <f t="shared" ca="1" si="2"/>
        <v>Overdue</v>
      </c>
      <c r="Y50" s="106"/>
      <c r="Z50" s="107" t="str">
        <f t="shared" si="3"/>
        <v/>
      </c>
    </row>
    <row r="51" spans="1:26" s="39" customFormat="1" ht="26.25">
      <c r="A51" s="30">
        <v>52</v>
      </c>
      <c r="B51" s="31" t="s">
        <v>1900</v>
      </c>
      <c r="C51" s="31" t="s">
        <v>91</v>
      </c>
      <c r="D51" s="44" t="s">
        <v>54</v>
      </c>
      <c r="E51" s="72" t="str">
        <f>IFERROR(IF(INDEX(Sheet3!$B$2:$B$8, MATCH(D51, Sheet3!$A$2:$A$8, 0)) = 0, "", INDEX(Sheet3!$B$2:$B$8, MATCH(D51, Sheet3!$A$2:$A$8, 0))), "")</f>
        <v>Breakdown</v>
      </c>
      <c r="F51" s="31" t="s">
        <v>295</v>
      </c>
      <c r="G51" s="45" t="s">
        <v>84</v>
      </c>
      <c r="H51" s="63" t="str">
        <f>IFERROR(INDEX(Sheet3!$F$2:$F$114, MATCH(G51, Sheet3!$E$2:$E$114, 0)), "")</f>
        <v>OTHERS</v>
      </c>
      <c r="I51" s="32">
        <v>45610</v>
      </c>
      <c r="J51" s="33">
        <f t="shared" ca="1" si="0"/>
        <v>1</v>
      </c>
      <c r="K51" s="34">
        <v>45610</v>
      </c>
      <c r="L51" s="59">
        <f t="shared" ca="1" si="4"/>
        <v>0</v>
      </c>
      <c r="M51" s="34">
        <v>45611</v>
      </c>
      <c r="N51" s="47">
        <f t="shared" ca="1" si="5"/>
        <v>1</v>
      </c>
      <c r="O51" s="34">
        <v>45611</v>
      </c>
      <c r="P51" s="34">
        <v>45611</v>
      </c>
      <c r="Q51" s="47">
        <f t="shared" ca="1" si="6"/>
        <v>0</v>
      </c>
      <c r="R51" s="34">
        <v>45611</v>
      </c>
      <c r="S51" s="59">
        <f t="shared" ca="1" si="7"/>
        <v>0</v>
      </c>
      <c r="T51" s="34">
        <v>45611</v>
      </c>
      <c r="U51" s="33">
        <f t="shared" ca="1" si="8"/>
        <v>0</v>
      </c>
      <c r="V51" s="34">
        <v>45611</v>
      </c>
      <c r="W51" s="35">
        <v>30000</v>
      </c>
      <c r="X51" s="36" t="str">
        <f t="shared" ca="1" si="2"/>
        <v>Completed</v>
      </c>
      <c r="Y51" s="34">
        <v>45611</v>
      </c>
      <c r="Z51" s="38">
        <f t="shared" si="3"/>
        <v>1</v>
      </c>
    </row>
    <row r="52" spans="1:26" s="108" customFormat="1" ht="26.25">
      <c r="A52" s="92">
        <v>53</v>
      </c>
      <c r="B52" s="93" t="s">
        <v>1901</v>
      </c>
      <c r="C52" s="93" t="s">
        <v>801</v>
      </c>
      <c r="D52" s="94" t="s">
        <v>32</v>
      </c>
      <c r="E52" s="95" t="str">
        <f>IFERROR(IF(INDEX(Sheet3!$B$2:$B$8, MATCH(D52, Sheet3!$A$2:$A$8, 0)) = 0, "", INDEX(Sheet3!$B$2:$B$8, MATCH(D52, Sheet3!$A$2:$A$8, 0))), "")</f>
        <v>Breakdown</v>
      </c>
      <c r="F52" s="93" t="s">
        <v>1571</v>
      </c>
      <c r="G52" s="96" t="s">
        <v>84</v>
      </c>
      <c r="H52" s="97" t="str">
        <f>IFERROR(INDEX(Sheet3!$F$2:$F$114, MATCH(G52, Sheet3!$E$2:$E$114, 0)), "")</f>
        <v>OTHERS</v>
      </c>
      <c r="I52" s="98">
        <v>45604</v>
      </c>
      <c r="J52" s="99">
        <f t="shared" ca="1" si="0"/>
        <v>6</v>
      </c>
      <c r="K52" s="100">
        <v>45604</v>
      </c>
      <c r="L52" s="101">
        <f t="shared" ca="1" si="4"/>
        <v>0</v>
      </c>
      <c r="M52" s="100">
        <v>45604</v>
      </c>
      <c r="N52" s="102">
        <f t="shared" ca="1" si="5"/>
        <v>0</v>
      </c>
      <c r="O52" s="103">
        <v>45604</v>
      </c>
      <c r="P52" s="103">
        <v>45604</v>
      </c>
      <c r="Q52" s="102">
        <f t="shared" ca="1" si="6"/>
        <v>0</v>
      </c>
      <c r="R52" s="100">
        <v>45604</v>
      </c>
      <c r="S52" s="101">
        <f t="shared" ca="1" si="7"/>
        <v>0</v>
      </c>
      <c r="T52" s="98">
        <v>45604</v>
      </c>
      <c r="U52" s="99">
        <f t="shared" ca="1" si="8"/>
        <v>6</v>
      </c>
      <c r="V52" s="100">
        <v>45610</v>
      </c>
      <c r="W52" s="104">
        <v>22575</v>
      </c>
      <c r="X52" s="105" t="str">
        <f t="shared" ca="1" si="2"/>
        <v>Completed</v>
      </c>
      <c r="Y52" s="106">
        <v>45610</v>
      </c>
      <c r="Z52" s="107">
        <f t="shared" si="3"/>
        <v>1</v>
      </c>
    </row>
    <row r="53" spans="1:26" s="108" customFormat="1" ht="26.25">
      <c r="A53" s="92">
        <v>54</v>
      </c>
      <c r="B53" s="93" t="s">
        <v>745</v>
      </c>
      <c r="C53" s="93" t="s">
        <v>363</v>
      </c>
      <c r="D53" s="94" t="s">
        <v>32</v>
      </c>
      <c r="E53" s="95" t="str">
        <f>IFERROR(IF(INDEX(Sheet3!$B$2:$B$8, MATCH(D53, Sheet3!$A$2:$A$8, 0)) = 0, "", INDEX(Sheet3!$B$2:$B$8, MATCH(D53, Sheet3!$A$2:$A$8, 0))), "")</f>
        <v>Breakdown</v>
      </c>
      <c r="F53" s="93" t="s">
        <v>1902</v>
      </c>
      <c r="G53" s="96" t="s">
        <v>56</v>
      </c>
      <c r="H53" s="97" t="str">
        <f>IFERROR(INDEX(Sheet3!$F$2:$F$114, MATCH(G53, Sheet3!$E$2:$E$114, 0)), "")</f>
        <v>PLUMBING</v>
      </c>
      <c r="I53" s="98">
        <v>45598</v>
      </c>
      <c r="J53" s="99">
        <f t="shared" ca="1" si="0"/>
        <v>138</v>
      </c>
      <c r="K53" s="100">
        <v>45598</v>
      </c>
      <c r="L53" s="101">
        <f t="shared" ca="1" si="4"/>
        <v>0</v>
      </c>
      <c r="M53" s="100">
        <v>45600</v>
      </c>
      <c r="N53" s="102">
        <f t="shared" ca="1" si="5"/>
        <v>2</v>
      </c>
      <c r="O53" s="103"/>
      <c r="P53" s="103"/>
      <c r="Q53" s="102" t="str">
        <f t="shared" ca="1" si="6"/>
        <v/>
      </c>
      <c r="R53" s="103"/>
      <c r="S53" s="101" t="str">
        <f t="shared" ca="1" si="7"/>
        <v/>
      </c>
      <c r="T53" s="103"/>
      <c r="U53" s="99" t="str">
        <f t="shared" ca="1" si="8"/>
        <v/>
      </c>
      <c r="V53" s="103"/>
      <c r="W53" s="104"/>
      <c r="X53" s="105" t="str">
        <f t="shared" ca="1" si="2"/>
        <v>Overdue</v>
      </c>
      <c r="Y53" s="103"/>
      <c r="Z53" s="107" t="str">
        <f t="shared" si="3"/>
        <v/>
      </c>
    </row>
    <row r="54" spans="1:26" s="39" customFormat="1">
      <c r="A54" s="30">
        <v>55</v>
      </c>
      <c r="B54" s="31" t="s">
        <v>745</v>
      </c>
      <c r="C54" s="31" t="s">
        <v>384</v>
      </c>
      <c r="D54" s="44" t="s">
        <v>32</v>
      </c>
      <c r="E54" s="72" t="str">
        <f>IFERROR(IF(INDEX(Sheet3!$B$2:$B$8, MATCH(D54, Sheet3!$A$2:$A$8, 0)) = 0, "", INDEX(Sheet3!$B$2:$B$8, MATCH(D54, Sheet3!$A$2:$A$8, 0))), "")</f>
        <v>Breakdown</v>
      </c>
      <c r="F54" s="31" t="s">
        <v>51</v>
      </c>
      <c r="G54" s="45" t="s">
        <v>56</v>
      </c>
      <c r="H54" s="63" t="str">
        <f>IFERROR(INDEX(Sheet3!$F$2:$F$114, MATCH(G54, Sheet3!$E$2:$E$114, 0)), "")</f>
        <v>PLUMBING</v>
      </c>
      <c r="I54" s="32">
        <v>45603</v>
      </c>
      <c r="J54" s="33">
        <f t="shared" ca="1" si="0"/>
        <v>4</v>
      </c>
      <c r="K54" s="34">
        <v>45604</v>
      </c>
      <c r="L54" s="59">
        <f t="shared" ca="1" si="4"/>
        <v>1</v>
      </c>
      <c r="M54" s="34">
        <v>45607</v>
      </c>
      <c r="N54" s="47">
        <f t="shared" ca="1" si="5"/>
        <v>3</v>
      </c>
      <c r="O54" s="34">
        <v>45607</v>
      </c>
      <c r="P54" s="34">
        <v>45607</v>
      </c>
      <c r="Q54" s="47">
        <f t="shared" ca="1" si="6"/>
        <v>0</v>
      </c>
      <c r="R54" s="34">
        <v>45607</v>
      </c>
      <c r="S54" s="59">
        <f t="shared" ca="1" si="7"/>
        <v>0</v>
      </c>
      <c r="T54" s="34">
        <v>45607</v>
      </c>
      <c r="U54" s="33">
        <f t="shared" ca="1" si="8"/>
        <v>0</v>
      </c>
      <c r="V54" s="34">
        <v>45607</v>
      </c>
      <c r="W54" s="35">
        <v>33262.5</v>
      </c>
      <c r="X54" s="36" t="str">
        <f t="shared" ca="1" si="2"/>
        <v>Completed</v>
      </c>
      <c r="Y54" s="34">
        <v>45607</v>
      </c>
      <c r="Z54" s="38">
        <f t="shared" si="3"/>
        <v>1</v>
      </c>
    </row>
    <row r="55" spans="1:26" s="108" customFormat="1">
      <c r="A55" s="92">
        <v>56</v>
      </c>
      <c r="B55" s="93" t="s">
        <v>745</v>
      </c>
      <c r="C55" s="93" t="s">
        <v>356</v>
      </c>
      <c r="D55" s="94" t="s">
        <v>32</v>
      </c>
      <c r="E55" s="95" t="str">
        <f>IFERROR(IF(INDEX(Sheet3!$B$2:$B$8, MATCH(D55, Sheet3!$A$2:$A$8, 0)) = 0, "", INDEX(Sheet3!$B$2:$B$8, MATCH(D55, Sheet3!$A$2:$A$8, 0))), "")</f>
        <v>Breakdown</v>
      </c>
      <c r="F55" s="93" t="s">
        <v>1903</v>
      </c>
      <c r="G55" s="96" t="s">
        <v>56</v>
      </c>
      <c r="H55" s="97" t="str">
        <f>IFERROR(INDEX(Sheet3!$F$2:$F$114, MATCH(G55, Sheet3!$E$2:$E$114, 0)), "")</f>
        <v>PLUMBING</v>
      </c>
      <c r="I55" s="98">
        <v>45603</v>
      </c>
      <c r="J55" s="99">
        <f t="shared" ca="1" si="0"/>
        <v>133</v>
      </c>
      <c r="K55" s="100">
        <v>45603</v>
      </c>
      <c r="L55" s="101">
        <f t="shared" ca="1" si="4"/>
        <v>0</v>
      </c>
      <c r="M55" s="100">
        <v>45603</v>
      </c>
      <c r="N55" s="102">
        <f t="shared" ca="1" si="5"/>
        <v>0</v>
      </c>
      <c r="O55" s="103">
        <v>45603</v>
      </c>
      <c r="P55" s="103">
        <v>45603</v>
      </c>
      <c r="Q55" s="102">
        <f t="shared" ca="1" si="6"/>
        <v>0</v>
      </c>
      <c r="R55" s="100">
        <v>45603</v>
      </c>
      <c r="S55" s="101">
        <f t="shared" ca="1" si="7"/>
        <v>133</v>
      </c>
      <c r="T55" s="98"/>
      <c r="U55" s="99" t="str">
        <f t="shared" ca="1" si="8"/>
        <v/>
      </c>
      <c r="V55" s="100"/>
      <c r="W55" s="104">
        <v>261500</v>
      </c>
      <c r="X55" s="105" t="str">
        <f t="shared" ca="1" si="2"/>
        <v>Overdue</v>
      </c>
      <c r="Y55" s="106"/>
      <c r="Z55" s="107" t="str">
        <f t="shared" si="3"/>
        <v/>
      </c>
    </row>
    <row r="56" spans="1:26" s="108" customFormat="1" ht="26.25">
      <c r="A56" s="92">
        <v>57</v>
      </c>
      <c r="B56" s="93" t="s">
        <v>1904</v>
      </c>
      <c r="C56" s="93" t="s">
        <v>332</v>
      </c>
      <c r="D56" s="94" t="s">
        <v>54</v>
      </c>
      <c r="E56" s="95" t="str">
        <f>IFERROR(IF(INDEX(Sheet3!$B$2:$B$8, MATCH(D56, Sheet3!$A$2:$A$8, 0)) = 0, "", INDEX(Sheet3!$B$2:$B$8, MATCH(D56, Sheet3!$A$2:$A$8, 0))), "")</f>
        <v>Breakdown</v>
      </c>
      <c r="F56" s="93" t="s">
        <v>1675</v>
      </c>
      <c r="G56" s="96" t="s">
        <v>1446</v>
      </c>
      <c r="H56" s="97" t="str">
        <f>IFERROR(INDEX(Sheet3!$F$2:$F$114, MATCH(G56, Sheet3!$E$2:$E$114, 0)), "")</f>
        <v>WTP</v>
      </c>
      <c r="I56" s="98">
        <v>45609</v>
      </c>
      <c r="J56" s="99">
        <f t="shared" ca="1" si="0"/>
        <v>1</v>
      </c>
      <c r="K56" s="100">
        <v>45609</v>
      </c>
      <c r="L56" s="101">
        <f t="shared" ca="1" si="4"/>
        <v>0</v>
      </c>
      <c r="M56" s="100">
        <v>45610</v>
      </c>
      <c r="N56" s="102">
        <f t="shared" ca="1" si="5"/>
        <v>1</v>
      </c>
      <c r="O56" s="103">
        <v>45610</v>
      </c>
      <c r="P56" s="103">
        <v>45610</v>
      </c>
      <c r="Q56" s="102">
        <f t="shared" ca="1" si="6"/>
        <v>0</v>
      </c>
      <c r="R56" s="100">
        <v>45610</v>
      </c>
      <c r="S56" s="101">
        <f t="shared" ca="1" si="7"/>
        <v>0</v>
      </c>
      <c r="T56" s="98">
        <v>45610</v>
      </c>
      <c r="U56" s="99">
        <f t="shared" ca="1" si="8"/>
        <v>0</v>
      </c>
      <c r="V56" s="100">
        <v>45610</v>
      </c>
      <c r="W56" s="104"/>
      <c r="X56" s="105" t="str">
        <f t="shared" ca="1" si="2"/>
        <v>Completed</v>
      </c>
      <c r="Y56" s="106">
        <v>45610</v>
      </c>
      <c r="Z56" s="107">
        <f t="shared" si="3"/>
        <v>1</v>
      </c>
    </row>
    <row r="57" spans="1:26" s="39" customFormat="1" ht="26.25">
      <c r="A57" s="30">
        <v>58</v>
      </c>
      <c r="B57" s="31" t="s">
        <v>1905</v>
      </c>
      <c r="C57" s="31" t="s">
        <v>320</v>
      </c>
      <c r="D57" s="44" t="s">
        <v>32</v>
      </c>
      <c r="E57" s="72" t="str">
        <f>IFERROR(IF(INDEX(Sheet3!$B$2:$B$8, MATCH(D57, Sheet3!$A$2:$A$8, 0)) = 0, "", INDEX(Sheet3!$B$2:$B$8, MATCH(D57, Sheet3!$A$2:$A$8, 0))), "")</f>
        <v>Breakdown</v>
      </c>
      <c r="F57" s="31" t="s">
        <v>1334</v>
      </c>
      <c r="G57" s="45" t="s">
        <v>84</v>
      </c>
      <c r="H57" s="63" t="str">
        <f>IFERROR(INDEX(Sheet3!$F$2:$F$114, MATCH(G57, Sheet3!$E$2:$E$114, 0)), "")</f>
        <v>OTHERS</v>
      </c>
      <c r="I57" s="32">
        <v>45608</v>
      </c>
      <c r="J57" s="33">
        <f t="shared" ca="1" si="0"/>
        <v>1</v>
      </c>
      <c r="K57" s="34">
        <v>45609</v>
      </c>
      <c r="L57" s="59">
        <f t="shared" ca="1" si="4"/>
        <v>1</v>
      </c>
      <c r="M57" s="34">
        <v>45609</v>
      </c>
      <c r="N57" s="47">
        <f t="shared" ca="1" si="5"/>
        <v>0</v>
      </c>
      <c r="O57" s="75">
        <v>45609</v>
      </c>
      <c r="P57" s="75">
        <v>45609</v>
      </c>
      <c r="Q57" s="47">
        <f t="shared" ca="1" si="6"/>
        <v>0</v>
      </c>
      <c r="R57" s="34">
        <v>45609</v>
      </c>
      <c r="S57" s="59">
        <f t="shared" ca="1" si="7"/>
        <v>0</v>
      </c>
      <c r="T57" s="32">
        <v>45609</v>
      </c>
      <c r="U57" s="33">
        <f t="shared" ca="1" si="8"/>
        <v>0</v>
      </c>
      <c r="V57" s="34">
        <v>45609</v>
      </c>
      <c r="W57" s="35"/>
      <c r="X57" s="36" t="str">
        <f t="shared" ca="1" si="2"/>
        <v>Completed</v>
      </c>
      <c r="Y57" s="37">
        <v>45609</v>
      </c>
      <c r="Z57" s="38">
        <f t="shared" si="3"/>
        <v>1</v>
      </c>
    </row>
    <row r="58" spans="1:26" s="39" customFormat="1">
      <c r="A58" s="30">
        <v>59</v>
      </c>
      <c r="B58" s="31" t="s">
        <v>1555</v>
      </c>
      <c r="C58" s="31" t="s">
        <v>78</v>
      </c>
      <c r="D58" s="44" t="s">
        <v>42</v>
      </c>
      <c r="E58" s="72" t="str">
        <f>IFERROR(IF(INDEX(Sheet3!$B$2:$B$8, MATCH(D58, Sheet3!$A$2:$A$8, 0)) = 0, "", INDEX(Sheet3!$B$2:$B$8, MATCH(D58, Sheet3!$A$2:$A$8, 0))), "")</f>
        <v>Corrective</v>
      </c>
      <c r="F58" s="31" t="s">
        <v>1214</v>
      </c>
      <c r="G58" s="45" t="s">
        <v>1320</v>
      </c>
      <c r="H58" s="63" t="str">
        <f>IFERROR(INDEX(Sheet3!$F$2:$F$114, MATCH(G58, Sheet3!$E$2:$E$114, 0)), "")</f>
        <v>ELECTRICAL</v>
      </c>
      <c r="I58" s="32">
        <v>45599</v>
      </c>
      <c r="J58" s="33">
        <f t="shared" ca="1" si="0"/>
        <v>19</v>
      </c>
      <c r="K58" s="34">
        <v>45607</v>
      </c>
      <c r="L58" s="59">
        <f t="shared" ca="1" si="4"/>
        <v>8</v>
      </c>
      <c r="M58" s="34">
        <v>45613</v>
      </c>
      <c r="N58" s="47">
        <f t="shared" ca="1" si="5"/>
        <v>6</v>
      </c>
      <c r="O58" s="75">
        <v>45613</v>
      </c>
      <c r="P58" s="75">
        <v>45613</v>
      </c>
      <c r="Q58" s="47">
        <f t="shared" ca="1" si="6"/>
        <v>0</v>
      </c>
      <c r="R58" s="34">
        <v>45613</v>
      </c>
      <c r="S58" s="59">
        <f t="shared" ca="1" si="7"/>
        <v>0</v>
      </c>
      <c r="T58" s="34">
        <v>45613</v>
      </c>
      <c r="U58" s="33">
        <f t="shared" ca="1" si="8"/>
        <v>5</v>
      </c>
      <c r="V58" s="34">
        <v>45613</v>
      </c>
      <c r="W58" s="35">
        <v>90250</v>
      </c>
      <c r="X58" s="36" t="str">
        <f t="shared" ca="1" si="2"/>
        <v>Completed</v>
      </c>
      <c r="Y58" s="37">
        <v>45618</v>
      </c>
      <c r="Z58" s="38">
        <f t="shared" si="3"/>
        <v>0</v>
      </c>
    </row>
    <row r="59" spans="1:26" s="39" customFormat="1" ht="38.25">
      <c r="A59" s="30">
        <v>60</v>
      </c>
      <c r="B59" s="31" t="s">
        <v>1906</v>
      </c>
      <c r="C59" s="31" t="s">
        <v>287</v>
      </c>
      <c r="D59" s="44" t="s">
        <v>32</v>
      </c>
      <c r="E59" s="72" t="str">
        <f>IFERROR(IF(INDEX(Sheet3!$B$2:$B$8, MATCH(D59, Sheet3!$A$2:$A$8, 0)) = 0, "", INDEX(Sheet3!$B$2:$B$8, MATCH(D59, Sheet3!$A$2:$A$8, 0))), "")</f>
        <v>Breakdown</v>
      </c>
      <c r="F59" s="31" t="s">
        <v>134</v>
      </c>
      <c r="G59" s="45" t="s">
        <v>135</v>
      </c>
      <c r="H59" s="63" t="str">
        <f>IFERROR(INDEX(Sheet3!$F$2:$F$114, MATCH(G59, Sheet3!$E$2:$E$114, 0)), "")</f>
        <v>HVAC</v>
      </c>
      <c r="I59" s="32">
        <v>45613</v>
      </c>
      <c r="J59" s="33">
        <f t="shared" ca="1" si="0"/>
        <v>0</v>
      </c>
      <c r="K59" s="34">
        <v>45613</v>
      </c>
      <c r="L59" s="59">
        <f t="shared" ca="1" si="4"/>
        <v>0</v>
      </c>
      <c r="M59" s="34">
        <v>45613</v>
      </c>
      <c r="N59" s="47">
        <f t="shared" ca="1" si="5"/>
        <v>0</v>
      </c>
      <c r="O59" s="75">
        <v>45613</v>
      </c>
      <c r="P59" s="75">
        <v>45613</v>
      </c>
      <c r="Q59" s="47">
        <f t="shared" ca="1" si="6"/>
        <v>0</v>
      </c>
      <c r="R59" s="34">
        <v>45613</v>
      </c>
      <c r="S59" s="59">
        <f t="shared" ca="1" si="7"/>
        <v>0</v>
      </c>
      <c r="T59" s="32">
        <v>45613</v>
      </c>
      <c r="U59" s="33">
        <f t="shared" ca="1" si="8"/>
        <v>0</v>
      </c>
      <c r="V59" s="34">
        <v>45613</v>
      </c>
      <c r="W59" s="35">
        <v>354750</v>
      </c>
      <c r="X59" s="36" t="str">
        <f t="shared" ca="1" si="2"/>
        <v>Completed</v>
      </c>
      <c r="Y59" s="37">
        <v>45613</v>
      </c>
      <c r="Z59" s="38">
        <f t="shared" si="3"/>
        <v>1</v>
      </c>
    </row>
    <row r="60" spans="1:26" s="39" customFormat="1" ht="28.5">
      <c r="A60" s="30">
        <v>61</v>
      </c>
      <c r="B60" s="31" t="s">
        <v>1907</v>
      </c>
      <c r="C60" s="31" t="s">
        <v>165</v>
      </c>
      <c r="D60" s="44" t="s">
        <v>476</v>
      </c>
      <c r="E60" s="72" t="str">
        <f>IFERROR(IF(INDEX(Sheet3!$B$2:$B$8, MATCH(D60, Sheet3!$A$2:$A$8, 0)) = 0, "", INDEX(Sheet3!$B$2:$B$8, MATCH(D60, Sheet3!$A$2:$A$8, 0))), "")</f>
        <v>Breakdown</v>
      </c>
      <c r="F60" s="31" t="s">
        <v>212</v>
      </c>
      <c r="G60" s="45" t="s">
        <v>122</v>
      </c>
      <c r="H60" s="63" t="str">
        <f>IFERROR(INDEX(Sheet3!$F$2:$F$114, MATCH(G60, Sheet3!$E$2:$E$114, 0)), "")</f>
        <v>KITCHEN_EQUIPMENT</v>
      </c>
      <c r="I60" s="32">
        <v>45607</v>
      </c>
      <c r="J60" s="33">
        <f t="shared" ca="1" si="0"/>
        <v>6</v>
      </c>
      <c r="K60" s="34">
        <v>45607</v>
      </c>
      <c r="L60" s="59">
        <f t="shared" ca="1" si="4"/>
        <v>0</v>
      </c>
      <c r="M60" s="34">
        <v>45612</v>
      </c>
      <c r="N60" s="47">
        <f t="shared" ca="1" si="5"/>
        <v>5</v>
      </c>
      <c r="O60" s="75">
        <v>45612</v>
      </c>
      <c r="P60" s="75">
        <v>45612</v>
      </c>
      <c r="Q60" s="47">
        <f t="shared" ca="1" si="6"/>
        <v>0</v>
      </c>
      <c r="R60" s="34">
        <v>45612</v>
      </c>
      <c r="S60" s="59">
        <f t="shared" ca="1" si="7"/>
        <v>0</v>
      </c>
      <c r="T60" s="32">
        <v>45612</v>
      </c>
      <c r="U60" s="33">
        <f t="shared" ca="1" si="8"/>
        <v>1</v>
      </c>
      <c r="V60" s="34">
        <v>45613</v>
      </c>
      <c r="W60" s="35"/>
      <c r="X60" s="36" t="str">
        <f t="shared" ca="1" si="2"/>
        <v>Completed</v>
      </c>
      <c r="Y60" s="37">
        <v>45613</v>
      </c>
      <c r="Z60" s="38">
        <f t="shared" si="3"/>
        <v>1</v>
      </c>
    </row>
    <row r="61" spans="1:26" s="39" customFormat="1" ht="28.5">
      <c r="A61" s="30">
        <v>62</v>
      </c>
      <c r="B61" s="31" t="s">
        <v>1908</v>
      </c>
      <c r="C61" s="31" t="s">
        <v>176</v>
      </c>
      <c r="D61" s="44" t="s">
        <v>476</v>
      </c>
      <c r="E61" s="72" t="str">
        <f>IFERROR(IF(INDEX(Sheet3!$B$2:$B$8, MATCH(D61, Sheet3!$A$2:$A$8, 0)) = 0, "", INDEX(Sheet3!$B$2:$B$8, MATCH(D61, Sheet3!$A$2:$A$8, 0))), "")</f>
        <v>Breakdown</v>
      </c>
      <c r="F61" s="31" t="s">
        <v>212</v>
      </c>
      <c r="G61" s="45" t="s">
        <v>44</v>
      </c>
      <c r="H61" s="63" t="str">
        <f>IFERROR(INDEX(Sheet3!$F$2:$F$114, MATCH(G61, Sheet3!$E$2:$E$114, 0)), "")</f>
        <v>SECURITY</v>
      </c>
      <c r="I61" s="32">
        <v>45600</v>
      </c>
      <c r="J61" s="33">
        <f t="shared" ca="1" si="0"/>
        <v>9</v>
      </c>
      <c r="K61" s="34">
        <v>45600</v>
      </c>
      <c r="L61" s="59">
        <f t="shared" ca="1" si="4"/>
        <v>0</v>
      </c>
      <c r="M61" s="34">
        <v>45609</v>
      </c>
      <c r="N61" s="47">
        <f t="shared" ca="1" si="5"/>
        <v>9</v>
      </c>
      <c r="O61" s="34">
        <v>45609</v>
      </c>
      <c r="P61" s="34">
        <v>45609</v>
      </c>
      <c r="Q61" s="47">
        <f t="shared" ca="1" si="6"/>
        <v>0</v>
      </c>
      <c r="R61" s="34">
        <v>45609</v>
      </c>
      <c r="S61" s="59">
        <f t="shared" ca="1" si="7"/>
        <v>0</v>
      </c>
      <c r="T61" s="34">
        <v>45609</v>
      </c>
      <c r="U61" s="33">
        <f t="shared" ca="1" si="8"/>
        <v>0</v>
      </c>
      <c r="V61" s="34">
        <v>45609</v>
      </c>
      <c r="W61" s="35">
        <v>98000</v>
      </c>
      <c r="X61" s="36" t="str">
        <f t="shared" ca="1" si="2"/>
        <v>Completed</v>
      </c>
      <c r="Y61" s="34">
        <v>45609</v>
      </c>
      <c r="Z61" s="38">
        <f t="shared" si="3"/>
        <v>1</v>
      </c>
    </row>
    <row r="62" spans="1:26" s="39" customFormat="1" ht="26.25">
      <c r="A62" s="30">
        <v>63</v>
      </c>
      <c r="B62" s="31" t="s">
        <v>1909</v>
      </c>
      <c r="C62" s="31" t="s">
        <v>86</v>
      </c>
      <c r="D62" s="44" t="s">
        <v>59</v>
      </c>
      <c r="E62" s="72" t="str">
        <f>IFERROR(IF(INDEX(Sheet3!$B$2:$B$8, MATCH(D62, Sheet3!$A$2:$A$8, 0)) = 0, "", INDEX(Sheet3!$B$2:$B$8, MATCH(D62, Sheet3!$A$2:$A$8, 0))), "")</f>
        <v>Preventive</v>
      </c>
      <c r="F62" s="31" t="s">
        <v>358</v>
      </c>
      <c r="G62" s="45" t="s">
        <v>1744</v>
      </c>
      <c r="H62" s="63" t="str">
        <f>IFERROR(INDEX(Sheet3!$F$2:$F$114, MATCH(G62, Sheet3!$E$2:$E$114, 0)), "")</f>
        <v>HVAC</v>
      </c>
      <c r="I62" s="32">
        <v>45600</v>
      </c>
      <c r="J62" s="33">
        <f t="shared" ca="1" si="0"/>
        <v>136</v>
      </c>
      <c r="K62" s="34">
        <v>45600</v>
      </c>
      <c r="L62" s="59">
        <f t="shared" ca="1" si="4"/>
        <v>0</v>
      </c>
      <c r="M62" s="34">
        <v>45611</v>
      </c>
      <c r="N62" s="47">
        <f t="shared" ca="1" si="5"/>
        <v>11</v>
      </c>
      <c r="O62" s="75"/>
      <c r="P62" s="75"/>
      <c r="Q62" s="47" t="str">
        <f t="shared" ca="1" si="6"/>
        <v/>
      </c>
      <c r="R62" s="34"/>
      <c r="S62" s="59" t="str">
        <f t="shared" ca="1" si="7"/>
        <v/>
      </c>
      <c r="T62" s="32"/>
      <c r="U62" s="33" t="str">
        <f t="shared" ca="1" si="8"/>
        <v/>
      </c>
      <c r="V62" s="34"/>
      <c r="W62" s="35"/>
      <c r="X62" s="36" t="str">
        <f t="shared" ca="1" si="2"/>
        <v>Overdue</v>
      </c>
      <c r="Y62" s="37"/>
      <c r="Z62" s="38" t="str">
        <f t="shared" si="3"/>
        <v/>
      </c>
    </row>
    <row r="63" spans="1:26" s="39" customFormat="1" ht="26.25">
      <c r="A63" s="30">
        <v>64</v>
      </c>
      <c r="B63" s="31" t="s">
        <v>334</v>
      </c>
      <c r="C63" s="31" t="s">
        <v>320</v>
      </c>
      <c r="D63" s="44" t="s">
        <v>54</v>
      </c>
      <c r="E63" s="72" t="str">
        <f>IFERROR(IF(INDEX(Sheet3!$B$2:$B$8, MATCH(D63, Sheet3!$A$2:$A$8, 0)) = 0, "", INDEX(Sheet3!$B$2:$B$8, MATCH(D63, Sheet3!$A$2:$A$8, 0))), "")</f>
        <v>Breakdown</v>
      </c>
      <c r="F63" s="31" t="s">
        <v>1417</v>
      </c>
      <c r="G63" s="45" t="s">
        <v>965</v>
      </c>
      <c r="H63" s="63" t="str">
        <f>IFERROR(INDEX(Sheet3!$F$2:$F$114, MATCH(G63, Sheet3!$E$2:$E$114, 0)), "")</f>
        <v>WTP</v>
      </c>
      <c r="I63" s="32">
        <v>45605</v>
      </c>
      <c r="J63" s="33">
        <f t="shared" ca="1" si="0"/>
        <v>131</v>
      </c>
      <c r="K63" s="34">
        <v>45606</v>
      </c>
      <c r="L63" s="59">
        <f t="shared" ca="1" si="4"/>
        <v>1</v>
      </c>
      <c r="M63" s="34"/>
      <c r="N63" s="47">
        <f t="shared" ca="1" si="5"/>
        <v>130</v>
      </c>
      <c r="O63" s="75"/>
      <c r="P63" s="75"/>
      <c r="Q63" s="47" t="str">
        <f t="shared" ca="1" si="6"/>
        <v/>
      </c>
      <c r="R63" s="34"/>
      <c r="S63" s="59" t="str">
        <f t="shared" ca="1" si="7"/>
        <v/>
      </c>
      <c r="T63" s="32"/>
      <c r="U63" s="33" t="str">
        <f t="shared" ca="1" si="8"/>
        <v/>
      </c>
      <c r="V63" s="34"/>
      <c r="W63" s="35"/>
      <c r="X63" s="36" t="str">
        <f t="shared" ca="1" si="2"/>
        <v>Overdue</v>
      </c>
      <c r="Y63" s="37"/>
      <c r="Z63" s="38" t="str">
        <f t="shared" si="3"/>
        <v/>
      </c>
    </row>
    <row r="64" spans="1:26" s="108" customFormat="1" ht="28.5">
      <c r="A64" s="92">
        <v>65</v>
      </c>
      <c r="B64" s="93" t="s">
        <v>1910</v>
      </c>
      <c r="C64" s="93" t="s">
        <v>397</v>
      </c>
      <c r="D64" s="94" t="s">
        <v>54</v>
      </c>
      <c r="E64" s="95" t="str">
        <f>IFERROR(IF(INDEX(Sheet3!$B$2:$B$8, MATCH(D64, Sheet3!$A$2:$A$8, 0)) = 0, "", INDEX(Sheet3!$B$2:$B$8, MATCH(D64, Sheet3!$A$2:$A$8, 0))), "")</f>
        <v>Breakdown</v>
      </c>
      <c r="F64" s="93" t="s">
        <v>43</v>
      </c>
      <c r="G64" s="96" t="s">
        <v>44</v>
      </c>
      <c r="H64" s="97" t="str">
        <f>IFERROR(INDEX(Sheet3!$F$2:$F$114, MATCH(G64, Sheet3!$E$2:$E$114, 0)), "")</f>
        <v>SECURITY</v>
      </c>
      <c r="I64" s="98">
        <v>45597</v>
      </c>
      <c r="J64" s="99">
        <f t="shared" ca="1" si="0"/>
        <v>6</v>
      </c>
      <c r="K64" s="100">
        <v>45597</v>
      </c>
      <c r="L64" s="101">
        <f t="shared" ca="1" si="4"/>
        <v>0</v>
      </c>
      <c r="M64" s="100">
        <v>45597</v>
      </c>
      <c r="N64" s="102">
        <f t="shared" ca="1" si="5"/>
        <v>0</v>
      </c>
      <c r="O64" s="103"/>
      <c r="P64" s="103"/>
      <c r="Q64" s="102" t="str">
        <f t="shared" ca="1" si="6"/>
        <v/>
      </c>
      <c r="R64" s="100"/>
      <c r="S64" s="101" t="str">
        <f t="shared" ca="1" si="7"/>
        <v/>
      </c>
      <c r="T64" s="98"/>
      <c r="U64" s="99" t="str">
        <f t="shared" ca="1" si="8"/>
        <v/>
      </c>
      <c r="V64" s="100">
        <v>45603</v>
      </c>
      <c r="W64" s="104"/>
      <c r="X64" s="105" t="str">
        <f t="shared" ca="1" si="2"/>
        <v>Completed</v>
      </c>
      <c r="Y64" s="106">
        <v>45603</v>
      </c>
      <c r="Z64" s="107">
        <f t="shared" si="3"/>
        <v>1</v>
      </c>
    </row>
    <row r="65" spans="1:26" s="39" customFormat="1" ht="28.5">
      <c r="A65" s="30">
        <v>67</v>
      </c>
      <c r="B65" s="31" t="s">
        <v>227</v>
      </c>
      <c r="C65" s="31" t="s">
        <v>234</v>
      </c>
      <c r="D65" s="44" t="s">
        <v>54</v>
      </c>
      <c r="E65" s="72" t="str">
        <f>IFERROR(IF(INDEX(Sheet3!$B$2:$B$8, MATCH(D65, Sheet3!$A$2:$A$8, 0)) = 0, "", INDEX(Sheet3!$B$2:$B$8, MATCH(D65, Sheet3!$A$2:$A$8, 0))), "")</f>
        <v>Breakdown</v>
      </c>
      <c r="F65" s="31" t="s">
        <v>43</v>
      </c>
      <c r="G65" s="45" t="s">
        <v>44</v>
      </c>
      <c r="H65" s="63" t="str">
        <f>IFERROR(INDEX(Sheet3!$F$2:$F$114, MATCH(G65, Sheet3!$E$2:$E$114, 0)), "")</f>
        <v>SECURITY</v>
      </c>
      <c r="I65" s="32">
        <v>45612</v>
      </c>
      <c r="J65" s="33">
        <f t="shared" ref="J65:J127" ca="1" si="9">IF(I65="","",IF(Y65&lt;&gt;"",Y65-I65,TODAY()-I65))</f>
        <v>42</v>
      </c>
      <c r="K65" s="34">
        <v>45612</v>
      </c>
      <c r="L65" s="59">
        <f t="shared" ca="1" si="4"/>
        <v>0</v>
      </c>
      <c r="M65" s="34">
        <v>45614</v>
      </c>
      <c r="N65" s="47">
        <f t="shared" ca="1" si="5"/>
        <v>2</v>
      </c>
      <c r="O65" s="75">
        <v>45618</v>
      </c>
      <c r="P65" s="75">
        <v>45618</v>
      </c>
      <c r="Q65" s="47">
        <f t="shared" ca="1" si="6"/>
        <v>0</v>
      </c>
      <c r="R65" s="34">
        <v>45618</v>
      </c>
      <c r="S65" s="59">
        <f t="shared" ca="1" si="7"/>
        <v>0</v>
      </c>
      <c r="T65" s="32">
        <v>45618</v>
      </c>
      <c r="U65" s="33">
        <f t="shared" ca="1" si="8"/>
        <v>36</v>
      </c>
      <c r="V65" s="34">
        <v>45654</v>
      </c>
      <c r="W65" s="35">
        <v>226000</v>
      </c>
      <c r="X65" s="36" t="str">
        <f t="shared" ref="X65:X127" ca="1" si="10">IF(I65="","",IF(Y65&lt;&gt;"","Completed",IF(TODAY()&lt;V65,"Planned",IF(TODAY()=V65,"Due","Overdue"))))</f>
        <v>Completed</v>
      </c>
      <c r="Y65" s="37">
        <v>45654</v>
      </c>
      <c r="Z65" s="38">
        <f t="shared" ref="Z65:Z127" si="11">IF(Y65="","",IF(Y65&lt;=V65,1,0))</f>
        <v>1</v>
      </c>
    </row>
    <row r="66" spans="1:26" s="108" customFormat="1">
      <c r="A66" s="92">
        <v>68</v>
      </c>
      <c r="B66" s="93" t="s">
        <v>1911</v>
      </c>
      <c r="C66" s="93"/>
      <c r="D66" s="94" t="s">
        <v>32</v>
      </c>
      <c r="E66" s="95" t="str">
        <f>IFERROR(IF(INDEX(Sheet3!$B$2:$B$8, MATCH(D66, Sheet3!$A$2:$A$8, 0)) = 0, "", INDEX(Sheet3!$B$2:$B$8, MATCH(D66, Sheet3!$A$2:$A$8, 0))), "")</f>
        <v>Breakdown</v>
      </c>
      <c r="F66" s="93" t="s">
        <v>1571</v>
      </c>
      <c r="G66" s="96" t="s">
        <v>84</v>
      </c>
      <c r="H66" s="97" t="str">
        <f>IFERROR(INDEX(Sheet3!$F$2:$F$114, MATCH(G66, Sheet3!$E$2:$E$114, 0)), "")</f>
        <v>OTHERS</v>
      </c>
      <c r="I66" s="98">
        <v>45602</v>
      </c>
      <c r="J66" s="99">
        <f t="shared" ca="1" si="9"/>
        <v>0</v>
      </c>
      <c r="K66" s="100">
        <v>45602</v>
      </c>
      <c r="L66" s="101">
        <f t="shared" ref="L66:L128" ca="1" si="12">IF(K66&lt;&gt;"",K66-I66,IF(I66="","",TODAY()-I66))</f>
        <v>0</v>
      </c>
      <c r="M66" s="100">
        <v>45602</v>
      </c>
      <c r="N66" s="102">
        <f t="shared" ref="N66:N128" ca="1" si="13">IF(M66&lt;&gt;"",M66-K66,IF(K66="","",TODAY()-K66))</f>
        <v>0</v>
      </c>
      <c r="O66" s="103">
        <v>45602</v>
      </c>
      <c r="P66" s="103">
        <v>45602</v>
      </c>
      <c r="Q66" s="102">
        <f t="shared" ref="Q66:Q128" ca="1" si="14">IF(P66&lt;&gt;"",P66-O66,IF(O66="","",TODAY()-O66))</f>
        <v>0</v>
      </c>
      <c r="R66" s="100">
        <v>45602</v>
      </c>
      <c r="S66" s="101">
        <f t="shared" ref="S66:S128" ca="1" si="15">IF(T66&lt;&gt;"",T66-R66,IF(R66="","",TODAY()-R66))</f>
        <v>134</v>
      </c>
      <c r="T66" s="98"/>
      <c r="U66" s="99" t="str">
        <f t="shared" ca="1" si="8"/>
        <v/>
      </c>
      <c r="V66" s="100">
        <v>45602</v>
      </c>
      <c r="W66" s="104">
        <v>21500</v>
      </c>
      <c r="X66" s="105" t="str">
        <f t="shared" ca="1" si="10"/>
        <v>Completed</v>
      </c>
      <c r="Y66" s="106">
        <v>45602</v>
      </c>
      <c r="Z66" s="107">
        <f t="shared" si="11"/>
        <v>1</v>
      </c>
    </row>
    <row r="67" spans="1:26" s="39" customFormat="1">
      <c r="A67" s="30">
        <v>69</v>
      </c>
      <c r="B67" s="31" t="s">
        <v>288</v>
      </c>
      <c r="C67" s="31" t="s">
        <v>730</v>
      </c>
      <c r="D67" s="44" t="s">
        <v>32</v>
      </c>
      <c r="E67" s="72" t="str">
        <f>IFERROR(IF(INDEX(Sheet3!$B$2:$B$8, MATCH(D67, Sheet3!$A$2:$A$8, 0)) = 0, "", INDEX(Sheet3!$B$2:$B$8, MATCH(D67, Sheet3!$A$2:$A$8, 0))), "")</f>
        <v>Breakdown</v>
      </c>
      <c r="F67" s="31" t="s">
        <v>1781</v>
      </c>
      <c r="G67" s="45" t="s">
        <v>1320</v>
      </c>
      <c r="H67" s="63" t="str">
        <f>IFERROR(INDEX(Sheet3!$F$2:$F$114, MATCH(G67, Sheet3!$E$2:$E$114, 0)), "")</f>
        <v>ELECTRICAL</v>
      </c>
      <c r="I67" s="32">
        <v>45600</v>
      </c>
      <c r="J67" s="33">
        <f t="shared" ca="1" si="9"/>
        <v>50</v>
      </c>
      <c r="K67" s="34">
        <v>45600</v>
      </c>
      <c r="L67" s="59">
        <f t="shared" ca="1" si="12"/>
        <v>0</v>
      </c>
      <c r="M67" s="34">
        <v>45603</v>
      </c>
      <c r="N67" s="47">
        <f t="shared" ca="1" si="13"/>
        <v>3</v>
      </c>
      <c r="O67" s="75">
        <v>45603</v>
      </c>
      <c r="P67" s="75">
        <v>45615</v>
      </c>
      <c r="Q67" s="47">
        <f t="shared" ca="1" si="14"/>
        <v>12</v>
      </c>
      <c r="R67" s="34">
        <v>45615</v>
      </c>
      <c r="S67" s="59">
        <f t="shared" ca="1" si="15"/>
        <v>2</v>
      </c>
      <c r="T67" s="32">
        <v>45617</v>
      </c>
      <c r="U67" s="33">
        <f t="shared" ca="1" si="8"/>
        <v>33</v>
      </c>
      <c r="V67" s="37">
        <v>45650</v>
      </c>
      <c r="W67" s="35">
        <v>1784500</v>
      </c>
      <c r="X67" s="36" t="str">
        <f t="shared" ca="1" si="10"/>
        <v>Completed</v>
      </c>
      <c r="Y67" s="37">
        <v>45650</v>
      </c>
      <c r="Z67" s="38">
        <f t="shared" si="11"/>
        <v>1</v>
      </c>
    </row>
    <row r="68" spans="1:26" s="39" customFormat="1" ht="38.25">
      <c r="A68" s="30">
        <v>70</v>
      </c>
      <c r="B68" s="89" t="s">
        <v>1912</v>
      </c>
      <c r="C68" s="31" t="s">
        <v>129</v>
      </c>
      <c r="D68" s="44" t="s">
        <v>32</v>
      </c>
      <c r="E68" s="72" t="str">
        <f>IFERROR(IF(INDEX(Sheet3!$B$2:$B$8, MATCH(D68, Sheet3!$A$2:$A$8, 0)) = 0, "", INDEX(Sheet3!$B$2:$B$8, MATCH(D68, Sheet3!$A$2:$A$8, 0))), "")</f>
        <v>Breakdown</v>
      </c>
      <c r="F68" s="31" t="s">
        <v>1913</v>
      </c>
      <c r="G68" s="45" t="s">
        <v>1320</v>
      </c>
      <c r="H68" s="63" t="str">
        <f>IFERROR(INDEX(Sheet3!$F$2:$F$114, MATCH(G68, Sheet3!$E$2:$E$114, 0)), "")</f>
        <v>ELECTRICAL</v>
      </c>
      <c r="I68" s="32">
        <v>45615</v>
      </c>
      <c r="J68" s="33">
        <f t="shared" ca="1" si="9"/>
        <v>2</v>
      </c>
      <c r="K68" s="34">
        <v>45616</v>
      </c>
      <c r="L68" s="59">
        <f t="shared" ca="1" si="12"/>
        <v>1</v>
      </c>
      <c r="M68" s="34">
        <v>45617</v>
      </c>
      <c r="N68" s="47">
        <f t="shared" ca="1" si="13"/>
        <v>1</v>
      </c>
      <c r="O68" s="75">
        <v>45617</v>
      </c>
      <c r="P68" s="75">
        <v>45617</v>
      </c>
      <c r="Q68" s="47">
        <f t="shared" ca="1" si="14"/>
        <v>0</v>
      </c>
      <c r="R68" s="34">
        <v>45617</v>
      </c>
      <c r="S68" s="59">
        <f t="shared" ca="1" si="15"/>
        <v>0</v>
      </c>
      <c r="T68" s="32">
        <v>45617</v>
      </c>
      <c r="U68" s="33"/>
      <c r="V68" s="34">
        <v>45617</v>
      </c>
      <c r="W68" s="35"/>
      <c r="X68" s="36" t="str">
        <f t="shared" ca="1" si="10"/>
        <v>Completed</v>
      </c>
      <c r="Y68" s="37">
        <v>45617</v>
      </c>
      <c r="Z68" s="38">
        <f t="shared" si="11"/>
        <v>1</v>
      </c>
    </row>
    <row r="69" spans="1:26" s="108" customFormat="1" ht="26.25">
      <c r="A69" s="92">
        <v>71</v>
      </c>
      <c r="B69" s="93" t="s">
        <v>1914</v>
      </c>
      <c r="C69" s="93" t="s">
        <v>397</v>
      </c>
      <c r="D69" s="94" t="s">
        <v>32</v>
      </c>
      <c r="E69" s="95" t="str">
        <f>IFERROR(IF(INDEX(Sheet3!$B$2:$B$8, MATCH(D69, Sheet3!$A$2:$A$8, 0)) = 0, "", INDEX(Sheet3!$B$2:$B$8, MATCH(D69, Sheet3!$A$2:$A$8, 0))), "")</f>
        <v>Breakdown</v>
      </c>
      <c r="F69" s="93" t="s">
        <v>1781</v>
      </c>
      <c r="G69" s="96" t="s">
        <v>450</v>
      </c>
      <c r="H69" s="97" t="str">
        <f>IFERROR(INDEX(Sheet3!$F$2:$F$114, MATCH(G69, Sheet3!$E$2:$E$114, 0)), "")</f>
        <v>INVERTER</v>
      </c>
      <c r="I69" s="98">
        <v>45600</v>
      </c>
      <c r="J69" s="99">
        <f t="shared" ca="1" si="9"/>
        <v>50</v>
      </c>
      <c r="K69" s="100">
        <v>45600</v>
      </c>
      <c r="L69" s="101">
        <f t="shared" ca="1" si="12"/>
        <v>0</v>
      </c>
      <c r="M69" s="100">
        <v>45603</v>
      </c>
      <c r="N69" s="102">
        <f t="shared" ca="1" si="13"/>
        <v>3</v>
      </c>
      <c r="O69" s="103">
        <v>45603</v>
      </c>
      <c r="P69" s="103">
        <v>45615</v>
      </c>
      <c r="Q69" s="102">
        <f t="shared" ca="1" si="14"/>
        <v>12</v>
      </c>
      <c r="R69" s="100">
        <v>45615</v>
      </c>
      <c r="S69" s="101">
        <f t="shared" ca="1" si="15"/>
        <v>28</v>
      </c>
      <c r="T69" s="98">
        <v>45643</v>
      </c>
      <c r="U69" s="99">
        <f t="shared" ref="U69:U131" ca="1" si="16">IF(T69="","",IF(Y69&lt;&gt;"",Y69-T69,TODAY()-T69))</f>
        <v>7</v>
      </c>
      <c r="V69" s="100">
        <v>45650</v>
      </c>
      <c r="W69" s="104">
        <v>1010500</v>
      </c>
      <c r="X69" s="105" t="str">
        <f t="shared" ca="1" si="10"/>
        <v>Completed</v>
      </c>
      <c r="Y69" s="100">
        <v>45650</v>
      </c>
      <c r="Z69" s="107">
        <f t="shared" si="11"/>
        <v>1</v>
      </c>
    </row>
    <row r="70" spans="1:26" s="108" customFormat="1" ht="26.25">
      <c r="A70" s="92">
        <v>72</v>
      </c>
      <c r="B70" s="93" t="s">
        <v>1915</v>
      </c>
      <c r="C70" s="93" t="s">
        <v>740</v>
      </c>
      <c r="D70" s="94" t="s">
        <v>32</v>
      </c>
      <c r="E70" s="95" t="str">
        <f>IFERROR(IF(INDEX(Sheet3!$B$2:$B$8, MATCH(D70, Sheet3!$A$2:$A$8, 0)) = 0, "", INDEX(Sheet3!$B$2:$B$8, MATCH(D70, Sheet3!$A$2:$A$8, 0))), "")</f>
        <v>Breakdown</v>
      </c>
      <c r="F70" s="93" t="s">
        <v>1781</v>
      </c>
      <c r="G70" s="96" t="s">
        <v>450</v>
      </c>
      <c r="H70" s="97" t="str">
        <f>IFERROR(INDEX(Sheet3!$F$2:$F$114, MATCH(G70, Sheet3!$E$2:$E$114, 0)), "")</f>
        <v>INVERTER</v>
      </c>
      <c r="I70" s="98">
        <v>45601</v>
      </c>
      <c r="J70" s="99">
        <f t="shared" ca="1" si="9"/>
        <v>49</v>
      </c>
      <c r="K70" s="100">
        <v>45601</v>
      </c>
      <c r="L70" s="101">
        <f t="shared" ca="1" si="12"/>
        <v>0</v>
      </c>
      <c r="M70" s="100">
        <v>45603</v>
      </c>
      <c r="N70" s="102">
        <f t="shared" ca="1" si="13"/>
        <v>2</v>
      </c>
      <c r="O70" s="103">
        <v>45603</v>
      </c>
      <c r="P70" s="103">
        <v>45615</v>
      </c>
      <c r="Q70" s="102">
        <f t="shared" ca="1" si="14"/>
        <v>12</v>
      </c>
      <c r="R70" s="100">
        <v>45615</v>
      </c>
      <c r="S70" s="101">
        <f t="shared" ca="1" si="15"/>
        <v>0</v>
      </c>
      <c r="T70" s="100">
        <v>45615</v>
      </c>
      <c r="U70" s="99">
        <f t="shared" ca="1" si="16"/>
        <v>35</v>
      </c>
      <c r="V70" s="100">
        <v>45623</v>
      </c>
      <c r="W70" s="104">
        <v>1010500</v>
      </c>
      <c r="X70" s="105" t="str">
        <f t="shared" ca="1" si="10"/>
        <v>Completed</v>
      </c>
      <c r="Y70" s="106">
        <v>45650</v>
      </c>
      <c r="Z70" s="107">
        <f>IF(Y70="","",IF(Y70&lt;=V70,1,0))</f>
        <v>0</v>
      </c>
    </row>
    <row r="71" spans="1:26" s="39" customFormat="1" ht="28.5">
      <c r="A71" s="30">
        <v>73</v>
      </c>
      <c r="B71" s="31" t="s">
        <v>1916</v>
      </c>
      <c r="C71" s="31" t="s">
        <v>683</v>
      </c>
      <c r="D71" s="44" t="s">
        <v>54</v>
      </c>
      <c r="E71" s="72" t="str">
        <f>IFERROR(IF(INDEX(Sheet3!$B$2:$B$8, MATCH(D71, Sheet3!$A$2:$A$8, 0)) = 0, "", INDEX(Sheet3!$B$2:$B$8, MATCH(D71, Sheet3!$A$2:$A$8, 0))), "")</f>
        <v>Breakdown</v>
      </c>
      <c r="F71" s="31" t="s">
        <v>51</v>
      </c>
      <c r="G71" s="45" t="s">
        <v>254</v>
      </c>
      <c r="H71" s="63" t="str">
        <f>IFERROR(INDEX(Sheet3!$F$2:$F$114, MATCH(G71, Sheet3!$E$2:$E$114, 0)), "")</f>
        <v>PLUMBING</v>
      </c>
      <c r="I71" s="32">
        <v>45598</v>
      </c>
      <c r="J71" s="33">
        <f t="shared" ca="1" si="9"/>
        <v>138</v>
      </c>
      <c r="K71" s="34">
        <v>45599</v>
      </c>
      <c r="L71" s="59">
        <f t="shared" ca="1" si="12"/>
        <v>1</v>
      </c>
      <c r="M71" s="34"/>
      <c r="N71" s="47">
        <f t="shared" ca="1" si="13"/>
        <v>137</v>
      </c>
      <c r="O71" s="75"/>
      <c r="P71" s="75"/>
      <c r="Q71" s="47" t="str">
        <f t="shared" ca="1" si="14"/>
        <v/>
      </c>
      <c r="R71" s="34"/>
      <c r="S71" s="59" t="str">
        <f t="shared" ca="1" si="15"/>
        <v/>
      </c>
      <c r="T71" s="32"/>
      <c r="U71" s="33" t="str">
        <f t="shared" ca="1" si="16"/>
        <v/>
      </c>
      <c r="V71" s="34"/>
      <c r="W71" s="35"/>
      <c r="X71" s="36" t="str">
        <f t="shared" ca="1" si="10"/>
        <v>Overdue</v>
      </c>
      <c r="Y71" s="37"/>
      <c r="Z71" s="38" t="str">
        <f t="shared" si="11"/>
        <v/>
      </c>
    </row>
    <row r="72" spans="1:26" s="108" customFormat="1" ht="26.25">
      <c r="A72" s="92">
        <v>74</v>
      </c>
      <c r="B72" s="93" t="s">
        <v>1914</v>
      </c>
      <c r="C72" s="93" t="s">
        <v>738</v>
      </c>
      <c r="D72" s="94" t="s">
        <v>32</v>
      </c>
      <c r="E72" s="95" t="str">
        <f>IFERROR(IF(INDEX(Sheet3!$B$2:$B$8, MATCH(D72, Sheet3!$A$2:$A$8, 0)) = 0, "", INDEX(Sheet3!$B$2:$B$8, MATCH(D72, Sheet3!$A$2:$A$8, 0))), "")</f>
        <v>Breakdown</v>
      </c>
      <c r="F72" s="93" t="s">
        <v>1781</v>
      </c>
      <c r="G72" s="96" t="s">
        <v>450</v>
      </c>
      <c r="H72" s="97" t="str">
        <f>IFERROR(INDEX(Sheet3!$F$2:$F$114, MATCH(G72, Sheet3!$E$2:$E$114, 0)), "")</f>
        <v>INVERTER</v>
      </c>
      <c r="I72" s="98">
        <v>45600</v>
      </c>
      <c r="J72" s="99">
        <f t="shared" ca="1" si="9"/>
        <v>136</v>
      </c>
      <c r="K72" s="100">
        <v>45600</v>
      </c>
      <c r="L72" s="101">
        <f t="shared" ca="1" si="12"/>
        <v>0</v>
      </c>
      <c r="M72" s="100">
        <v>45600</v>
      </c>
      <c r="N72" s="102">
        <f t="shared" ca="1" si="13"/>
        <v>0</v>
      </c>
      <c r="O72" s="103"/>
      <c r="P72" s="103"/>
      <c r="Q72" s="102" t="str">
        <f t="shared" ca="1" si="14"/>
        <v/>
      </c>
      <c r="R72" s="100"/>
      <c r="S72" s="101" t="str">
        <f t="shared" ca="1" si="15"/>
        <v/>
      </c>
      <c r="T72" s="98"/>
      <c r="U72" s="99" t="str">
        <f t="shared" ca="1" si="16"/>
        <v/>
      </c>
      <c r="V72" s="100"/>
      <c r="W72" s="104"/>
      <c r="X72" s="105" t="str">
        <f t="shared" ca="1" si="10"/>
        <v>Overdue</v>
      </c>
      <c r="Y72" s="106"/>
      <c r="Z72" s="107" t="str">
        <f t="shared" si="11"/>
        <v/>
      </c>
    </row>
    <row r="73" spans="1:26" s="39" customFormat="1">
      <c r="A73" s="30">
        <v>75</v>
      </c>
      <c r="B73" s="31" t="s">
        <v>288</v>
      </c>
      <c r="C73" s="31" t="s">
        <v>172</v>
      </c>
      <c r="D73" s="44" t="s">
        <v>32</v>
      </c>
      <c r="E73" s="72" t="str">
        <f>IFERROR(IF(INDEX(Sheet3!$B$2:$B$8, MATCH(D73, Sheet3!$A$2:$A$8, 0)) = 0, "", INDEX(Sheet3!$B$2:$B$8, MATCH(D73, Sheet3!$A$2:$A$8, 0))), "")</f>
        <v>Breakdown</v>
      </c>
      <c r="F73" s="31" t="s">
        <v>1214</v>
      </c>
      <c r="G73" s="45" t="s">
        <v>1320</v>
      </c>
      <c r="H73" s="63" t="str">
        <f>IFERROR(INDEX(Sheet3!$F$2:$F$114, MATCH(G73, Sheet3!$E$2:$E$114, 0)), "")</f>
        <v>ELECTRICAL</v>
      </c>
      <c r="I73" s="32">
        <v>45608</v>
      </c>
      <c r="J73" s="33">
        <f t="shared" ca="1" si="9"/>
        <v>2</v>
      </c>
      <c r="K73" s="34">
        <v>45608</v>
      </c>
      <c r="L73" s="59">
        <f t="shared" ca="1" si="12"/>
        <v>0</v>
      </c>
      <c r="M73" s="34">
        <v>45610</v>
      </c>
      <c r="N73" s="47">
        <f t="shared" ca="1" si="13"/>
        <v>2</v>
      </c>
      <c r="O73" s="34">
        <v>45610</v>
      </c>
      <c r="P73" s="34">
        <v>45610</v>
      </c>
      <c r="Q73" s="47">
        <f t="shared" ca="1" si="14"/>
        <v>0</v>
      </c>
      <c r="R73" s="34">
        <v>45610</v>
      </c>
      <c r="S73" s="59">
        <f t="shared" ca="1" si="15"/>
        <v>0</v>
      </c>
      <c r="T73" s="34">
        <v>45610</v>
      </c>
      <c r="U73" s="33">
        <f t="shared" ca="1" si="16"/>
        <v>0</v>
      </c>
      <c r="V73" s="34">
        <v>45610</v>
      </c>
      <c r="W73" s="35">
        <v>165000</v>
      </c>
      <c r="X73" s="36" t="str">
        <f t="shared" ca="1" si="10"/>
        <v>Completed</v>
      </c>
      <c r="Y73" s="37">
        <v>45610</v>
      </c>
      <c r="Z73" s="38">
        <f t="shared" si="11"/>
        <v>1</v>
      </c>
    </row>
    <row r="74" spans="1:26" s="39" customFormat="1" ht="26.25">
      <c r="A74" s="30">
        <v>76</v>
      </c>
      <c r="B74" s="31" t="s">
        <v>1917</v>
      </c>
      <c r="C74" s="31" t="s">
        <v>479</v>
      </c>
      <c r="D74" s="44" t="s">
        <v>32</v>
      </c>
      <c r="E74" s="72" t="str">
        <f>IFERROR(IF(INDEX(Sheet3!$B$2:$B$8, MATCH(D74, Sheet3!$A$2:$A$8, 0)) = 0, "", INDEX(Sheet3!$B$2:$B$8, MATCH(D74, Sheet3!$A$2:$A$8, 0))), "")</f>
        <v>Breakdown</v>
      </c>
      <c r="F74" s="31" t="s">
        <v>1781</v>
      </c>
      <c r="G74" s="45" t="s">
        <v>1320</v>
      </c>
      <c r="H74" s="63" t="str">
        <f>IFERROR(INDEX(Sheet3!$F$2:$F$114, MATCH(G74, Sheet3!$E$2:$E$114, 0)), "")</f>
        <v>ELECTRICAL</v>
      </c>
      <c r="I74" s="32">
        <v>45600</v>
      </c>
      <c r="J74" s="33">
        <f t="shared" ca="1" si="9"/>
        <v>20</v>
      </c>
      <c r="K74" s="34">
        <v>45600</v>
      </c>
      <c r="L74" s="59">
        <f t="shared" ca="1" si="12"/>
        <v>0</v>
      </c>
      <c r="M74" s="34">
        <v>45600</v>
      </c>
      <c r="N74" s="47">
        <f t="shared" ca="1" si="13"/>
        <v>0</v>
      </c>
      <c r="O74" s="75">
        <v>45603</v>
      </c>
      <c r="P74" s="75">
        <v>45603</v>
      </c>
      <c r="Q74" s="47">
        <f t="shared" ca="1" si="14"/>
        <v>0</v>
      </c>
      <c r="R74" s="75">
        <v>45603</v>
      </c>
      <c r="S74" s="59">
        <f t="shared" ca="1" si="15"/>
        <v>14</v>
      </c>
      <c r="T74" s="32">
        <v>45617</v>
      </c>
      <c r="U74" s="33">
        <f t="shared" ca="1" si="16"/>
        <v>3</v>
      </c>
      <c r="V74" s="34">
        <v>45620</v>
      </c>
      <c r="W74" s="35">
        <v>1784500</v>
      </c>
      <c r="X74" s="36" t="str">
        <f t="shared" ca="1" si="10"/>
        <v>Completed</v>
      </c>
      <c r="Y74" s="34">
        <v>45620</v>
      </c>
      <c r="Z74" s="38">
        <f t="shared" si="11"/>
        <v>1</v>
      </c>
    </row>
    <row r="75" spans="1:26" s="108" customFormat="1" ht="26.25">
      <c r="A75" s="92">
        <v>77</v>
      </c>
      <c r="B75" s="93" t="s">
        <v>1786</v>
      </c>
      <c r="C75" s="93" t="s">
        <v>1001</v>
      </c>
      <c r="D75" s="94" t="s">
        <v>32</v>
      </c>
      <c r="E75" s="95" t="str">
        <f>IFERROR(IF(INDEX(Sheet3!$B$2:$B$8, MATCH(D75, Sheet3!$A$2:$A$8, 0)) = 0, "", INDEX(Sheet3!$B$2:$B$8, MATCH(D75, Sheet3!$A$2:$A$8, 0))), "")</f>
        <v>Breakdown</v>
      </c>
      <c r="F75" s="93" t="s">
        <v>333</v>
      </c>
      <c r="G75" s="96" t="s">
        <v>84</v>
      </c>
      <c r="H75" s="97" t="str">
        <f>IFERROR(INDEX(Sheet3!$F$2:$F$114, MATCH(G75, Sheet3!$E$2:$E$114, 0)), "")</f>
        <v>OTHERS</v>
      </c>
      <c r="I75" s="98">
        <v>45611</v>
      </c>
      <c r="J75" s="99">
        <f t="shared" ca="1" si="9"/>
        <v>125</v>
      </c>
      <c r="K75" s="100">
        <v>45611</v>
      </c>
      <c r="L75" s="101">
        <f t="shared" ca="1" si="12"/>
        <v>0</v>
      </c>
      <c r="M75" s="100">
        <v>45612</v>
      </c>
      <c r="N75" s="102">
        <f t="shared" ca="1" si="13"/>
        <v>1</v>
      </c>
      <c r="O75" s="103"/>
      <c r="P75" s="103"/>
      <c r="Q75" s="102" t="str">
        <f t="shared" ca="1" si="14"/>
        <v/>
      </c>
      <c r="R75" s="100"/>
      <c r="S75" s="101" t="str">
        <f t="shared" ca="1" si="15"/>
        <v/>
      </c>
      <c r="T75" s="98"/>
      <c r="U75" s="99" t="str">
        <f t="shared" ca="1" si="16"/>
        <v/>
      </c>
      <c r="V75" s="100"/>
      <c r="W75" s="104"/>
      <c r="X75" s="105" t="str">
        <f t="shared" ca="1" si="10"/>
        <v>Overdue</v>
      </c>
      <c r="Y75" s="106"/>
      <c r="Z75" s="107" t="str">
        <f t="shared" si="11"/>
        <v/>
      </c>
    </row>
    <row r="76" spans="1:26" s="39" customFormat="1" ht="38.25">
      <c r="A76" s="30">
        <v>78</v>
      </c>
      <c r="B76" s="31" t="s">
        <v>322</v>
      </c>
      <c r="C76" s="31" t="s">
        <v>669</v>
      </c>
      <c r="D76" s="44" t="s">
        <v>32</v>
      </c>
      <c r="E76" s="72" t="str">
        <f>IFERROR(IF(INDEX(Sheet3!$B$2:$B$8, MATCH(D76, Sheet3!$A$2:$A$8, 0)) = 0, "", INDEX(Sheet3!$B$2:$B$8, MATCH(D76, Sheet3!$A$2:$A$8, 0))), "")</f>
        <v>Breakdown</v>
      </c>
      <c r="F76" s="31" t="s">
        <v>134</v>
      </c>
      <c r="G76" s="45" t="s">
        <v>97</v>
      </c>
      <c r="H76" s="63" t="str">
        <f>IFERROR(INDEX(Sheet3!$F$2:$F$114, MATCH(G76, Sheet3!$E$2:$E$114, 0)), "")</f>
        <v>HVAC</v>
      </c>
      <c r="I76" s="32">
        <v>45617</v>
      </c>
      <c r="J76" s="33">
        <f t="shared" ca="1" si="9"/>
        <v>10</v>
      </c>
      <c r="K76" s="34">
        <v>45617</v>
      </c>
      <c r="L76" s="59">
        <f t="shared" ca="1" si="12"/>
        <v>0</v>
      </c>
      <c r="M76" s="34">
        <v>45618</v>
      </c>
      <c r="N76" s="47">
        <f t="shared" ca="1" si="13"/>
        <v>1</v>
      </c>
      <c r="O76" s="34">
        <v>45618</v>
      </c>
      <c r="P76" s="34">
        <v>45618</v>
      </c>
      <c r="Q76" s="47">
        <f t="shared" ca="1" si="14"/>
        <v>0</v>
      </c>
      <c r="R76" s="34">
        <v>45618</v>
      </c>
      <c r="S76" s="59">
        <f t="shared" ca="1" si="15"/>
        <v>0</v>
      </c>
      <c r="T76" s="34">
        <v>45618</v>
      </c>
      <c r="U76" s="33">
        <f t="shared" ca="1" si="16"/>
        <v>9</v>
      </c>
      <c r="V76" s="37">
        <v>45627</v>
      </c>
      <c r="W76" s="35">
        <v>12900</v>
      </c>
      <c r="X76" s="36" t="str">
        <f t="shared" ca="1" si="10"/>
        <v>Completed</v>
      </c>
      <c r="Y76" s="37">
        <v>45627</v>
      </c>
      <c r="Z76" s="38">
        <f t="shared" si="11"/>
        <v>1</v>
      </c>
    </row>
    <row r="77" spans="1:26" s="108" customFormat="1" ht="26.25">
      <c r="A77" s="92">
        <v>79</v>
      </c>
      <c r="B77" s="93" t="s">
        <v>1918</v>
      </c>
      <c r="C77" s="93" t="s">
        <v>199</v>
      </c>
      <c r="D77" s="94" t="s">
        <v>32</v>
      </c>
      <c r="E77" s="95" t="str">
        <f>IFERROR(IF(INDEX(Sheet3!$B$2:$B$8, MATCH(D77, Sheet3!$A$2:$A$8, 0)) = 0, "", INDEX(Sheet3!$B$2:$B$8, MATCH(D77, Sheet3!$A$2:$A$8, 0))), "")</f>
        <v>Breakdown</v>
      </c>
      <c r="F77" s="93" t="s">
        <v>1214</v>
      </c>
      <c r="G77" s="96" t="s">
        <v>1320</v>
      </c>
      <c r="H77" s="97" t="str">
        <f>IFERROR(INDEX(Sheet3!$F$2:$F$114, MATCH(G77, Sheet3!$E$2:$E$114, 0)), "")</f>
        <v>ELECTRICAL</v>
      </c>
      <c r="I77" s="98">
        <v>45616</v>
      </c>
      <c r="J77" s="99">
        <f t="shared" ca="1" si="9"/>
        <v>1</v>
      </c>
      <c r="K77" s="100">
        <v>45617</v>
      </c>
      <c r="L77" s="101">
        <f t="shared" ca="1" si="12"/>
        <v>1</v>
      </c>
      <c r="M77" s="100">
        <v>45617</v>
      </c>
      <c r="N77" s="102">
        <f t="shared" ca="1" si="13"/>
        <v>0</v>
      </c>
      <c r="O77" s="100">
        <v>45617</v>
      </c>
      <c r="P77" s="100">
        <v>45617</v>
      </c>
      <c r="Q77" s="102">
        <f t="shared" ca="1" si="14"/>
        <v>0</v>
      </c>
      <c r="R77" s="100">
        <v>45617</v>
      </c>
      <c r="S77" s="101">
        <f t="shared" ca="1" si="15"/>
        <v>0</v>
      </c>
      <c r="T77" s="100">
        <v>45617</v>
      </c>
      <c r="U77" s="99">
        <f t="shared" ca="1" si="16"/>
        <v>0</v>
      </c>
      <c r="V77" s="100">
        <v>45617</v>
      </c>
      <c r="W77" s="104">
        <v>45500</v>
      </c>
      <c r="X77" s="105" t="str">
        <f t="shared" ca="1" si="10"/>
        <v>Completed</v>
      </c>
      <c r="Y77" s="100">
        <v>45617</v>
      </c>
      <c r="Z77" s="107">
        <f t="shared" si="11"/>
        <v>1</v>
      </c>
    </row>
    <row r="78" spans="1:26" s="108" customFormat="1" ht="26.25">
      <c r="A78" s="92">
        <v>80</v>
      </c>
      <c r="B78" s="93" t="s">
        <v>1788</v>
      </c>
      <c r="C78" s="93" t="s">
        <v>120</v>
      </c>
      <c r="D78" s="94" t="s">
        <v>32</v>
      </c>
      <c r="E78" s="95" t="str">
        <f>IFERROR(IF(INDEX(Sheet3!$B$2:$B$8, MATCH(D78, Sheet3!$A$2:$A$8, 0)) = 0, "", INDEX(Sheet3!$B$2:$B$8, MATCH(D78, Sheet3!$A$2:$A$8, 0))), "")</f>
        <v>Breakdown</v>
      </c>
      <c r="F78" s="93" t="s">
        <v>1850</v>
      </c>
      <c r="G78" s="96" t="s">
        <v>84</v>
      </c>
      <c r="H78" s="97" t="str">
        <f>IFERROR(INDEX(Sheet3!$F$2:$F$114, MATCH(G78, Sheet3!$E$2:$E$114, 0)), "")</f>
        <v>OTHERS</v>
      </c>
      <c r="I78" s="98">
        <v>45615</v>
      </c>
      <c r="J78" s="99">
        <f t="shared" ca="1" si="9"/>
        <v>121</v>
      </c>
      <c r="K78" s="100">
        <v>45616</v>
      </c>
      <c r="L78" s="101">
        <f t="shared" ca="1" si="12"/>
        <v>1</v>
      </c>
      <c r="M78" s="100"/>
      <c r="N78" s="102">
        <f t="shared" ca="1" si="13"/>
        <v>120</v>
      </c>
      <c r="O78" s="103"/>
      <c r="P78" s="103"/>
      <c r="Q78" s="102" t="str">
        <f t="shared" ca="1" si="14"/>
        <v/>
      </c>
      <c r="R78" s="100"/>
      <c r="S78" s="101" t="str">
        <f t="shared" ca="1" si="15"/>
        <v/>
      </c>
      <c r="T78" s="98"/>
      <c r="U78" s="99" t="str">
        <f t="shared" ca="1" si="16"/>
        <v/>
      </c>
      <c r="V78" s="100"/>
      <c r="W78" s="104"/>
      <c r="X78" s="105" t="str">
        <f t="shared" ca="1" si="10"/>
        <v>Overdue</v>
      </c>
      <c r="Y78" s="106"/>
      <c r="Z78" s="107" t="str">
        <f t="shared" si="11"/>
        <v/>
      </c>
    </row>
    <row r="79" spans="1:26" s="108" customFormat="1" ht="26.25">
      <c r="A79" s="92">
        <v>82</v>
      </c>
      <c r="B79" s="93" t="s">
        <v>1919</v>
      </c>
      <c r="C79" s="93" t="s">
        <v>458</v>
      </c>
      <c r="D79" s="94" t="s">
        <v>59</v>
      </c>
      <c r="E79" s="95" t="str">
        <f>IFERROR(IF(INDEX(Sheet3!$B$2:$B$8, MATCH(D79, Sheet3!$A$2:$A$8, 0)) = 0, "", INDEX(Sheet3!$B$2:$B$8, MATCH(D79, Sheet3!$A$2:$A$8, 0))), "")</f>
        <v>Preventive</v>
      </c>
      <c r="F79" s="93" t="s">
        <v>1577</v>
      </c>
      <c r="G79" s="96" t="s">
        <v>97</v>
      </c>
      <c r="H79" s="97" t="str">
        <f>IFERROR(INDEX(Sheet3!$F$2:$F$114, MATCH(G79, Sheet3!$E$2:$E$114, 0)), "")</f>
        <v>HVAC</v>
      </c>
      <c r="I79" s="98">
        <v>45598</v>
      </c>
      <c r="J79" s="99">
        <f t="shared" ca="1" si="9"/>
        <v>57</v>
      </c>
      <c r="K79" s="100">
        <v>45598</v>
      </c>
      <c r="L79" s="101">
        <f t="shared" ca="1" si="12"/>
        <v>0</v>
      </c>
      <c r="M79" s="100">
        <v>45604</v>
      </c>
      <c r="N79" s="102">
        <f t="shared" ca="1" si="13"/>
        <v>6</v>
      </c>
      <c r="O79" s="103">
        <v>45628</v>
      </c>
      <c r="P79" s="103">
        <v>45655</v>
      </c>
      <c r="Q79" s="102">
        <f t="shared" ca="1" si="14"/>
        <v>27</v>
      </c>
      <c r="R79" s="103">
        <v>45655</v>
      </c>
      <c r="S79" s="101">
        <f t="shared" ca="1" si="15"/>
        <v>0</v>
      </c>
      <c r="T79" s="103">
        <v>45655</v>
      </c>
      <c r="U79" s="99">
        <f t="shared" ca="1" si="16"/>
        <v>0</v>
      </c>
      <c r="V79" s="103">
        <v>45655</v>
      </c>
      <c r="W79" s="104">
        <v>510250</v>
      </c>
      <c r="X79" s="105" t="str">
        <f t="shared" ca="1" si="10"/>
        <v>Completed</v>
      </c>
      <c r="Y79" s="103">
        <v>45655</v>
      </c>
      <c r="Z79" s="107">
        <f t="shared" si="11"/>
        <v>1</v>
      </c>
    </row>
    <row r="80" spans="1:26" s="108" customFormat="1">
      <c r="A80" s="92">
        <v>83</v>
      </c>
      <c r="B80" s="93" t="s">
        <v>1920</v>
      </c>
      <c r="C80" s="93"/>
      <c r="D80" s="94" t="s">
        <v>59</v>
      </c>
      <c r="E80" s="95" t="str">
        <f>IFERROR(IF(INDEX(Sheet3!$B$2:$B$8, MATCH(D80, Sheet3!$A$2:$A$8, 0)) = 0, "", INDEX(Sheet3!$B$2:$B$8, MATCH(D80, Sheet3!$A$2:$A$8, 0))), "")</f>
        <v>Preventive</v>
      </c>
      <c r="F80" s="93" t="s">
        <v>1577</v>
      </c>
      <c r="G80" s="96" t="s">
        <v>97</v>
      </c>
      <c r="H80" s="97" t="str">
        <f>IFERROR(INDEX(Sheet3!$F$2:$F$114, MATCH(G80, Sheet3!$E$2:$E$114, 0)), "")</f>
        <v>HVAC</v>
      </c>
      <c r="I80" s="98">
        <v>45597</v>
      </c>
      <c r="J80" s="99">
        <f t="shared" ca="1" si="9"/>
        <v>10</v>
      </c>
      <c r="K80" s="100">
        <v>45597</v>
      </c>
      <c r="L80" s="101">
        <f t="shared" ca="1" si="12"/>
        <v>0</v>
      </c>
      <c r="M80" s="100">
        <v>45598</v>
      </c>
      <c r="N80" s="102">
        <f t="shared" ca="1" si="13"/>
        <v>1</v>
      </c>
      <c r="O80" s="103">
        <v>45598</v>
      </c>
      <c r="P80" s="103">
        <v>45599</v>
      </c>
      <c r="Q80" s="102">
        <f t="shared" ca="1" si="14"/>
        <v>1</v>
      </c>
      <c r="R80" s="100">
        <v>45599</v>
      </c>
      <c r="S80" s="101">
        <f t="shared" ca="1" si="15"/>
        <v>0</v>
      </c>
      <c r="T80" s="98">
        <v>45599</v>
      </c>
      <c r="U80" s="99">
        <f t="shared" ca="1" si="16"/>
        <v>8</v>
      </c>
      <c r="V80" s="100">
        <v>45607</v>
      </c>
      <c r="W80" s="104">
        <v>203750</v>
      </c>
      <c r="X80" s="105" t="str">
        <f t="shared" ca="1" si="10"/>
        <v>Completed</v>
      </c>
      <c r="Y80" s="106">
        <v>45607</v>
      </c>
      <c r="Z80" s="107">
        <f t="shared" si="11"/>
        <v>1</v>
      </c>
    </row>
    <row r="81" spans="1:26" s="108" customFormat="1">
      <c r="A81" s="92">
        <v>84</v>
      </c>
      <c r="B81" s="93" t="s">
        <v>1921</v>
      </c>
      <c r="C81" s="93" t="s">
        <v>683</v>
      </c>
      <c r="D81" s="94" t="s">
        <v>32</v>
      </c>
      <c r="E81" s="95" t="str">
        <f>IFERROR(IF(INDEX(Sheet3!$B$2:$B$8, MATCH(D81, Sheet3!$A$2:$A$8, 0)) = 0, "", INDEX(Sheet3!$B$2:$B$8, MATCH(D81, Sheet3!$A$2:$A$8, 0))), "")</f>
        <v>Breakdown</v>
      </c>
      <c r="F81" s="93" t="s">
        <v>134</v>
      </c>
      <c r="G81" s="96" t="s">
        <v>84</v>
      </c>
      <c r="H81" s="97" t="str">
        <f>IFERROR(INDEX(Sheet3!$F$2:$F$114, MATCH(G81, Sheet3!$E$2:$E$114, 0)), "")</f>
        <v>OTHERS</v>
      </c>
      <c r="I81" s="98">
        <v>45602</v>
      </c>
      <c r="J81" s="99">
        <f t="shared" ca="1" si="9"/>
        <v>134</v>
      </c>
      <c r="K81" s="100">
        <v>45604</v>
      </c>
      <c r="L81" s="101">
        <f t="shared" ca="1" si="12"/>
        <v>2</v>
      </c>
      <c r="M81" s="100">
        <v>45607</v>
      </c>
      <c r="N81" s="102">
        <f t="shared" ca="1" si="13"/>
        <v>3</v>
      </c>
      <c r="O81" s="103"/>
      <c r="P81" s="103"/>
      <c r="Q81" s="102" t="str">
        <f t="shared" ca="1" si="14"/>
        <v/>
      </c>
      <c r="R81" s="100"/>
      <c r="S81" s="101" t="str">
        <f t="shared" ca="1" si="15"/>
        <v/>
      </c>
      <c r="T81" s="98"/>
      <c r="U81" s="99" t="str">
        <f t="shared" ca="1" si="16"/>
        <v/>
      </c>
      <c r="V81" s="100"/>
      <c r="W81" s="104"/>
      <c r="X81" s="105" t="str">
        <f t="shared" ca="1" si="10"/>
        <v>Overdue</v>
      </c>
      <c r="Y81" s="106"/>
      <c r="Z81" s="107" t="str">
        <f t="shared" si="11"/>
        <v/>
      </c>
    </row>
    <row r="82" spans="1:26" s="108" customFormat="1">
      <c r="A82" s="92">
        <v>85</v>
      </c>
      <c r="B82" s="93" t="s">
        <v>1922</v>
      </c>
      <c r="C82" s="93" t="s">
        <v>1923</v>
      </c>
      <c r="D82" s="94" t="s">
        <v>42</v>
      </c>
      <c r="E82" s="95" t="str">
        <f>IFERROR(IF(INDEX(Sheet3!$B$2:$B$8, MATCH(D82, Sheet3!$A$2:$A$8, 0)) = 0, "", INDEX(Sheet3!$B$2:$B$8, MATCH(D82, Sheet3!$A$2:$A$8, 0))), "")</f>
        <v>Corrective</v>
      </c>
      <c r="F82" s="93" t="s">
        <v>1924</v>
      </c>
      <c r="G82" s="96" t="s">
        <v>97</v>
      </c>
      <c r="H82" s="97" t="str">
        <f>IFERROR(INDEX(Sheet3!$F$2:$F$114, MATCH(G82, Sheet3!$E$2:$E$114, 0)), "")</f>
        <v>HVAC</v>
      </c>
      <c r="I82" s="98">
        <v>45591</v>
      </c>
      <c r="J82" s="99">
        <f t="shared" ca="1" si="9"/>
        <v>9</v>
      </c>
      <c r="K82" s="100"/>
      <c r="L82" s="101">
        <f t="shared" ca="1" si="12"/>
        <v>145</v>
      </c>
      <c r="M82" s="100"/>
      <c r="N82" s="102" t="str">
        <f t="shared" ca="1" si="13"/>
        <v/>
      </c>
      <c r="O82" s="103"/>
      <c r="P82" s="103"/>
      <c r="Q82" s="102" t="str">
        <f t="shared" ca="1" si="14"/>
        <v/>
      </c>
      <c r="R82" s="100"/>
      <c r="S82" s="101" t="str">
        <f t="shared" ca="1" si="15"/>
        <v/>
      </c>
      <c r="T82" s="98"/>
      <c r="U82" s="99" t="str">
        <f t="shared" ca="1" si="16"/>
        <v/>
      </c>
      <c r="V82" s="100">
        <v>45600</v>
      </c>
      <c r="W82" s="104"/>
      <c r="X82" s="105" t="str">
        <f t="shared" ca="1" si="10"/>
        <v>Completed</v>
      </c>
      <c r="Y82" s="106">
        <v>45600</v>
      </c>
      <c r="Z82" s="107">
        <f t="shared" si="11"/>
        <v>1</v>
      </c>
    </row>
    <row r="83" spans="1:26" s="108" customFormat="1">
      <c r="A83" s="92">
        <v>86</v>
      </c>
      <c r="B83" s="93" t="s">
        <v>1925</v>
      </c>
      <c r="C83" s="93" t="s">
        <v>1923</v>
      </c>
      <c r="D83" s="94" t="s">
        <v>59</v>
      </c>
      <c r="E83" s="95" t="str">
        <f>IFERROR(IF(INDEX(Sheet3!$B$2:$B$8, MATCH(D83, Sheet3!$A$2:$A$8, 0)) = 0, "", INDEX(Sheet3!$B$2:$B$8, MATCH(D83, Sheet3!$A$2:$A$8, 0))), "")</f>
        <v>Preventive</v>
      </c>
      <c r="F83" s="93" t="s">
        <v>1926</v>
      </c>
      <c r="G83" s="96" t="s">
        <v>39</v>
      </c>
      <c r="H83" s="97" t="str">
        <f>IFERROR(INDEX(Sheet3!$F$2:$F$114, MATCH(G83, Sheet3!$E$2:$E$114, 0)), "")</f>
        <v/>
      </c>
      <c r="I83" s="98">
        <v>45594</v>
      </c>
      <c r="J83" s="99">
        <f t="shared" ca="1" si="9"/>
        <v>4</v>
      </c>
      <c r="K83" s="100"/>
      <c r="L83" s="101">
        <f t="shared" ca="1" si="12"/>
        <v>142</v>
      </c>
      <c r="M83" s="100"/>
      <c r="N83" s="102" t="str">
        <f t="shared" ca="1" si="13"/>
        <v/>
      </c>
      <c r="O83" s="103"/>
      <c r="P83" s="103"/>
      <c r="Q83" s="102" t="str">
        <f t="shared" ca="1" si="14"/>
        <v/>
      </c>
      <c r="R83" s="100"/>
      <c r="S83" s="101" t="str">
        <f t="shared" ca="1" si="15"/>
        <v/>
      </c>
      <c r="T83" s="98"/>
      <c r="U83" s="99" t="str">
        <f t="shared" ca="1" si="16"/>
        <v/>
      </c>
      <c r="V83" s="100">
        <v>45597</v>
      </c>
      <c r="W83" s="104"/>
      <c r="X83" s="105" t="str">
        <f t="shared" ca="1" si="10"/>
        <v>Completed</v>
      </c>
      <c r="Y83" s="106">
        <v>45598</v>
      </c>
      <c r="Z83" s="107">
        <f t="shared" si="11"/>
        <v>0</v>
      </c>
    </row>
    <row r="84" spans="1:26" s="108" customFormat="1">
      <c r="A84" s="92">
        <v>87</v>
      </c>
      <c r="B84" s="93" t="s">
        <v>1927</v>
      </c>
      <c r="C84" s="93" t="s">
        <v>1923</v>
      </c>
      <c r="D84" s="94" t="s">
        <v>54</v>
      </c>
      <c r="E84" s="95" t="str">
        <f>IFERROR(IF(INDEX(Sheet3!$B$2:$B$8, MATCH(D84, Sheet3!$A$2:$A$8, 0)) = 0, "", INDEX(Sheet3!$B$2:$B$8, MATCH(D84, Sheet3!$A$2:$A$8, 0))), "")</f>
        <v>Breakdown</v>
      </c>
      <c r="F84" s="93" t="s">
        <v>1926</v>
      </c>
      <c r="G84" s="96" t="s">
        <v>39</v>
      </c>
      <c r="H84" s="97" t="str">
        <f>IFERROR(INDEX(Sheet3!$F$2:$F$114, MATCH(G84, Sheet3!$E$2:$E$114, 0)), "")</f>
        <v/>
      </c>
      <c r="I84" s="98">
        <v>45602</v>
      </c>
      <c r="J84" s="99">
        <f t="shared" ca="1" si="9"/>
        <v>1</v>
      </c>
      <c r="K84" s="100"/>
      <c r="L84" s="101">
        <f t="shared" ca="1" si="12"/>
        <v>134</v>
      </c>
      <c r="M84" s="100"/>
      <c r="N84" s="102" t="str">
        <f t="shared" ca="1" si="13"/>
        <v/>
      </c>
      <c r="O84" s="103"/>
      <c r="P84" s="103"/>
      <c r="Q84" s="102" t="str">
        <f t="shared" ca="1" si="14"/>
        <v/>
      </c>
      <c r="R84" s="100"/>
      <c r="S84" s="101" t="str">
        <f t="shared" ca="1" si="15"/>
        <v/>
      </c>
      <c r="T84" s="98"/>
      <c r="U84" s="99" t="str">
        <f t="shared" ca="1" si="16"/>
        <v/>
      </c>
      <c r="V84" s="100">
        <v>45603</v>
      </c>
      <c r="W84" s="104"/>
      <c r="X84" s="105" t="str">
        <f t="shared" ca="1" si="10"/>
        <v>Completed</v>
      </c>
      <c r="Y84" s="106">
        <v>45603</v>
      </c>
      <c r="Z84" s="107">
        <f t="shared" si="11"/>
        <v>1</v>
      </c>
    </row>
    <row r="85" spans="1:26" s="108" customFormat="1">
      <c r="A85" s="92">
        <v>88</v>
      </c>
      <c r="B85" s="93" t="s">
        <v>1928</v>
      </c>
      <c r="C85" s="93" t="s">
        <v>1923</v>
      </c>
      <c r="D85" s="94" t="s">
        <v>42</v>
      </c>
      <c r="E85" s="95" t="str">
        <f>IFERROR(IF(INDEX(Sheet3!$B$2:$B$8, MATCH(D85, Sheet3!$A$2:$A$8, 0)) = 0, "", INDEX(Sheet3!$B$2:$B$8, MATCH(D85, Sheet3!$A$2:$A$8, 0))), "")</f>
        <v>Corrective</v>
      </c>
      <c r="F85" s="93" t="s">
        <v>1929</v>
      </c>
      <c r="G85" s="96" t="s">
        <v>534</v>
      </c>
      <c r="H85" s="97" t="str">
        <f>IFERROR(INDEX(Sheet3!$F$2:$F$114, MATCH(G85, Sheet3!$E$2:$E$114, 0)), "")</f>
        <v>ELECTRICAL</v>
      </c>
      <c r="I85" s="98">
        <v>45608</v>
      </c>
      <c r="J85" s="99">
        <f t="shared" ca="1" si="9"/>
        <v>0</v>
      </c>
      <c r="K85" s="100"/>
      <c r="L85" s="101">
        <f t="shared" ca="1" si="12"/>
        <v>128</v>
      </c>
      <c r="M85" s="100"/>
      <c r="N85" s="102" t="str">
        <f t="shared" ca="1" si="13"/>
        <v/>
      </c>
      <c r="O85" s="103"/>
      <c r="P85" s="103"/>
      <c r="Q85" s="102" t="str">
        <f t="shared" ca="1" si="14"/>
        <v/>
      </c>
      <c r="R85" s="100"/>
      <c r="S85" s="101" t="str">
        <f t="shared" ca="1" si="15"/>
        <v/>
      </c>
      <c r="T85" s="98"/>
      <c r="U85" s="99" t="str">
        <f t="shared" ca="1" si="16"/>
        <v/>
      </c>
      <c r="V85" s="100">
        <v>45608</v>
      </c>
      <c r="W85" s="104"/>
      <c r="X85" s="105" t="str">
        <f t="shared" ca="1" si="10"/>
        <v>Completed</v>
      </c>
      <c r="Y85" s="106">
        <v>45608</v>
      </c>
      <c r="Z85" s="107">
        <f t="shared" si="11"/>
        <v>1</v>
      </c>
    </row>
    <row r="86" spans="1:26" s="108" customFormat="1">
      <c r="A86" s="92">
        <v>89</v>
      </c>
      <c r="B86" s="93" t="s">
        <v>1925</v>
      </c>
      <c r="C86" s="93" t="s">
        <v>1923</v>
      </c>
      <c r="D86" s="94" t="s">
        <v>59</v>
      </c>
      <c r="E86" s="95" t="str">
        <f>IFERROR(IF(INDEX(Sheet3!$B$2:$B$8, MATCH(D86, Sheet3!$A$2:$A$8, 0)) = 0, "", INDEX(Sheet3!$B$2:$B$8, MATCH(D86, Sheet3!$A$2:$A$8, 0))), "")</f>
        <v>Preventive</v>
      </c>
      <c r="F86" s="93" t="s">
        <v>1926</v>
      </c>
      <c r="G86" s="96" t="s">
        <v>39</v>
      </c>
      <c r="H86" s="97" t="str">
        <f>IFERROR(INDEX(Sheet3!$F$2:$F$114, MATCH(G86, Sheet3!$E$2:$E$114, 0)), "")</f>
        <v/>
      </c>
      <c r="I86" s="98">
        <v>45614</v>
      </c>
      <c r="J86" s="99">
        <f t="shared" ca="1" si="9"/>
        <v>5</v>
      </c>
      <c r="K86" s="100"/>
      <c r="L86" s="101">
        <f t="shared" ca="1" si="12"/>
        <v>122</v>
      </c>
      <c r="M86" s="100"/>
      <c r="N86" s="102" t="str">
        <f t="shared" ca="1" si="13"/>
        <v/>
      </c>
      <c r="O86" s="103"/>
      <c r="P86" s="103"/>
      <c r="Q86" s="102" t="str">
        <f t="shared" ca="1" si="14"/>
        <v/>
      </c>
      <c r="R86" s="100"/>
      <c r="S86" s="101" t="str">
        <f t="shared" ca="1" si="15"/>
        <v/>
      </c>
      <c r="T86" s="98"/>
      <c r="U86" s="99" t="str">
        <f t="shared" ca="1" si="16"/>
        <v/>
      </c>
      <c r="V86" s="100">
        <v>45616</v>
      </c>
      <c r="W86" s="104"/>
      <c r="X86" s="105" t="str">
        <f t="shared" ca="1" si="10"/>
        <v>Completed</v>
      </c>
      <c r="Y86" s="106">
        <v>45619</v>
      </c>
      <c r="Z86" s="107">
        <f t="shared" si="11"/>
        <v>0</v>
      </c>
    </row>
    <row r="87" spans="1:26" s="108" customFormat="1" ht="28.5">
      <c r="A87" s="92">
        <v>90</v>
      </c>
      <c r="B87" s="93" t="s">
        <v>1930</v>
      </c>
      <c r="C87" s="93" t="s">
        <v>1923</v>
      </c>
      <c r="D87" s="94" t="s">
        <v>42</v>
      </c>
      <c r="E87" s="95" t="str">
        <f>IFERROR(IF(INDEX(Sheet3!$B$2:$B$8, MATCH(D87, Sheet3!$A$2:$A$8, 0)) = 0, "", INDEX(Sheet3!$B$2:$B$8, MATCH(D87, Sheet3!$A$2:$A$8, 0))), "")</f>
        <v>Corrective</v>
      </c>
      <c r="F87" s="93" t="s">
        <v>427</v>
      </c>
      <c r="G87" s="96" t="s">
        <v>142</v>
      </c>
      <c r="H87" s="97" t="str">
        <f>IFERROR(INDEX(Sheet3!$F$2:$F$114, MATCH(G87, Sheet3!$E$2:$E$114, 0)), "")</f>
        <v>KITCHEN_EQUIPMENT</v>
      </c>
      <c r="I87" s="98">
        <v>45602</v>
      </c>
      <c r="J87" s="99">
        <f t="shared" ca="1" si="9"/>
        <v>15</v>
      </c>
      <c r="K87" s="100"/>
      <c r="L87" s="101">
        <f t="shared" ca="1" si="12"/>
        <v>134</v>
      </c>
      <c r="M87" s="100"/>
      <c r="N87" s="102" t="str">
        <f t="shared" ca="1" si="13"/>
        <v/>
      </c>
      <c r="O87" s="103"/>
      <c r="P87" s="103"/>
      <c r="Q87" s="102" t="str">
        <f t="shared" ca="1" si="14"/>
        <v/>
      </c>
      <c r="R87" s="100"/>
      <c r="S87" s="101" t="str">
        <f t="shared" ca="1" si="15"/>
        <v/>
      </c>
      <c r="T87" s="98"/>
      <c r="U87" s="99" t="str">
        <f t="shared" ca="1" si="16"/>
        <v/>
      </c>
      <c r="V87" s="100">
        <v>45617</v>
      </c>
      <c r="W87" s="104"/>
      <c r="X87" s="105" t="str">
        <f t="shared" ca="1" si="10"/>
        <v>Completed</v>
      </c>
      <c r="Y87" s="106">
        <v>45617</v>
      </c>
      <c r="Z87" s="107">
        <f t="shared" si="11"/>
        <v>1</v>
      </c>
    </row>
    <row r="88" spans="1:26" s="108" customFormat="1">
      <c r="A88" s="92">
        <v>91</v>
      </c>
      <c r="B88" s="93" t="s">
        <v>1931</v>
      </c>
      <c r="C88" s="93" t="s">
        <v>1923</v>
      </c>
      <c r="D88" s="94" t="s">
        <v>59</v>
      </c>
      <c r="E88" s="95" t="str">
        <f>IFERROR(IF(INDEX(Sheet3!$B$2:$B$8, MATCH(D88, Sheet3!$A$2:$A$8, 0)) = 0, "", INDEX(Sheet3!$B$2:$B$8, MATCH(D88, Sheet3!$A$2:$A$8, 0))), "")</f>
        <v>Preventive</v>
      </c>
      <c r="F88" s="93" t="s">
        <v>1932</v>
      </c>
      <c r="G88" s="96" t="s">
        <v>34</v>
      </c>
      <c r="H88" s="97" t="str">
        <f>IFERROR(INDEX(Sheet3!$F$2:$F$114, MATCH(G88, Sheet3!$E$2:$E$114, 0)), "")</f>
        <v>EVACUATION</v>
      </c>
      <c r="I88" s="98">
        <v>45615</v>
      </c>
      <c r="J88" s="99">
        <f t="shared" ca="1" si="9"/>
        <v>4</v>
      </c>
      <c r="K88" s="100"/>
      <c r="L88" s="101">
        <f t="shared" ca="1" si="12"/>
        <v>121</v>
      </c>
      <c r="M88" s="100"/>
      <c r="N88" s="102" t="str">
        <f t="shared" ca="1" si="13"/>
        <v/>
      </c>
      <c r="O88" s="103"/>
      <c r="P88" s="103"/>
      <c r="Q88" s="102" t="str">
        <f t="shared" ca="1" si="14"/>
        <v/>
      </c>
      <c r="R88" s="100"/>
      <c r="S88" s="101" t="str">
        <f t="shared" ca="1" si="15"/>
        <v/>
      </c>
      <c r="T88" s="98"/>
      <c r="U88" s="99" t="str">
        <f t="shared" ca="1" si="16"/>
        <v/>
      </c>
      <c r="V88" s="100">
        <v>45619</v>
      </c>
      <c r="W88" s="104"/>
      <c r="X88" s="105" t="str">
        <f t="shared" ca="1" si="10"/>
        <v>Completed</v>
      </c>
      <c r="Y88" s="106">
        <v>45619</v>
      </c>
      <c r="Z88" s="107">
        <f t="shared" si="11"/>
        <v>1</v>
      </c>
    </row>
    <row r="89" spans="1:26" s="108" customFormat="1">
      <c r="A89" s="92">
        <v>92</v>
      </c>
      <c r="B89" s="93" t="s">
        <v>1933</v>
      </c>
      <c r="C89" s="93" t="s">
        <v>1934</v>
      </c>
      <c r="D89" s="94" t="s">
        <v>32</v>
      </c>
      <c r="E89" s="95" t="str">
        <f>IFERROR(IF(INDEX(Sheet3!$B$2:$B$8, MATCH(D89, Sheet3!$A$2:$A$8, 0)) = 0, "", INDEX(Sheet3!$B$2:$B$8, MATCH(D89, Sheet3!$A$2:$A$8, 0))), "")</f>
        <v>Breakdown</v>
      </c>
      <c r="F89" s="93" t="s">
        <v>1935</v>
      </c>
      <c r="G89" s="96" t="s">
        <v>84</v>
      </c>
      <c r="H89" s="97" t="str">
        <f>IFERROR(INDEX(Sheet3!$F$2:$F$114, MATCH(G89, Sheet3!$E$2:$E$114, 0)), "")</f>
        <v>OTHERS</v>
      </c>
      <c r="I89" s="98">
        <v>45607</v>
      </c>
      <c r="J89" s="99">
        <f t="shared" ca="1" si="9"/>
        <v>129</v>
      </c>
      <c r="K89" s="100"/>
      <c r="L89" s="101">
        <f t="shared" ca="1" si="12"/>
        <v>129</v>
      </c>
      <c r="M89" s="100"/>
      <c r="N89" s="102" t="str">
        <f t="shared" ca="1" si="13"/>
        <v/>
      </c>
      <c r="O89" s="103"/>
      <c r="P89" s="103"/>
      <c r="Q89" s="102" t="str">
        <f t="shared" ca="1" si="14"/>
        <v/>
      </c>
      <c r="R89" s="100"/>
      <c r="S89" s="101" t="str">
        <f t="shared" ca="1" si="15"/>
        <v/>
      </c>
      <c r="T89" s="98"/>
      <c r="U89" s="99" t="str">
        <f t="shared" ca="1" si="16"/>
        <v/>
      </c>
      <c r="V89" s="100"/>
      <c r="W89" s="104"/>
      <c r="X89" s="105" t="str">
        <f t="shared" ca="1" si="10"/>
        <v>Overdue</v>
      </c>
      <c r="Y89" s="106"/>
      <c r="Z89" s="107" t="str">
        <f t="shared" si="11"/>
        <v/>
      </c>
    </row>
    <row r="90" spans="1:26" s="108" customFormat="1">
      <c r="A90" s="92">
        <v>93</v>
      </c>
      <c r="B90" s="93" t="s">
        <v>1925</v>
      </c>
      <c r="C90" s="93" t="s">
        <v>1934</v>
      </c>
      <c r="D90" s="94" t="s">
        <v>59</v>
      </c>
      <c r="E90" s="95" t="str">
        <f>IFERROR(IF(INDEX(Sheet3!$B$2:$B$8, MATCH(D90, Sheet3!$A$2:$A$8, 0)) = 0, "", INDEX(Sheet3!$B$2:$B$8, MATCH(D90, Sheet3!$A$2:$A$8, 0))), "")</f>
        <v>Preventive</v>
      </c>
      <c r="F90" s="93" t="s">
        <v>1936</v>
      </c>
      <c r="G90" s="96" t="s">
        <v>39</v>
      </c>
      <c r="H90" s="97" t="str">
        <f>IFERROR(INDEX(Sheet3!$F$2:$F$114, MATCH(G90, Sheet3!$E$2:$E$114, 0)), "")</f>
        <v/>
      </c>
      <c r="I90" s="98">
        <v>45611</v>
      </c>
      <c r="J90" s="99">
        <f t="shared" ca="1" si="9"/>
        <v>125</v>
      </c>
      <c r="K90" s="100"/>
      <c r="L90" s="101">
        <f t="shared" ca="1" si="12"/>
        <v>125</v>
      </c>
      <c r="M90" s="100"/>
      <c r="N90" s="102" t="str">
        <f t="shared" ca="1" si="13"/>
        <v/>
      </c>
      <c r="O90" s="103"/>
      <c r="P90" s="103"/>
      <c r="Q90" s="102" t="str">
        <f t="shared" ca="1" si="14"/>
        <v/>
      </c>
      <c r="R90" s="100"/>
      <c r="S90" s="101" t="str">
        <f t="shared" ca="1" si="15"/>
        <v/>
      </c>
      <c r="T90" s="98"/>
      <c r="U90" s="99" t="str">
        <f t="shared" ca="1" si="16"/>
        <v/>
      </c>
      <c r="V90" s="100"/>
      <c r="W90" s="104"/>
      <c r="X90" s="105" t="str">
        <f t="shared" ca="1" si="10"/>
        <v>Overdue</v>
      </c>
      <c r="Y90" s="106"/>
      <c r="Z90" s="107" t="str">
        <f t="shared" si="11"/>
        <v/>
      </c>
    </row>
    <row r="91" spans="1:26" s="108" customFormat="1">
      <c r="A91" s="92">
        <v>94</v>
      </c>
      <c r="B91" s="93" t="s">
        <v>1937</v>
      </c>
      <c r="C91" s="93" t="s">
        <v>1934</v>
      </c>
      <c r="D91" s="94" t="s">
        <v>42</v>
      </c>
      <c r="E91" s="95" t="str">
        <f>IFERROR(IF(INDEX(Sheet3!$B$2:$B$8, MATCH(D91, Sheet3!$A$2:$A$8, 0)) = 0, "", INDEX(Sheet3!$B$2:$B$8, MATCH(D91, Sheet3!$A$2:$A$8, 0))), "")</f>
        <v>Corrective</v>
      </c>
      <c r="F91" s="93" t="s">
        <v>1935</v>
      </c>
      <c r="G91" s="96" t="s">
        <v>84</v>
      </c>
      <c r="H91" s="97" t="str">
        <f>IFERROR(INDEX(Sheet3!$F$2:$F$114, MATCH(G91, Sheet3!$E$2:$E$114, 0)), "")</f>
        <v>OTHERS</v>
      </c>
      <c r="I91" s="98">
        <v>45617</v>
      </c>
      <c r="J91" s="99">
        <f t="shared" ca="1" si="9"/>
        <v>119</v>
      </c>
      <c r="K91" s="100"/>
      <c r="L91" s="101">
        <f t="shared" ca="1" si="12"/>
        <v>119</v>
      </c>
      <c r="M91" s="100"/>
      <c r="N91" s="102" t="str">
        <f t="shared" ca="1" si="13"/>
        <v/>
      </c>
      <c r="O91" s="103"/>
      <c r="P91" s="103"/>
      <c r="Q91" s="102" t="str">
        <f t="shared" ca="1" si="14"/>
        <v/>
      </c>
      <c r="R91" s="100"/>
      <c r="S91" s="101" t="str">
        <f t="shared" ca="1" si="15"/>
        <v/>
      </c>
      <c r="T91" s="98"/>
      <c r="U91" s="99" t="str">
        <f t="shared" ca="1" si="16"/>
        <v/>
      </c>
      <c r="V91" s="100"/>
      <c r="W91" s="104"/>
      <c r="X91" s="105" t="str">
        <f t="shared" ca="1" si="10"/>
        <v>Overdue</v>
      </c>
      <c r="Y91" s="106"/>
      <c r="Z91" s="107" t="str">
        <f t="shared" si="11"/>
        <v/>
      </c>
    </row>
    <row r="92" spans="1:26" s="108" customFormat="1">
      <c r="A92" s="92">
        <v>95</v>
      </c>
      <c r="B92" s="93" t="s">
        <v>1938</v>
      </c>
      <c r="C92" s="93" t="s">
        <v>1934</v>
      </c>
      <c r="D92" s="94" t="s">
        <v>42</v>
      </c>
      <c r="E92" s="95" t="str">
        <f>IFERROR(IF(INDEX(Sheet3!$B$2:$B$8, MATCH(D92, Sheet3!$A$2:$A$8, 0)) = 0, "", INDEX(Sheet3!$B$2:$B$8, MATCH(D92, Sheet3!$A$2:$A$8, 0))), "")</f>
        <v>Corrective</v>
      </c>
      <c r="G92" s="96" t="s">
        <v>84</v>
      </c>
      <c r="H92" s="97" t="str">
        <f>IFERROR(INDEX(Sheet3!$F$2:$F$114, MATCH(G92, Sheet3!$E$2:$E$114, 0)), "")</f>
        <v>OTHERS</v>
      </c>
      <c r="I92" s="98">
        <v>45617</v>
      </c>
      <c r="J92" s="99">
        <f t="shared" ca="1" si="9"/>
        <v>119</v>
      </c>
      <c r="K92" s="100"/>
      <c r="L92" s="101">
        <f t="shared" ca="1" si="12"/>
        <v>119</v>
      </c>
      <c r="M92" s="100"/>
      <c r="N92" s="102" t="str">
        <f t="shared" ca="1" si="13"/>
        <v/>
      </c>
      <c r="O92" s="103"/>
      <c r="P92" s="103"/>
      <c r="Q92" s="102" t="str">
        <f t="shared" ca="1" si="14"/>
        <v/>
      </c>
      <c r="R92" s="100"/>
      <c r="S92" s="101" t="str">
        <f t="shared" ca="1" si="15"/>
        <v/>
      </c>
      <c r="T92" s="98"/>
      <c r="U92" s="99" t="str">
        <f t="shared" ca="1" si="16"/>
        <v/>
      </c>
      <c r="V92" s="100"/>
      <c r="W92" s="104"/>
      <c r="X92" s="105" t="str">
        <f t="shared" ca="1" si="10"/>
        <v>Overdue</v>
      </c>
      <c r="Y92" s="106"/>
      <c r="Z92" s="107" t="str">
        <f t="shared" si="11"/>
        <v/>
      </c>
    </row>
    <row r="93" spans="1:26" s="108" customFormat="1">
      <c r="A93" s="92">
        <v>96</v>
      </c>
      <c r="B93" s="93" t="s">
        <v>1939</v>
      </c>
      <c r="C93" s="93" t="s">
        <v>1934</v>
      </c>
      <c r="D93" s="94" t="s">
        <v>476</v>
      </c>
      <c r="E93" s="95" t="str">
        <f>IFERROR(IF(INDEX(Sheet3!$B$2:$B$8, MATCH(D93, Sheet3!$A$2:$A$8, 0)) = 0, "", INDEX(Sheet3!$B$2:$B$8, MATCH(D93, Sheet3!$A$2:$A$8, 0))), "")</f>
        <v>Breakdown</v>
      </c>
      <c r="F93" s="93"/>
      <c r="G93" s="96" t="s">
        <v>84</v>
      </c>
      <c r="H93" s="97" t="str">
        <f>IFERROR(INDEX(Sheet3!$F$2:$F$114, MATCH(G93, Sheet3!$E$2:$E$114, 0)), "")</f>
        <v>OTHERS</v>
      </c>
      <c r="I93" s="98">
        <v>45617</v>
      </c>
      <c r="J93" s="99">
        <f t="shared" ca="1" si="9"/>
        <v>119</v>
      </c>
      <c r="K93" s="100"/>
      <c r="L93" s="101">
        <f t="shared" ca="1" si="12"/>
        <v>119</v>
      </c>
      <c r="M93" s="100"/>
      <c r="N93" s="102" t="str">
        <f t="shared" ca="1" si="13"/>
        <v/>
      </c>
      <c r="O93" s="103"/>
      <c r="P93" s="103"/>
      <c r="Q93" s="102" t="str">
        <f t="shared" ca="1" si="14"/>
        <v/>
      </c>
      <c r="R93" s="100"/>
      <c r="S93" s="101" t="str">
        <f t="shared" ca="1" si="15"/>
        <v/>
      </c>
      <c r="T93" s="98"/>
      <c r="U93" s="99" t="str">
        <f t="shared" ca="1" si="16"/>
        <v/>
      </c>
      <c r="V93" s="100"/>
      <c r="W93" s="104"/>
      <c r="X93" s="105" t="str">
        <f t="shared" ca="1" si="10"/>
        <v>Overdue</v>
      </c>
      <c r="Y93" s="106"/>
      <c r="Z93" s="107" t="str">
        <f t="shared" si="11"/>
        <v/>
      </c>
    </row>
    <row r="94" spans="1:26" s="39" customFormat="1" ht="26.25">
      <c r="A94" s="30">
        <v>97</v>
      </c>
      <c r="B94" s="31" t="s">
        <v>1646</v>
      </c>
      <c r="C94" s="31" t="s">
        <v>89</v>
      </c>
      <c r="D94" s="44" t="s">
        <v>32</v>
      </c>
      <c r="E94" s="72" t="str">
        <f>IFERROR(IF(INDEX(Sheet3!$B$2:$B$8, MATCH(D94, Sheet3!$A$2:$A$8, 0)) = 0, "", INDEX(Sheet3!$B$2:$B$8, MATCH(D94, Sheet3!$A$2:$A$8, 0))), "")</f>
        <v>Breakdown</v>
      </c>
      <c r="F94" s="31" t="s">
        <v>1850</v>
      </c>
      <c r="G94" s="45" t="s">
        <v>84</v>
      </c>
      <c r="H94" s="63" t="str">
        <f>IFERROR(INDEX(Sheet3!$F$2:$F$114, MATCH(G94, Sheet3!$E$2:$E$114, 0)), "")</f>
        <v>OTHERS</v>
      </c>
      <c r="I94" s="32">
        <v>45608</v>
      </c>
      <c r="J94" s="33">
        <f t="shared" ca="1" si="9"/>
        <v>6</v>
      </c>
      <c r="K94" s="32">
        <v>45608</v>
      </c>
      <c r="L94" s="59">
        <f t="shared" ca="1" si="12"/>
        <v>0</v>
      </c>
      <c r="M94" s="34">
        <v>45614</v>
      </c>
      <c r="N94" s="47">
        <f t="shared" ca="1" si="13"/>
        <v>6</v>
      </c>
      <c r="O94" s="34">
        <v>45614</v>
      </c>
      <c r="P94" s="34">
        <v>45614</v>
      </c>
      <c r="Q94" s="47">
        <f t="shared" ca="1" si="14"/>
        <v>0</v>
      </c>
      <c r="R94" s="34">
        <v>45614</v>
      </c>
      <c r="S94" s="34">
        <v>45614</v>
      </c>
      <c r="T94" s="34">
        <v>45614</v>
      </c>
      <c r="U94" s="33">
        <f t="shared" ca="1" si="16"/>
        <v>0</v>
      </c>
      <c r="V94" s="34">
        <v>45614</v>
      </c>
      <c r="W94" s="35"/>
      <c r="X94" s="36" t="str">
        <f t="shared" ca="1" si="10"/>
        <v>Completed</v>
      </c>
      <c r="Y94" s="34">
        <v>45614</v>
      </c>
      <c r="Z94" s="38">
        <f t="shared" si="11"/>
        <v>1</v>
      </c>
    </row>
    <row r="95" spans="1:26" s="39" customFormat="1" ht="28.5">
      <c r="A95" s="30">
        <v>98</v>
      </c>
      <c r="B95" s="31" t="s">
        <v>1254</v>
      </c>
      <c r="C95" s="31" t="s">
        <v>503</v>
      </c>
      <c r="D95" s="44" t="s">
        <v>42</v>
      </c>
      <c r="E95" s="72" t="str">
        <f>IFERROR(IF(INDEX(Sheet3!$B$2:$B$8, MATCH(D95, Sheet3!$A$2:$A$8, 0)) = 0, "", INDEX(Sheet3!$B$2:$B$8, MATCH(D95, Sheet3!$A$2:$A$8, 0))), "")</f>
        <v>Corrective</v>
      </c>
      <c r="F95" s="31" t="s">
        <v>134</v>
      </c>
      <c r="G95" s="45" t="s">
        <v>142</v>
      </c>
      <c r="H95" s="63" t="str">
        <f>IFERROR(INDEX(Sheet3!$F$2:$F$114, MATCH(G95, Sheet3!$E$2:$E$114, 0)), "")</f>
        <v>KITCHEN_EQUIPMENT</v>
      </c>
      <c r="I95" s="32">
        <v>45597</v>
      </c>
      <c r="J95" s="33">
        <f t="shared" ca="1" si="9"/>
        <v>21</v>
      </c>
      <c r="K95" s="34">
        <v>45597</v>
      </c>
      <c r="L95" s="59">
        <f t="shared" ca="1" si="12"/>
        <v>0</v>
      </c>
      <c r="M95" s="34">
        <v>45618</v>
      </c>
      <c r="N95" s="47">
        <f t="shared" ca="1" si="13"/>
        <v>21</v>
      </c>
      <c r="O95" s="75">
        <v>45618</v>
      </c>
      <c r="P95" s="75">
        <v>45618</v>
      </c>
      <c r="Q95" s="47">
        <f t="shared" ca="1" si="14"/>
        <v>0</v>
      </c>
      <c r="R95" s="34">
        <v>45618</v>
      </c>
      <c r="S95" s="59">
        <f t="shared" ca="1" si="15"/>
        <v>0</v>
      </c>
      <c r="T95" s="32">
        <v>45618</v>
      </c>
      <c r="U95" s="33">
        <f t="shared" ca="1" si="16"/>
        <v>0</v>
      </c>
      <c r="V95" s="34">
        <v>45618</v>
      </c>
      <c r="W95" s="35">
        <v>953525</v>
      </c>
      <c r="X95" s="36" t="str">
        <f t="shared" ca="1" si="10"/>
        <v>Completed</v>
      </c>
      <c r="Y95" s="37">
        <v>45618</v>
      </c>
      <c r="Z95" s="38">
        <f t="shared" si="11"/>
        <v>1</v>
      </c>
    </row>
    <row r="96" spans="1:26" s="39" customFormat="1" ht="28.5">
      <c r="A96" s="30">
        <v>99</v>
      </c>
      <c r="B96" s="31" t="s">
        <v>1940</v>
      </c>
      <c r="C96" s="31" t="s">
        <v>195</v>
      </c>
      <c r="D96" s="44" t="s">
        <v>67</v>
      </c>
      <c r="E96" s="72" t="str">
        <f>IFERROR(IF(INDEX(Sheet3!$B$2:$B$8, MATCH(D96, Sheet3!$A$2:$A$8, 0)) = 0, "", INDEX(Sheet3!$B$2:$B$8, MATCH(D96, Sheet3!$A$2:$A$8, 0))), "")</f>
        <v>Breakdown</v>
      </c>
      <c r="F96" s="31" t="s">
        <v>134</v>
      </c>
      <c r="G96" s="45" t="s">
        <v>122</v>
      </c>
      <c r="H96" s="63" t="str">
        <f>IFERROR(INDEX(Sheet3!$F$2:$F$114, MATCH(G96, Sheet3!$E$2:$E$114, 0)), "")</f>
        <v>KITCHEN_EQUIPMENT</v>
      </c>
      <c r="I96" s="32">
        <v>45603</v>
      </c>
      <c r="J96" s="33">
        <f t="shared" ca="1" si="9"/>
        <v>15</v>
      </c>
      <c r="K96" s="34">
        <v>45603</v>
      </c>
      <c r="L96" s="59">
        <f t="shared" ca="1" si="12"/>
        <v>0</v>
      </c>
      <c r="M96" s="34">
        <v>45604</v>
      </c>
      <c r="N96" s="47">
        <f t="shared" ca="1" si="13"/>
        <v>1</v>
      </c>
      <c r="O96" s="75">
        <v>45604</v>
      </c>
      <c r="P96" s="75">
        <v>45604</v>
      </c>
      <c r="Q96" s="47">
        <f t="shared" ca="1" si="14"/>
        <v>0</v>
      </c>
      <c r="R96" s="34">
        <v>45604</v>
      </c>
      <c r="S96" s="59">
        <f t="shared" ca="1" si="15"/>
        <v>0</v>
      </c>
      <c r="T96" s="32">
        <v>45604</v>
      </c>
      <c r="U96" s="33">
        <f t="shared" ca="1" si="16"/>
        <v>14</v>
      </c>
      <c r="V96" s="34">
        <v>45614</v>
      </c>
      <c r="W96" s="35">
        <v>165550</v>
      </c>
      <c r="X96" s="36" t="str">
        <f t="shared" ca="1" si="10"/>
        <v>Completed</v>
      </c>
      <c r="Y96" s="37">
        <v>45618</v>
      </c>
      <c r="Z96" s="38">
        <f t="shared" si="11"/>
        <v>0</v>
      </c>
    </row>
    <row r="97" spans="1:26" s="39" customFormat="1" ht="28.5">
      <c r="A97" s="30">
        <v>100</v>
      </c>
      <c r="B97" s="31" t="s">
        <v>664</v>
      </c>
      <c r="C97" s="31" t="s">
        <v>349</v>
      </c>
      <c r="D97" s="44" t="s">
        <v>67</v>
      </c>
      <c r="E97" s="72" t="str">
        <f>IFERROR(IF(INDEX(Sheet3!$B$2:$B$8, MATCH(D97, Sheet3!$A$2:$A$8, 0)) = 0, "", INDEX(Sheet3!$B$2:$B$8, MATCH(D97, Sheet3!$A$2:$A$8, 0))), "")</f>
        <v>Breakdown</v>
      </c>
      <c r="F97" s="31" t="s">
        <v>134</v>
      </c>
      <c r="G97" s="45" t="s">
        <v>368</v>
      </c>
      <c r="H97" s="63" t="str">
        <f>IFERROR(INDEX(Sheet3!$F$2:$F$114, MATCH(G97, Sheet3!$E$2:$E$114, 0)), "")</f>
        <v>KITCHEN_EQUIPMENT</v>
      </c>
      <c r="I97" s="32">
        <v>45613</v>
      </c>
      <c r="J97" s="33">
        <f t="shared" ca="1" si="9"/>
        <v>2</v>
      </c>
      <c r="K97" s="34">
        <v>45614</v>
      </c>
      <c r="L97" s="59">
        <f t="shared" ca="1" si="12"/>
        <v>1</v>
      </c>
      <c r="M97" s="34">
        <v>45614</v>
      </c>
      <c r="N97" s="47">
        <f t="shared" ca="1" si="13"/>
        <v>0</v>
      </c>
      <c r="O97" s="75">
        <v>45614</v>
      </c>
      <c r="P97" s="75">
        <v>45614</v>
      </c>
      <c r="Q97" s="47">
        <f t="shared" ca="1" si="14"/>
        <v>0</v>
      </c>
      <c r="R97" s="34">
        <v>45614</v>
      </c>
      <c r="S97" s="59">
        <f t="shared" ca="1" si="15"/>
        <v>0</v>
      </c>
      <c r="T97" s="32">
        <v>45614</v>
      </c>
      <c r="U97" s="33">
        <f t="shared" ca="1" si="16"/>
        <v>1</v>
      </c>
      <c r="V97" s="34">
        <v>45615</v>
      </c>
      <c r="W97" s="35">
        <v>58050</v>
      </c>
      <c r="X97" s="36" t="str">
        <f t="shared" ca="1" si="10"/>
        <v>Completed</v>
      </c>
      <c r="Y97" s="37">
        <v>45615</v>
      </c>
      <c r="Z97" s="38">
        <f t="shared" si="11"/>
        <v>1</v>
      </c>
    </row>
    <row r="98" spans="1:26" s="39" customFormat="1" ht="28.5">
      <c r="A98" s="30">
        <v>101</v>
      </c>
      <c r="B98" s="31" t="s">
        <v>1941</v>
      </c>
      <c r="C98" s="31" t="s">
        <v>431</v>
      </c>
      <c r="D98" s="44" t="s">
        <v>54</v>
      </c>
      <c r="E98" s="72" t="str">
        <f>IFERROR(IF(INDEX(Sheet3!$B$2:$B$8, MATCH(D98, Sheet3!$A$2:$A$8, 0)) = 0, "", INDEX(Sheet3!$B$2:$B$8, MATCH(D98, Sheet3!$A$2:$A$8, 0))), "")</f>
        <v>Breakdown</v>
      </c>
      <c r="F98" s="31" t="s">
        <v>134</v>
      </c>
      <c r="G98" s="45" t="s">
        <v>368</v>
      </c>
      <c r="H98" s="63" t="str">
        <f>IFERROR(INDEX(Sheet3!$F$2:$F$114, MATCH(G98, Sheet3!$E$2:$E$114, 0)), "")</f>
        <v>KITCHEN_EQUIPMENT</v>
      </c>
      <c r="I98" s="32">
        <v>45607</v>
      </c>
      <c r="J98" s="33">
        <f t="shared" ca="1" si="9"/>
        <v>7</v>
      </c>
      <c r="K98" s="34">
        <v>45607</v>
      </c>
      <c r="L98" s="59">
        <f t="shared" ca="1" si="12"/>
        <v>0</v>
      </c>
      <c r="M98" s="34">
        <v>45614</v>
      </c>
      <c r="N98" s="47">
        <f t="shared" ca="1" si="13"/>
        <v>7</v>
      </c>
      <c r="O98" s="75">
        <v>45614</v>
      </c>
      <c r="P98" s="75">
        <v>45614</v>
      </c>
      <c r="Q98" s="47">
        <f t="shared" ca="1" si="14"/>
        <v>0</v>
      </c>
      <c r="R98" s="34">
        <v>45614</v>
      </c>
      <c r="S98" s="59">
        <f t="shared" ca="1" si="15"/>
        <v>0</v>
      </c>
      <c r="T98" s="32">
        <v>45614</v>
      </c>
      <c r="U98" s="33">
        <f t="shared" ca="1" si="16"/>
        <v>0</v>
      </c>
      <c r="V98" s="34">
        <v>45614</v>
      </c>
      <c r="W98" s="35">
        <v>34400</v>
      </c>
      <c r="X98" s="36" t="str">
        <f t="shared" ca="1" si="10"/>
        <v>Completed</v>
      </c>
      <c r="Y98" s="37">
        <v>45614</v>
      </c>
      <c r="Z98" s="38">
        <f t="shared" si="11"/>
        <v>1</v>
      </c>
    </row>
    <row r="99" spans="1:26" s="39" customFormat="1" ht="26.25">
      <c r="A99" s="30">
        <v>102</v>
      </c>
      <c r="B99" s="31" t="s">
        <v>1942</v>
      </c>
      <c r="C99" s="31" t="s">
        <v>393</v>
      </c>
      <c r="D99" s="44" t="s">
        <v>54</v>
      </c>
      <c r="E99" s="72" t="str">
        <f>IFERROR(IF(INDEX(Sheet3!$B$2:$B$8, MATCH(D99, Sheet3!$A$2:$A$8, 0)) = 0, "", INDEX(Sheet3!$B$2:$B$8, MATCH(D99, Sheet3!$A$2:$A$8, 0))), "")</f>
        <v>Breakdown</v>
      </c>
      <c r="F99" s="31" t="s">
        <v>134</v>
      </c>
      <c r="G99" s="45"/>
      <c r="H99" s="63" t="str">
        <f>IFERROR(INDEX(Sheet3!$F$2:$F$114, MATCH(G99, Sheet3!$E$2:$E$114, 0)), "")</f>
        <v/>
      </c>
      <c r="I99" s="32" t="s">
        <v>39</v>
      </c>
      <c r="J99" s="33" t="e">
        <f t="shared" ca="1" si="9"/>
        <v>#VALUE!</v>
      </c>
      <c r="K99" s="32"/>
      <c r="L99" s="59" t="e">
        <f t="shared" ca="1" si="12"/>
        <v>#VALUE!</v>
      </c>
      <c r="M99" s="32">
        <v>45615</v>
      </c>
      <c r="N99" s="47">
        <f t="shared" ca="1" si="13"/>
        <v>45615</v>
      </c>
      <c r="O99" s="32">
        <v>45615</v>
      </c>
      <c r="P99" s="32">
        <v>45615</v>
      </c>
      <c r="Q99" s="47">
        <f t="shared" ca="1" si="14"/>
        <v>0</v>
      </c>
      <c r="R99" s="32">
        <v>45615</v>
      </c>
      <c r="S99" s="59">
        <f t="shared" ca="1" si="15"/>
        <v>0</v>
      </c>
      <c r="T99" s="32">
        <v>45615</v>
      </c>
      <c r="U99" s="33">
        <f t="shared" ca="1" si="16"/>
        <v>0</v>
      </c>
      <c r="V99" s="32">
        <v>45615</v>
      </c>
      <c r="W99" s="35"/>
      <c r="X99" s="36" t="str">
        <f t="shared" ca="1" si="10"/>
        <v>Completed</v>
      </c>
      <c r="Y99" s="32" t="s">
        <v>1943</v>
      </c>
      <c r="Z99" s="38">
        <f t="shared" si="11"/>
        <v>0</v>
      </c>
    </row>
    <row r="100" spans="1:26" s="39" customFormat="1" ht="26.25">
      <c r="A100" s="30">
        <v>103</v>
      </c>
      <c r="B100" s="31" t="s">
        <v>1944</v>
      </c>
      <c r="C100" s="31" t="s">
        <v>31</v>
      </c>
      <c r="D100" s="44" t="s">
        <v>59</v>
      </c>
      <c r="E100" s="72" t="str">
        <f>IFERROR(IF(INDEX(Sheet3!$B$2:$B$8, MATCH(D100, Sheet3!$A$2:$A$8, 0)) = 0, "", INDEX(Sheet3!$B$2:$B$8, MATCH(D100, Sheet3!$A$2:$A$8, 0))), "")</f>
        <v>Preventive</v>
      </c>
      <c r="F100" s="31" t="s">
        <v>1429</v>
      </c>
      <c r="G100" s="45" t="s">
        <v>202</v>
      </c>
      <c r="H100" s="63" t="str">
        <f>IFERROR(INDEX(Sheet3!$F$2:$F$114, MATCH(G100, Sheet3!$E$2:$E$114, 0)), "")</f>
        <v>GENERATOR</v>
      </c>
      <c r="I100" s="32">
        <v>45625</v>
      </c>
      <c r="J100" s="33">
        <f t="shared" ca="1" si="9"/>
        <v>111</v>
      </c>
      <c r="K100" s="34">
        <v>45625</v>
      </c>
      <c r="L100" s="59">
        <f t="shared" ca="1" si="12"/>
        <v>0</v>
      </c>
      <c r="M100" s="34">
        <v>45626</v>
      </c>
      <c r="N100" s="47">
        <f t="shared" ca="1" si="13"/>
        <v>1</v>
      </c>
      <c r="O100" s="75"/>
      <c r="P100" s="75"/>
      <c r="Q100" s="47" t="str">
        <f t="shared" ca="1" si="14"/>
        <v/>
      </c>
      <c r="R100" s="77"/>
      <c r="S100" s="59">
        <f ca="1">IF(T100&lt;&gt;"",T100-T99,IF(T99="","",TODAY()-T99))</f>
        <v>121</v>
      </c>
      <c r="T100" s="32"/>
      <c r="U100" s="33" t="str">
        <f t="shared" ca="1" si="16"/>
        <v/>
      </c>
      <c r="V100" s="34"/>
      <c r="W100" s="35"/>
      <c r="X100" s="36" t="str">
        <f t="shared" ca="1" si="10"/>
        <v>Overdue</v>
      </c>
      <c r="Y100" s="37"/>
      <c r="Z100" s="38" t="str">
        <f t="shared" si="11"/>
        <v/>
      </c>
    </row>
    <row r="101" spans="1:26" s="39" customFormat="1">
      <c r="A101" s="30">
        <v>104</v>
      </c>
      <c r="B101" s="31" t="s">
        <v>539</v>
      </c>
      <c r="C101" s="31" t="s">
        <v>425</v>
      </c>
      <c r="D101" s="44" t="s">
        <v>59</v>
      </c>
      <c r="E101" s="72" t="str">
        <f>IFERROR(IF(INDEX(Sheet3!$B$2:$B$8, MATCH(D101, Sheet3!$A$2:$A$8, 0)) = 0, "", INDEX(Sheet3!$B$2:$B$8, MATCH(D101, Sheet3!$A$2:$A$8, 0))), "")</f>
        <v>Preventive</v>
      </c>
      <c r="F101" s="31" t="s">
        <v>562</v>
      </c>
      <c r="G101" s="45" t="s">
        <v>202</v>
      </c>
      <c r="H101" s="63" t="str">
        <f>IFERROR(INDEX(Sheet3!$F$2:$F$114, MATCH(G101, Sheet3!$E$2:$E$114, 0)), "")</f>
        <v>GENERATOR</v>
      </c>
      <c r="I101" s="32">
        <v>45623</v>
      </c>
      <c r="J101" s="33">
        <f t="shared" ca="1" si="9"/>
        <v>6</v>
      </c>
      <c r="K101" s="34">
        <v>45623</v>
      </c>
      <c r="L101" s="59">
        <f t="shared" ca="1" si="12"/>
        <v>0</v>
      </c>
      <c r="M101" s="34">
        <v>45627</v>
      </c>
      <c r="N101" s="47">
        <f t="shared" ca="1" si="13"/>
        <v>4</v>
      </c>
      <c r="O101" s="75">
        <v>45631</v>
      </c>
      <c r="P101" s="75">
        <v>45631</v>
      </c>
      <c r="Q101" s="47">
        <f t="shared" ca="1" si="14"/>
        <v>0</v>
      </c>
      <c r="R101" s="34">
        <v>45631</v>
      </c>
      <c r="S101" s="59">
        <f t="shared" ca="1" si="15"/>
        <v>0</v>
      </c>
      <c r="T101" s="32">
        <v>45631</v>
      </c>
      <c r="U101" s="33">
        <f t="shared" ca="1" si="16"/>
        <v>-2</v>
      </c>
      <c r="V101" s="34">
        <v>45629</v>
      </c>
      <c r="W101" s="35">
        <v>401082.5</v>
      </c>
      <c r="X101" s="36" t="str">
        <f t="shared" ca="1" si="10"/>
        <v>Completed</v>
      </c>
      <c r="Y101" s="37">
        <v>45629</v>
      </c>
      <c r="Z101" s="38">
        <f t="shared" si="11"/>
        <v>1</v>
      </c>
    </row>
    <row r="102" spans="1:26" s="39" customFormat="1">
      <c r="A102" s="30">
        <v>105</v>
      </c>
      <c r="B102" s="31" t="s">
        <v>539</v>
      </c>
      <c r="C102" s="31" t="s">
        <v>431</v>
      </c>
      <c r="D102" s="44" t="s">
        <v>59</v>
      </c>
      <c r="E102" s="72" t="str">
        <f>IFERROR(IF(INDEX(Sheet3!$B$2:$B$8, MATCH(D102, Sheet3!$A$2:$A$8, 0)) = 0, "", INDEX(Sheet3!$B$2:$B$8, MATCH(D102, Sheet3!$A$2:$A$8, 0))), "")</f>
        <v>Preventive</v>
      </c>
      <c r="F102" s="31" t="s">
        <v>1945</v>
      </c>
      <c r="G102" s="45" t="s">
        <v>202</v>
      </c>
      <c r="H102" s="63" t="str">
        <f>IFERROR(INDEX(Sheet3!$F$2:$F$114, MATCH(G102, Sheet3!$E$2:$E$114, 0)), "")</f>
        <v>GENERATOR</v>
      </c>
      <c r="I102" s="32">
        <v>45619</v>
      </c>
      <c r="J102" s="33">
        <f t="shared" ca="1" si="9"/>
        <v>8</v>
      </c>
      <c r="K102" s="34">
        <v>45620</v>
      </c>
      <c r="L102" s="59">
        <f t="shared" ca="1" si="12"/>
        <v>1</v>
      </c>
      <c r="M102" s="34">
        <v>45625</v>
      </c>
      <c r="N102" s="47">
        <f t="shared" ca="1" si="13"/>
        <v>5</v>
      </c>
      <c r="O102" s="75">
        <v>45625</v>
      </c>
      <c r="P102" s="75">
        <v>45625</v>
      </c>
      <c r="Q102" s="47">
        <f t="shared" ca="1" si="14"/>
        <v>0</v>
      </c>
      <c r="R102" s="34">
        <v>45625</v>
      </c>
      <c r="S102" s="59">
        <f t="shared" ca="1" si="15"/>
        <v>0</v>
      </c>
      <c r="T102" s="32">
        <v>45625</v>
      </c>
      <c r="U102" s="33">
        <f t="shared" ca="1" si="16"/>
        <v>2</v>
      </c>
      <c r="V102" s="34">
        <v>45627</v>
      </c>
      <c r="W102" s="35">
        <v>199750</v>
      </c>
      <c r="X102" s="36" t="str">
        <f t="shared" ca="1" si="10"/>
        <v>Completed</v>
      </c>
      <c r="Y102" s="37">
        <v>45627</v>
      </c>
      <c r="Z102" s="38">
        <f t="shared" si="11"/>
        <v>1</v>
      </c>
    </row>
    <row r="103" spans="1:26" s="39" customFormat="1">
      <c r="A103" s="30">
        <v>106</v>
      </c>
      <c r="B103" s="31" t="s">
        <v>1946</v>
      </c>
      <c r="C103" s="31" t="s">
        <v>181</v>
      </c>
      <c r="D103" s="44" t="s">
        <v>59</v>
      </c>
      <c r="E103" s="72" t="str">
        <f>IFERROR(IF(INDEX(Sheet3!$B$2:$B$8, MATCH(D103, Sheet3!$A$2:$A$8, 0)) = 0, "", INDEX(Sheet3!$B$2:$B$8, MATCH(D103, Sheet3!$A$2:$A$8, 0))), "")</f>
        <v>Preventive</v>
      </c>
      <c r="F103" s="31" t="s">
        <v>249</v>
      </c>
      <c r="G103" s="45" t="s">
        <v>202</v>
      </c>
      <c r="H103" s="63" t="str">
        <f>IFERROR(INDEX(Sheet3!$F$2:$F$114, MATCH(G103, Sheet3!$E$2:$E$114, 0)), "")</f>
        <v>GENERATOR</v>
      </c>
      <c r="I103" s="32">
        <v>45623</v>
      </c>
      <c r="J103" s="33">
        <f t="shared" ca="1" si="9"/>
        <v>3</v>
      </c>
      <c r="K103" s="34">
        <v>45623</v>
      </c>
      <c r="L103" s="59">
        <f t="shared" ca="1" si="12"/>
        <v>0</v>
      </c>
      <c r="M103" s="34">
        <v>45624</v>
      </c>
      <c r="N103" s="47">
        <f t="shared" ca="1" si="13"/>
        <v>1</v>
      </c>
      <c r="O103" s="34">
        <v>45624</v>
      </c>
      <c r="P103" s="34">
        <v>45624</v>
      </c>
      <c r="Q103" s="47">
        <f t="shared" ca="1" si="14"/>
        <v>0</v>
      </c>
      <c r="R103" s="34">
        <v>45624</v>
      </c>
      <c r="S103" s="59">
        <f t="shared" ca="1" si="15"/>
        <v>0</v>
      </c>
      <c r="T103" s="34">
        <v>45624</v>
      </c>
      <c r="U103" s="33">
        <f t="shared" ca="1" si="16"/>
        <v>2</v>
      </c>
      <c r="V103" s="34">
        <v>45626</v>
      </c>
      <c r="W103" s="35">
        <v>202450</v>
      </c>
      <c r="X103" s="36" t="str">
        <f t="shared" ca="1" si="10"/>
        <v>Completed</v>
      </c>
      <c r="Y103" s="34">
        <v>45626</v>
      </c>
      <c r="Z103" s="38">
        <f t="shared" si="11"/>
        <v>1</v>
      </c>
    </row>
    <row r="104" spans="1:26" s="39" customFormat="1">
      <c r="A104" s="30">
        <v>107</v>
      </c>
      <c r="B104" s="39" t="s">
        <v>539</v>
      </c>
      <c r="C104" s="39" t="s">
        <v>129</v>
      </c>
      <c r="D104" s="44" t="s">
        <v>59</v>
      </c>
      <c r="E104" s="72" t="str">
        <f>IFERROR(IF(INDEX(Sheet3!$B$2:$B$8, MATCH(D104, Sheet3!$A$2:$A$8, 0)) = 0, "", INDEX(Sheet3!$B$2:$B$8, MATCH(D104, Sheet3!$A$2:$A$8, 0))), "")</f>
        <v>Preventive</v>
      </c>
      <c r="F104" s="31" t="s">
        <v>249</v>
      </c>
      <c r="G104" s="45" t="s">
        <v>202</v>
      </c>
      <c r="H104" s="63" t="str">
        <f>IFERROR(INDEX(Sheet3!$F$2:$F$114, MATCH(G104, Sheet3!$E$2:$E$114, 0)), "")</f>
        <v>GENERATOR</v>
      </c>
      <c r="I104" s="32">
        <v>45623</v>
      </c>
      <c r="J104" s="33">
        <f t="shared" ca="1" si="9"/>
        <v>2</v>
      </c>
      <c r="K104" s="34">
        <v>45623</v>
      </c>
      <c r="L104" s="59">
        <f t="shared" ca="1" si="12"/>
        <v>0</v>
      </c>
      <c r="M104" s="34">
        <v>45623</v>
      </c>
      <c r="N104" s="47">
        <f t="shared" ca="1" si="13"/>
        <v>0</v>
      </c>
      <c r="O104" s="75">
        <v>45625</v>
      </c>
      <c r="P104" s="75">
        <v>45625</v>
      </c>
      <c r="Q104" s="47">
        <f t="shared" ca="1" si="14"/>
        <v>0</v>
      </c>
      <c r="R104" s="75">
        <v>45625</v>
      </c>
      <c r="S104" s="59">
        <f t="shared" ca="1" si="15"/>
        <v>0</v>
      </c>
      <c r="T104" s="75">
        <v>45625</v>
      </c>
      <c r="U104" s="33">
        <f t="shared" ca="1" si="16"/>
        <v>0</v>
      </c>
      <c r="V104" s="75">
        <v>45625</v>
      </c>
      <c r="W104" s="35">
        <v>202450</v>
      </c>
      <c r="X104" s="36" t="str">
        <f t="shared" ca="1" si="10"/>
        <v>Completed</v>
      </c>
      <c r="Y104" s="75">
        <v>45625</v>
      </c>
      <c r="Z104" s="38">
        <f t="shared" si="11"/>
        <v>1</v>
      </c>
    </row>
    <row r="105" spans="1:26" s="39" customFormat="1" ht="26.25">
      <c r="A105" s="30">
        <v>108</v>
      </c>
      <c r="B105" s="31" t="s">
        <v>1947</v>
      </c>
      <c r="C105" s="31"/>
      <c r="D105" s="44" t="s">
        <v>59</v>
      </c>
      <c r="E105" s="72" t="str">
        <f>IFERROR(IF(INDEX(Sheet3!$B$2:$B$8, MATCH(D105, Sheet3!$A$2:$A$8, 0)) = 0, "", INDEX(Sheet3!$B$2:$B$8, MATCH(D105, Sheet3!$A$2:$A$8, 0))), "")</f>
        <v>Preventive</v>
      </c>
      <c r="F105" s="31" t="s">
        <v>1948</v>
      </c>
      <c r="G105" s="45" t="s">
        <v>202</v>
      </c>
      <c r="H105" s="63" t="str">
        <f>IFERROR(INDEX(Sheet3!$F$2:$F$114, MATCH(G105, Sheet3!$E$2:$E$114, 0)), "")</f>
        <v>GENERATOR</v>
      </c>
      <c r="I105" s="32">
        <v>45622</v>
      </c>
      <c r="J105" s="33">
        <f t="shared" ca="1" si="9"/>
        <v>0</v>
      </c>
      <c r="K105" s="34">
        <v>45622</v>
      </c>
      <c r="L105" s="59">
        <f t="shared" ca="1" si="12"/>
        <v>0</v>
      </c>
      <c r="M105" s="34">
        <v>45622</v>
      </c>
      <c r="N105" s="47">
        <f t="shared" ca="1" si="13"/>
        <v>0</v>
      </c>
      <c r="O105" s="75">
        <v>45622</v>
      </c>
      <c r="P105" s="75">
        <v>45622</v>
      </c>
      <c r="Q105" s="47">
        <f t="shared" ca="1" si="14"/>
        <v>0</v>
      </c>
      <c r="R105" s="34">
        <v>45622</v>
      </c>
      <c r="S105" s="59">
        <f t="shared" ca="1" si="15"/>
        <v>0</v>
      </c>
      <c r="T105" s="32">
        <v>45622</v>
      </c>
      <c r="U105" s="33">
        <f t="shared" ca="1" si="16"/>
        <v>0</v>
      </c>
      <c r="V105" s="34">
        <v>45622</v>
      </c>
      <c r="W105" s="35">
        <v>268750</v>
      </c>
      <c r="X105" s="36" t="str">
        <f t="shared" ca="1" si="10"/>
        <v>Completed</v>
      </c>
      <c r="Y105" s="37">
        <v>45622</v>
      </c>
      <c r="Z105" s="38">
        <f t="shared" si="11"/>
        <v>1</v>
      </c>
    </row>
    <row r="106" spans="1:26" s="39" customFormat="1" ht="26.25">
      <c r="A106" s="30">
        <v>109</v>
      </c>
      <c r="B106" s="111" t="s">
        <v>678</v>
      </c>
      <c r="C106" s="31" t="s">
        <v>259</v>
      </c>
      <c r="D106" s="44" t="s">
        <v>32</v>
      </c>
      <c r="E106" s="72" t="str">
        <f>IFERROR(IF(INDEX(Sheet3!$B$2:$B$8, MATCH(D106, Sheet3!$A$2:$A$8, 0)) = 0, "", INDEX(Sheet3!$B$2:$B$8, MATCH(D106, Sheet3!$A$2:$A$8, 0))), "")</f>
        <v>Breakdown</v>
      </c>
      <c r="F106" s="31" t="s">
        <v>412</v>
      </c>
      <c r="G106" s="45" t="s">
        <v>34</v>
      </c>
      <c r="H106" s="63" t="str">
        <f>IFERROR(INDEX(Sheet3!$F$2:$F$114, MATCH(G106, Sheet3!$E$2:$E$114, 0)), "")</f>
        <v>EVACUATION</v>
      </c>
      <c r="I106" s="32">
        <v>45599</v>
      </c>
      <c r="J106" s="33">
        <f t="shared" ca="1" si="9"/>
        <v>137</v>
      </c>
      <c r="K106" s="34">
        <v>45600</v>
      </c>
      <c r="L106" s="59">
        <f t="shared" ca="1" si="12"/>
        <v>1</v>
      </c>
      <c r="M106" s="34"/>
      <c r="N106" s="47">
        <f t="shared" ca="1" si="13"/>
        <v>136</v>
      </c>
      <c r="O106" s="75"/>
      <c r="P106" s="75"/>
      <c r="Q106" s="47" t="str">
        <f t="shared" ca="1" si="14"/>
        <v/>
      </c>
      <c r="R106" s="34"/>
      <c r="S106" s="59" t="str">
        <f t="shared" ca="1" si="15"/>
        <v/>
      </c>
      <c r="T106" s="32"/>
      <c r="U106" s="33" t="str">
        <f t="shared" ca="1" si="16"/>
        <v/>
      </c>
      <c r="V106" s="34"/>
      <c r="W106" s="35"/>
      <c r="X106" s="36" t="str">
        <f t="shared" ca="1" si="10"/>
        <v>Overdue</v>
      </c>
      <c r="Y106" s="37"/>
      <c r="Z106" s="38" t="str">
        <f t="shared" si="11"/>
        <v/>
      </c>
    </row>
    <row r="107" spans="1:26" s="39" customFormat="1">
      <c r="A107" s="30">
        <v>110</v>
      </c>
      <c r="B107" s="31" t="s">
        <v>789</v>
      </c>
      <c r="C107" s="31" t="s">
        <v>269</v>
      </c>
      <c r="D107" s="44" t="s">
        <v>32</v>
      </c>
      <c r="E107" s="72" t="str">
        <f>IFERROR(IF(INDEX(Sheet3!$B$2:$B$8, MATCH(D107, Sheet3!$A$2:$A$8, 0)) = 0, "", INDEX(Sheet3!$B$2:$B$8, MATCH(D107, Sheet3!$A$2:$A$8, 0))), "")</f>
        <v>Breakdown</v>
      </c>
      <c r="F107" s="31" t="s">
        <v>412</v>
      </c>
      <c r="G107" s="45" t="s">
        <v>179</v>
      </c>
      <c r="H107" s="63" t="str">
        <f>IFERROR(INDEX(Sheet3!$F$2:$F$114, MATCH(G107, Sheet3!$E$2:$E$114, 0)), "")</f>
        <v>GAS</v>
      </c>
      <c r="I107" s="32">
        <v>45617</v>
      </c>
      <c r="J107" s="33">
        <f t="shared" ca="1" si="9"/>
        <v>1</v>
      </c>
      <c r="K107" s="34">
        <v>45617</v>
      </c>
      <c r="L107" s="59">
        <f t="shared" ca="1" si="12"/>
        <v>0</v>
      </c>
      <c r="M107" s="34">
        <v>45618</v>
      </c>
      <c r="N107" s="47">
        <f t="shared" ca="1" si="13"/>
        <v>1</v>
      </c>
      <c r="O107" s="75">
        <v>45618</v>
      </c>
      <c r="P107" s="75">
        <v>45618</v>
      </c>
      <c r="Q107" s="47">
        <f t="shared" ca="1" si="14"/>
        <v>0</v>
      </c>
      <c r="R107" s="34">
        <v>45618</v>
      </c>
      <c r="S107" s="59">
        <f t="shared" ca="1" si="15"/>
        <v>0</v>
      </c>
      <c r="T107" s="32">
        <v>45618</v>
      </c>
      <c r="U107" s="33">
        <f t="shared" ca="1" si="16"/>
        <v>0</v>
      </c>
      <c r="V107" s="34">
        <v>45618</v>
      </c>
      <c r="W107" s="35">
        <v>154000</v>
      </c>
      <c r="X107" s="36" t="str">
        <f t="shared" ca="1" si="10"/>
        <v>Completed</v>
      </c>
      <c r="Y107" s="34">
        <v>45618</v>
      </c>
      <c r="Z107" s="38">
        <f t="shared" si="11"/>
        <v>1</v>
      </c>
    </row>
    <row r="108" spans="1:26" s="39" customFormat="1" ht="38.25">
      <c r="A108" s="30">
        <v>111</v>
      </c>
      <c r="B108" s="31" t="s">
        <v>539</v>
      </c>
      <c r="C108" s="31" t="s">
        <v>263</v>
      </c>
      <c r="D108" s="44" t="s">
        <v>32</v>
      </c>
      <c r="E108" s="72" t="str">
        <f>IFERROR(IF(INDEX(Sheet3!$B$2:$B$8, MATCH(D108, Sheet3!$A$2:$A$8, 0)) = 0, "", INDEX(Sheet3!$B$2:$B$8, MATCH(D108, Sheet3!$A$2:$A$8, 0))), "")</f>
        <v>Breakdown</v>
      </c>
      <c r="F108" s="31" t="s">
        <v>249</v>
      </c>
      <c r="G108" s="45" t="s">
        <v>202</v>
      </c>
      <c r="H108" s="63" t="str">
        <f>IFERROR(INDEX(Sheet3!$F$2:$F$114, MATCH(G108, Sheet3!$E$2:$E$114, 0)), "")</f>
        <v>GENERATOR</v>
      </c>
      <c r="I108" s="32">
        <v>45620</v>
      </c>
      <c r="J108" s="33">
        <f t="shared" ca="1" si="9"/>
        <v>1</v>
      </c>
      <c r="K108" s="34">
        <v>45620</v>
      </c>
      <c r="L108" s="59">
        <f t="shared" ca="1" si="12"/>
        <v>0</v>
      </c>
      <c r="M108" s="34">
        <v>45621</v>
      </c>
      <c r="N108" s="47">
        <f t="shared" ca="1" si="13"/>
        <v>1</v>
      </c>
      <c r="O108" s="75">
        <v>45621</v>
      </c>
      <c r="P108" s="75">
        <v>45621</v>
      </c>
      <c r="Q108" s="47">
        <f t="shared" ca="1" si="14"/>
        <v>0</v>
      </c>
      <c r="R108" s="34">
        <v>45621</v>
      </c>
      <c r="S108" s="59">
        <f t="shared" ca="1" si="15"/>
        <v>0</v>
      </c>
      <c r="T108" s="32">
        <v>45621</v>
      </c>
      <c r="U108" s="33">
        <f t="shared" ca="1" si="16"/>
        <v>0</v>
      </c>
      <c r="V108" s="34">
        <v>45621</v>
      </c>
      <c r="W108" s="35">
        <v>202450</v>
      </c>
      <c r="X108" s="36" t="str">
        <f t="shared" ca="1" si="10"/>
        <v>Completed</v>
      </c>
      <c r="Y108" s="37">
        <v>45621</v>
      </c>
      <c r="Z108" s="38">
        <f t="shared" si="11"/>
        <v>1</v>
      </c>
    </row>
    <row r="109" spans="1:26" s="39" customFormat="1" ht="26.25">
      <c r="A109" s="30">
        <v>112</v>
      </c>
      <c r="B109" s="31" t="s">
        <v>999</v>
      </c>
      <c r="C109" s="31" t="s">
        <v>399</v>
      </c>
      <c r="D109" s="44" t="s">
        <v>54</v>
      </c>
      <c r="E109" s="72" t="str">
        <f>IFERROR(IF(INDEX(Sheet3!$B$2:$B$8, MATCH(D109, Sheet3!$A$2:$A$8, 0)) = 0, "", INDEX(Sheet3!$B$2:$B$8, MATCH(D109, Sheet3!$A$2:$A$8, 0))), "")</f>
        <v>Breakdown</v>
      </c>
      <c r="F109" s="31" t="s">
        <v>37</v>
      </c>
      <c r="G109" s="45" t="s">
        <v>167</v>
      </c>
      <c r="H109" s="63" t="str">
        <f>IFERROR(INDEX(Sheet3!$F$2:$F$114, MATCH(G109, Sheet3!$E$2:$E$114, 0)), "")</f>
        <v>BUILDING</v>
      </c>
      <c r="I109" s="32">
        <v>45614</v>
      </c>
      <c r="J109" s="33">
        <f t="shared" ca="1" si="9"/>
        <v>122</v>
      </c>
      <c r="K109" s="34">
        <v>45618</v>
      </c>
      <c r="L109" s="59">
        <f t="shared" ca="1" si="12"/>
        <v>4</v>
      </c>
      <c r="M109" s="34">
        <v>45624</v>
      </c>
      <c r="N109" s="47">
        <f t="shared" ca="1" si="13"/>
        <v>6</v>
      </c>
      <c r="O109" s="75">
        <v>45624</v>
      </c>
      <c r="P109" s="75">
        <v>45630</v>
      </c>
      <c r="Q109" s="47">
        <f t="shared" ca="1" si="14"/>
        <v>6</v>
      </c>
      <c r="R109" s="34">
        <v>45630</v>
      </c>
      <c r="S109" s="59">
        <f t="shared" ca="1" si="15"/>
        <v>0</v>
      </c>
      <c r="T109" s="32">
        <v>45630</v>
      </c>
      <c r="U109" s="33">
        <f t="shared" ca="1" si="16"/>
        <v>106</v>
      </c>
      <c r="V109" s="34"/>
      <c r="W109" s="35">
        <v>165000</v>
      </c>
      <c r="X109" s="36" t="str">
        <f t="shared" ca="1" si="10"/>
        <v>Overdue</v>
      </c>
      <c r="Y109" s="37"/>
      <c r="Z109" s="38" t="str">
        <f t="shared" si="11"/>
        <v/>
      </c>
    </row>
    <row r="110" spans="1:26" s="39" customFormat="1" ht="28.5">
      <c r="A110" s="30">
        <v>113</v>
      </c>
      <c r="B110" s="31" t="s">
        <v>1949</v>
      </c>
      <c r="C110" s="31" t="s">
        <v>71</v>
      </c>
      <c r="D110" s="44" t="s">
        <v>32</v>
      </c>
      <c r="E110" s="72" t="str">
        <f>IFERROR(IF(INDEX(Sheet3!$B$2:$B$8, MATCH(D110, Sheet3!$A$2:$A$8, 0)) = 0, "", INDEX(Sheet3!$B$2:$B$8, MATCH(D110, Sheet3!$A$2:$A$8, 0))), "")</f>
        <v>Breakdown</v>
      </c>
      <c r="F110" s="31" t="s">
        <v>412</v>
      </c>
      <c r="G110" s="45" t="s">
        <v>1950</v>
      </c>
      <c r="H110" s="63" t="str">
        <f>IFERROR(INDEX(Sheet3!$F$2:$F$114, MATCH(G110, Sheet3!$E$2:$E$114, 0)), "")</f>
        <v>KITCHEN_EQUIPMENT</v>
      </c>
      <c r="I110" s="32">
        <v>45606</v>
      </c>
      <c r="J110" s="33">
        <f t="shared" ca="1" si="9"/>
        <v>130</v>
      </c>
      <c r="K110" s="34">
        <v>45606</v>
      </c>
      <c r="L110" s="59">
        <f t="shared" ca="1" si="12"/>
        <v>0</v>
      </c>
      <c r="M110" s="34"/>
      <c r="N110" s="47">
        <f t="shared" ca="1" si="13"/>
        <v>130</v>
      </c>
      <c r="O110" s="75"/>
      <c r="P110" s="75"/>
      <c r="Q110" s="47" t="str">
        <f t="shared" ca="1" si="14"/>
        <v/>
      </c>
      <c r="R110" s="34"/>
      <c r="S110" s="59" t="str">
        <f t="shared" ca="1" si="15"/>
        <v/>
      </c>
      <c r="T110" s="32"/>
      <c r="U110" s="33" t="str">
        <f t="shared" ca="1" si="16"/>
        <v/>
      </c>
      <c r="V110" s="34"/>
      <c r="W110" s="35"/>
      <c r="X110" s="36" t="str">
        <f t="shared" ca="1" si="10"/>
        <v>Overdue</v>
      </c>
      <c r="Y110" s="37"/>
      <c r="Z110" s="38" t="str">
        <f t="shared" si="11"/>
        <v/>
      </c>
    </row>
    <row r="111" spans="1:26" s="39" customFormat="1" ht="26.25">
      <c r="A111" s="30">
        <v>114</v>
      </c>
      <c r="B111" s="31" t="s">
        <v>1951</v>
      </c>
      <c r="C111" s="31" t="s">
        <v>320</v>
      </c>
      <c r="D111" s="44" t="s">
        <v>54</v>
      </c>
      <c r="E111" s="72" t="str">
        <f>IFERROR(IF(INDEX(Sheet3!$B$2:$B$8, MATCH(D111, Sheet3!$A$2:$A$8, 0)) = 0, "", INDEX(Sheet3!$B$2:$B$8, MATCH(D111, Sheet3!$A$2:$A$8, 0))), "")</f>
        <v>Breakdown</v>
      </c>
      <c r="F111" s="31" t="s">
        <v>386</v>
      </c>
      <c r="G111" s="45" t="s">
        <v>167</v>
      </c>
      <c r="H111" s="63" t="str">
        <f>IFERROR(INDEX(Sheet3!$F$2:$F$114, MATCH(G111, Sheet3!$E$2:$E$114, 0)), "")</f>
        <v>BUILDING</v>
      </c>
      <c r="I111" s="32">
        <v>45607</v>
      </c>
      <c r="J111" s="33">
        <f t="shared" ca="1" si="9"/>
        <v>129</v>
      </c>
      <c r="K111" s="34">
        <v>45607</v>
      </c>
      <c r="L111" s="59">
        <f t="shared" ca="1" si="12"/>
        <v>0</v>
      </c>
      <c r="M111" s="34">
        <v>45607</v>
      </c>
      <c r="N111" s="47">
        <f t="shared" ca="1" si="13"/>
        <v>0</v>
      </c>
      <c r="O111" s="75"/>
      <c r="P111" s="75"/>
      <c r="Q111" s="47" t="str">
        <f t="shared" ca="1" si="14"/>
        <v/>
      </c>
      <c r="R111" s="34"/>
      <c r="S111" s="59" t="str">
        <f t="shared" ca="1" si="15"/>
        <v/>
      </c>
      <c r="T111" s="32"/>
      <c r="U111" s="33" t="str">
        <f t="shared" ca="1" si="16"/>
        <v/>
      </c>
      <c r="V111" s="34"/>
      <c r="W111" s="35"/>
      <c r="X111" s="36" t="str">
        <f t="shared" ca="1" si="10"/>
        <v>Overdue</v>
      </c>
      <c r="Y111" s="37"/>
      <c r="Z111" s="38" t="str">
        <f t="shared" si="11"/>
        <v/>
      </c>
    </row>
    <row r="112" spans="1:26" s="39" customFormat="1">
      <c r="A112" s="30">
        <v>115</v>
      </c>
      <c r="B112" s="31" t="s">
        <v>1952</v>
      </c>
      <c r="C112" s="31" t="s">
        <v>140</v>
      </c>
      <c r="D112" s="44" t="s">
        <v>54</v>
      </c>
      <c r="E112" s="72" t="str">
        <f>IFERROR(IF(INDEX(Sheet3!$B$2:$B$8, MATCH(D112, Sheet3!$A$2:$A$8, 0)) = 0, "", INDEX(Sheet3!$B$2:$B$8, MATCH(D112, Sheet3!$A$2:$A$8, 0))), "")</f>
        <v>Breakdown</v>
      </c>
      <c r="F112" s="31" t="s">
        <v>412</v>
      </c>
      <c r="G112" s="45" t="s">
        <v>179</v>
      </c>
      <c r="H112" s="63" t="str">
        <f>IFERROR(INDEX(Sheet3!$F$2:$F$114, MATCH(G112, Sheet3!$E$2:$E$114, 0)), "")</f>
        <v>GAS</v>
      </c>
      <c r="I112" s="32">
        <v>45608</v>
      </c>
      <c r="J112" s="33">
        <f t="shared" ca="1" si="9"/>
        <v>1</v>
      </c>
      <c r="K112" s="34">
        <v>45608</v>
      </c>
      <c r="L112" s="59">
        <f t="shared" ca="1" si="12"/>
        <v>0</v>
      </c>
      <c r="M112" s="34">
        <v>45608</v>
      </c>
      <c r="N112" s="47">
        <f t="shared" ca="1" si="13"/>
        <v>0</v>
      </c>
      <c r="O112" s="75">
        <v>45608</v>
      </c>
      <c r="P112" s="75">
        <v>45608</v>
      </c>
      <c r="Q112" s="47">
        <f t="shared" ca="1" si="14"/>
        <v>0</v>
      </c>
      <c r="R112" s="34">
        <v>45608</v>
      </c>
      <c r="S112" s="59">
        <f t="shared" ca="1" si="15"/>
        <v>0</v>
      </c>
      <c r="T112" s="32">
        <v>45608</v>
      </c>
      <c r="U112" s="33">
        <f t="shared" ca="1" si="16"/>
        <v>1</v>
      </c>
      <c r="V112" s="34">
        <v>45608</v>
      </c>
      <c r="W112" s="35">
        <v>48000</v>
      </c>
      <c r="X112" s="36" t="str">
        <f t="shared" ca="1" si="10"/>
        <v>Completed</v>
      </c>
      <c r="Y112" s="37">
        <v>45609</v>
      </c>
      <c r="Z112" s="38">
        <f t="shared" si="11"/>
        <v>0</v>
      </c>
    </row>
    <row r="113" spans="1:26" s="39" customFormat="1" ht="28.5">
      <c r="A113" s="30">
        <v>116</v>
      </c>
      <c r="B113" s="31" t="s">
        <v>1953</v>
      </c>
      <c r="C113" s="31" t="s">
        <v>259</v>
      </c>
      <c r="D113" s="44" t="s">
        <v>54</v>
      </c>
      <c r="E113" s="72" t="str">
        <f>IFERROR(IF(INDEX(Sheet3!$B$2:$B$8, MATCH(D113, Sheet3!$A$2:$A$8, 0)) = 0, "", INDEX(Sheet3!$B$2:$B$8, MATCH(D113, Sheet3!$A$2:$A$8, 0))), "")</f>
        <v>Breakdown</v>
      </c>
      <c r="F113" s="31" t="s">
        <v>412</v>
      </c>
      <c r="G113" s="45" t="s">
        <v>1950</v>
      </c>
      <c r="H113" s="63" t="str">
        <f>IFERROR(INDEX(Sheet3!$F$2:$F$114, MATCH(G113, Sheet3!$E$2:$E$114, 0)), "")</f>
        <v>KITCHEN_EQUIPMENT</v>
      </c>
      <c r="I113" s="32">
        <v>45617</v>
      </c>
      <c r="J113" s="33">
        <f t="shared" ca="1" si="9"/>
        <v>119</v>
      </c>
      <c r="K113" s="34">
        <v>45617</v>
      </c>
      <c r="L113" s="59">
        <f t="shared" ca="1" si="12"/>
        <v>0</v>
      </c>
      <c r="M113" s="34">
        <v>45621</v>
      </c>
      <c r="N113" s="47">
        <f t="shared" ca="1" si="13"/>
        <v>4</v>
      </c>
      <c r="O113" s="75">
        <v>45623</v>
      </c>
      <c r="P113" s="75">
        <v>45623</v>
      </c>
      <c r="Q113" s="47">
        <f t="shared" ca="1" si="14"/>
        <v>0</v>
      </c>
      <c r="R113" s="34">
        <v>45623</v>
      </c>
      <c r="S113" s="59">
        <f t="shared" ca="1" si="15"/>
        <v>1</v>
      </c>
      <c r="T113" s="32">
        <v>45624</v>
      </c>
      <c r="U113" s="33">
        <f t="shared" ca="1" si="16"/>
        <v>112</v>
      </c>
      <c r="V113" s="34"/>
      <c r="W113" s="35">
        <v>95000</v>
      </c>
      <c r="X113" s="36" t="str">
        <f t="shared" ca="1" si="10"/>
        <v>Overdue</v>
      </c>
      <c r="Y113" s="37"/>
      <c r="Z113" s="38" t="str">
        <f t="shared" si="11"/>
        <v/>
      </c>
    </row>
    <row r="114" spans="1:26" s="39" customFormat="1" ht="28.5">
      <c r="A114" s="30">
        <v>117</v>
      </c>
      <c r="B114" s="31" t="s">
        <v>1954</v>
      </c>
      <c r="C114" s="31" t="s">
        <v>120</v>
      </c>
      <c r="D114" s="44" t="s">
        <v>59</v>
      </c>
      <c r="E114" s="72" t="str">
        <f>IFERROR(IF(INDEX(Sheet3!$B$2:$B$8, MATCH(D114, Sheet3!$A$2:$A$8, 0)) = 0, "", INDEX(Sheet3!$B$2:$B$8, MATCH(D114, Sheet3!$A$2:$A$8, 0))), "")</f>
        <v>Preventive</v>
      </c>
      <c r="F114" s="31" t="s">
        <v>412</v>
      </c>
      <c r="G114" s="45" t="s">
        <v>1950</v>
      </c>
      <c r="H114" s="63" t="str">
        <f>IFERROR(INDEX(Sheet3!$F$2:$F$114, MATCH(G114, Sheet3!$E$2:$E$114, 0)), "")</f>
        <v>KITCHEN_EQUIPMENT</v>
      </c>
      <c r="I114" s="32">
        <v>45625</v>
      </c>
      <c r="J114" s="33">
        <f t="shared" ca="1" si="9"/>
        <v>111</v>
      </c>
      <c r="K114" s="34">
        <v>45625</v>
      </c>
      <c r="L114" s="59">
        <f t="shared" ca="1" si="12"/>
        <v>0</v>
      </c>
      <c r="M114" s="34">
        <v>45625</v>
      </c>
      <c r="N114" s="47">
        <f t="shared" ca="1" si="13"/>
        <v>0</v>
      </c>
      <c r="O114" s="75"/>
      <c r="P114" s="75"/>
      <c r="Q114" s="47" t="str">
        <f t="shared" ca="1" si="14"/>
        <v/>
      </c>
      <c r="R114" s="34"/>
      <c r="S114" s="59" t="str">
        <f t="shared" ca="1" si="15"/>
        <v/>
      </c>
      <c r="T114" s="32"/>
      <c r="U114" s="33" t="str">
        <f t="shared" ca="1" si="16"/>
        <v/>
      </c>
      <c r="V114" s="34"/>
      <c r="W114" s="35"/>
      <c r="X114" s="36" t="str">
        <f t="shared" ca="1" si="10"/>
        <v>Overdue</v>
      </c>
      <c r="Y114" s="37"/>
      <c r="Z114" s="38" t="str">
        <f t="shared" si="11"/>
        <v/>
      </c>
    </row>
    <row r="115" spans="1:26" s="39" customFormat="1" ht="38.25">
      <c r="A115" s="30">
        <v>118</v>
      </c>
      <c r="B115" s="31" t="s">
        <v>1955</v>
      </c>
      <c r="C115" s="31" t="s">
        <v>410</v>
      </c>
      <c r="D115" s="44" t="s">
        <v>59</v>
      </c>
      <c r="E115" s="72" t="str">
        <f>IFERROR(IF(INDEX(Sheet3!$B$2:$B$8, MATCH(D115, Sheet3!$A$2:$A$8, 0)) = 0, "", INDEX(Sheet3!$B$2:$B$8, MATCH(D115, Sheet3!$A$2:$A$8, 0))), "")</f>
        <v>Preventive</v>
      </c>
      <c r="F115" s="31" t="s">
        <v>1948</v>
      </c>
      <c r="G115" s="45" t="s">
        <v>202</v>
      </c>
      <c r="H115" s="63" t="str">
        <f>IFERROR(INDEX(Sheet3!$F$2:$F$114, MATCH(G115, Sheet3!$E$2:$E$114, 0)), "")</f>
        <v>GENERATOR</v>
      </c>
      <c r="I115" s="32">
        <v>45613</v>
      </c>
      <c r="J115" s="33">
        <f t="shared" ca="1" si="9"/>
        <v>1</v>
      </c>
      <c r="K115" s="34">
        <v>45613</v>
      </c>
      <c r="L115" s="59">
        <f t="shared" ca="1" si="12"/>
        <v>0</v>
      </c>
      <c r="M115" s="34">
        <v>45614</v>
      </c>
      <c r="N115" s="47">
        <f t="shared" ca="1" si="13"/>
        <v>1</v>
      </c>
      <c r="O115" s="75">
        <v>45614</v>
      </c>
      <c r="P115" s="75">
        <v>45614</v>
      </c>
      <c r="Q115" s="47">
        <f t="shared" ca="1" si="14"/>
        <v>0</v>
      </c>
      <c r="R115" s="34">
        <v>45614</v>
      </c>
      <c r="S115" s="59">
        <f t="shared" ca="1" si="15"/>
        <v>0</v>
      </c>
      <c r="T115" s="32">
        <v>45614</v>
      </c>
      <c r="U115" s="33">
        <f t="shared" ca="1" si="16"/>
        <v>0</v>
      </c>
      <c r="V115" s="34">
        <v>45614</v>
      </c>
      <c r="W115" s="35">
        <v>258000</v>
      </c>
      <c r="X115" s="36" t="str">
        <f t="shared" ca="1" si="10"/>
        <v>Completed</v>
      </c>
      <c r="Y115" s="37">
        <v>45614</v>
      </c>
      <c r="Z115" s="38">
        <f t="shared" si="11"/>
        <v>1</v>
      </c>
    </row>
    <row r="116" spans="1:26" s="39" customFormat="1" ht="38.25">
      <c r="A116" s="30">
        <v>119</v>
      </c>
      <c r="B116" s="31" t="s">
        <v>1956</v>
      </c>
      <c r="C116" s="31" t="s">
        <v>1127</v>
      </c>
      <c r="D116" s="44" t="s">
        <v>67</v>
      </c>
      <c r="E116" s="72" t="str">
        <f>IFERROR(IF(INDEX(Sheet3!$B$2:$B$8, MATCH(D116, Sheet3!$A$2:$A$8, 0)) = 0, "", INDEX(Sheet3!$B$2:$B$8, MATCH(D116, Sheet3!$A$2:$A$8, 0))), "")</f>
        <v>Breakdown</v>
      </c>
      <c r="F116" s="31" t="s">
        <v>134</v>
      </c>
      <c r="G116" s="45" t="s">
        <v>142</v>
      </c>
      <c r="H116" s="63" t="str">
        <f>IFERROR(INDEX(Sheet3!$F$2:$F$114, MATCH(G116, Sheet3!$E$2:$E$114, 0)), "")</f>
        <v>KITCHEN_EQUIPMENT</v>
      </c>
      <c r="I116" s="32">
        <v>45623</v>
      </c>
      <c r="J116" s="33">
        <f t="shared" ca="1" si="9"/>
        <v>113</v>
      </c>
      <c r="K116" s="34">
        <v>45623</v>
      </c>
      <c r="L116" s="59">
        <f t="shared" ca="1" si="12"/>
        <v>0</v>
      </c>
      <c r="M116" s="34">
        <v>45630</v>
      </c>
      <c r="N116" s="47">
        <f t="shared" ca="1" si="13"/>
        <v>7</v>
      </c>
      <c r="O116" s="75"/>
      <c r="P116" s="75"/>
      <c r="Q116" s="47" t="str">
        <f t="shared" ca="1" si="14"/>
        <v/>
      </c>
      <c r="R116" s="34"/>
      <c r="S116" s="59" t="str">
        <f t="shared" ca="1" si="15"/>
        <v/>
      </c>
      <c r="T116" s="32"/>
      <c r="U116" s="33" t="str">
        <f t="shared" ca="1" si="16"/>
        <v/>
      </c>
      <c r="V116" s="34"/>
      <c r="W116" s="35">
        <v>561150</v>
      </c>
      <c r="X116" s="36" t="str">
        <f t="shared" ca="1" si="10"/>
        <v>Overdue</v>
      </c>
      <c r="Y116" s="37"/>
      <c r="Z116" s="38" t="str">
        <f t="shared" si="11"/>
        <v/>
      </c>
    </row>
    <row r="117" spans="1:26" s="39" customFormat="1" ht="26.25">
      <c r="A117" s="30">
        <v>120</v>
      </c>
      <c r="B117" s="31" t="s">
        <v>678</v>
      </c>
      <c r="C117" s="31" t="s">
        <v>89</v>
      </c>
      <c r="D117" s="44" t="s">
        <v>32</v>
      </c>
      <c r="E117" s="72" t="str">
        <f>IFERROR(IF(INDEX(Sheet3!$B$2:$B$8, MATCH(D117, Sheet3!$A$2:$A$8, 0)) = 0, "", INDEX(Sheet3!$B$2:$B$8, MATCH(D117, Sheet3!$A$2:$A$8, 0))), "")</f>
        <v>Breakdown</v>
      </c>
      <c r="F117" s="31" t="s">
        <v>412</v>
      </c>
      <c r="G117" s="45" t="s">
        <v>34</v>
      </c>
      <c r="H117" s="63" t="str">
        <f>IFERROR(INDEX(Sheet3!$F$2:$F$114, MATCH(G117, Sheet3!$E$2:$E$114, 0)), "")</f>
        <v>EVACUATION</v>
      </c>
      <c r="I117" s="32">
        <v>45611</v>
      </c>
      <c r="J117" s="33">
        <f t="shared" ca="1" si="9"/>
        <v>125</v>
      </c>
      <c r="K117" s="34">
        <v>45611</v>
      </c>
      <c r="L117" s="59">
        <f t="shared" ca="1" si="12"/>
        <v>0</v>
      </c>
      <c r="M117" s="34"/>
      <c r="N117" s="47">
        <f t="shared" ca="1" si="13"/>
        <v>125</v>
      </c>
      <c r="O117" s="75"/>
      <c r="P117" s="75"/>
      <c r="Q117" s="47" t="str">
        <f t="shared" ca="1" si="14"/>
        <v/>
      </c>
      <c r="R117" s="34"/>
      <c r="S117" s="59" t="str">
        <f t="shared" ca="1" si="15"/>
        <v/>
      </c>
      <c r="T117" s="32"/>
      <c r="U117" s="33" t="str">
        <f t="shared" ca="1" si="16"/>
        <v/>
      </c>
      <c r="V117" s="34"/>
      <c r="W117" s="35"/>
      <c r="X117" s="36" t="str">
        <f t="shared" ca="1" si="10"/>
        <v>Overdue</v>
      </c>
      <c r="Y117" s="37"/>
      <c r="Z117" s="38" t="str">
        <f t="shared" si="11"/>
        <v/>
      </c>
    </row>
    <row r="118" spans="1:26" s="39" customFormat="1" ht="26.25">
      <c r="A118" s="30">
        <v>121</v>
      </c>
      <c r="B118" s="31" t="s">
        <v>678</v>
      </c>
      <c r="C118" s="31" t="s">
        <v>219</v>
      </c>
      <c r="D118" s="44" t="s">
        <v>32</v>
      </c>
      <c r="E118" s="72" t="str">
        <f>IFERROR(IF(INDEX(Sheet3!$B$2:$B$8, MATCH(D118, Sheet3!$A$2:$A$8, 0)) = 0, "", INDEX(Sheet3!$B$2:$B$8, MATCH(D118, Sheet3!$A$2:$A$8, 0))), "")</f>
        <v>Breakdown</v>
      </c>
      <c r="F118" s="31" t="s">
        <v>412</v>
      </c>
      <c r="G118" s="45" t="s">
        <v>34</v>
      </c>
      <c r="H118" s="63" t="str">
        <f>IFERROR(INDEX(Sheet3!$F$2:$F$114, MATCH(G118, Sheet3!$E$2:$E$114, 0)), "")</f>
        <v>EVACUATION</v>
      </c>
      <c r="I118" s="32">
        <v>45612</v>
      </c>
      <c r="J118" s="33">
        <f t="shared" ca="1" si="9"/>
        <v>0</v>
      </c>
      <c r="K118" s="34">
        <v>45612</v>
      </c>
      <c r="L118" s="59">
        <f t="shared" ca="1" si="12"/>
        <v>0</v>
      </c>
      <c r="M118" s="34">
        <v>45612</v>
      </c>
      <c r="N118" s="47">
        <f t="shared" ca="1" si="13"/>
        <v>0</v>
      </c>
      <c r="O118" s="34">
        <v>45612</v>
      </c>
      <c r="P118" s="34">
        <v>45612</v>
      </c>
      <c r="Q118" s="47">
        <f t="shared" ca="1" si="14"/>
        <v>0</v>
      </c>
      <c r="R118" s="34">
        <v>45612</v>
      </c>
      <c r="S118" s="59">
        <f t="shared" ca="1" si="15"/>
        <v>0</v>
      </c>
      <c r="T118" s="34">
        <v>45612</v>
      </c>
      <c r="U118" s="33">
        <f t="shared" ca="1" si="16"/>
        <v>0</v>
      </c>
      <c r="V118" s="34">
        <v>45612</v>
      </c>
      <c r="W118" s="35">
        <v>161500</v>
      </c>
      <c r="X118" s="36" t="str">
        <f t="shared" ca="1" si="10"/>
        <v>Completed</v>
      </c>
      <c r="Y118" s="34">
        <v>45612</v>
      </c>
      <c r="Z118" s="38">
        <f t="shared" si="11"/>
        <v>1</v>
      </c>
    </row>
    <row r="119" spans="1:26" s="39" customFormat="1">
      <c r="A119" s="30">
        <v>122</v>
      </c>
      <c r="B119" s="31" t="s">
        <v>678</v>
      </c>
      <c r="C119" s="31" t="s">
        <v>63</v>
      </c>
      <c r="D119" s="44" t="s">
        <v>32</v>
      </c>
      <c r="E119" s="72" t="str">
        <f>IFERROR(IF(INDEX(Sheet3!$B$2:$B$8, MATCH(D119, Sheet3!$A$2:$A$8, 0)) = 0, "", INDEX(Sheet3!$B$2:$B$8, MATCH(D119, Sheet3!$A$2:$A$8, 0))), "")</f>
        <v>Breakdown</v>
      </c>
      <c r="F119" s="31" t="s">
        <v>412</v>
      </c>
      <c r="G119" s="45" t="s">
        <v>34</v>
      </c>
      <c r="H119" s="63" t="str">
        <f>IFERROR(INDEX(Sheet3!$F$2:$F$114, MATCH(G119, Sheet3!$E$2:$E$114, 0)), "")</f>
        <v>EVACUATION</v>
      </c>
      <c r="I119" s="32">
        <v>45618</v>
      </c>
      <c r="J119" s="33">
        <f t="shared" ca="1" si="9"/>
        <v>118</v>
      </c>
      <c r="K119" s="34">
        <v>45618</v>
      </c>
      <c r="L119" s="59">
        <f t="shared" ca="1" si="12"/>
        <v>0</v>
      </c>
      <c r="M119" s="34"/>
      <c r="N119" s="47">
        <f t="shared" ca="1" si="13"/>
        <v>118</v>
      </c>
      <c r="O119" s="75"/>
      <c r="P119" s="75"/>
      <c r="Q119" s="47" t="str">
        <f t="shared" ca="1" si="14"/>
        <v/>
      </c>
      <c r="R119" s="34"/>
      <c r="S119" s="59" t="str">
        <f t="shared" ca="1" si="15"/>
        <v/>
      </c>
      <c r="T119" s="32"/>
      <c r="U119" s="33" t="str">
        <f t="shared" ca="1" si="16"/>
        <v/>
      </c>
      <c r="V119" s="34"/>
      <c r="W119" s="35"/>
      <c r="X119" s="36" t="str">
        <f t="shared" ca="1" si="10"/>
        <v>Overdue</v>
      </c>
      <c r="Y119" s="37"/>
      <c r="Z119" s="38" t="str">
        <f t="shared" si="11"/>
        <v/>
      </c>
    </row>
    <row r="120" spans="1:26" s="39" customFormat="1">
      <c r="A120" s="30">
        <v>123</v>
      </c>
      <c r="B120" s="31" t="s">
        <v>678</v>
      </c>
      <c r="C120" s="31" t="s">
        <v>389</v>
      </c>
      <c r="D120" s="44" t="s">
        <v>32</v>
      </c>
      <c r="E120" s="72" t="str">
        <f>IFERROR(IF(INDEX(Sheet3!$B$2:$B$8, MATCH(D120, Sheet3!$A$2:$A$8, 0)) = 0, "", INDEX(Sheet3!$B$2:$B$8, MATCH(D120, Sheet3!$A$2:$A$8, 0))), "")</f>
        <v>Breakdown</v>
      </c>
      <c r="F120" s="31" t="s">
        <v>1364</v>
      </c>
      <c r="G120" s="45" t="s">
        <v>34</v>
      </c>
      <c r="H120" s="63" t="str">
        <f>IFERROR(INDEX(Sheet3!$F$2:$F$114, MATCH(G120, Sheet3!$E$2:$E$114, 0)), "")</f>
        <v>EVACUATION</v>
      </c>
      <c r="I120" s="32">
        <v>45621</v>
      </c>
      <c r="J120" s="33">
        <f t="shared" ca="1" si="9"/>
        <v>5</v>
      </c>
      <c r="K120" s="34">
        <v>45621</v>
      </c>
      <c r="L120" s="59">
        <f t="shared" ca="1" si="12"/>
        <v>0</v>
      </c>
      <c r="M120" s="34">
        <v>45626</v>
      </c>
      <c r="N120" s="47">
        <f t="shared" ca="1" si="13"/>
        <v>5</v>
      </c>
      <c r="O120" s="34">
        <v>45626</v>
      </c>
      <c r="P120" s="34">
        <v>45626</v>
      </c>
      <c r="Q120" s="47">
        <f t="shared" ca="1" si="14"/>
        <v>0</v>
      </c>
      <c r="R120" s="34">
        <v>45626</v>
      </c>
      <c r="S120" s="59">
        <f t="shared" ca="1" si="15"/>
        <v>0</v>
      </c>
      <c r="T120" s="34">
        <v>45626</v>
      </c>
      <c r="U120" s="33">
        <f t="shared" ca="1" si="16"/>
        <v>0</v>
      </c>
      <c r="V120" s="34">
        <v>45626</v>
      </c>
      <c r="W120" s="35">
        <v>681500</v>
      </c>
      <c r="X120" s="36" t="str">
        <f t="shared" ca="1" si="10"/>
        <v>Completed</v>
      </c>
      <c r="Y120" s="34">
        <v>45626</v>
      </c>
      <c r="Z120" s="38">
        <f t="shared" si="11"/>
        <v>1</v>
      </c>
    </row>
    <row r="121" spans="1:26" s="39" customFormat="1" ht="26.25">
      <c r="A121" s="30">
        <v>124</v>
      </c>
      <c r="B121" s="31" t="s">
        <v>678</v>
      </c>
      <c r="C121" s="31" t="s">
        <v>259</v>
      </c>
      <c r="D121" s="44" t="s">
        <v>32</v>
      </c>
      <c r="E121" s="72" t="str">
        <f>IFERROR(IF(INDEX(Sheet3!$B$2:$B$8, MATCH(D121, Sheet3!$A$2:$A$8, 0)) = 0, "", INDEX(Sheet3!$B$2:$B$8, MATCH(D121, Sheet3!$A$2:$A$8, 0))), "")</f>
        <v>Breakdown</v>
      </c>
      <c r="F121" s="31" t="s">
        <v>412</v>
      </c>
      <c r="G121" s="45" t="s">
        <v>34</v>
      </c>
      <c r="H121" s="63" t="str">
        <f>IFERROR(INDEX(Sheet3!$F$2:$F$114, MATCH(G121, Sheet3!$E$2:$E$114, 0)), "")</f>
        <v>EVACUATION</v>
      </c>
      <c r="I121" s="32">
        <v>45622</v>
      </c>
      <c r="J121" s="33">
        <f t="shared" ca="1" si="9"/>
        <v>114</v>
      </c>
      <c r="K121" s="34">
        <v>45622</v>
      </c>
      <c r="L121" s="59">
        <f t="shared" ca="1" si="12"/>
        <v>0</v>
      </c>
      <c r="M121" s="34"/>
      <c r="N121" s="47">
        <f t="shared" ca="1" si="13"/>
        <v>114</v>
      </c>
      <c r="O121" s="75"/>
      <c r="P121" s="75"/>
      <c r="Q121" s="47" t="str">
        <f t="shared" ca="1" si="14"/>
        <v/>
      </c>
      <c r="R121" s="34"/>
      <c r="S121" s="59" t="str">
        <f t="shared" ca="1" si="15"/>
        <v/>
      </c>
      <c r="T121" s="32"/>
      <c r="U121" s="33" t="str">
        <f t="shared" ca="1" si="16"/>
        <v/>
      </c>
      <c r="V121" s="34"/>
      <c r="W121" s="35"/>
      <c r="X121" s="36" t="str">
        <f t="shared" ca="1" si="10"/>
        <v>Overdue</v>
      </c>
      <c r="Y121" s="37"/>
      <c r="Z121" s="38" t="str">
        <f t="shared" si="11"/>
        <v/>
      </c>
    </row>
    <row r="122" spans="1:26" s="39" customFormat="1">
      <c r="A122" s="30">
        <v>125</v>
      </c>
      <c r="B122" s="31" t="s">
        <v>678</v>
      </c>
      <c r="C122" s="31" t="s">
        <v>269</v>
      </c>
      <c r="D122" s="44" t="s">
        <v>32</v>
      </c>
      <c r="E122" s="72" t="str">
        <f>IFERROR(IF(INDEX(Sheet3!$B$2:$B$8, MATCH(D122, Sheet3!$A$2:$A$8, 0)) = 0, "", INDEX(Sheet3!$B$2:$B$8, MATCH(D122, Sheet3!$A$2:$A$8, 0))), "")</f>
        <v>Breakdown</v>
      </c>
      <c r="F122" s="31" t="s">
        <v>1364</v>
      </c>
      <c r="G122" s="45" t="s">
        <v>34</v>
      </c>
      <c r="H122" s="63" t="str">
        <f>IFERROR(INDEX(Sheet3!$F$2:$F$114, MATCH(G122, Sheet3!$E$2:$E$114, 0)), "")</f>
        <v>EVACUATION</v>
      </c>
      <c r="I122" s="32">
        <v>45624</v>
      </c>
      <c r="J122" s="33">
        <f t="shared" ca="1" si="9"/>
        <v>1</v>
      </c>
      <c r="K122" s="34">
        <v>45624</v>
      </c>
      <c r="L122" s="59">
        <f ca="1">IF(K122&lt;&gt;"",K122-I122,IF(I122="","",TODAY()-I122))</f>
        <v>0</v>
      </c>
      <c r="M122" s="34">
        <v>45624</v>
      </c>
      <c r="N122" s="47">
        <f ca="1">IF(M122&lt;&gt;"",M122-K122,IF(K122="","",TODAY()-K122))</f>
        <v>0</v>
      </c>
      <c r="O122" s="34">
        <v>45624</v>
      </c>
      <c r="P122" s="34">
        <v>45624</v>
      </c>
      <c r="Q122" s="47">
        <f t="shared" ca="1" si="14"/>
        <v>0</v>
      </c>
      <c r="R122" s="34">
        <v>45624</v>
      </c>
      <c r="S122" s="59">
        <f t="shared" ca="1" si="15"/>
        <v>0</v>
      </c>
      <c r="T122" s="34">
        <v>45624</v>
      </c>
      <c r="U122" s="33">
        <f t="shared" ca="1" si="16"/>
        <v>1</v>
      </c>
      <c r="V122" s="34">
        <v>45625</v>
      </c>
      <c r="W122" s="35">
        <v>545000</v>
      </c>
      <c r="X122" s="36" t="str">
        <f t="shared" ca="1" si="10"/>
        <v>Completed</v>
      </c>
      <c r="Y122" s="34">
        <v>45625</v>
      </c>
      <c r="Z122" s="38">
        <f t="shared" si="11"/>
        <v>1</v>
      </c>
    </row>
    <row r="123" spans="1:26" s="39" customFormat="1" ht="38.25">
      <c r="A123" s="30">
        <v>126</v>
      </c>
      <c r="B123" s="31" t="s">
        <v>1957</v>
      </c>
      <c r="C123" s="31" t="s">
        <v>382</v>
      </c>
      <c r="D123" s="44" t="s">
        <v>54</v>
      </c>
      <c r="E123" s="72" t="str">
        <f>IFERROR(IF(INDEX(Sheet3!$B$2:$B$8, MATCH(D123, Sheet3!$A$2:$A$8, 0)) = 0, "", INDEX(Sheet3!$B$2:$B$8, MATCH(D123, Sheet3!$A$2:$A$8, 0))), "")</f>
        <v>Breakdown</v>
      </c>
      <c r="F123" s="31" t="s">
        <v>134</v>
      </c>
      <c r="G123" s="45" t="s">
        <v>84</v>
      </c>
      <c r="H123" s="63" t="str">
        <f>IFERROR(INDEX(Sheet3!$F$2:$F$114, MATCH(G123, Sheet3!$E$2:$E$114, 0)), "")</f>
        <v>OTHERS</v>
      </c>
      <c r="I123" s="32">
        <v>45599</v>
      </c>
      <c r="J123" s="33">
        <f t="shared" ca="1" si="9"/>
        <v>6</v>
      </c>
      <c r="K123" s="34">
        <v>45599</v>
      </c>
      <c r="L123" s="59">
        <f t="shared" ca="1" si="12"/>
        <v>0</v>
      </c>
      <c r="M123" s="34">
        <v>45604</v>
      </c>
      <c r="N123" s="47">
        <f t="shared" ca="1" si="13"/>
        <v>5</v>
      </c>
      <c r="O123" s="75">
        <v>45604</v>
      </c>
      <c r="P123" s="75">
        <v>45604</v>
      </c>
      <c r="Q123" s="47">
        <f t="shared" ca="1" si="14"/>
        <v>0</v>
      </c>
      <c r="R123" s="34">
        <v>45604</v>
      </c>
      <c r="S123" s="59">
        <f t="shared" ca="1" si="15"/>
        <v>1</v>
      </c>
      <c r="T123" s="32">
        <v>45605</v>
      </c>
      <c r="U123" s="33">
        <f t="shared" ca="1" si="16"/>
        <v>0</v>
      </c>
      <c r="V123" s="34">
        <v>45605</v>
      </c>
      <c r="W123" s="35">
        <v>115025</v>
      </c>
      <c r="X123" s="36" t="str">
        <f t="shared" ca="1" si="10"/>
        <v>Completed</v>
      </c>
      <c r="Y123" s="37">
        <v>45605</v>
      </c>
      <c r="Z123" s="38">
        <f t="shared" si="11"/>
        <v>1</v>
      </c>
    </row>
    <row r="124" spans="1:26" s="39" customFormat="1" ht="38.25">
      <c r="A124" s="30">
        <v>127</v>
      </c>
      <c r="B124" s="31" t="s">
        <v>1958</v>
      </c>
      <c r="C124" s="31" t="s">
        <v>83</v>
      </c>
      <c r="D124" s="44" t="s">
        <v>32</v>
      </c>
      <c r="E124" s="72" t="str">
        <f>IFERROR(IF(INDEX(Sheet3!$B$2:$B$8, MATCH(D124, Sheet3!$A$2:$A$8, 0)) = 0, "", INDEX(Sheet3!$B$2:$B$8, MATCH(D124, Sheet3!$A$2:$A$8, 0))), "")</f>
        <v>Breakdown</v>
      </c>
      <c r="F124" s="31" t="s">
        <v>249</v>
      </c>
      <c r="G124" s="45" t="s">
        <v>202</v>
      </c>
      <c r="H124" s="63" t="str">
        <f>IFERROR(INDEX(Sheet3!$F$2:$F$114, MATCH(G124, Sheet3!$E$2:$E$114, 0)), "")</f>
        <v>GENERATOR</v>
      </c>
      <c r="I124" s="32">
        <v>45598</v>
      </c>
      <c r="J124" s="33">
        <f t="shared" ca="1" si="9"/>
        <v>2</v>
      </c>
      <c r="K124" s="34">
        <v>45599</v>
      </c>
      <c r="L124" s="59">
        <f t="shared" ca="1" si="12"/>
        <v>1</v>
      </c>
      <c r="M124" s="34">
        <v>45600</v>
      </c>
      <c r="N124" s="47">
        <f t="shared" ca="1" si="13"/>
        <v>1</v>
      </c>
      <c r="O124" s="75">
        <v>45600</v>
      </c>
      <c r="P124" s="75">
        <v>45600</v>
      </c>
      <c r="Q124" s="47">
        <f t="shared" ca="1" si="14"/>
        <v>0</v>
      </c>
      <c r="R124" s="34">
        <v>45600</v>
      </c>
      <c r="S124" s="59">
        <f t="shared" ca="1" si="15"/>
        <v>0</v>
      </c>
      <c r="T124" s="32">
        <v>45600</v>
      </c>
      <c r="U124" s="33">
        <f t="shared" ca="1" si="16"/>
        <v>0</v>
      </c>
      <c r="V124" s="34">
        <v>45600</v>
      </c>
      <c r="W124" s="35"/>
      <c r="X124" s="36" t="str">
        <f t="shared" ca="1" si="10"/>
        <v>Completed</v>
      </c>
      <c r="Y124" s="37">
        <v>45600</v>
      </c>
      <c r="Z124" s="38">
        <f t="shared" si="11"/>
        <v>1</v>
      </c>
    </row>
    <row r="125" spans="1:26" s="39" customFormat="1" ht="26.25">
      <c r="A125" s="30">
        <v>128</v>
      </c>
      <c r="B125" s="31" t="s">
        <v>1959</v>
      </c>
      <c r="C125" s="31" t="s">
        <v>137</v>
      </c>
      <c r="D125" s="44" t="s">
        <v>42</v>
      </c>
      <c r="E125" s="72" t="str">
        <f>IFERROR(IF(INDEX(Sheet3!$B$2:$B$8, MATCH(D125, Sheet3!$A$2:$A$8, 0)) = 0, "", INDEX(Sheet3!$B$2:$B$8, MATCH(D125, Sheet3!$A$2:$A$8, 0))), "")</f>
        <v>Corrective</v>
      </c>
      <c r="F125" s="31" t="s">
        <v>249</v>
      </c>
      <c r="G125" s="45" t="s">
        <v>202</v>
      </c>
      <c r="H125" s="63" t="str">
        <f>IFERROR(INDEX(Sheet3!$F$2:$F$114, MATCH(G125, Sheet3!$E$2:$E$114, 0)), "")</f>
        <v>GENERATOR</v>
      </c>
      <c r="I125" s="32">
        <v>45600</v>
      </c>
      <c r="J125" s="33">
        <f t="shared" ca="1" si="9"/>
        <v>0</v>
      </c>
      <c r="K125" s="34">
        <v>45600</v>
      </c>
      <c r="L125" s="59">
        <f t="shared" ca="1" si="12"/>
        <v>0</v>
      </c>
      <c r="M125" s="34">
        <v>45600</v>
      </c>
      <c r="N125" s="47">
        <f t="shared" ca="1" si="13"/>
        <v>0</v>
      </c>
      <c r="O125" s="75">
        <v>45600</v>
      </c>
      <c r="P125" s="75">
        <v>45600</v>
      </c>
      <c r="Q125" s="47">
        <f t="shared" ca="1" si="14"/>
        <v>0</v>
      </c>
      <c r="R125" s="34">
        <v>45600</v>
      </c>
      <c r="S125" s="59">
        <f t="shared" ca="1" si="15"/>
        <v>0</v>
      </c>
      <c r="T125" s="32">
        <v>45600</v>
      </c>
      <c r="U125" s="33">
        <f t="shared" ca="1" si="16"/>
        <v>0</v>
      </c>
      <c r="V125" s="34">
        <v>45600</v>
      </c>
      <c r="W125" s="35"/>
      <c r="X125" s="36" t="str">
        <f t="shared" ca="1" si="10"/>
        <v>Completed</v>
      </c>
      <c r="Y125" s="37">
        <v>45600</v>
      </c>
      <c r="Z125" s="38">
        <f t="shared" si="11"/>
        <v>1</v>
      </c>
    </row>
    <row r="126" spans="1:26" s="39" customFormat="1" ht="26.25">
      <c r="A126" s="30">
        <v>129</v>
      </c>
      <c r="B126" s="31" t="s">
        <v>539</v>
      </c>
      <c r="C126" s="31" t="s">
        <v>341</v>
      </c>
      <c r="D126" s="44" t="s">
        <v>59</v>
      </c>
      <c r="E126" s="72" t="str">
        <f>IFERROR(IF(INDEX(Sheet3!$B$2:$B$8, MATCH(D126, Sheet3!$A$2:$A$8, 0)) = 0, "", INDEX(Sheet3!$B$2:$B$8, MATCH(D126, Sheet3!$A$2:$A$8, 0))), "")</f>
        <v>Preventive</v>
      </c>
      <c r="F126" s="31" t="s">
        <v>249</v>
      </c>
      <c r="G126" s="45" t="s">
        <v>202</v>
      </c>
      <c r="H126" s="63" t="str">
        <f>IFERROR(INDEX(Sheet3!$F$2:$F$114, MATCH(G126, Sheet3!$E$2:$E$114, 0)), "")</f>
        <v>GENERATOR</v>
      </c>
      <c r="I126" s="32">
        <v>45601</v>
      </c>
      <c r="J126" s="33">
        <f t="shared" ca="1" si="9"/>
        <v>6</v>
      </c>
      <c r="K126" s="34">
        <v>45601</v>
      </c>
      <c r="L126" s="59">
        <f t="shared" ca="1" si="12"/>
        <v>0</v>
      </c>
      <c r="M126" s="34">
        <v>45601</v>
      </c>
      <c r="N126" s="47">
        <f t="shared" ca="1" si="13"/>
        <v>0</v>
      </c>
      <c r="O126" s="75">
        <v>45601</v>
      </c>
      <c r="P126" s="75">
        <v>45601</v>
      </c>
      <c r="Q126" s="47">
        <f t="shared" ca="1" si="14"/>
        <v>0</v>
      </c>
      <c r="R126" s="34">
        <v>45601</v>
      </c>
      <c r="S126" s="59">
        <f t="shared" ca="1" si="15"/>
        <v>0</v>
      </c>
      <c r="T126" s="32">
        <v>45601</v>
      </c>
      <c r="U126" s="33">
        <f t="shared" ca="1" si="16"/>
        <v>6</v>
      </c>
      <c r="V126" s="34">
        <v>45607</v>
      </c>
      <c r="W126" s="35">
        <v>202450</v>
      </c>
      <c r="X126" s="36" t="str">
        <f t="shared" ca="1" si="10"/>
        <v>Completed</v>
      </c>
      <c r="Y126" s="34">
        <v>45607</v>
      </c>
      <c r="Z126" s="38">
        <f t="shared" si="11"/>
        <v>1</v>
      </c>
    </row>
    <row r="127" spans="1:26" s="39" customFormat="1" ht="26.25">
      <c r="A127" s="30">
        <v>130</v>
      </c>
      <c r="B127" s="31" t="s">
        <v>392</v>
      </c>
      <c r="C127" s="31" t="s">
        <v>137</v>
      </c>
      <c r="D127" s="44" t="s">
        <v>59</v>
      </c>
      <c r="E127" s="72" t="str">
        <f>IFERROR(IF(INDEX(Sheet3!$B$2:$B$8, MATCH(D127, Sheet3!$A$2:$A$8, 0)) = 0, "", INDEX(Sheet3!$B$2:$B$8, MATCH(D127, Sheet3!$A$2:$A$8, 0))), "")</f>
        <v>Preventive</v>
      </c>
      <c r="F127" s="31" t="s">
        <v>249</v>
      </c>
      <c r="G127" s="45" t="s">
        <v>202</v>
      </c>
      <c r="H127" s="63" t="str">
        <f>IFERROR(INDEX(Sheet3!$F$2:$F$114, MATCH(G127, Sheet3!$E$2:$E$114, 0)), "")</f>
        <v>GENERATOR</v>
      </c>
      <c r="I127" s="32">
        <v>45601</v>
      </c>
      <c r="J127" s="33">
        <f t="shared" ca="1" si="9"/>
        <v>0</v>
      </c>
      <c r="K127" s="34">
        <v>45601</v>
      </c>
      <c r="L127" s="59">
        <f t="shared" ca="1" si="12"/>
        <v>0</v>
      </c>
      <c r="M127" s="34">
        <v>45601</v>
      </c>
      <c r="N127" s="47">
        <f t="shared" ca="1" si="13"/>
        <v>0</v>
      </c>
      <c r="O127" s="34">
        <v>45601</v>
      </c>
      <c r="P127" s="34">
        <v>45601</v>
      </c>
      <c r="Q127" s="47">
        <f t="shared" ca="1" si="14"/>
        <v>0</v>
      </c>
      <c r="R127" s="34">
        <v>45601</v>
      </c>
      <c r="S127" s="59">
        <f t="shared" ca="1" si="15"/>
        <v>0</v>
      </c>
      <c r="T127" s="34">
        <v>45601</v>
      </c>
      <c r="U127" s="33">
        <f t="shared" ca="1" si="16"/>
        <v>0</v>
      </c>
      <c r="V127" s="34">
        <v>45601</v>
      </c>
      <c r="W127" s="35">
        <v>150000</v>
      </c>
      <c r="X127" s="36" t="str">
        <f t="shared" ca="1" si="10"/>
        <v>Completed</v>
      </c>
      <c r="Y127" s="34">
        <v>45601</v>
      </c>
      <c r="Z127" s="38">
        <f t="shared" si="11"/>
        <v>1</v>
      </c>
    </row>
    <row r="128" spans="1:26" s="39" customFormat="1" ht="26.25">
      <c r="A128" s="30">
        <v>131</v>
      </c>
      <c r="B128" s="31" t="s">
        <v>200</v>
      </c>
      <c r="C128" s="31" t="s">
        <v>216</v>
      </c>
      <c r="D128" s="44" t="s">
        <v>59</v>
      </c>
      <c r="E128" s="72" t="str">
        <f>IFERROR(IF(INDEX(Sheet3!$B$2:$B$8, MATCH(D128, Sheet3!$A$2:$A$8, 0)) = 0, "", INDEX(Sheet3!$B$2:$B$8, MATCH(D128, Sheet3!$A$2:$A$8, 0))), "")</f>
        <v>Preventive</v>
      </c>
      <c r="F128" s="31" t="s">
        <v>249</v>
      </c>
      <c r="G128" s="45" t="s">
        <v>202</v>
      </c>
      <c r="H128" s="63" t="str">
        <f>IFERROR(INDEX(Sheet3!$F$2:$F$114, MATCH(G128, Sheet3!$E$2:$E$114, 0)), "")</f>
        <v>GENERATOR</v>
      </c>
      <c r="I128" s="32">
        <v>45601</v>
      </c>
      <c r="J128" s="33">
        <f t="shared" ref="J128:J191" ca="1" si="17">IF(I128="","",IF(Y128&lt;&gt;"",Y128-I128,TODAY()-I128))</f>
        <v>7</v>
      </c>
      <c r="K128" s="34">
        <v>45602</v>
      </c>
      <c r="L128" s="59">
        <f t="shared" ca="1" si="12"/>
        <v>1</v>
      </c>
      <c r="M128" s="34">
        <v>45606</v>
      </c>
      <c r="N128" s="47">
        <f t="shared" ca="1" si="13"/>
        <v>4</v>
      </c>
      <c r="O128" s="75">
        <v>45606</v>
      </c>
      <c r="P128" s="75">
        <v>45606</v>
      </c>
      <c r="Q128" s="47">
        <f t="shared" ca="1" si="14"/>
        <v>0</v>
      </c>
      <c r="R128" s="34">
        <v>45606</v>
      </c>
      <c r="S128" s="59">
        <f t="shared" ca="1" si="15"/>
        <v>0</v>
      </c>
      <c r="T128" s="32">
        <v>45606</v>
      </c>
      <c r="U128" s="33">
        <f t="shared" ca="1" si="16"/>
        <v>2</v>
      </c>
      <c r="V128" s="32">
        <v>45608</v>
      </c>
      <c r="W128" s="35">
        <v>181700</v>
      </c>
      <c r="X128" s="36" t="str">
        <f t="shared" ref="X128:X191" ca="1" si="18">IF(I128="","",IF(Y128&lt;&gt;"","Completed",IF(TODAY()&lt;V128,"Planned",IF(TODAY()=V128,"Due","Overdue"))))</f>
        <v>Completed</v>
      </c>
      <c r="Y128" s="32">
        <v>45608</v>
      </c>
      <c r="Z128" s="38">
        <f t="shared" ref="Z128:Z191" si="19">IF(Y128="","",IF(Y128&lt;=V128,1,0))</f>
        <v>1</v>
      </c>
    </row>
    <row r="129" spans="1:26" s="39" customFormat="1" ht="26.25">
      <c r="A129" s="30">
        <v>132</v>
      </c>
      <c r="B129" s="31" t="s">
        <v>1960</v>
      </c>
      <c r="C129" s="31" t="s">
        <v>211</v>
      </c>
      <c r="D129" s="44" t="s">
        <v>59</v>
      </c>
      <c r="E129" s="72" t="str">
        <f>IFERROR(IF(INDEX(Sheet3!$B$2:$B$8, MATCH(D129, Sheet3!$A$2:$A$8, 0)) = 0, "", INDEX(Sheet3!$B$2:$B$8, MATCH(D129, Sheet3!$A$2:$A$8, 0))), "")</f>
        <v>Preventive</v>
      </c>
      <c r="F129" s="31" t="s">
        <v>249</v>
      </c>
      <c r="G129" s="45" t="s">
        <v>202</v>
      </c>
      <c r="H129" s="63" t="str">
        <f>IFERROR(INDEX(Sheet3!$F$2:$F$114, MATCH(G129, Sheet3!$E$2:$E$114, 0)), "")</f>
        <v>GENERATOR</v>
      </c>
      <c r="I129" s="32">
        <v>45602</v>
      </c>
      <c r="J129" s="33">
        <f t="shared" ca="1" si="17"/>
        <v>5</v>
      </c>
      <c r="K129" s="34">
        <v>45602</v>
      </c>
      <c r="L129" s="59">
        <f t="shared" ref="L129:L192" ca="1" si="20">IF(K129&lt;&gt;"",K129-I129,IF(I129="","",TODAY()-I129))</f>
        <v>0</v>
      </c>
      <c r="M129" s="34">
        <v>45602</v>
      </c>
      <c r="N129" s="47">
        <f t="shared" ref="N129:N192" ca="1" si="21">IF(M129&lt;&gt;"",M129-K129,IF(K129="","",TODAY()-K129))</f>
        <v>0</v>
      </c>
      <c r="O129" s="75">
        <v>45602</v>
      </c>
      <c r="P129" s="75">
        <v>45602</v>
      </c>
      <c r="Q129" s="47">
        <f t="shared" ref="Q129:Q192" ca="1" si="22">IF(P129&lt;&gt;"",P129-O129,IF(O129="","",TODAY()-O129))</f>
        <v>0</v>
      </c>
      <c r="R129" s="34">
        <v>45602</v>
      </c>
      <c r="S129" s="59">
        <f t="shared" ref="S129:S192" ca="1" si="23">IF(T129&lt;&gt;"",T129-R129,IF(R129="","",TODAY()-R129))</f>
        <v>0</v>
      </c>
      <c r="T129" s="32">
        <v>45602</v>
      </c>
      <c r="U129" s="33">
        <f t="shared" ca="1" si="16"/>
        <v>5</v>
      </c>
      <c r="V129" s="34">
        <v>45607</v>
      </c>
      <c r="W129" s="35">
        <v>81700</v>
      </c>
      <c r="X129" s="36" t="str">
        <f t="shared" ca="1" si="18"/>
        <v>Completed</v>
      </c>
      <c r="Y129" s="34">
        <v>45607</v>
      </c>
      <c r="Z129" s="38">
        <f t="shared" si="19"/>
        <v>1</v>
      </c>
    </row>
    <row r="130" spans="1:26" s="39" customFormat="1" ht="26.25">
      <c r="A130" s="30">
        <v>133</v>
      </c>
      <c r="B130" s="31" t="s">
        <v>1961</v>
      </c>
      <c r="C130" s="31" t="s">
        <v>137</v>
      </c>
      <c r="D130" s="44" t="s">
        <v>67</v>
      </c>
      <c r="E130" s="72" t="str">
        <f>IFERROR(IF(INDEX(Sheet3!$B$2:$B$8, MATCH(D130, Sheet3!$A$2:$A$8, 0)) = 0, "", INDEX(Sheet3!$B$2:$B$8, MATCH(D130, Sheet3!$A$2:$A$8, 0))), "")</f>
        <v>Breakdown</v>
      </c>
      <c r="F130" s="31" t="s">
        <v>249</v>
      </c>
      <c r="G130" s="45" t="s">
        <v>202</v>
      </c>
      <c r="H130" s="63" t="str">
        <f>IFERROR(INDEX(Sheet3!$F$2:$F$114, MATCH(G130, Sheet3!$E$2:$E$114, 0)), "")</f>
        <v>GENERATOR</v>
      </c>
      <c r="I130" s="32">
        <v>45602</v>
      </c>
      <c r="J130" s="33">
        <f t="shared" ca="1" si="17"/>
        <v>6</v>
      </c>
      <c r="K130" s="34">
        <v>45602</v>
      </c>
      <c r="L130" s="59">
        <f t="shared" ca="1" si="20"/>
        <v>0</v>
      </c>
      <c r="M130" s="34">
        <v>45602</v>
      </c>
      <c r="N130" s="47">
        <f t="shared" ca="1" si="21"/>
        <v>0</v>
      </c>
      <c r="O130" s="75">
        <v>45602</v>
      </c>
      <c r="P130" s="75">
        <v>45602</v>
      </c>
      <c r="Q130" s="47">
        <f t="shared" ca="1" si="22"/>
        <v>0</v>
      </c>
      <c r="R130" s="34">
        <v>45602</v>
      </c>
      <c r="S130" s="59">
        <f t="shared" ca="1" si="23"/>
        <v>0</v>
      </c>
      <c r="T130" s="32">
        <v>45602</v>
      </c>
      <c r="U130" s="33">
        <f t="shared" ca="1" si="16"/>
        <v>6</v>
      </c>
      <c r="V130" s="34">
        <v>45608</v>
      </c>
      <c r="W130" s="35">
        <v>181700</v>
      </c>
      <c r="X130" s="36" t="str">
        <f t="shared" ca="1" si="18"/>
        <v>Completed</v>
      </c>
      <c r="Y130" s="34">
        <v>45608</v>
      </c>
      <c r="Z130" s="38">
        <f t="shared" si="19"/>
        <v>1</v>
      </c>
    </row>
    <row r="131" spans="1:26" s="39" customFormat="1" ht="26.25">
      <c r="A131" s="30">
        <v>134</v>
      </c>
      <c r="B131" s="31" t="s">
        <v>1962</v>
      </c>
      <c r="C131" s="31" t="s">
        <v>363</v>
      </c>
      <c r="D131" s="44" t="s">
        <v>67</v>
      </c>
      <c r="E131" s="72" t="str">
        <f>IFERROR(IF(INDEX(Sheet3!$B$2:$B$8, MATCH(D131, Sheet3!$A$2:$A$8, 0)) = 0, "", INDEX(Sheet3!$B$2:$B$8, MATCH(D131, Sheet3!$A$2:$A$8, 0))), "")</f>
        <v>Breakdown</v>
      </c>
      <c r="F131" s="31" t="s">
        <v>249</v>
      </c>
      <c r="G131" s="45" t="s">
        <v>202</v>
      </c>
      <c r="H131" s="63" t="str">
        <f>IFERROR(INDEX(Sheet3!$F$2:$F$114, MATCH(G131, Sheet3!$E$2:$E$114, 0)), "")</f>
        <v>GENERATOR</v>
      </c>
      <c r="I131" s="32">
        <v>45604</v>
      </c>
      <c r="J131" s="33">
        <f t="shared" ca="1" si="17"/>
        <v>3</v>
      </c>
      <c r="K131" s="34">
        <v>45604</v>
      </c>
      <c r="L131" s="59">
        <f t="shared" ca="1" si="20"/>
        <v>0</v>
      </c>
      <c r="M131" s="34">
        <v>45604</v>
      </c>
      <c r="N131" s="47">
        <f t="shared" ca="1" si="21"/>
        <v>0</v>
      </c>
      <c r="O131" s="75">
        <v>45604</v>
      </c>
      <c r="P131" s="75">
        <v>45604</v>
      </c>
      <c r="Q131" s="47">
        <f t="shared" ca="1" si="22"/>
        <v>0</v>
      </c>
      <c r="R131" s="34">
        <v>45604</v>
      </c>
      <c r="S131" s="59">
        <f t="shared" ca="1" si="23"/>
        <v>0</v>
      </c>
      <c r="T131" s="32">
        <v>45604</v>
      </c>
      <c r="U131" s="33">
        <f t="shared" ca="1" si="16"/>
        <v>3</v>
      </c>
      <c r="V131" s="34">
        <v>45607</v>
      </c>
      <c r="W131" s="35">
        <v>202450</v>
      </c>
      <c r="X131" s="36" t="str">
        <f t="shared" ca="1" si="18"/>
        <v>Completed</v>
      </c>
      <c r="Y131" s="34">
        <v>45607</v>
      </c>
      <c r="Z131" s="38">
        <f t="shared" si="19"/>
        <v>1</v>
      </c>
    </row>
    <row r="132" spans="1:26" s="39" customFormat="1">
      <c r="A132" s="30">
        <v>135</v>
      </c>
      <c r="B132" s="31" t="s">
        <v>539</v>
      </c>
      <c r="C132" s="31" t="s">
        <v>228</v>
      </c>
      <c r="D132" s="44" t="s">
        <v>59</v>
      </c>
      <c r="E132" s="72" t="str">
        <f>IFERROR(IF(INDEX(Sheet3!$B$2:$B$8, MATCH(D132, Sheet3!$A$2:$A$8, 0)) = 0, "", INDEX(Sheet3!$B$2:$B$8, MATCH(D132, Sheet3!$A$2:$A$8, 0))), "")</f>
        <v>Preventive</v>
      </c>
      <c r="F132" s="31" t="s">
        <v>249</v>
      </c>
      <c r="G132" s="45" t="s">
        <v>202</v>
      </c>
      <c r="H132" s="63" t="str">
        <f>IFERROR(INDEX(Sheet3!$F$2:$F$114, MATCH(G132, Sheet3!$E$2:$E$114, 0)), "")</f>
        <v>GENERATOR</v>
      </c>
      <c r="I132" s="32">
        <v>45605</v>
      </c>
      <c r="J132" s="33">
        <f t="shared" ca="1" si="17"/>
        <v>6</v>
      </c>
      <c r="K132" s="34">
        <v>45605</v>
      </c>
      <c r="L132" s="59">
        <f t="shared" ca="1" si="20"/>
        <v>0</v>
      </c>
      <c r="M132" s="34">
        <v>45605</v>
      </c>
      <c r="N132" s="47">
        <f t="shared" ca="1" si="21"/>
        <v>0</v>
      </c>
      <c r="O132" s="75">
        <v>45606</v>
      </c>
      <c r="P132" s="75">
        <v>45606</v>
      </c>
      <c r="Q132" s="47">
        <f t="shared" ca="1" si="22"/>
        <v>0</v>
      </c>
      <c r="R132" s="34">
        <v>45606</v>
      </c>
      <c r="S132" s="59">
        <f t="shared" ca="1" si="23"/>
        <v>0</v>
      </c>
      <c r="T132" s="32">
        <v>45606</v>
      </c>
      <c r="U132" s="33">
        <f t="shared" ref="U132:U195" ca="1" si="24">IF(T132="","",IF(Y132&lt;&gt;"",Y132-T132,TODAY()-T132))</f>
        <v>5</v>
      </c>
      <c r="V132" s="34">
        <v>45611</v>
      </c>
      <c r="W132" s="35">
        <v>207330</v>
      </c>
      <c r="X132" s="36" t="str">
        <f t="shared" ca="1" si="18"/>
        <v>Completed</v>
      </c>
      <c r="Y132" s="34">
        <v>45611</v>
      </c>
      <c r="Z132" s="38">
        <f t="shared" si="19"/>
        <v>1</v>
      </c>
    </row>
    <row r="133" spans="1:26" s="39" customFormat="1" ht="38.25">
      <c r="A133" s="30">
        <v>136</v>
      </c>
      <c r="B133" s="31" t="s">
        <v>200</v>
      </c>
      <c r="C133" s="31" t="s">
        <v>1127</v>
      </c>
      <c r="D133" s="44" t="s">
        <v>59</v>
      </c>
      <c r="E133" s="72" t="str">
        <f>IFERROR(IF(INDEX(Sheet3!$B$2:$B$8, MATCH(D133, Sheet3!$A$2:$A$8, 0)) = 0, "", INDEX(Sheet3!$B$2:$B$8, MATCH(D133, Sheet3!$A$2:$A$8, 0))), "")</f>
        <v>Preventive</v>
      </c>
      <c r="F133" s="31" t="s">
        <v>249</v>
      </c>
      <c r="G133" s="45" t="s">
        <v>202</v>
      </c>
      <c r="H133" s="63" t="str">
        <f>IFERROR(INDEX(Sheet3!$F$2:$F$114, MATCH(G133, Sheet3!$E$2:$E$114, 0)), "")</f>
        <v>GENERATOR</v>
      </c>
      <c r="I133" s="32">
        <v>45606</v>
      </c>
      <c r="J133" s="33">
        <f t="shared" ca="1" si="17"/>
        <v>130</v>
      </c>
      <c r="K133" s="34">
        <v>45606</v>
      </c>
      <c r="L133" s="59">
        <f t="shared" ca="1" si="20"/>
        <v>0</v>
      </c>
      <c r="M133" s="34">
        <v>45606</v>
      </c>
      <c r="N133" s="47">
        <f t="shared" ca="1" si="21"/>
        <v>0</v>
      </c>
      <c r="O133" s="75">
        <v>45606</v>
      </c>
      <c r="P133" s="75">
        <v>45606</v>
      </c>
      <c r="Q133" s="47">
        <f t="shared" ca="1" si="22"/>
        <v>0</v>
      </c>
      <c r="R133" s="34">
        <v>45606</v>
      </c>
      <c r="S133" s="59">
        <f t="shared" ca="1" si="23"/>
        <v>0</v>
      </c>
      <c r="T133" s="32">
        <v>45606</v>
      </c>
      <c r="U133" s="33">
        <f t="shared" ca="1" si="24"/>
        <v>130</v>
      </c>
      <c r="V133" s="34"/>
      <c r="W133" s="35"/>
      <c r="X133" s="36" t="str">
        <f t="shared" ca="1" si="18"/>
        <v>Overdue</v>
      </c>
      <c r="Y133" s="37"/>
      <c r="Z133" s="38" t="str">
        <f t="shared" si="19"/>
        <v/>
      </c>
    </row>
    <row r="134" spans="1:26" s="39" customFormat="1">
      <c r="A134" s="30">
        <v>137</v>
      </c>
      <c r="B134" s="31" t="s">
        <v>1963</v>
      </c>
      <c r="C134" s="31" t="s">
        <v>642</v>
      </c>
      <c r="D134" s="44" t="s">
        <v>59</v>
      </c>
      <c r="E134" s="72" t="str">
        <f>IFERROR(IF(INDEX(Sheet3!$B$2:$B$8, MATCH(D134, Sheet3!$A$2:$A$8, 0)) = 0, "", INDEX(Sheet3!$B$2:$B$8, MATCH(D134, Sheet3!$A$2:$A$8, 0))), "")</f>
        <v>Preventive</v>
      </c>
      <c r="F134" s="31" t="s">
        <v>249</v>
      </c>
      <c r="G134" s="45" t="s">
        <v>202</v>
      </c>
      <c r="H134" s="63" t="str">
        <f>IFERROR(INDEX(Sheet3!$F$2:$F$114, MATCH(G134, Sheet3!$E$2:$E$114, 0)), "")</f>
        <v>GENERATOR</v>
      </c>
      <c r="I134" s="32">
        <v>45606</v>
      </c>
      <c r="J134" s="33">
        <f t="shared" ca="1" si="17"/>
        <v>2</v>
      </c>
      <c r="K134" s="34">
        <v>45606</v>
      </c>
      <c r="L134" s="59">
        <f t="shared" ca="1" si="20"/>
        <v>0</v>
      </c>
      <c r="M134" s="34">
        <v>45608</v>
      </c>
      <c r="N134" s="47">
        <f t="shared" ca="1" si="21"/>
        <v>2</v>
      </c>
      <c r="O134" s="34">
        <v>45608</v>
      </c>
      <c r="P134" s="34">
        <v>45608</v>
      </c>
      <c r="Q134" s="47">
        <f t="shared" ca="1" si="22"/>
        <v>0</v>
      </c>
      <c r="R134" s="34">
        <v>45608</v>
      </c>
      <c r="S134" s="59">
        <f t="shared" ca="1" si="23"/>
        <v>0</v>
      </c>
      <c r="T134" s="34">
        <v>45608</v>
      </c>
      <c r="U134" s="33">
        <f t="shared" ca="1" si="24"/>
        <v>0</v>
      </c>
      <c r="V134" s="34">
        <v>45608</v>
      </c>
      <c r="W134" s="35">
        <v>181700</v>
      </c>
      <c r="X134" s="36" t="str">
        <f t="shared" ca="1" si="18"/>
        <v>Completed</v>
      </c>
      <c r="Y134" s="34">
        <v>45608</v>
      </c>
      <c r="Z134" s="38">
        <f t="shared" si="19"/>
        <v>1</v>
      </c>
    </row>
    <row r="135" spans="1:26" s="39" customFormat="1" ht="26.25">
      <c r="A135" s="30">
        <v>138</v>
      </c>
      <c r="B135" s="31" t="s">
        <v>1964</v>
      </c>
      <c r="C135" s="31" t="s">
        <v>526</v>
      </c>
      <c r="D135" s="44" t="s">
        <v>32</v>
      </c>
      <c r="E135" s="72" t="str">
        <f>IFERROR(IF(INDEX(Sheet3!$B$2:$B$8, MATCH(D135, Sheet3!$A$2:$A$8, 0)) = 0, "", INDEX(Sheet3!$B$2:$B$8, MATCH(D135, Sheet3!$A$2:$A$8, 0))), "")</f>
        <v>Breakdown</v>
      </c>
      <c r="F135" s="31" t="s">
        <v>249</v>
      </c>
      <c r="G135" s="45" t="s">
        <v>202</v>
      </c>
      <c r="H135" s="63" t="str">
        <f>IFERROR(INDEX(Sheet3!$F$2:$F$114, MATCH(G135, Sheet3!$E$2:$E$114, 0)), "")</f>
        <v>GENERATOR</v>
      </c>
      <c r="I135" s="32">
        <v>45606</v>
      </c>
      <c r="J135" s="33">
        <f t="shared" ca="1" si="17"/>
        <v>18</v>
      </c>
      <c r="K135" s="34">
        <v>45606</v>
      </c>
      <c r="L135" s="59">
        <f t="shared" ca="1" si="20"/>
        <v>0</v>
      </c>
      <c r="M135" s="34">
        <v>45624</v>
      </c>
      <c r="N135" s="47">
        <f t="shared" ca="1" si="21"/>
        <v>18</v>
      </c>
      <c r="O135" s="34">
        <v>45624</v>
      </c>
      <c r="P135" s="34">
        <v>45624</v>
      </c>
      <c r="Q135" s="47">
        <f t="shared" ca="1" si="22"/>
        <v>0</v>
      </c>
      <c r="R135" s="34">
        <v>45624</v>
      </c>
      <c r="S135" s="59">
        <f t="shared" ca="1" si="23"/>
        <v>0</v>
      </c>
      <c r="T135" s="34">
        <v>45624</v>
      </c>
      <c r="U135" s="33">
        <f t="shared" ca="1" si="24"/>
        <v>0</v>
      </c>
      <c r="V135" s="34">
        <v>45624</v>
      </c>
      <c r="W135" s="35">
        <v>1000950</v>
      </c>
      <c r="X135" s="36" t="str">
        <f t="shared" ca="1" si="18"/>
        <v>Completed</v>
      </c>
      <c r="Y135" s="34">
        <v>45624</v>
      </c>
      <c r="Z135" s="38">
        <f t="shared" si="19"/>
        <v>1</v>
      </c>
    </row>
    <row r="136" spans="1:26" s="39" customFormat="1">
      <c r="A136" s="30">
        <v>139</v>
      </c>
      <c r="B136" s="31" t="s">
        <v>1963</v>
      </c>
      <c r="C136" s="31" t="s">
        <v>642</v>
      </c>
      <c r="D136" s="44" t="s">
        <v>32</v>
      </c>
      <c r="E136" s="72" t="str">
        <f>IFERROR(IF(INDEX(Sheet3!$B$2:$B$8, MATCH(D136, Sheet3!$A$2:$A$8, 0)) = 0, "", INDEX(Sheet3!$B$2:$B$8, MATCH(D136, Sheet3!$A$2:$A$8, 0))), "")</f>
        <v>Breakdown</v>
      </c>
      <c r="F136" s="31"/>
      <c r="G136" s="45"/>
      <c r="H136" s="63" t="str">
        <f>IFERROR(INDEX(Sheet3!$F$2:$F$114, MATCH(G136, Sheet3!$E$2:$E$114, 0)), "")</f>
        <v/>
      </c>
      <c r="I136" s="32"/>
      <c r="J136" s="33" t="str">
        <f t="shared" ca="1" si="17"/>
        <v/>
      </c>
      <c r="K136" s="34"/>
      <c r="L136" s="59" t="str">
        <f t="shared" ca="1" si="20"/>
        <v/>
      </c>
      <c r="M136" s="34"/>
      <c r="N136" s="47" t="str">
        <f t="shared" ca="1" si="21"/>
        <v/>
      </c>
      <c r="O136" s="75"/>
      <c r="P136" s="75"/>
      <c r="Q136" s="47" t="str">
        <f t="shared" ca="1" si="22"/>
        <v/>
      </c>
      <c r="R136" s="34"/>
      <c r="S136" s="59" t="str">
        <f t="shared" ca="1" si="23"/>
        <v/>
      </c>
      <c r="T136" s="32"/>
      <c r="U136" s="33" t="str">
        <f t="shared" ca="1" si="24"/>
        <v/>
      </c>
      <c r="V136" s="34"/>
      <c r="W136" s="35"/>
      <c r="X136" s="36" t="str">
        <f t="shared" ca="1" si="18"/>
        <v/>
      </c>
      <c r="Y136" s="37"/>
      <c r="Z136" s="38" t="str">
        <f t="shared" si="19"/>
        <v/>
      </c>
    </row>
    <row r="137" spans="1:26" s="39" customFormat="1">
      <c r="A137" s="30">
        <v>140</v>
      </c>
      <c r="B137" s="31" t="s">
        <v>1965</v>
      </c>
      <c r="C137" s="31" t="s">
        <v>63</v>
      </c>
      <c r="D137" s="44" t="s">
        <v>32</v>
      </c>
      <c r="E137" s="72" t="str">
        <f>IFERROR(IF(INDEX(Sheet3!$B$2:$B$8, MATCH(D137, Sheet3!$A$2:$A$8, 0)) = 0, "", INDEX(Sheet3!$B$2:$B$8, MATCH(D137, Sheet3!$A$2:$A$8, 0))), "")</f>
        <v>Breakdown</v>
      </c>
      <c r="F137" s="31" t="s">
        <v>545</v>
      </c>
      <c r="G137" s="45" t="s">
        <v>84</v>
      </c>
      <c r="H137" s="63" t="str">
        <f>IFERROR(INDEX(Sheet3!$F$2:$F$114, MATCH(G137, Sheet3!$E$2:$E$114, 0)), "")</f>
        <v>OTHERS</v>
      </c>
      <c r="I137" s="32">
        <v>45608</v>
      </c>
      <c r="J137" s="33">
        <f t="shared" ca="1" si="17"/>
        <v>128</v>
      </c>
      <c r="K137" s="34">
        <v>45608</v>
      </c>
      <c r="L137" s="59">
        <f t="shared" ca="1" si="20"/>
        <v>0</v>
      </c>
      <c r="M137" s="34"/>
      <c r="N137" s="47">
        <f t="shared" ca="1" si="21"/>
        <v>128</v>
      </c>
      <c r="O137" s="75"/>
      <c r="P137" s="75"/>
      <c r="Q137" s="47" t="str">
        <f t="shared" ca="1" si="22"/>
        <v/>
      </c>
      <c r="R137" s="34"/>
      <c r="S137" s="59" t="str">
        <f t="shared" ca="1" si="23"/>
        <v/>
      </c>
      <c r="T137" s="32"/>
      <c r="U137" s="33" t="str">
        <f t="shared" ca="1" si="24"/>
        <v/>
      </c>
      <c r="V137" s="34"/>
      <c r="W137" s="35"/>
      <c r="X137" s="36" t="str">
        <f t="shared" ca="1" si="18"/>
        <v>Overdue</v>
      </c>
      <c r="Y137" s="37"/>
      <c r="Z137" s="38" t="str">
        <f t="shared" si="19"/>
        <v/>
      </c>
    </row>
    <row r="138" spans="1:26" s="39" customFormat="1" ht="26.25">
      <c r="A138" s="30">
        <v>141</v>
      </c>
      <c r="B138" s="31" t="s">
        <v>1966</v>
      </c>
      <c r="C138" s="31" t="s">
        <v>99</v>
      </c>
      <c r="D138" s="44" t="s">
        <v>67</v>
      </c>
      <c r="E138" s="72" t="str">
        <f>IFERROR(IF(INDEX(Sheet3!$B$2:$B$8, MATCH(D138, Sheet3!$A$2:$A$8, 0)) = 0, "", INDEX(Sheet3!$B$2:$B$8, MATCH(D138, Sheet3!$A$2:$A$8, 0))), "")</f>
        <v>Breakdown</v>
      </c>
      <c r="F138" s="31" t="s">
        <v>1967</v>
      </c>
      <c r="G138" s="45" t="s">
        <v>1320</v>
      </c>
      <c r="H138" s="63" t="str">
        <f>IFERROR(INDEX(Sheet3!$F$2:$F$114, MATCH(G138, Sheet3!$E$2:$E$114, 0)), "")</f>
        <v>ELECTRICAL</v>
      </c>
      <c r="I138" s="32">
        <v>45601</v>
      </c>
      <c r="J138" s="33">
        <f t="shared" ca="1" si="17"/>
        <v>29</v>
      </c>
      <c r="K138" s="34">
        <v>45601</v>
      </c>
      <c r="L138" s="59">
        <f t="shared" ca="1" si="20"/>
        <v>0</v>
      </c>
      <c r="M138" s="34">
        <v>45621</v>
      </c>
      <c r="N138" s="47">
        <f t="shared" ca="1" si="21"/>
        <v>20</v>
      </c>
      <c r="O138" s="75">
        <v>45621</v>
      </c>
      <c r="P138" s="75">
        <v>45621</v>
      </c>
      <c r="Q138" s="47">
        <f t="shared" ca="1" si="22"/>
        <v>0</v>
      </c>
      <c r="R138" s="34">
        <v>45621</v>
      </c>
      <c r="S138" s="59">
        <f t="shared" ca="1" si="23"/>
        <v>0</v>
      </c>
      <c r="T138" s="32">
        <v>45621</v>
      </c>
      <c r="U138" s="33">
        <f t="shared" ca="1" si="24"/>
        <v>9</v>
      </c>
      <c r="V138" s="34">
        <v>45630</v>
      </c>
      <c r="W138" s="35">
        <v>1055000</v>
      </c>
      <c r="X138" s="36" t="str">
        <f t="shared" ca="1" si="18"/>
        <v>Completed</v>
      </c>
      <c r="Y138" s="37">
        <v>45630</v>
      </c>
      <c r="Z138" s="38">
        <f t="shared" si="19"/>
        <v>1</v>
      </c>
    </row>
    <row r="139" spans="1:26" s="39" customFormat="1" ht="26.25">
      <c r="A139" s="30">
        <v>142</v>
      </c>
      <c r="B139" s="89" t="s">
        <v>1968</v>
      </c>
      <c r="C139" s="31" t="s">
        <v>86</v>
      </c>
      <c r="D139" s="44" t="s">
        <v>476</v>
      </c>
      <c r="E139" s="72" t="str">
        <f>IFERROR(IF(INDEX(Sheet3!$B$2:$B$8, MATCH(D139, Sheet3!$A$2:$A$8, 0)) = 0, "", INDEX(Sheet3!$B$2:$B$8, MATCH(D139, Sheet3!$A$2:$A$8, 0))), "")</f>
        <v>Breakdown</v>
      </c>
      <c r="F139" s="31" t="s">
        <v>1675</v>
      </c>
      <c r="G139" s="45" t="s">
        <v>84</v>
      </c>
      <c r="H139" s="63" t="str">
        <f>IFERROR(INDEX(Sheet3!$F$2:$F$114, MATCH(G139, Sheet3!$E$2:$E$114, 0)), "")</f>
        <v>OTHERS</v>
      </c>
      <c r="I139" s="32">
        <v>45614</v>
      </c>
      <c r="J139" s="33">
        <f t="shared" ca="1" si="17"/>
        <v>16</v>
      </c>
      <c r="K139" s="34">
        <v>45618</v>
      </c>
      <c r="L139" s="59">
        <f t="shared" ca="1" si="20"/>
        <v>4</v>
      </c>
      <c r="M139" s="34">
        <v>45618</v>
      </c>
      <c r="N139" s="47">
        <f t="shared" ca="1" si="21"/>
        <v>0</v>
      </c>
      <c r="O139" s="75">
        <v>45630</v>
      </c>
      <c r="P139" s="75">
        <v>45630</v>
      </c>
      <c r="Q139" s="47">
        <f t="shared" ca="1" si="22"/>
        <v>0</v>
      </c>
      <c r="R139" s="34">
        <v>45630</v>
      </c>
      <c r="S139" s="59">
        <f t="shared" ca="1" si="23"/>
        <v>0</v>
      </c>
      <c r="T139" s="32">
        <v>45630</v>
      </c>
      <c r="U139" s="33">
        <f t="shared" ca="1" si="24"/>
        <v>0</v>
      </c>
      <c r="V139" s="34">
        <v>45630</v>
      </c>
      <c r="W139" s="35"/>
      <c r="X139" s="36" t="str">
        <f t="shared" ca="1" si="18"/>
        <v>Completed</v>
      </c>
      <c r="Y139" s="37">
        <v>45630</v>
      </c>
      <c r="Z139" s="38">
        <f t="shared" si="19"/>
        <v>1</v>
      </c>
    </row>
    <row r="140" spans="1:26" s="39" customFormat="1" ht="28.5">
      <c r="A140" s="30">
        <v>143</v>
      </c>
      <c r="B140" s="31" t="s">
        <v>1501</v>
      </c>
      <c r="C140" s="31" t="s">
        <v>191</v>
      </c>
      <c r="D140" s="44" t="s">
        <v>32</v>
      </c>
      <c r="E140" s="72" t="str">
        <f>IFERROR(IF(INDEX(Sheet3!$B$2:$B$8, MATCH(D140, Sheet3!$A$2:$A$8, 0)) = 0, "", INDEX(Sheet3!$B$2:$B$8, MATCH(D140, Sheet3!$A$2:$A$8, 0))), "")</f>
        <v>Breakdown</v>
      </c>
      <c r="F140" s="31" t="s">
        <v>134</v>
      </c>
      <c r="G140" s="45" t="s">
        <v>311</v>
      </c>
      <c r="H140" s="63" t="str">
        <f>IFERROR(INDEX(Sheet3!$F$2:$F$114, MATCH(G140, Sheet3!$E$2:$E$114, 0)), "")</f>
        <v>KITCHEN_EQUIPMENT</v>
      </c>
      <c r="I140" s="32">
        <v>45606</v>
      </c>
      <c r="J140" s="33">
        <f t="shared" ca="1" si="17"/>
        <v>-5</v>
      </c>
      <c r="K140" s="34">
        <v>45606</v>
      </c>
      <c r="L140" s="59">
        <f t="shared" ca="1" si="20"/>
        <v>0</v>
      </c>
      <c r="M140" s="34">
        <v>45607</v>
      </c>
      <c r="N140" s="47">
        <f t="shared" ca="1" si="21"/>
        <v>1</v>
      </c>
      <c r="O140" s="75">
        <v>45599</v>
      </c>
      <c r="P140" s="75">
        <v>45599</v>
      </c>
      <c r="Q140" s="47">
        <f t="shared" ca="1" si="22"/>
        <v>0</v>
      </c>
      <c r="R140" s="34">
        <v>45599</v>
      </c>
      <c r="S140" s="59">
        <f t="shared" ca="1" si="23"/>
        <v>0</v>
      </c>
      <c r="T140" s="32">
        <v>45599</v>
      </c>
      <c r="U140" s="33">
        <f t="shared" ca="1" si="24"/>
        <v>2</v>
      </c>
      <c r="V140" s="34">
        <v>45601</v>
      </c>
      <c r="W140" s="35">
        <v>101050</v>
      </c>
      <c r="X140" s="36" t="str">
        <f t="shared" ca="1" si="18"/>
        <v>Completed</v>
      </c>
      <c r="Y140" s="37">
        <v>45601</v>
      </c>
      <c r="Z140" s="38">
        <f t="shared" si="19"/>
        <v>1</v>
      </c>
    </row>
    <row r="141" spans="1:26" s="39" customFormat="1" ht="26.25">
      <c r="A141" s="30">
        <v>144</v>
      </c>
      <c r="B141" s="31" t="s">
        <v>1435</v>
      </c>
      <c r="C141" s="31" t="s">
        <v>137</v>
      </c>
      <c r="D141" s="44" t="s">
        <v>32</v>
      </c>
      <c r="E141" s="72" t="str">
        <f>IFERROR(IF(INDEX(Sheet3!$B$2:$B$8, MATCH(D141, Sheet3!$A$2:$A$8, 0)) = 0, "", INDEX(Sheet3!$B$2:$B$8, MATCH(D141, Sheet3!$A$2:$A$8, 0))), "")</f>
        <v>Breakdown</v>
      </c>
      <c r="F141" s="31" t="s">
        <v>836</v>
      </c>
      <c r="G141" s="45" t="s">
        <v>1034</v>
      </c>
      <c r="H141" s="63" t="str">
        <f>IFERROR(INDEX(Sheet3!$F$2:$F$114, MATCH(G141, Sheet3!$E$2:$E$114, 0)), "")</f>
        <v>GREASE_TRAP</v>
      </c>
      <c r="I141" s="32">
        <v>45599</v>
      </c>
      <c r="J141" s="33">
        <f t="shared" ca="1" si="17"/>
        <v>73</v>
      </c>
      <c r="K141" s="34">
        <v>45599</v>
      </c>
      <c r="L141" s="59">
        <f t="shared" ca="1" si="20"/>
        <v>0</v>
      </c>
      <c r="M141" s="34">
        <v>45600</v>
      </c>
      <c r="N141" s="47">
        <f t="shared" ca="1" si="21"/>
        <v>1</v>
      </c>
      <c r="O141" s="75">
        <v>45601</v>
      </c>
      <c r="P141" s="75">
        <v>45632</v>
      </c>
      <c r="Q141" s="47">
        <f t="shared" ca="1" si="22"/>
        <v>31</v>
      </c>
      <c r="R141" s="34">
        <v>45632</v>
      </c>
      <c r="S141" s="59">
        <f t="shared" ca="1" si="23"/>
        <v>0</v>
      </c>
      <c r="T141" s="32">
        <v>45632</v>
      </c>
      <c r="U141" s="33">
        <f t="shared" ca="1" si="24"/>
        <v>40</v>
      </c>
      <c r="V141" s="34">
        <v>45672</v>
      </c>
      <c r="W141" s="35">
        <v>420000</v>
      </c>
      <c r="X141" s="36" t="str">
        <f t="shared" ca="1" si="18"/>
        <v>Completed</v>
      </c>
      <c r="Y141" s="34">
        <v>45672</v>
      </c>
      <c r="Z141" s="38">
        <f t="shared" si="19"/>
        <v>1</v>
      </c>
    </row>
    <row r="142" spans="1:26" s="39" customFormat="1" ht="38.25">
      <c r="A142" s="30">
        <v>145</v>
      </c>
      <c r="B142" s="31" t="s">
        <v>1969</v>
      </c>
      <c r="C142" s="31" t="s">
        <v>58</v>
      </c>
      <c r="D142" s="44" t="s">
        <v>59</v>
      </c>
      <c r="E142" s="72" t="str">
        <f>IFERROR(IF(INDEX(Sheet3!$B$2:$B$8, MATCH(D142, Sheet3!$A$2:$A$8, 0)) = 0, "", INDEX(Sheet3!$B$2:$B$8, MATCH(D142, Sheet3!$A$2:$A$8, 0))), "")</f>
        <v>Preventive</v>
      </c>
      <c r="F142" s="31" t="s">
        <v>249</v>
      </c>
      <c r="G142" s="45" t="s">
        <v>202</v>
      </c>
      <c r="H142" s="63" t="str">
        <f>IFERROR(INDEX(Sheet3!$F$2:$F$114, MATCH(G142, Sheet3!$E$2:$E$114, 0)), "")</f>
        <v>GENERATOR</v>
      </c>
      <c r="I142" s="32">
        <v>45605</v>
      </c>
      <c r="J142" s="33">
        <f t="shared" ca="1" si="17"/>
        <v>2</v>
      </c>
      <c r="K142" s="34">
        <v>45606</v>
      </c>
      <c r="L142" s="59">
        <f t="shared" ca="1" si="20"/>
        <v>1</v>
      </c>
      <c r="M142" s="34">
        <v>45606</v>
      </c>
      <c r="N142" s="47">
        <f t="shared" ca="1" si="21"/>
        <v>0</v>
      </c>
      <c r="O142" s="75">
        <v>45607</v>
      </c>
      <c r="P142" s="75">
        <v>45607</v>
      </c>
      <c r="Q142" s="47">
        <f t="shared" ca="1" si="22"/>
        <v>0</v>
      </c>
      <c r="R142" s="34">
        <v>45607</v>
      </c>
      <c r="S142" s="59">
        <f t="shared" ca="1" si="23"/>
        <v>0</v>
      </c>
      <c r="T142" s="32">
        <v>45607</v>
      </c>
      <c r="U142" s="33">
        <f t="shared" ca="1" si="24"/>
        <v>0</v>
      </c>
      <c r="V142" s="34">
        <v>45607</v>
      </c>
      <c r="W142" s="35">
        <v>342450</v>
      </c>
      <c r="X142" s="36" t="str">
        <f t="shared" ca="1" si="18"/>
        <v>Completed</v>
      </c>
      <c r="Y142" s="37">
        <v>45607</v>
      </c>
      <c r="Z142" s="38">
        <f t="shared" si="19"/>
        <v>1</v>
      </c>
    </row>
    <row r="143" spans="1:26" s="39" customFormat="1" ht="38.25">
      <c r="A143" s="30">
        <v>146</v>
      </c>
      <c r="B143" s="31" t="s">
        <v>1970</v>
      </c>
      <c r="C143" s="31" t="s">
        <v>523</v>
      </c>
      <c r="D143" s="44" t="s">
        <v>59</v>
      </c>
      <c r="E143" s="72" t="str">
        <f>IFERROR(IF(INDEX(Sheet3!$B$2:$B$8, MATCH(D143, Sheet3!$A$2:$A$8, 0)) = 0, "", INDEX(Sheet3!$B$2:$B$8, MATCH(D143, Sheet3!$A$2:$A$8, 0))), "")</f>
        <v>Preventive</v>
      </c>
      <c r="F143" s="31" t="s">
        <v>249</v>
      </c>
      <c r="G143" s="45" t="s">
        <v>202</v>
      </c>
      <c r="H143" s="63" t="str">
        <f>IFERROR(INDEX(Sheet3!$F$2:$F$114, MATCH(G143, Sheet3!$E$2:$E$114, 0)), "")</f>
        <v>GENERATOR</v>
      </c>
      <c r="I143" s="32">
        <v>45605</v>
      </c>
      <c r="J143" s="33">
        <f t="shared" ca="1" si="17"/>
        <v>6</v>
      </c>
      <c r="K143" s="34">
        <v>45606</v>
      </c>
      <c r="L143" s="59">
        <f t="shared" ca="1" si="20"/>
        <v>1</v>
      </c>
      <c r="M143" s="34">
        <v>45611</v>
      </c>
      <c r="N143" s="47">
        <f t="shared" ca="1" si="21"/>
        <v>5</v>
      </c>
      <c r="O143" s="34">
        <v>45611</v>
      </c>
      <c r="P143" s="34">
        <v>45611</v>
      </c>
      <c r="Q143" s="47">
        <f t="shared" ca="1" si="22"/>
        <v>0</v>
      </c>
      <c r="R143" s="34">
        <v>45611</v>
      </c>
      <c r="S143" s="59">
        <f t="shared" ca="1" si="23"/>
        <v>0</v>
      </c>
      <c r="T143" s="34">
        <v>45611</v>
      </c>
      <c r="U143" s="33">
        <f t="shared" ca="1" si="24"/>
        <v>0</v>
      </c>
      <c r="V143" s="34">
        <v>45611</v>
      </c>
      <c r="W143" s="35">
        <v>202450</v>
      </c>
      <c r="X143" s="36" t="str">
        <f t="shared" ca="1" si="18"/>
        <v>Completed</v>
      </c>
      <c r="Y143" s="34">
        <v>45611</v>
      </c>
      <c r="Z143" s="38">
        <f t="shared" si="19"/>
        <v>1</v>
      </c>
    </row>
    <row r="144" spans="1:26" s="39" customFormat="1" ht="38.25">
      <c r="A144" s="30">
        <v>147</v>
      </c>
      <c r="B144" s="31" t="s">
        <v>1971</v>
      </c>
      <c r="C144" s="31" t="s">
        <v>600</v>
      </c>
      <c r="D144" s="44" t="s">
        <v>54</v>
      </c>
      <c r="E144" s="72" t="str">
        <f>IFERROR(IF(INDEX(Sheet3!$B$2:$B$8, MATCH(D144, Sheet3!$A$2:$A$8, 0)) = 0, "", INDEX(Sheet3!$B$2:$B$8, MATCH(D144, Sheet3!$A$2:$A$8, 0))), "")</f>
        <v>Breakdown</v>
      </c>
      <c r="F144" s="31" t="s">
        <v>249</v>
      </c>
      <c r="G144" s="45" t="s">
        <v>202</v>
      </c>
      <c r="H144" s="63" t="str">
        <f>IFERROR(INDEX(Sheet3!$F$2:$F$114, MATCH(G144, Sheet3!$E$2:$E$114, 0)), "")</f>
        <v>GENERATOR</v>
      </c>
      <c r="I144" s="32">
        <v>45606</v>
      </c>
      <c r="J144" s="33">
        <f t="shared" ca="1" si="17"/>
        <v>0</v>
      </c>
      <c r="K144" s="34">
        <v>45606</v>
      </c>
      <c r="L144" s="59">
        <f t="shared" ca="1" si="20"/>
        <v>0</v>
      </c>
      <c r="M144" s="34">
        <v>45606</v>
      </c>
      <c r="N144" s="47">
        <f t="shared" ca="1" si="21"/>
        <v>0</v>
      </c>
      <c r="O144" s="75">
        <v>45608</v>
      </c>
      <c r="P144" s="75">
        <v>45608</v>
      </c>
      <c r="Q144" s="47">
        <f t="shared" ca="1" si="22"/>
        <v>0</v>
      </c>
      <c r="R144" s="34">
        <v>45608</v>
      </c>
      <c r="S144" s="59">
        <f t="shared" ca="1" si="23"/>
        <v>0</v>
      </c>
      <c r="T144" s="32">
        <v>45608</v>
      </c>
      <c r="U144" s="33">
        <f t="shared" ca="1" si="24"/>
        <v>-2</v>
      </c>
      <c r="V144" s="34">
        <v>45608</v>
      </c>
      <c r="W144" s="35">
        <f>377550+35000</f>
        <v>412550</v>
      </c>
      <c r="X144" s="36" t="str">
        <f t="shared" ca="1" si="18"/>
        <v>Completed</v>
      </c>
      <c r="Y144" s="37">
        <v>45606</v>
      </c>
      <c r="Z144" s="38">
        <f t="shared" si="19"/>
        <v>1</v>
      </c>
    </row>
    <row r="145" spans="1:26" s="39" customFormat="1" ht="26.25">
      <c r="A145" s="30">
        <v>148</v>
      </c>
      <c r="B145" s="31" t="s">
        <v>392</v>
      </c>
      <c r="C145" s="31" t="s">
        <v>89</v>
      </c>
      <c r="D145" s="44" t="s">
        <v>59</v>
      </c>
      <c r="E145" s="72" t="str">
        <f>IFERROR(IF(INDEX(Sheet3!$B$2:$B$8, MATCH(D145, Sheet3!$A$2:$A$8, 0)) = 0, "", INDEX(Sheet3!$B$2:$B$8, MATCH(D145, Sheet3!$A$2:$A$8, 0))), "")</f>
        <v>Preventive</v>
      </c>
      <c r="F145" s="31" t="s">
        <v>249</v>
      </c>
      <c r="G145" s="45" t="s">
        <v>202</v>
      </c>
      <c r="H145" s="63" t="str">
        <f>IFERROR(INDEX(Sheet3!$F$2:$F$114, MATCH(G145, Sheet3!$E$2:$E$114, 0)), "")</f>
        <v>GENERATOR</v>
      </c>
      <c r="I145" s="32">
        <v>45606</v>
      </c>
      <c r="J145" s="33">
        <f t="shared" ca="1" si="17"/>
        <v>130</v>
      </c>
      <c r="K145" s="34">
        <v>45606</v>
      </c>
      <c r="L145" s="59">
        <f t="shared" ca="1" si="20"/>
        <v>0</v>
      </c>
      <c r="M145" s="34">
        <v>45606</v>
      </c>
      <c r="N145" s="47">
        <f t="shared" ca="1" si="21"/>
        <v>0</v>
      </c>
      <c r="O145" s="75">
        <v>45606</v>
      </c>
      <c r="P145" s="75">
        <v>45606</v>
      </c>
      <c r="Q145" s="47">
        <f t="shared" ca="1" si="22"/>
        <v>0</v>
      </c>
      <c r="R145" s="34">
        <v>45606</v>
      </c>
      <c r="S145" s="59">
        <f t="shared" ca="1" si="23"/>
        <v>0</v>
      </c>
      <c r="T145" s="32">
        <v>45606</v>
      </c>
      <c r="U145" s="33">
        <f t="shared" ca="1" si="24"/>
        <v>130</v>
      </c>
      <c r="V145" s="34">
        <v>45608</v>
      </c>
      <c r="W145" s="35"/>
      <c r="X145" s="36" t="str">
        <f t="shared" ca="1" si="18"/>
        <v>Overdue</v>
      </c>
      <c r="Y145" s="37"/>
      <c r="Z145" s="38" t="str">
        <f t="shared" si="19"/>
        <v/>
      </c>
    </row>
    <row r="146" spans="1:26" s="39" customFormat="1">
      <c r="A146" s="30">
        <v>149</v>
      </c>
      <c r="B146" s="31" t="s">
        <v>1972</v>
      </c>
      <c r="C146" s="31" t="s">
        <v>753</v>
      </c>
      <c r="D146" s="44" t="s">
        <v>59</v>
      </c>
      <c r="E146" s="72" t="str">
        <f>IFERROR(IF(INDEX(Sheet3!$B$2:$B$8, MATCH(D146, Sheet3!$A$2:$A$8, 0)) = 0, "", INDEX(Sheet3!$B$2:$B$8, MATCH(D146, Sheet3!$A$2:$A$8, 0))), "")</f>
        <v>Preventive</v>
      </c>
      <c r="F146" s="31" t="s">
        <v>249</v>
      </c>
      <c r="G146" s="45" t="s">
        <v>202</v>
      </c>
      <c r="H146" s="63" t="str">
        <f>IFERROR(INDEX(Sheet3!$F$2:$F$114, MATCH(G146, Sheet3!$E$2:$E$114, 0)), "")</f>
        <v>GENERATOR</v>
      </c>
      <c r="I146" s="32">
        <v>45607</v>
      </c>
      <c r="J146" s="33">
        <f t="shared" ca="1" si="17"/>
        <v>129</v>
      </c>
      <c r="K146" s="34">
        <v>45607</v>
      </c>
      <c r="L146" s="59">
        <f t="shared" ca="1" si="20"/>
        <v>0</v>
      </c>
      <c r="M146" s="34">
        <v>45607</v>
      </c>
      <c r="N146" s="47">
        <f t="shared" ca="1" si="21"/>
        <v>0</v>
      </c>
      <c r="O146" s="75">
        <v>45607</v>
      </c>
      <c r="P146" s="75">
        <v>45607</v>
      </c>
      <c r="Q146" s="47">
        <f t="shared" ca="1" si="22"/>
        <v>0</v>
      </c>
      <c r="R146" s="34">
        <v>45607</v>
      </c>
      <c r="S146" s="59">
        <f t="shared" ca="1" si="23"/>
        <v>0</v>
      </c>
      <c r="T146" s="32">
        <v>45607</v>
      </c>
      <c r="U146" s="33">
        <f t="shared" ca="1" si="24"/>
        <v>129</v>
      </c>
      <c r="V146" s="34"/>
      <c r="W146" s="35"/>
      <c r="X146" s="36" t="str">
        <f t="shared" ca="1" si="18"/>
        <v>Overdue</v>
      </c>
      <c r="Y146" s="37"/>
      <c r="Z146" s="38" t="str">
        <f t="shared" si="19"/>
        <v/>
      </c>
    </row>
    <row r="147" spans="1:26" s="39" customFormat="1" ht="38.25">
      <c r="A147" s="30">
        <v>150</v>
      </c>
      <c r="B147" s="31" t="s">
        <v>1969</v>
      </c>
      <c r="C147" s="31" t="s">
        <v>58</v>
      </c>
      <c r="D147" s="44" t="s">
        <v>54</v>
      </c>
      <c r="E147" s="72" t="str">
        <f>IFERROR(IF(INDEX(Sheet3!$B$2:$B$8, MATCH(D147, Sheet3!$A$2:$A$8, 0)) = 0, "", INDEX(Sheet3!$B$2:$B$8, MATCH(D147, Sheet3!$A$2:$A$8, 0))), "")</f>
        <v>Breakdown</v>
      </c>
      <c r="F147" s="31" t="s">
        <v>249</v>
      </c>
      <c r="G147" s="45" t="s">
        <v>202</v>
      </c>
      <c r="H147" s="63" t="str">
        <f>IFERROR(INDEX(Sheet3!$F$2:$F$114, MATCH(G147, Sheet3!$E$2:$E$114, 0)), "")</f>
        <v>GENERATOR</v>
      </c>
      <c r="I147" s="32">
        <v>45607</v>
      </c>
      <c r="J147" s="33">
        <f t="shared" ca="1" si="17"/>
        <v>0</v>
      </c>
      <c r="K147" s="34">
        <v>45607</v>
      </c>
      <c r="L147" s="59">
        <f t="shared" ca="1" si="20"/>
        <v>0</v>
      </c>
      <c r="M147" s="34">
        <v>45607</v>
      </c>
      <c r="N147" s="47">
        <f t="shared" ca="1" si="21"/>
        <v>0</v>
      </c>
      <c r="O147" s="75">
        <v>45607</v>
      </c>
      <c r="P147" s="75">
        <v>45607</v>
      </c>
      <c r="Q147" s="47">
        <f t="shared" ca="1" si="22"/>
        <v>0</v>
      </c>
      <c r="R147" s="34">
        <v>45607</v>
      </c>
      <c r="S147" s="59">
        <f t="shared" ca="1" si="23"/>
        <v>0</v>
      </c>
      <c r="T147" s="32">
        <v>45607</v>
      </c>
      <c r="U147" s="33">
        <f t="shared" ca="1" si="24"/>
        <v>0</v>
      </c>
      <c r="V147" s="34">
        <v>45607</v>
      </c>
      <c r="W147" s="35">
        <v>342450</v>
      </c>
      <c r="X147" s="36" t="str">
        <f t="shared" ca="1" si="18"/>
        <v>Completed</v>
      </c>
      <c r="Y147" s="34">
        <v>45607</v>
      </c>
      <c r="Z147" s="38">
        <f t="shared" si="19"/>
        <v>1</v>
      </c>
    </row>
    <row r="148" spans="1:26" s="39" customFormat="1" ht="26.25">
      <c r="A148" s="30">
        <v>151</v>
      </c>
      <c r="B148" s="31" t="s">
        <v>1973</v>
      </c>
      <c r="C148" s="31" t="s">
        <v>320</v>
      </c>
      <c r="D148" s="44" t="s">
        <v>59</v>
      </c>
      <c r="E148" s="72" t="str">
        <f>IFERROR(IF(INDEX(Sheet3!$B$2:$B$8, MATCH(D148, Sheet3!$A$2:$A$8, 0)) = 0, "", INDEX(Sheet3!$B$2:$B$8, MATCH(D148, Sheet3!$A$2:$A$8, 0))), "")</f>
        <v>Preventive</v>
      </c>
      <c r="F148" s="31" t="s">
        <v>249</v>
      </c>
      <c r="G148" s="45" t="s">
        <v>202</v>
      </c>
      <c r="H148" s="63" t="str">
        <f>IFERROR(INDEX(Sheet3!$F$2:$F$114, MATCH(G148, Sheet3!$E$2:$E$114, 0)), "")</f>
        <v>GENERATOR</v>
      </c>
      <c r="I148" s="32">
        <v>45609</v>
      </c>
      <c r="J148" s="33">
        <f t="shared" ca="1" si="17"/>
        <v>1</v>
      </c>
      <c r="K148" s="34">
        <v>45609</v>
      </c>
      <c r="L148" s="59">
        <f t="shared" ca="1" si="20"/>
        <v>0</v>
      </c>
      <c r="M148" s="34">
        <v>45609</v>
      </c>
      <c r="N148" s="47">
        <f t="shared" ca="1" si="21"/>
        <v>0</v>
      </c>
      <c r="O148" s="34">
        <v>45609</v>
      </c>
      <c r="P148" s="34">
        <v>45609</v>
      </c>
      <c r="Q148" s="47">
        <f t="shared" ca="1" si="22"/>
        <v>0</v>
      </c>
      <c r="R148" s="34">
        <v>45609</v>
      </c>
      <c r="S148" s="59">
        <f t="shared" ca="1" si="23"/>
        <v>0</v>
      </c>
      <c r="T148" s="34">
        <v>45609</v>
      </c>
      <c r="U148" s="33">
        <f t="shared" ca="1" si="24"/>
        <v>1</v>
      </c>
      <c r="V148" s="34">
        <v>45610</v>
      </c>
      <c r="W148" s="35">
        <v>181700</v>
      </c>
      <c r="X148" s="36" t="str">
        <f t="shared" ca="1" si="18"/>
        <v>Completed</v>
      </c>
      <c r="Y148" s="34">
        <v>45610</v>
      </c>
      <c r="Z148" s="38">
        <f t="shared" si="19"/>
        <v>1</v>
      </c>
    </row>
    <row r="149" spans="1:26" s="39" customFormat="1" ht="26.25">
      <c r="A149" s="30">
        <v>152</v>
      </c>
      <c r="B149" s="31" t="s">
        <v>340</v>
      </c>
      <c r="C149" s="31" t="s">
        <v>667</v>
      </c>
      <c r="D149" s="44" t="s">
        <v>59</v>
      </c>
      <c r="E149" s="72" t="str">
        <f>IFERROR(IF(INDEX(Sheet3!$B$2:$B$8, MATCH(D149, Sheet3!$A$2:$A$8, 0)) = 0, "", INDEX(Sheet3!$B$2:$B$8, MATCH(D149, Sheet3!$A$2:$A$8, 0))), "")</f>
        <v>Preventive</v>
      </c>
      <c r="F149" s="31" t="s">
        <v>249</v>
      </c>
      <c r="G149" s="45" t="s">
        <v>202</v>
      </c>
      <c r="H149" s="63" t="str">
        <f>IFERROR(INDEX(Sheet3!$F$2:$F$114, MATCH(G149, Sheet3!$E$2:$E$114, 0)), "")</f>
        <v>GENERATOR</v>
      </c>
      <c r="I149" s="32">
        <v>45609</v>
      </c>
      <c r="J149" s="33">
        <f t="shared" ca="1" si="17"/>
        <v>7</v>
      </c>
      <c r="K149" s="34">
        <v>45609</v>
      </c>
      <c r="L149" s="59">
        <f t="shared" ca="1" si="20"/>
        <v>0</v>
      </c>
      <c r="M149" s="34">
        <v>45609</v>
      </c>
      <c r="N149" s="47">
        <f t="shared" ca="1" si="21"/>
        <v>0</v>
      </c>
      <c r="O149" s="34">
        <v>45609</v>
      </c>
      <c r="P149" s="34">
        <v>45609</v>
      </c>
      <c r="Q149" s="47">
        <f t="shared" ca="1" si="22"/>
        <v>0</v>
      </c>
      <c r="R149" s="34">
        <v>45609</v>
      </c>
      <c r="S149" s="34">
        <v>45609</v>
      </c>
      <c r="T149" s="34">
        <v>45609</v>
      </c>
      <c r="U149" s="33">
        <f t="shared" ca="1" si="24"/>
        <v>7</v>
      </c>
      <c r="V149" s="34">
        <v>45616</v>
      </c>
      <c r="W149" s="35">
        <v>207330</v>
      </c>
      <c r="X149" s="36" t="str">
        <f t="shared" ca="1" si="18"/>
        <v>Completed</v>
      </c>
      <c r="Y149" s="34">
        <v>45616</v>
      </c>
      <c r="Z149" s="38">
        <f t="shared" si="19"/>
        <v>1</v>
      </c>
    </row>
    <row r="150" spans="1:26" s="39" customFormat="1" ht="38.25">
      <c r="A150" s="30">
        <v>153</v>
      </c>
      <c r="B150" s="31" t="s">
        <v>1974</v>
      </c>
      <c r="C150" s="31" t="s">
        <v>83</v>
      </c>
      <c r="D150" s="44" t="s">
        <v>32</v>
      </c>
      <c r="E150" s="72" t="str">
        <f>IFERROR(IF(INDEX(Sheet3!$B$2:$B$8, MATCH(D150, Sheet3!$A$2:$A$8, 0)) = 0, "", INDEX(Sheet3!$B$2:$B$8, MATCH(D150, Sheet3!$A$2:$A$8, 0))), "")</f>
        <v>Breakdown</v>
      </c>
      <c r="F150" s="31" t="s">
        <v>249</v>
      </c>
      <c r="G150" s="45" t="s">
        <v>202</v>
      </c>
      <c r="H150" s="63" t="str">
        <f>IFERROR(INDEX(Sheet3!$F$2:$F$114, MATCH(G150, Sheet3!$E$2:$E$114, 0)), "")</f>
        <v>GENERATOR</v>
      </c>
      <c r="I150" s="32">
        <v>45609</v>
      </c>
      <c r="J150" s="33">
        <f t="shared" ca="1" si="17"/>
        <v>127</v>
      </c>
      <c r="K150" s="34">
        <v>45609</v>
      </c>
      <c r="L150" s="59">
        <f t="shared" ca="1" si="20"/>
        <v>0</v>
      </c>
      <c r="M150" s="34">
        <v>45609</v>
      </c>
      <c r="N150" s="47">
        <f t="shared" ca="1" si="21"/>
        <v>0</v>
      </c>
      <c r="O150" s="75"/>
      <c r="P150" s="75"/>
      <c r="Q150" s="47" t="str">
        <f t="shared" ca="1" si="22"/>
        <v/>
      </c>
      <c r="R150" s="34"/>
      <c r="S150" s="59" t="str">
        <f t="shared" ca="1" si="23"/>
        <v/>
      </c>
      <c r="T150" s="32"/>
      <c r="U150" s="33" t="str">
        <f t="shared" ca="1" si="24"/>
        <v/>
      </c>
      <c r="V150" s="34"/>
      <c r="W150" s="35"/>
      <c r="X150" s="36" t="str">
        <f t="shared" ca="1" si="18"/>
        <v>Overdue</v>
      </c>
      <c r="Y150" s="37"/>
      <c r="Z150" s="38" t="str">
        <f t="shared" si="19"/>
        <v/>
      </c>
    </row>
    <row r="151" spans="1:26" s="39" customFormat="1" ht="26.25">
      <c r="A151" s="30">
        <v>154</v>
      </c>
      <c r="B151" s="31" t="s">
        <v>200</v>
      </c>
      <c r="C151" s="31" t="s">
        <v>199</v>
      </c>
      <c r="D151" s="44" t="s">
        <v>59</v>
      </c>
      <c r="E151" s="72" t="str">
        <f>IFERROR(IF(INDEX(Sheet3!$B$2:$B$8, MATCH(D151, Sheet3!$A$2:$A$8, 0)) = 0, "", INDEX(Sheet3!$B$2:$B$8, MATCH(D151, Sheet3!$A$2:$A$8, 0))), "")</f>
        <v>Preventive</v>
      </c>
      <c r="F151" s="31" t="s">
        <v>249</v>
      </c>
      <c r="G151" s="45" t="s">
        <v>202</v>
      </c>
      <c r="H151" s="63" t="str">
        <f>IFERROR(INDEX(Sheet3!$F$2:$F$114, MATCH(G151, Sheet3!$E$2:$E$114, 0)), "")</f>
        <v>GENERATOR</v>
      </c>
      <c r="I151" s="32">
        <v>45608</v>
      </c>
      <c r="J151" s="33">
        <f t="shared" ca="1" si="17"/>
        <v>2</v>
      </c>
      <c r="K151" s="34">
        <v>45610</v>
      </c>
      <c r="L151" s="59">
        <f t="shared" ca="1" si="20"/>
        <v>2</v>
      </c>
      <c r="M151" s="34">
        <v>45610</v>
      </c>
      <c r="N151" s="47">
        <f t="shared" ca="1" si="21"/>
        <v>0</v>
      </c>
      <c r="O151" s="34">
        <v>45610</v>
      </c>
      <c r="P151" s="34">
        <v>45610</v>
      </c>
      <c r="Q151" s="47">
        <f t="shared" ca="1" si="22"/>
        <v>0</v>
      </c>
      <c r="R151" s="34">
        <v>45610</v>
      </c>
      <c r="S151" s="59">
        <f t="shared" ca="1" si="23"/>
        <v>0</v>
      </c>
      <c r="T151" s="34">
        <v>45610</v>
      </c>
      <c r="U151" s="33">
        <f t="shared" ca="1" si="24"/>
        <v>0</v>
      </c>
      <c r="V151" s="34">
        <v>45610</v>
      </c>
      <c r="W151" s="35">
        <v>45000</v>
      </c>
      <c r="X151" s="36" t="str">
        <f t="shared" ca="1" si="18"/>
        <v>Completed</v>
      </c>
      <c r="Y151" s="34">
        <v>45610</v>
      </c>
      <c r="Z151" s="38">
        <f t="shared" si="19"/>
        <v>1</v>
      </c>
    </row>
    <row r="152" spans="1:26" s="39" customFormat="1">
      <c r="A152" s="30">
        <v>155</v>
      </c>
      <c r="B152" s="31" t="s">
        <v>539</v>
      </c>
      <c r="C152" s="31" t="s">
        <v>384</v>
      </c>
      <c r="D152" s="44" t="s">
        <v>59</v>
      </c>
      <c r="E152" s="72" t="str">
        <f>IFERROR(IF(INDEX(Sheet3!$B$2:$B$8, MATCH(D152, Sheet3!$A$2:$A$8, 0)) = 0, "", INDEX(Sheet3!$B$2:$B$8, MATCH(D152, Sheet3!$A$2:$A$8, 0))), "")</f>
        <v>Preventive</v>
      </c>
      <c r="F152" s="31" t="s">
        <v>249</v>
      </c>
      <c r="G152" s="45" t="s">
        <v>202</v>
      </c>
      <c r="H152" s="63" t="str">
        <f>IFERROR(INDEX(Sheet3!$F$2:$F$114, MATCH(G152, Sheet3!$E$2:$E$114, 0)), "")</f>
        <v>GENERATOR</v>
      </c>
      <c r="I152" s="32">
        <v>45610</v>
      </c>
      <c r="J152" s="33">
        <f t="shared" ca="1" si="17"/>
        <v>4</v>
      </c>
      <c r="K152" s="34">
        <v>45610</v>
      </c>
      <c r="L152" s="59">
        <f t="shared" ca="1" si="20"/>
        <v>0</v>
      </c>
      <c r="M152" s="34">
        <v>45610</v>
      </c>
      <c r="N152" s="47">
        <f t="shared" ca="1" si="21"/>
        <v>0</v>
      </c>
      <c r="O152" s="34">
        <v>45610</v>
      </c>
      <c r="P152" s="34">
        <v>45610</v>
      </c>
      <c r="Q152" s="47">
        <f t="shared" ca="1" si="22"/>
        <v>0</v>
      </c>
      <c r="R152" s="34">
        <v>45610</v>
      </c>
      <c r="S152" s="59">
        <f t="shared" ca="1" si="23"/>
        <v>0</v>
      </c>
      <c r="T152" s="34">
        <v>45610</v>
      </c>
      <c r="U152" s="33">
        <f t="shared" ca="1" si="24"/>
        <v>4</v>
      </c>
      <c r="V152" s="34">
        <v>45614</v>
      </c>
      <c r="W152" s="35">
        <v>181700</v>
      </c>
      <c r="X152" s="36" t="str">
        <f t="shared" ca="1" si="18"/>
        <v>Completed</v>
      </c>
      <c r="Y152" s="34">
        <v>45614</v>
      </c>
      <c r="Z152" s="38">
        <f t="shared" si="19"/>
        <v>1</v>
      </c>
    </row>
    <row r="153" spans="1:26" s="39" customFormat="1" ht="26.25">
      <c r="A153" s="30">
        <v>156</v>
      </c>
      <c r="B153" s="31" t="s">
        <v>1594</v>
      </c>
      <c r="C153" s="31" t="s">
        <v>193</v>
      </c>
      <c r="D153" s="44" t="s">
        <v>59</v>
      </c>
      <c r="E153" s="72" t="str">
        <f>IFERROR(IF(INDEX(Sheet3!$B$2:$B$8, MATCH(D153, Sheet3!$A$2:$A$8, 0)) = 0, "", INDEX(Sheet3!$B$2:$B$8, MATCH(D153, Sheet3!$A$2:$A$8, 0))), "")</f>
        <v>Preventive</v>
      </c>
      <c r="F153" s="31" t="s">
        <v>249</v>
      </c>
      <c r="G153" s="45" t="s">
        <v>202</v>
      </c>
      <c r="H153" s="63" t="str">
        <f>IFERROR(INDEX(Sheet3!$F$2:$F$114, MATCH(G153, Sheet3!$E$2:$E$114, 0)), "")</f>
        <v>GENERATOR</v>
      </c>
      <c r="I153" s="32">
        <v>45612</v>
      </c>
      <c r="J153" s="33">
        <f t="shared" ca="1" si="17"/>
        <v>3</v>
      </c>
      <c r="K153" s="34">
        <v>45612</v>
      </c>
      <c r="L153" s="59">
        <f t="shared" ca="1" si="20"/>
        <v>0</v>
      </c>
      <c r="M153" s="34">
        <v>45614</v>
      </c>
      <c r="N153" s="47">
        <f t="shared" ca="1" si="21"/>
        <v>2</v>
      </c>
      <c r="O153" s="34">
        <v>45614</v>
      </c>
      <c r="P153" s="34">
        <v>45614</v>
      </c>
      <c r="Q153" s="47">
        <f t="shared" ca="1" si="22"/>
        <v>0</v>
      </c>
      <c r="R153" s="34">
        <v>45614</v>
      </c>
      <c r="S153" s="59">
        <f t="shared" ca="1" si="23"/>
        <v>0</v>
      </c>
      <c r="T153" s="34">
        <v>45614</v>
      </c>
      <c r="U153" s="33">
        <f t="shared" ca="1" si="24"/>
        <v>1</v>
      </c>
      <c r="V153" s="34">
        <v>45615</v>
      </c>
      <c r="W153" s="35">
        <v>242450</v>
      </c>
      <c r="X153" s="36" t="str">
        <f t="shared" ca="1" si="18"/>
        <v>Completed</v>
      </c>
      <c r="Y153" s="34">
        <v>45615</v>
      </c>
      <c r="Z153" s="38">
        <f t="shared" si="19"/>
        <v>1</v>
      </c>
    </row>
    <row r="154" spans="1:26" s="39" customFormat="1" ht="38.25">
      <c r="A154" s="30">
        <v>157</v>
      </c>
      <c r="B154" s="31" t="s">
        <v>1975</v>
      </c>
      <c r="C154" s="31" t="s">
        <v>95</v>
      </c>
      <c r="D154" s="44" t="s">
        <v>59</v>
      </c>
      <c r="E154" s="72" t="str">
        <f>IFERROR(IF(INDEX(Sheet3!$B$2:$B$8, MATCH(D154, Sheet3!$A$2:$A$8, 0)) = 0, "", INDEX(Sheet3!$B$2:$B$8, MATCH(D154, Sheet3!$A$2:$A$8, 0))), "")</f>
        <v>Preventive</v>
      </c>
      <c r="F154" s="31" t="s">
        <v>249</v>
      </c>
      <c r="G154" s="45" t="s">
        <v>202</v>
      </c>
      <c r="H154" s="63" t="str">
        <f>IFERROR(INDEX(Sheet3!$F$2:$F$114, MATCH(G154, Sheet3!$E$2:$E$114, 0)), "")</f>
        <v>GENERATOR</v>
      </c>
      <c r="I154" s="32">
        <v>45604</v>
      </c>
      <c r="J154" s="33">
        <f t="shared" ca="1" si="17"/>
        <v>8</v>
      </c>
      <c r="K154" s="34">
        <v>45611</v>
      </c>
      <c r="L154" s="59">
        <f t="shared" ca="1" si="20"/>
        <v>7</v>
      </c>
      <c r="M154" s="34">
        <v>45612</v>
      </c>
      <c r="N154" s="47">
        <f t="shared" ca="1" si="21"/>
        <v>1</v>
      </c>
      <c r="O154" s="34">
        <v>45612</v>
      </c>
      <c r="P154" s="34">
        <v>45612</v>
      </c>
      <c r="Q154" s="47">
        <f t="shared" ca="1" si="22"/>
        <v>0</v>
      </c>
      <c r="R154" s="34">
        <v>45612</v>
      </c>
      <c r="S154" s="59">
        <f t="shared" ca="1" si="23"/>
        <v>0</v>
      </c>
      <c r="T154" s="34">
        <v>45612</v>
      </c>
      <c r="U154" s="33">
        <f t="shared" ca="1" si="24"/>
        <v>0</v>
      </c>
      <c r="V154" s="34">
        <v>45612</v>
      </c>
      <c r="W154" s="35">
        <v>114500</v>
      </c>
      <c r="X154" s="36" t="str">
        <f t="shared" ca="1" si="18"/>
        <v>Completed</v>
      </c>
      <c r="Y154" s="34">
        <v>45612</v>
      </c>
      <c r="Z154" s="38">
        <f t="shared" si="19"/>
        <v>1</v>
      </c>
    </row>
    <row r="155" spans="1:26" s="39" customFormat="1" ht="26.25">
      <c r="A155" s="30">
        <v>158</v>
      </c>
      <c r="B155" s="31" t="s">
        <v>1911</v>
      </c>
      <c r="C155" s="31" t="s">
        <v>117</v>
      </c>
      <c r="D155" s="44" t="s">
        <v>67</v>
      </c>
      <c r="E155" s="72" t="str">
        <f>IFERROR(IF(INDEX(Sheet3!$B$2:$B$8, MATCH(D155, Sheet3!$A$2:$A$8, 0)) = 0, "", INDEX(Sheet3!$B$2:$B$8, MATCH(D155, Sheet3!$A$2:$A$8, 0))), "")</f>
        <v>Breakdown</v>
      </c>
      <c r="F155" s="31" t="s">
        <v>941</v>
      </c>
      <c r="G155" s="45" t="s">
        <v>84</v>
      </c>
      <c r="H155" s="63" t="str">
        <f>IFERROR(INDEX(Sheet3!$F$2:$F$114, MATCH(G155, Sheet3!$E$2:$E$114, 0)), "")</f>
        <v>OTHERS</v>
      </c>
      <c r="I155" s="32">
        <v>45614</v>
      </c>
      <c r="J155" s="33">
        <f t="shared" ca="1" si="17"/>
        <v>7</v>
      </c>
      <c r="K155" s="34">
        <v>45614</v>
      </c>
      <c r="L155" s="59">
        <f t="shared" ca="1" si="20"/>
        <v>0</v>
      </c>
      <c r="M155" s="34">
        <v>45621</v>
      </c>
      <c r="N155" s="47">
        <f t="shared" ca="1" si="21"/>
        <v>7</v>
      </c>
      <c r="O155" s="75">
        <v>45621</v>
      </c>
      <c r="P155" s="75">
        <v>45621</v>
      </c>
      <c r="Q155" s="47">
        <f t="shared" ca="1" si="22"/>
        <v>0</v>
      </c>
      <c r="R155" s="34">
        <v>45621</v>
      </c>
      <c r="S155" s="59">
        <f t="shared" ca="1" si="23"/>
        <v>0</v>
      </c>
      <c r="T155" s="32">
        <v>45621</v>
      </c>
      <c r="U155" s="33">
        <f t="shared" ca="1" si="24"/>
        <v>0</v>
      </c>
      <c r="V155" s="34">
        <v>45621</v>
      </c>
      <c r="W155" s="35"/>
      <c r="X155" s="36" t="str">
        <f t="shared" ca="1" si="18"/>
        <v>Completed</v>
      </c>
      <c r="Y155" s="37">
        <v>45621</v>
      </c>
      <c r="Z155" s="38">
        <f t="shared" si="19"/>
        <v>1</v>
      </c>
    </row>
    <row r="156" spans="1:26" s="39" customFormat="1" ht="28.5">
      <c r="A156" s="30">
        <v>159</v>
      </c>
      <c r="B156" s="31" t="s">
        <v>227</v>
      </c>
      <c r="C156" s="31" t="s">
        <v>201</v>
      </c>
      <c r="D156" s="44" t="s">
        <v>59</v>
      </c>
      <c r="E156" s="72" t="str">
        <f>IFERROR(IF(INDEX(Sheet3!$B$2:$B$8, MATCH(D156, Sheet3!$A$2:$A$8, 0)) = 0, "", INDEX(Sheet3!$B$2:$B$8, MATCH(D156, Sheet3!$A$2:$A$8, 0))), "")</f>
        <v>Preventive</v>
      </c>
      <c r="F156" s="31" t="s">
        <v>43</v>
      </c>
      <c r="G156" s="45" t="s">
        <v>44</v>
      </c>
      <c r="H156" s="63" t="str">
        <f>IFERROR(INDEX(Sheet3!$F$2:$F$114, MATCH(G156, Sheet3!$E$2:$E$114, 0)), "")</f>
        <v>SECURITY</v>
      </c>
      <c r="I156" s="32">
        <v>45622</v>
      </c>
      <c r="J156" s="33">
        <f t="shared" ca="1" si="17"/>
        <v>3</v>
      </c>
      <c r="K156" s="34">
        <v>45622</v>
      </c>
      <c r="L156" s="59">
        <f t="shared" ca="1" si="20"/>
        <v>0</v>
      </c>
      <c r="M156" s="34">
        <v>45623</v>
      </c>
      <c r="N156" s="47">
        <f ca="1">IF(M156&lt;&gt;"",M156-K156,IF(K156="","",TODAY()-K156))</f>
        <v>1</v>
      </c>
      <c r="O156" s="75">
        <v>45625</v>
      </c>
      <c r="P156" s="75">
        <v>45625</v>
      </c>
      <c r="Q156" s="47">
        <f t="shared" ca="1" si="22"/>
        <v>0</v>
      </c>
      <c r="R156" s="34">
        <v>45625</v>
      </c>
      <c r="S156" s="59">
        <f t="shared" ca="1" si="23"/>
        <v>0</v>
      </c>
      <c r="T156" s="32">
        <v>45625</v>
      </c>
      <c r="U156" s="33">
        <f t="shared" ca="1" si="24"/>
        <v>0</v>
      </c>
      <c r="V156" s="34">
        <v>45625</v>
      </c>
      <c r="W156" s="35">
        <v>66327.5</v>
      </c>
      <c r="X156" s="36" t="str">
        <f t="shared" ca="1" si="18"/>
        <v>Completed</v>
      </c>
      <c r="Y156" s="37">
        <v>45625</v>
      </c>
      <c r="Z156" s="38">
        <f t="shared" si="19"/>
        <v>1</v>
      </c>
    </row>
    <row r="157" spans="1:26" s="39" customFormat="1" ht="28.5">
      <c r="A157" s="30">
        <v>160</v>
      </c>
      <c r="B157" s="31" t="s">
        <v>227</v>
      </c>
      <c r="C157" s="31" t="s">
        <v>199</v>
      </c>
      <c r="D157" s="44" t="s">
        <v>59</v>
      </c>
      <c r="E157" s="72" t="str">
        <f>IFERROR(IF(INDEX(Sheet3!$B$2:$B$8, MATCH(D157, Sheet3!$A$2:$A$8, 0)) = 0, "", INDEX(Sheet3!$B$2:$B$8, MATCH(D157, Sheet3!$A$2:$A$8, 0))), "")</f>
        <v>Preventive</v>
      </c>
      <c r="F157" s="31" t="s">
        <v>43</v>
      </c>
      <c r="G157" s="45" t="s">
        <v>44</v>
      </c>
      <c r="H157" s="63" t="str">
        <f>IFERROR(INDEX(Sheet3!$F$2:$F$114, MATCH(G157, Sheet3!$E$2:$E$114, 0)), "")</f>
        <v>SECURITY</v>
      </c>
      <c r="I157" s="32">
        <v>45622</v>
      </c>
      <c r="J157" s="33">
        <f t="shared" ca="1" si="17"/>
        <v>42</v>
      </c>
      <c r="K157" s="34">
        <v>45622</v>
      </c>
      <c r="L157" s="59">
        <f t="shared" ca="1" si="20"/>
        <v>0</v>
      </c>
      <c r="M157" s="34">
        <v>45623</v>
      </c>
      <c r="N157" s="47">
        <f ca="1">IF(M157&lt;&gt;"",M157-K157,IF(K157="","",TODAY()-K157))</f>
        <v>1</v>
      </c>
      <c r="O157" s="75">
        <v>45635</v>
      </c>
      <c r="P157" s="75">
        <v>45636</v>
      </c>
      <c r="Q157" s="47">
        <f t="shared" ca="1" si="22"/>
        <v>1</v>
      </c>
      <c r="R157" s="34">
        <v>45636</v>
      </c>
      <c r="S157" s="59">
        <f t="shared" ca="1" si="23"/>
        <v>1</v>
      </c>
      <c r="T157" s="32">
        <v>45637</v>
      </c>
      <c r="U157" s="33">
        <f t="shared" ca="1" si="24"/>
        <v>27</v>
      </c>
      <c r="V157" s="34">
        <v>45649</v>
      </c>
      <c r="W157" s="35">
        <v>82506.25</v>
      </c>
      <c r="X157" s="36" t="str">
        <f t="shared" ca="1" si="18"/>
        <v>Completed</v>
      </c>
      <c r="Y157" s="37">
        <v>45664</v>
      </c>
      <c r="Z157" s="38">
        <f t="shared" si="19"/>
        <v>0</v>
      </c>
    </row>
    <row r="158" spans="1:26" s="39" customFormat="1" ht="38.25">
      <c r="A158" s="30">
        <v>161</v>
      </c>
      <c r="B158" s="31" t="s">
        <v>227</v>
      </c>
      <c r="C158" s="31" t="s">
        <v>287</v>
      </c>
      <c r="D158" s="44" t="s">
        <v>59</v>
      </c>
      <c r="E158" s="72" t="str">
        <f>IFERROR(IF(INDEX(Sheet3!$B$2:$B$8, MATCH(D158, Sheet3!$A$2:$A$8, 0)) = 0, "", INDEX(Sheet3!$B$2:$B$8, MATCH(D158, Sheet3!$A$2:$A$8, 0))), "")</f>
        <v>Preventive</v>
      </c>
      <c r="F158" s="31" t="s">
        <v>43</v>
      </c>
      <c r="G158" s="45" t="s">
        <v>44</v>
      </c>
      <c r="H158" s="63" t="str">
        <f>IFERROR(INDEX(Sheet3!$F$2:$F$114, MATCH(G158, Sheet3!$E$2:$E$114, 0)), "")</f>
        <v>SECURITY</v>
      </c>
      <c r="I158" s="32">
        <v>45600</v>
      </c>
      <c r="J158" s="33">
        <f t="shared" ca="1" si="17"/>
        <v>46</v>
      </c>
      <c r="K158" s="34">
        <v>45601</v>
      </c>
      <c r="L158" s="59">
        <f t="shared" ca="1" si="20"/>
        <v>1</v>
      </c>
      <c r="M158" s="34">
        <v>45601</v>
      </c>
      <c r="N158" s="47">
        <f t="shared" ca="1" si="21"/>
        <v>0</v>
      </c>
      <c r="O158" s="75">
        <v>45601</v>
      </c>
      <c r="P158" s="75">
        <v>45601</v>
      </c>
      <c r="Q158" s="47">
        <f t="shared" ca="1" si="22"/>
        <v>0</v>
      </c>
      <c r="R158" s="34">
        <v>45631</v>
      </c>
      <c r="S158" s="59">
        <f t="shared" ca="1" si="23"/>
        <v>7</v>
      </c>
      <c r="T158" s="32">
        <v>45638</v>
      </c>
      <c r="U158" s="33">
        <f t="shared" ca="1" si="24"/>
        <v>8</v>
      </c>
      <c r="V158" s="34">
        <v>45646</v>
      </c>
      <c r="W158" s="35">
        <v>142190.89000000001</v>
      </c>
      <c r="X158" s="36" t="str">
        <f t="shared" ca="1" si="18"/>
        <v>Completed</v>
      </c>
      <c r="Y158" s="37">
        <v>45646</v>
      </c>
      <c r="Z158" s="38">
        <f t="shared" si="19"/>
        <v>1</v>
      </c>
    </row>
    <row r="159" spans="1:26" s="39" customFormat="1" ht="28.5">
      <c r="A159" s="30">
        <v>162</v>
      </c>
      <c r="B159" s="80" t="s">
        <v>227</v>
      </c>
      <c r="C159" s="31" t="s">
        <v>89</v>
      </c>
      <c r="D159" s="44" t="s">
        <v>59</v>
      </c>
      <c r="E159" s="72" t="str">
        <f>IFERROR(IF(INDEX(Sheet3!$B$2:$B$8, MATCH(D159, Sheet3!$A$2:$A$8, 0)) = 0, "", INDEX(Sheet3!$B$2:$B$8, MATCH(D159, Sheet3!$A$2:$A$8, 0))), "")</f>
        <v>Preventive</v>
      </c>
      <c r="F159" s="31" t="s">
        <v>43</v>
      </c>
      <c r="G159" s="45" t="s">
        <v>44</v>
      </c>
      <c r="H159" s="63" t="str">
        <f>IFERROR(INDEX(Sheet3!$F$2:$F$114, MATCH(G159, Sheet3!$E$2:$E$114, 0)), "")</f>
        <v>SECURITY</v>
      </c>
      <c r="I159" s="32">
        <v>45624</v>
      </c>
      <c r="J159" s="33">
        <f t="shared" ca="1" si="17"/>
        <v>112</v>
      </c>
      <c r="K159" s="34">
        <v>45624</v>
      </c>
      <c r="L159" s="59">
        <f t="shared" ca="1" si="20"/>
        <v>0</v>
      </c>
      <c r="M159" s="34">
        <v>45631</v>
      </c>
      <c r="N159" s="47">
        <f t="shared" ca="1" si="21"/>
        <v>7</v>
      </c>
      <c r="O159" s="75">
        <v>45631</v>
      </c>
      <c r="P159" s="75">
        <v>45631</v>
      </c>
      <c r="Q159" s="47">
        <f t="shared" ca="1" si="22"/>
        <v>0</v>
      </c>
      <c r="R159" s="34">
        <v>45631</v>
      </c>
      <c r="S159" s="59">
        <f t="shared" ca="1" si="23"/>
        <v>0</v>
      </c>
      <c r="T159" s="32">
        <v>45631</v>
      </c>
      <c r="U159" s="33">
        <f t="shared" ca="1" si="24"/>
        <v>105</v>
      </c>
      <c r="V159" s="34"/>
      <c r="W159" s="35">
        <v>225965</v>
      </c>
      <c r="X159" s="36" t="str">
        <f t="shared" ca="1" si="18"/>
        <v>Overdue</v>
      </c>
      <c r="Y159" s="37"/>
      <c r="Z159" s="38" t="str">
        <f t="shared" si="19"/>
        <v/>
      </c>
    </row>
    <row r="160" spans="1:26" s="39" customFormat="1" ht="38.25">
      <c r="A160" s="30">
        <v>163</v>
      </c>
      <c r="B160" s="39" t="s">
        <v>1976</v>
      </c>
      <c r="C160" s="31" t="s">
        <v>858</v>
      </c>
      <c r="D160" s="44" t="s">
        <v>32</v>
      </c>
      <c r="E160" s="72" t="str">
        <f>IFERROR(IF(INDEX(Sheet3!$B$2:$B$8, MATCH(D160, Sheet3!$A$2:$A$8, 0)) = 0, "", INDEX(Sheet3!$B$2:$B$8, MATCH(D160, Sheet3!$A$2:$A$8, 0))), "")</f>
        <v>Breakdown</v>
      </c>
      <c r="F160" s="31" t="s">
        <v>1571</v>
      </c>
      <c r="G160" s="45" t="s">
        <v>84</v>
      </c>
      <c r="H160" s="63" t="str">
        <f>IFERROR(INDEX(Sheet3!$F$2:$F$114, MATCH(G160, Sheet3!$E$2:$E$114, 0)), "")</f>
        <v>OTHERS</v>
      </c>
      <c r="I160" s="32">
        <v>45625</v>
      </c>
      <c r="J160" s="33">
        <f t="shared" ca="1" si="17"/>
        <v>6</v>
      </c>
      <c r="K160" s="34">
        <v>45628</v>
      </c>
      <c r="L160" s="59">
        <f t="shared" ca="1" si="20"/>
        <v>3</v>
      </c>
      <c r="M160" s="34">
        <v>45629</v>
      </c>
      <c r="N160" s="47">
        <f t="shared" ca="1" si="21"/>
        <v>1</v>
      </c>
      <c r="O160" s="75">
        <v>45629</v>
      </c>
      <c r="P160" s="75">
        <v>45629</v>
      </c>
      <c r="Q160" s="47">
        <f t="shared" ca="1" si="22"/>
        <v>0</v>
      </c>
      <c r="R160" s="34">
        <v>45629</v>
      </c>
      <c r="S160" s="59">
        <f t="shared" ca="1" si="23"/>
        <v>2</v>
      </c>
      <c r="T160" s="32">
        <v>45631</v>
      </c>
      <c r="U160" s="33">
        <f t="shared" ca="1" si="24"/>
        <v>0</v>
      </c>
      <c r="V160" s="34">
        <v>45631</v>
      </c>
      <c r="W160" s="35">
        <v>160175</v>
      </c>
      <c r="X160" s="36" t="str">
        <f t="shared" ca="1" si="18"/>
        <v>Completed</v>
      </c>
      <c r="Y160" s="37">
        <v>45631</v>
      </c>
      <c r="Z160" s="38">
        <f t="shared" si="19"/>
        <v>1</v>
      </c>
    </row>
    <row r="161" spans="1:26" s="39" customFormat="1" ht="26.25">
      <c r="A161" s="30">
        <v>164</v>
      </c>
      <c r="B161" s="31" t="s">
        <v>1977</v>
      </c>
      <c r="C161" s="31" t="s">
        <v>237</v>
      </c>
      <c r="D161" s="44" t="s">
        <v>476</v>
      </c>
      <c r="E161" s="72" t="str">
        <f>IFERROR(IF(INDEX(Sheet3!$B$2:$B$8, MATCH(D161, Sheet3!$A$2:$A$8, 0)) = 0, "", INDEX(Sheet3!$B$2:$B$8, MATCH(D161, Sheet3!$A$2:$A$8, 0))), "")</f>
        <v>Breakdown</v>
      </c>
      <c r="F161" s="31" t="s">
        <v>314</v>
      </c>
      <c r="G161" s="45" t="s">
        <v>84</v>
      </c>
      <c r="H161" s="63" t="str">
        <f>IFERROR(INDEX(Sheet3!$F$2:$F$114, MATCH(G161, Sheet3!$E$2:$E$114, 0)), "")</f>
        <v>OTHERS</v>
      </c>
      <c r="I161" s="32">
        <v>45602</v>
      </c>
      <c r="J161" s="33">
        <f t="shared" ca="1" si="17"/>
        <v>30</v>
      </c>
      <c r="K161" s="34">
        <v>45606</v>
      </c>
      <c r="L161" s="59">
        <f t="shared" ca="1" si="20"/>
        <v>4</v>
      </c>
      <c r="M161" s="34">
        <v>45607</v>
      </c>
      <c r="N161" s="47">
        <f t="shared" ca="1" si="21"/>
        <v>1</v>
      </c>
      <c r="O161" s="75">
        <v>45608</v>
      </c>
      <c r="P161" s="75">
        <v>45614</v>
      </c>
      <c r="Q161" s="47">
        <f t="shared" ca="1" si="22"/>
        <v>6</v>
      </c>
      <c r="R161" s="34">
        <v>45614</v>
      </c>
      <c r="S161" s="59">
        <f t="shared" ca="1" si="23"/>
        <v>1</v>
      </c>
      <c r="T161" s="32">
        <v>45615</v>
      </c>
      <c r="U161" s="33">
        <f t="shared" ca="1" si="24"/>
        <v>17</v>
      </c>
      <c r="V161" s="34">
        <v>45632</v>
      </c>
      <c r="W161" s="35">
        <v>300000</v>
      </c>
      <c r="X161" s="36" t="str">
        <f t="shared" ca="1" si="18"/>
        <v>Completed</v>
      </c>
      <c r="Y161" s="37">
        <v>45632</v>
      </c>
      <c r="Z161" s="38">
        <f t="shared" si="19"/>
        <v>1</v>
      </c>
    </row>
    <row r="162" spans="1:26" s="39" customFormat="1" ht="26.25">
      <c r="A162" s="30">
        <v>165</v>
      </c>
      <c r="B162" s="31" t="s">
        <v>1978</v>
      </c>
      <c r="C162" s="31" t="s">
        <v>397</v>
      </c>
      <c r="D162" s="44" t="s">
        <v>32</v>
      </c>
      <c r="E162" s="72" t="str">
        <f>IFERROR(IF(INDEX(Sheet3!$B$2:$B$8, MATCH(D162, Sheet3!$A$2:$A$8, 0)) = 0, "", INDEX(Sheet3!$B$2:$B$8, MATCH(D162, Sheet3!$A$2:$A$8, 0))), "")</f>
        <v>Breakdown</v>
      </c>
      <c r="F162" s="31" t="s">
        <v>134</v>
      </c>
      <c r="G162" s="45" t="s">
        <v>84</v>
      </c>
      <c r="H162" s="63" t="str">
        <f>IFERROR(INDEX(Sheet3!$F$2:$F$114, MATCH(G162, Sheet3!$E$2:$E$114, 0)), "")</f>
        <v>OTHERS</v>
      </c>
      <c r="I162" s="32">
        <v>45611</v>
      </c>
      <c r="J162" s="33">
        <f t="shared" ca="1" si="17"/>
        <v>6</v>
      </c>
      <c r="K162" s="34">
        <v>45611</v>
      </c>
      <c r="L162" s="59">
        <f t="shared" ca="1" si="20"/>
        <v>0</v>
      </c>
      <c r="M162" s="34">
        <v>45614</v>
      </c>
      <c r="N162" s="47">
        <f t="shared" ca="1" si="21"/>
        <v>3</v>
      </c>
      <c r="O162" s="34">
        <v>45614</v>
      </c>
      <c r="P162" s="34">
        <v>45614</v>
      </c>
      <c r="Q162" s="47">
        <f t="shared" ca="1" si="22"/>
        <v>0</v>
      </c>
      <c r="R162" s="34">
        <v>45614</v>
      </c>
      <c r="S162" s="59">
        <f t="shared" ca="1" si="23"/>
        <v>3</v>
      </c>
      <c r="T162" s="32">
        <v>45617</v>
      </c>
      <c r="U162" s="33">
        <f t="shared" ca="1" si="24"/>
        <v>0</v>
      </c>
      <c r="V162" s="37">
        <v>45617</v>
      </c>
      <c r="W162" s="35">
        <v>152650</v>
      </c>
      <c r="X162" s="36" t="str">
        <f t="shared" ca="1" si="18"/>
        <v>Completed</v>
      </c>
      <c r="Y162" s="37">
        <v>45617</v>
      </c>
      <c r="Z162" s="38">
        <f t="shared" si="19"/>
        <v>1</v>
      </c>
    </row>
    <row r="163" spans="1:26" s="39" customFormat="1" ht="26.25">
      <c r="A163" s="30">
        <v>166</v>
      </c>
      <c r="B163" s="31" t="s">
        <v>1978</v>
      </c>
      <c r="C163" s="31" t="s">
        <v>120</v>
      </c>
      <c r="D163" s="44" t="s">
        <v>32</v>
      </c>
      <c r="E163" s="72" t="str">
        <f>IFERROR(IF(INDEX(Sheet3!$B$2:$B$8, MATCH(D163, Sheet3!$A$2:$A$8, 0)) = 0, "", INDEX(Sheet3!$B$2:$B$8, MATCH(D163, Sheet3!$A$2:$A$8, 0))), "")</f>
        <v>Breakdown</v>
      </c>
      <c r="F163" s="31" t="s">
        <v>134</v>
      </c>
      <c r="G163" s="45" t="s">
        <v>84</v>
      </c>
      <c r="H163" s="63" t="str">
        <f>IFERROR(INDEX(Sheet3!$F$2:$F$114, MATCH(G163, Sheet3!$E$2:$E$114, 0)), "")</f>
        <v>OTHERS</v>
      </c>
      <c r="I163" s="32">
        <v>45608</v>
      </c>
      <c r="J163" s="33">
        <f t="shared" ca="1" si="17"/>
        <v>38</v>
      </c>
      <c r="K163" s="34">
        <v>45608</v>
      </c>
      <c r="L163" s="59">
        <f t="shared" ca="1" si="20"/>
        <v>0</v>
      </c>
      <c r="M163" s="34">
        <v>45643</v>
      </c>
      <c r="N163" s="47">
        <f t="shared" ca="1" si="21"/>
        <v>35</v>
      </c>
      <c r="O163" s="75">
        <v>45644</v>
      </c>
      <c r="P163" s="75">
        <v>45644</v>
      </c>
      <c r="Q163" s="47">
        <f t="shared" ca="1" si="22"/>
        <v>0</v>
      </c>
      <c r="R163" s="34">
        <v>45645</v>
      </c>
      <c r="S163" s="59">
        <f t="shared" ca="1" si="23"/>
        <v>0</v>
      </c>
      <c r="T163" s="34">
        <v>45645</v>
      </c>
      <c r="U163" s="33">
        <f t="shared" ca="1" si="24"/>
        <v>1</v>
      </c>
      <c r="V163" s="34">
        <v>45646</v>
      </c>
      <c r="W163" s="35">
        <v>136450</v>
      </c>
      <c r="X163" s="36" t="str">
        <f t="shared" ca="1" si="18"/>
        <v>Completed</v>
      </c>
      <c r="Y163" s="34">
        <v>45646</v>
      </c>
      <c r="Z163" s="38">
        <f t="shared" si="19"/>
        <v>1</v>
      </c>
    </row>
    <row r="164" spans="1:26" s="39" customFormat="1" ht="26.25">
      <c r="A164" s="30">
        <v>167</v>
      </c>
      <c r="B164" s="80" t="s">
        <v>1978</v>
      </c>
      <c r="C164" s="31" t="s">
        <v>199</v>
      </c>
      <c r="D164" s="44" t="s">
        <v>32</v>
      </c>
      <c r="E164" s="72" t="str">
        <f>IFERROR(IF(INDEX(Sheet3!$B$2:$B$8, MATCH(D164, Sheet3!$A$2:$A$8, 0)) = 0, "", INDEX(Sheet3!$B$2:$B$8, MATCH(D164, Sheet3!$A$2:$A$8, 0))), "")</f>
        <v>Breakdown</v>
      </c>
      <c r="F164" s="31" t="s">
        <v>134</v>
      </c>
      <c r="G164" s="45" t="s">
        <v>84</v>
      </c>
      <c r="H164" s="63" t="str">
        <f>IFERROR(INDEX(Sheet3!$F$2:$F$114, MATCH(G164, Sheet3!$E$2:$E$114, 0)), "")</f>
        <v>OTHERS</v>
      </c>
      <c r="I164" s="32">
        <v>45602</v>
      </c>
      <c r="J164" s="33">
        <f t="shared" ca="1" si="17"/>
        <v>0</v>
      </c>
      <c r="K164" s="34">
        <v>45602</v>
      </c>
      <c r="L164" s="59">
        <f t="shared" ca="1" si="20"/>
        <v>0</v>
      </c>
      <c r="M164" s="34">
        <v>45602</v>
      </c>
      <c r="N164" s="47">
        <f t="shared" ca="1" si="21"/>
        <v>0</v>
      </c>
      <c r="O164" s="34">
        <v>45602</v>
      </c>
      <c r="P164" s="34">
        <v>45602</v>
      </c>
      <c r="Q164" s="47">
        <f t="shared" ca="1" si="22"/>
        <v>0</v>
      </c>
      <c r="R164" s="34">
        <v>45602</v>
      </c>
      <c r="S164" s="59">
        <f t="shared" ca="1" si="23"/>
        <v>0</v>
      </c>
      <c r="T164" s="34">
        <v>45602</v>
      </c>
      <c r="U164" s="33">
        <f t="shared" ca="1" si="24"/>
        <v>0</v>
      </c>
      <c r="V164" s="34">
        <v>45602</v>
      </c>
      <c r="W164" s="35">
        <v>47300</v>
      </c>
      <c r="X164" s="36" t="str">
        <f t="shared" ca="1" si="18"/>
        <v>Completed</v>
      </c>
      <c r="Y164" s="34">
        <v>45602</v>
      </c>
      <c r="Z164" s="38">
        <f t="shared" si="19"/>
        <v>1</v>
      </c>
    </row>
    <row r="165" spans="1:26" s="39" customFormat="1">
      <c r="A165" s="30">
        <v>168</v>
      </c>
      <c r="B165" s="31" t="s">
        <v>1978</v>
      </c>
      <c r="C165" s="31" t="s">
        <v>543</v>
      </c>
      <c r="D165" s="44" t="s">
        <v>32</v>
      </c>
      <c r="E165" s="72" t="str">
        <f>IFERROR(IF(INDEX(Sheet3!$B$2:$B$8, MATCH(D165, Sheet3!$A$2:$A$8, 0)) = 0, "", INDEX(Sheet3!$B$2:$B$8, MATCH(D165, Sheet3!$A$2:$A$8, 0))), "")</f>
        <v>Breakdown</v>
      </c>
      <c r="F165" s="31" t="s">
        <v>134</v>
      </c>
      <c r="G165" s="45" t="s">
        <v>84</v>
      </c>
      <c r="H165" s="63" t="str">
        <f>IFERROR(INDEX(Sheet3!$F$2:$F$114, MATCH(G165, Sheet3!$E$2:$E$114, 0)), "")</f>
        <v>OTHERS</v>
      </c>
      <c r="I165" s="32">
        <v>45600</v>
      </c>
      <c r="J165" s="33">
        <f t="shared" ca="1" si="17"/>
        <v>1</v>
      </c>
      <c r="K165" s="34">
        <v>45600</v>
      </c>
      <c r="L165" s="59">
        <f t="shared" ca="1" si="20"/>
        <v>0</v>
      </c>
      <c r="M165" s="34">
        <v>45601</v>
      </c>
      <c r="N165" s="47">
        <f t="shared" ca="1" si="21"/>
        <v>1</v>
      </c>
      <c r="O165" s="75">
        <v>45601</v>
      </c>
      <c r="P165" s="75">
        <v>45601</v>
      </c>
      <c r="Q165" s="47">
        <f t="shared" ca="1" si="22"/>
        <v>0</v>
      </c>
      <c r="R165" s="34">
        <v>45601</v>
      </c>
      <c r="S165" s="59">
        <f ca="1">IF(T165&lt;&gt;"",T165-R165,IF(R165="","",TODAY()-R165))</f>
        <v>0</v>
      </c>
      <c r="T165" s="32">
        <v>45601</v>
      </c>
      <c r="U165" s="33">
        <f ca="1">IF(T165="","",IF(Y165&lt;&gt;"",Y165-T165,TODAY()-T165))</f>
        <v>0</v>
      </c>
      <c r="V165" s="34">
        <v>45601</v>
      </c>
      <c r="W165" s="35">
        <v>135450</v>
      </c>
      <c r="X165" s="36" t="str">
        <f t="shared" ca="1" si="18"/>
        <v>Completed</v>
      </c>
      <c r="Y165" s="37">
        <v>45601</v>
      </c>
      <c r="Z165" s="38">
        <f t="shared" si="19"/>
        <v>1</v>
      </c>
    </row>
    <row r="166" spans="1:26" s="39" customFormat="1" ht="26.25">
      <c r="A166" s="30">
        <v>169</v>
      </c>
      <c r="B166" s="31" t="s">
        <v>1979</v>
      </c>
      <c r="C166" s="31" t="s">
        <v>199</v>
      </c>
      <c r="D166" s="44" t="s">
        <v>54</v>
      </c>
      <c r="E166" s="72" t="str">
        <f>IFERROR(IF(INDEX(Sheet3!$B$2:$B$8, MATCH(D166, Sheet3!$A$2:$A$8, 0)) = 0, "", INDEX(Sheet3!$B$2:$B$8, MATCH(D166, Sheet3!$A$2:$A$8, 0))), "")</f>
        <v>Breakdown</v>
      </c>
      <c r="F166" s="31" t="s">
        <v>295</v>
      </c>
      <c r="G166" s="45" t="s">
        <v>76</v>
      </c>
      <c r="H166" s="63" t="str">
        <f>IFERROR(INDEX(Sheet3!$F$2:$F$114, MATCH(G166, Sheet3!$E$2:$E$114, 0)), "")</f>
        <v>BUILDING</v>
      </c>
      <c r="I166" s="32">
        <v>45615</v>
      </c>
      <c r="J166" s="33">
        <f t="shared" ca="1" si="17"/>
        <v>3</v>
      </c>
      <c r="K166" s="34">
        <v>45615</v>
      </c>
      <c r="L166" s="59">
        <f t="shared" ca="1" si="20"/>
        <v>0</v>
      </c>
      <c r="M166" s="34">
        <v>45615</v>
      </c>
      <c r="N166" s="47">
        <f t="shared" ca="1" si="21"/>
        <v>0</v>
      </c>
      <c r="O166" s="34">
        <v>45615</v>
      </c>
      <c r="P166" s="34">
        <v>45615</v>
      </c>
      <c r="Q166" s="47">
        <f t="shared" ca="1" si="22"/>
        <v>0</v>
      </c>
      <c r="R166" s="34">
        <v>45615</v>
      </c>
      <c r="S166" s="59">
        <f ca="1">IF(T166&lt;&gt;"",T166-R166,IF(R166="","",TODAY()-R166))</f>
        <v>0</v>
      </c>
      <c r="T166" s="34">
        <v>45615</v>
      </c>
      <c r="U166" s="33">
        <f ca="1">IF(T166="","",IF(Y166&lt;&gt;"",Y166-T166,TODAY()-T166))</f>
        <v>3</v>
      </c>
      <c r="V166" s="34">
        <v>45618</v>
      </c>
      <c r="W166" s="35">
        <v>84000</v>
      </c>
      <c r="X166" s="36" t="str">
        <f t="shared" ca="1" si="18"/>
        <v>Completed</v>
      </c>
      <c r="Y166" s="34">
        <v>45618</v>
      </c>
      <c r="Z166" s="38">
        <f t="shared" si="19"/>
        <v>1</v>
      </c>
    </row>
    <row r="167" spans="1:26" s="39" customFormat="1">
      <c r="A167" s="30">
        <v>170</v>
      </c>
      <c r="B167" s="31" t="s">
        <v>978</v>
      </c>
      <c r="C167" s="31" t="s">
        <v>234</v>
      </c>
      <c r="D167" s="44" t="s">
        <v>67</v>
      </c>
      <c r="E167" s="72" t="str">
        <f>IFERROR(IF(INDEX(Sheet3!$B$2:$B$8, MATCH(D167, Sheet3!$A$2:$A$8, 0)) = 0, "", INDEX(Sheet3!$B$2:$B$8, MATCH(D167, Sheet3!$A$2:$A$8, 0))), "")</f>
        <v>Breakdown</v>
      </c>
      <c r="F167" s="31" t="s">
        <v>529</v>
      </c>
      <c r="G167" s="45" t="s">
        <v>84</v>
      </c>
      <c r="H167" s="63" t="str">
        <f>IFERROR(INDEX(Sheet3!$F$2:$F$114, MATCH(G167, Sheet3!$E$2:$E$114, 0)), "")</f>
        <v>OTHERS</v>
      </c>
      <c r="I167" s="32">
        <v>45625</v>
      </c>
      <c r="J167" s="33">
        <f t="shared" ca="1" si="17"/>
        <v>4</v>
      </c>
      <c r="K167" s="34">
        <v>45625</v>
      </c>
      <c r="L167" s="59">
        <f t="shared" ca="1" si="20"/>
        <v>0</v>
      </c>
      <c r="M167" s="34">
        <v>45626</v>
      </c>
      <c r="N167" s="47">
        <f t="shared" ca="1" si="21"/>
        <v>1</v>
      </c>
      <c r="O167" s="75">
        <v>45629</v>
      </c>
      <c r="P167" s="75">
        <v>45629</v>
      </c>
      <c r="Q167" s="47">
        <f t="shared" ca="1" si="22"/>
        <v>0</v>
      </c>
      <c r="R167" s="34">
        <v>45629</v>
      </c>
      <c r="S167" s="59">
        <f t="shared" ca="1" si="23"/>
        <v>0</v>
      </c>
      <c r="T167" s="32">
        <v>45629</v>
      </c>
      <c r="U167" s="33">
        <f t="shared" ca="1" si="24"/>
        <v>0</v>
      </c>
      <c r="V167" s="34">
        <v>45629</v>
      </c>
      <c r="W167" s="35"/>
      <c r="X167" s="36" t="str">
        <f t="shared" ca="1" si="18"/>
        <v>Completed</v>
      </c>
      <c r="Y167" s="37">
        <v>45629</v>
      </c>
      <c r="Z167" s="38">
        <f t="shared" si="19"/>
        <v>1</v>
      </c>
    </row>
    <row r="168" spans="1:26" s="39" customFormat="1" ht="28.5">
      <c r="A168" s="30">
        <v>171</v>
      </c>
      <c r="B168" s="31" t="s">
        <v>255</v>
      </c>
      <c r="C168" s="31" t="s">
        <v>525</v>
      </c>
      <c r="D168" s="44" t="s">
        <v>67</v>
      </c>
      <c r="E168" s="72" t="str">
        <f>IFERROR(IF(INDEX(Sheet3!$B$2:$B$8, MATCH(D168, Sheet3!$A$2:$A$8, 0)) = 0, "", INDEX(Sheet3!$B$2:$B$8, MATCH(D168, Sheet3!$A$2:$A$8, 0))), "")</f>
        <v>Breakdown</v>
      </c>
      <c r="F168" s="31" t="s">
        <v>134</v>
      </c>
      <c r="G168" s="45" t="s">
        <v>122</v>
      </c>
      <c r="H168" s="63" t="str">
        <f>IFERROR(INDEX(Sheet3!$F$2:$F$114, MATCH(G168, Sheet3!$E$2:$E$114, 0)), "")</f>
        <v>KITCHEN_EQUIPMENT</v>
      </c>
      <c r="I168" s="32">
        <v>45622</v>
      </c>
      <c r="J168" s="33">
        <f t="shared" ca="1" si="17"/>
        <v>36</v>
      </c>
      <c r="K168" s="34">
        <v>45622</v>
      </c>
      <c r="L168" s="59">
        <f t="shared" ca="1" si="20"/>
        <v>0</v>
      </c>
      <c r="M168" s="34">
        <v>45625</v>
      </c>
      <c r="N168" s="47">
        <f t="shared" ca="1" si="21"/>
        <v>3</v>
      </c>
      <c r="O168" s="75">
        <v>45625</v>
      </c>
      <c r="P168" s="75">
        <v>45625</v>
      </c>
      <c r="Q168" s="47">
        <f t="shared" ca="1" si="22"/>
        <v>0</v>
      </c>
      <c r="R168" s="34">
        <v>45625</v>
      </c>
      <c r="S168" s="59">
        <f t="shared" ca="1" si="23"/>
        <v>0</v>
      </c>
      <c r="T168" s="34">
        <v>45625</v>
      </c>
      <c r="U168" s="33">
        <f t="shared" ca="1" si="24"/>
        <v>33</v>
      </c>
      <c r="V168" s="34">
        <v>45649</v>
      </c>
      <c r="W168" s="35">
        <v>480525</v>
      </c>
      <c r="X168" s="36" t="str">
        <f t="shared" ca="1" si="18"/>
        <v>Completed</v>
      </c>
      <c r="Y168" s="37">
        <v>45658</v>
      </c>
      <c r="Z168" s="38">
        <f t="shared" si="19"/>
        <v>0</v>
      </c>
    </row>
    <row r="169" spans="1:26" s="39" customFormat="1" ht="28.5">
      <c r="A169" s="30">
        <v>172</v>
      </c>
      <c r="B169" s="31" t="s">
        <v>1980</v>
      </c>
      <c r="C169" s="31" t="s">
        <v>269</v>
      </c>
      <c r="D169" s="44" t="s">
        <v>67</v>
      </c>
      <c r="E169" s="72" t="str">
        <f>IFERROR(IF(INDEX(Sheet3!$B$2:$B$8, MATCH(D169, Sheet3!$A$2:$A$8, 0)) = 0, "", INDEX(Sheet3!$B$2:$B$8, MATCH(D169, Sheet3!$A$2:$A$8, 0))), "")</f>
        <v>Breakdown</v>
      </c>
      <c r="F169" s="31" t="s">
        <v>1850</v>
      </c>
      <c r="G169" s="45" t="s">
        <v>122</v>
      </c>
      <c r="H169" s="63" t="str">
        <f>IFERROR(INDEX(Sheet3!$F$2:$F$114, MATCH(G169, Sheet3!$E$2:$E$114, 0)), "")</f>
        <v>KITCHEN_EQUIPMENT</v>
      </c>
      <c r="I169" s="32">
        <v>45616</v>
      </c>
      <c r="J169" s="33">
        <f t="shared" ca="1" si="17"/>
        <v>8</v>
      </c>
      <c r="K169" s="34">
        <v>45616</v>
      </c>
      <c r="L169" s="59">
        <f t="shared" ca="1" si="20"/>
        <v>0</v>
      </c>
      <c r="M169" s="34">
        <v>45623</v>
      </c>
      <c r="N169" s="47">
        <f t="shared" ca="1" si="21"/>
        <v>7</v>
      </c>
      <c r="O169" s="75">
        <v>45623</v>
      </c>
      <c r="P169" s="75">
        <v>45623</v>
      </c>
      <c r="Q169" s="47">
        <f t="shared" ca="1" si="22"/>
        <v>0</v>
      </c>
      <c r="R169" s="34">
        <v>45624</v>
      </c>
      <c r="S169" s="59">
        <f t="shared" ca="1" si="23"/>
        <v>0</v>
      </c>
      <c r="T169" s="32">
        <v>45624</v>
      </c>
      <c r="U169" s="33">
        <f t="shared" ca="1" si="24"/>
        <v>0</v>
      </c>
      <c r="V169" s="34">
        <v>45624</v>
      </c>
      <c r="W169" s="35">
        <v>71595</v>
      </c>
      <c r="X169" s="36" t="str">
        <f t="shared" ca="1" si="18"/>
        <v>Completed</v>
      </c>
      <c r="Y169" s="37">
        <v>45624</v>
      </c>
      <c r="Z169" s="38">
        <f t="shared" si="19"/>
        <v>1</v>
      </c>
    </row>
    <row r="170" spans="1:26" s="39" customFormat="1">
      <c r="A170" s="30">
        <v>173</v>
      </c>
      <c r="B170" s="31" t="s">
        <v>1981</v>
      </c>
      <c r="C170" s="31"/>
      <c r="D170" s="44" t="s">
        <v>59</v>
      </c>
      <c r="E170" s="72" t="str">
        <f>IFERROR(IF(INDEX(Sheet3!$B$2:$B$8, MATCH(D170, Sheet3!$A$2:$A$8, 0)) = 0, "", INDEX(Sheet3!$B$2:$B$8, MATCH(D170, Sheet3!$A$2:$A$8, 0))), "")</f>
        <v>Preventive</v>
      </c>
      <c r="F170" s="31" t="s">
        <v>1577</v>
      </c>
      <c r="G170" s="45" t="s">
        <v>97</v>
      </c>
      <c r="H170" s="63" t="str">
        <f>IFERROR(INDEX(Sheet3!$F$2:$F$114, MATCH(G170, Sheet3!$E$2:$E$114, 0)), "")</f>
        <v>HVAC</v>
      </c>
      <c r="I170" s="32">
        <v>45616</v>
      </c>
      <c r="J170" s="33">
        <f t="shared" ca="1" si="17"/>
        <v>16</v>
      </c>
      <c r="K170" s="34">
        <v>45617</v>
      </c>
      <c r="L170" s="59">
        <f t="shared" ca="1" si="20"/>
        <v>1</v>
      </c>
      <c r="M170" s="34">
        <v>45618</v>
      </c>
      <c r="N170" s="47">
        <f t="shared" ca="1" si="21"/>
        <v>1</v>
      </c>
      <c r="O170" s="75">
        <v>45618</v>
      </c>
      <c r="P170" s="75">
        <v>45620</v>
      </c>
      <c r="Q170" s="47">
        <f t="shared" ca="1" si="22"/>
        <v>2</v>
      </c>
      <c r="R170" s="34">
        <v>45621</v>
      </c>
      <c r="S170" s="59">
        <f t="shared" ca="1" si="23"/>
        <v>0</v>
      </c>
      <c r="T170" s="32">
        <v>45621</v>
      </c>
      <c r="U170" s="33">
        <f t="shared" ca="1" si="24"/>
        <v>11</v>
      </c>
      <c r="V170" s="34">
        <v>45632</v>
      </c>
      <c r="W170" s="35">
        <v>200000</v>
      </c>
      <c r="X170" s="36" t="str">
        <f t="shared" ca="1" si="18"/>
        <v>Completed</v>
      </c>
      <c r="Y170" s="37">
        <v>45632</v>
      </c>
      <c r="Z170" s="38">
        <f t="shared" si="19"/>
        <v>1</v>
      </c>
    </row>
    <row r="171" spans="1:26" s="39" customFormat="1">
      <c r="A171" s="30">
        <v>174</v>
      </c>
      <c r="B171" s="31" t="s">
        <v>1981</v>
      </c>
      <c r="C171" s="31" t="s">
        <v>323</v>
      </c>
      <c r="D171" s="44" t="s">
        <v>59</v>
      </c>
      <c r="E171" s="72" t="str">
        <f>IFERROR(IF(INDEX(Sheet3!$B$2:$B$8, MATCH(D171, Sheet3!$A$2:$A$8, 0)) = 0, "", INDEX(Sheet3!$B$2:$B$8, MATCH(D171, Sheet3!$A$2:$A$8, 0))), "")</f>
        <v>Preventive</v>
      </c>
      <c r="F171" s="31" t="s">
        <v>1577</v>
      </c>
      <c r="G171" s="45" t="s">
        <v>97</v>
      </c>
      <c r="H171" s="63" t="str">
        <f>IFERROR(INDEX(Sheet3!$F$2:$F$114, MATCH(G171, Sheet3!$E$2:$E$114, 0)), "")</f>
        <v>HVAC</v>
      </c>
      <c r="I171" s="32">
        <v>45616</v>
      </c>
      <c r="J171" s="33">
        <f t="shared" ca="1" si="17"/>
        <v>2</v>
      </c>
      <c r="K171" s="34">
        <v>45616</v>
      </c>
      <c r="L171" s="59">
        <f t="shared" ca="1" si="20"/>
        <v>0</v>
      </c>
      <c r="M171" s="34">
        <v>45618</v>
      </c>
      <c r="N171" s="47">
        <f t="shared" ca="1" si="21"/>
        <v>2</v>
      </c>
      <c r="O171" s="75">
        <v>45618</v>
      </c>
      <c r="P171" s="75">
        <v>45618</v>
      </c>
      <c r="Q171" s="47">
        <f t="shared" ca="1" si="22"/>
        <v>0</v>
      </c>
      <c r="R171" s="34">
        <v>45618</v>
      </c>
      <c r="S171" s="59">
        <f t="shared" ca="1" si="23"/>
        <v>0</v>
      </c>
      <c r="T171" s="32">
        <v>45618</v>
      </c>
      <c r="U171" s="33">
        <f t="shared" ca="1" si="24"/>
        <v>0</v>
      </c>
      <c r="V171" s="34">
        <v>45648</v>
      </c>
      <c r="W171" s="35">
        <v>111125</v>
      </c>
      <c r="X171" s="36" t="str">
        <f t="shared" ca="1" si="18"/>
        <v>Completed</v>
      </c>
      <c r="Y171" s="37">
        <v>45618</v>
      </c>
      <c r="Z171" s="38">
        <f t="shared" si="19"/>
        <v>1</v>
      </c>
    </row>
    <row r="172" spans="1:26" s="39" customFormat="1">
      <c r="A172" s="30">
        <v>175</v>
      </c>
      <c r="B172" s="31" t="s">
        <v>1982</v>
      </c>
      <c r="C172" s="31"/>
      <c r="D172" s="44" t="s">
        <v>32</v>
      </c>
      <c r="E172" s="72" t="str">
        <f>IFERROR(IF(INDEX(Sheet3!$B$2:$B$8, MATCH(D172, Sheet3!$A$2:$A$8, 0)) = 0, "", INDEX(Sheet3!$B$2:$B$8, MATCH(D172, Sheet3!$A$2:$A$8, 0))), "")</f>
        <v>Breakdown</v>
      </c>
      <c r="F172" s="31" t="s">
        <v>134</v>
      </c>
      <c r="G172" s="45" t="s">
        <v>84</v>
      </c>
      <c r="H172" s="63" t="str">
        <f>IFERROR(INDEX(Sheet3!$F$2:$F$114, MATCH(G172, Sheet3!$E$2:$E$114, 0)), "")</f>
        <v>OTHERS</v>
      </c>
      <c r="I172" s="32">
        <v>45620</v>
      </c>
      <c r="J172" s="33">
        <f t="shared" ca="1" si="17"/>
        <v>116</v>
      </c>
      <c r="K172" s="34">
        <v>45621</v>
      </c>
      <c r="L172" s="59">
        <f t="shared" ca="1" si="20"/>
        <v>1</v>
      </c>
      <c r="M172" s="34"/>
      <c r="N172" s="47">
        <f t="shared" ca="1" si="21"/>
        <v>115</v>
      </c>
      <c r="O172" s="75"/>
      <c r="P172" s="75"/>
      <c r="Q172" s="47" t="str">
        <f t="shared" ca="1" si="22"/>
        <v/>
      </c>
      <c r="R172" s="34"/>
      <c r="S172" s="59" t="str">
        <f t="shared" ca="1" si="23"/>
        <v/>
      </c>
      <c r="T172" s="32"/>
      <c r="U172" s="33" t="str">
        <f t="shared" ca="1" si="24"/>
        <v/>
      </c>
      <c r="V172" s="34"/>
      <c r="W172" s="35"/>
      <c r="X172" s="36" t="str">
        <f t="shared" ca="1" si="18"/>
        <v>Overdue</v>
      </c>
      <c r="Y172" s="37"/>
      <c r="Z172" s="38" t="str">
        <f t="shared" si="19"/>
        <v/>
      </c>
    </row>
    <row r="173" spans="1:26" s="39" customFormat="1" ht="26.25">
      <c r="A173" s="30">
        <v>176</v>
      </c>
      <c r="B173" s="31" t="s">
        <v>1983</v>
      </c>
      <c r="C173" s="31" t="s">
        <v>86</v>
      </c>
      <c r="D173" s="44" t="s">
        <v>32</v>
      </c>
      <c r="E173" s="72" t="str">
        <f>IFERROR(IF(INDEX(Sheet3!$B$2:$B$8, MATCH(D173, Sheet3!$A$2:$A$8, 0)) = 0, "", INDEX(Sheet3!$B$2:$B$8, MATCH(D173, Sheet3!$A$2:$A$8, 0))), "")</f>
        <v>Breakdown</v>
      </c>
      <c r="F173" s="31" t="s">
        <v>134</v>
      </c>
      <c r="G173" s="45" t="s">
        <v>84</v>
      </c>
      <c r="H173" s="63" t="str">
        <f>IFERROR(INDEX(Sheet3!$F$2:$F$114, MATCH(G173, Sheet3!$E$2:$E$114, 0)), "")</f>
        <v>OTHERS</v>
      </c>
      <c r="I173" s="32">
        <v>45625</v>
      </c>
      <c r="J173" s="33">
        <f t="shared" ca="1" si="17"/>
        <v>3</v>
      </c>
      <c r="K173" s="34">
        <v>45626</v>
      </c>
      <c r="L173" s="59">
        <f t="shared" ca="1" si="20"/>
        <v>1</v>
      </c>
      <c r="M173" s="34">
        <v>45628</v>
      </c>
      <c r="N173" s="47">
        <f t="shared" ca="1" si="21"/>
        <v>2</v>
      </c>
      <c r="O173" s="75">
        <v>45628</v>
      </c>
      <c r="P173" s="75">
        <v>45628</v>
      </c>
      <c r="Q173" s="47">
        <f t="shared" ca="1" si="22"/>
        <v>0</v>
      </c>
      <c r="R173" s="34">
        <v>45628</v>
      </c>
      <c r="S173" s="59">
        <f t="shared" ca="1" si="23"/>
        <v>0</v>
      </c>
      <c r="T173" s="32">
        <v>45628</v>
      </c>
      <c r="U173" s="33">
        <f t="shared" ca="1" si="24"/>
        <v>0</v>
      </c>
      <c r="V173" s="34">
        <v>45628</v>
      </c>
      <c r="W173" s="35">
        <v>113950</v>
      </c>
      <c r="X173" s="36" t="str">
        <f t="shared" ca="1" si="18"/>
        <v>Completed</v>
      </c>
      <c r="Y173" s="37">
        <v>45628</v>
      </c>
      <c r="Z173" s="38">
        <f t="shared" si="19"/>
        <v>1</v>
      </c>
    </row>
    <row r="174" spans="1:26" s="39" customFormat="1" ht="26.25">
      <c r="A174" s="30">
        <v>177</v>
      </c>
      <c r="B174" s="31" t="s">
        <v>1984</v>
      </c>
      <c r="C174" s="31" t="s">
        <v>349</v>
      </c>
      <c r="D174" s="44" t="s">
        <v>32</v>
      </c>
      <c r="E174" s="72" t="str">
        <f>IFERROR(IF(INDEX(Sheet3!$B$2:$B$8, MATCH(D174, Sheet3!$A$2:$A$8, 0)) = 0, "", INDEX(Sheet3!$B$2:$B$8, MATCH(D174, Sheet3!$A$2:$A$8, 0))), "")</f>
        <v>Breakdown</v>
      </c>
      <c r="F174" s="31" t="s">
        <v>134</v>
      </c>
      <c r="G174" s="45" t="s">
        <v>84</v>
      </c>
      <c r="H174" s="63" t="str">
        <f>IFERROR(INDEX(Sheet3!$F$2:$F$114, MATCH(G174, Sheet3!$E$2:$E$114, 0)), "")</f>
        <v>OTHERS</v>
      </c>
      <c r="I174" s="32">
        <v>45613</v>
      </c>
      <c r="J174" s="33">
        <f t="shared" ca="1" si="17"/>
        <v>9</v>
      </c>
      <c r="K174" s="34">
        <v>45614</v>
      </c>
      <c r="L174" s="59">
        <f t="shared" ca="1" si="20"/>
        <v>1</v>
      </c>
      <c r="M174" s="34">
        <v>45616</v>
      </c>
      <c r="N174" s="47">
        <f t="shared" ca="1" si="21"/>
        <v>2</v>
      </c>
      <c r="O174" s="75">
        <v>45622</v>
      </c>
      <c r="P174" s="75">
        <v>45622</v>
      </c>
      <c r="Q174" s="47">
        <f t="shared" ca="1" si="22"/>
        <v>0</v>
      </c>
      <c r="R174" s="34">
        <v>45622</v>
      </c>
      <c r="S174" s="59">
        <f t="shared" ca="1" si="23"/>
        <v>0</v>
      </c>
      <c r="T174" s="32">
        <v>45622</v>
      </c>
      <c r="U174" s="33">
        <f t="shared" ca="1" si="24"/>
        <v>0</v>
      </c>
      <c r="V174" s="34">
        <v>45622</v>
      </c>
      <c r="W174" s="35">
        <v>94600</v>
      </c>
      <c r="X174" s="36" t="str">
        <f t="shared" ca="1" si="18"/>
        <v>Completed</v>
      </c>
      <c r="Y174" s="37">
        <v>45622</v>
      </c>
      <c r="Z174" s="38">
        <f t="shared" si="19"/>
        <v>1</v>
      </c>
    </row>
    <row r="175" spans="1:26" s="39" customFormat="1" ht="26.25">
      <c r="A175" s="30">
        <v>178</v>
      </c>
      <c r="B175" s="31" t="s">
        <v>1984</v>
      </c>
      <c r="C175" s="31" t="s">
        <v>120</v>
      </c>
      <c r="D175" s="44" t="s">
        <v>32</v>
      </c>
      <c r="E175" s="72" t="str">
        <f>IFERROR(IF(INDEX(Sheet3!$B$2:$B$8, MATCH(D175, Sheet3!$A$2:$A$8, 0)) = 0, "", INDEX(Sheet3!$B$2:$B$8, MATCH(D175, Sheet3!$A$2:$A$8, 0))), "")</f>
        <v>Breakdown</v>
      </c>
      <c r="F175" s="31" t="s">
        <v>941</v>
      </c>
      <c r="G175" s="45" t="s">
        <v>84</v>
      </c>
      <c r="H175" s="63" t="str">
        <f>IFERROR(INDEX(Sheet3!$F$2:$F$114, MATCH(G175, Sheet3!$E$2:$E$114, 0)), "")</f>
        <v>OTHERS</v>
      </c>
      <c r="I175" s="32">
        <v>45621</v>
      </c>
      <c r="J175" s="33">
        <f t="shared" ca="1" si="17"/>
        <v>0</v>
      </c>
      <c r="K175" s="34">
        <v>45621</v>
      </c>
      <c r="L175" s="59">
        <f t="shared" ca="1" si="20"/>
        <v>0</v>
      </c>
      <c r="M175" s="34">
        <v>45651</v>
      </c>
      <c r="N175" s="47">
        <f t="shared" ca="1" si="21"/>
        <v>30</v>
      </c>
      <c r="O175" s="75">
        <v>45621</v>
      </c>
      <c r="P175" s="75">
        <v>45621</v>
      </c>
      <c r="Q175" s="47">
        <f t="shared" ca="1" si="22"/>
        <v>0</v>
      </c>
      <c r="R175" s="34">
        <v>45621</v>
      </c>
      <c r="S175" s="59">
        <f t="shared" ca="1" si="23"/>
        <v>0</v>
      </c>
      <c r="T175" s="32">
        <v>45621</v>
      </c>
      <c r="U175" s="33">
        <f t="shared" ca="1" si="24"/>
        <v>0</v>
      </c>
      <c r="V175" s="34">
        <v>45621</v>
      </c>
      <c r="W175" s="35"/>
      <c r="X175" s="36" t="str">
        <f t="shared" ca="1" si="18"/>
        <v>Completed</v>
      </c>
      <c r="Y175" s="37">
        <v>45621</v>
      </c>
      <c r="Z175" s="38">
        <f t="shared" si="19"/>
        <v>1</v>
      </c>
    </row>
    <row r="176" spans="1:26" s="39" customFormat="1" ht="26.25">
      <c r="A176" s="30">
        <v>179</v>
      </c>
      <c r="B176" s="31" t="s">
        <v>1985</v>
      </c>
      <c r="C176" s="31" t="s">
        <v>399</v>
      </c>
      <c r="D176" s="44" t="s">
        <v>54</v>
      </c>
      <c r="E176" s="72" t="str">
        <f>IFERROR(IF(INDEX(Sheet3!$B$2:$B$8, MATCH(D176, Sheet3!$A$2:$A$8, 0)) = 0, "", INDEX(Sheet3!$B$2:$B$8, MATCH(D176, Sheet3!$A$2:$A$8, 0))), "")</f>
        <v>Breakdown</v>
      </c>
      <c r="F176" s="31" t="s">
        <v>295</v>
      </c>
      <c r="G176" s="45" t="s">
        <v>84</v>
      </c>
      <c r="H176" s="63" t="str">
        <f>IFERROR(INDEX(Sheet3!$F$2:$F$114, MATCH(G176, Sheet3!$E$2:$E$114, 0)), "")</f>
        <v>OTHERS</v>
      </c>
      <c r="I176" s="32">
        <v>45602</v>
      </c>
      <c r="J176" s="33">
        <f t="shared" ca="1" si="17"/>
        <v>134</v>
      </c>
      <c r="K176" s="34">
        <v>45603</v>
      </c>
      <c r="L176" s="59">
        <f t="shared" ca="1" si="20"/>
        <v>1</v>
      </c>
      <c r="M176" s="34"/>
      <c r="N176" s="47">
        <f t="shared" ca="1" si="21"/>
        <v>133</v>
      </c>
      <c r="O176" s="75"/>
      <c r="P176" s="75"/>
      <c r="Q176" s="47" t="str">
        <f t="shared" ca="1" si="22"/>
        <v/>
      </c>
      <c r="R176" s="34"/>
      <c r="S176" s="59" t="str">
        <f t="shared" ca="1" si="23"/>
        <v/>
      </c>
      <c r="T176" s="32"/>
      <c r="U176" s="33" t="str">
        <f t="shared" ca="1" si="24"/>
        <v/>
      </c>
      <c r="V176" s="34"/>
      <c r="W176" s="35"/>
      <c r="X176" s="36" t="str">
        <f t="shared" ca="1" si="18"/>
        <v>Overdue</v>
      </c>
      <c r="Y176" s="37"/>
      <c r="Z176" s="38" t="str">
        <f t="shared" si="19"/>
        <v/>
      </c>
    </row>
    <row r="177" spans="1:26" s="39" customFormat="1" ht="38.25">
      <c r="A177" s="30">
        <v>180</v>
      </c>
      <c r="B177" s="31" t="s">
        <v>1986</v>
      </c>
      <c r="C177" s="31" t="s">
        <v>287</v>
      </c>
      <c r="D177" s="44" t="s">
        <v>54</v>
      </c>
      <c r="E177" s="72" t="str">
        <f>IFERROR(IF(INDEX(Sheet3!$B$2:$B$8, MATCH(D177, Sheet3!$A$2:$A$8, 0)) = 0, "", INDEX(Sheet3!$B$2:$B$8, MATCH(D177, Sheet3!$A$2:$A$8, 0))), "")</f>
        <v>Breakdown</v>
      </c>
      <c r="F177" s="31" t="s">
        <v>134</v>
      </c>
      <c r="G177" s="45" t="s">
        <v>311</v>
      </c>
      <c r="H177" s="63" t="str">
        <f>IFERROR(INDEX(Sheet3!$F$2:$F$114, MATCH(G177, Sheet3!$E$2:$E$114, 0)), "")</f>
        <v>KITCHEN_EQUIPMENT</v>
      </c>
      <c r="I177" s="32">
        <v>45607</v>
      </c>
      <c r="J177" s="33">
        <f t="shared" ca="1" si="17"/>
        <v>39</v>
      </c>
      <c r="K177" s="34">
        <v>45607</v>
      </c>
      <c r="L177" s="59">
        <f t="shared" ca="1" si="20"/>
        <v>0</v>
      </c>
      <c r="M177" s="34">
        <v>45639</v>
      </c>
      <c r="N177" s="47">
        <f t="shared" ca="1" si="21"/>
        <v>32</v>
      </c>
      <c r="O177" s="75">
        <v>45628</v>
      </c>
      <c r="P177" s="75">
        <v>45628</v>
      </c>
      <c r="Q177" s="47">
        <f t="shared" ca="1" si="22"/>
        <v>0</v>
      </c>
      <c r="R177" s="34">
        <v>45631</v>
      </c>
      <c r="S177" s="59">
        <f t="shared" ca="1" si="23"/>
        <v>7</v>
      </c>
      <c r="T177" s="32">
        <v>45638</v>
      </c>
      <c r="U177" s="33">
        <f t="shared" ca="1" si="24"/>
        <v>8</v>
      </c>
      <c r="V177" s="34"/>
      <c r="W177" s="35"/>
      <c r="X177" s="36" t="str">
        <f t="shared" ca="1" si="18"/>
        <v>Completed</v>
      </c>
      <c r="Y177" s="37">
        <v>45646</v>
      </c>
      <c r="Z177" s="38">
        <f t="shared" si="19"/>
        <v>0</v>
      </c>
    </row>
    <row r="178" spans="1:26" s="39" customFormat="1" ht="28.5">
      <c r="A178" s="30">
        <v>181</v>
      </c>
      <c r="B178" s="31" t="s">
        <v>1987</v>
      </c>
      <c r="C178" s="31" t="s">
        <v>113</v>
      </c>
      <c r="D178" s="44" t="s">
        <v>42</v>
      </c>
      <c r="E178" s="72" t="str">
        <f>IFERROR(IF(INDEX(Sheet3!$B$2:$B$8, MATCH(D178, Sheet3!$A$2:$A$8, 0)) = 0, "", INDEX(Sheet3!$B$2:$B$8, MATCH(D178, Sheet3!$A$2:$A$8, 0))), "")</f>
        <v>Corrective</v>
      </c>
      <c r="F178" s="31" t="s">
        <v>1165</v>
      </c>
      <c r="G178" s="45" t="s">
        <v>115</v>
      </c>
      <c r="H178" s="63" t="str">
        <f>IFERROR(INDEX(Sheet3!$F$2:$F$114, MATCH(G178, Sheet3!$E$2:$E$114, 0)), "")</f>
        <v>HVAC</v>
      </c>
      <c r="I178" s="32">
        <v>45608</v>
      </c>
      <c r="J178" s="33">
        <f t="shared" ca="1" si="17"/>
        <v>34</v>
      </c>
      <c r="K178" s="34">
        <v>45608</v>
      </c>
      <c r="L178" s="59">
        <f t="shared" ca="1" si="20"/>
        <v>0</v>
      </c>
      <c r="M178" s="34">
        <v>45626</v>
      </c>
      <c r="N178" s="47">
        <f t="shared" ca="1" si="21"/>
        <v>18</v>
      </c>
      <c r="O178" s="75">
        <v>45626</v>
      </c>
      <c r="P178" s="75">
        <v>45626</v>
      </c>
      <c r="Q178" s="47">
        <f t="shared" ca="1" si="22"/>
        <v>0</v>
      </c>
      <c r="R178" s="34">
        <v>45626</v>
      </c>
      <c r="S178" s="59">
        <f t="shared" ca="1" si="23"/>
        <v>1</v>
      </c>
      <c r="T178" s="32">
        <v>45627</v>
      </c>
      <c r="U178" s="33">
        <f t="shared" ca="1" si="24"/>
        <v>15</v>
      </c>
      <c r="V178" s="37">
        <v>45642</v>
      </c>
      <c r="W178" s="35">
        <v>370000</v>
      </c>
      <c r="X178" s="36" t="str">
        <f t="shared" ca="1" si="18"/>
        <v>Completed</v>
      </c>
      <c r="Y178" s="37">
        <v>45642</v>
      </c>
      <c r="Z178" s="38">
        <f t="shared" si="19"/>
        <v>1</v>
      </c>
    </row>
    <row r="179" spans="1:26" s="39" customFormat="1" ht="26.25">
      <c r="A179" s="30">
        <v>182</v>
      </c>
      <c r="B179" s="31" t="s">
        <v>1522</v>
      </c>
      <c r="C179" s="31" t="s">
        <v>126</v>
      </c>
      <c r="D179" s="44" t="s">
        <v>42</v>
      </c>
      <c r="E179" s="72" t="str">
        <f>IFERROR(IF(INDEX(Sheet3!$B$2:$B$8, MATCH(D179, Sheet3!$A$2:$A$8, 0)) = 0, "", INDEX(Sheet3!$B$2:$B$8, MATCH(D179, Sheet3!$A$2:$A$8, 0))), "")</f>
        <v>Corrective</v>
      </c>
      <c r="F179" s="31" t="s">
        <v>412</v>
      </c>
      <c r="G179" s="45" t="s">
        <v>179</v>
      </c>
      <c r="H179" s="63" t="str">
        <f>IFERROR(INDEX(Sheet3!$F$2:$F$114, MATCH(G179, Sheet3!$E$2:$E$114, 0)), "")</f>
        <v>GAS</v>
      </c>
      <c r="I179" s="32">
        <v>45619</v>
      </c>
      <c r="J179" s="33">
        <f t="shared" ca="1" si="17"/>
        <v>9</v>
      </c>
      <c r="K179" s="34">
        <v>45619</v>
      </c>
      <c r="L179" s="59">
        <f t="shared" ca="1" si="20"/>
        <v>0</v>
      </c>
      <c r="M179" s="34">
        <v>45619</v>
      </c>
      <c r="N179" s="47">
        <f t="shared" ca="1" si="21"/>
        <v>0</v>
      </c>
      <c r="O179" s="75">
        <v>45620</v>
      </c>
      <c r="P179" s="75">
        <v>45621</v>
      </c>
      <c r="Q179" s="47">
        <f t="shared" ca="1" si="22"/>
        <v>1</v>
      </c>
      <c r="R179" s="34">
        <v>45621</v>
      </c>
      <c r="S179" s="59">
        <f t="shared" ca="1" si="23"/>
        <v>1</v>
      </c>
      <c r="T179" s="32">
        <v>45622</v>
      </c>
      <c r="U179" s="33">
        <f t="shared" ca="1" si="24"/>
        <v>6</v>
      </c>
      <c r="V179" s="34">
        <v>45628</v>
      </c>
      <c r="W179" s="35">
        <v>123000</v>
      </c>
      <c r="X179" s="36" t="str">
        <f t="shared" ca="1" si="18"/>
        <v>Completed</v>
      </c>
      <c r="Y179" s="34">
        <v>45628</v>
      </c>
      <c r="Z179" s="38">
        <f t="shared" si="19"/>
        <v>1</v>
      </c>
    </row>
    <row r="180" spans="1:26" s="39" customFormat="1">
      <c r="A180" s="30">
        <v>183</v>
      </c>
      <c r="B180" s="31" t="s">
        <v>1522</v>
      </c>
      <c r="C180" s="31" t="s">
        <v>140</v>
      </c>
      <c r="D180" s="44" t="s">
        <v>42</v>
      </c>
      <c r="E180" s="72" t="str">
        <f>IFERROR(IF(INDEX(Sheet3!$B$2:$B$8, MATCH(D180, Sheet3!$A$2:$A$8, 0)) = 0, "", INDEX(Sheet3!$B$2:$B$8, MATCH(D180, Sheet3!$A$2:$A$8, 0))), "")</f>
        <v>Corrective</v>
      </c>
      <c r="F180" s="31" t="s">
        <v>1675</v>
      </c>
      <c r="G180" s="45" t="s">
        <v>179</v>
      </c>
      <c r="H180" s="63" t="str">
        <f>IFERROR(INDEX(Sheet3!$F$2:$F$114, MATCH(G180, Sheet3!$E$2:$E$114, 0)), "")</f>
        <v>GAS</v>
      </c>
      <c r="I180" s="32">
        <v>45617</v>
      </c>
      <c r="J180" s="33">
        <f t="shared" ca="1" si="17"/>
        <v>4</v>
      </c>
      <c r="K180" s="34">
        <v>45617</v>
      </c>
      <c r="L180" s="59">
        <f t="shared" ca="1" si="20"/>
        <v>0</v>
      </c>
      <c r="M180" s="34">
        <v>45621</v>
      </c>
      <c r="N180" s="47">
        <f t="shared" ca="1" si="21"/>
        <v>4</v>
      </c>
      <c r="O180" s="75">
        <v>45621</v>
      </c>
      <c r="P180" s="75">
        <v>45621</v>
      </c>
      <c r="Q180" s="47">
        <f t="shared" ca="1" si="22"/>
        <v>0</v>
      </c>
      <c r="R180" s="34">
        <v>45621</v>
      </c>
      <c r="S180" s="59">
        <f t="shared" ca="1" si="23"/>
        <v>0</v>
      </c>
      <c r="T180" s="32">
        <v>45621</v>
      </c>
      <c r="U180" s="33">
        <f t="shared" ca="1" si="24"/>
        <v>0</v>
      </c>
      <c r="V180" s="34">
        <v>45621</v>
      </c>
      <c r="W180" s="35"/>
      <c r="X180" s="36" t="str">
        <f t="shared" ca="1" si="18"/>
        <v>Completed</v>
      </c>
      <c r="Y180" s="37">
        <v>45621</v>
      </c>
      <c r="Z180" s="38">
        <f t="shared" si="19"/>
        <v>1</v>
      </c>
    </row>
    <row r="181" spans="1:26" s="39" customFormat="1" ht="26.25">
      <c r="A181" s="30">
        <v>184</v>
      </c>
      <c r="B181" s="31" t="s">
        <v>1988</v>
      </c>
      <c r="C181" s="31" t="s">
        <v>1837</v>
      </c>
      <c r="D181" s="44" t="s">
        <v>42</v>
      </c>
      <c r="E181" s="72" t="str">
        <f>IFERROR(IF(INDEX(Sheet3!$B$2:$B$8, MATCH(D181, Sheet3!$A$2:$A$8, 0)) = 0, "", INDEX(Sheet3!$B$2:$B$8, MATCH(D181, Sheet3!$A$2:$A$8, 0))), "")</f>
        <v>Corrective</v>
      </c>
      <c r="F181" s="31" t="s">
        <v>412</v>
      </c>
      <c r="G181" s="45" t="s">
        <v>84</v>
      </c>
      <c r="H181" s="63" t="str">
        <f>IFERROR(INDEX(Sheet3!$F$2:$F$114, MATCH(G181, Sheet3!$E$2:$E$114, 0)), "")</f>
        <v>OTHERS</v>
      </c>
      <c r="I181" s="32">
        <v>45616</v>
      </c>
      <c r="J181" s="33">
        <f t="shared" ca="1" si="17"/>
        <v>5</v>
      </c>
      <c r="K181" s="34">
        <v>45616</v>
      </c>
      <c r="L181" s="59">
        <f t="shared" ca="1" si="20"/>
        <v>0</v>
      </c>
      <c r="M181" s="34">
        <v>45617</v>
      </c>
      <c r="N181" s="47">
        <f t="shared" ca="1" si="21"/>
        <v>1</v>
      </c>
      <c r="O181" s="75">
        <v>45617</v>
      </c>
      <c r="P181" s="75">
        <v>45619</v>
      </c>
      <c r="Q181" s="47">
        <f t="shared" ca="1" si="22"/>
        <v>2</v>
      </c>
      <c r="R181" s="34">
        <v>45619</v>
      </c>
      <c r="S181" s="59">
        <f t="shared" ca="1" si="23"/>
        <v>2</v>
      </c>
      <c r="T181" s="32">
        <v>45621</v>
      </c>
      <c r="U181" s="33">
        <f t="shared" ca="1" si="24"/>
        <v>0</v>
      </c>
      <c r="V181" s="32">
        <v>45621</v>
      </c>
      <c r="W181" s="112">
        <v>420000</v>
      </c>
      <c r="X181" s="36" t="str">
        <f t="shared" ca="1" si="18"/>
        <v>Completed</v>
      </c>
      <c r="Y181" s="32">
        <v>45621</v>
      </c>
      <c r="Z181" s="38">
        <f t="shared" si="19"/>
        <v>1</v>
      </c>
    </row>
    <row r="182" spans="1:26" s="39" customFormat="1" ht="26.25">
      <c r="A182" s="30">
        <v>185</v>
      </c>
      <c r="B182" s="31" t="s">
        <v>1989</v>
      </c>
      <c r="C182" s="31" t="s">
        <v>740</v>
      </c>
      <c r="D182" s="44" t="s">
        <v>42</v>
      </c>
      <c r="E182" s="72" t="str">
        <f>IFERROR(IF(INDEX(Sheet3!$B$2:$B$8, MATCH(D182, Sheet3!$A$2:$A$8, 0)) = 0, "", INDEX(Sheet3!$B$2:$B$8, MATCH(D182, Sheet3!$A$2:$A$8, 0))), "")</f>
        <v>Corrective</v>
      </c>
      <c r="F182" s="31" t="s">
        <v>1577</v>
      </c>
      <c r="G182" s="45" t="s">
        <v>84</v>
      </c>
      <c r="H182" s="63" t="str">
        <f>IFERROR(INDEX(Sheet3!$F$2:$F$114, MATCH(G182, Sheet3!$E$2:$E$114, 0)), "")</f>
        <v>OTHERS</v>
      </c>
      <c r="I182" s="32">
        <v>45614</v>
      </c>
      <c r="J182" s="33">
        <f t="shared" ca="1" si="17"/>
        <v>35</v>
      </c>
      <c r="K182" s="34">
        <v>45614</v>
      </c>
      <c r="L182" s="59">
        <f t="shared" ca="1" si="20"/>
        <v>0</v>
      </c>
      <c r="M182" s="34">
        <v>45651</v>
      </c>
      <c r="N182" s="47">
        <f t="shared" ca="1" si="21"/>
        <v>37</v>
      </c>
      <c r="O182" s="75">
        <v>45630</v>
      </c>
      <c r="P182" s="75">
        <v>45635</v>
      </c>
      <c r="Q182" s="47">
        <f t="shared" ca="1" si="22"/>
        <v>5</v>
      </c>
      <c r="R182" s="75">
        <v>45635</v>
      </c>
      <c r="S182" s="59">
        <f t="shared" ca="1" si="23"/>
        <v>2</v>
      </c>
      <c r="T182" s="32">
        <v>45637</v>
      </c>
      <c r="U182" s="33">
        <f t="shared" ca="1" si="24"/>
        <v>12</v>
      </c>
      <c r="V182" s="34">
        <v>45630</v>
      </c>
      <c r="W182" s="35">
        <v>580000</v>
      </c>
      <c r="X182" s="36" t="str">
        <f t="shared" ca="1" si="18"/>
        <v>Completed</v>
      </c>
      <c r="Y182" s="37">
        <v>45649</v>
      </c>
      <c r="Z182" s="38">
        <f t="shared" si="19"/>
        <v>0</v>
      </c>
    </row>
    <row r="183" spans="1:26" s="39" customFormat="1" ht="38.25">
      <c r="A183" s="30">
        <v>186</v>
      </c>
      <c r="B183" s="31" t="s">
        <v>1990</v>
      </c>
      <c r="C183" s="31" t="s">
        <v>129</v>
      </c>
      <c r="D183" s="44" t="s">
        <v>59</v>
      </c>
      <c r="E183" s="72" t="str">
        <f>IFERROR(IF(INDEX(Sheet3!$B$2:$B$8, MATCH(D183, Sheet3!$A$2:$A$8, 0)) = 0, "", INDEX(Sheet3!$B$2:$B$8, MATCH(D183, Sheet3!$A$2:$A$8, 0))), "")</f>
        <v>Preventive</v>
      </c>
      <c r="F183" s="31" t="s">
        <v>134</v>
      </c>
      <c r="G183" s="45" t="s">
        <v>84</v>
      </c>
      <c r="H183" s="63" t="str">
        <f>IFERROR(INDEX(Sheet3!$F$2:$F$114, MATCH(G183, Sheet3!$E$2:$E$114, 0)), "")</f>
        <v>OTHERS</v>
      </c>
      <c r="I183" s="32">
        <v>45609</v>
      </c>
      <c r="J183" s="33">
        <f t="shared" ca="1" si="17"/>
        <v>127</v>
      </c>
      <c r="K183" s="34">
        <v>45622</v>
      </c>
      <c r="L183" s="59">
        <f t="shared" ca="1" si="20"/>
        <v>13</v>
      </c>
      <c r="M183" s="34">
        <v>45628</v>
      </c>
      <c r="N183" s="47">
        <f t="shared" ca="1" si="21"/>
        <v>6</v>
      </c>
      <c r="O183" s="75">
        <v>45628</v>
      </c>
      <c r="P183" s="75">
        <v>45628</v>
      </c>
      <c r="Q183" s="47">
        <f t="shared" ca="1" si="22"/>
        <v>0</v>
      </c>
      <c r="R183" s="34">
        <v>45628</v>
      </c>
      <c r="S183" s="59">
        <f t="shared" ca="1" si="23"/>
        <v>108</v>
      </c>
      <c r="T183" s="32"/>
      <c r="U183" s="33" t="str">
        <f t="shared" ca="1" si="24"/>
        <v/>
      </c>
      <c r="V183" s="34"/>
      <c r="W183" s="35">
        <v>540725</v>
      </c>
      <c r="X183" s="36" t="str">
        <f t="shared" ca="1" si="18"/>
        <v>Overdue</v>
      </c>
      <c r="Y183" s="37"/>
      <c r="Z183" s="38" t="str">
        <f t="shared" si="19"/>
        <v/>
      </c>
    </row>
    <row r="184" spans="1:26" s="39" customFormat="1">
      <c r="A184" s="30">
        <v>187</v>
      </c>
      <c r="B184" s="31" t="s">
        <v>347</v>
      </c>
      <c r="C184" s="31" t="s">
        <v>243</v>
      </c>
      <c r="D184" s="44" t="s">
        <v>59</v>
      </c>
      <c r="E184" s="72" t="str">
        <f>IFERROR(IF(INDEX(Sheet3!$B$2:$B$8, MATCH(D184, Sheet3!$A$2:$A$8, 0)) = 0, "", INDEX(Sheet3!$B$2:$B$8, MATCH(D184, Sheet3!$A$2:$A$8, 0))), "")</f>
        <v>Preventive</v>
      </c>
      <c r="F184" s="31" t="s">
        <v>1429</v>
      </c>
      <c r="G184" s="45" t="s">
        <v>202</v>
      </c>
      <c r="H184" s="63" t="str">
        <f>IFERROR(INDEX(Sheet3!$F$2:$F$114, MATCH(G184, Sheet3!$E$2:$E$114, 0)), "")</f>
        <v>GENERATOR</v>
      </c>
      <c r="I184" s="32">
        <v>45595</v>
      </c>
      <c r="J184" s="33">
        <f t="shared" ca="1" si="17"/>
        <v>15</v>
      </c>
      <c r="K184" s="34">
        <v>45595</v>
      </c>
      <c r="L184" s="59">
        <f t="shared" ca="1" si="20"/>
        <v>0</v>
      </c>
      <c r="M184" s="34">
        <v>45595</v>
      </c>
      <c r="N184" s="47">
        <f t="shared" ca="1" si="21"/>
        <v>0</v>
      </c>
      <c r="O184" s="34">
        <v>45595</v>
      </c>
      <c r="P184" s="34">
        <v>45595</v>
      </c>
      <c r="Q184" s="47">
        <f t="shared" ca="1" si="22"/>
        <v>0</v>
      </c>
      <c r="R184" s="34">
        <v>45595</v>
      </c>
      <c r="S184" s="59">
        <f t="shared" ca="1" si="23"/>
        <v>7</v>
      </c>
      <c r="T184" s="32">
        <v>45602</v>
      </c>
      <c r="U184" s="33">
        <f t="shared" ca="1" si="24"/>
        <v>8</v>
      </c>
      <c r="V184" s="34">
        <v>45610</v>
      </c>
      <c r="W184" s="35">
        <v>193125</v>
      </c>
      <c r="X184" s="36" t="str">
        <f t="shared" ca="1" si="18"/>
        <v>Completed</v>
      </c>
      <c r="Y184" s="34">
        <v>45610</v>
      </c>
      <c r="Z184" s="38">
        <f t="shared" si="19"/>
        <v>1</v>
      </c>
    </row>
    <row r="185" spans="1:26" s="39" customFormat="1">
      <c r="A185" s="30">
        <v>188</v>
      </c>
      <c r="B185" s="31" t="s">
        <v>347</v>
      </c>
      <c r="C185" s="31"/>
      <c r="D185" s="44" t="s">
        <v>59</v>
      </c>
      <c r="E185" s="72" t="str">
        <f>IFERROR(IF(INDEX(Sheet3!$B$2:$B$8, MATCH(D185, Sheet3!$A$2:$A$8, 0)) = 0, "", INDEX(Sheet3!$B$2:$B$8, MATCH(D185, Sheet3!$A$2:$A$8, 0))), "")</f>
        <v>Preventive</v>
      </c>
      <c r="F185" s="31" t="s">
        <v>249</v>
      </c>
      <c r="G185" s="45" t="s">
        <v>202</v>
      </c>
      <c r="H185" s="63" t="str">
        <f>IFERROR(INDEX(Sheet3!$F$2:$F$114, MATCH(G185, Sheet3!$E$2:$E$114, 0)), "")</f>
        <v>GENERATOR</v>
      </c>
      <c r="I185" s="32">
        <v>45626</v>
      </c>
      <c r="J185" s="33">
        <f t="shared" ca="1" si="17"/>
        <v>0</v>
      </c>
      <c r="K185" s="34">
        <v>45626</v>
      </c>
      <c r="L185" s="59">
        <f t="shared" ca="1" si="20"/>
        <v>0</v>
      </c>
      <c r="M185" s="34">
        <v>45626</v>
      </c>
      <c r="N185" s="47">
        <f t="shared" ca="1" si="21"/>
        <v>0</v>
      </c>
      <c r="O185" s="75">
        <v>45626</v>
      </c>
      <c r="P185" s="75">
        <v>45626</v>
      </c>
      <c r="Q185" s="47">
        <f t="shared" ca="1" si="22"/>
        <v>0</v>
      </c>
      <c r="R185" s="34">
        <v>45626</v>
      </c>
      <c r="S185" s="59">
        <f t="shared" ca="1" si="23"/>
        <v>0</v>
      </c>
      <c r="T185" s="32">
        <v>45626</v>
      </c>
      <c r="U185" s="33">
        <f t="shared" ca="1" si="24"/>
        <v>0</v>
      </c>
      <c r="V185" s="34">
        <v>45626</v>
      </c>
      <c r="W185" s="35"/>
      <c r="X185" s="36" t="str">
        <f t="shared" ca="1" si="18"/>
        <v>Completed</v>
      </c>
      <c r="Y185" s="37">
        <v>45626</v>
      </c>
      <c r="Z185" s="38">
        <f t="shared" si="19"/>
        <v>1</v>
      </c>
    </row>
    <row r="186" spans="1:26" s="39" customFormat="1">
      <c r="A186" s="30">
        <v>189</v>
      </c>
      <c r="B186" s="31" t="s">
        <v>347</v>
      </c>
      <c r="C186" s="31" t="s">
        <v>169</v>
      </c>
      <c r="D186" s="44" t="s">
        <v>59</v>
      </c>
      <c r="E186" s="72" t="str">
        <f>IFERROR(IF(INDEX(Sheet3!$B$2:$B$8, MATCH(D186, Sheet3!$A$2:$A$8, 0)) = 0, "", INDEX(Sheet3!$B$2:$B$8, MATCH(D186, Sheet3!$A$2:$A$8, 0))), "")</f>
        <v>Preventive</v>
      </c>
      <c r="F186" s="31" t="s">
        <v>1429</v>
      </c>
      <c r="G186" s="45" t="s">
        <v>202</v>
      </c>
      <c r="H186" s="63" t="str">
        <f>IFERROR(INDEX(Sheet3!$F$2:$F$114, MATCH(G186, Sheet3!$E$2:$E$114, 0)), "")</f>
        <v>GENERATOR</v>
      </c>
      <c r="I186" s="32">
        <v>45625</v>
      </c>
      <c r="J186" s="33">
        <f t="shared" ca="1" si="17"/>
        <v>4</v>
      </c>
      <c r="K186" s="34">
        <v>45625</v>
      </c>
      <c r="L186" s="59">
        <f t="shared" ca="1" si="20"/>
        <v>0</v>
      </c>
      <c r="M186" s="34">
        <v>45629</v>
      </c>
      <c r="N186" s="47">
        <f t="shared" ca="1" si="21"/>
        <v>4</v>
      </c>
      <c r="O186" s="34">
        <v>45629</v>
      </c>
      <c r="P186" s="34">
        <v>45629</v>
      </c>
      <c r="Q186" s="47">
        <f t="shared" ca="1" si="22"/>
        <v>0</v>
      </c>
      <c r="R186" s="34">
        <v>45629</v>
      </c>
      <c r="S186" s="59">
        <f t="shared" ca="1" si="23"/>
        <v>0</v>
      </c>
      <c r="T186" s="34">
        <v>45629</v>
      </c>
      <c r="U186" s="33">
        <f t="shared" ca="1" si="24"/>
        <v>0</v>
      </c>
      <c r="V186" s="34">
        <v>45629</v>
      </c>
      <c r="W186" s="35">
        <v>193125</v>
      </c>
      <c r="X186" s="36" t="str">
        <f t="shared" ca="1" si="18"/>
        <v>Completed</v>
      </c>
      <c r="Y186" s="34">
        <v>45629</v>
      </c>
      <c r="Z186" s="38">
        <f t="shared" si="19"/>
        <v>1</v>
      </c>
    </row>
    <row r="187" spans="1:26" s="39" customFormat="1" ht="26.25">
      <c r="A187" s="30">
        <v>190</v>
      </c>
      <c r="B187" s="31" t="s">
        <v>347</v>
      </c>
      <c r="C187" s="31" t="s">
        <v>204</v>
      </c>
      <c r="D187" s="44" t="s">
        <v>59</v>
      </c>
      <c r="E187" s="72" t="str">
        <f>IFERROR(IF(INDEX(Sheet3!$B$2:$B$8, MATCH(D187, Sheet3!$A$2:$A$8, 0)) = 0, "", INDEX(Sheet3!$B$2:$B$8, MATCH(D187, Sheet3!$A$2:$A$8, 0))), "")</f>
        <v>Preventive</v>
      </c>
      <c r="F187" s="31" t="s">
        <v>1429</v>
      </c>
      <c r="G187" s="45" t="s">
        <v>202</v>
      </c>
      <c r="H187" s="63" t="str">
        <f>IFERROR(INDEX(Sheet3!$F$2:$F$114, MATCH(G187, Sheet3!$E$2:$E$114, 0)), "")</f>
        <v>GENERATOR</v>
      </c>
      <c r="I187" s="32">
        <v>45624</v>
      </c>
      <c r="J187" s="33">
        <f t="shared" ca="1" si="17"/>
        <v>112</v>
      </c>
      <c r="K187" s="34">
        <v>45624</v>
      </c>
      <c r="L187" s="59">
        <f t="shared" ca="1" si="20"/>
        <v>0</v>
      </c>
      <c r="M187" s="34"/>
      <c r="N187" s="47">
        <f t="shared" ca="1" si="21"/>
        <v>112</v>
      </c>
      <c r="O187" s="75"/>
      <c r="P187" s="75"/>
      <c r="Q187" s="47" t="str">
        <f t="shared" ca="1" si="22"/>
        <v/>
      </c>
      <c r="R187" s="34"/>
      <c r="S187" s="59" t="str">
        <f t="shared" ca="1" si="23"/>
        <v/>
      </c>
      <c r="T187" s="32"/>
      <c r="U187" s="33" t="str">
        <f t="shared" ca="1" si="24"/>
        <v/>
      </c>
      <c r="V187" s="34"/>
      <c r="W187" s="35"/>
      <c r="X187" s="36" t="str">
        <f t="shared" ca="1" si="18"/>
        <v>Overdue</v>
      </c>
      <c r="Y187" s="37"/>
      <c r="Z187" s="38" t="str">
        <f t="shared" si="19"/>
        <v/>
      </c>
    </row>
    <row r="188" spans="1:26" s="39" customFormat="1" ht="38.25">
      <c r="A188" s="30">
        <v>191</v>
      </c>
      <c r="B188" s="31" t="s">
        <v>347</v>
      </c>
      <c r="C188" s="31" t="s">
        <v>187</v>
      </c>
      <c r="D188" s="44" t="s">
        <v>59</v>
      </c>
      <c r="E188" s="72" t="str">
        <f>IFERROR(IF(INDEX(Sheet3!$B$2:$B$8, MATCH(D188, Sheet3!$A$2:$A$8, 0)) = 0, "", INDEX(Sheet3!$B$2:$B$8, MATCH(D188, Sheet3!$A$2:$A$8, 0))), "")</f>
        <v>Preventive</v>
      </c>
      <c r="F188" s="31" t="s">
        <v>249</v>
      </c>
      <c r="G188" s="45" t="s">
        <v>202</v>
      </c>
      <c r="H188" s="63" t="str">
        <f>IFERROR(INDEX(Sheet3!$F$2:$F$114, MATCH(G188, Sheet3!$E$2:$E$114, 0)), "")</f>
        <v>GENERATOR</v>
      </c>
      <c r="I188" s="32">
        <v>45615</v>
      </c>
      <c r="J188" s="33">
        <f t="shared" ca="1" si="17"/>
        <v>1</v>
      </c>
      <c r="K188" s="34">
        <v>45616</v>
      </c>
      <c r="L188" s="59">
        <f t="shared" ca="1" si="20"/>
        <v>1</v>
      </c>
      <c r="M188" s="34">
        <v>45616</v>
      </c>
      <c r="N188" s="47">
        <f t="shared" ca="1" si="21"/>
        <v>0</v>
      </c>
      <c r="O188" s="75"/>
      <c r="P188" s="75"/>
      <c r="Q188" s="47" t="str">
        <f t="shared" ca="1" si="22"/>
        <v/>
      </c>
      <c r="R188" s="34"/>
      <c r="S188" s="59" t="str">
        <f t="shared" ca="1" si="23"/>
        <v/>
      </c>
      <c r="T188" s="32"/>
      <c r="U188" s="33" t="str">
        <f t="shared" ca="1" si="24"/>
        <v/>
      </c>
      <c r="V188" s="34">
        <v>45616</v>
      </c>
      <c r="W188" s="35"/>
      <c r="X188" s="36" t="str">
        <f t="shared" ca="1" si="18"/>
        <v>Completed</v>
      </c>
      <c r="Y188" s="37">
        <v>45616</v>
      </c>
      <c r="Z188" s="38">
        <f t="shared" si="19"/>
        <v>1</v>
      </c>
    </row>
    <row r="189" spans="1:26" s="39" customFormat="1" ht="26.25">
      <c r="A189" s="30">
        <v>192</v>
      </c>
      <c r="B189" s="31" t="s">
        <v>347</v>
      </c>
      <c r="C189" s="31" t="s">
        <v>548</v>
      </c>
      <c r="D189" s="44" t="s">
        <v>59</v>
      </c>
      <c r="E189" s="72" t="str">
        <f>IFERROR(IF(INDEX(Sheet3!$B$2:$B$8, MATCH(D189, Sheet3!$A$2:$A$8, 0)) = 0, "", INDEX(Sheet3!$B$2:$B$8, MATCH(D189, Sheet3!$A$2:$A$8, 0))), "")</f>
        <v>Preventive</v>
      </c>
      <c r="F189" s="31" t="s">
        <v>249</v>
      </c>
      <c r="G189" s="45" t="s">
        <v>202</v>
      </c>
      <c r="H189" s="63" t="str">
        <f>IFERROR(INDEX(Sheet3!$F$2:$F$114, MATCH(G189, Sheet3!$E$2:$E$114, 0)), "")</f>
        <v>GENERATOR</v>
      </c>
      <c r="I189" s="32">
        <v>45607</v>
      </c>
      <c r="J189" s="33">
        <f t="shared" ca="1" si="17"/>
        <v>9</v>
      </c>
      <c r="K189" s="34">
        <v>45607</v>
      </c>
      <c r="L189" s="59">
        <f t="shared" ca="1" si="20"/>
        <v>0</v>
      </c>
      <c r="M189" s="34">
        <v>45645</v>
      </c>
      <c r="N189" s="47">
        <f t="shared" ca="1" si="21"/>
        <v>38</v>
      </c>
      <c r="O189" s="75"/>
      <c r="P189" s="75"/>
      <c r="Q189" s="47" t="str">
        <f t="shared" ca="1" si="22"/>
        <v/>
      </c>
      <c r="R189" s="34"/>
      <c r="S189" s="59" t="str">
        <f t="shared" ca="1" si="23"/>
        <v/>
      </c>
      <c r="T189" s="32"/>
      <c r="U189" s="33" t="str">
        <f t="shared" ca="1" si="24"/>
        <v/>
      </c>
      <c r="V189" s="34">
        <v>45616</v>
      </c>
      <c r="W189" s="35"/>
      <c r="X189" s="36" t="str">
        <f t="shared" ca="1" si="18"/>
        <v>Completed</v>
      </c>
      <c r="Y189" s="37">
        <v>45616</v>
      </c>
      <c r="Z189" s="38">
        <f t="shared" si="19"/>
        <v>1</v>
      </c>
    </row>
    <row r="190" spans="1:26" s="39" customFormat="1" ht="26.25">
      <c r="A190" s="30">
        <v>193</v>
      </c>
      <c r="B190" s="31" t="s">
        <v>1991</v>
      </c>
      <c r="C190" s="31"/>
      <c r="D190" s="44" t="s">
        <v>59</v>
      </c>
      <c r="E190" s="72" t="str">
        <f>IFERROR(IF(INDEX(Sheet3!$B$2:$B$8, MATCH(D190, Sheet3!$A$2:$A$8, 0)) = 0, "", INDEX(Sheet3!$B$2:$B$8, MATCH(D190, Sheet3!$A$2:$A$8, 0))), "")</f>
        <v>Preventive</v>
      </c>
      <c r="F190" s="31" t="s">
        <v>1948</v>
      </c>
      <c r="G190" s="45" t="s">
        <v>202</v>
      </c>
      <c r="H190" s="63" t="str">
        <f>IFERROR(INDEX(Sheet3!$F$2:$F$114, MATCH(G190, Sheet3!$E$2:$E$114, 0)), "")</f>
        <v>GENERATOR</v>
      </c>
      <c r="I190" s="32">
        <v>45614</v>
      </c>
      <c r="J190" s="33">
        <f t="shared" ca="1" si="17"/>
        <v>0</v>
      </c>
      <c r="K190" s="34">
        <v>45614</v>
      </c>
      <c r="L190" s="59">
        <f t="shared" ca="1" si="20"/>
        <v>0</v>
      </c>
      <c r="M190" s="34">
        <v>45614</v>
      </c>
      <c r="N190" s="47">
        <f t="shared" ca="1" si="21"/>
        <v>0</v>
      </c>
      <c r="O190" s="75">
        <v>45614</v>
      </c>
      <c r="P190" s="75">
        <v>45614</v>
      </c>
      <c r="Q190" s="47">
        <f t="shared" ca="1" si="22"/>
        <v>0</v>
      </c>
      <c r="R190" s="34">
        <v>45614</v>
      </c>
      <c r="S190" s="59">
        <f t="shared" ca="1" si="23"/>
        <v>0</v>
      </c>
      <c r="T190" s="32">
        <v>45614</v>
      </c>
      <c r="U190" s="33">
        <f t="shared" ca="1" si="24"/>
        <v>0</v>
      </c>
      <c r="V190" s="34">
        <v>45614</v>
      </c>
      <c r="W190" s="35">
        <v>252625</v>
      </c>
      <c r="X190" s="36" t="str">
        <f t="shared" ca="1" si="18"/>
        <v>Completed</v>
      </c>
      <c r="Y190" s="37">
        <v>45614</v>
      </c>
      <c r="Z190" s="38">
        <f t="shared" si="19"/>
        <v>1</v>
      </c>
    </row>
    <row r="191" spans="1:26" s="39" customFormat="1" ht="28.5">
      <c r="A191" s="30">
        <v>194</v>
      </c>
      <c r="B191" s="31" t="s">
        <v>1992</v>
      </c>
      <c r="C191" s="31" t="s">
        <v>1993</v>
      </c>
      <c r="D191" s="44" t="s">
        <v>59</v>
      </c>
      <c r="E191" s="72" t="str">
        <f>IFERROR(IF(INDEX(Sheet3!$B$2:$B$8, MATCH(D191, Sheet3!$A$2:$A$8, 0)) = 0, "", INDEX(Sheet3!$B$2:$B$8, MATCH(D191, Sheet3!$A$2:$A$8, 0))), "")</f>
        <v>Preventive</v>
      </c>
      <c r="F191" s="31" t="s">
        <v>134</v>
      </c>
      <c r="G191" s="45" t="s">
        <v>135</v>
      </c>
      <c r="H191" s="63" t="str">
        <f>IFERROR(INDEX(Sheet3!$F$2:$F$114, MATCH(G191, Sheet3!$E$2:$E$114, 0)), "")</f>
        <v>HVAC</v>
      </c>
      <c r="I191" s="32">
        <v>45601</v>
      </c>
      <c r="J191" s="33">
        <f t="shared" ca="1" si="17"/>
        <v>1</v>
      </c>
      <c r="K191" s="34">
        <v>45601</v>
      </c>
      <c r="L191" s="59">
        <f t="shared" ca="1" si="20"/>
        <v>0</v>
      </c>
      <c r="M191" s="34">
        <v>45602</v>
      </c>
      <c r="N191" s="47">
        <f t="shared" ca="1" si="21"/>
        <v>1</v>
      </c>
      <c r="O191" s="75">
        <v>45602</v>
      </c>
      <c r="P191" s="75">
        <v>45602</v>
      </c>
      <c r="Q191" s="47">
        <f t="shared" ca="1" si="22"/>
        <v>0</v>
      </c>
      <c r="R191" s="34">
        <v>45602</v>
      </c>
      <c r="S191" s="59">
        <f t="shared" ca="1" si="23"/>
        <v>0</v>
      </c>
      <c r="T191" s="32">
        <v>45602</v>
      </c>
      <c r="U191" s="33">
        <f t="shared" ca="1" si="24"/>
        <v>0</v>
      </c>
      <c r="V191" s="34">
        <v>45602</v>
      </c>
      <c r="W191" s="35">
        <v>17200</v>
      </c>
      <c r="X191" s="36" t="str">
        <f t="shared" ca="1" si="18"/>
        <v>Completed</v>
      </c>
      <c r="Y191" s="37">
        <v>45602</v>
      </c>
      <c r="Z191" s="38">
        <f t="shared" si="19"/>
        <v>1</v>
      </c>
    </row>
    <row r="192" spans="1:26" s="39" customFormat="1">
      <c r="A192" s="30">
        <v>195</v>
      </c>
      <c r="B192" s="31" t="s">
        <v>1813</v>
      </c>
      <c r="C192" s="31"/>
      <c r="D192" s="44" t="s">
        <v>59</v>
      </c>
      <c r="E192" s="72" t="str">
        <f>IFERROR(IF(INDEX(Sheet3!$B$2:$B$8, MATCH(D192, Sheet3!$A$2:$A$8, 0)) = 0, "", INDEX(Sheet3!$B$2:$B$8, MATCH(D192, Sheet3!$A$2:$A$8, 0))), "")</f>
        <v>Preventive</v>
      </c>
      <c r="F192" s="31" t="s">
        <v>249</v>
      </c>
      <c r="G192" s="45" t="s">
        <v>202</v>
      </c>
      <c r="H192" s="63" t="str">
        <f>IFERROR(INDEX(Sheet3!$F$2:$F$114, MATCH(G192, Sheet3!$E$2:$E$114, 0)), "")</f>
        <v>GENERATOR</v>
      </c>
      <c r="I192" s="32">
        <v>45604</v>
      </c>
      <c r="J192" s="33">
        <f t="shared" ref="J192:J254" ca="1" si="25">IF(I192="","",IF(Y192&lt;&gt;"",Y192-I192,TODAY()-I192))</f>
        <v>0</v>
      </c>
      <c r="K192" s="34">
        <v>45604</v>
      </c>
      <c r="L192" s="59">
        <f t="shared" ca="1" si="20"/>
        <v>0</v>
      </c>
      <c r="M192" s="34">
        <v>45604</v>
      </c>
      <c r="N192" s="47">
        <f t="shared" ca="1" si="21"/>
        <v>0</v>
      </c>
      <c r="O192" s="75">
        <v>45604</v>
      </c>
      <c r="P192" s="75">
        <v>45604</v>
      </c>
      <c r="Q192" s="47">
        <f t="shared" ca="1" si="22"/>
        <v>0</v>
      </c>
      <c r="R192" s="34">
        <v>45604</v>
      </c>
      <c r="S192" s="59">
        <f t="shared" ca="1" si="23"/>
        <v>0</v>
      </c>
      <c r="T192" s="32">
        <v>45604</v>
      </c>
      <c r="U192" s="33">
        <f t="shared" ca="1" si="24"/>
        <v>0</v>
      </c>
      <c r="V192" s="34">
        <v>45604</v>
      </c>
      <c r="W192" s="35">
        <v>148350</v>
      </c>
      <c r="X192" s="36" t="str">
        <f t="shared" ref="X192:X254" ca="1" si="26">IF(I192="","",IF(Y192&lt;&gt;"","Completed",IF(TODAY()&lt;V192,"Planned",IF(TODAY()=V192,"Due","Overdue"))))</f>
        <v>Completed</v>
      </c>
      <c r="Y192" s="37">
        <v>45604</v>
      </c>
      <c r="Z192" s="38">
        <f t="shared" ref="Z192:Z254" si="27">IF(Y192="","",IF(Y192&lt;=V192,1,0))</f>
        <v>1</v>
      </c>
    </row>
    <row r="193" spans="1:26" s="39" customFormat="1">
      <c r="A193" s="30">
        <v>195</v>
      </c>
      <c r="B193" s="31" t="s">
        <v>1994</v>
      </c>
      <c r="C193" s="31" t="s">
        <v>53</v>
      </c>
      <c r="D193" s="44" t="s">
        <v>54</v>
      </c>
      <c r="E193" s="72" t="str">
        <f>IFERROR(IF(INDEX(Sheet3!$B$2:$B$8, MATCH(D193, Sheet3!$A$2:$A$8, 0)) = 0, "", INDEX(Sheet3!$B$2:$B$8, MATCH(D193, Sheet3!$A$2:$A$8, 0))), "")</f>
        <v>Breakdown</v>
      </c>
      <c r="F193" s="31" t="s">
        <v>386</v>
      </c>
      <c r="G193" s="45" t="s">
        <v>84</v>
      </c>
      <c r="H193" s="63" t="str">
        <f>IFERROR(INDEX(Sheet3!$F$2:$F$114, MATCH(G193, Sheet3!$E$2:$E$114, 0)), "")</f>
        <v>OTHERS</v>
      </c>
      <c r="I193" s="32">
        <v>45606</v>
      </c>
      <c r="J193" s="33">
        <f t="shared" ca="1" si="25"/>
        <v>12</v>
      </c>
      <c r="K193" s="34">
        <v>45606</v>
      </c>
      <c r="L193" s="59">
        <f t="shared" ref="L193:L255" ca="1" si="28">IF(K193&lt;&gt;"",K193-I193,IF(I193="","",TODAY()-I193))</f>
        <v>0</v>
      </c>
      <c r="M193" s="34">
        <v>45607</v>
      </c>
      <c r="N193" s="47">
        <f t="shared" ref="N193:N255" ca="1" si="29">IF(M193&lt;&gt;"",M193-K193,IF(K193="","",TODAY()-K193))</f>
        <v>1</v>
      </c>
      <c r="O193" s="75">
        <v>45607</v>
      </c>
      <c r="P193" s="75">
        <v>45607</v>
      </c>
      <c r="Q193" s="47">
        <f t="shared" ref="Q193:Q255" ca="1" si="30">IF(P193&lt;&gt;"",P193-O193,IF(O193="","",TODAY()-O193))</f>
        <v>0</v>
      </c>
      <c r="R193" s="34">
        <v>45607</v>
      </c>
      <c r="S193" s="59">
        <f t="shared" ref="S193:S255" ca="1" si="31">IF(T193&lt;&gt;"",T193-R193,IF(R193="","",TODAY()-R193))</f>
        <v>0</v>
      </c>
      <c r="T193" s="32">
        <v>45607</v>
      </c>
      <c r="U193" s="33">
        <f t="shared" ca="1" si="24"/>
        <v>11</v>
      </c>
      <c r="V193" s="34">
        <v>45618</v>
      </c>
      <c r="W193" s="35">
        <v>150000</v>
      </c>
      <c r="X193" s="36" t="str">
        <f t="shared" ca="1" si="26"/>
        <v>Completed</v>
      </c>
      <c r="Y193" s="37">
        <v>45618</v>
      </c>
      <c r="Z193" s="38">
        <f t="shared" si="27"/>
        <v>1</v>
      </c>
    </row>
    <row r="194" spans="1:26" s="39" customFormat="1" ht="28.5">
      <c r="A194" s="30">
        <v>195</v>
      </c>
      <c r="B194" s="31" t="s">
        <v>1995</v>
      </c>
      <c r="C194" s="31" t="s">
        <v>1829</v>
      </c>
      <c r="D194" s="44" t="s">
        <v>42</v>
      </c>
      <c r="E194" s="72" t="str">
        <f>IFERROR(IF(INDEX(Sheet3!$B$2:$B$8, MATCH(D194, Sheet3!$A$2:$A$8, 0)) = 0, "", INDEX(Sheet3!$B$2:$B$8, MATCH(D194, Sheet3!$A$2:$A$8, 0))), "")</f>
        <v>Corrective</v>
      </c>
      <c r="F194" s="31" t="s">
        <v>134</v>
      </c>
      <c r="G194" s="45" t="s">
        <v>185</v>
      </c>
      <c r="H194" s="63" t="str">
        <f>IFERROR(INDEX(Sheet3!$F$2:$F$114, MATCH(G194, Sheet3!$E$2:$E$114, 0)), "")</f>
        <v>KITCHEN_EQUIPMENT</v>
      </c>
      <c r="I194" s="32">
        <v>45607</v>
      </c>
      <c r="J194" s="33">
        <f t="shared" ca="1" si="25"/>
        <v>3</v>
      </c>
      <c r="K194" s="34">
        <v>45607</v>
      </c>
      <c r="L194" s="59">
        <f t="shared" ca="1" si="28"/>
        <v>0</v>
      </c>
      <c r="M194" s="34">
        <v>45610</v>
      </c>
      <c r="N194" s="47">
        <f t="shared" ca="1" si="29"/>
        <v>3</v>
      </c>
      <c r="O194" s="75">
        <v>45610</v>
      </c>
      <c r="P194" s="75">
        <v>45610</v>
      </c>
      <c r="Q194" s="47">
        <f t="shared" ca="1" si="30"/>
        <v>0</v>
      </c>
      <c r="R194" s="34">
        <v>45610</v>
      </c>
      <c r="S194" s="59">
        <f t="shared" ca="1" si="31"/>
        <v>0</v>
      </c>
      <c r="T194" s="32">
        <v>45610</v>
      </c>
      <c r="U194" s="33">
        <f t="shared" ca="1" si="24"/>
        <v>0</v>
      </c>
      <c r="V194" s="34">
        <v>45610</v>
      </c>
      <c r="W194" s="35">
        <v>249400</v>
      </c>
      <c r="X194" s="36" t="str">
        <f t="shared" ca="1" si="26"/>
        <v>Completed</v>
      </c>
      <c r="Y194" s="37">
        <v>45610</v>
      </c>
      <c r="Z194" s="38">
        <f t="shared" si="27"/>
        <v>1</v>
      </c>
    </row>
    <row r="195" spans="1:26" s="39" customFormat="1" ht="38.25">
      <c r="A195" s="30">
        <v>195</v>
      </c>
      <c r="B195" s="31" t="s">
        <v>664</v>
      </c>
      <c r="C195" s="31" t="s">
        <v>263</v>
      </c>
      <c r="D195" s="44" t="s">
        <v>476</v>
      </c>
      <c r="E195" s="72" t="str">
        <f>IFERROR(IF(INDEX(Sheet3!$B$2:$B$8, MATCH(D195, Sheet3!$A$2:$A$8, 0)) = 0, "", INDEX(Sheet3!$B$2:$B$8, MATCH(D195, Sheet3!$A$2:$A$8, 0))), "")</f>
        <v>Breakdown</v>
      </c>
      <c r="F195" s="31" t="s">
        <v>134</v>
      </c>
      <c r="G195" s="45" t="s">
        <v>368</v>
      </c>
      <c r="H195" s="63" t="str">
        <f>IFERROR(INDEX(Sheet3!$F$2:$F$114, MATCH(G195, Sheet3!$E$2:$E$114, 0)), "")</f>
        <v>KITCHEN_EQUIPMENT</v>
      </c>
      <c r="I195" s="32">
        <v>45600</v>
      </c>
      <c r="J195" s="33">
        <f t="shared" ca="1" si="25"/>
        <v>1</v>
      </c>
      <c r="K195" s="34">
        <v>45601</v>
      </c>
      <c r="L195" s="59">
        <f t="shared" ca="1" si="28"/>
        <v>1</v>
      </c>
      <c r="M195" s="34">
        <v>45601</v>
      </c>
      <c r="N195" s="47">
        <f t="shared" ca="1" si="29"/>
        <v>0</v>
      </c>
      <c r="O195" s="75">
        <v>45601</v>
      </c>
      <c r="P195" s="75">
        <v>45601</v>
      </c>
      <c r="Q195" s="47">
        <f t="shared" ca="1" si="30"/>
        <v>0</v>
      </c>
      <c r="R195" s="34">
        <v>45601</v>
      </c>
      <c r="S195" s="59">
        <f t="shared" ca="1" si="31"/>
        <v>0</v>
      </c>
      <c r="T195" s="32">
        <v>45601</v>
      </c>
      <c r="U195" s="33">
        <f t="shared" ca="1" si="24"/>
        <v>0</v>
      </c>
      <c r="V195" s="34">
        <v>45601</v>
      </c>
      <c r="W195" s="35">
        <v>94600</v>
      </c>
      <c r="X195" s="36" t="str">
        <f t="shared" ca="1" si="26"/>
        <v>Completed</v>
      </c>
      <c r="Y195" s="37">
        <v>45601</v>
      </c>
      <c r="Z195" s="38">
        <f t="shared" si="27"/>
        <v>1</v>
      </c>
    </row>
    <row r="196" spans="1:26" s="39" customFormat="1" ht="38.25">
      <c r="A196" s="30">
        <v>199</v>
      </c>
      <c r="B196" s="31" t="s">
        <v>664</v>
      </c>
      <c r="C196" s="31" t="s">
        <v>523</v>
      </c>
      <c r="D196" s="44" t="s">
        <v>476</v>
      </c>
      <c r="E196" s="72" t="str">
        <f>IFERROR(IF(INDEX(Sheet3!$B$2:$B$8, MATCH(D196, Sheet3!$A$2:$A$8, 0)) = 0, "", INDEX(Sheet3!$B$2:$B$8, MATCH(D196, Sheet3!$A$2:$A$8, 0))), "")</f>
        <v>Breakdown</v>
      </c>
      <c r="F196" s="31" t="s">
        <v>134</v>
      </c>
      <c r="G196" s="45" t="s">
        <v>368</v>
      </c>
      <c r="H196" s="63" t="str">
        <f>IFERROR(INDEX(Sheet3!$F$2:$F$114, MATCH(G196, Sheet3!$E$2:$E$114, 0)), "")</f>
        <v>KITCHEN_EQUIPMENT</v>
      </c>
      <c r="I196" s="32">
        <v>45606</v>
      </c>
      <c r="J196" s="33">
        <f t="shared" ca="1" si="25"/>
        <v>4</v>
      </c>
      <c r="K196" s="34">
        <v>45607</v>
      </c>
      <c r="L196" s="59">
        <f t="shared" ca="1" si="28"/>
        <v>1</v>
      </c>
      <c r="M196" s="34">
        <v>45610</v>
      </c>
      <c r="N196" s="47">
        <f t="shared" ca="1" si="29"/>
        <v>3</v>
      </c>
      <c r="O196" s="75">
        <v>45610</v>
      </c>
      <c r="P196" s="75">
        <v>45610</v>
      </c>
      <c r="Q196" s="47">
        <f t="shared" ca="1" si="30"/>
        <v>0</v>
      </c>
      <c r="R196" s="34">
        <v>45610</v>
      </c>
      <c r="S196" s="59">
        <f t="shared" ca="1" si="31"/>
        <v>0</v>
      </c>
      <c r="T196" s="32">
        <v>45610</v>
      </c>
      <c r="U196" s="33">
        <f t="shared" ref="U196:U258" ca="1" si="32">IF(T196="","",IF(Y196&lt;&gt;"",Y196-T196,TODAY()-T196))</f>
        <v>0</v>
      </c>
      <c r="V196" s="34">
        <v>45610</v>
      </c>
      <c r="W196" s="35">
        <v>124700</v>
      </c>
      <c r="X196" s="36" t="str">
        <f t="shared" ca="1" si="26"/>
        <v>Completed</v>
      </c>
      <c r="Y196" s="37">
        <v>45610</v>
      </c>
      <c r="Z196" s="38">
        <f t="shared" si="27"/>
        <v>1</v>
      </c>
    </row>
    <row r="197" spans="1:26" s="39" customFormat="1" ht="38.25">
      <c r="A197" s="30">
        <v>200</v>
      </c>
      <c r="B197" s="31" t="s">
        <v>996</v>
      </c>
      <c r="C197" s="31" t="s">
        <v>263</v>
      </c>
      <c r="D197" s="44" t="s">
        <v>54</v>
      </c>
      <c r="E197" s="72" t="str">
        <f>IFERROR(IF(INDEX(Sheet3!$B$2:$B$8, MATCH(D197, Sheet3!$A$2:$A$8, 0)) = 0, "", INDEX(Sheet3!$B$2:$B$8, MATCH(D197, Sheet3!$A$2:$A$8, 0))), "")</f>
        <v>Breakdown</v>
      </c>
      <c r="F197" s="31" t="s">
        <v>134</v>
      </c>
      <c r="G197" s="45" t="s">
        <v>122</v>
      </c>
      <c r="H197" s="63" t="str">
        <f>IFERROR(INDEX(Sheet3!$F$2:$F$114, MATCH(G197, Sheet3!$E$2:$E$114, 0)), "")</f>
        <v>KITCHEN_EQUIPMENT</v>
      </c>
      <c r="I197" s="32">
        <v>45598</v>
      </c>
      <c r="J197" s="33">
        <f t="shared" ca="1" si="25"/>
        <v>0</v>
      </c>
      <c r="K197" s="32">
        <v>45598</v>
      </c>
      <c r="L197" s="59">
        <f t="shared" ca="1" si="28"/>
        <v>0</v>
      </c>
      <c r="M197" s="32">
        <v>45598</v>
      </c>
      <c r="N197" s="47">
        <f t="shared" ca="1" si="29"/>
        <v>0</v>
      </c>
      <c r="O197" s="32">
        <v>45598</v>
      </c>
      <c r="P197" s="32">
        <v>45598</v>
      </c>
      <c r="Q197" s="47">
        <f t="shared" ca="1" si="30"/>
        <v>0</v>
      </c>
      <c r="R197" s="32">
        <v>45598</v>
      </c>
      <c r="S197" s="59">
        <f t="shared" ca="1" si="31"/>
        <v>0</v>
      </c>
      <c r="T197" s="32">
        <v>45598</v>
      </c>
      <c r="U197" s="33">
        <f t="shared" ca="1" si="32"/>
        <v>0</v>
      </c>
      <c r="V197" s="32">
        <v>45598</v>
      </c>
      <c r="W197" s="35">
        <v>290250</v>
      </c>
      <c r="X197" s="36" t="str">
        <f t="shared" ca="1" si="26"/>
        <v>Completed</v>
      </c>
      <c r="Y197" s="32">
        <v>45598</v>
      </c>
      <c r="Z197" s="38">
        <f t="shared" si="27"/>
        <v>1</v>
      </c>
    </row>
    <row r="198" spans="1:26" s="39" customFormat="1" ht="28.5">
      <c r="A198" s="30">
        <v>201</v>
      </c>
      <c r="B198" s="31" t="s">
        <v>996</v>
      </c>
      <c r="C198" s="31" t="s">
        <v>524</v>
      </c>
      <c r="D198" s="44" t="s">
        <v>54</v>
      </c>
      <c r="E198" s="72" t="str">
        <f>IFERROR(IF(INDEX(Sheet3!$B$2:$B$8, MATCH(D198, Sheet3!$A$2:$A$8, 0)) = 0, "", INDEX(Sheet3!$B$2:$B$8, MATCH(D198, Sheet3!$A$2:$A$8, 0))), "")</f>
        <v>Breakdown</v>
      </c>
      <c r="F198" s="31" t="s">
        <v>134</v>
      </c>
      <c r="G198" s="45" t="s">
        <v>122</v>
      </c>
      <c r="H198" s="63" t="str">
        <f>IFERROR(INDEX(Sheet3!$F$2:$F$114, MATCH(G198, Sheet3!$E$2:$E$114, 0)), "")</f>
        <v>KITCHEN_EQUIPMENT</v>
      </c>
      <c r="I198" s="32">
        <v>45604</v>
      </c>
      <c r="J198" s="33">
        <f t="shared" ca="1" si="25"/>
        <v>7</v>
      </c>
      <c r="K198" s="34">
        <v>45604</v>
      </c>
      <c r="L198" s="59">
        <f t="shared" ca="1" si="28"/>
        <v>0</v>
      </c>
      <c r="M198" s="34">
        <v>45604</v>
      </c>
      <c r="N198" s="47">
        <f t="shared" ca="1" si="29"/>
        <v>0</v>
      </c>
      <c r="O198" s="75">
        <v>45611</v>
      </c>
      <c r="P198" s="75">
        <v>45611</v>
      </c>
      <c r="Q198" s="47">
        <f t="shared" ca="1" si="30"/>
        <v>0</v>
      </c>
      <c r="R198" s="34">
        <v>45611</v>
      </c>
      <c r="S198" s="59">
        <f t="shared" ca="1" si="31"/>
        <v>0</v>
      </c>
      <c r="T198" s="32">
        <v>45611</v>
      </c>
      <c r="U198" s="33">
        <f t="shared" ca="1" si="32"/>
        <v>0</v>
      </c>
      <c r="V198" s="34">
        <v>45611</v>
      </c>
      <c r="W198" s="35">
        <v>30100</v>
      </c>
      <c r="X198" s="36" t="str">
        <f t="shared" ca="1" si="26"/>
        <v>Completed</v>
      </c>
      <c r="Y198" s="37">
        <v>45611</v>
      </c>
      <c r="Z198" s="38">
        <f t="shared" si="27"/>
        <v>1</v>
      </c>
    </row>
    <row r="199" spans="1:26" s="39" customFormat="1" ht="38.25">
      <c r="A199" s="30">
        <v>202</v>
      </c>
      <c r="B199" s="31" t="s">
        <v>1996</v>
      </c>
      <c r="C199" s="31" t="s">
        <v>575</v>
      </c>
      <c r="D199" s="44" t="s">
        <v>32</v>
      </c>
      <c r="E199" s="72" t="str">
        <f>IFERROR(IF(INDEX(Sheet3!$B$2:$B$8, MATCH(D199, Sheet3!$A$2:$A$8, 0)) = 0, "", INDEX(Sheet3!$B$2:$B$8, MATCH(D199, Sheet3!$A$2:$A$8, 0))), "")</f>
        <v>Breakdown</v>
      </c>
      <c r="F199" s="31" t="s">
        <v>134</v>
      </c>
      <c r="G199" s="45" t="s">
        <v>84</v>
      </c>
      <c r="H199" s="63" t="str">
        <f>IFERROR(INDEX(Sheet3!$F$2:$F$114, MATCH(G199, Sheet3!$E$2:$E$114, 0)), "")</f>
        <v>OTHERS</v>
      </c>
      <c r="I199" s="32">
        <v>45602</v>
      </c>
      <c r="J199" s="33">
        <f t="shared" ca="1" si="25"/>
        <v>2</v>
      </c>
      <c r="K199" s="34">
        <v>45602</v>
      </c>
      <c r="L199" s="59">
        <f t="shared" ca="1" si="28"/>
        <v>0</v>
      </c>
      <c r="M199" s="34">
        <v>45602</v>
      </c>
      <c r="N199" s="47">
        <f t="shared" ca="1" si="29"/>
        <v>0</v>
      </c>
      <c r="O199" s="75">
        <v>45602</v>
      </c>
      <c r="P199" s="75">
        <v>45602</v>
      </c>
      <c r="Q199" s="47">
        <f t="shared" ca="1" si="30"/>
        <v>0</v>
      </c>
      <c r="R199" s="34">
        <v>45602</v>
      </c>
      <c r="S199" s="59">
        <f t="shared" ca="1" si="31"/>
        <v>0</v>
      </c>
      <c r="T199" s="32">
        <v>45602</v>
      </c>
      <c r="U199" s="33">
        <f t="shared" ca="1" si="32"/>
        <v>2</v>
      </c>
      <c r="V199" s="34">
        <v>45604</v>
      </c>
      <c r="W199" s="35">
        <v>253700</v>
      </c>
      <c r="X199" s="36" t="str">
        <f t="shared" ca="1" si="26"/>
        <v>Completed</v>
      </c>
      <c r="Y199" s="37">
        <v>45604</v>
      </c>
      <c r="Z199" s="38">
        <f t="shared" si="27"/>
        <v>1</v>
      </c>
    </row>
    <row r="200" spans="1:26" s="39" customFormat="1" ht="28.5">
      <c r="A200" s="30">
        <v>203</v>
      </c>
      <c r="B200" s="31" t="s">
        <v>1997</v>
      </c>
      <c r="C200" s="31" t="s">
        <v>1998</v>
      </c>
      <c r="D200" s="44" t="s">
        <v>54</v>
      </c>
      <c r="E200" s="72" t="str">
        <f>IFERROR(IF(INDEX(Sheet3!$B$2:$B$8, MATCH(D200, Sheet3!$A$2:$A$8, 0)) = 0, "", INDEX(Sheet3!$B$2:$B$8, MATCH(D200, Sheet3!$A$2:$A$8, 0))), "")</f>
        <v>Breakdown</v>
      </c>
      <c r="F200" s="31" t="s">
        <v>134</v>
      </c>
      <c r="G200" s="45" t="s">
        <v>122</v>
      </c>
      <c r="H200" s="63" t="str">
        <f>IFERROR(INDEX(Sheet3!$F$2:$F$114, MATCH(G200, Sheet3!$E$2:$E$114, 0)), "")</f>
        <v>KITCHEN_EQUIPMENT</v>
      </c>
      <c r="I200" s="32">
        <v>45604</v>
      </c>
      <c r="J200" s="33">
        <f t="shared" ca="1" si="25"/>
        <v>0</v>
      </c>
      <c r="K200" s="34">
        <v>45604</v>
      </c>
      <c r="L200" s="59">
        <f t="shared" ca="1" si="28"/>
        <v>0</v>
      </c>
      <c r="M200" s="34">
        <v>45604</v>
      </c>
      <c r="N200" s="47">
        <f t="shared" ca="1" si="29"/>
        <v>0</v>
      </c>
      <c r="O200" s="75">
        <v>45604</v>
      </c>
      <c r="P200" s="75">
        <v>45604</v>
      </c>
      <c r="Q200" s="47">
        <f t="shared" ca="1" si="30"/>
        <v>0</v>
      </c>
      <c r="R200" s="34">
        <v>45604</v>
      </c>
      <c r="S200" s="59">
        <f t="shared" ca="1" si="31"/>
        <v>0</v>
      </c>
      <c r="T200" s="32">
        <v>45604</v>
      </c>
      <c r="U200" s="33">
        <f t="shared" ca="1" si="32"/>
        <v>0</v>
      </c>
      <c r="V200" s="34">
        <v>45604</v>
      </c>
      <c r="W200" s="35">
        <v>23650</v>
      </c>
      <c r="X200" s="36" t="str">
        <f t="shared" ca="1" si="26"/>
        <v>Completed</v>
      </c>
      <c r="Y200" s="37">
        <v>45604</v>
      </c>
      <c r="Z200" s="38">
        <f t="shared" si="27"/>
        <v>1</v>
      </c>
    </row>
    <row r="201" spans="1:26" s="39" customFormat="1" ht="26.25">
      <c r="A201" s="30">
        <v>204</v>
      </c>
      <c r="B201" s="31" t="s">
        <v>1999</v>
      </c>
      <c r="C201" s="31" t="s">
        <v>1998</v>
      </c>
      <c r="D201" s="44" t="s">
        <v>59</v>
      </c>
      <c r="E201" s="72" t="str">
        <f>IFERROR(IF(INDEX(Sheet3!$B$2:$B$8, MATCH(D201, Sheet3!$A$2:$A$8, 0)) = 0, "", INDEX(Sheet3!$B$2:$B$8, MATCH(D201, Sheet3!$A$2:$A$8, 0))), "")</f>
        <v>Preventive</v>
      </c>
      <c r="F201" s="31" t="s">
        <v>134</v>
      </c>
      <c r="G201" s="45" t="s">
        <v>84</v>
      </c>
      <c r="H201" s="63" t="str">
        <f>IFERROR(INDEX(Sheet3!$F$2:$F$114, MATCH(G201, Sheet3!$E$2:$E$114, 0)), "")</f>
        <v>OTHERS</v>
      </c>
      <c r="I201" s="32">
        <v>45601</v>
      </c>
      <c r="J201" s="33">
        <f t="shared" ca="1" si="25"/>
        <v>3</v>
      </c>
      <c r="K201" s="34">
        <v>45601</v>
      </c>
      <c r="L201" s="59">
        <f t="shared" ca="1" si="28"/>
        <v>0</v>
      </c>
      <c r="M201" s="34">
        <v>45604</v>
      </c>
      <c r="N201" s="47">
        <f t="shared" ca="1" si="29"/>
        <v>3</v>
      </c>
      <c r="O201" s="75">
        <v>45604</v>
      </c>
      <c r="P201" s="75">
        <v>45604</v>
      </c>
      <c r="Q201" s="47">
        <f t="shared" ca="1" si="30"/>
        <v>0</v>
      </c>
      <c r="R201" s="34">
        <v>45604</v>
      </c>
      <c r="S201" s="59">
        <f t="shared" ca="1" si="31"/>
        <v>0</v>
      </c>
      <c r="T201" s="32">
        <v>45604</v>
      </c>
      <c r="U201" s="33">
        <f t="shared" ca="1" si="32"/>
        <v>0</v>
      </c>
      <c r="V201" s="34">
        <v>45604</v>
      </c>
      <c r="W201" s="35">
        <v>154800</v>
      </c>
      <c r="X201" s="36" t="str">
        <f t="shared" ca="1" si="26"/>
        <v>Completed</v>
      </c>
      <c r="Y201" s="37">
        <v>45604</v>
      </c>
      <c r="Z201" s="38">
        <f t="shared" si="27"/>
        <v>1</v>
      </c>
    </row>
    <row r="202" spans="1:26" s="39" customFormat="1">
      <c r="A202" s="30">
        <v>205</v>
      </c>
      <c r="B202" s="31" t="s">
        <v>2000</v>
      </c>
      <c r="C202" s="31" t="s">
        <v>191</v>
      </c>
      <c r="D202" s="44" t="s">
        <v>54</v>
      </c>
      <c r="E202" s="72" t="str">
        <f>IFERROR(IF(INDEX(Sheet3!$B$2:$B$8, MATCH(D202, Sheet3!$A$2:$A$8, 0)) = 0, "", INDEX(Sheet3!$B$2:$B$8, MATCH(D202, Sheet3!$A$2:$A$8, 0))), "")</f>
        <v>Breakdown</v>
      </c>
      <c r="F202" s="31" t="s">
        <v>134</v>
      </c>
      <c r="G202" s="45" t="s">
        <v>359</v>
      </c>
      <c r="H202" s="63" t="str">
        <f>IFERROR(INDEX(Sheet3!$F$2:$F$114, MATCH(G202, Sheet3!$E$2:$E$114, 0)), "")</f>
        <v>HVAC</v>
      </c>
      <c r="I202" s="32">
        <v>45603</v>
      </c>
      <c r="J202" s="33">
        <f t="shared" ca="1" si="25"/>
        <v>4</v>
      </c>
      <c r="K202" s="34">
        <v>45603</v>
      </c>
      <c r="L202" s="59">
        <f t="shared" ca="1" si="28"/>
        <v>0</v>
      </c>
      <c r="M202" s="34">
        <v>45604</v>
      </c>
      <c r="N202" s="47">
        <f t="shared" ca="1" si="29"/>
        <v>1</v>
      </c>
      <c r="O202" s="75">
        <v>45604</v>
      </c>
      <c r="P202" s="75">
        <v>45604</v>
      </c>
      <c r="Q202" s="47">
        <f t="shared" ca="1" si="30"/>
        <v>0</v>
      </c>
      <c r="R202" s="34">
        <v>45604</v>
      </c>
      <c r="S202" s="59">
        <f t="shared" ca="1" si="31"/>
        <v>0</v>
      </c>
      <c r="T202" s="32">
        <v>45604</v>
      </c>
      <c r="U202" s="33">
        <f t="shared" ca="1" si="32"/>
        <v>3</v>
      </c>
      <c r="V202" s="34">
        <v>45607</v>
      </c>
      <c r="W202" s="35">
        <v>120400</v>
      </c>
      <c r="X202" s="36" t="str">
        <f t="shared" ca="1" si="26"/>
        <v>Completed</v>
      </c>
      <c r="Y202" s="37">
        <v>45607</v>
      </c>
      <c r="Z202" s="38">
        <f t="shared" si="27"/>
        <v>1</v>
      </c>
    </row>
    <row r="203" spans="1:26" s="39" customFormat="1" ht="28.5">
      <c r="A203" s="30">
        <v>206</v>
      </c>
      <c r="B203" s="31" t="s">
        <v>865</v>
      </c>
      <c r="C203" s="31" t="s">
        <v>120</v>
      </c>
      <c r="D203" s="44" t="s">
        <v>59</v>
      </c>
      <c r="E203" s="72" t="str">
        <f>IFERROR(IF(INDEX(Sheet3!$B$2:$B$8, MATCH(D203, Sheet3!$A$2:$A$8, 0)) = 0, "", INDEX(Sheet3!$B$2:$B$8, MATCH(D203, Sheet3!$A$2:$A$8, 0))), "")</f>
        <v>Preventive</v>
      </c>
      <c r="F203" s="31" t="s">
        <v>324</v>
      </c>
      <c r="G203" s="45" t="s">
        <v>104</v>
      </c>
      <c r="H203" s="63" t="str">
        <f>IFERROR(INDEX(Sheet3!$F$2:$F$114, MATCH(G203, Sheet3!$E$2:$E$114, 0)), "")</f>
        <v>HVAC</v>
      </c>
      <c r="I203" s="32">
        <v>45609</v>
      </c>
      <c r="J203" s="33">
        <f t="shared" ca="1" si="25"/>
        <v>127</v>
      </c>
      <c r="K203" s="34">
        <v>45609</v>
      </c>
      <c r="L203" s="59">
        <f t="shared" ca="1" si="28"/>
        <v>0</v>
      </c>
      <c r="M203" s="34">
        <v>45609</v>
      </c>
      <c r="N203" s="47">
        <f t="shared" ca="1" si="29"/>
        <v>0</v>
      </c>
      <c r="O203" s="75"/>
      <c r="P203" s="75"/>
      <c r="Q203" s="47" t="str">
        <f t="shared" ca="1" si="30"/>
        <v/>
      </c>
      <c r="R203" s="34"/>
      <c r="S203" s="59" t="str">
        <f t="shared" ca="1" si="31"/>
        <v/>
      </c>
      <c r="T203" s="32"/>
      <c r="U203" s="33" t="str">
        <f t="shared" ca="1" si="32"/>
        <v/>
      </c>
      <c r="V203" s="34"/>
      <c r="W203" s="35"/>
      <c r="X203" s="36" t="str">
        <f t="shared" ca="1" si="26"/>
        <v>Overdue</v>
      </c>
      <c r="Y203" s="37"/>
      <c r="Z203" s="38" t="str">
        <f t="shared" si="27"/>
        <v/>
      </c>
    </row>
    <row r="204" spans="1:26" s="39" customFormat="1" ht="26.25">
      <c r="A204" s="30">
        <v>207</v>
      </c>
      <c r="B204" s="31" t="s">
        <v>2001</v>
      </c>
      <c r="C204" s="31" t="s">
        <v>120</v>
      </c>
      <c r="D204" s="44" t="s">
        <v>32</v>
      </c>
      <c r="E204" s="72" t="str">
        <f>IFERROR(IF(INDEX(Sheet3!$B$2:$B$8, MATCH(D204, Sheet3!$A$2:$A$8, 0)) = 0, "", INDEX(Sheet3!$B$2:$B$8, MATCH(D204, Sheet3!$A$2:$A$8, 0))), "")</f>
        <v>Breakdown</v>
      </c>
      <c r="F204" s="31" t="s">
        <v>1835</v>
      </c>
      <c r="G204" s="45" t="s">
        <v>93</v>
      </c>
      <c r="H204" s="63" t="str">
        <f>IFERROR(INDEX(Sheet3!$F$2:$F$114, MATCH(G204, Sheet3!$E$2:$E$114, 0)), "")</f>
        <v>PLUMBING</v>
      </c>
      <c r="I204" s="32">
        <v>45624</v>
      </c>
      <c r="J204" s="33">
        <f t="shared" ca="1" si="25"/>
        <v>112</v>
      </c>
      <c r="K204" s="34">
        <v>45624</v>
      </c>
      <c r="L204" s="59">
        <f t="shared" ca="1" si="28"/>
        <v>0</v>
      </c>
      <c r="M204" s="34"/>
      <c r="N204" s="47">
        <f t="shared" ca="1" si="29"/>
        <v>112</v>
      </c>
      <c r="O204" s="75"/>
      <c r="P204" s="75"/>
      <c r="Q204" s="47" t="str">
        <f t="shared" ca="1" si="30"/>
        <v/>
      </c>
      <c r="R204" s="34"/>
      <c r="S204" s="59" t="str">
        <f t="shared" ca="1" si="31"/>
        <v/>
      </c>
      <c r="T204" s="32"/>
      <c r="U204" s="33" t="str">
        <f t="shared" ca="1" si="32"/>
        <v/>
      </c>
      <c r="V204" s="34"/>
      <c r="W204" s="35"/>
      <c r="X204" s="36" t="str">
        <f t="shared" ca="1" si="26"/>
        <v>Overdue</v>
      </c>
      <c r="Y204" s="37"/>
      <c r="Z204" s="38" t="str">
        <f t="shared" si="27"/>
        <v/>
      </c>
    </row>
    <row r="205" spans="1:26" s="39" customFormat="1" ht="26.25">
      <c r="A205" s="30">
        <v>208</v>
      </c>
      <c r="B205" s="31" t="s">
        <v>1703</v>
      </c>
      <c r="C205" s="31" t="s">
        <v>126</v>
      </c>
      <c r="D205" s="44" t="s">
        <v>32</v>
      </c>
      <c r="E205" s="72" t="str">
        <f>IFERROR(IF(INDEX(Sheet3!$B$2:$B$8, MATCH(D205, Sheet3!$A$2:$A$8, 0)) = 0, "", INDEX(Sheet3!$B$2:$B$8, MATCH(D205, Sheet3!$A$2:$A$8, 0))), "")</f>
        <v>Breakdown</v>
      </c>
      <c r="F205" s="31" t="s">
        <v>33</v>
      </c>
      <c r="G205" s="45" t="s">
        <v>2002</v>
      </c>
      <c r="H205" s="63" t="str">
        <f>IFERROR(INDEX(Sheet3!$F$2:$F$114, MATCH(G205, Sheet3!$E$2:$E$114, 0)), "")</f>
        <v>BUILDING</v>
      </c>
      <c r="I205" s="32">
        <v>45615</v>
      </c>
      <c r="J205" s="33">
        <f t="shared" ca="1" si="25"/>
        <v>50</v>
      </c>
      <c r="K205" s="34">
        <v>45615</v>
      </c>
      <c r="L205" s="59">
        <f t="shared" ca="1" si="28"/>
        <v>0</v>
      </c>
      <c r="M205" s="34">
        <v>45632</v>
      </c>
      <c r="N205" s="47">
        <f t="shared" ca="1" si="29"/>
        <v>17</v>
      </c>
      <c r="O205" s="34">
        <v>45632</v>
      </c>
      <c r="P205" s="75">
        <v>45663</v>
      </c>
      <c r="Q205" s="47">
        <f t="shared" ca="1" si="30"/>
        <v>31</v>
      </c>
      <c r="R205" s="75">
        <v>45663</v>
      </c>
      <c r="S205" s="59">
        <f t="shared" ca="1" si="31"/>
        <v>0</v>
      </c>
      <c r="T205" s="75">
        <v>45663</v>
      </c>
      <c r="U205" s="33">
        <f t="shared" ca="1" si="32"/>
        <v>2</v>
      </c>
      <c r="V205" s="34">
        <v>45665</v>
      </c>
      <c r="W205" s="35">
        <v>286810</v>
      </c>
      <c r="X205" s="36" t="str">
        <f t="shared" ca="1" si="26"/>
        <v>Completed</v>
      </c>
      <c r="Y205" s="34">
        <v>45665</v>
      </c>
      <c r="Z205" s="38">
        <f t="shared" si="27"/>
        <v>1</v>
      </c>
    </row>
    <row r="206" spans="1:26" s="39" customFormat="1" ht="26.25">
      <c r="A206" s="30">
        <v>209</v>
      </c>
      <c r="B206" s="31" t="s">
        <v>2003</v>
      </c>
      <c r="C206" s="31" t="s">
        <v>120</v>
      </c>
      <c r="D206" s="44" t="s">
        <v>54</v>
      </c>
      <c r="E206" s="72" t="str">
        <f>IFERROR(IF(INDEX(Sheet3!$B$2:$B$8, MATCH(D206, Sheet3!$A$2:$A$8, 0)) = 0, "", INDEX(Sheet3!$B$2:$B$8, MATCH(D206, Sheet3!$A$2:$A$8, 0))), "")</f>
        <v>Breakdown</v>
      </c>
      <c r="F206" s="31" t="s">
        <v>134</v>
      </c>
      <c r="G206" s="45" t="s">
        <v>84</v>
      </c>
      <c r="H206" s="63" t="str">
        <f>IFERROR(INDEX(Sheet3!$F$2:$F$114, MATCH(G206, Sheet3!$E$2:$E$114, 0)), "")</f>
        <v>OTHERS</v>
      </c>
      <c r="I206" s="32"/>
      <c r="J206" s="33" t="str">
        <f t="shared" ca="1" si="25"/>
        <v/>
      </c>
      <c r="K206" s="34"/>
      <c r="L206" s="59" t="str">
        <f t="shared" ca="1" si="28"/>
        <v/>
      </c>
      <c r="M206" s="34"/>
      <c r="N206" s="47" t="str">
        <f t="shared" ca="1" si="29"/>
        <v/>
      </c>
      <c r="O206" s="75"/>
      <c r="P206" s="75"/>
      <c r="Q206" s="47" t="str">
        <f t="shared" ca="1" si="30"/>
        <v/>
      </c>
      <c r="R206" s="34"/>
      <c r="S206" s="59" t="str">
        <f t="shared" ca="1" si="31"/>
        <v/>
      </c>
      <c r="T206" s="32"/>
      <c r="U206" s="33" t="str">
        <f t="shared" ca="1" si="32"/>
        <v/>
      </c>
      <c r="V206" s="34"/>
      <c r="W206" s="35"/>
      <c r="X206" s="36" t="str">
        <f t="shared" ca="1" si="26"/>
        <v/>
      </c>
      <c r="Y206" s="37"/>
      <c r="Z206" s="38" t="str">
        <f t="shared" si="27"/>
        <v/>
      </c>
    </row>
    <row r="207" spans="1:26" s="39" customFormat="1">
      <c r="A207" s="30">
        <v>210</v>
      </c>
      <c r="B207" s="31" t="s">
        <v>1548</v>
      </c>
      <c r="C207" s="31" t="s">
        <v>389</v>
      </c>
      <c r="D207" s="44" t="s">
        <v>32</v>
      </c>
      <c r="E207" s="72" t="str">
        <f>IFERROR(IF(INDEX(Sheet3!$B$2:$B$8, MATCH(D207, Sheet3!$A$2:$A$8, 0)) = 0, "", INDEX(Sheet3!$B$2:$B$8, MATCH(D207, Sheet3!$A$2:$A$8, 0))), "")</f>
        <v>Breakdown</v>
      </c>
      <c r="F207" s="31" t="s">
        <v>51</v>
      </c>
      <c r="G207" s="45" t="s">
        <v>84</v>
      </c>
      <c r="H207" s="63" t="str">
        <f>IFERROR(INDEX(Sheet3!$F$2:$F$114, MATCH(G207, Sheet3!$E$2:$E$114, 0)), "")</f>
        <v>OTHERS</v>
      </c>
      <c r="I207" s="32">
        <v>45601</v>
      </c>
      <c r="J207" s="33">
        <f t="shared" ca="1" si="25"/>
        <v>135</v>
      </c>
      <c r="K207" s="34">
        <v>45601</v>
      </c>
      <c r="L207" s="59">
        <f t="shared" ca="1" si="28"/>
        <v>0</v>
      </c>
      <c r="M207" s="34"/>
      <c r="N207" s="47">
        <f t="shared" ca="1" si="29"/>
        <v>135</v>
      </c>
      <c r="O207" s="75"/>
      <c r="P207" s="75"/>
      <c r="Q207" s="47" t="str">
        <f t="shared" ca="1" si="30"/>
        <v/>
      </c>
      <c r="R207" s="34"/>
      <c r="S207" s="59" t="str">
        <f t="shared" ca="1" si="31"/>
        <v/>
      </c>
      <c r="T207" s="32"/>
      <c r="U207" s="33" t="str">
        <f t="shared" ca="1" si="32"/>
        <v/>
      </c>
      <c r="V207" s="34"/>
      <c r="W207" s="35"/>
      <c r="X207" s="36" t="str">
        <f t="shared" ca="1" si="26"/>
        <v>Overdue</v>
      </c>
      <c r="Y207" s="37"/>
      <c r="Z207" s="38" t="str">
        <f t="shared" si="27"/>
        <v/>
      </c>
    </row>
    <row r="208" spans="1:26" s="39" customFormat="1" ht="26.25">
      <c r="A208" s="30">
        <v>211</v>
      </c>
      <c r="B208" s="31" t="s">
        <v>1548</v>
      </c>
      <c r="C208" s="31" t="s">
        <v>204</v>
      </c>
      <c r="D208" s="44" t="s">
        <v>32</v>
      </c>
      <c r="E208" s="72" t="str">
        <f>IFERROR(IF(INDEX(Sheet3!$B$2:$B$8, MATCH(D208, Sheet3!$A$2:$A$8, 0)) = 0, "", INDEX(Sheet3!$B$2:$B$8, MATCH(D208, Sheet3!$A$2:$A$8, 0))), "")</f>
        <v>Breakdown</v>
      </c>
      <c r="F208" s="31" t="s">
        <v>51</v>
      </c>
      <c r="G208" s="45" t="s">
        <v>84</v>
      </c>
      <c r="H208" s="63" t="str">
        <f>IFERROR(INDEX(Sheet3!$F$2:$F$114, MATCH(G208, Sheet3!$E$2:$E$114, 0)), "")</f>
        <v>OTHERS</v>
      </c>
      <c r="I208" s="32">
        <v>45606</v>
      </c>
      <c r="J208" s="33">
        <f t="shared" ca="1" si="25"/>
        <v>130</v>
      </c>
      <c r="K208" s="34">
        <v>45606</v>
      </c>
      <c r="L208" s="59">
        <f t="shared" ca="1" si="28"/>
        <v>0</v>
      </c>
      <c r="M208" s="34"/>
      <c r="N208" s="47">
        <f t="shared" ca="1" si="29"/>
        <v>130</v>
      </c>
      <c r="O208" s="75"/>
      <c r="P208" s="75"/>
      <c r="Q208" s="47" t="str">
        <f t="shared" ca="1" si="30"/>
        <v/>
      </c>
      <c r="R208" s="34"/>
      <c r="S208" s="59" t="str">
        <f t="shared" ca="1" si="31"/>
        <v/>
      </c>
      <c r="T208" s="32"/>
      <c r="U208" s="33" t="str">
        <f t="shared" ca="1" si="32"/>
        <v/>
      </c>
      <c r="V208" s="34"/>
      <c r="W208" s="35"/>
      <c r="X208" s="36" t="str">
        <f t="shared" ca="1" si="26"/>
        <v>Overdue</v>
      </c>
      <c r="Y208" s="37"/>
      <c r="Z208" s="38" t="str">
        <f t="shared" si="27"/>
        <v/>
      </c>
    </row>
    <row r="209" spans="1:26" s="39" customFormat="1">
      <c r="A209" s="30">
        <v>212</v>
      </c>
      <c r="B209" s="31" t="s">
        <v>2004</v>
      </c>
      <c r="C209" s="31" t="s">
        <v>393</v>
      </c>
      <c r="D209" s="44" t="s">
        <v>54</v>
      </c>
      <c r="E209" s="72" t="str">
        <f>IFERROR(IF(INDEX(Sheet3!$B$2:$B$8, MATCH(D209, Sheet3!$A$2:$A$8, 0)) = 0, "", INDEX(Sheet3!$B$2:$B$8, MATCH(D209, Sheet3!$A$2:$A$8, 0))), "")</f>
        <v>Breakdown</v>
      </c>
      <c r="F209" s="31" t="s">
        <v>134</v>
      </c>
      <c r="G209" s="45" t="s">
        <v>84</v>
      </c>
      <c r="H209" s="63" t="str">
        <f>IFERROR(INDEX(Sheet3!$F$2:$F$114, MATCH(G209, Sheet3!$E$2:$E$114, 0)), "")</f>
        <v>OTHERS</v>
      </c>
      <c r="I209" s="32">
        <v>45613</v>
      </c>
      <c r="J209" s="33">
        <f t="shared" ca="1" si="25"/>
        <v>2</v>
      </c>
      <c r="K209" s="34">
        <v>45613</v>
      </c>
      <c r="L209" s="59">
        <f t="shared" ca="1" si="28"/>
        <v>0</v>
      </c>
      <c r="M209" s="34">
        <v>45615</v>
      </c>
      <c r="N209" s="47">
        <f t="shared" ca="1" si="29"/>
        <v>2</v>
      </c>
      <c r="O209" s="75">
        <v>45615</v>
      </c>
      <c r="P209" s="75">
        <v>45615</v>
      </c>
      <c r="Q209" s="47">
        <f t="shared" ca="1" si="30"/>
        <v>0</v>
      </c>
      <c r="R209" s="34">
        <v>45615</v>
      </c>
      <c r="S209" s="59">
        <f t="shared" ca="1" si="31"/>
        <v>0</v>
      </c>
      <c r="T209" s="32">
        <v>45615</v>
      </c>
      <c r="U209" s="33">
        <f t="shared" ca="1" si="32"/>
        <v>0</v>
      </c>
      <c r="V209" s="34">
        <v>45615</v>
      </c>
      <c r="W209" s="35">
        <v>396567.5</v>
      </c>
      <c r="X209" s="36" t="str">
        <f t="shared" ca="1" si="26"/>
        <v>Completed</v>
      </c>
      <c r="Y209" s="37">
        <v>45615</v>
      </c>
      <c r="Z209" s="38">
        <f t="shared" si="27"/>
        <v>1</v>
      </c>
    </row>
    <row r="210" spans="1:26" s="39" customFormat="1">
      <c r="A210" s="30">
        <v>213</v>
      </c>
      <c r="B210" s="31" t="s">
        <v>2005</v>
      </c>
      <c r="C210" s="31" t="s">
        <v>356</v>
      </c>
      <c r="D210" s="44" t="s">
        <v>54</v>
      </c>
      <c r="E210" s="72" t="str">
        <f>IFERROR(IF(INDEX(Sheet3!$B$2:$B$8, MATCH(D210, Sheet3!$A$2:$A$8, 0)) = 0, "", INDEX(Sheet3!$B$2:$B$8, MATCH(D210, Sheet3!$A$2:$A$8, 0))), "")</f>
        <v>Breakdown</v>
      </c>
      <c r="F210" s="31" t="s">
        <v>134</v>
      </c>
      <c r="G210" s="45" t="s">
        <v>84</v>
      </c>
      <c r="H210" s="63" t="str">
        <f>IFERROR(INDEX(Sheet3!$F$2:$F$114, MATCH(G210, Sheet3!$E$2:$E$114, 0)), "")</f>
        <v>OTHERS</v>
      </c>
      <c r="I210" s="32">
        <v>45612</v>
      </c>
      <c r="J210" s="33">
        <f t="shared" ca="1" si="25"/>
        <v>3</v>
      </c>
      <c r="K210" s="34">
        <v>45612</v>
      </c>
      <c r="L210" s="59">
        <f t="shared" ca="1" si="28"/>
        <v>0</v>
      </c>
      <c r="M210" s="34">
        <v>45615</v>
      </c>
      <c r="N210" s="47">
        <f t="shared" ca="1" si="29"/>
        <v>3</v>
      </c>
      <c r="O210" s="75">
        <v>45615</v>
      </c>
      <c r="P210" s="75">
        <v>45615</v>
      </c>
      <c r="Q210" s="47">
        <f t="shared" ca="1" si="30"/>
        <v>0</v>
      </c>
      <c r="R210" s="34">
        <v>45615</v>
      </c>
      <c r="S210" s="59">
        <f t="shared" ca="1" si="31"/>
        <v>0</v>
      </c>
      <c r="T210" s="32">
        <v>45615</v>
      </c>
      <c r="U210" s="33">
        <f t="shared" ca="1" si="32"/>
        <v>0</v>
      </c>
      <c r="V210" s="34">
        <v>45615</v>
      </c>
      <c r="W210" s="35">
        <v>23650</v>
      </c>
      <c r="X210" s="36" t="str">
        <f t="shared" ca="1" si="26"/>
        <v>Completed</v>
      </c>
      <c r="Y210" s="37">
        <v>45615</v>
      </c>
      <c r="Z210" s="38">
        <f t="shared" si="27"/>
        <v>1</v>
      </c>
    </row>
    <row r="211" spans="1:26" s="39" customFormat="1">
      <c r="A211" s="30">
        <v>214</v>
      </c>
      <c r="B211" s="31" t="s">
        <v>2006</v>
      </c>
      <c r="C211" s="31" t="s">
        <v>683</v>
      </c>
      <c r="D211" s="44" t="s">
        <v>32</v>
      </c>
      <c r="E211" s="72" t="str">
        <f>IFERROR(IF(INDEX(Sheet3!$B$2:$B$8, MATCH(D211, Sheet3!$A$2:$A$8, 0)) = 0, "", INDEX(Sheet3!$B$2:$B$8, MATCH(D211, Sheet3!$A$2:$A$8, 0))), "")</f>
        <v>Breakdown</v>
      </c>
      <c r="F211" s="31" t="s">
        <v>134</v>
      </c>
      <c r="G211" s="45" t="s">
        <v>84</v>
      </c>
      <c r="H211" s="63" t="str">
        <f>IFERROR(INDEX(Sheet3!$F$2:$F$114, MATCH(G211, Sheet3!$E$2:$E$114, 0)), "")</f>
        <v>OTHERS</v>
      </c>
      <c r="I211" s="32">
        <v>45616</v>
      </c>
      <c r="J211" s="33">
        <f t="shared" ca="1" si="25"/>
        <v>1</v>
      </c>
      <c r="K211" s="34">
        <v>45616</v>
      </c>
      <c r="L211" s="59">
        <f t="shared" ca="1" si="28"/>
        <v>0</v>
      </c>
      <c r="M211" s="34">
        <v>45616</v>
      </c>
      <c r="N211" s="47">
        <f t="shared" ca="1" si="29"/>
        <v>0</v>
      </c>
      <c r="O211" s="75">
        <v>45616</v>
      </c>
      <c r="P211" s="75">
        <v>45616</v>
      </c>
      <c r="Q211" s="47">
        <f t="shared" ca="1" si="30"/>
        <v>0</v>
      </c>
      <c r="R211" s="34">
        <v>45616</v>
      </c>
      <c r="S211" s="59">
        <f t="shared" ca="1" si="31"/>
        <v>0</v>
      </c>
      <c r="T211" s="32">
        <v>45616</v>
      </c>
      <c r="U211" s="33">
        <f t="shared" ca="1" si="32"/>
        <v>1</v>
      </c>
      <c r="V211" s="34">
        <v>45617</v>
      </c>
      <c r="W211" s="35">
        <v>132225</v>
      </c>
      <c r="X211" s="36" t="str">
        <f t="shared" ca="1" si="26"/>
        <v>Completed</v>
      </c>
      <c r="Y211" s="37">
        <v>45617</v>
      </c>
      <c r="Z211" s="38">
        <f t="shared" si="27"/>
        <v>1</v>
      </c>
    </row>
    <row r="212" spans="1:26" s="39" customFormat="1" ht="28.5">
      <c r="A212" s="30">
        <v>215</v>
      </c>
      <c r="B212" s="31" t="s">
        <v>664</v>
      </c>
      <c r="C212" s="31" t="s">
        <v>78</v>
      </c>
      <c r="D212" s="44" t="s">
        <v>54</v>
      </c>
      <c r="E212" s="72" t="str">
        <f>IFERROR(IF(INDEX(Sheet3!$B$2:$B$8, MATCH(D212, Sheet3!$A$2:$A$8, 0)) = 0, "", INDEX(Sheet3!$B$2:$B$8, MATCH(D212, Sheet3!$A$2:$A$8, 0))), "")</f>
        <v>Breakdown</v>
      </c>
      <c r="F212" s="31" t="s">
        <v>134</v>
      </c>
      <c r="G212" s="45" t="s">
        <v>368</v>
      </c>
      <c r="H212" s="63" t="str">
        <f>IFERROR(INDEX(Sheet3!$F$2:$F$114, MATCH(G212, Sheet3!$E$2:$E$114, 0)), "")</f>
        <v>KITCHEN_EQUIPMENT</v>
      </c>
      <c r="I212" s="32">
        <v>45600</v>
      </c>
      <c r="J212" s="33">
        <f t="shared" ca="1" si="25"/>
        <v>0</v>
      </c>
      <c r="K212" s="34">
        <v>45600</v>
      </c>
      <c r="L212" s="59">
        <f t="shared" ca="1" si="28"/>
        <v>0</v>
      </c>
      <c r="M212" s="34">
        <v>45600</v>
      </c>
      <c r="N212" s="47">
        <f t="shared" ca="1" si="29"/>
        <v>0</v>
      </c>
      <c r="O212" s="75">
        <v>45600</v>
      </c>
      <c r="P212" s="75">
        <v>45600</v>
      </c>
      <c r="Q212" s="47">
        <f t="shared" ca="1" si="30"/>
        <v>0</v>
      </c>
      <c r="R212" s="34">
        <v>45600</v>
      </c>
      <c r="S212" s="59">
        <f t="shared" ca="1" si="31"/>
        <v>0</v>
      </c>
      <c r="T212" s="32">
        <v>45600</v>
      </c>
      <c r="U212" s="33">
        <f t="shared" ca="1" si="32"/>
        <v>0</v>
      </c>
      <c r="V212" s="34">
        <v>45600</v>
      </c>
      <c r="W212" s="35">
        <v>49450</v>
      </c>
      <c r="X212" s="36" t="str">
        <f t="shared" ca="1" si="26"/>
        <v>Completed</v>
      </c>
      <c r="Y212" s="37">
        <v>45600</v>
      </c>
      <c r="Z212" s="38">
        <f t="shared" si="27"/>
        <v>1</v>
      </c>
    </row>
    <row r="213" spans="1:26" s="39" customFormat="1" ht="28.5">
      <c r="A213" s="30">
        <v>216</v>
      </c>
      <c r="B213" s="31" t="s">
        <v>2007</v>
      </c>
      <c r="C213" s="31" t="s">
        <v>137</v>
      </c>
      <c r="D213" s="44" t="s">
        <v>67</v>
      </c>
      <c r="E213" s="72" t="str">
        <f>IFERROR(IF(INDEX(Sheet3!$B$2:$B$8, MATCH(D213, Sheet3!$A$2:$A$8, 0)) = 0, "", INDEX(Sheet3!$B$2:$B$8, MATCH(D213, Sheet3!$A$2:$A$8, 0))), "")</f>
        <v>Breakdown</v>
      </c>
      <c r="F213" s="31" t="s">
        <v>134</v>
      </c>
      <c r="G213" s="45" t="s">
        <v>368</v>
      </c>
      <c r="H213" s="63" t="str">
        <f>IFERROR(INDEX(Sheet3!$F$2:$F$114, MATCH(G213, Sheet3!$E$2:$E$114, 0)), "")</f>
        <v>KITCHEN_EQUIPMENT</v>
      </c>
      <c r="I213" s="32">
        <v>45614</v>
      </c>
      <c r="J213" s="33">
        <f t="shared" ca="1" si="25"/>
        <v>2</v>
      </c>
      <c r="K213" s="34">
        <v>45614</v>
      </c>
      <c r="L213" s="59">
        <f t="shared" ca="1" si="28"/>
        <v>0</v>
      </c>
      <c r="M213" s="34">
        <v>45616</v>
      </c>
      <c r="N213" s="47">
        <f t="shared" ca="1" si="29"/>
        <v>2</v>
      </c>
      <c r="O213" s="75">
        <v>45616</v>
      </c>
      <c r="P213" s="75">
        <v>45616</v>
      </c>
      <c r="Q213" s="47">
        <f t="shared" ca="1" si="30"/>
        <v>0</v>
      </c>
      <c r="R213" s="34">
        <v>45616</v>
      </c>
      <c r="S213" s="59">
        <f t="shared" ca="1" si="31"/>
        <v>0</v>
      </c>
      <c r="T213" s="32">
        <v>45616</v>
      </c>
      <c r="U213" s="33">
        <f t="shared" ca="1" si="32"/>
        <v>0</v>
      </c>
      <c r="V213" s="34">
        <v>45616</v>
      </c>
      <c r="W213" s="35">
        <v>23650</v>
      </c>
      <c r="X213" s="36" t="str">
        <f t="shared" ca="1" si="26"/>
        <v>Completed</v>
      </c>
      <c r="Y213" s="37">
        <v>45616</v>
      </c>
      <c r="Z213" s="38">
        <f t="shared" si="27"/>
        <v>1</v>
      </c>
    </row>
    <row r="214" spans="1:26" s="39" customFormat="1" ht="26.25">
      <c r="A214" s="30">
        <v>217</v>
      </c>
      <c r="B214" s="31" t="s">
        <v>2008</v>
      </c>
      <c r="C214" s="31" t="s">
        <v>332</v>
      </c>
      <c r="D214" s="44" t="s">
        <v>59</v>
      </c>
      <c r="E214" s="72" t="str">
        <f>IFERROR(IF(INDEX(Sheet3!$B$2:$B$8, MATCH(D214, Sheet3!$A$2:$A$8, 0)) = 0, "", INDEX(Sheet3!$B$2:$B$8, MATCH(D214, Sheet3!$A$2:$A$8, 0))), "")</f>
        <v>Preventive</v>
      </c>
      <c r="F214" s="31" t="s">
        <v>134</v>
      </c>
      <c r="G214" s="45" t="s">
        <v>359</v>
      </c>
      <c r="H214" s="63" t="str">
        <f>IFERROR(INDEX(Sheet3!$F$2:$F$114, MATCH(G214, Sheet3!$E$2:$E$114, 0)), "")</f>
        <v>HVAC</v>
      </c>
      <c r="I214" s="32">
        <v>45616</v>
      </c>
      <c r="J214" s="33">
        <f t="shared" ca="1" si="25"/>
        <v>1</v>
      </c>
      <c r="K214" s="34">
        <v>45616</v>
      </c>
      <c r="L214" s="59">
        <f t="shared" ca="1" si="28"/>
        <v>0</v>
      </c>
      <c r="M214" s="34">
        <v>45616</v>
      </c>
      <c r="N214" s="47">
        <f t="shared" ca="1" si="29"/>
        <v>0</v>
      </c>
      <c r="O214" s="75">
        <v>45616</v>
      </c>
      <c r="P214" s="75">
        <v>45616</v>
      </c>
      <c r="Q214" s="47">
        <f t="shared" ca="1" si="30"/>
        <v>0</v>
      </c>
      <c r="R214" s="34">
        <v>45616</v>
      </c>
      <c r="S214" s="59">
        <f t="shared" ca="1" si="31"/>
        <v>0</v>
      </c>
      <c r="T214" s="32">
        <v>45616</v>
      </c>
      <c r="U214" s="33">
        <f t="shared" ca="1" si="32"/>
        <v>1</v>
      </c>
      <c r="V214" s="34">
        <v>45617</v>
      </c>
      <c r="W214" s="35">
        <v>83850</v>
      </c>
      <c r="X214" s="36" t="str">
        <f t="shared" ca="1" si="26"/>
        <v>Completed</v>
      </c>
      <c r="Y214" s="37">
        <v>45617</v>
      </c>
      <c r="Z214" s="38">
        <f t="shared" si="27"/>
        <v>1</v>
      </c>
    </row>
    <row r="215" spans="1:26" s="39" customFormat="1" ht="26.25">
      <c r="A215" s="30">
        <v>218</v>
      </c>
      <c r="B215" s="31" t="s">
        <v>1838</v>
      </c>
      <c r="C215" s="31" t="s">
        <v>124</v>
      </c>
      <c r="D215" s="44" t="s">
        <v>54</v>
      </c>
      <c r="E215" s="72" t="str">
        <f>IFERROR(IF(INDEX(Sheet3!$B$2:$B$8, MATCH(D215, Sheet3!$A$2:$A$8, 0)) = 0, "", INDEX(Sheet3!$B$2:$B$8, MATCH(D215, Sheet3!$A$2:$A$8, 0))), "")</f>
        <v>Breakdown</v>
      </c>
      <c r="F215" s="31" t="s">
        <v>134</v>
      </c>
      <c r="G215" s="45" t="s">
        <v>84</v>
      </c>
      <c r="H215" s="63" t="str">
        <f>IFERROR(INDEX(Sheet3!$F$2:$F$114, MATCH(G215, Sheet3!$E$2:$E$114, 0)), "")</f>
        <v>OTHERS</v>
      </c>
      <c r="I215" s="32">
        <v>45612</v>
      </c>
      <c r="J215" s="33">
        <f t="shared" ca="1" si="25"/>
        <v>4</v>
      </c>
      <c r="K215" s="34">
        <v>45612</v>
      </c>
      <c r="L215" s="59">
        <f t="shared" ca="1" si="28"/>
        <v>0</v>
      </c>
      <c r="M215" s="34">
        <v>45612</v>
      </c>
      <c r="N215" s="47">
        <f t="shared" ca="1" si="29"/>
        <v>0</v>
      </c>
      <c r="O215" s="75">
        <v>45612</v>
      </c>
      <c r="P215" s="75">
        <v>45612</v>
      </c>
      <c r="Q215" s="47">
        <f t="shared" ca="1" si="30"/>
        <v>0</v>
      </c>
      <c r="R215" s="34">
        <v>45612</v>
      </c>
      <c r="S215" s="59">
        <f t="shared" ca="1" si="31"/>
        <v>4</v>
      </c>
      <c r="T215" s="32">
        <v>45616</v>
      </c>
      <c r="U215" s="33">
        <f t="shared" ca="1" si="32"/>
        <v>0</v>
      </c>
      <c r="V215" s="34">
        <v>45616</v>
      </c>
      <c r="W215" s="35">
        <v>17200</v>
      </c>
      <c r="X215" s="36" t="str">
        <f t="shared" ca="1" si="26"/>
        <v>Completed</v>
      </c>
      <c r="Y215" s="37">
        <v>45616</v>
      </c>
      <c r="Z215" s="38">
        <f t="shared" si="27"/>
        <v>1</v>
      </c>
    </row>
    <row r="216" spans="1:26" s="39" customFormat="1" ht="28.5">
      <c r="A216" s="30">
        <v>219</v>
      </c>
      <c r="B216" s="31" t="s">
        <v>2009</v>
      </c>
      <c r="C216" s="31" t="s">
        <v>578</v>
      </c>
      <c r="D216" s="44" t="s">
        <v>54</v>
      </c>
      <c r="E216" s="72" t="str">
        <f>IFERROR(IF(INDEX(Sheet3!$B$2:$B$8, MATCH(D216, Sheet3!$A$2:$A$8, 0)) = 0, "", INDEX(Sheet3!$B$2:$B$8, MATCH(D216, Sheet3!$A$2:$A$8, 0))), "")</f>
        <v>Breakdown</v>
      </c>
      <c r="F216" s="31" t="s">
        <v>134</v>
      </c>
      <c r="G216" s="45" t="s">
        <v>368</v>
      </c>
      <c r="H216" s="63" t="str">
        <f>IFERROR(INDEX(Sheet3!$F$2:$F$114, MATCH(G216, Sheet3!$E$2:$E$114, 0)), "")</f>
        <v>KITCHEN_EQUIPMENT</v>
      </c>
      <c r="I216" s="32">
        <v>45616</v>
      </c>
      <c r="J216" s="33">
        <f t="shared" ca="1" si="25"/>
        <v>0</v>
      </c>
      <c r="K216" s="34">
        <v>45616</v>
      </c>
      <c r="L216" s="59">
        <f t="shared" ca="1" si="28"/>
        <v>0</v>
      </c>
      <c r="M216" s="34">
        <v>45616</v>
      </c>
      <c r="N216" s="47">
        <f t="shared" ca="1" si="29"/>
        <v>0</v>
      </c>
      <c r="O216" s="75">
        <v>45616</v>
      </c>
      <c r="P216" s="75">
        <v>45616</v>
      </c>
      <c r="Q216" s="47">
        <f t="shared" ca="1" si="30"/>
        <v>0</v>
      </c>
      <c r="R216" s="34">
        <v>45616</v>
      </c>
      <c r="S216" s="59">
        <f t="shared" ca="1" si="31"/>
        <v>0</v>
      </c>
      <c r="T216" s="32">
        <v>45616</v>
      </c>
      <c r="U216" s="33">
        <f t="shared" ca="1" si="32"/>
        <v>0</v>
      </c>
      <c r="V216" s="34">
        <v>45616</v>
      </c>
      <c r="W216" s="35">
        <v>118250</v>
      </c>
      <c r="X216" s="36" t="str">
        <f t="shared" ca="1" si="26"/>
        <v>Completed</v>
      </c>
      <c r="Y216" s="37">
        <v>45616</v>
      </c>
      <c r="Z216" s="38">
        <f t="shared" si="27"/>
        <v>1</v>
      </c>
    </row>
    <row r="217" spans="1:26" s="39" customFormat="1" ht="26.25">
      <c r="A217" s="30">
        <v>220</v>
      </c>
      <c r="B217" s="31" t="s">
        <v>2010</v>
      </c>
      <c r="C217" s="31" t="s">
        <v>256</v>
      </c>
      <c r="D217" s="44" t="s">
        <v>42</v>
      </c>
      <c r="E217" s="72" t="str">
        <f>IFERROR(IF(INDEX(Sheet3!$B$2:$B$8, MATCH(D217, Sheet3!$A$2:$A$8, 0)) = 0, "", INDEX(Sheet3!$B$2:$B$8, MATCH(D217, Sheet3!$A$2:$A$8, 0))), "")</f>
        <v>Corrective</v>
      </c>
      <c r="F217" s="31" t="s">
        <v>134</v>
      </c>
      <c r="G217" s="45" t="s">
        <v>84</v>
      </c>
      <c r="H217" s="63" t="str">
        <f>IFERROR(INDEX(Sheet3!$F$2:$F$114, MATCH(G217, Sheet3!$E$2:$E$114, 0)), "")</f>
        <v>OTHERS</v>
      </c>
      <c r="I217" s="32">
        <v>45623</v>
      </c>
      <c r="J217" s="33">
        <f t="shared" ca="1" si="25"/>
        <v>0</v>
      </c>
      <c r="K217" s="34">
        <v>45623</v>
      </c>
      <c r="L217" s="59">
        <f t="shared" ca="1" si="28"/>
        <v>0</v>
      </c>
      <c r="M217" s="34">
        <v>45623</v>
      </c>
      <c r="N217" s="47">
        <f t="shared" ca="1" si="29"/>
        <v>0</v>
      </c>
      <c r="O217" s="75">
        <v>45623</v>
      </c>
      <c r="P217" s="75">
        <v>45623</v>
      </c>
      <c r="Q217" s="47">
        <f t="shared" ca="1" si="30"/>
        <v>0</v>
      </c>
      <c r="R217" s="34">
        <v>45623</v>
      </c>
      <c r="S217" s="59">
        <f t="shared" ca="1" si="31"/>
        <v>0</v>
      </c>
      <c r="T217" s="32">
        <v>45623</v>
      </c>
      <c r="U217" s="33">
        <f t="shared" ca="1" si="32"/>
        <v>0</v>
      </c>
      <c r="V217" s="34">
        <v>45623</v>
      </c>
      <c r="W217" s="35">
        <v>252625</v>
      </c>
      <c r="X217" s="36" t="str">
        <f t="shared" ca="1" si="26"/>
        <v>Completed</v>
      </c>
      <c r="Y217" s="37">
        <v>45623</v>
      </c>
      <c r="Z217" s="38">
        <f t="shared" si="27"/>
        <v>1</v>
      </c>
    </row>
    <row r="218" spans="1:26" s="39" customFormat="1">
      <c r="A218" s="30">
        <v>221</v>
      </c>
      <c r="B218" s="31" t="s">
        <v>2011</v>
      </c>
      <c r="C218" s="31" t="s">
        <v>191</v>
      </c>
      <c r="D218" s="44" t="s">
        <v>476</v>
      </c>
      <c r="E218" s="72" t="str">
        <f>IFERROR(IF(INDEX(Sheet3!$B$2:$B$8, MATCH(D218, Sheet3!$A$2:$A$8, 0)) = 0, "", INDEX(Sheet3!$B$2:$B$8, MATCH(D218, Sheet3!$A$2:$A$8, 0))), "")</f>
        <v>Breakdown</v>
      </c>
      <c r="F218" s="31" t="s">
        <v>134</v>
      </c>
      <c r="G218" s="45" t="s">
        <v>84</v>
      </c>
      <c r="H218" s="63" t="str">
        <f>IFERROR(INDEX(Sheet3!$F$2:$F$114, MATCH(G218, Sheet3!$E$2:$E$114, 0)), "")</f>
        <v>OTHERS</v>
      </c>
      <c r="I218" s="32">
        <v>45600</v>
      </c>
      <c r="J218" s="33">
        <f t="shared" ca="1" si="25"/>
        <v>1</v>
      </c>
      <c r="K218" s="34">
        <v>45600</v>
      </c>
      <c r="L218" s="59">
        <f t="shared" ca="1" si="28"/>
        <v>0</v>
      </c>
      <c r="M218" s="34">
        <v>45601</v>
      </c>
      <c r="N218" s="47">
        <f t="shared" ca="1" si="29"/>
        <v>1</v>
      </c>
      <c r="O218" s="75">
        <v>45601</v>
      </c>
      <c r="P218" s="75">
        <v>45601</v>
      </c>
      <c r="Q218" s="47">
        <f ca="1">IF(P218&lt;&gt;"",P218-O218,IF(O218="","",TODAY()-O218))</f>
        <v>0</v>
      </c>
      <c r="R218" s="34">
        <v>45601</v>
      </c>
      <c r="S218" s="59">
        <f t="shared" ca="1" si="31"/>
        <v>0</v>
      </c>
      <c r="T218" s="32">
        <v>45601</v>
      </c>
      <c r="U218" s="33">
        <f t="shared" ca="1" si="32"/>
        <v>0</v>
      </c>
      <c r="V218" s="34">
        <v>45601</v>
      </c>
      <c r="W218" s="35">
        <v>104275</v>
      </c>
      <c r="X218" s="36" t="str">
        <f t="shared" ca="1" si="26"/>
        <v>Completed</v>
      </c>
      <c r="Y218" s="37">
        <v>45601</v>
      </c>
      <c r="Z218" s="38">
        <f t="shared" si="27"/>
        <v>1</v>
      </c>
    </row>
    <row r="219" spans="1:26" s="39" customFormat="1" ht="26.25">
      <c r="A219" s="30">
        <v>222</v>
      </c>
      <c r="B219" s="31" t="s">
        <v>1051</v>
      </c>
      <c r="C219" s="31" t="s">
        <v>193</v>
      </c>
      <c r="D219" s="44" t="s">
        <v>476</v>
      </c>
      <c r="E219" s="72" t="str">
        <f>IFERROR(IF(INDEX(Sheet3!$B$2:$B$8, MATCH(D219, Sheet3!$A$2:$A$8, 0)) = 0, "", INDEX(Sheet3!$B$2:$B$8, MATCH(D219, Sheet3!$A$2:$A$8, 0))), "")</f>
        <v>Breakdown</v>
      </c>
      <c r="F219" s="31" t="s">
        <v>134</v>
      </c>
      <c r="G219" s="45" t="s">
        <v>359</v>
      </c>
      <c r="H219" s="63" t="str">
        <f>IFERROR(INDEX(Sheet3!$F$2:$F$114, MATCH(G219, Sheet3!$E$2:$E$114, 0)), "")</f>
        <v>HVAC</v>
      </c>
      <c r="I219" s="32">
        <v>45602</v>
      </c>
      <c r="J219" s="33">
        <f t="shared" ca="1" si="25"/>
        <v>4</v>
      </c>
      <c r="K219" s="34">
        <v>45602</v>
      </c>
      <c r="L219" s="59">
        <f t="shared" ca="1" si="28"/>
        <v>0</v>
      </c>
      <c r="M219" s="34">
        <v>45606</v>
      </c>
      <c r="N219" s="47">
        <f t="shared" ca="1" si="29"/>
        <v>4</v>
      </c>
      <c r="O219" s="75">
        <v>45606</v>
      </c>
      <c r="P219" s="75">
        <v>45606</v>
      </c>
      <c r="Q219" s="47">
        <f ca="1">IF(P219&lt;&gt;"",P219-O219,IF(O219="","",TODAY()-O219))</f>
        <v>0</v>
      </c>
      <c r="R219" s="34">
        <v>45606</v>
      </c>
      <c r="S219" s="59">
        <f t="shared" ca="1" si="31"/>
        <v>0</v>
      </c>
      <c r="T219" s="32">
        <v>45606</v>
      </c>
      <c r="U219" s="33">
        <f t="shared" ca="1" si="32"/>
        <v>0</v>
      </c>
      <c r="V219" s="34">
        <v>45606</v>
      </c>
      <c r="W219" s="35">
        <v>49450</v>
      </c>
      <c r="X219" s="36" t="str">
        <f t="shared" ca="1" si="26"/>
        <v>Completed</v>
      </c>
      <c r="Y219" s="37">
        <v>45606</v>
      </c>
      <c r="Z219" s="38">
        <f t="shared" si="27"/>
        <v>1</v>
      </c>
    </row>
    <row r="220" spans="1:26" s="39" customFormat="1">
      <c r="A220" s="30">
        <v>223</v>
      </c>
      <c r="B220" s="31" t="s">
        <v>1819</v>
      </c>
      <c r="C220" s="31" t="s">
        <v>642</v>
      </c>
      <c r="D220" s="44" t="s">
        <v>476</v>
      </c>
      <c r="E220" s="72" t="str">
        <f>IFERROR(IF(INDEX(Sheet3!$B$2:$B$8, MATCH(D220, Sheet3!$A$2:$A$8, 0)) = 0, "", INDEX(Sheet3!$B$2:$B$8, MATCH(D220, Sheet3!$A$2:$A$8, 0))), "")</f>
        <v>Breakdown</v>
      </c>
      <c r="F220" s="31" t="s">
        <v>134</v>
      </c>
      <c r="G220" s="45" t="s">
        <v>359</v>
      </c>
      <c r="H220" s="63" t="str">
        <f>IFERROR(INDEX(Sheet3!$F$2:$F$114, MATCH(G220, Sheet3!$E$2:$E$114, 0)), "")</f>
        <v>HVAC</v>
      </c>
      <c r="I220" s="32">
        <v>45597</v>
      </c>
      <c r="J220" s="33">
        <f t="shared" ca="1" si="25"/>
        <v>7</v>
      </c>
      <c r="K220" s="34">
        <v>45597</v>
      </c>
      <c r="L220" s="59">
        <f t="shared" ca="1" si="28"/>
        <v>0</v>
      </c>
      <c r="M220" s="34">
        <v>45604</v>
      </c>
      <c r="N220" s="47">
        <f t="shared" ca="1" si="29"/>
        <v>7</v>
      </c>
      <c r="O220" s="75">
        <v>45604</v>
      </c>
      <c r="P220" s="75">
        <v>45604</v>
      </c>
      <c r="Q220" s="47">
        <f t="shared" ca="1" si="30"/>
        <v>0</v>
      </c>
      <c r="R220" s="34">
        <v>45604</v>
      </c>
      <c r="S220" s="59">
        <f t="shared" ca="1" si="31"/>
        <v>0</v>
      </c>
      <c r="T220" s="32">
        <v>45604</v>
      </c>
      <c r="U220" s="33">
        <f t="shared" ca="1" si="32"/>
        <v>0</v>
      </c>
      <c r="V220" s="34">
        <v>45604</v>
      </c>
      <c r="W220" s="35">
        <v>118250</v>
      </c>
      <c r="X220" s="36" t="str">
        <f t="shared" ca="1" si="26"/>
        <v>Completed</v>
      </c>
      <c r="Y220" s="37">
        <v>45604</v>
      </c>
      <c r="Z220" s="38">
        <f t="shared" si="27"/>
        <v>1</v>
      </c>
    </row>
    <row r="221" spans="1:26" s="39" customFormat="1" ht="28.5">
      <c r="A221" s="30">
        <v>224</v>
      </c>
      <c r="B221" s="31" t="s">
        <v>2012</v>
      </c>
      <c r="C221" s="31" t="s">
        <v>193</v>
      </c>
      <c r="D221" s="44" t="s">
        <v>476</v>
      </c>
      <c r="E221" s="72" t="str">
        <f>IFERROR(IF(INDEX(Sheet3!$B$2:$B$8, MATCH(D221, Sheet3!$A$2:$A$8, 0)) = 0, "", INDEX(Sheet3!$B$2:$B$8, MATCH(D221, Sheet3!$A$2:$A$8, 0))), "")</f>
        <v>Breakdown</v>
      </c>
      <c r="F221" s="31" t="s">
        <v>134</v>
      </c>
      <c r="G221" s="45" t="s">
        <v>122</v>
      </c>
      <c r="H221" s="63" t="str">
        <f>IFERROR(INDEX(Sheet3!$F$2:$F$114, MATCH(G221, Sheet3!$E$2:$E$114, 0)), "")</f>
        <v>KITCHEN_EQUIPMENT</v>
      </c>
      <c r="I221" s="32">
        <v>45601</v>
      </c>
      <c r="J221" s="33">
        <f t="shared" ca="1" si="25"/>
        <v>5</v>
      </c>
      <c r="K221" s="34">
        <v>45601</v>
      </c>
      <c r="L221" s="59">
        <f t="shared" ca="1" si="28"/>
        <v>0</v>
      </c>
      <c r="M221" s="34">
        <v>45606</v>
      </c>
      <c r="N221" s="47">
        <f t="shared" ca="1" si="29"/>
        <v>5</v>
      </c>
      <c r="O221" s="75">
        <v>45606</v>
      </c>
      <c r="P221" s="75">
        <v>45606</v>
      </c>
      <c r="Q221" s="47">
        <f t="shared" ca="1" si="30"/>
        <v>0</v>
      </c>
      <c r="R221" s="34">
        <v>45606</v>
      </c>
      <c r="S221" s="59">
        <f t="shared" ca="1" si="31"/>
        <v>0</v>
      </c>
      <c r="T221" s="32">
        <v>45606</v>
      </c>
      <c r="U221" s="33">
        <f t="shared" ca="1" si="32"/>
        <v>0</v>
      </c>
      <c r="V221" s="34">
        <v>45606</v>
      </c>
      <c r="W221" s="35">
        <v>36500</v>
      </c>
      <c r="X221" s="36" t="str">
        <f t="shared" ca="1" si="26"/>
        <v>Completed</v>
      </c>
      <c r="Y221" s="37">
        <v>45606</v>
      </c>
      <c r="Z221" s="38">
        <f t="shared" si="27"/>
        <v>1</v>
      </c>
    </row>
    <row r="222" spans="1:26" s="39" customFormat="1" ht="28.5">
      <c r="A222" s="30">
        <v>225</v>
      </c>
      <c r="B222" s="31" t="s">
        <v>2013</v>
      </c>
      <c r="C222" s="31" t="s">
        <v>113</v>
      </c>
      <c r="D222" s="44" t="s">
        <v>54</v>
      </c>
      <c r="E222" s="72" t="str">
        <f>IFERROR(IF(INDEX(Sheet3!$B$2:$B$8, MATCH(D222, Sheet3!$A$2:$A$8, 0)) = 0, "", INDEX(Sheet3!$B$2:$B$8, MATCH(D222, Sheet3!$A$2:$A$8, 0))), "")</f>
        <v>Breakdown</v>
      </c>
      <c r="F222" s="31" t="s">
        <v>134</v>
      </c>
      <c r="G222" s="45" t="s">
        <v>142</v>
      </c>
      <c r="H222" s="63" t="str">
        <f>IFERROR(INDEX(Sheet3!$F$2:$F$114, MATCH(G222, Sheet3!$E$2:$E$114, 0)), "")</f>
        <v>KITCHEN_EQUIPMENT</v>
      </c>
      <c r="I222" s="32">
        <v>45604</v>
      </c>
      <c r="J222" s="33">
        <f t="shared" ca="1" si="25"/>
        <v>3</v>
      </c>
      <c r="K222" s="34">
        <v>45607</v>
      </c>
      <c r="L222" s="59">
        <f t="shared" ca="1" si="28"/>
        <v>3</v>
      </c>
      <c r="M222" s="34">
        <v>45607</v>
      </c>
      <c r="N222" s="47">
        <f t="shared" ca="1" si="29"/>
        <v>0</v>
      </c>
      <c r="O222" s="75">
        <v>45607</v>
      </c>
      <c r="P222" s="75">
        <v>45607</v>
      </c>
      <c r="Q222" s="47">
        <f t="shared" ca="1" si="30"/>
        <v>0</v>
      </c>
      <c r="R222" s="34">
        <v>45607</v>
      </c>
      <c r="S222" s="59">
        <f t="shared" ca="1" si="31"/>
        <v>0</v>
      </c>
      <c r="T222" s="32">
        <v>45607</v>
      </c>
      <c r="U222" s="33">
        <f t="shared" ca="1" si="32"/>
        <v>0</v>
      </c>
      <c r="V222" s="34">
        <v>45607</v>
      </c>
      <c r="W222" s="35">
        <v>337550</v>
      </c>
      <c r="X222" s="36" t="str">
        <f t="shared" ca="1" si="26"/>
        <v>Completed</v>
      </c>
      <c r="Y222" s="37">
        <v>45607</v>
      </c>
      <c r="Z222" s="38">
        <f t="shared" si="27"/>
        <v>1</v>
      </c>
    </row>
    <row r="223" spans="1:26" s="39" customFormat="1" ht="28.5">
      <c r="A223" s="30">
        <v>226</v>
      </c>
      <c r="B223" s="31" t="s">
        <v>2014</v>
      </c>
      <c r="C223" s="31" t="s">
        <v>137</v>
      </c>
      <c r="D223" s="44" t="s">
        <v>476</v>
      </c>
      <c r="E223" s="72" t="str">
        <f>IFERROR(IF(INDEX(Sheet3!$B$2:$B$8, MATCH(D223, Sheet3!$A$2:$A$8, 0)) = 0, "", INDEX(Sheet3!$B$2:$B$8, MATCH(D223, Sheet3!$A$2:$A$8, 0))), "")</f>
        <v>Breakdown</v>
      </c>
      <c r="F223" s="31" t="s">
        <v>134</v>
      </c>
      <c r="G223" s="45" t="s">
        <v>311</v>
      </c>
      <c r="H223" s="63" t="str">
        <f>IFERROR(INDEX(Sheet3!$F$2:$F$114, MATCH(G223, Sheet3!$E$2:$E$114, 0)), "")</f>
        <v>KITCHEN_EQUIPMENT</v>
      </c>
      <c r="I223" s="32">
        <v>45601</v>
      </c>
      <c r="J223" s="33">
        <f t="shared" ca="1" si="25"/>
        <v>1</v>
      </c>
      <c r="K223" s="34">
        <v>45601</v>
      </c>
      <c r="L223" s="59">
        <f t="shared" ca="1" si="28"/>
        <v>0</v>
      </c>
      <c r="M223" s="34">
        <v>45602</v>
      </c>
      <c r="N223" s="47">
        <f t="shared" ca="1" si="29"/>
        <v>1</v>
      </c>
      <c r="O223" s="75">
        <v>45602</v>
      </c>
      <c r="P223" s="75">
        <v>45602</v>
      </c>
      <c r="Q223" s="47">
        <f t="shared" ca="1" si="30"/>
        <v>0</v>
      </c>
      <c r="R223" s="34">
        <v>45602</v>
      </c>
      <c r="S223" s="59">
        <f t="shared" ca="1" si="31"/>
        <v>0</v>
      </c>
      <c r="T223" s="32">
        <v>45602</v>
      </c>
      <c r="U223" s="33">
        <f t="shared" ca="1" si="32"/>
        <v>0</v>
      </c>
      <c r="V223" s="34">
        <v>45602</v>
      </c>
      <c r="W223" s="35">
        <v>86000</v>
      </c>
      <c r="X223" s="36" t="str">
        <f t="shared" ca="1" si="26"/>
        <v>Completed</v>
      </c>
      <c r="Y223" s="37">
        <v>45602</v>
      </c>
      <c r="Z223" s="38">
        <f t="shared" si="27"/>
        <v>1</v>
      </c>
    </row>
    <row r="224" spans="1:26" s="39" customFormat="1" ht="26.25">
      <c r="A224" s="30">
        <v>227</v>
      </c>
      <c r="B224" s="31" t="s">
        <v>2015</v>
      </c>
      <c r="C224" s="31" t="s">
        <v>204</v>
      </c>
      <c r="D224" s="44" t="s">
        <v>32</v>
      </c>
      <c r="E224" s="72" t="str">
        <f>IFERROR(IF(INDEX(Sheet3!$B$2:$B$8, MATCH(D224, Sheet3!$A$2:$A$8, 0)) = 0, "", INDEX(Sheet3!$B$2:$B$8, MATCH(D224, Sheet3!$A$2:$A$8, 0))), "")</f>
        <v>Breakdown</v>
      </c>
      <c r="F224" s="31" t="s">
        <v>1571</v>
      </c>
      <c r="G224" s="45" t="s">
        <v>84</v>
      </c>
      <c r="H224" s="63" t="str">
        <f>IFERROR(INDEX(Sheet3!$F$2:$F$114, MATCH(G224, Sheet3!$E$2:$E$114, 0)), "")</f>
        <v>OTHERS</v>
      </c>
      <c r="I224" s="32">
        <v>45622</v>
      </c>
      <c r="J224" s="33">
        <f t="shared" ca="1" si="25"/>
        <v>6</v>
      </c>
      <c r="K224" s="34">
        <v>45622</v>
      </c>
      <c r="L224" s="59">
        <f t="shared" ca="1" si="28"/>
        <v>0</v>
      </c>
      <c r="M224" s="34">
        <v>45624</v>
      </c>
      <c r="N224" s="47">
        <f t="shared" ca="1" si="29"/>
        <v>2</v>
      </c>
      <c r="O224" s="75">
        <v>45625</v>
      </c>
      <c r="P224" s="75">
        <v>45625</v>
      </c>
      <c r="Q224" s="47">
        <f t="shared" ca="1" si="30"/>
        <v>0</v>
      </c>
      <c r="R224" s="34">
        <v>45625</v>
      </c>
      <c r="S224" s="59">
        <f t="shared" ca="1" si="31"/>
        <v>0</v>
      </c>
      <c r="T224" s="32">
        <v>45625</v>
      </c>
      <c r="U224" s="33">
        <f t="shared" ca="1" si="32"/>
        <v>3</v>
      </c>
      <c r="V224" s="34">
        <v>45628</v>
      </c>
      <c r="W224" s="35">
        <v>116637.5</v>
      </c>
      <c r="X224" s="36" t="str">
        <f t="shared" ca="1" si="26"/>
        <v>Completed</v>
      </c>
      <c r="Y224" s="37">
        <v>45628</v>
      </c>
      <c r="Z224" s="38">
        <f t="shared" si="27"/>
        <v>1</v>
      </c>
    </row>
    <row r="225" spans="1:26" s="39" customFormat="1" ht="28.5">
      <c r="A225" s="30">
        <v>228</v>
      </c>
      <c r="B225" s="31" t="s">
        <v>2016</v>
      </c>
      <c r="C225" s="31"/>
      <c r="D225" s="44" t="s">
        <v>54</v>
      </c>
      <c r="E225" s="72" t="str">
        <f>IFERROR(IF(INDEX(Sheet3!$B$2:$B$8, MATCH(D225, Sheet3!$A$2:$A$8, 0)) = 0, "", INDEX(Sheet3!$B$2:$B$8, MATCH(D225, Sheet3!$A$2:$A$8, 0))), "")</f>
        <v>Breakdown</v>
      </c>
      <c r="F225" s="31" t="s">
        <v>134</v>
      </c>
      <c r="G225" s="45" t="s">
        <v>205</v>
      </c>
      <c r="H225" s="63" t="str">
        <f>IFERROR(INDEX(Sheet3!$F$2:$F$114, MATCH(G225, Sheet3!$E$2:$E$114, 0)), "")</f>
        <v>KITCHEN_EQUIPMENT</v>
      </c>
      <c r="I225" s="32">
        <v>45604</v>
      </c>
      <c r="J225" s="33">
        <f t="shared" ca="1" si="25"/>
        <v>132</v>
      </c>
      <c r="K225" s="34">
        <v>45604</v>
      </c>
      <c r="L225" s="59">
        <f t="shared" ca="1" si="28"/>
        <v>0</v>
      </c>
      <c r="M225" s="34">
        <v>45605</v>
      </c>
      <c r="N225" s="47">
        <f t="shared" ca="1" si="29"/>
        <v>1</v>
      </c>
      <c r="O225" s="75"/>
      <c r="P225" s="75"/>
      <c r="Q225" s="47" t="str">
        <f t="shared" ca="1" si="30"/>
        <v/>
      </c>
      <c r="R225" s="34"/>
      <c r="S225" s="59" t="str">
        <f t="shared" ca="1" si="31"/>
        <v/>
      </c>
      <c r="T225" s="32"/>
      <c r="U225" s="33" t="str">
        <f t="shared" ca="1" si="32"/>
        <v/>
      </c>
      <c r="V225" s="34"/>
      <c r="W225" s="35"/>
      <c r="X225" s="36" t="str">
        <f t="shared" ca="1" si="26"/>
        <v>Overdue</v>
      </c>
      <c r="Y225" s="37"/>
      <c r="Z225" s="38" t="str">
        <f t="shared" si="27"/>
        <v/>
      </c>
    </row>
    <row r="226" spans="1:26" s="39" customFormat="1" ht="28.5">
      <c r="A226" s="30">
        <v>229</v>
      </c>
      <c r="B226" s="31" t="s">
        <v>338</v>
      </c>
      <c r="C226" s="31"/>
      <c r="D226" s="44" t="s">
        <v>59</v>
      </c>
      <c r="E226" s="72" t="str">
        <f>IFERROR(IF(INDEX(Sheet3!$B$2:$B$8, MATCH(D226, Sheet3!$A$2:$A$8, 0)) = 0, "", INDEX(Sheet3!$B$2:$B$8, MATCH(D226, Sheet3!$A$2:$A$8, 0))), "")</f>
        <v>Preventive</v>
      </c>
      <c r="F226" s="31" t="s">
        <v>726</v>
      </c>
      <c r="G226" s="45" t="s">
        <v>69</v>
      </c>
      <c r="H226" s="63" t="str">
        <f>IFERROR(INDEX(Sheet3!$F$2:$F$114, MATCH(G226, Sheet3!$E$2:$E$114, 0)), "")</f>
        <v>KITCHEN_EQUIPMENT</v>
      </c>
      <c r="I226" s="32">
        <v>45621</v>
      </c>
      <c r="J226" s="33">
        <f t="shared" ca="1" si="25"/>
        <v>115</v>
      </c>
      <c r="K226" s="34">
        <v>45621</v>
      </c>
      <c r="L226" s="59">
        <f t="shared" ca="1" si="28"/>
        <v>0</v>
      </c>
      <c r="M226" s="34">
        <v>45622</v>
      </c>
      <c r="N226" s="47">
        <f t="shared" ca="1" si="29"/>
        <v>1</v>
      </c>
      <c r="O226" s="75">
        <v>45635</v>
      </c>
      <c r="P226" s="75">
        <v>45635</v>
      </c>
      <c r="Q226" s="47">
        <f t="shared" ca="1" si="30"/>
        <v>0</v>
      </c>
      <c r="R226" s="34">
        <v>45635</v>
      </c>
      <c r="S226" s="59">
        <f t="shared" ca="1" si="31"/>
        <v>101</v>
      </c>
      <c r="T226" s="32"/>
      <c r="U226" s="33" t="str">
        <f t="shared" ca="1" si="32"/>
        <v/>
      </c>
      <c r="V226" s="34"/>
      <c r="W226" s="35"/>
      <c r="X226" s="36" t="str">
        <f t="shared" ca="1" si="26"/>
        <v>Overdue</v>
      </c>
      <c r="Y226" s="37"/>
      <c r="Z226" s="38" t="str">
        <f t="shared" si="27"/>
        <v/>
      </c>
    </row>
    <row r="227" spans="1:26" s="39" customFormat="1" ht="38.25">
      <c r="A227" s="30">
        <v>230</v>
      </c>
      <c r="B227" s="31" t="s">
        <v>2017</v>
      </c>
      <c r="C227" s="31" t="s">
        <v>382</v>
      </c>
      <c r="D227" s="44" t="s">
        <v>54</v>
      </c>
      <c r="E227" s="72" t="str">
        <f>IFERROR(IF(INDEX(Sheet3!$B$2:$B$8, MATCH(D227, Sheet3!$A$2:$A$8, 0)) = 0, "", INDEX(Sheet3!$B$2:$B$8, MATCH(D227, Sheet3!$A$2:$A$8, 0))), "")</f>
        <v>Breakdown</v>
      </c>
      <c r="F227" s="31" t="s">
        <v>134</v>
      </c>
      <c r="G227" s="45" t="s">
        <v>368</v>
      </c>
      <c r="H227" s="63" t="str">
        <f>IFERROR(INDEX(Sheet3!$F$2:$F$114, MATCH(G227, Sheet3!$E$2:$E$114, 0)), "")</f>
        <v>KITCHEN_EQUIPMENT</v>
      </c>
      <c r="I227" s="32">
        <v>45600</v>
      </c>
      <c r="J227" s="33">
        <f t="shared" ca="1" si="25"/>
        <v>5</v>
      </c>
      <c r="K227" s="34">
        <v>45600</v>
      </c>
      <c r="L227" s="59">
        <f t="shared" ca="1" si="28"/>
        <v>0</v>
      </c>
      <c r="M227" s="34">
        <v>45605</v>
      </c>
      <c r="N227" s="47">
        <f t="shared" ca="1" si="29"/>
        <v>5</v>
      </c>
      <c r="O227" s="34">
        <v>45605</v>
      </c>
      <c r="P227" s="34">
        <v>45605</v>
      </c>
      <c r="Q227" s="47">
        <f t="shared" ca="1" si="30"/>
        <v>0</v>
      </c>
      <c r="R227" s="34">
        <v>45605</v>
      </c>
      <c r="S227" s="59">
        <f t="shared" ca="1" si="31"/>
        <v>0</v>
      </c>
      <c r="T227" s="34">
        <v>45605</v>
      </c>
      <c r="U227" s="33">
        <f t="shared" ca="1" si="32"/>
        <v>0</v>
      </c>
      <c r="V227" s="34">
        <v>45605</v>
      </c>
      <c r="W227" s="35">
        <v>115025</v>
      </c>
      <c r="X227" s="36" t="str">
        <f t="shared" ca="1" si="26"/>
        <v>Completed</v>
      </c>
      <c r="Y227" s="34">
        <v>45605</v>
      </c>
      <c r="Z227" s="38">
        <f t="shared" si="27"/>
        <v>1</v>
      </c>
    </row>
    <row r="228" spans="1:26" s="39" customFormat="1" ht="28.5">
      <c r="A228" s="30">
        <v>231</v>
      </c>
      <c r="B228" s="31" t="s">
        <v>664</v>
      </c>
      <c r="C228" s="31" t="s">
        <v>78</v>
      </c>
      <c r="D228" s="44" t="s">
        <v>54</v>
      </c>
      <c r="E228" s="72" t="str">
        <f>IFERROR(IF(INDEX(Sheet3!$B$2:$B$8, MATCH(D228, Sheet3!$A$2:$A$8, 0)) = 0, "", INDEX(Sheet3!$B$2:$B$8, MATCH(D228, Sheet3!$A$2:$A$8, 0))), "")</f>
        <v>Breakdown</v>
      </c>
      <c r="F228" s="31" t="s">
        <v>134</v>
      </c>
      <c r="G228" s="45" t="s">
        <v>368</v>
      </c>
      <c r="H228" s="63" t="str">
        <f>IFERROR(INDEX(Sheet3!$F$2:$F$114, MATCH(G228, Sheet3!$E$2:$E$114, 0)), "")</f>
        <v>KITCHEN_EQUIPMENT</v>
      </c>
      <c r="I228" s="32">
        <v>45600</v>
      </c>
      <c r="J228" s="33">
        <f t="shared" ca="1" si="25"/>
        <v>0</v>
      </c>
      <c r="K228" s="34">
        <v>45600</v>
      </c>
      <c r="L228" s="59">
        <f t="shared" ca="1" si="28"/>
        <v>0</v>
      </c>
      <c r="M228" s="34">
        <v>45600</v>
      </c>
      <c r="N228" s="47">
        <f t="shared" ca="1" si="29"/>
        <v>0</v>
      </c>
      <c r="O228" s="34">
        <v>45600</v>
      </c>
      <c r="P228" s="34">
        <v>45600</v>
      </c>
      <c r="Q228" s="47">
        <f t="shared" ca="1" si="30"/>
        <v>0</v>
      </c>
      <c r="R228" s="34">
        <v>45600</v>
      </c>
      <c r="S228" s="59">
        <f t="shared" ca="1" si="31"/>
        <v>0</v>
      </c>
      <c r="T228" s="34">
        <v>45600</v>
      </c>
      <c r="U228" s="33">
        <f t="shared" ca="1" si="32"/>
        <v>0</v>
      </c>
      <c r="V228" s="34">
        <v>45600</v>
      </c>
      <c r="W228" s="35">
        <v>49450</v>
      </c>
      <c r="X228" s="36" t="str">
        <f t="shared" ca="1" si="26"/>
        <v>Completed</v>
      </c>
      <c r="Y228" s="34">
        <v>45600</v>
      </c>
      <c r="Z228" s="38">
        <f t="shared" si="27"/>
        <v>1</v>
      </c>
    </row>
    <row r="229" spans="1:26" s="39" customFormat="1" ht="28.5">
      <c r="A229" s="30">
        <v>232</v>
      </c>
      <c r="B229" s="31" t="s">
        <v>2018</v>
      </c>
      <c r="C229" s="31" t="s">
        <v>86</v>
      </c>
      <c r="D229" s="44" t="s">
        <v>476</v>
      </c>
      <c r="E229" s="72" t="str">
        <f>IFERROR(IF(INDEX(Sheet3!$B$2:$B$8, MATCH(D229, Sheet3!$A$2:$A$8, 0)) = 0, "", INDEX(Sheet3!$B$2:$B$8, MATCH(D229, Sheet3!$A$2:$A$8, 0))), "")</f>
        <v>Breakdown</v>
      </c>
      <c r="F229" s="31" t="s">
        <v>134</v>
      </c>
      <c r="G229" s="45" t="s">
        <v>368</v>
      </c>
      <c r="H229" s="63" t="str">
        <f>IFERROR(INDEX(Sheet3!$F$2:$F$114, MATCH(G229, Sheet3!$E$2:$E$114, 0)), "")</f>
        <v>KITCHEN_EQUIPMENT</v>
      </c>
      <c r="I229" s="32">
        <v>45605</v>
      </c>
      <c r="J229" s="33">
        <f t="shared" ca="1" si="25"/>
        <v>11</v>
      </c>
      <c r="K229" s="34">
        <v>45606</v>
      </c>
      <c r="L229" s="59">
        <f t="shared" ca="1" si="28"/>
        <v>1</v>
      </c>
      <c r="M229" s="34">
        <v>45616</v>
      </c>
      <c r="N229" s="47">
        <f t="shared" ca="1" si="29"/>
        <v>10</v>
      </c>
      <c r="O229" s="34">
        <v>45616</v>
      </c>
      <c r="P229" s="34">
        <v>45616</v>
      </c>
      <c r="Q229" s="47">
        <f t="shared" ca="1" si="30"/>
        <v>0</v>
      </c>
      <c r="R229" s="34">
        <v>45616</v>
      </c>
      <c r="S229" s="59">
        <f t="shared" ca="1" si="31"/>
        <v>0</v>
      </c>
      <c r="T229" s="34">
        <v>45616</v>
      </c>
      <c r="U229" s="33">
        <f t="shared" ca="1" si="32"/>
        <v>0</v>
      </c>
      <c r="V229" s="34">
        <v>45616</v>
      </c>
      <c r="W229" s="35">
        <v>23650</v>
      </c>
      <c r="X229" s="36" t="str">
        <f t="shared" ca="1" si="26"/>
        <v>Completed</v>
      </c>
      <c r="Y229" s="34">
        <v>45616</v>
      </c>
      <c r="Z229" s="38">
        <f t="shared" si="27"/>
        <v>1</v>
      </c>
    </row>
    <row r="230" spans="1:26" s="39" customFormat="1" ht="26.25">
      <c r="A230" s="30">
        <v>233</v>
      </c>
      <c r="B230" s="31" t="s">
        <v>2019</v>
      </c>
      <c r="C230" s="31" t="s">
        <v>199</v>
      </c>
      <c r="D230" s="44" t="s">
        <v>54</v>
      </c>
      <c r="E230" s="72" t="str">
        <f>IFERROR(IF(INDEX(Sheet3!$B$2:$B$8, MATCH(D230, Sheet3!$A$2:$A$8, 0)) = 0, "", INDEX(Sheet3!$B$2:$B$8, MATCH(D230, Sheet3!$A$2:$A$8, 0))), "")</f>
        <v>Breakdown</v>
      </c>
      <c r="F230" s="31" t="s">
        <v>2020</v>
      </c>
      <c r="G230" s="45"/>
      <c r="H230" s="63" t="str">
        <f>IFERROR(INDEX(Sheet3!$F$2:$F$114, MATCH(G230, Sheet3!$E$2:$E$114, 0)), "")</f>
        <v/>
      </c>
      <c r="I230" s="32"/>
      <c r="J230" s="33" t="str">
        <f t="shared" ca="1" si="25"/>
        <v/>
      </c>
      <c r="K230" s="34"/>
      <c r="L230" s="59" t="str">
        <f t="shared" ca="1" si="28"/>
        <v/>
      </c>
      <c r="M230" s="34"/>
      <c r="N230" s="47" t="str">
        <f t="shared" ca="1" si="29"/>
        <v/>
      </c>
      <c r="O230" s="75"/>
      <c r="P230" s="75"/>
      <c r="Q230" s="47" t="str">
        <f t="shared" ca="1" si="30"/>
        <v/>
      </c>
      <c r="R230" s="34"/>
      <c r="S230" s="59" t="str">
        <f t="shared" ca="1" si="31"/>
        <v/>
      </c>
      <c r="T230" s="32"/>
      <c r="U230" s="33" t="str">
        <f t="shared" ca="1" si="32"/>
        <v/>
      </c>
      <c r="V230" s="34"/>
      <c r="W230" s="35"/>
      <c r="X230" s="36" t="str">
        <f t="shared" ca="1" si="26"/>
        <v/>
      </c>
      <c r="Y230" s="37"/>
      <c r="Z230" s="38" t="str">
        <f t="shared" si="27"/>
        <v/>
      </c>
    </row>
    <row r="231" spans="1:26" s="39" customFormat="1" ht="28.5">
      <c r="A231" s="30">
        <v>234</v>
      </c>
      <c r="B231" s="31" t="s">
        <v>2021</v>
      </c>
      <c r="C231" s="31" t="s">
        <v>419</v>
      </c>
      <c r="D231" s="44" t="s">
        <v>32</v>
      </c>
      <c r="E231" s="72" t="str">
        <f>IFERROR(IF(INDEX(Sheet3!$B$2:$B$8, MATCH(D231, Sheet3!$A$2:$A$8, 0)) = 0, "", INDEX(Sheet3!$B$2:$B$8, MATCH(D231, Sheet3!$A$2:$A$8, 0))), "")</f>
        <v>Breakdown</v>
      </c>
      <c r="F231" s="31" t="s">
        <v>2022</v>
      </c>
      <c r="G231" s="45" t="s">
        <v>658</v>
      </c>
      <c r="H231" s="63" t="str">
        <f>IFERROR(INDEX(Sheet3!$F$2:$F$114, MATCH(G231, Sheet3!$E$2:$E$114, 0)), "")</f>
        <v>HVAC</v>
      </c>
      <c r="I231" s="32">
        <v>45597</v>
      </c>
      <c r="J231" s="33">
        <f t="shared" ca="1" si="25"/>
        <v>139</v>
      </c>
      <c r="K231" s="34">
        <v>45597</v>
      </c>
      <c r="L231" s="59">
        <f t="shared" ca="1" si="28"/>
        <v>0</v>
      </c>
      <c r="M231" s="34">
        <v>45597</v>
      </c>
      <c r="N231" s="47">
        <f t="shared" ca="1" si="29"/>
        <v>0</v>
      </c>
      <c r="O231" s="75">
        <v>45597</v>
      </c>
      <c r="P231" s="75">
        <v>45597</v>
      </c>
      <c r="Q231" s="47">
        <f t="shared" ca="1" si="30"/>
        <v>0</v>
      </c>
      <c r="R231" s="34">
        <v>45597</v>
      </c>
      <c r="S231" s="59">
        <f t="shared" ca="1" si="31"/>
        <v>0</v>
      </c>
      <c r="T231" s="32">
        <v>45597</v>
      </c>
      <c r="U231" s="33">
        <f t="shared" ca="1" si="32"/>
        <v>139</v>
      </c>
      <c r="V231" s="34"/>
      <c r="W231" s="35"/>
      <c r="X231" s="36" t="str">
        <f t="shared" ca="1" si="26"/>
        <v>Overdue</v>
      </c>
      <c r="Y231" s="37"/>
      <c r="Z231" s="38" t="str">
        <f t="shared" si="27"/>
        <v/>
      </c>
    </row>
    <row r="232" spans="1:26" s="39" customFormat="1">
      <c r="A232" s="30">
        <v>235</v>
      </c>
      <c r="B232" s="31" t="s">
        <v>1406</v>
      </c>
      <c r="C232" s="31"/>
      <c r="D232" s="44"/>
      <c r="E232" s="72" t="str">
        <f>IFERROR(IF(INDEX(Sheet3!$B$2:$B$8, MATCH(D232, Sheet3!$A$2:$A$8, 0)) = 0, "", INDEX(Sheet3!$B$2:$B$8, MATCH(D232, Sheet3!$A$2:$A$8, 0))), "")</f>
        <v/>
      </c>
      <c r="F232" s="31"/>
      <c r="G232" s="45"/>
      <c r="H232" s="63" t="str">
        <f>IFERROR(INDEX(Sheet3!$F$2:$F$114, MATCH(G232, Sheet3!$E$2:$E$114, 0)), "")</f>
        <v/>
      </c>
      <c r="I232" s="32"/>
      <c r="J232" s="33" t="str">
        <f t="shared" ca="1" si="25"/>
        <v/>
      </c>
      <c r="K232" s="34"/>
      <c r="L232" s="59" t="str">
        <f t="shared" ca="1" si="28"/>
        <v/>
      </c>
      <c r="M232" s="34"/>
      <c r="N232" s="47" t="str">
        <f t="shared" ca="1" si="29"/>
        <v/>
      </c>
      <c r="O232" s="75"/>
      <c r="P232" s="75"/>
      <c r="Q232" s="47" t="str">
        <f t="shared" ca="1" si="30"/>
        <v/>
      </c>
      <c r="R232" s="34"/>
      <c r="S232" s="59" t="str">
        <f t="shared" ca="1" si="31"/>
        <v/>
      </c>
      <c r="T232" s="32"/>
      <c r="U232" s="33" t="str">
        <f t="shared" ca="1" si="32"/>
        <v/>
      </c>
      <c r="V232" s="34"/>
      <c r="W232" s="35"/>
      <c r="X232" s="36" t="str">
        <f t="shared" ca="1" si="26"/>
        <v/>
      </c>
      <c r="Y232" s="37"/>
      <c r="Z232" s="38" t="str">
        <f t="shared" si="27"/>
        <v/>
      </c>
    </row>
    <row r="233" spans="1:26" s="39" customFormat="1" ht="26.25">
      <c r="A233" s="30">
        <v>236</v>
      </c>
      <c r="B233" s="31" t="s">
        <v>200</v>
      </c>
      <c r="C233" s="31" t="s">
        <v>458</v>
      </c>
      <c r="D233" s="44" t="s">
        <v>59</v>
      </c>
      <c r="E233" s="72" t="str">
        <f>IFERROR(IF(INDEX(Sheet3!$B$2:$B$8, MATCH(D233, Sheet3!$A$2:$A$8, 0)) = 0, "", INDEX(Sheet3!$B$2:$B$8, MATCH(D233, Sheet3!$A$2:$A$8, 0))), "")</f>
        <v>Preventive</v>
      </c>
      <c r="F233" s="31" t="s">
        <v>249</v>
      </c>
      <c r="G233" s="45" t="s">
        <v>202</v>
      </c>
      <c r="H233" s="63" t="str">
        <f>IFERROR(INDEX(Sheet3!$F$2:$F$114, MATCH(G233, Sheet3!$E$2:$E$114, 0)), "")</f>
        <v>GENERATOR</v>
      </c>
      <c r="I233" s="32">
        <v>45613</v>
      </c>
      <c r="J233" s="33">
        <f t="shared" ca="1" si="25"/>
        <v>3</v>
      </c>
      <c r="K233" s="32">
        <v>45613</v>
      </c>
      <c r="L233" s="59">
        <f t="shared" ca="1" si="28"/>
        <v>0</v>
      </c>
      <c r="M233" s="34">
        <v>45615</v>
      </c>
      <c r="N233" s="47">
        <f t="shared" ca="1" si="29"/>
        <v>2</v>
      </c>
      <c r="O233" s="34">
        <v>45615</v>
      </c>
      <c r="P233" s="34">
        <v>45615</v>
      </c>
      <c r="Q233" s="47">
        <f t="shared" ca="1" si="30"/>
        <v>0</v>
      </c>
      <c r="R233" s="34">
        <v>45615</v>
      </c>
      <c r="S233" s="59">
        <f t="shared" ca="1" si="31"/>
        <v>0</v>
      </c>
      <c r="T233" s="34">
        <v>45615</v>
      </c>
      <c r="U233" s="33">
        <f t="shared" ca="1" si="32"/>
        <v>1</v>
      </c>
      <c r="V233" s="34">
        <v>45616</v>
      </c>
      <c r="W233" s="35">
        <v>202450</v>
      </c>
      <c r="X233" s="36" t="str">
        <f t="shared" ca="1" si="26"/>
        <v>Completed</v>
      </c>
      <c r="Y233" s="34">
        <v>45616</v>
      </c>
      <c r="Z233" s="38">
        <f t="shared" si="27"/>
        <v>1</v>
      </c>
    </row>
    <row r="234" spans="1:26" s="39" customFormat="1" ht="26.25">
      <c r="A234" s="30">
        <v>237</v>
      </c>
      <c r="B234" s="31" t="s">
        <v>200</v>
      </c>
      <c r="C234" s="31" t="s">
        <v>332</v>
      </c>
      <c r="D234" s="44" t="s">
        <v>59</v>
      </c>
      <c r="E234" s="72" t="str">
        <f>IFERROR(IF(INDEX(Sheet3!$B$2:$B$8, MATCH(D234, Sheet3!$A$2:$A$8, 0)) = 0, "", INDEX(Sheet3!$B$2:$B$8, MATCH(D234, Sheet3!$A$2:$A$8, 0))), "")</f>
        <v>Preventive</v>
      </c>
      <c r="F234" s="31" t="s">
        <v>249</v>
      </c>
      <c r="G234" s="45" t="s">
        <v>202</v>
      </c>
      <c r="H234" s="63" t="str">
        <f>IFERROR(INDEX(Sheet3!$F$2:$F$114, MATCH(G234, Sheet3!$E$2:$E$114, 0)), "")</f>
        <v>GENERATOR</v>
      </c>
      <c r="I234" s="32">
        <v>45613</v>
      </c>
      <c r="J234" s="33">
        <f t="shared" ca="1" si="25"/>
        <v>3</v>
      </c>
      <c r="K234" s="32">
        <v>45613</v>
      </c>
      <c r="L234" s="59">
        <f t="shared" ca="1" si="28"/>
        <v>0</v>
      </c>
      <c r="M234" s="32">
        <v>45613</v>
      </c>
      <c r="N234" s="47">
        <f t="shared" ca="1" si="29"/>
        <v>0</v>
      </c>
      <c r="O234" s="34">
        <v>45615</v>
      </c>
      <c r="P234" s="34">
        <v>45615</v>
      </c>
      <c r="Q234" s="47">
        <f t="shared" ca="1" si="30"/>
        <v>0</v>
      </c>
      <c r="R234" s="34">
        <v>45615</v>
      </c>
      <c r="S234" s="59">
        <f t="shared" ca="1" si="31"/>
        <v>0</v>
      </c>
      <c r="T234" s="34">
        <v>45615</v>
      </c>
      <c r="U234" s="33">
        <f t="shared" ca="1" si="32"/>
        <v>1</v>
      </c>
      <c r="V234" s="34">
        <v>45616</v>
      </c>
      <c r="W234" s="35">
        <v>237160</v>
      </c>
      <c r="X234" s="36" t="str">
        <f t="shared" ca="1" si="26"/>
        <v>Completed</v>
      </c>
      <c r="Y234" s="34">
        <v>45616</v>
      </c>
      <c r="Z234" s="38">
        <f t="shared" si="27"/>
        <v>1</v>
      </c>
    </row>
    <row r="235" spans="1:26" s="39" customFormat="1" ht="26.25">
      <c r="A235" s="30">
        <v>238</v>
      </c>
      <c r="B235" s="31" t="s">
        <v>1007</v>
      </c>
      <c r="C235" s="31" t="s">
        <v>66</v>
      </c>
      <c r="D235" s="44" t="s">
        <v>59</v>
      </c>
      <c r="E235" s="72" t="str">
        <f>IFERROR(IF(INDEX(Sheet3!$B$2:$B$8, MATCH(D235, Sheet3!$A$2:$A$8, 0)) = 0, "", INDEX(Sheet3!$B$2:$B$8, MATCH(D235, Sheet3!$A$2:$A$8, 0))), "")</f>
        <v>Preventive</v>
      </c>
      <c r="F235" s="31" t="s">
        <v>249</v>
      </c>
      <c r="G235" s="45" t="s">
        <v>202</v>
      </c>
      <c r="H235" s="63" t="str">
        <f>IFERROR(INDEX(Sheet3!$F$2:$F$114, MATCH(G235, Sheet3!$E$2:$E$114, 0)), "")</f>
        <v>GENERATOR</v>
      </c>
      <c r="I235" s="32">
        <v>45613</v>
      </c>
      <c r="J235" s="33">
        <f t="shared" ca="1" si="25"/>
        <v>3</v>
      </c>
      <c r="K235" s="32">
        <v>45613</v>
      </c>
      <c r="L235" s="59">
        <f t="shared" ca="1" si="28"/>
        <v>0</v>
      </c>
      <c r="M235" s="32">
        <v>45613</v>
      </c>
      <c r="N235" s="47">
        <f t="shared" ca="1" si="29"/>
        <v>0</v>
      </c>
      <c r="O235" s="34">
        <v>45615</v>
      </c>
      <c r="P235" s="34">
        <v>45615</v>
      </c>
      <c r="Q235" s="47">
        <f t="shared" ca="1" si="30"/>
        <v>0</v>
      </c>
      <c r="R235" s="34">
        <v>45615</v>
      </c>
      <c r="S235" s="59">
        <f t="shared" ca="1" si="31"/>
        <v>0</v>
      </c>
      <c r="T235" s="34">
        <v>45615</v>
      </c>
      <c r="U235" s="33">
        <f t="shared" ca="1" si="32"/>
        <v>1</v>
      </c>
      <c r="V235" s="34">
        <v>45616</v>
      </c>
      <c r="W235" s="35">
        <v>202450</v>
      </c>
      <c r="X235" s="36" t="str">
        <f t="shared" ca="1" si="26"/>
        <v>Completed</v>
      </c>
      <c r="Y235" s="34">
        <v>45616</v>
      </c>
      <c r="Z235" s="38">
        <f t="shared" si="27"/>
        <v>1</v>
      </c>
    </row>
    <row r="236" spans="1:26" s="39" customFormat="1">
      <c r="A236" s="30">
        <v>239</v>
      </c>
      <c r="B236" s="31" t="s">
        <v>2023</v>
      </c>
      <c r="C236" s="31" t="s">
        <v>140</v>
      </c>
      <c r="D236" s="44" t="s">
        <v>59</v>
      </c>
      <c r="E236" s="72" t="str">
        <f>IFERROR(IF(INDEX(Sheet3!$B$2:$B$8, MATCH(D236, Sheet3!$A$2:$A$8, 0)) = 0, "", INDEX(Sheet3!$B$2:$B$8, MATCH(D236, Sheet3!$A$2:$A$8, 0))), "")</f>
        <v>Preventive</v>
      </c>
      <c r="F236" s="31" t="s">
        <v>249</v>
      </c>
      <c r="G236" s="45" t="s">
        <v>202</v>
      </c>
      <c r="H236" s="63" t="str">
        <f>IFERROR(INDEX(Sheet3!$F$2:$F$114, MATCH(G236, Sheet3!$E$2:$E$114, 0)), "")</f>
        <v>GENERATOR</v>
      </c>
      <c r="I236" s="32">
        <v>45613</v>
      </c>
      <c r="J236" s="33">
        <f t="shared" ca="1" si="25"/>
        <v>2</v>
      </c>
      <c r="K236" s="32">
        <v>45613</v>
      </c>
      <c r="L236" s="59">
        <f t="shared" ca="1" si="28"/>
        <v>0</v>
      </c>
      <c r="M236" s="32">
        <v>45613</v>
      </c>
      <c r="N236" s="47">
        <f t="shared" ca="1" si="29"/>
        <v>0</v>
      </c>
      <c r="O236" s="34">
        <v>45615</v>
      </c>
      <c r="P236" s="34">
        <v>45615</v>
      </c>
      <c r="Q236" s="47">
        <f t="shared" ca="1" si="30"/>
        <v>0</v>
      </c>
      <c r="R236" s="34">
        <v>45615</v>
      </c>
      <c r="S236" s="59">
        <f t="shared" ca="1" si="31"/>
        <v>0</v>
      </c>
      <c r="T236" s="34">
        <v>45615</v>
      </c>
      <c r="U236" s="33">
        <f t="shared" ca="1" si="32"/>
        <v>0</v>
      </c>
      <c r="V236" s="34">
        <v>45615</v>
      </c>
      <c r="W236" s="35">
        <v>181700</v>
      </c>
      <c r="X236" s="36" t="str">
        <f t="shared" ca="1" si="26"/>
        <v>Completed</v>
      </c>
      <c r="Y236" s="34">
        <v>45615</v>
      </c>
      <c r="Z236" s="38">
        <f t="shared" si="27"/>
        <v>1</v>
      </c>
    </row>
    <row r="237" spans="1:26" s="39" customFormat="1" ht="26.25">
      <c r="A237" s="30">
        <v>240</v>
      </c>
      <c r="B237" s="31" t="s">
        <v>1964</v>
      </c>
      <c r="C237" s="31" t="s">
        <v>526</v>
      </c>
      <c r="D237" s="44" t="s">
        <v>54</v>
      </c>
      <c r="E237" s="72" t="str">
        <f>IFERROR(IF(INDEX(Sheet3!$B$2:$B$8, MATCH(D237, Sheet3!$A$2:$A$8, 0)) = 0, "", INDEX(Sheet3!$B$2:$B$8, MATCH(D237, Sheet3!$A$2:$A$8, 0))), "")</f>
        <v>Breakdown</v>
      </c>
      <c r="F237" s="31" t="s">
        <v>249</v>
      </c>
      <c r="G237" s="45" t="s">
        <v>202</v>
      </c>
      <c r="H237" s="63" t="str">
        <f>IFERROR(INDEX(Sheet3!$F$2:$F$114, MATCH(G237, Sheet3!$E$2:$E$114, 0)), "")</f>
        <v>GENERATOR</v>
      </c>
      <c r="I237" s="32">
        <v>45614</v>
      </c>
      <c r="J237" s="33">
        <f t="shared" ca="1" si="25"/>
        <v>3</v>
      </c>
      <c r="K237" s="32">
        <v>45614</v>
      </c>
      <c r="L237" s="59">
        <f t="shared" ca="1" si="28"/>
        <v>0</v>
      </c>
      <c r="M237" s="32">
        <v>45614</v>
      </c>
      <c r="N237" s="47">
        <f t="shared" ca="1" si="29"/>
        <v>0</v>
      </c>
      <c r="O237" s="32">
        <v>45614</v>
      </c>
      <c r="P237" s="32">
        <v>45614</v>
      </c>
      <c r="Q237" s="47">
        <f t="shared" ca="1" si="30"/>
        <v>0</v>
      </c>
      <c r="R237" s="32">
        <v>45614</v>
      </c>
      <c r="S237" s="59">
        <f t="shared" ca="1" si="31"/>
        <v>1</v>
      </c>
      <c r="T237" s="34">
        <v>45615</v>
      </c>
      <c r="U237" s="33">
        <f t="shared" ca="1" si="32"/>
        <v>2</v>
      </c>
      <c r="V237" s="34">
        <v>45617</v>
      </c>
      <c r="W237" s="35">
        <f>400000+106350+156000+55000</f>
        <v>717350</v>
      </c>
      <c r="X237" s="36" t="str">
        <f t="shared" ca="1" si="26"/>
        <v>Completed</v>
      </c>
      <c r="Y237" s="34">
        <v>45617</v>
      </c>
      <c r="Z237" s="38">
        <f t="shared" si="27"/>
        <v>1</v>
      </c>
    </row>
    <row r="238" spans="1:26" s="39" customFormat="1" ht="38.25">
      <c r="A238" s="30">
        <v>241</v>
      </c>
      <c r="B238" s="31" t="s">
        <v>1147</v>
      </c>
      <c r="C238" s="31" t="s">
        <v>187</v>
      </c>
      <c r="D238" s="44" t="s">
        <v>59</v>
      </c>
      <c r="E238" s="72" t="str">
        <f>IFERROR(IF(INDEX(Sheet3!$B$2:$B$8, MATCH(D238, Sheet3!$A$2:$A$8, 0)) = 0, "", INDEX(Sheet3!$B$2:$B$8, MATCH(D238, Sheet3!$A$2:$A$8, 0))), "")</f>
        <v>Preventive</v>
      </c>
      <c r="F238" s="31" t="s">
        <v>249</v>
      </c>
      <c r="G238" s="45" t="s">
        <v>202</v>
      </c>
      <c r="H238" s="63" t="str">
        <f>IFERROR(INDEX(Sheet3!$F$2:$F$114, MATCH(G238, Sheet3!$E$2:$E$114, 0)), "")</f>
        <v>GENERATOR</v>
      </c>
      <c r="I238" s="32">
        <v>45614</v>
      </c>
      <c r="J238" s="33">
        <f t="shared" ca="1" si="25"/>
        <v>4</v>
      </c>
      <c r="K238" s="34">
        <v>45615</v>
      </c>
      <c r="L238" s="59">
        <f t="shared" ca="1" si="28"/>
        <v>1</v>
      </c>
      <c r="M238" s="34">
        <v>45615</v>
      </c>
      <c r="N238" s="47">
        <f t="shared" ca="1" si="29"/>
        <v>0</v>
      </c>
      <c r="O238" s="34">
        <v>45615</v>
      </c>
      <c r="P238" s="34">
        <v>45615</v>
      </c>
      <c r="Q238" s="47">
        <f t="shared" ca="1" si="30"/>
        <v>0</v>
      </c>
      <c r="R238" s="34">
        <v>45615</v>
      </c>
      <c r="S238" s="59">
        <f t="shared" ca="1" si="31"/>
        <v>0</v>
      </c>
      <c r="T238" s="34">
        <v>45615</v>
      </c>
      <c r="U238" s="33">
        <f t="shared" ca="1" si="32"/>
        <v>3</v>
      </c>
      <c r="V238" s="34">
        <v>45618</v>
      </c>
      <c r="W238" s="35"/>
      <c r="X238" s="36" t="str">
        <f t="shared" ca="1" si="26"/>
        <v>Completed</v>
      </c>
      <c r="Y238" s="34">
        <v>45618</v>
      </c>
      <c r="Z238" s="38">
        <f t="shared" si="27"/>
        <v>1</v>
      </c>
    </row>
    <row r="239" spans="1:26" s="39" customFormat="1" ht="26.25">
      <c r="A239" s="30">
        <v>242</v>
      </c>
      <c r="B239" s="31" t="s">
        <v>1963</v>
      </c>
      <c r="C239" s="31" t="s">
        <v>120</v>
      </c>
      <c r="D239" s="44" t="s">
        <v>59</v>
      </c>
      <c r="E239" s="72" t="str">
        <f>IFERROR(IF(INDEX(Sheet3!$B$2:$B$8, MATCH(D239, Sheet3!$A$2:$A$8, 0)) = 0, "", INDEX(Sheet3!$B$2:$B$8, MATCH(D239, Sheet3!$A$2:$A$8, 0))), "")</f>
        <v>Preventive</v>
      </c>
      <c r="F239" s="31" t="s">
        <v>249</v>
      </c>
      <c r="G239" s="45" t="s">
        <v>202</v>
      </c>
      <c r="H239" s="63" t="str">
        <f>IFERROR(INDEX(Sheet3!$F$2:$F$114, MATCH(G239, Sheet3!$E$2:$E$114, 0)), "")</f>
        <v>GENERATOR</v>
      </c>
      <c r="I239" s="32">
        <v>45616</v>
      </c>
      <c r="J239" s="33">
        <f t="shared" ca="1" si="25"/>
        <v>120</v>
      </c>
      <c r="K239" s="32">
        <v>45616</v>
      </c>
      <c r="L239" s="59">
        <f t="shared" ca="1" si="28"/>
        <v>0</v>
      </c>
      <c r="M239" s="32">
        <v>45616</v>
      </c>
      <c r="N239" s="47">
        <f t="shared" ca="1" si="29"/>
        <v>0</v>
      </c>
      <c r="O239" s="32">
        <v>45616</v>
      </c>
      <c r="P239" s="32">
        <v>45616</v>
      </c>
      <c r="Q239" s="47">
        <f t="shared" ca="1" si="30"/>
        <v>0</v>
      </c>
      <c r="R239" s="32">
        <v>45616</v>
      </c>
      <c r="S239" s="59">
        <f t="shared" ca="1" si="31"/>
        <v>0</v>
      </c>
      <c r="T239" s="32">
        <v>45616</v>
      </c>
      <c r="U239" s="33">
        <f t="shared" ca="1" si="32"/>
        <v>120</v>
      </c>
      <c r="V239" s="34"/>
      <c r="W239" s="35"/>
      <c r="X239" s="36" t="str">
        <f t="shared" ca="1" si="26"/>
        <v>Overdue</v>
      </c>
      <c r="Y239" s="37"/>
      <c r="Z239" s="38" t="str">
        <f t="shared" si="27"/>
        <v/>
      </c>
    </row>
    <row r="240" spans="1:26" s="39" customFormat="1" ht="38.25">
      <c r="A240" s="30">
        <v>243</v>
      </c>
      <c r="B240" s="31" t="s">
        <v>2024</v>
      </c>
      <c r="C240" s="31" t="s">
        <v>95</v>
      </c>
      <c r="D240" s="44" t="s">
        <v>59</v>
      </c>
      <c r="E240" s="72" t="str">
        <f>IFERROR(IF(INDEX(Sheet3!$B$2:$B$8, MATCH(D240, Sheet3!$A$2:$A$8, 0)) = 0, "", INDEX(Sheet3!$B$2:$B$8, MATCH(D240, Sheet3!$A$2:$A$8, 0))), "")</f>
        <v>Preventive</v>
      </c>
      <c r="F240" s="31" t="s">
        <v>249</v>
      </c>
      <c r="G240" s="45" t="s">
        <v>202</v>
      </c>
      <c r="H240" s="63" t="str">
        <f>IFERROR(INDEX(Sheet3!$F$2:$F$114, MATCH(G240, Sheet3!$E$2:$E$114, 0)), "")</f>
        <v>GENERATOR</v>
      </c>
      <c r="I240" s="32">
        <v>45616</v>
      </c>
      <c r="J240" s="33">
        <f t="shared" ca="1" si="25"/>
        <v>4</v>
      </c>
      <c r="K240" s="32">
        <v>45616</v>
      </c>
      <c r="L240" s="59">
        <f t="shared" ca="1" si="28"/>
        <v>0</v>
      </c>
      <c r="M240" s="34">
        <v>45620</v>
      </c>
      <c r="N240" s="47">
        <f t="shared" ca="1" si="29"/>
        <v>4</v>
      </c>
      <c r="O240" s="34">
        <v>45620</v>
      </c>
      <c r="P240" s="34">
        <v>45620</v>
      </c>
      <c r="Q240" s="47">
        <f t="shared" ca="1" si="30"/>
        <v>0</v>
      </c>
      <c r="R240" s="34">
        <v>45620</v>
      </c>
      <c r="S240" s="59">
        <f t="shared" ca="1" si="31"/>
        <v>0</v>
      </c>
      <c r="T240" s="34">
        <v>45620</v>
      </c>
      <c r="U240" s="33">
        <f t="shared" ca="1" si="32"/>
        <v>0</v>
      </c>
      <c r="V240" s="34">
        <v>45620</v>
      </c>
      <c r="W240" s="35">
        <v>181750</v>
      </c>
      <c r="X240" s="36" t="str">
        <f t="shared" ca="1" si="26"/>
        <v>Completed</v>
      </c>
      <c r="Y240" s="34">
        <v>45620</v>
      </c>
      <c r="Z240" s="38">
        <f t="shared" si="27"/>
        <v>1</v>
      </c>
    </row>
    <row r="241" spans="1:26" s="39" customFormat="1" ht="26.25">
      <c r="A241" s="30">
        <v>244</v>
      </c>
      <c r="B241" s="31" t="s">
        <v>77</v>
      </c>
      <c r="C241" s="31" t="s">
        <v>714</v>
      </c>
      <c r="D241" s="44" t="s">
        <v>59</v>
      </c>
      <c r="E241" s="72" t="str">
        <f>IFERROR(IF(INDEX(Sheet3!$B$2:$B$8, MATCH(D241, Sheet3!$A$2:$A$8, 0)) = 0, "", INDEX(Sheet3!$B$2:$B$8, MATCH(D241, Sheet3!$A$2:$A$8, 0))), "")</f>
        <v>Preventive</v>
      </c>
      <c r="F241" s="31" t="s">
        <v>249</v>
      </c>
      <c r="G241" s="45" t="s">
        <v>202</v>
      </c>
      <c r="H241" s="63" t="str">
        <f>IFERROR(INDEX(Sheet3!$F$2:$F$114, MATCH(G241, Sheet3!$E$2:$E$114, 0)), "")</f>
        <v>GENERATOR</v>
      </c>
      <c r="I241" s="32">
        <v>45616</v>
      </c>
      <c r="J241" s="33">
        <f t="shared" ca="1" si="25"/>
        <v>120</v>
      </c>
      <c r="K241" s="32">
        <v>45616</v>
      </c>
      <c r="L241" s="59">
        <f t="shared" ca="1" si="28"/>
        <v>0</v>
      </c>
      <c r="M241" s="34">
        <v>45618</v>
      </c>
      <c r="N241" s="47">
        <f t="shared" ca="1" si="29"/>
        <v>2</v>
      </c>
      <c r="O241" s="75"/>
      <c r="P241" s="75"/>
      <c r="Q241" s="47" t="str">
        <f t="shared" ca="1" si="30"/>
        <v/>
      </c>
      <c r="R241" s="34"/>
      <c r="S241" s="59" t="str">
        <f t="shared" ca="1" si="31"/>
        <v/>
      </c>
      <c r="T241" s="32"/>
      <c r="U241" s="33" t="str">
        <f t="shared" ca="1" si="32"/>
        <v/>
      </c>
      <c r="V241" s="34"/>
      <c r="W241" s="35"/>
      <c r="X241" s="36" t="str">
        <f t="shared" ca="1" si="26"/>
        <v>Overdue</v>
      </c>
      <c r="Y241" s="37"/>
      <c r="Z241" s="38" t="str">
        <f t="shared" si="27"/>
        <v/>
      </c>
    </row>
    <row r="242" spans="1:26" s="39" customFormat="1">
      <c r="A242" s="30">
        <v>245</v>
      </c>
      <c r="B242" s="31" t="s">
        <v>2025</v>
      </c>
      <c r="C242" s="31" t="s">
        <v>1843</v>
      </c>
      <c r="D242" s="44" t="s">
        <v>59</v>
      </c>
      <c r="E242" s="72" t="str">
        <f>IFERROR(IF(INDEX(Sheet3!$B$2:$B$8, MATCH(D242, Sheet3!$A$2:$A$8, 0)) = 0, "", INDEX(Sheet3!$B$2:$B$8, MATCH(D242, Sheet3!$A$2:$A$8, 0))), "")</f>
        <v>Preventive</v>
      </c>
      <c r="F242" s="31" t="s">
        <v>249</v>
      </c>
      <c r="G242" s="45" t="s">
        <v>202</v>
      </c>
      <c r="H242" s="63" t="str">
        <f>IFERROR(INDEX(Sheet3!$F$2:$F$114, MATCH(G242, Sheet3!$E$2:$E$114, 0)), "")</f>
        <v>GENERATOR</v>
      </c>
      <c r="I242" s="32">
        <v>45614</v>
      </c>
      <c r="J242" s="33">
        <f t="shared" ca="1" si="25"/>
        <v>122</v>
      </c>
      <c r="K242" s="34">
        <v>45616</v>
      </c>
      <c r="L242" s="59">
        <f t="shared" ca="1" si="28"/>
        <v>2</v>
      </c>
      <c r="M242" s="34"/>
      <c r="N242" s="47">
        <f t="shared" ca="1" si="29"/>
        <v>120</v>
      </c>
      <c r="O242" s="75"/>
      <c r="P242" s="75"/>
      <c r="Q242" s="47" t="str">
        <f t="shared" ca="1" si="30"/>
        <v/>
      </c>
      <c r="R242" s="34"/>
      <c r="S242" s="59" t="str">
        <f t="shared" ca="1" si="31"/>
        <v/>
      </c>
      <c r="T242" s="32"/>
      <c r="U242" s="33" t="str">
        <f t="shared" ca="1" si="32"/>
        <v/>
      </c>
      <c r="V242" s="34"/>
      <c r="W242" s="35"/>
      <c r="X242" s="36" t="str">
        <f t="shared" ca="1" si="26"/>
        <v>Overdue</v>
      </c>
      <c r="Y242" s="37"/>
      <c r="Z242" s="38" t="str">
        <f t="shared" si="27"/>
        <v/>
      </c>
    </row>
    <row r="243" spans="1:26" s="39" customFormat="1" ht="26.25">
      <c r="A243" s="30">
        <v>246</v>
      </c>
      <c r="B243" s="31" t="s">
        <v>635</v>
      </c>
      <c r="C243" s="31" t="s">
        <v>1208</v>
      </c>
      <c r="D243" s="44" t="s">
        <v>59</v>
      </c>
      <c r="E243" s="72" t="str">
        <f>IFERROR(IF(INDEX(Sheet3!$B$2:$B$8, MATCH(D243, Sheet3!$A$2:$A$8, 0)) = 0, "", INDEX(Sheet3!$B$2:$B$8, MATCH(D243, Sheet3!$A$2:$A$8, 0))), "")</f>
        <v>Preventive</v>
      </c>
      <c r="F243" s="31" t="s">
        <v>249</v>
      </c>
      <c r="G243" s="45" t="s">
        <v>202</v>
      </c>
      <c r="H243" s="63" t="str">
        <f>IFERROR(INDEX(Sheet3!$F$2:$F$114, MATCH(G243, Sheet3!$E$2:$E$114, 0)), "")</f>
        <v>GENERATOR</v>
      </c>
      <c r="I243" s="32">
        <v>45615</v>
      </c>
      <c r="J243" s="33">
        <f t="shared" ca="1" si="25"/>
        <v>64</v>
      </c>
      <c r="K243" s="34">
        <v>45616</v>
      </c>
      <c r="L243" s="59">
        <f t="shared" ca="1" si="28"/>
        <v>1</v>
      </c>
      <c r="M243" s="34">
        <v>45616</v>
      </c>
      <c r="N243" s="47">
        <f t="shared" ca="1" si="29"/>
        <v>0</v>
      </c>
      <c r="O243" s="34">
        <v>45616</v>
      </c>
      <c r="P243" s="34">
        <v>45616</v>
      </c>
      <c r="Q243" s="47">
        <f t="shared" ca="1" si="30"/>
        <v>0</v>
      </c>
      <c r="R243" s="34">
        <v>45616</v>
      </c>
      <c r="S243" s="59">
        <f t="shared" ca="1" si="31"/>
        <v>0</v>
      </c>
      <c r="T243" s="34">
        <v>45616</v>
      </c>
      <c r="U243" s="33">
        <f t="shared" ca="1" si="32"/>
        <v>63</v>
      </c>
      <c r="V243" s="34">
        <v>45679</v>
      </c>
      <c r="W243" s="35">
        <v>237160</v>
      </c>
      <c r="X243" s="36" t="str">
        <f t="shared" ca="1" si="26"/>
        <v>Completed</v>
      </c>
      <c r="Y243" s="34">
        <v>45679</v>
      </c>
      <c r="Z243" s="38">
        <f t="shared" si="27"/>
        <v>1</v>
      </c>
    </row>
    <row r="244" spans="1:26" s="39" customFormat="1" ht="26.25">
      <c r="A244" s="30">
        <v>247</v>
      </c>
      <c r="B244" s="31" t="s">
        <v>2026</v>
      </c>
      <c r="C244" s="31" t="s">
        <v>117</v>
      </c>
      <c r="D244" s="44" t="s">
        <v>59</v>
      </c>
      <c r="E244" s="72" t="str">
        <f>IFERROR(IF(INDEX(Sheet3!$B$2:$B$8, MATCH(D244, Sheet3!$A$2:$A$8, 0)) = 0, "", INDEX(Sheet3!$B$2:$B$8, MATCH(D244, Sheet3!$A$2:$A$8, 0))), "")</f>
        <v>Preventive</v>
      </c>
      <c r="F244" s="31" t="s">
        <v>249</v>
      </c>
      <c r="G244" s="45" t="s">
        <v>202</v>
      </c>
      <c r="H244" s="63" t="str">
        <f>IFERROR(INDEX(Sheet3!$F$2:$F$114, MATCH(G244, Sheet3!$E$2:$E$114, 0)), "")</f>
        <v>GENERATOR</v>
      </c>
      <c r="I244" s="32">
        <v>45618</v>
      </c>
      <c r="J244" s="33">
        <f t="shared" ca="1" si="25"/>
        <v>5</v>
      </c>
      <c r="K244" s="32">
        <v>45618</v>
      </c>
      <c r="L244" s="59">
        <f t="shared" ca="1" si="28"/>
        <v>0</v>
      </c>
      <c r="M244" s="34">
        <v>45623</v>
      </c>
      <c r="N244" s="47">
        <f t="shared" ca="1" si="29"/>
        <v>5</v>
      </c>
      <c r="O244" s="34">
        <v>45623</v>
      </c>
      <c r="P244" s="34">
        <v>45623</v>
      </c>
      <c r="Q244" s="47">
        <f t="shared" ca="1" si="30"/>
        <v>0</v>
      </c>
      <c r="R244" s="34">
        <v>45623</v>
      </c>
      <c r="S244" s="59">
        <f t="shared" ca="1" si="31"/>
        <v>0</v>
      </c>
      <c r="T244" s="34">
        <v>45623</v>
      </c>
      <c r="U244" s="33">
        <f t="shared" ca="1" si="32"/>
        <v>0</v>
      </c>
      <c r="V244" s="34">
        <v>45623</v>
      </c>
      <c r="W244" s="35">
        <v>181700</v>
      </c>
      <c r="X244" s="36" t="str">
        <f t="shared" ca="1" si="26"/>
        <v>Completed</v>
      </c>
      <c r="Y244" s="34">
        <v>45623</v>
      </c>
      <c r="Z244" s="38">
        <f t="shared" si="27"/>
        <v>1</v>
      </c>
    </row>
    <row r="245" spans="1:26" s="39" customFormat="1" ht="26.25">
      <c r="A245" s="30">
        <v>248</v>
      </c>
      <c r="B245" s="31" t="s">
        <v>2027</v>
      </c>
      <c r="C245" s="31" t="s">
        <v>86</v>
      </c>
      <c r="D245" s="44" t="s">
        <v>32</v>
      </c>
      <c r="E245" s="72" t="str">
        <f>IFERROR(IF(INDEX(Sheet3!$B$2:$B$8, MATCH(D245, Sheet3!$A$2:$A$8, 0)) = 0, "", INDEX(Sheet3!$B$2:$B$8, MATCH(D245, Sheet3!$A$2:$A$8, 0))), "")</f>
        <v>Breakdown</v>
      </c>
      <c r="F245" s="31" t="s">
        <v>249</v>
      </c>
      <c r="G245" s="45" t="s">
        <v>202</v>
      </c>
      <c r="H245" s="63" t="str">
        <f>IFERROR(INDEX(Sheet3!$F$2:$F$114, MATCH(G245, Sheet3!$E$2:$E$114, 0)), "")</f>
        <v>GENERATOR</v>
      </c>
      <c r="I245" s="32">
        <v>45618</v>
      </c>
      <c r="J245" s="33">
        <f t="shared" ca="1" si="25"/>
        <v>0</v>
      </c>
      <c r="K245" s="32">
        <v>45618</v>
      </c>
      <c r="L245" s="59">
        <f t="shared" ca="1" si="28"/>
        <v>0</v>
      </c>
      <c r="M245" s="32">
        <v>45618</v>
      </c>
      <c r="N245" s="47">
        <f t="shared" ca="1" si="29"/>
        <v>0</v>
      </c>
      <c r="O245" s="32">
        <v>45618</v>
      </c>
      <c r="P245" s="32">
        <v>45618</v>
      </c>
      <c r="Q245" s="47">
        <f t="shared" ca="1" si="30"/>
        <v>0</v>
      </c>
      <c r="R245" s="32">
        <v>45618</v>
      </c>
      <c r="S245" s="59">
        <f t="shared" ca="1" si="31"/>
        <v>0</v>
      </c>
      <c r="T245" s="32">
        <v>45618</v>
      </c>
      <c r="U245" s="33">
        <f t="shared" ca="1" si="32"/>
        <v>0</v>
      </c>
      <c r="V245" s="32">
        <v>45618</v>
      </c>
      <c r="W245" s="35">
        <v>150000</v>
      </c>
      <c r="X245" s="36" t="str">
        <f t="shared" ca="1" si="26"/>
        <v>Completed</v>
      </c>
      <c r="Y245" s="32">
        <v>45618</v>
      </c>
      <c r="Z245" s="38">
        <f t="shared" si="27"/>
        <v>1</v>
      </c>
    </row>
    <row r="246" spans="1:26" s="39" customFormat="1">
      <c r="A246" s="30">
        <v>249</v>
      </c>
      <c r="B246" s="31" t="s">
        <v>200</v>
      </c>
      <c r="C246" s="31" t="s">
        <v>234</v>
      </c>
      <c r="D246" s="44" t="s">
        <v>59</v>
      </c>
      <c r="E246" s="72" t="str">
        <f>IFERROR(IF(INDEX(Sheet3!$B$2:$B$8, MATCH(D246, Sheet3!$A$2:$A$8, 0)) = 0, "", INDEX(Sheet3!$B$2:$B$8, MATCH(D246, Sheet3!$A$2:$A$8, 0))), "")</f>
        <v>Preventive</v>
      </c>
      <c r="F246" s="31" t="s">
        <v>249</v>
      </c>
      <c r="G246" s="45" t="s">
        <v>202</v>
      </c>
      <c r="H246" s="63" t="str">
        <f>IFERROR(INDEX(Sheet3!$F$2:$F$114, MATCH(G246, Sheet3!$E$2:$E$114, 0)), "")</f>
        <v>GENERATOR</v>
      </c>
      <c r="I246" s="32">
        <v>45621</v>
      </c>
      <c r="J246" s="33">
        <f t="shared" ca="1" si="25"/>
        <v>2</v>
      </c>
      <c r="K246" s="32">
        <v>45621</v>
      </c>
      <c r="L246" s="59">
        <f t="shared" ca="1" si="28"/>
        <v>0</v>
      </c>
      <c r="M246" s="32">
        <v>45621</v>
      </c>
      <c r="N246" s="47">
        <f t="shared" ca="1" si="29"/>
        <v>0</v>
      </c>
      <c r="O246" s="32">
        <v>45621</v>
      </c>
      <c r="P246" s="32">
        <v>45621</v>
      </c>
      <c r="Q246" s="47">
        <f t="shared" ca="1" si="30"/>
        <v>0</v>
      </c>
      <c r="R246" s="32">
        <v>45621</v>
      </c>
      <c r="S246" s="59">
        <f t="shared" ca="1" si="31"/>
        <v>0</v>
      </c>
      <c r="T246" s="32">
        <v>45621</v>
      </c>
      <c r="U246" s="33">
        <f t="shared" ca="1" si="32"/>
        <v>2</v>
      </c>
      <c r="V246" s="34">
        <v>45623</v>
      </c>
      <c r="W246" s="35">
        <v>181700</v>
      </c>
      <c r="X246" s="36" t="str">
        <f t="shared" ca="1" si="26"/>
        <v>Completed</v>
      </c>
      <c r="Y246" s="34">
        <v>45623</v>
      </c>
      <c r="Z246" s="38">
        <f t="shared" si="27"/>
        <v>1</v>
      </c>
    </row>
    <row r="247" spans="1:26" s="39" customFormat="1" ht="38.25">
      <c r="A247" s="30">
        <v>250</v>
      </c>
      <c r="B247" s="31" t="s">
        <v>681</v>
      </c>
      <c r="C247" s="31" t="s">
        <v>263</v>
      </c>
      <c r="D247" s="44" t="s">
        <v>32</v>
      </c>
      <c r="E247" s="72" t="str">
        <f>IFERROR(IF(INDEX(Sheet3!$B$2:$B$8, MATCH(D247, Sheet3!$A$2:$A$8, 0)) = 0, "", INDEX(Sheet3!$B$2:$B$8, MATCH(D247, Sheet3!$A$2:$A$8, 0))), "")</f>
        <v>Breakdown</v>
      </c>
      <c r="F247" s="31" t="s">
        <v>249</v>
      </c>
      <c r="G247" s="45" t="s">
        <v>202</v>
      </c>
      <c r="H247" s="63" t="str">
        <f>IFERROR(INDEX(Sheet3!$F$2:$F$114, MATCH(G247, Sheet3!$E$2:$E$114, 0)), "")</f>
        <v>GENERATOR</v>
      </c>
      <c r="I247" s="32">
        <v>45621</v>
      </c>
      <c r="J247" s="33">
        <f t="shared" ca="1" si="25"/>
        <v>15</v>
      </c>
      <c r="K247" s="32">
        <v>45621</v>
      </c>
      <c r="L247" s="59">
        <f t="shared" ca="1" si="28"/>
        <v>0</v>
      </c>
      <c r="M247" s="32">
        <v>45621</v>
      </c>
      <c r="N247" s="47">
        <f t="shared" ca="1" si="29"/>
        <v>0</v>
      </c>
      <c r="O247" s="75">
        <v>45636</v>
      </c>
      <c r="P247" s="75">
        <v>45636</v>
      </c>
      <c r="Q247" s="47">
        <f t="shared" ca="1" si="30"/>
        <v>0</v>
      </c>
      <c r="R247" s="75">
        <v>45636</v>
      </c>
      <c r="S247" s="59">
        <f t="shared" ca="1" si="31"/>
        <v>0</v>
      </c>
      <c r="T247" s="75">
        <v>45636</v>
      </c>
      <c r="U247" s="33">
        <f t="shared" ca="1" si="32"/>
        <v>0</v>
      </c>
      <c r="V247" s="75">
        <v>45636</v>
      </c>
      <c r="W247" s="35">
        <v>202450</v>
      </c>
      <c r="X247" s="36" t="str">
        <f t="shared" ca="1" si="26"/>
        <v>Completed</v>
      </c>
      <c r="Y247" s="75">
        <v>45636</v>
      </c>
      <c r="Z247" s="38">
        <f t="shared" si="27"/>
        <v>1</v>
      </c>
    </row>
    <row r="248" spans="1:26" s="39" customFormat="1" ht="26.25">
      <c r="A248" s="30">
        <v>251</v>
      </c>
      <c r="B248" s="31" t="s">
        <v>2028</v>
      </c>
      <c r="C248" s="31" t="s">
        <v>332</v>
      </c>
      <c r="D248" s="44" t="s">
        <v>32</v>
      </c>
      <c r="E248" s="72" t="str">
        <f>IFERROR(IF(INDEX(Sheet3!$B$2:$B$8, MATCH(D248, Sheet3!$A$2:$A$8, 0)) = 0, "", INDEX(Sheet3!$B$2:$B$8, MATCH(D248, Sheet3!$A$2:$A$8, 0))), "")</f>
        <v>Breakdown</v>
      </c>
      <c r="F248" s="31" t="s">
        <v>249</v>
      </c>
      <c r="G248" s="45" t="s">
        <v>202</v>
      </c>
      <c r="H248" s="63" t="str">
        <f>IFERROR(INDEX(Sheet3!$F$2:$F$114, MATCH(G248, Sheet3!$E$2:$E$114, 0)), "")</f>
        <v>GENERATOR</v>
      </c>
      <c r="I248" s="32">
        <v>45607</v>
      </c>
      <c r="J248" s="33">
        <f t="shared" ca="1" si="25"/>
        <v>15</v>
      </c>
      <c r="K248" s="34">
        <v>45609</v>
      </c>
      <c r="L248" s="59">
        <f t="shared" ca="1" si="28"/>
        <v>2</v>
      </c>
      <c r="M248" s="34">
        <v>45621</v>
      </c>
      <c r="N248" s="47">
        <f t="shared" ca="1" si="29"/>
        <v>12</v>
      </c>
      <c r="O248" s="34">
        <v>45621</v>
      </c>
      <c r="P248" s="34">
        <v>45621</v>
      </c>
      <c r="Q248" s="47">
        <f t="shared" ca="1" si="30"/>
        <v>0</v>
      </c>
      <c r="R248" s="34">
        <v>45621</v>
      </c>
      <c r="S248" s="59">
        <f t="shared" ca="1" si="31"/>
        <v>0</v>
      </c>
      <c r="T248" s="34">
        <v>45621</v>
      </c>
      <c r="U248" s="33">
        <f t="shared" ca="1" si="32"/>
        <v>1</v>
      </c>
      <c r="V248" s="34">
        <v>45622</v>
      </c>
      <c r="W248" s="35">
        <v>237160</v>
      </c>
      <c r="X248" s="36" t="str">
        <f t="shared" ca="1" si="26"/>
        <v>Completed</v>
      </c>
      <c r="Y248" s="34">
        <v>45622</v>
      </c>
      <c r="Z248" s="38">
        <f t="shared" si="27"/>
        <v>1</v>
      </c>
    </row>
    <row r="249" spans="1:26" s="39" customFormat="1" ht="38.25">
      <c r="A249" s="30">
        <v>252</v>
      </c>
      <c r="B249" s="31" t="s">
        <v>1597</v>
      </c>
      <c r="C249" s="31" t="s">
        <v>669</v>
      </c>
      <c r="D249" s="44" t="s">
        <v>59</v>
      </c>
      <c r="E249" s="72" t="str">
        <f>IFERROR(IF(INDEX(Sheet3!$B$2:$B$8, MATCH(D249, Sheet3!$A$2:$A$8, 0)) = 0, "", INDEX(Sheet3!$B$2:$B$8, MATCH(D249, Sheet3!$A$2:$A$8, 0))), "")</f>
        <v>Preventive</v>
      </c>
      <c r="F249" s="31" t="s">
        <v>249</v>
      </c>
      <c r="G249" s="45" t="s">
        <v>202</v>
      </c>
      <c r="H249" s="63" t="str">
        <f>IFERROR(INDEX(Sheet3!$F$2:$F$114, MATCH(G249, Sheet3!$E$2:$E$114, 0)), "")</f>
        <v>GENERATOR</v>
      </c>
      <c r="I249" s="32">
        <v>45624</v>
      </c>
      <c r="J249" s="33">
        <f t="shared" ca="1" si="25"/>
        <v>4</v>
      </c>
      <c r="K249" s="32">
        <v>45624</v>
      </c>
      <c r="L249" s="59">
        <f t="shared" ca="1" si="28"/>
        <v>0</v>
      </c>
      <c r="M249" s="32">
        <v>45624</v>
      </c>
      <c r="N249" s="47">
        <f t="shared" ca="1" si="29"/>
        <v>0</v>
      </c>
      <c r="O249" s="32">
        <v>45624</v>
      </c>
      <c r="P249" s="32">
        <v>45624</v>
      </c>
      <c r="Q249" s="47">
        <f t="shared" ca="1" si="30"/>
        <v>0</v>
      </c>
      <c r="R249" s="32">
        <v>45624</v>
      </c>
      <c r="S249" s="59">
        <f t="shared" ca="1" si="31"/>
        <v>0</v>
      </c>
      <c r="T249" s="32">
        <v>45624</v>
      </c>
      <c r="U249" s="33">
        <f t="shared" ca="1" si="32"/>
        <v>4</v>
      </c>
      <c r="V249" s="34">
        <v>45628</v>
      </c>
      <c r="W249" s="35">
        <v>202450</v>
      </c>
      <c r="X249" s="36" t="str">
        <f t="shared" ca="1" si="26"/>
        <v>Completed</v>
      </c>
      <c r="Y249" s="34">
        <v>45628</v>
      </c>
      <c r="Z249" s="38">
        <f t="shared" si="27"/>
        <v>1</v>
      </c>
    </row>
    <row r="250" spans="1:26" s="39" customFormat="1" ht="26.25">
      <c r="A250" s="30">
        <v>253</v>
      </c>
      <c r="B250" s="31" t="s">
        <v>2029</v>
      </c>
      <c r="C250" s="31" t="s">
        <v>525</v>
      </c>
      <c r="D250" s="44" t="s">
        <v>32</v>
      </c>
      <c r="E250" s="72" t="str">
        <f>IFERROR(IF(INDEX(Sheet3!$B$2:$B$8, MATCH(D250, Sheet3!$A$2:$A$8, 0)) = 0, "", INDEX(Sheet3!$B$2:$B$8, MATCH(D250, Sheet3!$A$2:$A$8, 0))), "")</f>
        <v>Breakdown</v>
      </c>
      <c r="F250" s="31" t="s">
        <v>249</v>
      </c>
      <c r="G250" s="45" t="s">
        <v>202</v>
      </c>
      <c r="H250" s="63" t="str">
        <f>IFERROR(INDEX(Sheet3!$F$2:$F$114, MATCH(G250, Sheet3!$E$2:$E$114, 0)), "")</f>
        <v>GENERATOR</v>
      </c>
      <c r="I250" s="32">
        <v>45625</v>
      </c>
      <c r="J250" s="33">
        <f t="shared" ca="1" si="25"/>
        <v>3</v>
      </c>
      <c r="K250" s="32">
        <v>45625</v>
      </c>
      <c r="L250" s="59">
        <f t="shared" ca="1" si="28"/>
        <v>0</v>
      </c>
      <c r="M250" s="34">
        <v>45626</v>
      </c>
      <c r="N250" s="47">
        <f t="shared" ca="1" si="29"/>
        <v>1</v>
      </c>
      <c r="O250" s="34">
        <v>45626</v>
      </c>
      <c r="P250" s="34">
        <v>45626</v>
      </c>
      <c r="Q250" s="47">
        <f t="shared" ca="1" si="30"/>
        <v>0</v>
      </c>
      <c r="R250" s="34">
        <v>45626</v>
      </c>
      <c r="S250" s="59">
        <f t="shared" ca="1" si="31"/>
        <v>0</v>
      </c>
      <c r="T250" s="34">
        <v>45626</v>
      </c>
      <c r="U250" s="33">
        <f t="shared" ca="1" si="32"/>
        <v>2</v>
      </c>
      <c r="V250" s="34">
        <v>45628</v>
      </c>
      <c r="W250" s="35">
        <v>322450</v>
      </c>
      <c r="X250" s="36" t="str">
        <f t="shared" ca="1" si="26"/>
        <v>Completed</v>
      </c>
      <c r="Y250" s="34">
        <v>45628</v>
      </c>
      <c r="Z250" s="38">
        <f t="shared" si="27"/>
        <v>1</v>
      </c>
    </row>
    <row r="251" spans="1:26" s="39" customFormat="1">
      <c r="A251" s="30">
        <v>254</v>
      </c>
      <c r="B251" s="31" t="s">
        <v>2030</v>
      </c>
      <c r="C251" s="31"/>
      <c r="D251" s="44" t="s">
        <v>59</v>
      </c>
      <c r="E251" s="72" t="str">
        <f>IFERROR(IF(INDEX(Sheet3!$B$2:$B$8, MATCH(D251, Sheet3!$A$2:$A$8, 0)) = 0, "", INDEX(Sheet3!$B$2:$B$8, MATCH(D251, Sheet3!$A$2:$A$8, 0))), "")</f>
        <v>Preventive</v>
      </c>
      <c r="F251" s="31" t="s">
        <v>249</v>
      </c>
      <c r="G251" s="45" t="s">
        <v>202</v>
      </c>
      <c r="H251" s="63" t="str">
        <f>IFERROR(INDEX(Sheet3!$F$2:$F$114, MATCH(G251, Sheet3!$E$2:$E$114, 0)), "")</f>
        <v>GENERATOR</v>
      </c>
      <c r="I251" s="32">
        <v>45625</v>
      </c>
      <c r="J251" s="33">
        <f t="shared" ca="1" si="25"/>
        <v>3</v>
      </c>
      <c r="K251" s="32">
        <v>45625</v>
      </c>
      <c r="L251" s="59">
        <f t="shared" ca="1" si="28"/>
        <v>0</v>
      </c>
      <c r="M251" s="34">
        <v>45626</v>
      </c>
      <c r="N251" s="47">
        <f t="shared" ca="1" si="29"/>
        <v>1</v>
      </c>
      <c r="O251" s="34">
        <v>45626</v>
      </c>
      <c r="P251" s="34">
        <v>45626</v>
      </c>
      <c r="Q251" s="47">
        <f t="shared" ref="Q251" ca="1" si="33">IF(P251&lt;&gt;"",P251-O251,IF(O251="","",TODAY()-O251))</f>
        <v>0</v>
      </c>
      <c r="R251" s="34">
        <v>45626</v>
      </c>
      <c r="S251" s="59">
        <f t="shared" ref="S251" ca="1" si="34">IF(T251&lt;&gt;"",T251-R251,IF(R251="","",TODAY()-R251))</f>
        <v>0</v>
      </c>
      <c r="T251" s="34">
        <v>45626</v>
      </c>
      <c r="U251" s="33">
        <f t="shared" ref="U251" ca="1" si="35">IF(T251="","",IF(Y251&lt;&gt;"",Y251-T251,TODAY()-T251))</f>
        <v>2</v>
      </c>
      <c r="V251" s="34">
        <v>45628</v>
      </c>
      <c r="W251" s="35"/>
      <c r="X251" s="36" t="str">
        <f t="shared" ref="X251" ca="1" si="36">IF(I251="","",IF(Y251&lt;&gt;"","Completed",IF(TODAY()&lt;V251,"Planned",IF(TODAY()=V251,"Due","Overdue"))))</f>
        <v>Completed</v>
      </c>
      <c r="Y251" s="34">
        <v>45628</v>
      </c>
      <c r="Z251" s="38">
        <f t="shared" si="27"/>
        <v>1</v>
      </c>
    </row>
    <row r="252" spans="1:26" s="39" customFormat="1" ht="26.25">
      <c r="A252" s="30">
        <v>255</v>
      </c>
      <c r="B252" s="31" t="s">
        <v>723</v>
      </c>
      <c r="C252" s="31" t="s">
        <v>2031</v>
      </c>
      <c r="D252" s="44" t="s">
        <v>59</v>
      </c>
      <c r="E252" s="72" t="str">
        <f>IFERROR(IF(INDEX(Sheet3!$B$2:$B$8, MATCH(D252, Sheet3!$A$2:$A$8, 0)) = 0, "", INDEX(Sheet3!$B$2:$B$8, MATCH(D252, Sheet3!$A$2:$A$8, 0))), "")</f>
        <v>Preventive</v>
      </c>
      <c r="F252" s="31" t="s">
        <v>249</v>
      </c>
      <c r="G252" s="45" t="s">
        <v>202</v>
      </c>
      <c r="H252" s="63" t="str">
        <f>IFERROR(INDEX(Sheet3!$F$2:$F$114, MATCH(G252, Sheet3!$E$2:$E$114, 0)), "")</f>
        <v>GENERATOR</v>
      </c>
      <c r="I252" s="32">
        <v>45625</v>
      </c>
      <c r="J252" s="33">
        <f t="shared" ca="1" si="25"/>
        <v>3</v>
      </c>
      <c r="K252" s="32">
        <v>45625</v>
      </c>
      <c r="L252" s="59">
        <f t="shared" ca="1" si="28"/>
        <v>0</v>
      </c>
      <c r="M252" s="34">
        <v>45626</v>
      </c>
      <c r="N252" s="47">
        <f t="shared" ref="N252" ca="1" si="37">IF(M252&lt;&gt;"",M252-K252,IF(K252="","",TODAY()-K252))</f>
        <v>1</v>
      </c>
      <c r="O252" s="34">
        <v>45626</v>
      </c>
      <c r="P252" s="34">
        <v>45626</v>
      </c>
      <c r="Q252" s="47">
        <f t="shared" ref="Q252" ca="1" si="38">IF(P252&lt;&gt;"",P252-O252,IF(O252="","",TODAY()-O252))</f>
        <v>0</v>
      </c>
      <c r="R252" s="34">
        <v>45626</v>
      </c>
      <c r="S252" s="59">
        <f t="shared" ref="S252" ca="1" si="39">IF(T252&lt;&gt;"",T252-R252,IF(R252="","",TODAY()-R252))</f>
        <v>0</v>
      </c>
      <c r="T252" s="34">
        <v>45626</v>
      </c>
      <c r="U252" s="33">
        <f t="shared" ref="U252" ca="1" si="40">IF(T252="","",IF(Y252&lt;&gt;"",Y252-T252,TODAY()-T252))</f>
        <v>2</v>
      </c>
      <c r="V252" s="34">
        <v>45628</v>
      </c>
      <c r="W252" s="35">
        <v>202450</v>
      </c>
      <c r="X252" s="36" t="str">
        <f t="shared" ca="1" si="26"/>
        <v>Completed</v>
      </c>
      <c r="Y252" s="34">
        <v>45628</v>
      </c>
      <c r="Z252" s="38">
        <f t="shared" si="27"/>
        <v>1</v>
      </c>
    </row>
    <row r="253" spans="1:26" s="39" customFormat="1" ht="38.25">
      <c r="A253" s="30">
        <v>256</v>
      </c>
      <c r="B253" s="31" t="s">
        <v>2032</v>
      </c>
      <c r="C253" s="31" t="s">
        <v>433</v>
      </c>
      <c r="D253" s="44" t="s">
        <v>59</v>
      </c>
      <c r="E253" s="72" t="str">
        <f>IFERROR(IF(INDEX(Sheet3!$B$2:$B$8, MATCH(D253, Sheet3!$A$2:$A$8, 0)) = 0, "", INDEX(Sheet3!$B$2:$B$8, MATCH(D253, Sheet3!$A$2:$A$8, 0))), "")</f>
        <v>Preventive</v>
      </c>
      <c r="F253" s="31" t="s">
        <v>249</v>
      </c>
      <c r="G253" s="45" t="s">
        <v>202</v>
      </c>
      <c r="H253" s="63" t="str">
        <f>IFERROR(INDEX(Sheet3!$F$2:$F$114, MATCH(G253, Sheet3!$E$2:$E$114, 0)), "")</f>
        <v>GENERATOR</v>
      </c>
      <c r="I253" s="32">
        <v>45624</v>
      </c>
      <c r="J253" s="33">
        <f t="shared" ca="1" si="25"/>
        <v>4</v>
      </c>
      <c r="K253" s="32">
        <v>45625</v>
      </c>
      <c r="L253" s="59">
        <f t="shared" ca="1" si="28"/>
        <v>1</v>
      </c>
      <c r="M253" s="34">
        <v>45626</v>
      </c>
      <c r="N253" s="47">
        <f t="shared" ref="N253" ca="1" si="41">IF(M253&lt;&gt;"",M253-K253,IF(K253="","",TODAY()-K253))</f>
        <v>1</v>
      </c>
      <c r="O253" s="34">
        <v>45626</v>
      </c>
      <c r="P253" s="34">
        <v>45626</v>
      </c>
      <c r="Q253" s="47">
        <f t="shared" ref="Q253" ca="1" si="42">IF(P253&lt;&gt;"",P253-O253,IF(O253="","",TODAY()-O253))</f>
        <v>0</v>
      </c>
      <c r="R253" s="34">
        <v>45626</v>
      </c>
      <c r="S253" s="59">
        <f t="shared" ref="S253" ca="1" si="43">IF(T253&lt;&gt;"",T253-R253,IF(R253="","",TODAY()-R253))</f>
        <v>0</v>
      </c>
      <c r="T253" s="34">
        <v>45626</v>
      </c>
      <c r="U253" s="33">
        <f t="shared" ref="U253" ca="1" si="44">IF(T253="","",IF(Y253&lt;&gt;"",Y253-T253,TODAY()-T253))</f>
        <v>2</v>
      </c>
      <c r="V253" s="34">
        <v>45628</v>
      </c>
      <c r="W253" s="35">
        <v>202450</v>
      </c>
      <c r="X253" s="36" t="str">
        <f t="shared" ca="1" si="26"/>
        <v>Completed</v>
      </c>
      <c r="Y253" s="34">
        <v>45628</v>
      </c>
      <c r="Z253" s="38">
        <f t="shared" si="27"/>
        <v>1</v>
      </c>
    </row>
    <row r="254" spans="1:26" s="39" customFormat="1" ht="26.25">
      <c r="A254" s="30">
        <v>257</v>
      </c>
      <c r="B254" s="31" t="s">
        <v>2033</v>
      </c>
      <c r="C254" s="31" t="s">
        <v>89</v>
      </c>
      <c r="D254" s="44" t="s">
        <v>59</v>
      </c>
      <c r="E254" s="72" t="str">
        <f>IFERROR(IF(INDEX(Sheet3!$B$2:$B$8, MATCH(D254, Sheet3!$A$2:$A$8, 0)) = 0, "", INDEX(Sheet3!$B$2:$B$8, MATCH(D254, Sheet3!$A$2:$A$8, 0))), "")</f>
        <v>Preventive</v>
      </c>
      <c r="F254" s="31" t="s">
        <v>249</v>
      </c>
      <c r="G254" s="45" t="s">
        <v>202</v>
      </c>
      <c r="H254" s="63" t="str">
        <f>IFERROR(INDEX(Sheet3!$F$2:$F$114, MATCH(G254, Sheet3!$E$2:$E$114, 0)), "")</f>
        <v>GENERATOR</v>
      </c>
      <c r="I254" s="32">
        <v>45624</v>
      </c>
      <c r="J254" s="33">
        <f t="shared" ca="1" si="25"/>
        <v>4</v>
      </c>
      <c r="K254" s="32">
        <v>45625</v>
      </c>
      <c r="L254" s="59">
        <f t="shared" ca="1" si="28"/>
        <v>1</v>
      </c>
      <c r="M254" s="34">
        <v>45626</v>
      </c>
      <c r="N254" s="47">
        <f t="shared" ref="N254" ca="1" si="45">IF(M254&lt;&gt;"",M254-K254,IF(K254="","",TODAY()-K254))</f>
        <v>1</v>
      </c>
      <c r="O254" s="34">
        <v>45626</v>
      </c>
      <c r="P254" s="34">
        <v>45626</v>
      </c>
      <c r="Q254" s="47">
        <f t="shared" ref="Q254" ca="1" si="46">IF(P254&lt;&gt;"",P254-O254,IF(O254="","",TODAY()-O254))</f>
        <v>0</v>
      </c>
      <c r="R254" s="34">
        <v>45626</v>
      </c>
      <c r="S254" s="59">
        <f t="shared" ref="S254" ca="1" si="47">IF(T254&lt;&gt;"",T254-R254,IF(R254="","",TODAY()-R254))</f>
        <v>0</v>
      </c>
      <c r="T254" s="34">
        <v>45626</v>
      </c>
      <c r="U254" s="33">
        <f t="shared" ref="U254" ca="1" si="48">IF(T254="","",IF(Y254&lt;&gt;"",Y254-T254,TODAY()-T254))</f>
        <v>2</v>
      </c>
      <c r="V254" s="34">
        <v>45628</v>
      </c>
      <c r="W254" s="35"/>
      <c r="X254" s="36" t="str">
        <f t="shared" ca="1" si="26"/>
        <v>Completed</v>
      </c>
      <c r="Y254" s="34">
        <v>45628</v>
      </c>
      <c r="Z254" s="38">
        <f t="shared" si="27"/>
        <v>1</v>
      </c>
    </row>
    <row r="255" spans="1:26" s="39" customFormat="1">
      <c r="A255" s="30">
        <v>258</v>
      </c>
      <c r="B255" s="31" t="s">
        <v>1970</v>
      </c>
      <c r="C255" s="31" t="s">
        <v>642</v>
      </c>
      <c r="D255" s="44" t="s">
        <v>59</v>
      </c>
      <c r="E255" s="72" t="str">
        <f>IFERROR(IF(INDEX(Sheet3!$B$2:$B$8, MATCH(D255, Sheet3!$A$2:$A$8, 0)) = 0, "", INDEX(Sheet3!$B$2:$B$8, MATCH(D255, Sheet3!$A$2:$A$8, 0))), "")</f>
        <v>Preventive</v>
      </c>
      <c r="F255" s="31" t="s">
        <v>249</v>
      </c>
      <c r="G255" s="45" t="s">
        <v>202</v>
      </c>
      <c r="H255" s="63" t="str">
        <f>IFERROR(INDEX(Sheet3!$F$2:$F$114, MATCH(G255, Sheet3!$E$2:$E$114, 0)), "")</f>
        <v>GENERATOR</v>
      </c>
      <c r="I255" s="32">
        <v>45626</v>
      </c>
      <c r="J255" s="33">
        <f t="shared" ref="J255:J318" ca="1" si="49">IF(I255="","",IF(Y255&lt;&gt;"",Y255-I255,TODAY()-I255))</f>
        <v>2</v>
      </c>
      <c r="K255" s="32">
        <v>45626</v>
      </c>
      <c r="L255" s="59">
        <f t="shared" ca="1" si="28"/>
        <v>0</v>
      </c>
      <c r="M255" s="34">
        <v>45626</v>
      </c>
      <c r="N255" s="47">
        <f t="shared" ref="N255" ca="1" si="50">IF(M255&lt;&gt;"",M255-K255,IF(K255="","",TODAY()-K255))</f>
        <v>0</v>
      </c>
      <c r="O255" s="34">
        <v>45626</v>
      </c>
      <c r="P255" s="34">
        <v>45626</v>
      </c>
      <c r="Q255" s="47">
        <f t="shared" ref="Q255" ca="1" si="51">IF(P255&lt;&gt;"",P255-O255,IF(O255="","",TODAY()-O255))</f>
        <v>0</v>
      </c>
      <c r="R255" s="34">
        <v>45626</v>
      </c>
      <c r="S255" s="59">
        <f t="shared" ref="S255" ca="1" si="52">IF(T255&lt;&gt;"",T255-R255,IF(R255="","",TODAY()-R255))</f>
        <v>0</v>
      </c>
      <c r="T255" s="34">
        <v>45626</v>
      </c>
      <c r="U255" s="33">
        <f t="shared" ref="U255" ca="1" si="53">IF(T255="","",IF(Y255&lt;&gt;"",Y255-T255,TODAY()-T255))</f>
        <v>2</v>
      </c>
      <c r="V255" s="34">
        <v>45628</v>
      </c>
      <c r="W255" s="35">
        <v>114250</v>
      </c>
      <c r="X255" s="36" t="str">
        <f t="shared" ref="X255" ca="1" si="54">IF(I255="","",IF(Y255&lt;&gt;"","Completed",IF(TODAY()&lt;V255,"Planned",IF(TODAY()=V255,"Due","Overdue"))))</f>
        <v>Completed</v>
      </c>
      <c r="Y255" s="34">
        <v>45628</v>
      </c>
      <c r="Z255" s="38">
        <f t="shared" ref="Z255:Z318" si="55">IF(Y255="","",IF(Y255&lt;=V255,1,0))</f>
        <v>1</v>
      </c>
    </row>
    <row r="256" spans="1:26" s="39" customFormat="1">
      <c r="A256" s="30">
        <v>259</v>
      </c>
      <c r="B256" s="31" t="s">
        <v>200</v>
      </c>
      <c r="C256" s="31"/>
      <c r="D256" s="44" t="s">
        <v>59</v>
      </c>
      <c r="E256" s="72" t="str">
        <f>IFERROR(IF(INDEX(Sheet3!$B$2:$B$8, MATCH(D256, Sheet3!$A$2:$A$8, 0)) = 0, "", INDEX(Sheet3!$B$2:$B$8, MATCH(D256, Sheet3!$A$2:$A$8, 0))), "")</f>
        <v>Preventive</v>
      </c>
      <c r="F256" s="31" t="s">
        <v>249</v>
      </c>
      <c r="G256" s="45" t="s">
        <v>202</v>
      </c>
      <c r="H256" s="63" t="str">
        <f>IFERROR(INDEX(Sheet3!$F$2:$F$114, MATCH(G256, Sheet3!$E$2:$E$114, 0)), "")</f>
        <v>GENERATOR</v>
      </c>
      <c r="I256" s="32">
        <v>45626</v>
      </c>
      <c r="J256" s="33">
        <f t="shared" ref="J256" ca="1" si="56">IF(I256="","",IF(Y256&lt;&gt;"",Y256-I256,TODAY()-I256))</f>
        <v>2</v>
      </c>
      <c r="K256" s="32">
        <v>45626</v>
      </c>
      <c r="L256" s="59">
        <f t="shared" ref="L256:L319" ca="1" si="57">IF(K256&lt;&gt;"",K256-I256,IF(I256="","",TODAY()-I256))</f>
        <v>0</v>
      </c>
      <c r="M256" s="32">
        <v>45626</v>
      </c>
      <c r="N256" s="47">
        <f t="shared" ref="N256:N319" ca="1" si="58">IF(M256&lt;&gt;"",M256-K256,IF(K256="","",TODAY()-K256))</f>
        <v>0</v>
      </c>
      <c r="O256" s="32">
        <v>45626</v>
      </c>
      <c r="P256" s="32">
        <v>45626</v>
      </c>
      <c r="Q256" s="47">
        <f t="shared" ref="Q256:Q319" ca="1" si="59">IF(P256&lt;&gt;"",P256-O256,IF(O256="","",TODAY()-O256))</f>
        <v>0</v>
      </c>
      <c r="R256" s="32">
        <v>45626</v>
      </c>
      <c r="S256" s="59">
        <f t="shared" ref="S256:S319" ca="1" si="60">IF(T256&lt;&gt;"",T256-R256,IF(R256="","",TODAY()-R256))</f>
        <v>0</v>
      </c>
      <c r="T256" s="32">
        <v>45626</v>
      </c>
      <c r="U256" s="33">
        <f t="shared" ca="1" si="32"/>
        <v>2</v>
      </c>
      <c r="V256" s="32">
        <v>45628</v>
      </c>
      <c r="W256" s="35"/>
      <c r="X256" s="36" t="str">
        <f t="shared" ref="X256:X318" ca="1" si="61">IF(I256="","",IF(Y256&lt;&gt;"","Completed",IF(TODAY()&lt;V256,"Planned",IF(TODAY()=V256,"Due","Overdue"))))</f>
        <v>Completed</v>
      </c>
      <c r="Y256" s="32">
        <v>45628</v>
      </c>
      <c r="Z256" s="38">
        <f t="shared" si="55"/>
        <v>1</v>
      </c>
    </row>
    <row r="257" spans="1:26" s="39" customFormat="1">
      <c r="A257" s="30">
        <v>260</v>
      </c>
      <c r="B257" s="31" t="s">
        <v>2034</v>
      </c>
      <c r="C257" s="31" t="s">
        <v>151</v>
      </c>
      <c r="D257" s="44" t="s">
        <v>32</v>
      </c>
      <c r="E257" s="72" t="str">
        <f>IFERROR(IF(INDEX(Sheet3!$B$2:$B$8, MATCH(D257, Sheet3!$A$2:$A$8, 0)) = 0, "", INDEX(Sheet3!$B$2:$B$8, MATCH(D257, Sheet3!$A$2:$A$8, 0))), "")</f>
        <v>Breakdown</v>
      </c>
      <c r="F257" s="31" t="s">
        <v>1429</v>
      </c>
      <c r="G257" s="45" t="s">
        <v>202</v>
      </c>
      <c r="H257" s="63" t="str">
        <f>IFERROR(INDEX(Sheet3!$F$2:$F$114, MATCH(G257, Sheet3!$E$2:$E$114, 0)), "")</f>
        <v>GENERATOR</v>
      </c>
      <c r="I257" s="32">
        <v>45623</v>
      </c>
      <c r="J257" s="33">
        <f t="shared" ca="1" si="49"/>
        <v>1</v>
      </c>
      <c r="K257" s="32">
        <v>45623</v>
      </c>
      <c r="L257" s="59">
        <f t="shared" ca="1" si="57"/>
        <v>0</v>
      </c>
      <c r="M257" s="34">
        <v>45624</v>
      </c>
      <c r="N257" s="47">
        <f t="shared" ca="1" si="58"/>
        <v>1</v>
      </c>
      <c r="O257" s="34">
        <v>45624</v>
      </c>
      <c r="P257" s="34">
        <v>45624</v>
      </c>
      <c r="Q257" s="47">
        <f t="shared" ca="1" si="59"/>
        <v>0</v>
      </c>
      <c r="R257" s="34">
        <v>45624</v>
      </c>
      <c r="S257" s="59">
        <f t="shared" ca="1" si="60"/>
        <v>0</v>
      </c>
      <c r="T257" s="34">
        <v>45624</v>
      </c>
      <c r="U257" s="33">
        <f t="shared" ca="1" si="32"/>
        <v>0</v>
      </c>
      <c r="V257" s="34">
        <v>45624</v>
      </c>
      <c r="W257" s="35">
        <v>193125</v>
      </c>
      <c r="X257" s="36" t="str">
        <f t="shared" ca="1" si="61"/>
        <v>Completed</v>
      </c>
      <c r="Y257" s="34">
        <v>45624</v>
      </c>
      <c r="Z257" s="38">
        <f t="shared" si="55"/>
        <v>1</v>
      </c>
    </row>
    <row r="258" spans="1:26" s="39" customFormat="1" ht="26.25">
      <c r="A258" s="30">
        <v>261</v>
      </c>
      <c r="B258" s="31" t="s">
        <v>200</v>
      </c>
      <c r="C258" s="31" t="s">
        <v>273</v>
      </c>
      <c r="D258" s="44" t="s">
        <v>59</v>
      </c>
      <c r="E258" s="72" t="str">
        <f>IFERROR(IF(INDEX(Sheet3!$B$2:$B$8, MATCH(D258, Sheet3!$A$2:$A$8, 0)) = 0, "", INDEX(Sheet3!$B$2:$B$8, MATCH(D258, Sheet3!$A$2:$A$8, 0))), "")</f>
        <v>Preventive</v>
      </c>
      <c r="F258" s="31" t="s">
        <v>1429</v>
      </c>
      <c r="G258" s="45" t="s">
        <v>202</v>
      </c>
      <c r="H258" s="63" t="str">
        <f>IFERROR(INDEX(Sheet3!$F$2:$F$114, MATCH(G258, Sheet3!$E$2:$E$114, 0)), "")</f>
        <v>GENERATOR</v>
      </c>
      <c r="I258" s="32">
        <v>45624</v>
      </c>
      <c r="J258" s="33">
        <f t="shared" ca="1" si="49"/>
        <v>112</v>
      </c>
      <c r="K258" s="32">
        <v>45624</v>
      </c>
      <c r="L258" s="59">
        <f t="shared" ca="1" si="57"/>
        <v>0</v>
      </c>
      <c r="M258" s="34"/>
      <c r="N258" s="47">
        <f t="shared" ca="1" si="58"/>
        <v>112</v>
      </c>
      <c r="O258" s="75"/>
      <c r="P258" s="75"/>
      <c r="Q258" s="47" t="str">
        <f t="shared" ca="1" si="59"/>
        <v/>
      </c>
      <c r="R258" s="34"/>
      <c r="S258" s="59" t="str">
        <f t="shared" ca="1" si="60"/>
        <v/>
      </c>
      <c r="T258" s="32"/>
      <c r="U258" s="33" t="str">
        <f t="shared" ca="1" si="32"/>
        <v/>
      </c>
      <c r="V258" s="34"/>
      <c r="W258" s="35"/>
      <c r="X258" s="36" t="str">
        <f t="shared" ca="1" si="61"/>
        <v>Overdue</v>
      </c>
      <c r="Y258" s="37"/>
      <c r="Z258" s="38" t="str">
        <f t="shared" si="55"/>
        <v/>
      </c>
    </row>
    <row r="259" spans="1:26" s="39" customFormat="1" ht="26.25">
      <c r="A259" s="30">
        <v>262</v>
      </c>
      <c r="B259" s="31" t="s">
        <v>2035</v>
      </c>
      <c r="C259" s="31" t="s">
        <v>684</v>
      </c>
      <c r="D259" s="44" t="s">
        <v>59</v>
      </c>
      <c r="E259" s="72" t="str">
        <f>IFERROR(IF(INDEX(Sheet3!$B$2:$B$8, MATCH(D259, Sheet3!$A$2:$A$8, 0)) = 0, "", INDEX(Sheet3!$B$2:$B$8, MATCH(D259, Sheet3!$A$2:$A$8, 0))), "")</f>
        <v>Preventive</v>
      </c>
      <c r="F259" s="31" t="s">
        <v>1429</v>
      </c>
      <c r="G259" s="45" t="s">
        <v>202</v>
      </c>
      <c r="H259" s="63" t="str">
        <f>IFERROR(INDEX(Sheet3!$F$2:$F$114, MATCH(G259, Sheet3!$E$2:$E$114, 0)), "")</f>
        <v>GENERATOR</v>
      </c>
      <c r="I259" s="32">
        <v>45610</v>
      </c>
      <c r="J259" s="33">
        <f t="shared" ca="1" si="49"/>
        <v>5</v>
      </c>
      <c r="K259" s="34">
        <v>45612</v>
      </c>
      <c r="L259" s="59">
        <f t="shared" ca="1" si="57"/>
        <v>2</v>
      </c>
      <c r="M259" s="34">
        <v>45613</v>
      </c>
      <c r="N259" s="47">
        <f t="shared" ca="1" si="58"/>
        <v>1</v>
      </c>
      <c r="O259" s="34">
        <v>45613</v>
      </c>
      <c r="P259" s="34">
        <v>45613</v>
      </c>
      <c r="Q259" s="47">
        <f t="shared" ca="1" si="59"/>
        <v>0</v>
      </c>
      <c r="R259" s="34">
        <v>45613</v>
      </c>
      <c r="S259" s="34">
        <v>45613</v>
      </c>
      <c r="T259" s="34">
        <v>45613</v>
      </c>
      <c r="U259" s="33">
        <f t="shared" ref="U259:U322" ca="1" si="62">IF(T259="","",IF(Y259&lt;&gt;"",Y259-T259,TODAY()-T259))</f>
        <v>2</v>
      </c>
      <c r="V259" s="34">
        <v>45615</v>
      </c>
      <c r="W259" s="35">
        <v>130375</v>
      </c>
      <c r="X259" s="36" t="str">
        <f t="shared" ca="1" si="61"/>
        <v>Completed</v>
      </c>
      <c r="Y259" s="34">
        <v>45615</v>
      </c>
      <c r="Z259" s="38">
        <f t="shared" si="55"/>
        <v>1</v>
      </c>
    </row>
    <row r="260" spans="1:26" s="39" customFormat="1" ht="26.25">
      <c r="A260" s="30">
        <v>263</v>
      </c>
      <c r="B260" s="31" t="s">
        <v>2036</v>
      </c>
      <c r="C260" s="31" t="s">
        <v>740</v>
      </c>
      <c r="D260" s="44" t="s">
        <v>42</v>
      </c>
      <c r="E260" s="72" t="str">
        <f>IFERROR(IF(INDEX(Sheet3!$B$2:$B$8, MATCH(D260, Sheet3!$A$2:$A$8, 0)) = 0, "", INDEX(Sheet3!$B$2:$B$8, MATCH(D260, Sheet3!$A$2:$A$8, 0))), "")</f>
        <v>Corrective</v>
      </c>
      <c r="F260" s="31" t="s">
        <v>1429</v>
      </c>
      <c r="G260" s="45" t="s">
        <v>202</v>
      </c>
      <c r="H260" s="63" t="str">
        <f>IFERROR(INDEX(Sheet3!$F$2:$F$114, MATCH(G260, Sheet3!$E$2:$E$114, 0)), "")</f>
        <v>GENERATOR</v>
      </c>
      <c r="I260" s="32">
        <v>45601</v>
      </c>
      <c r="J260" s="33">
        <f t="shared" ca="1" si="49"/>
        <v>17</v>
      </c>
      <c r="K260" s="34">
        <v>45602</v>
      </c>
      <c r="L260" s="59">
        <f t="shared" ca="1" si="57"/>
        <v>1</v>
      </c>
      <c r="M260" s="34">
        <v>45602</v>
      </c>
      <c r="N260" s="47">
        <f t="shared" ca="1" si="58"/>
        <v>0</v>
      </c>
      <c r="O260" s="75">
        <v>45614</v>
      </c>
      <c r="P260" s="75">
        <v>45615</v>
      </c>
      <c r="Q260" s="47">
        <f t="shared" ca="1" si="59"/>
        <v>1</v>
      </c>
      <c r="R260" s="34">
        <v>45615</v>
      </c>
      <c r="S260" s="59">
        <f t="shared" ca="1" si="60"/>
        <v>3</v>
      </c>
      <c r="T260" s="32">
        <v>45618</v>
      </c>
      <c r="U260" s="33">
        <f t="shared" ca="1" si="62"/>
        <v>0</v>
      </c>
      <c r="V260" s="32">
        <v>45618</v>
      </c>
      <c r="W260" s="35">
        <v>104267.5</v>
      </c>
      <c r="X260" s="36" t="str">
        <f t="shared" ca="1" si="61"/>
        <v>Completed</v>
      </c>
      <c r="Y260" s="32">
        <v>45618</v>
      </c>
      <c r="Z260" s="38">
        <f t="shared" si="55"/>
        <v>1</v>
      </c>
    </row>
    <row r="261" spans="1:26" s="39" customFormat="1" ht="26.25">
      <c r="A261" s="30">
        <v>264</v>
      </c>
      <c r="B261" s="31" t="s">
        <v>2037</v>
      </c>
      <c r="C261" s="31" t="s">
        <v>151</v>
      </c>
      <c r="D261" s="44" t="s">
        <v>32</v>
      </c>
      <c r="E261" s="72" t="str">
        <f>IFERROR(IF(INDEX(Sheet3!$B$2:$B$8, MATCH(D261, Sheet3!$A$2:$A$8, 0)) = 0, "", INDEX(Sheet3!$B$2:$B$8, MATCH(D261, Sheet3!$A$2:$A$8, 0))), "")</f>
        <v>Breakdown</v>
      </c>
      <c r="F261" s="31" t="s">
        <v>2038</v>
      </c>
      <c r="G261" s="45" t="s">
        <v>202</v>
      </c>
      <c r="H261" s="63" t="str">
        <f>IFERROR(INDEX(Sheet3!$F$2:$F$114, MATCH(G261, Sheet3!$E$2:$E$114, 0)), "")</f>
        <v>GENERATOR</v>
      </c>
      <c r="I261" s="32">
        <v>45624</v>
      </c>
      <c r="J261" s="33">
        <f t="shared" ca="1" si="49"/>
        <v>6</v>
      </c>
      <c r="K261" s="34">
        <v>45625</v>
      </c>
      <c r="L261" s="59">
        <f ca="1">IF(K261&lt;&gt;"",K261-I261,IF(I261="","",TODAY()-I261))</f>
        <v>1</v>
      </c>
      <c r="M261" s="34">
        <v>45625</v>
      </c>
      <c r="N261" s="47">
        <f ca="1">IF(M261&lt;&gt;"",M261-K261,IF(K261="","",TODAY()-K261))</f>
        <v>0</v>
      </c>
      <c r="O261" s="34">
        <v>45625</v>
      </c>
      <c r="P261" s="34">
        <v>45625</v>
      </c>
      <c r="Q261" s="47">
        <f t="shared" ca="1" si="59"/>
        <v>0</v>
      </c>
      <c r="R261" s="34">
        <v>45625</v>
      </c>
      <c r="S261" s="59">
        <f t="shared" ca="1" si="60"/>
        <v>0</v>
      </c>
      <c r="T261" s="34">
        <v>45625</v>
      </c>
      <c r="U261" s="33">
        <f t="shared" ca="1" si="62"/>
        <v>5</v>
      </c>
      <c r="V261" s="34">
        <v>45630</v>
      </c>
      <c r="W261" s="35">
        <v>365500</v>
      </c>
      <c r="X261" s="36" t="str">
        <f t="shared" ca="1" si="61"/>
        <v>Completed</v>
      </c>
      <c r="Y261" s="34">
        <v>45630</v>
      </c>
      <c r="Z261" s="38">
        <f t="shared" si="55"/>
        <v>1</v>
      </c>
    </row>
    <row r="262" spans="1:26" s="39" customFormat="1">
      <c r="A262" s="30">
        <v>265</v>
      </c>
      <c r="B262" s="31" t="s">
        <v>681</v>
      </c>
      <c r="C262" s="31" t="s">
        <v>730</v>
      </c>
      <c r="D262" s="44" t="s">
        <v>32</v>
      </c>
      <c r="E262" s="72" t="str">
        <f>IFERROR(IF(INDEX(Sheet3!$B$2:$B$8, MATCH(D262, Sheet3!$A$2:$A$8, 0)) = 0, "", INDEX(Sheet3!$B$2:$B$8, MATCH(D262, Sheet3!$A$2:$A$8, 0))), "")</f>
        <v>Breakdown</v>
      </c>
      <c r="F262" s="31" t="s">
        <v>337</v>
      </c>
      <c r="G262" s="45" t="s">
        <v>202</v>
      </c>
      <c r="H262" s="63" t="str">
        <f>IFERROR(INDEX(Sheet3!$F$2:$F$114, MATCH(G262, Sheet3!$E$2:$E$114, 0)), "")</f>
        <v>GENERATOR</v>
      </c>
      <c r="I262" s="32">
        <v>45613</v>
      </c>
      <c r="J262" s="33">
        <f t="shared" ca="1" si="49"/>
        <v>7</v>
      </c>
      <c r="K262" s="34">
        <v>45613</v>
      </c>
      <c r="L262" s="59">
        <f ca="1">IF(K262&lt;&gt;"",K262-I262,IF(I262="","",TODAY()-I262))</f>
        <v>0</v>
      </c>
      <c r="M262" s="34">
        <v>45613</v>
      </c>
      <c r="N262" s="47">
        <f ca="1">IF(M262&lt;&gt;"",M262-K262,IF(K262="","",TODAY()-K262))</f>
        <v>0</v>
      </c>
      <c r="O262" s="34">
        <v>45613</v>
      </c>
      <c r="P262" s="34">
        <v>45613</v>
      </c>
      <c r="Q262" s="47">
        <f t="shared" ca="1" si="59"/>
        <v>0</v>
      </c>
      <c r="R262" s="34">
        <v>45613</v>
      </c>
      <c r="S262" s="59">
        <f t="shared" ca="1" si="60"/>
        <v>0</v>
      </c>
      <c r="T262" s="34">
        <v>45613</v>
      </c>
      <c r="U262" s="33">
        <f t="shared" ca="1" si="62"/>
        <v>7</v>
      </c>
      <c r="V262" s="34">
        <v>45620</v>
      </c>
      <c r="W262" s="35"/>
      <c r="X262" s="36" t="str">
        <f t="shared" ca="1" si="61"/>
        <v>Completed</v>
      </c>
      <c r="Y262" s="34">
        <v>45620</v>
      </c>
      <c r="Z262" s="38">
        <f t="shared" si="55"/>
        <v>1</v>
      </c>
    </row>
    <row r="263" spans="1:26" s="39" customFormat="1">
      <c r="A263" s="30">
        <v>266</v>
      </c>
      <c r="B263" s="31" t="s">
        <v>200</v>
      </c>
      <c r="C263" s="31" t="s">
        <v>91</v>
      </c>
      <c r="D263" s="44" t="s">
        <v>59</v>
      </c>
      <c r="E263" s="72" t="str">
        <f>IFERROR(IF(INDEX(Sheet3!$B$2:$B$8, MATCH(D263, Sheet3!$A$2:$A$8, 0)) = 0, "", INDEX(Sheet3!$B$2:$B$8, MATCH(D263, Sheet3!$A$2:$A$8, 0))), "")</f>
        <v>Preventive</v>
      </c>
      <c r="F263" s="31" t="s">
        <v>337</v>
      </c>
      <c r="G263" s="45" t="s">
        <v>202</v>
      </c>
      <c r="H263" s="63" t="str">
        <f>IFERROR(INDEX(Sheet3!$F$2:$F$114, MATCH(G263, Sheet3!$E$2:$E$114, 0)), "")</f>
        <v>GENERATOR</v>
      </c>
      <c r="I263" s="32">
        <v>45606</v>
      </c>
      <c r="J263" s="33">
        <f t="shared" ca="1" si="49"/>
        <v>5</v>
      </c>
      <c r="K263" s="32">
        <v>45606</v>
      </c>
      <c r="L263" s="59">
        <f t="shared" ca="1" si="57"/>
        <v>0</v>
      </c>
      <c r="M263" s="34">
        <v>45611</v>
      </c>
      <c r="N263" s="47">
        <f t="shared" ca="1" si="58"/>
        <v>5</v>
      </c>
      <c r="O263" s="34">
        <v>45611</v>
      </c>
      <c r="P263" s="34">
        <v>45611</v>
      </c>
      <c r="Q263" s="47">
        <f t="shared" ca="1" si="59"/>
        <v>0</v>
      </c>
      <c r="R263" s="34">
        <v>45611</v>
      </c>
      <c r="S263" s="59">
        <f t="shared" ca="1" si="60"/>
        <v>0</v>
      </c>
      <c r="T263" s="34">
        <v>45611</v>
      </c>
      <c r="U263" s="33">
        <f t="shared" ca="1" si="62"/>
        <v>0</v>
      </c>
      <c r="V263" s="34">
        <v>45611</v>
      </c>
      <c r="W263" s="35">
        <v>37625</v>
      </c>
      <c r="X263" s="36" t="str">
        <f t="shared" ca="1" si="61"/>
        <v>Completed</v>
      </c>
      <c r="Y263" s="34">
        <v>45611</v>
      </c>
      <c r="Z263" s="38">
        <f t="shared" si="55"/>
        <v>1</v>
      </c>
    </row>
    <row r="264" spans="1:26" s="39" customFormat="1">
      <c r="A264" s="30">
        <v>267</v>
      </c>
      <c r="B264" s="31" t="s">
        <v>2039</v>
      </c>
      <c r="C264" s="31" t="s">
        <v>201</v>
      </c>
      <c r="D264" s="44" t="s">
        <v>59</v>
      </c>
      <c r="E264" s="72" t="str">
        <f>IFERROR(IF(INDEX(Sheet3!$B$2:$B$8, MATCH(D264, Sheet3!$A$2:$A$8, 0)) = 0, "", INDEX(Sheet3!$B$2:$B$8, MATCH(D264, Sheet3!$A$2:$A$8, 0))), "")</f>
        <v>Preventive</v>
      </c>
      <c r="F264" s="31" t="s">
        <v>337</v>
      </c>
      <c r="G264" s="45" t="s">
        <v>202</v>
      </c>
      <c r="H264" s="63" t="str">
        <f>IFERROR(INDEX(Sheet3!$F$2:$F$114, MATCH(G264, Sheet3!$E$2:$E$114, 0)), "")</f>
        <v>GENERATOR</v>
      </c>
      <c r="I264" s="32">
        <v>45615</v>
      </c>
      <c r="J264" s="33">
        <f t="shared" ca="1" si="49"/>
        <v>1</v>
      </c>
      <c r="K264" s="34">
        <v>45616</v>
      </c>
      <c r="L264" s="59">
        <f t="shared" ca="1" si="57"/>
        <v>1</v>
      </c>
      <c r="M264" s="34">
        <v>45616</v>
      </c>
      <c r="N264" s="47">
        <f t="shared" ca="1" si="58"/>
        <v>0</v>
      </c>
      <c r="O264" s="34">
        <v>45616</v>
      </c>
      <c r="P264" s="34">
        <v>45616</v>
      </c>
      <c r="Q264" s="47">
        <f t="shared" ca="1" si="59"/>
        <v>0</v>
      </c>
      <c r="R264" s="34">
        <v>45616</v>
      </c>
      <c r="S264" s="59">
        <f t="shared" ca="1" si="60"/>
        <v>0</v>
      </c>
      <c r="T264" s="34">
        <v>45616</v>
      </c>
      <c r="U264" s="33">
        <f t="shared" ca="1" si="62"/>
        <v>0</v>
      </c>
      <c r="V264" s="34">
        <v>45616</v>
      </c>
      <c r="W264" s="35">
        <v>193125</v>
      </c>
      <c r="X264" s="36" t="str">
        <f t="shared" ca="1" si="61"/>
        <v>Completed</v>
      </c>
      <c r="Y264" s="34">
        <v>45616</v>
      </c>
      <c r="Z264" s="38">
        <f t="shared" si="55"/>
        <v>1</v>
      </c>
    </row>
    <row r="265" spans="1:26" s="39" customFormat="1">
      <c r="A265" s="30">
        <v>268</v>
      </c>
      <c r="B265" s="31" t="s">
        <v>2040</v>
      </c>
      <c r="C265" s="31" t="s">
        <v>269</v>
      </c>
      <c r="D265" s="44" t="s">
        <v>59</v>
      </c>
      <c r="E265" s="72" t="str">
        <f>IFERROR(IF(INDEX(Sheet3!$B$2:$B$8, MATCH(D265, Sheet3!$A$2:$A$8, 0)) = 0, "", INDEX(Sheet3!$B$2:$B$8, MATCH(D265, Sheet3!$A$2:$A$8, 0))), "")</f>
        <v>Preventive</v>
      </c>
      <c r="F265" s="31" t="s">
        <v>337</v>
      </c>
      <c r="G265" s="45" t="s">
        <v>202</v>
      </c>
      <c r="H265" s="63" t="str">
        <f>IFERROR(INDEX(Sheet3!$F$2:$F$114, MATCH(G265, Sheet3!$E$2:$E$114, 0)), "")</f>
        <v>GENERATOR</v>
      </c>
      <c r="I265" s="32">
        <v>45614</v>
      </c>
      <c r="J265" s="33">
        <f t="shared" ca="1" si="49"/>
        <v>3</v>
      </c>
      <c r="K265" s="32">
        <v>45614</v>
      </c>
      <c r="L265" s="59">
        <f t="shared" ca="1" si="57"/>
        <v>0</v>
      </c>
      <c r="M265" s="32">
        <v>45617</v>
      </c>
      <c r="N265" s="47">
        <f t="shared" ca="1" si="58"/>
        <v>3</v>
      </c>
      <c r="O265" s="32">
        <v>45617</v>
      </c>
      <c r="P265" s="32">
        <v>45617</v>
      </c>
      <c r="Q265" s="47">
        <f t="shared" ca="1" si="59"/>
        <v>0</v>
      </c>
      <c r="R265" s="32">
        <v>45617</v>
      </c>
      <c r="S265" s="59">
        <f t="shared" ca="1" si="60"/>
        <v>0</v>
      </c>
      <c r="T265" s="32">
        <v>45617</v>
      </c>
      <c r="U265" s="33">
        <f t="shared" ca="1" si="62"/>
        <v>0</v>
      </c>
      <c r="V265" s="32">
        <v>45617</v>
      </c>
      <c r="W265" s="35">
        <v>208125</v>
      </c>
      <c r="X265" s="36" t="str">
        <f t="shared" ca="1" si="61"/>
        <v>Completed</v>
      </c>
      <c r="Y265" s="32">
        <v>45617</v>
      </c>
      <c r="Z265" s="38">
        <f t="shared" si="55"/>
        <v>1</v>
      </c>
    </row>
    <row r="266" spans="1:26" s="39" customFormat="1" ht="26.25">
      <c r="A266" s="30">
        <v>269</v>
      </c>
      <c r="B266" s="31" t="s">
        <v>2041</v>
      </c>
      <c r="C266" s="31" t="s">
        <v>273</v>
      </c>
      <c r="D266" s="44" t="s">
        <v>32</v>
      </c>
      <c r="E266" s="72" t="str">
        <f>IFERROR(IF(INDEX(Sheet3!$B$2:$B$8, MATCH(D266, Sheet3!$A$2:$A$8, 0)) = 0, "", INDEX(Sheet3!$B$2:$B$8, MATCH(D266, Sheet3!$A$2:$A$8, 0))), "")</f>
        <v>Breakdown</v>
      </c>
      <c r="F266" s="31" t="s">
        <v>337</v>
      </c>
      <c r="G266" s="45" t="s">
        <v>202</v>
      </c>
      <c r="H266" s="63" t="str">
        <f>IFERROR(INDEX(Sheet3!$F$2:$F$114, MATCH(G266, Sheet3!$E$2:$E$114, 0)), "")</f>
        <v>GENERATOR</v>
      </c>
      <c r="I266" s="32">
        <v>45618</v>
      </c>
      <c r="J266" s="33">
        <f t="shared" ca="1" si="49"/>
        <v>0</v>
      </c>
      <c r="K266" s="32">
        <v>45618</v>
      </c>
      <c r="L266" s="59">
        <f t="shared" ca="1" si="57"/>
        <v>0</v>
      </c>
      <c r="M266" s="32">
        <v>45618</v>
      </c>
      <c r="N266" s="47">
        <f t="shared" ca="1" si="58"/>
        <v>0</v>
      </c>
      <c r="O266" s="32">
        <v>45618</v>
      </c>
      <c r="P266" s="32">
        <v>45618</v>
      </c>
      <c r="Q266" s="47">
        <f t="shared" ca="1" si="59"/>
        <v>0</v>
      </c>
      <c r="R266" s="32">
        <v>45618</v>
      </c>
      <c r="S266" s="59">
        <f t="shared" ca="1" si="60"/>
        <v>0</v>
      </c>
      <c r="T266" s="32">
        <v>45618</v>
      </c>
      <c r="U266" s="33">
        <f t="shared" ca="1" si="62"/>
        <v>0</v>
      </c>
      <c r="V266" s="32">
        <v>45618</v>
      </c>
      <c r="W266" s="35"/>
      <c r="X266" s="36" t="str">
        <f t="shared" ca="1" si="61"/>
        <v>Completed</v>
      </c>
      <c r="Y266" s="32">
        <v>45618</v>
      </c>
      <c r="Z266" s="38">
        <f t="shared" si="55"/>
        <v>1</v>
      </c>
    </row>
    <row r="267" spans="1:26" s="39" customFormat="1" ht="26.25">
      <c r="A267" s="30">
        <v>270</v>
      </c>
      <c r="B267" s="31" t="s">
        <v>200</v>
      </c>
      <c r="C267" s="31" t="s">
        <v>303</v>
      </c>
      <c r="D267" s="44" t="s">
        <v>59</v>
      </c>
      <c r="E267" s="72" t="str">
        <f>IFERROR(IF(INDEX(Sheet3!$B$2:$B$8, MATCH(D267, Sheet3!$A$2:$A$8, 0)) = 0, "", INDEX(Sheet3!$B$2:$B$8, MATCH(D267, Sheet3!$A$2:$A$8, 0))), "")</f>
        <v>Preventive</v>
      </c>
      <c r="F267" s="31" t="s">
        <v>337</v>
      </c>
      <c r="G267" s="45" t="s">
        <v>202</v>
      </c>
      <c r="H267" s="63" t="str">
        <f>IFERROR(INDEX(Sheet3!$F$2:$F$114, MATCH(G267, Sheet3!$E$2:$E$114, 0)), "")</f>
        <v>GENERATOR</v>
      </c>
      <c r="I267" s="32">
        <v>45620</v>
      </c>
      <c r="J267" s="33">
        <f t="shared" ca="1" si="49"/>
        <v>116</v>
      </c>
      <c r="K267" s="34">
        <v>45621</v>
      </c>
      <c r="L267" s="59">
        <f t="shared" ca="1" si="57"/>
        <v>1</v>
      </c>
      <c r="M267" s="34"/>
      <c r="N267" s="47">
        <f t="shared" ca="1" si="58"/>
        <v>115</v>
      </c>
      <c r="O267" s="75"/>
      <c r="P267" s="75"/>
      <c r="Q267" s="47" t="str">
        <f t="shared" ca="1" si="59"/>
        <v/>
      </c>
      <c r="R267" s="34"/>
      <c r="S267" s="59" t="str">
        <f t="shared" ca="1" si="60"/>
        <v/>
      </c>
      <c r="T267" s="32"/>
      <c r="U267" s="33" t="str">
        <f t="shared" ca="1" si="62"/>
        <v/>
      </c>
      <c r="V267" s="34"/>
      <c r="W267" s="35"/>
      <c r="X267" s="36" t="str">
        <f t="shared" ca="1" si="61"/>
        <v>Overdue</v>
      </c>
      <c r="Y267" s="37"/>
      <c r="Z267" s="38" t="str">
        <f t="shared" si="55"/>
        <v/>
      </c>
    </row>
    <row r="268" spans="1:26" s="39" customFormat="1" ht="26.25">
      <c r="A268" s="30">
        <v>271</v>
      </c>
      <c r="B268" s="31" t="s">
        <v>2042</v>
      </c>
      <c r="C268" s="31" t="s">
        <v>684</v>
      </c>
      <c r="D268" s="44" t="s">
        <v>59</v>
      </c>
      <c r="E268" s="72" t="str">
        <f>IFERROR(IF(INDEX(Sheet3!$B$2:$B$8, MATCH(D268, Sheet3!$A$2:$A$8, 0)) = 0, "", INDEX(Sheet3!$B$2:$B$8, MATCH(D268, Sheet3!$A$2:$A$8, 0))), "")</f>
        <v>Preventive</v>
      </c>
      <c r="F268" s="31" t="s">
        <v>337</v>
      </c>
      <c r="G268" s="45" t="s">
        <v>202</v>
      </c>
      <c r="H268" s="63" t="str">
        <f>IFERROR(INDEX(Sheet3!$F$2:$F$114, MATCH(G268, Sheet3!$E$2:$E$114, 0)), "")</f>
        <v>GENERATOR</v>
      </c>
      <c r="I268" s="32">
        <v>45623</v>
      </c>
      <c r="J268" s="33">
        <f t="shared" ca="1" si="49"/>
        <v>-19</v>
      </c>
      <c r="K268" s="32">
        <v>45623</v>
      </c>
      <c r="L268" s="59">
        <f t="shared" ca="1" si="57"/>
        <v>0</v>
      </c>
      <c r="M268" s="32">
        <v>45623</v>
      </c>
      <c r="N268" s="47">
        <f t="shared" ca="1" si="58"/>
        <v>0</v>
      </c>
      <c r="O268" s="32">
        <v>45623</v>
      </c>
      <c r="P268" s="32">
        <v>45623</v>
      </c>
      <c r="Q268" s="47">
        <f t="shared" ca="1" si="59"/>
        <v>0</v>
      </c>
      <c r="R268" s="34">
        <v>45624</v>
      </c>
      <c r="S268" s="59">
        <f t="shared" ca="1" si="60"/>
        <v>1</v>
      </c>
      <c r="T268" s="32">
        <v>45625</v>
      </c>
      <c r="U268" s="33">
        <f t="shared" ca="1" si="62"/>
        <v>-21</v>
      </c>
      <c r="V268" s="34">
        <v>45604</v>
      </c>
      <c r="W268" s="35">
        <v>242500</v>
      </c>
      <c r="X268" s="36" t="str">
        <f t="shared" ca="1" si="61"/>
        <v>Completed</v>
      </c>
      <c r="Y268" s="34">
        <v>45604</v>
      </c>
      <c r="Z268" s="38">
        <f t="shared" si="55"/>
        <v>1</v>
      </c>
    </row>
    <row r="269" spans="1:26" s="39" customFormat="1">
      <c r="A269" s="30">
        <v>272</v>
      </c>
      <c r="B269" s="31" t="s">
        <v>392</v>
      </c>
      <c r="C269" s="31" t="s">
        <v>151</v>
      </c>
      <c r="D269" s="44" t="s">
        <v>59</v>
      </c>
      <c r="E269" s="72" t="str">
        <f>IFERROR(IF(INDEX(Sheet3!$B$2:$B$8, MATCH(D269, Sheet3!$A$2:$A$8, 0)) = 0, "", INDEX(Sheet3!$B$2:$B$8, MATCH(D269, Sheet3!$A$2:$A$8, 0))), "")</f>
        <v>Preventive</v>
      </c>
      <c r="F269" s="31" t="s">
        <v>337</v>
      </c>
      <c r="G269" s="45" t="s">
        <v>202</v>
      </c>
      <c r="H269" s="63" t="str">
        <f>IFERROR(INDEX(Sheet3!$F$2:$F$114, MATCH(G269, Sheet3!$E$2:$E$114, 0)), "")</f>
        <v>GENERATOR</v>
      </c>
      <c r="I269" s="32">
        <v>45623</v>
      </c>
      <c r="J269" s="33">
        <f t="shared" ca="1" si="49"/>
        <v>1</v>
      </c>
      <c r="K269" s="32">
        <v>45623</v>
      </c>
      <c r="L269" s="59">
        <f t="shared" ca="1" si="57"/>
        <v>0</v>
      </c>
      <c r="M269" s="34">
        <v>45624</v>
      </c>
      <c r="N269" s="47">
        <f t="shared" ca="1" si="58"/>
        <v>1</v>
      </c>
      <c r="O269" s="34">
        <v>45624</v>
      </c>
      <c r="P269" s="34">
        <v>45624</v>
      </c>
      <c r="Q269" s="47">
        <f t="shared" ca="1" si="59"/>
        <v>0</v>
      </c>
      <c r="R269" s="34">
        <v>45624</v>
      </c>
      <c r="S269" s="59">
        <f t="shared" ca="1" si="60"/>
        <v>0</v>
      </c>
      <c r="T269" s="34">
        <v>45624</v>
      </c>
      <c r="U269" s="33">
        <f t="shared" ca="1" si="62"/>
        <v>0</v>
      </c>
      <c r="V269" s="34">
        <v>45624</v>
      </c>
      <c r="W269" s="35">
        <v>193125</v>
      </c>
      <c r="X269" s="36" t="str">
        <f t="shared" ca="1" si="61"/>
        <v>Completed</v>
      </c>
      <c r="Y269" s="34">
        <v>45624</v>
      </c>
      <c r="Z269" s="38">
        <f t="shared" si="55"/>
        <v>1</v>
      </c>
    </row>
    <row r="270" spans="1:26" s="39" customFormat="1">
      <c r="A270" s="30">
        <v>273</v>
      </c>
      <c r="B270" s="84" t="s">
        <v>2043</v>
      </c>
      <c r="C270" s="31" t="s">
        <v>140</v>
      </c>
      <c r="D270" s="44" t="s">
        <v>54</v>
      </c>
      <c r="E270" s="72" t="str">
        <f>IFERROR(IF(INDEX(Sheet3!$B$2:$B$8, MATCH(D270, Sheet3!$A$2:$A$8, 0)) = 0, "", INDEX(Sheet3!$B$2:$B$8, MATCH(D270, Sheet3!$A$2:$A$8, 0))), "")</f>
        <v>Breakdown</v>
      </c>
      <c r="F270" s="31" t="s">
        <v>1675</v>
      </c>
      <c r="G270" s="45" t="s">
        <v>93</v>
      </c>
      <c r="H270" s="63" t="str">
        <f>IFERROR(INDEX(Sheet3!$F$2:$F$114, MATCH(G270, Sheet3!$E$2:$E$114, 0)), "")</f>
        <v>PLUMBING</v>
      </c>
      <c r="I270" s="32">
        <v>45602</v>
      </c>
      <c r="J270" s="33">
        <f t="shared" ca="1" si="49"/>
        <v>2</v>
      </c>
      <c r="K270" s="34">
        <v>45603</v>
      </c>
      <c r="L270" s="59">
        <f t="shared" ca="1" si="57"/>
        <v>1</v>
      </c>
      <c r="M270" s="34">
        <v>45604</v>
      </c>
      <c r="N270" s="47">
        <f t="shared" ca="1" si="58"/>
        <v>1</v>
      </c>
      <c r="O270" s="75">
        <v>45604</v>
      </c>
      <c r="P270" s="75">
        <v>45604</v>
      </c>
      <c r="Q270" s="47">
        <f t="shared" ca="1" si="59"/>
        <v>0</v>
      </c>
      <c r="R270" s="34">
        <v>45604</v>
      </c>
      <c r="S270" s="59">
        <f t="shared" ca="1" si="60"/>
        <v>0</v>
      </c>
      <c r="T270" s="32">
        <v>45604</v>
      </c>
      <c r="U270" s="33">
        <f t="shared" ca="1" si="62"/>
        <v>0</v>
      </c>
      <c r="V270" s="34">
        <v>45604</v>
      </c>
      <c r="W270" s="35"/>
      <c r="X270" s="36" t="str">
        <f t="shared" ca="1" si="61"/>
        <v>Completed</v>
      </c>
      <c r="Y270" s="37">
        <v>45604</v>
      </c>
      <c r="Z270" s="38">
        <f t="shared" si="55"/>
        <v>1</v>
      </c>
    </row>
    <row r="271" spans="1:26" s="39" customFormat="1" ht="26.25">
      <c r="A271" s="30">
        <v>274</v>
      </c>
      <c r="B271" s="116" t="s">
        <v>2044</v>
      </c>
      <c r="C271" s="31" t="s">
        <v>126</v>
      </c>
      <c r="D271" s="44" t="s">
        <v>54</v>
      </c>
      <c r="E271" s="72" t="str">
        <f>IFERROR(IF(INDEX(Sheet3!$B$2:$B$8, MATCH(D271, Sheet3!$A$2:$A$8, 0)) = 0, "", INDEX(Sheet3!$B$2:$B$8, MATCH(D271, Sheet3!$A$2:$A$8, 0))), "")</f>
        <v>Breakdown</v>
      </c>
      <c r="F271" s="31" t="s">
        <v>386</v>
      </c>
      <c r="G271" s="45" t="s">
        <v>167</v>
      </c>
      <c r="H271" s="63" t="str">
        <f>IFERROR(INDEX(Sheet3!$F$2:$F$114, MATCH(G271, Sheet3!$E$2:$E$114, 0)), "")</f>
        <v>BUILDING</v>
      </c>
      <c r="I271" s="32">
        <v>45607</v>
      </c>
      <c r="J271" s="33">
        <f t="shared" ca="1" si="49"/>
        <v>32</v>
      </c>
      <c r="K271" s="34">
        <v>45607</v>
      </c>
      <c r="L271" s="59">
        <f t="shared" ca="1" si="57"/>
        <v>0</v>
      </c>
      <c r="M271" s="34">
        <v>45622</v>
      </c>
      <c r="N271" s="47">
        <f t="shared" ca="1" si="58"/>
        <v>15</v>
      </c>
      <c r="O271" s="75">
        <v>45634</v>
      </c>
      <c r="P271" s="75">
        <v>45636</v>
      </c>
      <c r="Q271" s="47">
        <f t="shared" ca="1" si="59"/>
        <v>2</v>
      </c>
      <c r="R271" s="34">
        <v>45636</v>
      </c>
      <c r="S271" s="59">
        <f t="shared" ca="1" si="60"/>
        <v>2</v>
      </c>
      <c r="T271" s="32">
        <v>45638</v>
      </c>
      <c r="U271" s="33">
        <f t="shared" ca="1" si="62"/>
        <v>1</v>
      </c>
      <c r="V271" s="34">
        <v>45639</v>
      </c>
      <c r="W271" s="35">
        <v>135000</v>
      </c>
      <c r="X271" s="36" t="str">
        <f t="shared" ca="1" si="61"/>
        <v>Completed</v>
      </c>
      <c r="Y271" s="37">
        <v>45639</v>
      </c>
      <c r="Z271" s="38">
        <f t="shared" si="55"/>
        <v>1</v>
      </c>
    </row>
    <row r="272" spans="1:26" s="39" customFormat="1">
      <c r="A272" s="30">
        <v>275</v>
      </c>
      <c r="B272" s="31" t="s">
        <v>2045</v>
      </c>
      <c r="C272" s="31" t="s">
        <v>91</v>
      </c>
      <c r="D272" s="44" t="s">
        <v>54</v>
      </c>
      <c r="E272" s="72" t="str">
        <f>IFERROR(IF(INDEX(Sheet3!$B$2:$B$8, MATCH(D272, Sheet3!$A$2:$A$8, 0)) = 0, "", INDEX(Sheet3!$B$2:$B$8, MATCH(D272, Sheet3!$A$2:$A$8, 0))), "")</f>
        <v>Breakdown</v>
      </c>
      <c r="F272" s="31" t="s">
        <v>226</v>
      </c>
      <c r="G272" s="45" t="s">
        <v>97</v>
      </c>
      <c r="H272" s="63" t="str">
        <f>IFERROR(INDEX(Sheet3!$F$2:$F$114, MATCH(G272, Sheet3!$E$2:$E$114, 0)), "")</f>
        <v>HVAC</v>
      </c>
      <c r="I272" s="32">
        <v>45597</v>
      </c>
      <c r="J272" s="33">
        <f t="shared" ca="1" si="49"/>
        <v>17</v>
      </c>
      <c r="K272" s="34">
        <v>45597</v>
      </c>
      <c r="L272" s="59">
        <f t="shared" ca="1" si="57"/>
        <v>0</v>
      </c>
      <c r="M272" s="34">
        <v>45597</v>
      </c>
      <c r="N272" s="47">
        <f t="shared" ca="1" si="58"/>
        <v>0</v>
      </c>
      <c r="O272" s="75">
        <v>45597</v>
      </c>
      <c r="P272" s="75">
        <v>45597</v>
      </c>
      <c r="Q272" s="47">
        <f t="shared" ca="1" si="59"/>
        <v>0</v>
      </c>
      <c r="R272" s="34">
        <v>45597</v>
      </c>
      <c r="S272" s="59">
        <f t="shared" ca="1" si="60"/>
        <v>0</v>
      </c>
      <c r="T272" s="32">
        <v>45597</v>
      </c>
      <c r="U272" s="33">
        <f t="shared" ca="1" si="62"/>
        <v>17</v>
      </c>
      <c r="V272" s="34">
        <v>45610</v>
      </c>
      <c r="W272" s="35">
        <v>360125</v>
      </c>
      <c r="X272" s="36" t="str">
        <f ca="1">IF(I272="","",IF(Y272&lt;&gt;"","Completed",IF(TODAY()&lt;V272,"Planned",IF(TODAY()=V272,"Due","Overdue"))))</f>
        <v>Completed</v>
      </c>
      <c r="Y272" s="37">
        <v>45614</v>
      </c>
      <c r="Z272" s="38">
        <f>IF(Y272="","",IF(Y272&lt;=V272,1,0))</f>
        <v>0</v>
      </c>
    </row>
    <row r="273" spans="1:26" s="39" customFormat="1" ht="26.25">
      <c r="A273" s="30">
        <v>276</v>
      </c>
      <c r="B273" s="115" t="s">
        <v>2046</v>
      </c>
      <c r="C273" s="31" t="s">
        <v>41</v>
      </c>
      <c r="D273" s="44" t="s">
        <v>476</v>
      </c>
      <c r="E273" s="72" t="str">
        <f>IFERROR(IF(INDEX(Sheet3!$B$2:$B$8, MATCH(D273, Sheet3!$A$2:$A$8, 0)) = 0, "", INDEX(Sheet3!$B$2:$B$8, MATCH(D273, Sheet3!$A$2:$A$8, 0))), "")</f>
        <v>Breakdown</v>
      </c>
      <c r="F273" s="31" t="s">
        <v>2047</v>
      </c>
      <c r="G273" s="45" t="s">
        <v>84</v>
      </c>
      <c r="H273" s="63" t="str">
        <f>IFERROR(INDEX(Sheet3!$F$2:$F$114, MATCH(G273, Sheet3!$E$2:$E$114, 0)), "")</f>
        <v>OTHERS</v>
      </c>
      <c r="I273" s="32">
        <v>45597</v>
      </c>
      <c r="J273" s="33">
        <f t="shared" ca="1" si="49"/>
        <v>139</v>
      </c>
      <c r="K273" s="34">
        <v>45597</v>
      </c>
      <c r="L273" s="59">
        <f t="shared" ca="1" si="57"/>
        <v>0</v>
      </c>
      <c r="M273" s="34">
        <v>45617</v>
      </c>
      <c r="N273" s="47">
        <f t="shared" ca="1" si="58"/>
        <v>20</v>
      </c>
      <c r="O273" s="75">
        <v>45617</v>
      </c>
      <c r="P273" s="75"/>
      <c r="Q273" s="47">
        <f t="shared" ca="1" si="59"/>
        <v>119</v>
      </c>
      <c r="R273" s="34"/>
      <c r="S273" s="59" t="str">
        <f t="shared" ca="1" si="60"/>
        <v/>
      </c>
      <c r="T273" s="32"/>
      <c r="U273" s="33" t="str">
        <f t="shared" ca="1" si="62"/>
        <v/>
      </c>
      <c r="V273" s="34"/>
      <c r="W273" s="35"/>
      <c r="X273" s="36" t="str">
        <f ca="1">IF(I273="","",IF(Y273&lt;&gt;"","Completed",IF(TODAY()&lt;V273,"Planned",IF(TODAY()=V273,"Due","Overdue"))))</f>
        <v>Overdue</v>
      </c>
      <c r="Y273" s="37"/>
      <c r="Z273" s="38" t="str">
        <f>IF(Y273="","",IF(Y273&lt;=V273,1,0))</f>
        <v/>
      </c>
    </row>
    <row r="274" spans="1:26" s="39" customFormat="1" ht="26.25">
      <c r="A274" s="30">
        <v>277</v>
      </c>
      <c r="B274" s="31" t="s">
        <v>2048</v>
      </c>
      <c r="C274" s="31" t="s">
        <v>50</v>
      </c>
      <c r="D274" s="44" t="s">
        <v>54</v>
      </c>
      <c r="E274" s="72" t="str">
        <f>IFERROR(IF(INDEX(Sheet3!$B$2:$B$8, MATCH(D274, Sheet3!$A$2:$A$8, 0)) = 0, "", INDEX(Sheet3!$B$2:$B$8, MATCH(D274, Sheet3!$A$2:$A$8, 0))), "")</f>
        <v>Breakdown</v>
      </c>
      <c r="F274" s="31" t="s">
        <v>352</v>
      </c>
      <c r="G274" s="45" t="s">
        <v>202</v>
      </c>
      <c r="H274" s="63" t="str">
        <f>IFERROR(INDEX(Sheet3!$F$2:$F$114, MATCH(G274, Sheet3!$E$2:$E$114, 0)), "")</f>
        <v>GENERATOR</v>
      </c>
      <c r="I274" s="32">
        <v>45597</v>
      </c>
      <c r="J274" s="33">
        <f t="shared" ca="1" si="49"/>
        <v>139</v>
      </c>
      <c r="K274" s="34">
        <v>45597</v>
      </c>
      <c r="L274" s="59">
        <f t="shared" ca="1" si="57"/>
        <v>0</v>
      </c>
      <c r="M274" s="34">
        <v>45598</v>
      </c>
      <c r="N274" s="47">
        <f t="shared" ca="1" si="58"/>
        <v>1</v>
      </c>
      <c r="O274" s="75">
        <v>45615</v>
      </c>
      <c r="P274" s="75">
        <v>45615</v>
      </c>
      <c r="Q274" s="47">
        <f t="shared" ca="1" si="59"/>
        <v>0</v>
      </c>
      <c r="R274" s="34">
        <v>45615</v>
      </c>
      <c r="S274" s="59">
        <f t="shared" ca="1" si="60"/>
        <v>0</v>
      </c>
      <c r="T274" s="32">
        <v>45615</v>
      </c>
      <c r="U274" s="33">
        <f t="shared" ca="1" si="62"/>
        <v>121</v>
      </c>
      <c r="V274" s="34"/>
      <c r="W274" s="35"/>
      <c r="X274" s="36" t="str">
        <f t="shared" ca="1" si="61"/>
        <v>Overdue</v>
      </c>
      <c r="Y274" s="37"/>
      <c r="Z274" s="38" t="str">
        <f t="shared" si="55"/>
        <v/>
      </c>
    </row>
    <row r="275" spans="1:26" s="39" customFormat="1" ht="26.25">
      <c r="A275" s="30">
        <v>278</v>
      </c>
      <c r="B275" s="31" t="s">
        <v>640</v>
      </c>
      <c r="C275" s="31" t="s">
        <v>41</v>
      </c>
      <c r="D275" s="44" t="s">
        <v>54</v>
      </c>
      <c r="E275" s="72" t="str">
        <f>IFERROR(IF(INDEX(Sheet3!$B$2:$B$8, MATCH(D275, Sheet3!$A$2:$A$8, 0)) = 0, "", INDEX(Sheet3!$B$2:$B$8, MATCH(D275, Sheet3!$A$2:$A$8, 0))), "")</f>
        <v>Breakdown</v>
      </c>
      <c r="F275" s="31" t="s">
        <v>2049</v>
      </c>
      <c r="G275" s="45" t="s">
        <v>93</v>
      </c>
      <c r="H275" s="63" t="str">
        <f>IFERROR(INDEX(Sheet3!$F$2:$F$114, MATCH(G275, Sheet3!$E$2:$E$114, 0)), "")</f>
        <v>PLUMBING</v>
      </c>
      <c r="I275" s="32">
        <v>45597</v>
      </c>
      <c r="J275" s="33">
        <f t="shared" ca="1" si="49"/>
        <v>32</v>
      </c>
      <c r="K275" s="34">
        <v>45597</v>
      </c>
      <c r="L275" s="59">
        <f t="shared" ca="1" si="57"/>
        <v>0</v>
      </c>
      <c r="M275" s="34">
        <v>45598</v>
      </c>
      <c r="N275" s="47">
        <f t="shared" ca="1" si="58"/>
        <v>1</v>
      </c>
      <c r="O275" s="34">
        <v>45598</v>
      </c>
      <c r="P275" s="34">
        <v>45598</v>
      </c>
      <c r="Q275" s="47">
        <f t="shared" ca="1" si="59"/>
        <v>0</v>
      </c>
      <c r="R275" s="34">
        <v>45598</v>
      </c>
      <c r="S275" s="59">
        <f t="shared" ca="1" si="60"/>
        <v>0</v>
      </c>
      <c r="T275" s="34">
        <v>45598</v>
      </c>
      <c r="U275" s="33">
        <f t="shared" ca="1" si="62"/>
        <v>31</v>
      </c>
      <c r="V275" s="34">
        <v>45629</v>
      </c>
      <c r="W275" s="35">
        <v>70412.5</v>
      </c>
      <c r="X275" s="36" t="str">
        <f t="shared" ca="1" si="61"/>
        <v>Completed</v>
      </c>
      <c r="Y275" s="34">
        <v>45629</v>
      </c>
      <c r="Z275" s="38">
        <f t="shared" si="55"/>
        <v>1</v>
      </c>
    </row>
    <row r="276" spans="1:26" s="39" customFormat="1" ht="26.25">
      <c r="A276" s="30">
        <v>279</v>
      </c>
      <c r="B276" s="78" t="s">
        <v>2050</v>
      </c>
      <c r="C276" s="31" t="s">
        <v>419</v>
      </c>
      <c r="D276" s="44" t="s">
        <v>54</v>
      </c>
      <c r="E276" s="72" t="str">
        <f>IFERROR(IF(INDEX(Sheet3!$B$2:$B$8, MATCH(D276, Sheet3!$A$2:$A$8, 0)) = 0, "", INDEX(Sheet3!$B$2:$B$8, MATCH(D276, Sheet3!$A$2:$A$8, 0))), "")</f>
        <v>Breakdown</v>
      </c>
      <c r="F276" s="31" t="s">
        <v>2051</v>
      </c>
      <c r="G276" s="45" t="s">
        <v>84</v>
      </c>
      <c r="H276" s="63" t="str">
        <f>IFERROR(INDEX(Sheet3!$F$2:$F$114, MATCH(G276, Sheet3!$E$2:$E$114, 0)), "")</f>
        <v>OTHERS</v>
      </c>
      <c r="I276" s="32">
        <v>45597</v>
      </c>
      <c r="J276" s="33">
        <f t="shared" ca="1" si="49"/>
        <v>139</v>
      </c>
      <c r="K276" s="34">
        <v>45597</v>
      </c>
      <c r="L276" s="59">
        <f t="shared" ca="1" si="57"/>
        <v>0</v>
      </c>
      <c r="M276" s="34">
        <v>45600</v>
      </c>
      <c r="N276" s="47">
        <f t="shared" ca="1" si="58"/>
        <v>3</v>
      </c>
      <c r="O276" s="75">
        <v>45600</v>
      </c>
      <c r="P276" s="75"/>
      <c r="Q276" s="47">
        <f t="shared" ca="1" si="59"/>
        <v>136</v>
      </c>
      <c r="R276" s="34"/>
      <c r="S276" s="59" t="str">
        <f t="shared" ca="1" si="60"/>
        <v/>
      </c>
      <c r="T276" s="32"/>
      <c r="U276" s="33" t="str">
        <f t="shared" ca="1" si="62"/>
        <v/>
      </c>
      <c r="V276" s="34"/>
      <c r="W276" s="35"/>
      <c r="X276" s="36" t="str">
        <f t="shared" ca="1" si="61"/>
        <v>Overdue</v>
      </c>
      <c r="Y276" s="37"/>
      <c r="Z276" s="38" t="str">
        <f t="shared" si="55"/>
        <v/>
      </c>
    </row>
    <row r="277" spans="1:26" s="39" customFormat="1" ht="26.25">
      <c r="A277" s="30">
        <v>280</v>
      </c>
      <c r="B277" s="81" t="s">
        <v>2052</v>
      </c>
      <c r="C277" s="31" t="s">
        <v>31</v>
      </c>
      <c r="D277" s="44" t="s">
        <v>54</v>
      </c>
      <c r="E277" s="72" t="str">
        <f>IFERROR(IF(INDEX(Sheet3!$B$2:$B$8, MATCH(D277, Sheet3!$A$2:$A$8, 0)) = 0, "", INDEX(Sheet3!$B$2:$B$8, MATCH(D277, Sheet3!$A$2:$A$8, 0))), "")</f>
        <v>Breakdown</v>
      </c>
      <c r="F277" s="31" t="s">
        <v>593</v>
      </c>
      <c r="G277" s="45" t="s">
        <v>97</v>
      </c>
      <c r="H277" s="63" t="str">
        <f>IFERROR(INDEX(Sheet3!$F$2:$F$114, MATCH(G277, Sheet3!$E$2:$E$114, 0)), "")</f>
        <v>HVAC</v>
      </c>
      <c r="I277" s="32">
        <v>45597</v>
      </c>
      <c r="J277" s="33">
        <f t="shared" ca="1" si="49"/>
        <v>1</v>
      </c>
      <c r="K277" s="34">
        <v>45597</v>
      </c>
      <c r="L277" s="59">
        <f t="shared" ca="1" si="57"/>
        <v>0</v>
      </c>
      <c r="M277" s="34">
        <v>45598</v>
      </c>
      <c r="N277" s="47">
        <f t="shared" ca="1" si="58"/>
        <v>1</v>
      </c>
      <c r="O277" s="75">
        <v>45598</v>
      </c>
      <c r="P277" s="75">
        <v>45598</v>
      </c>
      <c r="Q277" s="47">
        <f t="shared" ca="1" si="59"/>
        <v>0</v>
      </c>
      <c r="R277" s="34">
        <v>45598</v>
      </c>
      <c r="S277" s="59">
        <f t="shared" ca="1" si="60"/>
        <v>0</v>
      </c>
      <c r="T277" s="32">
        <v>45598</v>
      </c>
      <c r="U277" s="33">
        <f t="shared" ca="1" si="62"/>
        <v>0</v>
      </c>
      <c r="V277" s="34">
        <v>45598</v>
      </c>
      <c r="W277" s="35">
        <v>134371</v>
      </c>
      <c r="X277" s="36" t="str">
        <f t="shared" ca="1" si="61"/>
        <v>Completed</v>
      </c>
      <c r="Y277" s="37">
        <v>45598</v>
      </c>
      <c r="Z277" s="38">
        <f t="shared" si="55"/>
        <v>1</v>
      </c>
    </row>
    <row r="278" spans="1:26" s="39" customFormat="1" ht="33">
      <c r="A278" s="30">
        <v>281</v>
      </c>
      <c r="B278" s="117" t="s">
        <v>1056</v>
      </c>
      <c r="C278" s="31" t="s">
        <v>209</v>
      </c>
      <c r="D278" s="44" t="s">
        <v>54</v>
      </c>
      <c r="E278" s="72" t="str">
        <f>IFERROR(IF(INDEX(Sheet3!$B$2:$B$8, MATCH(D278, Sheet3!$A$2:$A$8, 0)) = 0, "", INDEX(Sheet3!$B$2:$B$8, MATCH(D278, Sheet3!$A$2:$A$8, 0))), "")</f>
        <v>Breakdown</v>
      </c>
      <c r="F278" s="31" t="s">
        <v>621</v>
      </c>
      <c r="G278" s="45" t="s">
        <v>122</v>
      </c>
      <c r="H278" s="63" t="str">
        <f>IFERROR(INDEX(Sheet3!$F$2:$F$114, MATCH(G278, Sheet3!$E$2:$E$114, 0)), "")</f>
        <v>KITCHEN_EQUIPMENT</v>
      </c>
      <c r="I278" s="32">
        <v>45608</v>
      </c>
      <c r="J278" s="33">
        <f t="shared" ca="1" si="49"/>
        <v>128</v>
      </c>
      <c r="K278" s="34">
        <v>45608</v>
      </c>
      <c r="L278" s="59">
        <f t="shared" ca="1" si="57"/>
        <v>0</v>
      </c>
      <c r="M278" s="34">
        <v>45617</v>
      </c>
      <c r="N278" s="47">
        <f t="shared" ca="1" si="58"/>
        <v>9</v>
      </c>
      <c r="O278" s="75">
        <v>45621</v>
      </c>
      <c r="P278" s="75"/>
      <c r="Q278" s="47">
        <f t="shared" ca="1" si="59"/>
        <v>115</v>
      </c>
      <c r="R278" s="34"/>
      <c r="S278" s="59" t="str">
        <f t="shared" ca="1" si="60"/>
        <v/>
      </c>
      <c r="T278" s="32"/>
      <c r="U278" s="33" t="str">
        <f t="shared" ca="1" si="62"/>
        <v/>
      </c>
      <c r="V278" s="34"/>
      <c r="W278" s="35"/>
      <c r="X278" s="36" t="str">
        <f t="shared" ca="1" si="61"/>
        <v>Overdue</v>
      </c>
      <c r="Y278" s="37"/>
      <c r="Z278" s="38" t="str">
        <f t="shared" si="55"/>
        <v/>
      </c>
    </row>
    <row r="279" spans="1:26" s="39" customFormat="1" ht="28.5">
      <c r="A279" s="30">
        <v>282</v>
      </c>
      <c r="B279" s="31" t="s">
        <v>2053</v>
      </c>
      <c r="C279" s="31" t="s">
        <v>50</v>
      </c>
      <c r="D279" s="44" t="s">
        <v>54</v>
      </c>
      <c r="E279" s="72" t="str">
        <f>IFERROR(IF(INDEX(Sheet3!$B$2:$B$8, MATCH(D279, Sheet3!$A$2:$A$8, 0)) = 0, "", INDEX(Sheet3!$B$2:$B$8, MATCH(D279, Sheet3!$A$2:$A$8, 0))), "")</f>
        <v>Breakdown</v>
      </c>
      <c r="F279" s="31" t="s">
        <v>134</v>
      </c>
      <c r="G279" s="45" t="s">
        <v>185</v>
      </c>
      <c r="H279" s="63" t="str">
        <f>IFERROR(INDEX(Sheet3!$F$2:$F$114, MATCH(G279, Sheet3!$E$2:$E$114, 0)), "")</f>
        <v>KITCHEN_EQUIPMENT</v>
      </c>
      <c r="I279" s="32">
        <v>45598</v>
      </c>
      <c r="J279" s="33">
        <f t="shared" ca="1" si="49"/>
        <v>8</v>
      </c>
      <c r="K279" s="34">
        <v>45598</v>
      </c>
      <c r="L279" s="59">
        <f t="shared" ca="1" si="57"/>
        <v>0</v>
      </c>
      <c r="M279" s="34">
        <v>45604</v>
      </c>
      <c r="N279" s="47">
        <f t="shared" ca="1" si="58"/>
        <v>6</v>
      </c>
      <c r="O279" s="75">
        <v>45604</v>
      </c>
      <c r="P279" s="75">
        <v>45604</v>
      </c>
      <c r="Q279" s="47">
        <f t="shared" ca="1" si="59"/>
        <v>0</v>
      </c>
      <c r="R279" s="34">
        <v>45604</v>
      </c>
      <c r="S279" s="59">
        <f t="shared" ca="1" si="60"/>
        <v>0</v>
      </c>
      <c r="T279" s="32">
        <v>45604</v>
      </c>
      <c r="U279" s="33">
        <f t="shared" ca="1" si="62"/>
        <v>2</v>
      </c>
      <c r="V279" s="34">
        <v>45606</v>
      </c>
      <c r="W279" s="35">
        <v>231000</v>
      </c>
      <c r="X279" s="36" t="str">
        <f t="shared" ca="1" si="61"/>
        <v>Completed</v>
      </c>
      <c r="Y279" s="37">
        <v>45606</v>
      </c>
      <c r="Z279" s="38">
        <f t="shared" si="55"/>
        <v>1</v>
      </c>
    </row>
    <row r="280" spans="1:26" s="39" customFormat="1">
      <c r="A280" s="30">
        <v>283</v>
      </c>
      <c r="B280" s="31" t="s">
        <v>392</v>
      </c>
      <c r="C280" s="31" t="s">
        <v>209</v>
      </c>
      <c r="D280" s="44" t="s">
        <v>59</v>
      </c>
      <c r="E280" s="72" t="str">
        <f>IFERROR(IF(INDEX(Sheet3!$B$2:$B$8, MATCH(D280, Sheet3!$A$2:$A$8, 0)) = 0, "", INDEX(Sheet3!$B$2:$B$8, MATCH(D280, Sheet3!$A$2:$A$8, 0))), "")</f>
        <v>Preventive</v>
      </c>
      <c r="F280" s="31" t="s">
        <v>1429</v>
      </c>
      <c r="G280" s="45" t="s">
        <v>202</v>
      </c>
      <c r="H280" s="63" t="str">
        <f>IFERROR(INDEX(Sheet3!$F$2:$F$114, MATCH(G280, Sheet3!$E$2:$E$114, 0)), "")</f>
        <v>GENERATOR</v>
      </c>
      <c r="I280" s="32">
        <v>45600</v>
      </c>
      <c r="J280" s="33">
        <f t="shared" ca="1" si="49"/>
        <v>3</v>
      </c>
      <c r="K280" s="34">
        <v>45600</v>
      </c>
      <c r="L280" s="59">
        <f t="shared" ca="1" si="57"/>
        <v>0</v>
      </c>
      <c r="M280" s="34">
        <v>45603</v>
      </c>
      <c r="N280" s="47">
        <f t="shared" ca="1" si="58"/>
        <v>3</v>
      </c>
      <c r="O280" s="34">
        <v>45603</v>
      </c>
      <c r="P280" s="34">
        <v>45603</v>
      </c>
      <c r="Q280" s="47">
        <f t="shared" ca="1" si="59"/>
        <v>0</v>
      </c>
      <c r="R280" s="34">
        <v>45603</v>
      </c>
      <c r="S280" s="59">
        <f t="shared" ca="1" si="60"/>
        <v>0</v>
      </c>
      <c r="T280" s="34">
        <v>45603</v>
      </c>
      <c r="U280" s="33">
        <f t="shared" ca="1" si="62"/>
        <v>0</v>
      </c>
      <c r="V280" s="34">
        <v>45603</v>
      </c>
      <c r="W280" s="35">
        <v>193125</v>
      </c>
      <c r="X280" s="36" t="str">
        <f t="shared" ca="1" si="61"/>
        <v>Completed</v>
      </c>
      <c r="Y280" s="34">
        <v>45603</v>
      </c>
      <c r="Z280" s="38">
        <f t="shared" si="55"/>
        <v>1</v>
      </c>
    </row>
    <row r="281" spans="1:26" s="39" customFormat="1">
      <c r="A281" s="30">
        <v>284</v>
      </c>
      <c r="B281" s="31" t="s">
        <v>539</v>
      </c>
      <c r="C281" s="31" t="s">
        <v>356</v>
      </c>
      <c r="D281" s="44" t="s">
        <v>59</v>
      </c>
      <c r="E281" s="72" t="str">
        <f>IFERROR(IF(INDEX(Sheet3!$B$2:$B$8, MATCH(D281, Sheet3!$A$2:$A$8, 0)) = 0, "", INDEX(Sheet3!$B$2:$B$8, MATCH(D281, Sheet3!$A$2:$A$8, 0))), "")</f>
        <v>Preventive</v>
      </c>
      <c r="F281" s="31" t="s">
        <v>1429</v>
      </c>
      <c r="G281" s="45" t="s">
        <v>202</v>
      </c>
      <c r="H281" s="63" t="str">
        <f>IFERROR(INDEX(Sheet3!$F$2:$F$114, MATCH(G281, Sheet3!$E$2:$E$114, 0)), "")</f>
        <v>GENERATOR</v>
      </c>
      <c r="I281" s="32"/>
      <c r="J281" s="33" t="str">
        <f t="shared" ca="1" si="49"/>
        <v/>
      </c>
      <c r="K281" s="34"/>
      <c r="L281" s="59" t="str">
        <f t="shared" ca="1" si="57"/>
        <v/>
      </c>
      <c r="M281" s="34"/>
      <c r="N281" s="47" t="str">
        <f t="shared" ca="1" si="58"/>
        <v/>
      </c>
      <c r="O281" s="75"/>
      <c r="P281" s="75"/>
      <c r="Q281" s="47" t="str">
        <f t="shared" ca="1" si="59"/>
        <v/>
      </c>
      <c r="R281" s="34"/>
      <c r="S281" s="59" t="str">
        <f t="shared" ca="1" si="60"/>
        <v/>
      </c>
      <c r="T281" s="32"/>
      <c r="U281" s="33" t="str">
        <f t="shared" ca="1" si="62"/>
        <v/>
      </c>
      <c r="V281" s="34"/>
      <c r="W281" s="35"/>
      <c r="X281" s="36" t="str">
        <f t="shared" ca="1" si="61"/>
        <v/>
      </c>
      <c r="Y281" s="37"/>
      <c r="Z281" s="38" t="str">
        <f t="shared" si="55"/>
        <v/>
      </c>
    </row>
    <row r="282" spans="1:26" s="39" customFormat="1">
      <c r="A282" s="30">
        <v>285</v>
      </c>
      <c r="B282" s="31" t="s">
        <v>200</v>
      </c>
      <c r="C282" s="31" t="s">
        <v>53</v>
      </c>
      <c r="D282" s="44" t="s">
        <v>59</v>
      </c>
      <c r="E282" s="72" t="str">
        <f>IFERROR(IF(INDEX(Sheet3!$B$2:$B$8, MATCH(D282, Sheet3!$A$2:$A$8, 0)) = 0, "", INDEX(Sheet3!$B$2:$B$8, MATCH(D282, Sheet3!$A$2:$A$8, 0))), "")</f>
        <v>Preventive</v>
      </c>
      <c r="F282" s="31" t="s">
        <v>1429</v>
      </c>
      <c r="G282" s="45" t="s">
        <v>202</v>
      </c>
      <c r="H282" s="63" t="str">
        <f>IFERROR(INDEX(Sheet3!$F$2:$F$114, MATCH(G282, Sheet3!$E$2:$E$114, 0)), "")</f>
        <v>GENERATOR</v>
      </c>
      <c r="I282" s="32">
        <v>45603</v>
      </c>
      <c r="J282" s="33">
        <f t="shared" ca="1" si="49"/>
        <v>2</v>
      </c>
      <c r="K282" s="34">
        <v>45603</v>
      </c>
      <c r="L282" s="59">
        <f t="shared" ca="1" si="57"/>
        <v>0</v>
      </c>
      <c r="M282" s="34">
        <v>45604</v>
      </c>
      <c r="N282" s="47">
        <f t="shared" ca="1" si="58"/>
        <v>1</v>
      </c>
      <c r="O282" s="75">
        <v>45604</v>
      </c>
      <c r="P282" s="75">
        <v>45604</v>
      </c>
      <c r="Q282" s="47">
        <f t="shared" ca="1" si="59"/>
        <v>0</v>
      </c>
      <c r="R282" s="34">
        <v>45604</v>
      </c>
      <c r="S282" s="59">
        <f t="shared" ca="1" si="60"/>
        <v>0</v>
      </c>
      <c r="T282" s="32">
        <v>45604</v>
      </c>
      <c r="U282" s="33">
        <f t="shared" ca="1" si="62"/>
        <v>1</v>
      </c>
      <c r="V282" s="34">
        <v>45604</v>
      </c>
      <c r="W282" s="35">
        <v>193125</v>
      </c>
      <c r="X282" s="36" t="str">
        <f t="shared" ca="1" si="61"/>
        <v>Completed</v>
      </c>
      <c r="Y282" s="37">
        <v>45605</v>
      </c>
      <c r="Z282" s="38">
        <f t="shared" si="55"/>
        <v>0</v>
      </c>
    </row>
    <row r="283" spans="1:26" s="39" customFormat="1">
      <c r="A283" s="30">
        <v>286</v>
      </c>
      <c r="B283" s="31" t="s">
        <v>2054</v>
      </c>
      <c r="C283" s="31" t="s">
        <v>234</v>
      </c>
      <c r="D283" s="44" t="s">
        <v>54</v>
      </c>
      <c r="E283" s="72" t="str">
        <f>IFERROR(IF(INDEX(Sheet3!$B$2:$B$8, MATCH(D283, Sheet3!$A$2:$A$8, 0)) = 0, "", INDEX(Sheet3!$B$2:$B$8, MATCH(D283, Sheet3!$A$2:$A$8, 0))), "")</f>
        <v>Breakdown</v>
      </c>
      <c r="F283" s="31" t="s">
        <v>324</v>
      </c>
      <c r="G283" s="45" t="s">
        <v>97</v>
      </c>
      <c r="H283" s="63" t="str">
        <f>IFERROR(INDEX(Sheet3!$F$2:$F$114, MATCH(G283, Sheet3!$E$2:$E$114, 0)), "")</f>
        <v>HVAC</v>
      </c>
      <c r="I283" s="32">
        <v>45600</v>
      </c>
      <c r="J283" s="33">
        <f ca="1">IF(I283="","",IF(Y283&lt;&gt;"",Y283-I283,TODAY()-I283))</f>
        <v>11</v>
      </c>
      <c r="K283" s="34">
        <v>45600</v>
      </c>
      <c r="L283" s="59">
        <f ca="1">IF(K283&lt;&gt;"",K283-I283,IF(I283="","",TODAY()-I283))</f>
        <v>0</v>
      </c>
      <c r="M283" s="34">
        <v>45600</v>
      </c>
      <c r="N283" s="47">
        <f ca="1">IF(M283&lt;&gt;"",M283-K283,IF(K283="","",TODAY()-K283))</f>
        <v>0</v>
      </c>
      <c r="O283" s="75">
        <v>45600</v>
      </c>
      <c r="P283" s="75">
        <v>45601</v>
      </c>
      <c r="Q283" s="47">
        <f t="shared" ca="1" si="59"/>
        <v>1</v>
      </c>
      <c r="R283" s="34">
        <v>45601</v>
      </c>
      <c r="S283" s="59">
        <f t="shared" ca="1" si="60"/>
        <v>0</v>
      </c>
      <c r="T283" s="32">
        <v>45601</v>
      </c>
      <c r="U283" s="33">
        <f t="shared" ca="1" si="62"/>
        <v>10</v>
      </c>
      <c r="V283" s="34">
        <v>45611</v>
      </c>
      <c r="W283" s="35">
        <v>350000</v>
      </c>
      <c r="X283" s="36" t="str">
        <f ca="1">IF(I283="","",IF(Y283&lt;&gt;"","Completed",IF(TODAY()&lt;V283,"Planned",IF(TODAY()=V283,"Due","Overdue"))))</f>
        <v>Completed</v>
      </c>
      <c r="Y283" s="37">
        <v>45611</v>
      </c>
      <c r="Z283" s="38">
        <f t="shared" si="55"/>
        <v>1</v>
      </c>
    </row>
    <row r="284" spans="1:26" s="39" customFormat="1" ht="26.25">
      <c r="A284" s="30">
        <v>287</v>
      </c>
      <c r="B284" s="31" t="s">
        <v>2055</v>
      </c>
      <c r="C284" s="31" t="s">
        <v>303</v>
      </c>
      <c r="D284" s="44" t="s">
        <v>54</v>
      </c>
      <c r="E284" s="72" t="str">
        <f>IFERROR(IF(INDEX(Sheet3!$B$2:$B$8, MATCH(D284, Sheet3!$A$2:$A$8, 0)) = 0, "", INDEX(Sheet3!$B$2:$B$8, MATCH(D284, Sheet3!$A$2:$A$8, 0))), "")</f>
        <v>Breakdown</v>
      </c>
      <c r="F284" s="31" t="s">
        <v>1393</v>
      </c>
      <c r="G284" s="45" t="s">
        <v>328</v>
      </c>
      <c r="H284" s="63" t="str">
        <f>IFERROR(INDEX(Sheet3!$F$2:$F$114, MATCH(G284, Sheet3!$E$2:$E$114, 0)), "")</f>
        <v>FURNITURE</v>
      </c>
      <c r="I284" s="32">
        <v>45603</v>
      </c>
      <c r="J284" s="33">
        <f t="shared" ca="1" si="49"/>
        <v>133</v>
      </c>
      <c r="K284" s="34">
        <v>45603</v>
      </c>
      <c r="L284" s="59">
        <f t="shared" ca="1" si="57"/>
        <v>0</v>
      </c>
      <c r="M284" s="34">
        <v>45622</v>
      </c>
      <c r="N284" s="47">
        <f t="shared" ca="1" si="58"/>
        <v>19</v>
      </c>
      <c r="O284" s="75"/>
      <c r="P284" s="75"/>
      <c r="Q284" s="47" t="str">
        <f t="shared" ca="1" si="59"/>
        <v/>
      </c>
      <c r="R284" s="34"/>
      <c r="S284" s="59" t="str">
        <f t="shared" ca="1" si="60"/>
        <v/>
      </c>
      <c r="T284" s="32"/>
      <c r="U284" s="33" t="str">
        <f t="shared" ca="1" si="62"/>
        <v/>
      </c>
      <c r="V284" s="34"/>
      <c r="W284" s="35"/>
      <c r="X284" s="36" t="str">
        <f t="shared" ca="1" si="61"/>
        <v>Overdue</v>
      </c>
      <c r="Y284" s="37"/>
      <c r="Z284" s="38" t="str">
        <f t="shared" si="55"/>
        <v/>
      </c>
    </row>
    <row r="285" spans="1:26" s="39" customFormat="1" ht="26.25">
      <c r="A285" s="30">
        <v>288</v>
      </c>
      <c r="B285" s="111" t="s">
        <v>2056</v>
      </c>
      <c r="C285" s="31" t="s">
        <v>41</v>
      </c>
      <c r="D285" s="44" t="s">
        <v>54</v>
      </c>
      <c r="E285" s="72" t="str">
        <f>IFERROR(IF(INDEX(Sheet3!$B$2:$B$8, MATCH(D285, Sheet3!$A$2:$A$8, 0)) = 0, "", INDEX(Sheet3!$B$2:$B$8, MATCH(D285, Sheet3!$A$2:$A$8, 0))), "")</f>
        <v>Breakdown</v>
      </c>
      <c r="F285" s="31" t="s">
        <v>2049</v>
      </c>
      <c r="G285" s="45" t="s">
        <v>93</v>
      </c>
      <c r="H285" s="63" t="str">
        <f>IFERROR(INDEX(Sheet3!$F$2:$F$114, MATCH(G285, Sheet3!$E$2:$E$114, 0)), "")</f>
        <v>PLUMBING</v>
      </c>
      <c r="I285" s="32">
        <v>45597</v>
      </c>
      <c r="J285" s="33">
        <f t="shared" ca="1" si="49"/>
        <v>32</v>
      </c>
      <c r="K285" s="34">
        <v>45597</v>
      </c>
      <c r="L285" s="59">
        <f t="shared" ca="1" si="57"/>
        <v>0</v>
      </c>
      <c r="M285" s="34">
        <v>45598</v>
      </c>
      <c r="N285" s="47">
        <f t="shared" ca="1" si="58"/>
        <v>1</v>
      </c>
      <c r="O285" s="75">
        <v>45598</v>
      </c>
      <c r="P285" s="75">
        <v>45598</v>
      </c>
      <c r="Q285" s="47">
        <f t="shared" ca="1" si="59"/>
        <v>0</v>
      </c>
      <c r="R285" s="34">
        <v>45598</v>
      </c>
      <c r="S285" s="59">
        <f t="shared" ca="1" si="60"/>
        <v>0</v>
      </c>
      <c r="T285" s="32">
        <v>45598</v>
      </c>
      <c r="U285" s="33">
        <f t="shared" ca="1" si="62"/>
        <v>31</v>
      </c>
      <c r="V285" s="34">
        <v>45629</v>
      </c>
      <c r="W285" s="35">
        <v>70412.5</v>
      </c>
      <c r="X285" s="36" t="str">
        <f t="shared" ca="1" si="61"/>
        <v>Completed</v>
      </c>
      <c r="Y285" s="37">
        <v>45629</v>
      </c>
      <c r="Z285" s="38">
        <f t="shared" si="55"/>
        <v>1</v>
      </c>
    </row>
    <row r="286" spans="1:26" s="39" customFormat="1" ht="26.25">
      <c r="A286" s="30">
        <v>289</v>
      </c>
      <c r="B286" s="31" t="s">
        <v>2057</v>
      </c>
      <c r="C286" s="31" t="s">
        <v>332</v>
      </c>
      <c r="D286" s="44" t="s">
        <v>54</v>
      </c>
      <c r="E286" s="72" t="str">
        <f>IFERROR(IF(INDEX(Sheet3!$B$2:$B$8, MATCH(D286, Sheet3!$A$2:$A$8, 0)) = 0, "", INDEX(Sheet3!$B$2:$B$8, MATCH(D286, Sheet3!$A$2:$A$8, 0))), "")</f>
        <v>Breakdown</v>
      </c>
      <c r="F286" s="31" t="s">
        <v>2058</v>
      </c>
      <c r="G286" s="45" t="s">
        <v>328</v>
      </c>
      <c r="H286" s="63" t="str">
        <f>IFERROR(INDEX(Sheet3!$F$2:$F$114, MATCH(G286, Sheet3!$E$2:$E$114, 0)), "")</f>
        <v>FURNITURE</v>
      </c>
      <c r="I286" s="32">
        <v>45601</v>
      </c>
      <c r="J286" s="33">
        <f t="shared" ca="1" si="49"/>
        <v>2</v>
      </c>
      <c r="K286" s="34">
        <v>45601</v>
      </c>
      <c r="L286" s="59">
        <f t="shared" ca="1" si="57"/>
        <v>0</v>
      </c>
      <c r="M286" s="34">
        <v>45602</v>
      </c>
      <c r="N286" s="47">
        <f t="shared" ca="1" si="58"/>
        <v>1</v>
      </c>
      <c r="O286" s="75">
        <v>45602</v>
      </c>
      <c r="P286" s="75">
        <v>45602</v>
      </c>
      <c r="Q286" s="47">
        <f t="shared" ca="1" si="59"/>
        <v>0</v>
      </c>
      <c r="R286" s="34">
        <v>45602</v>
      </c>
      <c r="S286" s="59">
        <f t="shared" ca="1" si="60"/>
        <v>0</v>
      </c>
      <c r="T286" s="32">
        <v>45602</v>
      </c>
      <c r="U286" s="33">
        <f t="shared" ca="1" si="62"/>
        <v>1</v>
      </c>
      <c r="V286" s="34">
        <v>45603</v>
      </c>
      <c r="W286" s="35">
        <v>220000</v>
      </c>
      <c r="X286" s="36" t="str">
        <f t="shared" ca="1" si="61"/>
        <v>Completed</v>
      </c>
      <c r="Y286" s="37">
        <v>45603</v>
      </c>
      <c r="Z286" s="38">
        <f t="shared" si="55"/>
        <v>1</v>
      </c>
    </row>
    <row r="287" spans="1:26" s="39" customFormat="1" ht="28.5">
      <c r="A287" s="30">
        <v>290</v>
      </c>
      <c r="B287" s="31" t="s">
        <v>2059</v>
      </c>
      <c r="C287" s="31" t="s">
        <v>89</v>
      </c>
      <c r="D287" s="44" t="s">
        <v>59</v>
      </c>
      <c r="E287" s="72" t="str">
        <f>IFERROR(IF(INDEX(Sheet3!$B$2:$B$8, MATCH(D287, Sheet3!$A$2:$A$8, 0)) = 0, "", INDEX(Sheet3!$B$2:$B$8, MATCH(D287, Sheet3!$A$2:$A$8, 0))), "")</f>
        <v>Preventive</v>
      </c>
      <c r="F287" s="31" t="s">
        <v>33</v>
      </c>
      <c r="G287" s="45" t="s">
        <v>44</v>
      </c>
      <c r="H287" s="63" t="str">
        <f>IFERROR(INDEX(Sheet3!$F$2:$F$114, MATCH(G287, Sheet3!$E$2:$E$114, 0)), "")</f>
        <v>SECURITY</v>
      </c>
      <c r="I287" s="32">
        <v>45598</v>
      </c>
      <c r="J287" s="33">
        <f t="shared" ca="1" si="49"/>
        <v>10</v>
      </c>
      <c r="K287" s="34">
        <v>45598</v>
      </c>
      <c r="L287" s="59">
        <f t="shared" ca="1" si="57"/>
        <v>0</v>
      </c>
      <c r="M287" s="34">
        <v>45607</v>
      </c>
      <c r="N287" s="47">
        <f t="shared" ca="1" si="58"/>
        <v>9</v>
      </c>
      <c r="O287" s="75">
        <v>45607</v>
      </c>
      <c r="P287" s="75">
        <v>45607</v>
      </c>
      <c r="Q287" s="47">
        <f t="shared" ca="1" si="59"/>
        <v>0</v>
      </c>
      <c r="R287" s="34">
        <v>45607</v>
      </c>
      <c r="S287" s="59">
        <f t="shared" ca="1" si="60"/>
        <v>0</v>
      </c>
      <c r="T287" s="32">
        <v>45607</v>
      </c>
      <c r="U287" s="33">
        <f t="shared" ca="1" si="62"/>
        <v>1</v>
      </c>
      <c r="V287" s="34">
        <v>45608</v>
      </c>
      <c r="W287" s="35">
        <v>224675</v>
      </c>
      <c r="X287" s="36" t="str">
        <f t="shared" ca="1" si="61"/>
        <v>Completed</v>
      </c>
      <c r="Y287" s="37">
        <v>45608</v>
      </c>
      <c r="Z287" s="38">
        <f t="shared" si="55"/>
        <v>1</v>
      </c>
    </row>
    <row r="288" spans="1:26" s="39" customFormat="1">
      <c r="A288" s="30">
        <v>291</v>
      </c>
      <c r="B288" s="31" t="s">
        <v>2060</v>
      </c>
      <c r="C288" s="31" t="s">
        <v>683</v>
      </c>
      <c r="D288" s="44" t="s">
        <v>32</v>
      </c>
      <c r="E288" s="72" t="str">
        <f>IFERROR(IF(INDEX(Sheet3!$B$2:$B$8, MATCH(D288, Sheet3!$A$2:$A$8, 0)) = 0, "", INDEX(Sheet3!$B$2:$B$8, MATCH(D288, Sheet3!$A$2:$A$8, 0))), "")</f>
        <v>Breakdown</v>
      </c>
      <c r="F288" s="31" t="s">
        <v>37</v>
      </c>
      <c r="G288" s="45" t="s">
        <v>167</v>
      </c>
      <c r="H288" s="63" t="str">
        <f>IFERROR(INDEX(Sheet3!$F$2:$F$114, MATCH(G288, Sheet3!$E$2:$E$114, 0)), "")</f>
        <v>BUILDING</v>
      </c>
      <c r="I288" s="32">
        <v>45594</v>
      </c>
      <c r="J288" s="33">
        <f t="shared" ca="1" si="49"/>
        <v>17</v>
      </c>
      <c r="K288" s="34">
        <v>45597</v>
      </c>
      <c r="L288" s="59">
        <f t="shared" ca="1" si="57"/>
        <v>3</v>
      </c>
      <c r="M288" s="34">
        <v>45599</v>
      </c>
      <c r="N288" s="47">
        <f t="shared" ca="1" si="58"/>
        <v>2</v>
      </c>
      <c r="O288" s="75">
        <v>45599</v>
      </c>
      <c r="P288" s="75">
        <v>45604</v>
      </c>
      <c r="Q288" s="47">
        <f t="shared" ca="1" si="59"/>
        <v>5</v>
      </c>
      <c r="R288" s="34">
        <v>45605</v>
      </c>
      <c r="S288" s="59">
        <f t="shared" ca="1" si="60"/>
        <v>0</v>
      </c>
      <c r="T288" s="32">
        <v>45605</v>
      </c>
      <c r="U288" s="33">
        <f t="shared" ca="1" si="62"/>
        <v>6</v>
      </c>
      <c r="V288" s="34">
        <v>45611</v>
      </c>
      <c r="W288" s="35">
        <v>1050000</v>
      </c>
      <c r="X288" s="36" t="str">
        <f t="shared" ca="1" si="61"/>
        <v>Completed</v>
      </c>
      <c r="Y288" s="37">
        <v>45611</v>
      </c>
      <c r="Z288" s="38">
        <f t="shared" si="55"/>
        <v>1</v>
      </c>
    </row>
    <row r="289" spans="1:26" s="39" customFormat="1" ht="28.5">
      <c r="A289" s="30">
        <v>292</v>
      </c>
      <c r="B289" s="31" t="s">
        <v>2061</v>
      </c>
      <c r="C289" s="31" t="s">
        <v>120</v>
      </c>
      <c r="D289" s="44" t="s">
        <v>54</v>
      </c>
      <c r="E289" s="72" t="str">
        <f>IFERROR(IF(INDEX(Sheet3!$B$2:$B$8, MATCH(D289, Sheet3!$A$2:$A$8, 0)) = 0, "", INDEX(Sheet3!$B$2:$B$8, MATCH(D289, Sheet3!$A$2:$A$8, 0))), "")</f>
        <v>Breakdown</v>
      </c>
      <c r="F289" s="31" t="s">
        <v>941</v>
      </c>
      <c r="G289" s="45" t="s">
        <v>638</v>
      </c>
      <c r="H289" s="63" t="str">
        <f>IFERROR(INDEX(Sheet3!$F$2:$F$114, MATCH(G289, Sheet3!$E$2:$E$114, 0)), "")</f>
        <v>ELECTRICAL</v>
      </c>
      <c r="I289" s="32">
        <v>45597</v>
      </c>
      <c r="J289" s="33">
        <f t="shared" ca="1" si="49"/>
        <v>48</v>
      </c>
      <c r="K289" s="34">
        <v>45597</v>
      </c>
      <c r="L289" s="59">
        <f t="shared" ca="1" si="57"/>
        <v>0</v>
      </c>
      <c r="M289" s="34">
        <v>45615</v>
      </c>
      <c r="N289" s="47">
        <f t="shared" ca="1" si="58"/>
        <v>18</v>
      </c>
      <c r="O289" s="75">
        <v>45615</v>
      </c>
      <c r="P289" s="75">
        <v>45615</v>
      </c>
      <c r="Q289" s="47">
        <f t="shared" ca="1" si="59"/>
        <v>0</v>
      </c>
      <c r="R289" s="34">
        <v>45615</v>
      </c>
      <c r="S289" s="59">
        <f t="shared" ca="1" si="60"/>
        <v>0</v>
      </c>
      <c r="T289" s="32">
        <v>45615</v>
      </c>
      <c r="U289" s="33">
        <f t="shared" ca="1" si="62"/>
        <v>30</v>
      </c>
      <c r="V289" s="34">
        <v>45615</v>
      </c>
      <c r="W289" s="35"/>
      <c r="X289" s="36" t="str">
        <f t="shared" ca="1" si="61"/>
        <v>Completed</v>
      </c>
      <c r="Y289" s="37">
        <v>45645</v>
      </c>
      <c r="Z289" s="38">
        <f t="shared" si="55"/>
        <v>0</v>
      </c>
    </row>
    <row r="290" spans="1:26" s="39" customFormat="1" ht="26.25">
      <c r="A290" s="30">
        <v>293</v>
      </c>
      <c r="B290" s="31" t="s">
        <v>2062</v>
      </c>
      <c r="C290" s="31" t="s">
        <v>53</v>
      </c>
      <c r="D290" s="44" t="s">
        <v>54</v>
      </c>
      <c r="E290" s="72" t="str">
        <f>IFERROR(IF(INDEX(Sheet3!$B$2:$B$8, MATCH(D290, Sheet3!$A$2:$A$8, 0)) = 0, "", INDEX(Sheet3!$B$2:$B$8, MATCH(D290, Sheet3!$A$2:$A$8, 0))), "")</f>
        <v>Breakdown</v>
      </c>
      <c r="F290" s="31" t="s">
        <v>386</v>
      </c>
      <c r="G290" s="45" t="s">
        <v>167</v>
      </c>
      <c r="H290" s="63" t="str">
        <f>IFERROR(INDEX(Sheet3!$F$2:$F$114, MATCH(G290, Sheet3!$E$2:$E$114, 0)), "")</f>
        <v>BUILDING</v>
      </c>
      <c r="I290" s="32">
        <v>45601</v>
      </c>
      <c r="J290" s="33">
        <f t="shared" ca="1" si="49"/>
        <v>15</v>
      </c>
      <c r="K290" s="34">
        <v>45601</v>
      </c>
      <c r="L290" s="59">
        <f t="shared" ca="1" si="57"/>
        <v>0</v>
      </c>
      <c r="M290" s="34">
        <v>45604</v>
      </c>
      <c r="N290" s="47">
        <f t="shared" ca="1" si="58"/>
        <v>3</v>
      </c>
      <c r="O290" s="75">
        <v>45605</v>
      </c>
      <c r="P290" s="75">
        <v>45606</v>
      </c>
      <c r="Q290" s="47">
        <f t="shared" ca="1" si="59"/>
        <v>1</v>
      </c>
      <c r="R290" s="34">
        <v>45607</v>
      </c>
      <c r="S290" s="59">
        <f t="shared" ca="1" si="60"/>
        <v>1</v>
      </c>
      <c r="T290" s="34">
        <v>45608</v>
      </c>
      <c r="U290" s="33">
        <f t="shared" ca="1" si="62"/>
        <v>8</v>
      </c>
      <c r="V290" s="34">
        <v>45616</v>
      </c>
      <c r="W290" s="35">
        <v>300000</v>
      </c>
      <c r="X290" s="36" t="str">
        <f t="shared" ca="1" si="61"/>
        <v>Completed</v>
      </c>
      <c r="Y290" s="34">
        <v>45616</v>
      </c>
      <c r="Z290" s="38">
        <f t="shared" si="55"/>
        <v>1</v>
      </c>
    </row>
    <row r="291" spans="1:26" s="39" customFormat="1" ht="28.5">
      <c r="A291" s="30">
        <v>294</v>
      </c>
      <c r="B291" s="118" t="s">
        <v>2063</v>
      </c>
      <c r="C291" s="31" t="s">
        <v>71</v>
      </c>
      <c r="D291" s="44" t="s">
        <v>54</v>
      </c>
      <c r="E291" s="72" t="str">
        <f>IFERROR(IF(INDEX(Sheet3!$B$2:$B$8, MATCH(D291, Sheet3!$A$2:$A$8, 0)) = 0, "", INDEX(Sheet3!$B$2:$B$8, MATCH(D291, Sheet3!$A$2:$A$8, 0))), "")</f>
        <v>Breakdown</v>
      </c>
      <c r="F291" s="31" t="s">
        <v>1417</v>
      </c>
      <c r="G291" s="45" t="s">
        <v>152</v>
      </c>
      <c r="H291" s="63" t="str">
        <f>IFERROR(INDEX(Sheet3!$F$2:$F$114, MATCH(G291, Sheet3!$E$2:$E$114, 0)), "")</f>
        <v>PLUMBING</v>
      </c>
      <c r="I291" s="32">
        <v>45598</v>
      </c>
      <c r="J291" s="33">
        <f t="shared" ca="1" si="49"/>
        <v>3</v>
      </c>
      <c r="K291" s="34">
        <v>45598</v>
      </c>
      <c r="L291" s="59">
        <f t="shared" ca="1" si="57"/>
        <v>0</v>
      </c>
      <c r="M291" s="34">
        <v>45598</v>
      </c>
      <c r="N291" s="47">
        <f t="shared" ca="1" si="58"/>
        <v>0</v>
      </c>
      <c r="O291" s="75">
        <v>45599</v>
      </c>
      <c r="P291" s="75">
        <v>45599</v>
      </c>
      <c r="Q291" s="47">
        <f t="shared" ca="1" si="59"/>
        <v>0</v>
      </c>
      <c r="R291" s="75">
        <v>45599</v>
      </c>
      <c r="S291" s="59">
        <f t="shared" ca="1" si="60"/>
        <v>0</v>
      </c>
      <c r="T291" s="75">
        <v>45599</v>
      </c>
      <c r="U291" s="33">
        <f t="shared" ca="1" si="62"/>
        <v>2</v>
      </c>
      <c r="V291" s="75">
        <v>45601</v>
      </c>
      <c r="W291" s="35">
        <v>132250</v>
      </c>
      <c r="X291" s="36" t="str">
        <f t="shared" ca="1" si="61"/>
        <v>Completed</v>
      </c>
      <c r="Y291" s="75">
        <v>45601</v>
      </c>
      <c r="Z291" s="38">
        <f t="shared" si="55"/>
        <v>1</v>
      </c>
    </row>
    <row r="292" spans="1:26" s="39" customFormat="1" ht="28.5">
      <c r="A292" s="30">
        <v>295</v>
      </c>
      <c r="B292" s="119" t="s">
        <v>338</v>
      </c>
      <c r="C292" s="31" t="s">
        <v>165</v>
      </c>
      <c r="D292" s="44" t="s">
        <v>54</v>
      </c>
      <c r="E292" s="72" t="str">
        <f>IFERROR(IF(INDEX(Sheet3!$B$2:$B$8, MATCH(D292, Sheet3!$A$2:$A$8, 0)) = 0, "", INDEX(Sheet3!$B$2:$B$8, MATCH(D292, Sheet3!$A$2:$A$8, 0))), "")</f>
        <v>Breakdown</v>
      </c>
      <c r="F292" s="31" t="s">
        <v>217</v>
      </c>
      <c r="G292" s="45" t="s">
        <v>69</v>
      </c>
      <c r="H292" s="63" t="str">
        <f>IFERROR(INDEX(Sheet3!$F$2:$F$114, MATCH(G292, Sheet3!$E$2:$E$114, 0)), "")</f>
        <v>KITCHEN_EQUIPMENT</v>
      </c>
      <c r="I292" s="32">
        <v>45598</v>
      </c>
      <c r="J292" s="33">
        <f t="shared" ca="1" si="49"/>
        <v>3</v>
      </c>
      <c r="K292" s="34">
        <v>45598</v>
      </c>
      <c r="L292" s="59">
        <f t="shared" ca="1" si="57"/>
        <v>0</v>
      </c>
      <c r="M292" s="34">
        <v>45600</v>
      </c>
      <c r="N292" s="47">
        <f t="shared" ca="1" si="58"/>
        <v>2</v>
      </c>
      <c r="O292" s="75">
        <v>45630</v>
      </c>
      <c r="P292" s="75">
        <v>45630</v>
      </c>
      <c r="Q292" s="47">
        <f t="shared" ca="1" si="59"/>
        <v>0</v>
      </c>
      <c r="R292" s="34">
        <v>45600</v>
      </c>
      <c r="S292" s="59">
        <f t="shared" ca="1" si="60"/>
        <v>0</v>
      </c>
      <c r="T292" s="32">
        <v>45600</v>
      </c>
      <c r="U292" s="33">
        <f t="shared" ca="1" si="62"/>
        <v>1</v>
      </c>
      <c r="V292" s="34">
        <v>45601</v>
      </c>
      <c r="W292" s="35"/>
      <c r="X292" s="36" t="str">
        <f t="shared" ca="1" si="61"/>
        <v>Completed</v>
      </c>
      <c r="Y292" s="37">
        <v>45601</v>
      </c>
      <c r="Z292" s="38">
        <f t="shared" si="55"/>
        <v>1</v>
      </c>
    </row>
    <row r="293" spans="1:26" s="39" customFormat="1" ht="28.5">
      <c r="A293" s="30">
        <v>296</v>
      </c>
      <c r="B293" s="31" t="s">
        <v>338</v>
      </c>
      <c r="C293" s="31" t="s">
        <v>252</v>
      </c>
      <c r="D293" s="44" t="s">
        <v>54</v>
      </c>
      <c r="E293" s="72" t="str">
        <f>IFERROR(IF(INDEX(Sheet3!$B$2:$B$8, MATCH(D293, Sheet3!$A$2:$A$8, 0)) = 0, "", INDEX(Sheet3!$B$2:$B$8, MATCH(D293, Sheet3!$A$2:$A$8, 0))), "")</f>
        <v>Breakdown</v>
      </c>
      <c r="F293" s="31" t="s">
        <v>217</v>
      </c>
      <c r="G293" s="45" t="s">
        <v>69</v>
      </c>
      <c r="H293" s="63" t="str">
        <f>IFERROR(INDEX(Sheet3!$F$2:$F$114, MATCH(G293, Sheet3!$E$2:$E$114, 0)), "")</f>
        <v>KITCHEN_EQUIPMENT</v>
      </c>
      <c r="I293" s="32">
        <v>45597</v>
      </c>
      <c r="J293" s="33">
        <f t="shared" ca="1" si="49"/>
        <v>2</v>
      </c>
      <c r="K293" s="34">
        <v>45597</v>
      </c>
      <c r="L293" s="59">
        <f t="shared" ca="1" si="57"/>
        <v>0</v>
      </c>
      <c r="M293" s="34">
        <v>45598</v>
      </c>
      <c r="N293" s="47">
        <f t="shared" ca="1" si="58"/>
        <v>1</v>
      </c>
      <c r="O293" s="75">
        <v>45598</v>
      </c>
      <c r="P293" s="75">
        <v>45598</v>
      </c>
      <c r="Q293" s="47">
        <f t="shared" ca="1" si="59"/>
        <v>0</v>
      </c>
      <c r="R293" s="34">
        <v>45598</v>
      </c>
      <c r="S293" s="59">
        <f t="shared" ca="1" si="60"/>
        <v>0</v>
      </c>
      <c r="T293" s="32">
        <v>45598</v>
      </c>
      <c r="U293" s="33">
        <f t="shared" ca="1" si="62"/>
        <v>1</v>
      </c>
      <c r="V293" s="34">
        <v>45599</v>
      </c>
      <c r="W293" s="35"/>
      <c r="X293" s="36" t="str">
        <f t="shared" ca="1" si="61"/>
        <v>Completed</v>
      </c>
      <c r="Y293" s="37">
        <v>45599</v>
      </c>
      <c r="Z293" s="38">
        <f t="shared" si="55"/>
        <v>1</v>
      </c>
    </row>
    <row r="294" spans="1:26" s="39" customFormat="1" ht="28.5">
      <c r="A294" s="30">
        <v>297</v>
      </c>
      <c r="B294" s="31" t="s">
        <v>338</v>
      </c>
      <c r="C294" s="31" t="s">
        <v>543</v>
      </c>
      <c r="D294" s="44" t="s">
        <v>54</v>
      </c>
      <c r="E294" s="72" t="str">
        <f>IFERROR(IF(INDEX(Sheet3!$B$2:$B$8, MATCH(D294, Sheet3!$A$2:$A$8, 0)) = 0, "", INDEX(Sheet3!$B$2:$B$8, MATCH(D294, Sheet3!$A$2:$A$8, 0))), "")</f>
        <v>Breakdown</v>
      </c>
      <c r="F294" s="31" t="s">
        <v>217</v>
      </c>
      <c r="G294" s="45" t="s">
        <v>69</v>
      </c>
      <c r="H294" s="63" t="str">
        <f>IFERROR(INDEX(Sheet3!$F$2:$F$114, MATCH(G294, Sheet3!$E$2:$E$114, 0)), "")</f>
        <v>KITCHEN_EQUIPMENT</v>
      </c>
      <c r="I294" s="32">
        <v>45597</v>
      </c>
      <c r="J294" s="33">
        <f t="shared" ca="1" si="49"/>
        <v>5</v>
      </c>
      <c r="K294" s="34">
        <v>45599</v>
      </c>
      <c r="L294" s="59">
        <f t="shared" ca="1" si="57"/>
        <v>2</v>
      </c>
      <c r="M294" s="34">
        <v>45601</v>
      </c>
      <c r="N294" s="47">
        <f t="shared" ca="1" si="58"/>
        <v>2</v>
      </c>
      <c r="O294" s="75">
        <v>45601</v>
      </c>
      <c r="P294" s="75">
        <v>45601</v>
      </c>
      <c r="Q294" s="47">
        <f t="shared" ca="1" si="59"/>
        <v>0</v>
      </c>
      <c r="R294" s="34">
        <v>45601</v>
      </c>
      <c r="S294" s="59">
        <f t="shared" ca="1" si="60"/>
        <v>0</v>
      </c>
      <c r="T294" s="32">
        <v>45601</v>
      </c>
      <c r="U294" s="33">
        <f t="shared" ca="1" si="62"/>
        <v>1</v>
      </c>
      <c r="V294" s="34">
        <v>45602</v>
      </c>
      <c r="W294" s="35">
        <v>1059364.6599999999</v>
      </c>
      <c r="X294" s="36" t="str">
        <f t="shared" ca="1" si="61"/>
        <v>Completed</v>
      </c>
      <c r="Y294" s="37">
        <v>45602</v>
      </c>
      <c r="Z294" s="38">
        <f t="shared" si="55"/>
        <v>1</v>
      </c>
    </row>
    <row r="295" spans="1:26" s="39" customFormat="1" ht="38.25">
      <c r="A295" s="30">
        <v>298</v>
      </c>
      <c r="B295" s="31" t="s">
        <v>338</v>
      </c>
      <c r="C295" s="31" t="s">
        <v>287</v>
      </c>
      <c r="D295" s="44" t="s">
        <v>54</v>
      </c>
      <c r="E295" s="72" t="str">
        <f>IFERROR(IF(INDEX(Sheet3!$B$2:$B$8, MATCH(D295, Sheet3!$A$2:$A$8, 0)) = 0, "", INDEX(Sheet3!$B$2:$B$8, MATCH(D295, Sheet3!$A$2:$A$8, 0))), "")</f>
        <v>Breakdown</v>
      </c>
      <c r="F295" s="31" t="s">
        <v>217</v>
      </c>
      <c r="G295" s="45" t="s">
        <v>69</v>
      </c>
      <c r="H295" s="63" t="str">
        <f>IFERROR(INDEX(Sheet3!$F$2:$F$114, MATCH(G295, Sheet3!$E$2:$E$114, 0)), "")</f>
        <v>KITCHEN_EQUIPMENT</v>
      </c>
      <c r="I295" s="32">
        <v>45600</v>
      </c>
      <c r="J295" s="33">
        <f t="shared" ca="1" si="49"/>
        <v>2</v>
      </c>
      <c r="K295" s="34">
        <v>45600</v>
      </c>
      <c r="L295" s="59">
        <f t="shared" ca="1" si="57"/>
        <v>0</v>
      </c>
      <c r="M295" s="34">
        <v>45601</v>
      </c>
      <c r="N295" s="47">
        <f t="shared" ca="1" si="58"/>
        <v>1</v>
      </c>
      <c r="O295" s="75">
        <v>45601</v>
      </c>
      <c r="P295" s="75">
        <v>45601</v>
      </c>
      <c r="Q295" s="47">
        <f t="shared" ca="1" si="59"/>
        <v>0</v>
      </c>
      <c r="R295" s="34">
        <v>45601</v>
      </c>
      <c r="S295" s="59">
        <f t="shared" ca="1" si="60"/>
        <v>0</v>
      </c>
      <c r="T295" s="32">
        <v>45601</v>
      </c>
      <c r="U295" s="33">
        <f t="shared" ca="1" si="62"/>
        <v>1</v>
      </c>
      <c r="V295" s="34">
        <v>45602</v>
      </c>
      <c r="W295" s="35"/>
      <c r="X295" s="36" t="str">
        <f t="shared" ca="1" si="61"/>
        <v>Completed</v>
      </c>
      <c r="Y295" s="37">
        <v>45602</v>
      </c>
      <c r="Z295" s="38">
        <f t="shared" si="55"/>
        <v>1</v>
      </c>
    </row>
    <row r="296" spans="1:26" s="39" customFormat="1" ht="28.5">
      <c r="A296" s="30">
        <v>299</v>
      </c>
      <c r="B296" s="81" t="s">
        <v>2064</v>
      </c>
      <c r="C296" s="31" t="s">
        <v>1208</v>
      </c>
      <c r="D296" s="44" t="s">
        <v>54</v>
      </c>
      <c r="E296" s="72" t="str">
        <f>IFERROR(IF(INDEX(Sheet3!$B$2:$B$8, MATCH(D296, Sheet3!$A$2:$A$8, 0)) = 0, "", INDEX(Sheet3!$B$2:$B$8, MATCH(D296, Sheet3!$A$2:$A$8, 0))), "")</f>
        <v>Breakdown</v>
      </c>
      <c r="F296" s="31" t="s">
        <v>217</v>
      </c>
      <c r="G296" s="45" t="s">
        <v>69</v>
      </c>
      <c r="H296" s="63" t="str">
        <f>IFERROR(INDEX(Sheet3!$F$2:$F$114, MATCH(G296, Sheet3!$E$2:$E$114, 0)), "")</f>
        <v>KITCHEN_EQUIPMENT</v>
      </c>
      <c r="I296" s="32">
        <v>45597</v>
      </c>
      <c r="J296" s="33">
        <f t="shared" ca="1" si="49"/>
        <v>5</v>
      </c>
      <c r="K296" s="34">
        <v>45600</v>
      </c>
      <c r="L296" s="59">
        <f t="shared" ca="1" si="57"/>
        <v>3</v>
      </c>
      <c r="M296" s="34">
        <v>45601</v>
      </c>
      <c r="N296" s="47">
        <f t="shared" ca="1" si="58"/>
        <v>1</v>
      </c>
      <c r="O296" s="75">
        <v>45601</v>
      </c>
      <c r="P296" s="75">
        <v>45601</v>
      </c>
      <c r="Q296" s="47">
        <f t="shared" ca="1" si="59"/>
        <v>0</v>
      </c>
      <c r="R296" s="34">
        <v>45601</v>
      </c>
      <c r="S296" s="59">
        <f t="shared" ca="1" si="60"/>
        <v>0</v>
      </c>
      <c r="T296" s="32">
        <v>45601</v>
      </c>
      <c r="U296" s="33">
        <f t="shared" ca="1" si="62"/>
        <v>1</v>
      </c>
      <c r="V296" s="34">
        <v>45602</v>
      </c>
      <c r="W296" s="35"/>
      <c r="X296" s="36" t="str">
        <f t="shared" ca="1" si="61"/>
        <v>Completed</v>
      </c>
      <c r="Y296" s="37">
        <v>45602</v>
      </c>
      <c r="Z296" s="38">
        <f t="shared" si="55"/>
        <v>1</v>
      </c>
    </row>
    <row r="297" spans="1:26" s="39" customFormat="1" ht="28.5">
      <c r="A297" s="30">
        <v>300</v>
      </c>
      <c r="B297" s="31" t="s">
        <v>338</v>
      </c>
      <c r="C297" s="31" t="s">
        <v>199</v>
      </c>
      <c r="D297" s="44" t="s">
        <v>54</v>
      </c>
      <c r="E297" s="72" t="str">
        <f>IFERROR(IF(INDEX(Sheet3!$B$2:$B$8, MATCH(D297, Sheet3!$A$2:$A$8, 0)) = 0, "", INDEX(Sheet3!$B$2:$B$8, MATCH(D297, Sheet3!$A$2:$A$8, 0))), "")</f>
        <v>Breakdown</v>
      </c>
      <c r="F297" s="31" t="s">
        <v>217</v>
      </c>
      <c r="G297" s="45" t="s">
        <v>69</v>
      </c>
      <c r="H297" s="63" t="str">
        <f>IFERROR(INDEX(Sheet3!$F$2:$F$114, MATCH(G297, Sheet3!$E$2:$E$114, 0)), "")</f>
        <v>KITCHEN_EQUIPMENT</v>
      </c>
      <c r="I297" s="32">
        <v>45602</v>
      </c>
      <c r="J297" s="33">
        <f t="shared" ca="1" si="49"/>
        <v>36</v>
      </c>
      <c r="K297" s="34">
        <v>45602</v>
      </c>
      <c r="L297" s="59">
        <f t="shared" ca="1" si="57"/>
        <v>0</v>
      </c>
      <c r="M297" s="34">
        <v>45607</v>
      </c>
      <c r="N297" s="47">
        <f t="shared" ca="1" si="58"/>
        <v>5</v>
      </c>
      <c r="O297" s="75">
        <v>45607</v>
      </c>
      <c r="P297" s="75">
        <v>45607</v>
      </c>
      <c r="Q297" s="47">
        <f t="shared" ca="1" si="59"/>
        <v>0</v>
      </c>
      <c r="R297" s="34">
        <v>45607</v>
      </c>
      <c r="S297" s="59">
        <f t="shared" ca="1" si="60"/>
        <v>1</v>
      </c>
      <c r="T297" s="32">
        <v>45608</v>
      </c>
      <c r="U297" s="33">
        <f t="shared" ca="1" si="62"/>
        <v>30</v>
      </c>
      <c r="V297" s="34">
        <v>45638</v>
      </c>
      <c r="W297" s="35">
        <v>590603.37</v>
      </c>
      <c r="X297" s="36" t="str">
        <f t="shared" ca="1" si="61"/>
        <v>Completed</v>
      </c>
      <c r="Y297" s="37">
        <v>45638</v>
      </c>
      <c r="Z297" s="38">
        <f t="shared" si="55"/>
        <v>1</v>
      </c>
    </row>
    <row r="298" spans="1:26" s="39" customFormat="1" ht="28.5">
      <c r="A298" s="30">
        <v>301</v>
      </c>
      <c r="B298" s="81" t="s">
        <v>2065</v>
      </c>
      <c r="C298" s="31" t="s">
        <v>753</v>
      </c>
      <c r="D298" s="44" t="s">
        <v>54</v>
      </c>
      <c r="E298" s="72" t="str">
        <f>IFERROR(IF(INDEX(Sheet3!$B$2:$B$8, MATCH(D298, Sheet3!$A$2:$A$8, 0)) = 0, "", INDEX(Sheet3!$B$2:$B$8, MATCH(D298, Sheet3!$A$2:$A$8, 0))), "")</f>
        <v>Breakdown</v>
      </c>
      <c r="F298" s="31" t="s">
        <v>217</v>
      </c>
      <c r="G298" s="45" t="s">
        <v>69</v>
      </c>
      <c r="H298" s="63" t="str">
        <f>IFERROR(INDEX(Sheet3!$F$2:$F$114, MATCH(G298, Sheet3!$E$2:$E$114, 0)), "")</f>
        <v>KITCHEN_EQUIPMENT</v>
      </c>
      <c r="I298" s="32">
        <v>45602</v>
      </c>
      <c r="J298" s="33">
        <f t="shared" ca="1" si="49"/>
        <v>7</v>
      </c>
      <c r="K298" s="34">
        <v>45603</v>
      </c>
      <c r="L298" s="59">
        <f t="shared" ca="1" si="57"/>
        <v>1</v>
      </c>
      <c r="M298" s="34">
        <v>45607</v>
      </c>
      <c r="N298" s="47">
        <f t="shared" ca="1" si="58"/>
        <v>4</v>
      </c>
      <c r="O298" s="75">
        <v>45607</v>
      </c>
      <c r="P298" s="75">
        <v>45637</v>
      </c>
      <c r="Q298" s="47">
        <f t="shared" ca="1" si="59"/>
        <v>30</v>
      </c>
      <c r="R298" s="34">
        <v>45607</v>
      </c>
      <c r="S298" s="59">
        <f t="shared" ca="1" si="60"/>
        <v>1</v>
      </c>
      <c r="T298" s="32">
        <v>45608</v>
      </c>
      <c r="U298" s="33">
        <f t="shared" ca="1" si="62"/>
        <v>1</v>
      </c>
      <c r="V298" s="34">
        <v>45609</v>
      </c>
      <c r="W298" s="35"/>
      <c r="X298" s="36" t="str">
        <f t="shared" ca="1" si="61"/>
        <v>Completed</v>
      </c>
      <c r="Y298" s="37">
        <v>45609</v>
      </c>
      <c r="Z298" s="38">
        <f t="shared" si="55"/>
        <v>1</v>
      </c>
    </row>
    <row r="299" spans="1:26" s="39" customFormat="1" ht="28.5">
      <c r="A299" s="30">
        <v>302</v>
      </c>
      <c r="B299" s="81" t="s">
        <v>338</v>
      </c>
      <c r="C299" s="31" t="s">
        <v>310</v>
      </c>
      <c r="D299" s="44" t="s">
        <v>54</v>
      </c>
      <c r="E299" s="72" t="str">
        <f>IFERROR(IF(INDEX(Sheet3!$B$2:$B$8, MATCH(D299, Sheet3!$A$2:$A$8, 0)) = 0, "", INDEX(Sheet3!$B$2:$B$8, MATCH(D299, Sheet3!$A$2:$A$8, 0))), "")</f>
        <v>Breakdown</v>
      </c>
      <c r="F299" s="31" t="s">
        <v>217</v>
      </c>
      <c r="G299" s="45" t="s">
        <v>69</v>
      </c>
      <c r="H299" s="63" t="str">
        <f>IFERROR(INDEX(Sheet3!$F$2:$F$114, MATCH(G299, Sheet3!$E$2:$E$114, 0)), "")</f>
        <v>KITCHEN_EQUIPMENT</v>
      </c>
      <c r="I299" s="32">
        <v>45614</v>
      </c>
      <c r="J299" s="33">
        <f t="shared" ca="1" si="49"/>
        <v>2</v>
      </c>
      <c r="K299" s="34">
        <v>45614</v>
      </c>
      <c r="L299" s="59">
        <f t="shared" ca="1" si="57"/>
        <v>0</v>
      </c>
      <c r="M299" s="34">
        <v>45614</v>
      </c>
      <c r="N299" s="47">
        <f t="shared" ca="1" si="58"/>
        <v>0</v>
      </c>
      <c r="O299" s="75">
        <v>45614</v>
      </c>
      <c r="P299" s="75">
        <v>45614</v>
      </c>
      <c r="Q299" s="47">
        <f t="shared" ca="1" si="59"/>
        <v>0</v>
      </c>
      <c r="R299" s="34">
        <v>45614</v>
      </c>
      <c r="S299" s="59">
        <f t="shared" ca="1" si="60"/>
        <v>1</v>
      </c>
      <c r="T299" s="32">
        <v>45615</v>
      </c>
      <c r="U299" s="33">
        <f t="shared" ca="1" si="62"/>
        <v>1</v>
      </c>
      <c r="V299" s="34">
        <v>45616</v>
      </c>
      <c r="W299" s="35"/>
      <c r="X299" s="36" t="str">
        <f t="shared" ca="1" si="61"/>
        <v>Completed</v>
      </c>
      <c r="Y299" s="37">
        <v>45616</v>
      </c>
      <c r="Z299" s="38">
        <f t="shared" si="55"/>
        <v>1</v>
      </c>
    </row>
    <row r="300" spans="1:26" s="39" customFormat="1" ht="28.5">
      <c r="A300" s="30">
        <v>303</v>
      </c>
      <c r="B300" s="39" t="s">
        <v>338</v>
      </c>
      <c r="C300" s="31" t="s">
        <v>439</v>
      </c>
      <c r="D300" s="44" t="s">
        <v>54</v>
      </c>
      <c r="E300" s="72" t="str">
        <f>IFERROR(IF(INDEX(Sheet3!$B$2:$B$8, MATCH(D300, Sheet3!$A$2:$A$8, 0)) = 0, "", INDEX(Sheet3!$B$2:$B$8, MATCH(D300, Sheet3!$A$2:$A$8, 0))), "")</f>
        <v>Breakdown</v>
      </c>
      <c r="F300" s="31" t="s">
        <v>217</v>
      </c>
      <c r="G300" s="45" t="s">
        <v>69</v>
      </c>
      <c r="H300" s="63" t="str">
        <f>IFERROR(INDEX(Sheet3!$F$2:$F$114, MATCH(G300, Sheet3!$E$2:$E$114, 0)), "")</f>
        <v>KITCHEN_EQUIPMENT</v>
      </c>
      <c r="I300" s="32">
        <v>45617</v>
      </c>
      <c r="J300" s="33">
        <f t="shared" ca="1" si="49"/>
        <v>32</v>
      </c>
      <c r="K300" s="34">
        <v>45617</v>
      </c>
      <c r="L300" s="59">
        <f t="shared" ca="1" si="57"/>
        <v>0</v>
      </c>
      <c r="M300" s="34">
        <v>45617</v>
      </c>
      <c r="N300" s="47">
        <f t="shared" ca="1" si="58"/>
        <v>0</v>
      </c>
      <c r="O300" s="75">
        <v>45618</v>
      </c>
      <c r="P300" s="75">
        <v>45618</v>
      </c>
      <c r="Q300" s="47">
        <f t="shared" ca="1" si="59"/>
        <v>0</v>
      </c>
      <c r="R300" s="34">
        <v>45618</v>
      </c>
      <c r="S300" s="59">
        <f t="shared" ca="1" si="60"/>
        <v>0</v>
      </c>
      <c r="T300" s="32">
        <v>45618</v>
      </c>
      <c r="U300" s="33">
        <f t="shared" ca="1" si="62"/>
        <v>31</v>
      </c>
      <c r="V300" s="34">
        <v>45618</v>
      </c>
      <c r="W300" s="35">
        <v>168154.92</v>
      </c>
      <c r="X300" s="36" t="str">
        <f t="shared" ca="1" si="61"/>
        <v>Completed</v>
      </c>
      <c r="Y300" s="37">
        <v>45649</v>
      </c>
      <c r="Z300" s="38">
        <f t="shared" si="55"/>
        <v>0</v>
      </c>
    </row>
    <row r="301" spans="1:26" s="39" customFormat="1" ht="28.5">
      <c r="A301" s="30">
        <v>304</v>
      </c>
      <c r="B301" s="31" t="s">
        <v>338</v>
      </c>
      <c r="C301" s="31" t="s">
        <v>36</v>
      </c>
      <c r="D301" s="44" t="s">
        <v>54</v>
      </c>
      <c r="E301" s="72" t="str">
        <f>IFERROR(IF(INDEX(Sheet3!$B$2:$B$8, MATCH(D301, Sheet3!$A$2:$A$8, 0)) = 0, "", INDEX(Sheet3!$B$2:$B$8, MATCH(D301, Sheet3!$A$2:$A$8, 0))), "")</f>
        <v>Breakdown</v>
      </c>
      <c r="F301" s="31" t="s">
        <v>217</v>
      </c>
      <c r="G301" s="45" t="s">
        <v>69</v>
      </c>
      <c r="H301" s="63" t="str">
        <f>IFERROR(INDEX(Sheet3!$F$2:$F$114, MATCH(G301, Sheet3!$E$2:$E$114, 0)), "")</f>
        <v>KITCHEN_EQUIPMENT</v>
      </c>
      <c r="I301" s="32">
        <v>45617</v>
      </c>
      <c r="J301" s="33">
        <f t="shared" ca="1" si="49"/>
        <v>32</v>
      </c>
      <c r="K301" s="34">
        <v>45617</v>
      </c>
      <c r="L301" s="59">
        <f t="shared" ca="1" si="57"/>
        <v>0</v>
      </c>
      <c r="M301" s="34">
        <v>45618</v>
      </c>
      <c r="N301" s="47">
        <f t="shared" ca="1" si="58"/>
        <v>1</v>
      </c>
      <c r="O301" s="75">
        <v>45618</v>
      </c>
      <c r="P301" s="75">
        <v>45618</v>
      </c>
      <c r="Q301" s="47">
        <f t="shared" ca="1" si="59"/>
        <v>0</v>
      </c>
      <c r="R301" s="34">
        <v>45618</v>
      </c>
      <c r="S301" s="59">
        <f t="shared" ca="1" si="60"/>
        <v>1</v>
      </c>
      <c r="T301" s="32">
        <v>45619</v>
      </c>
      <c r="U301" s="33">
        <f t="shared" ca="1" si="62"/>
        <v>30</v>
      </c>
      <c r="V301" s="34">
        <v>45649</v>
      </c>
      <c r="W301" s="35"/>
      <c r="X301" s="36" t="str">
        <f t="shared" ca="1" si="61"/>
        <v>Completed</v>
      </c>
      <c r="Y301" s="37">
        <v>45649</v>
      </c>
      <c r="Z301" s="38">
        <f t="shared" si="55"/>
        <v>1</v>
      </c>
    </row>
    <row r="302" spans="1:26" s="39" customFormat="1" ht="28.5">
      <c r="A302" s="30">
        <v>305</v>
      </c>
      <c r="B302" s="31" t="s">
        <v>338</v>
      </c>
      <c r="C302" s="31" t="s">
        <v>642</v>
      </c>
      <c r="D302" s="44" t="s">
        <v>54</v>
      </c>
      <c r="E302" s="72" t="str">
        <f>IFERROR(IF(INDEX(Sheet3!$B$2:$B$8, MATCH(D302, Sheet3!$A$2:$A$8, 0)) = 0, "", INDEX(Sheet3!$B$2:$B$8, MATCH(D302, Sheet3!$A$2:$A$8, 0))), "")</f>
        <v>Breakdown</v>
      </c>
      <c r="F302" s="31" t="s">
        <v>217</v>
      </c>
      <c r="G302" s="45" t="s">
        <v>69</v>
      </c>
      <c r="H302" s="63" t="str">
        <f>IFERROR(INDEX(Sheet3!$F$2:$F$114, MATCH(G302, Sheet3!$E$2:$E$114, 0)), "")</f>
        <v>KITCHEN_EQUIPMENT</v>
      </c>
      <c r="I302" s="32">
        <v>45620</v>
      </c>
      <c r="J302" s="33">
        <f t="shared" ca="1" si="49"/>
        <v>1</v>
      </c>
      <c r="K302" s="34">
        <v>45620</v>
      </c>
      <c r="L302" s="59">
        <f t="shared" ca="1" si="57"/>
        <v>0</v>
      </c>
      <c r="M302" s="34">
        <v>45621</v>
      </c>
      <c r="N302" s="47">
        <f t="shared" ca="1" si="58"/>
        <v>1</v>
      </c>
      <c r="O302" s="75">
        <v>45621</v>
      </c>
      <c r="P302" s="75">
        <v>45621</v>
      </c>
      <c r="Q302" s="47">
        <f t="shared" ca="1" si="59"/>
        <v>0</v>
      </c>
      <c r="R302" s="34">
        <v>45621</v>
      </c>
      <c r="S302" s="59">
        <f t="shared" ca="1" si="60"/>
        <v>0</v>
      </c>
      <c r="T302" s="32">
        <v>45621</v>
      </c>
      <c r="U302" s="33">
        <f t="shared" ca="1" si="62"/>
        <v>0</v>
      </c>
      <c r="V302" s="34">
        <v>45621</v>
      </c>
      <c r="W302" s="35"/>
      <c r="X302" s="36" t="str">
        <f t="shared" ca="1" si="61"/>
        <v>Completed</v>
      </c>
      <c r="Y302" s="37">
        <v>45621</v>
      </c>
      <c r="Z302" s="38">
        <f t="shared" si="55"/>
        <v>1</v>
      </c>
    </row>
    <row r="303" spans="1:26" s="39" customFormat="1" ht="28.5">
      <c r="A303" s="30">
        <v>306</v>
      </c>
      <c r="B303" s="31" t="s">
        <v>338</v>
      </c>
      <c r="C303" s="31" t="s">
        <v>66</v>
      </c>
      <c r="D303" s="44" t="s">
        <v>54</v>
      </c>
      <c r="E303" s="72" t="str">
        <f>IFERROR(IF(INDEX(Sheet3!$B$2:$B$8, MATCH(D303, Sheet3!$A$2:$A$8, 0)) = 0, "", INDEX(Sheet3!$B$2:$B$8, MATCH(D303, Sheet3!$A$2:$A$8, 0))), "")</f>
        <v>Breakdown</v>
      </c>
      <c r="F303" s="31" t="s">
        <v>217</v>
      </c>
      <c r="G303" s="45" t="s">
        <v>69</v>
      </c>
      <c r="H303" s="63" t="str">
        <f>IFERROR(INDEX(Sheet3!$F$2:$F$114, MATCH(G303, Sheet3!$E$2:$E$114, 0)), "")</f>
        <v>KITCHEN_EQUIPMENT</v>
      </c>
      <c r="I303" s="32">
        <v>45621</v>
      </c>
      <c r="J303" s="33">
        <f t="shared" ca="1" si="49"/>
        <v>18</v>
      </c>
      <c r="K303" s="34">
        <v>45621</v>
      </c>
      <c r="L303" s="59">
        <f t="shared" ca="1" si="57"/>
        <v>0</v>
      </c>
      <c r="M303" s="34">
        <v>45622</v>
      </c>
      <c r="N303" s="47">
        <f t="shared" ca="1" si="58"/>
        <v>1</v>
      </c>
      <c r="O303" s="75">
        <v>45629</v>
      </c>
      <c r="P303" s="75">
        <v>45629</v>
      </c>
      <c r="Q303" s="47">
        <f t="shared" ca="1" si="59"/>
        <v>0</v>
      </c>
      <c r="R303" s="34">
        <v>45635</v>
      </c>
      <c r="S303" s="59">
        <f t="shared" ca="1" si="60"/>
        <v>0</v>
      </c>
      <c r="T303" s="32">
        <v>45635</v>
      </c>
      <c r="U303" s="33">
        <f t="shared" ca="1" si="62"/>
        <v>4</v>
      </c>
      <c r="V303" s="34">
        <v>45635</v>
      </c>
      <c r="W303" s="35">
        <v>42571.51</v>
      </c>
      <c r="X303" s="36" t="str">
        <f t="shared" ca="1" si="61"/>
        <v>Completed</v>
      </c>
      <c r="Y303" s="37">
        <v>45639</v>
      </c>
      <c r="Z303" s="38">
        <f t="shared" si="55"/>
        <v>0</v>
      </c>
    </row>
    <row r="304" spans="1:26" s="39" customFormat="1" ht="28.5">
      <c r="A304" s="30">
        <v>307</v>
      </c>
      <c r="B304" s="31" t="s">
        <v>2066</v>
      </c>
      <c r="C304" s="31" t="s">
        <v>384</v>
      </c>
      <c r="D304" s="44" t="s">
        <v>54</v>
      </c>
      <c r="E304" s="72" t="str">
        <f>IFERROR(IF(INDEX(Sheet3!$B$2:$B$8, MATCH(D304, Sheet3!$A$2:$A$8, 0)) = 0, "", INDEX(Sheet3!$B$2:$B$8, MATCH(D304, Sheet3!$A$2:$A$8, 0))), "")</f>
        <v>Breakdown</v>
      </c>
      <c r="F304" s="31" t="s">
        <v>1567</v>
      </c>
      <c r="G304" s="45" t="s">
        <v>638</v>
      </c>
      <c r="H304" s="63" t="str">
        <f>IFERROR(INDEX(Sheet3!$F$2:$F$114, MATCH(G304, Sheet3!$E$2:$E$114, 0)), "")</f>
        <v>ELECTRICAL</v>
      </c>
      <c r="I304" s="32">
        <v>45599</v>
      </c>
      <c r="J304" s="33">
        <f t="shared" ca="1" si="49"/>
        <v>137</v>
      </c>
      <c r="K304" s="34">
        <v>45600</v>
      </c>
      <c r="L304" s="59">
        <f t="shared" ca="1" si="57"/>
        <v>1</v>
      </c>
      <c r="M304" s="34">
        <v>45606</v>
      </c>
      <c r="N304" s="47">
        <f t="shared" ca="1" si="58"/>
        <v>6</v>
      </c>
      <c r="O304" s="75">
        <v>45606</v>
      </c>
      <c r="P304" s="75">
        <v>45606</v>
      </c>
      <c r="Q304" s="47">
        <f t="shared" ca="1" si="59"/>
        <v>0</v>
      </c>
      <c r="R304" s="34">
        <v>45607</v>
      </c>
      <c r="S304" s="59">
        <f t="shared" ca="1" si="60"/>
        <v>129</v>
      </c>
      <c r="T304" s="32"/>
      <c r="U304" s="33" t="str">
        <f t="shared" ca="1" si="62"/>
        <v/>
      </c>
      <c r="V304" s="34"/>
      <c r="W304" s="35"/>
      <c r="X304" s="36" t="str">
        <f t="shared" ca="1" si="61"/>
        <v>Overdue</v>
      </c>
      <c r="Y304" s="37"/>
      <c r="Z304" s="38" t="str">
        <f t="shared" si="55"/>
        <v/>
      </c>
    </row>
    <row r="305" spans="1:26" s="39" customFormat="1" ht="28.5">
      <c r="A305" s="30">
        <v>308</v>
      </c>
      <c r="B305" s="31" t="s">
        <v>2067</v>
      </c>
      <c r="C305" s="31" t="s">
        <v>389</v>
      </c>
      <c r="D305" s="44" t="s">
        <v>54</v>
      </c>
      <c r="E305" s="72" t="str">
        <f>IFERROR(IF(INDEX(Sheet3!$B$2:$B$8, MATCH(D305, Sheet3!$A$2:$A$8, 0)) = 0, "", INDEX(Sheet3!$B$2:$B$8, MATCH(D305, Sheet3!$A$2:$A$8, 0))), "")</f>
        <v>Breakdown</v>
      </c>
      <c r="F305" s="31" t="s">
        <v>1567</v>
      </c>
      <c r="G305" s="45" t="s">
        <v>638</v>
      </c>
      <c r="H305" s="63" t="str">
        <f>IFERROR(INDEX(Sheet3!$F$2:$F$114, MATCH(G305, Sheet3!$E$2:$E$114, 0)), "")</f>
        <v>ELECTRICAL</v>
      </c>
      <c r="I305" s="32">
        <v>45602</v>
      </c>
      <c r="J305" s="33">
        <f t="shared" ca="1" si="49"/>
        <v>134</v>
      </c>
      <c r="K305" s="34">
        <v>45602</v>
      </c>
      <c r="L305" s="59">
        <f t="shared" ca="1" si="57"/>
        <v>0</v>
      </c>
      <c r="M305" s="34">
        <v>45606</v>
      </c>
      <c r="N305" s="47">
        <f t="shared" ca="1" si="58"/>
        <v>4</v>
      </c>
      <c r="O305" s="75">
        <v>45606</v>
      </c>
      <c r="P305" s="75">
        <v>45606</v>
      </c>
      <c r="Q305" s="47">
        <f t="shared" ca="1" si="59"/>
        <v>0</v>
      </c>
      <c r="R305" s="34">
        <v>45607</v>
      </c>
      <c r="S305" s="59">
        <f t="shared" ca="1" si="60"/>
        <v>21</v>
      </c>
      <c r="T305" s="32">
        <v>45628</v>
      </c>
      <c r="U305" s="33">
        <f t="shared" ca="1" si="62"/>
        <v>108</v>
      </c>
      <c r="V305" s="34"/>
      <c r="W305" s="35">
        <v>380000</v>
      </c>
      <c r="X305" s="36" t="str">
        <f t="shared" ca="1" si="61"/>
        <v>Overdue</v>
      </c>
      <c r="Y305" s="37"/>
      <c r="Z305" s="38" t="str">
        <f t="shared" si="55"/>
        <v/>
      </c>
    </row>
    <row r="306" spans="1:26" s="39" customFormat="1" ht="26.25">
      <c r="A306" s="30">
        <v>309</v>
      </c>
      <c r="B306" s="31" t="s">
        <v>2068</v>
      </c>
      <c r="C306" s="31" t="s">
        <v>156</v>
      </c>
      <c r="D306" s="44" t="s">
        <v>54</v>
      </c>
      <c r="E306" s="72" t="str">
        <f>IFERROR(IF(INDEX(Sheet3!$B$2:$B$8, MATCH(D306, Sheet3!$A$2:$A$8, 0)) = 0, "", INDEX(Sheet3!$B$2:$B$8, MATCH(D306, Sheet3!$A$2:$A$8, 0))), "")</f>
        <v>Breakdown</v>
      </c>
      <c r="F306" s="31" t="s">
        <v>1567</v>
      </c>
      <c r="G306" s="45" t="s">
        <v>84</v>
      </c>
      <c r="H306" s="63" t="str">
        <f>IFERROR(INDEX(Sheet3!$F$2:$F$114, MATCH(G306, Sheet3!$E$2:$E$114, 0)), "")</f>
        <v>OTHERS</v>
      </c>
      <c r="I306" s="32">
        <v>45600</v>
      </c>
      <c r="J306" s="33">
        <f t="shared" ca="1" si="49"/>
        <v>21</v>
      </c>
      <c r="K306" s="34">
        <v>45600</v>
      </c>
      <c r="L306" s="59">
        <f t="shared" ca="1" si="57"/>
        <v>0</v>
      </c>
      <c r="M306" s="34">
        <v>45606</v>
      </c>
      <c r="N306" s="47">
        <f t="shared" ca="1" si="58"/>
        <v>6</v>
      </c>
      <c r="O306" s="75">
        <v>45606</v>
      </c>
      <c r="P306" s="75">
        <v>45606</v>
      </c>
      <c r="Q306" s="47">
        <f t="shared" ca="1" si="59"/>
        <v>0</v>
      </c>
      <c r="R306" s="34">
        <v>45607</v>
      </c>
      <c r="S306" s="59">
        <f t="shared" ca="1" si="60"/>
        <v>1</v>
      </c>
      <c r="T306" s="32">
        <v>45608</v>
      </c>
      <c r="U306" s="33">
        <f t="shared" ca="1" si="62"/>
        <v>13</v>
      </c>
      <c r="V306" s="34">
        <v>45621</v>
      </c>
      <c r="W306" s="35">
        <v>250000</v>
      </c>
      <c r="X306" s="36" t="str">
        <f t="shared" ca="1" si="61"/>
        <v>Completed</v>
      </c>
      <c r="Y306" s="37">
        <v>45621</v>
      </c>
      <c r="Z306" s="38">
        <f t="shared" si="55"/>
        <v>1</v>
      </c>
    </row>
    <row r="307" spans="1:26" s="39" customFormat="1" ht="26.25">
      <c r="A307" s="30">
        <v>310</v>
      </c>
      <c r="B307" s="31" t="s">
        <v>2069</v>
      </c>
      <c r="C307" s="31" t="s">
        <v>89</v>
      </c>
      <c r="D307" s="44" t="s">
        <v>54</v>
      </c>
      <c r="E307" s="72" t="str">
        <f>IFERROR(IF(INDEX(Sheet3!$B$2:$B$8, MATCH(D307, Sheet3!$A$2:$A$8, 0)) = 0, "", INDEX(Sheet3!$B$2:$B$8, MATCH(D307, Sheet3!$A$2:$A$8, 0))), "")</f>
        <v>Breakdown</v>
      </c>
      <c r="F307" s="31" t="s">
        <v>1567</v>
      </c>
      <c r="G307" s="45" t="s">
        <v>84</v>
      </c>
      <c r="H307" s="63" t="str">
        <f>IFERROR(INDEX(Sheet3!$F$2:$F$114, MATCH(G307, Sheet3!$E$2:$E$114, 0)), "")</f>
        <v>OTHERS</v>
      </c>
      <c r="I307" s="32">
        <v>45600</v>
      </c>
      <c r="J307" s="33">
        <f t="shared" ca="1" si="49"/>
        <v>136</v>
      </c>
      <c r="K307" s="34">
        <v>45600</v>
      </c>
      <c r="L307" s="59">
        <f t="shared" ca="1" si="57"/>
        <v>0</v>
      </c>
      <c r="M307" s="34">
        <v>45606</v>
      </c>
      <c r="N307" s="47">
        <f t="shared" ca="1" si="58"/>
        <v>6</v>
      </c>
      <c r="O307" s="75">
        <v>45606</v>
      </c>
      <c r="P307" s="75">
        <v>45606</v>
      </c>
      <c r="Q307" s="47">
        <f t="shared" ca="1" si="59"/>
        <v>0</v>
      </c>
      <c r="R307" s="34">
        <v>45607</v>
      </c>
      <c r="S307" s="59">
        <f t="shared" ca="1" si="60"/>
        <v>129</v>
      </c>
      <c r="T307" s="32"/>
      <c r="U307" s="33" t="str">
        <f t="shared" ca="1" si="62"/>
        <v/>
      </c>
      <c r="V307" s="34"/>
      <c r="W307" s="35">
        <v>150000</v>
      </c>
      <c r="X307" s="36" t="str">
        <f t="shared" ca="1" si="61"/>
        <v>Overdue</v>
      </c>
      <c r="Y307" s="37"/>
      <c r="Z307" s="38" t="str">
        <f t="shared" si="55"/>
        <v/>
      </c>
    </row>
    <row r="308" spans="1:26" s="39" customFormat="1">
      <c r="A308" s="30">
        <v>311</v>
      </c>
      <c r="B308" s="31" t="s">
        <v>2070</v>
      </c>
      <c r="C308" s="31" t="s">
        <v>165</v>
      </c>
      <c r="D308" s="44" t="s">
        <v>32</v>
      </c>
      <c r="E308" s="72" t="str">
        <f>IFERROR(IF(INDEX(Sheet3!$B$2:$B$8, MATCH(D308, Sheet3!$A$2:$A$8, 0)) = 0, "", INDEX(Sheet3!$B$2:$B$8, MATCH(D308, Sheet3!$A$2:$A$8, 0))), "")</f>
        <v>Breakdown</v>
      </c>
      <c r="F308" s="31" t="s">
        <v>1567</v>
      </c>
      <c r="G308" s="45" t="s">
        <v>38</v>
      </c>
      <c r="H308" s="63" t="str">
        <f>IFERROR(INDEX(Sheet3!$F$2:$F$114, MATCH(G308, Sheet3!$E$2:$E$114, 0)), "")</f>
        <v>BUILDING</v>
      </c>
      <c r="I308" s="32">
        <v>45600</v>
      </c>
      <c r="J308" s="33">
        <f t="shared" ca="1" si="49"/>
        <v>13</v>
      </c>
      <c r="K308" s="34">
        <v>45600</v>
      </c>
      <c r="L308" s="59">
        <f t="shared" ca="1" si="57"/>
        <v>0</v>
      </c>
      <c r="M308" s="34">
        <v>45606</v>
      </c>
      <c r="N308" s="47">
        <f t="shared" ca="1" si="58"/>
        <v>6</v>
      </c>
      <c r="O308" s="75">
        <v>45606</v>
      </c>
      <c r="P308" s="75">
        <v>45607</v>
      </c>
      <c r="Q308" s="47">
        <f t="shared" ca="1" si="59"/>
        <v>1</v>
      </c>
      <c r="R308" s="34">
        <v>45607</v>
      </c>
      <c r="S308" s="59">
        <f t="shared" ca="1" si="60"/>
        <v>0</v>
      </c>
      <c r="T308" s="32">
        <v>45607</v>
      </c>
      <c r="U308" s="33">
        <f t="shared" ca="1" si="62"/>
        <v>6</v>
      </c>
      <c r="V308" s="34">
        <v>45613</v>
      </c>
      <c r="W308" s="35">
        <v>150000</v>
      </c>
      <c r="X308" s="36" t="str">
        <f t="shared" ca="1" si="61"/>
        <v>Completed</v>
      </c>
      <c r="Y308" s="37">
        <v>45613</v>
      </c>
      <c r="Z308" s="38">
        <f t="shared" si="55"/>
        <v>1</v>
      </c>
    </row>
    <row r="309" spans="1:26" s="39" customFormat="1">
      <c r="A309" s="30">
        <v>312</v>
      </c>
      <c r="B309" s="31" t="s">
        <v>2071</v>
      </c>
      <c r="C309" s="31" t="s">
        <v>642</v>
      </c>
      <c r="D309" s="44" t="s">
        <v>32</v>
      </c>
      <c r="E309" s="72" t="str">
        <f>IFERROR(IF(INDEX(Sheet3!$B$2:$B$8, MATCH(D309, Sheet3!$A$2:$A$8, 0)) = 0, "", INDEX(Sheet3!$B$2:$B$8, MATCH(D309, Sheet3!$A$2:$A$8, 0))), "")</f>
        <v>Breakdown</v>
      </c>
      <c r="F309" s="31" t="s">
        <v>1567</v>
      </c>
      <c r="G309" s="45" t="s">
        <v>167</v>
      </c>
      <c r="H309" s="63" t="str">
        <f>IFERROR(INDEX(Sheet3!$F$2:$F$114, MATCH(G309, Sheet3!$E$2:$E$114, 0)), "")</f>
        <v>BUILDING</v>
      </c>
      <c r="I309" s="32">
        <v>45601</v>
      </c>
      <c r="J309" s="33">
        <f t="shared" ca="1" si="49"/>
        <v>135</v>
      </c>
      <c r="K309" s="34">
        <v>45601</v>
      </c>
      <c r="L309" s="59">
        <f t="shared" ca="1" si="57"/>
        <v>0</v>
      </c>
      <c r="M309" s="34">
        <v>45606</v>
      </c>
      <c r="N309" s="47">
        <f t="shared" ca="1" si="58"/>
        <v>5</v>
      </c>
      <c r="O309" s="75"/>
      <c r="P309" s="75"/>
      <c r="Q309" s="47" t="str">
        <f t="shared" ca="1" si="59"/>
        <v/>
      </c>
      <c r="R309" s="34"/>
      <c r="S309" s="59" t="str">
        <f t="shared" ca="1" si="60"/>
        <v/>
      </c>
      <c r="T309" s="32"/>
      <c r="U309" s="33" t="str">
        <f t="shared" ca="1" si="62"/>
        <v/>
      </c>
      <c r="V309" s="34"/>
      <c r="W309" s="35">
        <v>280000</v>
      </c>
      <c r="X309" s="36" t="str">
        <f t="shared" ca="1" si="61"/>
        <v>Overdue</v>
      </c>
      <c r="Y309" s="37"/>
      <c r="Z309" s="38" t="str">
        <f t="shared" si="55"/>
        <v/>
      </c>
    </row>
    <row r="310" spans="1:26" s="39" customFormat="1">
      <c r="A310" s="30">
        <v>313</v>
      </c>
      <c r="B310" s="31" t="s">
        <v>2072</v>
      </c>
      <c r="C310" s="31" t="s">
        <v>642</v>
      </c>
      <c r="D310" s="44" t="s">
        <v>42</v>
      </c>
      <c r="E310" s="72" t="str">
        <f>IFERROR(IF(INDEX(Sheet3!$B$2:$B$8, MATCH(D310, Sheet3!$A$2:$A$8, 0)) = 0, "", INDEX(Sheet3!$B$2:$B$8, MATCH(D310, Sheet3!$A$2:$A$8, 0))), "")</f>
        <v>Corrective</v>
      </c>
      <c r="F310" s="31" t="s">
        <v>33</v>
      </c>
      <c r="G310" s="45" t="s">
        <v>84</v>
      </c>
      <c r="H310" s="63" t="str">
        <f>IFERROR(INDEX(Sheet3!$F$2:$F$114, MATCH(G310, Sheet3!$E$2:$E$114, 0)), "")</f>
        <v>OTHERS</v>
      </c>
      <c r="I310" s="32">
        <v>45607</v>
      </c>
      <c r="J310" s="33">
        <f t="shared" ca="1" si="49"/>
        <v>16</v>
      </c>
      <c r="K310" s="34">
        <v>45607</v>
      </c>
      <c r="L310" s="59">
        <f t="shared" ca="1" si="57"/>
        <v>0</v>
      </c>
      <c r="M310" s="34">
        <v>45607</v>
      </c>
      <c r="N310" s="47">
        <f t="shared" ca="1" si="58"/>
        <v>0</v>
      </c>
      <c r="O310" s="75">
        <v>45608</v>
      </c>
      <c r="P310" s="75">
        <v>45609</v>
      </c>
      <c r="Q310" s="47">
        <f t="shared" ca="1" si="59"/>
        <v>1</v>
      </c>
      <c r="R310" s="34">
        <v>45610</v>
      </c>
      <c r="S310" s="59">
        <f t="shared" ca="1" si="60"/>
        <v>12</v>
      </c>
      <c r="T310" s="32">
        <v>45622</v>
      </c>
      <c r="U310" s="33">
        <f t="shared" ca="1" si="62"/>
        <v>1</v>
      </c>
      <c r="V310" s="32">
        <v>45623</v>
      </c>
      <c r="W310" s="35">
        <v>170000</v>
      </c>
      <c r="X310" s="36" t="str">
        <f t="shared" ca="1" si="61"/>
        <v>Completed</v>
      </c>
      <c r="Y310" s="32">
        <v>45623</v>
      </c>
      <c r="Z310" s="38">
        <f t="shared" si="55"/>
        <v>1</v>
      </c>
    </row>
    <row r="311" spans="1:26" s="39" customFormat="1" ht="26.25">
      <c r="A311" s="30">
        <v>314</v>
      </c>
      <c r="B311" s="31" t="s">
        <v>2073</v>
      </c>
      <c r="C311" s="31" t="s">
        <v>36</v>
      </c>
      <c r="D311" s="44" t="s">
        <v>32</v>
      </c>
      <c r="E311" s="72" t="str">
        <f>IFERROR(IF(INDEX(Sheet3!$B$2:$B$8, MATCH(D311, Sheet3!$A$2:$A$8, 0)) = 0, "", INDEX(Sheet3!$B$2:$B$8, MATCH(D311, Sheet3!$A$2:$A$8, 0))), "")</f>
        <v>Breakdown</v>
      </c>
      <c r="F311" s="31" t="s">
        <v>37</v>
      </c>
      <c r="G311" s="45" t="s">
        <v>84</v>
      </c>
      <c r="H311" s="63" t="str">
        <f>IFERROR(INDEX(Sheet3!$F$2:$F$114, MATCH(G311, Sheet3!$E$2:$E$114, 0)), "")</f>
        <v>OTHERS</v>
      </c>
      <c r="I311" s="32">
        <v>45597</v>
      </c>
      <c r="J311" s="33">
        <f t="shared" ca="1" si="49"/>
        <v>26</v>
      </c>
      <c r="K311" s="34">
        <v>45597</v>
      </c>
      <c r="L311" s="59">
        <f t="shared" ca="1" si="57"/>
        <v>0</v>
      </c>
      <c r="M311" s="34">
        <v>45597</v>
      </c>
      <c r="N311" s="47">
        <f t="shared" ca="1" si="58"/>
        <v>0</v>
      </c>
      <c r="O311" s="75">
        <v>45609</v>
      </c>
      <c r="P311" s="75">
        <v>45610</v>
      </c>
      <c r="Q311" s="47">
        <f t="shared" ca="1" si="59"/>
        <v>1</v>
      </c>
      <c r="R311" s="34">
        <v>45610</v>
      </c>
      <c r="S311" s="59">
        <f t="shared" ca="1" si="60"/>
        <v>0</v>
      </c>
      <c r="T311" s="32">
        <v>45610</v>
      </c>
      <c r="U311" s="33">
        <f t="shared" ca="1" si="62"/>
        <v>13</v>
      </c>
      <c r="V311" s="34">
        <v>45623</v>
      </c>
      <c r="W311" s="35">
        <v>330000</v>
      </c>
      <c r="X311" s="36" t="str">
        <f t="shared" ca="1" si="61"/>
        <v>Completed</v>
      </c>
      <c r="Y311" s="34">
        <v>45623</v>
      </c>
      <c r="Z311" s="38">
        <f t="shared" si="55"/>
        <v>1</v>
      </c>
    </row>
    <row r="312" spans="1:26" s="39" customFormat="1" ht="26.25">
      <c r="A312" s="30">
        <v>315</v>
      </c>
      <c r="B312" s="31" t="s">
        <v>2074</v>
      </c>
      <c r="C312" s="31" t="s">
        <v>303</v>
      </c>
      <c r="D312" s="44" t="s">
        <v>54</v>
      </c>
      <c r="E312" s="72" t="str">
        <f>IFERROR(IF(INDEX(Sheet3!$B$2:$B$8, MATCH(D312, Sheet3!$A$2:$A$8, 0)) = 0, "", INDEX(Sheet3!$B$2:$B$8, MATCH(D312, Sheet3!$A$2:$A$8, 0))), "")</f>
        <v>Breakdown</v>
      </c>
      <c r="F312" s="31" t="s">
        <v>1859</v>
      </c>
      <c r="G312" s="45" t="s">
        <v>97</v>
      </c>
      <c r="H312" s="63" t="str">
        <f>IFERROR(INDEX(Sheet3!$F$2:$F$114, MATCH(G312, Sheet3!$E$2:$E$114, 0)), "")</f>
        <v>HVAC</v>
      </c>
      <c r="I312" s="32">
        <v>45599</v>
      </c>
      <c r="J312" s="33">
        <f t="shared" ca="1" si="49"/>
        <v>137</v>
      </c>
      <c r="K312" s="34">
        <v>45600</v>
      </c>
      <c r="L312" s="59">
        <f t="shared" ca="1" si="57"/>
        <v>1</v>
      </c>
      <c r="M312" s="34">
        <v>45609</v>
      </c>
      <c r="N312" s="47">
        <f t="shared" ca="1" si="58"/>
        <v>9</v>
      </c>
      <c r="O312" s="75">
        <v>45610</v>
      </c>
      <c r="P312" s="75"/>
      <c r="Q312" s="47">
        <f t="shared" ca="1" si="59"/>
        <v>126</v>
      </c>
      <c r="R312" s="34"/>
      <c r="S312" s="59" t="str">
        <f t="shared" ca="1" si="60"/>
        <v/>
      </c>
      <c r="T312" s="32"/>
      <c r="U312" s="33" t="str">
        <f t="shared" ca="1" si="62"/>
        <v/>
      </c>
      <c r="V312" s="34"/>
      <c r="W312" s="35">
        <v>750000</v>
      </c>
      <c r="X312" s="36" t="str">
        <f t="shared" ca="1" si="61"/>
        <v>Overdue</v>
      </c>
      <c r="Y312" s="37"/>
      <c r="Z312" s="38" t="str">
        <f t="shared" si="55"/>
        <v/>
      </c>
    </row>
    <row r="313" spans="1:26" s="39" customFormat="1" ht="28.5">
      <c r="A313" s="30">
        <v>316</v>
      </c>
      <c r="B313" s="31" t="s">
        <v>2075</v>
      </c>
      <c r="C313" s="31" t="s">
        <v>230</v>
      </c>
      <c r="D313" s="44" t="s">
        <v>54</v>
      </c>
      <c r="E313" s="72" t="str">
        <f>IFERROR(IF(INDEX(Sheet3!$B$2:$B$8, MATCH(D313, Sheet3!$A$2:$A$8, 0)) = 0, "", INDEX(Sheet3!$B$2:$B$8, MATCH(D313, Sheet3!$A$2:$A$8, 0))), "")</f>
        <v>Breakdown</v>
      </c>
      <c r="F313" s="31" t="s">
        <v>390</v>
      </c>
      <c r="G313" s="45" t="s">
        <v>538</v>
      </c>
      <c r="H313" s="63" t="str">
        <f>IFERROR(INDEX(Sheet3!$F$2:$F$114, MATCH(G313, Sheet3!$E$2:$E$114, 0)), "")</f>
        <v>HVAC</v>
      </c>
      <c r="I313" s="32">
        <v>45626</v>
      </c>
      <c r="J313" s="33">
        <f t="shared" ca="1" si="49"/>
        <v>110</v>
      </c>
      <c r="K313" s="34">
        <v>45627</v>
      </c>
      <c r="L313" s="59">
        <f t="shared" ca="1" si="57"/>
        <v>1</v>
      </c>
      <c r="M313" s="34">
        <v>45641</v>
      </c>
      <c r="N313" s="47">
        <f t="shared" ca="1" si="58"/>
        <v>14</v>
      </c>
      <c r="O313" s="75">
        <v>45642</v>
      </c>
      <c r="P313" s="75">
        <v>45642</v>
      </c>
      <c r="Q313" s="47">
        <f t="shared" ca="1" si="59"/>
        <v>0</v>
      </c>
      <c r="R313" s="34">
        <v>45642</v>
      </c>
      <c r="S313" s="59">
        <f t="shared" ca="1" si="60"/>
        <v>0</v>
      </c>
      <c r="T313" s="32">
        <v>45642</v>
      </c>
      <c r="U313" s="33">
        <f t="shared" ca="1" si="62"/>
        <v>94</v>
      </c>
      <c r="V313" s="34"/>
      <c r="W313" s="35">
        <v>268255.5</v>
      </c>
      <c r="X313" s="36" t="str">
        <f t="shared" ca="1" si="61"/>
        <v>Overdue</v>
      </c>
      <c r="Y313" s="37"/>
      <c r="Z313" s="38" t="str">
        <f t="shared" si="55"/>
        <v/>
      </c>
    </row>
    <row r="314" spans="1:26" s="39" customFormat="1" ht="38.25">
      <c r="A314" s="30">
        <v>317</v>
      </c>
      <c r="B314" s="31" t="s">
        <v>2076</v>
      </c>
      <c r="C314" s="31" t="s">
        <v>306</v>
      </c>
      <c r="D314" s="44" t="s">
        <v>32</v>
      </c>
      <c r="E314" s="72" t="str">
        <f>IFERROR(IF(INDEX(Sheet3!$B$2:$B$8, MATCH(D314, Sheet3!$A$2:$A$8, 0)) = 0, "", INDEX(Sheet3!$B$2:$B$8, MATCH(D314, Sheet3!$A$2:$A$8, 0))), "")</f>
        <v>Breakdown</v>
      </c>
      <c r="F314" s="31" t="s">
        <v>545</v>
      </c>
      <c r="G314" s="45" t="s">
        <v>84</v>
      </c>
      <c r="H314" s="63" t="str">
        <f>IFERROR(INDEX(Sheet3!$F$2:$F$114, MATCH(G314, Sheet3!$E$2:$E$114, 0)), "")</f>
        <v>OTHERS</v>
      </c>
      <c r="I314" s="32">
        <v>45602</v>
      </c>
      <c r="J314" s="33">
        <f t="shared" ca="1" si="49"/>
        <v>134</v>
      </c>
      <c r="K314" s="34">
        <v>45602</v>
      </c>
      <c r="L314" s="59">
        <f t="shared" ca="1" si="57"/>
        <v>0</v>
      </c>
      <c r="M314" s="34">
        <v>45605</v>
      </c>
      <c r="N314" s="47">
        <f t="shared" ca="1" si="58"/>
        <v>3</v>
      </c>
      <c r="O314" s="75">
        <v>45608</v>
      </c>
      <c r="P314" s="75">
        <v>45615</v>
      </c>
      <c r="Q314" s="47">
        <f t="shared" ca="1" si="59"/>
        <v>7</v>
      </c>
      <c r="R314" s="34">
        <v>45615</v>
      </c>
      <c r="S314" s="59">
        <f t="shared" ca="1" si="60"/>
        <v>0</v>
      </c>
      <c r="T314" s="32">
        <v>45615</v>
      </c>
      <c r="U314" s="33">
        <f t="shared" ca="1" si="62"/>
        <v>121</v>
      </c>
      <c r="V314" s="34"/>
      <c r="W314" s="35">
        <v>150000</v>
      </c>
      <c r="X314" s="36" t="str">
        <f t="shared" ca="1" si="61"/>
        <v>Overdue</v>
      </c>
      <c r="Y314" s="37"/>
      <c r="Z314" s="38" t="str">
        <f t="shared" si="55"/>
        <v/>
      </c>
    </row>
    <row r="315" spans="1:26" s="39" customFormat="1">
      <c r="A315" s="30">
        <v>318</v>
      </c>
      <c r="B315" s="31" t="s">
        <v>2077</v>
      </c>
      <c r="C315" s="31" t="s">
        <v>151</v>
      </c>
      <c r="D315" s="44" t="s">
        <v>32</v>
      </c>
      <c r="E315" s="72" t="str">
        <f>IFERROR(IF(INDEX(Sheet3!$B$2:$B$8, MATCH(D315, Sheet3!$A$2:$A$8, 0)) = 0, "", INDEX(Sheet3!$B$2:$B$8, MATCH(D315, Sheet3!$A$2:$A$8, 0))), "")</f>
        <v>Breakdown</v>
      </c>
      <c r="F315" s="31" t="s">
        <v>37</v>
      </c>
      <c r="G315" s="45" t="s">
        <v>167</v>
      </c>
      <c r="H315" s="63" t="str">
        <f>IFERROR(INDEX(Sheet3!$F$2:$F$114, MATCH(G315, Sheet3!$E$2:$E$114, 0)), "")</f>
        <v>BUILDING</v>
      </c>
      <c r="I315" s="32">
        <v>45609</v>
      </c>
      <c r="J315" s="33">
        <f t="shared" ca="1" si="49"/>
        <v>15</v>
      </c>
      <c r="K315" s="34">
        <v>45610</v>
      </c>
      <c r="L315" s="59">
        <f t="shared" ca="1" si="57"/>
        <v>1</v>
      </c>
      <c r="M315" s="34">
        <v>45611</v>
      </c>
      <c r="N315" s="47">
        <f t="shared" ca="1" si="58"/>
        <v>1</v>
      </c>
      <c r="O315" s="75">
        <v>45611</v>
      </c>
      <c r="P315" s="75">
        <v>45611</v>
      </c>
      <c r="Q315" s="47">
        <f t="shared" ca="1" si="59"/>
        <v>0</v>
      </c>
      <c r="R315" s="34">
        <v>45612</v>
      </c>
      <c r="S315" s="59">
        <f t="shared" ca="1" si="60"/>
        <v>9</v>
      </c>
      <c r="T315" s="32">
        <v>45621</v>
      </c>
      <c r="U315" s="33">
        <f t="shared" ca="1" si="62"/>
        <v>3</v>
      </c>
      <c r="V315" s="34">
        <v>45624</v>
      </c>
      <c r="W315" s="35">
        <v>155552.5</v>
      </c>
      <c r="X315" s="36" t="str">
        <f t="shared" ca="1" si="61"/>
        <v>Completed</v>
      </c>
      <c r="Y315" s="37">
        <v>45624</v>
      </c>
      <c r="Z315" s="38">
        <f t="shared" si="55"/>
        <v>1</v>
      </c>
    </row>
    <row r="316" spans="1:26" s="39" customFormat="1" ht="26.25">
      <c r="A316" s="30">
        <v>38</v>
      </c>
      <c r="B316" s="31" t="s">
        <v>1712</v>
      </c>
      <c r="C316" s="31" t="s">
        <v>309</v>
      </c>
      <c r="D316" s="44" t="s">
        <v>59</v>
      </c>
      <c r="E316" s="72" t="str">
        <f>IFERROR(IF(INDEX(Sheet3!$B$2:$B$8, MATCH(D316, Sheet3!$A$2:$A$8, 0)) = 0, "", INDEX(Sheet3!$B$2:$B$8, MATCH(D316, Sheet3!$A$2:$A$8, 0))), "")</f>
        <v>Preventive</v>
      </c>
      <c r="F316" s="31" t="s">
        <v>1577</v>
      </c>
      <c r="G316" s="45" t="s">
        <v>97</v>
      </c>
      <c r="H316" s="63" t="str">
        <f>IFERROR(INDEX(Sheet3!$F$2:$F$114, MATCH(G316, Sheet3!$E$2:$E$114, 0)), "")</f>
        <v>HVAC</v>
      </c>
      <c r="I316" s="32">
        <v>45602</v>
      </c>
      <c r="J316" s="33">
        <f ca="1">IF(I316="","",IF(Y316&lt;&gt;"",Y316-I316,TODAY()-I316))</f>
        <v>134</v>
      </c>
      <c r="K316" s="34">
        <v>45603</v>
      </c>
      <c r="L316" s="59">
        <f ca="1">IF(K316&lt;&gt;"",K316-I316,IF(I316="","",TODAY()-I316))</f>
        <v>1</v>
      </c>
      <c r="M316" s="34">
        <v>45612</v>
      </c>
      <c r="N316" s="47">
        <f ca="1">IF(M316&lt;&gt;"",M316-K316,IF(K316="","",TODAY()-K316))</f>
        <v>9</v>
      </c>
      <c r="O316" s="34">
        <v>45612</v>
      </c>
      <c r="P316" s="34">
        <v>45612</v>
      </c>
      <c r="Q316" s="47">
        <f ca="1">IF(P316&lt;&gt;"",P316-O316,IF(O316="","",TODAY()-O316))</f>
        <v>0</v>
      </c>
      <c r="R316" s="34"/>
      <c r="S316" s="59" t="str">
        <f ca="1">IF(T316&lt;&gt;"",T316-R316,IF(R316="","",TODAY()-R316))</f>
        <v/>
      </c>
      <c r="T316" s="32"/>
      <c r="U316" s="33" t="str">
        <f ca="1">IF(T316="","",IF(Y316&lt;&gt;"",Y316-T316,TODAY()-T316))</f>
        <v/>
      </c>
      <c r="V316" s="34"/>
      <c r="W316" s="35">
        <v>520000</v>
      </c>
      <c r="X316" s="36" t="str">
        <f ca="1">IF(I316="","",IF(Y316&lt;&gt;"","Completed",IF(TODAY()&lt;V316,"Planned",IF(TODAY()=V316,"Due","Overdue"))))</f>
        <v>Overdue</v>
      </c>
      <c r="Y316" s="37"/>
      <c r="Z316" s="38" t="str">
        <f>IF(Y316="","",IF(Y316&lt;=V316,1,0))</f>
        <v/>
      </c>
    </row>
    <row r="317" spans="1:26" s="39" customFormat="1" ht="26.25">
      <c r="A317" s="30">
        <v>320</v>
      </c>
      <c r="B317" s="31" t="s">
        <v>688</v>
      </c>
      <c r="C317" s="31" t="s">
        <v>273</v>
      </c>
      <c r="D317" s="44" t="s">
        <v>54</v>
      </c>
      <c r="E317" s="72" t="str">
        <f>IFERROR(IF(INDEX(Sheet3!$B$2:$B$8, MATCH(D317, Sheet3!$A$2:$A$8, 0)) = 0, "", INDEX(Sheet3!$B$2:$B$8, MATCH(D317, Sheet3!$A$2:$A$8, 0))), "")</f>
        <v>Breakdown</v>
      </c>
      <c r="F317" s="31" t="s">
        <v>1577</v>
      </c>
      <c r="G317" s="45" t="s">
        <v>97</v>
      </c>
      <c r="H317" s="63" t="str">
        <f>IFERROR(INDEX(Sheet3!$F$2:$F$114, MATCH(G317, Sheet3!$E$2:$E$114, 0)), "")</f>
        <v>HVAC</v>
      </c>
      <c r="I317" s="32">
        <v>45605</v>
      </c>
      <c r="J317" s="33">
        <f t="shared" ca="1" si="49"/>
        <v>131</v>
      </c>
      <c r="K317" s="34">
        <v>45605</v>
      </c>
      <c r="L317" s="59">
        <f t="shared" ca="1" si="57"/>
        <v>0</v>
      </c>
      <c r="M317" s="34">
        <v>45607</v>
      </c>
      <c r="N317" s="47">
        <f t="shared" ca="1" si="58"/>
        <v>2</v>
      </c>
      <c r="O317" s="34">
        <v>45607</v>
      </c>
      <c r="P317" s="75">
        <v>45614</v>
      </c>
      <c r="Q317" s="47">
        <f t="shared" ca="1" si="59"/>
        <v>7</v>
      </c>
      <c r="R317" s="34">
        <v>45614</v>
      </c>
      <c r="S317" s="59">
        <f t="shared" ca="1" si="60"/>
        <v>122</v>
      </c>
      <c r="T317" s="32"/>
      <c r="U317" s="33" t="str">
        <f t="shared" ca="1" si="62"/>
        <v/>
      </c>
      <c r="V317" s="34"/>
      <c r="W317" s="35">
        <v>390000</v>
      </c>
      <c r="X317" s="36" t="str">
        <f t="shared" ca="1" si="61"/>
        <v>Overdue</v>
      </c>
      <c r="Y317" s="37"/>
      <c r="Z317" s="38" t="str">
        <f t="shared" si="55"/>
        <v/>
      </c>
    </row>
    <row r="318" spans="1:26" s="39" customFormat="1" ht="26.25">
      <c r="A318" s="30">
        <v>321</v>
      </c>
      <c r="B318" s="31" t="s">
        <v>688</v>
      </c>
      <c r="C318" s="31" t="s">
        <v>204</v>
      </c>
      <c r="D318" s="44" t="s">
        <v>54</v>
      </c>
      <c r="E318" s="72" t="str">
        <f>IFERROR(IF(INDEX(Sheet3!$B$2:$B$8, MATCH(D318, Sheet3!$A$2:$A$8, 0)) = 0, "", INDEX(Sheet3!$B$2:$B$8, MATCH(D318, Sheet3!$A$2:$A$8, 0))), "")</f>
        <v>Breakdown</v>
      </c>
      <c r="F318" s="31" t="s">
        <v>593</v>
      </c>
      <c r="G318" s="45" t="s">
        <v>97</v>
      </c>
      <c r="H318" s="63" t="str">
        <f>IFERROR(INDEX(Sheet3!$F$2:$F$114, MATCH(G318, Sheet3!$E$2:$E$114, 0)), "")</f>
        <v>HVAC</v>
      </c>
      <c r="I318" s="32">
        <v>45600</v>
      </c>
      <c r="J318" s="33">
        <f t="shared" ca="1" si="49"/>
        <v>6</v>
      </c>
      <c r="K318" s="34">
        <v>45600</v>
      </c>
      <c r="L318" s="59">
        <f t="shared" ca="1" si="57"/>
        <v>0</v>
      </c>
      <c r="M318" s="34">
        <v>45603</v>
      </c>
      <c r="N318" s="47">
        <f t="shared" ca="1" si="58"/>
        <v>3</v>
      </c>
      <c r="O318" s="75">
        <v>45606</v>
      </c>
      <c r="P318" s="75">
        <v>45606</v>
      </c>
      <c r="Q318" s="47">
        <f t="shared" ca="1" si="59"/>
        <v>0</v>
      </c>
      <c r="R318" s="34">
        <v>45606</v>
      </c>
      <c r="S318" s="59">
        <f t="shared" ca="1" si="60"/>
        <v>0</v>
      </c>
      <c r="T318" s="32">
        <v>45606</v>
      </c>
      <c r="U318" s="33">
        <f t="shared" ca="1" si="62"/>
        <v>0</v>
      </c>
      <c r="V318" s="34">
        <v>45606</v>
      </c>
      <c r="W318" s="35"/>
      <c r="X318" s="36" t="str">
        <f t="shared" ca="1" si="61"/>
        <v>Completed</v>
      </c>
      <c r="Y318" s="37">
        <v>45606</v>
      </c>
      <c r="Z318" s="38">
        <f t="shared" si="55"/>
        <v>1</v>
      </c>
    </row>
    <row r="319" spans="1:26" s="39" customFormat="1">
      <c r="A319" s="30">
        <v>322</v>
      </c>
      <c r="B319" s="31" t="s">
        <v>688</v>
      </c>
      <c r="C319" s="31" t="s">
        <v>234</v>
      </c>
      <c r="D319" s="44" t="s">
        <v>54</v>
      </c>
      <c r="E319" s="72" t="str">
        <f>IFERROR(IF(INDEX(Sheet3!$B$2:$B$8, MATCH(D319, Sheet3!$A$2:$A$8, 0)) = 0, "", INDEX(Sheet3!$B$2:$B$8, MATCH(D319, Sheet3!$A$2:$A$8, 0))), "")</f>
        <v>Breakdown</v>
      </c>
      <c r="F319" s="31" t="s">
        <v>324</v>
      </c>
      <c r="G319" s="45" t="s">
        <v>97</v>
      </c>
      <c r="H319" s="63" t="str">
        <f>IFERROR(INDEX(Sheet3!$F$2:$F$114, MATCH(G319, Sheet3!$E$2:$E$114, 0)), "")</f>
        <v>HVAC</v>
      </c>
      <c r="I319" s="32">
        <v>45600</v>
      </c>
      <c r="J319" s="33">
        <f t="shared" ref="J319:J381" ca="1" si="63">IF(I319="","",IF(Y319&lt;&gt;"",Y319-I319,TODAY()-I319))</f>
        <v>11</v>
      </c>
      <c r="K319" s="34">
        <v>45600</v>
      </c>
      <c r="L319" s="59">
        <f t="shared" ca="1" si="57"/>
        <v>0</v>
      </c>
      <c r="M319" s="34">
        <v>45600</v>
      </c>
      <c r="N319" s="47">
        <f t="shared" ca="1" si="58"/>
        <v>0</v>
      </c>
      <c r="O319" s="75">
        <v>45600</v>
      </c>
      <c r="P319" s="75">
        <v>45601</v>
      </c>
      <c r="Q319" s="47">
        <f t="shared" ca="1" si="59"/>
        <v>1</v>
      </c>
      <c r="R319" s="75">
        <v>45601</v>
      </c>
      <c r="S319" s="59">
        <f t="shared" ca="1" si="60"/>
        <v>0</v>
      </c>
      <c r="T319" s="75">
        <v>45601</v>
      </c>
      <c r="U319" s="33">
        <f t="shared" ca="1" si="62"/>
        <v>10</v>
      </c>
      <c r="V319" s="34">
        <v>45611</v>
      </c>
      <c r="W319" s="35">
        <v>350000</v>
      </c>
      <c r="X319" s="36" t="str">
        <f t="shared" ref="X319:X381" ca="1" si="64">IF(I319="","",IF(Y319&lt;&gt;"","Completed",IF(TODAY()&lt;V319,"Planned",IF(TODAY()=V319,"Due","Overdue"))))</f>
        <v>Completed</v>
      </c>
      <c r="Y319" s="34">
        <v>45611</v>
      </c>
      <c r="Z319" s="38">
        <f t="shared" ref="Z319:Z381" si="65">IF(Y319="","",IF(Y319&lt;=V319,1,0))</f>
        <v>1</v>
      </c>
    </row>
    <row r="320" spans="1:26" s="39" customFormat="1" ht="38.25">
      <c r="A320" s="30">
        <v>323</v>
      </c>
      <c r="B320" s="31" t="s">
        <v>2078</v>
      </c>
      <c r="C320" s="31" t="s">
        <v>600</v>
      </c>
      <c r="D320" s="44" t="s">
        <v>59</v>
      </c>
      <c r="E320" s="72" t="str">
        <f>IFERROR(IF(INDEX(Sheet3!$B$2:$B$8, MATCH(D320, Sheet3!$A$2:$A$8, 0)) = 0, "", INDEX(Sheet3!$B$2:$B$8, MATCH(D320, Sheet3!$A$2:$A$8, 0))), "")</f>
        <v>Preventive</v>
      </c>
      <c r="F320" s="31" t="s">
        <v>333</v>
      </c>
      <c r="G320" s="45" t="s">
        <v>97</v>
      </c>
      <c r="H320" s="63" t="str">
        <f>IFERROR(INDEX(Sheet3!$F$2:$F$114, MATCH(G320, Sheet3!$E$2:$E$114, 0)), "")</f>
        <v>HVAC</v>
      </c>
      <c r="I320" s="32">
        <v>45605</v>
      </c>
      <c r="J320" s="33">
        <f t="shared" ca="1" si="63"/>
        <v>131</v>
      </c>
      <c r="K320" s="34">
        <v>45606</v>
      </c>
      <c r="L320" s="59">
        <f t="shared" ref="L320:L382" ca="1" si="66">IF(K320&lt;&gt;"",K320-I320,IF(I320="","",TODAY()-I320))</f>
        <v>1</v>
      </c>
      <c r="M320" s="34">
        <v>45608</v>
      </c>
      <c r="N320" s="47">
        <f t="shared" ref="N320:N382" ca="1" si="67">IF(M320&lt;&gt;"",M320-K320,IF(K320="","",TODAY()-K320))</f>
        <v>2</v>
      </c>
      <c r="O320" s="75">
        <v>45608</v>
      </c>
      <c r="P320" s="75">
        <v>45608</v>
      </c>
      <c r="Q320" s="47">
        <f t="shared" ref="Q320:Q382" ca="1" si="68">IF(P320&lt;&gt;"",P320-O320,IF(O320="","",TODAY()-O320))</f>
        <v>0</v>
      </c>
      <c r="R320" s="34"/>
      <c r="S320" s="59" t="str">
        <f t="shared" ref="S320:S382" ca="1" si="69">IF(T320&lt;&gt;"",T320-R320,IF(R320="","",TODAY()-R320))</f>
        <v/>
      </c>
      <c r="T320" s="32"/>
      <c r="U320" s="33" t="str">
        <f t="shared" ca="1" si="62"/>
        <v/>
      </c>
      <c r="V320" s="34"/>
      <c r="W320" s="35">
        <v>98000</v>
      </c>
      <c r="X320" s="36" t="str">
        <f t="shared" ca="1" si="64"/>
        <v>Overdue</v>
      </c>
      <c r="Y320" s="37"/>
      <c r="Z320" s="38" t="str">
        <f t="shared" si="65"/>
        <v/>
      </c>
    </row>
    <row r="321" spans="1:26" s="39" customFormat="1" ht="26.25">
      <c r="A321" s="30">
        <v>324</v>
      </c>
      <c r="B321" s="31" t="s">
        <v>2079</v>
      </c>
      <c r="C321" s="31" t="s">
        <v>86</v>
      </c>
      <c r="D321" s="44" t="s">
        <v>54</v>
      </c>
      <c r="E321" s="72" t="str">
        <f>IFERROR(IF(INDEX(Sheet3!$B$2:$B$8, MATCH(D321, Sheet3!$A$2:$A$8, 0)) = 0, "", INDEX(Sheet3!$B$2:$B$8, MATCH(D321, Sheet3!$A$2:$A$8, 0))), "")</f>
        <v>Breakdown</v>
      </c>
      <c r="F321" s="31" t="s">
        <v>324</v>
      </c>
      <c r="G321" s="45" t="s">
        <v>97</v>
      </c>
      <c r="H321" s="63" t="str">
        <f>IFERROR(INDEX(Sheet3!$F$2:$F$114, MATCH(G321, Sheet3!$E$2:$E$114, 0)), "")</f>
        <v>HVAC</v>
      </c>
      <c r="I321" s="32">
        <v>45610</v>
      </c>
      <c r="J321" s="33">
        <f t="shared" ca="1" si="63"/>
        <v>1</v>
      </c>
      <c r="K321" s="34">
        <v>45610</v>
      </c>
      <c r="L321" s="59">
        <f t="shared" ca="1" si="66"/>
        <v>0</v>
      </c>
      <c r="M321" s="34">
        <v>45611</v>
      </c>
      <c r="N321" s="47">
        <f t="shared" ca="1" si="67"/>
        <v>1</v>
      </c>
      <c r="O321" s="75">
        <v>45611</v>
      </c>
      <c r="P321" s="75">
        <v>45611</v>
      </c>
      <c r="Q321" s="47">
        <f t="shared" ca="1" si="68"/>
        <v>0</v>
      </c>
      <c r="R321" s="34">
        <v>45611</v>
      </c>
      <c r="S321" s="59">
        <f t="shared" ca="1" si="69"/>
        <v>0</v>
      </c>
      <c r="T321" s="32">
        <v>45611</v>
      </c>
      <c r="U321" s="33">
        <f t="shared" ca="1" si="62"/>
        <v>0</v>
      </c>
      <c r="V321" s="34">
        <v>45611</v>
      </c>
      <c r="W321" s="35">
        <v>123125</v>
      </c>
      <c r="X321" s="36" t="str">
        <f t="shared" ca="1" si="64"/>
        <v>Completed</v>
      </c>
      <c r="Y321" s="37">
        <v>45611</v>
      </c>
      <c r="Z321" s="38">
        <f t="shared" si="65"/>
        <v>1</v>
      </c>
    </row>
    <row r="322" spans="1:26" s="39" customFormat="1" ht="26.25">
      <c r="A322" s="30">
        <v>325</v>
      </c>
      <c r="B322" s="31" t="s">
        <v>688</v>
      </c>
      <c r="C322" s="31" t="s">
        <v>204</v>
      </c>
      <c r="D322" s="44" t="s">
        <v>54</v>
      </c>
      <c r="E322" s="72" t="str">
        <f>IFERROR(IF(INDEX(Sheet3!$B$2:$B$8, MATCH(D322, Sheet3!$A$2:$A$8, 0)) = 0, "", INDEX(Sheet3!$B$2:$B$8, MATCH(D322, Sheet3!$A$2:$A$8, 0))), "")</f>
        <v>Breakdown</v>
      </c>
      <c r="F322" s="31" t="s">
        <v>593</v>
      </c>
      <c r="G322" s="45" t="s">
        <v>97</v>
      </c>
      <c r="H322" s="63" t="str">
        <f>IFERROR(INDEX(Sheet3!$F$2:$F$114, MATCH(G322, Sheet3!$E$2:$E$114, 0)), "")</f>
        <v>HVAC</v>
      </c>
      <c r="I322" s="32">
        <v>45610</v>
      </c>
      <c r="J322" s="33">
        <f t="shared" ca="1" si="63"/>
        <v>4</v>
      </c>
      <c r="K322" s="34">
        <v>45610</v>
      </c>
      <c r="L322" s="59">
        <f t="shared" ca="1" si="66"/>
        <v>0</v>
      </c>
      <c r="M322" s="34">
        <v>45610</v>
      </c>
      <c r="N322" s="47">
        <f t="shared" ca="1" si="67"/>
        <v>0</v>
      </c>
      <c r="O322" s="75">
        <v>45614</v>
      </c>
      <c r="P322" s="75">
        <v>45614</v>
      </c>
      <c r="Q322" s="47">
        <f t="shared" ca="1" si="68"/>
        <v>0</v>
      </c>
      <c r="R322" s="34">
        <v>45614</v>
      </c>
      <c r="S322" s="59">
        <f t="shared" ca="1" si="69"/>
        <v>0</v>
      </c>
      <c r="T322" s="32">
        <v>45614</v>
      </c>
      <c r="U322" s="33">
        <f t="shared" ca="1" si="62"/>
        <v>0</v>
      </c>
      <c r="V322" s="34">
        <v>45614</v>
      </c>
      <c r="W322" s="35"/>
      <c r="X322" s="36" t="str">
        <f t="shared" ca="1" si="64"/>
        <v>Completed</v>
      </c>
      <c r="Y322" s="37">
        <v>45614</v>
      </c>
      <c r="Z322" s="38">
        <f t="shared" si="65"/>
        <v>1</v>
      </c>
    </row>
    <row r="323" spans="1:26" s="39" customFormat="1" ht="26.25">
      <c r="A323" s="30">
        <v>326</v>
      </c>
      <c r="B323" s="31" t="s">
        <v>2080</v>
      </c>
      <c r="C323" s="31" t="s">
        <v>50</v>
      </c>
      <c r="D323" s="44" t="s">
        <v>54</v>
      </c>
      <c r="E323" s="72" t="str">
        <f>IFERROR(IF(INDEX(Sheet3!$B$2:$B$8, MATCH(D323, Sheet3!$A$2:$A$8, 0)) = 0, "", INDEX(Sheet3!$B$2:$B$8, MATCH(D323, Sheet3!$A$2:$A$8, 0))), "")</f>
        <v>Breakdown</v>
      </c>
      <c r="F323" s="31" t="s">
        <v>474</v>
      </c>
      <c r="G323" s="45" t="s">
        <v>48</v>
      </c>
      <c r="H323" s="63" t="str">
        <f>IFERROR(INDEX(Sheet3!$F$2:$F$114, MATCH(G323, Sheet3!$E$2:$E$114, 0)), "")</f>
        <v>BUILDING</v>
      </c>
      <c r="I323" s="32">
        <v>45608</v>
      </c>
      <c r="J323" s="33">
        <f t="shared" ca="1" si="63"/>
        <v>128</v>
      </c>
      <c r="K323" s="34">
        <v>45608</v>
      </c>
      <c r="L323" s="59">
        <f t="shared" ca="1" si="66"/>
        <v>0</v>
      </c>
      <c r="M323" s="34">
        <v>45613</v>
      </c>
      <c r="N323" s="47">
        <f t="shared" ca="1" si="67"/>
        <v>5</v>
      </c>
      <c r="O323" s="75">
        <v>45613</v>
      </c>
      <c r="P323" s="75">
        <v>45614</v>
      </c>
      <c r="Q323" s="47">
        <f t="shared" ca="1" si="68"/>
        <v>1</v>
      </c>
      <c r="R323" s="34">
        <v>45614</v>
      </c>
      <c r="S323" s="59">
        <f t="shared" ca="1" si="69"/>
        <v>122</v>
      </c>
      <c r="T323" s="32"/>
      <c r="U323" s="33" t="str">
        <f t="shared" ref="U323:U385" ca="1" si="70">IF(T323="","",IF(Y323&lt;&gt;"",Y323-T323,TODAY()-T323))</f>
        <v/>
      </c>
      <c r="V323" s="34"/>
      <c r="W323" s="35">
        <v>320000</v>
      </c>
      <c r="X323" s="36" t="str">
        <f t="shared" ca="1" si="64"/>
        <v>Overdue</v>
      </c>
      <c r="Y323" s="37"/>
      <c r="Z323" s="38" t="str">
        <f t="shared" si="65"/>
        <v/>
      </c>
    </row>
    <row r="324" spans="1:26" s="39" customFormat="1" ht="26.25">
      <c r="A324" s="30">
        <v>327</v>
      </c>
      <c r="B324" s="31" t="s">
        <v>2081</v>
      </c>
      <c r="C324" s="31" t="s">
        <v>201</v>
      </c>
      <c r="D324" s="44" t="s">
        <v>54</v>
      </c>
      <c r="E324" s="72" t="str">
        <f>IFERROR(IF(INDEX(Sheet3!$B$2:$B$8, MATCH(D324, Sheet3!$A$2:$A$8, 0)) = 0, "", INDEX(Sheet3!$B$2:$B$8, MATCH(D324, Sheet3!$A$2:$A$8, 0))), "")</f>
        <v>Breakdown</v>
      </c>
      <c r="F324" s="31" t="s">
        <v>474</v>
      </c>
      <c r="G324" s="45" t="s">
        <v>48</v>
      </c>
      <c r="H324" s="63" t="str">
        <f>IFERROR(INDEX(Sheet3!$F$2:$F$114, MATCH(G324, Sheet3!$E$2:$E$114, 0)), "")</f>
        <v>BUILDING</v>
      </c>
      <c r="I324" s="32">
        <v>45608</v>
      </c>
      <c r="J324" s="33">
        <f t="shared" ca="1" si="63"/>
        <v>10</v>
      </c>
      <c r="K324" s="34">
        <v>45608</v>
      </c>
      <c r="L324" s="59">
        <f t="shared" ca="1" si="66"/>
        <v>0</v>
      </c>
      <c r="M324" s="34">
        <v>45613</v>
      </c>
      <c r="N324" s="47">
        <f t="shared" ca="1" si="67"/>
        <v>5</v>
      </c>
      <c r="O324" s="75">
        <v>45613</v>
      </c>
      <c r="P324" s="75">
        <v>45614</v>
      </c>
      <c r="Q324" s="47">
        <f t="shared" ca="1" si="68"/>
        <v>1</v>
      </c>
      <c r="R324" s="34">
        <v>45614</v>
      </c>
      <c r="S324" s="59">
        <f t="shared" ca="1" si="69"/>
        <v>1</v>
      </c>
      <c r="T324" s="32">
        <v>45615</v>
      </c>
      <c r="U324" s="33">
        <f t="shared" ca="1" si="70"/>
        <v>3</v>
      </c>
      <c r="V324" s="34">
        <v>45618</v>
      </c>
      <c r="W324" s="35">
        <v>190000</v>
      </c>
      <c r="X324" s="36" t="str">
        <f t="shared" ca="1" si="64"/>
        <v>Completed</v>
      </c>
      <c r="Y324" s="37">
        <v>45618</v>
      </c>
      <c r="Z324" s="38">
        <f t="shared" si="65"/>
        <v>1</v>
      </c>
    </row>
    <row r="325" spans="1:26" s="39" customFormat="1">
      <c r="A325" s="30">
        <v>328</v>
      </c>
      <c r="B325" s="31" t="s">
        <v>2082</v>
      </c>
      <c r="C325" s="31" t="s">
        <v>243</v>
      </c>
      <c r="D325" s="44" t="s">
        <v>32</v>
      </c>
      <c r="E325" s="72" t="str">
        <f>IFERROR(IF(INDEX(Sheet3!$B$2:$B$8, MATCH(D325, Sheet3!$A$2:$A$8, 0)) = 0, "", INDEX(Sheet3!$B$2:$B$8, MATCH(D325, Sheet3!$A$2:$A$8, 0))), "")</f>
        <v>Breakdown</v>
      </c>
      <c r="F325" s="31" t="s">
        <v>33</v>
      </c>
      <c r="G325" s="45" t="s">
        <v>34</v>
      </c>
      <c r="H325" s="63" t="str">
        <f>IFERROR(INDEX(Sheet3!$F$2:$F$114, MATCH(G325, Sheet3!$E$2:$E$114, 0)), "")</f>
        <v>EVACUATION</v>
      </c>
      <c r="I325" s="32">
        <v>45614</v>
      </c>
      <c r="J325" s="33">
        <f t="shared" ca="1" si="63"/>
        <v>0</v>
      </c>
      <c r="K325" s="34">
        <v>45614</v>
      </c>
      <c r="L325" s="59">
        <f t="shared" ca="1" si="66"/>
        <v>0</v>
      </c>
      <c r="M325" s="34">
        <v>45614</v>
      </c>
      <c r="N325" s="47">
        <f t="shared" ca="1" si="67"/>
        <v>0</v>
      </c>
      <c r="O325" s="75">
        <v>45614</v>
      </c>
      <c r="P325" s="75">
        <v>45614</v>
      </c>
      <c r="Q325" s="47">
        <f t="shared" ca="1" si="68"/>
        <v>0</v>
      </c>
      <c r="R325" s="34">
        <v>45614</v>
      </c>
      <c r="S325" s="59">
        <f t="shared" ca="1" si="69"/>
        <v>0</v>
      </c>
      <c r="T325" s="32">
        <v>45614</v>
      </c>
      <c r="U325" s="33">
        <f t="shared" ca="1" si="70"/>
        <v>0</v>
      </c>
      <c r="V325" s="34">
        <v>45614</v>
      </c>
      <c r="W325" s="35">
        <v>350000</v>
      </c>
      <c r="X325" s="36" t="str">
        <f t="shared" ca="1" si="64"/>
        <v>Completed</v>
      </c>
      <c r="Y325" s="37">
        <v>45614</v>
      </c>
      <c r="Z325" s="38">
        <f t="shared" si="65"/>
        <v>1</v>
      </c>
    </row>
    <row r="326" spans="1:26" s="39" customFormat="1" ht="26.25">
      <c r="A326" s="30">
        <v>329</v>
      </c>
      <c r="B326" s="31" t="s">
        <v>2083</v>
      </c>
      <c r="C326" s="31" t="s">
        <v>31</v>
      </c>
      <c r="D326" s="44" t="s">
        <v>54</v>
      </c>
      <c r="E326" s="72" t="str">
        <f>IFERROR(IF(INDEX(Sheet3!$B$2:$B$8, MATCH(D326, Sheet3!$A$2:$A$8, 0)) = 0, "", INDEX(Sheet3!$B$2:$B$8, MATCH(D326, Sheet3!$A$2:$A$8, 0))), "")</f>
        <v>Breakdown</v>
      </c>
      <c r="F326" s="31" t="s">
        <v>33</v>
      </c>
      <c r="G326" s="45" t="s">
        <v>84</v>
      </c>
      <c r="H326" s="63" t="str">
        <f>IFERROR(INDEX(Sheet3!$F$2:$F$114, MATCH(G326, Sheet3!$E$2:$E$114, 0)), "")</f>
        <v>OTHERS</v>
      </c>
      <c r="I326" s="32">
        <v>45609</v>
      </c>
      <c r="J326" s="33">
        <f t="shared" ca="1" si="63"/>
        <v>127</v>
      </c>
      <c r="K326" s="34">
        <v>45610</v>
      </c>
      <c r="L326" s="59">
        <f t="shared" ca="1" si="66"/>
        <v>1</v>
      </c>
      <c r="M326" s="34">
        <v>45612</v>
      </c>
      <c r="N326" s="47">
        <f t="shared" ca="1" si="67"/>
        <v>2</v>
      </c>
      <c r="O326" s="75">
        <v>45612</v>
      </c>
      <c r="P326" s="75">
        <v>45614</v>
      </c>
      <c r="Q326" s="47">
        <f t="shared" ca="1" si="68"/>
        <v>2</v>
      </c>
      <c r="R326" s="34">
        <v>45614</v>
      </c>
      <c r="S326" s="59">
        <f t="shared" ca="1" si="69"/>
        <v>122</v>
      </c>
      <c r="T326" s="32"/>
      <c r="U326" s="33" t="str">
        <f t="shared" ca="1" si="70"/>
        <v/>
      </c>
      <c r="V326" s="34"/>
      <c r="W326" s="35"/>
      <c r="X326" s="36" t="str">
        <f t="shared" ca="1" si="64"/>
        <v>Overdue</v>
      </c>
      <c r="Y326" s="37"/>
      <c r="Z326" s="38" t="str">
        <f t="shared" si="65"/>
        <v/>
      </c>
    </row>
    <row r="327" spans="1:26" s="39" customFormat="1" ht="26.25">
      <c r="A327" s="30">
        <v>330</v>
      </c>
      <c r="B327" s="31" t="s">
        <v>2084</v>
      </c>
      <c r="C327" s="31" t="s">
        <v>137</v>
      </c>
      <c r="D327" s="44" t="s">
        <v>54</v>
      </c>
      <c r="E327" s="72" t="str">
        <f>IFERROR(IF(INDEX(Sheet3!$B$2:$B$8, MATCH(D327, Sheet3!$A$2:$A$8, 0)) = 0, "", INDEX(Sheet3!$B$2:$B$8, MATCH(D327, Sheet3!$A$2:$A$8, 0))), "")</f>
        <v>Breakdown</v>
      </c>
      <c r="F327" s="31" t="s">
        <v>33</v>
      </c>
      <c r="G327" s="45" t="s">
        <v>84</v>
      </c>
      <c r="H327" s="63" t="str">
        <f>IFERROR(INDEX(Sheet3!$F$2:$F$114, MATCH(G327, Sheet3!$E$2:$E$114, 0)), "")</f>
        <v>OTHERS</v>
      </c>
      <c r="I327" s="32">
        <v>45597</v>
      </c>
      <c r="J327" s="33">
        <f t="shared" ca="1" si="63"/>
        <v>139</v>
      </c>
      <c r="K327" s="34">
        <v>45597</v>
      </c>
      <c r="L327" s="59">
        <f t="shared" ca="1" si="66"/>
        <v>0</v>
      </c>
      <c r="M327" s="34">
        <v>45597</v>
      </c>
      <c r="N327" s="47">
        <f t="shared" ca="1" si="67"/>
        <v>0</v>
      </c>
      <c r="O327" s="75">
        <v>45597</v>
      </c>
      <c r="P327" s="75">
        <v>45614</v>
      </c>
      <c r="Q327" s="47">
        <f t="shared" ca="1" si="68"/>
        <v>17</v>
      </c>
      <c r="R327" s="34">
        <v>45614</v>
      </c>
      <c r="S327" s="59">
        <f t="shared" ca="1" si="69"/>
        <v>122</v>
      </c>
      <c r="T327" s="32"/>
      <c r="U327" s="33" t="str">
        <f t="shared" ca="1" si="70"/>
        <v/>
      </c>
      <c r="V327" s="34"/>
      <c r="W327" s="35">
        <v>185000</v>
      </c>
      <c r="X327" s="36" t="str">
        <f t="shared" ca="1" si="64"/>
        <v>Overdue</v>
      </c>
      <c r="Y327" s="37"/>
      <c r="Z327" s="38" t="str">
        <f t="shared" si="65"/>
        <v/>
      </c>
    </row>
    <row r="328" spans="1:26" s="39" customFormat="1" ht="26.25">
      <c r="A328" s="30">
        <v>331</v>
      </c>
      <c r="B328" s="31" t="s">
        <v>2085</v>
      </c>
      <c r="C328" s="31" t="s">
        <v>211</v>
      </c>
      <c r="D328" s="44" t="s">
        <v>42</v>
      </c>
      <c r="E328" s="72" t="str">
        <f>IFERROR(IF(INDEX(Sheet3!$B$2:$B$8, MATCH(D328, Sheet3!$A$2:$A$8, 0)) = 0, "", INDEX(Sheet3!$B$2:$B$8, MATCH(D328, Sheet3!$A$2:$A$8, 0))), "")</f>
        <v>Corrective</v>
      </c>
      <c r="F328" s="31" t="s">
        <v>33</v>
      </c>
      <c r="G328" s="45" t="s">
        <v>167</v>
      </c>
      <c r="H328" s="63" t="str">
        <f>IFERROR(INDEX(Sheet3!$F$2:$F$114, MATCH(G328, Sheet3!$E$2:$E$114, 0)), "")</f>
        <v>BUILDING</v>
      </c>
      <c r="I328" s="32">
        <v>45602</v>
      </c>
      <c r="J328" s="40">
        <f t="shared" ca="1" si="63"/>
        <v>134</v>
      </c>
      <c r="K328" s="34">
        <v>45602</v>
      </c>
      <c r="L328" s="59">
        <f t="shared" ca="1" si="66"/>
        <v>0</v>
      </c>
      <c r="M328" s="34">
        <v>45603</v>
      </c>
      <c r="N328" s="47">
        <f t="shared" ca="1" si="67"/>
        <v>1</v>
      </c>
      <c r="O328" s="75">
        <v>45603</v>
      </c>
      <c r="P328" s="75">
        <v>45614</v>
      </c>
      <c r="Q328" s="47">
        <f t="shared" ca="1" si="68"/>
        <v>11</v>
      </c>
      <c r="R328" s="34">
        <v>45614</v>
      </c>
      <c r="S328" s="59">
        <f t="shared" ca="1" si="69"/>
        <v>122</v>
      </c>
      <c r="T328" s="32"/>
      <c r="U328" s="33" t="str">
        <f t="shared" ca="1" si="70"/>
        <v/>
      </c>
      <c r="V328" s="34"/>
      <c r="W328" s="35"/>
      <c r="X328" s="36" t="str">
        <f t="shared" ca="1" si="64"/>
        <v>Overdue</v>
      </c>
      <c r="Y328" s="37"/>
      <c r="Z328" s="38" t="str">
        <f t="shared" si="65"/>
        <v/>
      </c>
    </row>
    <row r="329" spans="1:26" s="39" customFormat="1" ht="28.5">
      <c r="A329" s="30">
        <v>332</v>
      </c>
      <c r="B329" s="31" t="s">
        <v>2086</v>
      </c>
      <c r="C329" s="31"/>
      <c r="D329" s="44" t="s">
        <v>476</v>
      </c>
      <c r="E329" s="72" t="str">
        <f>IFERROR(IF(INDEX(Sheet3!$B$2:$B$8, MATCH(D329, Sheet3!$A$2:$A$8, 0)) = 0, "", INDEX(Sheet3!$B$2:$B$8, MATCH(D329, Sheet3!$A$2:$A$8, 0))), "")</f>
        <v>Breakdown</v>
      </c>
      <c r="F329" s="31" t="s">
        <v>545</v>
      </c>
      <c r="G329" s="45" t="s">
        <v>44</v>
      </c>
      <c r="H329" s="63" t="str">
        <f>IFERROR(INDEX(Sheet3!$F$2:$F$114, MATCH(G329, Sheet3!$E$2:$E$114, 0)), "")</f>
        <v>SECURITY</v>
      </c>
      <c r="I329" s="32">
        <v>45603</v>
      </c>
      <c r="J329" s="40">
        <f t="shared" ca="1" si="63"/>
        <v>133</v>
      </c>
      <c r="K329" s="34">
        <v>45603</v>
      </c>
      <c r="L329" s="59">
        <f t="shared" ca="1" si="66"/>
        <v>0</v>
      </c>
      <c r="M329" s="34">
        <v>45615</v>
      </c>
      <c r="N329" s="47">
        <f t="shared" ca="1" si="67"/>
        <v>12</v>
      </c>
      <c r="O329" s="75">
        <v>45615</v>
      </c>
      <c r="P329" s="75">
        <v>45615</v>
      </c>
      <c r="Q329" s="47">
        <f t="shared" ca="1" si="68"/>
        <v>0</v>
      </c>
      <c r="R329" s="34">
        <v>45615</v>
      </c>
      <c r="S329" s="59">
        <f t="shared" ca="1" si="69"/>
        <v>121</v>
      </c>
      <c r="T329" s="32"/>
      <c r="U329" s="33" t="str">
        <f t="shared" ca="1" si="70"/>
        <v/>
      </c>
      <c r="V329" s="34"/>
      <c r="W329" s="35">
        <v>87000</v>
      </c>
      <c r="X329" s="36" t="str">
        <f t="shared" ca="1" si="64"/>
        <v>Overdue</v>
      </c>
      <c r="Y329" s="37"/>
      <c r="Z329" s="38" t="str">
        <f t="shared" si="65"/>
        <v/>
      </c>
    </row>
    <row r="330" spans="1:26" s="39" customFormat="1" ht="26.25">
      <c r="A330" s="30">
        <v>333</v>
      </c>
      <c r="B330" s="31" t="s">
        <v>2087</v>
      </c>
      <c r="C330" s="31" t="s">
        <v>273</v>
      </c>
      <c r="D330" s="44" t="s">
        <v>54</v>
      </c>
      <c r="E330" s="72" t="str">
        <f>IFERROR(IF(INDEX(Sheet3!$B$2:$B$8, MATCH(D330, Sheet3!$A$2:$A$8, 0)) = 0, "", INDEX(Sheet3!$B$2:$B$8, MATCH(D330, Sheet3!$A$2:$A$8, 0))), "")</f>
        <v>Breakdown</v>
      </c>
      <c r="F330" s="31" t="s">
        <v>1156</v>
      </c>
      <c r="G330" s="45" t="s">
        <v>158</v>
      </c>
      <c r="H330" s="63" t="str">
        <f>IFERROR(INDEX(Sheet3!$F$2:$F$114, MATCH(G330, Sheet3!$E$2:$E$114, 0)), "")</f>
        <v>INVERTER</v>
      </c>
      <c r="I330" s="32">
        <v>45600</v>
      </c>
      <c r="J330" s="40">
        <f t="shared" ca="1" si="63"/>
        <v>49</v>
      </c>
      <c r="K330" s="34">
        <v>45600</v>
      </c>
      <c r="L330" s="59">
        <f t="shared" ca="1" si="66"/>
        <v>0</v>
      </c>
      <c r="M330" s="34">
        <v>45603</v>
      </c>
      <c r="N330" s="47">
        <f t="shared" ca="1" si="67"/>
        <v>3</v>
      </c>
      <c r="O330" s="75">
        <v>45603</v>
      </c>
      <c r="P330" s="75">
        <v>45615</v>
      </c>
      <c r="Q330" s="47">
        <f t="shared" ca="1" si="68"/>
        <v>12</v>
      </c>
      <c r="R330" s="34">
        <v>45615</v>
      </c>
      <c r="S330" s="59">
        <f t="shared" ca="1" si="69"/>
        <v>28</v>
      </c>
      <c r="T330" s="32">
        <v>45643</v>
      </c>
      <c r="U330" s="33">
        <f t="shared" ca="1" si="70"/>
        <v>6</v>
      </c>
      <c r="V330" s="32">
        <v>45645</v>
      </c>
      <c r="W330" s="35">
        <v>1032000</v>
      </c>
      <c r="X330" s="36" t="str">
        <f t="shared" ca="1" si="64"/>
        <v>Completed</v>
      </c>
      <c r="Y330" s="37">
        <v>45649</v>
      </c>
      <c r="Z330" s="38">
        <f t="shared" si="65"/>
        <v>0</v>
      </c>
    </row>
    <row r="331" spans="1:26" s="39" customFormat="1">
      <c r="A331" s="30">
        <v>334</v>
      </c>
      <c r="B331" s="31" t="s">
        <v>2088</v>
      </c>
      <c r="C331" s="31" t="s">
        <v>160</v>
      </c>
      <c r="D331" s="44" t="s">
        <v>54</v>
      </c>
      <c r="E331" s="72" t="str">
        <f>IFERROR(IF(INDEX(Sheet3!$B$2:$B$8, MATCH(D331, Sheet3!$A$2:$A$8, 0)) = 0, "", INDEX(Sheet3!$B$2:$B$8, MATCH(D331, Sheet3!$A$2:$A$8, 0))), "")</f>
        <v>Breakdown</v>
      </c>
      <c r="F331" s="31" t="s">
        <v>1567</v>
      </c>
      <c r="G331" s="45" t="s">
        <v>84</v>
      </c>
      <c r="H331" s="63" t="str">
        <f>IFERROR(INDEX(Sheet3!$F$2:$F$114, MATCH(G331, Sheet3!$E$2:$E$114, 0)), "")</f>
        <v>OTHERS</v>
      </c>
      <c r="I331" s="32">
        <v>45600</v>
      </c>
      <c r="J331" s="40">
        <f t="shared" ca="1" si="63"/>
        <v>136</v>
      </c>
      <c r="K331" s="34">
        <v>45600</v>
      </c>
      <c r="L331" s="59">
        <f t="shared" ca="1" si="66"/>
        <v>0</v>
      </c>
      <c r="M331" s="34">
        <v>45616</v>
      </c>
      <c r="N331" s="47">
        <f t="shared" ca="1" si="67"/>
        <v>16</v>
      </c>
      <c r="O331" s="75">
        <v>45616</v>
      </c>
      <c r="P331" s="75">
        <v>45617</v>
      </c>
      <c r="Q331" s="47">
        <f t="shared" ca="1" si="68"/>
        <v>1</v>
      </c>
      <c r="R331" s="34">
        <v>45617</v>
      </c>
      <c r="S331" s="59">
        <f t="shared" ca="1" si="69"/>
        <v>119</v>
      </c>
      <c r="T331" s="32"/>
      <c r="U331" s="33" t="str">
        <f t="shared" ca="1" si="70"/>
        <v/>
      </c>
      <c r="V331" s="34"/>
      <c r="W331" s="35"/>
      <c r="X331" s="36" t="str">
        <f t="shared" ca="1" si="64"/>
        <v>Overdue</v>
      </c>
      <c r="Y331" s="37"/>
      <c r="Z331" s="38" t="str">
        <f t="shared" si="65"/>
        <v/>
      </c>
    </row>
    <row r="332" spans="1:26" s="39" customFormat="1" ht="26.25">
      <c r="A332" s="30">
        <v>335</v>
      </c>
      <c r="B332" s="31" t="s">
        <v>2089</v>
      </c>
      <c r="C332" s="31" t="s">
        <v>113</v>
      </c>
      <c r="D332" s="44" t="s">
        <v>54</v>
      </c>
      <c r="E332" s="72" t="str">
        <f>IFERROR(IF(INDEX(Sheet3!$B$2:$B$8, MATCH(D332, Sheet3!$A$2:$A$8, 0)) = 0, "", INDEX(Sheet3!$B$2:$B$8, MATCH(D332, Sheet3!$A$2:$A$8, 0))), "")</f>
        <v>Breakdown</v>
      </c>
      <c r="F332" s="31" t="s">
        <v>324</v>
      </c>
      <c r="G332" s="45" t="s">
        <v>97</v>
      </c>
      <c r="H332" s="63" t="str">
        <f>IFERROR(INDEX(Sheet3!$F$2:$F$114, MATCH(G332, Sheet3!$E$2:$E$114, 0)), "")</f>
        <v>HVAC</v>
      </c>
      <c r="I332" s="32">
        <v>45602</v>
      </c>
      <c r="J332" s="40">
        <f t="shared" ca="1" si="63"/>
        <v>19</v>
      </c>
      <c r="K332" s="34">
        <v>45602</v>
      </c>
      <c r="L332" s="59">
        <f t="shared" ca="1" si="66"/>
        <v>0</v>
      </c>
      <c r="M332" s="34">
        <v>45616</v>
      </c>
      <c r="N332" s="47">
        <f t="shared" ca="1" si="67"/>
        <v>14</v>
      </c>
      <c r="O332" s="75">
        <v>45616</v>
      </c>
      <c r="P332" s="75">
        <v>45619</v>
      </c>
      <c r="Q332" s="47">
        <f t="shared" ca="1" si="68"/>
        <v>3</v>
      </c>
      <c r="R332" s="34">
        <v>45619</v>
      </c>
      <c r="S332" s="59">
        <f t="shared" ca="1" si="69"/>
        <v>2</v>
      </c>
      <c r="T332" s="32">
        <v>45621</v>
      </c>
      <c r="U332" s="33">
        <f t="shared" ca="1" si="70"/>
        <v>0</v>
      </c>
      <c r="V332" s="32">
        <v>45621</v>
      </c>
      <c r="W332" s="35">
        <v>111437.5</v>
      </c>
      <c r="X332" s="36" t="str">
        <f t="shared" ca="1" si="64"/>
        <v>Completed</v>
      </c>
      <c r="Y332" s="32">
        <v>45621</v>
      </c>
      <c r="Z332" s="38">
        <f t="shared" si="65"/>
        <v>1</v>
      </c>
    </row>
    <row r="333" spans="1:26" s="39" customFormat="1" ht="38.25">
      <c r="A333" s="30">
        <v>336</v>
      </c>
      <c r="B333" s="31" t="s">
        <v>659</v>
      </c>
      <c r="C333" s="31" t="s">
        <v>306</v>
      </c>
      <c r="D333" s="44" t="s">
        <v>54</v>
      </c>
      <c r="E333" s="72" t="str">
        <f>IFERROR(IF(INDEX(Sheet3!$B$2:$B$8, MATCH(D333, Sheet3!$A$2:$A$8, 0)) = 0, "", INDEX(Sheet3!$B$2:$B$8, MATCH(D333, Sheet3!$A$2:$A$8, 0))), "")</f>
        <v>Breakdown</v>
      </c>
      <c r="F333" s="31" t="s">
        <v>324</v>
      </c>
      <c r="G333" s="45" t="s">
        <v>61</v>
      </c>
      <c r="H333" s="63" t="str">
        <f>IFERROR(INDEX(Sheet3!$F$2:$F$114, MATCH(G333, Sheet3!$E$2:$E$114, 0)), "")</f>
        <v>HVAC</v>
      </c>
      <c r="I333" s="32">
        <v>45619</v>
      </c>
      <c r="J333" s="40">
        <f t="shared" ca="1" si="63"/>
        <v>117</v>
      </c>
      <c r="K333" s="34">
        <v>45621</v>
      </c>
      <c r="L333" s="59">
        <f t="shared" ca="1" si="66"/>
        <v>2</v>
      </c>
      <c r="M333" s="34">
        <v>45621</v>
      </c>
      <c r="N333" s="47">
        <f t="shared" ca="1" si="67"/>
        <v>0</v>
      </c>
      <c r="O333" s="75"/>
      <c r="P333" s="75"/>
      <c r="Q333" s="47" t="str">
        <f t="shared" ca="1" si="68"/>
        <v/>
      </c>
      <c r="R333" s="34"/>
      <c r="S333" s="59" t="str">
        <f t="shared" ca="1" si="69"/>
        <v/>
      </c>
      <c r="T333" s="32"/>
      <c r="U333" s="33" t="str">
        <f t="shared" ca="1" si="70"/>
        <v/>
      </c>
      <c r="V333" s="34"/>
      <c r="W333" s="35"/>
      <c r="X333" s="36" t="str">
        <f t="shared" ca="1" si="64"/>
        <v>Overdue</v>
      </c>
      <c r="Y333" s="37"/>
      <c r="Z333" s="38" t="str">
        <f t="shared" si="65"/>
        <v/>
      </c>
    </row>
    <row r="334" spans="1:26" s="39" customFormat="1" ht="26.25">
      <c r="A334" s="30">
        <v>337</v>
      </c>
      <c r="B334" s="31" t="s">
        <v>2090</v>
      </c>
      <c r="C334" s="31" t="s">
        <v>41</v>
      </c>
      <c r="D334" s="44" t="s">
        <v>32</v>
      </c>
      <c r="E334" s="72" t="str">
        <f>IFERROR(IF(INDEX(Sheet3!$B$2:$B$8, MATCH(D334, Sheet3!$A$2:$A$8, 0)) = 0, "", INDEX(Sheet3!$B$2:$B$8, MATCH(D334, Sheet3!$A$2:$A$8, 0))), "")</f>
        <v>Breakdown</v>
      </c>
      <c r="F334" s="31" t="s">
        <v>33</v>
      </c>
      <c r="G334" s="45" t="s">
        <v>751</v>
      </c>
      <c r="H334" s="63" t="str">
        <f>IFERROR(INDEX(Sheet3!$F$2:$F$114, MATCH(G334, Sheet3!$E$2:$E$114, 0)), "")</f>
        <v>BUILDING</v>
      </c>
      <c r="I334" s="32">
        <v>45615</v>
      </c>
      <c r="J334" s="40">
        <f t="shared" ca="1" si="63"/>
        <v>5</v>
      </c>
      <c r="K334" s="34">
        <v>45618</v>
      </c>
      <c r="L334" s="59">
        <f t="shared" ca="1" si="66"/>
        <v>3</v>
      </c>
      <c r="M334" s="34">
        <v>45618</v>
      </c>
      <c r="N334" s="47">
        <f t="shared" ca="1" si="67"/>
        <v>0</v>
      </c>
      <c r="O334" s="75">
        <v>45618</v>
      </c>
      <c r="P334" s="75">
        <v>45619</v>
      </c>
      <c r="Q334" s="47">
        <f t="shared" ca="1" si="68"/>
        <v>1</v>
      </c>
      <c r="R334" s="34">
        <v>45619</v>
      </c>
      <c r="S334" s="59">
        <f t="shared" ca="1" si="69"/>
        <v>1</v>
      </c>
      <c r="T334" s="32">
        <v>45620</v>
      </c>
      <c r="U334" s="33">
        <f t="shared" ca="1" si="70"/>
        <v>0</v>
      </c>
      <c r="V334" s="32">
        <v>45620</v>
      </c>
      <c r="W334" s="32">
        <v>45620</v>
      </c>
      <c r="X334" s="36" t="str">
        <f t="shared" ca="1" si="64"/>
        <v>Completed</v>
      </c>
      <c r="Y334" s="32">
        <v>45620</v>
      </c>
      <c r="Z334" s="38">
        <f t="shared" si="65"/>
        <v>1</v>
      </c>
    </row>
    <row r="335" spans="1:26" s="39" customFormat="1" ht="26.25">
      <c r="A335" s="30">
        <v>338</v>
      </c>
      <c r="B335" s="31" t="s">
        <v>2091</v>
      </c>
      <c r="C335" s="31" t="s">
        <v>165</v>
      </c>
      <c r="D335" s="44" t="s">
        <v>32</v>
      </c>
      <c r="E335" s="72" t="str">
        <f>IFERROR(IF(INDEX(Sheet3!$B$2:$B$8, MATCH(D335, Sheet3!$A$2:$A$8, 0)) = 0, "", INDEX(Sheet3!$B$2:$B$8, MATCH(D335, Sheet3!$A$2:$A$8, 0))), "")</f>
        <v>Breakdown</v>
      </c>
      <c r="F335" s="31" t="s">
        <v>33</v>
      </c>
      <c r="G335" s="45" t="s">
        <v>751</v>
      </c>
      <c r="H335" s="63" t="str">
        <f>IFERROR(INDEX(Sheet3!$F$2:$F$114, MATCH(G335, Sheet3!$E$2:$E$114, 0)), "")</f>
        <v>BUILDING</v>
      </c>
      <c r="I335" s="32">
        <v>45599</v>
      </c>
      <c r="J335" s="40">
        <f t="shared" ca="1" si="63"/>
        <v>2</v>
      </c>
      <c r="K335" s="34">
        <v>45599</v>
      </c>
      <c r="L335" s="59">
        <f t="shared" ca="1" si="66"/>
        <v>0</v>
      </c>
      <c r="M335" s="34">
        <v>45601</v>
      </c>
      <c r="N335" s="47">
        <f t="shared" ca="1" si="67"/>
        <v>2</v>
      </c>
      <c r="O335" s="75">
        <v>45601</v>
      </c>
      <c r="P335" s="75">
        <v>45601</v>
      </c>
      <c r="Q335" s="47">
        <f t="shared" ca="1" si="68"/>
        <v>0</v>
      </c>
      <c r="R335" s="34">
        <v>45601</v>
      </c>
      <c r="S335" s="59">
        <f t="shared" ca="1" si="69"/>
        <v>0</v>
      </c>
      <c r="T335" s="32">
        <v>45601</v>
      </c>
      <c r="U335" s="33">
        <f t="shared" ca="1" si="70"/>
        <v>0</v>
      </c>
      <c r="V335" s="34">
        <v>45601</v>
      </c>
      <c r="W335" s="35">
        <v>108775</v>
      </c>
      <c r="X335" s="36" t="str">
        <f t="shared" ca="1" si="64"/>
        <v>Completed</v>
      </c>
      <c r="Y335" s="37">
        <v>45601</v>
      </c>
      <c r="Z335" s="38">
        <f t="shared" si="65"/>
        <v>1</v>
      </c>
    </row>
    <row r="336" spans="1:26" s="39" customFormat="1" ht="26.25">
      <c r="A336" s="30">
        <v>340</v>
      </c>
      <c r="B336" s="31" t="s">
        <v>2090</v>
      </c>
      <c r="C336" s="31" t="s">
        <v>89</v>
      </c>
      <c r="D336" s="44" t="s">
        <v>32</v>
      </c>
      <c r="E336" s="72" t="str">
        <f>IFERROR(IF(INDEX(Sheet3!$B$2:$B$8, MATCH(D336, Sheet3!$A$2:$A$8, 0)) = 0, "", INDEX(Sheet3!$B$2:$B$8, MATCH(D336, Sheet3!$A$2:$A$8, 0))), "")</f>
        <v>Breakdown</v>
      </c>
      <c r="F336" s="31" t="s">
        <v>2092</v>
      </c>
      <c r="G336" s="45" t="s">
        <v>751</v>
      </c>
      <c r="H336" s="63" t="str">
        <f>IFERROR(INDEX(Sheet3!$F$2:$F$114, MATCH(G336, Sheet3!$E$2:$E$114, 0)), "")</f>
        <v>BUILDING</v>
      </c>
      <c r="I336" s="32">
        <v>45603</v>
      </c>
      <c r="J336" s="40">
        <f t="shared" ca="1" si="63"/>
        <v>1</v>
      </c>
      <c r="K336" s="34">
        <v>45604</v>
      </c>
      <c r="L336" s="59">
        <f t="shared" ca="1" si="66"/>
        <v>1</v>
      </c>
      <c r="M336" s="34">
        <v>45604</v>
      </c>
      <c r="N336" s="47">
        <f t="shared" ca="1" si="67"/>
        <v>0</v>
      </c>
      <c r="O336" s="75">
        <v>45604</v>
      </c>
      <c r="P336" s="75">
        <v>45604</v>
      </c>
      <c r="Q336" s="47">
        <f t="shared" ca="1" si="68"/>
        <v>0</v>
      </c>
      <c r="R336" s="34">
        <v>45604</v>
      </c>
      <c r="S336" s="59">
        <f t="shared" ca="1" si="69"/>
        <v>0</v>
      </c>
      <c r="T336" s="32">
        <v>45604</v>
      </c>
      <c r="U336" s="33">
        <f t="shared" ca="1" si="70"/>
        <v>0</v>
      </c>
      <c r="V336" s="34">
        <v>45604</v>
      </c>
      <c r="W336" s="35"/>
      <c r="X336" s="36" t="str">
        <f t="shared" ca="1" si="64"/>
        <v>Completed</v>
      </c>
      <c r="Y336" s="37">
        <v>45604</v>
      </c>
      <c r="Z336" s="38">
        <f t="shared" si="65"/>
        <v>1</v>
      </c>
    </row>
    <row r="337" spans="1:26" s="39" customFormat="1" ht="26.25">
      <c r="A337" s="30">
        <v>341</v>
      </c>
      <c r="B337" s="31" t="s">
        <v>2093</v>
      </c>
      <c r="C337" s="31" t="s">
        <v>120</v>
      </c>
      <c r="D337" s="44" t="s">
        <v>32</v>
      </c>
      <c r="E337" s="72" t="str">
        <f>IFERROR(IF(INDEX(Sheet3!$B$2:$B$8, MATCH(D337, Sheet3!$A$2:$A$8, 0)) = 0, "", INDEX(Sheet3!$B$2:$B$8, MATCH(D337, Sheet3!$A$2:$A$8, 0))), "")</f>
        <v>Breakdown</v>
      </c>
      <c r="F337" s="31" t="s">
        <v>370</v>
      </c>
      <c r="G337" s="45" t="s">
        <v>751</v>
      </c>
      <c r="H337" s="63" t="str">
        <f>IFERROR(INDEX(Sheet3!$F$2:$F$114, MATCH(G337, Sheet3!$E$2:$E$114, 0)), "")</f>
        <v>BUILDING</v>
      </c>
      <c r="I337" s="32">
        <v>45622</v>
      </c>
      <c r="J337" s="40">
        <f t="shared" ca="1" si="63"/>
        <v>0</v>
      </c>
      <c r="K337" s="34">
        <v>45622</v>
      </c>
      <c r="L337" s="59">
        <f t="shared" ca="1" si="66"/>
        <v>0</v>
      </c>
      <c r="M337" s="34">
        <v>45622</v>
      </c>
      <c r="N337" s="47">
        <f t="shared" ca="1" si="67"/>
        <v>0</v>
      </c>
      <c r="O337" s="75">
        <v>45622</v>
      </c>
      <c r="P337" s="75">
        <v>45622</v>
      </c>
      <c r="Q337" s="47">
        <f t="shared" ca="1" si="68"/>
        <v>0</v>
      </c>
      <c r="R337" s="34">
        <v>45622</v>
      </c>
      <c r="S337" s="59">
        <f t="shared" ca="1" si="69"/>
        <v>0</v>
      </c>
      <c r="T337" s="32">
        <v>45622</v>
      </c>
      <c r="U337" s="33">
        <f t="shared" ca="1" si="70"/>
        <v>0</v>
      </c>
      <c r="V337" s="34">
        <v>45622</v>
      </c>
      <c r="W337" s="35"/>
      <c r="X337" s="36" t="str">
        <f t="shared" ca="1" si="64"/>
        <v>Completed</v>
      </c>
      <c r="Y337" s="37">
        <v>45622</v>
      </c>
      <c r="Z337" s="38">
        <f t="shared" si="65"/>
        <v>1</v>
      </c>
    </row>
    <row r="338" spans="1:26" s="39" customFormat="1" ht="26.25">
      <c r="A338" s="30">
        <v>342</v>
      </c>
      <c r="B338" s="31" t="s">
        <v>2094</v>
      </c>
      <c r="C338" s="31" t="s">
        <v>41</v>
      </c>
      <c r="D338" s="44" t="s">
        <v>54</v>
      </c>
      <c r="E338" s="72" t="str">
        <f>IFERROR(IF(INDEX(Sheet3!$B$2:$B$8, MATCH(D338, Sheet3!$A$2:$A$8, 0)) = 0, "", INDEX(Sheet3!$B$2:$B$8, MATCH(D338, Sheet3!$A$2:$A$8, 0))), "")</f>
        <v>Breakdown</v>
      </c>
      <c r="F338" s="31" t="s">
        <v>33</v>
      </c>
      <c r="G338" s="45" t="s">
        <v>167</v>
      </c>
      <c r="H338" s="63" t="str">
        <f>IFERROR(INDEX(Sheet3!$F$2:$F$114, MATCH(G338, Sheet3!$E$2:$E$114, 0)), "")</f>
        <v>BUILDING</v>
      </c>
      <c r="I338" s="32">
        <v>45601</v>
      </c>
      <c r="J338" s="40">
        <f t="shared" ca="1" si="63"/>
        <v>19</v>
      </c>
      <c r="K338" s="34">
        <v>45601</v>
      </c>
      <c r="L338" s="59">
        <f t="shared" ca="1" si="66"/>
        <v>0</v>
      </c>
      <c r="M338" s="34">
        <v>45617</v>
      </c>
      <c r="N338" s="47">
        <f t="shared" ca="1" si="67"/>
        <v>16</v>
      </c>
      <c r="O338" s="75">
        <v>45617</v>
      </c>
      <c r="P338" s="75">
        <v>45619</v>
      </c>
      <c r="Q338" s="47">
        <f t="shared" ca="1" si="68"/>
        <v>2</v>
      </c>
      <c r="R338" s="34">
        <v>45619</v>
      </c>
      <c r="S338" s="59">
        <f t="shared" ca="1" si="69"/>
        <v>1</v>
      </c>
      <c r="T338" s="32">
        <v>45620</v>
      </c>
      <c r="U338" s="33">
        <f t="shared" ca="1" si="70"/>
        <v>0</v>
      </c>
      <c r="V338" s="32">
        <v>45620</v>
      </c>
      <c r="W338" s="35">
        <v>86000</v>
      </c>
      <c r="X338" s="36" t="str">
        <f t="shared" ca="1" si="64"/>
        <v>Completed</v>
      </c>
      <c r="Y338" s="32">
        <v>45620</v>
      </c>
      <c r="Z338" s="38">
        <f t="shared" si="65"/>
        <v>1</v>
      </c>
    </row>
    <row r="339" spans="1:26" s="39" customFormat="1" ht="26.25">
      <c r="A339" s="30">
        <v>343</v>
      </c>
      <c r="B339" s="31" t="s">
        <v>2095</v>
      </c>
      <c r="C339" s="31" t="s">
        <v>41</v>
      </c>
      <c r="D339" s="44" t="s">
        <v>54</v>
      </c>
      <c r="E339" s="72" t="str">
        <f>IFERROR(IF(INDEX(Sheet3!$B$2:$B$8, MATCH(D339, Sheet3!$A$2:$A$8, 0)) = 0, "", INDEX(Sheet3!$B$2:$B$8, MATCH(D339, Sheet3!$A$2:$A$8, 0))), "")</f>
        <v>Breakdown</v>
      </c>
      <c r="F339" s="31" t="s">
        <v>33</v>
      </c>
      <c r="G339" s="45" t="s">
        <v>84</v>
      </c>
      <c r="H339" s="63" t="str">
        <f>IFERROR(INDEX(Sheet3!$F$2:$F$114, MATCH(G339, Sheet3!$E$2:$E$114, 0)), "")</f>
        <v>OTHERS</v>
      </c>
      <c r="I339" s="32">
        <v>45609</v>
      </c>
      <c r="J339" s="40">
        <f t="shared" ca="1" si="63"/>
        <v>127</v>
      </c>
      <c r="K339" s="34">
        <v>45609</v>
      </c>
      <c r="L339" s="59">
        <f t="shared" ca="1" si="66"/>
        <v>0</v>
      </c>
      <c r="M339" s="34">
        <v>45617</v>
      </c>
      <c r="N339" s="47">
        <f t="shared" ca="1" si="67"/>
        <v>8</v>
      </c>
      <c r="O339" s="75">
        <v>45617</v>
      </c>
      <c r="P339" s="75">
        <v>45619</v>
      </c>
      <c r="Q339" s="47">
        <f t="shared" ca="1" si="68"/>
        <v>2</v>
      </c>
      <c r="R339" s="34">
        <v>45619</v>
      </c>
      <c r="S339" s="59">
        <f t="shared" ca="1" si="69"/>
        <v>117</v>
      </c>
      <c r="T339" s="32"/>
      <c r="U339" s="33" t="str">
        <f t="shared" ca="1" si="70"/>
        <v/>
      </c>
      <c r="V339" s="34"/>
      <c r="W339" s="35"/>
      <c r="X339" s="36" t="str">
        <f t="shared" ca="1" si="64"/>
        <v>Overdue</v>
      </c>
      <c r="Y339" s="37"/>
      <c r="Z339" s="38" t="str">
        <f t="shared" si="65"/>
        <v/>
      </c>
    </row>
    <row r="340" spans="1:26" s="39" customFormat="1" ht="38.25">
      <c r="A340" s="30">
        <v>344</v>
      </c>
      <c r="B340" s="31" t="s">
        <v>2096</v>
      </c>
      <c r="C340" s="31" t="s">
        <v>287</v>
      </c>
      <c r="D340" s="44" t="s">
        <v>54</v>
      </c>
      <c r="E340" s="72" t="str">
        <f>IFERROR(IF(INDEX(Sheet3!$B$2:$B$8, MATCH(D340, Sheet3!$A$2:$A$8, 0)) = 0, "", INDEX(Sheet3!$B$2:$B$8, MATCH(D340, Sheet3!$A$2:$A$8, 0))), "")</f>
        <v>Breakdown</v>
      </c>
      <c r="F340" s="31" t="s">
        <v>1197</v>
      </c>
      <c r="G340" s="45" t="s">
        <v>965</v>
      </c>
      <c r="H340" s="63" t="str">
        <f>IFERROR(INDEX(Sheet3!$F$2:$F$114, MATCH(G340, Sheet3!$E$2:$E$114, 0)), "")</f>
        <v>WTP</v>
      </c>
      <c r="I340" s="32">
        <v>45607</v>
      </c>
      <c r="J340" s="40">
        <f t="shared" ca="1" si="63"/>
        <v>37</v>
      </c>
      <c r="K340" s="34">
        <v>45607</v>
      </c>
      <c r="L340" s="59">
        <f t="shared" ca="1" si="66"/>
        <v>0</v>
      </c>
      <c r="M340" s="34">
        <v>45614</v>
      </c>
      <c r="N340" s="47">
        <f t="shared" ca="1" si="67"/>
        <v>7</v>
      </c>
      <c r="O340" s="75">
        <v>45614</v>
      </c>
      <c r="P340" s="75">
        <v>45621</v>
      </c>
      <c r="Q340" s="47">
        <f t="shared" ca="1" si="68"/>
        <v>7</v>
      </c>
      <c r="R340" s="34">
        <v>45621</v>
      </c>
      <c r="S340" s="59">
        <f t="shared" ca="1" si="69"/>
        <v>0</v>
      </c>
      <c r="T340" s="32">
        <v>45621</v>
      </c>
      <c r="U340" s="33">
        <f t="shared" ca="1" si="70"/>
        <v>23</v>
      </c>
      <c r="V340" s="34">
        <v>45644</v>
      </c>
      <c r="W340" s="35">
        <v>600000</v>
      </c>
      <c r="X340" s="36" t="str">
        <f t="shared" ca="1" si="64"/>
        <v>Completed</v>
      </c>
      <c r="Y340" s="37">
        <v>45644</v>
      </c>
      <c r="Z340" s="38">
        <f t="shared" si="65"/>
        <v>1</v>
      </c>
    </row>
    <row r="341" spans="1:26" s="39" customFormat="1" ht="26.25">
      <c r="A341" s="30">
        <v>345</v>
      </c>
      <c r="B341" s="31" t="s">
        <v>722</v>
      </c>
      <c r="C341" s="31" t="s">
        <v>36</v>
      </c>
      <c r="D341" s="44" t="s">
        <v>32</v>
      </c>
      <c r="E341" s="72" t="str">
        <f>IFERROR(IF(INDEX(Sheet3!$B$2:$B$8, MATCH(D341, Sheet3!$A$2:$A$8, 0)) = 0, "", INDEX(Sheet3!$B$2:$B$8, MATCH(D341, Sheet3!$A$2:$A$8, 0))), "")</f>
        <v>Breakdown</v>
      </c>
      <c r="F341" s="31" t="s">
        <v>1421</v>
      </c>
      <c r="G341" s="45" t="s">
        <v>34</v>
      </c>
      <c r="H341" s="63" t="str">
        <f>IFERROR(INDEX(Sheet3!$F$2:$F$114, MATCH(G341, Sheet3!$E$2:$E$114, 0)), "")</f>
        <v>EVACUATION</v>
      </c>
      <c r="I341" s="32">
        <v>45598</v>
      </c>
      <c r="J341" s="40">
        <f t="shared" ca="1" si="63"/>
        <v>138</v>
      </c>
      <c r="K341" s="34">
        <v>45598</v>
      </c>
      <c r="L341" s="59">
        <f t="shared" ca="1" si="66"/>
        <v>0</v>
      </c>
      <c r="M341" s="34">
        <v>45598</v>
      </c>
      <c r="N341" s="47">
        <f t="shared" ca="1" si="67"/>
        <v>0</v>
      </c>
      <c r="O341" s="75">
        <v>45598</v>
      </c>
      <c r="P341" s="75">
        <v>45598</v>
      </c>
      <c r="Q341" s="47">
        <f t="shared" ca="1" si="68"/>
        <v>0</v>
      </c>
      <c r="R341" s="34">
        <v>45598</v>
      </c>
      <c r="S341" s="59">
        <f t="shared" ca="1" si="69"/>
        <v>0</v>
      </c>
      <c r="T341" s="32">
        <v>45598</v>
      </c>
      <c r="U341" s="33">
        <f t="shared" ca="1" si="70"/>
        <v>138</v>
      </c>
      <c r="V341" s="34">
        <v>45598</v>
      </c>
      <c r="W341" s="35"/>
      <c r="X341" s="36" t="str">
        <f t="shared" ca="1" si="64"/>
        <v>Overdue</v>
      </c>
      <c r="Y341" s="37"/>
      <c r="Z341" s="38" t="str">
        <f t="shared" si="65"/>
        <v/>
      </c>
    </row>
    <row r="342" spans="1:26" s="39" customFormat="1" ht="26.25">
      <c r="A342" s="30">
        <v>346</v>
      </c>
      <c r="B342" s="31" t="s">
        <v>2097</v>
      </c>
      <c r="C342" s="31" t="s">
        <v>211</v>
      </c>
      <c r="D342" s="44" t="s">
        <v>54</v>
      </c>
      <c r="E342" s="72" t="str">
        <f>IFERROR(IF(INDEX(Sheet3!$B$2:$B$8, MATCH(D342, Sheet3!$A$2:$A$8, 0)) = 0, "", INDEX(Sheet3!$B$2:$B$8, MATCH(D342, Sheet3!$A$2:$A$8, 0))), "")</f>
        <v>Breakdown</v>
      </c>
      <c r="F342" s="31" t="s">
        <v>324</v>
      </c>
      <c r="G342" s="45" t="s">
        <v>61</v>
      </c>
      <c r="H342" s="63" t="str">
        <f>IFERROR(INDEX(Sheet3!$F$2:$F$114, MATCH(G342, Sheet3!$E$2:$E$114, 0)), "")</f>
        <v>HVAC</v>
      </c>
      <c r="I342" s="32">
        <v>45615</v>
      </c>
      <c r="J342" s="40">
        <f t="shared" ca="1" si="63"/>
        <v>121</v>
      </c>
      <c r="K342" s="34">
        <v>45615</v>
      </c>
      <c r="L342" s="59">
        <f t="shared" ca="1" si="66"/>
        <v>0</v>
      </c>
      <c r="M342" s="34">
        <v>45621</v>
      </c>
      <c r="N342" s="47">
        <f t="shared" ca="1" si="67"/>
        <v>6</v>
      </c>
      <c r="O342" s="75">
        <v>45621</v>
      </c>
      <c r="P342" s="75">
        <v>45621</v>
      </c>
      <c r="Q342" s="47">
        <f t="shared" ca="1" si="68"/>
        <v>0</v>
      </c>
      <c r="R342" s="34">
        <v>45621</v>
      </c>
      <c r="S342" s="59">
        <f t="shared" ca="1" si="69"/>
        <v>115</v>
      </c>
      <c r="T342" s="32"/>
      <c r="U342" s="33" t="str">
        <f t="shared" ca="1" si="70"/>
        <v/>
      </c>
      <c r="V342" s="34"/>
      <c r="W342" s="35">
        <v>250000</v>
      </c>
      <c r="X342" s="36" t="str">
        <f t="shared" ca="1" si="64"/>
        <v>Overdue</v>
      </c>
      <c r="Y342" s="37"/>
      <c r="Z342" s="38" t="str">
        <f t="shared" si="65"/>
        <v/>
      </c>
    </row>
    <row r="343" spans="1:26" s="39" customFormat="1" ht="26.25">
      <c r="A343" s="30">
        <v>347</v>
      </c>
      <c r="B343" s="31" t="s">
        <v>2097</v>
      </c>
      <c r="C343" s="31" t="s">
        <v>211</v>
      </c>
      <c r="D343" s="44" t="s">
        <v>54</v>
      </c>
      <c r="E343" s="72" t="str">
        <f>IFERROR(IF(INDEX(Sheet3!$B$2:$B$8, MATCH(D343, Sheet3!$A$2:$A$8, 0)) = 0, "", INDEX(Sheet3!$B$2:$B$8, MATCH(D343, Sheet3!$A$2:$A$8, 0))), "")</f>
        <v>Breakdown</v>
      </c>
      <c r="F343" s="31" t="s">
        <v>324</v>
      </c>
      <c r="G343" s="45" t="s">
        <v>61</v>
      </c>
      <c r="H343" s="63" t="str">
        <f>IFERROR(INDEX(Sheet3!$F$2:$F$114, MATCH(G343, Sheet3!$E$2:$E$114, 0)), "")</f>
        <v>HVAC</v>
      </c>
      <c r="I343" s="32">
        <v>45621</v>
      </c>
      <c r="J343" s="40">
        <f t="shared" ca="1" si="63"/>
        <v>115</v>
      </c>
      <c r="K343" s="34">
        <v>45621</v>
      </c>
      <c r="L343" s="59">
        <f t="shared" ca="1" si="66"/>
        <v>0</v>
      </c>
      <c r="M343" s="34">
        <v>45621</v>
      </c>
      <c r="N343" s="47">
        <f t="shared" ca="1" si="67"/>
        <v>0</v>
      </c>
      <c r="O343" s="75">
        <v>45621</v>
      </c>
      <c r="P343" s="75">
        <v>45621</v>
      </c>
      <c r="Q343" s="47">
        <f t="shared" ca="1" si="68"/>
        <v>0</v>
      </c>
      <c r="R343" s="34">
        <v>45621</v>
      </c>
      <c r="S343" s="59">
        <f t="shared" ca="1" si="69"/>
        <v>115</v>
      </c>
      <c r="T343" s="32"/>
      <c r="U343" s="33" t="str">
        <f t="shared" ca="1" si="70"/>
        <v/>
      </c>
      <c r="V343" s="34"/>
      <c r="W343" s="35">
        <v>850000</v>
      </c>
      <c r="X343" s="36" t="str">
        <f t="shared" ca="1" si="64"/>
        <v>Overdue</v>
      </c>
      <c r="Y343" s="37"/>
      <c r="Z343" s="38" t="str">
        <f t="shared" si="65"/>
        <v/>
      </c>
    </row>
    <row r="344" spans="1:26" s="39" customFormat="1" ht="26.25">
      <c r="A344" s="30">
        <v>348</v>
      </c>
      <c r="B344" s="31" t="s">
        <v>2098</v>
      </c>
      <c r="C344" s="31" t="s">
        <v>211</v>
      </c>
      <c r="D344" s="44" t="s">
        <v>32</v>
      </c>
      <c r="E344" s="72" t="str">
        <f>IFERROR(IF(INDEX(Sheet3!$B$2:$B$8, MATCH(D344, Sheet3!$A$2:$A$8, 0)) = 0, "", INDEX(Sheet3!$B$2:$B$8, MATCH(D344, Sheet3!$A$2:$A$8, 0))), "")</f>
        <v>Breakdown</v>
      </c>
      <c r="F344" s="31" t="s">
        <v>37</v>
      </c>
      <c r="G344" s="45" t="s">
        <v>2099</v>
      </c>
      <c r="H344" s="63" t="str">
        <f>IFERROR(INDEX(Sheet3!$F$2:$F$114, MATCH(G344, Sheet3!$E$2:$E$114, 0)), "")</f>
        <v>BUILDING</v>
      </c>
      <c r="I344" s="32">
        <v>45614</v>
      </c>
      <c r="J344" s="40">
        <f t="shared" ca="1" si="63"/>
        <v>122</v>
      </c>
      <c r="K344" s="34">
        <v>45615</v>
      </c>
      <c r="L344" s="59">
        <f t="shared" ca="1" si="66"/>
        <v>1</v>
      </c>
      <c r="M344" s="34">
        <v>45621</v>
      </c>
      <c r="N344" s="47">
        <f t="shared" ca="1" si="67"/>
        <v>6</v>
      </c>
      <c r="O344" s="75">
        <v>45621</v>
      </c>
      <c r="P344" s="75">
        <v>45621</v>
      </c>
      <c r="Q344" s="47">
        <f t="shared" ca="1" si="68"/>
        <v>0</v>
      </c>
      <c r="R344" s="34">
        <v>45621</v>
      </c>
      <c r="S344" s="59">
        <f t="shared" ca="1" si="69"/>
        <v>115</v>
      </c>
      <c r="T344" s="32"/>
      <c r="U344" s="33" t="str">
        <f t="shared" ca="1" si="70"/>
        <v/>
      </c>
      <c r="V344" s="34"/>
      <c r="W344" s="35">
        <v>250000</v>
      </c>
      <c r="X344" s="36" t="str">
        <f t="shared" ca="1" si="64"/>
        <v>Overdue</v>
      </c>
      <c r="Y344" s="37"/>
      <c r="Z344" s="38" t="str">
        <f t="shared" si="65"/>
        <v/>
      </c>
    </row>
    <row r="345" spans="1:26" s="39" customFormat="1">
      <c r="A345" s="30">
        <v>349</v>
      </c>
      <c r="B345" s="31" t="s">
        <v>2100</v>
      </c>
      <c r="C345" s="31" t="s">
        <v>140</v>
      </c>
      <c r="D345" s="44" t="s">
        <v>54</v>
      </c>
      <c r="E345" s="72" t="str">
        <f>IFERROR(IF(INDEX(Sheet3!$B$2:$B$8, MATCH(D345, Sheet3!$A$2:$A$8, 0)) = 0, "", INDEX(Sheet3!$B$2:$B$8, MATCH(D345, Sheet3!$A$2:$A$8, 0))), "")</f>
        <v>Breakdown</v>
      </c>
      <c r="F345" s="31" t="s">
        <v>314</v>
      </c>
      <c r="G345" s="45" t="s">
        <v>2002</v>
      </c>
      <c r="H345" s="63" t="str">
        <f>IFERROR(INDEX(Sheet3!$F$2:$F$114, MATCH(G345, Sheet3!$E$2:$E$114, 0)), "")</f>
        <v>BUILDING</v>
      </c>
      <c r="I345" s="32">
        <v>45614</v>
      </c>
      <c r="J345" s="40">
        <f t="shared" ca="1" si="63"/>
        <v>18</v>
      </c>
      <c r="K345" s="34">
        <v>45614</v>
      </c>
      <c r="L345" s="59">
        <f t="shared" ca="1" si="66"/>
        <v>0</v>
      </c>
      <c r="M345" s="34">
        <v>45616</v>
      </c>
      <c r="N345" s="47">
        <f t="shared" ca="1" si="67"/>
        <v>2</v>
      </c>
      <c r="O345" s="75">
        <v>45616</v>
      </c>
      <c r="P345" s="75">
        <v>45624</v>
      </c>
      <c r="Q345" s="47">
        <f t="shared" ca="1" si="68"/>
        <v>8</v>
      </c>
      <c r="R345" s="34">
        <v>45624</v>
      </c>
      <c r="S345" s="59">
        <f t="shared" ca="1" si="69"/>
        <v>1</v>
      </c>
      <c r="T345" s="32">
        <v>45625</v>
      </c>
      <c r="U345" s="33">
        <f t="shared" ca="1" si="70"/>
        <v>7</v>
      </c>
      <c r="V345" s="34">
        <v>45632</v>
      </c>
      <c r="W345" s="35">
        <v>226309</v>
      </c>
      <c r="X345" s="36" t="str">
        <f t="shared" ca="1" si="64"/>
        <v>Completed</v>
      </c>
      <c r="Y345" s="34">
        <v>45632</v>
      </c>
      <c r="Z345" s="38">
        <f t="shared" si="65"/>
        <v>1</v>
      </c>
    </row>
    <row r="346" spans="1:26" s="39" customFormat="1" ht="26.25">
      <c r="A346" s="30">
        <v>350</v>
      </c>
      <c r="B346" s="31" t="s">
        <v>2101</v>
      </c>
      <c r="C346" s="31" t="s">
        <v>361</v>
      </c>
      <c r="D346" s="44" t="s">
        <v>32</v>
      </c>
      <c r="E346" s="72" t="str">
        <f>IFERROR(IF(INDEX(Sheet3!$B$2:$B$8, MATCH(D346, Sheet3!$A$2:$A$8, 0)) = 0, "", INDEX(Sheet3!$B$2:$B$8, MATCH(D346, Sheet3!$A$2:$A$8, 0))), "")</f>
        <v>Breakdown</v>
      </c>
      <c r="F346" s="31" t="s">
        <v>33</v>
      </c>
      <c r="G346" s="45" t="s">
        <v>84</v>
      </c>
      <c r="H346" s="63" t="str">
        <f>IFERROR(INDEX(Sheet3!$F$2:$F$114, MATCH(G346, Sheet3!$E$2:$E$114, 0)), "")</f>
        <v>OTHERS</v>
      </c>
      <c r="I346" s="32">
        <v>45617</v>
      </c>
      <c r="J346" s="40">
        <f t="shared" ca="1" si="63"/>
        <v>119</v>
      </c>
      <c r="K346" s="34">
        <v>45617</v>
      </c>
      <c r="L346" s="59">
        <f t="shared" ca="1" si="66"/>
        <v>0</v>
      </c>
      <c r="M346" s="34">
        <v>45618</v>
      </c>
      <c r="N346" s="47">
        <f t="shared" ca="1" si="67"/>
        <v>1</v>
      </c>
      <c r="O346" s="75">
        <v>45624</v>
      </c>
      <c r="P346" s="75">
        <v>45624</v>
      </c>
      <c r="Q346" s="47">
        <f t="shared" ca="1" si="68"/>
        <v>0</v>
      </c>
      <c r="R346" s="34">
        <v>45624</v>
      </c>
      <c r="S346" s="59">
        <f t="shared" ca="1" si="69"/>
        <v>1</v>
      </c>
      <c r="T346" s="32">
        <v>45625</v>
      </c>
      <c r="U346" s="33">
        <f t="shared" ca="1" si="70"/>
        <v>111</v>
      </c>
      <c r="V346" s="34"/>
      <c r="W346" s="35">
        <v>950000</v>
      </c>
      <c r="X346" s="36" t="str">
        <f t="shared" ca="1" si="64"/>
        <v>Overdue</v>
      </c>
      <c r="Y346" s="37"/>
      <c r="Z346" s="38" t="str">
        <f t="shared" si="65"/>
        <v/>
      </c>
    </row>
    <row r="347" spans="1:26" s="39" customFormat="1">
      <c r="A347" s="30">
        <v>351</v>
      </c>
      <c r="B347" s="31" t="s">
        <v>2102</v>
      </c>
      <c r="C347" s="31" t="s">
        <v>323</v>
      </c>
      <c r="D347" s="44" t="s">
        <v>54</v>
      </c>
      <c r="E347" s="72" t="str">
        <f>IFERROR(IF(INDEX(Sheet3!$B$2:$B$8, MATCH(D347, Sheet3!$A$2:$A$8, 0)) = 0, "", INDEX(Sheet3!$B$2:$B$8, MATCH(D347, Sheet3!$A$2:$A$8, 0))), "")</f>
        <v>Breakdown</v>
      </c>
      <c r="F347" s="31"/>
      <c r="G347" s="45"/>
      <c r="H347" s="63" t="str">
        <f>IFERROR(INDEX(Sheet3!$F$2:$F$114, MATCH(G347, Sheet3!$E$2:$E$114, 0)), "")</f>
        <v/>
      </c>
      <c r="I347" s="32">
        <v>45603</v>
      </c>
      <c r="J347" s="40">
        <f t="shared" ca="1" si="63"/>
        <v>133</v>
      </c>
      <c r="K347" s="34">
        <v>45605</v>
      </c>
      <c r="L347" s="59">
        <f t="shared" ca="1" si="66"/>
        <v>2</v>
      </c>
      <c r="M347" s="34">
        <v>45607</v>
      </c>
      <c r="N347" s="47">
        <f t="shared" ca="1" si="67"/>
        <v>2</v>
      </c>
      <c r="O347" s="75">
        <v>45621</v>
      </c>
      <c r="P347" s="75">
        <v>45625</v>
      </c>
      <c r="Q347" s="47">
        <f t="shared" ca="1" si="68"/>
        <v>4</v>
      </c>
      <c r="R347" s="34">
        <v>45625</v>
      </c>
      <c r="S347" s="59">
        <f t="shared" ca="1" si="69"/>
        <v>111</v>
      </c>
      <c r="T347" s="32"/>
      <c r="U347" s="33" t="str">
        <f t="shared" ca="1" si="70"/>
        <v/>
      </c>
      <c r="V347" s="34"/>
      <c r="W347" s="35"/>
      <c r="X347" s="36" t="str">
        <f t="shared" ca="1" si="64"/>
        <v>Overdue</v>
      </c>
      <c r="Y347" s="37"/>
      <c r="Z347" s="38" t="str">
        <f t="shared" si="65"/>
        <v/>
      </c>
    </row>
    <row r="348" spans="1:26" s="39" customFormat="1" ht="26.25">
      <c r="A348" s="30">
        <v>352</v>
      </c>
      <c r="B348" s="31" t="s">
        <v>1919</v>
      </c>
      <c r="C348" s="31" t="s">
        <v>458</v>
      </c>
      <c r="D348" s="44" t="s">
        <v>59</v>
      </c>
      <c r="E348" s="72" t="str">
        <f>IFERROR(IF(INDEX(Sheet3!$B$2:$B$8, MATCH(D348, Sheet3!$A$2:$A$8, 0)) = 0, "", INDEX(Sheet3!$B$2:$B$8, MATCH(D348, Sheet3!$A$2:$A$8, 0))), "")</f>
        <v>Preventive</v>
      </c>
      <c r="F348" s="31" t="s">
        <v>1577</v>
      </c>
      <c r="G348" s="45" t="s">
        <v>97</v>
      </c>
      <c r="H348" s="63" t="str">
        <f>IFERROR(INDEX(Sheet3!$F$2:$F$114, MATCH(G348, Sheet3!$E$2:$E$114, 0)), "")</f>
        <v>HVAC</v>
      </c>
      <c r="I348" s="32">
        <v>45598</v>
      </c>
      <c r="J348" s="33">
        <f ca="1">IF(I348="","",IF(Y348&lt;&gt;"",Y348-I348,TODAY()-I348))</f>
        <v>6</v>
      </c>
      <c r="K348" s="34">
        <v>45598</v>
      </c>
      <c r="L348" s="59">
        <f ca="1">IF(K348&lt;&gt;"",K348-I348,IF(I348="","",TODAY()-I348))</f>
        <v>0</v>
      </c>
      <c r="M348" s="34">
        <v>45598</v>
      </c>
      <c r="N348" s="47">
        <f ca="1">IF(M348&lt;&gt;"",M348-K348,IF(K348="","",TODAY()-K348))</f>
        <v>0</v>
      </c>
      <c r="O348" s="75">
        <v>45601</v>
      </c>
      <c r="P348" s="75">
        <v>45601</v>
      </c>
      <c r="Q348" s="47">
        <f ca="1">IF(P348&lt;&gt;"",P348-O348,IF(O348="","",TODAY()-O348))</f>
        <v>0</v>
      </c>
      <c r="R348" s="34">
        <v>45601</v>
      </c>
      <c r="S348" s="59">
        <f ca="1">IF(T348&lt;&gt;"",T348-R348,IF(R348="","",TODAY()-R348))</f>
        <v>0</v>
      </c>
      <c r="T348" s="32">
        <v>45601</v>
      </c>
      <c r="U348" s="33">
        <f ca="1">IF(T348="","",IF(Y348&lt;&gt;"",Y348-T348,TODAY()-T348))</f>
        <v>3</v>
      </c>
      <c r="V348" s="34">
        <v>45604</v>
      </c>
      <c r="W348" s="35">
        <v>680000</v>
      </c>
      <c r="X348" s="36" t="str">
        <f ca="1">IF(I348="","",IF(Y348&lt;&gt;"","Completed",IF(TODAY()&lt;V348,"Planned",IF(TODAY()=V348,"Due","Overdue"))))</f>
        <v>Completed</v>
      </c>
      <c r="Y348" s="37">
        <v>45604</v>
      </c>
      <c r="Z348" s="38">
        <f>IF(Y348="","",IF(Y348&lt;=V348,1,0))</f>
        <v>1</v>
      </c>
    </row>
    <row r="349" spans="1:26" s="39" customFormat="1" ht="26.25">
      <c r="A349" s="30">
        <v>353</v>
      </c>
      <c r="B349" s="31" t="s">
        <v>1919</v>
      </c>
      <c r="C349" s="31" t="s">
        <v>458</v>
      </c>
      <c r="D349" s="44" t="s">
        <v>59</v>
      </c>
      <c r="E349" s="72" t="str">
        <f>IFERROR(IF(INDEX(Sheet3!$B$2:$B$8, MATCH(D349, Sheet3!$A$2:$A$8, 0)) = 0, "", INDEX(Sheet3!$B$2:$B$8, MATCH(D349, Sheet3!$A$2:$A$8, 0))), "")</f>
        <v>Preventive</v>
      </c>
      <c r="F349" s="31" t="s">
        <v>1577</v>
      </c>
      <c r="G349" s="45" t="s">
        <v>97</v>
      </c>
      <c r="H349" s="63" t="str">
        <f>IFERROR(INDEX(Sheet3!$F$2:$F$114, MATCH(G349, Sheet3!$E$2:$E$114, 0)), "")</f>
        <v>HVAC</v>
      </c>
      <c r="I349" s="32">
        <v>45604</v>
      </c>
      <c r="J349" s="33">
        <f ca="1">IF(I349="","",IF(Y349&lt;&gt;"",Y349-I349,TODAY()-I349))</f>
        <v>23</v>
      </c>
      <c r="K349" s="32">
        <v>45604</v>
      </c>
      <c r="L349" s="59">
        <f ca="1">IF(K349&lt;&gt;"",K349-I349,IF(I349="","",TODAY()-I349))</f>
        <v>0</v>
      </c>
      <c r="M349" s="32">
        <v>45604</v>
      </c>
      <c r="N349" s="47">
        <f ca="1">IF(M349&lt;&gt;"",M349-K349,IF(K349="","",TODAY()-K349))</f>
        <v>0</v>
      </c>
      <c r="O349" s="75">
        <v>45607</v>
      </c>
      <c r="P349" s="75">
        <v>45630</v>
      </c>
      <c r="Q349" s="47">
        <f ca="1">IF(P349&lt;&gt;"",P349-O349,IF(O349="","",TODAY()-O349))</f>
        <v>23</v>
      </c>
      <c r="R349" s="75">
        <v>45630</v>
      </c>
      <c r="S349" s="59">
        <f ca="1">IF(T349&lt;&gt;"",T349-R349,IF(R349="","",TODAY()-R349))</f>
        <v>1</v>
      </c>
      <c r="T349" s="32">
        <v>45631</v>
      </c>
      <c r="U349" s="33">
        <f ca="1">IF(T349="","",IF(Y349&lt;&gt;"",Y349-T349,TODAY()-T349))</f>
        <v>-4</v>
      </c>
      <c r="V349" s="37">
        <v>45627</v>
      </c>
      <c r="W349" s="35">
        <v>510000</v>
      </c>
      <c r="X349" s="36" t="str">
        <f t="shared" ca="1" si="64"/>
        <v>Completed</v>
      </c>
      <c r="Y349" s="37">
        <v>45627</v>
      </c>
      <c r="Z349" s="38">
        <f t="shared" si="65"/>
        <v>1</v>
      </c>
    </row>
    <row r="350" spans="1:26" s="39" customFormat="1">
      <c r="A350" s="30">
        <v>355</v>
      </c>
      <c r="B350" s="31" t="s">
        <v>2103</v>
      </c>
      <c r="C350" s="31" t="s">
        <v>209</v>
      </c>
      <c r="D350" s="44" t="s">
        <v>32</v>
      </c>
      <c r="E350" s="72" t="str">
        <f>IFERROR(IF(INDEX(Sheet3!$B$2:$B$8, MATCH(D350, Sheet3!$A$2:$A$8, 0)) = 0, "", INDEX(Sheet3!$B$2:$B$8, MATCH(D350, Sheet3!$A$2:$A$8, 0))), "")</f>
        <v>Breakdown</v>
      </c>
      <c r="F350" s="31" t="s">
        <v>33</v>
      </c>
      <c r="G350" s="45" t="s">
        <v>84</v>
      </c>
      <c r="H350" s="63" t="str">
        <f>IFERROR(INDEX(Sheet3!$F$2:$F$114, MATCH(G350, Sheet3!$E$2:$E$114, 0)), "")</f>
        <v>OTHERS</v>
      </c>
      <c r="I350" s="32">
        <v>45621</v>
      </c>
      <c r="J350" s="40">
        <f t="shared" ca="1" si="63"/>
        <v>17</v>
      </c>
      <c r="K350" s="34">
        <v>45622</v>
      </c>
      <c r="L350" s="59">
        <f t="shared" ca="1" si="66"/>
        <v>1</v>
      </c>
      <c r="M350" s="34">
        <v>45622</v>
      </c>
      <c r="N350" s="47">
        <f t="shared" ca="1" si="67"/>
        <v>0</v>
      </c>
      <c r="O350" s="34">
        <v>45622</v>
      </c>
      <c r="P350" s="75">
        <v>45630</v>
      </c>
      <c r="Q350" s="47">
        <f t="shared" ca="1" si="68"/>
        <v>8</v>
      </c>
      <c r="R350" s="75">
        <v>45630</v>
      </c>
      <c r="S350" s="59">
        <f t="shared" ca="1" si="69"/>
        <v>0</v>
      </c>
      <c r="T350" s="75">
        <v>45630</v>
      </c>
      <c r="U350" s="33">
        <f t="shared" ca="1" si="70"/>
        <v>8</v>
      </c>
      <c r="V350" s="75">
        <v>45638</v>
      </c>
      <c r="W350" s="35">
        <v>200000</v>
      </c>
      <c r="X350" s="36" t="str">
        <f t="shared" ca="1" si="64"/>
        <v>Completed</v>
      </c>
      <c r="Y350" s="75">
        <v>45638</v>
      </c>
      <c r="Z350" s="38">
        <f t="shared" si="65"/>
        <v>1</v>
      </c>
    </row>
    <row r="351" spans="1:26" s="39" customFormat="1" ht="26.25">
      <c r="A351" s="30">
        <v>356</v>
      </c>
      <c r="B351" s="31" t="s">
        <v>2104</v>
      </c>
      <c r="C351" s="31" t="s">
        <v>117</v>
      </c>
      <c r="D351" s="44" t="s">
        <v>42</v>
      </c>
      <c r="E351" s="72" t="str">
        <f>IFERROR(IF(INDEX(Sheet3!$B$2:$B$8, MATCH(D351, Sheet3!$A$2:$A$8, 0)) = 0, "", INDEX(Sheet3!$B$2:$B$8, MATCH(D351, Sheet3!$A$2:$A$8, 0))), "")</f>
        <v>Corrective</v>
      </c>
      <c r="F351" s="31" t="s">
        <v>33</v>
      </c>
      <c r="G351" s="45" t="s">
        <v>84</v>
      </c>
      <c r="H351" s="63" t="str">
        <f>IFERROR(INDEX(Sheet3!$F$2:$F$114, MATCH(G351, Sheet3!$E$2:$E$114, 0)), "")</f>
        <v>OTHERS</v>
      </c>
      <c r="I351" s="32">
        <v>45625</v>
      </c>
      <c r="J351" s="40">
        <f t="shared" ca="1" si="63"/>
        <v>12</v>
      </c>
      <c r="K351" s="32">
        <v>45625</v>
      </c>
      <c r="L351" s="59">
        <f t="shared" ca="1" si="66"/>
        <v>0</v>
      </c>
      <c r="M351" s="34">
        <v>45626</v>
      </c>
      <c r="N351" s="47">
        <f t="shared" ca="1" si="67"/>
        <v>1</v>
      </c>
      <c r="O351" s="34">
        <v>45626</v>
      </c>
      <c r="P351" s="75">
        <v>45630</v>
      </c>
      <c r="Q351" s="47">
        <f t="shared" ca="1" si="68"/>
        <v>4</v>
      </c>
      <c r="R351" s="75">
        <v>45630</v>
      </c>
      <c r="S351" s="59">
        <f t="shared" ca="1" si="69"/>
        <v>0</v>
      </c>
      <c r="T351" s="75">
        <v>45630</v>
      </c>
      <c r="U351" s="33">
        <f t="shared" ca="1" si="70"/>
        <v>7</v>
      </c>
      <c r="V351" s="34">
        <v>45637</v>
      </c>
      <c r="W351" s="35">
        <v>150000</v>
      </c>
      <c r="X351" s="36" t="str">
        <f t="shared" ca="1" si="64"/>
        <v>Completed</v>
      </c>
      <c r="Y351" s="34">
        <v>45637</v>
      </c>
      <c r="Z351" s="38">
        <f t="shared" si="65"/>
        <v>1</v>
      </c>
    </row>
    <row r="352" spans="1:26" s="39" customFormat="1" ht="28.5">
      <c r="A352" s="30">
        <v>357</v>
      </c>
      <c r="B352" s="31" t="s">
        <v>2105</v>
      </c>
      <c r="C352" s="31" t="s">
        <v>120</v>
      </c>
      <c r="D352" s="44" t="s">
        <v>59</v>
      </c>
      <c r="E352" s="72" t="str">
        <f>IFERROR(IF(INDEX(Sheet3!$B$2:$B$8, MATCH(D352, Sheet3!$A$2:$A$8, 0)) = 0, "", INDEX(Sheet3!$B$2:$B$8, MATCH(D352, Sheet3!$A$2:$A$8, 0))), "")</f>
        <v>Preventive</v>
      </c>
      <c r="F352" s="31" t="s">
        <v>412</v>
      </c>
      <c r="G352" s="45" t="s">
        <v>1950</v>
      </c>
      <c r="H352" s="63" t="str">
        <f>IFERROR(INDEX(Sheet3!$F$2:$F$114, MATCH(G352, Sheet3!$E$2:$E$114, 0)), "")</f>
        <v>KITCHEN_EQUIPMENT</v>
      </c>
      <c r="I352" s="32">
        <v>45625</v>
      </c>
      <c r="J352" s="40">
        <f t="shared" ca="1" si="63"/>
        <v>7</v>
      </c>
      <c r="K352" s="32">
        <v>45625</v>
      </c>
      <c r="L352" s="59">
        <f t="shared" ca="1" si="66"/>
        <v>0</v>
      </c>
      <c r="M352" s="34">
        <v>45628</v>
      </c>
      <c r="N352" s="47">
        <f t="shared" ca="1" si="67"/>
        <v>3</v>
      </c>
      <c r="O352" s="34">
        <v>45628</v>
      </c>
      <c r="P352" s="75">
        <v>45630</v>
      </c>
      <c r="Q352" s="47">
        <f t="shared" ca="1" si="68"/>
        <v>2</v>
      </c>
      <c r="R352" s="75">
        <v>45630</v>
      </c>
      <c r="S352" s="59">
        <f t="shared" ca="1" si="69"/>
        <v>0</v>
      </c>
      <c r="T352" s="75">
        <v>45630</v>
      </c>
      <c r="U352" s="33">
        <f t="shared" ca="1" si="70"/>
        <v>2</v>
      </c>
      <c r="V352" s="34">
        <v>45632</v>
      </c>
      <c r="W352" s="35">
        <v>235000</v>
      </c>
      <c r="X352" s="36" t="str">
        <f t="shared" ca="1" si="64"/>
        <v>Completed</v>
      </c>
      <c r="Y352" s="34">
        <v>45632</v>
      </c>
      <c r="Z352" s="38">
        <f t="shared" si="65"/>
        <v>1</v>
      </c>
    </row>
    <row r="353" spans="1:26" s="39" customFormat="1" ht="26.25">
      <c r="A353" s="30">
        <v>358</v>
      </c>
      <c r="B353" s="31" t="s">
        <v>2106</v>
      </c>
      <c r="C353" s="31" t="s">
        <v>113</v>
      </c>
      <c r="D353" s="44" t="s">
        <v>54</v>
      </c>
      <c r="E353" s="72" t="str">
        <f>IFERROR(IF(INDEX(Sheet3!$B$2:$B$8, MATCH(D353, Sheet3!$A$2:$A$8, 0)) = 0, "", INDEX(Sheet3!$B$2:$B$8, MATCH(D353, Sheet3!$A$2:$A$8, 0))), "")</f>
        <v>Breakdown</v>
      </c>
      <c r="F353" s="31" t="s">
        <v>1436</v>
      </c>
      <c r="G353" s="45" t="s">
        <v>1034</v>
      </c>
      <c r="H353" s="63" t="str">
        <f>IFERROR(INDEX(Sheet3!$F$2:$F$114, MATCH(G353, Sheet3!$E$2:$E$114, 0)), "")</f>
        <v>GREASE_TRAP</v>
      </c>
      <c r="I353" s="32">
        <v>45617</v>
      </c>
      <c r="J353" s="40">
        <f t="shared" ca="1" si="63"/>
        <v>22</v>
      </c>
      <c r="K353" s="32">
        <v>45617</v>
      </c>
      <c r="L353" s="59">
        <f t="shared" ca="1" si="66"/>
        <v>0</v>
      </c>
      <c r="M353" s="34">
        <v>45628</v>
      </c>
      <c r="N353" s="47">
        <f t="shared" ca="1" si="67"/>
        <v>11</v>
      </c>
      <c r="O353" s="34">
        <v>45628</v>
      </c>
      <c r="P353" s="34">
        <v>45630</v>
      </c>
      <c r="Q353" s="47">
        <f t="shared" ca="1" si="68"/>
        <v>2</v>
      </c>
      <c r="R353" s="75">
        <v>45630</v>
      </c>
      <c r="S353" s="59">
        <f t="shared" ca="1" si="69"/>
        <v>0</v>
      </c>
      <c r="T353" s="75">
        <v>45630</v>
      </c>
      <c r="U353" s="33">
        <f t="shared" ca="1" si="70"/>
        <v>9</v>
      </c>
      <c r="V353" s="34">
        <v>45639</v>
      </c>
      <c r="W353" s="35">
        <v>420000</v>
      </c>
      <c r="X353" s="36" t="str">
        <f t="shared" ca="1" si="64"/>
        <v>Completed</v>
      </c>
      <c r="Y353" s="34">
        <v>45639</v>
      </c>
      <c r="Z353" s="38">
        <f t="shared" si="65"/>
        <v>1</v>
      </c>
    </row>
    <row r="354" spans="1:26" s="39" customFormat="1">
      <c r="A354" s="30">
        <v>359</v>
      </c>
      <c r="B354" s="31" t="s">
        <v>2107</v>
      </c>
      <c r="C354" s="31" t="s">
        <v>730</v>
      </c>
      <c r="D354" s="44" t="s">
        <v>32</v>
      </c>
      <c r="E354" s="72" t="str">
        <f>IFERROR(IF(INDEX(Sheet3!$B$2:$B$8, MATCH(D354, Sheet3!$A$2:$A$8, 0)) = 0, "", INDEX(Sheet3!$B$2:$B$8, MATCH(D354, Sheet3!$A$2:$A$8, 0))), "")</f>
        <v>Breakdown</v>
      </c>
      <c r="F354" s="31" t="s">
        <v>1417</v>
      </c>
      <c r="G354" s="45" t="s">
        <v>1446</v>
      </c>
      <c r="H354" s="63" t="str">
        <f>IFERROR(INDEX(Sheet3!$F$2:$F$114, MATCH(G354, Sheet3!$E$2:$E$114, 0)), "")</f>
        <v>WTP</v>
      </c>
      <c r="I354" s="32">
        <v>45615</v>
      </c>
      <c r="J354" s="40">
        <f t="shared" ca="1" si="63"/>
        <v>23</v>
      </c>
      <c r="K354" s="32">
        <v>45615</v>
      </c>
      <c r="L354" s="59">
        <f t="shared" ca="1" si="66"/>
        <v>0</v>
      </c>
      <c r="M354" s="34">
        <v>45621</v>
      </c>
      <c r="N354" s="47">
        <f t="shared" ca="1" si="67"/>
        <v>6</v>
      </c>
      <c r="O354" s="75">
        <v>45622</v>
      </c>
      <c r="P354" s="34">
        <v>45630</v>
      </c>
      <c r="Q354" s="47">
        <f t="shared" ca="1" si="68"/>
        <v>8</v>
      </c>
      <c r="R354" s="75">
        <v>45630</v>
      </c>
      <c r="S354" s="59">
        <f t="shared" ca="1" si="69"/>
        <v>0</v>
      </c>
      <c r="T354" s="75">
        <v>45630</v>
      </c>
      <c r="U354" s="33">
        <f t="shared" ca="1" si="70"/>
        <v>8</v>
      </c>
      <c r="V354" s="34">
        <v>45638</v>
      </c>
      <c r="W354" s="35">
        <v>650000</v>
      </c>
      <c r="X354" s="36" t="str">
        <f t="shared" ca="1" si="64"/>
        <v>Completed</v>
      </c>
      <c r="Y354" s="34">
        <v>45638</v>
      </c>
      <c r="Z354" s="38">
        <f t="shared" si="65"/>
        <v>1</v>
      </c>
    </row>
    <row r="355" spans="1:26" s="39" customFormat="1" ht="26.25">
      <c r="A355" s="30">
        <v>360</v>
      </c>
      <c r="B355" s="31" t="s">
        <v>2108</v>
      </c>
      <c r="C355" s="31" t="s">
        <v>738</v>
      </c>
      <c r="D355" s="44" t="s">
        <v>32</v>
      </c>
      <c r="E355" s="72" t="str">
        <f>IFERROR(IF(INDEX(Sheet3!$B$2:$B$8, MATCH(D355, Sheet3!$A$2:$A$8, 0)) = 0, "", INDEX(Sheet3!$B$2:$B$8, MATCH(D355, Sheet3!$A$2:$A$8, 0))), "")</f>
        <v>Breakdown</v>
      </c>
      <c r="F355" s="31" t="s">
        <v>1417</v>
      </c>
      <c r="G355" s="45" t="s">
        <v>965</v>
      </c>
      <c r="H355" s="63" t="str">
        <f>IFERROR(INDEX(Sheet3!$F$2:$F$114, MATCH(G355, Sheet3!$E$2:$E$114, 0)), "")</f>
        <v>WTP</v>
      </c>
      <c r="I355" s="32">
        <v>45614</v>
      </c>
      <c r="J355" s="40">
        <f t="shared" ca="1" si="63"/>
        <v>36</v>
      </c>
      <c r="K355" s="32">
        <v>45614</v>
      </c>
      <c r="L355" s="59">
        <f t="shared" ca="1" si="66"/>
        <v>0</v>
      </c>
      <c r="M355" s="34">
        <v>45615</v>
      </c>
      <c r="N355" s="47">
        <f t="shared" ca="1" si="67"/>
        <v>1</v>
      </c>
      <c r="O355" s="34">
        <v>45615</v>
      </c>
      <c r="P355" s="34">
        <v>45630</v>
      </c>
      <c r="Q355" s="47">
        <f t="shared" ca="1" si="68"/>
        <v>15</v>
      </c>
      <c r="R355" s="75">
        <v>45630</v>
      </c>
      <c r="S355" s="59">
        <f t="shared" ca="1" si="69"/>
        <v>5</v>
      </c>
      <c r="T355" s="32">
        <v>45635</v>
      </c>
      <c r="U355" s="33">
        <f t="shared" ca="1" si="70"/>
        <v>15</v>
      </c>
      <c r="V355" s="34">
        <v>45650</v>
      </c>
      <c r="W355" s="35">
        <v>1700000</v>
      </c>
      <c r="X355" s="36" t="str">
        <f t="shared" ca="1" si="64"/>
        <v>Completed</v>
      </c>
      <c r="Y355" s="34">
        <v>45650</v>
      </c>
      <c r="Z355" s="38">
        <f t="shared" si="65"/>
        <v>1</v>
      </c>
    </row>
    <row r="356" spans="1:26" s="39" customFormat="1" ht="28.5">
      <c r="A356" s="30">
        <v>361</v>
      </c>
      <c r="B356" s="31" t="s">
        <v>2109</v>
      </c>
      <c r="C356" s="31" t="s">
        <v>36</v>
      </c>
      <c r="D356" s="44" t="s">
        <v>54</v>
      </c>
      <c r="E356" s="72" t="str">
        <f>IFERROR(IF(INDEX(Sheet3!$B$2:$B$8, MATCH(D356, Sheet3!$A$2:$A$8, 0)) = 0, "", INDEX(Sheet3!$B$2:$B$8, MATCH(D356, Sheet3!$A$2:$A$8, 0))), "")</f>
        <v>Breakdown</v>
      </c>
      <c r="F356" s="31" t="s">
        <v>1165</v>
      </c>
      <c r="G356" s="45" t="s">
        <v>538</v>
      </c>
      <c r="H356" s="63" t="str">
        <f>IFERROR(INDEX(Sheet3!$F$2:$F$114, MATCH(G356, Sheet3!$E$2:$E$114, 0)), "")</f>
        <v>HVAC</v>
      </c>
      <c r="I356" s="32">
        <v>45607</v>
      </c>
      <c r="J356" s="40">
        <f t="shared" ca="1" si="63"/>
        <v>43</v>
      </c>
      <c r="K356" s="34">
        <v>45607</v>
      </c>
      <c r="L356" s="59">
        <f t="shared" ca="1" si="66"/>
        <v>0</v>
      </c>
      <c r="M356" s="34">
        <v>45610</v>
      </c>
      <c r="N356" s="47">
        <f t="shared" ca="1" si="67"/>
        <v>3</v>
      </c>
      <c r="O356" s="75">
        <v>45628</v>
      </c>
      <c r="P356" s="34">
        <v>45630</v>
      </c>
      <c r="Q356" s="47">
        <f t="shared" ca="1" si="68"/>
        <v>2</v>
      </c>
      <c r="R356" s="75">
        <v>45630</v>
      </c>
      <c r="S356" s="59">
        <f t="shared" ca="1" si="69"/>
        <v>0</v>
      </c>
      <c r="T356" s="75">
        <v>45630</v>
      </c>
      <c r="U356" s="33">
        <f t="shared" ca="1" si="70"/>
        <v>20</v>
      </c>
      <c r="V356" s="34">
        <v>45650</v>
      </c>
      <c r="W356" s="35">
        <v>360000</v>
      </c>
      <c r="X356" s="36" t="str">
        <f t="shared" ca="1" si="64"/>
        <v>Completed</v>
      </c>
      <c r="Y356" s="34">
        <v>45650</v>
      </c>
      <c r="Z356" s="38">
        <f t="shared" si="65"/>
        <v>1</v>
      </c>
    </row>
    <row r="357" spans="1:26" s="39" customFormat="1" ht="38.25">
      <c r="A357" s="30">
        <v>362</v>
      </c>
      <c r="B357" s="31" t="s">
        <v>2110</v>
      </c>
      <c r="C357" s="31" t="s">
        <v>382</v>
      </c>
      <c r="D357" s="44" t="s">
        <v>54</v>
      </c>
      <c r="E357" s="72" t="str">
        <f>IFERROR(IF(INDEX(Sheet3!$B$2:$B$8, MATCH(D357, Sheet3!$A$2:$A$8, 0)) = 0, "", INDEX(Sheet3!$B$2:$B$8, MATCH(D357, Sheet3!$A$2:$A$8, 0))), "")</f>
        <v>Breakdown</v>
      </c>
      <c r="F357" s="31" t="s">
        <v>333</v>
      </c>
      <c r="G357" s="45" t="s">
        <v>97</v>
      </c>
      <c r="H357" s="63" t="str">
        <f>IFERROR(INDEX(Sheet3!$F$2:$F$114, MATCH(G357, Sheet3!$E$2:$E$114, 0)), "")</f>
        <v>HVAC</v>
      </c>
      <c r="I357" s="32">
        <v>45603</v>
      </c>
      <c r="J357" s="40">
        <f t="shared" ca="1" si="63"/>
        <v>7</v>
      </c>
      <c r="K357" s="32">
        <v>45603</v>
      </c>
      <c r="L357" s="59">
        <f t="shared" ca="1" si="66"/>
        <v>0</v>
      </c>
      <c r="M357" s="34">
        <v>45608</v>
      </c>
      <c r="N357" s="47">
        <f t="shared" ca="1" si="67"/>
        <v>5</v>
      </c>
      <c r="O357" s="75">
        <v>45610</v>
      </c>
      <c r="P357" s="75">
        <v>45610</v>
      </c>
      <c r="Q357" s="47">
        <f t="shared" ca="1" si="68"/>
        <v>0</v>
      </c>
      <c r="R357" s="75">
        <v>45610</v>
      </c>
      <c r="S357" s="59">
        <f t="shared" ca="1" si="69"/>
        <v>0</v>
      </c>
      <c r="T357" s="75">
        <v>45610</v>
      </c>
      <c r="U357" s="33">
        <f t="shared" ca="1" si="70"/>
        <v>0</v>
      </c>
      <c r="V357" s="75">
        <v>45610</v>
      </c>
      <c r="W357" s="35">
        <v>170000</v>
      </c>
      <c r="X357" s="36" t="str">
        <f t="shared" ca="1" si="64"/>
        <v>Completed</v>
      </c>
      <c r="Y357" s="75">
        <v>45610</v>
      </c>
      <c r="Z357" s="38">
        <f t="shared" si="65"/>
        <v>1</v>
      </c>
    </row>
    <row r="358" spans="1:26" s="39" customFormat="1" ht="26.25">
      <c r="A358" s="30">
        <v>363</v>
      </c>
      <c r="B358" s="31" t="s">
        <v>2111</v>
      </c>
      <c r="C358" s="31" t="s">
        <v>613</v>
      </c>
      <c r="D358" s="44" t="s">
        <v>54</v>
      </c>
      <c r="E358" s="72" t="str">
        <f>IFERROR(IF(INDEX(Sheet3!$B$2:$B$8, MATCH(D358, Sheet3!$A$2:$A$8, 0)) = 0, "", INDEX(Sheet3!$B$2:$B$8, MATCH(D358, Sheet3!$A$2:$A$8, 0))), "")</f>
        <v>Breakdown</v>
      </c>
      <c r="F358" s="31" t="s">
        <v>333</v>
      </c>
      <c r="G358" s="45" t="s">
        <v>97</v>
      </c>
      <c r="H358" s="63" t="str">
        <f>IFERROR(INDEX(Sheet3!$F$2:$F$114, MATCH(G358, Sheet3!$E$2:$E$114, 0)), "")</f>
        <v>HVAC</v>
      </c>
      <c r="I358" s="32">
        <v>45608</v>
      </c>
      <c r="J358" s="40">
        <f t="shared" ca="1" si="63"/>
        <v>17</v>
      </c>
      <c r="K358" s="34">
        <v>45609</v>
      </c>
      <c r="L358" s="59">
        <f t="shared" ca="1" si="66"/>
        <v>1</v>
      </c>
      <c r="M358" s="34">
        <v>45625</v>
      </c>
      <c r="N358" s="47">
        <f t="shared" ca="1" si="67"/>
        <v>16</v>
      </c>
      <c r="O358" s="34">
        <v>45625</v>
      </c>
      <c r="P358" s="34">
        <v>45625</v>
      </c>
      <c r="Q358" s="47">
        <f t="shared" ca="1" si="68"/>
        <v>0</v>
      </c>
      <c r="R358" s="34">
        <v>45625</v>
      </c>
      <c r="S358" s="59">
        <f t="shared" ca="1" si="69"/>
        <v>0</v>
      </c>
      <c r="T358" s="34">
        <v>45625</v>
      </c>
      <c r="U358" s="33">
        <f t="shared" ca="1" si="70"/>
        <v>0</v>
      </c>
      <c r="V358" s="34">
        <v>45625</v>
      </c>
      <c r="W358" s="35">
        <v>98000</v>
      </c>
      <c r="X358" s="36" t="str">
        <f t="shared" ca="1" si="64"/>
        <v>Completed</v>
      </c>
      <c r="Y358" s="34">
        <v>45625</v>
      </c>
      <c r="Z358" s="38">
        <f t="shared" si="65"/>
        <v>1</v>
      </c>
    </row>
    <row r="359" spans="1:26" s="39" customFormat="1" ht="26.25">
      <c r="A359" s="30">
        <v>364</v>
      </c>
      <c r="B359" s="31" t="s">
        <v>2112</v>
      </c>
      <c r="C359" s="31" t="s">
        <v>86</v>
      </c>
      <c r="D359" s="44" t="s">
        <v>54</v>
      </c>
      <c r="E359" s="72" t="str">
        <f>IFERROR(IF(INDEX(Sheet3!$B$2:$B$8, MATCH(D359, Sheet3!$A$2:$A$8, 0)) = 0, "", INDEX(Sheet3!$B$2:$B$8, MATCH(D359, Sheet3!$A$2:$A$8, 0))), "")</f>
        <v>Breakdown</v>
      </c>
      <c r="F359" s="31" t="s">
        <v>324</v>
      </c>
      <c r="G359" s="45" t="s">
        <v>97</v>
      </c>
      <c r="H359" s="63" t="str">
        <f>IFERROR(INDEX(Sheet3!$F$2:$F$114, MATCH(G359, Sheet3!$E$2:$E$114, 0)), "")</f>
        <v>HVAC</v>
      </c>
      <c r="I359" s="32">
        <v>45614</v>
      </c>
      <c r="J359" s="40">
        <f t="shared" ca="1" si="63"/>
        <v>10</v>
      </c>
      <c r="K359" s="32">
        <v>45614</v>
      </c>
      <c r="L359" s="59">
        <f t="shared" ca="1" si="66"/>
        <v>0</v>
      </c>
      <c r="M359" s="34">
        <v>45615</v>
      </c>
      <c r="N359" s="47">
        <f t="shared" ca="1" si="67"/>
        <v>1</v>
      </c>
      <c r="O359" s="34">
        <v>45615</v>
      </c>
      <c r="P359" s="34">
        <v>45615</v>
      </c>
      <c r="Q359" s="47">
        <f t="shared" ca="1" si="68"/>
        <v>0</v>
      </c>
      <c r="R359" s="34">
        <v>45615</v>
      </c>
      <c r="S359" s="59">
        <f t="shared" ca="1" si="69"/>
        <v>0</v>
      </c>
      <c r="T359" s="34">
        <v>45615</v>
      </c>
      <c r="U359" s="33">
        <f t="shared" ca="1" si="70"/>
        <v>9</v>
      </c>
      <c r="V359" s="34">
        <v>45624</v>
      </c>
      <c r="W359" s="35">
        <v>63625</v>
      </c>
      <c r="X359" s="36" t="str">
        <f t="shared" ca="1" si="64"/>
        <v>Completed</v>
      </c>
      <c r="Y359" s="34">
        <v>45624</v>
      </c>
      <c r="Z359" s="38">
        <f t="shared" si="65"/>
        <v>1</v>
      </c>
    </row>
    <row r="360" spans="1:26" s="39" customFormat="1" ht="26.25">
      <c r="A360" s="30">
        <v>365</v>
      </c>
      <c r="B360" s="31" t="s">
        <v>214</v>
      </c>
      <c r="C360" s="31" t="s">
        <v>285</v>
      </c>
      <c r="D360" s="44" t="s">
        <v>54</v>
      </c>
      <c r="E360" s="72" t="str">
        <f>IFERROR(IF(INDEX(Sheet3!$B$2:$B$8, MATCH(D360, Sheet3!$A$2:$A$8, 0)) = 0, "", INDEX(Sheet3!$B$2:$B$8, MATCH(D360, Sheet3!$A$2:$A$8, 0))), "")</f>
        <v>Breakdown</v>
      </c>
      <c r="F360" s="31" t="s">
        <v>333</v>
      </c>
      <c r="G360" s="45" t="s">
        <v>97</v>
      </c>
      <c r="H360" s="63" t="str">
        <f>IFERROR(INDEX(Sheet3!$F$2:$F$114, MATCH(G360, Sheet3!$E$2:$E$114, 0)), "")</f>
        <v>HVAC</v>
      </c>
      <c r="I360" s="32">
        <v>45614</v>
      </c>
      <c r="J360" s="40">
        <f t="shared" ca="1" si="63"/>
        <v>0</v>
      </c>
      <c r="K360" s="32">
        <v>45614</v>
      </c>
      <c r="L360" s="59">
        <f t="shared" ca="1" si="66"/>
        <v>0</v>
      </c>
      <c r="M360" s="32">
        <v>45614</v>
      </c>
      <c r="N360" s="47">
        <f t="shared" ca="1" si="67"/>
        <v>0</v>
      </c>
      <c r="O360" s="32">
        <v>45614</v>
      </c>
      <c r="P360" s="32">
        <v>45614</v>
      </c>
      <c r="Q360" s="47">
        <f t="shared" ca="1" si="68"/>
        <v>0</v>
      </c>
      <c r="R360" s="32">
        <v>45614</v>
      </c>
      <c r="S360" s="59">
        <f t="shared" ca="1" si="69"/>
        <v>0</v>
      </c>
      <c r="T360" s="32">
        <v>45614</v>
      </c>
      <c r="U360" s="33">
        <f t="shared" ca="1" si="70"/>
        <v>0</v>
      </c>
      <c r="V360" s="32">
        <v>45614</v>
      </c>
      <c r="W360" s="35">
        <v>130000</v>
      </c>
      <c r="X360" s="36" t="str">
        <f t="shared" ca="1" si="64"/>
        <v>Completed</v>
      </c>
      <c r="Y360" s="32">
        <v>45614</v>
      </c>
      <c r="Z360" s="38">
        <f t="shared" si="65"/>
        <v>1</v>
      </c>
    </row>
    <row r="361" spans="1:26" s="39" customFormat="1" ht="26.25">
      <c r="A361" s="30">
        <v>366</v>
      </c>
      <c r="B361" s="31" t="s">
        <v>214</v>
      </c>
      <c r="C361" s="31" t="s">
        <v>285</v>
      </c>
      <c r="D361" s="44" t="s">
        <v>54</v>
      </c>
      <c r="E361" s="72" t="str">
        <f>IFERROR(IF(INDEX(Sheet3!$B$2:$B$8, MATCH(D361, Sheet3!$A$2:$A$8, 0)) = 0, "", INDEX(Sheet3!$B$2:$B$8, MATCH(D361, Sheet3!$A$2:$A$8, 0))), "")</f>
        <v>Breakdown</v>
      </c>
      <c r="F361" s="31" t="s">
        <v>427</v>
      </c>
      <c r="G361" s="45" t="s">
        <v>97</v>
      </c>
      <c r="H361" s="63" t="str">
        <f>IFERROR(INDEX(Sheet3!$F$2:$F$114, MATCH(G361, Sheet3!$E$2:$E$114, 0)), "")</f>
        <v>HVAC</v>
      </c>
      <c r="I361" s="32">
        <v>45624</v>
      </c>
      <c r="J361" s="40">
        <f t="shared" ca="1" si="63"/>
        <v>112</v>
      </c>
      <c r="K361" s="32">
        <v>45624</v>
      </c>
      <c r="L361" s="59">
        <f t="shared" ca="1" si="66"/>
        <v>0</v>
      </c>
      <c r="M361" s="34">
        <v>45631</v>
      </c>
      <c r="N361" s="47">
        <f t="shared" ca="1" si="67"/>
        <v>7</v>
      </c>
      <c r="O361" s="75"/>
      <c r="P361" s="75"/>
      <c r="Q361" s="47" t="str">
        <f t="shared" ca="1" si="68"/>
        <v/>
      </c>
      <c r="R361" s="34"/>
      <c r="S361" s="59" t="str">
        <f t="shared" ca="1" si="69"/>
        <v/>
      </c>
      <c r="T361" s="32"/>
      <c r="U361" s="33" t="str">
        <f t="shared" ca="1" si="70"/>
        <v/>
      </c>
      <c r="V361" s="34"/>
      <c r="W361" s="35"/>
      <c r="X361" s="36" t="str">
        <f t="shared" ca="1" si="64"/>
        <v>Overdue</v>
      </c>
      <c r="Y361" s="37"/>
      <c r="Z361" s="38" t="str">
        <f t="shared" si="65"/>
        <v/>
      </c>
    </row>
    <row r="362" spans="1:26" s="39" customFormat="1">
      <c r="A362" s="30">
        <v>367</v>
      </c>
      <c r="B362" s="31" t="s">
        <v>461</v>
      </c>
      <c r="C362" s="31" t="s">
        <v>169</v>
      </c>
      <c r="D362" s="44" t="s">
        <v>54</v>
      </c>
      <c r="E362" s="72" t="str">
        <f>IFERROR(IF(INDEX(Sheet3!$B$2:$B$8, MATCH(D362, Sheet3!$A$2:$A$8, 0)) = 0, "", INDEX(Sheet3!$B$2:$B$8, MATCH(D362, Sheet3!$A$2:$A$8, 0))), "")</f>
        <v>Breakdown</v>
      </c>
      <c r="F362" s="31" t="s">
        <v>2113</v>
      </c>
      <c r="G362" s="45" t="s">
        <v>97</v>
      </c>
      <c r="H362" s="63" t="str">
        <f>IFERROR(INDEX(Sheet3!$F$2:$F$114, MATCH(G362, Sheet3!$E$2:$E$114, 0)), "")</f>
        <v>HVAC</v>
      </c>
      <c r="I362" s="32">
        <v>45624</v>
      </c>
      <c r="J362" s="40">
        <f t="shared" ca="1" si="63"/>
        <v>12</v>
      </c>
      <c r="K362" s="32">
        <v>45624</v>
      </c>
      <c r="L362" s="59">
        <f t="shared" ca="1" si="66"/>
        <v>0</v>
      </c>
      <c r="M362" s="34">
        <v>45630</v>
      </c>
      <c r="N362" s="47">
        <f t="shared" ca="1" si="67"/>
        <v>6</v>
      </c>
      <c r="O362" s="34">
        <v>45630</v>
      </c>
      <c r="P362" s="34">
        <v>45630</v>
      </c>
      <c r="Q362" s="47">
        <f t="shared" ca="1" si="68"/>
        <v>0</v>
      </c>
      <c r="R362" s="34">
        <v>45630</v>
      </c>
      <c r="S362" s="59">
        <f t="shared" ca="1" si="69"/>
        <v>0</v>
      </c>
      <c r="T362" s="34">
        <v>45630</v>
      </c>
      <c r="U362" s="33">
        <f t="shared" ca="1" si="70"/>
        <v>6</v>
      </c>
      <c r="V362" s="34">
        <v>45636</v>
      </c>
      <c r="W362" s="35">
        <v>152625</v>
      </c>
      <c r="X362" s="36" t="str">
        <f t="shared" ca="1" si="64"/>
        <v>Completed</v>
      </c>
      <c r="Y362" s="34">
        <v>45636</v>
      </c>
      <c r="Z362" s="38">
        <f t="shared" si="65"/>
        <v>1</v>
      </c>
    </row>
    <row r="363" spans="1:26" s="39" customFormat="1" ht="28.5">
      <c r="A363" s="30">
        <v>368</v>
      </c>
      <c r="B363" s="31" t="s">
        <v>2114</v>
      </c>
      <c r="C363" s="31" t="s">
        <v>479</v>
      </c>
      <c r="D363" s="44" t="s">
        <v>59</v>
      </c>
      <c r="E363" s="72" t="str">
        <f>IFERROR(IF(INDEX(Sheet3!$B$2:$B$8, MATCH(D363, Sheet3!$A$2:$A$8, 0)) = 0, "", INDEX(Sheet3!$B$2:$B$8, MATCH(D363, Sheet3!$A$2:$A$8, 0))), "")</f>
        <v>Preventive</v>
      </c>
      <c r="F363" s="31" t="s">
        <v>324</v>
      </c>
      <c r="G363" s="45" t="s">
        <v>104</v>
      </c>
      <c r="H363" s="63" t="str">
        <f>IFERROR(INDEX(Sheet3!$F$2:$F$114, MATCH(G363, Sheet3!$E$2:$E$114, 0)), "")</f>
        <v>HVAC</v>
      </c>
      <c r="I363" s="32">
        <v>45605</v>
      </c>
      <c r="J363" s="40">
        <f t="shared" ca="1" si="63"/>
        <v>37</v>
      </c>
      <c r="K363" s="34">
        <v>45606</v>
      </c>
      <c r="L363" s="59">
        <f t="shared" ca="1" si="66"/>
        <v>1</v>
      </c>
      <c r="M363" s="34">
        <v>45628</v>
      </c>
      <c r="N363" s="47">
        <f t="shared" ca="1" si="67"/>
        <v>22</v>
      </c>
      <c r="O363" s="34">
        <v>45628</v>
      </c>
      <c r="P363" s="34">
        <v>45633</v>
      </c>
      <c r="Q363" s="47">
        <f t="shared" ca="1" si="68"/>
        <v>5</v>
      </c>
      <c r="R363" s="34">
        <v>45633</v>
      </c>
      <c r="S363" s="59">
        <f t="shared" ca="1" si="69"/>
        <v>0</v>
      </c>
      <c r="T363" s="34">
        <v>45633</v>
      </c>
      <c r="U363" s="33">
        <f t="shared" ca="1" si="70"/>
        <v>9</v>
      </c>
      <c r="V363" s="34">
        <v>45642</v>
      </c>
      <c r="W363" s="35">
        <v>410000</v>
      </c>
      <c r="X363" s="36" t="str">
        <f t="shared" ca="1" si="64"/>
        <v>Completed</v>
      </c>
      <c r="Y363" s="34">
        <v>45642</v>
      </c>
      <c r="Z363" s="38">
        <f t="shared" si="65"/>
        <v>1</v>
      </c>
    </row>
    <row r="364" spans="1:26" s="39" customFormat="1" ht="26.25">
      <c r="A364" s="30">
        <v>369</v>
      </c>
      <c r="B364" s="31" t="s">
        <v>2115</v>
      </c>
      <c r="C364" s="31" t="s">
        <v>363</v>
      </c>
      <c r="D364" s="44" t="s">
        <v>54</v>
      </c>
      <c r="E364" s="72" t="str">
        <f>IFERROR(IF(INDEX(Sheet3!$B$2:$B$8, MATCH(D364, Sheet3!$A$2:$A$8, 0)) = 0, "", INDEX(Sheet3!$B$2:$B$8, MATCH(D364, Sheet3!$A$2:$A$8, 0))), "")</f>
        <v>Breakdown</v>
      </c>
      <c r="F364" s="31" t="s">
        <v>494</v>
      </c>
      <c r="G364" s="45" t="s">
        <v>446</v>
      </c>
      <c r="H364" s="63" t="str">
        <f>IFERROR(INDEX(Sheet3!$F$2:$F$114, MATCH(G364, Sheet3!$E$2:$E$114, 0)), "")</f>
        <v>BUILDING</v>
      </c>
      <c r="I364" s="32">
        <v>45617</v>
      </c>
      <c r="J364" s="40">
        <f t="shared" ca="1" si="63"/>
        <v>27</v>
      </c>
      <c r="K364" s="32">
        <v>45617</v>
      </c>
      <c r="L364" s="59">
        <f t="shared" ca="1" si="66"/>
        <v>0</v>
      </c>
      <c r="M364" s="34">
        <v>45622</v>
      </c>
      <c r="N364" s="47">
        <f t="shared" ca="1" si="67"/>
        <v>5</v>
      </c>
      <c r="O364" s="34">
        <v>45622</v>
      </c>
      <c r="P364" s="75">
        <v>45636</v>
      </c>
      <c r="Q364" s="47">
        <f t="shared" ca="1" si="68"/>
        <v>14</v>
      </c>
      <c r="R364" s="34">
        <v>45636</v>
      </c>
      <c r="S364" s="59">
        <f t="shared" ca="1" si="69"/>
        <v>1</v>
      </c>
      <c r="T364" s="32">
        <v>45637</v>
      </c>
      <c r="U364" s="33">
        <f t="shared" ca="1" si="70"/>
        <v>7</v>
      </c>
      <c r="V364" s="34">
        <v>45644</v>
      </c>
      <c r="W364" s="35">
        <v>185000</v>
      </c>
      <c r="X364" s="36" t="str">
        <f t="shared" ca="1" si="64"/>
        <v>Completed</v>
      </c>
      <c r="Y364" s="34">
        <v>45644</v>
      </c>
      <c r="Z364" s="38">
        <f t="shared" si="65"/>
        <v>1</v>
      </c>
    </row>
    <row r="365" spans="1:26" s="39" customFormat="1" ht="28.5">
      <c r="A365" s="30">
        <v>370</v>
      </c>
      <c r="B365" s="31" t="s">
        <v>2116</v>
      </c>
      <c r="C365" s="31" t="s">
        <v>230</v>
      </c>
      <c r="D365" s="44" t="s">
        <v>54</v>
      </c>
      <c r="E365" s="72" t="str">
        <f>IFERROR(IF(INDEX(Sheet3!$B$2:$B$8, MATCH(D365, Sheet3!$A$2:$A$8, 0)) = 0, "", INDEX(Sheet3!$B$2:$B$8, MATCH(D365, Sheet3!$A$2:$A$8, 0))), "")</f>
        <v>Breakdown</v>
      </c>
      <c r="F365" s="31" t="s">
        <v>2117</v>
      </c>
      <c r="G365" s="45" t="s">
        <v>538</v>
      </c>
      <c r="H365" s="63" t="str">
        <f>IFERROR(INDEX(Sheet3!$F$2:$F$114, MATCH(G365, Sheet3!$E$2:$E$114, 0)), "")</f>
        <v>HVAC</v>
      </c>
      <c r="I365" s="32">
        <v>45626</v>
      </c>
      <c r="J365" s="40">
        <f t="shared" ca="1" si="63"/>
        <v>23</v>
      </c>
      <c r="K365" s="34">
        <v>45627</v>
      </c>
      <c r="L365" s="59">
        <f t="shared" ca="1" si="66"/>
        <v>1</v>
      </c>
      <c r="M365" s="34">
        <v>45631</v>
      </c>
      <c r="N365" s="47">
        <f t="shared" ca="1" si="67"/>
        <v>4</v>
      </c>
      <c r="O365" s="75">
        <v>45642</v>
      </c>
      <c r="P365" s="75">
        <v>45642</v>
      </c>
      <c r="Q365" s="47">
        <f t="shared" ca="1" si="68"/>
        <v>0</v>
      </c>
      <c r="R365" s="34">
        <v>45642</v>
      </c>
      <c r="S365" s="59">
        <f t="shared" ca="1" si="69"/>
        <v>0</v>
      </c>
      <c r="T365" s="32">
        <v>45642</v>
      </c>
      <c r="U365" s="33">
        <f t="shared" ca="1" si="70"/>
        <v>7</v>
      </c>
      <c r="V365" s="34">
        <v>45649</v>
      </c>
      <c r="W365" s="35">
        <v>383255.5</v>
      </c>
      <c r="X365" s="36" t="str">
        <f t="shared" ca="1" si="64"/>
        <v>Completed</v>
      </c>
      <c r="Y365" s="37">
        <v>45649</v>
      </c>
      <c r="Z365" s="38">
        <f t="shared" si="65"/>
        <v>1</v>
      </c>
    </row>
    <row r="366" spans="1:26" s="39" customFormat="1" ht="28.5">
      <c r="A366" s="30">
        <v>371</v>
      </c>
      <c r="B366" s="31" t="s">
        <v>2118</v>
      </c>
      <c r="C366" s="31" t="s">
        <v>317</v>
      </c>
      <c r="D366" s="44" t="s">
        <v>54</v>
      </c>
      <c r="E366" s="72" t="str">
        <f>IFERROR(IF(INDEX(Sheet3!$B$2:$B$8, MATCH(D366, Sheet3!$A$2:$A$8, 0)) = 0, "", INDEX(Sheet3!$B$2:$B$8, MATCH(D366, Sheet3!$A$2:$A$8, 0))), "")</f>
        <v>Breakdown</v>
      </c>
      <c r="F366" s="31" t="s">
        <v>2117</v>
      </c>
      <c r="G366" s="45" t="s">
        <v>538</v>
      </c>
      <c r="H366" s="63" t="str">
        <f>IFERROR(INDEX(Sheet3!$F$2:$F$114, MATCH(G366, Sheet3!$E$2:$E$114, 0)), "")</f>
        <v>HVAC</v>
      </c>
      <c r="I366" s="32">
        <v>45615</v>
      </c>
      <c r="J366" s="40">
        <f t="shared" ca="1" si="63"/>
        <v>34</v>
      </c>
      <c r="K366" s="34">
        <v>45616</v>
      </c>
      <c r="L366" s="59">
        <f t="shared" ca="1" si="66"/>
        <v>1</v>
      </c>
      <c r="M366" s="34">
        <v>45617</v>
      </c>
      <c r="N366" s="47">
        <f t="shared" ca="1" si="67"/>
        <v>1</v>
      </c>
      <c r="O366" s="75">
        <v>45642</v>
      </c>
      <c r="P366" s="75">
        <v>45642</v>
      </c>
      <c r="Q366" s="47">
        <f t="shared" ca="1" si="68"/>
        <v>0</v>
      </c>
      <c r="R366" s="34">
        <v>45642</v>
      </c>
      <c r="S366" s="59">
        <f t="shared" ca="1" si="69"/>
        <v>0</v>
      </c>
      <c r="T366" s="32">
        <v>45642</v>
      </c>
      <c r="U366" s="33">
        <f t="shared" ca="1" si="70"/>
        <v>7</v>
      </c>
      <c r="V366" s="34">
        <v>45649</v>
      </c>
      <c r="W366" s="35">
        <v>344755.5</v>
      </c>
      <c r="X366" s="36" t="str">
        <f t="shared" ca="1" si="64"/>
        <v>Completed</v>
      </c>
      <c r="Y366" s="37">
        <v>45649</v>
      </c>
      <c r="Z366" s="38">
        <f t="shared" si="65"/>
        <v>1</v>
      </c>
    </row>
    <row r="367" spans="1:26" s="39" customFormat="1">
      <c r="A367" s="30">
        <v>372</v>
      </c>
      <c r="B367" s="31" t="s">
        <v>2119</v>
      </c>
      <c r="C367" s="31" t="s">
        <v>63</v>
      </c>
      <c r="D367" s="44" t="s">
        <v>54</v>
      </c>
      <c r="E367" s="72" t="str">
        <f>IFERROR(IF(INDEX(Sheet3!$B$2:$B$8, MATCH(D367, Sheet3!$A$2:$A$8, 0)) = 0, "", INDEX(Sheet3!$B$2:$B$8, MATCH(D367, Sheet3!$A$2:$A$8, 0))), "")</f>
        <v>Breakdown</v>
      </c>
      <c r="F367" s="31" t="s">
        <v>962</v>
      </c>
      <c r="G367" s="45" t="s">
        <v>1446</v>
      </c>
      <c r="H367" s="63" t="str">
        <f>IFERROR(INDEX(Sheet3!$F$2:$F$114, MATCH(G367, Sheet3!$E$2:$E$114, 0)), "")</f>
        <v>WTP</v>
      </c>
      <c r="I367" s="32">
        <v>45623</v>
      </c>
      <c r="J367" s="40">
        <f t="shared" ca="1" si="63"/>
        <v>113</v>
      </c>
      <c r="K367" s="34">
        <v>45623</v>
      </c>
      <c r="L367" s="59">
        <f t="shared" ca="1" si="66"/>
        <v>0</v>
      </c>
      <c r="M367" s="34">
        <v>45637</v>
      </c>
      <c r="N367" s="47">
        <f t="shared" ca="1" si="67"/>
        <v>14</v>
      </c>
      <c r="O367" s="75">
        <v>45648</v>
      </c>
      <c r="P367" s="75">
        <v>45648</v>
      </c>
      <c r="Q367" s="47">
        <f t="shared" ca="1" si="68"/>
        <v>0</v>
      </c>
      <c r="R367" s="34"/>
      <c r="S367" s="59" t="str">
        <f t="shared" ca="1" si="69"/>
        <v/>
      </c>
      <c r="T367" s="32"/>
      <c r="U367" s="33" t="str">
        <f t="shared" ca="1" si="70"/>
        <v/>
      </c>
      <c r="V367" s="34"/>
      <c r="W367" s="35">
        <v>2500000</v>
      </c>
      <c r="X367" s="36" t="str">
        <f t="shared" ca="1" si="64"/>
        <v>Overdue</v>
      </c>
      <c r="Y367" s="37"/>
      <c r="Z367" s="38" t="str">
        <f t="shared" si="65"/>
        <v/>
      </c>
    </row>
    <row r="368" spans="1:26" s="39" customFormat="1" ht="26.25">
      <c r="A368" s="30">
        <v>373</v>
      </c>
      <c r="B368" s="31" t="s">
        <v>2120</v>
      </c>
      <c r="C368" s="31" t="s">
        <v>1208</v>
      </c>
      <c r="D368" s="44" t="s">
        <v>54</v>
      </c>
      <c r="E368" s="72" t="str">
        <f>IFERROR(IF(INDEX(Sheet3!$B$2:$B$8, MATCH(D368, Sheet3!$A$2:$A$8, 0)) = 0, "", INDEX(Sheet3!$B$2:$B$8, MATCH(D368, Sheet3!$A$2:$A$8, 0))), "")</f>
        <v>Breakdown</v>
      </c>
      <c r="F368" s="31" t="s">
        <v>314</v>
      </c>
      <c r="G368" s="45" t="s">
        <v>84</v>
      </c>
      <c r="H368" s="63" t="str">
        <f>IFERROR(INDEX(Sheet3!$F$2:$F$114, MATCH(G368, Sheet3!$E$2:$E$114, 0)), "")</f>
        <v>OTHERS</v>
      </c>
      <c r="I368" s="32"/>
      <c r="J368" s="40" t="str">
        <f t="shared" ca="1" si="63"/>
        <v/>
      </c>
      <c r="K368" s="34"/>
      <c r="L368" s="59" t="str">
        <f t="shared" ca="1" si="66"/>
        <v/>
      </c>
      <c r="M368" s="34"/>
      <c r="N368" s="47" t="str">
        <f t="shared" ca="1" si="67"/>
        <v/>
      </c>
      <c r="O368" s="75"/>
      <c r="P368" s="75"/>
      <c r="Q368" s="47" t="str">
        <f t="shared" ca="1" si="68"/>
        <v/>
      </c>
      <c r="R368" s="34"/>
      <c r="S368" s="59" t="str">
        <f t="shared" ca="1" si="69"/>
        <v/>
      </c>
      <c r="T368" s="32"/>
      <c r="U368" s="33" t="str">
        <f t="shared" ca="1" si="70"/>
        <v/>
      </c>
      <c r="V368" s="34"/>
      <c r="W368" s="35"/>
      <c r="X368" s="36" t="str">
        <f t="shared" ca="1" si="64"/>
        <v/>
      </c>
      <c r="Y368" s="37"/>
      <c r="Z368" s="38" t="str">
        <f t="shared" si="65"/>
        <v/>
      </c>
    </row>
    <row r="369" spans="1:26" s="39" customFormat="1" ht="26.25">
      <c r="A369" s="30">
        <v>374</v>
      </c>
      <c r="B369" s="31" t="s">
        <v>2001</v>
      </c>
      <c r="C369" s="31" t="s">
        <v>120</v>
      </c>
      <c r="D369" s="44" t="s">
        <v>54</v>
      </c>
      <c r="E369" s="72" t="str">
        <f>IFERROR(IF(INDEX(Sheet3!$B$2:$B$8, MATCH(D369, Sheet3!$A$2:$A$8, 0)) = 0, "", INDEX(Sheet3!$B$2:$B$8, MATCH(D369, Sheet3!$A$2:$A$8, 0))), "")</f>
        <v>Breakdown</v>
      </c>
      <c r="F369" s="31" t="s">
        <v>1835</v>
      </c>
      <c r="G369" s="45" t="s">
        <v>93</v>
      </c>
      <c r="H369" s="63" t="str">
        <f>IFERROR(INDEX(Sheet3!$F$2:$F$114, MATCH(G369, Sheet3!$E$2:$E$114, 0)), "")</f>
        <v>PLUMBING</v>
      </c>
      <c r="I369" s="32">
        <v>45624</v>
      </c>
      <c r="J369" s="40">
        <f t="shared" ca="1" si="63"/>
        <v>112</v>
      </c>
      <c r="K369" s="34">
        <v>45624</v>
      </c>
      <c r="L369" s="59">
        <f t="shared" ca="1" si="66"/>
        <v>0</v>
      </c>
      <c r="M369" s="34">
        <v>45628</v>
      </c>
      <c r="N369" s="47">
        <f t="shared" ca="1" si="67"/>
        <v>4</v>
      </c>
      <c r="O369" s="75"/>
      <c r="P369" s="75"/>
      <c r="Q369" s="47" t="str">
        <f t="shared" ca="1" si="68"/>
        <v/>
      </c>
      <c r="R369" s="34"/>
      <c r="S369" s="59" t="str">
        <f t="shared" ca="1" si="69"/>
        <v/>
      </c>
      <c r="T369" s="32"/>
      <c r="U369" s="33" t="str">
        <f t="shared" ca="1" si="70"/>
        <v/>
      </c>
      <c r="V369" s="34"/>
      <c r="W369" s="35"/>
      <c r="X369" s="36" t="str">
        <f t="shared" ca="1" si="64"/>
        <v>Overdue</v>
      </c>
      <c r="Y369" s="37"/>
      <c r="Z369" s="38" t="str">
        <f t="shared" si="65"/>
        <v/>
      </c>
    </row>
    <row r="370" spans="1:26" s="39" customFormat="1">
      <c r="A370" s="30">
        <v>375</v>
      </c>
      <c r="B370" s="31" t="s">
        <v>2121</v>
      </c>
      <c r="C370" s="31" t="s">
        <v>151</v>
      </c>
      <c r="D370" s="44" t="s">
        <v>54</v>
      </c>
      <c r="E370" s="72" t="str">
        <f>IFERROR(IF(INDEX(Sheet3!$B$2:$B$8, MATCH(D370, Sheet3!$A$2:$A$8, 0)) = 0, "", INDEX(Sheet3!$B$2:$B$8, MATCH(D370, Sheet3!$A$2:$A$8, 0))), "")</f>
        <v>Breakdown</v>
      </c>
      <c r="F370" s="31" t="s">
        <v>1675</v>
      </c>
      <c r="G370" s="45" t="s">
        <v>854</v>
      </c>
      <c r="H370" s="63" t="str">
        <f>IFERROR(INDEX(Sheet3!$F$2:$F$114, MATCH(G370, Sheet3!$E$2:$E$114, 0)), "")</f>
        <v>GAS</v>
      </c>
      <c r="I370" s="32">
        <v>45597</v>
      </c>
      <c r="J370" s="40">
        <f t="shared" ca="1" si="63"/>
        <v>1</v>
      </c>
      <c r="K370" s="34">
        <v>45597</v>
      </c>
      <c r="L370" s="59">
        <f t="shared" ca="1" si="66"/>
        <v>0</v>
      </c>
      <c r="M370" s="34">
        <v>45597</v>
      </c>
      <c r="N370" s="47">
        <f t="shared" ca="1" si="67"/>
        <v>0</v>
      </c>
      <c r="O370" s="75">
        <v>45597</v>
      </c>
      <c r="P370" s="75">
        <v>45597</v>
      </c>
      <c r="Q370" s="47">
        <f t="shared" ca="1" si="68"/>
        <v>0</v>
      </c>
      <c r="R370" s="34">
        <v>45597</v>
      </c>
      <c r="S370" s="59">
        <f t="shared" ca="1" si="69"/>
        <v>0</v>
      </c>
      <c r="T370" s="32">
        <v>45597</v>
      </c>
      <c r="U370" s="33">
        <f t="shared" ca="1" si="70"/>
        <v>1</v>
      </c>
      <c r="V370" s="34">
        <v>45598</v>
      </c>
      <c r="W370" s="35"/>
      <c r="X370" s="36" t="str">
        <f t="shared" ca="1" si="64"/>
        <v>Completed</v>
      </c>
      <c r="Y370" s="37">
        <v>45598</v>
      </c>
      <c r="Z370" s="38">
        <f t="shared" si="65"/>
        <v>1</v>
      </c>
    </row>
    <row r="371" spans="1:26" s="39" customFormat="1" ht="26.25">
      <c r="A371" s="30">
        <v>376</v>
      </c>
      <c r="B371" s="125" t="s">
        <v>2122</v>
      </c>
      <c r="C371" s="31" t="s">
        <v>86</v>
      </c>
      <c r="D371" s="44" t="s">
        <v>54</v>
      </c>
      <c r="E371" s="72" t="str">
        <f>IFERROR(IF(INDEX(Sheet3!$B$2:$B$8, MATCH(D371, Sheet3!$A$2:$A$8, 0)) = 0, "", INDEX(Sheet3!$B$2:$B$8, MATCH(D371, Sheet3!$A$2:$A$8, 0))), "")</f>
        <v>Breakdown</v>
      </c>
      <c r="F371" s="31" t="s">
        <v>295</v>
      </c>
      <c r="G371" s="45" t="s">
        <v>84</v>
      </c>
      <c r="H371" s="63" t="str">
        <f>IFERROR(INDEX(Sheet3!$F$2:$F$114, MATCH(G371, Sheet3!$E$2:$E$114, 0)), "")</f>
        <v>OTHERS</v>
      </c>
      <c r="I371" s="32">
        <v>45607</v>
      </c>
      <c r="J371" s="40">
        <f t="shared" ca="1" si="63"/>
        <v>2</v>
      </c>
      <c r="K371" s="34">
        <v>45607</v>
      </c>
      <c r="L371" s="59">
        <f t="shared" ca="1" si="66"/>
        <v>0</v>
      </c>
      <c r="M371" s="34">
        <v>45607</v>
      </c>
      <c r="N371" s="47">
        <f t="shared" ca="1" si="67"/>
        <v>0</v>
      </c>
      <c r="O371" s="75">
        <v>45608</v>
      </c>
      <c r="P371" s="75">
        <v>45608</v>
      </c>
      <c r="Q371" s="47">
        <f t="shared" ca="1" si="68"/>
        <v>0</v>
      </c>
      <c r="R371" s="34">
        <v>45608</v>
      </c>
      <c r="S371" s="59">
        <f t="shared" ca="1" si="69"/>
        <v>0</v>
      </c>
      <c r="T371" s="32">
        <v>45608</v>
      </c>
      <c r="U371" s="33">
        <f t="shared" ca="1" si="70"/>
        <v>1</v>
      </c>
      <c r="V371" s="34">
        <v>45609</v>
      </c>
      <c r="W371" s="35"/>
      <c r="X371" s="36" t="str">
        <f t="shared" ca="1" si="64"/>
        <v>Completed</v>
      </c>
      <c r="Y371" s="37">
        <v>45609</v>
      </c>
      <c r="Z371" s="38">
        <f t="shared" si="65"/>
        <v>1</v>
      </c>
    </row>
    <row r="372" spans="1:26" s="39" customFormat="1" ht="26.25">
      <c r="A372" s="30">
        <v>377</v>
      </c>
      <c r="B372" s="125" t="s">
        <v>2122</v>
      </c>
      <c r="C372" s="31" t="s">
        <v>259</v>
      </c>
      <c r="D372" s="44" t="s">
        <v>54</v>
      </c>
      <c r="E372" s="72" t="str">
        <f>IFERROR(IF(INDEX(Sheet3!$B$2:$B$8, MATCH(D372, Sheet3!$A$2:$A$8, 0)) = 0, "", INDEX(Sheet3!$B$2:$B$8, MATCH(D372, Sheet3!$A$2:$A$8, 0))), "")</f>
        <v>Breakdown</v>
      </c>
      <c r="F372" s="31" t="s">
        <v>295</v>
      </c>
      <c r="G372" s="45" t="s">
        <v>84</v>
      </c>
      <c r="H372" s="63" t="str">
        <f>IFERROR(INDEX(Sheet3!$F$2:$F$114, MATCH(G372, Sheet3!$E$2:$E$114, 0)), "")</f>
        <v>OTHERS</v>
      </c>
      <c r="I372" s="32">
        <v>45616</v>
      </c>
      <c r="J372" s="40">
        <f t="shared" ca="1" si="63"/>
        <v>3</v>
      </c>
      <c r="K372" s="34">
        <v>45616</v>
      </c>
      <c r="L372" s="59">
        <f t="shared" ca="1" si="66"/>
        <v>0</v>
      </c>
      <c r="M372" s="34">
        <v>45617</v>
      </c>
      <c r="N372" s="47">
        <f t="shared" ca="1" si="67"/>
        <v>1</v>
      </c>
      <c r="O372" s="75">
        <v>45618</v>
      </c>
      <c r="P372" s="75">
        <v>45618</v>
      </c>
      <c r="Q372" s="47">
        <f t="shared" ca="1" si="68"/>
        <v>0</v>
      </c>
      <c r="R372" s="34">
        <v>45618</v>
      </c>
      <c r="S372" s="59">
        <f t="shared" ca="1" si="69"/>
        <v>0</v>
      </c>
      <c r="T372" s="32">
        <v>45618</v>
      </c>
      <c r="U372" s="33">
        <f t="shared" ca="1" si="70"/>
        <v>1</v>
      </c>
      <c r="V372" s="34">
        <v>45619</v>
      </c>
      <c r="W372" s="35"/>
      <c r="X372" s="36" t="str">
        <f t="shared" ca="1" si="64"/>
        <v>Completed</v>
      </c>
      <c r="Y372" s="37">
        <v>45619</v>
      </c>
      <c r="Z372" s="38">
        <f t="shared" si="65"/>
        <v>1</v>
      </c>
    </row>
    <row r="373" spans="1:26" s="39" customFormat="1" ht="26.25">
      <c r="A373" s="30">
        <v>378</v>
      </c>
      <c r="B373" s="31" t="s">
        <v>2122</v>
      </c>
      <c r="C373" s="31" t="s">
        <v>176</v>
      </c>
      <c r="D373" s="44" t="s">
        <v>54</v>
      </c>
      <c r="E373" s="72" t="str">
        <f>IFERROR(IF(INDEX(Sheet3!$B$2:$B$8, MATCH(D373, Sheet3!$A$2:$A$8, 0)) = 0, "", INDEX(Sheet3!$B$2:$B$8, MATCH(D373, Sheet3!$A$2:$A$8, 0))), "")</f>
        <v>Breakdown</v>
      </c>
      <c r="F373" s="31" t="s">
        <v>295</v>
      </c>
      <c r="G373" s="45" t="s">
        <v>84</v>
      </c>
      <c r="H373" s="63" t="str">
        <f>IFERROR(INDEX(Sheet3!$F$2:$F$114, MATCH(G373, Sheet3!$E$2:$E$114, 0)), "")</f>
        <v>OTHERS</v>
      </c>
      <c r="I373" s="32">
        <v>45615</v>
      </c>
      <c r="J373" s="40">
        <f t="shared" ca="1" si="63"/>
        <v>21</v>
      </c>
      <c r="K373" s="34">
        <v>45616</v>
      </c>
      <c r="L373" s="59">
        <f t="shared" ca="1" si="66"/>
        <v>1</v>
      </c>
      <c r="M373" s="34">
        <v>45622</v>
      </c>
      <c r="N373" s="47">
        <f t="shared" ca="1" si="67"/>
        <v>6</v>
      </c>
      <c r="O373" s="75">
        <v>45635</v>
      </c>
      <c r="P373" s="75">
        <v>45635</v>
      </c>
      <c r="Q373" s="47">
        <f t="shared" ca="1" si="68"/>
        <v>0</v>
      </c>
      <c r="R373" s="34">
        <v>45635</v>
      </c>
      <c r="S373" s="59">
        <f t="shared" ca="1" si="69"/>
        <v>0</v>
      </c>
      <c r="T373" s="32">
        <v>45635</v>
      </c>
      <c r="U373" s="33">
        <f t="shared" ca="1" si="70"/>
        <v>1</v>
      </c>
      <c r="V373" s="34">
        <v>45636</v>
      </c>
      <c r="W373" s="35">
        <v>190000</v>
      </c>
      <c r="X373" s="36" t="str">
        <f t="shared" ca="1" si="64"/>
        <v>Completed</v>
      </c>
      <c r="Y373" s="37">
        <v>45636</v>
      </c>
      <c r="Z373" s="38">
        <f t="shared" si="65"/>
        <v>1</v>
      </c>
    </row>
    <row r="374" spans="1:26" s="39" customFormat="1">
      <c r="A374" s="30">
        <v>379</v>
      </c>
      <c r="B374" s="81" t="s">
        <v>2123</v>
      </c>
      <c r="C374" s="31" t="s">
        <v>243</v>
      </c>
      <c r="D374" s="44" t="s">
        <v>67</v>
      </c>
      <c r="E374" s="72" t="str">
        <f>IFERROR(IF(INDEX(Sheet3!$B$2:$B$8, MATCH(D374, Sheet3!$A$2:$A$8, 0)) = 0, "", INDEX(Sheet3!$B$2:$B$8, MATCH(D374, Sheet3!$A$2:$A$8, 0))), "")</f>
        <v>Breakdown</v>
      </c>
      <c r="F374" s="31" t="s">
        <v>1334</v>
      </c>
      <c r="G374" s="45" t="s">
        <v>84</v>
      </c>
      <c r="H374" s="63" t="str">
        <f>IFERROR(INDEX(Sheet3!$F$2:$F$114, MATCH(G374, Sheet3!$E$2:$E$114, 0)), "")</f>
        <v>OTHERS</v>
      </c>
      <c r="I374" s="32">
        <v>45616</v>
      </c>
      <c r="J374" s="40">
        <f t="shared" ca="1" si="63"/>
        <v>-17</v>
      </c>
      <c r="K374" s="34">
        <v>45616</v>
      </c>
      <c r="L374" s="59">
        <f t="shared" ca="1" si="66"/>
        <v>0</v>
      </c>
      <c r="M374" s="34">
        <v>45616</v>
      </c>
      <c r="N374" s="47">
        <f t="shared" ca="1" si="67"/>
        <v>0</v>
      </c>
      <c r="O374" s="75">
        <v>45616</v>
      </c>
      <c r="P374" s="75">
        <v>45616</v>
      </c>
      <c r="Q374" s="47">
        <f t="shared" ca="1" si="68"/>
        <v>0</v>
      </c>
      <c r="R374" s="34">
        <v>45616</v>
      </c>
      <c r="S374" s="59">
        <f t="shared" ca="1" si="69"/>
        <v>0</v>
      </c>
      <c r="T374" s="32">
        <v>45616</v>
      </c>
      <c r="U374" s="33">
        <f t="shared" ca="1" si="70"/>
        <v>-17</v>
      </c>
      <c r="V374" s="34">
        <v>45616</v>
      </c>
      <c r="W374" s="35"/>
      <c r="X374" s="36" t="str">
        <f t="shared" ca="1" si="64"/>
        <v>Completed</v>
      </c>
      <c r="Y374" s="37">
        <v>45599</v>
      </c>
      <c r="Z374" s="38">
        <f t="shared" si="65"/>
        <v>1</v>
      </c>
    </row>
    <row r="375" spans="1:26" s="39" customFormat="1" ht="38.25">
      <c r="A375" s="30">
        <v>380</v>
      </c>
      <c r="B375" s="118" t="s">
        <v>2124</v>
      </c>
      <c r="C375" s="31" t="s">
        <v>367</v>
      </c>
      <c r="D375" s="44" t="s">
        <v>54</v>
      </c>
      <c r="E375" s="72" t="str">
        <f>IFERROR(IF(INDEX(Sheet3!$B$2:$B$8, MATCH(D375, Sheet3!$A$2:$A$8, 0)) = 0, "", INDEX(Sheet3!$B$2:$B$8, MATCH(D375, Sheet3!$A$2:$A$8, 0))), "")</f>
        <v>Breakdown</v>
      </c>
      <c r="F375" s="31" t="s">
        <v>333</v>
      </c>
      <c r="G375" s="45" t="s">
        <v>104</v>
      </c>
      <c r="H375" s="63" t="str">
        <f>IFERROR(INDEX(Sheet3!$F$2:$F$114, MATCH(G375, Sheet3!$E$2:$E$114, 0)), "")</f>
        <v>HVAC</v>
      </c>
      <c r="I375" s="32">
        <v>45598</v>
      </c>
      <c r="J375" s="40">
        <f t="shared" ca="1" si="63"/>
        <v>1</v>
      </c>
      <c r="K375" s="34">
        <v>45598</v>
      </c>
      <c r="L375" s="59">
        <f t="shared" ca="1" si="66"/>
        <v>0</v>
      </c>
      <c r="M375" s="34">
        <v>45598</v>
      </c>
      <c r="N375" s="47">
        <f t="shared" ca="1" si="67"/>
        <v>0</v>
      </c>
      <c r="O375" s="75">
        <v>45598</v>
      </c>
      <c r="P375" s="75">
        <v>45598</v>
      </c>
      <c r="Q375" s="47">
        <f t="shared" ca="1" si="68"/>
        <v>0</v>
      </c>
      <c r="R375" s="34">
        <v>45598</v>
      </c>
      <c r="S375" s="59">
        <f t="shared" ca="1" si="69"/>
        <v>1</v>
      </c>
      <c r="T375" s="32">
        <v>45599</v>
      </c>
      <c r="U375" s="33">
        <f t="shared" ca="1" si="70"/>
        <v>0</v>
      </c>
      <c r="V375" s="34">
        <v>45599</v>
      </c>
      <c r="W375" s="35">
        <v>540000</v>
      </c>
      <c r="X375" s="36" t="str">
        <f t="shared" ca="1" si="64"/>
        <v>Completed</v>
      </c>
      <c r="Y375" s="37">
        <v>45599</v>
      </c>
      <c r="Z375" s="38">
        <f t="shared" si="65"/>
        <v>1</v>
      </c>
    </row>
    <row r="376" spans="1:26" s="39" customFormat="1" ht="26.25">
      <c r="A376" s="30">
        <v>381</v>
      </c>
      <c r="B376" s="31" t="s">
        <v>2125</v>
      </c>
      <c r="C376" s="31" t="s">
        <v>31</v>
      </c>
      <c r="D376" s="44" t="s">
        <v>32</v>
      </c>
      <c r="E376" s="72" t="str">
        <f>IFERROR(IF(INDEX(Sheet3!$B$2:$B$8, MATCH(D376, Sheet3!$A$2:$A$8, 0)) = 0, "", INDEX(Sheet3!$B$2:$B$8, MATCH(D376, Sheet3!$A$2:$A$8, 0))), "")</f>
        <v>Breakdown</v>
      </c>
      <c r="F376" s="31" t="s">
        <v>33</v>
      </c>
      <c r="G376" s="45" t="s">
        <v>177</v>
      </c>
      <c r="H376" s="63" t="str">
        <f>IFERROR(INDEX(Sheet3!$F$2:$F$114, MATCH(G376, Sheet3!$E$2:$E$114, 0)), "")</f>
        <v>BUILDING</v>
      </c>
      <c r="I376" s="32">
        <v>45598</v>
      </c>
      <c r="J376" s="40">
        <f t="shared" ca="1" si="63"/>
        <v>138</v>
      </c>
      <c r="K376" s="34">
        <v>45598</v>
      </c>
      <c r="L376" s="59">
        <f t="shared" ca="1" si="66"/>
        <v>0</v>
      </c>
      <c r="M376" s="34"/>
      <c r="N376" s="47">
        <f t="shared" ca="1" si="67"/>
        <v>138</v>
      </c>
      <c r="O376" s="75"/>
      <c r="P376" s="75"/>
      <c r="Q376" s="47" t="str">
        <f t="shared" ca="1" si="68"/>
        <v/>
      </c>
      <c r="R376" s="34"/>
      <c r="S376" s="59" t="str">
        <f t="shared" ca="1" si="69"/>
        <v/>
      </c>
      <c r="T376" s="32"/>
      <c r="U376" s="33" t="str">
        <f t="shared" ca="1" si="70"/>
        <v/>
      </c>
      <c r="V376" s="34"/>
      <c r="W376" s="35"/>
      <c r="X376" s="36" t="str">
        <f t="shared" ca="1" si="64"/>
        <v>Overdue</v>
      </c>
      <c r="Y376" s="37"/>
      <c r="Z376" s="38" t="str">
        <f t="shared" si="65"/>
        <v/>
      </c>
    </row>
    <row r="377" spans="1:26" s="39" customFormat="1">
      <c r="A377" s="30">
        <v>382</v>
      </c>
      <c r="B377" s="31" t="s">
        <v>2126</v>
      </c>
      <c r="C377" s="31" t="s">
        <v>169</v>
      </c>
      <c r="D377" s="44" t="s">
        <v>476</v>
      </c>
      <c r="E377" s="72" t="str">
        <f>IFERROR(IF(INDEX(Sheet3!$B$2:$B$8, MATCH(D377, Sheet3!$A$2:$A$8, 0)) = 0, "", INDEX(Sheet3!$B$2:$B$8, MATCH(D377, Sheet3!$A$2:$A$8, 0))), "")</f>
        <v>Breakdown</v>
      </c>
      <c r="F377" s="31" t="s">
        <v>295</v>
      </c>
      <c r="G377" s="45" t="s">
        <v>84</v>
      </c>
      <c r="H377" s="63" t="str">
        <f>IFERROR(INDEX(Sheet3!$F$2:$F$114, MATCH(G377, Sheet3!$E$2:$E$114, 0)), "")</f>
        <v>OTHERS</v>
      </c>
      <c r="I377" s="32">
        <v>45620</v>
      </c>
      <c r="J377" s="40">
        <f t="shared" ca="1" si="63"/>
        <v>1</v>
      </c>
      <c r="K377" s="34">
        <v>45620</v>
      </c>
      <c r="L377" s="59">
        <f t="shared" ca="1" si="66"/>
        <v>0</v>
      </c>
      <c r="M377" s="34">
        <v>45620</v>
      </c>
      <c r="N377" s="47">
        <f t="shared" ca="1" si="67"/>
        <v>0</v>
      </c>
      <c r="O377" s="75">
        <v>45620</v>
      </c>
      <c r="P377" s="75">
        <v>45620</v>
      </c>
      <c r="Q377" s="47">
        <f t="shared" ca="1" si="68"/>
        <v>0</v>
      </c>
      <c r="R377" s="34">
        <v>45620</v>
      </c>
      <c r="S377" s="59">
        <f t="shared" ca="1" si="69"/>
        <v>0</v>
      </c>
      <c r="T377" s="32">
        <v>45620</v>
      </c>
      <c r="U377" s="33">
        <f t="shared" ca="1" si="70"/>
        <v>1</v>
      </c>
      <c r="V377" s="34">
        <v>45621</v>
      </c>
      <c r="W377" s="35"/>
      <c r="X377" s="36" t="str">
        <f t="shared" ca="1" si="64"/>
        <v>Completed</v>
      </c>
      <c r="Y377" s="37">
        <v>45621</v>
      </c>
      <c r="Z377" s="38">
        <f t="shared" si="65"/>
        <v>1</v>
      </c>
    </row>
    <row r="378" spans="1:26" s="39" customFormat="1" ht="28.5">
      <c r="A378" s="30">
        <v>383</v>
      </c>
      <c r="B378" s="31" t="s">
        <v>1690</v>
      </c>
      <c r="C378" s="31" t="s">
        <v>172</v>
      </c>
      <c r="D378" s="44" t="s">
        <v>67</v>
      </c>
      <c r="E378" s="72" t="str">
        <f>IFERROR(IF(INDEX(Sheet3!$B$2:$B$8, MATCH(D378, Sheet3!$A$2:$A$8, 0)) = 0, "", INDEX(Sheet3!$B$2:$B$8, MATCH(D378, Sheet3!$A$2:$A$8, 0))), "")</f>
        <v>Breakdown</v>
      </c>
      <c r="F378" s="31" t="s">
        <v>282</v>
      </c>
      <c r="G378" s="45" t="s">
        <v>638</v>
      </c>
      <c r="H378" s="63" t="str">
        <f>IFERROR(INDEX(Sheet3!$F$2:$F$114, MATCH(G378, Sheet3!$E$2:$E$114, 0)), "")</f>
        <v>ELECTRICAL</v>
      </c>
      <c r="I378" s="32">
        <v>45609</v>
      </c>
      <c r="J378" s="40">
        <f t="shared" ca="1" si="63"/>
        <v>2</v>
      </c>
      <c r="K378" s="34">
        <v>45609</v>
      </c>
      <c r="L378" s="59">
        <f t="shared" ca="1" si="66"/>
        <v>0</v>
      </c>
      <c r="M378" s="34">
        <v>45609</v>
      </c>
      <c r="N378" s="47">
        <f t="shared" ca="1" si="67"/>
        <v>0</v>
      </c>
      <c r="O378" s="75">
        <v>45609</v>
      </c>
      <c r="P378" s="75">
        <v>45609</v>
      </c>
      <c r="Q378" s="47">
        <f t="shared" ca="1" si="68"/>
        <v>0</v>
      </c>
      <c r="R378" s="34">
        <v>45609</v>
      </c>
      <c r="S378" s="59">
        <f t="shared" ca="1" si="69"/>
        <v>0</v>
      </c>
      <c r="T378" s="32">
        <v>45609</v>
      </c>
      <c r="U378" s="33">
        <f t="shared" ca="1" si="70"/>
        <v>2</v>
      </c>
      <c r="V378" s="34">
        <v>45611</v>
      </c>
      <c r="W378" s="35">
        <v>172430</v>
      </c>
      <c r="X378" s="36" t="str">
        <f t="shared" ca="1" si="64"/>
        <v>Completed</v>
      </c>
      <c r="Y378" s="37">
        <v>45611</v>
      </c>
      <c r="Z378" s="38">
        <f t="shared" si="65"/>
        <v>1</v>
      </c>
    </row>
    <row r="379" spans="1:26" s="39" customFormat="1" ht="26.25">
      <c r="A379" s="30">
        <v>384</v>
      </c>
      <c r="B379" s="31" t="s">
        <v>2127</v>
      </c>
      <c r="C379" s="31" t="s">
        <v>219</v>
      </c>
      <c r="D379" s="44" t="s">
        <v>67</v>
      </c>
      <c r="E379" s="72" t="str">
        <f>IFERROR(IF(INDEX(Sheet3!$B$2:$B$8, MATCH(D379, Sheet3!$A$2:$A$8, 0)) = 0, "", INDEX(Sheet3!$B$2:$B$8, MATCH(D379, Sheet3!$A$2:$A$8, 0))), "")</f>
        <v>Breakdown</v>
      </c>
      <c r="F379" s="31" t="s">
        <v>37</v>
      </c>
      <c r="G379" s="45" t="s">
        <v>1657</v>
      </c>
      <c r="H379" s="63" t="str">
        <f>IFERROR(INDEX(Sheet3!$F$2:$F$114, MATCH(G379, Sheet3!$E$2:$E$114, 0)), "")</f>
        <v>AUDIOVISUAL</v>
      </c>
      <c r="I379" s="32">
        <v>45597</v>
      </c>
      <c r="J379" s="40">
        <f t="shared" ca="1" si="63"/>
        <v>3</v>
      </c>
      <c r="K379" s="34">
        <v>45597</v>
      </c>
      <c r="L379" s="59">
        <f t="shared" ca="1" si="66"/>
        <v>0</v>
      </c>
      <c r="M379" s="34">
        <v>45599</v>
      </c>
      <c r="N379" s="47">
        <f t="shared" ca="1" si="67"/>
        <v>2</v>
      </c>
      <c r="O379" s="75">
        <v>45599</v>
      </c>
      <c r="P379" s="75">
        <v>45599</v>
      </c>
      <c r="Q379" s="47">
        <f t="shared" ca="1" si="68"/>
        <v>0</v>
      </c>
      <c r="R379" s="34">
        <v>45599</v>
      </c>
      <c r="S379" s="59">
        <f t="shared" ca="1" si="69"/>
        <v>1</v>
      </c>
      <c r="T379" s="32">
        <v>45600</v>
      </c>
      <c r="U379" s="33">
        <f t="shared" ca="1" si="70"/>
        <v>0</v>
      </c>
      <c r="V379" s="34">
        <v>45600</v>
      </c>
      <c r="W379" s="35">
        <v>21500</v>
      </c>
      <c r="X379" s="36" t="str">
        <f t="shared" ca="1" si="64"/>
        <v>Completed</v>
      </c>
      <c r="Y379" s="37">
        <v>45600</v>
      </c>
      <c r="Z379" s="38">
        <f t="shared" si="65"/>
        <v>1</v>
      </c>
    </row>
    <row r="380" spans="1:26" s="39" customFormat="1" ht="26.25">
      <c r="A380" s="30">
        <v>385</v>
      </c>
      <c r="B380" s="31" t="s">
        <v>2128</v>
      </c>
      <c r="C380" s="31" t="s">
        <v>219</v>
      </c>
      <c r="D380" s="44" t="s">
        <v>54</v>
      </c>
      <c r="E380" s="72" t="str">
        <f>IFERROR(IF(INDEX(Sheet3!$B$2:$B$8, MATCH(D380, Sheet3!$A$2:$A$8, 0)) = 0, "", INDEX(Sheet3!$B$2:$B$8, MATCH(D380, Sheet3!$A$2:$A$8, 0))), "")</f>
        <v>Breakdown</v>
      </c>
      <c r="F380" s="31" t="s">
        <v>358</v>
      </c>
      <c r="G380" s="45" t="s">
        <v>521</v>
      </c>
      <c r="H380" s="63" t="str">
        <f>IFERROR(INDEX(Sheet3!$F$2:$F$114, MATCH(G380, Sheet3!$E$2:$E$114, 0)), "")</f>
        <v>HVAC</v>
      </c>
      <c r="I380" s="32">
        <v>45597</v>
      </c>
      <c r="J380" s="40">
        <f t="shared" ca="1" si="63"/>
        <v>139</v>
      </c>
      <c r="K380" s="34">
        <v>45599</v>
      </c>
      <c r="L380" s="59">
        <f t="shared" ca="1" si="66"/>
        <v>2</v>
      </c>
      <c r="M380" s="34"/>
      <c r="N380" s="47">
        <f t="shared" ca="1" si="67"/>
        <v>137</v>
      </c>
      <c r="O380" s="75"/>
      <c r="P380" s="75"/>
      <c r="Q380" s="47" t="str">
        <f t="shared" ca="1" si="68"/>
        <v/>
      </c>
      <c r="R380" s="34"/>
      <c r="S380" s="59" t="str">
        <f t="shared" ca="1" si="69"/>
        <v/>
      </c>
      <c r="T380" s="32"/>
      <c r="U380" s="33" t="str">
        <f t="shared" ca="1" si="70"/>
        <v/>
      </c>
      <c r="V380" s="34"/>
      <c r="W380" s="35"/>
      <c r="X380" s="36" t="str">
        <f t="shared" ca="1" si="64"/>
        <v>Overdue</v>
      </c>
      <c r="Y380" s="37"/>
      <c r="Z380" s="38" t="str">
        <f t="shared" si="65"/>
        <v/>
      </c>
    </row>
    <row r="381" spans="1:26" s="39" customFormat="1" ht="28.5">
      <c r="A381" s="30">
        <v>386</v>
      </c>
      <c r="B381" s="31" t="s">
        <v>996</v>
      </c>
      <c r="C381" s="31" t="s">
        <v>201</v>
      </c>
      <c r="D381" s="44" t="s">
        <v>54</v>
      </c>
      <c r="E381" s="72" t="str">
        <f>IFERROR(IF(INDEX(Sheet3!$B$2:$B$8, MATCH(D381, Sheet3!$A$2:$A$8, 0)) = 0, "", INDEX(Sheet3!$B$2:$B$8, MATCH(D381, Sheet3!$A$2:$A$8, 0))), "")</f>
        <v>Breakdown</v>
      </c>
      <c r="F381" s="31" t="s">
        <v>497</v>
      </c>
      <c r="G381" s="45" t="s">
        <v>122</v>
      </c>
      <c r="H381" s="63" t="str">
        <f>IFERROR(INDEX(Sheet3!$F$2:$F$114, MATCH(G381, Sheet3!$E$2:$E$114, 0)), "")</f>
        <v>KITCHEN_EQUIPMENT</v>
      </c>
      <c r="I381" s="32">
        <v>45601</v>
      </c>
      <c r="J381" s="40">
        <f t="shared" ca="1" si="63"/>
        <v>3</v>
      </c>
      <c r="K381" s="34">
        <v>45602</v>
      </c>
      <c r="L381" s="59">
        <f t="shared" ca="1" si="66"/>
        <v>1</v>
      </c>
      <c r="M381" s="34">
        <v>45604</v>
      </c>
      <c r="N381" s="47">
        <f t="shared" ca="1" si="67"/>
        <v>2</v>
      </c>
      <c r="O381" s="34">
        <v>45604</v>
      </c>
      <c r="P381" s="34">
        <v>45604</v>
      </c>
      <c r="Q381" s="47">
        <f t="shared" ca="1" si="68"/>
        <v>0</v>
      </c>
      <c r="R381" s="34">
        <v>45604</v>
      </c>
      <c r="S381" s="59">
        <f t="shared" ca="1" si="69"/>
        <v>0</v>
      </c>
      <c r="T381" s="34">
        <v>45604</v>
      </c>
      <c r="U381" s="33">
        <f t="shared" ca="1" si="70"/>
        <v>0</v>
      </c>
      <c r="V381" s="34">
        <v>45604</v>
      </c>
      <c r="W381" s="35">
        <v>130075</v>
      </c>
      <c r="X381" s="36" t="str">
        <f t="shared" ca="1" si="64"/>
        <v>Completed</v>
      </c>
      <c r="Y381" s="34">
        <v>45604</v>
      </c>
      <c r="Z381" s="38">
        <f t="shared" si="65"/>
        <v>1</v>
      </c>
    </row>
    <row r="382" spans="1:26" s="39" customFormat="1" ht="28.5">
      <c r="A382" s="30">
        <v>387</v>
      </c>
      <c r="B382" s="31" t="s">
        <v>996</v>
      </c>
      <c r="C382" s="31" t="s">
        <v>211</v>
      </c>
      <c r="D382" s="44" t="s">
        <v>54</v>
      </c>
      <c r="E382" s="72" t="str">
        <f>IFERROR(IF(INDEX(Sheet3!$B$2:$B$8, MATCH(D382, Sheet3!$A$2:$A$8, 0)) = 0, "", INDEX(Sheet3!$B$2:$B$8, MATCH(D382, Sheet3!$A$2:$A$8, 0))), "")</f>
        <v>Breakdown</v>
      </c>
      <c r="F382" s="31" t="s">
        <v>497</v>
      </c>
      <c r="G382" s="45" t="s">
        <v>122</v>
      </c>
      <c r="H382" s="63" t="str">
        <f>IFERROR(INDEX(Sheet3!$F$2:$F$114, MATCH(G382, Sheet3!$E$2:$E$114, 0)), "")</f>
        <v>KITCHEN_EQUIPMENT</v>
      </c>
      <c r="I382" s="32">
        <v>45603</v>
      </c>
      <c r="J382" s="40">
        <f t="shared" ref="J382:J445" ca="1" si="71">IF(I382="","",IF(Y382&lt;&gt;"",Y382-I382,TODAY()-I382))</f>
        <v>6</v>
      </c>
      <c r="K382" s="34">
        <v>45603</v>
      </c>
      <c r="L382" s="59">
        <f t="shared" ca="1" si="66"/>
        <v>0</v>
      </c>
      <c r="M382" s="34">
        <v>45609</v>
      </c>
      <c r="N382" s="47">
        <f t="shared" ca="1" si="67"/>
        <v>6</v>
      </c>
      <c r="O382" s="34">
        <v>45609</v>
      </c>
      <c r="P382" s="34">
        <v>45609</v>
      </c>
      <c r="Q382" s="47">
        <f t="shared" ca="1" si="68"/>
        <v>0</v>
      </c>
      <c r="R382" s="34">
        <v>45609</v>
      </c>
      <c r="S382" s="59">
        <f t="shared" ca="1" si="69"/>
        <v>0</v>
      </c>
      <c r="T382" s="34">
        <v>45609</v>
      </c>
      <c r="U382" s="33">
        <f t="shared" ca="1" si="70"/>
        <v>0</v>
      </c>
      <c r="V382" s="34">
        <v>45609</v>
      </c>
      <c r="W382" s="35">
        <v>135987.5</v>
      </c>
      <c r="X382" s="36" t="str">
        <f t="shared" ref="X382:X445" ca="1" si="72">IF(I382="","",IF(Y382&lt;&gt;"","Completed",IF(TODAY()&lt;V382,"Planned",IF(TODAY()=V382,"Due","Overdue"))))</f>
        <v>Completed</v>
      </c>
      <c r="Y382" s="34">
        <v>45609</v>
      </c>
      <c r="Z382" s="38">
        <f t="shared" ref="Z382:Z445" si="73">IF(Y382="","",IF(Y382&lt;=V382,1,0))</f>
        <v>1</v>
      </c>
    </row>
    <row r="383" spans="1:26" s="39" customFormat="1" ht="28.5">
      <c r="A383" s="30">
        <v>388</v>
      </c>
      <c r="B383" s="31" t="s">
        <v>2129</v>
      </c>
      <c r="C383" s="31" t="s">
        <v>124</v>
      </c>
      <c r="D383" s="44" t="s">
        <v>54</v>
      </c>
      <c r="E383" s="72" t="str">
        <f>IFERROR(IF(INDEX(Sheet3!$B$2:$B$8, MATCH(D383, Sheet3!$A$2:$A$8, 0)) = 0, "", INDEX(Sheet3!$B$2:$B$8, MATCH(D383, Sheet3!$A$2:$A$8, 0))), "")</f>
        <v>Breakdown</v>
      </c>
      <c r="F383" s="31" t="s">
        <v>1334</v>
      </c>
      <c r="G383" s="45" t="s">
        <v>122</v>
      </c>
      <c r="H383" s="63" t="str">
        <f>IFERROR(INDEX(Sheet3!$F$2:$F$114, MATCH(G383, Sheet3!$E$2:$E$114, 0)), "")</f>
        <v>KITCHEN_EQUIPMENT</v>
      </c>
      <c r="I383" s="32">
        <v>45608</v>
      </c>
      <c r="J383" s="40">
        <f t="shared" ca="1" si="71"/>
        <v>1</v>
      </c>
      <c r="K383" s="34">
        <v>45609</v>
      </c>
      <c r="L383" s="59">
        <f t="shared" ref="L383:L446" ca="1" si="74">IF(K383&lt;&gt;"",K383-I383,IF(I383="","",TODAY()-I383))</f>
        <v>1</v>
      </c>
      <c r="M383" s="34">
        <v>45609</v>
      </c>
      <c r="N383" s="47">
        <f t="shared" ref="N383:N446" ca="1" si="75">IF(M383&lt;&gt;"",M383-K383,IF(K383="","",TODAY()-K383))</f>
        <v>0</v>
      </c>
      <c r="O383" s="75">
        <v>45609</v>
      </c>
      <c r="P383" s="75">
        <v>45609</v>
      </c>
      <c r="Q383" s="47">
        <f t="shared" ref="Q383:Q446" ca="1" si="76">IF(P383&lt;&gt;"",P383-O383,IF(O383="","",TODAY()-O383))</f>
        <v>0</v>
      </c>
      <c r="R383" s="34">
        <v>45609</v>
      </c>
      <c r="S383" s="59">
        <f t="shared" ref="S383:S446" ca="1" si="77">IF(T383&lt;&gt;"",T383-R383,IF(R383="","",TODAY()-R383))</f>
        <v>0</v>
      </c>
      <c r="T383" s="32">
        <v>45609</v>
      </c>
      <c r="U383" s="33">
        <f t="shared" ca="1" si="70"/>
        <v>0</v>
      </c>
      <c r="V383" s="34">
        <v>45609</v>
      </c>
      <c r="W383" s="35">
        <v>0</v>
      </c>
      <c r="X383" s="36" t="str">
        <f t="shared" ca="1" si="72"/>
        <v>Completed</v>
      </c>
      <c r="Y383" s="37">
        <v>45609</v>
      </c>
      <c r="Z383" s="38">
        <f t="shared" si="73"/>
        <v>1</v>
      </c>
    </row>
    <row r="384" spans="1:26" s="39" customFormat="1" ht="28.5">
      <c r="A384" s="30">
        <v>389</v>
      </c>
      <c r="B384" s="31" t="s">
        <v>2130</v>
      </c>
      <c r="C384" s="31" t="s">
        <v>402</v>
      </c>
      <c r="D384" s="44" t="s">
        <v>67</v>
      </c>
      <c r="E384" s="72" t="str">
        <f>IFERROR(IF(INDEX(Sheet3!$B$2:$B$8, MATCH(D384, Sheet3!$A$2:$A$8, 0)) = 0, "", INDEX(Sheet3!$B$2:$B$8, MATCH(D384, Sheet3!$A$2:$A$8, 0))), "")</f>
        <v>Breakdown</v>
      </c>
      <c r="F384" s="31" t="s">
        <v>1380</v>
      </c>
      <c r="G384" s="45" t="s">
        <v>122</v>
      </c>
      <c r="H384" s="63" t="str">
        <f>IFERROR(INDEX(Sheet3!$F$2:$F$114, MATCH(G384, Sheet3!$E$2:$E$114, 0)), "")</f>
        <v>KITCHEN_EQUIPMENT</v>
      </c>
      <c r="I384" s="32">
        <v>45615</v>
      </c>
      <c r="J384" s="40">
        <f t="shared" ca="1" si="71"/>
        <v>121</v>
      </c>
      <c r="K384" s="34">
        <v>45615</v>
      </c>
      <c r="L384" s="59">
        <f t="shared" ca="1" si="74"/>
        <v>0</v>
      </c>
      <c r="M384" s="34"/>
      <c r="N384" s="47">
        <f t="shared" ca="1" si="75"/>
        <v>121</v>
      </c>
      <c r="O384" s="75"/>
      <c r="P384" s="75"/>
      <c r="Q384" s="47" t="str">
        <f t="shared" ca="1" si="76"/>
        <v/>
      </c>
      <c r="R384" s="34"/>
      <c r="S384" s="59" t="str">
        <f t="shared" ca="1" si="77"/>
        <v/>
      </c>
      <c r="T384" s="32"/>
      <c r="U384" s="33" t="str">
        <f t="shared" ca="1" si="70"/>
        <v/>
      </c>
      <c r="V384" s="34"/>
      <c r="W384" s="35"/>
      <c r="X384" s="36" t="str">
        <f t="shared" ca="1" si="72"/>
        <v>Overdue</v>
      </c>
      <c r="Y384" s="37"/>
      <c r="Z384" s="38" t="str">
        <f t="shared" si="73"/>
        <v/>
      </c>
    </row>
    <row r="385" spans="1:26" s="39" customFormat="1" ht="28.5">
      <c r="A385" s="30">
        <v>390</v>
      </c>
      <c r="B385" s="31" t="s">
        <v>1646</v>
      </c>
      <c r="C385" s="31" t="s">
        <v>160</v>
      </c>
      <c r="D385" s="44" t="s">
        <v>67</v>
      </c>
      <c r="E385" s="72" t="str">
        <f>IFERROR(IF(INDEX(Sheet3!$B$2:$B$8, MATCH(D385, Sheet3!$A$2:$A$8, 0)) = 0, "", INDEX(Sheet3!$B$2:$B$8, MATCH(D385, Sheet3!$A$2:$A$8, 0))), "")</f>
        <v>Breakdown</v>
      </c>
      <c r="F385" s="31" t="s">
        <v>497</v>
      </c>
      <c r="G385" s="45" t="s">
        <v>122</v>
      </c>
      <c r="H385" s="63" t="str">
        <f>IFERROR(INDEX(Sheet3!$F$2:$F$114, MATCH(G385, Sheet3!$E$2:$E$114, 0)), "")</f>
        <v>KITCHEN_EQUIPMENT</v>
      </c>
      <c r="I385" s="32">
        <v>45621</v>
      </c>
      <c r="J385" s="40">
        <f t="shared" ca="1" si="71"/>
        <v>115</v>
      </c>
      <c r="K385" s="34">
        <v>45621</v>
      </c>
      <c r="L385" s="59">
        <f t="shared" ca="1" si="74"/>
        <v>0</v>
      </c>
      <c r="M385" s="34"/>
      <c r="N385" s="47">
        <f t="shared" ca="1" si="75"/>
        <v>115</v>
      </c>
      <c r="O385" s="75"/>
      <c r="P385" s="75"/>
      <c r="Q385" s="47" t="str">
        <f t="shared" ca="1" si="76"/>
        <v/>
      </c>
      <c r="R385" s="34"/>
      <c r="S385" s="59" t="str">
        <f t="shared" ca="1" si="77"/>
        <v/>
      </c>
      <c r="T385" s="32"/>
      <c r="U385" s="33" t="str">
        <f t="shared" ca="1" si="70"/>
        <v/>
      </c>
      <c r="V385" s="34"/>
      <c r="W385" s="35"/>
      <c r="X385" s="36" t="str">
        <f t="shared" ca="1" si="72"/>
        <v>Overdue</v>
      </c>
      <c r="Y385" s="37"/>
      <c r="Z385" s="38" t="str">
        <f t="shared" si="73"/>
        <v/>
      </c>
    </row>
    <row r="386" spans="1:26" s="39" customFormat="1" ht="28.5">
      <c r="A386" s="30">
        <v>391</v>
      </c>
      <c r="B386" s="31" t="s">
        <v>996</v>
      </c>
      <c r="C386" s="31" t="s">
        <v>216</v>
      </c>
      <c r="D386" s="44" t="s">
        <v>54</v>
      </c>
      <c r="E386" s="72" t="str">
        <f>IFERROR(IF(INDEX(Sheet3!$B$2:$B$8, MATCH(D386, Sheet3!$A$2:$A$8, 0)) = 0, "", INDEX(Sheet3!$B$2:$B$8, MATCH(D386, Sheet3!$A$2:$A$8, 0))), "")</f>
        <v>Breakdown</v>
      </c>
      <c r="F386" s="31" t="s">
        <v>497</v>
      </c>
      <c r="G386" s="45" t="s">
        <v>122</v>
      </c>
      <c r="H386" s="63" t="str">
        <f>IFERROR(INDEX(Sheet3!$F$2:$F$114, MATCH(G386, Sheet3!$E$2:$E$114, 0)), "")</f>
        <v>KITCHEN_EQUIPMENT</v>
      </c>
      <c r="I386" s="32">
        <v>45621</v>
      </c>
      <c r="J386" s="40">
        <f t="shared" ca="1" si="71"/>
        <v>115</v>
      </c>
      <c r="K386" s="34">
        <v>45621</v>
      </c>
      <c r="L386" s="59">
        <f t="shared" ca="1" si="74"/>
        <v>0</v>
      </c>
      <c r="M386" s="34"/>
      <c r="N386" s="47">
        <f t="shared" ca="1" si="75"/>
        <v>115</v>
      </c>
      <c r="O386" s="75"/>
      <c r="P386" s="75"/>
      <c r="Q386" s="47" t="str">
        <f t="shared" ca="1" si="76"/>
        <v/>
      </c>
      <c r="R386" s="34"/>
      <c r="S386" s="59" t="str">
        <f t="shared" ca="1" si="77"/>
        <v/>
      </c>
      <c r="T386" s="32"/>
      <c r="U386" s="33" t="str">
        <f t="shared" ref="U386:U449" ca="1" si="78">IF(T386="","",IF(Y386&lt;&gt;"",Y386-T386,TODAY()-T386))</f>
        <v/>
      </c>
      <c r="V386" s="34"/>
      <c r="W386" s="35"/>
      <c r="X386" s="36" t="str">
        <f t="shared" ca="1" si="72"/>
        <v>Overdue</v>
      </c>
      <c r="Y386" s="37"/>
      <c r="Z386" s="38" t="str">
        <f t="shared" si="73"/>
        <v/>
      </c>
    </row>
    <row r="387" spans="1:26" s="39" customFormat="1" ht="28.5">
      <c r="A387" s="30">
        <v>392</v>
      </c>
      <c r="B387" s="31" t="s">
        <v>1646</v>
      </c>
      <c r="C387" s="31" t="s">
        <v>176</v>
      </c>
      <c r="D387" s="44" t="s">
        <v>54</v>
      </c>
      <c r="E387" s="72" t="str">
        <f>IFERROR(IF(INDEX(Sheet3!$B$2:$B$8, MATCH(D387, Sheet3!$A$2:$A$8, 0)) = 0, "", INDEX(Sheet3!$B$2:$B$8, MATCH(D387, Sheet3!$A$2:$A$8, 0))), "")</f>
        <v>Breakdown</v>
      </c>
      <c r="F387" s="31" t="s">
        <v>460</v>
      </c>
      <c r="G387" s="45" t="s">
        <v>122</v>
      </c>
      <c r="H387" s="63" t="str">
        <f>IFERROR(INDEX(Sheet3!$F$2:$F$114, MATCH(G387, Sheet3!$E$2:$E$114, 0)), "")</f>
        <v>KITCHEN_EQUIPMENT</v>
      </c>
      <c r="I387" s="32">
        <v>45621</v>
      </c>
      <c r="J387" s="40">
        <f t="shared" ca="1" si="71"/>
        <v>115</v>
      </c>
      <c r="K387" s="34">
        <v>45621</v>
      </c>
      <c r="L387" s="59">
        <f t="shared" ca="1" si="74"/>
        <v>0</v>
      </c>
      <c r="M387" s="34">
        <v>45623</v>
      </c>
      <c r="N387" s="47">
        <f t="shared" ca="1" si="75"/>
        <v>2</v>
      </c>
      <c r="O387" s="75"/>
      <c r="P387" s="75"/>
      <c r="Q387" s="47" t="str">
        <f t="shared" ca="1" si="76"/>
        <v/>
      </c>
      <c r="R387" s="34"/>
      <c r="S387" s="59" t="str">
        <f t="shared" ca="1" si="77"/>
        <v/>
      </c>
      <c r="T387" s="32"/>
      <c r="U387" s="33" t="str">
        <f t="shared" ca="1" si="78"/>
        <v/>
      </c>
      <c r="V387" s="34"/>
      <c r="W387" s="35"/>
      <c r="X387" s="36" t="str">
        <f t="shared" ca="1" si="72"/>
        <v>Overdue</v>
      </c>
      <c r="Y387" s="37"/>
      <c r="Z387" s="38" t="str">
        <f t="shared" si="73"/>
        <v/>
      </c>
    </row>
    <row r="388" spans="1:26" s="39" customFormat="1" ht="28.5">
      <c r="A388" s="30">
        <v>393</v>
      </c>
      <c r="B388" s="31" t="s">
        <v>1646</v>
      </c>
      <c r="C388" s="31" t="s">
        <v>176</v>
      </c>
      <c r="D388" s="44" t="s">
        <v>54</v>
      </c>
      <c r="E388" s="72" t="str">
        <f>IFERROR(IF(INDEX(Sheet3!$B$2:$B$8, MATCH(D388, Sheet3!$A$2:$A$8, 0)) = 0, "", INDEX(Sheet3!$B$2:$B$8, MATCH(D388, Sheet3!$A$2:$A$8, 0))), "")</f>
        <v>Breakdown</v>
      </c>
      <c r="F388" s="31" t="s">
        <v>1169</v>
      </c>
      <c r="G388" s="45" t="s">
        <v>122</v>
      </c>
      <c r="H388" s="63" t="str">
        <f>IFERROR(INDEX(Sheet3!$F$2:$F$114, MATCH(G388, Sheet3!$E$2:$E$114, 0)), "")</f>
        <v>KITCHEN_EQUIPMENT</v>
      </c>
      <c r="I388" s="32">
        <v>45623</v>
      </c>
      <c r="J388" s="40">
        <f t="shared" ca="1" si="71"/>
        <v>0</v>
      </c>
      <c r="K388" s="34">
        <v>45623</v>
      </c>
      <c r="L388" s="59">
        <f t="shared" ca="1" si="74"/>
        <v>0</v>
      </c>
      <c r="M388" s="34">
        <v>45623</v>
      </c>
      <c r="N388" s="47">
        <f t="shared" ca="1" si="75"/>
        <v>0</v>
      </c>
      <c r="O388" s="75">
        <v>45623</v>
      </c>
      <c r="P388" s="75">
        <v>45623</v>
      </c>
      <c r="Q388" s="47">
        <f t="shared" ca="1" si="76"/>
        <v>0</v>
      </c>
      <c r="R388" s="34">
        <v>45623</v>
      </c>
      <c r="S388" s="59">
        <f t="shared" ca="1" si="77"/>
        <v>0</v>
      </c>
      <c r="T388" s="32">
        <v>45623</v>
      </c>
      <c r="U388" s="33">
        <f t="shared" ca="1" si="78"/>
        <v>0</v>
      </c>
      <c r="V388" s="34">
        <v>45623</v>
      </c>
      <c r="W388" s="35"/>
      <c r="X388" s="36" t="str">
        <f t="shared" ca="1" si="72"/>
        <v>Completed</v>
      </c>
      <c r="Y388" s="37">
        <v>45623</v>
      </c>
      <c r="Z388" s="38">
        <f t="shared" si="73"/>
        <v>1</v>
      </c>
    </row>
    <row r="389" spans="1:26" s="39" customFormat="1" ht="28.5">
      <c r="A389" s="30">
        <v>394</v>
      </c>
      <c r="B389" s="31" t="s">
        <v>2131</v>
      </c>
      <c r="C389" s="31" t="s">
        <v>384</v>
      </c>
      <c r="D389" s="44" t="s">
        <v>54</v>
      </c>
      <c r="E389" s="72" t="str">
        <f>IFERROR(IF(INDEX(Sheet3!$B$2:$B$8, MATCH(D389, Sheet3!$A$2:$A$8, 0)) = 0, "", INDEX(Sheet3!$B$2:$B$8, MATCH(D389, Sheet3!$A$2:$A$8, 0))), "")</f>
        <v>Breakdown</v>
      </c>
      <c r="F389" s="31" t="s">
        <v>51</v>
      </c>
      <c r="G389" s="45" t="s">
        <v>279</v>
      </c>
      <c r="H389" s="63" t="str">
        <f>IFERROR(INDEX(Sheet3!$F$2:$F$114, MATCH(G389, Sheet3!$E$2:$E$114, 0)), "")</f>
        <v>BUILDING</v>
      </c>
      <c r="I389" s="32">
        <v>45599</v>
      </c>
      <c r="J389" s="40">
        <f t="shared" ca="1" si="71"/>
        <v>8</v>
      </c>
      <c r="K389" s="34">
        <v>45599</v>
      </c>
      <c r="L389" s="59">
        <f t="shared" ca="1" si="74"/>
        <v>0</v>
      </c>
      <c r="M389" s="34">
        <v>45607</v>
      </c>
      <c r="N389" s="47">
        <f t="shared" ca="1" si="75"/>
        <v>8</v>
      </c>
      <c r="O389" s="34">
        <v>45607</v>
      </c>
      <c r="P389" s="34">
        <v>45607</v>
      </c>
      <c r="Q389" s="47">
        <f t="shared" ca="1" si="76"/>
        <v>0</v>
      </c>
      <c r="R389" s="34">
        <v>45607</v>
      </c>
      <c r="S389" s="59">
        <f t="shared" ca="1" si="77"/>
        <v>0</v>
      </c>
      <c r="T389" s="34">
        <v>45607</v>
      </c>
      <c r="U389" s="33">
        <f t="shared" ca="1" si="78"/>
        <v>0</v>
      </c>
      <c r="V389" s="34">
        <v>45607</v>
      </c>
      <c r="W389" s="35">
        <v>476767.5</v>
      </c>
      <c r="X389" s="36" t="str">
        <f t="shared" ca="1" si="72"/>
        <v>Completed</v>
      </c>
      <c r="Y389" s="34">
        <v>45607</v>
      </c>
      <c r="Z389" s="38">
        <f t="shared" si="73"/>
        <v>1</v>
      </c>
    </row>
    <row r="390" spans="1:26" s="39" customFormat="1" ht="28.5">
      <c r="A390" s="30">
        <v>395</v>
      </c>
      <c r="B390" s="31" t="s">
        <v>1871</v>
      </c>
      <c r="C390" s="31" t="s">
        <v>211</v>
      </c>
      <c r="D390" s="44" t="s">
        <v>67</v>
      </c>
      <c r="E390" s="72" t="str">
        <f>IFERROR(IF(INDEX(Sheet3!$B$2:$B$8, MATCH(D390, Sheet3!$A$2:$A$8, 0)) = 0, "", INDEX(Sheet3!$B$2:$B$8, MATCH(D390, Sheet3!$A$2:$A$8, 0))), "")</f>
        <v>Breakdown</v>
      </c>
      <c r="F390" s="31" t="s">
        <v>608</v>
      </c>
      <c r="G390" s="45" t="s">
        <v>594</v>
      </c>
      <c r="H390" s="63" t="str">
        <f>IFERROR(INDEX(Sheet3!$F$2:$F$114, MATCH(G390, Sheet3!$E$2:$E$114, 0)), "")</f>
        <v>ELECTRICAL</v>
      </c>
      <c r="I390" s="32">
        <v>45598</v>
      </c>
      <c r="J390" s="40">
        <f t="shared" ca="1" si="71"/>
        <v>2</v>
      </c>
      <c r="K390" s="34">
        <v>45598</v>
      </c>
      <c r="L390" s="59">
        <f t="shared" ca="1" si="74"/>
        <v>0</v>
      </c>
      <c r="M390" s="34">
        <v>45600</v>
      </c>
      <c r="N390" s="47">
        <f t="shared" ca="1" si="75"/>
        <v>2</v>
      </c>
      <c r="O390" s="75">
        <v>45600</v>
      </c>
      <c r="P390" s="75">
        <v>45600</v>
      </c>
      <c r="Q390" s="47">
        <f t="shared" ca="1" si="76"/>
        <v>0</v>
      </c>
      <c r="R390" s="34">
        <v>45600</v>
      </c>
      <c r="S390" s="59">
        <f t="shared" ca="1" si="77"/>
        <v>0</v>
      </c>
      <c r="T390" s="32">
        <v>45600</v>
      </c>
      <c r="U390" s="33">
        <f t="shared" ca="1" si="78"/>
        <v>0</v>
      </c>
      <c r="V390" s="34">
        <v>45600</v>
      </c>
      <c r="W390" s="35"/>
      <c r="X390" s="36" t="str">
        <f t="shared" ca="1" si="72"/>
        <v>Completed</v>
      </c>
      <c r="Y390" s="37">
        <v>45600</v>
      </c>
      <c r="Z390" s="38">
        <f t="shared" si="73"/>
        <v>1</v>
      </c>
    </row>
    <row r="391" spans="1:26" s="39" customFormat="1" ht="28.5">
      <c r="A391" s="30">
        <v>396</v>
      </c>
      <c r="B391" s="31" t="s">
        <v>2132</v>
      </c>
      <c r="C391" s="31" t="s">
        <v>273</v>
      </c>
      <c r="D391" s="44" t="s">
        <v>67</v>
      </c>
      <c r="E391" s="72" t="str">
        <f>IFERROR(IF(INDEX(Sheet3!$B$2:$B$8, MATCH(D391, Sheet3!$A$2:$A$8, 0)) = 0, "", INDEX(Sheet3!$B$2:$B$8, MATCH(D391, Sheet3!$A$2:$A$8, 0))), "")</f>
        <v>Breakdown</v>
      </c>
      <c r="F391" s="31" t="s">
        <v>2133</v>
      </c>
      <c r="G391" s="45" t="s">
        <v>594</v>
      </c>
      <c r="H391" s="63" t="str">
        <f>IFERROR(INDEX(Sheet3!$F$2:$F$114, MATCH(G391, Sheet3!$E$2:$E$114, 0)), "")</f>
        <v>ELECTRICAL</v>
      </c>
      <c r="I391" s="32">
        <v>45602</v>
      </c>
      <c r="J391" s="40">
        <f t="shared" ca="1" si="71"/>
        <v>2</v>
      </c>
      <c r="K391" s="34">
        <v>45602</v>
      </c>
      <c r="L391" s="59">
        <f t="shared" ca="1" si="74"/>
        <v>0</v>
      </c>
      <c r="M391" s="34">
        <v>45603</v>
      </c>
      <c r="N391" s="47">
        <f t="shared" ca="1" si="75"/>
        <v>1</v>
      </c>
      <c r="O391" s="75">
        <v>45604</v>
      </c>
      <c r="P391" s="75">
        <v>45604</v>
      </c>
      <c r="Q391" s="47">
        <f t="shared" ca="1" si="76"/>
        <v>0</v>
      </c>
      <c r="R391" s="75">
        <v>45604</v>
      </c>
      <c r="S391" s="59">
        <f t="shared" ca="1" si="77"/>
        <v>0</v>
      </c>
      <c r="T391" s="75">
        <v>45604</v>
      </c>
      <c r="U391" s="33">
        <f t="shared" ca="1" si="78"/>
        <v>0</v>
      </c>
      <c r="V391" s="75">
        <v>45604</v>
      </c>
      <c r="W391" s="35"/>
      <c r="X391" s="36" t="str">
        <f t="shared" ca="1" si="72"/>
        <v>Completed</v>
      </c>
      <c r="Y391" s="75">
        <v>45604</v>
      </c>
      <c r="Z391" s="38">
        <f t="shared" si="73"/>
        <v>1</v>
      </c>
    </row>
    <row r="392" spans="1:26" s="39" customFormat="1" ht="38.25">
      <c r="A392" s="30">
        <v>397</v>
      </c>
      <c r="B392" s="31" t="s">
        <v>2134</v>
      </c>
      <c r="C392" s="31" t="s">
        <v>187</v>
      </c>
      <c r="D392" s="44" t="s">
        <v>32</v>
      </c>
      <c r="E392" s="72" t="str">
        <f>IFERROR(IF(INDEX(Sheet3!$B$2:$B$8, MATCH(D392, Sheet3!$A$2:$A$8, 0)) = 0, "", INDEX(Sheet3!$B$2:$B$8, MATCH(D392, Sheet3!$A$2:$A$8, 0))), "")</f>
        <v>Breakdown</v>
      </c>
      <c r="F392" s="31" t="s">
        <v>1364</v>
      </c>
      <c r="G392" s="45" t="s">
        <v>34</v>
      </c>
      <c r="H392" s="63" t="str">
        <f>IFERROR(INDEX(Sheet3!$F$2:$F$114, MATCH(G392, Sheet3!$E$2:$E$114, 0)), "")</f>
        <v>EVACUATION</v>
      </c>
      <c r="I392" s="32">
        <v>45600</v>
      </c>
      <c r="J392" s="40">
        <f t="shared" ca="1" si="71"/>
        <v>136</v>
      </c>
      <c r="K392" s="34">
        <v>45601</v>
      </c>
      <c r="L392" s="59">
        <f t="shared" ca="1" si="74"/>
        <v>1</v>
      </c>
      <c r="M392" s="34"/>
      <c r="N392" s="47">
        <f t="shared" ca="1" si="75"/>
        <v>135</v>
      </c>
      <c r="O392" s="75"/>
      <c r="P392" s="75"/>
      <c r="Q392" s="47" t="str">
        <f t="shared" ca="1" si="76"/>
        <v/>
      </c>
      <c r="R392" s="34"/>
      <c r="S392" s="59" t="str">
        <f t="shared" ca="1" si="77"/>
        <v/>
      </c>
      <c r="T392" s="32"/>
      <c r="U392" s="33" t="str">
        <f t="shared" ca="1" si="78"/>
        <v/>
      </c>
      <c r="V392" s="34"/>
      <c r="W392" s="35"/>
      <c r="X392" s="36" t="str">
        <f t="shared" ca="1" si="72"/>
        <v>Overdue</v>
      </c>
      <c r="Y392" s="37"/>
      <c r="Z392" s="38" t="str">
        <f t="shared" si="73"/>
        <v/>
      </c>
    </row>
    <row r="393" spans="1:26" s="39" customFormat="1" ht="26.25">
      <c r="A393" s="30">
        <v>398</v>
      </c>
      <c r="B393" s="31" t="s">
        <v>547</v>
      </c>
      <c r="C393" s="31" t="s">
        <v>548</v>
      </c>
      <c r="D393" s="44" t="s">
        <v>32</v>
      </c>
      <c r="E393" s="72" t="str">
        <f>IFERROR(IF(INDEX(Sheet3!$B$2:$B$8, MATCH(D393, Sheet3!$A$2:$A$8, 0)) = 0, "", INDEX(Sheet3!$B$2:$B$8, MATCH(D393, Sheet3!$A$2:$A$8, 0))), "")</f>
        <v>Breakdown</v>
      </c>
      <c r="F393" s="31" t="s">
        <v>1364</v>
      </c>
      <c r="G393" s="45" t="s">
        <v>34</v>
      </c>
      <c r="H393" s="63" t="str">
        <f>IFERROR(INDEX(Sheet3!$F$2:$F$114, MATCH(G393, Sheet3!$E$2:$E$114, 0)), "")</f>
        <v>EVACUATION</v>
      </c>
      <c r="I393" s="32"/>
      <c r="J393" s="40" t="str">
        <f t="shared" ca="1" si="71"/>
        <v/>
      </c>
      <c r="K393" s="34"/>
      <c r="L393" s="59" t="str">
        <f t="shared" ca="1" si="74"/>
        <v/>
      </c>
      <c r="M393" s="34"/>
      <c r="N393" s="47" t="str">
        <f t="shared" ca="1" si="75"/>
        <v/>
      </c>
      <c r="O393" s="75"/>
      <c r="P393" s="75"/>
      <c r="Q393" s="47" t="str">
        <f t="shared" ca="1" si="76"/>
        <v/>
      </c>
      <c r="R393" s="34"/>
      <c r="S393" s="59" t="str">
        <f t="shared" ca="1" si="77"/>
        <v/>
      </c>
      <c r="T393" s="32"/>
      <c r="U393" s="33" t="str">
        <f t="shared" ca="1" si="78"/>
        <v/>
      </c>
      <c r="V393" s="34"/>
      <c r="W393" s="35"/>
      <c r="X393" s="36" t="str">
        <f t="shared" ca="1" si="72"/>
        <v/>
      </c>
      <c r="Y393" s="37"/>
      <c r="Z393" s="38" t="str">
        <f t="shared" si="73"/>
        <v/>
      </c>
    </row>
    <row r="394" spans="1:26" s="39" customFormat="1" ht="28.5">
      <c r="A394" s="30">
        <v>399</v>
      </c>
      <c r="B394" s="31" t="s">
        <v>2135</v>
      </c>
      <c r="C394" s="31" t="s">
        <v>199</v>
      </c>
      <c r="D394" s="44" t="s">
        <v>54</v>
      </c>
      <c r="E394" s="72" t="str">
        <f>IFERROR(IF(INDEX(Sheet3!$B$2:$B$8, MATCH(D394, Sheet3!$A$2:$A$8, 0)) = 0, "", INDEX(Sheet3!$B$2:$B$8, MATCH(D394, Sheet3!$A$2:$A$8, 0))), "")</f>
        <v>Breakdown</v>
      </c>
      <c r="F394" s="31" t="s">
        <v>621</v>
      </c>
      <c r="G394" s="45" t="s">
        <v>122</v>
      </c>
      <c r="H394" s="63" t="str">
        <f>IFERROR(INDEX(Sheet3!$F$2:$F$114, MATCH(G394, Sheet3!$E$2:$E$114, 0)), "")</f>
        <v>KITCHEN_EQUIPMENT</v>
      </c>
      <c r="I394" s="32">
        <v>45599</v>
      </c>
      <c r="J394" s="40">
        <f t="shared" ca="1" si="71"/>
        <v>14</v>
      </c>
      <c r="K394" s="34">
        <v>45599</v>
      </c>
      <c r="L394" s="59">
        <f t="shared" ca="1" si="74"/>
        <v>0</v>
      </c>
      <c r="M394" s="34">
        <v>45613</v>
      </c>
      <c r="N394" s="47">
        <f t="shared" ca="1" si="75"/>
        <v>14</v>
      </c>
      <c r="O394" s="34">
        <v>45613</v>
      </c>
      <c r="P394" s="34">
        <v>45613</v>
      </c>
      <c r="Q394" s="47">
        <f t="shared" ca="1" si="76"/>
        <v>0</v>
      </c>
      <c r="R394" s="34">
        <v>45613</v>
      </c>
      <c r="S394" s="59">
        <f t="shared" ca="1" si="77"/>
        <v>0</v>
      </c>
      <c r="T394" s="34">
        <v>45613</v>
      </c>
      <c r="U394" s="33">
        <f t="shared" ca="1" si="78"/>
        <v>0</v>
      </c>
      <c r="V394" s="34">
        <v>45613</v>
      </c>
      <c r="W394" s="35">
        <v>24187</v>
      </c>
      <c r="X394" s="36" t="str">
        <f t="shared" ca="1" si="72"/>
        <v>Completed</v>
      </c>
      <c r="Y394" s="34">
        <v>45613</v>
      </c>
      <c r="Z394" s="38">
        <f t="shared" si="73"/>
        <v>1</v>
      </c>
    </row>
    <row r="395" spans="1:26" s="39" customFormat="1" ht="28.5">
      <c r="A395" s="30">
        <v>400</v>
      </c>
      <c r="B395" s="31" t="s">
        <v>2136</v>
      </c>
      <c r="C395" s="31" t="s">
        <v>86</v>
      </c>
      <c r="D395" s="44" t="s">
        <v>54</v>
      </c>
      <c r="E395" s="72" t="str">
        <f>IFERROR(IF(INDEX(Sheet3!$B$2:$B$8, MATCH(D395, Sheet3!$A$2:$A$8, 0)) = 0, "", INDEX(Sheet3!$B$2:$B$8, MATCH(D395, Sheet3!$A$2:$A$8, 0))), "")</f>
        <v>Breakdown</v>
      </c>
      <c r="F395" s="31" t="s">
        <v>134</v>
      </c>
      <c r="G395" s="45" t="s">
        <v>1209</v>
      </c>
      <c r="H395" s="63" t="str">
        <f>IFERROR(INDEX(Sheet3!$F$2:$F$114, MATCH(G395, Sheet3!$E$2:$E$114, 0)), "")</f>
        <v>HVAC</v>
      </c>
      <c r="I395" s="32">
        <v>45599</v>
      </c>
      <c r="J395" s="40">
        <f t="shared" ca="1" si="71"/>
        <v>39</v>
      </c>
      <c r="K395" s="34">
        <v>45599</v>
      </c>
      <c r="L395" s="59">
        <f t="shared" ca="1" si="74"/>
        <v>0</v>
      </c>
      <c r="M395" s="34">
        <v>45614</v>
      </c>
      <c r="N395" s="47">
        <f t="shared" ca="1" si="75"/>
        <v>15</v>
      </c>
      <c r="O395" s="75">
        <v>45614</v>
      </c>
      <c r="P395" s="75">
        <v>45614</v>
      </c>
      <c r="Q395" s="47">
        <f t="shared" ca="1" si="76"/>
        <v>0</v>
      </c>
      <c r="R395" s="34">
        <v>45614</v>
      </c>
      <c r="S395" s="59">
        <f t="shared" ca="1" si="77"/>
        <v>0</v>
      </c>
      <c r="T395" s="32">
        <v>45614</v>
      </c>
      <c r="U395" s="33">
        <f t="shared" ca="1" si="78"/>
        <v>24</v>
      </c>
      <c r="V395" s="34">
        <v>45638</v>
      </c>
      <c r="W395" s="35">
        <v>146200</v>
      </c>
      <c r="X395" s="36" t="str">
        <f t="shared" ca="1" si="72"/>
        <v>Completed</v>
      </c>
      <c r="Y395" s="34">
        <v>45638</v>
      </c>
      <c r="Z395" s="38">
        <f t="shared" si="73"/>
        <v>1</v>
      </c>
    </row>
    <row r="396" spans="1:26" s="39" customFormat="1" ht="26.25">
      <c r="A396" s="30">
        <v>401</v>
      </c>
      <c r="B396" s="31" t="s">
        <v>2137</v>
      </c>
      <c r="C396" s="31" t="s">
        <v>199</v>
      </c>
      <c r="D396" s="44" t="s">
        <v>54</v>
      </c>
      <c r="E396" s="72" t="str">
        <f>IFERROR(IF(INDEX(Sheet3!$B$2:$B$8, MATCH(D396, Sheet3!$A$2:$A$8, 0)) = 0, "", INDEX(Sheet3!$B$2:$B$8, MATCH(D396, Sheet3!$A$2:$A$8, 0))), "")</f>
        <v>Breakdown</v>
      </c>
      <c r="F396" s="31" t="s">
        <v>460</v>
      </c>
      <c r="G396" s="45" t="s">
        <v>1053</v>
      </c>
      <c r="H396" s="63" t="str">
        <f>IFERROR(INDEX(Sheet3!$F$2:$F$114, MATCH(G396, Sheet3!$E$2:$E$114, 0)), "")</f>
        <v>ELECTRICAL</v>
      </c>
      <c r="I396" s="32">
        <v>45599</v>
      </c>
      <c r="J396" s="40">
        <f t="shared" ca="1" si="71"/>
        <v>4</v>
      </c>
      <c r="K396" s="34">
        <v>45599</v>
      </c>
      <c r="L396" s="59">
        <f t="shared" ca="1" si="74"/>
        <v>0</v>
      </c>
      <c r="M396" s="34">
        <v>45603</v>
      </c>
      <c r="N396" s="47">
        <f t="shared" ca="1" si="75"/>
        <v>4</v>
      </c>
      <c r="O396" s="75">
        <v>45603</v>
      </c>
      <c r="P396" s="75">
        <v>45603</v>
      </c>
      <c r="Q396" s="47">
        <f t="shared" ca="1" si="76"/>
        <v>0</v>
      </c>
      <c r="R396" s="34">
        <v>45603</v>
      </c>
      <c r="S396" s="59">
        <f t="shared" ca="1" si="77"/>
        <v>0</v>
      </c>
      <c r="T396" s="32">
        <v>45603</v>
      </c>
      <c r="U396" s="33">
        <f t="shared" ca="1" si="78"/>
        <v>0</v>
      </c>
      <c r="V396" s="34">
        <v>45603</v>
      </c>
      <c r="W396" s="35"/>
      <c r="X396" s="36" t="str">
        <f t="shared" ca="1" si="72"/>
        <v>Completed</v>
      </c>
      <c r="Y396" s="37">
        <v>45603</v>
      </c>
      <c r="Z396" s="38">
        <f t="shared" si="73"/>
        <v>1</v>
      </c>
    </row>
    <row r="397" spans="1:26" s="39" customFormat="1" ht="38.25">
      <c r="A397" s="30">
        <v>402</v>
      </c>
      <c r="B397" s="31" t="s">
        <v>2138</v>
      </c>
      <c r="C397" s="31" t="s">
        <v>382</v>
      </c>
      <c r="D397" s="44" t="s">
        <v>54</v>
      </c>
      <c r="E397" s="72" t="str">
        <f>IFERROR(IF(INDEX(Sheet3!$B$2:$B$8, MATCH(D397, Sheet3!$A$2:$A$8, 0)) = 0, "", INDEX(Sheet3!$B$2:$B$8, MATCH(D397, Sheet3!$A$2:$A$8, 0))), "")</f>
        <v>Breakdown</v>
      </c>
      <c r="F397" s="31" t="s">
        <v>134</v>
      </c>
      <c r="G397" s="45" t="s">
        <v>1209</v>
      </c>
      <c r="H397" s="63" t="str">
        <f>IFERROR(INDEX(Sheet3!$F$2:$F$114, MATCH(G397, Sheet3!$E$2:$E$114, 0)), "")</f>
        <v>HVAC</v>
      </c>
      <c r="I397" s="32">
        <v>45599</v>
      </c>
      <c r="J397" s="40">
        <f t="shared" ca="1" si="71"/>
        <v>137</v>
      </c>
      <c r="K397" s="34">
        <v>45599</v>
      </c>
      <c r="L397" s="59">
        <f t="shared" ca="1" si="74"/>
        <v>0</v>
      </c>
      <c r="M397" s="34">
        <v>45600</v>
      </c>
      <c r="N397" s="47">
        <f t="shared" ca="1" si="75"/>
        <v>1</v>
      </c>
      <c r="O397" s="75">
        <v>45604</v>
      </c>
      <c r="P397" s="75">
        <v>45604</v>
      </c>
      <c r="Q397" s="47">
        <f t="shared" ca="1" si="76"/>
        <v>0</v>
      </c>
      <c r="R397" s="34">
        <v>45604</v>
      </c>
      <c r="S397" s="59">
        <f t="shared" ca="1" si="77"/>
        <v>0</v>
      </c>
      <c r="T397" s="32">
        <v>45604</v>
      </c>
      <c r="U397" s="33">
        <f t="shared" ca="1" si="78"/>
        <v>132</v>
      </c>
      <c r="V397" s="34"/>
      <c r="W397" s="35">
        <v>115025</v>
      </c>
      <c r="X397" s="36" t="str">
        <f t="shared" ca="1" si="72"/>
        <v>Overdue</v>
      </c>
      <c r="Y397" s="37"/>
      <c r="Z397" s="38" t="str">
        <f t="shared" si="73"/>
        <v/>
      </c>
    </row>
    <row r="398" spans="1:26" s="39" customFormat="1" ht="28.5">
      <c r="A398" s="30">
        <v>403</v>
      </c>
      <c r="B398" s="31" t="s">
        <v>2139</v>
      </c>
      <c r="C398" s="31" t="s">
        <v>78</v>
      </c>
      <c r="D398" s="44" t="s">
        <v>476</v>
      </c>
      <c r="E398" s="72" t="str">
        <f>IFERROR(IF(INDEX(Sheet3!$B$2:$B$8, MATCH(D398, Sheet3!$A$2:$A$8, 0)) = 0, "", INDEX(Sheet3!$B$2:$B$8, MATCH(D398, Sheet3!$A$2:$A$8, 0))), "")</f>
        <v>Breakdown</v>
      </c>
      <c r="F398" s="31" t="s">
        <v>497</v>
      </c>
      <c r="G398" s="45" t="s">
        <v>122</v>
      </c>
      <c r="H398" s="63" t="str">
        <f>IFERROR(INDEX(Sheet3!$F$2:$F$114, MATCH(G398, Sheet3!$E$2:$E$114, 0)), "")</f>
        <v>KITCHEN_EQUIPMENT</v>
      </c>
      <c r="I398" s="32">
        <v>45599</v>
      </c>
      <c r="J398" s="40">
        <f t="shared" ca="1" si="71"/>
        <v>72</v>
      </c>
      <c r="K398" s="34">
        <v>45599</v>
      </c>
      <c r="L398" s="59">
        <f t="shared" ca="1" si="74"/>
        <v>0</v>
      </c>
      <c r="M398" s="34">
        <v>45648</v>
      </c>
      <c r="N398" s="47">
        <f t="shared" ca="1" si="75"/>
        <v>49</v>
      </c>
      <c r="O398" s="34">
        <v>45648</v>
      </c>
      <c r="P398" s="34">
        <v>45648</v>
      </c>
      <c r="Q398" s="47">
        <f t="shared" ca="1" si="76"/>
        <v>0</v>
      </c>
      <c r="R398" s="34">
        <v>45648</v>
      </c>
      <c r="S398" s="59">
        <f t="shared" ca="1" si="77"/>
        <v>0</v>
      </c>
      <c r="T398" s="34">
        <v>45648</v>
      </c>
      <c r="U398" s="33">
        <f t="shared" ca="1" si="78"/>
        <v>23</v>
      </c>
      <c r="V398" s="34">
        <v>45648</v>
      </c>
      <c r="W398" s="35">
        <v>308146.59999999998</v>
      </c>
      <c r="X398" s="36" t="str">
        <f t="shared" ca="1" si="72"/>
        <v>Completed</v>
      </c>
      <c r="Y398" s="37">
        <v>45671</v>
      </c>
      <c r="Z398" s="38">
        <f t="shared" si="73"/>
        <v>0</v>
      </c>
    </row>
    <row r="399" spans="1:26" s="39" customFormat="1" ht="38.25">
      <c r="A399" s="30">
        <v>404</v>
      </c>
      <c r="B399" s="31" t="s">
        <v>2140</v>
      </c>
      <c r="C399" s="31" t="s">
        <v>306</v>
      </c>
      <c r="D399" s="44" t="s">
        <v>67</v>
      </c>
      <c r="E399" s="72" t="str">
        <f>IFERROR(IF(INDEX(Sheet3!$B$2:$B$8, MATCH(D399, Sheet3!$A$2:$A$8, 0)) = 0, "", INDEX(Sheet3!$B$2:$B$8, MATCH(D399, Sheet3!$A$2:$A$8, 0))), "")</f>
        <v>Breakdown</v>
      </c>
      <c r="F399" s="31" t="s">
        <v>941</v>
      </c>
      <c r="G399" s="45" t="s">
        <v>594</v>
      </c>
      <c r="H399" s="63" t="str">
        <f>IFERROR(INDEX(Sheet3!$F$2:$F$114, MATCH(G399, Sheet3!$E$2:$E$114, 0)), "")</f>
        <v>ELECTRICAL</v>
      </c>
      <c r="I399" s="32">
        <v>45599</v>
      </c>
      <c r="J399" s="40">
        <f t="shared" ca="1" si="71"/>
        <v>137</v>
      </c>
      <c r="K399" s="34">
        <v>45599</v>
      </c>
      <c r="L399" s="59">
        <f t="shared" ca="1" si="74"/>
        <v>0</v>
      </c>
      <c r="M399" s="34"/>
      <c r="N399" s="47">
        <f t="shared" ca="1" si="75"/>
        <v>137</v>
      </c>
      <c r="O399" s="75"/>
      <c r="P399" s="75"/>
      <c r="Q399" s="47" t="str">
        <f t="shared" ca="1" si="76"/>
        <v/>
      </c>
      <c r="R399" s="34"/>
      <c r="S399" s="59" t="str">
        <f t="shared" ca="1" si="77"/>
        <v/>
      </c>
      <c r="T399" s="32"/>
      <c r="U399" s="33" t="str">
        <f t="shared" ca="1" si="78"/>
        <v/>
      </c>
      <c r="V399" s="34"/>
      <c r="W399" s="35"/>
      <c r="X399" s="36" t="str">
        <f t="shared" ca="1" si="72"/>
        <v>Overdue</v>
      </c>
      <c r="Y399" s="37"/>
      <c r="Z399" s="38" t="str">
        <f t="shared" si="73"/>
        <v/>
      </c>
    </row>
    <row r="400" spans="1:26" s="39" customFormat="1" ht="26.25">
      <c r="A400" s="30">
        <v>405</v>
      </c>
      <c r="B400" s="31" t="s">
        <v>2141</v>
      </c>
      <c r="C400" s="31" t="s">
        <v>211</v>
      </c>
      <c r="D400" s="44" t="s">
        <v>67</v>
      </c>
      <c r="E400" s="72" t="str">
        <f>IFERROR(IF(INDEX(Sheet3!$B$2:$B$8, MATCH(D400, Sheet3!$A$2:$A$8, 0)) = 0, "", INDEX(Sheet3!$B$2:$B$8, MATCH(D400, Sheet3!$A$2:$A$8, 0))), "")</f>
        <v>Breakdown</v>
      </c>
      <c r="F400" s="31" t="s">
        <v>941</v>
      </c>
      <c r="G400" s="45" t="s">
        <v>521</v>
      </c>
      <c r="H400" s="63" t="str">
        <f>IFERROR(INDEX(Sheet3!$F$2:$F$114, MATCH(G400, Sheet3!$E$2:$E$114, 0)), "")</f>
        <v>HVAC</v>
      </c>
      <c r="I400" s="32">
        <v>45599</v>
      </c>
      <c r="J400" s="40">
        <f t="shared" ca="1" si="71"/>
        <v>1</v>
      </c>
      <c r="K400" s="34">
        <v>45599</v>
      </c>
      <c r="L400" s="59">
        <f t="shared" ca="1" si="74"/>
        <v>0</v>
      </c>
      <c r="M400" s="128">
        <v>45600</v>
      </c>
      <c r="N400" s="47">
        <f t="shared" ca="1" si="75"/>
        <v>1</v>
      </c>
      <c r="O400" s="75">
        <v>45600</v>
      </c>
      <c r="P400" s="75">
        <v>45600</v>
      </c>
      <c r="Q400" s="47">
        <f t="shared" ca="1" si="76"/>
        <v>0</v>
      </c>
      <c r="R400" s="34">
        <v>45600</v>
      </c>
      <c r="S400" s="59">
        <f t="shared" ca="1" si="77"/>
        <v>0</v>
      </c>
      <c r="T400" s="32">
        <v>45600</v>
      </c>
      <c r="U400" s="33">
        <f t="shared" ca="1" si="78"/>
        <v>0</v>
      </c>
      <c r="V400" s="34">
        <v>45600</v>
      </c>
      <c r="W400" s="35"/>
      <c r="X400" s="36" t="str">
        <f t="shared" ca="1" si="72"/>
        <v>Completed</v>
      </c>
      <c r="Y400" s="37">
        <v>45600</v>
      </c>
      <c r="Z400" s="38">
        <f t="shared" si="73"/>
        <v>1</v>
      </c>
    </row>
    <row r="401" spans="1:26" s="39" customFormat="1" ht="26.25">
      <c r="A401" s="30">
        <v>406</v>
      </c>
      <c r="B401" s="31" t="s">
        <v>2142</v>
      </c>
      <c r="C401" s="31" t="s">
        <v>548</v>
      </c>
      <c r="D401" s="44" t="s">
        <v>67</v>
      </c>
      <c r="E401" s="72" t="str">
        <f>IFERROR(IF(INDEX(Sheet3!$B$2:$B$8, MATCH(D401, Sheet3!$A$2:$A$8, 0)) = 0, "", INDEX(Sheet3!$B$2:$B$8, MATCH(D401, Sheet3!$A$2:$A$8, 0))), "")</f>
        <v>Breakdown</v>
      </c>
      <c r="F401" s="31" t="s">
        <v>1380</v>
      </c>
      <c r="G401" s="45" t="s">
        <v>1053</v>
      </c>
      <c r="H401" s="63" t="str">
        <f>IFERROR(INDEX(Sheet3!$F$2:$F$114, MATCH(G401, Sheet3!$E$2:$E$114, 0)), "")</f>
        <v>ELECTRICAL</v>
      </c>
      <c r="I401" s="32">
        <v>45599</v>
      </c>
      <c r="J401" s="40">
        <f t="shared" ca="1" si="71"/>
        <v>17</v>
      </c>
      <c r="K401" s="34">
        <v>45599</v>
      </c>
      <c r="L401" s="59">
        <f t="shared" ca="1" si="74"/>
        <v>0</v>
      </c>
      <c r="M401" s="34">
        <v>45607</v>
      </c>
      <c r="N401" s="47">
        <f t="shared" ca="1" si="75"/>
        <v>8</v>
      </c>
      <c r="O401" s="34">
        <v>45607</v>
      </c>
      <c r="P401" s="34">
        <v>45607</v>
      </c>
      <c r="Q401" s="47">
        <f t="shared" ca="1" si="76"/>
        <v>0</v>
      </c>
      <c r="R401" s="34">
        <v>45607</v>
      </c>
      <c r="S401" s="59">
        <f t="shared" ca="1" si="77"/>
        <v>0</v>
      </c>
      <c r="T401" s="34">
        <v>45607</v>
      </c>
      <c r="U401" s="33">
        <f t="shared" ca="1" si="78"/>
        <v>9</v>
      </c>
      <c r="V401" s="34">
        <v>45616</v>
      </c>
      <c r="W401" s="35">
        <v>726875</v>
      </c>
      <c r="X401" s="36" t="str">
        <f t="shared" ca="1" si="72"/>
        <v>Completed</v>
      </c>
      <c r="Y401" s="34">
        <v>45616</v>
      </c>
      <c r="Z401" s="38">
        <f t="shared" si="73"/>
        <v>1</v>
      </c>
    </row>
    <row r="402" spans="1:26" s="39" customFormat="1" ht="28.5">
      <c r="A402" s="30">
        <v>407</v>
      </c>
      <c r="B402" s="31" t="s">
        <v>2143</v>
      </c>
      <c r="C402" s="31" t="s">
        <v>303</v>
      </c>
      <c r="D402" s="44" t="s">
        <v>32</v>
      </c>
      <c r="E402" s="72" t="str">
        <f>IFERROR(IF(INDEX(Sheet3!$B$2:$B$8, MATCH(D402, Sheet3!$A$2:$A$8, 0)) = 0, "", INDEX(Sheet3!$B$2:$B$8, MATCH(D402, Sheet3!$A$2:$A$8, 0))), "")</f>
        <v>Breakdown</v>
      </c>
      <c r="F402" s="31" t="s">
        <v>1393</v>
      </c>
      <c r="G402" s="45" t="s">
        <v>152</v>
      </c>
      <c r="H402" s="63" t="str">
        <f>IFERROR(INDEX(Sheet3!$F$2:$F$114, MATCH(G402, Sheet3!$E$2:$E$114, 0)), "")</f>
        <v>PLUMBING</v>
      </c>
      <c r="I402" s="32">
        <v>45599</v>
      </c>
      <c r="J402" s="40">
        <f t="shared" ca="1" si="71"/>
        <v>137</v>
      </c>
      <c r="K402" s="34">
        <v>45599</v>
      </c>
      <c r="L402" s="59">
        <f t="shared" ca="1" si="74"/>
        <v>0</v>
      </c>
      <c r="M402" s="34"/>
      <c r="N402" s="47">
        <f t="shared" ca="1" si="75"/>
        <v>137</v>
      </c>
      <c r="O402" s="75"/>
      <c r="P402" s="75"/>
      <c r="Q402" s="47" t="str">
        <f t="shared" ca="1" si="76"/>
        <v/>
      </c>
      <c r="R402" s="34"/>
      <c r="S402" s="59" t="str">
        <f t="shared" ca="1" si="77"/>
        <v/>
      </c>
      <c r="T402" s="32"/>
      <c r="U402" s="33" t="str">
        <f t="shared" ca="1" si="78"/>
        <v/>
      </c>
      <c r="V402" s="34"/>
      <c r="W402" s="35"/>
      <c r="X402" s="36" t="str">
        <f t="shared" ca="1" si="72"/>
        <v>Overdue</v>
      </c>
      <c r="Y402" s="37"/>
      <c r="Z402" s="38" t="str">
        <f t="shared" si="73"/>
        <v/>
      </c>
    </row>
    <row r="403" spans="1:26" s="39" customFormat="1" ht="26.25">
      <c r="A403" s="30">
        <v>408</v>
      </c>
      <c r="B403" s="31" t="s">
        <v>2144</v>
      </c>
      <c r="C403" s="31" t="s">
        <v>137</v>
      </c>
      <c r="D403" s="44" t="s">
        <v>32</v>
      </c>
      <c r="E403" s="72" t="str">
        <f>IFERROR(IF(INDEX(Sheet3!$B$2:$B$8, MATCH(D403, Sheet3!$A$2:$A$8, 0)) = 0, "", INDEX(Sheet3!$B$2:$B$8, MATCH(D403, Sheet3!$A$2:$A$8, 0))), "")</f>
        <v>Breakdown</v>
      </c>
      <c r="F403" s="31" t="s">
        <v>33</v>
      </c>
      <c r="G403" s="45" t="s">
        <v>84</v>
      </c>
      <c r="H403" s="63" t="str">
        <f>IFERROR(INDEX(Sheet3!$F$2:$F$114, MATCH(G403, Sheet3!$E$2:$E$114, 0)), "")</f>
        <v>OTHERS</v>
      </c>
      <c r="I403" s="32">
        <v>45601</v>
      </c>
      <c r="J403" s="40">
        <f t="shared" ca="1" si="71"/>
        <v>9</v>
      </c>
      <c r="K403" s="34">
        <v>45601</v>
      </c>
      <c r="L403" s="59">
        <f t="shared" ca="1" si="74"/>
        <v>0</v>
      </c>
      <c r="M403" s="34">
        <v>45601</v>
      </c>
      <c r="N403" s="47">
        <f t="shared" ca="1" si="75"/>
        <v>0</v>
      </c>
      <c r="O403" s="75">
        <v>45601</v>
      </c>
      <c r="P403" s="75">
        <v>45608</v>
      </c>
      <c r="Q403" s="47">
        <f t="shared" ca="1" si="76"/>
        <v>7</v>
      </c>
      <c r="R403" s="34">
        <v>45608</v>
      </c>
      <c r="S403" s="59">
        <f t="shared" ca="1" si="77"/>
        <v>0</v>
      </c>
      <c r="T403" s="32">
        <v>45608</v>
      </c>
      <c r="U403" s="33">
        <f t="shared" ca="1" si="78"/>
        <v>2</v>
      </c>
      <c r="V403" s="32">
        <v>45610</v>
      </c>
      <c r="W403" s="35">
        <v>79120</v>
      </c>
      <c r="X403" s="36" t="str">
        <f t="shared" ca="1" si="72"/>
        <v>Completed</v>
      </c>
      <c r="Y403" s="32">
        <v>45610</v>
      </c>
      <c r="Z403" s="38">
        <f t="shared" si="73"/>
        <v>1</v>
      </c>
    </row>
    <row r="404" spans="1:26" s="39" customFormat="1" ht="26.25">
      <c r="A404" s="30">
        <v>409</v>
      </c>
      <c r="B404" s="31" t="s">
        <v>2145</v>
      </c>
      <c r="C404" s="31" t="s">
        <v>71</v>
      </c>
      <c r="D404" s="44" t="s">
        <v>54</v>
      </c>
      <c r="E404" s="72" t="str">
        <f>IFERROR(IF(INDEX(Sheet3!$B$2:$B$8, MATCH(D404, Sheet3!$A$2:$A$8, 0)) = 0, "", INDEX(Sheet3!$B$2:$B$8, MATCH(D404, Sheet3!$A$2:$A$8, 0))), "")</f>
        <v>Breakdown</v>
      </c>
      <c r="F404" s="31" t="s">
        <v>562</v>
      </c>
      <c r="G404" s="45" t="s">
        <v>202</v>
      </c>
      <c r="H404" s="63" t="str">
        <f>IFERROR(INDEX(Sheet3!$F$2:$F$114, MATCH(G404, Sheet3!$E$2:$E$114, 0)), "")</f>
        <v>GENERATOR</v>
      </c>
      <c r="I404" s="32">
        <v>45603</v>
      </c>
      <c r="J404" s="40">
        <f t="shared" ca="1" si="71"/>
        <v>5</v>
      </c>
      <c r="K404" s="34">
        <v>45603</v>
      </c>
      <c r="L404" s="59">
        <f t="shared" ca="1" si="74"/>
        <v>0</v>
      </c>
      <c r="M404" s="34">
        <v>45607</v>
      </c>
      <c r="N404" s="47">
        <f t="shared" ca="1" si="75"/>
        <v>4</v>
      </c>
      <c r="O404" s="34">
        <v>45608</v>
      </c>
      <c r="P404" s="34">
        <v>45608</v>
      </c>
      <c r="Q404" s="47">
        <f t="shared" ca="1" si="76"/>
        <v>0</v>
      </c>
      <c r="R404" s="34">
        <v>45608</v>
      </c>
      <c r="S404" s="59">
        <f t="shared" ca="1" si="77"/>
        <v>0</v>
      </c>
      <c r="T404" s="34">
        <v>45608</v>
      </c>
      <c r="U404" s="33">
        <f t="shared" ca="1" si="78"/>
        <v>0</v>
      </c>
      <c r="V404" s="34">
        <v>45608</v>
      </c>
      <c r="W404" s="35"/>
      <c r="X404" s="36" t="str">
        <f t="shared" ca="1" si="72"/>
        <v>Completed</v>
      </c>
      <c r="Y404" s="34">
        <v>45608</v>
      </c>
      <c r="Z404" s="38">
        <f t="shared" si="73"/>
        <v>1</v>
      </c>
    </row>
    <row r="405" spans="1:26" s="39" customFormat="1" ht="26.25">
      <c r="A405" s="30">
        <v>410</v>
      </c>
      <c r="B405" s="31" t="s">
        <v>2146</v>
      </c>
      <c r="C405" s="31" t="s">
        <v>332</v>
      </c>
      <c r="D405" s="44" t="s">
        <v>54</v>
      </c>
      <c r="E405" s="72" t="str">
        <f>IFERROR(IF(INDEX(Sheet3!$B$2:$B$8, MATCH(D405, Sheet3!$A$2:$A$8, 0)) = 0, "", INDEX(Sheet3!$B$2:$B$8, MATCH(D405, Sheet3!$A$2:$A$8, 0))), "")</f>
        <v>Breakdown</v>
      </c>
      <c r="F405" s="31" t="s">
        <v>941</v>
      </c>
      <c r="G405" s="45" t="s">
        <v>84</v>
      </c>
      <c r="H405" s="63" t="str">
        <f>IFERROR(INDEX(Sheet3!$F$2:$F$114, MATCH(G405, Sheet3!$E$2:$E$114, 0)), "")</f>
        <v>OTHERS</v>
      </c>
      <c r="I405" s="32">
        <v>45599</v>
      </c>
      <c r="J405" s="40">
        <f t="shared" ca="1" si="71"/>
        <v>1</v>
      </c>
      <c r="K405" s="34">
        <v>45599</v>
      </c>
      <c r="L405" s="59">
        <f t="shared" ca="1" si="74"/>
        <v>0</v>
      </c>
      <c r="M405" s="34">
        <v>45599</v>
      </c>
      <c r="N405" s="47">
        <f t="shared" ca="1" si="75"/>
        <v>0</v>
      </c>
      <c r="O405" s="75">
        <v>45599</v>
      </c>
      <c r="P405" s="75">
        <v>45599</v>
      </c>
      <c r="Q405" s="47">
        <f t="shared" ca="1" si="76"/>
        <v>0</v>
      </c>
      <c r="R405" s="34">
        <v>45599</v>
      </c>
      <c r="S405" s="59">
        <f t="shared" ca="1" si="77"/>
        <v>0</v>
      </c>
      <c r="T405" s="32">
        <v>45599</v>
      </c>
      <c r="U405" s="33">
        <f t="shared" ca="1" si="78"/>
        <v>1</v>
      </c>
      <c r="V405" s="34">
        <v>45600</v>
      </c>
      <c r="W405" s="35"/>
      <c r="X405" s="36" t="str">
        <f t="shared" ca="1" si="72"/>
        <v>Completed</v>
      </c>
      <c r="Y405" s="37">
        <v>45600</v>
      </c>
      <c r="Z405" s="38">
        <f t="shared" si="73"/>
        <v>1</v>
      </c>
    </row>
    <row r="406" spans="1:26" s="39" customFormat="1" ht="28.5">
      <c r="A406" s="30">
        <v>411</v>
      </c>
      <c r="B406" s="31" t="s">
        <v>2147</v>
      </c>
      <c r="C406" s="31" t="s">
        <v>89</v>
      </c>
      <c r="D406" s="44" t="s">
        <v>54</v>
      </c>
      <c r="E406" s="72" t="str">
        <f>IFERROR(IF(INDEX(Sheet3!$B$2:$B$8, MATCH(D406, Sheet3!$A$2:$A$8, 0)) = 0, "", INDEX(Sheet3!$B$2:$B$8, MATCH(D406, Sheet3!$A$2:$A$8, 0))), "")</f>
        <v>Breakdown</v>
      </c>
      <c r="F406" s="31" t="s">
        <v>621</v>
      </c>
      <c r="G406" s="45" t="s">
        <v>142</v>
      </c>
      <c r="H406" s="63" t="str">
        <f>IFERROR(INDEX(Sheet3!$F$2:$F$114, MATCH(G406, Sheet3!$E$2:$E$114, 0)), "")</f>
        <v>KITCHEN_EQUIPMENT</v>
      </c>
      <c r="I406" s="32">
        <v>45599</v>
      </c>
      <c r="J406" s="40">
        <f t="shared" ca="1" si="71"/>
        <v>4</v>
      </c>
      <c r="K406" s="34">
        <v>45599</v>
      </c>
      <c r="L406" s="59">
        <f t="shared" ca="1" si="74"/>
        <v>0</v>
      </c>
      <c r="M406" s="34">
        <v>45600</v>
      </c>
      <c r="N406" s="47">
        <f t="shared" ca="1" si="75"/>
        <v>1</v>
      </c>
      <c r="O406" s="75">
        <v>45600</v>
      </c>
      <c r="P406" s="75">
        <v>45600</v>
      </c>
      <c r="Q406" s="47">
        <f t="shared" ca="1" si="76"/>
        <v>0</v>
      </c>
      <c r="R406" s="34">
        <v>45600</v>
      </c>
      <c r="S406" s="59">
        <f t="shared" ca="1" si="77"/>
        <v>0</v>
      </c>
      <c r="T406" s="32">
        <v>45600</v>
      </c>
      <c r="U406" s="33">
        <f t="shared" ca="1" si="78"/>
        <v>3</v>
      </c>
      <c r="V406" s="34">
        <v>45603</v>
      </c>
      <c r="W406" s="35"/>
      <c r="X406" s="36" t="str">
        <f t="shared" ca="1" si="72"/>
        <v>Completed</v>
      </c>
      <c r="Y406" s="37">
        <v>45603</v>
      </c>
      <c r="Z406" s="38">
        <f t="shared" si="73"/>
        <v>1</v>
      </c>
    </row>
    <row r="407" spans="1:26" s="39" customFormat="1" ht="28.5">
      <c r="A407" s="30">
        <v>412</v>
      </c>
      <c r="B407" s="31" t="s">
        <v>2147</v>
      </c>
      <c r="C407" s="31" t="s">
        <v>172</v>
      </c>
      <c r="D407" s="44" t="s">
        <v>54</v>
      </c>
      <c r="E407" s="72" t="str">
        <f>IFERROR(IF(INDEX(Sheet3!$B$2:$B$8, MATCH(D407, Sheet3!$A$2:$A$8, 0)) = 0, "", INDEX(Sheet3!$B$2:$B$8, MATCH(D407, Sheet3!$A$2:$A$8, 0))), "")</f>
        <v>Breakdown</v>
      </c>
      <c r="F407" s="31" t="s">
        <v>621</v>
      </c>
      <c r="G407" s="45" t="s">
        <v>142</v>
      </c>
      <c r="H407" s="63" t="str">
        <f>IFERROR(INDEX(Sheet3!$F$2:$F$114, MATCH(G407, Sheet3!$E$2:$E$114, 0)), "")</f>
        <v>KITCHEN_EQUIPMENT</v>
      </c>
      <c r="I407" s="32">
        <v>45604</v>
      </c>
      <c r="J407" s="40">
        <f t="shared" ca="1" si="71"/>
        <v>3</v>
      </c>
      <c r="K407" s="34">
        <v>45605</v>
      </c>
      <c r="L407" s="59">
        <f t="shared" ca="1" si="74"/>
        <v>1</v>
      </c>
      <c r="M407" s="34">
        <v>45607</v>
      </c>
      <c r="N407" s="47">
        <f t="shared" ca="1" si="75"/>
        <v>2</v>
      </c>
      <c r="O407" s="75">
        <v>45607</v>
      </c>
      <c r="P407" s="75">
        <v>45607</v>
      </c>
      <c r="Q407" s="47">
        <f t="shared" ca="1" si="76"/>
        <v>0</v>
      </c>
      <c r="R407" s="34">
        <v>45607</v>
      </c>
      <c r="S407" s="59">
        <f t="shared" ca="1" si="77"/>
        <v>0</v>
      </c>
      <c r="T407" s="32">
        <v>45607</v>
      </c>
      <c r="U407" s="33">
        <f t="shared" ca="1" si="78"/>
        <v>0</v>
      </c>
      <c r="V407" s="34">
        <v>45607</v>
      </c>
      <c r="W407" s="35"/>
      <c r="X407" s="36" t="str">
        <f t="shared" ca="1" si="72"/>
        <v>Completed</v>
      </c>
      <c r="Y407" s="37">
        <v>45607</v>
      </c>
      <c r="Z407" s="38">
        <f t="shared" si="73"/>
        <v>1</v>
      </c>
    </row>
    <row r="408" spans="1:26" s="39" customFormat="1" ht="28.5">
      <c r="A408" s="30">
        <v>413</v>
      </c>
      <c r="B408" s="31" t="s">
        <v>865</v>
      </c>
      <c r="C408" s="31" t="s">
        <v>247</v>
      </c>
      <c r="D408" s="44" t="s">
        <v>54</v>
      </c>
      <c r="E408" s="72" t="str">
        <f>IFERROR(IF(INDEX(Sheet3!$B$2:$B$8, MATCH(D408, Sheet3!$A$2:$A$8, 0)) = 0, "", INDEX(Sheet3!$B$2:$B$8, MATCH(D408, Sheet3!$A$2:$A$8, 0))), "")</f>
        <v>Breakdown</v>
      </c>
      <c r="F408" s="31" t="s">
        <v>358</v>
      </c>
      <c r="G408" s="45" t="s">
        <v>104</v>
      </c>
      <c r="H408" s="63" t="str">
        <f>IFERROR(INDEX(Sheet3!$F$2:$F$114, MATCH(G408, Sheet3!$E$2:$E$114, 0)), "")</f>
        <v>HVAC</v>
      </c>
      <c r="I408" s="32">
        <v>45600</v>
      </c>
      <c r="J408" s="40">
        <f t="shared" ca="1" si="71"/>
        <v>0</v>
      </c>
      <c r="K408" s="34">
        <v>45600</v>
      </c>
      <c r="L408" s="59">
        <f t="shared" ca="1" si="74"/>
        <v>0</v>
      </c>
      <c r="M408" s="34">
        <v>45600</v>
      </c>
      <c r="N408" s="47">
        <f t="shared" ca="1" si="75"/>
        <v>0</v>
      </c>
      <c r="O408" s="34">
        <v>45600</v>
      </c>
      <c r="P408" s="34">
        <v>45600</v>
      </c>
      <c r="Q408" s="47">
        <f t="shared" ca="1" si="76"/>
        <v>0</v>
      </c>
      <c r="R408" s="34">
        <v>45600</v>
      </c>
      <c r="S408" s="59">
        <f t="shared" ca="1" si="77"/>
        <v>0</v>
      </c>
      <c r="T408" s="34">
        <v>45600</v>
      </c>
      <c r="U408" s="33">
        <f t="shared" ca="1" si="78"/>
        <v>0</v>
      </c>
      <c r="V408" s="34">
        <v>45600</v>
      </c>
      <c r="W408" s="35">
        <v>164000</v>
      </c>
      <c r="X408" s="36" t="str">
        <f t="shared" ca="1" si="72"/>
        <v>Completed</v>
      </c>
      <c r="Y408" s="34">
        <v>45600</v>
      </c>
      <c r="Z408" s="38">
        <f t="shared" si="73"/>
        <v>1</v>
      </c>
    </row>
    <row r="409" spans="1:26" s="39" customFormat="1" ht="28.5">
      <c r="A409" s="30">
        <v>414</v>
      </c>
      <c r="B409" s="31" t="s">
        <v>2148</v>
      </c>
      <c r="C409" s="31" t="s">
        <v>332</v>
      </c>
      <c r="D409" s="44" t="s">
        <v>54</v>
      </c>
      <c r="E409" s="72" t="str">
        <f>IFERROR(IF(INDEX(Sheet3!$B$2:$B$8, MATCH(D409, Sheet3!$A$2:$A$8, 0)) = 0, "", INDEX(Sheet3!$B$2:$B$8, MATCH(D409, Sheet3!$A$2:$A$8, 0))), "")</f>
        <v>Breakdown</v>
      </c>
      <c r="F409" s="31" t="s">
        <v>716</v>
      </c>
      <c r="G409" s="45" t="s">
        <v>104</v>
      </c>
      <c r="H409" s="63" t="str">
        <f>IFERROR(INDEX(Sheet3!$F$2:$F$114, MATCH(G409, Sheet3!$E$2:$E$114, 0)), "")</f>
        <v>HVAC</v>
      </c>
      <c r="I409" s="32">
        <v>45601</v>
      </c>
      <c r="J409" s="40">
        <f t="shared" ca="1" si="71"/>
        <v>135</v>
      </c>
      <c r="K409" s="34">
        <v>45601</v>
      </c>
      <c r="L409" s="59">
        <f t="shared" ca="1" si="74"/>
        <v>0</v>
      </c>
      <c r="M409" s="34">
        <v>45602</v>
      </c>
      <c r="N409" s="47">
        <f t="shared" ca="1" si="75"/>
        <v>1</v>
      </c>
      <c r="O409" s="75"/>
      <c r="P409" s="75"/>
      <c r="Q409" s="47" t="str">
        <f t="shared" ca="1" si="76"/>
        <v/>
      </c>
      <c r="R409" s="34"/>
      <c r="S409" s="59" t="str">
        <f t="shared" ca="1" si="77"/>
        <v/>
      </c>
      <c r="T409" s="32"/>
      <c r="U409" s="33" t="str">
        <f t="shared" ca="1" si="78"/>
        <v/>
      </c>
      <c r="V409" s="34"/>
      <c r="W409" s="35"/>
      <c r="X409" s="36" t="str">
        <f t="shared" ca="1" si="72"/>
        <v>Overdue</v>
      </c>
      <c r="Y409" s="37"/>
      <c r="Z409" s="38" t="str">
        <f t="shared" si="73"/>
        <v/>
      </c>
    </row>
    <row r="410" spans="1:26" s="39" customFormat="1" ht="28.5">
      <c r="A410" s="30">
        <v>415</v>
      </c>
      <c r="B410" s="31" t="s">
        <v>2149</v>
      </c>
      <c r="C410" s="31" t="s">
        <v>399</v>
      </c>
      <c r="D410" s="44" t="s">
        <v>67</v>
      </c>
      <c r="E410" s="72" t="str">
        <f>IFERROR(IF(INDEX(Sheet3!$B$2:$B$8, MATCH(D410, Sheet3!$A$2:$A$8, 0)) = 0, "", INDEX(Sheet3!$B$2:$B$8, MATCH(D410, Sheet3!$A$2:$A$8, 0))), "")</f>
        <v>Breakdown</v>
      </c>
      <c r="F410" s="31" t="s">
        <v>1334</v>
      </c>
      <c r="G410" s="45" t="s">
        <v>104</v>
      </c>
      <c r="H410" s="63" t="str">
        <f>IFERROR(INDEX(Sheet3!$F$2:$F$114, MATCH(G410, Sheet3!$E$2:$E$114, 0)), "")</f>
        <v>HVAC</v>
      </c>
      <c r="I410" s="32">
        <v>45603</v>
      </c>
      <c r="J410" s="40">
        <f t="shared" ca="1" si="71"/>
        <v>133</v>
      </c>
      <c r="K410" s="34">
        <v>45603</v>
      </c>
      <c r="L410" s="59">
        <f t="shared" ca="1" si="74"/>
        <v>0</v>
      </c>
      <c r="M410" s="34"/>
      <c r="N410" s="47">
        <f t="shared" ca="1" si="75"/>
        <v>133</v>
      </c>
      <c r="O410" s="75"/>
      <c r="P410" s="75"/>
      <c r="Q410" s="47" t="str">
        <f t="shared" ca="1" si="76"/>
        <v/>
      </c>
      <c r="R410" s="34"/>
      <c r="S410" s="59" t="str">
        <f t="shared" ca="1" si="77"/>
        <v/>
      </c>
      <c r="T410" s="32"/>
      <c r="U410" s="33" t="str">
        <f t="shared" ca="1" si="78"/>
        <v/>
      </c>
      <c r="V410" s="34"/>
      <c r="W410" s="35"/>
      <c r="X410" s="36" t="str">
        <f t="shared" ca="1" si="72"/>
        <v>Overdue</v>
      </c>
      <c r="Y410" s="37"/>
      <c r="Z410" s="38" t="str">
        <f t="shared" si="73"/>
        <v/>
      </c>
    </row>
    <row r="411" spans="1:26" s="39" customFormat="1" ht="28.5">
      <c r="A411" s="30">
        <v>416</v>
      </c>
      <c r="B411" s="31" t="s">
        <v>1862</v>
      </c>
      <c r="C411" s="31" t="s">
        <v>234</v>
      </c>
      <c r="D411" s="44" t="s">
        <v>54</v>
      </c>
      <c r="E411" s="72" t="str">
        <f>IFERROR(IF(INDEX(Sheet3!$B$2:$B$8, MATCH(D411, Sheet3!$A$2:$A$8, 0)) = 0, "", INDEX(Sheet3!$B$2:$B$8, MATCH(D411, Sheet3!$A$2:$A$8, 0))), "")</f>
        <v>Breakdown</v>
      </c>
      <c r="F411" s="31" t="s">
        <v>324</v>
      </c>
      <c r="G411" s="45" t="s">
        <v>104</v>
      </c>
      <c r="H411" s="63" t="str">
        <f>IFERROR(INDEX(Sheet3!$F$2:$F$114, MATCH(G411, Sheet3!$E$2:$E$114, 0)), "")</f>
        <v>HVAC</v>
      </c>
      <c r="I411" s="32"/>
      <c r="J411" s="40" t="str">
        <f t="shared" ca="1" si="71"/>
        <v/>
      </c>
      <c r="K411" s="34"/>
      <c r="L411" s="59" t="str">
        <f t="shared" ca="1" si="74"/>
        <v/>
      </c>
      <c r="M411" s="34"/>
      <c r="N411" s="47" t="str">
        <f t="shared" ca="1" si="75"/>
        <v/>
      </c>
      <c r="O411" s="75"/>
      <c r="P411" s="75"/>
      <c r="Q411" s="47" t="str">
        <f t="shared" ca="1" si="76"/>
        <v/>
      </c>
      <c r="R411" s="34"/>
      <c r="S411" s="59" t="str">
        <f t="shared" ca="1" si="77"/>
        <v/>
      </c>
      <c r="T411" s="32"/>
      <c r="U411" s="33" t="str">
        <f t="shared" ca="1" si="78"/>
        <v/>
      </c>
      <c r="V411" s="34"/>
      <c r="W411" s="35"/>
      <c r="X411" s="36" t="str">
        <f t="shared" ca="1" si="72"/>
        <v/>
      </c>
      <c r="Y411" s="37"/>
      <c r="Z411" s="38" t="str">
        <f t="shared" si="73"/>
        <v/>
      </c>
    </row>
    <row r="412" spans="1:26" s="39" customFormat="1">
      <c r="A412" s="30">
        <v>417</v>
      </c>
      <c r="B412" s="31" t="s">
        <v>2150</v>
      </c>
      <c r="C412" s="31" t="s">
        <v>310</v>
      </c>
      <c r="D412" s="44" t="s">
        <v>54</v>
      </c>
      <c r="E412" s="72" t="str">
        <f>IFERROR(IF(INDEX(Sheet3!$B$2:$B$8, MATCH(D412, Sheet3!$A$2:$A$8, 0)) = 0, "", INDEX(Sheet3!$B$2:$B$8, MATCH(D412, Sheet3!$A$2:$A$8, 0))), "")</f>
        <v>Breakdown</v>
      </c>
      <c r="F412" s="31" t="s">
        <v>295</v>
      </c>
      <c r="G412" s="45" t="s">
        <v>76</v>
      </c>
      <c r="H412" s="63" t="str">
        <f>IFERROR(INDEX(Sheet3!$F$2:$F$114, MATCH(G412, Sheet3!$E$2:$E$114, 0)), "")</f>
        <v>BUILDING</v>
      </c>
      <c r="I412" s="32">
        <v>45616</v>
      </c>
      <c r="J412" s="40">
        <f t="shared" ca="1" si="71"/>
        <v>120</v>
      </c>
      <c r="K412" s="34">
        <v>45616</v>
      </c>
      <c r="L412" s="59">
        <f t="shared" ca="1" si="74"/>
        <v>0</v>
      </c>
      <c r="M412" s="34">
        <v>45617</v>
      </c>
      <c r="N412" s="47">
        <f t="shared" ca="1" si="75"/>
        <v>1</v>
      </c>
      <c r="O412" s="75"/>
      <c r="P412" s="75"/>
      <c r="Q412" s="47" t="str">
        <f t="shared" ca="1" si="76"/>
        <v/>
      </c>
      <c r="R412" s="34"/>
      <c r="S412" s="59" t="str">
        <f t="shared" ca="1" si="77"/>
        <v/>
      </c>
      <c r="T412" s="32"/>
      <c r="U412" s="33" t="str">
        <f t="shared" ca="1" si="78"/>
        <v/>
      </c>
      <c r="V412" s="34"/>
      <c r="W412" s="35"/>
      <c r="X412" s="36" t="str">
        <f t="shared" ca="1" si="72"/>
        <v>Overdue</v>
      </c>
      <c r="Y412" s="37"/>
      <c r="Z412" s="38" t="str">
        <f t="shared" si="73"/>
        <v/>
      </c>
    </row>
    <row r="413" spans="1:26" s="39" customFormat="1" ht="26.25">
      <c r="A413" s="30">
        <v>418</v>
      </c>
      <c r="B413" s="31" t="s">
        <v>322</v>
      </c>
      <c r="C413" s="31" t="s">
        <v>46</v>
      </c>
      <c r="D413" s="44" t="s">
        <v>54</v>
      </c>
      <c r="E413" s="72" t="str">
        <f>IFERROR(IF(INDEX(Sheet3!$B$2:$B$8, MATCH(D413, Sheet3!$A$2:$A$8, 0)) = 0, "", INDEX(Sheet3!$B$2:$B$8, MATCH(D413, Sheet3!$A$2:$A$8, 0))), "")</f>
        <v>Breakdown</v>
      </c>
      <c r="F413" s="31" t="s">
        <v>333</v>
      </c>
      <c r="G413" s="45" t="s">
        <v>97</v>
      </c>
      <c r="H413" s="63" t="str">
        <f>IFERROR(INDEX(Sheet3!$F$2:$F$114, MATCH(G413, Sheet3!$E$2:$E$114, 0)), "")</f>
        <v>HVAC</v>
      </c>
      <c r="I413" s="32">
        <v>45610</v>
      </c>
      <c r="J413" s="40">
        <f t="shared" ca="1" si="71"/>
        <v>126</v>
      </c>
      <c r="K413" s="34">
        <v>45610</v>
      </c>
      <c r="L413" s="59">
        <f t="shared" ca="1" si="74"/>
        <v>0</v>
      </c>
      <c r="M413" s="34">
        <v>45611</v>
      </c>
      <c r="N413" s="47">
        <f t="shared" ca="1" si="75"/>
        <v>1</v>
      </c>
      <c r="O413" s="75"/>
      <c r="P413" s="75"/>
      <c r="Q413" s="47" t="str">
        <f t="shared" ca="1" si="76"/>
        <v/>
      </c>
      <c r="R413" s="34"/>
      <c r="S413" s="59" t="str">
        <f t="shared" ca="1" si="77"/>
        <v/>
      </c>
      <c r="T413" s="32"/>
      <c r="U413" s="33" t="str">
        <f t="shared" ca="1" si="78"/>
        <v/>
      </c>
      <c r="V413" s="34"/>
      <c r="W413" s="35"/>
      <c r="X413" s="36" t="str">
        <f t="shared" ca="1" si="72"/>
        <v>Overdue</v>
      </c>
      <c r="Y413" s="37"/>
      <c r="Z413" s="38" t="str">
        <f t="shared" si="73"/>
        <v/>
      </c>
    </row>
    <row r="414" spans="1:26" s="39" customFormat="1" ht="26.25">
      <c r="A414" s="30">
        <v>419</v>
      </c>
      <c r="B414" s="31" t="s">
        <v>791</v>
      </c>
      <c r="C414" s="31" t="s">
        <v>419</v>
      </c>
      <c r="D414" s="44" t="s">
        <v>54</v>
      </c>
      <c r="E414" s="72" t="str">
        <f>IFERROR(IF(INDEX(Sheet3!$B$2:$B$8, MATCH(D414, Sheet3!$A$2:$A$8, 0)) = 0, "", INDEX(Sheet3!$B$2:$B$8, MATCH(D414, Sheet3!$A$2:$A$8, 0))), "")</f>
        <v>Breakdown</v>
      </c>
      <c r="F414" s="31" t="s">
        <v>333</v>
      </c>
      <c r="G414" s="45" t="s">
        <v>97</v>
      </c>
      <c r="H414" s="63" t="str">
        <f>IFERROR(INDEX(Sheet3!$F$2:$F$114, MATCH(G414, Sheet3!$E$2:$E$114, 0)), "")</f>
        <v>HVAC</v>
      </c>
      <c r="I414" s="32">
        <v>45615</v>
      </c>
      <c r="J414" s="40">
        <f t="shared" ca="1" si="71"/>
        <v>121</v>
      </c>
      <c r="K414" s="34">
        <v>45615</v>
      </c>
      <c r="L414" s="59">
        <f t="shared" ca="1" si="74"/>
        <v>0</v>
      </c>
      <c r="M414" s="34"/>
      <c r="N414" s="47">
        <f t="shared" ca="1" si="75"/>
        <v>121</v>
      </c>
      <c r="O414" s="75"/>
      <c r="P414" s="75"/>
      <c r="Q414" s="47" t="str">
        <f t="shared" ca="1" si="76"/>
        <v/>
      </c>
      <c r="R414" s="34"/>
      <c r="S414" s="59" t="str">
        <f t="shared" ca="1" si="77"/>
        <v/>
      </c>
      <c r="T414" s="32"/>
      <c r="U414" s="33" t="str">
        <f t="shared" ca="1" si="78"/>
        <v/>
      </c>
      <c r="V414" s="34"/>
      <c r="W414" s="35"/>
      <c r="X414" s="36" t="str">
        <f t="shared" ca="1" si="72"/>
        <v>Overdue</v>
      </c>
      <c r="Y414" s="37"/>
      <c r="Z414" s="38" t="str">
        <f t="shared" si="73"/>
        <v/>
      </c>
    </row>
    <row r="415" spans="1:26" s="39" customFormat="1">
      <c r="A415" s="30">
        <v>420</v>
      </c>
      <c r="B415" s="31" t="s">
        <v>2151</v>
      </c>
      <c r="C415" s="31" t="s">
        <v>191</v>
      </c>
      <c r="D415" s="44" t="s">
        <v>54</v>
      </c>
      <c r="E415" s="72" t="str">
        <f>IFERROR(IF(INDEX(Sheet3!$B$2:$B$8, MATCH(D415, Sheet3!$A$2:$A$8, 0)) = 0, "", INDEX(Sheet3!$B$2:$B$8, MATCH(D415, Sheet3!$A$2:$A$8, 0))), "")</f>
        <v>Breakdown</v>
      </c>
      <c r="F415" s="31" t="s">
        <v>333</v>
      </c>
      <c r="G415" s="45" t="s">
        <v>61</v>
      </c>
      <c r="H415" s="63" t="str">
        <f>IFERROR(INDEX(Sheet3!$F$2:$F$114, MATCH(G415, Sheet3!$E$2:$E$114, 0)), "")</f>
        <v>HVAC</v>
      </c>
      <c r="I415" s="32">
        <v>45620</v>
      </c>
      <c r="J415" s="40">
        <f t="shared" ca="1" si="71"/>
        <v>116</v>
      </c>
      <c r="K415" s="34">
        <v>45620</v>
      </c>
      <c r="L415" s="59">
        <f t="shared" ca="1" si="74"/>
        <v>0</v>
      </c>
      <c r="M415" s="34"/>
      <c r="N415" s="47">
        <f t="shared" ca="1" si="75"/>
        <v>116</v>
      </c>
      <c r="O415" s="75"/>
      <c r="P415" s="75"/>
      <c r="Q415" s="47" t="str">
        <f t="shared" ca="1" si="76"/>
        <v/>
      </c>
      <c r="R415" s="34"/>
      <c r="S415" s="59" t="str">
        <f t="shared" ca="1" si="77"/>
        <v/>
      </c>
      <c r="T415" s="32"/>
      <c r="U415" s="33" t="str">
        <f t="shared" ca="1" si="78"/>
        <v/>
      </c>
      <c r="V415" s="34"/>
      <c r="W415" s="35"/>
      <c r="X415" s="36" t="str">
        <f t="shared" ca="1" si="72"/>
        <v>Overdue</v>
      </c>
      <c r="Y415" s="37"/>
      <c r="Z415" s="38" t="str">
        <f t="shared" si="73"/>
        <v/>
      </c>
    </row>
    <row r="416" spans="1:26" s="39" customFormat="1" ht="26.25">
      <c r="A416" s="30">
        <v>421</v>
      </c>
      <c r="B416" s="31" t="s">
        <v>791</v>
      </c>
      <c r="C416" s="31" t="s">
        <v>137</v>
      </c>
      <c r="D416" s="44" t="s">
        <v>54</v>
      </c>
      <c r="E416" s="72" t="str">
        <f>IFERROR(IF(INDEX(Sheet3!$B$2:$B$8, MATCH(D416, Sheet3!$A$2:$A$8, 0)) = 0, "", INDEX(Sheet3!$B$2:$B$8, MATCH(D416, Sheet3!$A$2:$A$8, 0))), "")</f>
        <v>Breakdown</v>
      </c>
      <c r="F416" s="31" t="s">
        <v>1504</v>
      </c>
      <c r="G416" s="45" t="s">
        <v>61</v>
      </c>
      <c r="H416" s="63" t="str">
        <f>IFERROR(INDEX(Sheet3!$F$2:$F$114, MATCH(G416, Sheet3!$E$2:$E$114, 0)), "")</f>
        <v>HVAC</v>
      </c>
      <c r="I416" s="32">
        <v>45621</v>
      </c>
      <c r="J416" s="40">
        <f t="shared" ca="1" si="71"/>
        <v>14</v>
      </c>
      <c r="K416" s="34">
        <v>45621</v>
      </c>
      <c r="L416" s="59">
        <f t="shared" ca="1" si="74"/>
        <v>0</v>
      </c>
      <c r="M416" s="34">
        <v>45635</v>
      </c>
      <c r="N416" s="47">
        <f t="shared" ca="1" si="75"/>
        <v>14</v>
      </c>
      <c r="O416" s="34">
        <v>45635</v>
      </c>
      <c r="P416" s="34">
        <v>45635</v>
      </c>
      <c r="Q416" s="47">
        <f t="shared" ca="1" si="76"/>
        <v>0</v>
      </c>
      <c r="R416" s="34">
        <v>45635</v>
      </c>
      <c r="S416" s="59">
        <f t="shared" ca="1" si="77"/>
        <v>0</v>
      </c>
      <c r="T416" s="34">
        <v>45635</v>
      </c>
      <c r="U416" s="33">
        <f t="shared" ca="1" si="78"/>
        <v>0</v>
      </c>
      <c r="V416" s="34">
        <v>45635</v>
      </c>
      <c r="W416" s="35">
        <v>141500</v>
      </c>
      <c r="X416" s="36" t="str">
        <f t="shared" ca="1" si="72"/>
        <v>Completed</v>
      </c>
      <c r="Y416" s="34">
        <v>45635</v>
      </c>
      <c r="Z416" s="38">
        <f t="shared" si="73"/>
        <v>1</v>
      </c>
    </row>
    <row r="417" spans="1:26" s="39" customFormat="1" ht="26.25">
      <c r="A417" s="30">
        <v>422</v>
      </c>
      <c r="B417" s="31" t="s">
        <v>791</v>
      </c>
      <c r="C417" s="31" t="s">
        <v>117</v>
      </c>
      <c r="D417" s="44" t="s">
        <v>54</v>
      </c>
      <c r="E417" s="72" t="str">
        <f>IFERROR(IF(INDEX(Sheet3!$B$2:$B$8, MATCH(D417, Sheet3!$A$2:$A$8, 0)) = 0, "", INDEX(Sheet3!$B$2:$B$8, MATCH(D417, Sheet3!$A$2:$A$8, 0))), "")</f>
        <v>Breakdown</v>
      </c>
      <c r="F417" s="31" t="s">
        <v>324</v>
      </c>
      <c r="G417" s="45" t="s">
        <v>61</v>
      </c>
      <c r="H417" s="63" t="str">
        <f>IFERROR(INDEX(Sheet3!$F$2:$F$114, MATCH(G417, Sheet3!$E$2:$E$114, 0)), "")</f>
        <v>HVAC</v>
      </c>
      <c r="I417" s="32">
        <v>45613</v>
      </c>
      <c r="J417" s="40">
        <f t="shared" ca="1" si="71"/>
        <v>39</v>
      </c>
      <c r="K417" s="34">
        <v>45614</v>
      </c>
      <c r="L417" s="59">
        <f t="shared" ca="1" si="74"/>
        <v>1</v>
      </c>
      <c r="M417" s="34">
        <v>45652</v>
      </c>
      <c r="N417" s="47">
        <f t="shared" ca="1" si="75"/>
        <v>38</v>
      </c>
      <c r="O417" s="75">
        <v>45652</v>
      </c>
      <c r="P417" s="75">
        <v>45652</v>
      </c>
      <c r="Q417" s="47">
        <f t="shared" ca="1" si="76"/>
        <v>0</v>
      </c>
      <c r="R417" s="34">
        <v>45652</v>
      </c>
      <c r="S417" s="59">
        <f t="shared" ca="1" si="77"/>
        <v>0</v>
      </c>
      <c r="T417" s="32">
        <v>45652</v>
      </c>
      <c r="U417" s="33">
        <f t="shared" ca="1" si="78"/>
        <v>0</v>
      </c>
      <c r="V417" s="34">
        <v>45652</v>
      </c>
      <c r="W417" s="35"/>
      <c r="X417" s="36" t="str">
        <f t="shared" ca="1" si="72"/>
        <v>Completed</v>
      </c>
      <c r="Y417" s="37">
        <v>45652</v>
      </c>
      <c r="Z417" s="38">
        <f t="shared" si="73"/>
        <v>1</v>
      </c>
    </row>
    <row r="418" spans="1:26" s="39" customFormat="1" ht="28.5">
      <c r="A418" s="30">
        <v>423</v>
      </c>
      <c r="B418" s="31" t="s">
        <v>2152</v>
      </c>
      <c r="C418" s="31" t="s">
        <v>320</v>
      </c>
      <c r="D418" s="44" t="s">
        <v>67</v>
      </c>
      <c r="E418" s="72" t="str">
        <f>IFERROR(IF(INDEX(Sheet3!$B$2:$B$8, MATCH(D418, Sheet3!$A$2:$A$8, 0)) = 0, "", INDEX(Sheet3!$B$2:$B$8, MATCH(D418, Sheet3!$A$2:$A$8, 0))), "")</f>
        <v>Breakdown</v>
      </c>
      <c r="F418" s="31" t="s">
        <v>1334</v>
      </c>
      <c r="G418" s="45" t="s">
        <v>594</v>
      </c>
      <c r="H418" s="63" t="str">
        <f>IFERROR(INDEX(Sheet3!$F$2:$F$114, MATCH(G418, Sheet3!$E$2:$E$114, 0)), "")</f>
        <v>ELECTRICAL</v>
      </c>
      <c r="I418" s="32">
        <v>45610</v>
      </c>
      <c r="J418" s="40">
        <f t="shared" ca="1" si="71"/>
        <v>0</v>
      </c>
      <c r="K418" s="34">
        <v>45610</v>
      </c>
      <c r="L418" s="59">
        <f t="shared" ca="1" si="74"/>
        <v>0</v>
      </c>
      <c r="M418" s="34">
        <v>45610</v>
      </c>
      <c r="N418" s="47">
        <f t="shared" ca="1" si="75"/>
        <v>0</v>
      </c>
      <c r="O418" s="75">
        <v>45610</v>
      </c>
      <c r="P418" s="75">
        <v>45610</v>
      </c>
      <c r="Q418" s="47">
        <f t="shared" ca="1" si="76"/>
        <v>0</v>
      </c>
      <c r="R418" s="34">
        <v>45610</v>
      </c>
      <c r="S418" s="59">
        <f t="shared" ca="1" si="77"/>
        <v>0</v>
      </c>
      <c r="T418" s="32">
        <v>45610</v>
      </c>
      <c r="U418" s="33">
        <f t="shared" ca="1" si="78"/>
        <v>0</v>
      </c>
      <c r="V418" s="34">
        <v>45610</v>
      </c>
      <c r="W418" s="35"/>
      <c r="X418" s="36" t="str">
        <f t="shared" ca="1" si="72"/>
        <v>Completed</v>
      </c>
      <c r="Y418" s="37">
        <v>45610</v>
      </c>
      <c r="Z418" s="38">
        <f t="shared" si="73"/>
        <v>1</v>
      </c>
    </row>
    <row r="419" spans="1:26" s="39" customFormat="1" ht="28.5">
      <c r="A419" s="30">
        <v>424</v>
      </c>
      <c r="B419" s="31" t="s">
        <v>2153</v>
      </c>
      <c r="C419" s="31" t="s">
        <v>332</v>
      </c>
      <c r="D419" s="44" t="s">
        <v>54</v>
      </c>
      <c r="E419" s="72" t="str">
        <f>IFERROR(IF(INDEX(Sheet3!$B$2:$B$8, MATCH(D419, Sheet3!$A$2:$A$8, 0)) = 0, "", INDEX(Sheet3!$B$2:$B$8, MATCH(D419, Sheet3!$A$2:$A$8, 0))), "")</f>
        <v>Breakdown</v>
      </c>
      <c r="F419" s="31" t="s">
        <v>497</v>
      </c>
      <c r="G419" s="45" t="s">
        <v>122</v>
      </c>
      <c r="H419" s="63" t="str">
        <f>IFERROR(INDEX(Sheet3!$F$2:$F$114, MATCH(G419, Sheet3!$E$2:$E$114, 0)), "")</f>
        <v>KITCHEN_EQUIPMENT</v>
      </c>
      <c r="I419" s="32">
        <v>45601</v>
      </c>
      <c r="J419" s="40">
        <f t="shared" ca="1" si="71"/>
        <v>7</v>
      </c>
      <c r="K419" s="34">
        <v>45601</v>
      </c>
      <c r="L419" s="59">
        <f t="shared" ca="1" si="74"/>
        <v>0</v>
      </c>
      <c r="M419" s="34">
        <v>45608</v>
      </c>
      <c r="N419" s="47">
        <f t="shared" ca="1" si="75"/>
        <v>7</v>
      </c>
      <c r="O419" s="34">
        <v>45608</v>
      </c>
      <c r="P419" s="34">
        <v>45608</v>
      </c>
      <c r="Q419" s="47">
        <f t="shared" ca="1" si="76"/>
        <v>0</v>
      </c>
      <c r="R419" s="34">
        <v>45608</v>
      </c>
      <c r="S419" s="59">
        <f t="shared" ca="1" si="77"/>
        <v>0</v>
      </c>
      <c r="T419" s="34">
        <v>45608</v>
      </c>
      <c r="U419" s="33">
        <f t="shared" ca="1" si="78"/>
        <v>0</v>
      </c>
      <c r="V419" s="34">
        <v>45608</v>
      </c>
      <c r="W419" s="35">
        <v>39237.5</v>
      </c>
      <c r="X419" s="36" t="str">
        <f t="shared" ca="1" si="72"/>
        <v>Completed</v>
      </c>
      <c r="Y419" s="34">
        <v>45608</v>
      </c>
      <c r="Z419" s="38">
        <f t="shared" si="73"/>
        <v>1</v>
      </c>
    </row>
    <row r="420" spans="1:26" s="39" customFormat="1" ht="28.5">
      <c r="A420" s="30">
        <v>425</v>
      </c>
      <c r="B420" s="31" t="s">
        <v>2153</v>
      </c>
      <c r="C420" s="31" t="s">
        <v>41</v>
      </c>
      <c r="D420" s="44" t="s">
        <v>54</v>
      </c>
      <c r="E420" s="72" t="str">
        <f>IFERROR(IF(INDEX(Sheet3!$B$2:$B$8, MATCH(D420, Sheet3!$A$2:$A$8, 0)) = 0, "", INDEX(Sheet3!$B$2:$B$8, MATCH(D420, Sheet3!$A$2:$A$8, 0))), "")</f>
        <v>Breakdown</v>
      </c>
      <c r="F420" s="31" t="s">
        <v>497</v>
      </c>
      <c r="G420" s="45" t="s">
        <v>122</v>
      </c>
      <c r="H420" s="63" t="str">
        <f>IFERROR(INDEX(Sheet3!$F$2:$F$114, MATCH(G420, Sheet3!$E$2:$E$114, 0)), "")</f>
        <v>KITCHEN_EQUIPMENT</v>
      </c>
      <c r="I420" s="32">
        <v>45601</v>
      </c>
      <c r="J420" s="40">
        <f t="shared" ca="1" si="71"/>
        <v>135</v>
      </c>
      <c r="K420" s="34">
        <v>45601</v>
      </c>
      <c r="L420" s="59">
        <f t="shared" ca="1" si="74"/>
        <v>0</v>
      </c>
      <c r="M420" s="34">
        <v>45601</v>
      </c>
      <c r="N420" s="47">
        <f t="shared" ca="1" si="75"/>
        <v>0</v>
      </c>
      <c r="O420" s="34">
        <v>45601</v>
      </c>
      <c r="P420" s="34">
        <v>45601</v>
      </c>
      <c r="Q420" s="47">
        <f t="shared" ca="1" si="76"/>
        <v>0</v>
      </c>
      <c r="R420" s="34">
        <v>45601</v>
      </c>
      <c r="S420" s="59">
        <f t="shared" ca="1" si="77"/>
        <v>0</v>
      </c>
      <c r="T420" s="34">
        <v>45601</v>
      </c>
      <c r="U420" s="33">
        <f t="shared" ca="1" si="78"/>
        <v>135</v>
      </c>
      <c r="V420" s="34">
        <v>45601</v>
      </c>
      <c r="W420" s="35">
        <v>33325</v>
      </c>
      <c r="X420" s="36" t="str">
        <f t="shared" ca="1" si="72"/>
        <v>Overdue</v>
      </c>
      <c r="Y420" s="37"/>
      <c r="Z420" s="38" t="str">
        <f t="shared" si="73"/>
        <v/>
      </c>
    </row>
    <row r="421" spans="1:26" s="39" customFormat="1" ht="28.5">
      <c r="A421" s="30">
        <v>426</v>
      </c>
      <c r="B421" s="31" t="s">
        <v>2153</v>
      </c>
      <c r="C421" s="31" t="s">
        <v>399</v>
      </c>
      <c r="D421" s="44" t="s">
        <v>54</v>
      </c>
      <c r="E421" s="72" t="str">
        <f>IFERROR(IF(INDEX(Sheet3!$B$2:$B$8, MATCH(D421, Sheet3!$A$2:$A$8, 0)) = 0, "", INDEX(Sheet3!$B$2:$B$8, MATCH(D421, Sheet3!$A$2:$A$8, 0))), "")</f>
        <v>Breakdown</v>
      </c>
      <c r="F421" s="31" t="s">
        <v>1334</v>
      </c>
      <c r="G421" s="45" t="s">
        <v>122</v>
      </c>
      <c r="H421" s="63" t="str">
        <f>IFERROR(INDEX(Sheet3!$F$2:$F$114, MATCH(G421, Sheet3!$E$2:$E$114, 0)), "")</f>
        <v>KITCHEN_EQUIPMENT</v>
      </c>
      <c r="I421" s="32">
        <v>45602</v>
      </c>
      <c r="J421" s="40">
        <f t="shared" ca="1" si="71"/>
        <v>134</v>
      </c>
      <c r="K421" s="34">
        <v>45602</v>
      </c>
      <c r="L421" s="59">
        <f t="shared" ca="1" si="74"/>
        <v>0</v>
      </c>
      <c r="M421" s="34"/>
      <c r="N421" s="47">
        <f t="shared" ca="1" si="75"/>
        <v>134</v>
      </c>
      <c r="O421" s="75"/>
      <c r="P421" s="75"/>
      <c r="Q421" s="47" t="str">
        <f t="shared" ca="1" si="76"/>
        <v/>
      </c>
      <c r="R421" s="34"/>
      <c r="S421" s="59" t="str">
        <f t="shared" ca="1" si="77"/>
        <v/>
      </c>
      <c r="T421" s="32"/>
      <c r="U421" s="33" t="str">
        <f t="shared" ca="1" si="78"/>
        <v/>
      </c>
      <c r="V421" s="34"/>
      <c r="W421" s="35"/>
      <c r="X421" s="36" t="str">
        <f t="shared" ca="1" si="72"/>
        <v>Overdue</v>
      </c>
      <c r="Y421" s="37"/>
      <c r="Z421" s="38" t="str">
        <f t="shared" si="73"/>
        <v/>
      </c>
    </row>
    <row r="422" spans="1:26" s="39" customFormat="1" ht="28.5">
      <c r="A422" s="30">
        <v>427</v>
      </c>
      <c r="B422" s="31" t="s">
        <v>2153</v>
      </c>
      <c r="C422" s="31" t="s">
        <v>310</v>
      </c>
      <c r="D422" s="44" t="s">
        <v>54</v>
      </c>
      <c r="E422" s="72" t="str">
        <f>IFERROR(IF(INDEX(Sheet3!$B$2:$B$8, MATCH(D422, Sheet3!$A$2:$A$8, 0)) = 0, "", INDEX(Sheet3!$B$2:$B$8, MATCH(D422, Sheet3!$A$2:$A$8, 0))), "")</f>
        <v>Breakdown</v>
      </c>
      <c r="F422" s="31" t="s">
        <v>497</v>
      </c>
      <c r="G422" s="45" t="s">
        <v>122</v>
      </c>
      <c r="H422" s="63" t="str">
        <f>IFERROR(INDEX(Sheet3!$F$2:$F$114, MATCH(G422, Sheet3!$E$2:$E$114, 0)), "")</f>
        <v>KITCHEN_EQUIPMENT</v>
      </c>
      <c r="I422" s="32">
        <v>45602</v>
      </c>
      <c r="J422" s="40">
        <f t="shared" ca="1" si="71"/>
        <v>134</v>
      </c>
      <c r="K422" s="34">
        <v>45602</v>
      </c>
      <c r="L422" s="59">
        <f t="shared" ca="1" si="74"/>
        <v>0</v>
      </c>
      <c r="M422" s="34"/>
      <c r="N422" s="47">
        <f t="shared" ca="1" si="75"/>
        <v>134</v>
      </c>
      <c r="O422" s="75"/>
      <c r="P422" s="75"/>
      <c r="Q422" s="47" t="str">
        <f t="shared" ca="1" si="76"/>
        <v/>
      </c>
      <c r="R422" s="34"/>
      <c r="S422" s="59" t="str">
        <f t="shared" ca="1" si="77"/>
        <v/>
      </c>
      <c r="T422" s="32"/>
      <c r="U422" s="33" t="str">
        <f t="shared" ca="1" si="78"/>
        <v/>
      </c>
      <c r="V422" s="34"/>
      <c r="W422" s="35"/>
      <c r="X422" s="36" t="str">
        <f t="shared" ca="1" si="72"/>
        <v>Overdue</v>
      </c>
      <c r="Y422" s="37"/>
      <c r="Z422" s="38" t="str">
        <f t="shared" si="73"/>
        <v/>
      </c>
    </row>
    <row r="423" spans="1:26" s="39" customFormat="1" ht="28.5">
      <c r="A423" s="30">
        <v>428</v>
      </c>
      <c r="B423" s="31" t="s">
        <v>2153</v>
      </c>
      <c r="C423" s="31" t="s">
        <v>201</v>
      </c>
      <c r="D423" s="44" t="s">
        <v>54</v>
      </c>
      <c r="E423" s="72" t="str">
        <f>IFERROR(IF(INDEX(Sheet3!$B$2:$B$8, MATCH(D423, Sheet3!$A$2:$A$8, 0)) = 0, "", INDEX(Sheet3!$B$2:$B$8, MATCH(D423, Sheet3!$A$2:$A$8, 0))), "")</f>
        <v>Breakdown</v>
      </c>
      <c r="F423" s="31" t="s">
        <v>497</v>
      </c>
      <c r="G423" s="45" t="s">
        <v>122</v>
      </c>
      <c r="H423" s="63" t="str">
        <f>IFERROR(INDEX(Sheet3!$F$2:$F$114, MATCH(G423, Sheet3!$E$2:$E$114, 0)), "")</f>
        <v>KITCHEN_EQUIPMENT</v>
      </c>
      <c r="I423" s="32">
        <v>45621</v>
      </c>
      <c r="J423" s="40">
        <f t="shared" ca="1" si="71"/>
        <v>115</v>
      </c>
      <c r="K423" s="34">
        <v>45621</v>
      </c>
      <c r="L423" s="59">
        <f t="shared" ca="1" si="74"/>
        <v>0</v>
      </c>
      <c r="M423" s="34"/>
      <c r="N423" s="47">
        <f t="shared" ca="1" si="75"/>
        <v>115</v>
      </c>
      <c r="O423" s="75"/>
      <c r="P423" s="75"/>
      <c r="Q423" s="47" t="str">
        <f t="shared" ca="1" si="76"/>
        <v/>
      </c>
      <c r="R423" s="34"/>
      <c r="S423" s="59" t="str">
        <f t="shared" ca="1" si="77"/>
        <v/>
      </c>
      <c r="T423" s="32"/>
      <c r="U423" s="33" t="str">
        <f t="shared" ca="1" si="78"/>
        <v/>
      </c>
      <c r="V423" s="34"/>
      <c r="W423" s="35"/>
      <c r="X423" s="36" t="str">
        <f t="shared" ca="1" si="72"/>
        <v>Overdue</v>
      </c>
      <c r="Y423" s="37"/>
      <c r="Z423" s="38" t="str">
        <f t="shared" si="73"/>
        <v/>
      </c>
    </row>
    <row r="424" spans="1:26" s="39" customFormat="1" ht="28.5">
      <c r="A424" s="30">
        <v>429</v>
      </c>
      <c r="B424" s="31" t="s">
        <v>227</v>
      </c>
      <c r="C424" s="31" t="s">
        <v>91</v>
      </c>
      <c r="D424" s="44" t="s">
        <v>54</v>
      </c>
      <c r="E424" s="72" t="str">
        <f>IFERROR(IF(INDEX(Sheet3!$B$2:$B$8, MATCH(D424, Sheet3!$A$2:$A$8, 0)) = 0, "", INDEX(Sheet3!$B$2:$B$8, MATCH(D424, Sheet3!$A$2:$A$8, 0))), "")</f>
        <v>Breakdown</v>
      </c>
      <c r="F424" s="31" t="s">
        <v>43</v>
      </c>
      <c r="G424" s="45" t="s">
        <v>44</v>
      </c>
      <c r="H424" s="63" t="str">
        <f>IFERROR(INDEX(Sheet3!$F$2:$F$114, MATCH(G424, Sheet3!$E$2:$E$114, 0)), "")</f>
        <v>SECURITY</v>
      </c>
      <c r="I424" s="32">
        <v>45604</v>
      </c>
      <c r="J424" s="40">
        <f t="shared" ca="1" si="71"/>
        <v>52</v>
      </c>
      <c r="K424" s="34">
        <v>45604</v>
      </c>
      <c r="L424" s="59">
        <f t="shared" ca="1" si="74"/>
        <v>0</v>
      </c>
      <c r="M424" s="34">
        <v>45604</v>
      </c>
      <c r="N424" s="47">
        <f t="shared" ca="1" si="75"/>
        <v>0</v>
      </c>
      <c r="O424" s="75">
        <v>45615</v>
      </c>
      <c r="P424" s="75">
        <v>45615</v>
      </c>
      <c r="Q424" s="47">
        <f t="shared" ca="1" si="76"/>
        <v>0</v>
      </c>
      <c r="R424" s="34">
        <v>45615</v>
      </c>
      <c r="S424" s="59">
        <f t="shared" ca="1" si="77"/>
        <v>0</v>
      </c>
      <c r="T424" s="32">
        <v>45615</v>
      </c>
      <c r="U424" s="33">
        <f t="shared" ca="1" si="78"/>
        <v>41</v>
      </c>
      <c r="V424" s="34">
        <v>45656</v>
      </c>
      <c r="W424" s="35">
        <v>225965</v>
      </c>
      <c r="X424" s="36" t="str">
        <f t="shared" ca="1" si="72"/>
        <v>Completed</v>
      </c>
      <c r="Y424" s="37">
        <v>45656</v>
      </c>
      <c r="Z424" s="38">
        <f t="shared" si="73"/>
        <v>1</v>
      </c>
    </row>
    <row r="425" spans="1:26" s="39" customFormat="1" ht="28.5">
      <c r="A425" s="30">
        <v>430</v>
      </c>
      <c r="B425" s="31" t="s">
        <v>1064</v>
      </c>
      <c r="C425" s="31" t="s">
        <v>31</v>
      </c>
      <c r="D425" s="44" t="s">
        <v>54</v>
      </c>
      <c r="E425" s="72" t="str">
        <f>IFERROR(IF(INDEX(Sheet3!$B$2:$B$8, MATCH(D425, Sheet3!$A$2:$A$8, 0)) = 0, "", INDEX(Sheet3!$B$2:$B$8, MATCH(D425, Sheet3!$A$2:$A$8, 0))), "")</f>
        <v>Breakdown</v>
      </c>
      <c r="F425" s="31" t="s">
        <v>43</v>
      </c>
      <c r="G425" s="45" t="s">
        <v>44</v>
      </c>
      <c r="H425" s="63" t="str">
        <f>IFERROR(INDEX(Sheet3!$F$2:$F$114, MATCH(G425, Sheet3!$E$2:$E$114, 0)), "")</f>
        <v>SECURITY</v>
      </c>
      <c r="I425" s="32">
        <v>45606</v>
      </c>
      <c r="J425" s="40">
        <f t="shared" ca="1" si="71"/>
        <v>42</v>
      </c>
      <c r="K425" s="34">
        <v>45606</v>
      </c>
      <c r="L425" s="59">
        <f t="shared" ca="1" si="74"/>
        <v>0</v>
      </c>
      <c r="M425" s="34">
        <v>45607</v>
      </c>
      <c r="N425" s="47">
        <f t="shared" ca="1" si="75"/>
        <v>1</v>
      </c>
      <c r="O425" s="75">
        <v>45645</v>
      </c>
      <c r="P425" s="75">
        <v>45645</v>
      </c>
      <c r="Q425" s="47">
        <f t="shared" ca="1" si="76"/>
        <v>0</v>
      </c>
      <c r="R425" s="34">
        <v>45646</v>
      </c>
      <c r="S425" s="59">
        <f t="shared" ca="1" si="77"/>
        <v>2</v>
      </c>
      <c r="T425" s="32">
        <v>45648</v>
      </c>
      <c r="U425" s="33">
        <f t="shared" ca="1" si="78"/>
        <v>0</v>
      </c>
      <c r="V425" s="32">
        <v>45648</v>
      </c>
      <c r="W425" s="35">
        <v>76970</v>
      </c>
      <c r="X425" s="36" t="str">
        <f t="shared" ca="1" si="72"/>
        <v>Completed</v>
      </c>
      <c r="Y425" s="32">
        <v>45648</v>
      </c>
      <c r="Z425" s="38">
        <f t="shared" si="73"/>
        <v>1</v>
      </c>
    </row>
    <row r="426" spans="1:26" s="39" customFormat="1" ht="38.25">
      <c r="A426" s="30">
        <v>431</v>
      </c>
      <c r="B426" s="31" t="s">
        <v>2154</v>
      </c>
      <c r="C426" s="31" t="s">
        <v>58</v>
      </c>
      <c r="D426" s="44" t="s">
        <v>32</v>
      </c>
      <c r="E426" s="72" t="str">
        <f>IFERROR(IF(INDEX(Sheet3!$B$2:$B$8, MATCH(D426, Sheet3!$A$2:$A$8, 0)) = 0, "", INDEX(Sheet3!$B$2:$B$8, MATCH(D426, Sheet3!$A$2:$A$8, 0))), "")</f>
        <v>Breakdown</v>
      </c>
      <c r="F426" s="31" t="s">
        <v>314</v>
      </c>
      <c r="G426" s="45" t="s">
        <v>84</v>
      </c>
      <c r="H426" s="63" t="str">
        <f>IFERROR(INDEX(Sheet3!$F$2:$F$114, MATCH(G426, Sheet3!$E$2:$E$114, 0)), "")</f>
        <v>OTHERS</v>
      </c>
      <c r="I426" s="32">
        <v>45613</v>
      </c>
      <c r="J426" s="40">
        <f t="shared" ca="1" si="71"/>
        <v>123</v>
      </c>
      <c r="K426" s="34">
        <v>45614</v>
      </c>
      <c r="L426" s="59">
        <f t="shared" ca="1" si="74"/>
        <v>1</v>
      </c>
      <c r="M426" s="34">
        <v>45666</v>
      </c>
      <c r="N426" s="47">
        <f t="shared" ca="1" si="75"/>
        <v>52</v>
      </c>
      <c r="O426" s="34">
        <v>45666</v>
      </c>
      <c r="P426" s="75">
        <v>45667</v>
      </c>
      <c r="Q426" s="47">
        <f t="shared" ca="1" si="76"/>
        <v>1</v>
      </c>
      <c r="R426" s="34"/>
      <c r="S426" s="59" t="str">
        <f t="shared" ca="1" si="77"/>
        <v/>
      </c>
      <c r="T426" s="32"/>
      <c r="U426" s="33" t="str">
        <f t="shared" ca="1" si="78"/>
        <v/>
      </c>
      <c r="V426" s="34"/>
      <c r="W426" s="35"/>
      <c r="X426" s="36" t="str">
        <f t="shared" ca="1" si="72"/>
        <v>Overdue</v>
      </c>
      <c r="Y426" s="37"/>
      <c r="Z426" s="38" t="str">
        <f t="shared" si="73"/>
        <v/>
      </c>
    </row>
    <row r="427" spans="1:26" s="39" customFormat="1" ht="26.25">
      <c r="A427" s="30">
        <v>432</v>
      </c>
      <c r="B427" s="31" t="s">
        <v>539</v>
      </c>
      <c r="C427" s="31" t="s">
        <v>71</v>
      </c>
      <c r="D427" s="44" t="s">
        <v>59</v>
      </c>
      <c r="E427" s="72" t="str">
        <f>IFERROR(IF(INDEX(Sheet3!$B$2:$B$8, MATCH(D427, Sheet3!$A$2:$A$8, 0)) = 0, "", INDEX(Sheet3!$B$2:$B$8, MATCH(D427, Sheet3!$A$2:$A$8, 0))), "")</f>
        <v>Preventive</v>
      </c>
      <c r="F427" s="31" t="s">
        <v>562</v>
      </c>
      <c r="G427" s="45" t="s">
        <v>202</v>
      </c>
      <c r="H427" s="63" t="str">
        <f>IFERROR(INDEX(Sheet3!$F$2:$F$114, MATCH(G427, Sheet3!$E$2:$E$114, 0)), "")</f>
        <v>GENERATOR</v>
      </c>
      <c r="I427" s="32">
        <v>45603</v>
      </c>
      <c r="J427" s="40">
        <f t="shared" ca="1" si="71"/>
        <v>5</v>
      </c>
      <c r="K427" s="32">
        <v>45603</v>
      </c>
      <c r="L427" s="59">
        <f t="shared" ca="1" si="74"/>
        <v>0</v>
      </c>
      <c r="M427" s="34">
        <v>45608</v>
      </c>
      <c r="N427" s="47">
        <f t="shared" ca="1" si="75"/>
        <v>5</v>
      </c>
      <c r="O427" s="34">
        <v>45608</v>
      </c>
      <c r="P427" s="34">
        <v>45608</v>
      </c>
      <c r="Q427" s="47">
        <f t="shared" ca="1" si="76"/>
        <v>0</v>
      </c>
      <c r="R427" s="34">
        <v>45608</v>
      </c>
      <c r="S427" s="59">
        <f t="shared" ca="1" si="77"/>
        <v>0</v>
      </c>
      <c r="T427" s="34">
        <v>45608</v>
      </c>
      <c r="U427" s="33">
        <f t="shared" ca="1" si="78"/>
        <v>0</v>
      </c>
      <c r="V427" s="34">
        <v>45608</v>
      </c>
      <c r="W427" s="35">
        <v>241176.25</v>
      </c>
      <c r="X427" s="36" t="str">
        <f t="shared" ca="1" si="72"/>
        <v>Completed</v>
      </c>
      <c r="Y427" s="34">
        <v>45608</v>
      </c>
      <c r="Z427" s="38">
        <f t="shared" si="73"/>
        <v>1</v>
      </c>
    </row>
    <row r="428" spans="1:26" s="39" customFormat="1">
      <c r="A428" s="30">
        <v>433</v>
      </c>
      <c r="B428" s="31" t="s">
        <v>539</v>
      </c>
      <c r="C428" s="31" t="s">
        <v>730</v>
      </c>
      <c r="D428" s="44" t="s">
        <v>59</v>
      </c>
      <c r="E428" s="72" t="str">
        <f>IFERROR(IF(INDEX(Sheet3!$B$2:$B$8, MATCH(D428, Sheet3!$A$2:$A$8, 0)) = 0, "", INDEX(Sheet3!$B$2:$B$8, MATCH(D428, Sheet3!$A$2:$A$8, 0))), "")</f>
        <v>Preventive</v>
      </c>
      <c r="F428" s="31" t="s">
        <v>1429</v>
      </c>
      <c r="G428" s="45" t="s">
        <v>202</v>
      </c>
      <c r="H428" s="63" t="str">
        <f>IFERROR(INDEX(Sheet3!$F$2:$F$114, MATCH(G428, Sheet3!$E$2:$E$114, 0)), "")</f>
        <v>GENERATOR</v>
      </c>
      <c r="I428" s="32">
        <v>45606</v>
      </c>
      <c r="J428" s="40">
        <f t="shared" ca="1" si="71"/>
        <v>14</v>
      </c>
      <c r="K428" s="32">
        <v>45606</v>
      </c>
      <c r="L428" s="59">
        <f t="shared" ca="1" si="74"/>
        <v>0</v>
      </c>
      <c r="M428" s="32">
        <v>45606</v>
      </c>
      <c r="N428" s="47">
        <f t="shared" ca="1" si="75"/>
        <v>0</v>
      </c>
      <c r="O428" s="32">
        <v>45606</v>
      </c>
      <c r="P428" s="32">
        <v>45606</v>
      </c>
      <c r="Q428" s="47">
        <f t="shared" ca="1" si="76"/>
        <v>0</v>
      </c>
      <c r="R428" s="32">
        <v>45606</v>
      </c>
      <c r="S428" s="59">
        <f t="shared" ca="1" si="77"/>
        <v>0</v>
      </c>
      <c r="T428" s="32">
        <v>45606</v>
      </c>
      <c r="U428" s="33">
        <f t="shared" ca="1" si="78"/>
        <v>14</v>
      </c>
      <c r="V428" s="34">
        <v>45620</v>
      </c>
      <c r="W428" s="35">
        <v>85000</v>
      </c>
      <c r="X428" s="36" t="str">
        <f t="shared" ca="1" si="72"/>
        <v>Completed</v>
      </c>
      <c r="Y428" s="34">
        <v>45620</v>
      </c>
      <c r="Z428" s="38">
        <f t="shared" si="73"/>
        <v>1</v>
      </c>
    </row>
    <row r="429" spans="1:26" s="39" customFormat="1" ht="26.25">
      <c r="A429" s="30">
        <v>434</v>
      </c>
      <c r="B429" s="31" t="s">
        <v>539</v>
      </c>
      <c r="C429" s="31" t="s">
        <v>281</v>
      </c>
      <c r="D429" s="44" t="s">
        <v>59</v>
      </c>
      <c r="E429" s="72" t="str">
        <f>IFERROR(IF(INDEX(Sheet3!$B$2:$B$8, MATCH(D429, Sheet3!$A$2:$A$8, 0)) = 0, "", INDEX(Sheet3!$B$2:$B$8, MATCH(D429, Sheet3!$A$2:$A$8, 0))), "")</f>
        <v>Preventive</v>
      </c>
      <c r="F429" s="31" t="s">
        <v>597</v>
      </c>
      <c r="G429" s="45" t="s">
        <v>202</v>
      </c>
      <c r="H429" s="63" t="str">
        <f>IFERROR(INDEX(Sheet3!$F$2:$F$114, MATCH(G429, Sheet3!$E$2:$E$114, 0)), "")</f>
        <v>GENERATOR</v>
      </c>
      <c r="I429" s="34">
        <v>45607</v>
      </c>
      <c r="J429" s="40">
        <f t="shared" ca="1" si="71"/>
        <v>1</v>
      </c>
      <c r="K429" s="34">
        <v>45607</v>
      </c>
      <c r="L429" s="59">
        <f t="shared" ca="1" si="74"/>
        <v>0</v>
      </c>
      <c r="M429" s="34">
        <v>45608</v>
      </c>
      <c r="N429" s="47">
        <f t="shared" ca="1" si="75"/>
        <v>1</v>
      </c>
      <c r="O429" s="34">
        <v>45608</v>
      </c>
      <c r="P429" s="34">
        <v>45608</v>
      </c>
      <c r="Q429" s="47">
        <f t="shared" ca="1" si="76"/>
        <v>0</v>
      </c>
      <c r="R429" s="34">
        <v>45608</v>
      </c>
      <c r="S429" s="59">
        <f t="shared" ca="1" si="77"/>
        <v>0</v>
      </c>
      <c r="T429" s="34">
        <v>45608</v>
      </c>
      <c r="U429" s="33">
        <f t="shared" ca="1" si="78"/>
        <v>0</v>
      </c>
      <c r="V429" s="34">
        <v>45608</v>
      </c>
      <c r="W429" s="35">
        <v>263437.5</v>
      </c>
      <c r="X429" s="36" t="str">
        <f t="shared" ca="1" si="72"/>
        <v>Completed</v>
      </c>
      <c r="Y429" s="34">
        <v>45608</v>
      </c>
      <c r="Z429" s="38">
        <f t="shared" si="73"/>
        <v>1</v>
      </c>
    </row>
    <row r="430" spans="1:26" s="39" customFormat="1" ht="26.25">
      <c r="A430" s="30">
        <v>435</v>
      </c>
      <c r="B430" s="31" t="s">
        <v>539</v>
      </c>
      <c r="C430" s="31" t="s">
        <v>78</v>
      </c>
      <c r="D430" s="44" t="s">
        <v>59</v>
      </c>
      <c r="E430" s="72" t="str">
        <f>IFERROR(IF(INDEX(Sheet3!$B$2:$B$8, MATCH(D430, Sheet3!$A$2:$A$8, 0)) = 0, "", INDEX(Sheet3!$B$2:$B$8, MATCH(D430, Sheet3!$A$2:$A$8, 0))), "")</f>
        <v>Preventive</v>
      </c>
      <c r="F430" s="31" t="s">
        <v>619</v>
      </c>
      <c r="G430" s="45" t="s">
        <v>202</v>
      </c>
      <c r="H430" s="63" t="str">
        <f>IFERROR(INDEX(Sheet3!$F$2:$F$114, MATCH(G430, Sheet3!$E$2:$E$114, 0)), "")</f>
        <v>GENERATOR</v>
      </c>
      <c r="I430" s="34">
        <v>45609</v>
      </c>
      <c r="J430" s="40">
        <f t="shared" ca="1" si="71"/>
        <v>1</v>
      </c>
      <c r="K430" s="34">
        <v>45609</v>
      </c>
      <c r="L430" s="59">
        <f t="shared" ca="1" si="74"/>
        <v>0</v>
      </c>
      <c r="M430" s="34">
        <v>45610</v>
      </c>
      <c r="N430" s="47">
        <f t="shared" ca="1" si="75"/>
        <v>1</v>
      </c>
      <c r="O430" s="34">
        <v>45610</v>
      </c>
      <c r="P430" s="34">
        <v>45610</v>
      </c>
      <c r="Q430" s="47">
        <f t="shared" ca="1" si="76"/>
        <v>0</v>
      </c>
      <c r="R430" s="34">
        <v>45610</v>
      </c>
      <c r="S430" s="59">
        <f t="shared" ca="1" si="77"/>
        <v>0</v>
      </c>
      <c r="T430" s="34">
        <v>45610</v>
      </c>
      <c r="U430" s="33">
        <f t="shared" ca="1" si="78"/>
        <v>0</v>
      </c>
      <c r="V430" s="34">
        <v>45610</v>
      </c>
      <c r="W430" s="35">
        <v>301000</v>
      </c>
      <c r="X430" s="36" t="str">
        <f t="shared" ca="1" si="72"/>
        <v>Completed</v>
      </c>
      <c r="Y430" s="34">
        <v>45610</v>
      </c>
      <c r="Z430" s="38">
        <f t="shared" si="73"/>
        <v>1</v>
      </c>
    </row>
    <row r="431" spans="1:26" s="39" customFormat="1" ht="26.25">
      <c r="A431" s="30">
        <v>436</v>
      </c>
      <c r="B431" s="31" t="s">
        <v>635</v>
      </c>
      <c r="C431" s="31" t="s">
        <v>46</v>
      </c>
      <c r="D431" s="44" t="s">
        <v>59</v>
      </c>
      <c r="E431" s="72" t="str">
        <f>IFERROR(IF(INDEX(Sheet3!$B$2:$B$8, MATCH(D431, Sheet3!$A$2:$A$8, 0)) = 0, "", INDEX(Sheet3!$B$2:$B$8, MATCH(D431, Sheet3!$A$2:$A$8, 0))), "")</f>
        <v>Preventive</v>
      </c>
      <c r="F431" s="31" t="s">
        <v>619</v>
      </c>
      <c r="G431" s="45" t="s">
        <v>202</v>
      </c>
      <c r="H431" s="63" t="str">
        <f>IFERROR(INDEX(Sheet3!$F$2:$F$114, MATCH(G431, Sheet3!$E$2:$E$114, 0)), "")</f>
        <v>GENERATOR</v>
      </c>
      <c r="I431" s="32">
        <v>45612</v>
      </c>
      <c r="J431" s="40">
        <f t="shared" ca="1" si="71"/>
        <v>3</v>
      </c>
      <c r="K431" s="32">
        <v>45612</v>
      </c>
      <c r="L431" s="59">
        <f t="shared" ca="1" si="74"/>
        <v>0</v>
      </c>
      <c r="M431" s="34">
        <v>45614</v>
      </c>
      <c r="N431" s="47">
        <f t="shared" ca="1" si="75"/>
        <v>2</v>
      </c>
      <c r="O431" s="34">
        <v>45614</v>
      </c>
      <c r="P431" s="34">
        <v>45614</v>
      </c>
      <c r="Q431" s="47">
        <f t="shared" ca="1" si="76"/>
        <v>0</v>
      </c>
      <c r="R431" s="34">
        <v>45614</v>
      </c>
      <c r="S431" s="59">
        <f t="shared" ca="1" si="77"/>
        <v>0</v>
      </c>
      <c r="T431" s="34">
        <v>45614</v>
      </c>
      <c r="U431" s="33">
        <f t="shared" ca="1" si="78"/>
        <v>1</v>
      </c>
      <c r="V431" s="34">
        <v>45615</v>
      </c>
      <c r="W431" s="35">
        <v>247250</v>
      </c>
      <c r="X431" s="36" t="str">
        <f t="shared" ca="1" si="72"/>
        <v>Completed</v>
      </c>
      <c r="Y431" s="34">
        <v>45615</v>
      </c>
      <c r="Z431" s="38">
        <f t="shared" si="73"/>
        <v>1</v>
      </c>
    </row>
    <row r="432" spans="1:26" s="39" customFormat="1" ht="38.25">
      <c r="A432" s="30">
        <v>437</v>
      </c>
      <c r="B432" s="31" t="s">
        <v>539</v>
      </c>
      <c r="C432" s="31" t="s">
        <v>410</v>
      </c>
      <c r="D432" s="44" t="s">
        <v>59</v>
      </c>
      <c r="E432" s="72" t="str">
        <f>IFERROR(IF(INDEX(Sheet3!$B$2:$B$8, MATCH(D432, Sheet3!$A$2:$A$8, 0)) = 0, "", INDEX(Sheet3!$B$2:$B$8, MATCH(D432, Sheet3!$A$2:$A$8, 0))), "")</f>
        <v>Preventive</v>
      </c>
      <c r="F432" s="31" t="s">
        <v>249</v>
      </c>
      <c r="G432" s="45" t="s">
        <v>202</v>
      </c>
      <c r="H432" s="63" t="str">
        <f>IFERROR(INDEX(Sheet3!$F$2:$F$114, MATCH(G432, Sheet3!$E$2:$E$114, 0)), "")</f>
        <v>GENERATOR</v>
      </c>
      <c r="I432" s="32">
        <v>45613</v>
      </c>
      <c r="J432" s="40">
        <f t="shared" ca="1" si="71"/>
        <v>2</v>
      </c>
      <c r="K432" s="32">
        <v>45613</v>
      </c>
      <c r="L432" s="59">
        <f t="shared" ca="1" si="74"/>
        <v>0</v>
      </c>
      <c r="M432" s="32">
        <v>45613</v>
      </c>
      <c r="N432" s="47">
        <f t="shared" ca="1" si="75"/>
        <v>0</v>
      </c>
      <c r="O432" s="32">
        <v>45613</v>
      </c>
      <c r="P432" s="32">
        <v>45613</v>
      </c>
      <c r="Q432" s="47">
        <f t="shared" ca="1" si="76"/>
        <v>0</v>
      </c>
      <c r="R432" s="32">
        <v>45613</v>
      </c>
      <c r="S432" s="59">
        <f t="shared" ca="1" si="77"/>
        <v>0</v>
      </c>
      <c r="T432" s="32">
        <v>45613</v>
      </c>
      <c r="U432" s="33">
        <f t="shared" ca="1" si="78"/>
        <v>2</v>
      </c>
      <c r="V432" s="34">
        <v>45615</v>
      </c>
      <c r="W432" s="35">
        <v>100000</v>
      </c>
      <c r="X432" s="36" t="str">
        <f t="shared" ca="1" si="72"/>
        <v>Completed</v>
      </c>
      <c r="Y432" s="34">
        <v>45615</v>
      </c>
      <c r="Z432" s="38">
        <f t="shared" si="73"/>
        <v>1</v>
      </c>
    </row>
    <row r="433" spans="1:26" s="39" customFormat="1" ht="26.25">
      <c r="A433" s="30">
        <v>438</v>
      </c>
      <c r="B433" s="31" t="s">
        <v>539</v>
      </c>
      <c r="C433" s="31" t="s">
        <v>613</v>
      </c>
      <c r="D433" s="44" t="s">
        <v>59</v>
      </c>
      <c r="E433" s="72" t="str">
        <f>IFERROR(IF(INDEX(Sheet3!$B$2:$B$8, MATCH(D433, Sheet3!$A$2:$A$8, 0)) = 0, "", INDEX(Sheet3!$B$2:$B$8, MATCH(D433, Sheet3!$A$2:$A$8, 0))), "")</f>
        <v>Preventive</v>
      </c>
      <c r="F433" s="31" t="s">
        <v>276</v>
      </c>
      <c r="G433" s="45" t="s">
        <v>202</v>
      </c>
      <c r="H433" s="63" t="str">
        <f>IFERROR(INDEX(Sheet3!$F$2:$F$114, MATCH(G433, Sheet3!$E$2:$E$114, 0)), "")</f>
        <v>GENERATOR</v>
      </c>
      <c r="I433" s="32">
        <v>45618</v>
      </c>
      <c r="J433" s="40">
        <f t="shared" ca="1" si="71"/>
        <v>0</v>
      </c>
      <c r="K433" s="32">
        <v>45618</v>
      </c>
      <c r="L433" s="59">
        <f t="shared" ca="1" si="74"/>
        <v>0</v>
      </c>
      <c r="M433" s="32">
        <v>45618</v>
      </c>
      <c r="N433" s="47">
        <f t="shared" ca="1" si="75"/>
        <v>0</v>
      </c>
      <c r="O433" s="32">
        <v>45618</v>
      </c>
      <c r="P433" s="32">
        <v>45618</v>
      </c>
      <c r="Q433" s="47">
        <f t="shared" ca="1" si="76"/>
        <v>0</v>
      </c>
      <c r="R433" s="32">
        <v>45618</v>
      </c>
      <c r="S433" s="59">
        <f t="shared" ca="1" si="77"/>
        <v>0</v>
      </c>
      <c r="T433" s="32">
        <v>45618</v>
      </c>
      <c r="U433" s="33">
        <f t="shared" ca="1" si="78"/>
        <v>0</v>
      </c>
      <c r="V433" s="32">
        <v>45618</v>
      </c>
      <c r="W433" s="35">
        <v>217000</v>
      </c>
      <c r="X433" s="36" t="str">
        <f t="shared" ca="1" si="72"/>
        <v>Completed</v>
      </c>
      <c r="Y433" s="32">
        <v>45618</v>
      </c>
      <c r="Z433" s="38">
        <f t="shared" si="73"/>
        <v>1</v>
      </c>
    </row>
    <row r="434" spans="1:26" s="39" customFormat="1" ht="28.5">
      <c r="A434" s="30">
        <v>439</v>
      </c>
      <c r="B434" s="31" t="s">
        <v>2155</v>
      </c>
      <c r="C434" s="31" t="s">
        <v>86</v>
      </c>
      <c r="D434" s="44" t="s">
        <v>54</v>
      </c>
      <c r="E434" s="72" t="str">
        <f>IFERROR(IF(INDEX(Sheet3!$B$2:$B$8, MATCH(D434, Sheet3!$A$2:$A$8, 0)) = 0, "", INDEX(Sheet3!$B$2:$B$8, MATCH(D434, Sheet3!$A$2:$A$8, 0))), "")</f>
        <v>Breakdown</v>
      </c>
      <c r="F434" s="31" t="s">
        <v>1675</v>
      </c>
      <c r="G434" s="45" t="s">
        <v>122</v>
      </c>
      <c r="H434" s="63" t="str">
        <f>IFERROR(INDEX(Sheet3!$F$2:$F$114, MATCH(G434, Sheet3!$E$2:$E$114, 0)), "")</f>
        <v>KITCHEN_EQUIPMENT</v>
      </c>
      <c r="I434" s="32">
        <v>45597</v>
      </c>
      <c r="J434" s="40">
        <f t="shared" ca="1" si="71"/>
        <v>3</v>
      </c>
      <c r="K434" s="32">
        <v>45598</v>
      </c>
      <c r="L434" s="59">
        <f t="shared" ca="1" si="74"/>
        <v>1</v>
      </c>
      <c r="M434" s="32">
        <v>45600</v>
      </c>
      <c r="N434" s="47">
        <f t="shared" ca="1" si="75"/>
        <v>2</v>
      </c>
      <c r="O434" s="32">
        <v>45600</v>
      </c>
      <c r="P434" s="32">
        <v>45600</v>
      </c>
      <c r="Q434" s="47">
        <f t="shared" ca="1" si="76"/>
        <v>0</v>
      </c>
      <c r="R434" s="32">
        <v>45600</v>
      </c>
      <c r="S434" s="59">
        <f t="shared" ca="1" si="77"/>
        <v>0</v>
      </c>
      <c r="T434" s="32">
        <v>45600</v>
      </c>
      <c r="U434" s="33">
        <f t="shared" ca="1" si="78"/>
        <v>0</v>
      </c>
      <c r="V434" s="32">
        <v>45600</v>
      </c>
      <c r="W434" s="35"/>
      <c r="X434" s="36" t="str">
        <f t="shared" ca="1" si="72"/>
        <v>Completed</v>
      </c>
      <c r="Y434" s="32">
        <v>45600</v>
      </c>
      <c r="Z434" s="38">
        <f t="shared" si="73"/>
        <v>1</v>
      </c>
    </row>
    <row r="435" spans="1:26" s="39" customFormat="1" ht="28.5">
      <c r="A435" s="30">
        <v>440</v>
      </c>
      <c r="B435" s="31" t="s">
        <v>2156</v>
      </c>
      <c r="C435" s="31" t="s">
        <v>86</v>
      </c>
      <c r="D435" s="44" t="s">
        <v>476</v>
      </c>
      <c r="E435" s="72" t="str">
        <f>IFERROR(IF(INDEX(Sheet3!$B$2:$B$8, MATCH(D435, Sheet3!$A$2:$A$8, 0)) = 0, "", INDEX(Sheet3!$B$2:$B$8, MATCH(D435, Sheet3!$A$2:$A$8, 0))), "")</f>
        <v>Breakdown</v>
      </c>
      <c r="F435" s="31" t="s">
        <v>1675</v>
      </c>
      <c r="G435" s="45" t="s">
        <v>152</v>
      </c>
      <c r="H435" s="63" t="str">
        <f>IFERROR(INDEX(Sheet3!$F$2:$F$114, MATCH(G435, Sheet3!$E$2:$E$114, 0)), "")</f>
        <v>PLUMBING</v>
      </c>
      <c r="I435" s="32">
        <v>45597</v>
      </c>
      <c r="J435" s="40">
        <f t="shared" ca="1" si="71"/>
        <v>3</v>
      </c>
      <c r="K435" s="34">
        <v>45599</v>
      </c>
      <c r="L435" s="59">
        <f t="shared" ca="1" si="74"/>
        <v>2</v>
      </c>
      <c r="M435" s="34">
        <v>45600</v>
      </c>
      <c r="N435" s="47">
        <f t="shared" ca="1" si="75"/>
        <v>1</v>
      </c>
      <c r="O435" s="75">
        <v>45600</v>
      </c>
      <c r="P435" s="75">
        <v>45600</v>
      </c>
      <c r="Q435" s="47">
        <f t="shared" ca="1" si="76"/>
        <v>0</v>
      </c>
      <c r="R435" s="34">
        <v>45600</v>
      </c>
      <c r="S435" s="59">
        <f t="shared" ca="1" si="77"/>
        <v>0</v>
      </c>
      <c r="T435" s="32">
        <v>45600</v>
      </c>
      <c r="U435" s="33">
        <f t="shared" ca="1" si="78"/>
        <v>0</v>
      </c>
      <c r="V435" s="34">
        <v>45600</v>
      </c>
      <c r="W435" s="35"/>
      <c r="X435" s="36" t="str">
        <f t="shared" ca="1" si="72"/>
        <v>Completed</v>
      </c>
      <c r="Y435" s="37">
        <v>45600</v>
      </c>
      <c r="Z435" s="38">
        <f t="shared" si="73"/>
        <v>1</v>
      </c>
    </row>
    <row r="436" spans="1:26" s="39" customFormat="1" ht="28.5">
      <c r="A436" s="30">
        <v>441</v>
      </c>
      <c r="B436" s="31" t="s">
        <v>2157</v>
      </c>
      <c r="C436" s="31" t="s">
        <v>219</v>
      </c>
      <c r="D436" s="44" t="s">
        <v>476</v>
      </c>
      <c r="E436" s="72" t="str">
        <f>IFERROR(IF(INDEX(Sheet3!$B$2:$B$8, MATCH(D436, Sheet3!$A$2:$A$8, 0)) = 0, "", INDEX(Sheet3!$B$2:$B$8, MATCH(D436, Sheet3!$A$2:$A$8, 0))), "")</f>
        <v>Breakdown</v>
      </c>
      <c r="F436" s="31" t="s">
        <v>1675</v>
      </c>
      <c r="G436" s="45" t="s">
        <v>152</v>
      </c>
      <c r="H436" s="63" t="str">
        <f>IFERROR(INDEX(Sheet3!$F$2:$F$114, MATCH(G436, Sheet3!$E$2:$E$114, 0)), "")</f>
        <v>PLUMBING</v>
      </c>
      <c r="I436" s="32">
        <v>45599</v>
      </c>
      <c r="J436" s="40">
        <f t="shared" ca="1" si="71"/>
        <v>1</v>
      </c>
      <c r="K436" s="34">
        <v>45599</v>
      </c>
      <c r="L436" s="59">
        <f t="shared" ca="1" si="74"/>
        <v>0</v>
      </c>
      <c r="M436" s="34">
        <v>45600</v>
      </c>
      <c r="N436" s="47">
        <f t="shared" ca="1" si="75"/>
        <v>1</v>
      </c>
      <c r="O436" s="75">
        <v>45600</v>
      </c>
      <c r="P436" s="75">
        <v>45600</v>
      </c>
      <c r="Q436" s="47">
        <f t="shared" ca="1" si="76"/>
        <v>0</v>
      </c>
      <c r="R436" s="34">
        <v>45600</v>
      </c>
      <c r="S436" s="59">
        <f t="shared" ca="1" si="77"/>
        <v>0</v>
      </c>
      <c r="T436" s="32">
        <v>45600</v>
      </c>
      <c r="U436" s="33">
        <f t="shared" ca="1" si="78"/>
        <v>0</v>
      </c>
      <c r="V436" s="34">
        <v>45600</v>
      </c>
      <c r="W436" s="35"/>
      <c r="X436" s="36" t="str">
        <f t="shared" ca="1" si="72"/>
        <v>Completed</v>
      </c>
      <c r="Y436" s="37">
        <v>45600</v>
      </c>
      <c r="Z436" s="38">
        <f t="shared" si="73"/>
        <v>1</v>
      </c>
    </row>
    <row r="437" spans="1:26" s="39" customFormat="1" ht="28.5">
      <c r="A437" s="30">
        <v>442</v>
      </c>
      <c r="B437" s="31" t="s">
        <v>2158</v>
      </c>
      <c r="C437" s="31" t="s">
        <v>86</v>
      </c>
      <c r="D437" s="44" t="s">
        <v>476</v>
      </c>
      <c r="E437" s="72" t="str">
        <f>IFERROR(IF(INDEX(Sheet3!$B$2:$B$8, MATCH(D437, Sheet3!$A$2:$A$8, 0)) = 0, "", INDEX(Sheet3!$B$2:$B$8, MATCH(D437, Sheet3!$A$2:$A$8, 0))), "")</f>
        <v>Breakdown</v>
      </c>
      <c r="F437" s="31" t="s">
        <v>1675</v>
      </c>
      <c r="G437" s="45" t="s">
        <v>152</v>
      </c>
      <c r="H437" s="63" t="str">
        <f>IFERROR(INDEX(Sheet3!$F$2:$F$114, MATCH(G437, Sheet3!$E$2:$E$114, 0)), "")</f>
        <v>PLUMBING</v>
      </c>
      <c r="I437" s="32">
        <v>45600</v>
      </c>
      <c r="J437" s="40">
        <f t="shared" ca="1" si="71"/>
        <v>0</v>
      </c>
      <c r="K437" s="34">
        <v>45600</v>
      </c>
      <c r="L437" s="59">
        <f t="shared" ca="1" si="74"/>
        <v>0</v>
      </c>
      <c r="M437" s="34">
        <v>45600</v>
      </c>
      <c r="N437" s="47">
        <f t="shared" ca="1" si="75"/>
        <v>0</v>
      </c>
      <c r="O437" s="75">
        <v>45600</v>
      </c>
      <c r="P437" s="75">
        <v>45600</v>
      </c>
      <c r="Q437" s="47">
        <f t="shared" ca="1" si="76"/>
        <v>0</v>
      </c>
      <c r="R437" s="34">
        <v>45600</v>
      </c>
      <c r="S437" s="59">
        <f t="shared" ca="1" si="77"/>
        <v>0</v>
      </c>
      <c r="T437" s="32">
        <v>45600</v>
      </c>
      <c r="U437" s="33">
        <f t="shared" ca="1" si="78"/>
        <v>0</v>
      </c>
      <c r="V437" s="34">
        <v>45600</v>
      </c>
      <c r="W437" s="35"/>
      <c r="X437" s="36" t="str">
        <f t="shared" ca="1" si="72"/>
        <v>Completed</v>
      </c>
      <c r="Y437" s="37">
        <v>45600</v>
      </c>
      <c r="Z437" s="38">
        <f t="shared" si="73"/>
        <v>1</v>
      </c>
    </row>
    <row r="438" spans="1:26" s="39" customFormat="1" ht="28.5">
      <c r="A438" s="30">
        <v>443</v>
      </c>
      <c r="B438" s="31" t="s">
        <v>2159</v>
      </c>
      <c r="C438" s="31" t="s">
        <v>117</v>
      </c>
      <c r="D438" s="44" t="s">
        <v>476</v>
      </c>
      <c r="E438" s="72" t="str">
        <f>IFERROR(IF(INDEX(Sheet3!$B$2:$B$8, MATCH(D438, Sheet3!$A$2:$A$8, 0)) = 0, "", INDEX(Sheet3!$B$2:$B$8, MATCH(D438, Sheet3!$A$2:$A$8, 0))), "")</f>
        <v>Breakdown</v>
      </c>
      <c r="F438" s="31" t="s">
        <v>1675</v>
      </c>
      <c r="G438" s="45" t="s">
        <v>152</v>
      </c>
      <c r="H438" s="63" t="str">
        <f>IFERROR(INDEX(Sheet3!$F$2:$F$114, MATCH(G438, Sheet3!$E$2:$E$114, 0)), "")</f>
        <v>PLUMBING</v>
      </c>
      <c r="I438" s="32">
        <v>45600</v>
      </c>
      <c r="J438" s="40">
        <f t="shared" ca="1" si="71"/>
        <v>1</v>
      </c>
      <c r="K438" s="34">
        <v>45600</v>
      </c>
      <c r="L438" s="59">
        <f t="shared" ca="1" si="74"/>
        <v>0</v>
      </c>
      <c r="M438" s="34">
        <v>45601</v>
      </c>
      <c r="N438" s="47">
        <f t="shared" ca="1" si="75"/>
        <v>1</v>
      </c>
      <c r="O438" s="75">
        <v>45601</v>
      </c>
      <c r="P438" s="75">
        <v>45601</v>
      </c>
      <c r="Q438" s="47">
        <f t="shared" ca="1" si="76"/>
        <v>0</v>
      </c>
      <c r="R438" s="34">
        <v>45601</v>
      </c>
      <c r="S438" s="59">
        <f t="shared" ca="1" si="77"/>
        <v>0</v>
      </c>
      <c r="T438" s="32">
        <v>45601</v>
      </c>
      <c r="U438" s="33">
        <f t="shared" ca="1" si="78"/>
        <v>0</v>
      </c>
      <c r="V438" s="34">
        <v>45601</v>
      </c>
      <c r="W438" s="35"/>
      <c r="X438" s="36" t="str">
        <f t="shared" ca="1" si="72"/>
        <v>Completed</v>
      </c>
      <c r="Y438" s="37">
        <v>45601</v>
      </c>
      <c r="Z438" s="38">
        <f t="shared" si="73"/>
        <v>1</v>
      </c>
    </row>
    <row r="439" spans="1:26" s="39" customFormat="1" ht="38.25">
      <c r="A439" s="30">
        <v>444</v>
      </c>
      <c r="B439" s="31" t="s">
        <v>2160</v>
      </c>
      <c r="C439" s="31" t="s">
        <v>306</v>
      </c>
      <c r="D439" s="44" t="s">
        <v>54</v>
      </c>
      <c r="E439" s="72" t="str">
        <f>IFERROR(IF(INDEX(Sheet3!$B$2:$B$8, MATCH(D439, Sheet3!$A$2:$A$8, 0)) = 0, "", INDEX(Sheet3!$B$2:$B$8, MATCH(D439, Sheet3!$A$2:$A$8, 0))), "")</f>
        <v>Breakdown</v>
      </c>
      <c r="F439" s="31" t="s">
        <v>1675</v>
      </c>
      <c r="G439" s="45" t="s">
        <v>152</v>
      </c>
      <c r="H439" s="63" t="str">
        <f>IFERROR(INDEX(Sheet3!$F$2:$F$114, MATCH(G439, Sheet3!$E$2:$E$114, 0)), "")</f>
        <v>PLUMBING</v>
      </c>
      <c r="I439" s="32">
        <v>45600</v>
      </c>
      <c r="J439" s="40">
        <f t="shared" ca="1" si="71"/>
        <v>1</v>
      </c>
      <c r="K439" s="34">
        <v>45600</v>
      </c>
      <c r="L439" s="59">
        <f t="shared" ca="1" si="74"/>
        <v>0</v>
      </c>
      <c r="M439" s="34">
        <v>45601</v>
      </c>
      <c r="N439" s="47">
        <f t="shared" ca="1" si="75"/>
        <v>1</v>
      </c>
      <c r="O439" s="75">
        <v>45601</v>
      </c>
      <c r="P439" s="75">
        <v>45601</v>
      </c>
      <c r="Q439" s="47">
        <f t="shared" ca="1" si="76"/>
        <v>0</v>
      </c>
      <c r="R439" s="34">
        <v>45601</v>
      </c>
      <c r="S439" s="59">
        <f t="shared" ca="1" si="77"/>
        <v>0</v>
      </c>
      <c r="T439" s="32">
        <v>45601</v>
      </c>
      <c r="U439" s="33">
        <f t="shared" ca="1" si="78"/>
        <v>0</v>
      </c>
      <c r="V439" s="34">
        <v>45601</v>
      </c>
      <c r="W439" s="35"/>
      <c r="X439" s="36" t="str">
        <f t="shared" ca="1" si="72"/>
        <v>Completed</v>
      </c>
      <c r="Y439" s="37">
        <v>45601</v>
      </c>
      <c r="Z439" s="38">
        <f t="shared" si="73"/>
        <v>1</v>
      </c>
    </row>
    <row r="440" spans="1:26" s="39" customFormat="1" ht="28.5">
      <c r="A440" s="30">
        <v>445</v>
      </c>
      <c r="B440" s="31" t="s">
        <v>2161</v>
      </c>
      <c r="C440" s="31" t="s">
        <v>117</v>
      </c>
      <c r="D440" s="44" t="s">
        <v>54</v>
      </c>
      <c r="E440" s="72" t="str">
        <f>IFERROR(IF(INDEX(Sheet3!$B$2:$B$8, MATCH(D440, Sheet3!$A$2:$A$8, 0)) = 0, "", INDEX(Sheet3!$B$2:$B$8, MATCH(D440, Sheet3!$A$2:$A$8, 0))), "")</f>
        <v>Breakdown</v>
      </c>
      <c r="F440" s="31" t="s">
        <v>1675</v>
      </c>
      <c r="G440" s="45" t="s">
        <v>152</v>
      </c>
      <c r="H440" s="63" t="str">
        <f>IFERROR(INDEX(Sheet3!$F$2:$F$114, MATCH(G440, Sheet3!$E$2:$E$114, 0)), "")</f>
        <v>PLUMBING</v>
      </c>
      <c r="I440" s="32">
        <v>45600</v>
      </c>
      <c r="J440" s="40">
        <f t="shared" ca="1" si="71"/>
        <v>1</v>
      </c>
      <c r="K440" s="34">
        <v>45600</v>
      </c>
      <c r="L440" s="59">
        <f t="shared" ca="1" si="74"/>
        <v>0</v>
      </c>
      <c r="M440" s="34">
        <v>45600</v>
      </c>
      <c r="N440" s="47">
        <f t="shared" ca="1" si="75"/>
        <v>0</v>
      </c>
      <c r="O440" s="75">
        <v>45600</v>
      </c>
      <c r="P440" s="75">
        <v>45601</v>
      </c>
      <c r="Q440" s="47">
        <f t="shared" ca="1" si="76"/>
        <v>1</v>
      </c>
      <c r="R440" s="34">
        <v>45601</v>
      </c>
      <c r="S440" s="59">
        <f t="shared" ca="1" si="77"/>
        <v>0</v>
      </c>
      <c r="T440" s="32">
        <v>45601</v>
      </c>
      <c r="U440" s="33">
        <f t="shared" ca="1" si="78"/>
        <v>0</v>
      </c>
      <c r="V440" s="34">
        <v>45601</v>
      </c>
      <c r="W440" s="35"/>
      <c r="X440" s="36" t="str">
        <f t="shared" ca="1" si="72"/>
        <v>Completed</v>
      </c>
      <c r="Y440" s="37">
        <v>45601</v>
      </c>
      <c r="Z440" s="38">
        <f t="shared" si="73"/>
        <v>1</v>
      </c>
    </row>
    <row r="441" spans="1:26" s="39" customFormat="1" ht="28.5">
      <c r="A441" s="30">
        <v>446</v>
      </c>
      <c r="B441" s="31" t="s">
        <v>2162</v>
      </c>
      <c r="C441" s="31" t="s">
        <v>120</v>
      </c>
      <c r="D441" s="44" t="s">
        <v>54</v>
      </c>
      <c r="E441" s="72" t="str">
        <f>IFERROR(IF(INDEX(Sheet3!$B$2:$B$8, MATCH(D441, Sheet3!$A$2:$A$8, 0)) = 0, "", INDEX(Sheet3!$B$2:$B$8, MATCH(D441, Sheet3!$A$2:$A$8, 0))), "")</f>
        <v>Breakdown</v>
      </c>
      <c r="F441" s="31" t="s">
        <v>1675</v>
      </c>
      <c r="G441" s="45" t="s">
        <v>152</v>
      </c>
      <c r="H441" s="63" t="str">
        <f>IFERROR(INDEX(Sheet3!$F$2:$F$114, MATCH(G441, Sheet3!$E$2:$E$114, 0)), "")</f>
        <v>PLUMBING</v>
      </c>
      <c r="I441" s="32">
        <v>45600</v>
      </c>
      <c r="J441" s="40">
        <f t="shared" ca="1" si="71"/>
        <v>1</v>
      </c>
      <c r="K441" s="34">
        <v>45600</v>
      </c>
      <c r="L441" s="59">
        <f t="shared" ca="1" si="74"/>
        <v>0</v>
      </c>
      <c r="M441" s="34">
        <v>45601</v>
      </c>
      <c r="N441" s="47">
        <f t="shared" ca="1" si="75"/>
        <v>1</v>
      </c>
      <c r="O441" s="75">
        <v>45601</v>
      </c>
      <c r="P441" s="75">
        <v>45601</v>
      </c>
      <c r="Q441" s="47">
        <f t="shared" ca="1" si="76"/>
        <v>0</v>
      </c>
      <c r="R441" s="34">
        <v>45601</v>
      </c>
      <c r="S441" s="59">
        <f t="shared" ca="1" si="77"/>
        <v>0</v>
      </c>
      <c r="T441" s="32">
        <v>45601</v>
      </c>
      <c r="U441" s="33">
        <f t="shared" ca="1" si="78"/>
        <v>0</v>
      </c>
      <c r="V441" s="34">
        <v>45601</v>
      </c>
      <c r="W441" s="35"/>
      <c r="X441" s="36" t="str">
        <f t="shared" ca="1" si="72"/>
        <v>Completed</v>
      </c>
      <c r="Y441" s="37">
        <v>45601</v>
      </c>
      <c r="Z441" s="38">
        <f t="shared" si="73"/>
        <v>1</v>
      </c>
    </row>
    <row r="442" spans="1:26" s="39" customFormat="1" ht="28.5">
      <c r="A442" s="30">
        <v>447</v>
      </c>
      <c r="B442" s="31" t="s">
        <v>2163</v>
      </c>
      <c r="C442" s="31" t="s">
        <v>120</v>
      </c>
      <c r="D442" s="44" t="s">
        <v>54</v>
      </c>
      <c r="E442" s="72" t="str">
        <f>IFERROR(IF(INDEX(Sheet3!$B$2:$B$8, MATCH(D442, Sheet3!$A$2:$A$8, 0)) = 0, "", INDEX(Sheet3!$B$2:$B$8, MATCH(D442, Sheet3!$A$2:$A$8, 0))), "")</f>
        <v>Breakdown</v>
      </c>
      <c r="F442" s="31" t="s">
        <v>1675</v>
      </c>
      <c r="G442" s="45" t="s">
        <v>152</v>
      </c>
      <c r="H442" s="63" t="str">
        <f>IFERROR(INDEX(Sheet3!$F$2:$F$114, MATCH(G442, Sheet3!$E$2:$E$114, 0)), "")</f>
        <v>PLUMBING</v>
      </c>
      <c r="I442" s="32">
        <v>45600</v>
      </c>
      <c r="J442" s="40">
        <f t="shared" ca="1" si="71"/>
        <v>1</v>
      </c>
      <c r="K442" s="34">
        <v>45600</v>
      </c>
      <c r="L442" s="59">
        <f t="shared" ca="1" si="74"/>
        <v>0</v>
      </c>
      <c r="M442" s="34">
        <v>45601</v>
      </c>
      <c r="N442" s="47">
        <f t="shared" ca="1" si="75"/>
        <v>1</v>
      </c>
      <c r="O442" s="75">
        <v>45601</v>
      </c>
      <c r="P442" s="75">
        <v>45601</v>
      </c>
      <c r="Q442" s="47">
        <f t="shared" ca="1" si="76"/>
        <v>0</v>
      </c>
      <c r="R442" s="34">
        <v>45601</v>
      </c>
      <c r="S442" s="59">
        <f t="shared" ca="1" si="77"/>
        <v>0</v>
      </c>
      <c r="T442" s="32">
        <v>45601</v>
      </c>
      <c r="U442" s="33">
        <f t="shared" ca="1" si="78"/>
        <v>0</v>
      </c>
      <c r="V442" s="34">
        <v>45601</v>
      </c>
      <c r="W442" s="35"/>
      <c r="X442" s="36" t="str">
        <f t="shared" ca="1" si="72"/>
        <v>Completed</v>
      </c>
      <c r="Y442" s="37">
        <v>45601</v>
      </c>
      <c r="Z442" s="38">
        <f t="shared" si="73"/>
        <v>1</v>
      </c>
    </row>
    <row r="443" spans="1:26" s="39" customFormat="1">
      <c r="A443" s="30">
        <v>448</v>
      </c>
      <c r="B443" s="31" t="s">
        <v>2164</v>
      </c>
      <c r="C443" s="31" t="s">
        <v>393</v>
      </c>
      <c r="D443" s="44" t="s">
        <v>54</v>
      </c>
      <c r="E443" s="72" t="str">
        <f>IFERROR(IF(INDEX(Sheet3!$B$2:$B$8, MATCH(D443, Sheet3!$A$2:$A$8, 0)) = 0, "", INDEX(Sheet3!$B$2:$B$8, MATCH(D443, Sheet3!$A$2:$A$8, 0))), "")</f>
        <v>Breakdown</v>
      </c>
      <c r="F443" s="31" t="s">
        <v>1675</v>
      </c>
      <c r="G443" s="45" t="s">
        <v>93</v>
      </c>
      <c r="H443" s="63" t="str">
        <f>IFERROR(INDEX(Sheet3!$F$2:$F$114, MATCH(G443, Sheet3!$E$2:$E$114, 0)), "")</f>
        <v>PLUMBING</v>
      </c>
      <c r="I443" s="32">
        <v>45600</v>
      </c>
      <c r="J443" s="40">
        <f t="shared" ca="1" si="71"/>
        <v>136</v>
      </c>
      <c r="K443" s="34">
        <v>45600</v>
      </c>
      <c r="L443" s="59">
        <f t="shared" ca="1" si="74"/>
        <v>0</v>
      </c>
      <c r="M443" s="34">
        <v>45601</v>
      </c>
      <c r="N443" s="47">
        <f t="shared" ca="1" si="75"/>
        <v>1</v>
      </c>
      <c r="O443" s="75"/>
      <c r="P443" s="75"/>
      <c r="Q443" s="47" t="str">
        <f t="shared" ca="1" si="76"/>
        <v/>
      </c>
      <c r="R443" s="34"/>
      <c r="S443" s="59" t="str">
        <f t="shared" ca="1" si="77"/>
        <v/>
      </c>
      <c r="T443" s="32"/>
      <c r="U443" s="33" t="str">
        <f t="shared" ca="1" si="78"/>
        <v/>
      </c>
      <c r="V443" s="34"/>
      <c r="W443" s="35"/>
      <c r="X443" s="36" t="str">
        <f t="shared" ca="1" si="72"/>
        <v>Overdue</v>
      </c>
      <c r="Y443" s="37"/>
      <c r="Z443" s="38" t="str">
        <f t="shared" si="73"/>
        <v/>
      </c>
    </row>
    <row r="444" spans="1:26" s="39" customFormat="1" ht="26.25">
      <c r="A444" s="30">
        <v>449</v>
      </c>
      <c r="B444" s="31" t="s">
        <v>2165</v>
      </c>
      <c r="C444" s="31" t="s">
        <v>120</v>
      </c>
      <c r="D444" s="44" t="s">
        <v>54</v>
      </c>
      <c r="E444" s="72" t="str">
        <f>IFERROR(IF(INDEX(Sheet3!$B$2:$B$8, MATCH(D444, Sheet3!$A$2:$A$8, 0)) = 0, "", INDEX(Sheet3!$B$2:$B$8, MATCH(D444, Sheet3!$A$2:$A$8, 0))), "")</f>
        <v>Breakdown</v>
      </c>
      <c r="F444" s="31" t="s">
        <v>1675</v>
      </c>
      <c r="G444" s="45" t="s">
        <v>93</v>
      </c>
      <c r="H444" s="63" t="str">
        <f>IFERROR(INDEX(Sheet3!$F$2:$F$114, MATCH(G444, Sheet3!$E$2:$E$114, 0)), "")</f>
        <v>PLUMBING</v>
      </c>
      <c r="I444" s="32">
        <v>45601</v>
      </c>
      <c r="J444" s="40">
        <f t="shared" ca="1" si="71"/>
        <v>0</v>
      </c>
      <c r="K444" s="34">
        <v>45601</v>
      </c>
      <c r="L444" s="59">
        <f t="shared" ca="1" si="74"/>
        <v>0</v>
      </c>
      <c r="M444" s="34">
        <v>45601</v>
      </c>
      <c r="N444" s="47">
        <f t="shared" ca="1" si="75"/>
        <v>0</v>
      </c>
      <c r="O444" s="75">
        <v>45601</v>
      </c>
      <c r="P444" s="75">
        <v>45601</v>
      </c>
      <c r="Q444" s="47">
        <f t="shared" ca="1" si="76"/>
        <v>0</v>
      </c>
      <c r="R444" s="34">
        <v>45601</v>
      </c>
      <c r="S444" s="59">
        <f t="shared" ca="1" si="77"/>
        <v>0</v>
      </c>
      <c r="T444" s="32">
        <v>45601</v>
      </c>
      <c r="U444" s="33">
        <f t="shared" ca="1" si="78"/>
        <v>0</v>
      </c>
      <c r="V444" s="34">
        <v>45601</v>
      </c>
      <c r="W444" s="35"/>
      <c r="X444" s="36" t="str">
        <f t="shared" ca="1" si="72"/>
        <v>Completed</v>
      </c>
      <c r="Y444" s="37">
        <v>45601</v>
      </c>
      <c r="Z444" s="38">
        <f t="shared" si="73"/>
        <v>1</v>
      </c>
    </row>
    <row r="445" spans="1:26" s="39" customFormat="1">
      <c r="A445" s="30">
        <v>450</v>
      </c>
      <c r="B445" s="31" t="s">
        <v>2166</v>
      </c>
      <c r="C445" s="31" t="s">
        <v>63</v>
      </c>
      <c r="D445" s="44" t="s">
        <v>54</v>
      </c>
      <c r="E445" s="72" t="str">
        <f>IFERROR(IF(INDEX(Sheet3!$B$2:$B$8, MATCH(D445, Sheet3!$A$2:$A$8, 0)) = 0, "", INDEX(Sheet3!$B$2:$B$8, MATCH(D445, Sheet3!$A$2:$A$8, 0))), "")</f>
        <v>Breakdown</v>
      </c>
      <c r="F445" s="31" t="s">
        <v>1675</v>
      </c>
      <c r="G445" s="45" t="s">
        <v>93</v>
      </c>
      <c r="H445" s="63" t="str">
        <f>IFERROR(INDEX(Sheet3!$F$2:$F$114, MATCH(G445, Sheet3!$E$2:$E$114, 0)), "")</f>
        <v>PLUMBING</v>
      </c>
      <c r="I445" s="32">
        <v>45601</v>
      </c>
      <c r="J445" s="40">
        <f t="shared" ca="1" si="71"/>
        <v>1</v>
      </c>
      <c r="K445" s="34">
        <v>45601</v>
      </c>
      <c r="L445" s="59">
        <f t="shared" ca="1" si="74"/>
        <v>0</v>
      </c>
      <c r="M445" s="34">
        <v>45602</v>
      </c>
      <c r="N445" s="47">
        <f t="shared" ca="1" si="75"/>
        <v>1</v>
      </c>
      <c r="O445" s="75">
        <v>45602</v>
      </c>
      <c r="P445" s="75">
        <v>45602</v>
      </c>
      <c r="Q445" s="47">
        <f t="shared" ca="1" si="76"/>
        <v>0</v>
      </c>
      <c r="R445" s="34">
        <v>45602</v>
      </c>
      <c r="S445" s="59">
        <f t="shared" ca="1" si="77"/>
        <v>0</v>
      </c>
      <c r="T445" s="32">
        <v>45602</v>
      </c>
      <c r="U445" s="33">
        <f t="shared" ca="1" si="78"/>
        <v>0</v>
      </c>
      <c r="V445" s="34">
        <v>45602</v>
      </c>
      <c r="W445" s="35"/>
      <c r="X445" s="36" t="str">
        <f t="shared" ca="1" si="72"/>
        <v>Completed</v>
      </c>
      <c r="Y445" s="37">
        <v>45602</v>
      </c>
      <c r="Z445" s="38">
        <f t="shared" si="73"/>
        <v>1</v>
      </c>
    </row>
    <row r="446" spans="1:26" s="39" customFormat="1">
      <c r="A446" s="30">
        <v>451</v>
      </c>
      <c r="B446" s="31" t="s">
        <v>2167</v>
      </c>
      <c r="C446" s="31" t="s">
        <v>63</v>
      </c>
      <c r="D446" s="44" t="s">
        <v>54</v>
      </c>
      <c r="E446" s="72" t="str">
        <f>IFERROR(IF(INDEX(Sheet3!$B$2:$B$8, MATCH(D446, Sheet3!$A$2:$A$8, 0)) = 0, "", INDEX(Sheet3!$B$2:$B$8, MATCH(D446, Sheet3!$A$2:$A$8, 0))), "")</f>
        <v>Breakdown</v>
      </c>
      <c r="F446" s="31" t="s">
        <v>1675</v>
      </c>
      <c r="G446" s="45" t="s">
        <v>93</v>
      </c>
      <c r="H446" s="63" t="str">
        <f>IFERROR(INDEX(Sheet3!$F$2:$F$114, MATCH(G446, Sheet3!$E$2:$E$114, 0)), "")</f>
        <v>PLUMBING</v>
      </c>
      <c r="I446" s="32">
        <v>45600</v>
      </c>
      <c r="J446" s="40">
        <f t="shared" ref="J446:J509" ca="1" si="79">IF(I446="","",IF(Y446&lt;&gt;"",Y446-I446,TODAY()-I446))</f>
        <v>2</v>
      </c>
      <c r="K446" s="34">
        <v>45600</v>
      </c>
      <c r="L446" s="59">
        <f t="shared" ca="1" si="74"/>
        <v>0</v>
      </c>
      <c r="M446" s="34">
        <v>45602</v>
      </c>
      <c r="N446" s="47">
        <f t="shared" ca="1" si="75"/>
        <v>2</v>
      </c>
      <c r="O446" s="75">
        <v>45602</v>
      </c>
      <c r="P446" s="75">
        <v>45602</v>
      </c>
      <c r="Q446" s="47">
        <f t="shared" ca="1" si="76"/>
        <v>0</v>
      </c>
      <c r="R446" s="34">
        <v>45602</v>
      </c>
      <c r="S446" s="59">
        <f t="shared" ca="1" si="77"/>
        <v>0</v>
      </c>
      <c r="T446" s="32">
        <v>45602</v>
      </c>
      <c r="U446" s="33">
        <f t="shared" ca="1" si="78"/>
        <v>0</v>
      </c>
      <c r="V446" s="34">
        <v>45602</v>
      </c>
      <c r="W446" s="35"/>
      <c r="X446" s="36" t="str">
        <f t="shared" ref="X446:X509" ca="1" si="80">IF(I446="","",IF(Y446&lt;&gt;"","Completed",IF(TODAY()&lt;V446,"Planned",IF(TODAY()=V446,"Due","Overdue"))))</f>
        <v>Completed</v>
      </c>
      <c r="Y446" s="37">
        <v>45602</v>
      </c>
      <c r="Z446" s="38">
        <f t="shared" ref="Z446:Z509" si="81">IF(Y446="","",IF(Y446&lt;=V446,1,0))</f>
        <v>1</v>
      </c>
    </row>
    <row r="447" spans="1:26" s="39" customFormat="1">
      <c r="A447" s="30">
        <v>452</v>
      </c>
      <c r="B447" s="31" t="s">
        <v>2168</v>
      </c>
      <c r="C447" s="31" t="s">
        <v>151</v>
      </c>
      <c r="D447" s="44" t="s">
        <v>32</v>
      </c>
      <c r="E447" s="72" t="str">
        <f>IFERROR(IF(INDEX(Sheet3!$B$2:$B$8, MATCH(D447, Sheet3!$A$2:$A$8, 0)) = 0, "", INDEX(Sheet3!$B$2:$B$8, MATCH(D447, Sheet3!$A$2:$A$8, 0))), "")</f>
        <v>Breakdown</v>
      </c>
      <c r="F447" s="31" t="s">
        <v>1675</v>
      </c>
      <c r="G447" s="45" t="s">
        <v>93</v>
      </c>
      <c r="H447" s="63" t="str">
        <f>IFERROR(INDEX(Sheet3!$F$2:$F$114, MATCH(G447, Sheet3!$E$2:$E$114, 0)), "")</f>
        <v>PLUMBING</v>
      </c>
      <c r="I447" s="32">
        <v>45602</v>
      </c>
      <c r="J447" s="40">
        <f t="shared" ca="1" si="79"/>
        <v>0</v>
      </c>
      <c r="K447" s="34">
        <v>45602</v>
      </c>
      <c r="L447" s="59">
        <f t="shared" ref="L447:L510" ca="1" si="82">IF(K447&lt;&gt;"",K447-I447,IF(I447="","",TODAY()-I447))</f>
        <v>0</v>
      </c>
      <c r="M447" s="34">
        <v>45602</v>
      </c>
      <c r="N447" s="47">
        <f t="shared" ref="N447:N510" ca="1" si="83">IF(M447&lt;&gt;"",M447-K447,IF(K447="","",TODAY()-K447))</f>
        <v>0</v>
      </c>
      <c r="O447" s="75">
        <v>45602</v>
      </c>
      <c r="P447" s="75">
        <v>45602</v>
      </c>
      <c r="Q447" s="47">
        <f t="shared" ref="Q447:Q510" ca="1" si="84">IF(P447&lt;&gt;"",P447-O447,IF(O447="","",TODAY()-O447))</f>
        <v>0</v>
      </c>
      <c r="R447" s="34">
        <v>45602</v>
      </c>
      <c r="S447" s="59">
        <f t="shared" ref="S447:S510" ca="1" si="85">IF(T447&lt;&gt;"",T447-R447,IF(R447="","",TODAY()-R447))</f>
        <v>0</v>
      </c>
      <c r="T447" s="32">
        <v>45602</v>
      </c>
      <c r="U447" s="33">
        <f t="shared" ca="1" si="78"/>
        <v>0</v>
      </c>
      <c r="V447" s="34">
        <v>45602</v>
      </c>
      <c r="W447" s="35"/>
      <c r="X447" s="36" t="str">
        <f t="shared" ca="1" si="80"/>
        <v>Completed</v>
      </c>
      <c r="Y447" s="37">
        <v>45602</v>
      </c>
      <c r="Z447" s="38">
        <f t="shared" si="81"/>
        <v>1</v>
      </c>
    </row>
    <row r="448" spans="1:26" s="39" customFormat="1" ht="26.25">
      <c r="A448" s="30">
        <v>453</v>
      </c>
      <c r="B448" s="31" t="s">
        <v>2169</v>
      </c>
      <c r="C448" s="31" t="s">
        <v>332</v>
      </c>
      <c r="D448" s="44" t="s">
        <v>32</v>
      </c>
      <c r="E448" s="72" t="str">
        <f>IFERROR(IF(INDEX(Sheet3!$B$2:$B$8, MATCH(D448, Sheet3!$A$2:$A$8, 0)) = 0, "", INDEX(Sheet3!$B$2:$B$8, MATCH(D448, Sheet3!$A$2:$A$8, 0))), "")</f>
        <v>Breakdown</v>
      </c>
      <c r="F448" s="31" t="s">
        <v>1675</v>
      </c>
      <c r="G448" s="45" t="s">
        <v>93</v>
      </c>
      <c r="H448" s="63" t="str">
        <f>IFERROR(INDEX(Sheet3!$F$2:$F$114, MATCH(G448, Sheet3!$E$2:$E$114, 0)), "")</f>
        <v>PLUMBING</v>
      </c>
      <c r="I448" s="32">
        <v>45602</v>
      </c>
      <c r="J448" s="40">
        <f t="shared" ca="1" si="79"/>
        <v>1</v>
      </c>
      <c r="K448" s="34">
        <v>45602</v>
      </c>
      <c r="L448" s="59">
        <f t="shared" ca="1" si="82"/>
        <v>0</v>
      </c>
      <c r="M448" s="34">
        <v>45602</v>
      </c>
      <c r="N448" s="47">
        <f t="shared" ca="1" si="83"/>
        <v>0</v>
      </c>
      <c r="O448" s="75">
        <v>45602</v>
      </c>
      <c r="P448" s="75">
        <v>45602</v>
      </c>
      <c r="Q448" s="47">
        <f t="shared" ca="1" si="84"/>
        <v>0</v>
      </c>
      <c r="R448" s="34">
        <v>45602</v>
      </c>
      <c r="S448" s="59">
        <f t="shared" ca="1" si="85"/>
        <v>0</v>
      </c>
      <c r="T448" s="32">
        <v>45602</v>
      </c>
      <c r="U448" s="33">
        <f t="shared" ca="1" si="78"/>
        <v>1</v>
      </c>
      <c r="V448" s="34">
        <v>45603</v>
      </c>
      <c r="W448" s="35"/>
      <c r="X448" s="36" t="str">
        <f t="shared" ca="1" si="80"/>
        <v>Completed</v>
      </c>
      <c r="Y448" s="37">
        <v>45603</v>
      </c>
      <c r="Z448" s="38">
        <f t="shared" si="81"/>
        <v>1</v>
      </c>
    </row>
    <row r="449" spans="1:26" s="39" customFormat="1" ht="26.25">
      <c r="A449" s="30">
        <v>454</v>
      </c>
      <c r="B449" s="31" t="s">
        <v>2170</v>
      </c>
      <c r="C449" s="31" t="s">
        <v>332</v>
      </c>
      <c r="D449" s="44" t="s">
        <v>32</v>
      </c>
      <c r="E449" s="72" t="str">
        <f>IFERROR(IF(INDEX(Sheet3!$B$2:$B$8, MATCH(D449, Sheet3!$A$2:$A$8, 0)) = 0, "", INDEX(Sheet3!$B$2:$B$8, MATCH(D449, Sheet3!$A$2:$A$8, 0))), "")</f>
        <v>Breakdown</v>
      </c>
      <c r="F449" s="31" t="s">
        <v>1675</v>
      </c>
      <c r="G449" s="45" t="s">
        <v>1034</v>
      </c>
      <c r="H449" s="63" t="str">
        <f>IFERROR(INDEX(Sheet3!$F$2:$F$114, MATCH(G449, Sheet3!$E$2:$E$114, 0)), "")</f>
        <v>GREASE_TRAP</v>
      </c>
      <c r="I449" s="32">
        <v>45603</v>
      </c>
      <c r="J449" s="40">
        <f t="shared" ca="1" si="79"/>
        <v>0</v>
      </c>
      <c r="K449" s="34">
        <v>45603</v>
      </c>
      <c r="L449" s="59">
        <f t="shared" ca="1" si="82"/>
        <v>0</v>
      </c>
      <c r="M449" s="34">
        <v>45603</v>
      </c>
      <c r="N449" s="47">
        <f t="shared" ca="1" si="83"/>
        <v>0</v>
      </c>
      <c r="O449" s="75">
        <v>45603</v>
      </c>
      <c r="P449" s="75">
        <v>45603</v>
      </c>
      <c r="Q449" s="47">
        <f t="shared" ca="1" si="84"/>
        <v>0</v>
      </c>
      <c r="R449" s="34">
        <v>45603</v>
      </c>
      <c r="S449" s="59">
        <f t="shared" ca="1" si="85"/>
        <v>0</v>
      </c>
      <c r="T449" s="32">
        <v>45603</v>
      </c>
      <c r="U449" s="33">
        <f t="shared" ca="1" si="78"/>
        <v>0</v>
      </c>
      <c r="V449" s="34">
        <v>45603</v>
      </c>
      <c r="W449" s="35"/>
      <c r="X449" s="36" t="str">
        <f t="shared" ca="1" si="80"/>
        <v>Completed</v>
      </c>
      <c r="Y449" s="37">
        <v>45603</v>
      </c>
      <c r="Z449" s="38">
        <f t="shared" si="81"/>
        <v>1</v>
      </c>
    </row>
    <row r="450" spans="1:26" s="39" customFormat="1" ht="28.5">
      <c r="A450" s="30">
        <v>455</v>
      </c>
      <c r="B450" s="31" t="s">
        <v>2171</v>
      </c>
      <c r="C450" s="31" t="s">
        <v>310</v>
      </c>
      <c r="D450" s="44" t="s">
        <v>32</v>
      </c>
      <c r="E450" s="72" t="str">
        <f>IFERROR(IF(INDEX(Sheet3!$B$2:$B$8, MATCH(D450, Sheet3!$A$2:$A$8, 0)) = 0, "", INDEX(Sheet3!$B$2:$B$8, MATCH(D450, Sheet3!$A$2:$A$8, 0))), "")</f>
        <v>Breakdown</v>
      </c>
      <c r="F450" s="31" t="s">
        <v>1675</v>
      </c>
      <c r="G450" s="45" t="s">
        <v>638</v>
      </c>
      <c r="H450" s="63" t="str">
        <f>IFERROR(INDEX(Sheet3!$F$2:$F$114, MATCH(G450, Sheet3!$E$2:$E$114, 0)), "")</f>
        <v>ELECTRICAL</v>
      </c>
      <c r="I450" s="32">
        <v>45600</v>
      </c>
      <c r="J450" s="40">
        <f t="shared" ca="1" si="79"/>
        <v>4</v>
      </c>
      <c r="K450" s="34">
        <v>45600</v>
      </c>
      <c r="L450" s="59">
        <f t="shared" ca="1" si="82"/>
        <v>0</v>
      </c>
      <c r="M450" s="34">
        <v>45604</v>
      </c>
      <c r="N450" s="47">
        <f t="shared" ca="1" si="83"/>
        <v>4</v>
      </c>
      <c r="O450" s="75">
        <v>45604</v>
      </c>
      <c r="P450" s="75">
        <v>45604</v>
      </c>
      <c r="Q450" s="47">
        <f t="shared" ca="1" si="84"/>
        <v>0</v>
      </c>
      <c r="R450" s="34">
        <v>45604</v>
      </c>
      <c r="S450" s="59">
        <f t="shared" ca="1" si="85"/>
        <v>0</v>
      </c>
      <c r="T450" s="32">
        <v>45604</v>
      </c>
      <c r="U450" s="33">
        <f t="shared" ref="U450:U513" ca="1" si="86">IF(T450="","",IF(Y450&lt;&gt;"",Y450-T450,TODAY()-T450))</f>
        <v>0</v>
      </c>
      <c r="V450" s="34">
        <v>45604</v>
      </c>
      <c r="W450" s="35"/>
      <c r="X450" s="36" t="str">
        <f t="shared" ca="1" si="80"/>
        <v>Completed</v>
      </c>
      <c r="Y450" s="37">
        <v>45604</v>
      </c>
      <c r="Z450" s="38">
        <f t="shared" si="81"/>
        <v>1</v>
      </c>
    </row>
    <row r="451" spans="1:26" s="39" customFormat="1" ht="26.25">
      <c r="A451" s="30">
        <v>456</v>
      </c>
      <c r="B451" s="31" t="s">
        <v>2172</v>
      </c>
      <c r="C451" s="31" t="s">
        <v>219</v>
      </c>
      <c r="D451" s="44" t="s">
        <v>32</v>
      </c>
      <c r="E451" s="72" t="str">
        <f>IFERROR(IF(INDEX(Sheet3!$B$2:$B$8, MATCH(D451, Sheet3!$A$2:$A$8, 0)) = 0, "", INDEX(Sheet3!$B$2:$B$8, MATCH(D451, Sheet3!$A$2:$A$8, 0))), "")</f>
        <v>Breakdown</v>
      </c>
      <c r="F451" s="31" t="s">
        <v>2173</v>
      </c>
      <c r="G451" s="45" t="s">
        <v>93</v>
      </c>
      <c r="H451" s="63" t="str">
        <f>IFERROR(INDEX(Sheet3!$F$2:$F$114, MATCH(G451, Sheet3!$E$2:$E$114, 0)), "")</f>
        <v>PLUMBING</v>
      </c>
      <c r="I451" s="32">
        <v>45606</v>
      </c>
      <c r="J451" s="40">
        <f t="shared" ca="1" si="79"/>
        <v>4</v>
      </c>
      <c r="K451" s="34">
        <v>45606</v>
      </c>
      <c r="L451" s="59">
        <f t="shared" ca="1" si="82"/>
        <v>0</v>
      </c>
      <c r="M451" s="34">
        <v>45606</v>
      </c>
      <c r="N451" s="47">
        <f t="shared" ca="1" si="83"/>
        <v>0</v>
      </c>
      <c r="O451" s="75">
        <v>45606</v>
      </c>
      <c r="P451" s="75">
        <v>45606</v>
      </c>
      <c r="Q451" s="47">
        <f t="shared" ca="1" si="84"/>
        <v>0</v>
      </c>
      <c r="R451" s="34">
        <v>45606</v>
      </c>
      <c r="S451" s="59">
        <f t="shared" ca="1" si="85"/>
        <v>0</v>
      </c>
      <c r="T451" s="32">
        <v>45606</v>
      </c>
      <c r="U451" s="33">
        <f t="shared" ca="1" si="86"/>
        <v>4</v>
      </c>
      <c r="V451" s="34">
        <v>45610</v>
      </c>
      <c r="W451" s="35"/>
      <c r="X451" s="36" t="str">
        <f t="shared" ca="1" si="80"/>
        <v>Completed</v>
      </c>
      <c r="Y451" s="37">
        <v>45610</v>
      </c>
      <c r="Z451" s="38">
        <f t="shared" si="81"/>
        <v>1</v>
      </c>
    </row>
    <row r="452" spans="1:26" s="39" customFormat="1">
      <c r="A452" s="30">
        <v>457</v>
      </c>
      <c r="B452" s="31" t="s">
        <v>2174</v>
      </c>
      <c r="C452" s="31" t="s">
        <v>151</v>
      </c>
      <c r="D452" s="44" t="s">
        <v>32</v>
      </c>
      <c r="E452" s="72" t="str">
        <f>IFERROR(IF(INDEX(Sheet3!$B$2:$B$8, MATCH(D452, Sheet3!$A$2:$A$8, 0)) = 0, "", INDEX(Sheet3!$B$2:$B$8, MATCH(D452, Sheet3!$A$2:$A$8, 0))), "")</f>
        <v>Breakdown</v>
      </c>
      <c r="F452" s="31" t="s">
        <v>1675</v>
      </c>
      <c r="G452" s="45" t="s">
        <v>84</v>
      </c>
      <c r="H452" s="63" t="str">
        <f>IFERROR(INDEX(Sheet3!$F$2:$F$114, MATCH(G452, Sheet3!$E$2:$E$114, 0)), "")</f>
        <v>OTHERS</v>
      </c>
      <c r="I452" s="32">
        <v>45605</v>
      </c>
      <c r="J452" s="40">
        <f t="shared" ca="1" si="79"/>
        <v>1</v>
      </c>
      <c r="K452" s="34">
        <v>45605</v>
      </c>
      <c r="L452" s="59">
        <f t="shared" ca="1" si="82"/>
        <v>0</v>
      </c>
      <c r="M452" s="34">
        <v>45606</v>
      </c>
      <c r="N452" s="47">
        <f t="shared" ca="1" si="83"/>
        <v>1</v>
      </c>
      <c r="O452" s="75">
        <v>45606</v>
      </c>
      <c r="P452" s="75">
        <v>45606</v>
      </c>
      <c r="Q452" s="47">
        <f t="shared" ca="1" si="84"/>
        <v>0</v>
      </c>
      <c r="R452" s="34">
        <v>45606</v>
      </c>
      <c r="S452" s="59">
        <f t="shared" ca="1" si="85"/>
        <v>0</v>
      </c>
      <c r="T452" s="32">
        <v>45606</v>
      </c>
      <c r="U452" s="33">
        <f t="shared" ca="1" si="86"/>
        <v>0</v>
      </c>
      <c r="V452" s="34">
        <v>45606</v>
      </c>
      <c r="W452" s="35"/>
      <c r="X452" s="36" t="str">
        <f t="shared" ca="1" si="80"/>
        <v>Completed</v>
      </c>
      <c r="Y452" s="37">
        <v>45606</v>
      </c>
      <c r="Z452" s="38">
        <f t="shared" si="81"/>
        <v>1</v>
      </c>
    </row>
    <row r="453" spans="1:26" s="39" customFormat="1" ht="28.5">
      <c r="A453" s="30">
        <v>458</v>
      </c>
      <c r="B453" s="31" t="s">
        <v>2175</v>
      </c>
      <c r="C453" s="31" t="s">
        <v>393</v>
      </c>
      <c r="D453" s="44" t="s">
        <v>54</v>
      </c>
      <c r="E453" s="72" t="str">
        <f>IFERROR(IF(INDEX(Sheet3!$B$2:$B$8, MATCH(D453, Sheet3!$A$2:$A$8, 0)) = 0, "", INDEX(Sheet3!$B$2:$B$8, MATCH(D453, Sheet3!$A$2:$A$8, 0))), "")</f>
        <v>Breakdown</v>
      </c>
      <c r="F453" s="31" t="s">
        <v>1675</v>
      </c>
      <c r="G453" s="45" t="s">
        <v>1950</v>
      </c>
      <c r="H453" s="63" t="str">
        <f>IFERROR(INDEX(Sheet3!$F$2:$F$114, MATCH(G453, Sheet3!$E$2:$E$114, 0)), "")</f>
        <v>KITCHEN_EQUIPMENT</v>
      </c>
      <c r="I453" s="32">
        <v>45603</v>
      </c>
      <c r="J453" s="40">
        <f t="shared" ca="1" si="79"/>
        <v>4</v>
      </c>
      <c r="K453" s="34">
        <v>45604</v>
      </c>
      <c r="L453" s="59">
        <f t="shared" ca="1" si="82"/>
        <v>1</v>
      </c>
      <c r="M453" s="34">
        <v>45607</v>
      </c>
      <c r="N453" s="47">
        <f t="shared" ca="1" si="83"/>
        <v>3</v>
      </c>
      <c r="O453" s="75">
        <v>45607</v>
      </c>
      <c r="P453" s="75">
        <v>45607</v>
      </c>
      <c r="Q453" s="47">
        <f t="shared" ca="1" si="84"/>
        <v>0</v>
      </c>
      <c r="R453" s="34">
        <v>45607</v>
      </c>
      <c r="S453" s="59">
        <f t="shared" ca="1" si="85"/>
        <v>0</v>
      </c>
      <c r="T453" s="32">
        <v>45607</v>
      </c>
      <c r="U453" s="33">
        <f t="shared" ca="1" si="86"/>
        <v>0</v>
      </c>
      <c r="V453" s="34">
        <v>45607</v>
      </c>
      <c r="W453" s="35"/>
      <c r="X453" s="36" t="str">
        <f t="shared" ca="1" si="80"/>
        <v>Completed</v>
      </c>
      <c r="Y453" s="37">
        <v>45607</v>
      </c>
      <c r="Z453" s="38">
        <f t="shared" si="81"/>
        <v>1</v>
      </c>
    </row>
    <row r="454" spans="1:26" s="39" customFormat="1" ht="26.25">
      <c r="A454" s="30">
        <v>459</v>
      </c>
      <c r="B454" s="31" t="s">
        <v>2176</v>
      </c>
      <c r="C454" s="31" t="s">
        <v>332</v>
      </c>
      <c r="D454" s="44" t="s">
        <v>54</v>
      </c>
      <c r="E454" s="72" t="str">
        <f>IFERROR(IF(INDEX(Sheet3!$B$2:$B$8, MATCH(D454, Sheet3!$A$2:$A$8, 0)) = 0, "", INDEX(Sheet3!$B$2:$B$8, MATCH(D454, Sheet3!$A$2:$A$8, 0))), "")</f>
        <v>Breakdown</v>
      </c>
      <c r="F454" s="31" t="s">
        <v>51</v>
      </c>
      <c r="G454" s="45" t="s">
        <v>84</v>
      </c>
      <c r="H454" s="63" t="str">
        <f>IFERROR(INDEX(Sheet3!$F$2:$F$114, MATCH(G454, Sheet3!$E$2:$E$114, 0)), "")</f>
        <v>OTHERS</v>
      </c>
      <c r="I454" s="32">
        <v>45607</v>
      </c>
      <c r="J454" s="40">
        <f t="shared" ca="1" si="79"/>
        <v>1</v>
      </c>
      <c r="K454" s="34">
        <v>45607</v>
      </c>
      <c r="L454" s="59">
        <f t="shared" ca="1" si="82"/>
        <v>0</v>
      </c>
      <c r="M454" s="34">
        <v>45608</v>
      </c>
      <c r="N454" s="47">
        <f t="shared" ca="1" si="83"/>
        <v>1</v>
      </c>
      <c r="O454" s="75">
        <v>45608</v>
      </c>
      <c r="P454" s="75">
        <v>45608</v>
      </c>
      <c r="Q454" s="47">
        <f t="shared" ca="1" si="84"/>
        <v>0</v>
      </c>
      <c r="R454" s="34">
        <v>45608</v>
      </c>
      <c r="S454" s="59">
        <f t="shared" ca="1" si="85"/>
        <v>0</v>
      </c>
      <c r="T454" s="32">
        <v>45608</v>
      </c>
      <c r="U454" s="33">
        <f t="shared" ca="1" si="86"/>
        <v>0</v>
      </c>
      <c r="V454" s="34">
        <v>45608</v>
      </c>
      <c r="W454" s="35">
        <v>232200</v>
      </c>
      <c r="X454" s="36" t="str">
        <f t="shared" ca="1" si="80"/>
        <v>Completed</v>
      </c>
      <c r="Y454" s="37">
        <v>45608</v>
      </c>
      <c r="Z454" s="38">
        <f t="shared" si="81"/>
        <v>1</v>
      </c>
    </row>
    <row r="455" spans="1:26" s="39" customFormat="1" ht="26.25">
      <c r="A455" s="30">
        <v>460</v>
      </c>
      <c r="B455" s="31" t="s">
        <v>2177</v>
      </c>
      <c r="C455" s="31" t="s">
        <v>332</v>
      </c>
      <c r="D455" s="44" t="s">
        <v>54</v>
      </c>
      <c r="E455" s="72" t="str">
        <f>IFERROR(IF(INDEX(Sheet3!$B$2:$B$8, MATCH(D455, Sheet3!$A$2:$A$8, 0)) = 0, "", INDEX(Sheet3!$B$2:$B$8, MATCH(D455, Sheet3!$A$2:$A$8, 0))), "")</f>
        <v>Breakdown</v>
      </c>
      <c r="F455" s="31" t="s">
        <v>51</v>
      </c>
      <c r="G455" s="45" t="s">
        <v>84</v>
      </c>
      <c r="H455" s="63" t="str">
        <f>IFERROR(INDEX(Sheet3!$F$2:$F$114, MATCH(G455, Sheet3!$E$2:$E$114, 0)), "")</f>
        <v>OTHERS</v>
      </c>
      <c r="I455" s="32">
        <v>45603</v>
      </c>
      <c r="J455" s="40">
        <f t="shared" ca="1" si="79"/>
        <v>0</v>
      </c>
      <c r="K455" s="34">
        <v>45603</v>
      </c>
      <c r="L455" s="59">
        <f t="shared" ca="1" si="82"/>
        <v>0</v>
      </c>
      <c r="M455" s="34">
        <v>45603</v>
      </c>
      <c r="N455" s="47">
        <f t="shared" ca="1" si="83"/>
        <v>0</v>
      </c>
      <c r="O455" s="34">
        <v>45603</v>
      </c>
      <c r="P455" s="34">
        <v>45603</v>
      </c>
      <c r="Q455" s="47">
        <f t="shared" ca="1" si="84"/>
        <v>0</v>
      </c>
      <c r="R455" s="34">
        <v>45603</v>
      </c>
      <c r="S455" s="59">
        <f t="shared" ca="1" si="85"/>
        <v>0</v>
      </c>
      <c r="T455" s="34">
        <v>45603</v>
      </c>
      <c r="U455" s="33">
        <f t="shared" ca="1" si="86"/>
        <v>0</v>
      </c>
      <c r="V455" s="34">
        <v>45603</v>
      </c>
      <c r="W455" s="35">
        <v>144318.75</v>
      </c>
      <c r="X455" s="36" t="str">
        <f t="shared" ca="1" si="80"/>
        <v>Completed</v>
      </c>
      <c r="Y455" s="34">
        <v>45603</v>
      </c>
      <c r="Z455" s="38">
        <f t="shared" si="81"/>
        <v>1</v>
      </c>
    </row>
    <row r="456" spans="1:26" s="39" customFormat="1" ht="26.25">
      <c r="A456" s="30">
        <v>461</v>
      </c>
      <c r="B456" s="31" t="s">
        <v>2177</v>
      </c>
      <c r="C456" s="31" t="s">
        <v>117</v>
      </c>
      <c r="D456" s="44" t="s">
        <v>32</v>
      </c>
      <c r="E456" s="72" t="str">
        <f>IFERROR(IF(INDEX(Sheet3!$B$2:$B$8, MATCH(D456, Sheet3!$A$2:$A$8, 0)) = 0, "", INDEX(Sheet3!$B$2:$B$8, MATCH(D456, Sheet3!$A$2:$A$8, 0))), "")</f>
        <v>Breakdown</v>
      </c>
      <c r="F456" s="31" t="s">
        <v>51</v>
      </c>
      <c r="G456" s="45" t="s">
        <v>84</v>
      </c>
      <c r="H456" s="63" t="str">
        <f>IFERROR(INDEX(Sheet3!$F$2:$F$114, MATCH(G456, Sheet3!$E$2:$E$114, 0)), "")</f>
        <v>OTHERS</v>
      </c>
      <c r="I456" s="32"/>
      <c r="J456" s="40" t="str">
        <f t="shared" ca="1" si="79"/>
        <v/>
      </c>
      <c r="K456" s="34"/>
      <c r="L456" s="59" t="str">
        <f t="shared" ca="1" si="82"/>
        <v/>
      </c>
      <c r="M456" s="34"/>
      <c r="N456" s="47" t="str">
        <f t="shared" ca="1" si="83"/>
        <v/>
      </c>
      <c r="O456" s="75"/>
      <c r="P456" s="75"/>
      <c r="Q456" s="47" t="str">
        <f t="shared" ca="1" si="84"/>
        <v/>
      </c>
      <c r="R456" s="34"/>
      <c r="S456" s="59" t="str">
        <f t="shared" ca="1" si="85"/>
        <v/>
      </c>
      <c r="T456" s="32"/>
      <c r="U456" s="33" t="str">
        <f t="shared" ca="1" si="86"/>
        <v/>
      </c>
      <c r="V456" s="34"/>
      <c r="W456" s="35"/>
      <c r="X456" s="36" t="str">
        <f t="shared" ca="1" si="80"/>
        <v/>
      </c>
      <c r="Y456" s="37"/>
      <c r="Z456" s="38" t="str">
        <f t="shared" si="81"/>
        <v/>
      </c>
    </row>
    <row r="457" spans="1:26" s="39" customFormat="1" ht="26.25">
      <c r="A457" s="30">
        <v>462</v>
      </c>
      <c r="B457" s="31" t="s">
        <v>2178</v>
      </c>
      <c r="C457" s="31" t="s">
        <v>219</v>
      </c>
      <c r="D457" s="44" t="s">
        <v>32</v>
      </c>
      <c r="E457" s="72" t="str">
        <f>IFERROR(IF(INDEX(Sheet3!$B$2:$B$8, MATCH(D457, Sheet3!$A$2:$A$8, 0)) = 0, "", INDEX(Sheet3!$B$2:$B$8, MATCH(D457, Sheet3!$A$2:$A$8, 0))), "")</f>
        <v>Breakdown</v>
      </c>
      <c r="F457" s="31" t="s">
        <v>1675</v>
      </c>
      <c r="G457" s="45" t="s">
        <v>84</v>
      </c>
      <c r="H457" s="63" t="str">
        <f>IFERROR(INDEX(Sheet3!$F$2:$F$114, MATCH(G457, Sheet3!$E$2:$E$114, 0)), "")</f>
        <v>OTHERS</v>
      </c>
      <c r="I457" s="32">
        <v>45608</v>
      </c>
      <c r="J457" s="40">
        <f t="shared" ca="1" si="79"/>
        <v>1</v>
      </c>
      <c r="K457" s="34">
        <v>45609</v>
      </c>
      <c r="L457" s="59">
        <f t="shared" ca="1" si="82"/>
        <v>1</v>
      </c>
      <c r="M457" s="34">
        <v>45609</v>
      </c>
      <c r="N457" s="47">
        <f t="shared" ca="1" si="83"/>
        <v>0</v>
      </c>
      <c r="O457" s="75">
        <v>45609</v>
      </c>
      <c r="P457" s="75">
        <v>45609</v>
      </c>
      <c r="Q457" s="47">
        <f t="shared" ca="1" si="84"/>
        <v>0</v>
      </c>
      <c r="R457" s="34">
        <v>45609</v>
      </c>
      <c r="S457" s="59">
        <f t="shared" ca="1" si="85"/>
        <v>0</v>
      </c>
      <c r="T457" s="32">
        <v>45609</v>
      </c>
      <c r="U457" s="33">
        <f t="shared" ca="1" si="86"/>
        <v>0</v>
      </c>
      <c r="V457" s="34">
        <v>45609</v>
      </c>
      <c r="W457" s="35"/>
      <c r="X457" s="36" t="str">
        <f t="shared" ca="1" si="80"/>
        <v>Completed</v>
      </c>
      <c r="Y457" s="37">
        <v>45609</v>
      </c>
      <c r="Z457" s="38">
        <f t="shared" si="81"/>
        <v>1</v>
      </c>
    </row>
    <row r="458" spans="1:26" s="39" customFormat="1">
      <c r="A458" s="30">
        <v>463</v>
      </c>
      <c r="B458" s="31" t="s">
        <v>2179</v>
      </c>
      <c r="C458" s="31" t="s">
        <v>140</v>
      </c>
      <c r="D458" s="44" t="s">
        <v>54</v>
      </c>
      <c r="E458" s="72" t="str">
        <f>IFERROR(IF(INDEX(Sheet3!$B$2:$B$8, MATCH(D458, Sheet3!$A$2:$A$8, 0)) = 0, "", INDEX(Sheet3!$B$2:$B$8, MATCH(D458, Sheet3!$A$2:$A$8, 0))), "")</f>
        <v>Breakdown</v>
      </c>
      <c r="F458" s="31" t="s">
        <v>1417</v>
      </c>
      <c r="G458" s="45" t="s">
        <v>56</v>
      </c>
      <c r="H458" s="63" t="str">
        <f>IFERROR(INDEX(Sheet3!$F$2:$F$114, MATCH(G458, Sheet3!$E$2:$E$114, 0)), "")</f>
        <v>PLUMBING</v>
      </c>
      <c r="I458" s="32">
        <v>45611</v>
      </c>
      <c r="J458" s="40">
        <f t="shared" ca="1" si="79"/>
        <v>125</v>
      </c>
      <c r="K458" s="34">
        <v>45611</v>
      </c>
      <c r="L458" s="59">
        <f t="shared" ca="1" si="82"/>
        <v>0</v>
      </c>
      <c r="M458" s="34">
        <v>45616</v>
      </c>
      <c r="N458" s="47">
        <f t="shared" ca="1" si="83"/>
        <v>5</v>
      </c>
      <c r="O458" s="75"/>
      <c r="P458" s="75"/>
      <c r="Q458" s="47" t="str">
        <f t="shared" ca="1" si="84"/>
        <v/>
      </c>
      <c r="R458" s="34"/>
      <c r="S458" s="59" t="str">
        <f t="shared" ca="1" si="85"/>
        <v/>
      </c>
      <c r="T458" s="32"/>
      <c r="U458" s="33" t="str">
        <f t="shared" ca="1" si="86"/>
        <v/>
      </c>
      <c r="V458" s="34"/>
      <c r="W458" s="35"/>
      <c r="X458" s="36" t="str">
        <f t="shared" ca="1" si="80"/>
        <v>Overdue</v>
      </c>
      <c r="Y458" s="37"/>
      <c r="Z458" s="38" t="str">
        <f t="shared" si="81"/>
        <v/>
      </c>
    </row>
    <row r="459" spans="1:26" s="39" customFormat="1">
      <c r="A459" s="30">
        <v>464</v>
      </c>
      <c r="B459" s="31" t="s">
        <v>2180</v>
      </c>
      <c r="C459" s="31" t="s">
        <v>234</v>
      </c>
      <c r="D459" s="44" t="s">
        <v>54</v>
      </c>
      <c r="E459" s="72" t="str">
        <f>IFERROR(IF(INDEX(Sheet3!$B$2:$B$8, MATCH(D459, Sheet3!$A$2:$A$8, 0)) = 0, "", INDEX(Sheet3!$B$2:$B$8, MATCH(D459, Sheet3!$A$2:$A$8, 0))), "")</f>
        <v>Breakdown</v>
      </c>
      <c r="F459" s="31" t="s">
        <v>1675</v>
      </c>
      <c r="G459" s="45" t="s">
        <v>1034</v>
      </c>
      <c r="H459" s="63" t="str">
        <f>IFERROR(INDEX(Sheet3!$F$2:$F$114, MATCH(G459, Sheet3!$E$2:$E$114, 0)), "")</f>
        <v>GREASE_TRAP</v>
      </c>
      <c r="I459" s="32">
        <v>45610</v>
      </c>
      <c r="J459" s="40">
        <f t="shared" ca="1" si="79"/>
        <v>1</v>
      </c>
      <c r="K459" s="34">
        <v>45610</v>
      </c>
      <c r="L459" s="59">
        <f t="shared" ca="1" si="82"/>
        <v>0</v>
      </c>
      <c r="M459" s="34">
        <v>45611</v>
      </c>
      <c r="N459" s="47">
        <f t="shared" ca="1" si="83"/>
        <v>1</v>
      </c>
      <c r="O459" s="75">
        <v>45611</v>
      </c>
      <c r="P459" s="75">
        <v>45611</v>
      </c>
      <c r="Q459" s="47">
        <f t="shared" ca="1" si="84"/>
        <v>0</v>
      </c>
      <c r="R459" s="34">
        <v>45611</v>
      </c>
      <c r="S459" s="59">
        <f t="shared" ca="1" si="85"/>
        <v>0</v>
      </c>
      <c r="T459" s="32">
        <v>45611</v>
      </c>
      <c r="U459" s="33">
        <f t="shared" ca="1" si="86"/>
        <v>0</v>
      </c>
      <c r="V459" s="34">
        <v>45611</v>
      </c>
      <c r="W459" s="35"/>
      <c r="X459" s="36" t="str">
        <f t="shared" ca="1" si="80"/>
        <v>Completed</v>
      </c>
      <c r="Y459" s="37">
        <v>45611</v>
      </c>
      <c r="Z459" s="38">
        <f t="shared" si="81"/>
        <v>1</v>
      </c>
    </row>
    <row r="460" spans="1:26" s="39" customFormat="1" ht="28.5">
      <c r="A460" s="30">
        <v>465</v>
      </c>
      <c r="B460" s="31" t="s">
        <v>2181</v>
      </c>
      <c r="C460" s="31" t="s">
        <v>140</v>
      </c>
      <c r="D460" s="44" t="s">
        <v>54</v>
      </c>
      <c r="E460" s="72" t="str">
        <f>IFERROR(IF(INDEX(Sheet3!$B$2:$B$8, MATCH(D460, Sheet3!$A$2:$A$8, 0)) = 0, "", INDEX(Sheet3!$B$2:$B$8, MATCH(D460, Sheet3!$A$2:$A$8, 0))), "")</f>
        <v>Breakdown</v>
      </c>
      <c r="F460" s="31" t="s">
        <v>825</v>
      </c>
      <c r="G460" s="45" t="s">
        <v>638</v>
      </c>
      <c r="H460" s="63" t="str">
        <f>IFERROR(INDEX(Sheet3!$F$2:$F$114, MATCH(G460, Sheet3!$E$2:$E$114, 0)), "")</f>
        <v>ELECTRICAL</v>
      </c>
      <c r="I460" s="32">
        <v>45611</v>
      </c>
      <c r="J460" s="40">
        <f t="shared" ca="1" si="79"/>
        <v>4</v>
      </c>
      <c r="K460" s="34">
        <v>45611</v>
      </c>
      <c r="L460" s="59">
        <f t="shared" ca="1" si="82"/>
        <v>0</v>
      </c>
      <c r="M460" s="34">
        <v>45615</v>
      </c>
      <c r="N460" s="47">
        <f t="shared" ca="1" si="83"/>
        <v>4</v>
      </c>
      <c r="O460" s="75">
        <v>45615</v>
      </c>
      <c r="P460" s="75">
        <v>45615</v>
      </c>
      <c r="Q460" s="47">
        <f t="shared" ca="1" si="84"/>
        <v>0</v>
      </c>
      <c r="R460" s="34">
        <v>45615</v>
      </c>
      <c r="S460" s="59">
        <f t="shared" ca="1" si="85"/>
        <v>0</v>
      </c>
      <c r="T460" s="32">
        <v>45615</v>
      </c>
      <c r="U460" s="33">
        <f t="shared" ca="1" si="86"/>
        <v>0</v>
      </c>
      <c r="V460" s="34">
        <v>45615</v>
      </c>
      <c r="W460" s="35"/>
      <c r="X460" s="36" t="str">
        <f t="shared" ca="1" si="80"/>
        <v>Completed</v>
      </c>
      <c r="Y460" s="37">
        <v>45615</v>
      </c>
      <c r="Z460" s="38">
        <f t="shared" si="81"/>
        <v>1</v>
      </c>
    </row>
    <row r="461" spans="1:26" s="39" customFormat="1" ht="28.5">
      <c r="A461" s="30">
        <v>466</v>
      </c>
      <c r="B461" s="31" t="s">
        <v>2182</v>
      </c>
      <c r="C461" s="31" t="s">
        <v>642</v>
      </c>
      <c r="D461" s="44" t="s">
        <v>54</v>
      </c>
      <c r="E461" s="72" t="str">
        <f>IFERROR(IF(INDEX(Sheet3!$B$2:$B$8, MATCH(D461, Sheet3!$A$2:$A$8, 0)) = 0, "", INDEX(Sheet3!$B$2:$B$8, MATCH(D461, Sheet3!$A$2:$A$8, 0))), "")</f>
        <v>Breakdown</v>
      </c>
      <c r="F461" s="31" t="s">
        <v>716</v>
      </c>
      <c r="G461" s="45" t="s">
        <v>658</v>
      </c>
      <c r="H461" s="63" t="str">
        <f>IFERROR(INDEX(Sheet3!$F$2:$F$114, MATCH(G461, Sheet3!$E$2:$E$114, 0)), "")</f>
        <v>HVAC</v>
      </c>
      <c r="I461" s="32">
        <v>45614</v>
      </c>
      <c r="J461" s="40">
        <f t="shared" ca="1" si="79"/>
        <v>0</v>
      </c>
      <c r="K461" s="34">
        <v>45614</v>
      </c>
      <c r="L461" s="59">
        <f t="shared" ca="1" si="82"/>
        <v>0</v>
      </c>
      <c r="M461" s="34">
        <v>45614</v>
      </c>
      <c r="N461" s="47">
        <f t="shared" ca="1" si="83"/>
        <v>0</v>
      </c>
      <c r="O461" s="75">
        <v>45614</v>
      </c>
      <c r="P461" s="75">
        <v>45614</v>
      </c>
      <c r="Q461" s="47">
        <f t="shared" ca="1" si="84"/>
        <v>0</v>
      </c>
      <c r="R461" s="34">
        <v>45614</v>
      </c>
      <c r="S461" s="59">
        <f t="shared" ca="1" si="85"/>
        <v>0</v>
      </c>
      <c r="T461" s="32">
        <v>45614</v>
      </c>
      <c r="U461" s="33">
        <f t="shared" ca="1" si="86"/>
        <v>0</v>
      </c>
      <c r="V461" s="34">
        <v>45614</v>
      </c>
      <c r="W461" s="35">
        <v>250000</v>
      </c>
      <c r="X461" s="36" t="str">
        <f t="shared" ca="1" si="80"/>
        <v>Completed</v>
      </c>
      <c r="Y461" s="37">
        <v>45614</v>
      </c>
      <c r="Z461" s="38">
        <f t="shared" si="81"/>
        <v>1</v>
      </c>
    </row>
    <row r="462" spans="1:26" s="39" customFormat="1">
      <c r="A462" s="30">
        <v>467</v>
      </c>
      <c r="B462" s="31" t="s">
        <v>1522</v>
      </c>
      <c r="C462" s="31" t="s">
        <v>642</v>
      </c>
      <c r="D462" s="44" t="s">
        <v>54</v>
      </c>
      <c r="E462" s="72" t="str">
        <f>IFERROR(IF(INDEX(Sheet3!$B$2:$B$8, MATCH(D462, Sheet3!$A$2:$A$8, 0)) = 0, "", INDEX(Sheet3!$B$2:$B$8, MATCH(D462, Sheet3!$A$2:$A$8, 0))), "")</f>
        <v>Breakdown</v>
      </c>
      <c r="F462" s="31" t="s">
        <v>1675</v>
      </c>
      <c r="G462" s="45" t="s">
        <v>179</v>
      </c>
      <c r="H462" s="63" t="str">
        <f>IFERROR(INDEX(Sheet3!$F$2:$F$114, MATCH(G462, Sheet3!$E$2:$E$114, 0)), "")</f>
        <v>GAS</v>
      </c>
      <c r="I462" s="32">
        <v>45611</v>
      </c>
      <c r="J462" s="40">
        <f t="shared" ca="1" si="79"/>
        <v>3</v>
      </c>
      <c r="K462" s="34">
        <v>45611</v>
      </c>
      <c r="L462" s="59">
        <f t="shared" ca="1" si="82"/>
        <v>0</v>
      </c>
      <c r="M462" s="34">
        <v>45614</v>
      </c>
      <c r="N462" s="47">
        <f t="shared" ca="1" si="83"/>
        <v>3</v>
      </c>
      <c r="O462" s="75">
        <v>45614</v>
      </c>
      <c r="P462" s="75">
        <v>45614</v>
      </c>
      <c r="Q462" s="47">
        <f t="shared" ca="1" si="84"/>
        <v>0</v>
      </c>
      <c r="R462" s="34">
        <v>45614</v>
      </c>
      <c r="S462" s="59">
        <f t="shared" ca="1" si="85"/>
        <v>0</v>
      </c>
      <c r="T462" s="32">
        <v>45614</v>
      </c>
      <c r="U462" s="33">
        <f t="shared" ca="1" si="86"/>
        <v>0</v>
      </c>
      <c r="V462" s="34">
        <v>45614</v>
      </c>
      <c r="W462" s="35"/>
      <c r="X462" s="36" t="str">
        <f t="shared" ca="1" si="80"/>
        <v>Completed</v>
      </c>
      <c r="Y462" s="37">
        <v>45614</v>
      </c>
      <c r="Z462" s="38">
        <f t="shared" si="81"/>
        <v>1</v>
      </c>
    </row>
    <row r="463" spans="1:26" s="39" customFormat="1" ht="28.5">
      <c r="A463" s="30">
        <v>468</v>
      </c>
      <c r="B463" s="31" t="s">
        <v>2183</v>
      </c>
      <c r="C463" s="31" t="s">
        <v>310</v>
      </c>
      <c r="D463" s="44" t="s">
        <v>54</v>
      </c>
      <c r="E463" s="72" t="str">
        <f>IFERROR(IF(INDEX(Sheet3!$B$2:$B$8, MATCH(D463, Sheet3!$A$2:$A$8, 0)) = 0, "", INDEX(Sheet3!$B$2:$B$8, MATCH(D463, Sheet3!$A$2:$A$8, 0))), "")</f>
        <v>Breakdown</v>
      </c>
      <c r="F463" s="31" t="s">
        <v>1675</v>
      </c>
      <c r="G463" s="45" t="s">
        <v>152</v>
      </c>
      <c r="H463" s="63" t="str">
        <f>IFERROR(INDEX(Sheet3!$F$2:$F$114, MATCH(G463, Sheet3!$E$2:$E$114, 0)), "")</f>
        <v>PLUMBING</v>
      </c>
      <c r="I463" s="32">
        <v>45613</v>
      </c>
      <c r="J463" s="40">
        <f t="shared" ca="1" si="79"/>
        <v>2</v>
      </c>
      <c r="K463" s="34">
        <v>45614</v>
      </c>
      <c r="L463" s="59">
        <f t="shared" ca="1" si="82"/>
        <v>1</v>
      </c>
      <c r="M463" s="34">
        <v>45615</v>
      </c>
      <c r="N463" s="47">
        <f t="shared" ca="1" si="83"/>
        <v>1</v>
      </c>
      <c r="O463" s="75">
        <v>45615</v>
      </c>
      <c r="P463" s="75">
        <v>45615</v>
      </c>
      <c r="Q463" s="47">
        <f t="shared" ca="1" si="84"/>
        <v>0</v>
      </c>
      <c r="R463" s="34">
        <v>45615</v>
      </c>
      <c r="S463" s="59">
        <f t="shared" ca="1" si="85"/>
        <v>0</v>
      </c>
      <c r="T463" s="32">
        <v>45615</v>
      </c>
      <c r="U463" s="33">
        <f t="shared" ca="1" si="86"/>
        <v>0</v>
      </c>
      <c r="V463" s="34">
        <v>45615</v>
      </c>
      <c r="W463" s="35"/>
      <c r="X463" s="36" t="str">
        <f t="shared" ca="1" si="80"/>
        <v>Completed</v>
      </c>
      <c r="Y463" s="37">
        <v>45615</v>
      </c>
      <c r="Z463" s="38">
        <f t="shared" si="81"/>
        <v>1</v>
      </c>
    </row>
    <row r="464" spans="1:26" s="39" customFormat="1">
      <c r="A464" s="30">
        <v>469</v>
      </c>
      <c r="B464" s="31" t="s">
        <v>2184</v>
      </c>
      <c r="C464" s="31" t="s">
        <v>642</v>
      </c>
      <c r="D464" s="44" t="s">
        <v>476</v>
      </c>
      <c r="E464" s="72" t="str">
        <f>IFERROR(IF(INDEX(Sheet3!$B$2:$B$8, MATCH(D464, Sheet3!$A$2:$A$8, 0)) = 0, "", INDEX(Sheet3!$B$2:$B$8, MATCH(D464, Sheet3!$A$2:$A$8, 0))), "")</f>
        <v>Breakdown</v>
      </c>
      <c r="F464" s="31" t="s">
        <v>1675</v>
      </c>
      <c r="G464" s="45" t="s">
        <v>93</v>
      </c>
      <c r="H464" s="63" t="str">
        <f>IFERROR(INDEX(Sheet3!$F$2:$F$114, MATCH(G464, Sheet3!$E$2:$E$114, 0)), "")</f>
        <v>PLUMBING</v>
      </c>
      <c r="I464" s="32">
        <v>45615</v>
      </c>
      <c r="J464" s="40">
        <f t="shared" ca="1" si="79"/>
        <v>0</v>
      </c>
      <c r="K464" s="34">
        <v>45615</v>
      </c>
      <c r="L464" s="59">
        <f t="shared" ca="1" si="82"/>
        <v>0</v>
      </c>
      <c r="M464" s="34">
        <v>45615</v>
      </c>
      <c r="N464" s="47">
        <f t="shared" ca="1" si="83"/>
        <v>0</v>
      </c>
      <c r="O464" s="75">
        <v>45615</v>
      </c>
      <c r="P464" s="75">
        <v>45615</v>
      </c>
      <c r="Q464" s="47">
        <f t="shared" ca="1" si="84"/>
        <v>0</v>
      </c>
      <c r="R464" s="34">
        <v>45615</v>
      </c>
      <c r="S464" s="59">
        <f t="shared" ca="1" si="85"/>
        <v>0</v>
      </c>
      <c r="T464" s="32">
        <v>45615</v>
      </c>
      <c r="U464" s="33">
        <f t="shared" ca="1" si="86"/>
        <v>0</v>
      </c>
      <c r="V464" s="34">
        <v>45615</v>
      </c>
      <c r="W464" s="35"/>
      <c r="X464" s="36" t="str">
        <f t="shared" ca="1" si="80"/>
        <v>Completed</v>
      </c>
      <c r="Y464" s="37">
        <v>45615</v>
      </c>
      <c r="Z464" s="38">
        <f t="shared" si="81"/>
        <v>1</v>
      </c>
    </row>
    <row r="465" spans="1:26" s="39" customFormat="1" ht="26.25">
      <c r="A465" s="30">
        <v>470</v>
      </c>
      <c r="B465" s="31" t="s">
        <v>2185</v>
      </c>
      <c r="C465" s="31" t="s">
        <v>86</v>
      </c>
      <c r="D465" s="44" t="s">
        <v>54</v>
      </c>
      <c r="E465" s="72" t="str">
        <f>IFERROR(IF(INDEX(Sheet3!$B$2:$B$8, MATCH(D465, Sheet3!$A$2:$A$8, 0)) = 0, "", INDEX(Sheet3!$B$2:$B$8, MATCH(D465, Sheet3!$A$2:$A$8, 0))), "")</f>
        <v>Breakdown</v>
      </c>
      <c r="F465" s="31" t="s">
        <v>1675</v>
      </c>
      <c r="G465" s="45" t="s">
        <v>84</v>
      </c>
      <c r="H465" s="63" t="str">
        <f>IFERROR(INDEX(Sheet3!$F$2:$F$114, MATCH(G465, Sheet3!$E$2:$E$114, 0)), "")</f>
        <v>OTHERS</v>
      </c>
      <c r="I465" s="32">
        <v>45615</v>
      </c>
      <c r="J465" s="40">
        <f t="shared" ca="1" si="79"/>
        <v>1</v>
      </c>
      <c r="K465" s="34">
        <v>45615</v>
      </c>
      <c r="L465" s="59">
        <f t="shared" ca="1" si="82"/>
        <v>0</v>
      </c>
      <c r="M465" s="34">
        <v>45616</v>
      </c>
      <c r="N465" s="47">
        <f t="shared" ca="1" si="83"/>
        <v>1</v>
      </c>
      <c r="O465" s="75">
        <v>45616</v>
      </c>
      <c r="P465" s="75">
        <v>45616</v>
      </c>
      <c r="Q465" s="47">
        <f t="shared" ca="1" si="84"/>
        <v>0</v>
      </c>
      <c r="R465" s="34">
        <v>45616</v>
      </c>
      <c r="S465" s="59">
        <f t="shared" ca="1" si="85"/>
        <v>0</v>
      </c>
      <c r="T465" s="32">
        <v>45616</v>
      </c>
      <c r="U465" s="33">
        <f t="shared" ca="1" si="86"/>
        <v>0</v>
      </c>
      <c r="V465" s="34">
        <v>45616</v>
      </c>
      <c r="W465" s="35"/>
      <c r="X465" s="36" t="str">
        <f t="shared" ca="1" si="80"/>
        <v>Completed</v>
      </c>
      <c r="Y465" s="37">
        <v>45616</v>
      </c>
      <c r="Z465" s="38">
        <f t="shared" si="81"/>
        <v>1</v>
      </c>
    </row>
    <row r="466" spans="1:26" s="39" customFormat="1" ht="28.5">
      <c r="A466" s="30">
        <v>471</v>
      </c>
      <c r="B466" s="31" t="s">
        <v>2186</v>
      </c>
      <c r="C466" s="31" t="s">
        <v>120</v>
      </c>
      <c r="D466" s="44" t="s">
        <v>54</v>
      </c>
      <c r="E466" s="72" t="str">
        <f>IFERROR(IF(INDEX(Sheet3!$B$2:$B$8, MATCH(D466, Sheet3!$A$2:$A$8, 0)) = 0, "", INDEX(Sheet3!$B$2:$B$8, MATCH(D466, Sheet3!$A$2:$A$8, 0))), "")</f>
        <v>Breakdown</v>
      </c>
      <c r="F466" s="31" t="s">
        <v>1675</v>
      </c>
      <c r="G466" s="45" t="s">
        <v>152</v>
      </c>
      <c r="H466" s="63" t="str">
        <f>IFERROR(INDEX(Sheet3!$F$2:$F$114, MATCH(G466, Sheet3!$E$2:$E$114, 0)), "")</f>
        <v>PLUMBING</v>
      </c>
      <c r="I466" s="32">
        <v>45615</v>
      </c>
      <c r="J466" s="40">
        <f t="shared" ca="1" si="79"/>
        <v>3</v>
      </c>
      <c r="K466" s="34">
        <v>45615</v>
      </c>
      <c r="L466" s="59">
        <f t="shared" ca="1" si="82"/>
        <v>0</v>
      </c>
      <c r="M466" s="34">
        <v>45616</v>
      </c>
      <c r="N466" s="47">
        <f t="shared" ca="1" si="83"/>
        <v>1</v>
      </c>
      <c r="O466" s="75">
        <v>45616</v>
      </c>
      <c r="P466" s="75">
        <v>45616</v>
      </c>
      <c r="Q466" s="47">
        <f t="shared" ca="1" si="84"/>
        <v>0</v>
      </c>
      <c r="R466" s="34">
        <v>45616</v>
      </c>
      <c r="S466" s="59">
        <f t="shared" ca="1" si="85"/>
        <v>0</v>
      </c>
      <c r="T466" s="32">
        <v>45616</v>
      </c>
      <c r="U466" s="33">
        <f t="shared" ca="1" si="86"/>
        <v>2</v>
      </c>
      <c r="V466" s="34">
        <v>45618</v>
      </c>
      <c r="W466" s="35"/>
      <c r="X466" s="36" t="str">
        <f t="shared" ca="1" si="80"/>
        <v>Completed</v>
      </c>
      <c r="Y466" s="37">
        <v>45618</v>
      </c>
      <c r="Z466" s="38">
        <f t="shared" si="81"/>
        <v>1</v>
      </c>
    </row>
    <row r="467" spans="1:26" s="39" customFormat="1" ht="26.25">
      <c r="A467" s="30">
        <v>472</v>
      </c>
      <c r="B467" s="31" t="s">
        <v>2187</v>
      </c>
      <c r="C467" s="31" t="s">
        <v>137</v>
      </c>
      <c r="D467" s="44" t="s">
        <v>54</v>
      </c>
      <c r="E467" s="72" t="str">
        <f>IFERROR(IF(INDEX(Sheet3!$B$2:$B$8, MATCH(D467, Sheet3!$A$2:$A$8, 0)) = 0, "", INDEX(Sheet3!$B$2:$B$8, MATCH(D467, Sheet3!$A$2:$A$8, 0))), "")</f>
        <v>Breakdown</v>
      </c>
      <c r="F467" s="31" t="s">
        <v>212</v>
      </c>
      <c r="G467" s="45" t="s">
        <v>84</v>
      </c>
      <c r="H467" s="63" t="str">
        <f>IFERROR(INDEX(Sheet3!$F$2:$F$114, MATCH(G467, Sheet3!$E$2:$E$114, 0)), "")</f>
        <v>OTHERS</v>
      </c>
      <c r="I467" s="32">
        <v>45600</v>
      </c>
      <c r="J467" s="40">
        <f t="shared" ca="1" si="79"/>
        <v>14</v>
      </c>
      <c r="K467" s="34">
        <v>45600</v>
      </c>
      <c r="L467" s="59">
        <f t="shared" ca="1" si="82"/>
        <v>0</v>
      </c>
      <c r="M467" s="34">
        <v>45609</v>
      </c>
      <c r="N467" s="47">
        <f t="shared" ca="1" si="83"/>
        <v>9</v>
      </c>
      <c r="O467" s="75">
        <v>45609</v>
      </c>
      <c r="P467" s="75">
        <v>45609</v>
      </c>
      <c r="Q467" s="47">
        <f t="shared" ca="1" si="84"/>
        <v>0</v>
      </c>
      <c r="R467" s="34">
        <v>45609</v>
      </c>
      <c r="S467" s="59">
        <f t="shared" ca="1" si="85"/>
        <v>0</v>
      </c>
      <c r="T467" s="32">
        <v>45609</v>
      </c>
      <c r="U467" s="33">
        <f t="shared" ca="1" si="86"/>
        <v>5</v>
      </c>
      <c r="V467" s="37">
        <v>45614</v>
      </c>
      <c r="W467" s="35">
        <v>30500</v>
      </c>
      <c r="X467" s="36" t="str">
        <f t="shared" ca="1" si="80"/>
        <v>Completed</v>
      </c>
      <c r="Y467" s="37">
        <v>45614</v>
      </c>
      <c r="Z467" s="38">
        <f t="shared" si="81"/>
        <v>1</v>
      </c>
    </row>
    <row r="468" spans="1:26" s="39" customFormat="1" ht="28.5">
      <c r="A468" s="30">
        <v>473</v>
      </c>
      <c r="B468" s="31" t="s">
        <v>2188</v>
      </c>
      <c r="C468" s="31" t="s">
        <v>247</v>
      </c>
      <c r="D468" s="44" t="s">
        <v>54</v>
      </c>
      <c r="E468" s="72" t="str">
        <f>IFERROR(IF(INDEX(Sheet3!$B$2:$B$8, MATCH(D468, Sheet3!$A$2:$A$8, 0)) = 0, "", INDEX(Sheet3!$B$2:$B$8, MATCH(D468, Sheet3!$A$2:$A$8, 0))), "")</f>
        <v>Breakdown</v>
      </c>
      <c r="F468" s="31" t="s">
        <v>212</v>
      </c>
      <c r="G468" s="45" t="s">
        <v>122</v>
      </c>
      <c r="H468" s="63" t="str">
        <f>IFERROR(INDEX(Sheet3!$F$2:$F$114, MATCH(G468, Sheet3!$E$2:$E$114, 0)), "")</f>
        <v>KITCHEN_EQUIPMENT</v>
      </c>
      <c r="I468" s="32">
        <v>45602</v>
      </c>
      <c r="J468" s="40">
        <f t="shared" ca="1" si="79"/>
        <v>14</v>
      </c>
      <c r="K468" s="34">
        <v>45602</v>
      </c>
      <c r="L468" s="59">
        <f t="shared" ca="1" si="82"/>
        <v>0</v>
      </c>
      <c r="M468" s="34">
        <v>45602</v>
      </c>
      <c r="N468" s="47">
        <f t="shared" ca="1" si="83"/>
        <v>0</v>
      </c>
      <c r="O468" s="75">
        <v>45602</v>
      </c>
      <c r="P468" s="75">
        <v>45602</v>
      </c>
      <c r="Q468" s="47">
        <f t="shared" ca="1" si="84"/>
        <v>0</v>
      </c>
      <c r="R468" s="34">
        <v>45602</v>
      </c>
      <c r="S468" s="59">
        <f t="shared" ca="1" si="85"/>
        <v>0</v>
      </c>
      <c r="T468" s="32">
        <v>45602</v>
      </c>
      <c r="U468" s="33">
        <f t="shared" ca="1" si="86"/>
        <v>14</v>
      </c>
      <c r="V468" s="37">
        <v>45616</v>
      </c>
      <c r="W468" s="35">
        <v>95000</v>
      </c>
      <c r="X468" s="36" t="str">
        <f t="shared" ca="1" si="80"/>
        <v>Completed</v>
      </c>
      <c r="Y468" s="37">
        <v>45616</v>
      </c>
      <c r="Z468" s="38">
        <f t="shared" si="81"/>
        <v>1</v>
      </c>
    </row>
    <row r="469" spans="1:26" s="39" customFormat="1">
      <c r="A469" s="30">
        <v>474</v>
      </c>
      <c r="B469" s="31" t="s">
        <v>2189</v>
      </c>
      <c r="C469" s="31" t="s">
        <v>156</v>
      </c>
      <c r="D469" s="44" t="s">
        <v>54</v>
      </c>
      <c r="E469" s="72" t="str">
        <f>IFERROR(IF(INDEX(Sheet3!$B$2:$B$8, MATCH(D469, Sheet3!$A$2:$A$8, 0)) = 0, "", INDEX(Sheet3!$B$2:$B$8, MATCH(D469, Sheet3!$A$2:$A$8, 0))), "")</f>
        <v>Breakdown</v>
      </c>
      <c r="F469" s="31" t="s">
        <v>212</v>
      </c>
      <c r="G469" s="45" t="s">
        <v>84</v>
      </c>
      <c r="H469" s="63" t="str">
        <f>IFERROR(INDEX(Sheet3!$F$2:$F$114, MATCH(G469, Sheet3!$E$2:$E$114, 0)), "")</f>
        <v>OTHERS</v>
      </c>
      <c r="I469" s="32"/>
      <c r="J469" s="40" t="str">
        <f t="shared" ca="1" si="79"/>
        <v/>
      </c>
      <c r="K469" s="34"/>
      <c r="L469" s="59" t="str">
        <f t="shared" ca="1" si="82"/>
        <v/>
      </c>
      <c r="M469" s="34"/>
      <c r="N469" s="47" t="str">
        <f t="shared" ca="1" si="83"/>
        <v/>
      </c>
      <c r="O469" s="75"/>
      <c r="P469" s="75"/>
      <c r="Q469" s="47" t="str">
        <f t="shared" ca="1" si="84"/>
        <v/>
      </c>
      <c r="R469" s="34"/>
      <c r="S469" s="59" t="str">
        <f t="shared" ca="1" si="85"/>
        <v/>
      </c>
      <c r="T469" s="32"/>
      <c r="U469" s="33" t="str">
        <f t="shared" ca="1" si="86"/>
        <v/>
      </c>
      <c r="V469" s="34"/>
      <c r="W469" s="35"/>
      <c r="X469" s="36" t="str">
        <f t="shared" ca="1" si="80"/>
        <v/>
      </c>
      <c r="Y469" s="37"/>
      <c r="Z469" s="38" t="str">
        <f t="shared" si="81"/>
        <v/>
      </c>
    </row>
    <row r="470" spans="1:26" s="39" customFormat="1" ht="26.25">
      <c r="A470" s="30">
        <v>475</v>
      </c>
      <c r="B470" s="31" t="s">
        <v>2190</v>
      </c>
      <c r="C470" s="31" t="s">
        <v>356</v>
      </c>
      <c r="D470" s="44" t="s">
        <v>54</v>
      </c>
      <c r="E470" s="72" t="str">
        <f>IFERROR(IF(INDEX(Sheet3!$B$2:$B$8, MATCH(D470, Sheet3!$A$2:$A$8, 0)) = 0, "", INDEX(Sheet3!$B$2:$B$8, MATCH(D470, Sheet3!$A$2:$A$8, 0))), "")</f>
        <v>Breakdown</v>
      </c>
      <c r="F470" s="31" t="s">
        <v>1675</v>
      </c>
      <c r="G470" s="45" t="s">
        <v>84</v>
      </c>
      <c r="H470" s="63" t="str">
        <f>IFERROR(INDEX(Sheet3!$F$2:$F$114, MATCH(G470, Sheet3!$E$2:$E$114, 0)), "")</f>
        <v>OTHERS</v>
      </c>
      <c r="I470" s="32">
        <v>45616</v>
      </c>
      <c r="J470" s="40">
        <f t="shared" ca="1" si="79"/>
        <v>0</v>
      </c>
      <c r="K470" s="34">
        <v>45616</v>
      </c>
      <c r="L470" s="59">
        <f t="shared" ca="1" si="82"/>
        <v>0</v>
      </c>
      <c r="M470" s="34">
        <v>45616</v>
      </c>
      <c r="N470" s="47">
        <f t="shared" ca="1" si="83"/>
        <v>0</v>
      </c>
      <c r="O470" s="75">
        <v>45616</v>
      </c>
      <c r="P470" s="75">
        <v>45616</v>
      </c>
      <c r="Q470" s="47">
        <f t="shared" ca="1" si="84"/>
        <v>0</v>
      </c>
      <c r="R470" s="34">
        <v>45616</v>
      </c>
      <c r="S470" s="59">
        <f t="shared" ca="1" si="85"/>
        <v>0</v>
      </c>
      <c r="T470" s="32">
        <v>45616</v>
      </c>
      <c r="U470" s="33">
        <f t="shared" ca="1" si="86"/>
        <v>0</v>
      </c>
      <c r="V470" s="34">
        <v>45616</v>
      </c>
      <c r="W470" s="35"/>
      <c r="X470" s="36" t="str">
        <f t="shared" ca="1" si="80"/>
        <v>Completed</v>
      </c>
      <c r="Y470" s="37">
        <v>45616</v>
      </c>
      <c r="Z470" s="38">
        <f t="shared" si="81"/>
        <v>1</v>
      </c>
    </row>
    <row r="471" spans="1:26" s="39" customFormat="1" ht="26.25">
      <c r="A471" s="30">
        <v>476</v>
      </c>
      <c r="B471" s="31" t="s">
        <v>2191</v>
      </c>
      <c r="C471" s="31" t="s">
        <v>259</v>
      </c>
      <c r="D471" s="44" t="s">
        <v>32</v>
      </c>
      <c r="E471" s="72" t="str">
        <f>IFERROR(IF(INDEX(Sheet3!$B$2:$B$8, MATCH(D471, Sheet3!$A$2:$A$8, 0)) = 0, "", INDEX(Sheet3!$B$2:$B$8, MATCH(D471, Sheet3!$A$2:$A$8, 0))), "")</f>
        <v>Breakdown</v>
      </c>
      <c r="F471" s="31" t="s">
        <v>1675</v>
      </c>
      <c r="G471" s="45" t="s">
        <v>1034</v>
      </c>
      <c r="H471" s="63" t="str">
        <f>IFERROR(INDEX(Sheet3!$F$2:$F$114, MATCH(G471, Sheet3!$E$2:$E$114, 0)), "")</f>
        <v>GREASE_TRAP</v>
      </c>
      <c r="I471" s="32">
        <v>45616</v>
      </c>
      <c r="J471" s="40">
        <f t="shared" ca="1" si="79"/>
        <v>1</v>
      </c>
      <c r="K471" s="34">
        <v>45616</v>
      </c>
      <c r="L471" s="59">
        <f t="shared" ca="1" si="82"/>
        <v>0</v>
      </c>
      <c r="M471" s="34">
        <v>45617</v>
      </c>
      <c r="N471" s="47">
        <f t="shared" ca="1" si="83"/>
        <v>1</v>
      </c>
      <c r="O471" s="75">
        <v>45617</v>
      </c>
      <c r="P471" s="75">
        <v>45617</v>
      </c>
      <c r="Q471" s="47">
        <f t="shared" ca="1" si="84"/>
        <v>0</v>
      </c>
      <c r="R471" s="34">
        <v>45617</v>
      </c>
      <c r="S471" s="59">
        <f t="shared" ca="1" si="85"/>
        <v>0</v>
      </c>
      <c r="T471" s="32">
        <v>45617</v>
      </c>
      <c r="U471" s="33">
        <f t="shared" ca="1" si="86"/>
        <v>0</v>
      </c>
      <c r="V471" s="34">
        <v>45617</v>
      </c>
      <c r="W471" s="35"/>
      <c r="X471" s="36" t="str">
        <f t="shared" ca="1" si="80"/>
        <v>Completed</v>
      </c>
      <c r="Y471" s="37">
        <v>45617</v>
      </c>
      <c r="Z471" s="38">
        <f t="shared" si="81"/>
        <v>1</v>
      </c>
    </row>
    <row r="472" spans="1:26" s="39" customFormat="1">
      <c r="A472" s="30">
        <v>477</v>
      </c>
      <c r="B472" s="31" t="s">
        <v>2192</v>
      </c>
      <c r="C472" s="31" t="s">
        <v>310</v>
      </c>
      <c r="D472" s="44" t="s">
        <v>54</v>
      </c>
      <c r="E472" s="72" t="str">
        <f>IFERROR(IF(INDEX(Sheet3!$B$2:$B$8, MATCH(D472, Sheet3!$A$2:$A$8, 0)) = 0, "", INDEX(Sheet3!$B$2:$B$8, MATCH(D472, Sheet3!$A$2:$A$8, 0))), "")</f>
        <v>Breakdown</v>
      </c>
      <c r="F472" s="31" t="s">
        <v>1675</v>
      </c>
      <c r="G472" s="45" t="s">
        <v>93</v>
      </c>
      <c r="H472" s="63" t="str">
        <f>IFERROR(INDEX(Sheet3!$F$2:$F$114, MATCH(G472, Sheet3!$E$2:$E$114, 0)), "")</f>
        <v>PLUMBING</v>
      </c>
      <c r="I472" s="32">
        <v>45611</v>
      </c>
      <c r="J472" s="40">
        <f t="shared" ca="1" si="79"/>
        <v>125</v>
      </c>
      <c r="K472" s="34">
        <v>45611</v>
      </c>
      <c r="L472" s="59">
        <f t="shared" ca="1" si="82"/>
        <v>0</v>
      </c>
      <c r="M472" s="34">
        <v>45617</v>
      </c>
      <c r="N472" s="47">
        <f t="shared" ca="1" si="83"/>
        <v>6</v>
      </c>
      <c r="O472" s="75">
        <v>45617</v>
      </c>
      <c r="P472" s="75">
        <v>45617</v>
      </c>
      <c r="Q472" s="47">
        <f t="shared" ca="1" si="84"/>
        <v>0</v>
      </c>
      <c r="R472" s="34">
        <v>45617</v>
      </c>
      <c r="S472" s="59">
        <f t="shared" ca="1" si="85"/>
        <v>0</v>
      </c>
      <c r="T472" s="32">
        <v>45617</v>
      </c>
      <c r="U472" s="33">
        <f t="shared" ca="1" si="86"/>
        <v>119</v>
      </c>
      <c r="V472" s="34">
        <v>45617</v>
      </c>
      <c r="W472" s="35"/>
      <c r="X472" s="36" t="str">
        <f t="shared" ca="1" si="80"/>
        <v>Overdue</v>
      </c>
      <c r="Y472" s="37"/>
      <c r="Z472" s="38" t="str">
        <f t="shared" si="81"/>
        <v/>
      </c>
    </row>
    <row r="473" spans="1:26" s="39" customFormat="1" ht="26.25">
      <c r="A473" s="30">
        <v>478</v>
      </c>
      <c r="B473" s="31" t="s">
        <v>2193</v>
      </c>
      <c r="C473" s="31" t="s">
        <v>211</v>
      </c>
      <c r="D473" s="44" t="s">
        <v>32</v>
      </c>
      <c r="E473" s="72" t="str">
        <f>IFERROR(IF(INDEX(Sheet3!$B$2:$B$8, MATCH(D473, Sheet3!$A$2:$A$8, 0)) = 0, "", INDEX(Sheet3!$B$2:$B$8, MATCH(D473, Sheet3!$A$2:$A$8, 0))), "")</f>
        <v>Breakdown</v>
      </c>
      <c r="F473" s="31" t="s">
        <v>1675</v>
      </c>
      <c r="G473" s="45" t="s">
        <v>2194</v>
      </c>
      <c r="H473" s="63" t="str">
        <f>IFERROR(INDEX(Sheet3!$F$2:$F$114, MATCH(G473, Sheet3!$E$2:$E$114, 0)), "")</f>
        <v>BUILDING</v>
      </c>
      <c r="I473" s="32">
        <v>45617</v>
      </c>
      <c r="J473" s="40">
        <f t="shared" ca="1" si="79"/>
        <v>119</v>
      </c>
      <c r="K473" s="34">
        <v>45617</v>
      </c>
      <c r="L473" s="59">
        <f t="shared" ca="1" si="82"/>
        <v>0</v>
      </c>
      <c r="M473" s="34"/>
      <c r="N473" s="47">
        <f t="shared" ca="1" si="83"/>
        <v>119</v>
      </c>
      <c r="O473" s="75"/>
      <c r="P473" s="75"/>
      <c r="Q473" s="47" t="str">
        <f t="shared" ca="1" si="84"/>
        <v/>
      </c>
      <c r="R473" s="34"/>
      <c r="S473" s="59" t="str">
        <f t="shared" ca="1" si="85"/>
        <v/>
      </c>
      <c r="T473" s="32"/>
      <c r="U473" s="33" t="str">
        <f t="shared" ca="1" si="86"/>
        <v/>
      </c>
      <c r="V473" s="34"/>
      <c r="W473" s="35"/>
      <c r="X473" s="36" t="str">
        <f t="shared" ca="1" si="80"/>
        <v>Overdue</v>
      </c>
      <c r="Y473" s="37"/>
      <c r="Z473" s="38" t="str">
        <f t="shared" si="81"/>
        <v/>
      </c>
    </row>
    <row r="474" spans="1:26" s="39" customFormat="1">
      <c r="A474" s="30">
        <v>479</v>
      </c>
      <c r="B474" s="31" t="s">
        <v>2195</v>
      </c>
      <c r="C474" s="31" t="s">
        <v>140</v>
      </c>
      <c r="D474" s="44" t="s">
        <v>54</v>
      </c>
      <c r="E474" s="72" t="str">
        <f>IFERROR(IF(INDEX(Sheet3!$B$2:$B$8, MATCH(D474, Sheet3!$A$2:$A$8, 0)) = 0, "", INDEX(Sheet3!$B$2:$B$8, MATCH(D474, Sheet3!$A$2:$A$8, 0))), "")</f>
        <v>Breakdown</v>
      </c>
      <c r="F474" s="31" t="s">
        <v>1675</v>
      </c>
      <c r="G474" s="45" t="s">
        <v>84</v>
      </c>
      <c r="H474" s="63" t="str">
        <f>IFERROR(INDEX(Sheet3!$F$2:$F$114, MATCH(G474, Sheet3!$E$2:$E$114, 0)), "")</f>
        <v>OTHERS</v>
      </c>
      <c r="I474" s="32">
        <v>45614</v>
      </c>
      <c r="J474" s="40">
        <f t="shared" ca="1" si="79"/>
        <v>7</v>
      </c>
      <c r="K474" s="34">
        <v>45614</v>
      </c>
      <c r="L474" s="59">
        <f t="shared" ca="1" si="82"/>
        <v>0</v>
      </c>
      <c r="M474" s="34">
        <v>45621</v>
      </c>
      <c r="N474" s="47">
        <f t="shared" ca="1" si="83"/>
        <v>7</v>
      </c>
      <c r="O474" s="75">
        <v>45621</v>
      </c>
      <c r="P474" s="75">
        <v>45621</v>
      </c>
      <c r="Q474" s="47">
        <f t="shared" ca="1" si="84"/>
        <v>0</v>
      </c>
      <c r="R474" s="34">
        <v>45621</v>
      </c>
      <c r="S474" s="59">
        <f t="shared" ca="1" si="85"/>
        <v>0</v>
      </c>
      <c r="T474" s="32">
        <v>45621</v>
      </c>
      <c r="U474" s="33">
        <f t="shared" ca="1" si="86"/>
        <v>0</v>
      </c>
      <c r="V474" s="34">
        <v>45621</v>
      </c>
      <c r="W474" s="35"/>
      <c r="X474" s="36" t="str">
        <f t="shared" ca="1" si="80"/>
        <v>Completed</v>
      </c>
      <c r="Y474" s="37">
        <v>45621</v>
      </c>
      <c r="Z474" s="38">
        <f t="shared" si="81"/>
        <v>1</v>
      </c>
    </row>
    <row r="475" spans="1:26" s="39" customFormat="1" ht="28.5">
      <c r="A475" s="30">
        <v>480</v>
      </c>
      <c r="B475" s="31" t="s">
        <v>2196</v>
      </c>
      <c r="C475" s="31" t="s">
        <v>86</v>
      </c>
      <c r="D475" s="44" t="s">
        <v>54</v>
      </c>
      <c r="E475" s="72" t="str">
        <f>IFERROR(IF(INDEX(Sheet3!$B$2:$B$8, MATCH(D475, Sheet3!$A$2:$A$8, 0)) = 0, "", INDEX(Sheet3!$B$2:$B$8, MATCH(D475, Sheet3!$A$2:$A$8, 0))), "")</f>
        <v>Breakdown</v>
      </c>
      <c r="F475" s="31" t="s">
        <v>1675</v>
      </c>
      <c r="G475" s="45" t="s">
        <v>152</v>
      </c>
      <c r="H475" s="63" t="str">
        <f>IFERROR(INDEX(Sheet3!$F$2:$F$114, MATCH(G475, Sheet3!$E$2:$E$114, 0)), "")</f>
        <v>PLUMBING</v>
      </c>
      <c r="I475" s="32">
        <v>45619</v>
      </c>
      <c r="J475" s="40">
        <f t="shared" ca="1" si="79"/>
        <v>3</v>
      </c>
      <c r="K475" s="34">
        <v>45620</v>
      </c>
      <c r="L475" s="59">
        <f t="shared" ca="1" si="82"/>
        <v>1</v>
      </c>
      <c r="M475" s="34">
        <v>45622</v>
      </c>
      <c r="N475" s="47">
        <f t="shared" ca="1" si="83"/>
        <v>2</v>
      </c>
      <c r="O475" s="75">
        <v>45622</v>
      </c>
      <c r="P475" s="75">
        <v>45622</v>
      </c>
      <c r="Q475" s="47">
        <f t="shared" ca="1" si="84"/>
        <v>0</v>
      </c>
      <c r="R475" s="34">
        <v>45622</v>
      </c>
      <c r="S475" s="59">
        <f t="shared" ca="1" si="85"/>
        <v>0</v>
      </c>
      <c r="T475" s="32">
        <v>45622</v>
      </c>
      <c r="U475" s="33">
        <f t="shared" ca="1" si="86"/>
        <v>0</v>
      </c>
      <c r="V475" s="34">
        <v>45622</v>
      </c>
      <c r="W475" s="35"/>
      <c r="X475" s="36" t="str">
        <f t="shared" ca="1" si="80"/>
        <v>Completed</v>
      </c>
      <c r="Y475" s="37">
        <v>45622</v>
      </c>
      <c r="Z475" s="38">
        <f t="shared" si="81"/>
        <v>1</v>
      </c>
    </row>
    <row r="476" spans="1:26" s="39" customFormat="1" ht="26.25">
      <c r="A476" s="30">
        <v>481</v>
      </c>
      <c r="B476" s="31" t="s">
        <v>2197</v>
      </c>
      <c r="C476" s="31" t="s">
        <v>140</v>
      </c>
      <c r="D476" s="44" t="s">
        <v>54</v>
      </c>
      <c r="E476" s="72" t="str">
        <f>IFERROR(IF(INDEX(Sheet3!$B$2:$B$8, MATCH(D476, Sheet3!$A$2:$A$8, 0)) = 0, "", INDEX(Sheet3!$B$2:$B$8, MATCH(D476, Sheet3!$A$2:$A$8, 0))), "")</f>
        <v>Breakdown</v>
      </c>
      <c r="F476" s="31" t="s">
        <v>1675</v>
      </c>
      <c r="G476" s="45" t="s">
        <v>84</v>
      </c>
      <c r="H476" s="63" t="str">
        <f>IFERROR(INDEX(Sheet3!$F$2:$F$114, MATCH(G476, Sheet3!$E$2:$E$114, 0)), "")</f>
        <v>OTHERS</v>
      </c>
      <c r="I476" s="32">
        <v>45623</v>
      </c>
      <c r="J476" s="40">
        <f t="shared" ca="1" si="79"/>
        <v>1</v>
      </c>
      <c r="K476" s="34">
        <v>45623</v>
      </c>
      <c r="L476" s="59">
        <f t="shared" ca="1" si="82"/>
        <v>0</v>
      </c>
      <c r="M476" s="34">
        <v>45624</v>
      </c>
      <c r="N476" s="47">
        <f t="shared" ca="1" si="83"/>
        <v>1</v>
      </c>
      <c r="O476" s="75">
        <v>45624</v>
      </c>
      <c r="P476" s="75">
        <v>45624</v>
      </c>
      <c r="Q476" s="47">
        <f t="shared" ca="1" si="84"/>
        <v>0</v>
      </c>
      <c r="R476" s="34">
        <v>45624</v>
      </c>
      <c r="S476" s="59">
        <f t="shared" ca="1" si="85"/>
        <v>0</v>
      </c>
      <c r="T476" s="32">
        <v>45624</v>
      </c>
      <c r="U476" s="33">
        <f t="shared" ca="1" si="86"/>
        <v>0</v>
      </c>
      <c r="V476" s="34">
        <v>45624</v>
      </c>
      <c r="W476" s="35"/>
      <c r="X476" s="36" t="str">
        <f t="shared" ca="1" si="80"/>
        <v>Completed</v>
      </c>
      <c r="Y476" s="37">
        <v>45624</v>
      </c>
      <c r="Z476" s="38">
        <f t="shared" si="81"/>
        <v>1</v>
      </c>
    </row>
    <row r="477" spans="1:26" s="39" customFormat="1">
      <c r="A477" s="30">
        <v>482</v>
      </c>
      <c r="B477" s="31" t="s">
        <v>2198</v>
      </c>
      <c r="C477" s="31" t="s">
        <v>140</v>
      </c>
      <c r="D477" s="44" t="s">
        <v>32</v>
      </c>
      <c r="E477" s="72" t="str">
        <f>IFERROR(IF(INDEX(Sheet3!$B$2:$B$8, MATCH(D477, Sheet3!$A$2:$A$8, 0)) = 0, "", INDEX(Sheet3!$B$2:$B$8, MATCH(D477, Sheet3!$A$2:$A$8, 0))), "")</f>
        <v>Breakdown</v>
      </c>
      <c r="F477" s="31" t="s">
        <v>1835</v>
      </c>
      <c r="G477" s="45" t="s">
        <v>84</v>
      </c>
      <c r="H477" s="63" t="str">
        <f>IFERROR(INDEX(Sheet3!$F$2:$F$114, MATCH(G477, Sheet3!$E$2:$E$114, 0)), "")</f>
        <v>OTHERS</v>
      </c>
      <c r="I477" s="32">
        <v>45602</v>
      </c>
      <c r="J477" s="40">
        <f t="shared" ca="1" si="79"/>
        <v>22</v>
      </c>
      <c r="K477" s="34">
        <v>45602</v>
      </c>
      <c r="L477" s="59">
        <f t="shared" ca="1" si="82"/>
        <v>0</v>
      </c>
      <c r="M477" s="34">
        <v>45624</v>
      </c>
      <c r="N477" s="47">
        <f t="shared" ca="1" si="83"/>
        <v>22</v>
      </c>
      <c r="O477" s="75">
        <v>45624</v>
      </c>
      <c r="P477" s="75">
        <v>45624</v>
      </c>
      <c r="Q477" s="47">
        <f t="shared" ca="1" si="84"/>
        <v>0</v>
      </c>
      <c r="R477" s="34">
        <v>45624</v>
      </c>
      <c r="S477" s="59">
        <f t="shared" ca="1" si="85"/>
        <v>0</v>
      </c>
      <c r="T477" s="32">
        <v>45624</v>
      </c>
      <c r="U477" s="33">
        <f t="shared" ca="1" si="86"/>
        <v>0</v>
      </c>
      <c r="V477" s="34">
        <v>45624</v>
      </c>
      <c r="W477" s="35"/>
      <c r="X477" s="36" t="str">
        <f t="shared" ca="1" si="80"/>
        <v>Completed</v>
      </c>
      <c r="Y477" s="37">
        <v>45624</v>
      </c>
      <c r="Z477" s="38">
        <f t="shared" si="81"/>
        <v>1</v>
      </c>
    </row>
    <row r="478" spans="1:26" s="39" customFormat="1" ht="28.5">
      <c r="A478" s="30">
        <v>483</v>
      </c>
      <c r="B478" s="31" t="s">
        <v>2199</v>
      </c>
      <c r="C478" s="31" t="s">
        <v>63</v>
      </c>
      <c r="D478" s="44" t="s">
        <v>54</v>
      </c>
      <c r="E478" s="72" t="str">
        <f>IFERROR(IF(INDEX(Sheet3!$B$2:$B$8, MATCH(D478, Sheet3!$A$2:$A$8, 0)) = 0, "", INDEX(Sheet3!$B$2:$B$8, MATCH(D478, Sheet3!$A$2:$A$8, 0))), "")</f>
        <v>Breakdown</v>
      </c>
      <c r="F478" s="31" t="s">
        <v>1675</v>
      </c>
      <c r="G478" s="45" t="s">
        <v>152</v>
      </c>
      <c r="H478" s="63" t="str">
        <f>IFERROR(INDEX(Sheet3!$F$2:$F$114, MATCH(G478, Sheet3!$E$2:$E$114, 0)), "")</f>
        <v>PLUMBING</v>
      </c>
      <c r="I478" s="32">
        <v>45623</v>
      </c>
      <c r="J478" s="40">
        <f t="shared" ca="1" si="79"/>
        <v>1</v>
      </c>
      <c r="K478" s="34">
        <v>45623</v>
      </c>
      <c r="L478" s="59">
        <f t="shared" ca="1" si="82"/>
        <v>0</v>
      </c>
      <c r="M478" s="34">
        <v>45624</v>
      </c>
      <c r="N478" s="47">
        <f t="shared" ca="1" si="83"/>
        <v>1</v>
      </c>
      <c r="O478" s="75">
        <v>45624</v>
      </c>
      <c r="P478" s="75">
        <v>45624</v>
      </c>
      <c r="Q478" s="47">
        <f t="shared" ca="1" si="84"/>
        <v>0</v>
      </c>
      <c r="R478" s="34">
        <v>45624</v>
      </c>
      <c r="S478" s="59">
        <f t="shared" ca="1" si="85"/>
        <v>0</v>
      </c>
      <c r="T478" s="32">
        <v>45624</v>
      </c>
      <c r="U478" s="33">
        <f t="shared" ca="1" si="86"/>
        <v>0</v>
      </c>
      <c r="V478" s="34">
        <v>45624</v>
      </c>
      <c r="W478" s="35"/>
      <c r="X478" s="36" t="str">
        <f t="shared" ca="1" si="80"/>
        <v>Completed</v>
      </c>
      <c r="Y478" s="37">
        <v>45624</v>
      </c>
      <c r="Z478" s="38">
        <f t="shared" si="81"/>
        <v>1</v>
      </c>
    </row>
    <row r="479" spans="1:26" s="39" customFormat="1" ht="38.25">
      <c r="A479" s="30">
        <v>484</v>
      </c>
      <c r="B479" s="31" t="s">
        <v>1469</v>
      </c>
      <c r="C479" s="31" t="s">
        <v>356</v>
      </c>
      <c r="D479" s="44" t="s">
        <v>54</v>
      </c>
      <c r="E479" s="72" t="str">
        <f>IFERROR(IF(INDEX(Sheet3!$B$2:$B$8, MATCH(D479, Sheet3!$A$2:$A$8, 0)) = 0, "", INDEX(Sheet3!$B$2:$B$8, MATCH(D479, Sheet3!$A$2:$A$8, 0))), "")</f>
        <v>Breakdown</v>
      </c>
      <c r="F479" s="31" t="s">
        <v>1675</v>
      </c>
      <c r="G479" s="45" t="s">
        <v>152</v>
      </c>
      <c r="H479" s="63" t="str">
        <f>IFERROR(INDEX(Sheet3!$F$2:$F$114, MATCH(G479, Sheet3!$E$2:$E$114, 0)), "")</f>
        <v>PLUMBING</v>
      </c>
      <c r="I479" s="32">
        <v>45616</v>
      </c>
      <c r="J479" s="40">
        <f t="shared" ca="1" si="79"/>
        <v>8</v>
      </c>
      <c r="K479" s="34">
        <v>45616</v>
      </c>
      <c r="L479" s="59">
        <f t="shared" ca="1" si="82"/>
        <v>0</v>
      </c>
      <c r="M479" s="34">
        <v>45624</v>
      </c>
      <c r="N479" s="47">
        <f t="shared" ca="1" si="83"/>
        <v>8</v>
      </c>
      <c r="O479" s="75">
        <v>45624</v>
      </c>
      <c r="P479" s="75">
        <v>45624</v>
      </c>
      <c r="Q479" s="47">
        <f t="shared" ca="1" si="84"/>
        <v>0</v>
      </c>
      <c r="R479" s="34">
        <v>45624</v>
      </c>
      <c r="S479" s="59">
        <f t="shared" ca="1" si="85"/>
        <v>0</v>
      </c>
      <c r="T479" s="32">
        <v>45624</v>
      </c>
      <c r="U479" s="33">
        <f t="shared" ca="1" si="86"/>
        <v>0</v>
      </c>
      <c r="V479" s="34">
        <v>45624</v>
      </c>
      <c r="W479" s="35"/>
      <c r="X479" s="36" t="str">
        <f t="shared" ca="1" si="80"/>
        <v>Completed</v>
      </c>
      <c r="Y479" s="37">
        <v>45624</v>
      </c>
      <c r="Z479" s="38">
        <f t="shared" si="81"/>
        <v>1</v>
      </c>
    </row>
    <row r="480" spans="1:26" s="39" customFormat="1" ht="38.25">
      <c r="A480" s="30">
        <v>485</v>
      </c>
      <c r="B480" s="31" t="s">
        <v>1469</v>
      </c>
      <c r="C480" s="31" t="s">
        <v>356</v>
      </c>
      <c r="D480" s="44" t="s">
        <v>54</v>
      </c>
      <c r="E480" s="72" t="str">
        <f>IFERROR(IF(INDEX(Sheet3!$B$2:$B$8, MATCH(D480, Sheet3!$A$2:$A$8, 0)) = 0, "", INDEX(Sheet3!$B$2:$B$8, MATCH(D480, Sheet3!$A$2:$A$8, 0))), "")</f>
        <v>Breakdown</v>
      </c>
      <c r="F480" s="31" t="s">
        <v>825</v>
      </c>
      <c r="G480" s="45" t="s">
        <v>638</v>
      </c>
      <c r="H480" s="63" t="str">
        <f>IFERROR(INDEX(Sheet3!$F$2:$F$114, MATCH(G480, Sheet3!$E$2:$E$114, 0)), "")</f>
        <v>ELECTRICAL</v>
      </c>
      <c r="I480" s="32">
        <v>45616</v>
      </c>
      <c r="J480" s="40">
        <f t="shared" ca="1" si="79"/>
        <v>22</v>
      </c>
      <c r="K480" s="34">
        <v>45616</v>
      </c>
      <c r="L480" s="59">
        <f t="shared" ca="1" si="82"/>
        <v>0</v>
      </c>
      <c r="M480" s="34">
        <v>45638</v>
      </c>
      <c r="N480" s="47">
        <f t="shared" ca="1" si="83"/>
        <v>22</v>
      </c>
      <c r="O480" s="75">
        <v>45638</v>
      </c>
      <c r="P480" s="75">
        <v>45638</v>
      </c>
      <c r="Q480" s="47">
        <f t="shared" ca="1" si="84"/>
        <v>0</v>
      </c>
      <c r="R480" s="34">
        <v>45638</v>
      </c>
      <c r="S480" s="59">
        <f t="shared" ca="1" si="85"/>
        <v>0</v>
      </c>
      <c r="T480" s="32">
        <v>45638</v>
      </c>
      <c r="U480" s="33">
        <f t="shared" ca="1" si="86"/>
        <v>0</v>
      </c>
      <c r="V480" s="34">
        <v>45638</v>
      </c>
      <c r="W480" s="35"/>
      <c r="X480" s="36" t="str">
        <f t="shared" ca="1" si="80"/>
        <v>Completed</v>
      </c>
      <c r="Y480" s="37">
        <v>45638</v>
      </c>
      <c r="Z480" s="38">
        <f t="shared" si="81"/>
        <v>1</v>
      </c>
    </row>
    <row r="481" spans="1:26" s="39" customFormat="1">
      <c r="A481" s="30">
        <v>486</v>
      </c>
      <c r="B481" s="31" t="s">
        <v>2200</v>
      </c>
      <c r="C481" s="31" t="s">
        <v>151</v>
      </c>
      <c r="D481" s="44" t="s">
        <v>32</v>
      </c>
      <c r="E481" s="72" t="str">
        <f>IFERROR(IF(INDEX(Sheet3!$B$2:$B$8, MATCH(D481, Sheet3!$A$2:$A$8, 0)) = 0, "", INDEX(Sheet3!$B$2:$B$8, MATCH(D481, Sheet3!$A$2:$A$8, 0))), "")</f>
        <v>Breakdown</v>
      </c>
      <c r="F481" s="31" t="s">
        <v>1675</v>
      </c>
      <c r="G481" s="45" t="s">
        <v>93</v>
      </c>
      <c r="H481" s="63" t="str">
        <f>IFERROR(INDEX(Sheet3!$F$2:$F$114, MATCH(G481, Sheet3!$E$2:$E$114, 0)), "")</f>
        <v>PLUMBING</v>
      </c>
      <c r="I481" s="32">
        <v>45607</v>
      </c>
      <c r="J481" s="40">
        <f t="shared" ca="1" si="79"/>
        <v>0</v>
      </c>
      <c r="K481" s="34">
        <v>45607</v>
      </c>
      <c r="L481" s="59">
        <f t="shared" ca="1" si="82"/>
        <v>0</v>
      </c>
      <c r="M481" s="34">
        <v>45607</v>
      </c>
      <c r="N481" s="47">
        <f t="shared" ca="1" si="83"/>
        <v>0</v>
      </c>
      <c r="O481" s="75">
        <v>45607</v>
      </c>
      <c r="P481" s="75">
        <v>45607</v>
      </c>
      <c r="Q481" s="47">
        <f t="shared" ca="1" si="84"/>
        <v>0</v>
      </c>
      <c r="R481" s="34">
        <v>45607</v>
      </c>
      <c r="S481" s="59">
        <f t="shared" ca="1" si="85"/>
        <v>0</v>
      </c>
      <c r="T481" s="32">
        <v>45607</v>
      </c>
      <c r="U481" s="33">
        <f t="shared" ca="1" si="86"/>
        <v>0</v>
      </c>
      <c r="V481" s="34">
        <v>45607</v>
      </c>
      <c r="W481" s="35"/>
      <c r="X481" s="36" t="str">
        <f t="shared" ca="1" si="80"/>
        <v>Completed</v>
      </c>
      <c r="Y481" s="37">
        <v>45607</v>
      </c>
      <c r="Z481" s="38">
        <f t="shared" si="81"/>
        <v>1</v>
      </c>
    </row>
    <row r="482" spans="1:26" s="39" customFormat="1">
      <c r="A482" s="30">
        <v>487</v>
      </c>
      <c r="B482" s="31" t="s">
        <v>929</v>
      </c>
      <c r="C482" s="31" t="s">
        <v>169</v>
      </c>
      <c r="D482" s="44" t="s">
        <v>54</v>
      </c>
      <c r="E482" s="72" t="str">
        <f>IFERROR(IF(INDEX(Sheet3!$B$2:$B$8, MATCH(D482, Sheet3!$A$2:$A$8, 0)) = 0, "", INDEX(Sheet3!$B$2:$B$8, MATCH(D482, Sheet3!$A$2:$A$8, 0))), "")</f>
        <v>Breakdown</v>
      </c>
      <c r="F482" s="31" t="s">
        <v>51</v>
      </c>
      <c r="G482" s="45" t="s">
        <v>2201</v>
      </c>
      <c r="H482" s="63" t="str">
        <f>IFERROR(INDEX(Sheet3!$F$2:$F$114, MATCH(G482, Sheet3!$E$2:$E$114, 0)), "")</f>
        <v>WTP</v>
      </c>
      <c r="I482" s="32">
        <v>45614</v>
      </c>
      <c r="J482" s="40">
        <f t="shared" ca="1" si="79"/>
        <v>122</v>
      </c>
      <c r="K482" s="34">
        <v>45614</v>
      </c>
      <c r="L482" s="59">
        <f t="shared" ca="1" si="82"/>
        <v>0</v>
      </c>
      <c r="M482" s="34"/>
      <c r="N482" s="47">
        <f t="shared" ca="1" si="83"/>
        <v>122</v>
      </c>
      <c r="O482" s="75"/>
      <c r="P482" s="75"/>
      <c r="Q482" s="47" t="str">
        <f t="shared" ca="1" si="84"/>
        <v/>
      </c>
      <c r="R482" s="34"/>
      <c r="S482" s="59" t="str">
        <f t="shared" ca="1" si="85"/>
        <v/>
      </c>
      <c r="T482" s="32"/>
      <c r="U482" s="33" t="str">
        <f t="shared" ca="1" si="86"/>
        <v/>
      </c>
      <c r="V482" s="34"/>
      <c r="W482" s="35"/>
      <c r="X482" s="36" t="str">
        <f t="shared" ca="1" si="80"/>
        <v>Overdue</v>
      </c>
      <c r="Y482" s="37"/>
      <c r="Z482" s="38" t="str">
        <f t="shared" si="81"/>
        <v/>
      </c>
    </row>
    <row r="483" spans="1:26" s="39" customFormat="1">
      <c r="A483" s="30">
        <v>488</v>
      </c>
      <c r="B483" s="31" t="s">
        <v>2202</v>
      </c>
      <c r="C483" s="31" t="s">
        <v>642</v>
      </c>
      <c r="D483" s="44" t="s">
        <v>54</v>
      </c>
      <c r="E483" s="72" t="str">
        <f>IFERROR(IF(INDEX(Sheet3!$B$2:$B$8, MATCH(D483, Sheet3!$A$2:$A$8, 0)) = 0, "", INDEX(Sheet3!$B$2:$B$8, MATCH(D483, Sheet3!$A$2:$A$8, 0))), "")</f>
        <v>Breakdown</v>
      </c>
      <c r="F483" s="31" t="s">
        <v>324</v>
      </c>
      <c r="G483" s="45" t="s">
        <v>97</v>
      </c>
      <c r="H483" s="63" t="str">
        <f>IFERROR(INDEX(Sheet3!$F$2:$F$114, MATCH(G483, Sheet3!$E$2:$E$114, 0)), "")</f>
        <v>HVAC</v>
      </c>
      <c r="I483" s="32">
        <v>45607</v>
      </c>
      <c r="J483" s="40">
        <f t="shared" ca="1" si="79"/>
        <v>129</v>
      </c>
      <c r="K483" s="34">
        <v>45607</v>
      </c>
      <c r="L483" s="59">
        <f t="shared" ca="1" si="82"/>
        <v>0</v>
      </c>
      <c r="M483" s="34">
        <v>45607</v>
      </c>
      <c r="N483" s="47">
        <f t="shared" ca="1" si="83"/>
        <v>0</v>
      </c>
      <c r="O483" s="75"/>
      <c r="P483" s="75"/>
      <c r="Q483" s="47" t="str">
        <f t="shared" ca="1" si="84"/>
        <v/>
      </c>
      <c r="R483" s="34"/>
      <c r="S483" s="59" t="str">
        <f t="shared" ca="1" si="85"/>
        <v/>
      </c>
      <c r="T483" s="32"/>
      <c r="U483" s="33" t="str">
        <f t="shared" ca="1" si="86"/>
        <v/>
      </c>
      <c r="V483" s="34"/>
      <c r="W483" s="35"/>
      <c r="X483" s="36" t="str">
        <f t="shared" ca="1" si="80"/>
        <v>Overdue</v>
      </c>
      <c r="Y483" s="37"/>
      <c r="Z483" s="38" t="str">
        <f t="shared" si="81"/>
        <v/>
      </c>
    </row>
    <row r="484" spans="1:26" s="39" customFormat="1" ht="26.25">
      <c r="A484" s="30">
        <v>489</v>
      </c>
      <c r="B484" s="31" t="s">
        <v>976</v>
      </c>
      <c r="C484" s="31" t="s">
        <v>71</v>
      </c>
      <c r="D484" s="44" t="s">
        <v>54</v>
      </c>
      <c r="E484" s="72" t="str">
        <f>IFERROR(IF(INDEX(Sheet3!$B$2:$B$8, MATCH(D484, Sheet3!$A$2:$A$8, 0)) = 0, "", INDEX(Sheet3!$B$2:$B$8, MATCH(D484, Sheet3!$A$2:$A$8, 0))), "")</f>
        <v>Breakdown</v>
      </c>
      <c r="F484" s="31" t="s">
        <v>412</v>
      </c>
      <c r="G484" s="45" t="s">
        <v>854</v>
      </c>
      <c r="H484" s="63" t="str">
        <f>IFERROR(INDEX(Sheet3!$F$2:$F$114, MATCH(G484, Sheet3!$E$2:$E$114, 0)), "")</f>
        <v>GAS</v>
      </c>
      <c r="I484" s="32">
        <v>45618</v>
      </c>
      <c r="J484" s="40">
        <f t="shared" ca="1" si="79"/>
        <v>118</v>
      </c>
      <c r="K484" s="34">
        <v>45618</v>
      </c>
      <c r="L484" s="59">
        <f t="shared" ca="1" si="82"/>
        <v>0</v>
      </c>
      <c r="M484" s="34"/>
      <c r="N484" s="47">
        <f t="shared" ca="1" si="83"/>
        <v>118</v>
      </c>
      <c r="O484" s="75"/>
      <c r="P484" s="75"/>
      <c r="Q484" s="47" t="str">
        <f t="shared" ca="1" si="84"/>
        <v/>
      </c>
      <c r="R484" s="34"/>
      <c r="S484" s="59" t="str">
        <f t="shared" ca="1" si="85"/>
        <v/>
      </c>
      <c r="T484" s="32"/>
      <c r="U484" s="33" t="str">
        <f t="shared" ca="1" si="86"/>
        <v/>
      </c>
      <c r="V484" s="34"/>
      <c r="W484" s="35"/>
      <c r="X484" s="36" t="str">
        <f t="shared" ca="1" si="80"/>
        <v>Overdue</v>
      </c>
      <c r="Y484" s="37"/>
      <c r="Z484" s="38" t="str">
        <f t="shared" si="81"/>
        <v/>
      </c>
    </row>
    <row r="485" spans="1:26" s="39" customFormat="1" ht="26.25">
      <c r="A485" s="30">
        <v>490</v>
      </c>
      <c r="B485" s="31" t="s">
        <v>976</v>
      </c>
      <c r="C485" s="31" t="s">
        <v>126</v>
      </c>
      <c r="D485" s="44" t="s">
        <v>54</v>
      </c>
      <c r="E485" s="72" t="str">
        <f>IFERROR(IF(INDEX(Sheet3!$B$2:$B$8, MATCH(D485, Sheet3!$A$2:$A$8, 0)) = 0, "", INDEX(Sheet3!$B$2:$B$8, MATCH(D485, Sheet3!$A$2:$A$8, 0))), "")</f>
        <v>Breakdown</v>
      </c>
      <c r="F485" s="31" t="s">
        <v>412</v>
      </c>
      <c r="G485" s="45" t="s">
        <v>854</v>
      </c>
      <c r="H485" s="63" t="str">
        <f>IFERROR(INDEX(Sheet3!$F$2:$F$114, MATCH(G485, Sheet3!$E$2:$E$114, 0)), "")</f>
        <v>GAS</v>
      </c>
      <c r="I485" s="32">
        <v>45619</v>
      </c>
      <c r="J485" s="40">
        <f t="shared" ca="1" si="79"/>
        <v>9</v>
      </c>
      <c r="K485" s="34">
        <v>45619</v>
      </c>
      <c r="L485" s="59">
        <f t="shared" ca="1" si="82"/>
        <v>0</v>
      </c>
      <c r="M485" s="34">
        <v>45620</v>
      </c>
      <c r="N485" s="47">
        <f t="shared" ca="1" si="83"/>
        <v>1</v>
      </c>
      <c r="O485" s="75">
        <v>45620</v>
      </c>
      <c r="P485" s="75">
        <v>45621</v>
      </c>
      <c r="Q485" s="47">
        <f t="shared" ca="1" si="84"/>
        <v>1</v>
      </c>
      <c r="R485" s="34">
        <v>45621</v>
      </c>
      <c r="S485" s="59">
        <f t="shared" ca="1" si="85"/>
        <v>1</v>
      </c>
      <c r="T485" s="32">
        <v>45622</v>
      </c>
      <c r="U485" s="33">
        <f t="shared" ca="1" si="86"/>
        <v>6</v>
      </c>
      <c r="V485" s="34">
        <v>45628</v>
      </c>
      <c r="W485" s="35">
        <v>123000</v>
      </c>
      <c r="X485" s="36" t="str">
        <f t="shared" ca="1" si="80"/>
        <v>Completed</v>
      </c>
      <c r="Y485" s="34">
        <v>45628</v>
      </c>
      <c r="Z485" s="38">
        <f t="shared" si="81"/>
        <v>1</v>
      </c>
    </row>
    <row r="486" spans="1:26" s="39" customFormat="1" ht="26.25">
      <c r="A486" s="30">
        <v>491</v>
      </c>
      <c r="B486" s="31" t="s">
        <v>2203</v>
      </c>
      <c r="C486" s="31" t="s">
        <v>160</v>
      </c>
      <c r="D486" s="44" t="s">
        <v>54</v>
      </c>
      <c r="E486" s="72" t="str">
        <f>IFERROR(IF(INDEX(Sheet3!$B$2:$B$8, MATCH(D486, Sheet3!$A$2:$A$8, 0)) = 0, "", INDEX(Sheet3!$B$2:$B$8, MATCH(D486, Sheet3!$A$2:$A$8, 0))), "")</f>
        <v>Breakdown</v>
      </c>
      <c r="F486" s="31" t="s">
        <v>825</v>
      </c>
      <c r="G486" s="45" t="s">
        <v>472</v>
      </c>
      <c r="H486" s="63" t="str">
        <f>IFERROR(INDEX(Sheet3!$F$2:$F$114, MATCH(G486, Sheet3!$E$2:$E$114, 0)), "")</f>
        <v>ELECTRICAL</v>
      </c>
      <c r="I486" s="32">
        <v>45601</v>
      </c>
      <c r="J486" s="40">
        <f t="shared" ca="1" si="79"/>
        <v>13</v>
      </c>
      <c r="K486" s="34">
        <v>45601</v>
      </c>
      <c r="L486" s="59">
        <f t="shared" ca="1" si="82"/>
        <v>0</v>
      </c>
      <c r="M486" s="34">
        <v>45614</v>
      </c>
      <c r="N486" s="47">
        <f t="shared" ca="1" si="83"/>
        <v>13</v>
      </c>
      <c r="O486" s="75">
        <v>45614</v>
      </c>
      <c r="P486" s="75">
        <v>45614</v>
      </c>
      <c r="Q486" s="47">
        <f t="shared" ca="1" si="84"/>
        <v>0</v>
      </c>
      <c r="R486" s="34">
        <v>45614</v>
      </c>
      <c r="S486" s="59">
        <f t="shared" ca="1" si="85"/>
        <v>0</v>
      </c>
      <c r="T486" s="32">
        <v>45614</v>
      </c>
      <c r="U486" s="33">
        <f t="shared" ca="1" si="86"/>
        <v>0</v>
      </c>
      <c r="V486" s="34">
        <v>45614</v>
      </c>
      <c r="W486" s="35"/>
      <c r="X486" s="36" t="str">
        <f t="shared" ca="1" si="80"/>
        <v>Completed</v>
      </c>
      <c r="Y486" s="37">
        <v>45614</v>
      </c>
      <c r="Z486" s="38">
        <f t="shared" si="81"/>
        <v>1</v>
      </c>
    </row>
    <row r="487" spans="1:26" s="39" customFormat="1" ht="26.25">
      <c r="A487" s="30">
        <v>492</v>
      </c>
      <c r="B487" s="31" t="s">
        <v>2204</v>
      </c>
      <c r="C487" s="31" t="s">
        <v>219</v>
      </c>
      <c r="D487" s="44" t="s">
        <v>42</v>
      </c>
      <c r="E487" s="72" t="str">
        <f>IFERROR(IF(INDEX(Sheet3!$B$2:$B$8, MATCH(D487, Sheet3!$A$2:$A$8, 0)) = 0, "", INDEX(Sheet3!$B$2:$B$8, MATCH(D487, Sheet3!$A$2:$A$8, 0))), "")</f>
        <v>Corrective</v>
      </c>
      <c r="F487" s="31" t="s">
        <v>825</v>
      </c>
      <c r="G487" s="45" t="s">
        <v>472</v>
      </c>
      <c r="H487" s="63" t="str">
        <f>IFERROR(INDEX(Sheet3!$F$2:$F$114, MATCH(G487, Sheet3!$E$2:$E$114, 0)), "")</f>
        <v>ELECTRICAL</v>
      </c>
      <c r="I487" s="32">
        <v>45616</v>
      </c>
      <c r="J487" s="40">
        <f t="shared" ca="1" si="79"/>
        <v>10</v>
      </c>
      <c r="K487" s="34">
        <v>45616</v>
      </c>
      <c r="L487" s="59">
        <f t="shared" ca="1" si="82"/>
        <v>0</v>
      </c>
      <c r="M487" s="34">
        <v>45626</v>
      </c>
      <c r="N487" s="47">
        <f t="shared" ca="1" si="83"/>
        <v>10</v>
      </c>
      <c r="O487" s="75">
        <v>45626</v>
      </c>
      <c r="P487" s="75">
        <v>45626</v>
      </c>
      <c r="Q487" s="47">
        <f t="shared" ca="1" si="84"/>
        <v>0</v>
      </c>
      <c r="R487" s="34">
        <v>45626</v>
      </c>
      <c r="S487" s="59">
        <f t="shared" ca="1" si="85"/>
        <v>0</v>
      </c>
      <c r="T487" s="32">
        <v>45626</v>
      </c>
      <c r="U487" s="33">
        <f t="shared" ca="1" si="86"/>
        <v>0</v>
      </c>
      <c r="V487" s="34">
        <v>45626</v>
      </c>
      <c r="W487" s="35"/>
      <c r="X487" s="36" t="str">
        <f t="shared" ca="1" si="80"/>
        <v>Completed</v>
      </c>
      <c r="Y487" s="37">
        <v>45626</v>
      </c>
      <c r="Z487" s="38">
        <f t="shared" si="81"/>
        <v>1</v>
      </c>
    </row>
    <row r="488" spans="1:26" s="39" customFormat="1" ht="26.25">
      <c r="A488" s="30">
        <v>493</v>
      </c>
      <c r="B488" s="31" t="s">
        <v>2204</v>
      </c>
      <c r="C488" s="31" t="s">
        <v>63</v>
      </c>
      <c r="D488" s="44" t="s">
        <v>42</v>
      </c>
      <c r="E488" s="72" t="str">
        <f>IFERROR(IF(INDEX(Sheet3!$B$2:$B$8, MATCH(D488, Sheet3!$A$2:$A$8, 0)) = 0, "", INDEX(Sheet3!$B$2:$B$8, MATCH(D488, Sheet3!$A$2:$A$8, 0))), "")</f>
        <v>Corrective</v>
      </c>
      <c r="F488" s="31" t="s">
        <v>825</v>
      </c>
      <c r="G488" s="45" t="s">
        <v>472</v>
      </c>
      <c r="H488" s="63" t="str">
        <f>IFERROR(INDEX(Sheet3!$F$2:$F$114, MATCH(G488, Sheet3!$E$2:$E$114, 0)), "")</f>
        <v>ELECTRICAL</v>
      </c>
      <c r="I488" s="32">
        <v>45610</v>
      </c>
      <c r="J488" s="40">
        <f t="shared" ca="1" si="79"/>
        <v>9</v>
      </c>
      <c r="K488" s="34">
        <v>45610</v>
      </c>
      <c r="L488" s="59">
        <f t="shared" ca="1" si="82"/>
        <v>0</v>
      </c>
      <c r="M488" s="34">
        <v>45619</v>
      </c>
      <c r="N488" s="47">
        <f t="shared" ca="1" si="83"/>
        <v>9</v>
      </c>
      <c r="O488" s="75">
        <v>45619</v>
      </c>
      <c r="P488" s="75">
        <v>45619</v>
      </c>
      <c r="Q488" s="47">
        <f t="shared" ca="1" si="84"/>
        <v>0</v>
      </c>
      <c r="R488" s="34">
        <v>45619</v>
      </c>
      <c r="S488" s="59">
        <f t="shared" ca="1" si="85"/>
        <v>0</v>
      </c>
      <c r="T488" s="32">
        <v>45619</v>
      </c>
      <c r="U488" s="33">
        <f t="shared" ca="1" si="86"/>
        <v>0</v>
      </c>
      <c r="V488" s="34">
        <v>45619</v>
      </c>
      <c r="W488" s="35"/>
      <c r="X488" s="36" t="str">
        <f t="shared" ca="1" si="80"/>
        <v>Completed</v>
      </c>
      <c r="Y488" s="37">
        <v>45619</v>
      </c>
      <c r="Z488" s="38">
        <f t="shared" si="81"/>
        <v>1</v>
      </c>
    </row>
    <row r="489" spans="1:26" s="39" customFormat="1" ht="26.25">
      <c r="A489" s="30">
        <v>494</v>
      </c>
      <c r="B489" s="31" t="s">
        <v>2205</v>
      </c>
      <c r="C489" s="31" t="s">
        <v>234</v>
      </c>
      <c r="D489" s="44" t="s">
        <v>42</v>
      </c>
      <c r="E489" s="72" t="str">
        <f>IFERROR(IF(INDEX(Sheet3!$B$2:$B$8, MATCH(D489, Sheet3!$A$2:$A$8, 0)) = 0, "", INDEX(Sheet3!$B$2:$B$8, MATCH(D489, Sheet3!$A$2:$A$8, 0))), "")</f>
        <v>Corrective</v>
      </c>
      <c r="F489" s="31" t="s">
        <v>825</v>
      </c>
      <c r="G489" s="45" t="s">
        <v>472</v>
      </c>
      <c r="H489" s="63" t="str">
        <f>IFERROR(INDEX(Sheet3!$F$2:$F$114, MATCH(G489, Sheet3!$E$2:$E$114, 0)), "")</f>
        <v>ELECTRICAL</v>
      </c>
      <c r="I489" s="32">
        <v>45625</v>
      </c>
      <c r="J489" s="40">
        <f t="shared" ca="1" si="79"/>
        <v>0</v>
      </c>
      <c r="K489" s="34">
        <v>45625</v>
      </c>
      <c r="L489" s="59">
        <f t="shared" ca="1" si="82"/>
        <v>0</v>
      </c>
      <c r="M489" s="34">
        <v>45625</v>
      </c>
      <c r="N489" s="47">
        <f t="shared" ca="1" si="83"/>
        <v>0</v>
      </c>
      <c r="O489" s="75">
        <v>45625</v>
      </c>
      <c r="P489" s="75">
        <v>45625</v>
      </c>
      <c r="Q489" s="47">
        <f t="shared" ca="1" si="84"/>
        <v>0</v>
      </c>
      <c r="R489" s="34">
        <v>45625</v>
      </c>
      <c r="S489" s="59">
        <f t="shared" ca="1" si="85"/>
        <v>0</v>
      </c>
      <c r="T489" s="32">
        <v>45625</v>
      </c>
      <c r="U489" s="33">
        <f t="shared" ca="1" si="86"/>
        <v>0</v>
      </c>
      <c r="V489" s="34">
        <v>45625</v>
      </c>
      <c r="W489" s="35"/>
      <c r="X489" s="36" t="str">
        <f t="shared" ca="1" si="80"/>
        <v>Completed</v>
      </c>
      <c r="Y489" s="37">
        <v>45625</v>
      </c>
      <c r="Z489" s="38">
        <f t="shared" si="81"/>
        <v>1</v>
      </c>
    </row>
    <row r="490" spans="1:26" s="39" customFormat="1" ht="28.5">
      <c r="A490" s="30">
        <v>495</v>
      </c>
      <c r="B490" s="31" t="s">
        <v>2206</v>
      </c>
      <c r="C490" s="31" t="s">
        <v>63</v>
      </c>
      <c r="D490" s="44" t="s">
        <v>54</v>
      </c>
      <c r="E490" s="72" t="str">
        <f>IFERROR(IF(INDEX(Sheet3!$B$2:$B$8, MATCH(D490, Sheet3!$A$2:$A$8, 0)) = 0, "", INDEX(Sheet3!$B$2:$B$8, MATCH(D490, Sheet3!$A$2:$A$8, 0))), "")</f>
        <v>Breakdown</v>
      </c>
      <c r="F490" s="31" t="s">
        <v>825</v>
      </c>
      <c r="G490" s="45" t="s">
        <v>638</v>
      </c>
      <c r="H490" s="63" t="str">
        <f>IFERROR(INDEX(Sheet3!$F$2:$F$114, MATCH(G490, Sheet3!$E$2:$E$114, 0)), "")</f>
        <v>ELECTRICAL</v>
      </c>
      <c r="I490" s="32">
        <v>45624</v>
      </c>
      <c r="J490" s="40">
        <f t="shared" ca="1" si="79"/>
        <v>2</v>
      </c>
      <c r="K490" s="34">
        <v>45625</v>
      </c>
      <c r="L490" s="59">
        <f t="shared" ca="1" si="82"/>
        <v>1</v>
      </c>
      <c r="M490" s="34">
        <v>45626</v>
      </c>
      <c r="N490" s="47">
        <f t="shared" ca="1" si="83"/>
        <v>1</v>
      </c>
      <c r="O490" s="75">
        <v>45626</v>
      </c>
      <c r="P490" s="75">
        <v>45626</v>
      </c>
      <c r="Q490" s="47">
        <f t="shared" ca="1" si="84"/>
        <v>0</v>
      </c>
      <c r="R490" s="34">
        <v>45626</v>
      </c>
      <c r="S490" s="59">
        <f t="shared" ca="1" si="85"/>
        <v>0</v>
      </c>
      <c r="T490" s="32">
        <v>45626</v>
      </c>
      <c r="U490" s="33">
        <f t="shared" ca="1" si="86"/>
        <v>0</v>
      </c>
      <c r="V490" s="34">
        <v>45626</v>
      </c>
      <c r="W490" s="35"/>
      <c r="X490" s="36" t="str">
        <f t="shared" ca="1" si="80"/>
        <v>Completed</v>
      </c>
      <c r="Y490" s="37">
        <v>45626</v>
      </c>
      <c r="Z490" s="38">
        <f t="shared" si="81"/>
        <v>1</v>
      </c>
    </row>
    <row r="491" spans="1:26" s="39" customFormat="1" ht="26.25">
      <c r="A491" s="30">
        <v>496</v>
      </c>
      <c r="B491" s="31" t="s">
        <v>2207</v>
      </c>
      <c r="C491" s="31" t="s">
        <v>642</v>
      </c>
      <c r="D491" s="44" t="s">
        <v>54</v>
      </c>
      <c r="E491" s="72" t="str">
        <f>IFERROR(IF(INDEX(Sheet3!$B$2:$B$8, MATCH(D491, Sheet3!$A$2:$A$8, 0)) = 0, "", INDEX(Sheet3!$B$2:$B$8, MATCH(D491, Sheet3!$A$2:$A$8, 0))), "")</f>
        <v>Breakdown</v>
      </c>
      <c r="F491" s="31" t="s">
        <v>825</v>
      </c>
      <c r="G491" s="45" t="s">
        <v>2208</v>
      </c>
      <c r="H491" s="63" t="str">
        <f>IFERROR(INDEX(Sheet3!$F$2:$F$114, MATCH(G491, Sheet3!$E$2:$E$114, 0)), "")</f>
        <v>ELECTRICAL</v>
      </c>
      <c r="I491" s="32">
        <v>45625</v>
      </c>
      <c r="J491" s="40">
        <f t="shared" ca="1" si="79"/>
        <v>5</v>
      </c>
      <c r="K491" s="34">
        <v>45625</v>
      </c>
      <c r="L491" s="59">
        <f t="shared" ca="1" si="82"/>
        <v>0</v>
      </c>
      <c r="M491" s="34">
        <v>45630</v>
      </c>
      <c r="N491" s="47">
        <f t="shared" ca="1" si="83"/>
        <v>5</v>
      </c>
      <c r="O491" s="75">
        <v>45630</v>
      </c>
      <c r="P491" s="75">
        <v>45630</v>
      </c>
      <c r="Q491" s="47">
        <f t="shared" ca="1" si="84"/>
        <v>0</v>
      </c>
      <c r="R491" s="34">
        <v>45630</v>
      </c>
      <c r="S491" s="59">
        <f t="shared" ca="1" si="85"/>
        <v>0</v>
      </c>
      <c r="T491" s="32">
        <v>45630</v>
      </c>
      <c r="U491" s="33">
        <f t="shared" ca="1" si="86"/>
        <v>0</v>
      </c>
      <c r="V491" s="34">
        <v>45630</v>
      </c>
      <c r="W491" s="35"/>
      <c r="X491" s="36" t="str">
        <f t="shared" ca="1" si="80"/>
        <v>Completed</v>
      </c>
      <c r="Y491" s="37">
        <v>45630</v>
      </c>
      <c r="Z491" s="38">
        <f t="shared" si="81"/>
        <v>1</v>
      </c>
    </row>
    <row r="492" spans="1:26" s="39" customFormat="1" ht="26.25">
      <c r="A492" s="30">
        <v>497</v>
      </c>
      <c r="B492" s="31" t="s">
        <v>2209</v>
      </c>
      <c r="C492" s="31" t="s">
        <v>117</v>
      </c>
      <c r="D492" s="44" t="s">
        <v>54</v>
      </c>
      <c r="E492" s="72" t="str">
        <f>IFERROR(IF(INDEX(Sheet3!$B$2:$B$8, MATCH(D492, Sheet3!$A$2:$A$8, 0)) = 0, "", INDEX(Sheet3!$B$2:$B$8, MATCH(D492, Sheet3!$A$2:$A$8, 0))), "")</f>
        <v>Breakdown</v>
      </c>
      <c r="F492" s="31" t="s">
        <v>941</v>
      </c>
      <c r="G492" s="45" t="s">
        <v>84</v>
      </c>
      <c r="H492" s="63" t="str">
        <f>IFERROR(INDEX(Sheet3!$F$2:$F$114, MATCH(G492, Sheet3!$E$2:$E$114, 0)), "")</f>
        <v>OTHERS</v>
      </c>
      <c r="I492" s="32">
        <v>45622</v>
      </c>
      <c r="J492" s="40">
        <f t="shared" ca="1" si="79"/>
        <v>1</v>
      </c>
      <c r="K492" s="34">
        <v>45622</v>
      </c>
      <c r="L492" s="59">
        <f t="shared" ca="1" si="82"/>
        <v>0</v>
      </c>
      <c r="M492" s="34">
        <v>45623</v>
      </c>
      <c r="N492" s="47">
        <f t="shared" ca="1" si="83"/>
        <v>1</v>
      </c>
      <c r="O492" s="75">
        <v>45623</v>
      </c>
      <c r="P492" s="75">
        <v>45623</v>
      </c>
      <c r="Q492" s="47">
        <f t="shared" ca="1" si="84"/>
        <v>0</v>
      </c>
      <c r="R492" s="34">
        <v>45623</v>
      </c>
      <c r="S492" s="59">
        <f t="shared" ca="1" si="85"/>
        <v>0</v>
      </c>
      <c r="T492" s="32">
        <v>45623</v>
      </c>
      <c r="U492" s="33">
        <f t="shared" ca="1" si="86"/>
        <v>0</v>
      </c>
      <c r="V492" s="34">
        <v>45623</v>
      </c>
      <c r="W492" s="35"/>
      <c r="X492" s="36" t="str">
        <f t="shared" ca="1" si="80"/>
        <v>Completed</v>
      </c>
      <c r="Y492" s="37">
        <v>45623</v>
      </c>
      <c r="Z492" s="38">
        <f t="shared" si="81"/>
        <v>1</v>
      </c>
    </row>
    <row r="493" spans="1:26" s="39" customFormat="1" ht="38.25">
      <c r="A493" s="30">
        <v>498</v>
      </c>
      <c r="B493" s="31" t="s">
        <v>2210</v>
      </c>
      <c r="C493" s="31" t="s">
        <v>306</v>
      </c>
      <c r="D493" s="44" t="s">
        <v>54</v>
      </c>
      <c r="E493" s="72" t="str">
        <f>IFERROR(IF(INDEX(Sheet3!$B$2:$B$8, MATCH(D493, Sheet3!$A$2:$A$8, 0)) = 0, "", INDEX(Sheet3!$B$2:$B$8, MATCH(D493, Sheet3!$A$2:$A$8, 0))), "")</f>
        <v>Breakdown</v>
      </c>
      <c r="F493" s="31" t="s">
        <v>941</v>
      </c>
      <c r="G493" s="45" t="s">
        <v>84</v>
      </c>
      <c r="H493" s="63" t="str">
        <f>IFERROR(INDEX(Sheet3!$F$2:$F$114, MATCH(G493, Sheet3!$E$2:$E$114, 0)), "")</f>
        <v>OTHERS</v>
      </c>
      <c r="I493" s="32">
        <v>45602</v>
      </c>
      <c r="J493" s="40">
        <f t="shared" ca="1" si="79"/>
        <v>4</v>
      </c>
      <c r="K493" s="34">
        <v>45602</v>
      </c>
      <c r="L493" s="59">
        <f t="shared" ca="1" si="82"/>
        <v>0</v>
      </c>
      <c r="M493" s="34">
        <v>45606</v>
      </c>
      <c r="N493" s="47">
        <f t="shared" ca="1" si="83"/>
        <v>4</v>
      </c>
      <c r="O493" s="75">
        <v>45606</v>
      </c>
      <c r="P493" s="75">
        <v>45606</v>
      </c>
      <c r="Q493" s="47">
        <f t="shared" ca="1" si="84"/>
        <v>0</v>
      </c>
      <c r="R493" s="34">
        <v>45606</v>
      </c>
      <c r="S493" s="59">
        <f t="shared" ca="1" si="85"/>
        <v>0</v>
      </c>
      <c r="T493" s="32">
        <v>45606</v>
      </c>
      <c r="U493" s="33">
        <f t="shared" ca="1" si="86"/>
        <v>0</v>
      </c>
      <c r="V493" s="34">
        <v>45606</v>
      </c>
      <c r="W493" s="35"/>
      <c r="X493" s="36" t="str">
        <f t="shared" ca="1" si="80"/>
        <v>Completed</v>
      </c>
      <c r="Y493" s="37">
        <v>45606</v>
      </c>
      <c r="Z493" s="38">
        <f t="shared" si="81"/>
        <v>1</v>
      </c>
    </row>
    <row r="494" spans="1:26" s="39" customFormat="1" ht="28.5">
      <c r="A494" s="30">
        <v>499</v>
      </c>
      <c r="B494" s="31" t="s">
        <v>2211</v>
      </c>
      <c r="C494" s="31" t="s">
        <v>259</v>
      </c>
      <c r="D494" s="44" t="s">
        <v>54</v>
      </c>
      <c r="E494" s="72" t="str">
        <f>IFERROR(IF(INDEX(Sheet3!$B$2:$B$8, MATCH(D494, Sheet3!$A$2:$A$8, 0)) = 0, "", INDEX(Sheet3!$B$2:$B$8, MATCH(D494, Sheet3!$A$2:$A$8, 0))), "")</f>
        <v>Breakdown</v>
      </c>
      <c r="F494" s="31" t="s">
        <v>941</v>
      </c>
      <c r="G494" s="45" t="s">
        <v>638</v>
      </c>
      <c r="H494" s="63" t="str">
        <f>IFERROR(INDEX(Sheet3!$F$2:$F$114, MATCH(G494, Sheet3!$E$2:$E$114, 0)), "")</f>
        <v>ELECTRICAL</v>
      </c>
      <c r="I494" s="32">
        <v>45602</v>
      </c>
      <c r="J494" s="40">
        <f t="shared" ca="1" si="79"/>
        <v>4</v>
      </c>
      <c r="K494" s="34">
        <v>45602</v>
      </c>
      <c r="L494" s="59">
        <f t="shared" ca="1" si="82"/>
        <v>0</v>
      </c>
      <c r="M494" s="34">
        <v>45606</v>
      </c>
      <c r="N494" s="47">
        <f t="shared" ca="1" si="83"/>
        <v>4</v>
      </c>
      <c r="O494" s="75">
        <v>45606</v>
      </c>
      <c r="P494" s="75">
        <v>45606</v>
      </c>
      <c r="Q494" s="47">
        <f t="shared" ca="1" si="84"/>
        <v>0</v>
      </c>
      <c r="R494" s="34">
        <v>45606</v>
      </c>
      <c r="S494" s="59">
        <f t="shared" ca="1" si="85"/>
        <v>0</v>
      </c>
      <c r="T494" s="32">
        <v>45606</v>
      </c>
      <c r="U494" s="33">
        <f t="shared" ca="1" si="86"/>
        <v>0</v>
      </c>
      <c r="V494" s="34">
        <v>45606</v>
      </c>
      <c r="W494" s="35"/>
      <c r="X494" s="36" t="str">
        <f t="shared" ca="1" si="80"/>
        <v>Completed</v>
      </c>
      <c r="Y494" s="37">
        <v>45606</v>
      </c>
      <c r="Z494" s="38">
        <f t="shared" si="81"/>
        <v>1</v>
      </c>
    </row>
    <row r="495" spans="1:26" s="39" customFormat="1" ht="28.5">
      <c r="A495" s="30">
        <v>500</v>
      </c>
      <c r="B495" s="31" t="s">
        <v>2212</v>
      </c>
      <c r="C495" s="31" t="s">
        <v>259</v>
      </c>
      <c r="D495" s="44" t="s">
        <v>54</v>
      </c>
      <c r="E495" s="72" t="str">
        <f>IFERROR(IF(INDEX(Sheet3!$B$2:$B$8, MATCH(D495, Sheet3!$A$2:$A$8, 0)) = 0, "", INDEX(Sheet3!$B$2:$B$8, MATCH(D495, Sheet3!$A$2:$A$8, 0))), "")</f>
        <v>Breakdown</v>
      </c>
      <c r="F495" s="31" t="s">
        <v>941</v>
      </c>
      <c r="G495" s="45" t="s">
        <v>541</v>
      </c>
      <c r="H495" s="63" t="str">
        <f>IFERROR(INDEX(Sheet3!$F$2:$F$114, MATCH(G495, Sheet3!$E$2:$E$114, 0)), "")</f>
        <v>KITCHEN_EQUIPMENT</v>
      </c>
      <c r="I495" s="32">
        <v>45605</v>
      </c>
      <c r="J495" s="40">
        <f t="shared" ca="1" si="79"/>
        <v>131</v>
      </c>
      <c r="K495" s="34">
        <v>45606</v>
      </c>
      <c r="L495" s="59">
        <f t="shared" ca="1" si="82"/>
        <v>1</v>
      </c>
      <c r="M495" s="34">
        <v>45639</v>
      </c>
      <c r="N495" s="47">
        <f t="shared" ca="1" si="83"/>
        <v>33</v>
      </c>
      <c r="O495" s="75">
        <v>45639</v>
      </c>
      <c r="P495" s="75">
        <v>45667</v>
      </c>
      <c r="Q495" s="47">
        <f t="shared" ca="1" si="84"/>
        <v>28</v>
      </c>
      <c r="R495" s="34">
        <v>45667</v>
      </c>
      <c r="S495" s="59">
        <f t="shared" ca="1" si="85"/>
        <v>10</v>
      </c>
      <c r="T495" s="32">
        <v>45677</v>
      </c>
      <c r="U495" s="33">
        <f t="shared" ca="1" si="86"/>
        <v>59</v>
      </c>
      <c r="V495" s="34">
        <v>45681</v>
      </c>
      <c r="W495" s="35">
        <v>580500</v>
      </c>
      <c r="X495" s="36" t="str">
        <f t="shared" ca="1" si="80"/>
        <v>Overdue</v>
      </c>
      <c r="Y495" s="37"/>
      <c r="Z495" s="38" t="str">
        <f t="shared" si="81"/>
        <v/>
      </c>
    </row>
    <row r="496" spans="1:26" s="39" customFormat="1" ht="26.25">
      <c r="A496" s="30">
        <v>501</v>
      </c>
      <c r="B496" s="31" t="s">
        <v>2213</v>
      </c>
      <c r="C496" s="31" t="s">
        <v>332</v>
      </c>
      <c r="D496" s="44" t="s">
        <v>54</v>
      </c>
      <c r="E496" s="72" t="str">
        <f>IFERROR(IF(INDEX(Sheet3!$B$2:$B$8, MATCH(D496, Sheet3!$A$2:$A$8, 0)) = 0, "", INDEX(Sheet3!$B$2:$B$8, MATCH(D496, Sheet3!$A$2:$A$8, 0))), "")</f>
        <v>Breakdown</v>
      </c>
      <c r="F496" s="31" t="s">
        <v>941</v>
      </c>
      <c r="G496" s="45" t="s">
        <v>84</v>
      </c>
      <c r="H496" s="63" t="str">
        <f>IFERROR(INDEX(Sheet3!$F$2:$F$114, MATCH(G496, Sheet3!$E$2:$E$114, 0)), "")</f>
        <v>OTHERS</v>
      </c>
      <c r="I496" s="32">
        <v>45607</v>
      </c>
      <c r="J496" s="40">
        <f t="shared" ca="1" si="79"/>
        <v>129</v>
      </c>
      <c r="K496" s="34">
        <v>45607</v>
      </c>
      <c r="L496" s="59">
        <f t="shared" ca="1" si="82"/>
        <v>0</v>
      </c>
      <c r="M496" s="34">
        <v>45607</v>
      </c>
      <c r="N496" s="47">
        <f t="shared" ca="1" si="83"/>
        <v>0</v>
      </c>
      <c r="O496" s="75">
        <v>45631</v>
      </c>
      <c r="P496" s="75">
        <v>45631</v>
      </c>
      <c r="Q496" s="47">
        <f t="shared" ca="1" si="84"/>
        <v>0</v>
      </c>
      <c r="R496" s="34">
        <v>45631</v>
      </c>
      <c r="S496" s="59">
        <f t="shared" ca="1" si="85"/>
        <v>105</v>
      </c>
      <c r="T496" s="32"/>
      <c r="U496" s="33" t="str">
        <f t="shared" ca="1" si="86"/>
        <v/>
      </c>
      <c r="V496" s="34"/>
      <c r="W496" s="35"/>
      <c r="X496" s="36" t="str">
        <f t="shared" ca="1" si="80"/>
        <v>Overdue</v>
      </c>
      <c r="Y496" s="37"/>
      <c r="Z496" s="38" t="str">
        <f t="shared" si="81"/>
        <v/>
      </c>
    </row>
    <row r="497" spans="1:26" s="39" customFormat="1" ht="26.25">
      <c r="A497" s="30">
        <v>502</v>
      </c>
      <c r="B497" s="31" t="s">
        <v>2214</v>
      </c>
      <c r="C497" s="31" t="s">
        <v>117</v>
      </c>
      <c r="D497" s="44" t="s">
        <v>54</v>
      </c>
      <c r="E497" s="72" t="str">
        <f>IFERROR(IF(INDEX(Sheet3!$B$2:$B$8, MATCH(D497, Sheet3!$A$2:$A$8, 0)) = 0, "", INDEX(Sheet3!$B$2:$B$8, MATCH(D497, Sheet3!$A$2:$A$8, 0))), "")</f>
        <v>Breakdown</v>
      </c>
      <c r="F497" s="31" t="s">
        <v>941</v>
      </c>
      <c r="G497" s="45" t="s">
        <v>84</v>
      </c>
      <c r="H497" s="63" t="str">
        <f>IFERROR(INDEX(Sheet3!$F$2:$F$114, MATCH(G497, Sheet3!$E$2:$E$114, 0)), "")</f>
        <v>OTHERS</v>
      </c>
      <c r="I497" s="32">
        <v>45607</v>
      </c>
      <c r="J497" s="40">
        <f t="shared" ca="1" si="79"/>
        <v>1</v>
      </c>
      <c r="K497" s="34">
        <v>45608</v>
      </c>
      <c r="L497" s="59">
        <f t="shared" ca="1" si="82"/>
        <v>1</v>
      </c>
      <c r="M497" s="34">
        <v>45608</v>
      </c>
      <c r="N497" s="47">
        <f t="shared" ca="1" si="83"/>
        <v>0</v>
      </c>
      <c r="O497" s="75">
        <v>45608</v>
      </c>
      <c r="P497" s="75">
        <v>45608</v>
      </c>
      <c r="Q497" s="47">
        <f t="shared" ca="1" si="84"/>
        <v>0</v>
      </c>
      <c r="R497" s="34">
        <v>45608</v>
      </c>
      <c r="S497" s="59">
        <f t="shared" ca="1" si="85"/>
        <v>0</v>
      </c>
      <c r="T497" s="32">
        <v>45608</v>
      </c>
      <c r="U497" s="33">
        <f t="shared" ca="1" si="86"/>
        <v>0</v>
      </c>
      <c r="V497" s="34">
        <v>45608</v>
      </c>
      <c r="W497" s="35"/>
      <c r="X497" s="36" t="str">
        <f t="shared" ca="1" si="80"/>
        <v>Completed</v>
      </c>
      <c r="Y497" s="37">
        <v>45608</v>
      </c>
      <c r="Z497" s="38">
        <f t="shared" si="81"/>
        <v>1</v>
      </c>
    </row>
    <row r="498" spans="1:26" s="39" customFormat="1" ht="26.25">
      <c r="A498" s="30">
        <v>503</v>
      </c>
      <c r="B498" s="31" t="s">
        <v>2215</v>
      </c>
      <c r="C498" s="31" t="s">
        <v>259</v>
      </c>
      <c r="D498" s="44" t="s">
        <v>54</v>
      </c>
      <c r="E498" s="72" t="str">
        <f>IFERROR(IF(INDEX(Sheet3!$B$2:$B$8, MATCH(D498, Sheet3!$A$2:$A$8, 0)) = 0, "", INDEX(Sheet3!$B$2:$B$8, MATCH(D498, Sheet3!$A$2:$A$8, 0))), "")</f>
        <v>Breakdown</v>
      </c>
      <c r="F498" s="31" t="s">
        <v>941</v>
      </c>
      <c r="G498" s="45" t="s">
        <v>84</v>
      </c>
      <c r="H498" s="63" t="str">
        <f>IFERROR(INDEX(Sheet3!$F$2:$F$114, MATCH(G498, Sheet3!$E$2:$E$114, 0)), "")</f>
        <v>OTHERS</v>
      </c>
      <c r="I498" s="32">
        <v>45599</v>
      </c>
      <c r="J498" s="40">
        <f t="shared" ca="1" si="79"/>
        <v>16</v>
      </c>
      <c r="K498" s="34">
        <v>45600</v>
      </c>
      <c r="L498" s="59">
        <f t="shared" ca="1" si="82"/>
        <v>1</v>
      </c>
      <c r="M498" s="34">
        <v>45615</v>
      </c>
      <c r="N498" s="47">
        <f t="shared" ca="1" si="83"/>
        <v>15</v>
      </c>
      <c r="O498" s="75">
        <v>45615</v>
      </c>
      <c r="P498" s="75">
        <v>45615</v>
      </c>
      <c r="Q498" s="47">
        <f t="shared" ca="1" si="84"/>
        <v>0</v>
      </c>
      <c r="R498" s="34">
        <v>45615</v>
      </c>
      <c r="S498" s="59">
        <f t="shared" ca="1" si="85"/>
        <v>0</v>
      </c>
      <c r="T498" s="32">
        <v>45615</v>
      </c>
      <c r="U498" s="33">
        <f t="shared" ca="1" si="86"/>
        <v>0</v>
      </c>
      <c r="V498" s="34">
        <v>45615</v>
      </c>
      <c r="W498" s="35"/>
      <c r="X498" s="36" t="str">
        <f t="shared" ca="1" si="80"/>
        <v>Completed</v>
      </c>
      <c r="Y498" s="37">
        <v>45615</v>
      </c>
      <c r="Z498" s="38">
        <f t="shared" si="81"/>
        <v>1</v>
      </c>
    </row>
    <row r="499" spans="1:26" s="39" customFormat="1" ht="26.25">
      <c r="A499" s="30">
        <v>504</v>
      </c>
      <c r="B499" s="31" t="s">
        <v>2216</v>
      </c>
      <c r="C499" s="31" t="s">
        <v>310</v>
      </c>
      <c r="D499" s="44" t="s">
        <v>54</v>
      </c>
      <c r="E499" s="72" t="str">
        <f>IFERROR(IF(INDEX(Sheet3!$B$2:$B$8, MATCH(D499, Sheet3!$A$2:$A$8, 0)) = 0, "", INDEX(Sheet3!$B$2:$B$8, MATCH(D499, Sheet3!$A$2:$A$8, 0))), "")</f>
        <v>Breakdown</v>
      </c>
      <c r="F499" s="31" t="s">
        <v>825</v>
      </c>
      <c r="G499" s="45" t="s">
        <v>521</v>
      </c>
      <c r="H499" s="63" t="str">
        <f>IFERROR(INDEX(Sheet3!$F$2:$F$114, MATCH(G499, Sheet3!$E$2:$E$114, 0)), "")</f>
        <v>HVAC</v>
      </c>
      <c r="I499" s="32">
        <v>45602</v>
      </c>
      <c r="J499" s="40">
        <f t="shared" ca="1" si="79"/>
        <v>134</v>
      </c>
      <c r="K499" s="34">
        <v>45602</v>
      </c>
      <c r="L499" s="59">
        <f t="shared" ca="1" si="82"/>
        <v>0</v>
      </c>
      <c r="M499" s="34"/>
      <c r="N499" s="47">
        <f t="shared" ca="1" si="83"/>
        <v>134</v>
      </c>
      <c r="O499" s="75"/>
      <c r="P499" s="75"/>
      <c r="Q499" s="47" t="str">
        <f t="shared" ca="1" si="84"/>
        <v/>
      </c>
      <c r="R499" s="34"/>
      <c r="S499" s="59" t="str">
        <f t="shared" ca="1" si="85"/>
        <v/>
      </c>
      <c r="T499" s="32"/>
      <c r="U499" s="33" t="str">
        <f t="shared" ca="1" si="86"/>
        <v/>
      </c>
      <c r="V499" s="34"/>
      <c r="W499" s="35"/>
      <c r="X499" s="36" t="str">
        <f t="shared" ca="1" si="80"/>
        <v>Overdue</v>
      </c>
      <c r="Y499" s="37"/>
      <c r="Z499" s="38" t="str">
        <f t="shared" si="81"/>
        <v/>
      </c>
    </row>
    <row r="500" spans="1:26" s="39" customFormat="1" ht="38.25">
      <c r="A500" s="30">
        <v>505</v>
      </c>
      <c r="B500" s="31" t="s">
        <v>2217</v>
      </c>
      <c r="C500" s="31" t="s">
        <v>187</v>
      </c>
      <c r="D500" s="44" t="s">
        <v>32</v>
      </c>
      <c r="E500" s="72" t="str">
        <f>IFERROR(IF(INDEX(Sheet3!$B$2:$B$8, MATCH(D500, Sheet3!$A$2:$A$8, 0)) = 0, "", INDEX(Sheet3!$B$2:$B$8, MATCH(D500, Sheet3!$A$2:$A$8, 0))), "")</f>
        <v>Breakdown</v>
      </c>
      <c r="F500" s="31" t="s">
        <v>2218</v>
      </c>
      <c r="G500" s="45" t="s">
        <v>84</v>
      </c>
      <c r="H500" s="63" t="str">
        <f>IFERROR(INDEX(Sheet3!$F$2:$F$114, MATCH(G500, Sheet3!$E$2:$E$114, 0)), "")</f>
        <v>OTHERS</v>
      </c>
      <c r="I500" s="32">
        <v>45608</v>
      </c>
      <c r="J500" s="40">
        <f t="shared" ca="1" si="79"/>
        <v>1</v>
      </c>
      <c r="K500" s="34">
        <v>45608</v>
      </c>
      <c r="L500" s="59">
        <f t="shared" ca="1" si="82"/>
        <v>0</v>
      </c>
      <c r="M500" s="34">
        <v>45609</v>
      </c>
      <c r="N500" s="47">
        <f t="shared" ca="1" si="83"/>
        <v>1</v>
      </c>
      <c r="O500" s="75">
        <v>45609</v>
      </c>
      <c r="P500" s="75">
        <v>45609</v>
      </c>
      <c r="Q500" s="47">
        <f t="shared" ca="1" si="84"/>
        <v>0</v>
      </c>
      <c r="R500" s="34">
        <v>45609</v>
      </c>
      <c r="S500" s="59">
        <f t="shared" ca="1" si="85"/>
        <v>0</v>
      </c>
      <c r="T500" s="32">
        <v>45609</v>
      </c>
      <c r="U500" s="33">
        <f t="shared" ca="1" si="86"/>
        <v>0</v>
      </c>
      <c r="V500" s="34">
        <v>45609</v>
      </c>
      <c r="W500" s="35"/>
      <c r="X500" s="36" t="str">
        <f t="shared" ca="1" si="80"/>
        <v>Completed</v>
      </c>
      <c r="Y500" s="37">
        <v>45609</v>
      </c>
      <c r="Z500" s="38">
        <f t="shared" si="81"/>
        <v>1</v>
      </c>
    </row>
    <row r="501" spans="1:26" s="39" customFormat="1">
      <c r="A501" s="30">
        <v>506</v>
      </c>
      <c r="B501" s="31" t="s">
        <v>2215</v>
      </c>
      <c r="C501" s="31" t="s">
        <v>151</v>
      </c>
      <c r="D501" s="44" t="s">
        <v>54</v>
      </c>
      <c r="E501" s="72" t="str">
        <f>IFERROR(IF(INDEX(Sheet3!$B$2:$B$8, MATCH(D501, Sheet3!$A$2:$A$8, 0)) = 0, "", INDEX(Sheet3!$B$2:$B$8, MATCH(D501, Sheet3!$A$2:$A$8, 0))), "")</f>
        <v>Breakdown</v>
      </c>
      <c r="F501" s="31" t="s">
        <v>941</v>
      </c>
      <c r="G501" s="45" t="s">
        <v>84</v>
      </c>
      <c r="H501" s="63" t="str">
        <f>IFERROR(INDEX(Sheet3!$F$2:$F$114, MATCH(G501, Sheet3!$E$2:$E$114, 0)), "")</f>
        <v>OTHERS</v>
      </c>
      <c r="I501" s="32">
        <v>45611</v>
      </c>
      <c r="J501" s="40">
        <f t="shared" ca="1" si="79"/>
        <v>3</v>
      </c>
      <c r="K501" s="34">
        <v>45611</v>
      </c>
      <c r="L501" s="59">
        <f t="shared" ca="1" si="82"/>
        <v>0</v>
      </c>
      <c r="M501" s="34">
        <v>45614</v>
      </c>
      <c r="N501" s="47">
        <f t="shared" ca="1" si="83"/>
        <v>3</v>
      </c>
      <c r="O501" s="75">
        <v>45614</v>
      </c>
      <c r="P501" s="75">
        <v>45614</v>
      </c>
      <c r="Q501" s="47">
        <f t="shared" ca="1" si="84"/>
        <v>0</v>
      </c>
      <c r="R501" s="34">
        <v>45614</v>
      </c>
      <c r="S501" s="59">
        <f t="shared" ca="1" si="85"/>
        <v>0</v>
      </c>
      <c r="T501" s="32">
        <v>45614</v>
      </c>
      <c r="U501" s="33">
        <f t="shared" ca="1" si="86"/>
        <v>0</v>
      </c>
      <c r="V501" s="34">
        <v>45614</v>
      </c>
      <c r="W501" s="35"/>
      <c r="X501" s="36" t="str">
        <f t="shared" ca="1" si="80"/>
        <v>Completed</v>
      </c>
      <c r="Y501" s="37">
        <v>45614</v>
      </c>
      <c r="Z501" s="38">
        <f t="shared" si="81"/>
        <v>1</v>
      </c>
    </row>
    <row r="502" spans="1:26" s="39" customFormat="1" ht="26.25">
      <c r="A502" s="30">
        <v>507</v>
      </c>
      <c r="B502" s="31" t="s">
        <v>2219</v>
      </c>
      <c r="C502" s="31" t="s">
        <v>310</v>
      </c>
      <c r="D502" s="44" t="s">
        <v>54</v>
      </c>
      <c r="E502" s="72" t="str">
        <f>IFERROR(IF(INDEX(Sheet3!$B$2:$B$8, MATCH(D502, Sheet3!$A$2:$A$8, 0)) = 0, "", INDEX(Sheet3!$B$2:$B$8, MATCH(D502, Sheet3!$A$2:$A$8, 0))), "")</f>
        <v>Breakdown</v>
      </c>
      <c r="F502" s="31" t="s">
        <v>825</v>
      </c>
      <c r="G502" s="45" t="s">
        <v>84</v>
      </c>
      <c r="H502" s="63" t="str">
        <f>IFERROR(INDEX(Sheet3!$F$2:$F$114, MATCH(G502, Sheet3!$E$2:$E$114, 0)), "")</f>
        <v>OTHERS</v>
      </c>
      <c r="I502" s="32">
        <v>45614</v>
      </c>
      <c r="J502" s="40">
        <f t="shared" ca="1" si="79"/>
        <v>1</v>
      </c>
      <c r="K502" s="34">
        <v>45615</v>
      </c>
      <c r="L502" s="59">
        <f t="shared" ca="1" si="82"/>
        <v>1</v>
      </c>
      <c r="M502" s="34">
        <v>45615</v>
      </c>
      <c r="N502" s="47">
        <f t="shared" ca="1" si="83"/>
        <v>0</v>
      </c>
      <c r="O502" s="75">
        <v>45615</v>
      </c>
      <c r="P502" s="75">
        <v>45615</v>
      </c>
      <c r="Q502" s="47">
        <f t="shared" ca="1" si="84"/>
        <v>0</v>
      </c>
      <c r="R502" s="34">
        <v>45615</v>
      </c>
      <c r="S502" s="59">
        <f t="shared" ca="1" si="85"/>
        <v>0</v>
      </c>
      <c r="T502" s="32">
        <v>45615</v>
      </c>
      <c r="U502" s="33">
        <f t="shared" ca="1" si="86"/>
        <v>0</v>
      </c>
      <c r="V502" s="34">
        <v>45615</v>
      </c>
      <c r="W502" s="35"/>
      <c r="X502" s="36" t="str">
        <f t="shared" ca="1" si="80"/>
        <v>Completed</v>
      </c>
      <c r="Y502" s="37">
        <v>45615</v>
      </c>
      <c r="Z502" s="38">
        <f t="shared" si="81"/>
        <v>1</v>
      </c>
    </row>
    <row r="503" spans="1:26" s="39" customFormat="1" ht="28.5">
      <c r="A503" s="30">
        <v>508</v>
      </c>
      <c r="B503" s="31" t="s">
        <v>2220</v>
      </c>
      <c r="C503" s="31" t="s">
        <v>209</v>
      </c>
      <c r="D503" s="44" t="s">
        <v>54</v>
      </c>
      <c r="E503" s="72" t="str">
        <f>IFERROR(IF(INDEX(Sheet3!$B$2:$B$8, MATCH(D503, Sheet3!$A$2:$A$8, 0)) = 0, "", INDEX(Sheet3!$B$2:$B$8, MATCH(D503, Sheet3!$A$2:$A$8, 0))), "")</f>
        <v>Breakdown</v>
      </c>
      <c r="F503" s="31" t="s">
        <v>460</v>
      </c>
      <c r="G503" s="45" t="s">
        <v>594</v>
      </c>
      <c r="H503" s="63" t="str">
        <f>IFERROR(INDEX(Sheet3!$F$2:$F$114, MATCH(G503, Sheet3!$E$2:$E$114, 0)), "")</f>
        <v>ELECTRICAL</v>
      </c>
      <c r="I503" s="32">
        <v>45621</v>
      </c>
      <c r="J503" s="40">
        <f t="shared" ca="1" si="79"/>
        <v>115</v>
      </c>
      <c r="K503" s="34">
        <v>45621</v>
      </c>
      <c r="L503" s="59">
        <f t="shared" ca="1" si="82"/>
        <v>0</v>
      </c>
      <c r="M503" s="34" t="s">
        <v>39</v>
      </c>
      <c r="N503" s="47" t="e">
        <f t="shared" ca="1" si="83"/>
        <v>#VALUE!</v>
      </c>
      <c r="O503" s="75"/>
      <c r="P503" s="75"/>
      <c r="Q503" s="47" t="str">
        <f t="shared" ca="1" si="84"/>
        <v/>
      </c>
      <c r="R503" s="34"/>
      <c r="S503" s="59" t="str">
        <f t="shared" ca="1" si="85"/>
        <v/>
      </c>
      <c r="T503" s="32"/>
      <c r="U503" s="33" t="str">
        <f t="shared" ca="1" si="86"/>
        <v/>
      </c>
      <c r="V503" s="34"/>
      <c r="W503" s="35"/>
      <c r="X503" s="36" t="str">
        <f t="shared" ca="1" si="80"/>
        <v>Overdue</v>
      </c>
      <c r="Y503" s="37"/>
      <c r="Z503" s="38" t="str">
        <f t="shared" si="81"/>
        <v/>
      </c>
    </row>
    <row r="504" spans="1:26" s="39" customFormat="1">
      <c r="A504" s="30">
        <v>509</v>
      </c>
      <c r="B504" s="31" t="s">
        <v>347</v>
      </c>
      <c r="C504" s="31" t="s">
        <v>191</v>
      </c>
      <c r="D504" s="44" t="s">
        <v>59</v>
      </c>
      <c r="E504" s="72" t="str">
        <f>IFERROR(IF(INDEX(Sheet3!$B$2:$B$8, MATCH(D504, Sheet3!$A$2:$A$8, 0)) = 0, "", INDEX(Sheet3!$B$2:$B$8, MATCH(D504, Sheet3!$A$2:$A$8, 0))), "")</f>
        <v>Preventive</v>
      </c>
      <c r="F504" s="31" t="s">
        <v>276</v>
      </c>
      <c r="G504" s="45" t="s">
        <v>202</v>
      </c>
      <c r="H504" s="63" t="str">
        <f>IFERROR(INDEX(Sheet3!$F$2:$F$114, MATCH(G504, Sheet3!$E$2:$E$114, 0)), "")</f>
        <v>GENERATOR</v>
      </c>
      <c r="I504" s="32">
        <v>45599</v>
      </c>
      <c r="J504" s="40">
        <f t="shared" ca="1" si="79"/>
        <v>137</v>
      </c>
      <c r="K504" s="34">
        <v>45599</v>
      </c>
      <c r="L504" s="59">
        <f t="shared" ca="1" si="82"/>
        <v>0</v>
      </c>
      <c r="M504" s="34"/>
      <c r="N504" s="47">
        <f t="shared" ca="1" si="83"/>
        <v>137</v>
      </c>
      <c r="O504" s="75"/>
      <c r="P504" s="75"/>
      <c r="Q504" s="47" t="str">
        <f t="shared" ca="1" si="84"/>
        <v/>
      </c>
      <c r="R504" s="34"/>
      <c r="S504" s="59" t="str">
        <f t="shared" ca="1" si="85"/>
        <v/>
      </c>
      <c r="T504" s="32"/>
      <c r="U504" s="33" t="str">
        <f t="shared" ca="1" si="86"/>
        <v/>
      </c>
      <c r="V504" s="34"/>
      <c r="W504" s="35"/>
      <c r="X504" s="36" t="str">
        <f t="shared" ca="1" si="80"/>
        <v>Overdue</v>
      </c>
      <c r="Y504" s="37"/>
      <c r="Z504" s="38" t="str">
        <f t="shared" si="81"/>
        <v/>
      </c>
    </row>
    <row r="505" spans="1:26" s="39" customFormat="1" ht="28.5">
      <c r="A505" s="30">
        <v>510</v>
      </c>
      <c r="B505" s="31" t="s">
        <v>2221</v>
      </c>
      <c r="C505" s="31" t="s">
        <v>53</v>
      </c>
      <c r="D505" s="44" t="s">
        <v>54</v>
      </c>
      <c r="E505" s="72" t="str">
        <f>IFERROR(IF(INDEX(Sheet3!$B$2:$B$8, MATCH(D505, Sheet3!$A$2:$A$8, 0)) = 0, "", INDEX(Sheet3!$B$2:$B$8, MATCH(D505, Sheet3!$A$2:$A$8, 0))), "")</f>
        <v>Breakdown</v>
      </c>
      <c r="F505" s="31" t="s">
        <v>726</v>
      </c>
      <c r="G505" s="45" t="s">
        <v>69</v>
      </c>
      <c r="H505" s="63" t="str">
        <f>IFERROR(INDEX(Sheet3!$F$2:$F$114, MATCH(G505, Sheet3!$E$2:$E$114, 0)), "")</f>
        <v>KITCHEN_EQUIPMENT</v>
      </c>
      <c r="I505" s="32">
        <v>45600</v>
      </c>
      <c r="J505" s="40">
        <f t="shared" ca="1" si="79"/>
        <v>136</v>
      </c>
      <c r="K505" s="34">
        <v>45600</v>
      </c>
      <c r="L505" s="59">
        <f t="shared" ca="1" si="82"/>
        <v>0</v>
      </c>
      <c r="M505" s="34">
        <v>45601</v>
      </c>
      <c r="N505" s="47">
        <f t="shared" ca="1" si="83"/>
        <v>1</v>
      </c>
      <c r="O505" s="75"/>
      <c r="P505" s="75"/>
      <c r="Q505" s="47" t="str">
        <f t="shared" ca="1" si="84"/>
        <v/>
      </c>
      <c r="R505" s="34"/>
      <c r="S505" s="59" t="str">
        <f t="shared" ca="1" si="85"/>
        <v/>
      </c>
      <c r="T505" s="32"/>
      <c r="U505" s="33" t="str">
        <f t="shared" ca="1" si="86"/>
        <v/>
      </c>
      <c r="V505" s="34"/>
      <c r="W505" s="35"/>
      <c r="X505" s="36" t="str">
        <f t="shared" ca="1" si="80"/>
        <v>Overdue</v>
      </c>
      <c r="Y505" s="37"/>
      <c r="Z505" s="38" t="str">
        <f t="shared" si="81"/>
        <v/>
      </c>
    </row>
    <row r="506" spans="1:26" s="39" customFormat="1" ht="28.5">
      <c r="A506" s="30">
        <v>511</v>
      </c>
      <c r="B506" s="31" t="s">
        <v>2222</v>
      </c>
      <c r="C506" s="31" t="s">
        <v>2223</v>
      </c>
      <c r="D506" s="44" t="s">
        <v>54</v>
      </c>
      <c r="E506" s="72" t="str">
        <f>IFERROR(IF(INDEX(Sheet3!$B$2:$B$8, MATCH(D506, Sheet3!$A$2:$A$8, 0)) = 0, "", INDEX(Sheet3!$B$2:$B$8, MATCH(D506, Sheet3!$A$2:$A$8, 0))), "")</f>
        <v>Breakdown</v>
      </c>
      <c r="F506" s="31" t="s">
        <v>726</v>
      </c>
      <c r="G506" s="45" t="s">
        <v>69</v>
      </c>
      <c r="H506" s="63" t="str">
        <f>IFERROR(INDEX(Sheet3!$F$2:$F$114, MATCH(G506, Sheet3!$E$2:$E$114, 0)), "")</f>
        <v>KITCHEN_EQUIPMENT</v>
      </c>
      <c r="I506" s="32">
        <v>45615</v>
      </c>
      <c r="J506" s="40">
        <f t="shared" ca="1" si="79"/>
        <v>20</v>
      </c>
      <c r="K506" s="34">
        <v>45617</v>
      </c>
      <c r="L506" s="59">
        <f t="shared" ca="1" si="82"/>
        <v>2</v>
      </c>
      <c r="M506" s="34">
        <v>45618</v>
      </c>
      <c r="N506" s="47">
        <f t="shared" ca="1" si="83"/>
        <v>1</v>
      </c>
      <c r="O506" s="75">
        <v>45618</v>
      </c>
      <c r="P506" s="75">
        <v>45618</v>
      </c>
      <c r="Q506" s="47">
        <f t="shared" ca="1" si="84"/>
        <v>0</v>
      </c>
      <c r="R506" s="34">
        <v>45618</v>
      </c>
      <c r="S506" s="59">
        <f t="shared" ca="1" si="85"/>
        <v>0</v>
      </c>
      <c r="T506" s="32">
        <v>45618</v>
      </c>
      <c r="U506" s="33">
        <f t="shared" ca="1" si="86"/>
        <v>17</v>
      </c>
      <c r="V506" s="34">
        <v>45635</v>
      </c>
      <c r="W506" s="35">
        <v>1376420</v>
      </c>
      <c r="X506" s="36" t="str">
        <f t="shared" ca="1" si="80"/>
        <v>Completed</v>
      </c>
      <c r="Y506" s="37">
        <v>45635</v>
      </c>
      <c r="Z506" s="38">
        <f t="shared" si="81"/>
        <v>1</v>
      </c>
    </row>
    <row r="507" spans="1:26" s="39" customFormat="1" ht="26.25">
      <c r="A507" s="30">
        <v>512</v>
      </c>
      <c r="B507" s="31" t="s">
        <v>2224</v>
      </c>
      <c r="C507" s="31" t="s">
        <v>801</v>
      </c>
      <c r="D507" s="44" t="s">
        <v>54</v>
      </c>
      <c r="E507" s="72" t="str">
        <f>IFERROR(IF(INDEX(Sheet3!$B$2:$B$8, MATCH(D507, Sheet3!$A$2:$A$8, 0)) = 0, "", INDEX(Sheet3!$B$2:$B$8, MATCH(D507, Sheet3!$A$2:$A$8, 0))), "")</f>
        <v>Breakdown</v>
      </c>
      <c r="F507" s="31" t="s">
        <v>324</v>
      </c>
      <c r="G507" s="45" t="s">
        <v>97</v>
      </c>
      <c r="H507" s="63" t="str">
        <f>IFERROR(INDEX(Sheet3!$F$2:$F$114, MATCH(G507, Sheet3!$E$2:$E$114, 0)), "")</f>
        <v>HVAC</v>
      </c>
      <c r="I507" s="32">
        <v>45599</v>
      </c>
      <c r="J507" s="40">
        <f t="shared" ca="1" si="79"/>
        <v>4</v>
      </c>
      <c r="K507" s="34">
        <v>45599</v>
      </c>
      <c r="L507" s="59">
        <f t="shared" ca="1" si="82"/>
        <v>0</v>
      </c>
      <c r="M507" s="34">
        <v>45599</v>
      </c>
      <c r="N507" s="47">
        <f t="shared" ca="1" si="83"/>
        <v>0</v>
      </c>
      <c r="O507" s="75">
        <v>45601</v>
      </c>
      <c r="P507" s="75">
        <v>45601</v>
      </c>
      <c r="Q507" s="47">
        <f t="shared" ca="1" si="84"/>
        <v>0</v>
      </c>
      <c r="R507" s="34">
        <v>45602</v>
      </c>
      <c r="S507" s="59">
        <f t="shared" ca="1" si="85"/>
        <v>0</v>
      </c>
      <c r="T507" s="32">
        <v>45602</v>
      </c>
      <c r="U507" s="33">
        <f t="shared" ca="1" si="86"/>
        <v>1</v>
      </c>
      <c r="V507" s="34">
        <v>45603</v>
      </c>
      <c r="W507" s="35"/>
      <c r="X507" s="36" t="str">
        <f t="shared" ca="1" si="80"/>
        <v>Completed</v>
      </c>
      <c r="Y507" s="37">
        <v>45603</v>
      </c>
      <c r="Z507" s="38">
        <f t="shared" si="81"/>
        <v>1</v>
      </c>
    </row>
    <row r="508" spans="1:26" s="39" customFormat="1" ht="28.5">
      <c r="A508" s="30">
        <v>513</v>
      </c>
      <c r="B508" s="31" t="s">
        <v>2225</v>
      </c>
      <c r="C508" s="31" t="s">
        <v>113</v>
      </c>
      <c r="D508" s="44" t="s">
        <v>54</v>
      </c>
      <c r="E508" s="72" t="str">
        <f>IFERROR(IF(INDEX(Sheet3!$B$2:$B$8, MATCH(D508, Sheet3!$A$2:$A$8, 0)) = 0, "", INDEX(Sheet3!$B$2:$B$8, MATCH(D508, Sheet3!$A$2:$A$8, 0))), "")</f>
        <v>Breakdown</v>
      </c>
      <c r="F508" s="31" t="s">
        <v>134</v>
      </c>
      <c r="G508" s="45" t="s">
        <v>142</v>
      </c>
      <c r="H508" s="63" t="str">
        <f>IFERROR(INDEX(Sheet3!$F$2:$F$114, MATCH(G508, Sheet3!$E$2:$E$114, 0)), "")</f>
        <v>KITCHEN_EQUIPMENT</v>
      </c>
      <c r="I508" s="32">
        <v>45599</v>
      </c>
      <c r="J508" s="40">
        <f t="shared" ca="1" si="79"/>
        <v>12</v>
      </c>
      <c r="K508" s="34">
        <v>45599</v>
      </c>
      <c r="L508" s="59">
        <f t="shared" ca="1" si="82"/>
        <v>0</v>
      </c>
      <c r="M508" s="34">
        <v>45609</v>
      </c>
      <c r="N508" s="47">
        <f t="shared" ca="1" si="83"/>
        <v>10</v>
      </c>
      <c r="O508" s="75">
        <v>45609</v>
      </c>
      <c r="P508" s="75">
        <v>45609</v>
      </c>
      <c r="Q508" s="47">
        <f t="shared" ca="1" si="84"/>
        <v>0</v>
      </c>
      <c r="R508" s="34">
        <v>45610</v>
      </c>
      <c r="S508" s="59">
        <f t="shared" ca="1" si="85"/>
        <v>0</v>
      </c>
      <c r="T508" s="32">
        <v>45610</v>
      </c>
      <c r="U508" s="33">
        <f t="shared" ca="1" si="86"/>
        <v>1</v>
      </c>
      <c r="V508" s="34">
        <v>45611</v>
      </c>
      <c r="W508" s="35">
        <v>337550</v>
      </c>
      <c r="X508" s="36" t="str">
        <f t="shared" ca="1" si="80"/>
        <v>Completed</v>
      </c>
      <c r="Y508" s="37">
        <v>45611</v>
      </c>
      <c r="Z508" s="38">
        <f t="shared" si="81"/>
        <v>1</v>
      </c>
    </row>
    <row r="509" spans="1:26" s="39" customFormat="1" ht="26.25">
      <c r="A509" s="30">
        <v>514</v>
      </c>
      <c r="B509" s="78" t="s">
        <v>2226</v>
      </c>
      <c r="C509" s="31" t="s">
        <v>303</v>
      </c>
      <c r="D509" s="44" t="s">
        <v>476</v>
      </c>
      <c r="E509" s="72" t="str">
        <f>IFERROR(IF(INDEX(Sheet3!$B$2:$B$8, MATCH(D509, Sheet3!$A$2:$A$8, 0)) = 0, "", INDEX(Sheet3!$B$2:$B$8, MATCH(D509, Sheet3!$A$2:$A$8, 0))), "")</f>
        <v>Breakdown</v>
      </c>
      <c r="F509" s="31" t="s">
        <v>2227</v>
      </c>
      <c r="G509" s="45" t="s">
        <v>84</v>
      </c>
      <c r="H509" s="63" t="str">
        <f>IFERROR(INDEX(Sheet3!$F$2:$F$114, MATCH(G509, Sheet3!$E$2:$E$114, 0)), "")</f>
        <v>OTHERS</v>
      </c>
      <c r="I509" s="32">
        <v>45599</v>
      </c>
      <c r="J509" s="40">
        <f t="shared" ca="1" si="79"/>
        <v>4</v>
      </c>
      <c r="K509" s="34">
        <v>45599</v>
      </c>
      <c r="L509" s="59">
        <f t="shared" ca="1" si="82"/>
        <v>0</v>
      </c>
      <c r="M509" s="34">
        <v>45599</v>
      </c>
      <c r="N509" s="47">
        <f t="shared" ca="1" si="83"/>
        <v>0</v>
      </c>
      <c r="O509" s="75">
        <v>45601</v>
      </c>
      <c r="P509" s="75">
        <v>45601</v>
      </c>
      <c r="Q509" s="47">
        <f t="shared" ca="1" si="84"/>
        <v>0</v>
      </c>
      <c r="R509" s="34">
        <v>45602</v>
      </c>
      <c r="S509" s="59">
        <f t="shared" ca="1" si="85"/>
        <v>0</v>
      </c>
      <c r="T509" s="32">
        <v>45602</v>
      </c>
      <c r="U509" s="33">
        <f t="shared" ca="1" si="86"/>
        <v>1</v>
      </c>
      <c r="V509" s="34">
        <v>45603</v>
      </c>
      <c r="W509" s="35"/>
      <c r="X509" s="36" t="str">
        <f t="shared" ca="1" si="80"/>
        <v>Completed</v>
      </c>
      <c r="Y509" s="37">
        <v>45603</v>
      </c>
      <c r="Z509" s="38">
        <f t="shared" si="81"/>
        <v>1</v>
      </c>
    </row>
    <row r="510" spans="1:26" s="39" customFormat="1" ht="26.25">
      <c r="A510" s="30">
        <v>515</v>
      </c>
      <c r="B510" s="31" t="s">
        <v>2228</v>
      </c>
      <c r="C510" s="31" t="s">
        <v>41</v>
      </c>
      <c r="D510" s="44" t="s">
        <v>54</v>
      </c>
      <c r="E510" s="72" t="str">
        <f>IFERROR(IF(INDEX(Sheet3!$B$2:$B$8, MATCH(D510, Sheet3!$A$2:$A$8, 0)) = 0, "", INDEX(Sheet3!$B$2:$B$8, MATCH(D510, Sheet3!$A$2:$A$8, 0))), "")</f>
        <v>Breakdown</v>
      </c>
      <c r="F510" s="31" t="s">
        <v>593</v>
      </c>
      <c r="G510" s="45" t="s">
        <v>97</v>
      </c>
      <c r="H510" s="63" t="str">
        <f>IFERROR(INDEX(Sheet3!$F$2:$F$114, MATCH(G510, Sheet3!$E$2:$E$114, 0)), "")</f>
        <v>HVAC</v>
      </c>
      <c r="I510" s="32">
        <v>45618</v>
      </c>
      <c r="J510" s="40">
        <f t="shared" ref="J510:J573" ca="1" si="87">IF(I510="","",IF(Y510&lt;&gt;"",Y510-I510,TODAY()-I510))</f>
        <v>0</v>
      </c>
      <c r="K510" s="34">
        <v>45618</v>
      </c>
      <c r="L510" s="59">
        <f t="shared" ca="1" si="82"/>
        <v>0</v>
      </c>
      <c r="M510" s="34">
        <v>45618</v>
      </c>
      <c r="N510" s="47">
        <f t="shared" ca="1" si="83"/>
        <v>0</v>
      </c>
      <c r="O510" s="34">
        <v>45618</v>
      </c>
      <c r="P510" s="34">
        <v>45618</v>
      </c>
      <c r="Q510" s="47">
        <f t="shared" ca="1" si="84"/>
        <v>0</v>
      </c>
      <c r="R510" s="34">
        <v>45618</v>
      </c>
      <c r="S510" s="59">
        <f t="shared" ca="1" si="85"/>
        <v>0</v>
      </c>
      <c r="T510" s="34">
        <v>45618</v>
      </c>
      <c r="U510" s="33">
        <f t="shared" ca="1" si="86"/>
        <v>0</v>
      </c>
      <c r="V510" s="34">
        <v>45618</v>
      </c>
      <c r="W510" s="35">
        <v>368725</v>
      </c>
      <c r="X510" s="36" t="str">
        <f t="shared" ref="X510:X573" ca="1" si="88">IF(I510="","",IF(Y510&lt;&gt;"","Completed",IF(TODAY()&lt;V510,"Planned",IF(TODAY()=V510,"Due","Overdue"))))</f>
        <v>Completed</v>
      </c>
      <c r="Y510" s="34">
        <v>45618</v>
      </c>
      <c r="Z510" s="38">
        <f t="shared" ref="Z510:Z573" si="89">IF(Y510="","",IF(Y510&lt;=V510,1,0))</f>
        <v>1</v>
      </c>
    </row>
    <row r="511" spans="1:26" s="39" customFormat="1" ht="30">
      <c r="A511" s="30">
        <v>516</v>
      </c>
      <c r="B511" s="134" t="s">
        <v>1712</v>
      </c>
      <c r="C511" s="31" t="s">
        <v>199</v>
      </c>
      <c r="D511" s="44" t="s">
        <v>54</v>
      </c>
      <c r="E511" s="72" t="str">
        <f>IFERROR(IF(INDEX(Sheet3!$B$2:$B$8, MATCH(D511, Sheet3!$A$2:$A$8, 0)) = 0, "", INDEX(Sheet3!$B$2:$B$8, MATCH(D511, Sheet3!$A$2:$A$8, 0))), "")</f>
        <v>Breakdown</v>
      </c>
      <c r="F511" s="31" t="s">
        <v>324</v>
      </c>
      <c r="G511" s="45" t="s">
        <v>97</v>
      </c>
      <c r="H511" s="63" t="str">
        <f>IFERROR(INDEX(Sheet3!$F$2:$F$114, MATCH(G511, Sheet3!$E$2:$E$114, 0)), "")</f>
        <v>HVAC</v>
      </c>
      <c r="I511" s="32">
        <v>45571</v>
      </c>
      <c r="J511" s="40">
        <f t="shared" ca="1" si="87"/>
        <v>40</v>
      </c>
      <c r="K511" s="34">
        <v>45602</v>
      </c>
      <c r="L511" s="59">
        <f t="shared" ref="L511:L574" ca="1" si="90">IF(K511&lt;&gt;"",K511-I511,IF(I511="","",TODAY()-I511))</f>
        <v>31</v>
      </c>
      <c r="M511" s="34">
        <v>45605</v>
      </c>
      <c r="N511" s="47">
        <f t="shared" ref="N511:N574" ca="1" si="91">IF(M511&lt;&gt;"",M511-K511,IF(K511="","",TODAY()-K511))</f>
        <v>3</v>
      </c>
      <c r="O511" s="75">
        <v>45605</v>
      </c>
      <c r="P511" s="75">
        <v>45605</v>
      </c>
      <c r="Q511" s="47">
        <f t="shared" ref="Q511:Q574" ca="1" si="92">IF(P511&lt;&gt;"",P511-O511,IF(O511="","",TODAY()-O511))</f>
        <v>0</v>
      </c>
      <c r="R511" s="34">
        <v>45605</v>
      </c>
      <c r="S511" s="59">
        <f t="shared" ref="S511:S574" ca="1" si="93">IF(T511&lt;&gt;"",T511-R511,IF(R511="","",TODAY()-R511))</f>
        <v>1</v>
      </c>
      <c r="T511" s="32">
        <v>45606</v>
      </c>
      <c r="U511" s="33">
        <f t="shared" ca="1" si="86"/>
        <v>5</v>
      </c>
      <c r="V511" s="37">
        <v>45611</v>
      </c>
      <c r="W511" s="35">
        <v>156125</v>
      </c>
      <c r="X511" s="36" t="str">
        <f t="shared" ca="1" si="88"/>
        <v>Completed</v>
      </c>
      <c r="Y511" s="37">
        <v>45611</v>
      </c>
      <c r="Z511" s="38">
        <f t="shared" si="89"/>
        <v>1</v>
      </c>
    </row>
    <row r="512" spans="1:26" s="39" customFormat="1" ht="26.25">
      <c r="A512" s="30">
        <v>517</v>
      </c>
      <c r="B512" s="31" t="s">
        <v>1712</v>
      </c>
      <c r="C512" s="31" t="s">
        <v>230</v>
      </c>
      <c r="D512" s="44" t="s">
        <v>54</v>
      </c>
      <c r="E512" s="72" t="str">
        <f>IFERROR(IF(INDEX(Sheet3!$B$2:$B$8, MATCH(D512, Sheet3!$A$2:$A$8, 0)) = 0, "", INDEX(Sheet3!$B$2:$B$8, MATCH(D512, Sheet3!$A$2:$A$8, 0))), "")</f>
        <v>Breakdown</v>
      </c>
      <c r="F512" s="31" t="s">
        <v>2022</v>
      </c>
      <c r="G512" s="45" t="s">
        <v>97</v>
      </c>
      <c r="H512" s="63" t="str">
        <f>IFERROR(INDEX(Sheet3!$F$2:$F$114, MATCH(G512, Sheet3!$E$2:$E$114, 0)), "")</f>
        <v>HVAC</v>
      </c>
      <c r="I512" s="32">
        <v>45609</v>
      </c>
      <c r="J512" s="40">
        <f t="shared" ca="1" si="87"/>
        <v>127</v>
      </c>
      <c r="K512" s="34">
        <v>45609</v>
      </c>
      <c r="L512" s="59">
        <f t="shared" ca="1" si="90"/>
        <v>0</v>
      </c>
      <c r="M512" s="34"/>
      <c r="N512" s="47">
        <f t="shared" ca="1" si="91"/>
        <v>127</v>
      </c>
      <c r="O512" s="75"/>
      <c r="P512" s="75"/>
      <c r="Q512" s="47" t="str">
        <f t="shared" ca="1" si="92"/>
        <v/>
      </c>
      <c r="R512" s="34"/>
      <c r="S512" s="59" t="str">
        <f t="shared" ca="1" si="93"/>
        <v/>
      </c>
      <c r="T512" s="32"/>
      <c r="U512" s="33" t="str">
        <f t="shared" ca="1" si="86"/>
        <v/>
      </c>
      <c r="V512" s="34"/>
      <c r="W512" s="35"/>
      <c r="X512" s="36" t="str">
        <f t="shared" ca="1" si="88"/>
        <v>Overdue</v>
      </c>
      <c r="Y512" s="37"/>
      <c r="Z512" s="38" t="str">
        <f t="shared" si="89"/>
        <v/>
      </c>
    </row>
    <row r="513" spans="1:26" s="39" customFormat="1" ht="26.25">
      <c r="A513" s="30">
        <v>518</v>
      </c>
      <c r="B513" s="31" t="s">
        <v>1712</v>
      </c>
      <c r="C513" s="31" t="s">
        <v>216</v>
      </c>
      <c r="D513" s="44" t="s">
        <v>54</v>
      </c>
      <c r="E513" s="72" t="str">
        <f>IFERROR(IF(INDEX(Sheet3!$B$2:$B$8, MATCH(D513, Sheet3!$A$2:$A$8, 0)) = 0, "", INDEX(Sheet3!$B$2:$B$8, MATCH(D513, Sheet3!$A$2:$A$8, 0))), "")</f>
        <v>Breakdown</v>
      </c>
      <c r="F513" s="31" t="s">
        <v>134</v>
      </c>
      <c r="G513" s="45" t="s">
        <v>97</v>
      </c>
      <c r="H513" s="63" t="str">
        <f>IFERROR(INDEX(Sheet3!$F$2:$F$114, MATCH(G513, Sheet3!$E$2:$E$114, 0)), "")</f>
        <v>HVAC</v>
      </c>
      <c r="I513" s="32">
        <v>45604</v>
      </c>
      <c r="J513" s="40">
        <f t="shared" ca="1" si="87"/>
        <v>10</v>
      </c>
      <c r="K513" s="34">
        <v>45604</v>
      </c>
      <c r="L513" s="59">
        <f t="shared" ca="1" si="90"/>
        <v>0</v>
      </c>
      <c r="M513" s="34">
        <v>45614</v>
      </c>
      <c r="N513" s="47">
        <f t="shared" ca="1" si="91"/>
        <v>10</v>
      </c>
      <c r="O513" s="34">
        <v>45614</v>
      </c>
      <c r="P513" s="34">
        <v>45614</v>
      </c>
      <c r="Q513" s="47">
        <f t="shared" ca="1" si="92"/>
        <v>0</v>
      </c>
      <c r="R513" s="34">
        <v>45614</v>
      </c>
      <c r="S513" s="59">
        <f t="shared" ca="1" si="93"/>
        <v>0</v>
      </c>
      <c r="T513" s="34">
        <v>45614</v>
      </c>
      <c r="U513" s="33">
        <f t="shared" ca="1" si="86"/>
        <v>0</v>
      </c>
      <c r="V513" s="34">
        <v>45614</v>
      </c>
      <c r="W513" s="35">
        <v>89225</v>
      </c>
      <c r="X513" s="36" t="str">
        <f t="shared" ca="1" si="88"/>
        <v>Completed</v>
      </c>
      <c r="Y513" s="34">
        <v>45614</v>
      </c>
      <c r="Z513" s="38">
        <f t="shared" si="89"/>
        <v>1</v>
      </c>
    </row>
    <row r="514" spans="1:26" s="39" customFormat="1" ht="26.25">
      <c r="A514" s="30">
        <v>519</v>
      </c>
      <c r="B514" s="134" t="s">
        <v>2229</v>
      </c>
      <c r="C514" s="31" t="s">
        <v>219</v>
      </c>
      <c r="D514" s="44" t="s">
        <v>54</v>
      </c>
      <c r="E514" s="72" t="str">
        <f>IFERROR(IF(INDEX(Sheet3!$B$2:$B$8, MATCH(D514, Sheet3!$A$2:$A$8, 0)) = 0, "", INDEX(Sheet3!$B$2:$B$8, MATCH(D514, Sheet3!$A$2:$A$8, 0))), "")</f>
        <v>Breakdown</v>
      </c>
      <c r="F514" s="31" t="s">
        <v>295</v>
      </c>
      <c r="G514" s="45" t="s">
        <v>84</v>
      </c>
      <c r="H514" s="63" t="str">
        <f>IFERROR(INDEX(Sheet3!$F$2:$F$114, MATCH(G514, Sheet3!$E$2:$E$114, 0)), "")</f>
        <v>OTHERS</v>
      </c>
      <c r="I514" s="32">
        <v>45599</v>
      </c>
      <c r="J514" s="40">
        <f t="shared" ca="1" si="87"/>
        <v>4</v>
      </c>
      <c r="K514" s="34">
        <v>45601</v>
      </c>
      <c r="L514" s="59">
        <f t="shared" ca="1" si="90"/>
        <v>2</v>
      </c>
      <c r="M514" s="34">
        <v>45601</v>
      </c>
      <c r="N514" s="47">
        <f t="shared" ca="1" si="91"/>
        <v>0</v>
      </c>
      <c r="O514" s="75">
        <v>45601</v>
      </c>
      <c r="P514" s="75">
        <v>45601</v>
      </c>
      <c r="Q514" s="47">
        <f t="shared" ca="1" si="92"/>
        <v>0</v>
      </c>
      <c r="R514" s="34">
        <v>45602</v>
      </c>
      <c r="S514" s="59">
        <f t="shared" ca="1" si="93"/>
        <v>0</v>
      </c>
      <c r="T514" s="34">
        <v>45602</v>
      </c>
      <c r="U514" s="33">
        <f t="shared" ref="U514:U577" ca="1" si="94">IF(T514="","",IF(Y514&lt;&gt;"",Y514-T514,TODAY()-T514))</f>
        <v>1</v>
      </c>
      <c r="V514" s="34">
        <v>45603</v>
      </c>
      <c r="W514" s="35">
        <v>70000</v>
      </c>
      <c r="X514" s="36" t="str">
        <f t="shared" ca="1" si="88"/>
        <v>Completed</v>
      </c>
      <c r="Y514" s="37">
        <v>45603</v>
      </c>
      <c r="Z514" s="38">
        <f t="shared" si="89"/>
        <v>1</v>
      </c>
    </row>
    <row r="515" spans="1:26" s="39" customFormat="1" ht="38.25">
      <c r="A515" s="30">
        <v>520</v>
      </c>
      <c r="B515" s="134" t="s">
        <v>645</v>
      </c>
      <c r="C515" s="31" t="s">
        <v>523</v>
      </c>
      <c r="D515" s="44" t="s">
        <v>54</v>
      </c>
      <c r="E515" s="72" t="str">
        <f>IFERROR(IF(INDEX(Sheet3!$B$2:$B$8, MATCH(D515, Sheet3!$A$2:$A$8, 0)) = 0, "", INDEX(Sheet3!$B$2:$B$8, MATCH(D515, Sheet3!$A$2:$A$8, 0))), "")</f>
        <v>Breakdown</v>
      </c>
      <c r="F515" s="31" t="s">
        <v>2230</v>
      </c>
      <c r="G515" s="45" t="s">
        <v>158</v>
      </c>
      <c r="H515" s="63" t="str">
        <f>IFERROR(INDEX(Sheet3!$F$2:$F$114, MATCH(G515, Sheet3!$E$2:$E$114, 0)), "")</f>
        <v>INVERTER</v>
      </c>
      <c r="I515" s="32">
        <v>45599</v>
      </c>
      <c r="J515" s="40">
        <f t="shared" ca="1" si="87"/>
        <v>8</v>
      </c>
      <c r="K515" s="34">
        <v>45599</v>
      </c>
      <c r="L515" s="59">
        <f t="shared" ca="1" si="90"/>
        <v>0</v>
      </c>
      <c r="M515" s="34">
        <v>45599</v>
      </c>
      <c r="N515" s="47">
        <f t="shared" ca="1" si="91"/>
        <v>0</v>
      </c>
      <c r="O515" s="75">
        <v>45599</v>
      </c>
      <c r="P515" s="75">
        <v>45599</v>
      </c>
      <c r="Q515" s="47">
        <f t="shared" ca="1" si="92"/>
        <v>0</v>
      </c>
      <c r="R515" s="34">
        <v>45599</v>
      </c>
      <c r="S515" s="59">
        <f t="shared" ca="1" si="93"/>
        <v>0</v>
      </c>
      <c r="T515" s="32">
        <v>45599</v>
      </c>
      <c r="U515" s="33">
        <f t="shared" ca="1" si="94"/>
        <v>8</v>
      </c>
      <c r="V515" s="34">
        <v>45607</v>
      </c>
      <c r="W515" s="35">
        <v>622000</v>
      </c>
      <c r="X515" s="36" t="str">
        <f t="shared" ca="1" si="88"/>
        <v>Completed</v>
      </c>
      <c r="Y515" s="34">
        <v>45607</v>
      </c>
      <c r="Z515" s="38">
        <f t="shared" si="89"/>
        <v>1</v>
      </c>
    </row>
    <row r="516" spans="1:26" s="39" customFormat="1">
      <c r="A516" s="30">
        <v>521</v>
      </c>
      <c r="B516" s="31" t="s">
        <v>678</v>
      </c>
      <c r="C516" s="31" t="s">
        <v>389</v>
      </c>
      <c r="D516" s="44" t="s">
        <v>54</v>
      </c>
      <c r="E516" s="72" t="str">
        <f>IFERROR(IF(INDEX(Sheet3!$B$2:$B$8, MATCH(D516, Sheet3!$A$2:$A$8, 0)) = 0, "", INDEX(Sheet3!$B$2:$B$8, MATCH(D516, Sheet3!$A$2:$A$8, 0))), "")</f>
        <v>Breakdown</v>
      </c>
      <c r="F516" s="31" t="s">
        <v>1364</v>
      </c>
      <c r="G516" s="45" t="s">
        <v>34</v>
      </c>
      <c r="H516" s="63" t="str">
        <f>IFERROR(INDEX(Sheet3!$F$2:$F$114, MATCH(G516, Sheet3!$E$2:$E$114, 0)), "")</f>
        <v>EVACUATION</v>
      </c>
      <c r="I516" s="32">
        <v>45606</v>
      </c>
      <c r="J516" s="40">
        <f t="shared" ca="1" si="87"/>
        <v>3</v>
      </c>
      <c r="K516" s="34">
        <v>45606</v>
      </c>
      <c r="L516" s="59">
        <f t="shared" ca="1" si="90"/>
        <v>0</v>
      </c>
      <c r="M516" s="34">
        <v>45609</v>
      </c>
      <c r="N516" s="47">
        <f t="shared" ca="1" si="91"/>
        <v>3</v>
      </c>
      <c r="O516" s="75">
        <v>45609</v>
      </c>
      <c r="P516" s="75">
        <v>45609</v>
      </c>
      <c r="Q516" s="47">
        <f t="shared" ca="1" si="92"/>
        <v>0</v>
      </c>
      <c r="R516" s="34">
        <v>45609</v>
      </c>
      <c r="S516" s="59">
        <f t="shared" ca="1" si="93"/>
        <v>0</v>
      </c>
      <c r="T516" s="32">
        <v>45609</v>
      </c>
      <c r="U516" s="33">
        <f t="shared" ca="1" si="94"/>
        <v>0</v>
      </c>
      <c r="V516" s="34">
        <v>45609</v>
      </c>
      <c r="W516" s="35"/>
      <c r="X516" s="36" t="str">
        <f t="shared" ca="1" si="88"/>
        <v>Completed</v>
      </c>
      <c r="Y516" s="37">
        <v>45609</v>
      </c>
      <c r="Z516" s="38">
        <f t="shared" si="89"/>
        <v>1</v>
      </c>
    </row>
    <row r="517" spans="1:26" s="39" customFormat="1" ht="15.75">
      <c r="A517" s="30">
        <v>522</v>
      </c>
      <c r="B517" s="31" t="s">
        <v>2231</v>
      </c>
      <c r="C517" s="31" t="s">
        <v>247</v>
      </c>
      <c r="D517" s="44" t="s">
        <v>54</v>
      </c>
      <c r="E517" s="72" t="str">
        <f>IFERROR(IF(INDEX(Sheet3!$B$2:$B$8, MATCH(D517, Sheet3!$A$2:$A$8, 0)) = 0, "", INDEX(Sheet3!$B$2:$B$8, MATCH(D517, Sheet3!$A$2:$A$8, 0))), "")</f>
        <v>Breakdown</v>
      </c>
      <c r="F517" s="31" t="s">
        <v>1334</v>
      </c>
      <c r="G517" s="45" t="s">
        <v>534</v>
      </c>
      <c r="H517" s="63" t="str">
        <f>IFERROR(INDEX(Sheet3!$F$2:$F$114, MATCH(G517, Sheet3!$E$2:$E$114, 0)), "")</f>
        <v>ELECTRICAL</v>
      </c>
      <c r="I517" s="32">
        <v>45625</v>
      </c>
      <c r="J517" s="40">
        <f t="shared" ca="1" si="87"/>
        <v>1</v>
      </c>
      <c r="K517" s="34">
        <v>45625</v>
      </c>
      <c r="L517" s="59">
        <f t="shared" ca="1" si="90"/>
        <v>0</v>
      </c>
      <c r="M517" s="34">
        <v>45625</v>
      </c>
      <c r="N517" s="47">
        <f t="shared" ca="1" si="91"/>
        <v>0</v>
      </c>
      <c r="O517" s="75">
        <v>45625</v>
      </c>
      <c r="P517" s="75">
        <v>45625</v>
      </c>
      <c r="Q517" s="47">
        <f t="shared" ca="1" si="92"/>
        <v>0</v>
      </c>
      <c r="R517" s="34">
        <v>45625</v>
      </c>
      <c r="S517" s="59">
        <f t="shared" ca="1" si="93"/>
        <v>0</v>
      </c>
      <c r="T517" s="32">
        <v>45625</v>
      </c>
      <c r="U517" s="33">
        <f t="shared" ca="1" si="94"/>
        <v>1</v>
      </c>
      <c r="V517" s="34">
        <v>45626</v>
      </c>
      <c r="W517" s="35"/>
      <c r="X517" s="36" t="str">
        <f t="shared" ca="1" si="88"/>
        <v>Completed</v>
      </c>
      <c r="Y517" s="37">
        <v>45626</v>
      </c>
      <c r="Z517" s="38">
        <f t="shared" si="89"/>
        <v>1</v>
      </c>
    </row>
    <row r="518" spans="1:26" s="39" customFormat="1" ht="25.5">
      <c r="A518" s="30">
        <v>523</v>
      </c>
      <c r="B518" s="31" t="s">
        <v>2232</v>
      </c>
      <c r="C518" s="31" t="s">
        <v>399</v>
      </c>
      <c r="D518" s="44" t="s">
        <v>54</v>
      </c>
      <c r="E518" s="72" t="str">
        <f>IFERROR(IF(INDEX(Sheet3!$B$2:$B$8, MATCH(D518, Sheet3!$A$2:$A$8, 0)) = 0, "", INDEX(Sheet3!$B$2:$B$8, MATCH(D518, Sheet3!$A$2:$A$8, 0))), "")</f>
        <v>Breakdown</v>
      </c>
      <c r="F518" s="31" t="s">
        <v>386</v>
      </c>
      <c r="G518" s="45" t="s">
        <v>76</v>
      </c>
      <c r="H518" s="63" t="str">
        <f>IFERROR(INDEX(Sheet3!$F$2:$F$114, MATCH(G518, Sheet3!$E$2:$E$114, 0)), "")</f>
        <v>BUILDING</v>
      </c>
      <c r="I518" s="32">
        <v>45607</v>
      </c>
      <c r="J518" s="40">
        <f t="shared" ca="1" si="87"/>
        <v>45</v>
      </c>
      <c r="K518" s="34">
        <v>45607</v>
      </c>
      <c r="L518" s="59">
        <f t="shared" ca="1" si="90"/>
        <v>0</v>
      </c>
      <c r="M518" s="34">
        <v>45684</v>
      </c>
      <c r="N518" s="47">
        <f t="shared" ca="1" si="91"/>
        <v>77</v>
      </c>
      <c r="O518" s="75">
        <v>45652</v>
      </c>
      <c r="P518" s="75">
        <v>45652</v>
      </c>
      <c r="Q518" s="47">
        <f t="shared" ca="1" si="92"/>
        <v>0</v>
      </c>
      <c r="R518" s="34">
        <v>45652</v>
      </c>
      <c r="S518" s="59">
        <f t="shared" ca="1" si="93"/>
        <v>0</v>
      </c>
      <c r="T518" s="32">
        <v>45652</v>
      </c>
      <c r="U518" s="33">
        <f t="shared" ca="1" si="94"/>
        <v>0</v>
      </c>
      <c r="V518" s="34">
        <v>45652</v>
      </c>
      <c r="W518" s="35"/>
      <c r="X518" s="36" t="str">
        <f t="shared" ca="1" si="88"/>
        <v>Completed</v>
      </c>
      <c r="Y518" s="37">
        <v>45652</v>
      </c>
      <c r="Z518" s="38">
        <f t="shared" si="89"/>
        <v>1</v>
      </c>
    </row>
    <row r="519" spans="1:26" s="39" customFormat="1" ht="30.75">
      <c r="A519" s="30">
        <v>524</v>
      </c>
      <c r="B519" s="31" t="s">
        <v>2233</v>
      </c>
      <c r="C519" s="31" t="s">
        <v>349</v>
      </c>
      <c r="D519" s="44" t="s">
        <v>42</v>
      </c>
      <c r="E519" s="72" t="str">
        <f>IFERROR(IF(INDEX(Sheet3!$B$2:$B$8, MATCH(D519, Sheet3!$A$2:$A$8, 0)) = 0, "", INDEX(Sheet3!$B$2:$B$8, MATCH(D519, Sheet3!$A$2:$A$8, 0))), "")</f>
        <v>Corrective</v>
      </c>
      <c r="F519" s="31"/>
      <c r="G519" s="45"/>
      <c r="H519" s="63" t="str">
        <f>IFERROR(INDEX(Sheet3!$F$2:$F$114, MATCH(G519, Sheet3!$E$2:$E$114, 0)), "")</f>
        <v/>
      </c>
      <c r="I519" s="32">
        <v>45621</v>
      </c>
      <c r="J519" s="40">
        <f t="shared" ca="1" si="87"/>
        <v>115</v>
      </c>
      <c r="K519" s="34">
        <v>45621</v>
      </c>
      <c r="L519" s="59">
        <f t="shared" ca="1" si="90"/>
        <v>0</v>
      </c>
      <c r="M519" s="34"/>
      <c r="N519" s="47">
        <f t="shared" ca="1" si="91"/>
        <v>115</v>
      </c>
      <c r="O519" s="75"/>
      <c r="P519" s="75"/>
      <c r="Q519" s="47" t="str">
        <f t="shared" ca="1" si="92"/>
        <v/>
      </c>
      <c r="R519" s="34"/>
      <c r="S519" s="59" t="str">
        <f t="shared" ca="1" si="93"/>
        <v/>
      </c>
      <c r="T519" s="32"/>
      <c r="U519" s="33" t="str">
        <f t="shared" ca="1" si="94"/>
        <v/>
      </c>
      <c r="V519" s="34"/>
      <c r="W519" s="35"/>
      <c r="X519" s="36" t="str">
        <f t="shared" ca="1" si="88"/>
        <v>Overdue</v>
      </c>
      <c r="Y519" s="37"/>
      <c r="Z519" s="38" t="str">
        <f t="shared" si="89"/>
        <v/>
      </c>
    </row>
    <row r="520" spans="1:26" s="39" customFormat="1" ht="25.5">
      <c r="A520" s="30">
        <v>525</v>
      </c>
      <c r="B520" s="31" t="s">
        <v>2234</v>
      </c>
      <c r="C520" s="31" t="s">
        <v>247</v>
      </c>
      <c r="D520" s="44" t="s">
        <v>67</v>
      </c>
      <c r="E520" s="72" t="str">
        <f>IFERROR(IF(INDEX(Sheet3!$B$2:$B$8, MATCH(D520, Sheet3!$A$2:$A$8, 0)) = 0, "", INDEX(Sheet3!$B$2:$B$8, MATCH(D520, Sheet3!$A$2:$A$8, 0))), "")</f>
        <v>Breakdown</v>
      </c>
      <c r="F520" s="31" t="s">
        <v>1334</v>
      </c>
      <c r="G520" s="45" t="s">
        <v>84</v>
      </c>
      <c r="H520" s="63" t="str">
        <f>IFERROR(INDEX(Sheet3!$F$2:$F$114, MATCH(G520, Sheet3!$E$2:$E$114, 0)), "")</f>
        <v>OTHERS</v>
      </c>
      <c r="I520" s="32">
        <v>45600</v>
      </c>
      <c r="J520" s="40">
        <f t="shared" ca="1" si="87"/>
        <v>136</v>
      </c>
      <c r="K520" s="34">
        <v>45600</v>
      </c>
      <c r="L520" s="59">
        <f t="shared" ca="1" si="90"/>
        <v>0</v>
      </c>
      <c r="M520" s="34">
        <v>45600</v>
      </c>
      <c r="N520" s="47">
        <f t="shared" ca="1" si="91"/>
        <v>0</v>
      </c>
      <c r="O520" s="75">
        <v>45601</v>
      </c>
      <c r="P520" s="75">
        <v>45601</v>
      </c>
      <c r="Q520" s="47">
        <f t="shared" ca="1" si="92"/>
        <v>0</v>
      </c>
      <c r="R520" s="34">
        <v>45601</v>
      </c>
      <c r="S520" s="59">
        <f t="shared" ca="1" si="93"/>
        <v>0</v>
      </c>
      <c r="T520" s="32">
        <v>45601</v>
      </c>
      <c r="U520" s="33">
        <f t="shared" ca="1" si="94"/>
        <v>135</v>
      </c>
      <c r="V520" s="34">
        <v>45601</v>
      </c>
      <c r="W520" s="35"/>
      <c r="X520" s="36" t="str">
        <f t="shared" ca="1" si="88"/>
        <v>Overdue</v>
      </c>
      <c r="Y520" s="37"/>
      <c r="Z520" s="38" t="str">
        <f t="shared" si="89"/>
        <v/>
      </c>
    </row>
    <row r="521" spans="1:26" s="39" customFormat="1" ht="30.75">
      <c r="A521" s="30">
        <v>526</v>
      </c>
      <c r="B521" s="31" t="s">
        <v>2235</v>
      </c>
      <c r="C521" s="31" t="s">
        <v>684</v>
      </c>
      <c r="D521" s="44" t="s">
        <v>59</v>
      </c>
      <c r="E521" s="72" t="str">
        <f>IFERROR(IF(INDEX(Sheet3!$B$2:$B$8, MATCH(D521, Sheet3!$A$2:$A$8, 0)) = 0, "", INDEX(Sheet3!$B$2:$B$8, MATCH(D521, Sheet3!$A$2:$A$8, 0))), "")</f>
        <v>Preventive</v>
      </c>
      <c r="F521" s="31" t="s">
        <v>1577</v>
      </c>
      <c r="G521" s="45" t="s">
        <v>104</v>
      </c>
      <c r="H521" s="63" t="str">
        <f>IFERROR(INDEX(Sheet3!$F$2:$F$114, MATCH(G521, Sheet3!$E$2:$E$114, 0)), "")</f>
        <v>HVAC</v>
      </c>
      <c r="I521" s="32">
        <v>45623</v>
      </c>
      <c r="J521" s="40">
        <f t="shared" ca="1" si="87"/>
        <v>113</v>
      </c>
      <c r="K521" s="34">
        <v>45623</v>
      </c>
      <c r="L521" s="59">
        <f t="shared" ca="1" si="90"/>
        <v>0</v>
      </c>
      <c r="M521" s="34">
        <v>45663</v>
      </c>
      <c r="N521" s="47">
        <f t="shared" ca="1" si="91"/>
        <v>40</v>
      </c>
      <c r="O521" s="75">
        <v>45664</v>
      </c>
      <c r="P521" s="75">
        <v>45664</v>
      </c>
      <c r="Q521" s="47">
        <f t="shared" ca="1" si="92"/>
        <v>0</v>
      </c>
      <c r="R521" s="34">
        <v>45664</v>
      </c>
      <c r="S521" s="59">
        <f t="shared" ca="1" si="93"/>
        <v>72</v>
      </c>
      <c r="T521" s="32"/>
      <c r="U521" s="33" t="str">
        <f t="shared" ca="1" si="94"/>
        <v/>
      </c>
      <c r="V521" s="34"/>
      <c r="W521" s="35">
        <v>650000</v>
      </c>
      <c r="X521" s="36" t="str">
        <f t="shared" ca="1" si="88"/>
        <v>Overdue</v>
      </c>
      <c r="Y521" s="37"/>
      <c r="Z521" s="38" t="str">
        <f t="shared" si="89"/>
        <v/>
      </c>
    </row>
    <row r="522" spans="1:26" s="39" customFormat="1" ht="25.5">
      <c r="A522" s="30">
        <v>527</v>
      </c>
      <c r="B522" s="31" t="s">
        <v>745</v>
      </c>
      <c r="C522" s="31" t="s">
        <v>738</v>
      </c>
      <c r="D522" s="44" t="s">
        <v>32</v>
      </c>
      <c r="E522" s="72" t="str">
        <f>IFERROR(IF(INDEX(Sheet3!$B$2:$B$8, MATCH(D522, Sheet3!$A$2:$A$8, 0)) = 0, "", INDEX(Sheet3!$B$2:$B$8, MATCH(D522, Sheet3!$A$2:$A$8, 0))), "")</f>
        <v>Breakdown</v>
      </c>
      <c r="F522" s="31" t="s">
        <v>1417</v>
      </c>
      <c r="G522" s="45" t="s">
        <v>56</v>
      </c>
      <c r="H522" s="63" t="str">
        <f>IFERROR(INDEX(Sheet3!$F$2:$F$114, MATCH(G522, Sheet3!$E$2:$E$114, 0)), "")</f>
        <v>PLUMBING</v>
      </c>
      <c r="I522" s="32">
        <v>45614</v>
      </c>
      <c r="J522" s="40">
        <f t="shared" ca="1" si="87"/>
        <v>122</v>
      </c>
      <c r="K522" s="34">
        <v>45614</v>
      </c>
      <c r="L522" s="59">
        <f t="shared" ca="1" si="90"/>
        <v>0</v>
      </c>
      <c r="M522" s="34">
        <v>45614</v>
      </c>
      <c r="N522" s="47">
        <f t="shared" ca="1" si="91"/>
        <v>0</v>
      </c>
      <c r="O522" s="75">
        <v>45614</v>
      </c>
      <c r="P522" s="75">
        <v>45615</v>
      </c>
      <c r="Q522" s="47">
        <f t="shared" ca="1" si="92"/>
        <v>1</v>
      </c>
      <c r="R522" s="34">
        <v>45615</v>
      </c>
      <c r="S522" s="59">
        <f t="shared" ca="1" si="93"/>
        <v>2</v>
      </c>
      <c r="T522" s="32">
        <v>45617</v>
      </c>
      <c r="U522" s="33">
        <f t="shared" ca="1" si="94"/>
        <v>119</v>
      </c>
      <c r="V522" s="34"/>
      <c r="W522" s="35">
        <v>262250</v>
      </c>
      <c r="X522" s="36" t="str">
        <f t="shared" ca="1" si="88"/>
        <v>Overdue</v>
      </c>
      <c r="Y522" s="37"/>
      <c r="Z522" s="38" t="str">
        <f t="shared" si="89"/>
        <v/>
      </c>
    </row>
    <row r="523" spans="1:26" s="39" customFormat="1" ht="38.25">
      <c r="A523" s="30">
        <v>528</v>
      </c>
      <c r="B523" s="31" t="s">
        <v>2236</v>
      </c>
      <c r="C523" s="31" t="s">
        <v>129</v>
      </c>
      <c r="D523" s="44" t="s">
        <v>59</v>
      </c>
      <c r="E523" s="72" t="str">
        <f>IFERROR(IF(INDEX(Sheet3!$B$2:$B$8, MATCH(D523, Sheet3!$A$2:$A$8, 0)) = 0, "", INDEX(Sheet3!$B$2:$B$8, MATCH(D523, Sheet3!$A$2:$A$8, 0))), "")</f>
        <v>Preventive</v>
      </c>
      <c r="F523" s="31" t="s">
        <v>333</v>
      </c>
      <c r="G523" s="45" t="s">
        <v>1720</v>
      </c>
      <c r="H523" s="63" t="str">
        <f>IFERROR(INDEX(Sheet3!$F$2:$F$114, MATCH(G523, Sheet3!$E$2:$E$114, 0)), "")</f>
        <v>HVAC</v>
      </c>
      <c r="I523" s="32">
        <v>45615</v>
      </c>
      <c r="J523" s="40">
        <f t="shared" ca="1" si="87"/>
        <v>121</v>
      </c>
      <c r="K523" s="34">
        <v>45615</v>
      </c>
      <c r="L523" s="59">
        <f t="shared" ca="1" si="90"/>
        <v>0</v>
      </c>
      <c r="M523" s="34">
        <v>45682</v>
      </c>
      <c r="N523" s="47">
        <f t="shared" ca="1" si="91"/>
        <v>67</v>
      </c>
      <c r="O523" s="75">
        <v>45682</v>
      </c>
      <c r="P523" s="75"/>
      <c r="Q523" s="47">
        <f t="shared" ca="1" si="92"/>
        <v>54</v>
      </c>
      <c r="R523" s="34"/>
      <c r="S523" s="59" t="str">
        <f t="shared" ca="1" si="93"/>
        <v/>
      </c>
      <c r="T523" s="32"/>
      <c r="U523" s="33" t="str">
        <f t="shared" ca="1" si="94"/>
        <v/>
      </c>
      <c r="V523" s="34"/>
      <c r="W523" s="35"/>
      <c r="X523" s="36" t="str">
        <f t="shared" ca="1" si="88"/>
        <v>Overdue</v>
      </c>
      <c r="Y523" s="37"/>
      <c r="Z523" s="38" t="str">
        <f t="shared" si="89"/>
        <v/>
      </c>
    </row>
    <row r="524" spans="1:26" s="39" customFormat="1" ht="25.5">
      <c r="A524" s="30">
        <v>529</v>
      </c>
      <c r="B524" s="131" t="s">
        <v>2237</v>
      </c>
      <c r="C524" s="31" t="s">
        <v>71</v>
      </c>
      <c r="D524" s="44" t="s">
        <v>54</v>
      </c>
      <c r="E524" s="72" t="str">
        <f>IFERROR(IF(INDEX(Sheet3!$B$2:$B$8, MATCH(D524, Sheet3!$A$2:$A$8, 0)) = 0, "", INDEX(Sheet3!$B$2:$B$8, MATCH(D524, Sheet3!$A$2:$A$8, 0))), "")</f>
        <v>Breakdown</v>
      </c>
      <c r="F524" s="31" t="s">
        <v>1167</v>
      </c>
      <c r="G524" s="45" t="s">
        <v>1266</v>
      </c>
      <c r="H524" s="63" t="str">
        <f>IFERROR(INDEX(Sheet3!$F$2:$F$114, MATCH(G524, Sheet3!$E$2:$E$114, 0)), "")</f>
        <v>HVAC</v>
      </c>
      <c r="I524" s="32">
        <v>45602</v>
      </c>
      <c r="J524" s="40">
        <f t="shared" ca="1" si="87"/>
        <v>134</v>
      </c>
      <c r="K524" s="34">
        <v>45602</v>
      </c>
      <c r="L524" s="59">
        <f t="shared" ca="1" si="90"/>
        <v>0</v>
      </c>
      <c r="M524" s="34">
        <v>45602</v>
      </c>
      <c r="N524" s="47">
        <f t="shared" ca="1" si="91"/>
        <v>0</v>
      </c>
      <c r="O524" s="75"/>
      <c r="P524" s="75"/>
      <c r="Q524" s="47" t="str">
        <f t="shared" ca="1" si="92"/>
        <v/>
      </c>
      <c r="R524" s="34"/>
      <c r="S524" s="59" t="str">
        <f t="shared" ca="1" si="93"/>
        <v/>
      </c>
      <c r="T524" s="32"/>
      <c r="U524" s="33" t="str">
        <f t="shared" ca="1" si="94"/>
        <v/>
      </c>
      <c r="V524" s="34"/>
      <c r="W524" s="35"/>
      <c r="X524" s="36" t="str">
        <f t="shared" ca="1" si="88"/>
        <v>Overdue</v>
      </c>
      <c r="Y524" s="37"/>
      <c r="Z524" s="38" t="str">
        <f t="shared" si="89"/>
        <v/>
      </c>
    </row>
    <row r="525" spans="1:26" s="39" customFormat="1" ht="38.25">
      <c r="A525" s="30">
        <v>530</v>
      </c>
      <c r="B525" s="31" t="s">
        <v>2238</v>
      </c>
      <c r="C525" s="31" t="s">
        <v>95</v>
      </c>
      <c r="D525" s="44" t="s">
        <v>54</v>
      </c>
      <c r="E525" s="72" t="str">
        <f>IFERROR(IF(INDEX(Sheet3!$B$2:$B$8, MATCH(D525, Sheet3!$A$2:$A$8, 0)) = 0, "", INDEX(Sheet3!$B$2:$B$8, MATCH(D525, Sheet3!$A$2:$A$8, 0))), "")</f>
        <v>Breakdown</v>
      </c>
      <c r="F525" s="31" t="s">
        <v>1334</v>
      </c>
      <c r="G525" s="45" t="s">
        <v>1266</v>
      </c>
      <c r="H525" s="63" t="str">
        <f>IFERROR(INDEX(Sheet3!$F$2:$F$114, MATCH(G525, Sheet3!$E$2:$E$114, 0)), "")</f>
        <v>HVAC</v>
      </c>
      <c r="I525" s="32">
        <v>45603</v>
      </c>
      <c r="J525" s="40">
        <f t="shared" ca="1" si="87"/>
        <v>67</v>
      </c>
      <c r="K525" s="34">
        <v>45604</v>
      </c>
      <c r="L525" s="59">
        <f t="shared" ca="1" si="90"/>
        <v>1</v>
      </c>
      <c r="M525" s="34">
        <v>45604</v>
      </c>
      <c r="N525" s="47">
        <f t="shared" ca="1" si="91"/>
        <v>0</v>
      </c>
      <c r="O525" s="75">
        <v>45604</v>
      </c>
      <c r="P525" s="75">
        <v>45604</v>
      </c>
      <c r="Q525" s="47">
        <f t="shared" ca="1" si="92"/>
        <v>0</v>
      </c>
      <c r="R525" s="34">
        <v>45604</v>
      </c>
      <c r="S525" s="59">
        <f t="shared" ca="1" si="93"/>
        <v>0</v>
      </c>
      <c r="T525" s="32">
        <v>45604</v>
      </c>
      <c r="U525" s="33">
        <f t="shared" ca="1" si="94"/>
        <v>66</v>
      </c>
      <c r="V525" s="34">
        <v>45670</v>
      </c>
      <c r="W525" s="35">
        <v>28000</v>
      </c>
      <c r="X525" s="36" t="str">
        <f t="shared" ca="1" si="88"/>
        <v>Completed</v>
      </c>
      <c r="Y525" s="37">
        <v>45670</v>
      </c>
      <c r="Z525" s="38">
        <f t="shared" si="89"/>
        <v>1</v>
      </c>
    </row>
    <row r="526" spans="1:26" s="39" customFormat="1" ht="25.5">
      <c r="A526" s="30">
        <v>531</v>
      </c>
      <c r="B526" s="31" t="s">
        <v>2239</v>
      </c>
      <c r="C526" s="31" t="s">
        <v>548</v>
      </c>
      <c r="D526" s="44" t="s">
        <v>32</v>
      </c>
      <c r="E526" s="72" t="str">
        <f>IFERROR(IF(INDEX(Sheet3!$B$2:$B$8, MATCH(D526, Sheet3!$A$2:$A$8, 0)) = 0, "", INDEX(Sheet3!$B$2:$B$8, MATCH(D526, Sheet3!$A$2:$A$8, 0))), "")</f>
        <v>Breakdown</v>
      </c>
      <c r="F526" s="31" t="s">
        <v>295</v>
      </c>
      <c r="G526" s="45" t="s">
        <v>84</v>
      </c>
      <c r="H526" s="63" t="str">
        <f>IFERROR(INDEX(Sheet3!$F$2:$F$114, MATCH(G526, Sheet3!$E$2:$E$114, 0)), "")</f>
        <v>OTHERS</v>
      </c>
      <c r="I526" s="32">
        <v>45612</v>
      </c>
      <c r="J526" s="40">
        <f t="shared" ca="1" si="87"/>
        <v>124</v>
      </c>
      <c r="K526" s="34">
        <v>45612</v>
      </c>
      <c r="L526" s="59">
        <f t="shared" ca="1" si="90"/>
        <v>0</v>
      </c>
      <c r="M526" s="34">
        <v>45612</v>
      </c>
      <c r="N526" s="47">
        <f t="shared" ca="1" si="91"/>
        <v>0</v>
      </c>
      <c r="O526" s="75"/>
      <c r="P526" s="75"/>
      <c r="Q526" s="47" t="str">
        <f t="shared" ca="1" si="92"/>
        <v/>
      </c>
      <c r="R526" s="34"/>
      <c r="S526" s="59" t="str">
        <f t="shared" ca="1" si="93"/>
        <v/>
      </c>
      <c r="T526" s="32"/>
      <c r="U526" s="33" t="str">
        <f t="shared" ca="1" si="94"/>
        <v/>
      </c>
      <c r="V526" s="34"/>
      <c r="W526" s="35"/>
      <c r="X526" s="36" t="str">
        <f t="shared" ca="1" si="88"/>
        <v>Overdue</v>
      </c>
      <c r="Y526" s="37"/>
      <c r="Z526" s="38" t="str">
        <f t="shared" si="89"/>
        <v/>
      </c>
    </row>
    <row r="527" spans="1:26" s="39" customFormat="1" ht="30.75">
      <c r="A527" s="30">
        <v>532</v>
      </c>
      <c r="B527" s="31" t="s">
        <v>978</v>
      </c>
      <c r="C527" s="31" t="s">
        <v>140</v>
      </c>
      <c r="D527" s="44" t="s">
        <v>54</v>
      </c>
      <c r="E527" s="72" t="str">
        <f>IFERROR(IF(INDEX(Sheet3!$B$2:$B$8, MATCH(D527, Sheet3!$A$2:$A$8, 0)) = 0, "", INDEX(Sheet3!$B$2:$B$8, MATCH(D527, Sheet3!$A$2:$A$8, 0))), "")</f>
        <v>Breakdown</v>
      </c>
      <c r="F527" s="31" t="s">
        <v>427</v>
      </c>
      <c r="G527" s="45" t="s">
        <v>582</v>
      </c>
      <c r="H527" s="63" t="str">
        <f>IFERROR(INDEX(Sheet3!$F$2:$F$114, MATCH(G527, Sheet3!$E$2:$E$114, 0)), "")</f>
        <v>KITCHEN_EQUIPMENT</v>
      </c>
      <c r="I527" s="32">
        <v>45609</v>
      </c>
      <c r="J527" s="40">
        <f t="shared" ca="1" si="87"/>
        <v>127</v>
      </c>
      <c r="K527" s="34">
        <v>45609</v>
      </c>
      <c r="L527" s="59">
        <f t="shared" ca="1" si="90"/>
        <v>0</v>
      </c>
      <c r="M527" s="34">
        <v>45614</v>
      </c>
      <c r="N527" s="47">
        <f t="shared" ca="1" si="91"/>
        <v>5</v>
      </c>
      <c r="O527" s="75">
        <v>45614</v>
      </c>
      <c r="P527" s="75">
        <v>45614</v>
      </c>
      <c r="Q527" s="47">
        <f t="shared" ca="1" si="92"/>
        <v>0</v>
      </c>
      <c r="R527" s="34">
        <v>45614</v>
      </c>
      <c r="S527" s="59">
        <f t="shared" ca="1" si="93"/>
        <v>4</v>
      </c>
      <c r="T527" s="32">
        <v>45618</v>
      </c>
      <c r="U527" s="33">
        <f t="shared" ca="1" si="94"/>
        <v>118</v>
      </c>
      <c r="V527" s="34"/>
      <c r="W527" s="35">
        <v>90250</v>
      </c>
      <c r="X527" s="36" t="str">
        <f t="shared" ca="1" si="88"/>
        <v>Overdue</v>
      </c>
      <c r="Y527" s="37"/>
      <c r="Z527" s="38" t="str">
        <f t="shared" si="89"/>
        <v/>
      </c>
    </row>
    <row r="528" spans="1:26" s="39" customFormat="1" ht="38.25">
      <c r="A528" s="30">
        <v>533</v>
      </c>
      <c r="B528" s="31" t="s">
        <v>664</v>
      </c>
      <c r="C528" s="31" t="s">
        <v>120</v>
      </c>
      <c r="D528" s="44" t="s">
        <v>54</v>
      </c>
      <c r="E528" s="72" t="str">
        <f>IFERROR(IF(INDEX(Sheet3!$B$2:$B$8, MATCH(D528, Sheet3!$A$2:$A$8, 0)) = 0, "", INDEX(Sheet3!$B$2:$B$8, MATCH(D528, Sheet3!$A$2:$A$8, 0))), "")</f>
        <v>Breakdown</v>
      </c>
      <c r="F528" s="31" t="s">
        <v>941</v>
      </c>
      <c r="G528" s="45" t="s">
        <v>368</v>
      </c>
      <c r="H528" s="63" t="str">
        <f>IFERROR(INDEX(Sheet3!$F$2:$F$114, MATCH(G528, Sheet3!$E$2:$E$114, 0)), "")</f>
        <v>KITCHEN_EQUIPMENT</v>
      </c>
      <c r="I528" s="32">
        <v>45611</v>
      </c>
      <c r="J528" s="40">
        <f t="shared" ca="1" si="87"/>
        <v>4</v>
      </c>
      <c r="K528" s="34">
        <v>45611</v>
      </c>
      <c r="L528" s="59">
        <f t="shared" ca="1" si="90"/>
        <v>0</v>
      </c>
      <c r="M528" s="34">
        <v>45615</v>
      </c>
      <c r="N528" s="47">
        <f t="shared" ca="1" si="91"/>
        <v>4</v>
      </c>
      <c r="O528" s="75">
        <v>45615</v>
      </c>
      <c r="P528" s="75">
        <v>45615</v>
      </c>
      <c r="Q528" s="47">
        <f t="shared" ca="1" si="92"/>
        <v>0</v>
      </c>
      <c r="R528" s="34">
        <v>45615</v>
      </c>
      <c r="S528" s="59">
        <f t="shared" ca="1" si="93"/>
        <v>0</v>
      </c>
      <c r="T528" s="32">
        <v>45615</v>
      </c>
      <c r="U528" s="33">
        <f t="shared" ca="1" si="94"/>
        <v>0</v>
      </c>
      <c r="V528" s="34">
        <v>45615</v>
      </c>
      <c r="W528" s="35"/>
      <c r="X528" s="36" t="str">
        <f t="shared" ca="1" si="88"/>
        <v>Completed</v>
      </c>
      <c r="Y528" s="37">
        <v>45615</v>
      </c>
      <c r="Z528" s="38">
        <f t="shared" si="89"/>
        <v>1</v>
      </c>
    </row>
    <row r="529" spans="1:26" s="39" customFormat="1" ht="38.25">
      <c r="A529" s="30">
        <v>534</v>
      </c>
      <c r="B529" s="31" t="s">
        <v>2240</v>
      </c>
      <c r="C529" s="31" t="s">
        <v>187</v>
      </c>
      <c r="D529" s="44" t="s">
        <v>54</v>
      </c>
      <c r="E529" s="72" t="str">
        <f>IFERROR(IF(INDEX(Sheet3!$B$2:$B$8, MATCH(D529, Sheet3!$A$2:$A$8, 0)) = 0, "", INDEX(Sheet3!$B$2:$B$8, MATCH(D529, Sheet3!$A$2:$A$8, 0))), "")</f>
        <v>Breakdown</v>
      </c>
      <c r="F529" s="31" t="s">
        <v>295</v>
      </c>
      <c r="G529" s="45" t="s">
        <v>84</v>
      </c>
      <c r="H529" s="63" t="str">
        <f>IFERROR(INDEX(Sheet3!$F$2:$F$114, MATCH(G529, Sheet3!$E$2:$E$114, 0)), "")</f>
        <v>OTHERS</v>
      </c>
      <c r="I529" s="32">
        <v>45608</v>
      </c>
      <c r="J529" s="40">
        <f t="shared" ca="1" si="87"/>
        <v>3</v>
      </c>
      <c r="K529" s="34">
        <v>45609</v>
      </c>
      <c r="L529" s="59">
        <f t="shared" ca="1" si="90"/>
        <v>1</v>
      </c>
      <c r="M529" s="34">
        <v>45609</v>
      </c>
      <c r="N529" s="47">
        <f t="shared" ca="1" si="91"/>
        <v>0</v>
      </c>
      <c r="O529" s="75">
        <v>45610</v>
      </c>
      <c r="P529" s="75">
        <v>45610</v>
      </c>
      <c r="Q529" s="47">
        <f t="shared" ca="1" si="92"/>
        <v>0</v>
      </c>
      <c r="R529" s="34">
        <v>45610</v>
      </c>
      <c r="S529" s="59">
        <f t="shared" ca="1" si="93"/>
        <v>0</v>
      </c>
      <c r="T529" s="32">
        <v>45610</v>
      </c>
      <c r="U529" s="33">
        <f t="shared" ca="1" si="94"/>
        <v>1</v>
      </c>
      <c r="V529" s="34">
        <v>45611</v>
      </c>
      <c r="W529" s="35">
        <v>75000</v>
      </c>
      <c r="X529" s="36" t="str">
        <f t="shared" ca="1" si="88"/>
        <v>Completed</v>
      </c>
      <c r="Y529" s="37">
        <v>45611</v>
      </c>
      <c r="Z529" s="38">
        <f t="shared" si="89"/>
        <v>1</v>
      </c>
    </row>
    <row r="530" spans="1:26" s="39" customFormat="1" ht="15.75">
      <c r="A530" s="30">
        <v>535</v>
      </c>
      <c r="B530" s="31" t="s">
        <v>2240</v>
      </c>
      <c r="C530" s="31" t="s">
        <v>53</v>
      </c>
      <c r="D530" s="44" t="s">
        <v>54</v>
      </c>
      <c r="E530" s="72" t="str">
        <f>IFERROR(IF(INDEX(Sheet3!$B$2:$B$8, MATCH(D530, Sheet3!$A$2:$A$8, 0)) = 0, "", INDEX(Sheet3!$B$2:$B$8, MATCH(D530, Sheet3!$A$2:$A$8, 0))), "")</f>
        <v>Breakdown</v>
      </c>
      <c r="F530" s="31" t="s">
        <v>295</v>
      </c>
      <c r="G530" s="45" t="s">
        <v>84</v>
      </c>
      <c r="H530" s="63" t="str">
        <f>IFERROR(INDEX(Sheet3!$F$2:$F$114, MATCH(G530, Sheet3!$E$2:$E$114, 0)), "")</f>
        <v>OTHERS</v>
      </c>
      <c r="I530" s="32">
        <v>45600</v>
      </c>
      <c r="J530" s="40">
        <f t="shared" ca="1" si="87"/>
        <v>1</v>
      </c>
      <c r="K530" s="34">
        <v>45600</v>
      </c>
      <c r="L530" s="59">
        <f t="shared" ca="1" si="90"/>
        <v>0</v>
      </c>
      <c r="M530" s="34">
        <v>45600</v>
      </c>
      <c r="N530" s="47">
        <f t="shared" ca="1" si="91"/>
        <v>0</v>
      </c>
      <c r="O530" s="75">
        <v>45600</v>
      </c>
      <c r="P530" s="75">
        <v>45600</v>
      </c>
      <c r="Q530" s="47">
        <f t="shared" ca="1" si="92"/>
        <v>0</v>
      </c>
      <c r="R530" s="34">
        <v>45600</v>
      </c>
      <c r="S530" s="59">
        <f t="shared" ca="1" si="93"/>
        <v>0</v>
      </c>
      <c r="T530" s="32">
        <v>45600</v>
      </c>
      <c r="U530" s="33">
        <f t="shared" ca="1" si="94"/>
        <v>1</v>
      </c>
      <c r="V530" s="34">
        <v>45601</v>
      </c>
      <c r="W530" s="35"/>
      <c r="X530" s="36" t="str">
        <f t="shared" ca="1" si="88"/>
        <v>Completed</v>
      </c>
      <c r="Y530" s="37">
        <v>45601</v>
      </c>
      <c r="Z530" s="38">
        <f t="shared" si="89"/>
        <v>1</v>
      </c>
    </row>
    <row r="531" spans="1:26" s="39" customFormat="1" ht="38.25">
      <c r="A531" s="30">
        <v>536</v>
      </c>
      <c r="B531" s="31" t="s">
        <v>2241</v>
      </c>
      <c r="C531" s="31" t="s">
        <v>120</v>
      </c>
      <c r="D531" s="44" t="s">
        <v>32</v>
      </c>
      <c r="E531" s="72" t="str">
        <f>IFERROR(IF(INDEX(Sheet3!$B$2:$B$8, MATCH(D531, Sheet3!$A$2:$A$8, 0)) = 0, "", INDEX(Sheet3!$B$2:$B$8, MATCH(D531, Sheet3!$A$2:$A$8, 0))), "")</f>
        <v>Breakdown</v>
      </c>
      <c r="F531" s="31" t="s">
        <v>1567</v>
      </c>
      <c r="G531" s="45" t="s">
        <v>84</v>
      </c>
      <c r="H531" s="63" t="str">
        <f>IFERROR(INDEX(Sheet3!$F$2:$F$114, MATCH(G531, Sheet3!$E$2:$E$114, 0)), "")</f>
        <v>OTHERS</v>
      </c>
      <c r="I531" s="32">
        <v>45616</v>
      </c>
      <c r="J531" s="40">
        <f t="shared" ca="1" si="87"/>
        <v>120</v>
      </c>
      <c r="K531" s="34">
        <v>45616</v>
      </c>
      <c r="L531" s="59">
        <f t="shared" ca="1" si="90"/>
        <v>0</v>
      </c>
      <c r="M531" s="34">
        <v>45650</v>
      </c>
      <c r="N531" s="47">
        <f t="shared" ca="1" si="91"/>
        <v>34</v>
      </c>
      <c r="O531" s="75">
        <v>45650</v>
      </c>
      <c r="P531" s="75">
        <v>45659</v>
      </c>
      <c r="Q531" s="47">
        <f t="shared" ca="1" si="92"/>
        <v>9</v>
      </c>
      <c r="R531" s="34">
        <v>45659</v>
      </c>
      <c r="S531" s="59">
        <f t="shared" ca="1" si="93"/>
        <v>1</v>
      </c>
      <c r="T531" s="32">
        <v>45660</v>
      </c>
      <c r="U531" s="33">
        <f t="shared" ca="1" si="94"/>
        <v>76</v>
      </c>
      <c r="V531" s="34"/>
      <c r="W531" s="35"/>
      <c r="X531" s="36" t="str">
        <f t="shared" ca="1" si="88"/>
        <v>Overdue</v>
      </c>
      <c r="Y531" s="37"/>
      <c r="Z531" s="38" t="str">
        <f t="shared" si="89"/>
        <v/>
      </c>
    </row>
    <row r="532" spans="1:26" s="39" customFormat="1" ht="25.5">
      <c r="A532" s="30">
        <v>537</v>
      </c>
      <c r="B532" s="31" t="s">
        <v>2242</v>
      </c>
      <c r="C532" s="31"/>
      <c r="D532" s="44"/>
      <c r="E532" s="72" t="str">
        <f>IFERROR(IF(INDEX(Sheet3!$B$2:$B$8, MATCH(D532, Sheet3!$A$2:$A$8, 0)) = 0, "", INDEX(Sheet3!$B$2:$B$8, MATCH(D532, Sheet3!$A$2:$A$8, 0))), "")</f>
        <v/>
      </c>
      <c r="F532" s="31"/>
      <c r="G532" s="45"/>
      <c r="H532" s="63" t="str">
        <f>IFERROR(INDEX(Sheet3!$F$2:$F$114, MATCH(G532, Sheet3!$E$2:$E$114, 0)), "")</f>
        <v/>
      </c>
      <c r="I532" s="32"/>
      <c r="J532" s="40" t="str">
        <f t="shared" ca="1" si="87"/>
        <v/>
      </c>
      <c r="K532" s="34"/>
      <c r="L532" s="59" t="str">
        <f t="shared" ca="1" si="90"/>
        <v/>
      </c>
      <c r="M532" s="34"/>
      <c r="N532" s="47" t="str">
        <f t="shared" ca="1" si="91"/>
        <v/>
      </c>
      <c r="O532" s="75"/>
      <c r="P532" s="75"/>
      <c r="Q532" s="47" t="str">
        <f t="shared" ca="1" si="92"/>
        <v/>
      </c>
      <c r="R532" s="34"/>
      <c r="S532" s="59" t="str">
        <f t="shared" ca="1" si="93"/>
        <v/>
      </c>
      <c r="T532" s="32"/>
      <c r="U532" s="33" t="str">
        <f t="shared" ca="1" si="94"/>
        <v/>
      </c>
      <c r="V532" s="34"/>
      <c r="W532" s="35"/>
      <c r="X532" s="36" t="str">
        <f t="shared" ca="1" si="88"/>
        <v/>
      </c>
      <c r="Y532" s="37"/>
      <c r="Z532" s="38" t="str">
        <f t="shared" si="89"/>
        <v/>
      </c>
    </row>
    <row r="533" spans="1:26" s="39" customFormat="1" ht="15.75">
      <c r="A533" s="30">
        <v>538</v>
      </c>
      <c r="B533" s="31" t="s">
        <v>39</v>
      </c>
      <c r="C533" s="31"/>
      <c r="D533" s="44"/>
      <c r="E533" s="72" t="str">
        <f>IFERROR(IF(INDEX(Sheet3!$B$2:$B$8, MATCH(D533, Sheet3!$A$2:$A$8, 0)) = 0, "", INDEX(Sheet3!$B$2:$B$8, MATCH(D533, Sheet3!$A$2:$A$8, 0))), "")</f>
        <v/>
      </c>
      <c r="F533" s="31"/>
      <c r="G533" s="45"/>
      <c r="H533" s="63" t="str">
        <f>IFERROR(INDEX(Sheet3!$F$2:$F$114, MATCH(G533, Sheet3!$E$2:$E$114, 0)), "")</f>
        <v/>
      </c>
      <c r="I533" s="32"/>
      <c r="J533" s="40" t="str">
        <f t="shared" ca="1" si="87"/>
        <v/>
      </c>
      <c r="K533" s="34"/>
      <c r="L533" s="59" t="str">
        <f t="shared" ca="1" si="90"/>
        <v/>
      </c>
      <c r="M533" s="34"/>
      <c r="N533" s="47" t="str">
        <f t="shared" ca="1" si="91"/>
        <v/>
      </c>
      <c r="O533" s="75"/>
      <c r="P533" s="75"/>
      <c r="Q533" s="47" t="str">
        <f t="shared" ca="1" si="92"/>
        <v/>
      </c>
      <c r="R533" s="34"/>
      <c r="S533" s="59" t="str">
        <f t="shared" ca="1" si="93"/>
        <v/>
      </c>
      <c r="T533" s="32"/>
      <c r="U533" s="33" t="str">
        <f t="shared" ca="1" si="94"/>
        <v/>
      </c>
      <c r="V533" s="34"/>
      <c r="W533" s="35"/>
      <c r="X533" s="36" t="str">
        <f t="shared" ca="1" si="88"/>
        <v/>
      </c>
      <c r="Y533" s="37"/>
      <c r="Z533" s="38" t="str">
        <f t="shared" si="89"/>
        <v/>
      </c>
    </row>
    <row r="534" spans="1:26" s="39" customFormat="1">
      <c r="A534" s="30">
        <v>539</v>
      </c>
      <c r="B534" s="31"/>
      <c r="C534" s="31"/>
      <c r="D534" s="44"/>
      <c r="E534" s="72" t="str">
        <f>IFERROR(IF(INDEX(Sheet3!$B$2:$B$8, MATCH(D534, Sheet3!$A$2:$A$8, 0)) = 0, "", INDEX(Sheet3!$B$2:$B$8, MATCH(D534, Sheet3!$A$2:$A$8, 0))), "")</f>
        <v/>
      </c>
      <c r="F534" s="31"/>
      <c r="G534" s="45"/>
      <c r="H534" s="63" t="str">
        <f>IFERROR(INDEX(Sheet3!$F$2:$F$114, MATCH(G534, Sheet3!$E$2:$E$114, 0)), "")</f>
        <v/>
      </c>
      <c r="I534" s="32"/>
      <c r="J534" s="40" t="str">
        <f t="shared" ca="1" si="87"/>
        <v/>
      </c>
      <c r="K534" s="34"/>
      <c r="L534" s="59" t="str">
        <f t="shared" ca="1" si="90"/>
        <v/>
      </c>
      <c r="M534" s="34"/>
      <c r="N534" s="47" t="str">
        <f t="shared" ca="1" si="91"/>
        <v/>
      </c>
      <c r="O534" s="75"/>
      <c r="P534" s="75"/>
      <c r="Q534" s="47" t="str">
        <f t="shared" ca="1" si="92"/>
        <v/>
      </c>
      <c r="R534" s="34"/>
      <c r="S534" s="59" t="str">
        <f t="shared" ca="1" si="93"/>
        <v/>
      </c>
      <c r="T534" s="32"/>
      <c r="U534" s="33" t="str">
        <f t="shared" ca="1" si="94"/>
        <v/>
      </c>
      <c r="V534" s="34"/>
      <c r="W534" s="35"/>
      <c r="X534" s="36" t="str">
        <f t="shared" ca="1" si="88"/>
        <v/>
      </c>
      <c r="Y534" s="37"/>
      <c r="Z534" s="38" t="str">
        <f t="shared" si="89"/>
        <v/>
      </c>
    </row>
    <row r="535" spans="1:26" s="39" customFormat="1">
      <c r="A535" s="30">
        <v>540</v>
      </c>
      <c r="B535" s="31"/>
      <c r="C535" s="31"/>
      <c r="D535" s="44"/>
      <c r="E535" s="72" t="str">
        <f>IFERROR(IF(INDEX(Sheet3!$B$2:$B$8, MATCH(D535, Sheet3!$A$2:$A$8, 0)) = 0, "", INDEX(Sheet3!$B$2:$B$8, MATCH(D535, Sheet3!$A$2:$A$8, 0))), "")</f>
        <v/>
      </c>
      <c r="F535" s="31"/>
      <c r="G535" s="45"/>
      <c r="H535" s="63" t="str">
        <f>IFERROR(INDEX(Sheet3!$F$2:$F$114, MATCH(G535, Sheet3!$E$2:$E$114, 0)), "")</f>
        <v/>
      </c>
      <c r="I535" s="32"/>
      <c r="J535" s="40" t="str">
        <f t="shared" ca="1" si="87"/>
        <v/>
      </c>
      <c r="K535" s="34"/>
      <c r="L535" s="59" t="str">
        <f t="shared" ca="1" si="90"/>
        <v/>
      </c>
      <c r="M535" s="34"/>
      <c r="N535" s="47" t="str">
        <f t="shared" ca="1" si="91"/>
        <v/>
      </c>
      <c r="O535" s="75"/>
      <c r="P535" s="75"/>
      <c r="Q535" s="47" t="str">
        <f t="shared" ca="1" si="92"/>
        <v/>
      </c>
      <c r="R535" s="34"/>
      <c r="S535" s="59" t="str">
        <f t="shared" ca="1" si="93"/>
        <v/>
      </c>
      <c r="T535" s="32"/>
      <c r="U535" s="33" t="str">
        <f t="shared" ca="1" si="94"/>
        <v/>
      </c>
      <c r="V535" s="34"/>
      <c r="W535" s="35"/>
      <c r="X535" s="36" t="str">
        <f t="shared" ca="1" si="88"/>
        <v/>
      </c>
      <c r="Y535" s="37"/>
      <c r="Z535" s="38" t="str">
        <f t="shared" si="89"/>
        <v/>
      </c>
    </row>
    <row r="536" spans="1:26" s="39" customFormat="1" ht="15.75">
      <c r="A536" s="30">
        <v>541</v>
      </c>
      <c r="B536" s="31"/>
      <c r="C536" s="31"/>
      <c r="D536" s="44"/>
      <c r="E536" s="72" t="str">
        <f>IFERROR(IF(INDEX(Sheet3!$B$2:$B$8, MATCH(D536, Sheet3!$A$2:$A$8, 0)) = 0, "", INDEX(Sheet3!$B$2:$B$8, MATCH(D536, Sheet3!$A$2:$A$8, 0))), "")</f>
        <v/>
      </c>
      <c r="F536" s="31"/>
      <c r="G536" s="45"/>
      <c r="H536" s="63" t="str">
        <f>IFERROR(INDEX(Sheet3!$F$2:$F$114, MATCH(G536, Sheet3!$E$2:$E$114, 0)), "")</f>
        <v/>
      </c>
      <c r="I536" s="32"/>
      <c r="J536" s="40" t="str">
        <f t="shared" ca="1" si="87"/>
        <v/>
      </c>
      <c r="K536" s="34"/>
      <c r="L536" s="59" t="str">
        <f t="shared" ca="1" si="90"/>
        <v/>
      </c>
      <c r="M536" s="34"/>
      <c r="N536" s="47" t="str">
        <f t="shared" ca="1" si="91"/>
        <v/>
      </c>
      <c r="O536" s="75"/>
      <c r="P536" s="75"/>
      <c r="Q536" s="47" t="str">
        <f t="shared" ca="1" si="92"/>
        <v/>
      </c>
      <c r="R536" s="34"/>
      <c r="S536" s="59" t="str">
        <f t="shared" ca="1" si="93"/>
        <v/>
      </c>
      <c r="T536" s="32"/>
      <c r="U536" s="33" t="str">
        <f t="shared" ca="1" si="94"/>
        <v/>
      </c>
      <c r="V536" s="34"/>
      <c r="W536" s="35"/>
      <c r="X536" s="36" t="str">
        <f t="shared" ca="1" si="88"/>
        <v/>
      </c>
      <c r="Y536" s="37"/>
      <c r="Z536" s="38" t="str">
        <f t="shared" si="89"/>
        <v/>
      </c>
    </row>
    <row r="537" spans="1:26" s="39" customFormat="1">
      <c r="A537" s="30">
        <v>542</v>
      </c>
      <c r="B537" s="31"/>
      <c r="C537" s="31"/>
      <c r="D537" s="44"/>
      <c r="E537" s="72" t="str">
        <f>IFERROR(IF(INDEX(Sheet3!$B$2:$B$8, MATCH(D537, Sheet3!$A$2:$A$8, 0)) = 0, "", INDEX(Sheet3!$B$2:$B$8, MATCH(D537, Sheet3!$A$2:$A$8, 0))), "")</f>
        <v/>
      </c>
      <c r="F537" s="31"/>
      <c r="G537" s="45"/>
      <c r="H537" s="63" t="str">
        <f>IFERROR(INDEX(Sheet3!$F$2:$F$114, MATCH(G537, Sheet3!$E$2:$E$114, 0)), "")</f>
        <v/>
      </c>
      <c r="I537" s="32"/>
      <c r="J537" s="40" t="str">
        <f t="shared" ca="1" si="87"/>
        <v/>
      </c>
      <c r="K537" s="34"/>
      <c r="L537" s="59" t="str">
        <f t="shared" ca="1" si="90"/>
        <v/>
      </c>
      <c r="M537" s="34"/>
      <c r="N537" s="47" t="str">
        <f t="shared" ca="1" si="91"/>
        <v/>
      </c>
      <c r="O537" s="75"/>
      <c r="P537" s="75"/>
      <c r="Q537" s="47" t="str">
        <f t="shared" ca="1" si="92"/>
        <v/>
      </c>
      <c r="R537" s="34"/>
      <c r="S537" s="59" t="str">
        <f t="shared" ca="1" si="93"/>
        <v/>
      </c>
      <c r="T537" s="32"/>
      <c r="U537" s="33" t="str">
        <f t="shared" ca="1" si="94"/>
        <v/>
      </c>
      <c r="V537" s="34"/>
      <c r="W537" s="35"/>
      <c r="X537" s="36" t="str">
        <f t="shared" ca="1" si="88"/>
        <v/>
      </c>
      <c r="Y537" s="37"/>
      <c r="Z537" s="38" t="str">
        <f t="shared" si="89"/>
        <v/>
      </c>
    </row>
    <row r="538" spans="1:26" s="39" customFormat="1">
      <c r="A538" s="30">
        <v>543</v>
      </c>
      <c r="B538" s="31"/>
      <c r="C538" s="31"/>
      <c r="D538" s="44"/>
      <c r="E538" s="72" t="str">
        <f>IFERROR(IF(INDEX(Sheet3!$B$2:$B$8, MATCH(D538, Sheet3!$A$2:$A$8, 0)) = 0, "", INDEX(Sheet3!$B$2:$B$8, MATCH(D538, Sheet3!$A$2:$A$8, 0))), "")</f>
        <v/>
      </c>
      <c r="F538" s="31"/>
      <c r="G538" s="45"/>
      <c r="H538" s="63" t="str">
        <f>IFERROR(INDEX(Sheet3!$F$2:$F$114, MATCH(G538, Sheet3!$E$2:$E$114, 0)), "")</f>
        <v/>
      </c>
      <c r="I538" s="32"/>
      <c r="J538" s="40" t="str">
        <f t="shared" ca="1" si="87"/>
        <v/>
      </c>
      <c r="K538" s="34"/>
      <c r="L538" s="59" t="str">
        <f t="shared" ca="1" si="90"/>
        <v/>
      </c>
      <c r="M538" s="34"/>
      <c r="N538" s="47" t="str">
        <f t="shared" ca="1" si="91"/>
        <v/>
      </c>
      <c r="O538" s="75"/>
      <c r="P538" s="75"/>
      <c r="Q538" s="47" t="str">
        <f t="shared" ca="1" si="92"/>
        <v/>
      </c>
      <c r="R538" s="34"/>
      <c r="S538" s="59" t="str">
        <f t="shared" ca="1" si="93"/>
        <v/>
      </c>
      <c r="T538" s="32"/>
      <c r="U538" s="33" t="str">
        <f t="shared" ca="1" si="94"/>
        <v/>
      </c>
      <c r="V538" s="34"/>
      <c r="W538" s="35"/>
      <c r="X538" s="36" t="str">
        <f t="shared" ca="1" si="88"/>
        <v/>
      </c>
      <c r="Y538" s="37"/>
      <c r="Z538" s="38" t="str">
        <f t="shared" si="89"/>
        <v/>
      </c>
    </row>
    <row r="539" spans="1:26" s="39" customFormat="1">
      <c r="A539" s="30">
        <v>544</v>
      </c>
      <c r="B539" s="31"/>
      <c r="C539" s="31"/>
      <c r="D539" s="44"/>
      <c r="E539" s="72" t="str">
        <f>IFERROR(IF(INDEX(Sheet3!$B$2:$B$8, MATCH(D539, Sheet3!$A$2:$A$8, 0)) = 0, "", INDEX(Sheet3!$B$2:$B$8, MATCH(D539, Sheet3!$A$2:$A$8, 0))), "")</f>
        <v/>
      </c>
      <c r="F539" s="31"/>
      <c r="G539" s="45"/>
      <c r="H539" s="63" t="str">
        <f>IFERROR(INDEX(Sheet3!$F$2:$F$114, MATCH(G539, Sheet3!$E$2:$E$114, 0)), "")</f>
        <v/>
      </c>
      <c r="I539" s="32"/>
      <c r="J539" s="40" t="str">
        <f t="shared" ca="1" si="87"/>
        <v/>
      </c>
      <c r="K539" s="34"/>
      <c r="L539" s="59" t="str">
        <f t="shared" ca="1" si="90"/>
        <v/>
      </c>
      <c r="M539" s="34"/>
      <c r="N539" s="47" t="str">
        <f t="shared" ca="1" si="91"/>
        <v/>
      </c>
      <c r="O539" s="75"/>
      <c r="P539" s="75"/>
      <c r="Q539" s="47" t="str">
        <f t="shared" ca="1" si="92"/>
        <v/>
      </c>
      <c r="R539" s="34"/>
      <c r="S539" s="59" t="str">
        <f t="shared" ca="1" si="93"/>
        <v/>
      </c>
      <c r="T539" s="32"/>
      <c r="U539" s="33" t="str">
        <f t="shared" ca="1" si="94"/>
        <v/>
      </c>
      <c r="V539" s="34"/>
      <c r="W539" s="35"/>
      <c r="X539" s="36" t="str">
        <f t="shared" ca="1" si="88"/>
        <v/>
      </c>
      <c r="Y539" s="37"/>
      <c r="Z539" s="38" t="str">
        <f t="shared" si="89"/>
        <v/>
      </c>
    </row>
    <row r="540" spans="1:26" s="39" customFormat="1">
      <c r="A540" s="30">
        <v>545</v>
      </c>
      <c r="B540" s="31"/>
      <c r="C540" s="31"/>
      <c r="D540" s="44"/>
      <c r="E540" s="72" t="str">
        <f>IFERROR(IF(INDEX(Sheet3!$B$2:$B$8, MATCH(D540, Sheet3!$A$2:$A$8, 0)) = 0, "", INDEX(Sheet3!$B$2:$B$8, MATCH(D540, Sheet3!$A$2:$A$8, 0))), "")</f>
        <v/>
      </c>
      <c r="F540" s="31"/>
      <c r="G540" s="45"/>
      <c r="H540" s="63" t="str">
        <f>IFERROR(INDEX(Sheet3!$F$2:$F$114, MATCH(G540, Sheet3!$E$2:$E$114, 0)), "")</f>
        <v/>
      </c>
      <c r="I540" s="32"/>
      <c r="J540" s="40" t="str">
        <f t="shared" ca="1" si="87"/>
        <v/>
      </c>
      <c r="K540" s="34"/>
      <c r="L540" s="59" t="str">
        <f t="shared" ca="1" si="90"/>
        <v/>
      </c>
      <c r="M540" s="34"/>
      <c r="N540" s="47" t="str">
        <f t="shared" ca="1" si="91"/>
        <v/>
      </c>
      <c r="O540" s="75"/>
      <c r="P540" s="75"/>
      <c r="Q540" s="47" t="str">
        <f t="shared" ca="1" si="92"/>
        <v/>
      </c>
      <c r="R540" s="34"/>
      <c r="S540" s="59" t="str">
        <f t="shared" ca="1" si="93"/>
        <v/>
      </c>
      <c r="T540" s="32"/>
      <c r="U540" s="33" t="str">
        <f t="shared" ca="1" si="94"/>
        <v/>
      </c>
      <c r="V540" s="34"/>
      <c r="W540" s="35"/>
      <c r="X540" s="36" t="str">
        <f t="shared" ca="1" si="88"/>
        <v/>
      </c>
      <c r="Y540" s="37"/>
      <c r="Z540" s="38" t="str">
        <f t="shared" si="89"/>
        <v/>
      </c>
    </row>
    <row r="541" spans="1:26" s="39" customFormat="1">
      <c r="A541" s="30">
        <v>546</v>
      </c>
      <c r="B541" s="31"/>
      <c r="C541" s="31"/>
      <c r="D541" s="44"/>
      <c r="E541" s="72" t="str">
        <f>IFERROR(IF(INDEX(Sheet3!$B$2:$B$8, MATCH(D541, Sheet3!$A$2:$A$8, 0)) = 0, "", INDEX(Sheet3!$B$2:$B$8, MATCH(D541, Sheet3!$A$2:$A$8, 0))), "")</f>
        <v/>
      </c>
      <c r="F541" s="31"/>
      <c r="G541" s="45"/>
      <c r="H541" s="63" t="str">
        <f>IFERROR(INDEX(Sheet3!$F$2:$F$114, MATCH(G541, Sheet3!$E$2:$E$114, 0)), "")</f>
        <v/>
      </c>
      <c r="I541" s="32"/>
      <c r="J541" s="40" t="str">
        <f t="shared" ca="1" si="87"/>
        <v/>
      </c>
      <c r="K541" s="34"/>
      <c r="L541" s="59" t="str">
        <f t="shared" ca="1" si="90"/>
        <v/>
      </c>
      <c r="M541" s="34"/>
      <c r="N541" s="47" t="str">
        <f t="shared" ca="1" si="91"/>
        <v/>
      </c>
      <c r="O541" s="75"/>
      <c r="P541" s="75"/>
      <c r="Q541" s="47" t="str">
        <f t="shared" ca="1" si="92"/>
        <v/>
      </c>
      <c r="R541" s="34"/>
      <c r="S541" s="59" t="str">
        <f t="shared" ca="1" si="93"/>
        <v/>
      </c>
      <c r="T541" s="32"/>
      <c r="U541" s="33" t="str">
        <f t="shared" ca="1" si="94"/>
        <v/>
      </c>
      <c r="V541" s="34"/>
      <c r="W541" s="35"/>
      <c r="X541" s="36" t="str">
        <f t="shared" ca="1" si="88"/>
        <v/>
      </c>
      <c r="Y541" s="37"/>
      <c r="Z541" s="38" t="str">
        <f t="shared" si="89"/>
        <v/>
      </c>
    </row>
    <row r="542" spans="1:26" s="39" customFormat="1">
      <c r="A542" s="30">
        <v>547</v>
      </c>
      <c r="B542" s="31"/>
      <c r="C542" s="31"/>
      <c r="D542" s="44"/>
      <c r="E542" s="72" t="str">
        <f>IFERROR(IF(INDEX(Sheet3!$B$2:$B$8, MATCH(D542, Sheet3!$A$2:$A$8, 0)) = 0, "", INDEX(Sheet3!$B$2:$B$8, MATCH(D542, Sheet3!$A$2:$A$8, 0))), "")</f>
        <v/>
      </c>
      <c r="F542" s="31"/>
      <c r="G542" s="45"/>
      <c r="H542" s="63" t="str">
        <f>IFERROR(INDEX(Sheet3!$F$2:$F$114, MATCH(G542, Sheet3!$E$2:$E$114, 0)), "")</f>
        <v/>
      </c>
      <c r="I542" s="32"/>
      <c r="J542" s="40" t="str">
        <f t="shared" ca="1" si="87"/>
        <v/>
      </c>
      <c r="K542" s="34"/>
      <c r="L542" s="59" t="str">
        <f t="shared" ca="1" si="90"/>
        <v/>
      </c>
      <c r="M542" s="34"/>
      <c r="N542" s="47" t="str">
        <f t="shared" ca="1" si="91"/>
        <v/>
      </c>
      <c r="O542" s="75"/>
      <c r="P542" s="75"/>
      <c r="Q542" s="47" t="str">
        <f t="shared" ca="1" si="92"/>
        <v/>
      </c>
      <c r="R542" s="34"/>
      <c r="S542" s="59" t="str">
        <f t="shared" ca="1" si="93"/>
        <v/>
      </c>
      <c r="T542" s="32"/>
      <c r="U542" s="33" t="str">
        <f t="shared" ca="1" si="94"/>
        <v/>
      </c>
      <c r="V542" s="34"/>
      <c r="W542" s="35"/>
      <c r="X542" s="36" t="str">
        <f t="shared" ca="1" si="88"/>
        <v/>
      </c>
      <c r="Y542" s="37"/>
      <c r="Z542" s="38" t="str">
        <f t="shared" si="89"/>
        <v/>
      </c>
    </row>
    <row r="543" spans="1:26" s="39" customFormat="1">
      <c r="A543" s="30">
        <v>548</v>
      </c>
      <c r="B543" s="31"/>
      <c r="C543" s="31"/>
      <c r="D543" s="44"/>
      <c r="E543" s="72" t="str">
        <f>IFERROR(IF(INDEX(Sheet3!$B$2:$B$8, MATCH(D543, Sheet3!$A$2:$A$8, 0)) = 0, "", INDEX(Sheet3!$B$2:$B$8, MATCH(D543, Sheet3!$A$2:$A$8, 0))), "")</f>
        <v/>
      </c>
      <c r="F543" s="31"/>
      <c r="G543" s="45"/>
      <c r="H543" s="63" t="str">
        <f>IFERROR(INDEX(Sheet3!$F$2:$F$114, MATCH(G543, Sheet3!$E$2:$E$114, 0)), "")</f>
        <v/>
      </c>
      <c r="I543" s="32"/>
      <c r="J543" s="40" t="str">
        <f t="shared" ca="1" si="87"/>
        <v/>
      </c>
      <c r="K543" s="34"/>
      <c r="L543" s="59" t="str">
        <f t="shared" ca="1" si="90"/>
        <v/>
      </c>
      <c r="M543" s="34"/>
      <c r="N543" s="47" t="str">
        <f t="shared" ca="1" si="91"/>
        <v/>
      </c>
      <c r="O543" s="75"/>
      <c r="P543" s="75"/>
      <c r="Q543" s="47" t="str">
        <f t="shared" ca="1" si="92"/>
        <v/>
      </c>
      <c r="R543" s="34"/>
      <c r="S543" s="59" t="str">
        <f t="shared" ca="1" si="93"/>
        <v/>
      </c>
      <c r="T543" s="32"/>
      <c r="U543" s="33" t="str">
        <f t="shared" ca="1" si="94"/>
        <v/>
      </c>
      <c r="V543" s="34"/>
      <c r="W543" s="35"/>
      <c r="X543" s="36" t="str">
        <f t="shared" ca="1" si="88"/>
        <v/>
      </c>
      <c r="Y543" s="37"/>
      <c r="Z543" s="38" t="str">
        <f t="shared" si="89"/>
        <v/>
      </c>
    </row>
    <row r="544" spans="1:26" s="39" customFormat="1">
      <c r="A544" s="30">
        <v>549</v>
      </c>
      <c r="B544" s="31"/>
      <c r="C544" s="31"/>
      <c r="D544" s="44"/>
      <c r="E544" s="72" t="str">
        <f>IFERROR(IF(INDEX(Sheet3!$B$2:$B$8, MATCH(D544, Sheet3!$A$2:$A$8, 0)) = 0, "", INDEX(Sheet3!$B$2:$B$8, MATCH(D544, Sheet3!$A$2:$A$8, 0))), "")</f>
        <v/>
      </c>
      <c r="F544" s="31"/>
      <c r="G544" s="45"/>
      <c r="H544" s="63" t="str">
        <f>IFERROR(INDEX(Sheet3!$F$2:$F$114, MATCH(G544, Sheet3!$E$2:$E$114, 0)), "")</f>
        <v/>
      </c>
      <c r="I544" s="32"/>
      <c r="J544" s="40" t="str">
        <f t="shared" ca="1" si="87"/>
        <v/>
      </c>
      <c r="K544" s="34"/>
      <c r="L544" s="59" t="str">
        <f t="shared" ca="1" si="90"/>
        <v/>
      </c>
      <c r="M544" s="34"/>
      <c r="N544" s="47" t="str">
        <f t="shared" ca="1" si="91"/>
        <v/>
      </c>
      <c r="O544" s="75"/>
      <c r="P544" s="75"/>
      <c r="Q544" s="47" t="str">
        <f t="shared" ca="1" si="92"/>
        <v/>
      </c>
      <c r="R544" s="34"/>
      <c r="S544" s="59" t="str">
        <f t="shared" ca="1" si="93"/>
        <v/>
      </c>
      <c r="T544" s="32"/>
      <c r="U544" s="33" t="str">
        <f t="shared" ca="1" si="94"/>
        <v/>
      </c>
      <c r="V544" s="34"/>
      <c r="W544" s="35"/>
      <c r="X544" s="36" t="str">
        <f t="shared" ca="1" si="88"/>
        <v/>
      </c>
      <c r="Y544" s="37"/>
      <c r="Z544" s="38" t="str">
        <f t="shared" si="89"/>
        <v/>
      </c>
    </row>
    <row r="545" spans="1:26" s="39" customFormat="1">
      <c r="A545" s="30">
        <v>550</v>
      </c>
      <c r="B545" s="31"/>
      <c r="C545" s="31"/>
      <c r="D545" s="44"/>
      <c r="E545" s="72" t="str">
        <f>IFERROR(IF(INDEX(Sheet3!$B$2:$B$8, MATCH(D545, Sheet3!$A$2:$A$8, 0)) = 0, "", INDEX(Sheet3!$B$2:$B$8, MATCH(D545, Sheet3!$A$2:$A$8, 0))), "")</f>
        <v/>
      </c>
      <c r="F545" s="31"/>
      <c r="G545" s="45"/>
      <c r="H545" s="63" t="str">
        <f>IFERROR(INDEX(Sheet3!$F$2:$F$114, MATCH(G545, Sheet3!$E$2:$E$114, 0)), "")</f>
        <v/>
      </c>
      <c r="I545" s="32"/>
      <c r="J545" s="40" t="str">
        <f t="shared" ca="1" si="87"/>
        <v/>
      </c>
      <c r="K545" s="34"/>
      <c r="L545" s="59" t="str">
        <f t="shared" ca="1" si="90"/>
        <v/>
      </c>
      <c r="M545" s="34"/>
      <c r="N545" s="47" t="str">
        <f t="shared" ca="1" si="91"/>
        <v/>
      </c>
      <c r="O545" s="75"/>
      <c r="P545" s="75"/>
      <c r="Q545" s="47" t="str">
        <f t="shared" ca="1" si="92"/>
        <v/>
      </c>
      <c r="R545" s="34"/>
      <c r="S545" s="59" t="str">
        <f t="shared" ca="1" si="93"/>
        <v/>
      </c>
      <c r="T545" s="32"/>
      <c r="U545" s="33" t="str">
        <f t="shared" ca="1" si="94"/>
        <v/>
      </c>
      <c r="V545" s="34"/>
      <c r="W545" s="35"/>
      <c r="X545" s="36" t="str">
        <f t="shared" ca="1" si="88"/>
        <v/>
      </c>
      <c r="Y545" s="37"/>
      <c r="Z545" s="38" t="str">
        <f t="shared" si="89"/>
        <v/>
      </c>
    </row>
    <row r="546" spans="1:26" s="39" customFormat="1">
      <c r="A546" s="30">
        <v>551</v>
      </c>
      <c r="B546" s="31"/>
      <c r="C546" s="31"/>
      <c r="D546" s="44"/>
      <c r="E546" s="72" t="str">
        <f>IFERROR(IF(INDEX(Sheet3!$B$2:$B$8, MATCH(D546, Sheet3!$A$2:$A$8, 0)) = 0, "", INDEX(Sheet3!$B$2:$B$8, MATCH(D546, Sheet3!$A$2:$A$8, 0))), "")</f>
        <v/>
      </c>
      <c r="F546" s="31"/>
      <c r="G546" s="45"/>
      <c r="H546" s="63" t="str">
        <f>IFERROR(INDEX(Sheet3!$F$2:$F$114, MATCH(G546, Sheet3!$E$2:$E$114, 0)), "")</f>
        <v/>
      </c>
      <c r="I546" s="32"/>
      <c r="J546" s="40" t="str">
        <f t="shared" ca="1" si="87"/>
        <v/>
      </c>
      <c r="K546" s="34"/>
      <c r="L546" s="59" t="str">
        <f t="shared" ca="1" si="90"/>
        <v/>
      </c>
      <c r="M546" s="34"/>
      <c r="N546" s="47" t="str">
        <f t="shared" ca="1" si="91"/>
        <v/>
      </c>
      <c r="O546" s="75"/>
      <c r="P546" s="75"/>
      <c r="Q546" s="47" t="str">
        <f t="shared" ca="1" si="92"/>
        <v/>
      </c>
      <c r="R546" s="34"/>
      <c r="S546" s="59" t="str">
        <f t="shared" ca="1" si="93"/>
        <v/>
      </c>
      <c r="T546" s="32"/>
      <c r="U546" s="33" t="str">
        <f t="shared" ca="1" si="94"/>
        <v/>
      </c>
      <c r="V546" s="34"/>
      <c r="W546" s="35"/>
      <c r="X546" s="36" t="str">
        <f t="shared" ca="1" si="88"/>
        <v/>
      </c>
      <c r="Y546" s="37"/>
      <c r="Z546" s="38" t="str">
        <f t="shared" si="89"/>
        <v/>
      </c>
    </row>
    <row r="547" spans="1:26" s="39" customFormat="1">
      <c r="A547" s="30">
        <v>552</v>
      </c>
      <c r="B547" s="31"/>
      <c r="C547" s="31"/>
      <c r="D547" s="44"/>
      <c r="E547" s="72" t="str">
        <f>IFERROR(IF(INDEX(Sheet3!$B$2:$B$8, MATCH(D547, Sheet3!$A$2:$A$8, 0)) = 0, "", INDEX(Sheet3!$B$2:$B$8, MATCH(D547, Sheet3!$A$2:$A$8, 0))), "")</f>
        <v/>
      </c>
      <c r="F547" s="31"/>
      <c r="G547" s="45"/>
      <c r="H547" s="63" t="str">
        <f>IFERROR(INDEX(Sheet3!$F$2:$F$114, MATCH(G547, Sheet3!$E$2:$E$114, 0)), "")</f>
        <v/>
      </c>
      <c r="I547" s="32"/>
      <c r="J547" s="40" t="str">
        <f t="shared" ca="1" si="87"/>
        <v/>
      </c>
      <c r="K547" s="34"/>
      <c r="L547" s="59" t="str">
        <f t="shared" ca="1" si="90"/>
        <v/>
      </c>
      <c r="M547" s="34"/>
      <c r="N547" s="47" t="str">
        <f t="shared" ca="1" si="91"/>
        <v/>
      </c>
      <c r="O547" s="75"/>
      <c r="P547" s="75"/>
      <c r="Q547" s="47" t="str">
        <f t="shared" ca="1" si="92"/>
        <v/>
      </c>
      <c r="R547" s="34"/>
      <c r="S547" s="59" t="str">
        <f t="shared" ca="1" si="93"/>
        <v/>
      </c>
      <c r="T547" s="32"/>
      <c r="U547" s="33" t="str">
        <f t="shared" ca="1" si="94"/>
        <v/>
      </c>
      <c r="V547" s="34"/>
      <c r="W547" s="35"/>
      <c r="X547" s="36" t="str">
        <f t="shared" ca="1" si="88"/>
        <v/>
      </c>
      <c r="Y547" s="37"/>
      <c r="Z547" s="38" t="str">
        <f t="shared" si="89"/>
        <v/>
      </c>
    </row>
    <row r="548" spans="1:26" s="39" customFormat="1">
      <c r="A548" s="30">
        <v>553</v>
      </c>
      <c r="B548" s="31"/>
      <c r="C548" s="31"/>
      <c r="D548" s="44"/>
      <c r="E548" s="72" t="str">
        <f>IFERROR(IF(INDEX(Sheet3!$B$2:$B$8, MATCH(D548, Sheet3!$A$2:$A$8, 0)) = 0, "", INDEX(Sheet3!$B$2:$B$8, MATCH(D548, Sheet3!$A$2:$A$8, 0))), "")</f>
        <v/>
      </c>
      <c r="F548" s="31"/>
      <c r="G548" s="45"/>
      <c r="H548" s="63" t="str">
        <f>IFERROR(INDEX(Sheet3!$F$2:$F$114, MATCH(G548, Sheet3!$E$2:$E$114, 0)), "")</f>
        <v/>
      </c>
      <c r="I548" s="32"/>
      <c r="J548" s="40" t="str">
        <f t="shared" ca="1" si="87"/>
        <v/>
      </c>
      <c r="K548" s="34"/>
      <c r="L548" s="59" t="str">
        <f t="shared" ca="1" si="90"/>
        <v/>
      </c>
      <c r="M548" s="34"/>
      <c r="N548" s="47" t="str">
        <f t="shared" ca="1" si="91"/>
        <v/>
      </c>
      <c r="O548" s="75"/>
      <c r="P548" s="75"/>
      <c r="Q548" s="47" t="str">
        <f t="shared" ca="1" si="92"/>
        <v/>
      </c>
      <c r="R548" s="34"/>
      <c r="S548" s="59" t="str">
        <f t="shared" ca="1" si="93"/>
        <v/>
      </c>
      <c r="T548" s="32"/>
      <c r="U548" s="33" t="str">
        <f t="shared" ca="1" si="94"/>
        <v/>
      </c>
      <c r="V548" s="34"/>
      <c r="W548" s="35"/>
      <c r="X548" s="36" t="str">
        <f t="shared" ca="1" si="88"/>
        <v/>
      </c>
      <c r="Y548" s="37"/>
      <c r="Z548" s="38" t="str">
        <f t="shared" si="89"/>
        <v/>
      </c>
    </row>
    <row r="549" spans="1:26" s="39" customFormat="1">
      <c r="A549" s="30">
        <v>554</v>
      </c>
      <c r="B549" s="31"/>
      <c r="C549" s="31"/>
      <c r="D549" s="44"/>
      <c r="E549" s="72" t="str">
        <f>IFERROR(IF(INDEX(Sheet3!$B$2:$B$8, MATCH(D549, Sheet3!$A$2:$A$8, 0)) = 0, "", INDEX(Sheet3!$B$2:$B$8, MATCH(D549, Sheet3!$A$2:$A$8, 0))), "")</f>
        <v/>
      </c>
      <c r="F549" s="31"/>
      <c r="G549" s="45"/>
      <c r="H549" s="63" t="str">
        <f>IFERROR(INDEX(Sheet3!$F$2:$F$114, MATCH(G549, Sheet3!$E$2:$E$114, 0)), "")</f>
        <v/>
      </c>
      <c r="I549" s="32"/>
      <c r="J549" s="40" t="str">
        <f t="shared" ca="1" si="87"/>
        <v/>
      </c>
      <c r="K549" s="34"/>
      <c r="L549" s="59" t="str">
        <f t="shared" ca="1" si="90"/>
        <v/>
      </c>
      <c r="M549" s="34"/>
      <c r="N549" s="47" t="str">
        <f t="shared" ca="1" si="91"/>
        <v/>
      </c>
      <c r="O549" s="75"/>
      <c r="P549" s="75"/>
      <c r="Q549" s="47" t="str">
        <f t="shared" ca="1" si="92"/>
        <v/>
      </c>
      <c r="R549" s="34"/>
      <c r="S549" s="59" t="str">
        <f t="shared" ca="1" si="93"/>
        <v/>
      </c>
      <c r="T549" s="32"/>
      <c r="U549" s="33" t="str">
        <f t="shared" ca="1" si="94"/>
        <v/>
      </c>
      <c r="V549" s="34"/>
      <c r="W549" s="35"/>
      <c r="X549" s="36" t="str">
        <f t="shared" ca="1" si="88"/>
        <v/>
      </c>
      <c r="Y549" s="37"/>
      <c r="Z549" s="38" t="str">
        <f t="shared" si="89"/>
        <v/>
      </c>
    </row>
    <row r="550" spans="1:26" s="39" customFormat="1">
      <c r="A550" s="30">
        <v>555</v>
      </c>
      <c r="B550" s="31"/>
      <c r="C550" s="31"/>
      <c r="D550" s="44"/>
      <c r="E550" s="72" t="str">
        <f>IFERROR(IF(INDEX(Sheet3!$B$2:$B$8, MATCH(D550, Sheet3!$A$2:$A$8, 0)) = 0, "", INDEX(Sheet3!$B$2:$B$8, MATCH(D550, Sheet3!$A$2:$A$8, 0))), "")</f>
        <v/>
      </c>
      <c r="F550" s="31"/>
      <c r="G550" s="45"/>
      <c r="H550" s="63" t="str">
        <f>IFERROR(INDEX(Sheet3!$F$2:$F$114, MATCH(G550, Sheet3!$E$2:$E$114, 0)), "")</f>
        <v/>
      </c>
      <c r="I550" s="32"/>
      <c r="J550" s="40" t="str">
        <f t="shared" ca="1" si="87"/>
        <v/>
      </c>
      <c r="K550" s="34"/>
      <c r="L550" s="59" t="str">
        <f t="shared" ca="1" si="90"/>
        <v/>
      </c>
      <c r="M550" s="34"/>
      <c r="N550" s="47" t="str">
        <f t="shared" ca="1" si="91"/>
        <v/>
      </c>
      <c r="O550" s="75"/>
      <c r="P550" s="75"/>
      <c r="Q550" s="47" t="str">
        <f t="shared" ca="1" si="92"/>
        <v/>
      </c>
      <c r="R550" s="34"/>
      <c r="S550" s="59" t="str">
        <f t="shared" ca="1" si="93"/>
        <v/>
      </c>
      <c r="T550" s="32"/>
      <c r="U550" s="33" t="str">
        <f t="shared" ca="1" si="94"/>
        <v/>
      </c>
      <c r="V550" s="34"/>
      <c r="W550" s="35"/>
      <c r="X550" s="36" t="str">
        <f t="shared" ca="1" si="88"/>
        <v/>
      </c>
      <c r="Y550" s="37"/>
      <c r="Z550" s="38" t="str">
        <f t="shared" si="89"/>
        <v/>
      </c>
    </row>
    <row r="551" spans="1:26" s="39" customFormat="1">
      <c r="A551" s="30">
        <v>556</v>
      </c>
      <c r="B551" s="31"/>
      <c r="C551" s="31"/>
      <c r="D551" s="44"/>
      <c r="E551" s="72" t="str">
        <f>IFERROR(IF(INDEX(Sheet3!$B$2:$B$8, MATCH(D551, Sheet3!$A$2:$A$8, 0)) = 0, "", INDEX(Sheet3!$B$2:$B$8, MATCH(D551, Sheet3!$A$2:$A$8, 0))), "")</f>
        <v/>
      </c>
      <c r="F551" s="31"/>
      <c r="G551" s="45"/>
      <c r="H551" s="63" t="str">
        <f>IFERROR(INDEX(Sheet3!$F$2:$F$114, MATCH(G551, Sheet3!$E$2:$E$114, 0)), "")</f>
        <v/>
      </c>
      <c r="I551" s="32"/>
      <c r="J551" s="40" t="str">
        <f t="shared" ca="1" si="87"/>
        <v/>
      </c>
      <c r="K551" s="34"/>
      <c r="L551" s="59" t="str">
        <f t="shared" ca="1" si="90"/>
        <v/>
      </c>
      <c r="M551" s="34"/>
      <c r="N551" s="47" t="str">
        <f t="shared" ca="1" si="91"/>
        <v/>
      </c>
      <c r="O551" s="75"/>
      <c r="P551" s="75"/>
      <c r="Q551" s="47" t="str">
        <f t="shared" ca="1" si="92"/>
        <v/>
      </c>
      <c r="R551" s="34"/>
      <c r="S551" s="59" t="str">
        <f t="shared" ca="1" si="93"/>
        <v/>
      </c>
      <c r="T551" s="32"/>
      <c r="U551" s="33" t="str">
        <f t="shared" ca="1" si="94"/>
        <v/>
      </c>
      <c r="V551" s="34"/>
      <c r="W551" s="35"/>
      <c r="X551" s="36" t="str">
        <f t="shared" ca="1" si="88"/>
        <v/>
      </c>
      <c r="Y551" s="37"/>
      <c r="Z551" s="38" t="str">
        <f t="shared" si="89"/>
        <v/>
      </c>
    </row>
    <row r="552" spans="1:26" s="39" customFormat="1">
      <c r="A552" s="30">
        <v>557</v>
      </c>
      <c r="B552" s="31"/>
      <c r="C552" s="31"/>
      <c r="D552" s="44"/>
      <c r="E552" s="72" t="str">
        <f>IFERROR(IF(INDEX(Sheet3!$B$2:$B$8, MATCH(D552, Sheet3!$A$2:$A$8, 0)) = 0, "", INDEX(Sheet3!$B$2:$B$8, MATCH(D552, Sheet3!$A$2:$A$8, 0))), "")</f>
        <v/>
      </c>
      <c r="F552" s="31"/>
      <c r="G552" s="45"/>
      <c r="H552" s="63" t="str">
        <f>IFERROR(INDEX(Sheet3!$F$2:$F$114, MATCH(G552, Sheet3!$E$2:$E$114, 0)), "")</f>
        <v/>
      </c>
      <c r="I552" s="32"/>
      <c r="J552" s="40" t="str">
        <f t="shared" ca="1" si="87"/>
        <v/>
      </c>
      <c r="K552" s="34"/>
      <c r="L552" s="59" t="str">
        <f t="shared" ca="1" si="90"/>
        <v/>
      </c>
      <c r="M552" s="34"/>
      <c r="N552" s="47" t="str">
        <f t="shared" ca="1" si="91"/>
        <v/>
      </c>
      <c r="O552" s="75"/>
      <c r="P552" s="75"/>
      <c r="Q552" s="47" t="str">
        <f t="shared" ca="1" si="92"/>
        <v/>
      </c>
      <c r="R552" s="34"/>
      <c r="S552" s="59" t="str">
        <f t="shared" ca="1" si="93"/>
        <v/>
      </c>
      <c r="T552" s="32"/>
      <c r="U552" s="33" t="str">
        <f t="shared" ca="1" si="94"/>
        <v/>
      </c>
      <c r="V552" s="34"/>
      <c r="W552" s="35"/>
      <c r="X552" s="36" t="str">
        <f t="shared" ca="1" si="88"/>
        <v/>
      </c>
      <c r="Y552" s="37"/>
      <c r="Z552" s="38" t="str">
        <f t="shared" si="89"/>
        <v/>
      </c>
    </row>
    <row r="553" spans="1:26" s="39" customFormat="1">
      <c r="A553" s="30">
        <v>558</v>
      </c>
      <c r="B553" s="31"/>
      <c r="C553" s="31"/>
      <c r="D553" s="44"/>
      <c r="E553" s="72" t="str">
        <f>IFERROR(IF(INDEX(Sheet3!$B$2:$B$8, MATCH(D553, Sheet3!$A$2:$A$8, 0)) = 0, "", INDEX(Sheet3!$B$2:$B$8, MATCH(D553, Sheet3!$A$2:$A$8, 0))), "")</f>
        <v/>
      </c>
      <c r="F553" s="31"/>
      <c r="G553" s="45"/>
      <c r="H553" s="63" t="str">
        <f>IFERROR(INDEX(Sheet3!$F$2:$F$114, MATCH(G553, Sheet3!$E$2:$E$114, 0)), "")</f>
        <v/>
      </c>
      <c r="I553" s="32"/>
      <c r="J553" s="40" t="str">
        <f t="shared" ca="1" si="87"/>
        <v/>
      </c>
      <c r="K553" s="34"/>
      <c r="L553" s="59" t="str">
        <f t="shared" ca="1" si="90"/>
        <v/>
      </c>
      <c r="M553" s="34"/>
      <c r="N553" s="47" t="str">
        <f t="shared" ca="1" si="91"/>
        <v/>
      </c>
      <c r="O553" s="75"/>
      <c r="P553" s="75"/>
      <c r="Q553" s="47" t="str">
        <f t="shared" ca="1" si="92"/>
        <v/>
      </c>
      <c r="R553" s="34"/>
      <c r="S553" s="59" t="str">
        <f t="shared" ca="1" si="93"/>
        <v/>
      </c>
      <c r="T553" s="32"/>
      <c r="U553" s="33" t="str">
        <f t="shared" ca="1" si="94"/>
        <v/>
      </c>
      <c r="V553" s="34"/>
      <c r="W553" s="35"/>
      <c r="X553" s="36" t="str">
        <f t="shared" ca="1" si="88"/>
        <v/>
      </c>
      <c r="Y553" s="37"/>
      <c r="Z553" s="38" t="str">
        <f t="shared" si="89"/>
        <v/>
      </c>
    </row>
    <row r="554" spans="1:26" s="39" customFormat="1">
      <c r="A554" s="30">
        <v>559</v>
      </c>
      <c r="B554" s="31"/>
      <c r="C554" s="31"/>
      <c r="D554" s="44"/>
      <c r="E554" s="72" t="str">
        <f>IFERROR(IF(INDEX(Sheet3!$B$2:$B$8, MATCH(D554, Sheet3!$A$2:$A$8, 0)) = 0, "", INDEX(Sheet3!$B$2:$B$8, MATCH(D554, Sheet3!$A$2:$A$8, 0))), "")</f>
        <v/>
      </c>
      <c r="F554" s="31"/>
      <c r="G554" s="45"/>
      <c r="H554" s="63" t="str">
        <f>IFERROR(INDEX(Sheet3!$F$2:$F$114, MATCH(G554, Sheet3!$E$2:$E$114, 0)), "")</f>
        <v/>
      </c>
      <c r="I554" s="32"/>
      <c r="J554" s="40" t="str">
        <f t="shared" ca="1" si="87"/>
        <v/>
      </c>
      <c r="K554" s="34"/>
      <c r="L554" s="59" t="str">
        <f t="shared" ca="1" si="90"/>
        <v/>
      </c>
      <c r="M554" s="34"/>
      <c r="N554" s="47" t="str">
        <f t="shared" ca="1" si="91"/>
        <v/>
      </c>
      <c r="O554" s="75"/>
      <c r="P554" s="75"/>
      <c r="Q554" s="47" t="str">
        <f t="shared" ca="1" si="92"/>
        <v/>
      </c>
      <c r="R554" s="34"/>
      <c r="S554" s="59" t="str">
        <f t="shared" ca="1" si="93"/>
        <v/>
      </c>
      <c r="T554" s="32"/>
      <c r="U554" s="33" t="str">
        <f t="shared" ca="1" si="94"/>
        <v/>
      </c>
      <c r="V554" s="34"/>
      <c r="W554" s="35"/>
      <c r="X554" s="36" t="str">
        <f t="shared" ca="1" si="88"/>
        <v/>
      </c>
      <c r="Y554" s="37"/>
      <c r="Z554" s="38" t="str">
        <f t="shared" si="89"/>
        <v/>
      </c>
    </row>
    <row r="555" spans="1:26" s="39" customFormat="1">
      <c r="A555" s="30">
        <v>560</v>
      </c>
      <c r="B555" s="31"/>
      <c r="C555" s="31"/>
      <c r="D555" s="44"/>
      <c r="E555" s="72" t="str">
        <f>IFERROR(IF(INDEX(Sheet3!$B$2:$B$8, MATCH(D555, Sheet3!$A$2:$A$8, 0)) = 0, "", INDEX(Sheet3!$B$2:$B$8, MATCH(D555, Sheet3!$A$2:$A$8, 0))), "")</f>
        <v/>
      </c>
      <c r="F555" s="31"/>
      <c r="G555" s="45"/>
      <c r="H555" s="63" t="str">
        <f>IFERROR(INDEX(Sheet3!$F$2:$F$114, MATCH(G555, Sheet3!$E$2:$E$114, 0)), "")</f>
        <v/>
      </c>
      <c r="I555" s="32"/>
      <c r="J555" s="40" t="str">
        <f t="shared" ca="1" si="87"/>
        <v/>
      </c>
      <c r="K555" s="34"/>
      <c r="L555" s="59" t="str">
        <f t="shared" ca="1" si="90"/>
        <v/>
      </c>
      <c r="M555" s="34"/>
      <c r="N555" s="47" t="str">
        <f t="shared" ca="1" si="91"/>
        <v/>
      </c>
      <c r="O555" s="75"/>
      <c r="P555" s="75"/>
      <c r="Q555" s="47" t="str">
        <f t="shared" ca="1" si="92"/>
        <v/>
      </c>
      <c r="R555" s="34"/>
      <c r="S555" s="59" t="str">
        <f t="shared" ca="1" si="93"/>
        <v/>
      </c>
      <c r="T555" s="32"/>
      <c r="U555" s="33" t="str">
        <f t="shared" ca="1" si="94"/>
        <v/>
      </c>
      <c r="V555" s="34"/>
      <c r="W555" s="35"/>
      <c r="X555" s="36" t="str">
        <f t="shared" ca="1" si="88"/>
        <v/>
      </c>
      <c r="Y555" s="37"/>
      <c r="Z555" s="38" t="str">
        <f t="shared" si="89"/>
        <v/>
      </c>
    </row>
    <row r="556" spans="1:26" s="39" customFormat="1">
      <c r="A556" s="30">
        <v>561</v>
      </c>
      <c r="B556" s="31"/>
      <c r="C556" s="31"/>
      <c r="D556" s="44"/>
      <c r="E556" s="72" t="str">
        <f>IFERROR(IF(INDEX(Sheet3!$B$2:$B$8, MATCH(D556, Sheet3!$A$2:$A$8, 0)) = 0, "", INDEX(Sheet3!$B$2:$B$8, MATCH(D556, Sheet3!$A$2:$A$8, 0))), "")</f>
        <v/>
      </c>
      <c r="F556" s="31"/>
      <c r="G556" s="45"/>
      <c r="H556" s="63" t="str">
        <f>IFERROR(INDEX(Sheet3!$F$2:$F$114, MATCH(G556, Sheet3!$E$2:$E$114, 0)), "")</f>
        <v/>
      </c>
      <c r="I556" s="32"/>
      <c r="J556" s="40" t="str">
        <f t="shared" ca="1" si="87"/>
        <v/>
      </c>
      <c r="K556" s="34"/>
      <c r="L556" s="59" t="str">
        <f t="shared" ca="1" si="90"/>
        <v/>
      </c>
      <c r="M556" s="34"/>
      <c r="N556" s="47" t="str">
        <f t="shared" ca="1" si="91"/>
        <v/>
      </c>
      <c r="O556" s="75"/>
      <c r="P556" s="75"/>
      <c r="Q556" s="47" t="str">
        <f t="shared" ca="1" si="92"/>
        <v/>
      </c>
      <c r="R556" s="34"/>
      <c r="S556" s="59" t="str">
        <f t="shared" ca="1" si="93"/>
        <v/>
      </c>
      <c r="T556" s="32"/>
      <c r="U556" s="33" t="str">
        <f t="shared" ca="1" si="94"/>
        <v/>
      </c>
      <c r="V556" s="34"/>
      <c r="W556" s="35"/>
      <c r="X556" s="36" t="str">
        <f t="shared" ca="1" si="88"/>
        <v/>
      </c>
      <c r="Y556" s="37"/>
      <c r="Z556" s="38" t="str">
        <f t="shared" si="89"/>
        <v/>
      </c>
    </row>
    <row r="557" spans="1:26" s="39" customFormat="1">
      <c r="A557" s="30">
        <v>562</v>
      </c>
      <c r="B557" s="31"/>
      <c r="C557" s="31"/>
      <c r="D557" s="44"/>
      <c r="E557" s="72" t="str">
        <f>IFERROR(IF(INDEX(Sheet3!$B$2:$B$8, MATCH(D557, Sheet3!$A$2:$A$8, 0)) = 0, "", INDEX(Sheet3!$B$2:$B$8, MATCH(D557, Sheet3!$A$2:$A$8, 0))), "")</f>
        <v/>
      </c>
      <c r="F557" s="31"/>
      <c r="G557" s="45"/>
      <c r="H557" s="63" t="str">
        <f>IFERROR(INDEX(Sheet3!$F$2:$F$114, MATCH(G557, Sheet3!$E$2:$E$114, 0)), "")</f>
        <v/>
      </c>
      <c r="I557" s="32"/>
      <c r="J557" s="40" t="str">
        <f t="shared" ca="1" si="87"/>
        <v/>
      </c>
      <c r="K557" s="34"/>
      <c r="L557" s="59" t="str">
        <f t="shared" ca="1" si="90"/>
        <v/>
      </c>
      <c r="M557" s="34"/>
      <c r="N557" s="47" t="str">
        <f t="shared" ca="1" si="91"/>
        <v/>
      </c>
      <c r="O557" s="75"/>
      <c r="P557" s="75"/>
      <c r="Q557" s="47" t="str">
        <f t="shared" ca="1" si="92"/>
        <v/>
      </c>
      <c r="R557" s="34"/>
      <c r="S557" s="59" t="str">
        <f t="shared" ca="1" si="93"/>
        <v/>
      </c>
      <c r="T557" s="32"/>
      <c r="U557" s="33" t="str">
        <f t="shared" ca="1" si="94"/>
        <v/>
      </c>
      <c r="V557" s="34"/>
      <c r="W557" s="35"/>
      <c r="X557" s="36" t="str">
        <f t="shared" ca="1" si="88"/>
        <v/>
      </c>
      <c r="Y557" s="37"/>
      <c r="Z557" s="38" t="str">
        <f t="shared" si="89"/>
        <v/>
      </c>
    </row>
    <row r="558" spans="1:26" s="39" customFormat="1">
      <c r="A558" s="30">
        <v>563</v>
      </c>
      <c r="B558" s="31"/>
      <c r="C558" s="31"/>
      <c r="D558" s="44"/>
      <c r="E558" s="72" t="str">
        <f>IFERROR(IF(INDEX(Sheet3!$B$2:$B$8, MATCH(D558, Sheet3!$A$2:$A$8, 0)) = 0, "", INDEX(Sheet3!$B$2:$B$8, MATCH(D558, Sheet3!$A$2:$A$8, 0))), "")</f>
        <v/>
      </c>
      <c r="F558" s="31"/>
      <c r="G558" s="45"/>
      <c r="H558" s="63" t="str">
        <f>IFERROR(INDEX(Sheet3!$F$2:$F$114, MATCH(G558, Sheet3!$E$2:$E$114, 0)), "")</f>
        <v/>
      </c>
      <c r="I558" s="32"/>
      <c r="J558" s="40" t="str">
        <f t="shared" ca="1" si="87"/>
        <v/>
      </c>
      <c r="K558" s="34"/>
      <c r="L558" s="59" t="str">
        <f t="shared" ca="1" si="90"/>
        <v/>
      </c>
      <c r="M558" s="34"/>
      <c r="N558" s="47" t="str">
        <f t="shared" ca="1" si="91"/>
        <v/>
      </c>
      <c r="O558" s="75"/>
      <c r="P558" s="75"/>
      <c r="Q558" s="47" t="str">
        <f t="shared" ca="1" si="92"/>
        <v/>
      </c>
      <c r="R558" s="34"/>
      <c r="S558" s="59" t="str">
        <f t="shared" ca="1" si="93"/>
        <v/>
      </c>
      <c r="T558" s="32"/>
      <c r="U558" s="33" t="str">
        <f t="shared" ca="1" si="94"/>
        <v/>
      </c>
      <c r="V558" s="34"/>
      <c r="W558" s="35"/>
      <c r="X558" s="36" t="str">
        <f t="shared" ca="1" si="88"/>
        <v/>
      </c>
      <c r="Y558" s="37"/>
      <c r="Z558" s="38" t="str">
        <f t="shared" si="89"/>
        <v/>
      </c>
    </row>
    <row r="559" spans="1:26" s="39" customFormat="1">
      <c r="A559" s="30">
        <v>564</v>
      </c>
      <c r="B559" s="31"/>
      <c r="C559" s="31"/>
      <c r="D559" s="44"/>
      <c r="E559" s="72" t="str">
        <f>IFERROR(IF(INDEX(Sheet3!$B$2:$B$8, MATCH(D559, Sheet3!$A$2:$A$8, 0)) = 0, "", INDEX(Sheet3!$B$2:$B$8, MATCH(D559, Sheet3!$A$2:$A$8, 0))), "")</f>
        <v/>
      </c>
      <c r="F559" s="31"/>
      <c r="G559" s="45"/>
      <c r="H559" s="63" t="str">
        <f>IFERROR(INDEX(Sheet3!$F$2:$F$114, MATCH(G559, Sheet3!$E$2:$E$114, 0)), "")</f>
        <v/>
      </c>
      <c r="I559" s="32"/>
      <c r="J559" s="40" t="str">
        <f t="shared" ca="1" si="87"/>
        <v/>
      </c>
      <c r="K559" s="34"/>
      <c r="L559" s="59" t="str">
        <f t="shared" ca="1" si="90"/>
        <v/>
      </c>
      <c r="M559" s="34"/>
      <c r="N559" s="47" t="str">
        <f t="shared" ca="1" si="91"/>
        <v/>
      </c>
      <c r="O559" s="75"/>
      <c r="P559" s="75"/>
      <c r="Q559" s="47" t="str">
        <f t="shared" ca="1" si="92"/>
        <v/>
      </c>
      <c r="R559" s="34"/>
      <c r="S559" s="59" t="str">
        <f t="shared" ca="1" si="93"/>
        <v/>
      </c>
      <c r="T559" s="32"/>
      <c r="U559" s="33" t="str">
        <f t="shared" ca="1" si="94"/>
        <v/>
      </c>
      <c r="V559" s="34"/>
      <c r="W559" s="35"/>
      <c r="X559" s="36" t="str">
        <f t="shared" ca="1" si="88"/>
        <v/>
      </c>
      <c r="Y559" s="37"/>
      <c r="Z559" s="38" t="str">
        <f t="shared" si="89"/>
        <v/>
      </c>
    </row>
    <row r="560" spans="1:26" s="39" customFormat="1">
      <c r="A560" s="30">
        <v>565</v>
      </c>
      <c r="B560" s="31"/>
      <c r="C560" s="31"/>
      <c r="D560" s="44"/>
      <c r="E560" s="72" t="str">
        <f>IFERROR(IF(INDEX(Sheet3!$B$2:$B$8, MATCH(D560, Sheet3!$A$2:$A$8, 0)) = 0, "", INDEX(Sheet3!$B$2:$B$8, MATCH(D560, Sheet3!$A$2:$A$8, 0))), "")</f>
        <v/>
      </c>
      <c r="F560" s="31"/>
      <c r="G560" s="45"/>
      <c r="H560" s="63" t="str">
        <f>IFERROR(INDEX(Sheet3!$F$2:$F$114, MATCH(G560, Sheet3!$E$2:$E$114, 0)), "")</f>
        <v/>
      </c>
      <c r="I560" s="32"/>
      <c r="J560" s="40" t="str">
        <f t="shared" ca="1" si="87"/>
        <v/>
      </c>
      <c r="K560" s="34"/>
      <c r="L560" s="59" t="str">
        <f t="shared" ca="1" si="90"/>
        <v/>
      </c>
      <c r="M560" s="34"/>
      <c r="N560" s="47" t="str">
        <f t="shared" ca="1" si="91"/>
        <v/>
      </c>
      <c r="O560" s="75"/>
      <c r="P560" s="75"/>
      <c r="Q560" s="47" t="str">
        <f t="shared" ca="1" si="92"/>
        <v/>
      </c>
      <c r="R560" s="34"/>
      <c r="S560" s="59" t="str">
        <f t="shared" ca="1" si="93"/>
        <v/>
      </c>
      <c r="T560" s="32"/>
      <c r="U560" s="33" t="str">
        <f t="shared" ca="1" si="94"/>
        <v/>
      </c>
      <c r="V560" s="34"/>
      <c r="W560" s="35"/>
      <c r="X560" s="36" t="str">
        <f t="shared" ca="1" si="88"/>
        <v/>
      </c>
      <c r="Y560" s="37"/>
      <c r="Z560" s="38" t="str">
        <f t="shared" si="89"/>
        <v/>
      </c>
    </row>
    <row r="561" spans="1:26" s="39" customFormat="1">
      <c r="A561" s="30">
        <v>566</v>
      </c>
      <c r="B561" s="31"/>
      <c r="C561" s="31"/>
      <c r="D561" s="44"/>
      <c r="E561" s="72" t="str">
        <f>IFERROR(IF(INDEX(Sheet3!$B$2:$B$8, MATCH(D561, Sheet3!$A$2:$A$8, 0)) = 0, "", INDEX(Sheet3!$B$2:$B$8, MATCH(D561, Sheet3!$A$2:$A$8, 0))), "")</f>
        <v/>
      </c>
      <c r="F561" s="31"/>
      <c r="G561" s="45"/>
      <c r="H561" s="63" t="str">
        <f>IFERROR(INDEX(Sheet3!$F$2:$F$114, MATCH(G561, Sheet3!$E$2:$E$114, 0)), "")</f>
        <v/>
      </c>
      <c r="I561" s="32"/>
      <c r="J561" s="40" t="str">
        <f t="shared" ca="1" si="87"/>
        <v/>
      </c>
      <c r="K561" s="34"/>
      <c r="L561" s="59" t="str">
        <f t="shared" ca="1" si="90"/>
        <v/>
      </c>
      <c r="M561" s="34"/>
      <c r="N561" s="47" t="str">
        <f t="shared" ca="1" si="91"/>
        <v/>
      </c>
      <c r="O561" s="75"/>
      <c r="P561" s="75"/>
      <c r="Q561" s="47" t="str">
        <f t="shared" ca="1" si="92"/>
        <v/>
      </c>
      <c r="R561" s="34"/>
      <c r="S561" s="59" t="str">
        <f t="shared" ca="1" si="93"/>
        <v/>
      </c>
      <c r="T561" s="32"/>
      <c r="U561" s="33" t="str">
        <f t="shared" ca="1" si="94"/>
        <v/>
      </c>
      <c r="V561" s="34"/>
      <c r="W561" s="35"/>
      <c r="X561" s="36" t="str">
        <f t="shared" ca="1" si="88"/>
        <v/>
      </c>
      <c r="Y561" s="37"/>
      <c r="Z561" s="38" t="str">
        <f t="shared" si="89"/>
        <v/>
      </c>
    </row>
    <row r="562" spans="1:26" s="39" customFormat="1">
      <c r="A562" s="30">
        <v>567</v>
      </c>
      <c r="B562" s="31"/>
      <c r="C562" s="31"/>
      <c r="D562" s="44"/>
      <c r="E562" s="72" t="str">
        <f>IFERROR(IF(INDEX(Sheet3!$B$2:$B$8, MATCH(D562, Sheet3!$A$2:$A$8, 0)) = 0, "", INDEX(Sheet3!$B$2:$B$8, MATCH(D562, Sheet3!$A$2:$A$8, 0))), "")</f>
        <v/>
      </c>
      <c r="F562" s="31"/>
      <c r="G562" s="45"/>
      <c r="H562" s="63" t="str">
        <f>IFERROR(INDEX(Sheet3!$F$2:$F$114, MATCH(G562, Sheet3!$E$2:$E$114, 0)), "")</f>
        <v/>
      </c>
      <c r="I562" s="32"/>
      <c r="J562" s="40" t="str">
        <f t="shared" ca="1" si="87"/>
        <v/>
      </c>
      <c r="K562" s="34"/>
      <c r="L562" s="59" t="str">
        <f t="shared" ca="1" si="90"/>
        <v/>
      </c>
      <c r="M562" s="34"/>
      <c r="N562" s="47" t="str">
        <f t="shared" ca="1" si="91"/>
        <v/>
      </c>
      <c r="O562" s="75"/>
      <c r="P562" s="75"/>
      <c r="Q562" s="47" t="str">
        <f t="shared" ca="1" si="92"/>
        <v/>
      </c>
      <c r="R562" s="34"/>
      <c r="S562" s="59" t="str">
        <f t="shared" ca="1" si="93"/>
        <v/>
      </c>
      <c r="T562" s="32"/>
      <c r="U562" s="33" t="str">
        <f t="shared" ca="1" si="94"/>
        <v/>
      </c>
      <c r="V562" s="34"/>
      <c r="W562" s="35"/>
      <c r="X562" s="36" t="str">
        <f t="shared" ca="1" si="88"/>
        <v/>
      </c>
      <c r="Y562" s="37"/>
      <c r="Z562" s="38" t="str">
        <f t="shared" si="89"/>
        <v/>
      </c>
    </row>
    <row r="563" spans="1:26" s="39" customFormat="1">
      <c r="A563" s="30">
        <v>568</v>
      </c>
      <c r="B563" s="31"/>
      <c r="C563" s="31"/>
      <c r="D563" s="44"/>
      <c r="E563" s="72" t="str">
        <f>IFERROR(IF(INDEX(Sheet3!$B$2:$B$8, MATCH(D563, Sheet3!$A$2:$A$8, 0)) = 0, "", INDEX(Sheet3!$B$2:$B$8, MATCH(D563, Sheet3!$A$2:$A$8, 0))), "")</f>
        <v/>
      </c>
      <c r="F563" s="31"/>
      <c r="G563" s="45"/>
      <c r="H563" s="63" t="str">
        <f>IFERROR(INDEX(Sheet3!$F$2:$F$114, MATCH(G563, Sheet3!$E$2:$E$114, 0)), "")</f>
        <v/>
      </c>
      <c r="I563" s="32"/>
      <c r="J563" s="40" t="str">
        <f t="shared" ca="1" si="87"/>
        <v/>
      </c>
      <c r="K563" s="34"/>
      <c r="L563" s="59" t="str">
        <f t="shared" ca="1" si="90"/>
        <v/>
      </c>
      <c r="M563" s="34"/>
      <c r="N563" s="47" t="str">
        <f t="shared" ca="1" si="91"/>
        <v/>
      </c>
      <c r="O563" s="75"/>
      <c r="P563" s="75"/>
      <c r="Q563" s="47" t="str">
        <f t="shared" ca="1" si="92"/>
        <v/>
      </c>
      <c r="R563" s="34"/>
      <c r="S563" s="59" t="str">
        <f t="shared" ca="1" si="93"/>
        <v/>
      </c>
      <c r="T563" s="32"/>
      <c r="U563" s="33" t="str">
        <f t="shared" ca="1" si="94"/>
        <v/>
      </c>
      <c r="V563" s="34"/>
      <c r="W563" s="35"/>
      <c r="X563" s="36" t="str">
        <f t="shared" ca="1" si="88"/>
        <v/>
      </c>
      <c r="Y563" s="37"/>
      <c r="Z563" s="38" t="str">
        <f t="shared" si="89"/>
        <v/>
      </c>
    </row>
    <row r="564" spans="1:26" s="39" customFormat="1">
      <c r="A564" s="30">
        <v>569</v>
      </c>
      <c r="B564" s="31"/>
      <c r="C564" s="31"/>
      <c r="D564" s="44"/>
      <c r="E564" s="72" t="str">
        <f>IFERROR(IF(INDEX(Sheet3!$B$2:$B$8, MATCH(D564, Sheet3!$A$2:$A$8, 0)) = 0, "", INDEX(Sheet3!$B$2:$B$8, MATCH(D564, Sheet3!$A$2:$A$8, 0))), "")</f>
        <v/>
      </c>
      <c r="F564" s="31"/>
      <c r="G564" s="45"/>
      <c r="H564" s="63" t="str">
        <f>IFERROR(INDEX(Sheet3!$F$2:$F$114, MATCH(G564, Sheet3!$E$2:$E$114, 0)), "")</f>
        <v/>
      </c>
      <c r="I564" s="32"/>
      <c r="J564" s="40" t="str">
        <f t="shared" ca="1" si="87"/>
        <v/>
      </c>
      <c r="K564" s="34"/>
      <c r="L564" s="59" t="str">
        <f t="shared" ca="1" si="90"/>
        <v/>
      </c>
      <c r="M564" s="34"/>
      <c r="N564" s="47" t="str">
        <f t="shared" ca="1" si="91"/>
        <v/>
      </c>
      <c r="O564" s="75"/>
      <c r="P564" s="75"/>
      <c r="Q564" s="47" t="str">
        <f t="shared" ca="1" si="92"/>
        <v/>
      </c>
      <c r="R564" s="34"/>
      <c r="S564" s="59" t="str">
        <f t="shared" ca="1" si="93"/>
        <v/>
      </c>
      <c r="T564" s="32"/>
      <c r="U564" s="33" t="str">
        <f t="shared" ca="1" si="94"/>
        <v/>
      </c>
      <c r="V564" s="34"/>
      <c r="W564" s="35"/>
      <c r="X564" s="36" t="str">
        <f t="shared" ca="1" si="88"/>
        <v/>
      </c>
      <c r="Y564" s="37"/>
      <c r="Z564" s="38" t="str">
        <f t="shared" si="89"/>
        <v/>
      </c>
    </row>
    <row r="565" spans="1:26" s="39" customFormat="1">
      <c r="A565" s="30">
        <v>570</v>
      </c>
      <c r="B565" s="31"/>
      <c r="C565" s="31"/>
      <c r="D565" s="44"/>
      <c r="E565" s="72" t="str">
        <f>IFERROR(IF(INDEX(Sheet3!$B$2:$B$8, MATCH(D565, Sheet3!$A$2:$A$8, 0)) = 0, "", INDEX(Sheet3!$B$2:$B$8, MATCH(D565, Sheet3!$A$2:$A$8, 0))), "")</f>
        <v/>
      </c>
      <c r="F565" s="31"/>
      <c r="G565" s="45"/>
      <c r="H565" s="63" t="str">
        <f>IFERROR(INDEX(Sheet3!$F$2:$F$114, MATCH(G565, Sheet3!$E$2:$E$114, 0)), "")</f>
        <v/>
      </c>
      <c r="I565" s="32"/>
      <c r="J565" s="40" t="str">
        <f t="shared" ca="1" si="87"/>
        <v/>
      </c>
      <c r="K565" s="34"/>
      <c r="L565" s="59" t="str">
        <f t="shared" ca="1" si="90"/>
        <v/>
      </c>
      <c r="M565" s="34"/>
      <c r="N565" s="47" t="str">
        <f t="shared" ca="1" si="91"/>
        <v/>
      </c>
      <c r="O565" s="75"/>
      <c r="P565" s="75"/>
      <c r="Q565" s="47" t="str">
        <f t="shared" ca="1" si="92"/>
        <v/>
      </c>
      <c r="R565" s="34"/>
      <c r="S565" s="59" t="str">
        <f t="shared" ca="1" si="93"/>
        <v/>
      </c>
      <c r="T565" s="32"/>
      <c r="U565" s="33" t="str">
        <f t="shared" ca="1" si="94"/>
        <v/>
      </c>
      <c r="V565" s="34"/>
      <c r="W565" s="35"/>
      <c r="X565" s="36" t="str">
        <f t="shared" ca="1" si="88"/>
        <v/>
      </c>
      <c r="Y565" s="37"/>
      <c r="Z565" s="38" t="str">
        <f t="shared" si="89"/>
        <v/>
      </c>
    </row>
    <row r="566" spans="1:26" s="39" customFormat="1">
      <c r="A566" s="30">
        <v>571</v>
      </c>
      <c r="B566" s="31"/>
      <c r="C566" s="31"/>
      <c r="D566" s="44"/>
      <c r="E566" s="72" t="str">
        <f>IFERROR(IF(INDEX(Sheet3!$B$2:$B$8, MATCH(D566, Sheet3!$A$2:$A$8, 0)) = 0, "", INDEX(Sheet3!$B$2:$B$8, MATCH(D566, Sheet3!$A$2:$A$8, 0))), "")</f>
        <v/>
      </c>
      <c r="F566" s="31"/>
      <c r="G566" s="45"/>
      <c r="H566" s="63" t="str">
        <f>IFERROR(INDEX(Sheet3!$F$2:$F$114, MATCH(G566, Sheet3!$E$2:$E$114, 0)), "")</f>
        <v/>
      </c>
      <c r="I566" s="32"/>
      <c r="J566" s="40" t="str">
        <f t="shared" ca="1" si="87"/>
        <v/>
      </c>
      <c r="K566" s="34"/>
      <c r="L566" s="59" t="str">
        <f t="shared" ca="1" si="90"/>
        <v/>
      </c>
      <c r="M566" s="34"/>
      <c r="N566" s="47" t="str">
        <f t="shared" ca="1" si="91"/>
        <v/>
      </c>
      <c r="O566" s="75"/>
      <c r="P566" s="75"/>
      <c r="Q566" s="47" t="str">
        <f t="shared" ca="1" si="92"/>
        <v/>
      </c>
      <c r="R566" s="34"/>
      <c r="S566" s="59" t="str">
        <f t="shared" ca="1" si="93"/>
        <v/>
      </c>
      <c r="T566" s="32"/>
      <c r="U566" s="33" t="str">
        <f t="shared" ca="1" si="94"/>
        <v/>
      </c>
      <c r="V566" s="34"/>
      <c r="W566" s="35"/>
      <c r="X566" s="36" t="str">
        <f t="shared" ca="1" si="88"/>
        <v/>
      </c>
      <c r="Y566" s="37"/>
      <c r="Z566" s="38" t="str">
        <f t="shared" si="89"/>
        <v/>
      </c>
    </row>
    <row r="567" spans="1:26" s="39" customFormat="1">
      <c r="A567" s="30">
        <v>572</v>
      </c>
      <c r="B567" s="31"/>
      <c r="C567" s="31"/>
      <c r="D567" s="44"/>
      <c r="E567" s="72" t="str">
        <f>IFERROR(IF(INDEX(Sheet3!$B$2:$B$8, MATCH(D567, Sheet3!$A$2:$A$8, 0)) = 0, "", INDEX(Sheet3!$B$2:$B$8, MATCH(D567, Sheet3!$A$2:$A$8, 0))), "")</f>
        <v/>
      </c>
      <c r="F567" s="31"/>
      <c r="G567" s="45"/>
      <c r="H567" s="63" t="str">
        <f>IFERROR(INDEX(Sheet3!$F$2:$F$114, MATCH(G567, Sheet3!$E$2:$E$114, 0)), "")</f>
        <v/>
      </c>
      <c r="I567" s="32"/>
      <c r="J567" s="40" t="str">
        <f t="shared" ca="1" si="87"/>
        <v/>
      </c>
      <c r="K567" s="34"/>
      <c r="L567" s="59" t="str">
        <f t="shared" ca="1" si="90"/>
        <v/>
      </c>
      <c r="M567" s="34"/>
      <c r="N567" s="47" t="str">
        <f t="shared" ca="1" si="91"/>
        <v/>
      </c>
      <c r="O567" s="75"/>
      <c r="P567" s="75"/>
      <c r="Q567" s="47" t="str">
        <f t="shared" ca="1" si="92"/>
        <v/>
      </c>
      <c r="R567" s="34"/>
      <c r="S567" s="59" t="str">
        <f t="shared" ca="1" si="93"/>
        <v/>
      </c>
      <c r="T567" s="32"/>
      <c r="U567" s="33" t="str">
        <f t="shared" ca="1" si="94"/>
        <v/>
      </c>
      <c r="V567" s="34"/>
      <c r="W567" s="35"/>
      <c r="X567" s="36" t="str">
        <f t="shared" ca="1" si="88"/>
        <v/>
      </c>
      <c r="Y567" s="37"/>
      <c r="Z567" s="38" t="str">
        <f t="shared" si="89"/>
        <v/>
      </c>
    </row>
    <row r="568" spans="1:26" s="39" customFormat="1">
      <c r="A568" s="30">
        <v>573</v>
      </c>
      <c r="B568" s="31"/>
      <c r="C568" s="31"/>
      <c r="D568" s="44"/>
      <c r="E568" s="72" t="str">
        <f>IFERROR(IF(INDEX(Sheet3!$B$2:$B$8, MATCH(D568, Sheet3!$A$2:$A$8, 0)) = 0, "", INDEX(Sheet3!$B$2:$B$8, MATCH(D568, Sheet3!$A$2:$A$8, 0))), "")</f>
        <v/>
      </c>
      <c r="F568" s="31"/>
      <c r="G568" s="45"/>
      <c r="H568" s="63" t="str">
        <f>IFERROR(INDEX(Sheet3!$F$2:$F$114, MATCH(G568, Sheet3!$E$2:$E$114, 0)), "")</f>
        <v/>
      </c>
      <c r="I568" s="32"/>
      <c r="J568" s="40" t="str">
        <f t="shared" ca="1" si="87"/>
        <v/>
      </c>
      <c r="K568" s="34"/>
      <c r="L568" s="59" t="str">
        <f t="shared" ca="1" si="90"/>
        <v/>
      </c>
      <c r="M568" s="34"/>
      <c r="N568" s="47" t="str">
        <f t="shared" ca="1" si="91"/>
        <v/>
      </c>
      <c r="O568" s="75"/>
      <c r="P568" s="75"/>
      <c r="Q568" s="47" t="str">
        <f t="shared" ca="1" si="92"/>
        <v/>
      </c>
      <c r="R568" s="34"/>
      <c r="S568" s="59" t="str">
        <f t="shared" ca="1" si="93"/>
        <v/>
      </c>
      <c r="T568" s="32"/>
      <c r="U568" s="33" t="str">
        <f t="shared" ca="1" si="94"/>
        <v/>
      </c>
      <c r="V568" s="34"/>
      <c r="W568" s="35"/>
      <c r="X568" s="36" t="str">
        <f t="shared" ca="1" si="88"/>
        <v/>
      </c>
      <c r="Y568" s="37"/>
      <c r="Z568" s="38" t="str">
        <f t="shared" si="89"/>
        <v/>
      </c>
    </row>
    <row r="569" spans="1:26" s="39" customFormat="1">
      <c r="A569" s="30">
        <v>574</v>
      </c>
      <c r="B569" s="31"/>
      <c r="C569" s="31"/>
      <c r="D569" s="44"/>
      <c r="E569" s="72" t="str">
        <f>IFERROR(IF(INDEX(Sheet3!$B$2:$B$8, MATCH(D569, Sheet3!$A$2:$A$8, 0)) = 0, "", INDEX(Sheet3!$B$2:$B$8, MATCH(D569, Sheet3!$A$2:$A$8, 0))), "")</f>
        <v/>
      </c>
      <c r="F569" s="31"/>
      <c r="G569" s="45"/>
      <c r="H569" s="63" t="str">
        <f>IFERROR(INDEX(Sheet3!$F$2:$F$114, MATCH(G569, Sheet3!$E$2:$E$114, 0)), "")</f>
        <v/>
      </c>
      <c r="I569" s="32"/>
      <c r="J569" s="40" t="str">
        <f t="shared" ca="1" si="87"/>
        <v/>
      </c>
      <c r="K569" s="34"/>
      <c r="L569" s="59" t="str">
        <f t="shared" ca="1" si="90"/>
        <v/>
      </c>
      <c r="M569" s="34"/>
      <c r="N569" s="47" t="str">
        <f t="shared" ca="1" si="91"/>
        <v/>
      </c>
      <c r="O569" s="75"/>
      <c r="P569" s="75"/>
      <c r="Q569" s="47" t="str">
        <f t="shared" ca="1" si="92"/>
        <v/>
      </c>
      <c r="R569" s="34"/>
      <c r="S569" s="59" t="str">
        <f t="shared" ca="1" si="93"/>
        <v/>
      </c>
      <c r="T569" s="32"/>
      <c r="U569" s="33" t="str">
        <f t="shared" ca="1" si="94"/>
        <v/>
      </c>
      <c r="V569" s="34"/>
      <c r="W569" s="35"/>
      <c r="X569" s="36" t="str">
        <f t="shared" ca="1" si="88"/>
        <v/>
      </c>
      <c r="Y569" s="37"/>
      <c r="Z569" s="38" t="str">
        <f t="shared" si="89"/>
        <v/>
      </c>
    </row>
    <row r="570" spans="1:26" s="39" customFormat="1">
      <c r="A570" s="30">
        <v>575</v>
      </c>
      <c r="B570" s="31"/>
      <c r="C570" s="31"/>
      <c r="D570" s="44"/>
      <c r="E570" s="72" t="str">
        <f>IFERROR(IF(INDEX(Sheet3!$B$2:$B$8, MATCH(D570, Sheet3!$A$2:$A$8, 0)) = 0, "", INDEX(Sheet3!$B$2:$B$8, MATCH(D570, Sheet3!$A$2:$A$8, 0))), "")</f>
        <v/>
      </c>
      <c r="F570" s="31"/>
      <c r="G570" s="45"/>
      <c r="H570" s="63" t="str">
        <f>IFERROR(INDEX(Sheet3!$F$2:$F$114, MATCH(G570, Sheet3!$E$2:$E$114, 0)), "")</f>
        <v/>
      </c>
      <c r="I570" s="32"/>
      <c r="J570" s="40" t="str">
        <f t="shared" ca="1" si="87"/>
        <v/>
      </c>
      <c r="K570" s="34"/>
      <c r="L570" s="59" t="str">
        <f t="shared" ca="1" si="90"/>
        <v/>
      </c>
      <c r="M570" s="34"/>
      <c r="N570" s="47" t="str">
        <f t="shared" ca="1" si="91"/>
        <v/>
      </c>
      <c r="O570" s="75"/>
      <c r="P570" s="75"/>
      <c r="Q570" s="47" t="str">
        <f t="shared" ca="1" si="92"/>
        <v/>
      </c>
      <c r="R570" s="34"/>
      <c r="S570" s="59" t="str">
        <f t="shared" ca="1" si="93"/>
        <v/>
      </c>
      <c r="T570" s="32"/>
      <c r="U570" s="33" t="str">
        <f t="shared" ca="1" si="94"/>
        <v/>
      </c>
      <c r="V570" s="34"/>
      <c r="W570" s="35"/>
      <c r="X570" s="36" t="str">
        <f t="shared" ca="1" si="88"/>
        <v/>
      </c>
      <c r="Y570" s="37"/>
      <c r="Z570" s="38" t="str">
        <f t="shared" si="89"/>
        <v/>
      </c>
    </row>
    <row r="571" spans="1:26" s="39" customFormat="1">
      <c r="A571" s="30">
        <v>576</v>
      </c>
      <c r="B571" s="31"/>
      <c r="C571" s="31"/>
      <c r="D571" s="44"/>
      <c r="E571" s="72" t="str">
        <f>IFERROR(IF(INDEX(Sheet3!$B$2:$B$8, MATCH(D571, Sheet3!$A$2:$A$8, 0)) = 0, "", INDEX(Sheet3!$B$2:$B$8, MATCH(D571, Sheet3!$A$2:$A$8, 0))), "")</f>
        <v/>
      </c>
      <c r="F571" s="31"/>
      <c r="G571" s="45"/>
      <c r="H571" s="63" t="str">
        <f>IFERROR(INDEX(Sheet3!$F$2:$F$114, MATCH(G571, Sheet3!$E$2:$E$114, 0)), "")</f>
        <v/>
      </c>
      <c r="I571" s="32"/>
      <c r="J571" s="40" t="str">
        <f t="shared" ca="1" si="87"/>
        <v/>
      </c>
      <c r="K571" s="34"/>
      <c r="L571" s="59" t="str">
        <f t="shared" ca="1" si="90"/>
        <v/>
      </c>
      <c r="M571" s="34"/>
      <c r="N571" s="47" t="str">
        <f t="shared" ca="1" si="91"/>
        <v/>
      </c>
      <c r="O571" s="75"/>
      <c r="P571" s="75"/>
      <c r="Q571" s="47" t="str">
        <f t="shared" ca="1" si="92"/>
        <v/>
      </c>
      <c r="R571" s="34"/>
      <c r="S571" s="59" t="str">
        <f t="shared" ca="1" si="93"/>
        <v/>
      </c>
      <c r="T571" s="32"/>
      <c r="U571" s="33" t="str">
        <f t="shared" ca="1" si="94"/>
        <v/>
      </c>
      <c r="V571" s="34"/>
      <c r="W571" s="35"/>
      <c r="X571" s="36" t="str">
        <f t="shared" ca="1" si="88"/>
        <v/>
      </c>
      <c r="Y571" s="37"/>
      <c r="Z571" s="38" t="str">
        <f t="shared" si="89"/>
        <v/>
      </c>
    </row>
    <row r="572" spans="1:26" s="39" customFormat="1">
      <c r="A572" s="30">
        <v>577</v>
      </c>
      <c r="B572" s="31"/>
      <c r="C572" s="31"/>
      <c r="D572" s="44"/>
      <c r="E572" s="72" t="str">
        <f>IFERROR(IF(INDEX(Sheet3!$B$2:$B$8, MATCH(D572, Sheet3!$A$2:$A$8, 0)) = 0, "", INDEX(Sheet3!$B$2:$B$8, MATCH(D572, Sheet3!$A$2:$A$8, 0))), "")</f>
        <v/>
      </c>
      <c r="F572" s="31"/>
      <c r="G572" s="45"/>
      <c r="H572" s="63" t="str">
        <f>IFERROR(INDEX(Sheet3!$F$2:$F$114, MATCH(G572, Sheet3!$E$2:$E$114, 0)), "")</f>
        <v/>
      </c>
      <c r="I572" s="32"/>
      <c r="J572" s="40" t="str">
        <f t="shared" ca="1" si="87"/>
        <v/>
      </c>
      <c r="K572" s="34"/>
      <c r="L572" s="59" t="str">
        <f t="shared" ca="1" si="90"/>
        <v/>
      </c>
      <c r="M572" s="34"/>
      <c r="N572" s="47" t="str">
        <f t="shared" ca="1" si="91"/>
        <v/>
      </c>
      <c r="O572" s="75"/>
      <c r="P572" s="75"/>
      <c r="Q572" s="47" t="str">
        <f t="shared" ca="1" si="92"/>
        <v/>
      </c>
      <c r="R572" s="34"/>
      <c r="S572" s="59" t="str">
        <f t="shared" ca="1" si="93"/>
        <v/>
      </c>
      <c r="T572" s="32"/>
      <c r="U572" s="33" t="str">
        <f t="shared" ca="1" si="94"/>
        <v/>
      </c>
      <c r="V572" s="34"/>
      <c r="W572" s="35"/>
      <c r="X572" s="36" t="str">
        <f t="shared" ca="1" si="88"/>
        <v/>
      </c>
      <c r="Y572" s="37"/>
      <c r="Z572" s="38" t="str">
        <f t="shared" si="89"/>
        <v/>
      </c>
    </row>
    <row r="573" spans="1:26" s="39" customFormat="1">
      <c r="A573" s="30">
        <v>578</v>
      </c>
      <c r="B573" s="31"/>
      <c r="C573" s="31"/>
      <c r="D573" s="44"/>
      <c r="E573" s="72" t="str">
        <f>IFERROR(IF(INDEX(Sheet3!$B$2:$B$8, MATCH(D573, Sheet3!$A$2:$A$8, 0)) = 0, "", INDEX(Sheet3!$B$2:$B$8, MATCH(D573, Sheet3!$A$2:$A$8, 0))), "")</f>
        <v/>
      </c>
      <c r="F573" s="31"/>
      <c r="G573" s="45"/>
      <c r="H573" s="63" t="str">
        <f>IFERROR(INDEX(Sheet3!$F$2:$F$114, MATCH(G573, Sheet3!$E$2:$E$114, 0)), "")</f>
        <v/>
      </c>
      <c r="I573" s="32"/>
      <c r="J573" s="40" t="str">
        <f t="shared" ca="1" si="87"/>
        <v/>
      </c>
      <c r="K573" s="34"/>
      <c r="L573" s="59" t="str">
        <f t="shared" ca="1" si="90"/>
        <v/>
      </c>
      <c r="M573" s="34"/>
      <c r="N573" s="47" t="str">
        <f t="shared" ca="1" si="91"/>
        <v/>
      </c>
      <c r="O573" s="75"/>
      <c r="P573" s="75"/>
      <c r="Q573" s="47" t="str">
        <f t="shared" ca="1" si="92"/>
        <v/>
      </c>
      <c r="R573" s="34"/>
      <c r="S573" s="59" t="str">
        <f t="shared" ca="1" si="93"/>
        <v/>
      </c>
      <c r="T573" s="32"/>
      <c r="U573" s="33" t="str">
        <f t="shared" ca="1" si="94"/>
        <v/>
      </c>
      <c r="V573" s="34"/>
      <c r="W573" s="35"/>
      <c r="X573" s="36" t="str">
        <f t="shared" ca="1" si="88"/>
        <v/>
      </c>
      <c r="Y573" s="37"/>
      <c r="Z573" s="38" t="str">
        <f t="shared" si="89"/>
        <v/>
      </c>
    </row>
    <row r="574" spans="1:26" s="39" customFormat="1">
      <c r="A574" s="30">
        <v>579</v>
      </c>
      <c r="B574" s="31"/>
      <c r="C574" s="31"/>
      <c r="D574" s="44"/>
      <c r="E574" s="72" t="str">
        <f>IFERROR(IF(INDEX(Sheet3!$B$2:$B$8, MATCH(D574, Sheet3!$A$2:$A$8, 0)) = 0, "", INDEX(Sheet3!$B$2:$B$8, MATCH(D574, Sheet3!$A$2:$A$8, 0))), "")</f>
        <v/>
      </c>
      <c r="F574" s="31"/>
      <c r="G574" s="45"/>
      <c r="H574" s="63" t="str">
        <f>IFERROR(INDEX(Sheet3!$F$2:$F$114, MATCH(G574, Sheet3!$E$2:$E$114, 0)), "")</f>
        <v/>
      </c>
      <c r="I574" s="32"/>
      <c r="J574" s="40" t="str">
        <f t="shared" ref="J574:J637" ca="1" si="95">IF(I574="","",IF(Y574&lt;&gt;"",Y574-I574,TODAY()-I574))</f>
        <v/>
      </c>
      <c r="K574" s="34"/>
      <c r="L574" s="59" t="str">
        <f t="shared" ca="1" si="90"/>
        <v/>
      </c>
      <c r="M574" s="34"/>
      <c r="N574" s="47" t="str">
        <f t="shared" ca="1" si="91"/>
        <v/>
      </c>
      <c r="O574" s="75"/>
      <c r="P574" s="75"/>
      <c r="Q574" s="47" t="str">
        <f t="shared" ca="1" si="92"/>
        <v/>
      </c>
      <c r="R574" s="34"/>
      <c r="S574" s="59" t="str">
        <f t="shared" ca="1" si="93"/>
        <v/>
      </c>
      <c r="T574" s="32"/>
      <c r="U574" s="33" t="str">
        <f t="shared" ca="1" si="94"/>
        <v/>
      </c>
      <c r="V574" s="34"/>
      <c r="W574" s="35"/>
      <c r="X574" s="36" t="str">
        <f t="shared" ref="X574:X637" ca="1" si="96">IF(I574="","",IF(Y574&lt;&gt;"","Completed",IF(TODAY()&lt;V574,"Planned",IF(TODAY()=V574,"Due","Overdue"))))</f>
        <v/>
      </c>
      <c r="Y574" s="37"/>
      <c r="Z574" s="38" t="str">
        <f t="shared" ref="Z574:Z637" si="97">IF(Y574="","",IF(Y574&lt;=V574,1,0))</f>
        <v/>
      </c>
    </row>
    <row r="575" spans="1:26" s="39" customFormat="1">
      <c r="A575" s="30">
        <v>580</v>
      </c>
      <c r="B575" s="31"/>
      <c r="C575" s="31"/>
      <c r="D575" s="44"/>
      <c r="E575" s="72" t="str">
        <f>IFERROR(IF(INDEX(Sheet3!$B$2:$B$8, MATCH(D575, Sheet3!$A$2:$A$8, 0)) = 0, "", INDEX(Sheet3!$B$2:$B$8, MATCH(D575, Sheet3!$A$2:$A$8, 0))), "")</f>
        <v/>
      </c>
      <c r="F575" s="31"/>
      <c r="G575" s="45"/>
      <c r="H575" s="63" t="str">
        <f>IFERROR(INDEX(Sheet3!$F$2:$F$114, MATCH(G575, Sheet3!$E$2:$E$114, 0)), "")</f>
        <v/>
      </c>
      <c r="I575" s="32"/>
      <c r="J575" s="40" t="str">
        <f t="shared" ca="1" si="95"/>
        <v/>
      </c>
      <c r="K575" s="34"/>
      <c r="L575" s="59" t="str">
        <f t="shared" ref="L575:L638" ca="1" si="98">IF(K575&lt;&gt;"",K575-I575,IF(I575="","",TODAY()-I575))</f>
        <v/>
      </c>
      <c r="M575" s="34"/>
      <c r="N575" s="47" t="str">
        <f t="shared" ref="N575:N638" ca="1" si="99">IF(M575&lt;&gt;"",M575-K575,IF(K575="","",TODAY()-K575))</f>
        <v/>
      </c>
      <c r="O575" s="75"/>
      <c r="P575" s="75"/>
      <c r="Q575" s="47" t="str">
        <f t="shared" ref="Q575:Q638" ca="1" si="100">IF(P575&lt;&gt;"",P575-O575,IF(O575="","",TODAY()-O575))</f>
        <v/>
      </c>
      <c r="R575" s="34"/>
      <c r="S575" s="59" t="str">
        <f t="shared" ref="S575:S638" ca="1" si="101">IF(T575&lt;&gt;"",T575-R575,IF(R575="","",TODAY()-R575))</f>
        <v/>
      </c>
      <c r="T575" s="32"/>
      <c r="U575" s="33" t="str">
        <f t="shared" ca="1" si="94"/>
        <v/>
      </c>
      <c r="V575" s="34"/>
      <c r="W575" s="35"/>
      <c r="X575" s="36" t="str">
        <f t="shared" ca="1" si="96"/>
        <v/>
      </c>
      <c r="Y575" s="37"/>
      <c r="Z575" s="38" t="str">
        <f t="shared" si="97"/>
        <v/>
      </c>
    </row>
    <row r="576" spans="1:26" s="39" customFormat="1">
      <c r="A576" s="30">
        <v>581</v>
      </c>
      <c r="B576" s="31"/>
      <c r="C576" s="31"/>
      <c r="D576" s="44"/>
      <c r="E576" s="72" t="str">
        <f>IFERROR(IF(INDEX(Sheet3!$B$2:$B$8, MATCH(D576, Sheet3!$A$2:$A$8, 0)) = 0, "", INDEX(Sheet3!$B$2:$B$8, MATCH(D576, Sheet3!$A$2:$A$8, 0))), "")</f>
        <v/>
      </c>
      <c r="F576" s="31"/>
      <c r="G576" s="45"/>
      <c r="H576" s="63" t="str">
        <f>IFERROR(INDEX(Sheet3!$F$2:$F$114, MATCH(G576, Sheet3!$E$2:$E$114, 0)), "")</f>
        <v/>
      </c>
      <c r="I576" s="32"/>
      <c r="J576" s="40" t="str">
        <f t="shared" ca="1" si="95"/>
        <v/>
      </c>
      <c r="K576" s="34"/>
      <c r="L576" s="59" t="str">
        <f t="shared" ca="1" si="98"/>
        <v/>
      </c>
      <c r="M576" s="34"/>
      <c r="N576" s="47" t="str">
        <f t="shared" ca="1" si="99"/>
        <v/>
      </c>
      <c r="O576" s="75"/>
      <c r="P576" s="75"/>
      <c r="Q576" s="47" t="str">
        <f t="shared" ca="1" si="100"/>
        <v/>
      </c>
      <c r="R576" s="34"/>
      <c r="S576" s="59" t="str">
        <f t="shared" ca="1" si="101"/>
        <v/>
      </c>
      <c r="T576" s="32"/>
      <c r="U576" s="33" t="str">
        <f t="shared" ca="1" si="94"/>
        <v/>
      </c>
      <c r="V576" s="34"/>
      <c r="W576" s="35"/>
      <c r="X576" s="36" t="str">
        <f t="shared" ca="1" si="96"/>
        <v/>
      </c>
      <c r="Y576" s="37"/>
      <c r="Z576" s="38" t="str">
        <f t="shared" si="97"/>
        <v/>
      </c>
    </row>
    <row r="577" spans="1:26" s="39" customFormat="1">
      <c r="A577" s="30">
        <v>582</v>
      </c>
      <c r="B577" s="31"/>
      <c r="C577" s="31"/>
      <c r="D577" s="44"/>
      <c r="E577" s="72" t="str">
        <f>IFERROR(IF(INDEX(Sheet3!$B$2:$B$8, MATCH(D577, Sheet3!$A$2:$A$8, 0)) = 0, "", INDEX(Sheet3!$B$2:$B$8, MATCH(D577, Sheet3!$A$2:$A$8, 0))), "")</f>
        <v/>
      </c>
      <c r="F577" s="31"/>
      <c r="G577" s="45"/>
      <c r="H577" s="63" t="str">
        <f>IFERROR(INDEX(Sheet3!$F$2:$F$114, MATCH(G577, Sheet3!$E$2:$E$114, 0)), "")</f>
        <v/>
      </c>
      <c r="I577" s="32"/>
      <c r="J577" s="40" t="str">
        <f t="shared" ca="1" si="95"/>
        <v/>
      </c>
      <c r="K577" s="34"/>
      <c r="L577" s="59" t="str">
        <f t="shared" ca="1" si="98"/>
        <v/>
      </c>
      <c r="M577" s="34"/>
      <c r="N577" s="47" t="str">
        <f t="shared" ca="1" si="99"/>
        <v/>
      </c>
      <c r="O577" s="75"/>
      <c r="P577" s="75"/>
      <c r="Q577" s="47" t="str">
        <f t="shared" ca="1" si="100"/>
        <v/>
      </c>
      <c r="R577" s="34"/>
      <c r="S577" s="59" t="str">
        <f t="shared" ca="1" si="101"/>
        <v/>
      </c>
      <c r="T577" s="32"/>
      <c r="U577" s="33" t="str">
        <f t="shared" ca="1" si="94"/>
        <v/>
      </c>
      <c r="V577" s="34"/>
      <c r="W577" s="35"/>
      <c r="X577" s="36" t="str">
        <f t="shared" ca="1" si="96"/>
        <v/>
      </c>
      <c r="Y577" s="37"/>
      <c r="Z577" s="38" t="str">
        <f t="shared" si="97"/>
        <v/>
      </c>
    </row>
    <row r="578" spans="1:26" s="39" customFormat="1">
      <c r="A578" s="30">
        <v>583</v>
      </c>
      <c r="B578" s="31"/>
      <c r="C578" s="31"/>
      <c r="D578" s="44"/>
      <c r="E578" s="72" t="str">
        <f>IFERROR(IF(INDEX(Sheet3!$B$2:$B$8, MATCH(D578, Sheet3!$A$2:$A$8, 0)) = 0, "", INDEX(Sheet3!$B$2:$B$8, MATCH(D578, Sheet3!$A$2:$A$8, 0))), "")</f>
        <v/>
      </c>
      <c r="F578" s="31"/>
      <c r="G578" s="45"/>
      <c r="H578" s="63" t="str">
        <f>IFERROR(INDEX(Sheet3!$F$2:$F$114, MATCH(G578, Sheet3!$E$2:$E$114, 0)), "")</f>
        <v/>
      </c>
      <c r="I578" s="32"/>
      <c r="J578" s="40" t="str">
        <f t="shared" ca="1" si="95"/>
        <v/>
      </c>
      <c r="K578" s="34"/>
      <c r="L578" s="59" t="str">
        <f t="shared" ca="1" si="98"/>
        <v/>
      </c>
      <c r="M578" s="34"/>
      <c r="N578" s="47" t="str">
        <f t="shared" ca="1" si="99"/>
        <v/>
      </c>
      <c r="O578" s="75"/>
      <c r="P578" s="75"/>
      <c r="Q578" s="47" t="str">
        <f t="shared" ca="1" si="100"/>
        <v/>
      </c>
      <c r="R578" s="34"/>
      <c r="S578" s="59" t="str">
        <f t="shared" ca="1" si="101"/>
        <v/>
      </c>
      <c r="T578" s="32"/>
      <c r="U578" s="33" t="str">
        <f t="shared" ref="U578:U641" ca="1" si="102">IF(T578="","",IF(Y578&lt;&gt;"",Y578-T578,TODAY()-T578))</f>
        <v/>
      </c>
      <c r="V578" s="34"/>
      <c r="W578" s="35"/>
      <c r="X578" s="36" t="str">
        <f t="shared" ca="1" si="96"/>
        <v/>
      </c>
      <c r="Y578" s="37"/>
      <c r="Z578" s="38" t="str">
        <f t="shared" si="97"/>
        <v/>
      </c>
    </row>
    <row r="579" spans="1:26" s="39" customFormat="1">
      <c r="A579" s="30">
        <v>584</v>
      </c>
      <c r="B579" s="31"/>
      <c r="C579" s="31"/>
      <c r="D579" s="44"/>
      <c r="E579" s="72" t="str">
        <f>IFERROR(IF(INDEX(Sheet3!$B$2:$B$8, MATCH(D579, Sheet3!$A$2:$A$8, 0)) = 0, "", INDEX(Sheet3!$B$2:$B$8, MATCH(D579, Sheet3!$A$2:$A$8, 0))), "")</f>
        <v/>
      </c>
      <c r="F579" s="31"/>
      <c r="G579" s="45"/>
      <c r="H579" s="63" t="str">
        <f>IFERROR(INDEX(Sheet3!$F$2:$F$114, MATCH(G579, Sheet3!$E$2:$E$114, 0)), "")</f>
        <v/>
      </c>
      <c r="I579" s="32"/>
      <c r="J579" s="40" t="str">
        <f t="shared" ca="1" si="95"/>
        <v/>
      </c>
      <c r="K579" s="34"/>
      <c r="L579" s="59" t="str">
        <f t="shared" ca="1" si="98"/>
        <v/>
      </c>
      <c r="M579" s="34"/>
      <c r="N579" s="47" t="str">
        <f t="shared" ca="1" si="99"/>
        <v/>
      </c>
      <c r="O579" s="75"/>
      <c r="P579" s="75"/>
      <c r="Q579" s="47" t="str">
        <f t="shared" ca="1" si="100"/>
        <v/>
      </c>
      <c r="R579" s="34"/>
      <c r="S579" s="59" t="str">
        <f t="shared" ca="1" si="101"/>
        <v/>
      </c>
      <c r="T579" s="32"/>
      <c r="U579" s="33" t="str">
        <f t="shared" ca="1" si="102"/>
        <v/>
      </c>
      <c r="V579" s="34"/>
      <c r="W579" s="35"/>
      <c r="X579" s="36" t="str">
        <f t="shared" ca="1" si="96"/>
        <v/>
      </c>
      <c r="Y579" s="37"/>
      <c r="Z579" s="38" t="str">
        <f t="shared" si="97"/>
        <v/>
      </c>
    </row>
    <row r="580" spans="1:26" s="39" customFormat="1">
      <c r="A580" s="30">
        <v>585</v>
      </c>
      <c r="B580" s="31"/>
      <c r="C580" s="31"/>
      <c r="D580" s="44"/>
      <c r="E580" s="72" t="str">
        <f>IFERROR(IF(INDEX(Sheet3!$B$2:$B$8, MATCH(D580, Sheet3!$A$2:$A$8, 0)) = 0, "", INDEX(Sheet3!$B$2:$B$8, MATCH(D580, Sheet3!$A$2:$A$8, 0))), "")</f>
        <v/>
      </c>
      <c r="F580" s="31"/>
      <c r="G580" s="45"/>
      <c r="H580" s="63" t="str">
        <f>IFERROR(INDEX(Sheet3!$F$2:$F$114, MATCH(G580, Sheet3!$E$2:$E$114, 0)), "")</f>
        <v/>
      </c>
      <c r="I580" s="32"/>
      <c r="J580" s="40" t="str">
        <f t="shared" ca="1" si="95"/>
        <v/>
      </c>
      <c r="K580" s="34"/>
      <c r="L580" s="59" t="str">
        <f t="shared" ca="1" si="98"/>
        <v/>
      </c>
      <c r="M580" s="34"/>
      <c r="N580" s="47" t="str">
        <f t="shared" ca="1" si="99"/>
        <v/>
      </c>
      <c r="O580" s="75"/>
      <c r="P580" s="75"/>
      <c r="Q580" s="47" t="str">
        <f t="shared" ca="1" si="100"/>
        <v/>
      </c>
      <c r="R580" s="34"/>
      <c r="S580" s="59" t="str">
        <f t="shared" ca="1" si="101"/>
        <v/>
      </c>
      <c r="T580" s="32"/>
      <c r="U580" s="33" t="str">
        <f t="shared" ca="1" si="102"/>
        <v/>
      </c>
      <c r="V580" s="34"/>
      <c r="W580" s="35"/>
      <c r="X580" s="36" t="str">
        <f t="shared" ca="1" si="96"/>
        <v/>
      </c>
      <c r="Y580" s="37"/>
      <c r="Z580" s="38" t="str">
        <f t="shared" si="97"/>
        <v/>
      </c>
    </row>
    <row r="581" spans="1:26" s="39" customFormat="1">
      <c r="A581" s="30">
        <v>586</v>
      </c>
      <c r="B581" s="31"/>
      <c r="C581" s="31"/>
      <c r="D581" s="44"/>
      <c r="E581" s="72" t="str">
        <f>IFERROR(IF(INDEX(Sheet3!$B$2:$B$8, MATCH(D581, Sheet3!$A$2:$A$8, 0)) = 0, "", INDEX(Sheet3!$B$2:$B$8, MATCH(D581, Sheet3!$A$2:$A$8, 0))), "")</f>
        <v/>
      </c>
      <c r="F581" s="31"/>
      <c r="G581" s="45"/>
      <c r="H581" s="63" t="str">
        <f>IFERROR(INDEX(Sheet3!$F$2:$F$114, MATCH(G581, Sheet3!$E$2:$E$114, 0)), "")</f>
        <v/>
      </c>
      <c r="I581" s="32"/>
      <c r="J581" s="40" t="str">
        <f t="shared" ca="1" si="95"/>
        <v/>
      </c>
      <c r="K581" s="34"/>
      <c r="L581" s="59" t="str">
        <f t="shared" ca="1" si="98"/>
        <v/>
      </c>
      <c r="M581" s="34"/>
      <c r="N581" s="47" t="str">
        <f t="shared" ca="1" si="99"/>
        <v/>
      </c>
      <c r="O581" s="75"/>
      <c r="P581" s="75"/>
      <c r="Q581" s="47" t="str">
        <f t="shared" ca="1" si="100"/>
        <v/>
      </c>
      <c r="R581" s="34"/>
      <c r="S581" s="59" t="str">
        <f t="shared" ca="1" si="101"/>
        <v/>
      </c>
      <c r="T581" s="32"/>
      <c r="U581" s="33" t="str">
        <f t="shared" ca="1" si="102"/>
        <v/>
      </c>
      <c r="V581" s="34"/>
      <c r="W581" s="35"/>
      <c r="X581" s="36" t="str">
        <f t="shared" ca="1" si="96"/>
        <v/>
      </c>
      <c r="Y581" s="37"/>
      <c r="Z581" s="38" t="str">
        <f t="shared" si="97"/>
        <v/>
      </c>
    </row>
    <row r="582" spans="1:26" s="39" customFormat="1">
      <c r="A582" s="30">
        <v>587</v>
      </c>
      <c r="B582" s="31"/>
      <c r="C582" s="31"/>
      <c r="D582" s="44"/>
      <c r="E582" s="72" t="str">
        <f>IFERROR(IF(INDEX(Sheet3!$B$2:$B$8, MATCH(D582, Sheet3!$A$2:$A$8, 0)) = 0, "", INDEX(Sheet3!$B$2:$B$8, MATCH(D582, Sheet3!$A$2:$A$8, 0))), "")</f>
        <v/>
      </c>
      <c r="F582" s="31"/>
      <c r="G582" s="45"/>
      <c r="H582" s="63" t="str">
        <f>IFERROR(INDEX(Sheet3!$F$2:$F$114, MATCH(G582, Sheet3!$E$2:$E$114, 0)), "")</f>
        <v/>
      </c>
      <c r="I582" s="32"/>
      <c r="J582" s="40" t="str">
        <f t="shared" ca="1" si="95"/>
        <v/>
      </c>
      <c r="K582" s="34"/>
      <c r="L582" s="59" t="str">
        <f t="shared" ca="1" si="98"/>
        <v/>
      </c>
      <c r="M582" s="34"/>
      <c r="N582" s="47" t="str">
        <f t="shared" ca="1" si="99"/>
        <v/>
      </c>
      <c r="O582" s="75"/>
      <c r="P582" s="75"/>
      <c r="Q582" s="47" t="str">
        <f t="shared" ca="1" si="100"/>
        <v/>
      </c>
      <c r="R582" s="34"/>
      <c r="S582" s="59" t="str">
        <f t="shared" ca="1" si="101"/>
        <v/>
      </c>
      <c r="T582" s="32"/>
      <c r="U582" s="33" t="str">
        <f t="shared" ca="1" si="102"/>
        <v/>
      </c>
      <c r="V582" s="34"/>
      <c r="W582" s="35"/>
      <c r="X582" s="36" t="str">
        <f t="shared" ca="1" si="96"/>
        <v/>
      </c>
      <c r="Y582" s="37"/>
      <c r="Z582" s="38" t="str">
        <f t="shared" si="97"/>
        <v/>
      </c>
    </row>
    <row r="583" spans="1:26" s="39" customFormat="1">
      <c r="A583" s="30">
        <v>588</v>
      </c>
      <c r="B583" s="31"/>
      <c r="C583" s="31"/>
      <c r="D583" s="44"/>
      <c r="E583" s="72" t="str">
        <f>IFERROR(IF(INDEX(Sheet3!$B$2:$B$8, MATCH(D583, Sheet3!$A$2:$A$8, 0)) = 0, "", INDEX(Sheet3!$B$2:$B$8, MATCH(D583, Sheet3!$A$2:$A$8, 0))), "")</f>
        <v/>
      </c>
      <c r="F583" s="31"/>
      <c r="G583" s="45"/>
      <c r="H583" s="63" t="str">
        <f>IFERROR(INDEX(Sheet3!$F$2:$F$114, MATCH(G583, Sheet3!$E$2:$E$114, 0)), "")</f>
        <v/>
      </c>
      <c r="I583" s="32"/>
      <c r="J583" s="40" t="str">
        <f t="shared" ca="1" si="95"/>
        <v/>
      </c>
      <c r="K583" s="34"/>
      <c r="L583" s="59" t="str">
        <f t="shared" ca="1" si="98"/>
        <v/>
      </c>
      <c r="M583" s="34"/>
      <c r="N583" s="47" t="str">
        <f t="shared" ca="1" si="99"/>
        <v/>
      </c>
      <c r="O583" s="75"/>
      <c r="P583" s="75"/>
      <c r="Q583" s="47" t="str">
        <f t="shared" ca="1" si="100"/>
        <v/>
      </c>
      <c r="R583" s="34"/>
      <c r="S583" s="59" t="str">
        <f t="shared" ca="1" si="101"/>
        <v/>
      </c>
      <c r="T583" s="32"/>
      <c r="U583" s="33" t="str">
        <f t="shared" ca="1" si="102"/>
        <v/>
      </c>
      <c r="V583" s="34"/>
      <c r="W583" s="35"/>
      <c r="X583" s="36" t="str">
        <f t="shared" ca="1" si="96"/>
        <v/>
      </c>
      <c r="Y583" s="37"/>
      <c r="Z583" s="38" t="str">
        <f t="shared" si="97"/>
        <v/>
      </c>
    </row>
    <row r="584" spans="1:26" s="39" customFormat="1">
      <c r="A584" s="30">
        <v>589</v>
      </c>
      <c r="B584" s="31"/>
      <c r="C584" s="31"/>
      <c r="D584" s="44"/>
      <c r="E584" s="72" t="str">
        <f>IFERROR(IF(INDEX(Sheet3!$B$2:$B$8, MATCH(D584, Sheet3!$A$2:$A$8, 0)) = 0, "", INDEX(Sheet3!$B$2:$B$8, MATCH(D584, Sheet3!$A$2:$A$8, 0))), "")</f>
        <v/>
      </c>
      <c r="F584" s="31"/>
      <c r="G584" s="45"/>
      <c r="H584" s="63" t="str">
        <f>IFERROR(INDEX(Sheet3!$F$2:$F$114, MATCH(G584, Sheet3!$E$2:$E$114, 0)), "")</f>
        <v/>
      </c>
      <c r="I584" s="32"/>
      <c r="J584" s="40" t="str">
        <f t="shared" ca="1" si="95"/>
        <v/>
      </c>
      <c r="K584" s="34"/>
      <c r="L584" s="59" t="str">
        <f t="shared" ca="1" si="98"/>
        <v/>
      </c>
      <c r="M584" s="34"/>
      <c r="N584" s="47" t="str">
        <f t="shared" ca="1" si="99"/>
        <v/>
      </c>
      <c r="O584" s="75"/>
      <c r="P584" s="75"/>
      <c r="Q584" s="47" t="str">
        <f t="shared" ca="1" si="100"/>
        <v/>
      </c>
      <c r="R584" s="34"/>
      <c r="S584" s="59" t="str">
        <f t="shared" ca="1" si="101"/>
        <v/>
      </c>
      <c r="T584" s="32"/>
      <c r="U584" s="33" t="str">
        <f t="shared" ca="1" si="102"/>
        <v/>
      </c>
      <c r="V584" s="34"/>
      <c r="W584" s="35"/>
      <c r="X584" s="36" t="str">
        <f t="shared" ca="1" si="96"/>
        <v/>
      </c>
      <c r="Y584" s="37"/>
      <c r="Z584" s="38" t="str">
        <f t="shared" si="97"/>
        <v/>
      </c>
    </row>
    <row r="585" spans="1:26" s="39" customFormat="1">
      <c r="A585" s="30">
        <v>590</v>
      </c>
      <c r="B585" s="31"/>
      <c r="C585" s="31"/>
      <c r="D585" s="44"/>
      <c r="E585" s="72" t="str">
        <f>IFERROR(IF(INDEX(Sheet3!$B$2:$B$8, MATCH(D585, Sheet3!$A$2:$A$8, 0)) = 0, "", INDEX(Sheet3!$B$2:$B$8, MATCH(D585, Sheet3!$A$2:$A$8, 0))), "")</f>
        <v/>
      </c>
      <c r="F585" s="31"/>
      <c r="G585" s="45"/>
      <c r="H585" s="63" t="str">
        <f>IFERROR(INDEX(Sheet3!$F$2:$F$114, MATCH(G585, Sheet3!$E$2:$E$114, 0)), "")</f>
        <v/>
      </c>
      <c r="I585" s="32"/>
      <c r="J585" s="40" t="str">
        <f t="shared" ca="1" si="95"/>
        <v/>
      </c>
      <c r="K585" s="34"/>
      <c r="L585" s="59" t="str">
        <f t="shared" ca="1" si="98"/>
        <v/>
      </c>
      <c r="M585" s="34"/>
      <c r="N585" s="47" t="str">
        <f t="shared" ca="1" si="99"/>
        <v/>
      </c>
      <c r="O585" s="75"/>
      <c r="P585" s="75"/>
      <c r="Q585" s="47" t="str">
        <f t="shared" ca="1" si="100"/>
        <v/>
      </c>
      <c r="R585" s="34"/>
      <c r="S585" s="59" t="str">
        <f t="shared" ca="1" si="101"/>
        <v/>
      </c>
      <c r="T585" s="32"/>
      <c r="U585" s="33" t="str">
        <f t="shared" ca="1" si="102"/>
        <v/>
      </c>
      <c r="V585" s="34"/>
      <c r="W585" s="35"/>
      <c r="X585" s="36" t="str">
        <f t="shared" ca="1" si="96"/>
        <v/>
      </c>
      <c r="Y585" s="37"/>
      <c r="Z585" s="38" t="str">
        <f t="shared" si="97"/>
        <v/>
      </c>
    </row>
    <row r="586" spans="1:26" s="39" customFormat="1">
      <c r="A586" s="30">
        <v>591</v>
      </c>
      <c r="B586" s="31"/>
      <c r="C586" s="31"/>
      <c r="D586" s="44"/>
      <c r="E586" s="72" t="str">
        <f>IFERROR(IF(INDEX(Sheet3!$B$2:$B$8, MATCH(D586, Sheet3!$A$2:$A$8, 0)) = 0, "", INDEX(Sheet3!$B$2:$B$8, MATCH(D586, Sheet3!$A$2:$A$8, 0))), "")</f>
        <v/>
      </c>
      <c r="F586" s="31"/>
      <c r="G586" s="45"/>
      <c r="H586" s="63" t="str">
        <f>IFERROR(INDEX(Sheet3!$F$2:$F$114, MATCH(G586, Sheet3!$E$2:$E$114, 0)), "")</f>
        <v/>
      </c>
      <c r="I586" s="32"/>
      <c r="J586" s="40" t="str">
        <f t="shared" ca="1" si="95"/>
        <v/>
      </c>
      <c r="K586" s="34"/>
      <c r="L586" s="59" t="str">
        <f t="shared" ca="1" si="98"/>
        <v/>
      </c>
      <c r="M586" s="34"/>
      <c r="N586" s="47" t="str">
        <f t="shared" ca="1" si="99"/>
        <v/>
      </c>
      <c r="O586" s="75"/>
      <c r="P586" s="75"/>
      <c r="Q586" s="47" t="str">
        <f t="shared" ca="1" si="100"/>
        <v/>
      </c>
      <c r="R586" s="34"/>
      <c r="S586" s="59" t="str">
        <f t="shared" ca="1" si="101"/>
        <v/>
      </c>
      <c r="T586" s="32"/>
      <c r="U586" s="33" t="str">
        <f t="shared" ca="1" si="102"/>
        <v/>
      </c>
      <c r="V586" s="34"/>
      <c r="W586" s="35"/>
      <c r="X586" s="36" t="str">
        <f t="shared" ca="1" si="96"/>
        <v/>
      </c>
      <c r="Y586" s="37"/>
      <c r="Z586" s="38" t="str">
        <f t="shared" si="97"/>
        <v/>
      </c>
    </row>
    <row r="587" spans="1:26" s="39" customFormat="1">
      <c r="A587" s="30">
        <v>592</v>
      </c>
      <c r="B587" s="31"/>
      <c r="C587" s="31"/>
      <c r="D587" s="44"/>
      <c r="E587" s="72" t="str">
        <f>IFERROR(IF(INDEX(Sheet3!$B$2:$B$8, MATCH(D587, Sheet3!$A$2:$A$8, 0)) = 0, "", INDEX(Sheet3!$B$2:$B$8, MATCH(D587, Sheet3!$A$2:$A$8, 0))), "")</f>
        <v/>
      </c>
      <c r="F587" s="31"/>
      <c r="G587" s="45"/>
      <c r="H587" s="63" t="str">
        <f>IFERROR(INDEX(Sheet3!$F$2:$F$114, MATCH(G587, Sheet3!$E$2:$E$114, 0)), "")</f>
        <v/>
      </c>
      <c r="I587" s="32"/>
      <c r="J587" s="40" t="str">
        <f t="shared" ca="1" si="95"/>
        <v/>
      </c>
      <c r="K587" s="34"/>
      <c r="L587" s="59" t="str">
        <f t="shared" ca="1" si="98"/>
        <v/>
      </c>
      <c r="M587" s="34"/>
      <c r="N587" s="47" t="str">
        <f t="shared" ca="1" si="99"/>
        <v/>
      </c>
      <c r="O587" s="75"/>
      <c r="P587" s="75"/>
      <c r="Q587" s="47" t="str">
        <f t="shared" ca="1" si="100"/>
        <v/>
      </c>
      <c r="R587" s="34"/>
      <c r="S587" s="59" t="str">
        <f t="shared" ca="1" si="101"/>
        <v/>
      </c>
      <c r="T587" s="32"/>
      <c r="U587" s="33" t="str">
        <f t="shared" ca="1" si="102"/>
        <v/>
      </c>
      <c r="V587" s="34"/>
      <c r="W587" s="35"/>
      <c r="X587" s="36" t="str">
        <f t="shared" ca="1" si="96"/>
        <v/>
      </c>
      <c r="Y587" s="37"/>
      <c r="Z587" s="38" t="str">
        <f t="shared" si="97"/>
        <v/>
      </c>
    </row>
    <row r="588" spans="1:26" s="39" customFormat="1">
      <c r="A588" s="30">
        <v>593</v>
      </c>
      <c r="B588" s="31"/>
      <c r="C588" s="31"/>
      <c r="D588" s="44"/>
      <c r="E588" s="72" t="str">
        <f>IFERROR(IF(INDEX(Sheet3!$B$2:$B$8, MATCH(D588, Sheet3!$A$2:$A$8, 0)) = 0, "", INDEX(Sheet3!$B$2:$B$8, MATCH(D588, Sheet3!$A$2:$A$8, 0))), "")</f>
        <v/>
      </c>
      <c r="F588" s="31"/>
      <c r="G588" s="45"/>
      <c r="H588" s="63" t="str">
        <f>IFERROR(INDEX(Sheet3!$F$2:$F$114, MATCH(G588, Sheet3!$E$2:$E$114, 0)), "")</f>
        <v/>
      </c>
      <c r="I588" s="32"/>
      <c r="J588" s="40" t="str">
        <f t="shared" ca="1" si="95"/>
        <v/>
      </c>
      <c r="K588" s="34"/>
      <c r="L588" s="59" t="str">
        <f t="shared" ca="1" si="98"/>
        <v/>
      </c>
      <c r="M588" s="34"/>
      <c r="N588" s="47" t="str">
        <f t="shared" ca="1" si="99"/>
        <v/>
      </c>
      <c r="O588" s="75"/>
      <c r="P588" s="75"/>
      <c r="Q588" s="47" t="str">
        <f t="shared" ca="1" si="100"/>
        <v/>
      </c>
      <c r="R588" s="34"/>
      <c r="S588" s="59" t="str">
        <f t="shared" ca="1" si="101"/>
        <v/>
      </c>
      <c r="T588" s="32"/>
      <c r="U588" s="33" t="str">
        <f t="shared" ca="1" si="102"/>
        <v/>
      </c>
      <c r="V588" s="34"/>
      <c r="W588" s="35"/>
      <c r="X588" s="36" t="str">
        <f t="shared" ca="1" si="96"/>
        <v/>
      </c>
      <c r="Y588" s="37"/>
      <c r="Z588" s="38" t="str">
        <f t="shared" si="97"/>
        <v/>
      </c>
    </row>
    <row r="589" spans="1:26" s="39" customFormat="1">
      <c r="A589" s="30">
        <v>594</v>
      </c>
      <c r="B589" s="31"/>
      <c r="C589" s="31"/>
      <c r="D589" s="44"/>
      <c r="E589" s="72" t="str">
        <f>IFERROR(IF(INDEX(Sheet3!$B$2:$B$8, MATCH(D589, Sheet3!$A$2:$A$8, 0)) = 0, "", INDEX(Sheet3!$B$2:$B$8, MATCH(D589, Sheet3!$A$2:$A$8, 0))), "")</f>
        <v/>
      </c>
      <c r="F589" s="31"/>
      <c r="G589" s="45"/>
      <c r="H589" s="63" t="str">
        <f>IFERROR(INDEX(Sheet3!$F$2:$F$114, MATCH(G589, Sheet3!$E$2:$E$114, 0)), "")</f>
        <v/>
      </c>
      <c r="I589" s="32"/>
      <c r="J589" s="40" t="str">
        <f t="shared" ca="1" si="95"/>
        <v/>
      </c>
      <c r="K589" s="34"/>
      <c r="L589" s="59" t="str">
        <f t="shared" ca="1" si="98"/>
        <v/>
      </c>
      <c r="M589" s="34"/>
      <c r="N589" s="47" t="str">
        <f t="shared" ca="1" si="99"/>
        <v/>
      </c>
      <c r="O589" s="75"/>
      <c r="P589" s="75"/>
      <c r="Q589" s="47" t="str">
        <f t="shared" ca="1" si="100"/>
        <v/>
      </c>
      <c r="R589" s="34"/>
      <c r="S589" s="59" t="str">
        <f t="shared" ca="1" si="101"/>
        <v/>
      </c>
      <c r="T589" s="32"/>
      <c r="U589" s="33" t="str">
        <f t="shared" ca="1" si="102"/>
        <v/>
      </c>
      <c r="V589" s="34"/>
      <c r="W589" s="35"/>
      <c r="X589" s="36" t="str">
        <f t="shared" ca="1" si="96"/>
        <v/>
      </c>
      <c r="Y589" s="37"/>
      <c r="Z589" s="38" t="str">
        <f t="shared" si="97"/>
        <v/>
      </c>
    </row>
    <row r="590" spans="1:26" s="39" customFormat="1">
      <c r="A590" s="30">
        <v>595</v>
      </c>
      <c r="B590" s="31"/>
      <c r="C590" s="31"/>
      <c r="D590" s="44"/>
      <c r="E590" s="72" t="str">
        <f>IFERROR(IF(INDEX(Sheet3!$B$2:$B$8, MATCH(D590, Sheet3!$A$2:$A$8, 0)) = 0, "", INDEX(Sheet3!$B$2:$B$8, MATCH(D590, Sheet3!$A$2:$A$8, 0))), "")</f>
        <v/>
      </c>
      <c r="F590" s="31"/>
      <c r="G590" s="45"/>
      <c r="H590" s="63" t="str">
        <f>IFERROR(INDEX(Sheet3!$F$2:$F$114, MATCH(G590, Sheet3!$E$2:$E$114, 0)), "")</f>
        <v/>
      </c>
      <c r="I590" s="32"/>
      <c r="J590" s="40" t="str">
        <f t="shared" ca="1" si="95"/>
        <v/>
      </c>
      <c r="K590" s="34"/>
      <c r="L590" s="59" t="str">
        <f t="shared" ca="1" si="98"/>
        <v/>
      </c>
      <c r="M590" s="34"/>
      <c r="N590" s="47" t="str">
        <f t="shared" ca="1" si="99"/>
        <v/>
      </c>
      <c r="O590" s="75"/>
      <c r="P590" s="75"/>
      <c r="Q590" s="47" t="str">
        <f t="shared" ca="1" si="100"/>
        <v/>
      </c>
      <c r="R590" s="34"/>
      <c r="S590" s="59" t="str">
        <f t="shared" ca="1" si="101"/>
        <v/>
      </c>
      <c r="T590" s="32"/>
      <c r="U590" s="33" t="str">
        <f t="shared" ca="1" si="102"/>
        <v/>
      </c>
      <c r="V590" s="34"/>
      <c r="W590" s="35"/>
      <c r="X590" s="36" t="str">
        <f t="shared" ca="1" si="96"/>
        <v/>
      </c>
      <c r="Y590" s="37"/>
      <c r="Z590" s="38" t="str">
        <f t="shared" si="97"/>
        <v/>
      </c>
    </row>
    <row r="591" spans="1:26" s="39" customFormat="1">
      <c r="A591" s="30">
        <v>596</v>
      </c>
      <c r="B591" s="31"/>
      <c r="C591" s="31"/>
      <c r="D591" s="44"/>
      <c r="E591" s="72" t="str">
        <f>IFERROR(IF(INDEX(Sheet3!$B$2:$B$8, MATCH(D591, Sheet3!$A$2:$A$8, 0)) = 0, "", INDEX(Sheet3!$B$2:$B$8, MATCH(D591, Sheet3!$A$2:$A$8, 0))), "")</f>
        <v/>
      </c>
      <c r="F591" s="31"/>
      <c r="G591" s="45"/>
      <c r="H591" s="63" t="str">
        <f>IFERROR(INDEX(Sheet3!$F$2:$F$114, MATCH(G591, Sheet3!$E$2:$E$114, 0)), "")</f>
        <v/>
      </c>
      <c r="I591" s="32"/>
      <c r="J591" s="40" t="str">
        <f t="shared" ca="1" si="95"/>
        <v/>
      </c>
      <c r="K591" s="34"/>
      <c r="L591" s="59" t="str">
        <f t="shared" ca="1" si="98"/>
        <v/>
      </c>
      <c r="M591" s="34"/>
      <c r="N591" s="47" t="str">
        <f t="shared" ca="1" si="99"/>
        <v/>
      </c>
      <c r="O591" s="75"/>
      <c r="P591" s="75"/>
      <c r="Q591" s="47" t="str">
        <f t="shared" ca="1" si="100"/>
        <v/>
      </c>
      <c r="R591" s="34"/>
      <c r="S591" s="59" t="str">
        <f t="shared" ca="1" si="101"/>
        <v/>
      </c>
      <c r="T591" s="32"/>
      <c r="U591" s="33" t="str">
        <f t="shared" ca="1" si="102"/>
        <v/>
      </c>
      <c r="V591" s="34"/>
      <c r="W591" s="35"/>
      <c r="X591" s="36" t="str">
        <f t="shared" ca="1" si="96"/>
        <v/>
      </c>
      <c r="Y591" s="37"/>
      <c r="Z591" s="38" t="str">
        <f t="shared" si="97"/>
        <v/>
      </c>
    </row>
    <row r="592" spans="1:26" s="39" customFormat="1">
      <c r="A592" s="30">
        <v>597</v>
      </c>
      <c r="B592" s="31"/>
      <c r="C592" s="31"/>
      <c r="D592" s="44"/>
      <c r="E592" s="72" t="str">
        <f>IFERROR(IF(INDEX(Sheet3!$B$2:$B$8, MATCH(D592, Sheet3!$A$2:$A$8, 0)) = 0, "", INDEX(Sheet3!$B$2:$B$8, MATCH(D592, Sheet3!$A$2:$A$8, 0))), "")</f>
        <v/>
      </c>
      <c r="F592" s="31"/>
      <c r="G592" s="45"/>
      <c r="H592" s="63" t="str">
        <f>IFERROR(INDEX(Sheet3!$F$2:$F$114, MATCH(G592, Sheet3!$E$2:$E$114, 0)), "")</f>
        <v/>
      </c>
      <c r="I592" s="32"/>
      <c r="J592" s="40" t="str">
        <f t="shared" ca="1" si="95"/>
        <v/>
      </c>
      <c r="K592" s="34"/>
      <c r="L592" s="59" t="str">
        <f t="shared" ca="1" si="98"/>
        <v/>
      </c>
      <c r="M592" s="34"/>
      <c r="N592" s="47" t="str">
        <f t="shared" ca="1" si="99"/>
        <v/>
      </c>
      <c r="O592" s="75"/>
      <c r="P592" s="75"/>
      <c r="Q592" s="47" t="str">
        <f t="shared" ca="1" si="100"/>
        <v/>
      </c>
      <c r="R592" s="34"/>
      <c r="S592" s="59" t="str">
        <f t="shared" ca="1" si="101"/>
        <v/>
      </c>
      <c r="T592" s="32"/>
      <c r="U592" s="33" t="str">
        <f t="shared" ca="1" si="102"/>
        <v/>
      </c>
      <c r="V592" s="34"/>
      <c r="W592" s="35"/>
      <c r="X592" s="36" t="str">
        <f t="shared" ca="1" si="96"/>
        <v/>
      </c>
      <c r="Y592" s="37"/>
      <c r="Z592" s="38" t="str">
        <f t="shared" si="97"/>
        <v/>
      </c>
    </row>
    <row r="593" spans="1:26" s="39" customFormat="1">
      <c r="A593" s="30">
        <v>598</v>
      </c>
      <c r="B593" s="31"/>
      <c r="C593" s="31"/>
      <c r="D593" s="44"/>
      <c r="E593" s="72" t="str">
        <f>IFERROR(IF(INDEX(Sheet3!$B$2:$B$8, MATCH(D593, Sheet3!$A$2:$A$8, 0)) = 0, "", INDEX(Sheet3!$B$2:$B$8, MATCH(D593, Sheet3!$A$2:$A$8, 0))), "")</f>
        <v/>
      </c>
      <c r="F593" s="31"/>
      <c r="G593" s="45"/>
      <c r="H593" s="63" t="str">
        <f>IFERROR(INDEX(Sheet3!$F$2:$F$114, MATCH(G593, Sheet3!$E$2:$E$114, 0)), "")</f>
        <v/>
      </c>
      <c r="I593" s="32"/>
      <c r="J593" s="40" t="str">
        <f t="shared" ca="1" si="95"/>
        <v/>
      </c>
      <c r="K593" s="34"/>
      <c r="L593" s="59" t="str">
        <f t="shared" ca="1" si="98"/>
        <v/>
      </c>
      <c r="M593" s="34"/>
      <c r="N593" s="47" t="str">
        <f t="shared" ca="1" si="99"/>
        <v/>
      </c>
      <c r="O593" s="75"/>
      <c r="P593" s="75"/>
      <c r="Q593" s="47" t="str">
        <f t="shared" ca="1" si="100"/>
        <v/>
      </c>
      <c r="R593" s="34"/>
      <c r="S593" s="59" t="str">
        <f t="shared" ca="1" si="101"/>
        <v/>
      </c>
      <c r="T593" s="32"/>
      <c r="U593" s="33" t="str">
        <f t="shared" ca="1" si="102"/>
        <v/>
      </c>
      <c r="V593" s="34"/>
      <c r="W593" s="35"/>
      <c r="X593" s="36" t="str">
        <f t="shared" ca="1" si="96"/>
        <v/>
      </c>
      <c r="Y593" s="37"/>
      <c r="Z593" s="38" t="str">
        <f t="shared" si="97"/>
        <v/>
      </c>
    </row>
    <row r="594" spans="1:26" s="39" customFormat="1">
      <c r="A594" s="30">
        <v>599</v>
      </c>
      <c r="B594" s="31"/>
      <c r="C594" s="31"/>
      <c r="D594" s="44"/>
      <c r="E594" s="72" t="str">
        <f>IFERROR(IF(INDEX(Sheet3!$B$2:$B$8, MATCH(D594, Sheet3!$A$2:$A$8, 0)) = 0, "", INDEX(Sheet3!$B$2:$B$8, MATCH(D594, Sheet3!$A$2:$A$8, 0))), "")</f>
        <v/>
      </c>
      <c r="F594" s="31"/>
      <c r="G594" s="45"/>
      <c r="H594" s="63" t="str">
        <f>IFERROR(INDEX(Sheet3!$F$2:$F$114, MATCH(G594, Sheet3!$E$2:$E$114, 0)), "")</f>
        <v/>
      </c>
      <c r="I594" s="32"/>
      <c r="J594" s="40" t="str">
        <f t="shared" ca="1" si="95"/>
        <v/>
      </c>
      <c r="K594" s="34"/>
      <c r="L594" s="59" t="str">
        <f t="shared" ca="1" si="98"/>
        <v/>
      </c>
      <c r="M594" s="34"/>
      <c r="N594" s="47" t="str">
        <f t="shared" ca="1" si="99"/>
        <v/>
      </c>
      <c r="O594" s="75"/>
      <c r="P594" s="75"/>
      <c r="Q594" s="47" t="str">
        <f t="shared" ca="1" si="100"/>
        <v/>
      </c>
      <c r="R594" s="34"/>
      <c r="S594" s="59" t="str">
        <f t="shared" ca="1" si="101"/>
        <v/>
      </c>
      <c r="T594" s="32"/>
      <c r="U594" s="33" t="str">
        <f t="shared" ca="1" si="102"/>
        <v/>
      </c>
      <c r="V594" s="34"/>
      <c r="W594" s="35"/>
      <c r="X594" s="36" t="str">
        <f t="shared" ca="1" si="96"/>
        <v/>
      </c>
      <c r="Y594" s="37"/>
      <c r="Z594" s="38" t="str">
        <f t="shared" si="97"/>
        <v/>
      </c>
    </row>
    <row r="595" spans="1:26" s="39" customFormat="1">
      <c r="A595" s="30">
        <v>600</v>
      </c>
      <c r="B595" s="31"/>
      <c r="C595" s="31"/>
      <c r="D595" s="44"/>
      <c r="E595" s="72" t="str">
        <f>IFERROR(IF(INDEX(Sheet3!$B$2:$B$8, MATCH(D595, Sheet3!$A$2:$A$8, 0)) = 0, "", INDEX(Sheet3!$B$2:$B$8, MATCH(D595, Sheet3!$A$2:$A$8, 0))), "")</f>
        <v/>
      </c>
      <c r="F595" s="31"/>
      <c r="G595" s="45"/>
      <c r="H595" s="63" t="str">
        <f>IFERROR(INDEX(Sheet3!$F$2:$F$114, MATCH(G595, Sheet3!$E$2:$E$114, 0)), "")</f>
        <v/>
      </c>
      <c r="I595" s="32"/>
      <c r="J595" s="40" t="str">
        <f t="shared" ca="1" si="95"/>
        <v/>
      </c>
      <c r="K595" s="34"/>
      <c r="L595" s="59" t="str">
        <f t="shared" ca="1" si="98"/>
        <v/>
      </c>
      <c r="M595" s="34"/>
      <c r="N595" s="47" t="str">
        <f t="shared" ca="1" si="99"/>
        <v/>
      </c>
      <c r="O595" s="75"/>
      <c r="P595" s="75"/>
      <c r="Q595" s="47" t="str">
        <f t="shared" ca="1" si="100"/>
        <v/>
      </c>
      <c r="R595" s="34"/>
      <c r="S595" s="59" t="str">
        <f t="shared" ca="1" si="101"/>
        <v/>
      </c>
      <c r="T595" s="32"/>
      <c r="U595" s="33" t="str">
        <f t="shared" ca="1" si="102"/>
        <v/>
      </c>
      <c r="V595" s="34"/>
      <c r="W595" s="35"/>
      <c r="X595" s="36" t="str">
        <f t="shared" ca="1" si="96"/>
        <v/>
      </c>
      <c r="Y595" s="37"/>
      <c r="Z595" s="38" t="str">
        <f t="shared" si="97"/>
        <v/>
      </c>
    </row>
    <row r="596" spans="1:26" s="39" customFormat="1">
      <c r="A596" s="30">
        <v>601</v>
      </c>
      <c r="B596" s="31"/>
      <c r="C596" s="31"/>
      <c r="D596" s="44"/>
      <c r="E596" s="72" t="str">
        <f>IFERROR(IF(INDEX(Sheet3!$B$2:$B$8, MATCH(D596, Sheet3!$A$2:$A$8, 0)) = 0, "", INDEX(Sheet3!$B$2:$B$8, MATCH(D596, Sheet3!$A$2:$A$8, 0))), "")</f>
        <v/>
      </c>
      <c r="F596" s="31"/>
      <c r="G596" s="45"/>
      <c r="H596" s="63" t="str">
        <f>IFERROR(INDEX(Sheet3!$F$2:$F$114, MATCH(G596, Sheet3!$E$2:$E$114, 0)), "")</f>
        <v/>
      </c>
      <c r="I596" s="32"/>
      <c r="J596" s="40" t="str">
        <f t="shared" ca="1" si="95"/>
        <v/>
      </c>
      <c r="K596" s="34"/>
      <c r="L596" s="59" t="str">
        <f t="shared" ca="1" si="98"/>
        <v/>
      </c>
      <c r="M596" s="34"/>
      <c r="N596" s="47" t="str">
        <f t="shared" ca="1" si="99"/>
        <v/>
      </c>
      <c r="O596" s="75"/>
      <c r="P596" s="75"/>
      <c r="Q596" s="47" t="str">
        <f t="shared" ca="1" si="100"/>
        <v/>
      </c>
      <c r="R596" s="34"/>
      <c r="S596" s="59" t="str">
        <f t="shared" ca="1" si="101"/>
        <v/>
      </c>
      <c r="T596" s="32"/>
      <c r="U596" s="33" t="str">
        <f t="shared" ca="1" si="102"/>
        <v/>
      </c>
      <c r="V596" s="34"/>
      <c r="W596" s="35"/>
      <c r="X596" s="36" t="str">
        <f t="shared" ca="1" si="96"/>
        <v/>
      </c>
      <c r="Y596" s="37"/>
      <c r="Z596" s="38" t="str">
        <f t="shared" si="97"/>
        <v/>
      </c>
    </row>
    <row r="597" spans="1:26" s="39" customFormat="1">
      <c r="A597" s="30">
        <v>602</v>
      </c>
      <c r="B597" s="31"/>
      <c r="C597" s="31"/>
      <c r="D597" s="44"/>
      <c r="E597" s="72" t="str">
        <f>IFERROR(IF(INDEX(Sheet3!$B$2:$B$8, MATCH(D597, Sheet3!$A$2:$A$8, 0)) = 0, "", INDEX(Sheet3!$B$2:$B$8, MATCH(D597, Sheet3!$A$2:$A$8, 0))), "")</f>
        <v/>
      </c>
      <c r="F597" s="31"/>
      <c r="G597" s="45"/>
      <c r="H597" s="63" t="str">
        <f>IFERROR(INDEX(Sheet3!$F$2:$F$114, MATCH(G597, Sheet3!$E$2:$E$114, 0)), "")</f>
        <v/>
      </c>
      <c r="I597" s="32"/>
      <c r="J597" s="40" t="str">
        <f t="shared" ca="1" si="95"/>
        <v/>
      </c>
      <c r="K597" s="34"/>
      <c r="L597" s="59" t="str">
        <f t="shared" ca="1" si="98"/>
        <v/>
      </c>
      <c r="M597" s="34"/>
      <c r="N597" s="47" t="str">
        <f t="shared" ca="1" si="99"/>
        <v/>
      </c>
      <c r="O597" s="75"/>
      <c r="P597" s="75"/>
      <c r="Q597" s="47" t="str">
        <f t="shared" ca="1" si="100"/>
        <v/>
      </c>
      <c r="R597" s="34"/>
      <c r="S597" s="59" t="str">
        <f t="shared" ca="1" si="101"/>
        <v/>
      </c>
      <c r="T597" s="32"/>
      <c r="U597" s="33" t="str">
        <f t="shared" ca="1" si="102"/>
        <v/>
      </c>
      <c r="V597" s="34"/>
      <c r="W597" s="35"/>
      <c r="X597" s="36" t="str">
        <f t="shared" ca="1" si="96"/>
        <v/>
      </c>
      <c r="Y597" s="37"/>
      <c r="Z597" s="38" t="str">
        <f t="shared" si="97"/>
        <v/>
      </c>
    </row>
    <row r="598" spans="1:26" s="39" customFormat="1">
      <c r="A598" s="30">
        <v>603</v>
      </c>
      <c r="B598" s="31"/>
      <c r="C598" s="31"/>
      <c r="D598" s="44"/>
      <c r="E598" s="72" t="str">
        <f>IFERROR(IF(INDEX(Sheet3!$B$2:$B$8, MATCH(D598, Sheet3!$A$2:$A$8, 0)) = 0, "", INDEX(Sheet3!$B$2:$B$8, MATCH(D598, Sheet3!$A$2:$A$8, 0))), "")</f>
        <v/>
      </c>
      <c r="F598" s="31"/>
      <c r="G598" s="45"/>
      <c r="H598" s="63" t="str">
        <f>IFERROR(INDEX(Sheet3!$F$2:$F$114, MATCH(G598, Sheet3!$E$2:$E$114, 0)), "")</f>
        <v/>
      </c>
      <c r="I598" s="32"/>
      <c r="J598" s="40" t="str">
        <f t="shared" ca="1" si="95"/>
        <v/>
      </c>
      <c r="K598" s="34"/>
      <c r="L598" s="59" t="str">
        <f t="shared" ca="1" si="98"/>
        <v/>
      </c>
      <c r="M598" s="34"/>
      <c r="N598" s="47" t="str">
        <f t="shared" ca="1" si="99"/>
        <v/>
      </c>
      <c r="O598" s="75"/>
      <c r="P598" s="75"/>
      <c r="Q598" s="47" t="str">
        <f t="shared" ca="1" si="100"/>
        <v/>
      </c>
      <c r="R598" s="34"/>
      <c r="S598" s="59" t="str">
        <f t="shared" ca="1" si="101"/>
        <v/>
      </c>
      <c r="T598" s="32"/>
      <c r="U598" s="33" t="str">
        <f t="shared" ca="1" si="102"/>
        <v/>
      </c>
      <c r="V598" s="34"/>
      <c r="W598" s="35"/>
      <c r="X598" s="36" t="str">
        <f t="shared" ca="1" si="96"/>
        <v/>
      </c>
      <c r="Y598" s="37"/>
      <c r="Z598" s="38" t="str">
        <f t="shared" si="97"/>
        <v/>
      </c>
    </row>
    <row r="599" spans="1:26" s="39" customFormat="1">
      <c r="A599" s="30">
        <v>604</v>
      </c>
      <c r="B599" s="31"/>
      <c r="C599" s="31"/>
      <c r="D599" s="44"/>
      <c r="E599" s="72" t="str">
        <f>IFERROR(IF(INDEX(Sheet3!$B$2:$B$8, MATCH(D599, Sheet3!$A$2:$A$8, 0)) = 0, "", INDEX(Sheet3!$B$2:$B$8, MATCH(D599, Sheet3!$A$2:$A$8, 0))), "")</f>
        <v/>
      </c>
      <c r="F599" s="31"/>
      <c r="G599" s="45"/>
      <c r="H599" s="63" t="str">
        <f>IFERROR(INDEX(Sheet3!$F$2:$F$114, MATCH(G599, Sheet3!$E$2:$E$114, 0)), "")</f>
        <v/>
      </c>
      <c r="I599" s="32"/>
      <c r="J599" s="40" t="str">
        <f t="shared" ca="1" si="95"/>
        <v/>
      </c>
      <c r="K599" s="34"/>
      <c r="L599" s="59" t="str">
        <f t="shared" ca="1" si="98"/>
        <v/>
      </c>
      <c r="M599" s="34"/>
      <c r="N599" s="47" t="str">
        <f t="shared" ca="1" si="99"/>
        <v/>
      </c>
      <c r="O599" s="75"/>
      <c r="P599" s="75"/>
      <c r="Q599" s="47" t="str">
        <f t="shared" ca="1" si="100"/>
        <v/>
      </c>
      <c r="R599" s="34"/>
      <c r="S599" s="59" t="str">
        <f t="shared" ca="1" si="101"/>
        <v/>
      </c>
      <c r="T599" s="32"/>
      <c r="U599" s="33" t="str">
        <f t="shared" ca="1" si="102"/>
        <v/>
      </c>
      <c r="V599" s="34"/>
      <c r="W599" s="35"/>
      <c r="X599" s="36" t="str">
        <f t="shared" ca="1" si="96"/>
        <v/>
      </c>
      <c r="Y599" s="37"/>
      <c r="Z599" s="38" t="str">
        <f t="shared" si="97"/>
        <v/>
      </c>
    </row>
    <row r="600" spans="1:26" s="39" customFormat="1">
      <c r="A600" s="30">
        <v>605</v>
      </c>
      <c r="B600" s="31"/>
      <c r="C600" s="31"/>
      <c r="D600" s="44"/>
      <c r="E600" s="72" t="str">
        <f>IFERROR(IF(INDEX(Sheet3!$B$2:$B$8, MATCH(D600, Sheet3!$A$2:$A$8, 0)) = 0, "", INDEX(Sheet3!$B$2:$B$8, MATCH(D600, Sheet3!$A$2:$A$8, 0))), "")</f>
        <v/>
      </c>
      <c r="F600" s="31"/>
      <c r="G600" s="45"/>
      <c r="H600" s="63" t="str">
        <f>IFERROR(INDEX(Sheet3!$F$2:$F$114, MATCH(G600, Sheet3!$E$2:$E$114, 0)), "")</f>
        <v/>
      </c>
      <c r="I600" s="32"/>
      <c r="J600" s="40" t="str">
        <f t="shared" ca="1" si="95"/>
        <v/>
      </c>
      <c r="K600" s="34"/>
      <c r="L600" s="59" t="str">
        <f t="shared" ca="1" si="98"/>
        <v/>
      </c>
      <c r="M600" s="34"/>
      <c r="N600" s="47" t="str">
        <f t="shared" ca="1" si="99"/>
        <v/>
      </c>
      <c r="O600" s="75"/>
      <c r="P600" s="75"/>
      <c r="Q600" s="47" t="str">
        <f t="shared" ca="1" si="100"/>
        <v/>
      </c>
      <c r="R600" s="34"/>
      <c r="S600" s="59" t="str">
        <f t="shared" ca="1" si="101"/>
        <v/>
      </c>
      <c r="T600" s="32"/>
      <c r="U600" s="33" t="str">
        <f t="shared" ca="1" si="102"/>
        <v/>
      </c>
      <c r="V600" s="34"/>
      <c r="W600" s="35"/>
      <c r="X600" s="36" t="str">
        <f t="shared" ca="1" si="96"/>
        <v/>
      </c>
      <c r="Y600" s="37"/>
      <c r="Z600" s="38" t="str">
        <f t="shared" si="97"/>
        <v/>
      </c>
    </row>
    <row r="601" spans="1:26" s="39" customFormat="1">
      <c r="A601" s="30">
        <v>606</v>
      </c>
      <c r="B601" s="31"/>
      <c r="C601" s="31"/>
      <c r="D601" s="44"/>
      <c r="E601" s="72" t="str">
        <f>IFERROR(IF(INDEX(Sheet3!$B$2:$B$8, MATCH(D601, Sheet3!$A$2:$A$8, 0)) = 0, "", INDEX(Sheet3!$B$2:$B$8, MATCH(D601, Sheet3!$A$2:$A$8, 0))), "")</f>
        <v/>
      </c>
      <c r="F601" s="31"/>
      <c r="G601" s="45"/>
      <c r="H601" s="63" t="str">
        <f>IFERROR(INDEX(Sheet3!$F$2:$F$114, MATCH(G601, Sheet3!$E$2:$E$114, 0)), "")</f>
        <v/>
      </c>
      <c r="I601" s="32"/>
      <c r="J601" s="40" t="str">
        <f t="shared" ca="1" si="95"/>
        <v/>
      </c>
      <c r="K601" s="34"/>
      <c r="L601" s="59" t="str">
        <f t="shared" ca="1" si="98"/>
        <v/>
      </c>
      <c r="M601" s="34"/>
      <c r="N601" s="47" t="str">
        <f t="shared" ca="1" si="99"/>
        <v/>
      </c>
      <c r="O601" s="75"/>
      <c r="P601" s="75"/>
      <c r="Q601" s="47" t="str">
        <f t="shared" ca="1" si="100"/>
        <v/>
      </c>
      <c r="R601" s="34"/>
      <c r="S601" s="59" t="str">
        <f t="shared" ca="1" si="101"/>
        <v/>
      </c>
      <c r="T601" s="32"/>
      <c r="U601" s="33" t="str">
        <f t="shared" ca="1" si="102"/>
        <v/>
      </c>
      <c r="V601" s="34"/>
      <c r="W601" s="35"/>
      <c r="X601" s="36" t="str">
        <f t="shared" ca="1" si="96"/>
        <v/>
      </c>
      <c r="Y601" s="37"/>
      <c r="Z601" s="38" t="str">
        <f t="shared" si="97"/>
        <v/>
      </c>
    </row>
    <row r="602" spans="1:26" s="39" customFormat="1">
      <c r="A602" s="30">
        <v>607</v>
      </c>
      <c r="B602" s="31"/>
      <c r="C602" s="31"/>
      <c r="D602" s="44"/>
      <c r="E602" s="72" t="str">
        <f>IFERROR(IF(INDEX(Sheet3!$B$2:$B$8, MATCH(D602, Sheet3!$A$2:$A$8, 0)) = 0, "", INDEX(Sheet3!$B$2:$B$8, MATCH(D602, Sheet3!$A$2:$A$8, 0))), "")</f>
        <v/>
      </c>
      <c r="F602" s="31"/>
      <c r="G602" s="45"/>
      <c r="H602" s="63" t="str">
        <f>IFERROR(INDEX(Sheet3!$F$2:$F$114, MATCH(G602, Sheet3!$E$2:$E$114, 0)), "")</f>
        <v/>
      </c>
      <c r="I602" s="32"/>
      <c r="J602" s="40" t="str">
        <f t="shared" ca="1" si="95"/>
        <v/>
      </c>
      <c r="K602" s="34"/>
      <c r="L602" s="59" t="str">
        <f t="shared" ca="1" si="98"/>
        <v/>
      </c>
      <c r="M602" s="34"/>
      <c r="N602" s="47" t="str">
        <f t="shared" ca="1" si="99"/>
        <v/>
      </c>
      <c r="O602" s="75"/>
      <c r="P602" s="75"/>
      <c r="Q602" s="47" t="str">
        <f t="shared" ca="1" si="100"/>
        <v/>
      </c>
      <c r="R602" s="34"/>
      <c r="S602" s="59" t="str">
        <f t="shared" ca="1" si="101"/>
        <v/>
      </c>
      <c r="T602" s="32"/>
      <c r="U602" s="33" t="str">
        <f t="shared" ca="1" si="102"/>
        <v/>
      </c>
      <c r="V602" s="34"/>
      <c r="W602" s="35"/>
      <c r="X602" s="36" t="str">
        <f t="shared" ca="1" si="96"/>
        <v/>
      </c>
      <c r="Y602" s="37"/>
      <c r="Z602" s="38" t="str">
        <f t="shared" si="97"/>
        <v/>
      </c>
    </row>
    <row r="603" spans="1:26" s="39" customFormat="1">
      <c r="A603" s="30">
        <v>608</v>
      </c>
      <c r="B603" s="31"/>
      <c r="C603" s="31"/>
      <c r="D603" s="44"/>
      <c r="E603" s="72" t="str">
        <f>IFERROR(IF(INDEX(Sheet3!$B$2:$B$8, MATCH(D603, Sheet3!$A$2:$A$8, 0)) = 0, "", INDEX(Sheet3!$B$2:$B$8, MATCH(D603, Sheet3!$A$2:$A$8, 0))), "")</f>
        <v/>
      </c>
      <c r="F603" s="31"/>
      <c r="G603" s="45"/>
      <c r="H603" s="63" t="str">
        <f>IFERROR(INDEX(Sheet3!$F$2:$F$114, MATCH(G603, Sheet3!$E$2:$E$114, 0)), "")</f>
        <v/>
      </c>
      <c r="I603" s="32"/>
      <c r="J603" s="40" t="str">
        <f t="shared" ca="1" si="95"/>
        <v/>
      </c>
      <c r="K603" s="34"/>
      <c r="L603" s="59" t="str">
        <f t="shared" ca="1" si="98"/>
        <v/>
      </c>
      <c r="M603" s="34"/>
      <c r="N603" s="47" t="str">
        <f t="shared" ca="1" si="99"/>
        <v/>
      </c>
      <c r="O603" s="75"/>
      <c r="P603" s="75"/>
      <c r="Q603" s="47" t="str">
        <f t="shared" ca="1" si="100"/>
        <v/>
      </c>
      <c r="R603" s="34"/>
      <c r="S603" s="59" t="str">
        <f t="shared" ca="1" si="101"/>
        <v/>
      </c>
      <c r="T603" s="32"/>
      <c r="U603" s="33" t="str">
        <f t="shared" ca="1" si="102"/>
        <v/>
      </c>
      <c r="V603" s="34"/>
      <c r="W603" s="35"/>
      <c r="X603" s="36" t="str">
        <f t="shared" ca="1" si="96"/>
        <v/>
      </c>
      <c r="Y603" s="37"/>
      <c r="Z603" s="38" t="str">
        <f t="shared" si="97"/>
        <v/>
      </c>
    </row>
    <row r="604" spans="1:26" s="39" customFormat="1">
      <c r="A604" s="30">
        <v>609</v>
      </c>
      <c r="B604" s="31"/>
      <c r="C604" s="31"/>
      <c r="D604" s="44"/>
      <c r="E604" s="72" t="str">
        <f>IFERROR(IF(INDEX(Sheet3!$B$2:$B$8, MATCH(D604, Sheet3!$A$2:$A$8, 0)) = 0, "", INDEX(Sheet3!$B$2:$B$8, MATCH(D604, Sheet3!$A$2:$A$8, 0))), "")</f>
        <v/>
      </c>
      <c r="F604" s="31"/>
      <c r="G604" s="45"/>
      <c r="H604" s="63" t="str">
        <f>IFERROR(INDEX(Sheet3!$F$2:$F$114, MATCH(G604, Sheet3!$E$2:$E$114, 0)), "")</f>
        <v/>
      </c>
      <c r="I604" s="32"/>
      <c r="J604" s="40" t="str">
        <f t="shared" ca="1" si="95"/>
        <v/>
      </c>
      <c r="K604" s="34"/>
      <c r="L604" s="59" t="str">
        <f t="shared" ca="1" si="98"/>
        <v/>
      </c>
      <c r="M604" s="34"/>
      <c r="N604" s="47" t="str">
        <f t="shared" ca="1" si="99"/>
        <v/>
      </c>
      <c r="O604" s="75"/>
      <c r="P604" s="75"/>
      <c r="Q604" s="47" t="str">
        <f t="shared" ca="1" si="100"/>
        <v/>
      </c>
      <c r="R604" s="34"/>
      <c r="S604" s="59" t="str">
        <f t="shared" ca="1" si="101"/>
        <v/>
      </c>
      <c r="T604" s="32"/>
      <c r="U604" s="33" t="str">
        <f t="shared" ca="1" si="102"/>
        <v/>
      </c>
      <c r="V604" s="34"/>
      <c r="W604" s="35"/>
      <c r="X604" s="36" t="str">
        <f t="shared" ca="1" si="96"/>
        <v/>
      </c>
      <c r="Y604" s="37"/>
      <c r="Z604" s="38" t="str">
        <f t="shared" si="97"/>
        <v/>
      </c>
    </row>
    <row r="605" spans="1:26" s="39" customFormat="1">
      <c r="A605" s="30">
        <v>610</v>
      </c>
      <c r="B605" s="31"/>
      <c r="C605" s="31"/>
      <c r="D605" s="44"/>
      <c r="E605" s="72" t="str">
        <f>IFERROR(IF(INDEX(Sheet3!$B$2:$B$8, MATCH(D605, Sheet3!$A$2:$A$8, 0)) = 0, "", INDEX(Sheet3!$B$2:$B$8, MATCH(D605, Sheet3!$A$2:$A$8, 0))), "")</f>
        <v/>
      </c>
      <c r="F605" s="31"/>
      <c r="G605" s="45"/>
      <c r="H605" s="63" t="str">
        <f>IFERROR(INDEX(Sheet3!$F$2:$F$114, MATCH(G605, Sheet3!$E$2:$E$114, 0)), "")</f>
        <v/>
      </c>
      <c r="I605" s="32"/>
      <c r="J605" s="40" t="str">
        <f t="shared" ca="1" si="95"/>
        <v/>
      </c>
      <c r="K605" s="34"/>
      <c r="L605" s="59" t="str">
        <f t="shared" ca="1" si="98"/>
        <v/>
      </c>
      <c r="M605" s="34"/>
      <c r="N605" s="47" t="str">
        <f t="shared" ca="1" si="99"/>
        <v/>
      </c>
      <c r="O605" s="75"/>
      <c r="P605" s="75"/>
      <c r="Q605" s="47" t="str">
        <f t="shared" ca="1" si="100"/>
        <v/>
      </c>
      <c r="R605" s="34"/>
      <c r="S605" s="59" t="str">
        <f t="shared" ca="1" si="101"/>
        <v/>
      </c>
      <c r="T605" s="32"/>
      <c r="U605" s="33" t="str">
        <f t="shared" ca="1" si="102"/>
        <v/>
      </c>
      <c r="V605" s="34"/>
      <c r="W605" s="35"/>
      <c r="X605" s="36" t="str">
        <f t="shared" ca="1" si="96"/>
        <v/>
      </c>
      <c r="Y605" s="37"/>
      <c r="Z605" s="38" t="str">
        <f t="shared" si="97"/>
        <v/>
      </c>
    </row>
    <row r="606" spans="1:26" s="39" customFormat="1">
      <c r="A606" s="30">
        <v>611</v>
      </c>
      <c r="B606" s="31"/>
      <c r="C606" s="31"/>
      <c r="D606" s="44"/>
      <c r="E606" s="72" t="str">
        <f>IFERROR(IF(INDEX(Sheet3!$B$2:$B$8, MATCH(D606, Sheet3!$A$2:$A$8, 0)) = 0, "", INDEX(Sheet3!$B$2:$B$8, MATCH(D606, Sheet3!$A$2:$A$8, 0))), "")</f>
        <v/>
      </c>
      <c r="F606" s="31"/>
      <c r="G606" s="45"/>
      <c r="H606" s="63" t="str">
        <f>IFERROR(INDEX(Sheet3!$F$2:$F$114, MATCH(G606, Sheet3!$E$2:$E$114, 0)), "")</f>
        <v/>
      </c>
      <c r="I606" s="32"/>
      <c r="J606" s="40" t="str">
        <f t="shared" ca="1" si="95"/>
        <v/>
      </c>
      <c r="K606" s="34"/>
      <c r="L606" s="59" t="str">
        <f t="shared" ca="1" si="98"/>
        <v/>
      </c>
      <c r="M606" s="34"/>
      <c r="N606" s="47" t="str">
        <f t="shared" ca="1" si="99"/>
        <v/>
      </c>
      <c r="O606" s="75"/>
      <c r="P606" s="75"/>
      <c r="Q606" s="47" t="str">
        <f t="shared" ca="1" si="100"/>
        <v/>
      </c>
      <c r="R606" s="34"/>
      <c r="S606" s="59" t="str">
        <f t="shared" ca="1" si="101"/>
        <v/>
      </c>
      <c r="T606" s="32"/>
      <c r="U606" s="33" t="str">
        <f t="shared" ca="1" si="102"/>
        <v/>
      </c>
      <c r="V606" s="34"/>
      <c r="W606" s="35"/>
      <c r="X606" s="36" t="str">
        <f t="shared" ca="1" si="96"/>
        <v/>
      </c>
      <c r="Y606" s="37"/>
      <c r="Z606" s="38" t="str">
        <f t="shared" si="97"/>
        <v/>
      </c>
    </row>
    <row r="607" spans="1:26" s="39" customFormat="1">
      <c r="A607" s="30">
        <v>612</v>
      </c>
      <c r="B607" s="31"/>
      <c r="C607" s="31"/>
      <c r="D607" s="44"/>
      <c r="E607" s="72" t="str">
        <f>IFERROR(IF(INDEX(Sheet3!$B$2:$B$8, MATCH(D607, Sheet3!$A$2:$A$8, 0)) = 0, "", INDEX(Sheet3!$B$2:$B$8, MATCH(D607, Sheet3!$A$2:$A$8, 0))), "")</f>
        <v/>
      </c>
      <c r="F607" s="31"/>
      <c r="G607" s="45"/>
      <c r="H607" s="63" t="str">
        <f>IFERROR(INDEX(Sheet3!$F$2:$F$114, MATCH(G607, Sheet3!$E$2:$E$114, 0)), "")</f>
        <v/>
      </c>
      <c r="I607" s="32"/>
      <c r="J607" s="40" t="str">
        <f t="shared" ca="1" si="95"/>
        <v/>
      </c>
      <c r="K607" s="34"/>
      <c r="L607" s="59" t="str">
        <f t="shared" ca="1" si="98"/>
        <v/>
      </c>
      <c r="M607" s="34"/>
      <c r="N607" s="47" t="str">
        <f t="shared" ca="1" si="99"/>
        <v/>
      </c>
      <c r="O607" s="75"/>
      <c r="P607" s="75"/>
      <c r="Q607" s="47" t="str">
        <f t="shared" ca="1" si="100"/>
        <v/>
      </c>
      <c r="R607" s="34"/>
      <c r="S607" s="59" t="str">
        <f t="shared" ca="1" si="101"/>
        <v/>
      </c>
      <c r="T607" s="32"/>
      <c r="U607" s="33" t="str">
        <f t="shared" ca="1" si="102"/>
        <v/>
      </c>
      <c r="V607" s="34"/>
      <c r="W607" s="35"/>
      <c r="X607" s="36" t="str">
        <f t="shared" ca="1" si="96"/>
        <v/>
      </c>
      <c r="Y607" s="37"/>
      <c r="Z607" s="38" t="str">
        <f t="shared" si="97"/>
        <v/>
      </c>
    </row>
    <row r="608" spans="1:26" s="39" customFormat="1">
      <c r="A608" s="30">
        <v>613</v>
      </c>
      <c r="B608" s="31"/>
      <c r="C608" s="31"/>
      <c r="D608" s="44"/>
      <c r="E608" s="72" t="str">
        <f>IFERROR(IF(INDEX(Sheet3!$B$2:$B$8, MATCH(D608, Sheet3!$A$2:$A$8, 0)) = 0, "", INDEX(Sheet3!$B$2:$B$8, MATCH(D608, Sheet3!$A$2:$A$8, 0))), "")</f>
        <v/>
      </c>
      <c r="F608" s="31"/>
      <c r="G608" s="45"/>
      <c r="H608" s="63" t="str">
        <f>IFERROR(INDEX(Sheet3!$F$2:$F$114, MATCH(G608, Sheet3!$E$2:$E$114, 0)), "")</f>
        <v/>
      </c>
      <c r="I608" s="32"/>
      <c r="J608" s="40" t="str">
        <f t="shared" ca="1" si="95"/>
        <v/>
      </c>
      <c r="K608" s="34"/>
      <c r="L608" s="59" t="str">
        <f t="shared" ca="1" si="98"/>
        <v/>
      </c>
      <c r="M608" s="34"/>
      <c r="N608" s="47" t="str">
        <f t="shared" ca="1" si="99"/>
        <v/>
      </c>
      <c r="O608" s="75"/>
      <c r="P608" s="75"/>
      <c r="Q608" s="47" t="str">
        <f t="shared" ca="1" si="100"/>
        <v/>
      </c>
      <c r="R608" s="34"/>
      <c r="S608" s="59" t="str">
        <f t="shared" ca="1" si="101"/>
        <v/>
      </c>
      <c r="T608" s="32"/>
      <c r="U608" s="33" t="str">
        <f t="shared" ca="1" si="102"/>
        <v/>
      </c>
      <c r="V608" s="34"/>
      <c r="W608" s="35"/>
      <c r="X608" s="36" t="str">
        <f t="shared" ca="1" si="96"/>
        <v/>
      </c>
      <c r="Y608" s="37"/>
      <c r="Z608" s="38" t="str">
        <f t="shared" si="97"/>
        <v/>
      </c>
    </row>
    <row r="609" spans="1:26" s="39" customFormat="1">
      <c r="A609" s="30">
        <v>614</v>
      </c>
      <c r="B609" s="31"/>
      <c r="C609" s="31"/>
      <c r="D609" s="44"/>
      <c r="E609" s="72" t="str">
        <f>IFERROR(IF(INDEX(Sheet3!$B$2:$B$8, MATCH(D609, Sheet3!$A$2:$A$8, 0)) = 0, "", INDEX(Sheet3!$B$2:$B$8, MATCH(D609, Sheet3!$A$2:$A$8, 0))), "")</f>
        <v/>
      </c>
      <c r="F609" s="31"/>
      <c r="G609" s="45"/>
      <c r="H609" s="63" t="str">
        <f>IFERROR(INDEX(Sheet3!$F$2:$F$114, MATCH(G609, Sheet3!$E$2:$E$114, 0)), "")</f>
        <v/>
      </c>
      <c r="I609" s="32"/>
      <c r="J609" s="40" t="str">
        <f t="shared" ca="1" si="95"/>
        <v/>
      </c>
      <c r="K609" s="34"/>
      <c r="L609" s="59" t="str">
        <f t="shared" ca="1" si="98"/>
        <v/>
      </c>
      <c r="M609" s="34"/>
      <c r="N609" s="47" t="str">
        <f t="shared" ca="1" si="99"/>
        <v/>
      </c>
      <c r="O609" s="75"/>
      <c r="P609" s="75"/>
      <c r="Q609" s="47" t="str">
        <f t="shared" ca="1" si="100"/>
        <v/>
      </c>
      <c r="R609" s="34"/>
      <c r="S609" s="59" t="str">
        <f t="shared" ca="1" si="101"/>
        <v/>
      </c>
      <c r="T609" s="32"/>
      <c r="U609" s="33" t="str">
        <f t="shared" ca="1" si="102"/>
        <v/>
      </c>
      <c r="V609" s="34"/>
      <c r="W609" s="35"/>
      <c r="X609" s="36" t="str">
        <f t="shared" ca="1" si="96"/>
        <v/>
      </c>
      <c r="Y609" s="37"/>
      <c r="Z609" s="38" t="str">
        <f t="shared" si="97"/>
        <v/>
      </c>
    </row>
    <row r="610" spans="1:26" s="39" customFormat="1">
      <c r="A610" s="30">
        <v>615</v>
      </c>
      <c r="B610" s="31"/>
      <c r="C610" s="31"/>
      <c r="D610" s="44"/>
      <c r="E610" s="72" t="str">
        <f>IFERROR(IF(INDEX(Sheet3!$B$2:$B$8, MATCH(D610, Sheet3!$A$2:$A$8, 0)) = 0, "", INDEX(Sheet3!$B$2:$B$8, MATCH(D610, Sheet3!$A$2:$A$8, 0))), "")</f>
        <v/>
      </c>
      <c r="F610" s="31"/>
      <c r="G610" s="45"/>
      <c r="H610" s="63" t="str">
        <f>IFERROR(INDEX(Sheet3!$F$2:$F$114, MATCH(G610, Sheet3!$E$2:$E$114, 0)), "")</f>
        <v/>
      </c>
      <c r="I610" s="32"/>
      <c r="J610" s="40" t="str">
        <f t="shared" ca="1" si="95"/>
        <v/>
      </c>
      <c r="K610" s="34"/>
      <c r="L610" s="59" t="str">
        <f t="shared" ca="1" si="98"/>
        <v/>
      </c>
      <c r="M610" s="34"/>
      <c r="N610" s="47" t="str">
        <f t="shared" ca="1" si="99"/>
        <v/>
      </c>
      <c r="O610" s="75"/>
      <c r="P610" s="75"/>
      <c r="Q610" s="47" t="str">
        <f t="shared" ca="1" si="100"/>
        <v/>
      </c>
      <c r="R610" s="34"/>
      <c r="S610" s="59" t="str">
        <f t="shared" ca="1" si="101"/>
        <v/>
      </c>
      <c r="T610" s="32"/>
      <c r="U610" s="33" t="str">
        <f t="shared" ca="1" si="102"/>
        <v/>
      </c>
      <c r="V610" s="34"/>
      <c r="W610" s="35"/>
      <c r="X610" s="36" t="str">
        <f t="shared" ca="1" si="96"/>
        <v/>
      </c>
      <c r="Y610" s="37"/>
      <c r="Z610" s="38" t="str">
        <f t="shared" si="97"/>
        <v/>
      </c>
    </row>
    <row r="611" spans="1:26" s="39" customFormat="1">
      <c r="A611" s="30">
        <v>616</v>
      </c>
      <c r="B611" s="31"/>
      <c r="C611" s="31"/>
      <c r="D611" s="44"/>
      <c r="E611" s="72" t="str">
        <f>IFERROR(IF(INDEX(Sheet3!$B$2:$B$8, MATCH(D611, Sheet3!$A$2:$A$8, 0)) = 0, "", INDEX(Sheet3!$B$2:$B$8, MATCH(D611, Sheet3!$A$2:$A$8, 0))), "")</f>
        <v/>
      </c>
      <c r="F611" s="31"/>
      <c r="G611" s="45"/>
      <c r="H611" s="63" t="str">
        <f>IFERROR(INDEX(Sheet3!$F$2:$F$114, MATCH(G611, Sheet3!$E$2:$E$114, 0)), "")</f>
        <v/>
      </c>
      <c r="I611" s="32"/>
      <c r="J611" s="40" t="str">
        <f t="shared" ca="1" si="95"/>
        <v/>
      </c>
      <c r="K611" s="34"/>
      <c r="L611" s="59" t="str">
        <f t="shared" ca="1" si="98"/>
        <v/>
      </c>
      <c r="M611" s="34"/>
      <c r="N611" s="47" t="str">
        <f t="shared" ca="1" si="99"/>
        <v/>
      </c>
      <c r="O611" s="75"/>
      <c r="P611" s="75"/>
      <c r="Q611" s="47" t="str">
        <f t="shared" ca="1" si="100"/>
        <v/>
      </c>
      <c r="R611" s="34"/>
      <c r="S611" s="59" t="str">
        <f t="shared" ca="1" si="101"/>
        <v/>
      </c>
      <c r="T611" s="32"/>
      <c r="U611" s="33" t="str">
        <f t="shared" ca="1" si="102"/>
        <v/>
      </c>
      <c r="V611" s="34"/>
      <c r="W611" s="35"/>
      <c r="X611" s="36" t="str">
        <f t="shared" ca="1" si="96"/>
        <v/>
      </c>
      <c r="Y611" s="37"/>
      <c r="Z611" s="38" t="str">
        <f t="shared" si="97"/>
        <v/>
      </c>
    </row>
    <row r="612" spans="1:26" s="39" customFormat="1">
      <c r="A612" s="30">
        <v>617</v>
      </c>
      <c r="B612" s="31"/>
      <c r="C612" s="31"/>
      <c r="D612" s="44"/>
      <c r="E612" s="72" t="str">
        <f>IFERROR(IF(INDEX(Sheet3!$B$2:$B$8, MATCH(D612, Sheet3!$A$2:$A$8, 0)) = 0, "", INDEX(Sheet3!$B$2:$B$8, MATCH(D612, Sheet3!$A$2:$A$8, 0))), "")</f>
        <v/>
      </c>
      <c r="F612" s="31"/>
      <c r="G612" s="45"/>
      <c r="H612" s="63" t="str">
        <f>IFERROR(INDEX(Sheet3!$F$2:$F$114, MATCH(G612, Sheet3!$E$2:$E$114, 0)), "")</f>
        <v/>
      </c>
      <c r="I612" s="32"/>
      <c r="J612" s="40" t="str">
        <f t="shared" ca="1" si="95"/>
        <v/>
      </c>
      <c r="K612" s="34"/>
      <c r="L612" s="59" t="str">
        <f t="shared" ca="1" si="98"/>
        <v/>
      </c>
      <c r="M612" s="34"/>
      <c r="N612" s="47" t="str">
        <f t="shared" ca="1" si="99"/>
        <v/>
      </c>
      <c r="O612" s="75"/>
      <c r="P612" s="75"/>
      <c r="Q612" s="47" t="str">
        <f t="shared" ca="1" si="100"/>
        <v/>
      </c>
      <c r="R612" s="34"/>
      <c r="S612" s="59" t="str">
        <f t="shared" ca="1" si="101"/>
        <v/>
      </c>
      <c r="T612" s="32"/>
      <c r="U612" s="33" t="str">
        <f t="shared" ca="1" si="102"/>
        <v/>
      </c>
      <c r="V612" s="34"/>
      <c r="W612" s="35"/>
      <c r="X612" s="36" t="str">
        <f t="shared" ca="1" si="96"/>
        <v/>
      </c>
      <c r="Y612" s="37"/>
      <c r="Z612" s="38" t="str">
        <f t="shared" si="97"/>
        <v/>
      </c>
    </row>
    <row r="613" spans="1:26" s="39" customFormat="1">
      <c r="A613" s="30">
        <v>618</v>
      </c>
      <c r="B613" s="31"/>
      <c r="C613" s="31"/>
      <c r="D613" s="44"/>
      <c r="E613" s="72" t="str">
        <f>IFERROR(IF(INDEX(Sheet3!$B$2:$B$8, MATCH(D613, Sheet3!$A$2:$A$8, 0)) = 0, "", INDEX(Sheet3!$B$2:$B$8, MATCH(D613, Sheet3!$A$2:$A$8, 0))), "")</f>
        <v/>
      </c>
      <c r="F613" s="31"/>
      <c r="G613" s="45"/>
      <c r="H613" s="63" t="str">
        <f>IFERROR(INDEX(Sheet3!$F$2:$F$114, MATCH(G613, Sheet3!$E$2:$E$114, 0)), "")</f>
        <v/>
      </c>
      <c r="I613" s="32"/>
      <c r="J613" s="40" t="str">
        <f t="shared" ca="1" si="95"/>
        <v/>
      </c>
      <c r="K613" s="34"/>
      <c r="L613" s="59" t="str">
        <f t="shared" ca="1" si="98"/>
        <v/>
      </c>
      <c r="M613" s="34"/>
      <c r="N613" s="47" t="str">
        <f t="shared" ca="1" si="99"/>
        <v/>
      </c>
      <c r="O613" s="75"/>
      <c r="P613" s="75"/>
      <c r="Q613" s="47" t="str">
        <f t="shared" ca="1" si="100"/>
        <v/>
      </c>
      <c r="R613" s="34"/>
      <c r="S613" s="59" t="str">
        <f t="shared" ca="1" si="101"/>
        <v/>
      </c>
      <c r="T613" s="32"/>
      <c r="U613" s="33" t="str">
        <f t="shared" ca="1" si="102"/>
        <v/>
      </c>
      <c r="V613" s="34"/>
      <c r="W613" s="35"/>
      <c r="X613" s="36" t="str">
        <f t="shared" ca="1" si="96"/>
        <v/>
      </c>
      <c r="Y613" s="37"/>
      <c r="Z613" s="38" t="str">
        <f t="shared" si="97"/>
        <v/>
      </c>
    </row>
    <row r="614" spans="1:26" s="39" customFormat="1">
      <c r="A614" s="30">
        <v>619</v>
      </c>
      <c r="B614" s="31"/>
      <c r="C614" s="31"/>
      <c r="D614" s="44"/>
      <c r="E614" s="72" t="str">
        <f>IFERROR(IF(INDEX(Sheet3!$B$2:$B$8, MATCH(D614, Sheet3!$A$2:$A$8, 0)) = 0, "", INDEX(Sheet3!$B$2:$B$8, MATCH(D614, Sheet3!$A$2:$A$8, 0))), "")</f>
        <v/>
      </c>
      <c r="F614" s="31"/>
      <c r="G614" s="45"/>
      <c r="H614" s="63" t="str">
        <f>IFERROR(INDEX(Sheet3!$F$2:$F$114, MATCH(G614, Sheet3!$E$2:$E$114, 0)), "")</f>
        <v/>
      </c>
      <c r="I614" s="32"/>
      <c r="J614" s="40" t="str">
        <f t="shared" ca="1" si="95"/>
        <v/>
      </c>
      <c r="K614" s="34"/>
      <c r="L614" s="59" t="str">
        <f t="shared" ca="1" si="98"/>
        <v/>
      </c>
      <c r="M614" s="34"/>
      <c r="N614" s="47" t="str">
        <f t="shared" ca="1" si="99"/>
        <v/>
      </c>
      <c r="O614" s="75"/>
      <c r="P614" s="75"/>
      <c r="Q614" s="47" t="str">
        <f t="shared" ca="1" si="100"/>
        <v/>
      </c>
      <c r="R614" s="34"/>
      <c r="S614" s="59" t="str">
        <f t="shared" ca="1" si="101"/>
        <v/>
      </c>
      <c r="T614" s="32"/>
      <c r="U614" s="33" t="str">
        <f t="shared" ca="1" si="102"/>
        <v/>
      </c>
      <c r="V614" s="34"/>
      <c r="W614" s="35"/>
      <c r="X614" s="36" t="str">
        <f t="shared" ca="1" si="96"/>
        <v/>
      </c>
      <c r="Y614" s="37"/>
      <c r="Z614" s="38" t="str">
        <f t="shared" si="97"/>
        <v/>
      </c>
    </row>
    <row r="615" spans="1:26" s="39" customFormat="1">
      <c r="A615" s="30">
        <v>620</v>
      </c>
      <c r="B615" s="31"/>
      <c r="C615" s="31"/>
      <c r="D615" s="44"/>
      <c r="E615" s="72" t="str">
        <f>IFERROR(IF(INDEX(Sheet3!$B$2:$B$8, MATCH(D615, Sheet3!$A$2:$A$8, 0)) = 0, "", INDEX(Sheet3!$B$2:$B$8, MATCH(D615, Sheet3!$A$2:$A$8, 0))), "")</f>
        <v/>
      </c>
      <c r="F615" s="31"/>
      <c r="G615" s="45"/>
      <c r="H615" s="63" t="str">
        <f>IFERROR(INDEX(Sheet3!$F$2:$F$114, MATCH(G615, Sheet3!$E$2:$E$114, 0)), "")</f>
        <v/>
      </c>
      <c r="I615" s="32"/>
      <c r="J615" s="40" t="str">
        <f t="shared" ca="1" si="95"/>
        <v/>
      </c>
      <c r="K615" s="34"/>
      <c r="L615" s="59" t="str">
        <f t="shared" ca="1" si="98"/>
        <v/>
      </c>
      <c r="M615" s="34"/>
      <c r="N615" s="47" t="str">
        <f t="shared" ca="1" si="99"/>
        <v/>
      </c>
      <c r="O615" s="75"/>
      <c r="P615" s="75"/>
      <c r="Q615" s="47" t="str">
        <f t="shared" ca="1" si="100"/>
        <v/>
      </c>
      <c r="R615" s="34"/>
      <c r="S615" s="59" t="str">
        <f t="shared" ca="1" si="101"/>
        <v/>
      </c>
      <c r="T615" s="32"/>
      <c r="U615" s="33" t="str">
        <f t="shared" ca="1" si="102"/>
        <v/>
      </c>
      <c r="V615" s="34"/>
      <c r="W615" s="35"/>
      <c r="X615" s="36" t="str">
        <f t="shared" ca="1" si="96"/>
        <v/>
      </c>
      <c r="Y615" s="37"/>
      <c r="Z615" s="38" t="str">
        <f t="shared" si="97"/>
        <v/>
      </c>
    </row>
    <row r="616" spans="1:26" s="39" customFormat="1">
      <c r="A616" s="30">
        <v>621</v>
      </c>
      <c r="B616" s="31"/>
      <c r="C616" s="31"/>
      <c r="D616" s="44"/>
      <c r="E616" s="72" t="str">
        <f>IFERROR(IF(INDEX(Sheet3!$B$2:$B$8, MATCH(D616, Sheet3!$A$2:$A$8, 0)) = 0, "", INDEX(Sheet3!$B$2:$B$8, MATCH(D616, Sheet3!$A$2:$A$8, 0))), "")</f>
        <v/>
      </c>
      <c r="F616" s="31"/>
      <c r="G616" s="45"/>
      <c r="H616" s="63" t="str">
        <f>IFERROR(INDEX(Sheet3!$F$2:$F$114, MATCH(G616, Sheet3!$E$2:$E$114, 0)), "")</f>
        <v/>
      </c>
      <c r="I616" s="32"/>
      <c r="J616" s="40" t="str">
        <f t="shared" ca="1" si="95"/>
        <v/>
      </c>
      <c r="K616" s="34"/>
      <c r="L616" s="59" t="str">
        <f t="shared" ca="1" si="98"/>
        <v/>
      </c>
      <c r="M616" s="34"/>
      <c r="N616" s="47" t="str">
        <f t="shared" ca="1" si="99"/>
        <v/>
      </c>
      <c r="O616" s="75"/>
      <c r="P616" s="75"/>
      <c r="Q616" s="47" t="str">
        <f t="shared" ca="1" si="100"/>
        <v/>
      </c>
      <c r="R616" s="34"/>
      <c r="S616" s="59" t="str">
        <f t="shared" ca="1" si="101"/>
        <v/>
      </c>
      <c r="T616" s="32"/>
      <c r="U616" s="33" t="str">
        <f t="shared" ca="1" si="102"/>
        <v/>
      </c>
      <c r="V616" s="34"/>
      <c r="W616" s="35"/>
      <c r="X616" s="36" t="str">
        <f t="shared" ca="1" si="96"/>
        <v/>
      </c>
      <c r="Y616" s="37"/>
      <c r="Z616" s="38" t="str">
        <f t="shared" si="97"/>
        <v/>
      </c>
    </row>
    <row r="617" spans="1:26" s="39" customFormat="1">
      <c r="A617" s="30">
        <v>622</v>
      </c>
      <c r="B617" s="31"/>
      <c r="C617" s="31"/>
      <c r="D617" s="44"/>
      <c r="E617" s="72" t="str">
        <f>IFERROR(IF(INDEX(Sheet3!$B$2:$B$8, MATCH(D617, Sheet3!$A$2:$A$8, 0)) = 0, "", INDEX(Sheet3!$B$2:$B$8, MATCH(D617, Sheet3!$A$2:$A$8, 0))), "")</f>
        <v/>
      </c>
      <c r="F617" s="31"/>
      <c r="G617" s="45"/>
      <c r="H617" s="63" t="str">
        <f>IFERROR(INDEX(Sheet3!$F$2:$F$114, MATCH(G617, Sheet3!$E$2:$E$114, 0)), "")</f>
        <v/>
      </c>
      <c r="I617" s="32"/>
      <c r="J617" s="40" t="str">
        <f t="shared" ca="1" si="95"/>
        <v/>
      </c>
      <c r="K617" s="34"/>
      <c r="L617" s="59" t="str">
        <f t="shared" ca="1" si="98"/>
        <v/>
      </c>
      <c r="M617" s="34"/>
      <c r="N617" s="47" t="str">
        <f t="shared" ca="1" si="99"/>
        <v/>
      </c>
      <c r="O617" s="75"/>
      <c r="P617" s="75"/>
      <c r="Q617" s="47" t="str">
        <f t="shared" ca="1" si="100"/>
        <v/>
      </c>
      <c r="R617" s="34"/>
      <c r="S617" s="59" t="str">
        <f t="shared" ca="1" si="101"/>
        <v/>
      </c>
      <c r="T617" s="32"/>
      <c r="U617" s="33" t="str">
        <f t="shared" ca="1" si="102"/>
        <v/>
      </c>
      <c r="V617" s="34"/>
      <c r="W617" s="35"/>
      <c r="X617" s="36" t="str">
        <f t="shared" ca="1" si="96"/>
        <v/>
      </c>
      <c r="Y617" s="37"/>
      <c r="Z617" s="38" t="str">
        <f t="shared" si="97"/>
        <v/>
      </c>
    </row>
    <row r="618" spans="1:26" s="39" customFormat="1">
      <c r="A618" s="30">
        <v>623</v>
      </c>
      <c r="B618" s="31"/>
      <c r="C618" s="31"/>
      <c r="D618" s="44"/>
      <c r="E618" s="72" t="str">
        <f>IFERROR(IF(INDEX(Sheet3!$B$2:$B$8, MATCH(D618, Sheet3!$A$2:$A$8, 0)) = 0, "", INDEX(Sheet3!$B$2:$B$8, MATCH(D618, Sheet3!$A$2:$A$8, 0))), "")</f>
        <v/>
      </c>
      <c r="F618" s="31"/>
      <c r="G618" s="45"/>
      <c r="H618" s="63" t="str">
        <f>IFERROR(INDEX(Sheet3!$F$2:$F$114, MATCH(G618, Sheet3!$E$2:$E$114, 0)), "")</f>
        <v/>
      </c>
      <c r="I618" s="32"/>
      <c r="J618" s="40" t="str">
        <f t="shared" ca="1" si="95"/>
        <v/>
      </c>
      <c r="K618" s="34"/>
      <c r="L618" s="59" t="str">
        <f t="shared" ca="1" si="98"/>
        <v/>
      </c>
      <c r="M618" s="34"/>
      <c r="N618" s="47" t="str">
        <f t="shared" ca="1" si="99"/>
        <v/>
      </c>
      <c r="O618" s="75"/>
      <c r="P618" s="75"/>
      <c r="Q618" s="47" t="str">
        <f t="shared" ca="1" si="100"/>
        <v/>
      </c>
      <c r="R618" s="34"/>
      <c r="S618" s="59" t="str">
        <f t="shared" ca="1" si="101"/>
        <v/>
      </c>
      <c r="T618" s="32"/>
      <c r="U618" s="33" t="str">
        <f t="shared" ca="1" si="102"/>
        <v/>
      </c>
      <c r="V618" s="34"/>
      <c r="W618" s="35"/>
      <c r="X618" s="36" t="str">
        <f t="shared" ca="1" si="96"/>
        <v/>
      </c>
      <c r="Y618" s="37"/>
      <c r="Z618" s="38" t="str">
        <f t="shared" si="97"/>
        <v/>
      </c>
    </row>
    <row r="619" spans="1:26" s="39" customFormat="1">
      <c r="A619" s="30">
        <v>624</v>
      </c>
      <c r="B619" s="31"/>
      <c r="C619" s="31"/>
      <c r="D619" s="44"/>
      <c r="E619" s="72" t="str">
        <f>IFERROR(IF(INDEX(Sheet3!$B$2:$B$8, MATCH(D619, Sheet3!$A$2:$A$8, 0)) = 0, "", INDEX(Sheet3!$B$2:$B$8, MATCH(D619, Sheet3!$A$2:$A$8, 0))), "")</f>
        <v/>
      </c>
      <c r="F619" s="31"/>
      <c r="G619" s="45"/>
      <c r="H619" s="63" t="str">
        <f>IFERROR(INDEX(Sheet3!$F$2:$F$114, MATCH(G619, Sheet3!$E$2:$E$114, 0)), "")</f>
        <v/>
      </c>
      <c r="I619" s="32"/>
      <c r="J619" s="40" t="str">
        <f t="shared" ca="1" si="95"/>
        <v/>
      </c>
      <c r="K619" s="34"/>
      <c r="L619" s="59" t="str">
        <f t="shared" ca="1" si="98"/>
        <v/>
      </c>
      <c r="M619" s="34"/>
      <c r="N619" s="47" t="str">
        <f t="shared" ca="1" si="99"/>
        <v/>
      </c>
      <c r="O619" s="75"/>
      <c r="P619" s="75"/>
      <c r="Q619" s="47" t="str">
        <f t="shared" ca="1" si="100"/>
        <v/>
      </c>
      <c r="R619" s="34"/>
      <c r="S619" s="59" t="str">
        <f t="shared" ca="1" si="101"/>
        <v/>
      </c>
      <c r="T619" s="32"/>
      <c r="U619" s="33" t="str">
        <f t="shared" ca="1" si="102"/>
        <v/>
      </c>
      <c r="V619" s="34"/>
      <c r="W619" s="35"/>
      <c r="X619" s="36" t="str">
        <f t="shared" ca="1" si="96"/>
        <v/>
      </c>
      <c r="Y619" s="37"/>
      <c r="Z619" s="38" t="str">
        <f t="shared" si="97"/>
        <v/>
      </c>
    </row>
    <row r="620" spans="1:26" s="39" customFormat="1">
      <c r="A620" s="30">
        <v>625</v>
      </c>
      <c r="B620" s="31"/>
      <c r="C620" s="31"/>
      <c r="D620" s="44"/>
      <c r="E620" s="72" t="str">
        <f>IFERROR(IF(INDEX(Sheet3!$B$2:$B$8, MATCH(D620, Sheet3!$A$2:$A$8, 0)) = 0, "", INDEX(Sheet3!$B$2:$B$8, MATCH(D620, Sheet3!$A$2:$A$8, 0))), "")</f>
        <v/>
      </c>
      <c r="F620" s="31"/>
      <c r="G620" s="45"/>
      <c r="H620" s="63" t="str">
        <f>IFERROR(INDEX(Sheet3!$F$2:$F$114, MATCH(G620, Sheet3!$E$2:$E$114, 0)), "")</f>
        <v/>
      </c>
      <c r="I620" s="32"/>
      <c r="J620" s="40" t="str">
        <f t="shared" ca="1" si="95"/>
        <v/>
      </c>
      <c r="K620" s="34"/>
      <c r="L620" s="59" t="str">
        <f t="shared" ca="1" si="98"/>
        <v/>
      </c>
      <c r="M620" s="34"/>
      <c r="N620" s="47" t="str">
        <f t="shared" ca="1" si="99"/>
        <v/>
      </c>
      <c r="O620" s="75"/>
      <c r="P620" s="75"/>
      <c r="Q620" s="47" t="str">
        <f t="shared" ca="1" si="100"/>
        <v/>
      </c>
      <c r="R620" s="34"/>
      <c r="S620" s="59" t="str">
        <f t="shared" ca="1" si="101"/>
        <v/>
      </c>
      <c r="T620" s="32"/>
      <c r="U620" s="33" t="str">
        <f t="shared" ca="1" si="102"/>
        <v/>
      </c>
      <c r="V620" s="34"/>
      <c r="W620" s="35"/>
      <c r="X620" s="36" t="str">
        <f t="shared" ca="1" si="96"/>
        <v/>
      </c>
      <c r="Y620" s="37"/>
      <c r="Z620" s="38" t="str">
        <f t="shared" si="97"/>
        <v/>
      </c>
    </row>
    <row r="621" spans="1:26" s="39" customFormat="1">
      <c r="A621" s="30">
        <v>626</v>
      </c>
      <c r="B621" s="31"/>
      <c r="C621" s="31"/>
      <c r="D621" s="44"/>
      <c r="E621" s="72" t="str">
        <f>IFERROR(IF(INDEX(Sheet3!$B$2:$B$8, MATCH(D621, Sheet3!$A$2:$A$8, 0)) = 0, "", INDEX(Sheet3!$B$2:$B$8, MATCH(D621, Sheet3!$A$2:$A$8, 0))), "")</f>
        <v/>
      </c>
      <c r="F621" s="31"/>
      <c r="G621" s="45"/>
      <c r="H621" s="63" t="str">
        <f>IFERROR(INDEX(Sheet3!$F$2:$F$114, MATCH(G621, Sheet3!$E$2:$E$114, 0)), "")</f>
        <v/>
      </c>
      <c r="I621" s="32"/>
      <c r="J621" s="40" t="str">
        <f t="shared" ca="1" si="95"/>
        <v/>
      </c>
      <c r="K621" s="34"/>
      <c r="L621" s="59" t="str">
        <f t="shared" ca="1" si="98"/>
        <v/>
      </c>
      <c r="M621" s="34"/>
      <c r="N621" s="47" t="str">
        <f t="shared" ca="1" si="99"/>
        <v/>
      </c>
      <c r="O621" s="75"/>
      <c r="P621" s="75"/>
      <c r="Q621" s="47" t="str">
        <f t="shared" ca="1" si="100"/>
        <v/>
      </c>
      <c r="R621" s="34"/>
      <c r="S621" s="59" t="str">
        <f t="shared" ca="1" si="101"/>
        <v/>
      </c>
      <c r="T621" s="32"/>
      <c r="U621" s="33" t="str">
        <f t="shared" ca="1" si="102"/>
        <v/>
      </c>
      <c r="V621" s="34"/>
      <c r="W621" s="35"/>
      <c r="X621" s="36" t="str">
        <f t="shared" ca="1" si="96"/>
        <v/>
      </c>
      <c r="Y621" s="37"/>
      <c r="Z621" s="38" t="str">
        <f t="shared" si="97"/>
        <v/>
      </c>
    </row>
    <row r="622" spans="1:26" s="39" customFormat="1">
      <c r="A622" s="30">
        <v>627</v>
      </c>
      <c r="B622" s="31"/>
      <c r="C622" s="31"/>
      <c r="D622" s="44"/>
      <c r="E622" s="72" t="str">
        <f>IFERROR(IF(INDEX(Sheet3!$B$2:$B$8, MATCH(D622, Sheet3!$A$2:$A$8, 0)) = 0, "", INDEX(Sheet3!$B$2:$B$8, MATCH(D622, Sheet3!$A$2:$A$8, 0))), "")</f>
        <v/>
      </c>
      <c r="F622" s="31"/>
      <c r="G622" s="45"/>
      <c r="H622" s="63" t="str">
        <f>IFERROR(INDEX(Sheet3!$F$2:$F$114, MATCH(G622, Sheet3!$E$2:$E$114, 0)), "")</f>
        <v/>
      </c>
      <c r="I622" s="32"/>
      <c r="J622" s="40" t="str">
        <f t="shared" ca="1" si="95"/>
        <v/>
      </c>
      <c r="K622" s="34"/>
      <c r="L622" s="59" t="str">
        <f t="shared" ca="1" si="98"/>
        <v/>
      </c>
      <c r="M622" s="34"/>
      <c r="N622" s="47" t="str">
        <f t="shared" ca="1" si="99"/>
        <v/>
      </c>
      <c r="O622" s="75"/>
      <c r="P622" s="75"/>
      <c r="Q622" s="47" t="str">
        <f t="shared" ca="1" si="100"/>
        <v/>
      </c>
      <c r="R622" s="34"/>
      <c r="S622" s="59" t="str">
        <f t="shared" ca="1" si="101"/>
        <v/>
      </c>
      <c r="T622" s="32"/>
      <c r="U622" s="33" t="str">
        <f t="shared" ca="1" si="102"/>
        <v/>
      </c>
      <c r="V622" s="34"/>
      <c r="W622" s="35"/>
      <c r="X622" s="36" t="str">
        <f t="shared" ca="1" si="96"/>
        <v/>
      </c>
      <c r="Y622" s="37"/>
      <c r="Z622" s="38" t="str">
        <f t="shared" si="97"/>
        <v/>
      </c>
    </row>
    <row r="623" spans="1:26" s="39" customFormat="1">
      <c r="A623" s="30">
        <v>628</v>
      </c>
      <c r="B623" s="31"/>
      <c r="C623" s="31"/>
      <c r="D623" s="44"/>
      <c r="E623" s="72" t="str">
        <f>IFERROR(IF(INDEX(Sheet3!$B$2:$B$8, MATCH(D623, Sheet3!$A$2:$A$8, 0)) = 0, "", INDEX(Sheet3!$B$2:$B$8, MATCH(D623, Sheet3!$A$2:$A$8, 0))), "")</f>
        <v/>
      </c>
      <c r="F623" s="31"/>
      <c r="G623" s="45"/>
      <c r="H623" s="63" t="str">
        <f>IFERROR(INDEX(Sheet3!$F$2:$F$114, MATCH(G623, Sheet3!$E$2:$E$114, 0)), "")</f>
        <v/>
      </c>
      <c r="I623" s="32"/>
      <c r="J623" s="40" t="str">
        <f t="shared" ca="1" si="95"/>
        <v/>
      </c>
      <c r="K623" s="34"/>
      <c r="L623" s="59" t="str">
        <f t="shared" ca="1" si="98"/>
        <v/>
      </c>
      <c r="M623" s="34"/>
      <c r="N623" s="47" t="str">
        <f t="shared" ca="1" si="99"/>
        <v/>
      </c>
      <c r="O623" s="75"/>
      <c r="P623" s="75"/>
      <c r="Q623" s="47" t="str">
        <f t="shared" ca="1" si="100"/>
        <v/>
      </c>
      <c r="R623" s="34"/>
      <c r="S623" s="59" t="str">
        <f t="shared" ca="1" si="101"/>
        <v/>
      </c>
      <c r="T623" s="32"/>
      <c r="U623" s="33" t="str">
        <f t="shared" ca="1" si="102"/>
        <v/>
      </c>
      <c r="V623" s="34"/>
      <c r="W623" s="35"/>
      <c r="X623" s="36" t="str">
        <f t="shared" ca="1" si="96"/>
        <v/>
      </c>
      <c r="Y623" s="37"/>
      <c r="Z623" s="38" t="str">
        <f t="shared" si="97"/>
        <v/>
      </c>
    </row>
    <row r="624" spans="1:26" s="39" customFormat="1">
      <c r="A624" s="30">
        <v>629</v>
      </c>
      <c r="B624" s="31"/>
      <c r="C624" s="31"/>
      <c r="D624" s="44"/>
      <c r="E624" s="72" t="str">
        <f>IFERROR(IF(INDEX(Sheet3!$B$2:$B$8, MATCH(D624, Sheet3!$A$2:$A$8, 0)) = 0, "", INDEX(Sheet3!$B$2:$B$8, MATCH(D624, Sheet3!$A$2:$A$8, 0))), "")</f>
        <v/>
      </c>
      <c r="F624" s="31"/>
      <c r="G624" s="45"/>
      <c r="H624" s="63" t="str">
        <f>IFERROR(INDEX(Sheet3!$F$2:$F$114, MATCH(G624, Sheet3!$E$2:$E$114, 0)), "")</f>
        <v/>
      </c>
      <c r="I624" s="32"/>
      <c r="J624" s="40" t="str">
        <f t="shared" ca="1" si="95"/>
        <v/>
      </c>
      <c r="K624" s="34"/>
      <c r="L624" s="59" t="str">
        <f t="shared" ca="1" si="98"/>
        <v/>
      </c>
      <c r="M624" s="34"/>
      <c r="N624" s="47" t="str">
        <f t="shared" ca="1" si="99"/>
        <v/>
      </c>
      <c r="O624" s="75"/>
      <c r="P624" s="75"/>
      <c r="Q624" s="47" t="str">
        <f t="shared" ca="1" si="100"/>
        <v/>
      </c>
      <c r="R624" s="34"/>
      <c r="S624" s="59" t="str">
        <f t="shared" ca="1" si="101"/>
        <v/>
      </c>
      <c r="T624" s="32"/>
      <c r="U624" s="33" t="str">
        <f t="shared" ca="1" si="102"/>
        <v/>
      </c>
      <c r="V624" s="34"/>
      <c r="W624" s="35"/>
      <c r="X624" s="36" t="str">
        <f t="shared" ca="1" si="96"/>
        <v/>
      </c>
      <c r="Y624" s="37"/>
      <c r="Z624" s="38" t="str">
        <f t="shared" si="97"/>
        <v/>
      </c>
    </row>
    <row r="625" spans="1:26" s="39" customFormat="1">
      <c r="A625" s="30">
        <v>630</v>
      </c>
      <c r="B625" s="31"/>
      <c r="C625" s="31"/>
      <c r="D625" s="44"/>
      <c r="E625" s="72" t="str">
        <f>IFERROR(IF(INDEX(Sheet3!$B$2:$B$8, MATCH(D625, Sheet3!$A$2:$A$8, 0)) = 0, "", INDEX(Sheet3!$B$2:$B$8, MATCH(D625, Sheet3!$A$2:$A$8, 0))), "")</f>
        <v/>
      </c>
      <c r="F625" s="31"/>
      <c r="G625" s="45"/>
      <c r="H625" s="63" t="str">
        <f>IFERROR(INDEX(Sheet3!$F$2:$F$114, MATCH(G625, Sheet3!$E$2:$E$114, 0)), "")</f>
        <v/>
      </c>
      <c r="I625" s="32"/>
      <c r="J625" s="40" t="str">
        <f t="shared" ca="1" si="95"/>
        <v/>
      </c>
      <c r="K625" s="34"/>
      <c r="L625" s="59" t="str">
        <f t="shared" ca="1" si="98"/>
        <v/>
      </c>
      <c r="M625" s="34"/>
      <c r="N625" s="47" t="str">
        <f t="shared" ca="1" si="99"/>
        <v/>
      </c>
      <c r="O625" s="75"/>
      <c r="P625" s="75"/>
      <c r="Q625" s="47" t="str">
        <f t="shared" ca="1" si="100"/>
        <v/>
      </c>
      <c r="R625" s="34"/>
      <c r="S625" s="59" t="str">
        <f t="shared" ca="1" si="101"/>
        <v/>
      </c>
      <c r="T625" s="32"/>
      <c r="U625" s="33" t="str">
        <f t="shared" ca="1" si="102"/>
        <v/>
      </c>
      <c r="V625" s="34"/>
      <c r="W625" s="35"/>
      <c r="X625" s="36" t="str">
        <f t="shared" ca="1" si="96"/>
        <v/>
      </c>
      <c r="Y625" s="37"/>
      <c r="Z625" s="38" t="str">
        <f t="shared" si="97"/>
        <v/>
      </c>
    </row>
    <row r="626" spans="1:26" s="39" customFormat="1">
      <c r="A626" s="30">
        <v>631</v>
      </c>
      <c r="B626" s="31"/>
      <c r="C626" s="31"/>
      <c r="D626" s="44"/>
      <c r="E626" s="72" t="str">
        <f>IFERROR(IF(INDEX(Sheet3!$B$2:$B$8, MATCH(D626, Sheet3!$A$2:$A$8, 0)) = 0, "", INDEX(Sheet3!$B$2:$B$8, MATCH(D626, Sheet3!$A$2:$A$8, 0))), "")</f>
        <v/>
      </c>
      <c r="F626" s="31"/>
      <c r="G626" s="45"/>
      <c r="H626" s="63" t="str">
        <f>IFERROR(INDEX(Sheet3!$F$2:$F$114, MATCH(G626, Sheet3!$E$2:$E$114, 0)), "")</f>
        <v/>
      </c>
      <c r="I626" s="32"/>
      <c r="J626" s="40" t="str">
        <f t="shared" ca="1" si="95"/>
        <v/>
      </c>
      <c r="K626" s="34"/>
      <c r="L626" s="59" t="str">
        <f t="shared" ca="1" si="98"/>
        <v/>
      </c>
      <c r="M626" s="34"/>
      <c r="N626" s="47" t="str">
        <f t="shared" ca="1" si="99"/>
        <v/>
      </c>
      <c r="O626" s="75"/>
      <c r="P626" s="75"/>
      <c r="Q626" s="47" t="str">
        <f t="shared" ca="1" si="100"/>
        <v/>
      </c>
      <c r="R626" s="34"/>
      <c r="S626" s="59" t="str">
        <f t="shared" ca="1" si="101"/>
        <v/>
      </c>
      <c r="T626" s="32"/>
      <c r="U626" s="33" t="str">
        <f t="shared" ca="1" si="102"/>
        <v/>
      </c>
      <c r="V626" s="34"/>
      <c r="W626" s="35"/>
      <c r="X626" s="36" t="str">
        <f t="shared" ca="1" si="96"/>
        <v/>
      </c>
      <c r="Y626" s="37"/>
      <c r="Z626" s="38" t="str">
        <f t="shared" si="97"/>
        <v/>
      </c>
    </row>
    <row r="627" spans="1:26" s="39" customFormat="1">
      <c r="A627" s="30">
        <v>632</v>
      </c>
      <c r="B627" s="31"/>
      <c r="C627" s="31"/>
      <c r="D627" s="44"/>
      <c r="E627" s="72" t="str">
        <f>IFERROR(IF(INDEX(Sheet3!$B$2:$B$8, MATCH(D627, Sheet3!$A$2:$A$8, 0)) = 0, "", INDEX(Sheet3!$B$2:$B$8, MATCH(D627, Sheet3!$A$2:$A$8, 0))), "")</f>
        <v/>
      </c>
      <c r="F627" s="31"/>
      <c r="G627" s="45"/>
      <c r="H627" s="63" t="str">
        <f>IFERROR(INDEX(Sheet3!$F$2:$F$114, MATCH(G627, Sheet3!$E$2:$E$114, 0)), "")</f>
        <v/>
      </c>
      <c r="I627" s="32"/>
      <c r="J627" s="40" t="str">
        <f t="shared" ca="1" si="95"/>
        <v/>
      </c>
      <c r="K627" s="34"/>
      <c r="L627" s="59" t="str">
        <f t="shared" ca="1" si="98"/>
        <v/>
      </c>
      <c r="M627" s="34"/>
      <c r="N627" s="47" t="str">
        <f t="shared" ca="1" si="99"/>
        <v/>
      </c>
      <c r="O627" s="75"/>
      <c r="P627" s="75"/>
      <c r="Q627" s="47" t="str">
        <f t="shared" ca="1" si="100"/>
        <v/>
      </c>
      <c r="R627" s="34"/>
      <c r="S627" s="59" t="str">
        <f t="shared" ca="1" si="101"/>
        <v/>
      </c>
      <c r="T627" s="32"/>
      <c r="U627" s="33" t="str">
        <f t="shared" ca="1" si="102"/>
        <v/>
      </c>
      <c r="V627" s="34"/>
      <c r="W627" s="35"/>
      <c r="X627" s="36" t="str">
        <f t="shared" ca="1" si="96"/>
        <v/>
      </c>
      <c r="Y627" s="37"/>
      <c r="Z627" s="38" t="str">
        <f t="shared" si="97"/>
        <v/>
      </c>
    </row>
    <row r="628" spans="1:26" s="39" customFormat="1">
      <c r="A628" s="30">
        <v>633</v>
      </c>
      <c r="B628" s="31"/>
      <c r="C628" s="31"/>
      <c r="D628" s="44"/>
      <c r="E628" s="72" t="str">
        <f>IFERROR(IF(INDEX(Sheet3!$B$2:$B$8, MATCH(D628, Sheet3!$A$2:$A$8, 0)) = 0, "", INDEX(Sheet3!$B$2:$B$8, MATCH(D628, Sheet3!$A$2:$A$8, 0))), "")</f>
        <v/>
      </c>
      <c r="F628" s="31"/>
      <c r="G628" s="45"/>
      <c r="H628" s="63" t="str">
        <f>IFERROR(INDEX(Sheet3!$F$2:$F$114, MATCH(G628, Sheet3!$E$2:$E$114, 0)), "")</f>
        <v/>
      </c>
      <c r="I628" s="32"/>
      <c r="J628" s="40" t="str">
        <f t="shared" ca="1" si="95"/>
        <v/>
      </c>
      <c r="K628" s="34"/>
      <c r="L628" s="59" t="str">
        <f t="shared" ca="1" si="98"/>
        <v/>
      </c>
      <c r="M628" s="34"/>
      <c r="N628" s="47" t="str">
        <f t="shared" ca="1" si="99"/>
        <v/>
      </c>
      <c r="O628" s="75"/>
      <c r="P628" s="75"/>
      <c r="Q628" s="47" t="str">
        <f t="shared" ca="1" si="100"/>
        <v/>
      </c>
      <c r="R628" s="34"/>
      <c r="S628" s="59" t="str">
        <f t="shared" ca="1" si="101"/>
        <v/>
      </c>
      <c r="T628" s="32"/>
      <c r="U628" s="33" t="str">
        <f t="shared" ca="1" si="102"/>
        <v/>
      </c>
      <c r="V628" s="34"/>
      <c r="W628" s="35"/>
      <c r="X628" s="36" t="str">
        <f t="shared" ca="1" si="96"/>
        <v/>
      </c>
      <c r="Y628" s="37"/>
      <c r="Z628" s="38" t="str">
        <f t="shared" si="97"/>
        <v/>
      </c>
    </row>
    <row r="629" spans="1:26" s="39" customFormat="1">
      <c r="A629" s="30">
        <v>634</v>
      </c>
      <c r="B629" s="31"/>
      <c r="C629" s="31"/>
      <c r="D629" s="44"/>
      <c r="E629" s="72" t="str">
        <f>IFERROR(IF(INDEX(Sheet3!$B$2:$B$8, MATCH(D629, Sheet3!$A$2:$A$8, 0)) = 0, "", INDEX(Sheet3!$B$2:$B$8, MATCH(D629, Sheet3!$A$2:$A$8, 0))), "")</f>
        <v/>
      </c>
      <c r="F629" s="31"/>
      <c r="G629" s="45"/>
      <c r="H629" s="63" t="str">
        <f>IFERROR(INDEX(Sheet3!$F$2:$F$114, MATCH(G629, Sheet3!$E$2:$E$114, 0)), "")</f>
        <v/>
      </c>
      <c r="I629" s="32"/>
      <c r="J629" s="40" t="str">
        <f t="shared" ca="1" si="95"/>
        <v/>
      </c>
      <c r="K629" s="34"/>
      <c r="L629" s="59" t="str">
        <f t="shared" ca="1" si="98"/>
        <v/>
      </c>
      <c r="M629" s="34"/>
      <c r="N629" s="47" t="str">
        <f t="shared" ca="1" si="99"/>
        <v/>
      </c>
      <c r="O629" s="75"/>
      <c r="P629" s="75"/>
      <c r="Q629" s="47" t="str">
        <f t="shared" ca="1" si="100"/>
        <v/>
      </c>
      <c r="R629" s="34"/>
      <c r="S629" s="59" t="str">
        <f t="shared" ca="1" si="101"/>
        <v/>
      </c>
      <c r="T629" s="32"/>
      <c r="U629" s="33" t="str">
        <f t="shared" ca="1" si="102"/>
        <v/>
      </c>
      <c r="V629" s="34"/>
      <c r="W629" s="35"/>
      <c r="X629" s="36" t="str">
        <f t="shared" ca="1" si="96"/>
        <v/>
      </c>
      <c r="Y629" s="37"/>
      <c r="Z629" s="38" t="str">
        <f t="shared" si="97"/>
        <v/>
      </c>
    </row>
    <row r="630" spans="1:26" s="39" customFormat="1">
      <c r="A630" s="30">
        <v>635</v>
      </c>
      <c r="B630" s="31"/>
      <c r="C630" s="31"/>
      <c r="D630" s="44"/>
      <c r="E630" s="72" t="str">
        <f>IFERROR(IF(INDEX(Sheet3!$B$2:$B$8, MATCH(D630, Sheet3!$A$2:$A$8, 0)) = 0, "", INDEX(Sheet3!$B$2:$B$8, MATCH(D630, Sheet3!$A$2:$A$8, 0))), "")</f>
        <v/>
      </c>
      <c r="F630" s="31"/>
      <c r="G630" s="45"/>
      <c r="H630" s="63" t="str">
        <f>IFERROR(INDEX(Sheet3!$F$2:$F$114, MATCH(G630, Sheet3!$E$2:$E$114, 0)), "")</f>
        <v/>
      </c>
      <c r="I630" s="32"/>
      <c r="J630" s="40" t="str">
        <f t="shared" ca="1" si="95"/>
        <v/>
      </c>
      <c r="K630" s="34"/>
      <c r="L630" s="59" t="str">
        <f t="shared" ca="1" si="98"/>
        <v/>
      </c>
      <c r="M630" s="34"/>
      <c r="N630" s="47" t="str">
        <f t="shared" ca="1" si="99"/>
        <v/>
      </c>
      <c r="O630" s="75"/>
      <c r="P630" s="75"/>
      <c r="Q630" s="47" t="str">
        <f t="shared" ca="1" si="100"/>
        <v/>
      </c>
      <c r="R630" s="34"/>
      <c r="S630" s="59" t="str">
        <f t="shared" ca="1" si="101"/>
        <v/>
      </c>
      <c r="T630" s="32"/>
      <c r="U630" s="33" t="str">
        <f t="shared" ca="1" si="102"/>
        <v/>
      </c>
      <c r="V630" s="34"/>
      <c r="W630" s="35"/>
      <c r="X630" s="36" t="str">
        <f t="shared" ca="1" si="96"/>
        <v/>
      </c>
      <c r="Y630" s="37"/>
      <c r="Z630" s="38" t="str">
        <f t="shared" si="97"/>
        <v/>
      </c>
    </row>
    <row r="631" spans="1:26" s="39" customFormat="1">
      <c r="A631" s="30">
        <v>636</v>
      </c>
      <c r="B631" s="31"/>
      <c r="C631" s="31"/>
      <c r="D631" s="44"/>
      <c r="E631" s="72" t="str">
        <f>IFERROR(IF(INDEX(Sheet3!$B$2:$B$8, MATCH(D631, Sheet3!$A$2:$A$8, 0)) = 0, "", INDEX(Sheet3!$B$2:$B$8, MATCH(D631, Sheet3!$A$2:$A$8, 0))), "")</f>
        <v/>
      </c>
      <c r="F631" s="31"/>
      <c r="G631" s="45"/>
      <c r="H631" s="63" t="str">
        <f>IFERROR(INDEX(Sheet3!$F$2:$F$114, MATCH(G631, Sheet3!$E$2:$E$114, 0)), "")</f>
        <v/>
      </c>
      <c r="I631" s="32"/>
      <c r="J631" s="40" t="str">
        <f t="shared" ca="1" si="95"/>
        <v/>
      </c>
      <c r="K631" s="34"/>
      <c r="L631" s="59" t="str">
        <f t="shared" ca="1" si="98"/>
        <v/>
      </c>
      <c r="M631" s="34"/>
      <c r="N631" s="47" t="str">
        <f t="shared" ca="1" si="99"/>
        <v/>
      </c>
      <c r="O631" s="75"/>
      <c r="P631" s="75"/>
      <c r="Q631" s="47" t="str">
        <f t="shared" ca="1" si="100"/>
        <v/>
      </c>
      <c r="R631" s="34"/>
      <c r="S631" s="59" t="str">
        <f t="shared" ca="1" si="101"/>
        <v/>
      </c>
      <c r="T631" s="32"/>
      <c r="U631" s="33" t="str">
        <f t="shared" ca="1" si="102"/>
        <v/>
      </c>
      <c r="V631" s="34"/>
      <c r="W631" s="35"/>
      <c r="X631" s="36" t="str">
        <f t="shared" ca="1" si="96"/>
        <v/>
      </c>
      <c r="Y631" s="37"/>
      <c r="Z631" s="38" t="str">
        <f t="shared" si="97"/>
        <v/>
      </c>
    </row>
    <row r="632" spans="1:26" s="39" customFormat="1">
      <c r="A632" s="30">
        <v>637</v>
      </c>
      <c r="B632" s="31"/>
      <c r="C632" s="31"/>
      <c r="D632" s="44"/>
      <c r="E632" s="72" t="str">
        <f>IFERROR(IF(INDEX(Sheet3!$B$2:$B$8, MATCH(D632, Sheet3!$A$2:$A$8, 0)) = 0, "", INDEX(Sheet3!$B$2:$B$8, MATCH(D632, Sheet3!$A$2:$A$8, 0))), "")</f>
        <v/>
      </c>
      <c r="F632" s="31"/>
      <c r="G632" s="45"/>
      <c r="H632" s="63" t="str">
        <f>IFERROR(INDEX(Sheet3!$F$2:$F$114, MATCH(G632, Sheet3!$E$2:$E$114, 0)), "")</f>
        <v/>
      </c>
      <c r="I632" s="32"/>
      <c r="J632" s="40" t="str">
        <f t="shared" ca="1" si="95"/>
        <v/>
      </c>
      <c r="K632" s="34"/>
      <c r="L632" s="59" t="str">
        <f t="shared" ca="1" si="98"/>
        <v/>
      </c>
      <c r="M632" s="34"/>
      <c r="N632" s="47" t="str">
        <f t="shared" ca="1" si="99"/>
        <v/>
      </c>
      <c r="O632" s="75"/>
      <c r="P632" s="75"/>
      <c r="Q632" s="47" t="str">
        <f t="shared" ca="1" si="100"/>
        <v/>
      </c>
      <c r="R632" s="34"/>
      <c r="S632" s="59" t="str">
        <f t="shared" ca="1" si="101"/>
        <v/>
      </c>
      <c r="T632" s="32"/>
      <c r="U632" s="33" t="str">
        <f t="shared" ca="1" si="102"/>
        <v/>
      </c>
      <c r="V632" s="34"/>
      <c r="W632" s="35"/>
      <c r="X632" s="36" t="str">
        <f t="shared" ca="1" si="96"/>
        <v/>
      </c>
      <c r="Y632" s="37"/>
      <c r="Z632" s="38" t="str">
        <f t="shared" si="97"/>
        <v/>
      </c>
    </row>
    <row r="633" spans="1:26" s="39" customFormat="1">
      <c r="A633" s="30">
        <v>638</v>
      </c>
      <c r="B633" s="31"/>
      <c r="C633" s="31"/>
      <c r="D633" s="44"/>
      <c r="E633" s="72" t="str">
        <f>IFERROR(IF(INDEX(Sheet3!$B$2:$B$8, MATCH(D633, Sheet3!$A$2:$A$8, 0)) = 0, "", INDEX(Sheet3!$B$2:$B$8, MATCH(D633, Sheet3!$A$2:$A$8, 0))), "")</f>
        <v/>
      </c>
      <c r="F633" s="31"/>
      <c r="G633" s="45"/>
      <c r="H633" s="63" t="str">
        <f>IFERROR(INDEX(Sheet3!$F$2:$F$114, MATCH(G633, Sheet3!$E$2:$E$114, 0)), "")</f>
        <v/>
      </c>
      <c r="I633" s="32"/>
      <c r="J633" s="40" t="str">
        <f t="shared" ca="1" si="95"/>
        <v/>
      </c>
      <c r="K633" s="34"/>
      <c r="L633" s="59" t="str">
        <f t="shared" ca="1" si="98"/>
        <v/>
      </c>
      <c r="M633" s="34"/>
      <c r="N633" s="47" t="str">
        <f t="shared" ca="1" si="99"/>
        <v/>
      </c>
      <c r="O633" s="75"/>
      <c r="P633" s="75"/>
      <c r="Q633" s="47" t="str">
        <f t="shared" ca="1" si="100"/>
        <v/>
      </c>
      <c r="R633" s="34"/>
      <c r="S633" s="59" t="str">
        <f t="shared" ca="1" si="101"/>
        <v/>
      </c>
      <c r="T633" s="32"/>
      <c r="U633" s="33" t="str">
        <f t="shared" ca="1" si="102"/>
        <v/>
      </c>
      <c r="V633" s="34"/>
      <c r="W633" s="35"/>
      <c r="X633" s="36" t="str">
        <f t="shared" ca="1" si="96"/>
        <v/>
      </c>
      <c r="Y633" s="37"/>
      <c r="Z633" s="38" t="str">
        <f t="shared" si="97"/>
        <v/>
      </c>
    </row>
    <row r="634" spans="1:26" s="39" customFormat="1">
      <c r="A634" s="30">
        <v>639</v>
      </c>
      <c r="B634" s="31"/>
      <c r="C634" s="31"/>
      <c r="D634" s="44"/>
      <c r="E634" s="72" t="str">
        <f>IFERROR(IF(INDEX(Sheet3!$B$2:$B$8, MATCH(D634, Sheet3!$A$2:$A$8, 0)) = 0, "", INDEX(Sheet3!$B$2:$B$8, MATCH(D634, Sheet3!$A$2:$A$8, 0))), "")</f>
        <v/>
      </c>
      <c r="F634" s="31"/>
      <c r="G634" s="45"/>
      <c r="H634" s="63" t="str">
        <f>IFERROR(INDEX(Sheet3!$F$2:$F$114, MATCH(G634, Sheet3!$E$2:$E$114, 0)), "")</f>
        <v/>
      </c>
      <c r="I634" s="32"/>
      <c r="J634" s="40" t="str">
        <f t="shared" ca="1" si="95"/>
        <v/>
      </c>
      <c r="K634" s="34"/>
      <c r="L634" s="59" t="str">
        <f t="shared" ca="1" si="98"/>
        <v/>
      </c>
      <c r="M634" s="34"/>
      <c r="N634" s="47" t="str">
        <f t="shared" ca="1" si="99"/>
        <v/>
      </c>
      <c r="O634" s="75"/>
      <c r="P634" s="75"/>
      <c r="Q634" s="47" t="str">
        <f t="shared" ca="1" si="100"/>
        <v/>
      </c>
      <c r="R634" s="34"/>
      <c r="S634" s="59" t="str">
        <f t="shared" ca="1" si="101"/>
        <v/>
      </c>
      <c r="T634" s="32"/>
      <c r="U634" s="33" t="str">
        <f t="shared" ca="1" si="102"/>
        <v/>
      </c>
      <c r="V634" s="34"/>
      <c r="W634" s="35"/>
      <c r="X634" s="36" t="str">
        <f t="shared" ca="1" si="96"/>
        <v/>
      </c>
      <c r="Y634" s="37"/>
      <c r="Z634" s="38" t="str">
        <f t="shared" si="97"/>
        <v/>
      </c>
    </row>
    <row r="635" spans="1:26" s="39" customFormat="1">
      <c r="A635" s="30">
        <v>640</v>
      </c>
      <c r="B635" s="31"/>
      <c r="C635" s="31"/>
      <c r="D635" s="44"/>
      <c r="E635" s="72" t="str">
        <f>IFERROR(IF(INDEX(Sheet3!$B$2:$B$8, MATCH(D635, Sheet3!$A$2:$A$8, 0)) = 0, "", INDEX(Sheet3!$B$2:$B$8, MATCH(D635, Sheet3!$A$2:$A$8, 0))), "")</f>
        <v/>
      </c>
      <c r="F635" s="31"/>
      <c r="G635" s="45"/>
      <c r="H635" s="63" t="str">
        <f>IFERROR(INDEX(Sheet3!$F$2:$F$114, MATCH(G635, Sheet3!$E$2:$E$114, 0)), "")</f>
        <v/>
      </c>
      <c r="I635" s="32"/>
      <c r="J635" s="40" t="str">
        <f t="shared" ca="1" si="95"/>
        <v/>
      </c>
      <c r="K635" s="34"/>
      <c r="L635" s="59" t="str">
        <f t="shared" ca="1" si="98"/>
        <v/>
      </c>
      <c r="M635" s="34"/>
      <c r="N635" s="47" t="str">
        <f t="shared" ca="1" si="99"/>
        <v/>
      </c>
      <c r="O635" s="75"/>
      <c r="P635" s="75"/>
      <c r="Q635" s="47" t="str">
        <f t="shared" ca="1" si="100"/>
        <v/>
      </c>
      <c r="R635" s="34"/>
      <c r="S635" s="59" t="str">
        <f t="shared" ca="1" si="101"/>
        <v/>
      </c>
      <c r="T635" s="32"/>
      <c r="U635" s="33" t="str">
        <f t="shared" ca="1" si="102"/>
        <v/>
      </c>
      <c r="V635" s="34"/>
      <c r="W635" s="35"/>
      <c r="X635" s="36" t="str">
        <f t="shared" ca="1" si="96"/>
        <v/>
      </c>
      <c r="Y635" s="37"/>
      <c r="Z635" s="38" t="str">
        <f t="shared" si="97"/>
        <v/>
      </c>
    </row>
    <row r="636" spans="1:26" s="39" customFormat="1">
      <c r="A636" s="30">
        <v>641</v>
      </c>
      <c r="B636" s="31"/>
      <c r="C636" s="31"/>
      <c r="D636" s="44"/>
      <c r="E636" s="72" t="str">
        <f>IFERROR(IF(INDEX(Sheet3!$B$2:$B$8, MATCH(D636, Sheet3!$A$2:$A$8, 0)) = 0, "", INDEX(Sheet3!$B$2:$B$8, MATCH(D636, Sheet3!$A$2:$A$8, 0))), "")</f>
        <v/>
      </c>
      <c r="F636" s="31"/>
      <c r="G636" s="45"/>
      <c r="H636" s="63" t="str">
        <f>IFERROR(INDEX(Sheet3!$F$2:$F$114, MATCH(G636, Sheet3!$E$2:$E$114, 0)), "")</f>
        <v/>
      </c>
      <c r="I636" s="32"/>
      <c r="J636" s="40" t="str">
        <f t="shared" ca="1" si="95"/>
        <v/>
      </c>
      <c r="K636" s="34"/>
      <c r="L636" s="59" t="str">
        <f t="shared" ca="1" si="98"/>
        <v/>
      </c>
      <c r="M636" s="34"/>
      <c r="N636" s="47" t="str">
        <f t="shared" ca="1" si="99"/>
        <v/>
      </c>
      <c r="O636" s="75"/>
      <c r="P636" s="75"/>
      <c r="Q636" s="47" t="str">
        <f t="shared" ca="1" si="100"/>
        <v/>
      </c>
      <c r="R636" s="34"/>
      <c r="S636" s="59" t="str">
        <f t="shared" ca="1" si="101"/>
        <v/>
      </c>
      <c r="T636" s="32"/>
      <c r="U636" s="33" t="str">
        <f t="shared" ca="1" si="102"/>
        <v/>
      </c>
      <c r="V636" s="34"/>
      <c r="W636" s="35"/>
      <c r="X636" s="36" t="str">
        <f t="shared" ca="1" si="96"/>
        <v/>
      </c>
      <c r="Y636" s="37"/>
      <c r="Z636" s="38" t="str">
        <f t="shared" si="97"/>
        <v/>
      </c>
    </row>
    <row r="637" spans="1:26" s="39" customFormat="1">
      <c r="A637" s="30">
        <v>642</v>
      </c>
      <c r="B637" s="31"/>
      <c r="C637" s="31"/>
      <c r="D637" s="44"/>
      <c r="E637" s="72" t="str">
        <f>IFERROR(IF(INDEX(Sheet3!$B$2:$B$8, MATCH(D637, Sheet3!$A$2:$A$8, 0)) = 0, "", INDEX(Sheet3!$B$2:$B$8, MATCH(D637, Sheet3!$A$2:$A$8, 0))), "")</f>
        <v/>
      </c>
      <c r="F637" s="31"/>
      <c r="G637" s="45"/>
      <c r="H637" s="63" t="str">
        <f>IFERROR(INDEX(Sheet3!$F$2:$F$114, MATCH(G637, Sheet3!$E$2:$E$114, 0)), "")</f>
        <v/>
      </c>
      <c r="I637" s="32"/>
      <c r="J637" s="40" t="str">
        <f t="shared" ca="1" si="95"/>
        <v/>
      </c>
      <c r="K637" s="34"/>
      <c r="L637" s="59" t="str">
        <f t="shared" ca="1" si="98"/>
        <v/>
      </c>
      <c r="M637" s="34"/>
      <c r="N637" s="47" t="str">
        <f t="shared" ca="1" si="99"/>
        <v/>
      </c>
      <c r="O637" s="75"/>
      <c r="P637" s="75"/>
      <c r="Q637" s="47" t="str">
        <f t="shared" ca="1" si="100"/>
        <v/>
      </c>
      <c r="R637" s="34"/>
      <c r="S637" s="59" t="str">
        <f t="shared" ca="1" si="101"/>
        <v/>
      </c>
      <c r="T637" s="32"/>
      <c r="U637" s="33" t="str">
        <f t="shared" ca="1" si="102"/>
        <v/>
      </c>
      <c r="V637" s="34"/>
      <c r="W637" s="35"/>
      <c r="X637" s="36" t="str">
        <f t="shared" ca="1" si="96"/>
        <v/>
      </c>
      <c r="Y637" s="37"/>
      <c r="Z637" s="38" t="str">
        <f t="shared" si="97"/>
        <v/>
      </c>
    </row>
    <row r="638" spans="1:26" s="39" customFormat="1">
      <c r="A638" s="30">
        <v>643</v>
      </c>
      <c r="B638" s="31"/>
      <c r="C638" s="31"/>
      <c r="D638" s="44"/>
      <c r="E638" s="72" t="str">
        <f>IFERROR(IF(INDEX(Sheet3!$B$2:$B$8, MATCH(D638, Sheet3!$A$2:$A$8, 0)) = 0, "", INDEX(Sheet3!$B$2:$B$8, MATCH(D638, Sheet3!$A$2:$A$8, 0))), "")</f>
        <v/>
      </c>
      <c r="F638" s="31"/>
      <c r="G638" s="45"/>
      <c r="H638" s="63" t="str">
        <f>IFERROR(INDEX(Sheet3!$F$2:$F$114, MATCH(G638, Sheet3!$E$2:$E$114, 0)), "")</f>
        <v/>
      </c>
      <c r="I638" s="32"/>
      <c r="J638" s="40" t="str">
        <f t="shared" ref="J638:J701" ca="1" si="103">IF(I638="","",IF(Y638&lt;&gt;"",Y638-I638,TODAY()-I638))</f>
        <v/>
      </c>
      <c r="K638" s="34"/>
      <c r="L638" s="59" t="str">
        <f t="shared" ca="1" si="98"/>
        <v/>
      </c>
      <c r="M638" s="34"/>
      <c r="N638" s="47" t="str">
        <f t="shared" ca="1" si="99"/>
        <v/>
      </c>
      <c r="O638" s="75"/>
      <c r="P638" s="75"/>
      <c r="Q638" s="47" t="str">
        <f t="shared" ca="1" si="100"/>
        <v/>
      </c>
      <c r="R638" s="34"/>
      <c r="S638" s="59" t="str">
        <f t="shared" ca="1" si="101"/>
        <v/>
      </c>
      <c r="T638" s="32"/>
      <c r="U638" s="33" t="str">
        <f t="shared" ca="1" si="102"/>
        <v/>
      </c>
      <c r="V638" s="34"/>
      <c r="W638" s="35"/>
      <c r="X638" s="36" t="str">
        <f t="shared" ref="X638:X701" ca="1" si="104">IF(I638="","",IF(Y638&lt;&gt;"","Completed",IF(TODAY()&lt;V638,"Planned",IF(TODAY()=V638,"Due","Overdue"))))</f>
        <v/>
      </c>
      <c r="Y638" s="37"/>
      <c r="Z638" s="38" t="str">
        <f t="shared" ref="Z638:Z701" si="105">IF(Y638="","",IF(Y638&lt;=V638,1,0))</f>
        <v/>
      </c>
    </row>
    <row r="639" spans="1:26" s="39" customFormat="1">
      <c r="A639" s="30">
        <v>644</v>
      </c>
      <c r="B639" s="31"/>
      <c r="C639" s="31"/>
      <c r="D639" s="44"/>
      <c r="E639" s="72" t="str">
        <f>IFERROR(IF(INDEX(Sheet3!$B$2:$B$8, MATCH(D639, Sheet3!$A$2:$A$8, 0)) = 0, "", INDEX(Sheet3!$B$2:$B$8, MATCH(D639, Sheet3!$A$2:$A$8, 0))), "")</f>
        <v/>
      </c>
      <c r="F639" s="31"/>
      <c r="G639" s="45"/>
      <c r="H639" s="63" t="str">
        <f>IFERROR(INDEX(Sheet3!$F$2:$F$114, MATCH(G639, Sheet3!$E$2:$E$114, 0)), "")</f>
        <v/>
      </c>
      <c r="I639" s="32"/>
      <c r="J639" s="40" t="str">
        <f t="shared" ca="1" si="103"/>
        <v/>
      </c>
      <c r="K639" s="34"/>
      <c r="L639" s="59" t="str">
        <f t="shared" ref="L639:L702" ca="1" si="106">IF(K639&lt;&gt;"",K639-I639,IF(I639="","",TODAY()-I639))</f>
        <v/>
      </c>
      <c r="M639" s="34"/>
      <c r="N639" s="47" t="str">
        <f t="shared" ref="N639:N702" ca="1" si="107">IF(M639&lt;&gt;"",M639-K639,IF(K639="","",TODAY()-K639))</f>
        <v/>
      </c>
      <c r="O639" s="75"/>
      <c r="P639" s="75"/>
      <c r="Q639" s="47" t="str">
        <f t="shared" ref="Q639:Q702" ca="1" si="108">IF(P639&lt;&gt;"",P639-O639,IF(O639="","",TODAY()-O639))</f>
        <v/>
      </c>
      <c r="R639" s="34"/>
      <c r="S639" s="59" t="str">
        <f t="shared" ref="S639:S702" ca="1" si="109">IF(T639&lt;&gt;"",T639-R639,IF(R639="","",TODAY()-R639))</f>
        <v/>
      </c>
      <c r="T639" s="32"/>
      <c r="U639" s="33" t="str">
        <f t="shared" ca="1" si="102"/>
        <v/>
      </c>
      <c r="V639" s="34"/>
      <c r="W639" s="35"/>
      <c r="X639" s="36" t="str">
        <f t="shared" ca="1" si="104"/>
        <v/>
      </c>
      <c r="Y639" s="37"/>
      <c r="Z639" s="38" t="str">
        <f t="shared" si="105"/>
        <v/>
      </c>
    </row>
    <row r="640" spans="1:26" s="39" customFormat="1">
      <c r="A640" s="30">
        <v>645</v>
      </c>
      <c r="B640" s="31"/>
      <c r="C640" s="31"/>
      <c r="D640" s="44"/>
      <c r="E640" s="72" t="str">
        <f>IFERROR(IF(INDEX(Sheet3!$B$2:$B$8, MATCH(D640, Sheet3!$A$2:$A$8, 0)) = 0, "", INDEX(Sheet3!$B$2:$B$8, MATCH(D640, Sheet3!$A$2:$A$8, 0))), "")</f>
        <v/>
      </c>
      <c r="F640" s="31"/>
      <c r="G640" s="45"/>
      <c r="H640" s="63" t="str">
        <f>IFERROR(INDEX(Sheet3!$F$2:$F$114, MATCH(G640, Sheet3!$E$2:$E$114, 0)), "")</f>
        <v/>
      </c>
      <c r="I640" s="32"/>
      <c r="J640" s="40" t="str">
        <f t="shared" ca="1" si="103"/>
        <v/>
      </c>
      <c r="K640" s="34"/>
      <c r="L640" s="59" t="str">
        <f t="shared" ca="1" si="106"/>
        <v/>
      </c>
      <c r="M640" s="34"/>
      <c r="N640" s="47" t="str">
        <f t="shared" ca="1" si="107"/>
        <v/>
      </c>
      <c r="O640" s="75"/>
      <c r="P640" s="75"/>
      <c r="Q640" s="47" t="str">
        <f t="shared" ca="1" si="108"/>
        <v/>
      </c>
      <c r="R640" s="34"/>
      <c r="S640" s="59" t="str">
        <f t="shared" ca="1" si="109"/>
        <v/>
      </c>
      <c r="T640" s="32"/>
      <c r="U640" s="33" t="str">
        <f t="shared" ca="1" si="102"/>
        <v/>
      </c>
      <c r="V640" s="34"/>
      <c r="W640" s="35"/>
      <c r="X640" s="36" t="str">
        <f t="shared" ca="1" si="104"/>
        <v/>
      </c>
      <c r="Y640" s="37"/>
      <c r="Z640" s="38" t="str">
        <f t="shared" si="105"/>
        <v/>
      </c>
    </row>
    <row r="641" spans="1:26" s="39" customFormat="1">
      <c r="A641" s="30">
        <v>646</v>
      </c>
      <c r="B641" s="31"/>
      <c r="C641" s="31"/>
      <c r="D641" s="44"/>
      <c r="E641" s="72" t="str">
        <f>IFERROR(IF(INDEX(Sheet3!$B$2:$B$8, MATCH(D641, Sheet3!$A$2:$A$8, 0)) = 0, "", INDEX(Sheet3!$B$2:$B$8, MATCH(D641, Sheet3!$A$2:$A$8, 0))), "")</f>
        <v/>
      </c>
      <c r="F641" s="31"/>
      <c r="G641" s="45"/>
      <c r="H641" s="63" t="str">
        <f>IFERROR(INDEX(Sheet3!$F$2:$F$114, MATCH(G641, Sheet3!$E$2:$E$114, 0)), "")</f>
        <v/>
      </c>
      <c r="I641" s="32"/>
      <c r="J641" s="40" t="str">
        <f t="shared" ca="1" si="103"/>
        <v/>
      </c>
      <c r="K641" s="34"/>
      <c r="L641" s="59" t="str">
        <f t="shared" ca="1" si="106"/>
        <v/>
      </c>
      <c r="M641" s="34"/>
      <c r="N641" s="47" t="str">
        <f t="shared" ca="1" si="107"/>
        <v/>
      </c>
      <c r="O641" s="75"/>
      <c r="P641" s="75"/>
      <c r="Q641" s="47" t="str">
        <f t="shared" ca="1" si="108"/>
        <v/>
      </c>
      <c r="R641" s="34"/>
      <c r="S641" s="59" t="str">
        <f t="shared" ca="1" si="109"/>
        <v/>
      </c>
      <c r="T641" s="32"/>
      <c r="U641" s="33" t="str">
        <f t="shared" ca="1" si="102"/>
        <v/>
      </c>
      <c r="V641" s="34"/>
      <c r="W641" s="35"/>
      <c r="X641" s="36" t="str">
        <f t="shared" ca="1" si="104"/>
        <v/>
      </c>
      <c r="Y641" s="37"/>
      <c r="Z641" s="38" t="str">
        <f t="shared" si="105"/>
        <v/>
      </c>
    </row>
    <row r="642" spans="1:26" s="39" customFormat="1">
      <c r="A642" s="30">
        <v>647</v>
      </c>
      <c r="B642" s="31"/>
      <c r="C642" s="31"/>
      <c r="D642" s="44"/>
      <c r="E642" s="72" t="str">
        <f>IFERROR(IF(INDEX(Sheet3!$B$2:$B$8, MATCH(D642, Sheet3!$A$2:$A$8, 0)) = 0, "", INDEX(Sheet3!$B$2:$B$8, MATCH(D642, Sheet3!$A$2:$A$8, 0))), "")</f>
        <v/>
      </c>
      <c r="F642" s="31"/>
      <c r="G642" s="45"/>
      <c r="H642" s="63" t="str">
        <f>IFERROR(INDEX(Sheet3!$F$2:$F$114, MATCH(G642, Sheet3!$E$2:$E$114, 0)), "")</f>
        <v/>
      </c>
      <c r="I642" s="32"/>
      <c r="J642" s="40" t="str">
        <f t="shared" ca="1" si="103"/>
        <v/>
      </c>
      <c r="K642" s="34"/>
      <c r="L642" s="59" t="str">
        <f t="shared" ca="1" si="106"/>
        <v/>
      </c>
      <c r="M642" s="34"/>
      <c r="N642" s="47" t="str">
        <f t="shared" ca="1" si="107"/>
        <v/>
      </c>
      <c r="O642" s="75"/>
      <c r="P642" s="75"/>
      <c r="Q642" s="47" t="str">
        <f t="shared" ca="1" si="108"/>
        <v/>
      </c>
      <c r="R642" s="34"/>
      <c r="S642" s="59" t="str">
        <f t="shared" ca="1" si="109"/>
        <v/>
      </c>
      <c r="T642" s="32"/>
      <c r="U642" s="33" t="str">
        <f t="shared" ref="U642:U705" ca="1" si="110">IF(T642="","",IF(Y642&lt;&gt;"",Y642-T642,TODAY()-T642))</f>
        <v/>
      </c>
      <c r="V642" s="34"/>
      <c r="W642" s="35"/>
      <c r="X642" s="36" t="str">
        <f t="shared" ca="1" si="104"/>
        <v/>
      </c>
      <c r="Y642" s="37"/>
      <c r="Z642" s="38" t="str">
        <f t="shared" si="105"/>
        <v/>
      </c>
    </row>
    <row r="643" spans="1:26" s="39" customFormat="1">
      <c r="A643" s="30">
        <v>648</v>
      </c>
      <c r="B643" s="31"/>
      <c r="C643" s="31"/>
      <c r="D643" s="44"/>
      <c r="E643" s="72" t="str">
        <f>IFERROR(IF(INDEX(Sheet3!$B$2:$B$8, MATCH(D643, Sheet3!$A$2:$A$8, 0)) = 0, "", INDEX(Sheet3!$B$2:$B$8, MATCH(D643, Sheet3!$A$2:$A$8, 0))), "")</f>
        <v/>
      </c>
      <c r="F643" s="31"/>
      <c r="G643" s="45"/>
      <c r="H643" s="63" t="str">
        <f>IFERROR(INDEX(Sheet3!$F$2:$F$114, MATCH(G643, Sheet3!$E$2:$E$114, 0)), "")</f>
        <v/>
      </c>
      <c r="I643" s="32"/>
      <c r="J643" s="40" t="str">
        <f t="shared" ca="1" si="103"/>
        <v/>
      </c>
      <c r="K643" s="34"/>
      <c r="L643" s="59" t="str">
        <f t="shared" ca="1" si="106"/>
        <v/>
      </c>
      <c r="M643" s="34"/>
      <c r="N643" s="47" t="str">
        <f t="shared" ca="1" si="107"/>
        <v/>
      </c>
      <c r="O643" s="75"/>
      <c r="P643" s="75"/>
      <c r="Q643" s="47" t="str">
        <f t="shared" ca="1" si="108"/>
        <v/>
      </c>
      <c r="R643" s="34"/>
      <c r="S643" s="59" t="str">
        <f t="shared" ca="1" si="109"/>
        <v/>
      </c>
      <c r="T643" s="32"/>
      <c r="U643" s="33" t="str">
        <f t="shared" ca="1" si="110"/>
        <v/>
      </c>
      <c r="V643" s="34"/>
      <c r="W643" s="35"/>
      <c r="X643" s="36" t="str">
        <f t="shared" ca="1" si="104"/>
        <v/>
      </c>
      <c r="Y643" s="37"/>
      <c r="Z643" s="38" t="str">
        <f t="shared" si="105"/>
        <v/>
      </c>
    </row>
    <row r="644" spans="1:26" s="39" customFormat="1">
      <c r="A644" s="30">
        <v>649</v>
      </c>
      <c r="B644" s="31"/>
      <c r="C644" s="31"/>
      <c r="D644" s="44"/>
      <c r="E644" s="72" t="str">
        <f>IFERROR(IF(INDEX(Sheet3!$B$2:$B$8, MATCH(D644, Sheet3!$A$2:$A$8, 0)) = 0, "", INDEX(Sheet3!$B$2:$B$8, MATCH(D644, Sheet3!$A$2:$A$8, 0))), "")</f>
        <v/>
      </c>
      <c r="F644" s="31"/>
      <c r="G644" s="45"/>
      <c r="H644" s="63" t="str">
        <f>IFERROR(INDEX(Sheet3!$F$2:$F$114, MATCH(G644, Sheet3!$E$2:$E$114, 0)), "")</f>
        <v/>
      </c>
      <c r="I644" s="32"/>
      <c r="J644" s="40" t="str">
        <f t="shared" ca="1" si="103"/>
        <v/>
      </c>
      <c r="K644" s="34"/>
      <c r="L644" s="59" t="str">
        <f t="shared" ca="1" si="106"/>
        <v/>
      </c>
      <c r="M644" s="34"/>
      <c r="N644" s="47" t="str">
        <f t="shared" ca="1" si="107"/>
        <v/>
      </c>
      <c r="O644" s="75"/>
      <c r="P644" s="75"/>
      <c r="Q644" s="47" t="str">
        <f t="shared" ca="1" si="108"/>
        <v/>
      </c>
      <c r="R644" s="34"/>
      <c r="S644" s="59" t="str">
        <f t="shared" ca="1" si="109"/>
        <v/>
      </c>
      <c r="T644" s="32"/>
      <c r="U644" s="33" t="str">
        <f t="shared" ca="1" si="110"/>
        <v/>
      </c>
      <c r="V644" s="34"/>
      <c r="W644" s="35"/>
      <c r="X644" s="36" t="str">
        <f t="shared" ca="1" si="104"/>
        <v/>
      </c>
      <c r="Y644" s="37"/>
      <c r="Z644" s="38" t="str">
        <f t="shared" si="105"/>
        <v/>
      </c>
    </row>
    <row r="645" spans="1:26" s="39" customFormat="1">
      <c r="A645" s="30">
        <v>650</v>
      </c>
      <c r="B645" s="31"/>
      <c r="C645" s="31"/>
      <c r="D645" s="44"/>
      <c r="E645" s="72" t="str">
        <f>IFERROR(IF(INDEX(Sheet3!$B$2:$B$8, MATCH(D645, Sheet3!$A$2:$A$8, 0)) = 0, "", INDEX(Sheet3!$B$2:$B$8, MATCH(D645, Sheet3!$A$2:$A$8, 0))), "")</f>
        <v/>
      </c>
      <c r="F645" s="31"/>
      <c r="G645" s="45"/>
      <c r="H645" s="63" t="str">
        <f>IFERROR(INDEX(Sheet3!$F$2:$F$114, MATCH(G645, Sheet3!$E$2:$E$114, 0)), "")</f>
        <v/>
      </c>
      <c r="I645" s="32"/>
      <c r="J645" s="40" t="str">
        <f t="shared" ca="1" si="103"/>
        <v/>
      </c>
      <c r="K645" s="34"/>
      <c r="L645" s="59" t="str">
        <f t="shared" ca="1" si="106"/>
        <v/>
      </c>
      <c r="M645" s="34"/>
      <c r="N645" s="47" t="str">
        <f t="shared" ca="1" si="107"/>
        <v/>
      </c>
      <c r="O645" s="75"/>
      <c r="P645" s="75"/>
      <c r="Q645" s="47" t="str">
        <f t="shared" ca="1" si="108"/>
        <v/>
      </c>
      <c r="R645" s="34"/>
      <c r="S645" s="59" t="str">
        <f t="shared" ca="1" si="109"/>
        <v/>
      </c>
      <c r="T645" s="32"/>
      <c r="U645" s="33" t="str">
        <f t="shared" ca="1" si="110"/>
        <v/>
      </c>
      <c r="V645" s="34"/>
      <c r="W645" s="35"/>
      <c r="X645" s="36" t="str">
        <f t="shared" ca="1" si="104"/>
        <v/>
      </c>
      <c r="Y645" s="37"/>
      <c r="Z645" s="38" t="str">
        <f t="shared" si="105"/>
        <v/>
      </c>
    </row>
    <row r="646" spans="1:26" s="39" customFormat="1">
      <c r="A646" s="30">
        <v>651</v>
      </c>
      <c r="B646" s="31"/>
      <c r="C646" s="31"/>
      <c r="D646" s="44"/>
      <c r="E646" s="72" t="str">
        <f>IFERROR(IF(INDEX(Sheet3!$B$2:$B$8, MATCH(D646, Sheet3!$A$2:$A$8, 0)) = 0, "", INDEX(Sheet3!$B$2:$B$8, MATCH(D646, Sheet3!$A$2:$A$8, 0))), "")</f>
        <v/>
      </c>
      <c r="F646" s="31"/>
      <c r="G646" s="45"/>
      <c r="H646" s="63" t="str">
        <f>IFERROR(INDEX(Sheet3!$F$2:$F$114, MATCH(G646, Sheet3!$E$2:$E$114, 0)), "")</f>
        <v/>
      </c>
      <c r="I646" s="32"/>
      <c r="J646" s="40" t="str">
        <f t="shared" ca="1" si="103"/>
        <v/>
      </c>
      <c r="K646" s="34"/>
      <c r="L646" s="59" t="str">
        <f t="shared" ca="1" si="106"/>
        <v/>
      </c>
      <c r="M646" s="34"/>
      <c r="N646" s="47" t="str">
        <f t="shared" ca="1" si="107"/>
        <v/>
      </c>
      <c r="O646" s="75"/>
      <c r="P646" s="75"/>
      <c r="Q646" s="47" t="str">
        <f t="shared" ca="1" si="108"/>
        <v/>
      </c>
      <c r="R646" s="34"/>
      <c r="S646" s="59" t="str">
        <f t="shared" ca="1" si="109"/>
        <v/>
      </c>
      <c r="T646" s="32"/>
      <c r="U646" s="33" t="str">
        <f t="shared" ca="1" si="110"/>
        <v/>
      </c>
      <c r="V646" s="34"/>
      <c r="W646" s="35"/>
      <c r="X646" s="36" t="str">
        <f t="shared" ca="1" si="104"/>
        <v/>
      </c>
      <c r="Y646" s="37"/>
      <c r="Z646" s="38" t="str">
        <f t="shared" si="105"/>
        <v/>
      </c>
    </row>
    <row r="647" spans="1:26" s="39" customFormat="1">
      <c r="A647" s="30">
        <v>652</v>
      </c>
      <c r="B647" s="31"/>
      <c r="C647" s="31"/>
      <c r="D647" s="44"/>
      <c r="E647" s="72" t="str">
        <f>IFERROR(IF(INDEX(Sheet3!$B$2:$B$8, MATCH(D647, Sheet3!$A$2:$A$8, 0)) = 0, "", INDEX(Sheet3!$B$2:$B$8, MATCH(D647, Sheet3!$A$2:$A$8, 0))), "")</f>
        <v/>
      </c>
      <c r="F647" s="31"/>
      <c r="G647" s="45"/>
      <c r="H647" s="63" t="str">
        <f>IFERROR(INDEX(Sheet3!$F$2:$F$114, MATCH(G647, Sheet3!$E$2:$E$114, 0)), "")</f>
        <v/>
      </c>
      <c r="I647" s="32"/>
      <c r="J647" s="40" t="str">
        <f t="shared" ca="1" si="103"/>
        <v/>
      </c>
      <c r="K647" s="34"/>
      <c r="L647" s="59" t="str">
        <f t="shared" ca="1" si="106"/>
        <v/>
      </c>
      <c r="M647" s="34"/>
      <c r="N647" s="47" t="str">
        <f t="shared" ca="1" si="107"/>
        <v/>
      </c>
      <c r="O647" s="75"/>
      <c r="P647" s="75"/>
      <c r="Q647" s="47" t="str">
        <f t="shared" ca="1" si="108"/>
        <v/>
      </c>
      <c r="R647" s="34"/>
      <c r="S647" s="59" t="str">
        <f t="shared" ca="1" si="109"/>
        <v/>
      </c>
      <c r="T647" s="32"/>
      <c r="U647" s="33" t="str">
        <f t="shared" ca="1" si="110"/>
        <v/>
      </c>
      <c r="V647" s="34"/>
      <c r="W647" s="35"/>
      <c r="X647" s="36" t="str">
        <f t="shared" ca="1" si="104"/>
        <v/>
      </c>
      <c r="Y647" s="37"/>
      <c r="Z647" s="38" t="str">
        <f t="shared" si="105"/>
        <v/>
      </c>
    </row>
    <row r="648" spans="1:26" s="39" customFormat="1">
      <c r="A648" s="30">
        <v>653</v>
      </c>
      <c r="B648" s="31"/>
      <c r="C648" s="31"/>
      <c r="D648" s="44"/>
      <c r="E648" s="72" t="str">
        <f>IFERROR(IF(INDEX(Sheet3!$B$2:$B$8, MATCH(D648, Sheet3!$A$2:$A$8, 0)) = 0, "", INDEX(Sheet3!$B$2:$B$8, MATCH(D648, Sheet3!$A$2:$A$8, 0))), "")</f>
        <v/>
      </c>
      <c r="F648" s="31"/>
      <c r="G648" s="45"/>
      <c r="H648" s="63" t="str">
        <f>IFERROR(INDEX(Sheet3!$F$2:$F$114, MATCH(G648, Sheet3!$E$2:$E$114, 0)), "")</f>
        <v/>
      </c>
      <c r="I648" s="32"/>
      <c r="J648" s="40" t="str">
        <f t="shared" ca="1" si="103"/>
        <v/>
      </c>
      <c r="K648" s="34"/>
      <c r="L648" s="59" t="str">
        <f t="shared" ca="1" si="106"/>
        <v/>
      </c>
      <c r="M648" s="34"/>
      <c r="N648" s="47" t="str">
        <f t="shared" ca="1" si="107"/>
        <v/>
      </c>
      <c r="O648" s="75"/>
      <c r="P648" s="75"/>
      <c r="Q648" s="47" t="str">
        <f t="shared" ca="1" si="108"/>
        <v/>
      </c>
      <c r="R648" s="34"/>
      <c r="S648" s="59" t="str">
        <f t="shared" ca="1" si="109"/>
        <v/>
      </c>
      <c r="T648" s="32"/>
      <c r="U648" s="33" t="str">
        <f t="shared" ca="1" si="110"/>
        <v/>
      </c>
      <c r="V648" s="34"/>
      <c r="W648" s="35"/>
      <c r="X648" s="36" t="str">
        <f t="shared" ca="1" si="104"/>
        <v/>
      </c>
      <c r="Y648" s="37"/>
      <c r="Z648" s="38" t="str">
        <f t="shared" si="105"/>
        <v/>
      </c>
    </row>
    <row r="649" spans="1:26" s="39" customFormat="1">
      <c r="A649" s="30">
        <v>654</v>
      </c>
      <c r="B649" s="31"/>
      <c r="C649" s="31"/>
      <c r="D649" s="44"/>
      <c r="E649" s="72" t="str">
        <f>IFERROR(IF(INDEX(Sheet3!$B$2:$B$8, MATCH(D649, Sheet3!$A$2:$A$8, 0)) = 0, "", INDEX(Sheet3!$B$2:$B$8, MATCH(D649, Sheet3!$A$2:$A$8, 0))), "")</f>
        <v/>
      </c>
      <c r="F649" s="31"/>
      <c r="G649" s="45"/>
      <c r="H649" s="63" t="str">
        <f>IFERROR(INDEX(Sheet3!$F$2:$F$114, MATCH(G649, Sheet3!$E$2:$E$114, 0)), "")</f>
        <v/>
      </c>
      <c r="I649" s="32"/>
      <c r="J649" s="40" t="str">
        <f t="shared" ca="1" si="103"/>
        <v/>
      </c>
      <c r="K649" s="34"/>
      <c r="L649" s="59" t="str">
        <f t="shared" ca="1" si="106"/>
        <v/>
      </c>
      <c r="M649" s="34"/>
      <c r="N649" s="47" t="str">
        <f t="shared" ca="1" si="107"/>
        <v/>
      </c>
      <c r="O649" s="75"/>
      <c r="P649" s="75"/>
      <c r="Q649" s="47" t="str">
        <f t="shared" ca="1" si="108"/>
        <v/>
      </c>
      <c r="R649" s="34"/>
      <c r="S649" s="59" t="str">
        <f t="shared" ca="1" si="109"/>
        <v/>
      </c>
      <c r="T649" s="32"/>
      <c r="U649" s="33" t="str">
        <f t="shared" ca="1" si="110"/>
        <v/>
      </c>
      <c r="V649" s="34"/>
      <c r="W649" s="35"/>
      <c r="X649" s="36" t="str">
        <f t="shared" ca="1" si="104"/>
        <v/>
      </c>
      <c r="Y649" s="37"/>
      <c r="Z649" s="38" t="str">
        <f t="shared" si="105"/>
        <v/>
      </c>
    </row>
    <row r="650" spans="1:26" s="39" customFormat="1">
      <c r="A650" s="30">
        <v>655</v>
      </c>
      <c r="B650" s="31"/>
      <c r="C650" s="31"/>
      <c r="D650" s="44"/>
      <c r="E650" s="72" t="str">
        <f>IFERROR(IF(INDEX(Sheet3!$B$2:$B$8, MATCH(D650, Sheet3!$A$2:$A$8, 0)) = 0, "", INDEX(Sheet3!$B$2:$B$8, MATCH(D650, Sheet3!$A$2:$A$8, 0))), "")</f>
        <v/>
      </c>
      <c r="F650" s="31"/>
      <c r="G650" s="45"/>
      <c r="H650" s="63" t="str">
        <f>IFERROR(INDEX(Sheet3!$F$2:$F$114, MATCH(G650, Sheet3!$E$2:$E$114, 0)), "")</f>
        <v/>
      </c>
      <c r="I650" s="32"/>
      <c r="J650" s="40" t="str">
        <f t="shared" ca="1" si="103"/>
        <v/>
      </c>
      <c r="K650" s="34"/>
      <c r="L650" s="59" t="str">
        <f t="shared" ca="1" si="106"/>
        <v/>
      </c>
      <c r="M650" s="34"/>
      <c r="N650" s="47" t="str">
        <f t="shared" ca="1" si="107"/>
        <v/>
      </c>
      <c r="O650" s="75"/>
      <c r="P650" s="75"/>
      <c r="Q650" s="47" t="str">
        <f t="shared" ca="1" si="108"/>
        <v/>
      </c>
      <c r="R650" s="34"/>
      <c r="S650" s="59" t="str">
        <f t="shared" ca="1" si="109"/>
        <v/>
      </c>
      <c r="T650" s="32"/>
      <c r="U650" s="33" t="str">
        <f t="shared" ca="1" si="110"/>
        <v/>
      </c>
      <c r="V650" s="34"/>
      <c r="W650" s="35"/>
      <c r="X650" s="36" t="str">
        <f t="shared" ca="1" si="104"/>
        <v/>
      </c>
      <c r="Y650" s="37"/>
      <c r="Z650" s="38" t="str">
        <f t="shared" si="105"/>
        <v/>
      </c>
    </row>
    <row r="651" spans="1:26" s="39" customFormat="1">
      <c r="A651" s="30">
        <v>656</v>
      </c>
      <c r="B651" s="31"/>
      <c r="C651" s="31"/>
      <c r="D651" s="44"/>
      <c r="E651" s="72" t="str">
        <f>IFERROR(IF(INDEX(Sheet3!$B$2:$B$8, MATCH(D651, Sheet3!$A$2:$A$8, 0)) = 0, "", INDEX(Sheet3!$B$2:$B$8, MATCH(D651, Sheet3!$A$2:$A$8, 0))), "")</f>
        <v/>
      </c>
      <c r="F651" s="31"/>
      <c r="G651" s="45"/>
      <c r="H651" s="63" t="str">
        <f>IFERROR(INDEX(Sheet3!$F$2:$F$114, MATCH(G651, Sheet3!$E$2:$E$114, 0)), "")</f>
        <v/>
      </c>
      <c r="I651" s="32"/>
      <c r="J651" s="40" t="str">
        <f t="shared" ca="1" si="103"/>
        <v/>
      </c>
      <c r="K651" s="34"/>
      <c r="L651" s="59" t="str">
        <f t="shared" ca="1" si="106"/>
        <v/>
      </c>
      <c r="M651" s="34"/>
      <c r="N651" s="47" t="str">
        <f t="shared" ca="1" si="107"/>
        <v/>
      </c>
      <c r="O651" s="75"/>
      <c r="P651" s="75"/>
      <c r="Q651" s="47" t="str">
        <f t="shared" ca="1" si="108"/>
        <v/>
      </c>
      <c r="R651" s="34"/>
      <c r="S651" s="59" t="str">
        <f t="shared" ca="1" si="109"/>
        <v/>
      </c>
      <c r="T651" s="32"/>
      <c r="U651" s="33" t="str">
        <f t="shared" ca="1" si="110"/>
        <v/>
      </c>
      <c r="V651" s="34"/>
      <c r="W651" s="35"/>
      <c r="X651" s="36" t="str">
        <f t="shared" ca="1" si="104"/>
        <v/>
      </c>
      <c r="Y651" s="37"/>
      <c r="Z651" s="38" t="str">
        <f t="shared" si="105"/>
        <v/>
      </c>
    </row>
    <row r="652" spans="1:26" s="39" customFormat="1">
      <c r="A652" s="30">
        <v>657</v>
      </c>
      <c r="B652" s="31"/>
      <c r="C652" s="31"/>
      <c r="D652" s="44"/>
      <c r="E652" s="72" t="str">
        <f>IFERROR(IF(INDEX(Sheet3!$B$2:$B$8, MATCH(D652, Sheet3!$A$2:$A$8, 0)) = 0, "", INDEX(Sheet3!$B$2:$B$8, MATCH(D652, Sheet3!$A$2:$A$8, 0))), "")</f>
        <v/>
      </c>
      <c r="F652" s="31"/>
      <c r="G652" s="45"/>
      <c r="H652" s="63" t="str">
        <f>IFERROR(INDEX(Sheet3!$F$2:$F$114, MATCH(G652, Sheet3!$E$2:$E$114, 0)), "")</f>
        <v/>
      </c>
      <c r="I652" s="32"/>
      <c r="J652" s="40" t="str">
        <f t="shared" ca="1" si="103"/>
        <v/>
      </c>
      <c r="K652" s="34"/>
      <c r="L652" s="59" t="str">
        <f t="shared" ca="1" si="106"/>
        <v/>
      </c>
      <c r="M652" s="34"/>
      <c r="N652" s="47" t="str">
        <f t="shared" ca="1" si="107"/>
        <v/>
      </c>
      <c r="O652" s="75"/>
      <c r="P652" s="75"/>
      <c r="Q652" s="47" t="str">
        <f t="shared" ca="1" si="108"/>
        <v/>
      </c>
      <c r="R652" s="34"/>
      <c r="S652" s="59" t="str">
        <f t="shared" ca="1" si="109"/>
        <v/>
      </c>
      <c r="T652" s="32"/>
      <c r="U652" s="33" t="str">
        <f t="shared" ca="1" si="110"/>
        <v/>
      </c>
      <c r="V652" s="34"/>
      <c r="W652" s="35"/>
      <c r="X652" s="36" t="str">
        <f t="shared" ca="1" si="104"/>
        <v/>
      </c>
      <c r="Y652" s="37"/>
      <c r="Z652" s="38" t="str">
        <f t="shared" si="105"/>
        <v/>
      </c>
    </row>
    <row r="653" spans="1:26" s="39" customFormat="1">
      <c r="A653" s="30">
        <v>658</v>
      </c>
      <c r="B653" s="31"/>
      <c r="C653" s="31"/>
      <c r="D653" s="44"/>
      <c r="E653" s="72" t="str">
        <f>IFERROR(IF(INDEX(Sheet3!$B$2:$B$8, MATCH(D653, Sheet3!$A$2:$A$8, 0)) = 0, "", INDEX(Sheet3!$B$2:$B$8, MATCH(D653, Sheet3!$A$2:$A$8, 0))), "")</f>
        <v/>
      </c>
      <c r="F653" s="31"/>
      <c r="G653" s="45"/>
      <c r="H653" s="63" t="str">
        <f>IFERROR(INDEX(Sheet3!$F$2:$F$114, MATCH(G653, Sheet3!$E$2:$E$114, 0)), "")</f>
        <v/>
      </c>
      <c r="I653" s="32"/>
      <c r="J653" s="40" t="str">
        <f t="shared" ca="1" si="103"/>
        <v/>
      </c>
      <c r="K653" s="34"/>
      <c r="L653" s="59" t="str">
        <f t="shared" ca="1" si="106"/>
        <v/>
      </c>
      <c r="M653" s="34"/>
      <c r="N653" s="47" t="str">
        <f t="shared" ca="1" si="107"/>
        <v/>
      </c>
      <c r="O653" s="75"/>
      <c r="P653" s="75"/>
      <c r="Q653" s="47" t="str">
        <f t="shared" ca="1" si="108"/>
        <v/>
      </c>
      <c r="R653" s="34"/>
      <c r="S653" s="59" t="str">
        <f t="shared" ca="1" si="109"/>
        <v/>
      </c>
      <c r="T653" s="32"/>
      <c r="U653" s="33" t="str">
        <f t="shared" ca="1" si="110"/>
        <v/>
      </c>
      <c r="V653" s="34"/>
      <c r="W653" s="35"/>
      <c r="X653" s="36" t="str">
        <f t="shared" ca="1" si="104"/>
        <v/>
      </c>
      <c r="Y653" s="37"/>
      <c r="Z653" s="38" t="str">
        <f t="shared" si="105"/>
        <v/>
      </c>
    </row>
    <row r="654" spans="1:26" s="39" customFormat="1">
      <c r="A654" s="30">
        <v>659</v>
      </c>
      <c r="B654" s="31"/>
      <c r="C654" s="31"/>
      <c r="D654" s="44"/>
      <c r="E654" s="72" t="str">
        <f>IFERROR(IF(INDEX(Sheet3!$B$2:$B$8, MATCH(D654, Sheet3!$A$2:$A$8, 0)) = 0, "", INDEX(Sheet3!$B$2:$B$8, MATCH(D654, Sheet3!$A$2:$A$8, 0))), "")</f>
        <v/>
      </c>
      <c r="F654" s="31"/>
      <c r="G654" s="45"/>
      <c r="H654" s="63" t="str">
        <f>IFERROR(INDEX(Sheet3!$F$2:$F$114, MATCH(G654, Sheet3!$E$2:$E$114, 0)), "")</f>
        <v/>
      </c>
      <c r="I654" s="32"/>
      <c r="J654" s="40" t="str">
        <f t="shared" ca="1" si="103"/>
        <v/>
      </c>
      <c r="K654" s="34"/>
      <c r="L654" s="59" t="str">
        <f t="shared" ca="1" si="106"/>
        <v/>
      </c>
      <c r="M654" s="34"/>
      <c r="N654" s="47" t="str">
        <f t="shared" ca="1" si="107"/>
        <v/>
      </c>
      <c r="O654" s="75"/>
      <c r="P654" s="75"/>
      <c r="Q654" s="47" t="str">
        <f t="shared" ca="1" si="108"/>
        <v/>
      </c>
      <c r="R654" s="34"/>
      <c r="S654" s="59" t="str">
        <f t="shared" ca="1" si="109"/>
        <v/>
      </c>
      <c r="T654" s="32"/>
      <c r="U654" s="33" t="str">
        <f t="shared" ca="1" si="110"/>
        <v/>
      </c>
      <c r="V654" s="34"/>
      <c r="W654" s="35"/>
      <c r="X654" s="36" t="str">
        <f t="shared" ca="1" si="104"/>
        <v/>
      </c>
      <c r="Y654" s="37"/>
      <c r="Z654" s="38" t="str">
        <f t="shared" si="105"/>
        <v/>
      </c>
    </row>
    <row r="655" spans="1:26" s="39" customFormat="1">
      <c r="A655" s="30">
        <v>660</v>
      </c>
      <c r="B655" s="31"/>
      <c r="C655" s="31"/>
      <c r="D655" s="44"/>
      <c r="E655" s="72" t="str">
        <f>IFERROR(IF(INDEX(Sheet3!$B$2:$B$8, MATCH(D655, Sheet3!$A$2:$A$8, 0)) = 0, "", INDEX(Sheet3!$B$2:$B$8, MATCH(D655, Sheet3!$A$2:$A$8, 0))), "")</f>
        <v/>
      </c>
      <c r="F655" s="31"/>
      <c r="G655" s="45"/>
      <c r="H655" s="63" t="str">
        <f>IFERROR(INDEX(Sheet3!$F$2:$F$114, MATCH(G655, Sheet3!$E$2:$E$114, 0)), "")</f>
        <v/>
      </c>
      <c r="I655" s="32"/>
      <c r="J655" s="40" t="str">
        <f t="shared" ca="1" si="103"/>
        <v/>
      </c>
      <c r="K655" s="34"/>
      <c r="L655" s="59" t="str">
        <f t="shared" ca="1" si="106"/>
        <v/>
      </c>
      <c r="M655" s="34"/>
      <c r="N655" s="47" t="str">
        <f t="shared" ca="1" si="107"/>
        <v/>
      </c>
      <c r="O655" s="75"/>
      <c r="P655" s="75"/>
      <c r="Q655" s="47" t="str">
        <f t="shared" ca="1" si="108"/>
        <v/>
      </c>
      <c r="R655" s="34"/>
      <c r="S655" s="59" t="str">
        <f t="shared" ca="1" si="109"/>
        <v/>
      </c>
      <c r="T655" s="32"/>
      <c r="U655" s="33" t="str">
        <f t="shared" ca="1" si="110"/>
        <v/>
      </c>
      <c r="V655" s="34"/>
      <c r="W655" s="35"/>
      <c r="X655" s="36" t="str">
        <f t="shared" ca="1" si="104"/>
        <v/>
      </c>
      <c r="Y655" s="37"/>
      <c r="Z655" s="38" t="str">
        <f t="shared" si="105"/>
        <v/>
      </c>
    </row>
    <row r="656" spans="1:26" s="39" customFormat="1">
      <c r="A656" s="30">
        <v>661</v>
      </c>
      <c r="B656" s="31"/>
      <c r="C656" s="31"/>
      <c r="D656" s="44"/>
      <c r="E656" s="72" t="str">
        <f>IFERROR(IF(INDEX(Sheet3!$B$2:$B$8, MATCH(D656, Sheet3!$A$2:$A$8, 0)) = 0, "", INDEX(Sheet3!$B$2:$B$8, MATCH(D656, Sheet3!$A$2:$A$8, 0))), "")</f>
        <v/>
      </c>
      <c r="F656" s="31"/>
      <c r="G656" s="45"/>
      <c r="H656" s="63" t="str">
        <f>IFERROR(INDEX(Sheet3!$F$2:$F$114, MATCH(G656, Sheet3!$E$2:$E$114, 0)), "")</f>
        <v/>
      </c>
      <c r="I656" s="32"/>
      <c r="J656" s="40" t="str">
        <f t="shared" ca="1" si="103"/>
        <v/>
      </c>
      <c r="K656" s="34"/>
      <c r="L656" s="59" t="str">
        <f t="shared" ca="1" si="106"/>
        <v/>
      </c>
      <c r="M656" s="34"/>
      <c r="N656" s="47" t="str">
        <f t="shared" ca="1" si="107"/>
        <v/>
      </c>
      <c r="O656" s="75"/>
      <c r="P656" s="75"/>
      <c r="Q656" s="47" t="str">
        <f t="shared" ca="1" si="108"/>
        <v/>
      </c>
      <c r="R656" s="34"/>
      <c r="S656" s="59" t="str">
        <f t="shared" ca="1" si="109"/>
        <v/>
      </c>
      <c r="T656" s="32"/>
      <c r="U656" s="33" t="str">
        <f t="shared" ca="1" si="110"/>
        <v/>
      </c>
      <c r="V656" s="34"/>
      <c r="W656" s="35"/>
      <c r="X656" s="36" t="str">
        <f t="shared" ca="1" si="104"/>
        <v/>
      </c>
      <c r="Y656" s="37"/>
      <c r="Z656" s="38" t="str">
        <f t="shared" si="105"/>
        <v/>
      </c>
    </row>
    <row r="657" spans="1:26" s="39" customFormat="1">
      <c r="A657" s="30">
        <v>662</v>
      </c>
      <c r="B657" s="31"/>
      <c r="C657" s="31"/>
      <c r="D657" s="44"/>
      <c r="E657" s="72" t="str">
        <f>IFERROR(IF(INDEX(Sheet3!$B$2:$B$8, MATCH(D657, Sheet3!$A$2:$A$8, 0)) = 0, "", INDEX(Sheet3!$B$2:$B$8, MATCH(D657, Sheet3!$A$2:$A$8, 0))), "")</f>
        <v/>
      </c>
      <c r="F657" s="31"/>
      <c r="G657" s="45"/>
      <c r="H657" s="63" t="str">
        <f>IFERROR(INDEX(Sheet3!$F$2:$F$114, MATCH(G657, Sheet3!$E$2:$E$114, 0)), "")</f>
        <v/>
      </c>
      <c r="I657" s="32"/>
      <c r="J657" s="40" t="str">
        <f t="shared" ca="1" si="103"/>
        <v/>
      </c>
      <c r="K657" s="34"/>
      <c r="L657" s="59" t="str">
        <f t="shared" ca="1" si="106"/>
        <v/>
      </c>
      <c r="M657" s="34"/>
      <c r="N657" s="47" t="str">
        <f t="shared" ca="1" si="107"/>
        <v/>
      </c>
      <c r="O657" s="75"/>
      <c r="P657" s="75"/>
      <c r="Q657" s="47" t="str">
        <f t="shared" ca="1" si="108"/>
        <v/>
      </c>
      <c r="R657" s="34"/>
      <c r="S657" s="59" t="str">
        <f t="shared" ca="1" si="109"/>
        <v/>
      </c>
      <c r="T657" s="32"/>
      <c r="U657" s="33" t="str">
        <f t="shared" ca="1" si="110"/>
        <v/>
      </c>
      <c r="V657" s="34"/>
      <c r="W657" s="35"/>
      <c r="X657" s="36" t="str">
        <f t="shared" ca="1" si="104"/>
        <v/>
      </c>
      <c r="Y657" s="37"/>
      <c r="Z657" s="38" t="str">
        <f t="shared" si="105"/>
        <v/>
      </c>
    </row>
    <row r="658" spans="1:26" s="39" customFormat="1">
      <c r="A658" s="30">
        <v>663</v>
      </c>
      <c r="B658" s="31"/>
      <c r="C658" s="31"/>
      <c r="D658" s="44"/>
      <c r="E658" s="72" t="str">
        <f>IFERROR(IF(INDEX(Sheet3!$B$2:$B$8, MATCH(D658, Sheet3!$A$2:$A$8, 0)) = 0, "", INDEX(Sheet3!$B$2:$B$8, MATCH(D658, Sheet3!$A$2:$A$8, 0))), "")</f>
        <v/>
      </c>
      <c r="F658" s="31"/>
      <c r="G658" s="45"/>
      <c r="H658" s="63" t="str">
        <f>IFERROR(INDEX(Sheet3!$F$2:$F$114, MATCH(G658, Sheet3!$E$2:$E$114, 0)), "")</f>
        <v/>
      </c>
      <c r="I658" s="32"/>
      <c r="J658" s="40" t="str">
        <f t="shared" ca="1" si="103"/>
        <v/>
      </c>
      <c r="K658" s="34"/>
      <c r="L658" s="59" t="str">
        <f t="shared" ca="1" si="106"/>
        <v/>
      </c>
      <c r="M658" s="34"/>
      <c r="N658" s="47" t="str">
        <f t="shared" ca="1" si="107"/>
        <v/>
      </c>
      <c r="O658" s="75"/>
      <c r="P658" s="75"/>
      <c r="Q658" s="47" t="str">
        <f t="shared" ca="1" si="108"/>
        <v/>
      </c>
      <c r="R658" s="34"/>
      <c r="S658" s="59" t="str">
        <f t="shared" ca="1" si="109"/>
        <v/>
      </c>
      <c r="T658" s="32"/>
      <c r="U658" s="33" t="str">
        <f t="shared" ca="1" si="110"/>
        <v/>
      </c>
      <c r="V658" s="34"/>
      <c r="W658" s="35"/>
      <c r="X658" s="36" t="str">
        <f t="shared" ca="1" si="104"/>
        <v/>
      </c>
      <c r="Y658" s="37"/>
      <c r="Z658" s="38" t="str">
        <f t="shared" si="105"/>
        <v/>
      </c>
    </row>
    <row r="659" spans="1:26" s="39" customFormat="1">
      <c r="A659" s="30">
        <v>664</v>
      </c>
      <c r="B659" s="31"/>
      <c r="C659" s="31"/>
      <c r="D659" s="44"/>
      <c r="E659" s="72" t="str">
        <f>IFERROR(IF(INDEX(Sheet3!$B$2:$B$8, MATCH(D659, Sheet3!$A$2:$A$8, 0)) = 0, "", INDEX(Sheet3!$B$2:$B$8, MATCH(D659, Sheet3!$A$2:$A$8, 0))), "")</f>
        <v/>
      </c>
      <c r="F659" s="31"/>
      <c r="G659" s="45"/>
      <c r="H659" s="63" t="str">
        <f>IFERROR(INDEX(Sheet3!$F$2:$F$114, MATCH(G659, Sheet3!$E$2:$E$114, 0)), "")</f>
        <v/>
      </c>
      <c r="I659" s="32"/>
      <c r="J659" s="40" t="str">
        <f t="shared" ca="1" si="103"/>
        <v/>
      </c>
      <c r="K659" s="34"/>
      <c r="L659" s="59" t="str">
        <f t="shared" ca="1" si="106"/>
        <v/>
      </c>
      <c r="M659" s="34"/>
      <c r="N659" s="47" t="str">
        <f t="shared" ca="1" si="107"/>
        <v/>
      </c>
      <c r="O659" s="75"/>
      <c r="P659" s="75"/>
      <c r="Q659" s="47" t="str">
        <f t="shared" ca="1" si="108"/>
        <v/>
      </c>
      <c r="R659" s="34"/>
      <c r="S659" s="59" t="str">
        <f t="shared" ca="1" si="109"/>
        <v/>
      </c>
      <c r="T659" s="32"/>
      <c r="U659" s="33" t="str">
        <f t="shared" ca="1" si="110"/>
        <v/>
      </c>
      <c r="V659" s="34"/>
      <c r="W659" s="35"/>
      <c r="X659" s="36" t="str">
        <f t="shared" ca="1" si="104"/>
        <v/>
      </c>
      <c r="Y659" s="37"/>
      <c r="Z659" s="38" t="str">
        <f t="shared" si="105"/>
        <v/>
      </c>
    </row>
    <row r="660" spans="1:26" s="39" customFormat="1">
      <c r="A660" s="30">
        <v>665</v>
      </c>
      <c r="B660" s="31"/>
      <c r="C660" s="31"/>
      <c r="D660" s="44"/>
      <c r="E660" s="72" t="str">
        <f>IFERROR(IF(INDEX(Sheet3!$B$2:$B$8, MATCH(D660, Sheet3!$A$2:$A$8, 0)) = 0, "", INDEX(Sheet3!$B$2:$B$8, MATCH(D660, Sheet3!$A$2:$A$8, 0))), "")</f>
        <v/>
      </c>
      <c r="F660" s="31"/>
      <c r="G660" s="45"/>
      <c r="H660" s="63" t="str">
        <f>IFERROR(INDEX(Sheet3!$F$2:$F$114, MATCH(G660, Sheet3!$E$2:$E$114, 0)), "")</f>
        <v/>
      </c>
      <c r="I660" s="32"/>
      <c r="J660" s="40" t="str">
        <f t="shared" ca="1" si="103"/>
        <v/>
      </c>
      <c r="K660" s="34"/>
      <c r="L660" s="59" t="str">
        <f t="shared" ca="1" si="106"/>
        <v/>
      </c>
      <c r="M660" s="34"/>
      <c r="N660" s="47" t="str">
        <f t="shared" ca="1" si="107"/>
        <v/>
      </c>
      <c r="O660" s="75"/>
      <c r="P660" s="75"/>
      <c r="Q660" s="47" t="str">
        <f t="shared" ca="1" si="108"/>
        <v/>
      </c>
      <c r="R660" s="34"/>
      <c r="S660" s="59" t="str">
        <f t="shared" ca="1" si="109"/>
        <v/>
      </c>
      <c r="T660" s="32"/>
      <c r="U660" s="33" t="str">
        <f t="shared" ca="1" si="110"/>
        <v/>
      </c>
      <c r="V660" s="34"/>
      <c r="W660" s="35"/>
      <c r="X660" s="36" t="str">
        <f t="shared" ca="1" si="104"/>
        <v/>
      </c>
      <c r="Y660" s="37"/>
      <c r="Z660" s="38" t="str">
        <f t="shared" si="105"/>
        <v/>
      </c>
    </row>
    <row r="661" spans="1:26" s="39" customFormat="1">
      <c r="A661" s="30">
        <v>666</v>
      </c>
      <c r="B661" s="31"/>
      <c r="C661" s="31"/>
      <c r="D661" s="44"/>
      <c r="E661" s="72" t="str">
        <f>IFERROR(IF(INDEX(Sheet3!$B$2:$B$8, MATCH(D661, Sheet3!$A$2:$A$8, 0)) = 0, "", INDEX(Sheet3!$B$2:$B$8, MATCH(D661, Sheet3!$A$2:$A$8, 0))), "")</f>
        <v/>
      </c>
      <c r="F661" s="31"/>
      <c r="G661" s="45"/>
      <c r="H661" s="63" t="str">
        <f>IFERROR(INDEX(Sheet3!$F$2:$F$114, MATCH(G661, Sheet3!$E$2:$E$114, 0)), "")</f>
        <v/>
      </c>
      <c r="I661" s="32"/>
      <c r="J661" s="40" t="str">
        <f t="shared" ca="1" si="103"/>
        <v/>
      </c>
      <c r="K661" s="34"/>
      <c r="L661" s="59" t="str">
        <f t="shared" ca="1" si="106"/>
        <v/>
      </c>
      <c r="M661" s="34"/>
      <c r="N661" s="47" t="str">
        <f t="shared" ca="1" si="107"/>
        <v/>
      </c>
      <c r="O661" s="75"/>
      <c r="P661" s="75"/>
      <c r="Q661" s="47" t="str">
        <f t="shared" ca="1" si="108"/>
        <v/>
      </c>
      <c r="R661" s="34"/>
      <c r="S661" s="59" t="str">
        <f t="shared" ca="1" si="109"/>
        <v/>
      </c>
      <c r="T661" s="32"/>
      <c r="U661" s="33" t="str">
        <f t="shared" ca="1" si="110"/>
        <v/>
      </c>
      <c r="V661" s="34"/>
      <c r="W661" s="35"/>
      <c r="X661" s="36" t="str">
        <f t="shared" ca="1" si="104"/>
        <v/>
      </c>
      <c r="Y661" s="37"/>
      <c r="Z661" s="38" t="str">
        <f t="shared" si="105"/>
        <v/>
      </c>
    </row>
    <row r="662" spans="1:26" s="39" customFormat="1">
      <c r="A662" s="30">
        <v>667</v>
      </c>
      <c r="B662" s="31"/>
      <c r="C662" s="31"/>
      <c r="D662" s="44"/>
      <c r="E662" s="72" t="str">
        <f>IFERROR(IF(INDEX(Sheet3!$B$2:$B$8, MATCH(D662, Sheet3!$A$2:$A$8, 0)) = 0, "", INDEX(Sheet3!$B$2:$B$8, MATCH(D662, Sheet3!$A$2:$A$8, 0))), "")</f>
        <v/>
      </c>
      <c r="F662" s="31"/>
      <c r="G662" s="45"/>
      <c r="H662" s="63" t="str">
        <f>IFERROR(INDEX(Sheet3!$F$2:$F$114, MATCH(G662, Sheet3!$E$2:$E$114, 0)), "")</f>
        <v/>
      </c>
      <c r="I662" s="32"/>
      <c r="J662" s="40" t="str">
        <f t="shared" ca="1" si="103"/>
        <v/>
      </c>
      <c r="K662" s="34"/>
      <c r="L662" s="59" t="str">
        <f t="shared" ca="1" si="106"/>
        <v/>
      </c>
      <c r="M662" s="34"/>
      <c r="N662" s="47" t="str">
        <f t="shared" ca="1" si="107"/>
        <v/>
      </c>
      <c r="O662" s="75"/>
      <c r="P662" s="75"/>
      <c r="Q662" s="47" t="str">
        <f t="shared" ca="1" si="108"/>
        <v/>
      </c>
      <c r="R662" s="34"/>
      <c r="S662" s="59" t="str">
        <f t="shared" ca="1" si="109"/>
        <v/>
      </c>
      <c r="T662" s="32"/>
      <c r="U662" s="33" t="str">
        <f t="shared" ca="1" si="110"/>
        <v/>
      </c>
      <c r="V662" s="34"/>
      <c r="W662" s="35"/>
      <c r="X662" s="36" t="str">
        <f t="shared" ca="1" si="104"/>
        <v/>
      </c>
      <c r="Y662" s="37"/>
      <c r="Z662" s="38" t="str">
        <f t="shared" si="105"/>
        <v/>
      </c>
    </row>
    <row r="663" spans="1:26" s="39" customFormat="1">
      <c r="A663" s="30">
        <v>668</v>
      </c>
      <c r="B663" s="31"/>
      <c r="C663" s="31"/>
      <c r="D663" s="44"/>
      <c r="E663" s="72" t="str">
        <f>IFERROR(IF(INDEX(Sheet3!$B$2:$B$8, MATCH(D663, Sheet3!$A$2:$A$8, 0)) = 0, "", INDEX(Sheet3!$B$2:$B$8, MATCH(D663, Sheet3!$A$2:$A$8, 0))), "")</f>
        <v/>
      </c>
      <c r="F663" s="31"/>
      <c r="G663" s="45"/>
      <c r="H663" s="63" t="str">
        <f>IFERROR(INDEX(Sheet3!$F$2:$F$114, MATCH(G663, Sheet3!$E$2:$E$114, 0)), "")</f>
        <v/>
      </c>
      <c r="I663" s="32"/>
      <c r="J663" s="40" t="str">
        <f t="shared" ca="1" si="103"/>
        <v/>
      </c>
      <c r="K663" s="34"/>
      <c r="L663" s="59" t="str">
        <f t="shared" ca="1" si="106"/>
        <v/>
      </c>
      <c r="M663" s="34"/>
      <c r="N663" s="47" t="str">
        <f t="shared" ca="1" si="107"/>
        <v/>
      </c>
      <c r="O663" s="75"/>
      <c r="P663" s="75"/>
      <c r="Q663" s="47" t="str">
        <f t="shared" ca="1" si="108"/>
        <v/>
      </c>
      <c r="R663" s="34"/>
      <c r="S663" s="59" t="str">
        <f t="shared" ca="1" si="109"/>
        <v/>
      </c>
      <c r="T663" s="32"/>
      <c r="U663" s="33" t="str">
        <f t="shared" ca="1" si="110"/>
        <v/>
      </c>
      <c r="V663" s="34"/>
      <c r="W663" s="35"/>
      <c r="X663" s="36" t="str">
        <f t="shared" ca="1" si="104"/>
        <v/>
      </c>
      <c r="Y663" s="37"/>
      <c r="Z663" s="38" t="str">
        <f t="shared" si="105"/>
        <v/>
      </c>
    </row>
    <row r="664" spans="1:26" s="39" customFormat="1">
      <c r="A664" s="30">
        <v>669</v>
      </c>
      <c r="B664" s="31"/>
      <c r="C664" s="31"/>
      <c r="D664" s="44"/>
      <c r="E664" s="72" t="str">
        <f>IFERROR(IF(INDEX(Sheet3!$B$2:$B$8, MATCH(D664, Sheet3!$A$2:$A$8, 0)) = 0, "", INDEX(Sheet3!$B$2:$B$8, MATCH(D664, Sheet3!$A$2:$A$8, 0))), "")</f>
        <v/>
      </c>
      <c r="F664" s="31"/>
      <c r="G664" s="45"/>
      <c r="H664" s="63" t="str">
        <f>IFERROR(INDEX(Sheet3!$F$2:$F$114, MATCH(G664, Sheet3!$E$2:$E$114, 0)), "")</f>
        <v/>
      </c>
      <c r="I664" s="32"/>
      <c r="J664" s="40" t="str">
        <f t="shared" ca="1" si="103"/>
        <v/>
      </c>
      <c r="K664" s="34"/>
      <c r="L664" s="59" t="str">
        <f t="shared" ca="1" si="106"/>
        <v/>
      </c>
      <c r="M664" s="34"/>
      <c r="N664" s="47" t="str">
        <f t="shared" ca="1" si="107"/>
        <v/>
      </c>
      <c r="O664" s="75"/>
      <c r="P664" s="75"/>
      <c r="Q664" s="47" t="str">
        <f t="shared" ca="1" si="108"/>
        <v/>
      </c>
      <c r="R664" s="34"/>
      <c r="S664" s="59" t="str">
        <f t="shared" ca="1" si="109"/>
        <v/>
      </c>
      <c r="T664" s="32"/>
      <c r="U664" s="33" t="str">
        <f t="shared" ca="1" si="110"/>
        <v/>
      </c>
      <c r="V664" s="34"/>
      <c r="W664" s="35"/>
      <c r="X664" s="36" t="str">
        <f t="shared" ca="1" si="104"/>
        <v/>
      </c>
      <c r="Y664" s="37"/>
      <c r="Z664" s="38" t="str">
        <f t="shared" si="105"/>
        <v/>
      </c>
    </row>
    <row r="665" spans="1:26" s="39" customFormat="1">
      <c r="A665" s="30">
        <v>670</v>
      </c>
      <c r="B665" s="31"/>
      <c r="C665" s="31"/>
      <c r="D665" s="44"/>
      <c r="E665" s="72" t="str">
        <f>IFERROR(IF(INDEX(Sheet3!$B$2:$B$8, MATCH(D665, Sheet3!$A$2:$A$8, 0)) = 0, "", INDEX(Sheet3!$B$2:$B$8, MATCH(D665, Sheet3!$A$2:$A$8, 0))), "")</f>
        <v/>
      </c>
      <c r="F665" s="31"/>
      <c r="G665" s="45"/>
      <c r="H665" s="63" t="str">
        <f>IFERROR(INDEX(Sheet3!$F$2:$F$114, MATCH(G665, Sheet3!$E$2:$E$114, 0)), "")</f>
        <v/>
      </c>
      <c r="I665" s="32"/>
      <c r="J665" s="40" t="str">
        <f t="shared" ca="1" si="103"/>
        <v/>
      </c>
      <c r="K665" s="34"/>
      <c r="L665" s="59" t="str">
        <f t="shared" ca="1" si="106"/>
        <v/>
      </c>
      <c r="M665" s="34"/>
      <c r="N665" s="47" t="str">
        <f t="shared" ca="1" si="107"/>
        <v/>
      </c>
      <c r="O665" s="75"/>
      <c r="P665" s="75"/>
      <c r="Q665" s="47" t="str">
        <f t="shared" ca="1" si="108"/>
        <v/>
      </c>
      <c r="R665" s="34"/>
      <c r="S665" s="59" t="str">
        <f t="shared" ca="1" si="109"/>
        <v/>
      </c>
      <c r="T665" s="32"/>
      <c r="U665" s="33" t="str">
        <f t="shared" ca="1" si="110"/>
        <v/>
      </c>
      <c r="V665" s="34"/>
      <c r="W665" s="35"/>
      <c r="X665" s="36" t="str">
        <f t="shared" ca="1" si="104"/>
        <v/>
      </c>
      <c r="Y665" s="37"/>
      <c r="Z665" s="38" t="str">
        <f t="shared" si="105"/>
        <v/>
      </c>
    </row>
    <row r="666" spans="1:26" s="39" customFormat="1">
      <c r="A666" s="30">
        <v>671</v>
      </c>
      <c r="B666" s="31"/>
      <c r="C666" s="31"/>
      <c r="D666" s="44"/>
      <c r="E666" s="72" t="str">
        <f>IFERROR(IF(INDEX(Sheet3!$B$2:$B$8, MATCH(D666, Sheet3!$A$2:$A$8, 0)) = 0, "", INDEX(Sheet3!$B$2:$B$8, MATCH(D666, Sheet3!$A$2:$A$8, 0))), "")</f>
        <v/>
      </c>
      <c r="F666" s="31"/>
      <c r="G666" s="45"/>
      <c r="H666" s="63" t="str">
        <f>IFERROR(INDEX(Sheet3!$F$2:$F$114, MATCH(G666, Sheet3!$E$2:$E$114, 0)), "")</f>
        <v/>
      </c>
      <c r="I666" s="32"/>
      <c r="J666" s="40" t="str">
        <f t="shared" ca="1" si="103"/>
        <v/>
      </c>
      <c r="K666" s="34"/>
      <c r="L666" s="59" t="str">
        <f t="shared" ca="1" si="106"/>
        <v/>
      </c>
      <c r="M666" s="34"/>
      <c r="N666" s="47" t="str">
        <f t="shared" ca="1" si="107"/>
        <v/>
      </c>
      <c r="O666" s="75"/>
      <c r="P666" s="75"/>
      <c r="Q666" s="47" t="str">
        <f t="shared" ca="1" si="108"/>
        <v/>
      </c>
      <c r="R666" s="34"/>
      <c r="S666" s="59" t="str">
        <f t="shared" ca="1" si="109"/>
        <v/>
      </c>
      <c r="T666" s="32"/>
      <c r="U666" s="33" t="str">
        <f t="shared" ca="1" si="110"/>
        <v/>
      </c>
      <c r="V666" s="34"/>
      <c r="W666" s="35"/>
      <c r="X666" s="36" t="str">
        <f t="shared" ca="1" si="104"/>
        <v/>
      </c>
      <c r="Y666" s="37"/>
      <c r="Z666" s="38" t="str">
        <f t="shared" si="105"/>
        <v/>
      </c>
    </row>
    <row r="667" spans="1:26" s="39" customFormat="1">
      <c r="A667" s="30">
        <v>672</v>
      </c>
      <c r="B667" s="31"/>
      <c r="C667" s="31"/>
      <c r="D667" s="44"/>
      <c r="E667" s="72" t="str">
        <f>IFERROR(IF(INDEX(Sheet3!$B$2:$B$8, MATCH(D667, Sheet3!$A$2:$A$8, 0)) = 0, "", INDEX(Sheet3!$B$2:$B$8, MATCH(D667, Sheet3!$A$2:$A$8, 0))), "")</f>
        <v/>
      </c>
      <c r="F667" s="31"/>
      <c r="G667" s="45"/>
      <c r="H667" s="63" t="str">
        <f>IFERROR(INDEX(Sheet3!$F$2:$F$114, MATCH(G667, Sheet3!$E$2:$E$114, 0)), "")</f>
        <v/>
      </c>
      <c r="I667" s="32"/>
      <c r="J667" s="40" t="str">
        <f t="shared" ca="1" si="103"/>
        <v/>
      </c>
      <c r="K667" s="34"/>
      <c r="L667" s="59" t="str">
        <f t="shared" ca="1" si="106"/>
        <v/>
      </c>
      <c r="M667" s="34"/>
      <c r="N667" s="47" t="str">
        <f t="shared" ca="1" si="107"/>
        <v/>
      </c>
      <c r="O667" s="75"/>
      <c r="P667" s="75"/>
      <c r="Q667" s="47" t="str">
        <f t="shared" ca="1" si="108"/>
        <v/>
      </c>
      <c r="R667" s="34"/>
      <c r="S667" s="59" t="str">
        <f t="shared" ca="1" si="109"/>
        <v/>
      </c>
      <c r="T667" s="32"/>
      <c r="U667" s="33" t="str">
        <f t="shared" ca="1" si="110"/>
        <v/>
      </c>
      <c r="V667" s="34"/>
      <c r="W667" s="35"/>
      <c r="X667" s="36" t="str">
        <f t="shared" ca="1" si="104"/>
        <v/>
      </c>
      <c r="Y667" s="37"/>
      <c r="Z667" s="38" t="str">
        <f t="shared" si="105"/>
        <v/>
      </c>
    </row>
    <row r="668" spans="1:26" s="39" customFormat="1">
      <c r="A668" s="30">
        <v>673</v>
      </c>
      <c r="B668" s="31"/>
      <c r="C668" s="31"/>
      <c r="D668" s="44"/>
      <c r="E668" s="72" t="str">
        <f>IFERROR(IF(INDEX(Sheet3!$B$2:$B$8, MATCH(D668, Sheet3!$A$2:$A$8, 0)) = 0, "", INDEX(Sheet3!$B$2:$B$8, MATCH(D668, Sheet3!$A$2:$A$8, 0))), "")</f>
        <v/>
      </c>
      <c r="F668" s="31"/>
      <c r="G668" s="45"/>
      <c r="H668" s="63" t="str">
        <f>IFERROR(INDEX(Sheet3!$F$2:$F$114, MATCH(G668, Sheet3!$E$2:$E$114, 0)), "")</f>
        <v/>
      </c>
      <c r="I668" s="32"/>
      <c r="J668" s="40" t="str">
        <f t="shared" ca="1" si="103"/>
        <v/>
      </c>
      <c r="K668" s="34"/>
      <c r="L668" s="59" t="str">
        <f t="shared" ca="1" si="106"/>
        <v/>
      </c>
      <c r="M668" s="34"/>
      <c r="N668" s="47" t="str">
        <f t="shared" ca="1" si="107"/>
        <v/>
      </c>
      <c r="O668" s="75"/>
      <c r="P668" s="75"/>
      <c r="Q668" s="47" t="str">
        <f t="shared" ca="1" si="108"/>
        <v/>
      </c>
      <c r="R668" s="34"/>
      <c r="S668" s="59" t="str">
        <f t="shared" ca="1" si="109"/>
        <v/>
      </c>
      <c r="T668" s="32"/>
      <c r="U668" s="33" t="str">
        <f t="shared" ca="1" si="110"/>
        <v/>
      </c>
      <c r="V668" s="34"/>
      <c r="W668" s="35"/>
      <c r="X668" s="36" t="str">
        <f t="shared" ca="1" si="104"/>
        <v/>
      </c>
      <c r="Y668" s="37"/>
      <c r="Z668" s="38" t="str">
        <f t="shared" si="105"/>
        <v/>
      </c>
    </row>
    <row r="669" spans="1:26" s="39" customFormat="1">
      <c r="A669" s="30">
        <v>674</v>
      </c>
      <c r="B669" s="31"/>
      <c r="C669" s="31"/>
      <c r="D669" s="44"/>
      <c r="E669" s="72" t="str">
        <f>IFERROR(IF(INDEX(Sheet3!$B$2:$B$8, MATCH(D669, Sheet3!$A$2:$A$8, 0)) = 0, "", INDEX(Sheet3!$B$2:$B$8, MATCH(D669, Sheet3!$A$2:$A$8, 0))), "")</f>
        <v/>
      </c>
      <c r="F669" s="31"/>
      <c r="G669" s="45"/>
      <c r="H669" s="63" t="str">
        <f>IFERROR(INDEX(Sheet3!$F$2:$F$114, MATCH(G669, Sheet3!$E$2:$E$114, 0)), "")</f>
        <v/>
      </c>
      <c r="I669" s="32"/>
      <c r="J669" s="40" t="str">
        <f t="shared" ca="1" si="103"/>
        <v/>
      </c>
      <c r="K669" s="34"/>
      <c r="L669" s="59" t="str">
        <f t="shared" ca="1" si="106"/>
        <v/>
      </c>
      <c r="M669" s="34"/>
      <c r="N669" s="47" t="str">
        <f t="shared" ca="1" si="107"/>
        <v/>
      </c>
      <c r="O669" s="75"/>
      <c r="P669" s="75"/>
      <c r="Q669" s="47" t="str">
        <f t="shared" ca="1" si="108"/>
        <v/>
      </c>
      <c r="R669" s="34"/>
      <c r="S669" s="59" t="str">
        <f t="shared" ca="1" si="109"/>
        <v/>
      </c>
      <c r="T669" s="32"/>
      <c r="U669" s="33" t="str">
        <f t="shared" ca="1" si="110"/>
        <v/>
      </c>
      <c r="V669" s="34"/>
      <c r="W669" s="35"/>
      <c r="X669" s="36" t="str">
        <f t="shared" ca="1" si="104"/>
        <v/>
      </c>
      <c r="Y669" s="37"/>
      <c r="Z669" s="38" t="str">
        <f t="shared" si="105"/>
        <v/>
      </c>
    </row>
    <row r="670" spans="1:26" s="39" customFormat="1">
      <c r="A670" s="30">
        <v>675</v>
      </c>
      <c r="B670" s="31"/>
      <c r="C670" s="31"/>
      <c r="D670" s="44"/>
      <c r="E670" s="72" t="str">
        <f>IFERROR(IF(INDEX(Sheet3!$B$2:$B$8, MATCH(D670, Sheet3!$A$2:$A$8, 0)) = 0, "", INDEX(Sheet3!$B$2:$B$8, MATCH(D670, Sheet3!$A$2:$A$8, 0))), "")</f>
        <v/>
      </c>
      <c r="F670" s="31"/>
      <c r="G670" s="45"/>
      <c r="H670" s="63" t="str">
        <f>IFERROR(INDEX(Sheet3!$F$2:$F$114, MATCH(G670, Sheet3!$E$2:$E$114, 0)), "")</f>
        <v/>
      </c>
      <c r="I670" s="32"/>
      <c r="J670" s="40" t="str">
        <f t="shared" ca="1" si="103"/>
        <v/>
      </c>
      <c r="K670" s="34"/>
      <c r="L670" s="59" t="str">
        <f t="shared" ca="1" si="106"/>
        <v/>
      </c>
      <c r="M670" s="34"/>
      <c r="N670" s="47" t="str">
        <f t="shared" ca="1" si="107"/>
        <v/>
      </c>
      <c r="O670" s="75"/>
      <c r="P670" s="75"/>
      <c r="Q670" s="47" t="str">
        <f t="shared" ca="1" si="108"/>
        <v/>
      </c>
      <c r="R670" s="34"/>
      <c r="S670" s="59" t="str">
        <f t="shared" ca="1" si="109"/>
        <v/>
      </c>
      <c r="T670" s="32"/>
      <c r="U670" s="33" t="str">
        <f t="shared" ca="1" si="110"/>
        <v/>
      </c>
      <c r="V670" s="34"/>
      <c r="W670" s="35"/>
      <c r="X670" s="36" t="str">
        <f t="shared" ca="1" si="104"/>
        <v/>
      </c>
      <c r="Y670" s="37"/>
      <c r="Z670" s="38" t="str">
        <f t="shared" si="105"/>
        <v/>
      </c>
    </row>
    <row r="671" spans="1:26" s="39" customFormat="1">
      <c r="A671" s="30">
        <v>676</v>
      </c>
      <c r="B671" s="31"/>
      <c r="C671" s="31"/>
      <c r="D671" s="44"/>
      <c r="E671" s="72" t="str">
        <f>IFERROR(IF(INDEX(Sheet3!$B$2:$B$8, MATCH(D671, Sheet3!$A$2:$A$8, 0)) = 0, "", INDEX(Sheet3!$B$2:$B$8, MATCH(D671, Sheet3!$A$2:$A$8, 0))), "")</f>
        <v/>
      </c>
      <c r="F671" s="31"/>
      <c r="G671" s="45"/>
      <c r="H671" s="63" t="str">
        <f>IFERROR(INDEX(Sheet3!$F$2:$F$114, MATCH(G671, Sheet3!$E$2:$E$114, 0)), "")</f>
        <v/>
      </c>
      <c r="I671" s="32"/>
      <c r="J671" s="40" t="str">
        <f t="shared" ca="1" si="103"/>
        <v/>
      </c>
      <c r="K671" s="34"/>
      <c r="L671" s="59" t="str">
        <f t="shared" ca="1" si="106"/>
        <v/>
      </c>
      <c r="M671" s="34"/>
      <c r="N671" s="47" t="str">
        <f t="shared" ca="1" si="107"/>
        <v/>
      </c>
      <c r="O671" s="75"/>
      <c r="P671" s="75"/>
      <c r="Q671" s="47" t="str">
        <f t="shared" ca="1" si="108"/>
        <v/>
      </c>
      <c r="R671" s="34"/>
      <c r="S671" s="59" t="str">
        <f t="shared" ca="1" si="109"/>
        <v/>
      </c>
      <c r="T671" s="32"/>
      <c r="U671" s="33" t="str">
        <f t="shared" ca="1" si="110"/>
        <v/>
      </c>
      <c r="V671" s="34"/>
      <c r="W671" s="35"/>
      <c r="X671" s="36" t="str">
        <f t="shared" ca="1" si="104"/>
        <v/>
      </c>
      <c r="Y671" s="37"/>
      <c r="Z671" s="38" t="str">
        <f t="shared" si="105"/>
        <v/>
      </c>
    </row>
    <row r="672" spans="1:26" s="39" customFormat="1">
      <c r="A672" s="30">
        <v>677</v>
      </c>
      <c r="B672" s="31"/>
      <c r="C672" s="31"/>
      <c r="D672" s="44"/>
      <c r="E672" s="72" t="str">
        <f>IFERROR(IF(INDEX(Sheet3!$B$2:$B$8, MATCH(D672, Sheet3!$A$2:$A$8, 0)) = 0, "", INDEX(Sheet3!$B$2:$B$8, MATCH(D672, Sheet3!$A$2:$A$8, 0))), "")</f>
        <v/>
      </c>
      <c r="F672" s="31"/>
      <c r="G672" s="45"/>
      <c r="H672" s="63" t="str">
        <f>IFERROR(INDEX(Sheet3!$F$2:$F$114, MATCH(G672, Sheet3!$E$2:$E$114, 0)), "")</f>
        <v/>
      </c>
      <c r="I672" s="32"/>
      <c r="J672" s="40" t="str">
        <f t="shared" ca="1" si="103"/>
        <v/>
      </c>
      <c r="K672" s="34"/>
      <c r="L672" s="59" t="str">
        <f t="shared" ca="1" si="106"/>
        <v/>
      </c>
      <c r="M672" s="34"/>
      <c r="N672" s="47" t="str">
        <f t="shared" ca="1" si="107"/>
        <v/>
      </c>
      <c r="O672" s="75"/>
      <c r="P672" s="75"/>
      <c r="Q672" s="47" t="str">
        <f t="shared" ca="1" si="108"/>
        <v/>
      </c>
      <c r="R672" s="34"/>
      <c r="S672" s="59" t="str">
        <f t="shared" ca="1" si="109"/>
        <v/>
      </c>
      <c r="T672" s="32"/>
      <c r="U672" s="33" t="str">
        <f t="shared" ca="1" si="110"/>
        <v/>
      </c>
      <c r="V672" s="34"/>
      <c r="W672" s="35"/>
      <c r="X672" s="36" t="str">
        <f t="shared" ca="1" si="104"/>
        <v/>
      </c>
      <c r="Y672" s="37"/>
      <c r="Z672" s="38" t="str">
        <f t="shared" si="105"/>
        <v/>
      </c>
    </row>
    <row r="673" spans="1:26" s="39" customFormat="1">
      <c r="A673" s="30">
        <v>678</v>
      </c>
      <c r="B673" s="31"/>
      <c r="C673" s="31"/>
      <c r="D673" s="44"/>
      <c r="E673" s="72" t="str">
        <f>IFERROR(IF(INDEX(Sheet3!$B$2:$B$8, MATCH(D673, Sheet3!$A$2:$A$8, 0)) = 0, "", INDEX(Sheet3!$B$2:$B$8, MATCH(D673, Sheet3!$A$2:$A$8, 0))), "")</f>
        <v/>
      </c>
      <c r="F673" s="31"/>
      <c r="G673" s="45"/>
      <c r="H673" s="63" t="str">
        <f>IFERROR(INDEX(Sheet3!$F$2:$F$114, MATCH(G673, Sheet3!$E$2:$E$114, 0)), "")</f>
        <v/>
      </c>
      <c r="I673" s="32"/>
      <c r="J673" s="40" t="str">
        <f t="shared" ca="1" si="103"/>
        <v/>
      </c>
      <c r="K673" s="34"/>
      <c r="L673" s="59" t="str">
        <f t="shared" ca="1" si="106"/>
        <v/>
      </c>
      <c r="M673" s="34"/>
      <c r="N673" s="47" t="str">
        <f t="shared" ca="1" si="107"/>
        <v/>
      </c>
      <c r="O673" s="75"/>
      <c r="P673" s="75"/>
      <c r="Q673" s="47" t="str">
        <f t="shared" ca="1" si="108"/>
        <v/>
      </c>
      <c r="R673" s="34"/>
      <c r="S673" s="59" t="str">
        <f t="shared" ca="1" si="109"/>
        <v/>
      </c>
      <c r="T673" s="32"/>
      <c r="U673" s="33" t="str">
        <f t="shared" ca="1" si="110"/>
        <v/>
      </c>
      <c r="V673" s="34"/>
      <c r="W673" s="35"/>
      <c r="X673" s="36" t="str">
        <f t="shared" ca="1" si="104"/>
        <v/>
      </c>
      <c r="Y673" s="37"/>
      <c r="Z673" s="38" t="str">
        <f t="shared" si="105"/>
        <v/>
      </c>
    </row>
    <row r="674" spans="1:26" s="39" customFormat="1">
      <c r="A674" s="30">
        <v>679</v>
      </c>
      <c r="B674" s="31"/>
      <c r="C674" s="31"/>
      <c r="D674" s="44"/>
      <c r="E674" s="72" t="str">
        <f>IFERROR(IF(INDEX(Sheet3!$B$2:$B$8, MATCH(D674, Sheet3!$A$2:$A$8, 0)) = 0, "", INDEX(Sheet3!$B$2:$B$8, MATCH(D674, Sheet3!$A$2:$A$8, 0))), "")</f>
        <v/>
      </c>
      <c r="F674" s="31"/>
      <c r="G674" s="45"/>
      <c r="H674" s="63" t="str">
        <f>IFERROR(INDEX(Sheet3!$F$2:$F$114, MATCH(G674, Sheet3!$E$2:$E$114, 0)), "")</f>
        <v/>
      </c>
      <c r="I674" s="32"/>
      <c r="J674" s="40" t="str">
        <f t="shared" ca="1" si="103"/>
        <v/>
      </c>
      <c r="K674" s="34"/>
      <c r="L674" s="59" t="str">
        <f t="shared" ca="1" si="106"/>
        <v/>
      </c>
      <c r="M674" s="34"/>
      <c r="N674" s="47" t="str">
        <f t="shared" ca="1" si="107"/>
        <v/>
      </c>
      <c r="O674" s="75"/>
      <c r="P674" s="75"/>
      <c r="Q674" s="47" t="str">
        <f t="shared" ca="1" si="108"/>
        <v/>
      </c>
      <c r="R674" s="34"/>
      <c r="S674" s="59" t="str">
        <f t="shared" ca="1" si="109"/>
        <v/>
      </c>
      <c r="T674" s="32"/>
      <c r="U674" s="33" t="str">
        <f t="shared" ca="1" si="110"/>
        <v/>
      </c>
      <c r="V674" s="34"/>
      <c r="W674" s="35"/>
      <c r="X674" s="36" t="str">
        <f t="shared" ca="1" si="104"/>
        <v/>
      </c>
      <c r="Y674" s="37"/>
      <c r="Z674" s="38" t="str">
        <f t="shared" si="105"/>
        <v/>
      </c>
    </row>
    <row r="675" spans="1:26" s="39" customFormat="1">
      <c r="A675" s="30">
        <v>680</v>
      </c>
      <c r="B675" s="31"/>
      <c r="C675" s="31"/>
      <c r="D675" s="44"/>
      <c r="E675" s="72" t="str">
        <f>IFERROR(IF(INDEX(Sheet3!$B$2:$B$8, MATCH(D675, Sheet3!$A$2:$A$8, 0)) = 0, "", INDEX(Sheet3!$B$2:$B$8, MATCH(D675, Sheet3!$A$2:$A$8, 0))), "")</f>
        <v/>
      </c>
      <c r="F675" s="31"/>
      <c r="G675" s="45"/>
      <c r="H675" s="63" t="str">
        <f>IFERROR(INDEX(Sheet3!$F$2:$F$114, MATCH(G675, Sheet3!$E$2:$E$114, 0)), "")</f>
        <v/>
      </c>
      <c r="I675" s="32"/>
      <c r="J675" s="40" t="str">
        <f t="shared" ca="1" si="103"/>
        <v/>
      </c>
      <c r="K675" s="34"/>
      <c r="L675" s="59" t="str">
        <f t="shared" ca="1" si="106"/>
        <v/>
      </c>
      <c r="M675" s="34"/>
      <c r="N675" s="47" t="str">
        <f t="shared" ca="1" si="107"/>
        <v/>
      </c>
      <c r="O675" s="75"/>
      <c r="P675" s="75"/>
      <c r="Q675" s="47" t="str">
        <f t="shared" ca="1" si="108"/>
        <v/>
      </c>
      <c r="R675" s="34"/>
      <c r="S675" s="59" t="str">
        <f t="shared" ca="1" si="109"/>
        <v/>
      </c>
      <c r="T675" s="32"/>
      <c r="U675" s="33" t="str">
        <f t="shared" ca="1" si="110"/>
        <v/>
      </c>
      <c r="V675" s="34"/>
      <c r="W675" s="35"/>
      <c r="X675" s="36" t="str">
        <f t="shared" ca="1" si="104"/>
        <v/>
      </c>
      <c r="Y675" s="37"/>
      <c r="Z675" s="38" t="str">
        <f t="shared" si="105"/>
        <v/>
      </c>
    </row>
    <row r="676" spans="1:26" s="39" customFormat="1">
      <c r="A676" s="30">
        <v>681</v>
      </c>
      <c r="B676" s="31"/>
      <c r="C676" s="31"/>
      <c r="D676" s="44"/>
      <c r="E676" s="72" t="str">
        <f>IFERROR(IF(INDEX(Sheet3!$B$2:$B$8, MATCH(D676, Sheet3!$A$2:$A$8, 0)) = 0, "", INDEX(Sheet3!$B$2:$B$8, MATCH(D676, Sheet3!$A$2:$A$8, 0))), "")</f>
        <v/>
      </c>
      <c r="F676" s="31"/>
      <c r="G676" s="45"/>
      <c r="H676" s="63" t="str">
        <f>IFERROR(INDEX(Sheet3!$F$2:$F$114, MATCH(G676, Sheet3!$E$2:$E$114, 0)), "")</f>
        <v/>
      </c>
      <c r="I676" s="32"/>
      <c r="J676" s="40" t="str">
        <f t="shared" ca="1" si="103"/>
        <v/>
      </c>
      <c r="K676" s="34"/>
      <c r="L676" s="59" t="str">
        <f t="shared" ca="1" si="106"/>
        <v/>
      </c>
      <c r="M676" s="34"/>
      <c r="N676" s="47" t="str">
        <f t="shared" ca="1" si="107"/>
        <v/>
      </c>
      <c r="O676" s="75"/>
      <c r="P676" s="75"/>
      <c r="Q676" s="47" t="str">
        <f t="shared" ca="1" si="108"/>
        <v/>
      </c>
      <c r="R676" s="34"/>
      <c r="S676" s="59" t="str">
        <f t="shared" ca="1" si="109"/>
        <v/>
      </c>
      <c r="T676" s="32"/>
      <c r="U676" s="33" t="str">
        <f t="shared" ca="1" si="110"/>
        <v/>
      </c>
      <c r="V676" s="34"/>
      <c r="W676" s="35"/>
      <c r="X676" s="36" t="str">
        <f t="shared" ca="1" si="104"/>
        <v/>
      </c>
      <c r="Y676" s="37"/>
      <c r="Z676" s="38" t="str">
        <f t="shared" si="105"/>
        <v/>
      </c>
    </row>
    <row r="677" spans="1:26" s="39" customFormat="1">
      <c r="A677" s="30">
        <v>682</v>
      </c>
      <c r="B677" s="31"/>
      <c r="C677" s="31"/>
      <c r="D677" s="44"/>
      <c r="E677" s="72" t="str">
        <f>IFERROR(IF(INDEX(Sheet3!$B$2:$B$8, MATCH(D677, Sheet3!$A$2:$A$8, 0)) = 0, "", INDEX(Sheet3!$B$2:$B$8, MATCH(D677, Sheet3!$A$2:$A$8, 0))), "")</f>
        <v/>
      </c>
      <c r="F677" s="31"/>
      <c r="G677" s="45"/>
      <c r="H677" s="63" t="str">
        <f>IFERROR(INDEX(Sheet3!$F$2:$F$114, MATCH(G677, Sheet3!$E$2:$E$114, 0)), "")</f>
        <v/>
      </c>
      <c r="I677" s="32"/>
      <c r="J677" s="40" t="str">
        <f t="shared" ca="1" si="103"/>
        <v/>
      </c>
      <c r="K677" s="34"/>
      <c r="L677" s="59" t="str">
        <f t="shared" ca="1" si="106"/>
        <v/>
      </c>
      <c r="M677" s="34"/>
      <c r="N677" s="47" t="str">
        <f t="shared" ca="1" si="107"/>
        <v/>
      </c>
      <c r="O677" s="75"/>
      <c r="P677" s="75"/>
      <c r="Q677" s="47" t="str">
        <f t="shared" ca="1" si="108"/>
        <v/>
      </c>
      <c r="R677" s="34"/>
      <c r="S677" s="59" t="str">
        <f t="shared" ca="1" si="109"/>
        <v/>
      </c>
      <c r="T677" s="32"/>
      <c r="U677" s="33" t="str">
        <f t="shared" ca="1" si="110"/>
        <v/>
      </c>
      <c r="V677" s="34"/>
      <c r="W677" s="35"/>
      <c r="X677" s="36" t="str">
        <f t="shared" ca="1" si="104"/>
        <v/>
      </c>
      <c r="Y677" s="37"/>
      <c r="Z677" s="38" t="str">
        <f t="shared" si="105"/>
        <v/>
      </c>
    </row>
    <row r="678" spans="1:26" s="39" customFormat="1">
      <c r="A678" s="30">
        <v>683</v>
      </c>
      <c r="B678" s="31"/>
      <c r="C678" s="31"/>
      <c r="D678" s="44"/>
      <c r="E678" s="72" t="str">
        <f>IFERROR(IF(INDEX(Sheet3!$B$2:$B$8, MATCH(D678, Sheet3!$A$2:$A$8, 0)) = 0, "", INDEX(Sheet3!$B$2:$B$8, MATCH(D678, Sheet3!$A$2:$A$8, 0))), "")</f>
        <v/>
      </c>
      <c r="F678" s="31"/>
      <c r="G678" s="45"/>
      <c r="H678" s="63" t="str">
        <f>IFERROR(INDEX(Sheet3!$F$2:$F$114, MATCH(G678, Sheet3!$E$2:$E$114, 0)), "")</f>
        <v/>
      </c>
      <c r="I678" s="32"/>
      <c r="J678" s="40" t="str">
        <f t="shared" ca="1" si="103"/>
        <v/>
      </c>
      <c r="K678" s="34"/>
      <c r="L678" s="59" t="str">
        <f t="shared" ca="1" si="106"/>
        <v/>
      </c>
      <c r="M678" s="34"/>
      <c r="N678" s="47" t="str">
        <f t="shared" ca="1" si="107"/>
        <v/>
      </c>
      <c r="O678" s="75"/>
      <c r="P678" s="75"/>
      <c r="Q678" s="47" t="str">
        <f t="shared" ca="1" si="108"/>
        <v/>
      </c>
      <c r="R678" s="34"/>
      <c r="S678" s="59" t="str">
        <f t="shared" ca="1" si="109"/>
        <v/>
      </c>
      <c r="T678" s="32"/>
      <c r="U678" s="33" t="str">
        <f t="shared" ca="1" si="110"/>
        <v/>
      </c>
      <c r="V678" s="34"/>
      <c r="W678" s="35"/>
      <c r="X678" s="36" t="str">
        <f t="shared" ca="1" si="104"/>
        <v/>
      </c>
      <c r="Y678" s="37"/>
      <c r="Z678" s="38" t="str">
        <f t="shared" si="105"/>
        <v/>
      </c>
    </row>
    <row r="679" spans="1:26" s="39" customFormat="1">
      <c r="A679" s="30">
        <v>684</v>
      </c>
      <c r="B679" s="31"/>
      <c r="C679" s="31"/>
      <c r="D679" s="44"/>
      <c r="E679" s="72" t="str">
        <f>IFERROR(IF(INDEX(Sheet3!$B$2:$B$8, MATCH(D679, Sheet3!$A$2:$A$8, 0)) = 0, "", INDEX(Sheet3!$B$2:$B$8, MATCH(D679, Sheet3!$A$2:$A$8, 0))), "")</f>
        <v/>
      </c>
      <c r="F679" s="31"/>
      <c r="G679" s="45"/>
      <c r="H679" s="63" t="str">
        <f>IFERROR(INDEX(Sheet3!$F$2:$F$114, MATCH(G679, Sheet3!$E$2:$E$114, 0)), "")</f>
        <v/>
      </c>
      <c r="I679" s="32"/>
      <c r="J679" s="40" t="str">
        <f t="shared" ca="1" si="103"/>
        <v/>
      </c>
      <c r="K679" s="34"/>
      <c r="L679" s="59" t="str">
        <f t="shared" ca="1" si="106"/>
        <v/>
      </c>
      <c r="M679" s="34"/>
      <c r="N679" s="47" t="str">
        <f t="shared" ca="1" si="107"/>
        <v/>
      </c>
      <c r="O679" s="75"/>
      <c r="P679" s="75"/>
      <c r="Q679" s="47" t="str">
        <f t="shared" ca="1" si="108"/>
        <v/>
      </c>
      <c r="R679" s="34"/>
      <c r="S679" s="59" t="str">
        <f t="shared" ca="1" si="109"/>
        <v/>
      </c>
      <c r="T679" s="32"/>
      <c r="U679" s="33" t="str">
        <f t="shared" ca="1" si="110"/>
        <v/>
      </c>
      <c r="V679" s="34"/>
      <c r="W679" s="35"/>
      <c r="X679" s="36" t="str">
        <f t="shared" ca="1" si="104"/>
        <v/>
      </c>
      <c r="Y679" s="37"/>
      <c r="Z679" s="38" t="str">
        <f t="shared" si="105"/>
        <v/>
      </c>
    </row>
    <row r="680" spans="1:26" s="39" customFormat="1">
      <c r="A680" s="30">
        <v>685</v>
      </c>
      <c r="B680" s="31"/>
      <c r="C680" s="31"/>
      <c r="D680" s="44"/>
      <c r="E680" s="72" t="str">
        <f>IFERROR(IF(INDEX(Sheet3!$B$2:$B$8, MATCH(D680, Sheet3!$A$2:$A$8, 0)) = 0, "", INDEX(Sheet3!$B$2:$B$8, MATCH(D680, Sheet3!$A$2:$A$8, 0))), "")</f>
        <v/>
      </c>
      <c r="F680" s="31"/>
      <c r="G680" s="45"/>
      <c r="H680" s="63" t="str">
        <f>IFERROR(INDEX(Sheet3!$F$2:$F$114, MATCH(G680, Sheet3!$E$2:$E$114, 0)), "")</f>
        <v/>
      </c>
      <c r="I680" s="32"/>
      <c r="J680" s="40" t="str">
        <f t="shared" ca="1" si="103"/>
        <v/>
      </c>
      <c r="K680" s="34"/>
      <c r="L680" s="59" t="str">
        <f t="shared" ca="1" si="106"/>
        <v/>
      </c>
      <c r="M680" s="34"/>
      <c r="N680" s="47" t="str">
        <f t="shared" ca="1" si="107"/>
        <v/>
      </c>
      <c r="O680" s="75"/>
      <c r="P680" s="75"/>
      <c r="Q680" s="47" t="str">
        <f t="shared" ca="1" si="108"/>
        <v/>
      </c>
      <c r="R680" s="34"/>
      <c r="S680" s="59" t="str">
        <f t="shared" ca="1" si="109"/>
        <v/>
      </c>
      <c r="T680" s="32"/>
      <c r="U680" s="33" t="str">
        <f t="shared" ca="1" si="110"/>
        <v/>
      </c>
      <c r="V680" s="34"/>
      <c r="W680" s="35"/>
      <c r="X680" s="36" t="str">
        <f t="shared" ca="1" si="104"/>
        <v/>
      </c>
      <c r="Y680" s="37"/>
      <c r="Z680" s="38" t="str">
        <f t="shared" si="105"/>
        <v/>
      </c>
    </row>
    <row r="681" spans="1:26" s="39" customFormat="1">
      <c r="A681" s="30">
        <v>686</v>
      </c>
      <c r="B681" s="31"/>
      <c r="C681" s="31"/>
      <c r="D681" s="44"/>
      <c r="E681" s="72" t="str">
        <f>IFERROR(IF(INDEX(Sheet3!$B$2:$B$8, MATCH(D681, Sheet3!$A$2:$A$8, 0)) = 0, "", INDEX(Sheet3!$B$2:$B$8, MATCH(D681, Sheet3!$A$2:$A$8, 0))), "")</f>
        <v/>
      </c>
      <c r="F681" s="31"/>
      <c r="G681" s="45"/>
      <c r="H681" s="63" t="str">
        <f>IFERROR(INDEX(Sheet3!$F$2:$F$114, MATCH(G681, Sheet3!$E$2:$E$114, 0)), "")</f>
        <v/>
      </c>
      <c r="I681" s="32"/>
      <c r="J681" s="40" t="str">
        <f t="shared" ca="1" si="103"/>
        <v/>
      </c>
      <c r="K681" s="34"/>
      <c r="L681" s="59" t="str">
        <f t="shared" ca="1" si="106"/>
        <v/>
      </c>
      <c r="M681" s="34"/>
      <c r="N681" s="47" t="str">
        <f t="shared" ca="1" si="107"/>
        <v/>
      </c>
      <c r="O681" s="75"/>
      <c r="P681" s="75"/>
      <c r="Q681" s="47" t="str">
        <f t="shared" ca="1" si="108"/>
        <v/>
      </c>
      <c r="R681" s="34"/>
      <c r="S681" s="59" t="str">
        <f t="shared" ca="1" si="109"/>
        <v/>
      </c>
      <c r="T681" s="32"/>
      <c r="U681" s="33" t="str">
        <f t="shared" ca="1" si="110"/>
        <v/>
      </c>
      <c r="V681" s="34"/>
      <c r="W681" s="35"/>
      <c r="X681" s="36" t="str">
        <f t="shared" ca="1" si="104"/>
        <v/>
      </c>
      <c r="Y681" s="37"/>
      <c r="Z681" s="38" t="str">
        <f t="shared" si="105"/>
        <v/>
      </c>
    </row>
    <row r="682" spans="1:26" s="39" customFormat="1">
      <c r="A682" s="30">
        <v>687</v>
      </c>
      <c r="B682" s="31"/>
      <c r="C682" s="31"/>
      <c r="D682" s="44"/>
      <c r="E682" s="72" t="str">
        <f>IFERROR(IF(INDEX(Sheet3!$B$2:$B$8, MATCH(D682, Sheet3!$A$2:$A$8, 0)) = 0, "", INDEX(Sheet3!$B$2:$B$8, MATCH(D682, Sheet3!$A$2:$A$8, 0))), "")</f>
        <v/>
      </c>
      <c r="F682" s="31"/>
      <c r="G682" s="45"/>
      <c r="H682" s="63" t="str">
        <f>IFERROR(INDEX(Sheet3!$F$2:$F$114, MATCH(G682, Sheet3!$E$2:$E$114, 0)), "")</f>
        <v/>
      </c>
      <c r="I682" s="32"/>
      <c r="J682" s="40" t="str">
        <f t="shared" ca="1" si="103"/>
        <v/>
      </c>
      <c r="K682" s="34"/>
      <c r="L682" s="59" t="str">
        <f t="shared" ca="1" si="106"/>
        <v/>
      </c>
      <c r="M682" s="34"/>
      <c r="N682" s="47" t="str">
        <f t="shared" ca="1" si="107"/>
        <v/>
      </c>
      <c r="O682" s="75"/>
      <c r="P682" s="75"/>
      <c r="Q682" s="47" t="str">
        <f t="shared" ca="1" si="108"/>
        <v/>
      </c>
      <c r="R682" s="34"/>
      <c r="S682" s="59" t="str">
        <f t="shared" ca="1" si="109"/>
        <v/>
      </c>
      <c r="T682" s="32"/>
      <c r="U682" s="33" t="str">
        <f t="shared" ca="1" si="110"/>
        <v/>
      </c>
      <c r="V682" s="34"/>
      <c r="W682" s="35"/>
      <c r="X682" s="36" t="str">
        <f t="shared" ca="1" si="104"/>
        <v/>
      </c>
      <c r="Y682" s="37"/>
      <c r="Z682" s="38" t="str">
        <f t="shared" si="105"/>
        <v/>
      </c>
    </row>
    <row r="683" spans="1:26" s="39" customFormat="1">
      <c r="A683" s="30">
        <v>688</v>
      </c>
      <c r="B683" s="31"/>
      <c r="C683" s="31"/>
      <c r="D683" s="44"/>
      <c r="E683" s="72" t="str">
        <f>IFERROR(IF(INDEX(Sheet3!$B$2:$B$8, MATCH(D683, Sheet3!$A$2:$A$8, 0)) = 0, "", INDEX(Sheet3!$B$2:$B$8, MATCH(D683, Sheet3!$A$2:$A$8, 0))), "")</f>
        <v/>
      </c>
      <c r="F683" s="31"/>
      <c r="G683" s="45"/>
      <c r="H683" s="63" t="str">
        <f>IFERROR(INDEX(Sheet3!$F$2:$F$114, MATCH(G683, Sheet3!$E$2:$E$114, 0)), "")</f>
        <v/>
      </c>
      <c r="I683" s="32"/>
      <c r="J683" s="40" t="str">
        <f t="shared" ca="1" si="103"/>
        <v/>
      </c>
      <c r="K683" s="34"/>
      <c r="L683" s="59" t="str">
        <f t="shared" ca="1" si="106"/>
        <v/>
      </c>
      <c r="M683" s="34"/>
      <c r="N683" s="47" t="str">
        <f t="shared" ca="1" si="107"/>
        <v/>
      </c>
      <c r="O683" s="75"/>
      <c r="P683" s="75"/>
      <c r="Q683" s="47" t="str">
        <f t="shared" ca="1" si="108"/>
        <v/>
      </c>
      <c r="R683" s="34"/>
      <c r="S683" s="59" t="str">
        <f t="shared" ca="1" si="109"/>
        <v/>
      </c>
      <c r="T683" s="32"/>
      <c r="U683" s="33" t="str">
        <f t="shared" ca="1" si="110"/>
        <v/>
      </c>
      <c r="V683" s="34"/>
      <c r="W683" s="35"/>
      <c r="X683" s="36" t="str">
        <f t="shared" ca="1" si="104"/>
        <v/>
      </c>
      <c r="Y683" s="37"/>
      <c r="Z683" s="38" t="str">
        <f t="shared" si="105"/>
        <v/>
      </c>
    </row>
    <row r="684" spans="1:26" s="39" customFormat="1">
      <c r="A684" s="30">
        <v>689</v>
      </c>
      <c r="B684" s="31"/>
      <c r="C684" s="31"/>
      <c r="D684" s="44"/>
      <c r="E684" s="72" t="str">
        <f>IFERROR(IF(INDEX(Sheet3!$B$2:$B$8, MATCH(D684, Sheet3!$A$2:$A$8, 0)) = 0, "", INDEX(Sheet3!$B$2:$B$8, MATCH(D684, Sheet3!$A$2:$A$8, 0))), "")</f>
        <v/>
      </c>
      <c r="F684" s="31"/>
      <c r="G684" s="45"/>
      <c r="H684" s="63" t="str">
        <f>IFERROR(INDEX(Sheet3!$F$2:$F$114, MATCH(G684, Sheet3!$E$2:$E$114, 0)), "")</f>
        <v/>
      </c>
      <c r="I684" s="32"/>
      <c r="J684" s="40" t="str">
        <f t="shared" ca="1" si="103"/>
        <v/>
      </c>
      <c r="K684" s="34"/>
      <c r="L684" s="59" t="str">
        <f t="shared" ca="1" si="106"/>
        <v/>
      </c>
      <c r="M684" s="34"/>
      <c r="N684" s="47" t="str">
        <f t="shared" ca="1" si="107"/>
        <v/>
      </c>
      <c r="O684" s="75"/>
      <c r="P684" s="75"/>
      <c r="Q684" s="47" t="str">
        <f t="shared" ca="1" si="108"/>
        <v/>
      </c>
      <c r="R684" s="34"/>
      <c r="S684" s="59" t="str">
        <f t="shared" ca="1" si="109"/>
        <v/>
      </c>
      <c r="T684" s="32"/>
      <c r="U684" s="33" t="str">
        <f t="shared" ca="1" si="110"/>
        <v/>
      </c>
      <c r="V684" s="34"/>
      <c r="W684" s="35"/>
      <c r="X684" s="36" t="str">
        <f t="shared" ca="1" si="104"/>
        <v/>
      </c>
      <c r="Y684" s="37"/>
      <c r="Z684" s="38" t="str">
        <f t="shared" si="105"/>
        <v/>
      </c>
    </row>
    <row r="685" spans="1:26" s="39" customFormat="1">
      <c r="A685" s="30">
        <v>690</v>
      </c>
      <c r="B685" s="31"/>
      <c r="C685" s="31"/>
      <c r="D685" s="44"/>
      <c r="E685" s="72" t="str">
        <f>IFERROR(IF(INDEX(Sheet3!$B$2:$B$8, MATCH(D685, Sheet3!$A$2:$A$8, 0)) = 0, "", INDEX(Sheet3!$B$2:$B$8, MATCH(D685, Sheet3!$A$2:$A$8, 0))), "")</f>
        <v/>
      </c>
      <c r="F685" s="31"/>
      <c r="G685" s="45"/>
      <c r="H685" s="63" t="str">
        <f>IFERROR(INDEX(Sheet3!$F$2:$F$114, MATCH(G685, Sheet3!$E$2:$E$114, 0)), "")</f>
        <v/>
      </c>
      <c r="I685" s="32"/>
      <c r="J685" s="40" t="str">
        <f t="shared" ca="1" si="103"/>
        <v/>
      </c>
      <c r="K685" s="34"/>
      <c r="L685" s="59" t="str">
        <f t="shared" ca="1" si="106"/>
        <v/>
      </c>
      <c r="M685" s="34"/>
      <c r="N685" s="47" t="str">
        <f t="shared" ca="1" si="107"/>
        <v/>
      </c>
      <c r="O685" s="75"/>
      <c r="P685" s="75"/>
      <c r="Q685" s="47" t="str">
        <f t="shared" ca="1" si="108"/>
        <v/>
      </c>
      <c r="R685" s="34"/>
      <c r="S685" s="59" t="str">
        <f t="shared" ca="1" si="109"/>
        <v/>
      </c>
      <c r="T685" s="32"/>
      <c r="U685" s="33" t="str">
        <f t="shared" ca="1" si="110"/>
        <v/>
      </c>
      <c r="V685" s="34"/>
      <c r="W685" s="35"/>
      <c r="X685" s="36" t="str">
        <f t="shared" ca="1" si="104"/>
        <v/>
      </c>
      <c r="Y685" s="37"/>
      <c r="Z685" s="38" t="str">
        <f t="shared" si="105"/>
        <v/>
      </c>
    </row>
    <row r="686" spans="1:26" s="39" customFormat="1">
      <c r="A686" s="30">
        <v>691</v>
      </c>
      <c r="B686" s="31"/>
      <c r="C686" s="31"/>
      <c r="D686" s="44"/>
      <c r="E686" s="72" t="str">
        <f>IFERROR(IF(INDEX(Sheet3!$B$2:$B$8, MATCH(D686, Sheet3!$A$2:$A$8, 0)) = 0, "", INDEX(Sheet3!$B$2:$B$8, MATCH(D686, Sheet3!$A$2:$A$8, 0))), "")</f>
        <v/>
      </c>
      <c r="F686" s="31"/>
      <c r="G686" s="45"/>
      <c r="H686" s="63" t="str">
        <f>IFERROR(INDEX(Sheet3!$F$2:$F$114, MATCH(G686, Sheet3!$E$2:$E$114, 0)), "")</f>
        <v/>
      </c>
      <c r="I686" s="32"/>
      <c r="J686" s="40" t="str">
        <f t="shared" ca="1" si="103"/>
        <v/>
      </c>
      <c r="K686" s="34"/>
      <c r="L686" s="59" t="str">
        <f t="shared" ca="1" si="106"/>
        <v/>
      </c>
      <c r="M686" s="34"/>
      <c r="N686" s="47" t="str">
        <f t="shared" ca="1" si="107"/>
        <v/>
      </c>
      <c r="O686" s="75"/>
      <c r="P686" s="75"/>
      <c r="Q686" s="47" t="str">
        <f t="shared" ca="1" si="108"/>
        <v/>
      </c>
      <c r="R686" s="34"/>
      <c r="S686" s="59" t="str">
        <f t="shared" ca="1" si="109"/>
        <v/>
      </c>
      <c r="T686" s="32"/>
      <c r="U686" s="33" t="str">
        <f t="shared" ca="1" si="110"/>
        <v/>
      </c>
      <c r="V686" s="34"/>
      <c r="W686" s="35"/>
      <c r="X686" s="36" t="str">
        <f t="shared" ca="1" si="104"/>
        <v/>
      </c>
      <c r="Y686" s="37"/>
      <c r="Z686" s="38" t="str">
        <f t="shared" si="105"/>
        <v/>
      </c>
    </row>
    <row r="687" spans="1:26" s="39" customFormat="1">
      <c r="A687" s="30">
        <v>692</v>
      </c>
      <c r="B687" s="31"/>
      <c r="C687" s="31"/>
      <c r="D687" s="44"/>
      <c r="E687" s="72" t="str">
        <f>IFERROR(IF(INDEX(Sheet3!$B$2:$B$8, MATCH(D687, Sheet3!$A$2:$A$8, 0)) = 0, "", INDEX(Sheet3!$B$2:$B$8, MATCH(D687, Sheet3!$A$2:$A$8, 0))), "")</f>
        <v/>
      </c>
      <c r="F687" s="31"/>
      <c r="G687" s="45"/>
      <c r="H687" s="63" t="str">
        <f>IFERROR(INDEX(Sheet3!$F$2:$F$114, MATCH(G687, Sheet3!$E$2:$E$114, 0)), "")</f>
        <v/>
      </c>
      <c r="I687" s="32"/>
      <c r="J687" s="40" t="str">
        <f t="shared" ca="1" si="103"/>
        <v/>
      </c>
      <c r="K687" s="34"/>
      <c r="L687" s="59" t="str">
        <f t="shared" ca="1" si="106"/>
        <v/>
      </c>
      <c r="M687" s="34"/>
      <c r="N687" s="47" t="str">
        <f t="shared" ca="1" si="107"/>
        <v/>
      </c>
      <c r="O687" s="75"/>
      <c r="P687" s="75"/>
      <c r="Q687" s="47" t="str">
        <f t="shared" ca="1" si="108"/>
        <v/>
      </c>
      <c r="R687" s="34"/>
      <c r="S687" s="59" t="str">
        <f t="shared" ca="1" si="109"/>
        <v/>
      </c>
      <c r="T687" s="32"/>
      <c r="U687" s="33" t="str">
        <f t="shared" ca="1" si="110"/>
        <v/>
      </c>
      <c r="V687" s="34"/>
      <c r="W687" s="35"/>
      <c r="X687" s="36" t="str">
        <f t="shared" ca="1" si="104"/>
        <v/>
      </c>
      <c r="Y687" s="37"/>
      <c r="Z687" s="38" t="str">
        <f t="shared" si="105"/>
        <v/>
      </c>
    </row>
    <row r="688" spans="1:26" s="39" customFormat="1">
      <c r="A688" s="30">
        <v>693</v>
      </c>
      <c r="B688" s="31"/>
      <c r="C688" s="31"/>
      <c r="D688" s="44"/>
      <c r="E688" s="72" t="str">
        <f>IFERROR(IF(INDEX(Sheet3!$B$2:$B$8, MATCH(D688, Sheet3!$A$2:$A$8, 0)) = 0, "", INDEX(Sheet3!$B$2:$B$8, MATCH(D688, Sheet3!$A$2:$A$8, 0))), "")</f>
        <v/>
      </c>
      <c r="F688" s="31"/>
      <c r="G688" s="45"/>
      <c r="H688" s="63" t="str">
        <f>IFERROR(INDEX(Sheet3!$F$2:$F$114, MATCH(G688, Sheet3!$E$2:$E$114, 0)), "")</f>
        <v/>
      </c>
      <c r="I688" s="32"/>
      <c r="J688" s="40" t="str">
        <f t="shared" ca="1" si="103"/>
        <v/>
      </c>
      <c r="K688" s="34"/>
      <c r="L688" s="59" t="str">
        <f t="shared" ca="1" si="106"/>
        <v/>
      </c>
      <c r="M688" s="34"/>
      <c r="N688" s="47" t="str">
        <f t="shared" ca="1" si="107"/>
        <v/>
      </c>
      <c r="O688" s="75"/>
      <c r="P688" s="75"/>
      <c r="Q688" s="47" t="str">
        <f t="shared" ca="1" si="108"/>
        <v/>
      </c>
      <c r="R688" s="34"/>
      <c r="S688" s="59" t="str">
        <f t="shared" ca="1" si="109"/>
        <v/>
      </c>
      <c r="T688" s="32"/>
      <c r="U688" s="33" t="str">
        <f t="shared" ca="1" si="110"/>
        <v/>
      </c>
      <c r="V688" s="34"/>
      <c r="W688" s="35"/>
      <c r="X688" s="36" t="str">
        <f t="shared" ca="1" si="104"/>
        <v/>
      </c>
      <c r="Y688" s="37"/>
      <c r="Z688" s="38" t="str">
        <f t="shared" si="105"/>
        <v/>
      </c>
    </row>
    <row r="689" spans="1:26" s="39" customFormat="1">
      <c r="A689" s="30">
        <v>694</v>
      </c>
      <c r="B689" s="31"/>
      <c r="C689" s="31"/>
      <c r="D689" s="44"/>
      <c r="E689" s="72" t="str">
        <f>IFERROR(IF(INDEX(Sheet3!$B$2:$B$8, MATCH(D689, Sheet3!$A$2:$A$8, 0)) = 0, "", INDEX(Sheet3!$B$2:$B$8, MATCH(D689, Sheet3!$A$2:$A$8, 0))), "")</f>
        <v/>
      </c>
      <c r="F689" s="31"/>
      <c r="G689" s="45"/>
      <c r="H689" s="63" t="str">
        <f>IFERROR(INDEX(Sheet3!$F$2:$F$114, MATCH(G689, Sheet3!$E$2:$E$114, 0)), "")</f>
        <v/>
      </c>
      <c r="I689" s="32"/>
      <c r="J689" s="40" t="str">
        <f t="shared" ca="1" si="103"/>
        <v/>
      </c>
      <c r="K689" s="34"/>
      <c r="L689" s="59" t="str">
        <f t="shared" ca="1" si="106"/>
        <v/>
      </c>
      <c r="M689" s="34"/>
      <c r="N689" s="47" t="str">
        <f t="shared" ca="1" si="107"/>
        <v/>
      </c>
      <c r="O689" s="75"/>
      <c r="P689" s="75"/>
      <c r="Q689" s="47" t="str">
        <f t="shared" ca="1" si="108"/>
        <v/>
      </c>
      <c r="R689" s="34"/>
      <c r="S689" s="59" t="str">
        <f t="shared" ca="1" si="109"/>
        <v/>
      </c>
      <c r="T689" s="32"/>
      <c r="U689" s="33" t="str">
        <f t="shared" ca="1" si="110"/>
        <v/>
      </c>
      <c r="V689" s="34"/>
      <c r="W689" s="35"/>
      <c r="X689" s="36" t="str">
        <f t="shared" ca="1" si="104"/>
        <v/>
      </c>
      <c r="Y689" s="37"/>
      <c r="Z689" s="38" t="str">
        <f t="shared" si="105"/>
        <v/>
      </c>
    </row>
    <row r="690" spans="1:26" s="39" customFormat="1">
      <c r="A690" s="30">
        <v>695</v>
      </c>
      <c r="B690" s="31"/>
      <c r="C690" s="31"/>
      <c r="D690" s="44"/>
      <c r="E690" s="72" t="str">
        <f>IFERROR(IF(INDEX(Sheet3!$B$2:$B$8, MATCH(D690, Sheet3!$A$2:$A$8, 0)) = 0, "", INDEX(Sheet3!$B$2:$B$8, MATCH(D690, Sheet3!$A$2:$A$8, 0))), "")</f>
        <v/>
      </c>
      <c r="F690" s="31"/>
      <c r="G690" s="45"/>
      <c r="H690" s="63" t="str">
        <f>IFERROR(INDEX(Sheet3!$F$2:$F$114, MATCH(G690, Sheet3!$E$2:$E$114, 0)), "")</f>
        <v/>
      </c>
      <c r="I690" s="32"/>
      <c r="J690" s="40" t="str">
        <f t="shared" ca="1" si="103"/>
        <v/>
      </c>
      <c r="K690" s="34"/>
      <c r="L690" s="59" t="str">
        <f t="shared" ca="1" si="106"/>
        <v/>
      </c>
      <c r="M690" s="34"/>
      <c r="N690" s="47" t="str">
        <f t="shared" ca="1" si="107"/>
        <v/>
      </c>
      <c r="O690" s="75"/>
      <c r="P690" s="75"/>
      <c r="Q690" s="47" t="str">
        <f t="shared" ca="1" si="108"/>
        <v/>
      </c>
      <c r="R690" s="34"/>
      <c r="S690" s="59" t="str">
        <f t="shared" ca="1" si="109"/>
        <v/>
      </c>
      <c r="T690" s="32"/>
      <c r="U690" s="33" t="str">
        <f t="shared" ca="1" si="110"/>
        <v/>
      </c>
      <c r="V690" s="34"/>
      <c r="W690" s="35"/>
      <c r="X690" s="36" t="str">
        <f t="shared" ca="1" si="104"/>
        <v/>
      </c>
      <c r="Y690" s="37"/>
      <c r="Z690" s="38" t="str">
        <f t="shared" si="105"/>
        <v/>
      </c>
    </row>
    <row r="691" spans="1:26" s="39" customFormat="1">
      <c r="A691" s="30">
        <v>696</v>
      </c>
      <c r="B691" s="31"/>
      <c r="C691" s="31"/>
      <c r="D691" s="44"/>
      <c r="E691" s="72" t="str">
        <f>IFERROR(IF(INDEX(Sheet3!$B$2:$B$8, MATCH(D691, Sheet3!$A$2:$A$8, 0)) = 0, "", INDEX(Sheet3!$B$2:$B$8, MATCH(D691, Sheet3!$A$2:$A$8, 0))), "")</f>
        <v/>
      </c>
      <c r="F691" s="31"/>
      <c r="G691" s="45"/>
      <c r="H691" s="63" t="str">
        <f>IFERROR(INDEX(Sheet3!$F$2:$F$114, MATCH(G691, Sheet3!$E$2:$E$114, 0)), "")</f>
        <v/>
      </c>
      <c r="I691" s="32"/>
      <c r="J691" s="40" t="str">
        <f t="shared" ca="1" si="103"/>
        <v/>
      </c>
      <c r="K691" s="34"/>
      <c r="L691" s="59" t="str">
        <f t="shared" ca="1" si="106"/>
        <v/>
      </c>
      <c r="M691" s="34"/>
      <c r="N691" s="47" t="str">
        <f t="shared" ca="1" si="107"/>
        <v/>
      </c>
      <c r="O691" s="75"/>
      <c r="P691" s="75"/>
      <c r="Q691" s="47" t="str">
        <f t="shared" ca="1" si="108"/>
        <v/>
      </c>
      <c r="R691" s="34"/>
      <c r="S691" s="59" t="str">
        <f t="shared" ca="1" si="109"/>
        <v/>
      </c>
      <c r="T691" s="32"/>
      <c r="U691" s="33" t="str">
        <f t="shared" ca="1" si="110"/>
        <v/>
      </c>
      <c r="V691" s="34"/>
      <c r="W691" s="35"/>
      <c r="X691" s="36" t="str">
        <f t="shared" ca="1" si="104"/>
        <v/>
      </c>
      <c r="Y691" s="37"/>
      <c r="Z691" s="38" t="str">
        <f t="shared" si="105"/>
        <v/>
      </c>
    </row>
    <row r="692" spans="1:26" s="39" customFormat="1">
      <c r="A692" s="30">
        <v>697</v>
      </c>
      <c r="B692" s="31"/>
      <c r="C692" s="31"/>
      <c r="D692" s="44"/>
      <c r="E692" s="72" t="str">
        <f>IFERROR(IF(INDEX(Sheet3!$B$2:$B$8, MATCH(D692, Sheet3!$A$2:$A$8, 0)) = 0, "", INDEX(Sheet3!$B$2:$B$8, MATCH(D692, Sheet3!$A$2:$A$8, 0))), "")</f>
        <v/>
      </c>
      <c r="F692" s="31"/>
      <c r="G692" s="45"/>
      <c r="H692" s="63" t="str">
        <f>IFERROR(INDEX(Sheet3!$F$2:$F$114, MATCH(G692, Sheet3!$E$2:$E$114, 0)), "")</f>
        <v/>
      </c>
      <c r="I692" s="32"/>
      <c r="J692" s="40" t="str">
        <f t="shared" ca="1" si="103"/>
        <v/>
      </c>
      <c r="K692" s="34"/>
      <c r="L692" s="59" t="str">
        <f t="shared" ca="1" si="106"/>
        <v/>
      </c>
      <c r="M692" s="34"/>
      <c r="N692" s="47" t="str">
        <f t="shared" ca="1" si="107"/>
        <v/>
      </c>
      <c r="O692" s="75"/>
      <c r="P692" s="75"/>
      <c r="Q692" s="47" t="str">
        <f t="shared" ca="1" si="108"/>
        <v/>
      </c>
      <c r="R692" s="34"/>
      <c r="S692" s="59" t="str">
        <f t="shared" ca="1" si="109"/>
        <v/>
      </c>
      <c r="T692" s="32"/>
      <c r="U692" s="33" t="str">
        <f t="shared" ca="1" si="110"/>
        <v/>
      </c>
      <c r="V692" s="34"/>
      <c r="W692" s="35"/>
      <c r="X692" s="36" t="str">
        <f t="shared" ca="1" si="104"/>
        <v/>
      </c>
      <c r="Y692" s="37"/>
      <c r="Z692" s="38" t="str">
        <f t="shared" si="105"/>
        <v/>
      </c>
    </row>
    <row r="693" spans="1:26" s="39" customFormat="1">
      <c r="A693" s="30">
        <v>698</v>
      </c>
      <c r="B693" s="31"/>
      <c r="C693" s="31"/>
      <c r="D693" s="44"/>
      <c r="E693" s="72" t="str">
        <f>IFERROR(IF(INDEX(Sheet3!$B$2:$B$8, MATCH(D693, Sheet3!$A$2:$A$8, 0)) = 0, "", INDEX(Sheet3!$B$2:$B$8, MATCH(D693, Sheet3!$A$2:$A$8, 0))), "")</f>
        <v/>
      </c>
      <c r="F693" s="31"/>
      <c r="G693" s="45"/>
      <c r="H693" s="63" t="str">
        <f>IFERROR(INDEX(Sheet3!$F$2:$F$114, MATCH(G693, Sheet3!$E$2:$E$114, 0)), "")</f>
        <v/>
      </c>
      <c r="I693" s="32"/>
      <c r="J693" s="40" t="str">
        <f t="shared" ca="1" si="103"/>
        <v/>
      </c>
      <c r="K693" s="34"/>
      <c r="L693" s="59" t="str">
        <f t="shared" ca="1" si="106"/>
        <v/>
      </c>
      <c r="M693" s="34"/>
      <c r="N693" s="47" t="str">
        <f t="shared" ca="1" si="107"/>
        <v/>
      </c>
      <c r="O693" s="75"/>
      <c r="P693" s="75"/>
      <c r="Q693" s="47" t="str">
        <f t="shared" ca="1" si="108"/>
        <v/>
      </c>
      <c r="R693" s="34"/>
      <c r="S693" s="59" t="str">
        <f t="shared" ca="1" si="109"/>
        <v/>
      </c>
      <c r="T693" s="32"/>
      <c r="U693" s="33" t="str">
        <f t="shared" ca="1" si="110"/>
        <v/>
      </c>
      <c r="V693" s="34"/>
      <c r="W693" s="35"/>
      <c r="X693" s="36" t="str">
        <f t="shared" ca="1" si="104"/>
        <v/>
      </c>
      <c r="Y693" s="37"/>
      <c r="Z693" s="38" t="str">
        <f t="shared" si="105"/>
        <v/>
      </c>
    </row>
    <row r="694" spans="1:26" s="39" customFormat="1">
      <c r="A694" s="30">
        <v>699</v>
      </c>
      <c r="B694" s="31"/>
      <c r="C694" s="31"/>
      <c r="D694" s="44"/>
      <c r="E694" s="72" t="str">
        <f>IFERROR(IF(INDEX(Sheet3!$B$2:$B$8, MATCH(D694, Sheet3!$A$2:$A$8, 0)) = 0, "", INDEX(Sheet3!$B$2:$B$8, MATCH(D694, Sheet3!$A$2:$A$8, 0))), "")</f>
        <v/>
      </c>
      <c r="F694" s="31"/>
      <c r="G694" s="45"/>
      <c r="H694" s="63" t="str">
        <f>IFERROR(INDEX(Sheet3!$F$2:$F$114, MATCH(G694, Sheet3!$E$2:$E$114, 0)), "")</f>
        <v/>
      </c>
      <c r="I694" s="32"/>
      <c r="J694" s="40" t="str">
        <f t="shared" ca="1" si="103"/>
        <v/>
      </c>
      <c r="K694" s="34"/>
      <c r="L694" s="59" t="str">
        <f t="shared" ca="1" si="106"/>
        <v/>
      </c>
      <c r="M694" s="34"/>
      <c r="N694" s="47" t="str">
        <f t="shared" ca="1" si="107"/>
        <v/>
      </c>
      <c r="O694" s="75"/>
      <c r="P694" s="75"/>
      <c r="Q694" s="47" t="str">
        <f t="shared" ca="1" si="108"/>
        <v/>
      </c>
      <c r="R694" s="34"/>
      <c r="S694" s="59" t="str">
        <f t="shared" ca="1" si="109"/>
        <v/>
      </c>
      <c r="T694" s="32"/>
      <c r="U694" s="33" t="str">
        <f t="shared" ca="1" si="110"/>
        <v/>
      </c>
      <c r="V694" s="34"/>
      <c r="W694" s="35"/>
      <c r="X694" s="36" t="str">
        <f t="shared" ca="1" si="104"/>
        <v/>
      </c>
      <c r="Y694" s="37"/>
      <c r="Z694" s="38" t="str">
        <f t="shared" si="105"/>
        <v/>
      </c>
    </row>
    <row r="695" spans="1:26" s="39" customFormat="1">
      <c r="A695" s="30">
        <v>700</v>
      </c>
      <c r="B695" s="31"/>
      <c r="C695" s="31"/>
      <c r="D695" s="44"/>
      <c r="E695" s="72" t="str">
        <f>IFERROR(IF(INDEX(Sheet3!$B$2:$B$8, MATCH(D695, Sheet3!$A$2:$A$8, 0)) = 0, "", INDEX(Sheet3!$B$2:$B$8, MATCH(D695, Sheet3!$A$2:$A$8, 0))), "")</f>
        <v/>
      </c>
      <c r="F695" s="31"/>
      <c r="G695" s="45"/>
      <c r="H695" s="63" t="str">
        <f>IFERROR(INDEX(Sheet3!$F$2:$F$114, MATCH(G695, Sheet3!$E$2:$E$114, 0)), "")</f>
        <v/>
      </c>
      <c r="I695" s="32"/>
      <c r="J695" s="40" t="str">
        <f t="shared" ca="1" si="103"/>
        <v/>
      </c>
      <c r="K695" s="34"/>
      <c r="L695" s="59" t="str">
        <f t="shared" ca="1" si="106"/>
        <v/>
      </c>
      <c r="M695" s="34"/>
      <c r="N695" s="47" t="str">
        <f t="shared" ca="1" si="107"/>
        <v/>
      </c>
      <c r="O695" s="75"/>
      <c r="P695" s="75"/>
      <c r="Q695" s="47" t="str">
        <f t="shared" ca="1" si="108"/>
        <v/>
      </c>
      <c r="R695" s="34"/>
      <c r="S695" s="59" t="str">
        <f t="shared" ca="1" si="109"/>
        <v/>
      </c>
      <c r="T695" s="32"/>
      <c r="U695" s="33" t="str">
        <f t="shared" ca="1" si="110"/>
        <v/>
      </c>
      <c r="V695" s="34"/>
      <c r="W695" s="35"/>
      <c r="X695" s="36" t="str">
        <f t="shared" ca="1" si="104"/>
        <v/>
      </c>
      <c r="Y695" s="37"/>
      <c r="Z695" s="38" t="str">
        <f t="shared" si="105"/>
        <v/>
      </c>
    </row>
    <row r="696" spans="1:26" s="39" customFormat="1">
      <c r="A696" s="30">
        <v>701</v>
      </c>
      <c r="B696" s="31"/>
      <c r="C696" s="31"/>
      <c r="D696" s="44"/>
      <c r="E696" s="72" t="str">
        <f>IFERROR(IF(INDEX(Sheet3!$B$2:$B$8, MATCH(D696, Sheet3!$A$2:$A$8, 0)) = 0, "", INDEX(Sheet3!$B$2:$B$8, MATCH(D696, Sheet3!$A$2:$A$8, 0))), "")</f>
        <v/>
      </c>
      <c r="F696" s="31"/>
      <c r="G696" s="45"/>
      <c r="H696" s="63" t="str">
        <f>IFERROR(INDEX(Sheet3!$F$2:$F$114, MATCH(G696, Sheet3!$E$2:$E$114, 0)), "")</f>
        <v/>
      </c>
      <c r="I696" s="32"/>
      <c r="J696" s="40" t="str">
        <f t="shared" ca="1" si="103"/>
        <v/>
      </c>
      <c r="K696" s="34"/>
      <c r="L696" s="59" t="str">
        <f t="shared" ca="1" si="106"/>
        <v/>
      </c>
      <c r="M696" s="34"/>
      <c r="N696" s="47" t="str">
        <f t="shared" ca="1" si="107"/>
        <v/>
      </c>
      <c r="O696" s="75"/>
      <c r="P696" s="75"/>
      <c r="Q696" s="47" t="str">
        <f t="shared" ca="1" si="108"/>
        <v/>
      </c>
      <c r="R696" s="34"/>
      <c r="S696" s="59" t="str">
        <f t="shared" ca="1" si="109"/>
        <v/>
      </c>
      <c r="T696" s="32"/>
      <c r="U696" s="33" t="str">
        <f t="shared" ca="1" si="110"/>
        <v/>
      </c>
      <c r="V696" s="34"/>
      <c r="W696" s="35"/>
      <c r="X696" s="36" t="str">
        <f t="shared" ca="1" si="104"/>
        <v/>
      </c>
      <c r="Y696" s="37"/>
      <c r="Z696" s="38" t="str">
        <f t="shared" si="105"/>
        <v/>
      </c>
    </row>
    <row r="697" spans="1:26" s="39" customFormat="1">
      <c r="A697" s="30">
        <v>702</v>
      </c>
      <c r="B697" s="31"/>
      <c r="C697" s="31"/>
      <c r="D697" s="44"/>
      <c r="E697" s="72" t="str">
        <f>IFERROR(IF(INDEX(Sheet3!$B$2:$B$8, MATCH(D697, Sheet3!$A$2:$A$8, 0)) = 0, "", INDEX(Sheet3!$B$2:$B$8, MATCH(D697, Sheet3!$A$2:$A$8, 0))), "")</f>
        <v/>
      </c>
      <c r="F697" s="31"/>
      <c r="G697" s="45"/>
      <c r="H697" s="63" t="str">
        <f>IFERROR(INDEX(Sheet3!$F$2:$F$114, MATCH(G697, Sheet3!$E$2:$E$114, 0)), "")</f>
        <v/>
      </c>
      <c r="I697" s="32"/>
      <c r="J697" s="40" t="str">
        <f t="shared" ca="1" si="103"/>
        <v/>
      </c>
      <c r="K697" s="34"/>
      <c r="L697" s="59" t="str">
        <f t="shared" ca="1" si="106"/>
        <v/>
      </c>
      <c r="M697" s="34"/>
      <c r="N697" s="47" t="str">
        <f t="shared" ca="1" si="107"/>
        <v/>
      </c>
      <c r="O697" s="75"/>
      <c r="P697" s="75"/>
      <c r="Q697" s="47" t="str">
        <f t="shared" ca="1" si="108"/>
        <v/>
      </c>
      <c r="R697" s="34"/>
      <c r="S697" s="59" t="str">
        <f t="shared" ca="1" si="109"/>
        <v/>
      </c>
      <c r="T697" s="32"/>
      <c r="U697" s="33" t="str">
        <f t="shared" ca="1" si="110"/>
        <v/>
      </c>
      <c r="V697" s="34"/>
      <c r="W697" s="35"/>
      <c r="X697" s="36" t="str">
        <f t="shared" ca="1" si="104"/>
        <v/>
      </c>
      <c r="Y697" s="37"/>
      <c r="Z697" s="38" t="str">
        <f t="shared" si="105"/>
        <v/>
      </c>
    </row>
    <row r="698" spans="1:26" s="39" customFormat="1">
      <c r="A698" s="30">
        <v>703</v>
      </c>
      <c r="B698" s="31"/>
      <c r="C698" s="31"/>
      <c r="D698" s="44"/>
      <c r="E698" s="72" t="str">
        <f>IFERROR(IF(INDEX(Sheet3!$B$2:$B$8, MATCH(D698, Sheet3!$A$2:$A$8, 0)) = 0, "", INDEX(Sheet3!$B$2:$B$8, MATCH(D698, Sheet3!$A$2:$A$8, 0))), "")</f>
        <v/>
      </c>
      <c r="F698" s="31"/>
      <c r="G698" s="45"/>
      <c r="H698" s="63" t="str">
        <f>IFERROR(INDEX(Sheet3!$F$2:$F$114, MATCH(G698, Sheet3!$E$2:$E$114, 0)), "")</f>
        <v/>
      </c>
      <c r="I698" s="32"/>
      <c r="J698" s="40" t="str">
        <f t="shared" ca="1" si="103"/>
        <v/>
      </c>
      <c r="K698" s="34"/>
      <c r="L698" s="59" t="str">
        <f t="shared" ca="1" si="106"/>
        <v/>
      </c>
      <c r="M698" s="34"/>
      <c r="N698" s="47" t="str">
        <f t="shared" ca="1" si="107"/>
        <v/>
      </c>
      <c r="O698" s="75"/>
      <c r="P698" s="75"/>
      <c r="Q698" s="47" t="str">
        <f t="shared" ca="1" si="108"/>
        <v/>
      </c>
      <c r="R698" s="34"/>
      <c r="S698" s="59" t="str">
        <f t="shared" ca="1" si="109"/>
        <v/>
      </c>
      <c r="T698" s="32"/>
      <c r="U698" s="33" t="str">
        <f t="shared" ca="1" si="110"/>
        <v/>
      </c>
      <c r="V698" s="34"/>
      <c r="W698" s="35"/>
      <c r="X698" s="36" t="str">
        <f t="shared" ca="1" si="104"/>
        <v/>
      </c>
      <c r="Y698" s="37"/>
      <c r="Z698" s="38" t="str">
        <f t="shared" si="105"/>
        <v/>
      </c>
    </row>
    <row r="699" spans="1:26" s="39" customFormat="1">
      <c r="A699" s="30">
        <v>704</v>
      </c>
      <c r="B699" s="31"/>
      <c r="C699" s="31"/>
      <c r="D699" s="44"/>
      <c r="E699" s="72" t="str">
        <f>IFERROR(IF(INDEX(Sheet3!$B$2:$B$8, MATCH(D699, Sheet3!$A$2:$A$8, 0)) = 0, "", INDEX(Sheet3!$B$2:$B$8, MATCH(D699, Sheet3!$A$2:$A$8, 0))), "")</f>
        <v/>
      </c>
      <c r="F699" s="31"/>
      <c r="G699" s="45"/>
      <c r="H699" s="63" t="str">
        <f>IFERROR(INDEX(Sheet3!$F$2:$F$114, MATCH(G699, Sheet3!$E$2:$E$114, 0)), "")</f>
        <v/>
      </c>
      <c r="I699" s="32"/>
      <c r="J699" s="40" t="str">
        <f t="shared" ca="1" si="103"/>
        <v/>
      </c>
      <c r="K699" s="34"/>
      <c r="L699" s="59" t="str">
        <f t="shared" ca="1" si="106"/>
        <v/>
      </c>
      <c r="M699" s="34"/>
      <c r="N699" s="47" t="str">
        <f t="shared" ca="1" si="107"/>
        <v/>
      </c>
      <c r="O699" s="75"/>
      <c r="P699" s="75"/>
      <c r="Q699" s="47" t="str">
        <f t="shared" ca="1" si="108"/>
        <v/>
      </c>
      <c r="R699" s="34"/>
      <c r="S699" s="59" t="str">
        <f t="shared" ca="1" si="109"/>
        <v/>
      </c>
      <c r="T699" s="32"/>
      <c r="U699" s="33" t="str">
        <f t="shared" ca="1" si="110"/>
        <v/>
      </c>
      <c r="V699" s="34"/>
      <c r="W699" s="35"/>
      <c r="X699" s="36" t="str">
        <f t="shared" ca="1" si="104"/>
        <v/>
      </c>
      <c r="Y699" s="37"/>
      <c r="Z699" s="38" t="str">
        <f t="shared" si="105"/>
        <v/>
      </c>
    </row>
    <row r="700" spans="1:26" s="39" customFormat="1">
      <c r="A700" s="30">
        <v>705</v>
      </c>
      <c r="B700" s="31"/>
      <c r="C700" s="31"/>
      <c r="D700" s="44"/>
      <c r="E700" s="72" t="str">
        <f>IFERROR(IF(INDEX(Sheet3!$B$2:$B$8, MATCH(D700, Sheet3!$A$2:$A$8, 0)) = 0, "", INDEX(Sheet3!$B$2:$B$8, MATCH(D700, Sheet3!$A$2:$A$8, 0))), "")</f>
        <v/>
      </c>
      <c r="F700" s="31"/>
      <c r="G700" s="45"/>
      <c r="H700" s="63" t="str">
        <f>IFERROR(INDEX(Sheet3!$F$2:$F$114, MATCH(G700, Sheet3!$E$2:$E$114, 0)), "")</f>
        <v/>
      </c>
      <c r="I700" s="32"/>
      <c r="J700" s="40" t="str">
        <f t="shared" ca="1" si="103"/>
        <v/>
      </c>
      <c r="K700" s="34"/>
      <c r="L700" s="59" t="str">
        <f t="shared" ca="1" si="106"/>
        <v/>
      </c>
      <c r="M700" s="34"/>
      <c r="N700" s="47" t="str">
        <f t="shared" ca="1" si="107"/>
        <v/>
      </c>
      <c r="O700" s="75"/>
      <c r="P700" s="75"/>
      <c r="Q700" s="47" t="str">
        <f t="shared" ca="1" si="108"/>
        <v/>
      </c>
      <c r="R700" s="34"/>
      <c r="S700" s="59" t="str">
        <f t="shared" ca="1" si="109"/>
        <v/>
      </c>
      <c r="T700" s="32"/>
      <c r="U700" s="33" t="str">
        <f t="shared" ca="1" si="110"/>
        <v/>
      </c>
      <c r="V700" s="34"/>
      <c r="W700" s="35"/>
      <c r="X700" s="36" t="str">
        <f t="shared" ca="1" si="104"/>
        <v/>
      </c>
      <c r="Y700" s="37"/>
      <c r="Z700" s="38" t="str">
        <f t="shared" si="105"/>
        <v/>
      </c>
    </row>
    <row r="701" spans="1:26" s="39" customFormat="1">
      <c r="A701" s="30">
        <v>706</v>
      </c>
      <c r="B701" s="31"/>
      <c r="C701" s="31"/>
      <c r="D701" s="44"/>
      <c r="E701" s="72" t="str">
        <f>IFERROR(IF(INDEX(Sheet3!$B$2:$B$8, MATCH(D701, Sheet3!$A$2:$A$8, 0)) = 0, "", INDEX(Sheet3!$B$2:$B$8, MATCH(D701, Sheet3!$A$2:$A$8, 0))), "")</f>
        <v/>
      </c>
      <c r="F701" s="31"/>
      <c r="G701" s="45"/>
      <c r="H701" s="63" t="str">
        <f>IFERROR(INDEX(Sheet3!$F$2:$F$114, MATCH(G701, Sheet3!$E$2:$E$114, 0)), "")</f>
        <v/>
      </c>
      <c r="I701" s="32"/>
      <c r="J701" s="40" t="str">
        <f t="shared" ca="1" si="103"/>
        <v/>
      </c>
      <c r="K701" s="34"/>
      <c r="L701" s="59" t="str">
        <f t="shared" ca="1" si="106"/>
        <v/>
      </c>
      <c r="M701" s="34"/>
      <c r="N701" s="47" t="str">
        <f t="shared" ca="1" si="107"/>
        <v/>
      </c>
      <c r="O701" s="75"/>
      <c r="P701" s="75"/>
      <c r="Q701" s="47" t="str">
        <f t="shared" ca="1" si="108"/>
        <v/>
      </c>
      <c r="R701" s="34"/>
      <c r="S701" s="59" t="str">
        <f t="shared" ca="1" si="109"/>
        <v/>
      </c>
      <c r="T701" s="32"/>
      <c r="U701" s="33" t="str">
        <f t="shared" ca="1" si="110"/>
        <v/>
      </c>
      <c r="V701" s="34"/>
      <c r="W701" s="35"/>
      <c r="X701" s="36" t="str">
        <f t="shared" ca="1" si="104"/>
        <v/>
      </c>
      <c r="Y701" s="37"/>
      <c r="Z701" s="38" t="str">
        <f t="shared" si="105"/>
        <v/>
      </c>
    </row>
    <row r="702" spans="1:26" s="39" customFormat="1">
      <c r="A702" s="30">
        <v>707</v>
      </c>
      <c r="B702" s="31"/>
      <c r="C702" s="31"/>
      <c r="D702" s="44"/>
      <c r="E702" s="72" t="str">
        <f>IFERROR(IF(INDEX(Sheet3!$B$2:$B$8, MATCH(D702, Sheet3!$A$2:$A$8, 0)) = 0, "", INDEX(Sheet3!$B$2:$B$8, MATCH(D702, Sheet3!$A$2:$A$8, 0))), "")</f>
        <v/>
      </c>
      <c r="F702" s="31"/>
      <c r="G702" s="45"/>
      <c r="H702" s="63" t="str">
        <f>IFERROR(INDEX(Sheet3!$F$2:$F$114, MATCH(G702, Sheet3!$E$2:$E$114, 0)), "")</f>
        <v/>
      </c>
      <c r="I702" s="32"/>
      <c r="J702" s="40" t="str">
        <f t="shared" ref="J702:J765" ca="1" si="111">IF(I702="","",IF(Y702&lt;&gt;"",Y702-I702,TODAY()-I702))</f>
        <v/>
      </c>
      <c r="K702" s="34"/>
      <c r="L702" s="59" t="str">
        <f t="shared" ca="1" si="106"/>
        <v/>
      </c>
      <c r="M702" s="34"/>
      <c r="N702" s="47" t="str">
        <f t="shared" ca="1" si="107"/>
        <v/>
      </c>
      <c r="O702" s="75"/>
      <c r="P702" s="75"/>
      <c r="Q702" s="47" t="str">
        <f t="shared" ca="1" si="108"/>
        <v/>
      </c>
      <c r="R702" s="34"/>
      <c r="S702" s="59" t="str">
        <f t="shared" ca="1" si="109"/>
        <v/>
      </c>
      <c r="T702" s="32"/>
      <c r="U702" s="33" t="str">
        <f t="shared" ca="1" si="110"/>
        <v/>
      </c>
      <c r="V702" s="34"/>
      <c r="W702" s="35"/>
      <c r="X702" s="36" t="str">
        <f t="shared" ref="X702:X765" ca="1" si="112">IF(I702="","",IF(Y702&lt;&gt;"","Completed",IF(TODAY()&lt;V702,"Planned",IF(TODAY()=V702,"Due","Overdue"))))</f>
        <v/>
      </c>
      <c r="Y702" s="37"/>
      <c r="Z702" s="38" t="str">
        <f t="shared" ref="Z702:Z765" si="113">IF(Y702="","",IF(Y702&lt;=V702,1,0))</f>
        <v/>
      </c>
    </row>
    <row r="703" spans="1:26" s="39" customFormat="1">
      <c r="A703" s="30">
        <v>708</v>
      </c>
      <c r="B703" s="31"/>
      <c r="C703" s="31"/>
      <c r="D703" s="44"/>
      <c r="E703" s="72" t="str">
        <f>IFERROR(IF(INDEX(Sheet3!$B$2:$B$8, MATCH(D703, Sheet3!$A$2:$A$8, 0)) = 0, "", INDEX(Sheet3!$B$2:$B$8, MATCH(D703, Sheet3!$A$2:$A$8, 0))), "")</f>
        <v/>
      </c>
      <c r="F703" s="31"/>
      <c r="G703" s="45"/>
      <c r="H703" s="63" t="str">
        <f>IFERROR(INDEX(Sheet3!$F$2:$F$114, MATCH(G703, Sheet3!$E$2:$E$114, 0)), "")</f>
        <v/>
      </c>
      <c r="I703" s="32"/>
      <c r="J703" s="40" t="str">
        <f t="shared" ca="1" si="111"/>
        <v/>
      </c>
      <c r="K703" s="34"/>
      <c r="L703" s="59" t="str">
        <f t="shared" ref="L703:L766" ca="1" si="114">IF(K703&lt;&gt;"",K703-I703,IF(I703="","",TODAY()-I703))</f>
        <v/>
      </c>
      <c r="M703" s="34"/>
      <c r="N703" s="47" t="str">
        <f t="shared" ref="N703:N766" ca="1" si="115">IF(M703&lt;&gt;"",M703-K703,IF(K703="","",TODAY()-K703))</f>
        <v/>
      </c>
      <c r="O703" s="75"/>
      <c r="P703" s="75"/>
      <c r="Q703" s="47" t="str">
        <f t="shared" ref="Q703:Q766" ca="1" si="116">IF(P703&lt;&gt;"",P703-O703,IF(O703="","",TODAY()-O703))</f>
        <v/>
      </c>
      <c r="R703" s="34"/>
      <c r="S703" s="59" t="str">
        <f t="shared" ref="S703:S766" ca="1" si="117">IF(T703&lt;&gt;"",T703-R703,IF(R703="","",TODAY()-R703))</f>
        <v/>
      </c>
      <c r="T703" s="32"/>
      <c r="U703" s="33" t="str">
        <f t="shared" ca="1" si="110"/>
        <v/>
      </c>
      <c r="V703" s="34"/>
      <c r="W703" s="35"/>
      <c r="X703" s="36" t="str">
        <f t="shared" ca="1" si="112"/>
        <v/>
      </c>
      <c r="Y703" s="37"/>
      <c r="Z703" s="38" t="str">
        <f t="shared" si="113"/>
        <v/>
      </c>
    </row>
    <row r="704" spans="1:26" s="39" customFormat="1">
      <c r="A704" s="30">
        <v>709</v>
      </c>
      <c r="B704" s="31"/>
      <c r="C704" s="31"/>
      <c r="D704" s="44"/>
      <c r="E704" s="72" t="str">
        <f>IFERROR(IF(INDEX(Sheet3!$B$2:$B$8, MATCH(D704, Sheet3!$A$2:$A$8, 0)) = 0, "", INDEX(Sheet3!$B$2:$B$8, MATCH(D704, Sheet3!$A$2:$A$8, 0))), "")</f>
        <v/>
      </c>
      <c r="F704" s="31"/>
      <c r="G704" s="45"/>
      <c r="H704" s="63" t="str">
        <f>IFERROR(INDEX(Sheet3!$F$2:$F$114, MATCH(G704, Sheet3!$E$2:$E$114, 0)), "")</f>
        <v/>
      </c>
      <c r="I704" s="32"/>
      <c r="J704" s="40" t="str">
        <f t="shared" ca="1" si="111"/>
        <v/>
      </c>
      <c r="K704" s="34"/>
      <c r="L704" s="59" t="str">
        <f t="shared" ca="1" si="114"/>
        <v/>
      </c>
      <c r="M704" s="34"/>
      <c r="N704" s="47" t="str">
        <f t="shared" ca="1" si="115"/>
        <v/>
      </c>
      <c r="O704" s="75"/>
      <c r="P704" s="75"/>
      <c r="Q704" s="47" t="str">
        <f t="shared" ca="1" si="116"/>
        <v/>
      </c>
      <c r="R704" s="34"/>
      <c r="S704" s="59" t="str">
        <f t="shared" ca="1" si="117"/>
        <v/>
      </c>
      <c r="T704" s="32"/>
      <c r="U704" s="33" t="str">
        <f t="shared" ca="1" si="110"/>
        <v/>
      </c>
      <c r="V704" s="34"/>
      <c r="W704" s="35"/>
      <c r="X704" s="36" t="str">
        <f t="shared" ca="1" si="112"/>
        <v/>
      </c>
      <c r="Y704" s="37"/>
      <c r="Z704" s="38" t="str">
        <f t="shared" si="113"/>
        <v/>
      </c>
    </row>
    <row r="705" spans="1:26" s="39" customFormat="1">
      <c r="A705" s="30">
        <v>710</v>
      </c>
      <c r="B705" s="31"/>
      <c r="C705" s="31"/>
      <c r="D705" s="44"/>
      <c r="E705" s="72" t="str">
        <f>IFERROR(IF(INDEX(Sheet3!$B$2:$B$8, MATCH(D705, Sheet3!$A$2:$A$8, 0)) = 0, "", INDEX(Sheet3!$B$2:$B$8, MATCH(D705, Sheet3!$A$2:$A$8, 0))), "")</f>
        <v/>
      </c>
      <c r="F705" s="31"/>
      <c r="G705" s="45"/>
      <c r="H705" s="63" t="str">
        <f>IFERROR(INDEX(Sheet3!$F$2:$F$114, MATCH(G705, Sheet3!$E$2:$E$114, 0)), "")</f>
        <v/>
      </c>
      <c r="I705" s="32"/>
      <c r="J705" s="40" t="str">
        <f t="shared" ca="1" si="111"/>
        <v/>
      </c>
      <c r="K705" s="34"/>
      <c r="L705" s="59" t="str">
        <f t="shared" ca="1" si="114"/>
        <v/>
      </c>
      <c r="M705" s="34"/>
      <c r="N705" s="47" t="str">
        <f t="shared" ca="1" si="115"/>
        <v/>
      </c>
      <c r="O705" s="75"/>
      <c r="P705" s="75"/>
      <c r="Q705" s="47" t="str">
        <f t="shared" ca="1" si="116"/>
        <v/>
      </c>
      <c r="R705" s="34"/>
      <c r="S705" s="59" t="str">
        <f t="shared" ca="1" si="117"/>
        <v/>
      </c>
      <c r="T705" s="32"/>
      <c r="U705" s="33" t="str">
        <f t="shared" ca="1" si="110"/>
        <v/>
      </c>
      <c r="V705" s="34"/>
      <c r="W705" s="35"/>
      <c r="X705" s="36" t="str">
        <f t="shared" ca="1" si="112"/>
        <v/>
      </c>
      <c r="Y705" s="37"/>
      <c r="Z705" s="38" t="str">
        <f t="shared" si="113"/>
        <v/>
      </c>
    </row>
    <row r="706" spans="1:26" s="39" customFormat="1">
      <c r="A706" s="30">
        <v>711</v>
      </c>
      <c r="B706" s="31"/>
      <c r="C706" s="31"/>
      <c r="D706" s="44"/>
      <c r="E706" s="72" t="str">
        <f>IFERROR(IF(INDEX(Sheet3!$B$2:$B$8, MATCH(D706, Sheet3!$A$2:$A$8, 0)) = 0, "", INDEX(Sheet3!$B$2:$B$8, MATCH(D706, Sheet3!$A$2:$A$8, 0))), "")</f>
        <v/>
      </c>
      <c r="F706" s="31"/>
      <c r="G706" s="45"/>
      <c r="H706" s="63" t="str">
        <f>IFERROR(INDEX(Sheet3!$F$2:$F$114, MATCH(G706, Sheet3!$E$2:$E$114, 0)), "")</f>
        <v/>
      </c>
      <c r="I706" s="32"/>
      <c r="J706" s="40" t="str">
        <f t="shared" ca="1" si="111"/>
        <v/>
      </c>
      <c r="K706" s="34"/>
      <c r="L706" s="59" t="str">
        <f t="shared" ca="1" si="114"/>
        <v/>
      </c>
      <c r="M706" s="34"/>
      <c r="N706" s="47" t="str">
        <f t="shared" ca="1" si="115"/>
        <v/>
      </c>
      <c r="O706" s="75"/>
      <c r="P706" s="75"/>
      <c r="Q706" s="47" t="str">
        <f t="shared" ca="1" si="116"/>
        <v/>
      </c>
      <c r="R706" s="34"/>
      <c r="S706" s="59" t="str">
        <f t="shared" ca="1" si="117"/>
        <v/>
      </c>
      <c r="T706" s="32"/>
      <c r="U706" s="33" t="str">
        <f t="shared" ref="U706:U769" ca="1" si="118">IF(T706="","",IF(Y706&lt;&gt;"",Y706-T706,TODAY()-T706))</f>
        <v/>
      </c>
      <c r="V706" s="34"/>
      <c r="W706" s="35"/>
      <c r="X706" s="36" t="str">
        <f t="shared" ca="1" si="112"/>
        <v/>
      </c>
      <c r="Y706" s="37"/>
      <c r="Z706" s="38" t="str">
        <f t="shared" si="113"/>
        <v/>
      </c>
    </row>
    <row r="707" spans="1:26" s="39" customFormat="1">
      <c r="A707" s="30">
        <v>712</v>
      </c>
      <c r="B707" s="31"/>
      <c r="C707" s="31"/>
      <c r="D707" s="44"/>
      <c r="E707" s="72" t="str">
        <f>IFERROR(IF(INDEX(Sheet3!$B$2:$B$8, MATCH(D707, Sheet3!$A$2:$A$8, 0)) = 0, "", INDEX(Sheet3!$B$2:$B$8, MATCH(D707, Sheet3!$A$2:$A$8, 0))), "")</f>
        <v/>
      </c>
      <c r="F707" s="31"/>
      <c r="G707" s="45"/>
      <c r="H707" s="63" t="str">
        <f>IFERROR(INDEX(Sheet3!$F$2:$F$114, MATCH(G707, Sheet3!$E$2:$E$114, 0)), "")</f>
        <v/>
      </c>
      <c r="I707" s="32"/>
      <c r="J707" s="40" t="str">
        <f t="shared" ca="1" si="111"/>
        <v/>
      </c>
      <c r="K707" s="34"/>
      <c r="L707" s="59" t="str">
        <f t="shared" ca="1" si="114"/>
        <v/>
      </c>
      <c r="M707" s="34"/>
      <c r="N707" s="47" t="str">
        <f t="shared" ca="1" si="115"/>
        <v/>
      </c>
      <c r="O707" s="75"/>
      <c r="P707" s="75"/>
      <c r="Q707" s="47" t="str">
        <f t="shared" ca="1" si="116"/>
        <v/>
      </c>
      <c r="R707" s="34"/>
      <c r="S707" s="59" t="str">
        <f t="shared" ca="1" si="117"/>
        <v/>
      </c>
      <c r="T707" s="32"/>
      <c r="U707" s="33" t="str">
        <f t="shared" ca="1" si="118"/>
        <v/>
      </c>
      <c r="V707" s="34"/>
      <c r="W707" s="35"/>
      <c r="X707" s="36" t="str">
        <f t="shared" ca="1" si="112"/>
        <v/>
      </c>
      <c r="Y707" s="37"/>
      <c r="Z707" s="38" t="str">
        <f t="shared" si="113"/>
        <v/>
      </c>
    </row>
    <row r="708" spans="1:26" s="39" customFormat="1">
      <c r="A708" s="30">
        <v>713</v>
      </c>
      <c r="B708" s="31"/>
      <c r="C708" s="31"/>
      <c r="D708" s="44"/>
      <c r="E708" s="72" t="str">
        <f>IFERROR(IF(INDEX(Sheet3!$B$2:$B$8, MATCH(D708, Sheet3!$A$2:$A$8, 0)) = 0, "", INDEX(Sheet3!$B$2:$B$8, MATCH(D708, Sheet3!$A$2:$A$8, 0))), "")</f>
        <v/>
      </c>
      <c r="F708" s="31"/>
      <c r="G708" s="45"/>
      <c r="H708" s="63" t="str">
        <f>IFERROR(INDEX(Sheet3!$F$2:$F$114, MATCH(G708, Sheet3!$E$2:$E$114, 0)), "")</f>
        <v/>
      </c>
      <c r="I708" s="32"/>
      <c r="J708" s="40" t="str">
        <f t="shared" ca="1" si="111"/>
        <v/>
      </c>
      <c r="K708" s="34"/>
      <c r="L708" s="59" t="str">
        <f t="shared" ca="1" si="114"/>
        <v/>
      </c>
      <c r="M708" s="34"/>
      <c r="N708" s="47" t="str">
        <f t="shared" ca="1" si="115"/>
        <v/>
      </c>
      <c r="O708" s="75"/>
      <c r="P708" s="75"/>
      <c r="Q708" s="47" t="str">
        <f t="shared" ca="1" si="116"/>
        <v/>
      </c>
      <c r="R708" s="34"/>
      <c r="S708" s="59" t="str">
        <f t="shared" ca="1" si="117"/>
        <v/>
      </c>
      <c r="T708" s="32"/>
      <c r="U708" s="33" t="str">
        <f t="shared" ca="1" si="118"/>
        <v/>
      </c>
      <c r="V708" s="34"/>
      <c r="W708" s="35"/>
      <c r="X708" s="36" t="str">
        <f t="shared" ca="1" si="112"/>
        <v/>
      </c>
      <c r="Y708" s="37"/>
      <c r="Z708" s="38" t="str">
        <f t="shared" si="113"/>
        <v/>
      </c>
    </row>
    <row r="709" spans="1:26" s="39" customFormat="1">
      <c r="A709" s="30">
        <v>714</v>
      </c>
      <c r="B709" s="31"/>
      <c r="C709" s="31"/>
      <c r="D709" s="44"/>
      <c r="E709" s="72" t="str">
        <f>IFERROR(IF(INDEX(Sheet3!$B$2:$B$8, MATCH(D709, Sheet3!$A$2:$A$8, 0)) = 0, "", INDEX(Sheet3!$B$2:$B$8, MATCH(D709, Sheet3!$A$2:$A$8, 0))), "")</f>
        <v/>
      </c>
      <c r="F709" s="31"/>
      <c r="G709" s="45"/>
      <c r="H709" s="63" t="str">
        <f>IFERROR(INDEX(Sheet3!$F$2:$F$114, MATCH(G709, Sheet3!$E$2:$E$114, 0)), "")</f>
        <v/>
      </c>
      <c r="I709" s="32"/>
      <c r="J709" s="40" t="str">
        <f t="shared" ca="1" si="111"/>
        <v/>
      </c>
      <c r="K709" s="34"/>
      <c r="L709" s="59" t="str">
        <f t="shared" ca="1" si="114"/>
        <v/>
      </c>
      <c r="M709" s="34"/>
      <c r="N709" s="47" t="str">
        <f t="shared" ca="1" si="115"/>
        <v/>
      </c>
      <c r="O709" s="75"/>
      <c r="P709" s="75"/>
      <c r="Q709" s="47" t="str">
        <f t="shared" ca="1" si="116"/>
        <v/>
      </c>
      <c r="R709" s="34"/>
      <c r="S709" s="59" t="str">
        <f t="shared" ca="1" si="117"/>
        <v/>
      </c>
      <c r="T709" s="32"/>
      <c r="U709" s="33" t="str">
        <f t="shared" ca="1" si="118"/>
        <v/>
      </c>
      <c r="V709" s="34"/>
      <c r="W709" s="35"/>
      <c r="X709" s="36" t="str">
        <f t="shared" ca="1" si="112"/>
        <v/>
      </c>
      <c r="Y709" s="37"/>
      <c r="Z709" s="38" t="str">
        <f t="shared" si="113"/>
        <v/>
      </c>
    </row>
    <row r="710" spans="1:26" s="39" customFormat="1">
      <c r="A710" s="30">
        <v>715</v>
      </c>
      <c r="B710" s="31"/>
      <c r="C710" s="31"/>
      <c r="D710" s="44"/>
      <c r="E710" s="72" t="str">
        <f>IFERROR(IF(INDEX(Sheet3!$B$2:$B$8, MATCH(D710, Sheet3!$A$2:$A$8, 0)) = 0, "", INDEX(Sheet3!$B$2:$B$8, MATCH(D710, Sheet3!$A$2:$A$8, 0))), "")</f>
        <v/>
      </c>
      <c r="F710" s="31"/>
      <c r="G710" s="45"/>
      <c r="H710" s="63" t="str">
        <f>IFERROR(INDEX(Sheet3!$F$2:$F$114, MATCH(G710, Sheet3!$E$2:$E$114, 0)), "")</f>
        <v/>
      </c>
      <c r="I710" s="32"/>
      <c r="J710" s="40" t="str">
        <f t="shared" ca="1" si="111"/>
        <v/>
      </c>
      <c r="K710" s="34"/>
      <c r="L710" s="59" t="str">
        <f t="shared" ca="1" si="114"/>
        <v/>
      </c>
      <c r="M710" s="34"/>
      <c r="N710" s="47" t="str">
        <f t="shared" ca="1" si="115"/>
        <v/>
      </c>
      <c r="O710" s="75"/>
      <c r="P710" s="75"/>
      <c r="Q710" s="47" t="str">
        <f t="shared" ca="1" si="116"/>
        <v/>
      </c>
      <c r="R710" s="34"/>
      <c r="S710" s="59" t="str">
        <f t="shared" ca="1" si="117"/>
        <v/>
      </c>
      <c r="T710" s="32"/>
      <c r="U710" s="33" t="str">
        <f t="shared" ca="1" si="118"/>
        <v/>
      </c>
      <c r="V710" s="34"/>
      <c r="W710" s="35"/>
      <c r="X710" s="36" t="str">
        <f t="shared" ca="1" si="112"/>
        <v/>
      </c>
      <c r="Y710" s="37"/>
      <c r="Z710" s="38" t="str">
        <f t="shared" si="113"/>
        <v/>
      </c>
    </row>
    <row r="711" spans="1:26" s="39" customFormat="1">
      <c r="A711" s="30">
        <v>716</v>
      </c>
      <c r="B711" s="31"/>
      <c r="C711" s="31"/>
      <c r="D711" s="44"/>
      <c r="E711" s="72" t="str">
        <f>IFERROR(IF(INDEX(Sheet3!$B$2:$B$8, MATCH(D711, Sheet3!$A$2:$A$8, 0)) = 0, "", INDEX(Sheet3!$B$2:$B$8, MATCH(D711, Sheet3!$A$2:$A$8, 0))), "")</f>
        <v/>
      </c>
      <c r="F711" s="31"/>
      <c r="G711" s="45"/>
      <c r="H711" s="63" t="str">
        <f>IFERROR(INDEX(Sheet3!$F$2:$F$114, MATCH(G711, Sheet3!$E$2:$E$114, 0)), "")</f>
        <v/>
      </c>
      <c r="I711" s="32"/>
      <c r="J711" s="40" t="str">
        <f t="shared" ca="1" si="111"/>
        <v/>
      </c>
      <c r="K711" s="34"/>
      <c r="L711" s="59" t="str">
        <f t="shared" ca="1" si="114"/>
        <v/>
      </c>
      <c r="M711" s="34"/>
      <c r="N711" s="47" t="str">
        <f t="shared" ca="1" si="115"/>
        <v/>
      </c>
      <c r="O711" s="75"/>
      <c r="P711" s="75"/>
      <c r="Q711" s="47" t="str">
        <f t="shared" ca="1" si="116"/>
        <v/>
      </c>
      <c r="R711" s="34"/>
      <c r="S711" s="59" t="str">
        <f t="shared" ca="1" si="117"/>
        <v/>
      </c>
      <c r="T711" s="32"/>
      <c r="U711" s="33" t="str">
        <f t="shared" ca="1" si="118"/>
        <v/>
      </c>
      <c r="V711" s="34"/>
      <c r="W711" s="35"/>
      <c r="X711" s="36" t="str">
        <f t="shared" ca="1" si="112"/>
        <v/>
      </c>
      <c r="Y711" s="37"/>
      <c r="Z711" s="38" t="str">
        <f t="shared" si="113"/>
        <v/>
      </c>
    </row>
    <row r="712" spans="1:26" s="39" customFormat="1">
      <c r="A712" s="30">
        <v>717</v>
      </c>
      <c r="B712" s="31"/>
      <c r="C712" s="31"/>
      <c r="D712" s="44"/>
      <c r="E712" s="72" t="str">
        <f>IFERROR(IF(INDEX(Sheet3!$B$2:$B$8, MATCH(D712, Sheet3!$A$2:$A$8, 0)) = 0, "", INDEX(Sheet3!$B$2:$B$8, MATCH(D712, Sheet3!$A$2:$A$8, 0))), "")</f>
        <v/>
      </c>
      <c r="F712" s="31"/>
      <c r="G712" s="45"/>
      <c r="H712" s="63" t="str">
        <f>IFERROR(INDEX(Sheet3!$F$2:$F$114, MATCH(G712, Sheet3!$E$2:$E$114, 0)), "")</f>
        <v/>
      </c>
      <c r="I712" s="32"/>
      <c r="J712" s="40" t="str">
        <f t="shared" ca="1" si="111"/>
        <v/>
      </c>
      <c r="K712" s="34"/>
      <c r="L712" s="59" t="str">
        <f t="shared" ca="1" si="114"/>
        <v/>
      </c>
      <c r="M712" s="34"/>
      <c r="N712" s="47" t="str">
        <f t="shared" ca="1" si="115"/>
        <v/>
      </c>
      <c r="O712" s="75"/>
      <c r="P712" s="75"/>
      <c r="Q712" s="47" t="str">
        <f t="shared" ca="1" si="116"/>
        <v/>
      </c>
      <c r="R712" s="34"/>
      <c r="S712" s="59" t="str">
        <f t="shared" ca="1" si="117"/>
        <v/>
      </c>
      <c r="T712" s="32"/>
      <c r="U712" s="33" t="str">
        <f t="shared" ca="1" si="118"/>
        <v/>
      </c>
      <c r="V712" s="34"/>
      <c r="W712" s="35"/>
      <c r="X712" s="36" t="str">
        <f t="shared" ca="1" si="112"/>
        <v/>
      </c>
      <c r="Y712" s="37"/>
      <c r="Z712" s="38" t="str">
        <f t="shared" si="113"/>
        <v/>
      </c>
    </row>
    <row r="713" spans="1:26" s="39" customFormat="1">
      <c r="A713" s="30">
        <v>718</v>
      </c>
      <c r="B713" s="31"/>
      <c r="C713" s="31"/>
      <c r="D713" s="44"/>
      <c r="E713" s="72" t="str">
        <f>IFERROR(IF(INDEX(Sheet3!$B$2:$B$8, MATCH(D713, Sheet3!$A$2:$A$8, 0)) = 0, "", INDEX(Sheet3!$B$2:$B$8, MATCH(D713, Sheet3!$A$2:$A$8, 0))), "")</f>
        <v/>
      </c>
      <c r="F713" s="31"/>
      <c r="G713" s="45"/>
      <c r="H713" s="63" t="str">
        <f>IFERROR(INDEX(Sheet3!$F$2:$F$114, MATCH(G713, Sheet3!$E$2:$E$114, 0)), "")</f>
        <v/>
      </c>
      <c r="I713" s="32"/>
      <c r="J713" s="40" t="str">
        <f t="shared" ca="1" si="111"/>
        <v/>
      </c>
      <c r="K713" s="34"/>
      <c r="L713" s="59" t="str">
        <f t="shared" ca="1" si="114"/>
        <v/>
      </c>
      <c r="M713" s="34"/>
      <c r="N713" s="47" t="str">
        <f t="shared" ca="1" si="115"/>
        <v/>
      </c>
      <c r="O713" s="75"/>
      <c r="P713" s="75"/>
      <c r="Q713" s="47" t="str">
        <f t="shared" ca="1" si="116"/>
        <v/>
      </c>
      <c r="R713" s="34"/>
      <c r="S713" s="59" t="str">
        <f t="shared" ca="1" si="117"/>
        <v/>
      </c>
      <c r="T713" s="32"/>
      <c r="U713" s="33" t="str">
        <f t="shared" ca="1" si="118"/>
        <v/>
      </c>
      <c r="V713" s="34"/>
      <c r="W713" s="35"/>
      <c r="X713" s="36" t="str">
        <f t="shared" ca="1" si="112"/>
        <v/>
      </c>
      <c r="Y713" s="37"/>
      <c r="Z713" s="38" t="str">
        <f t="shared" si="113"/>
        <v/>
      </c>
    </row>
    <row r="714" spans="1:26" s="39" customFormat="1">
      <c r="A714" s="30">
        <v>719</v>
      </c>
      <c r="B714" s="31"/>
      <c r="C714" s="31"/>
      <c r="D714" s="44"/>
      <c r="E714" s="72" t="str">
        <f>IFERROR(IF(INDEX(Sheet3!$B$2:$B$8, MATCH(D714, Sheet3!$A$2:$A$8, 0)) = 0, "", INDEX(Sheet3!$B$2:$B$8, MATCH(D714, Sheet3!$A$2:$A$8, 0))), "")</f>
        <v/>
      </c>
      <c r="F714" s="31"/>
      <c r="G714" s="45"/>
      <c r="H714" s="63" t="str">
        <f>IFERROR(INDEX(Sheet3!$F$2:$F$114, MATCH(G714, Sheet3!$E$2:$E$114, 0)), "")</f>
        <v/>
      </c>
      <c r="I714" s="32"/>
      <c r="J714" s="40" t="str">
        <f t="shared" ca="1" si="111"/>
        <v/>
      </c>
      <c r="K714" s="34"/>
      <c r="L714" s="59" t="str">
        <f t="shared" ca="1" si="114"/>
        <v/>
      </c>
      <c r="M714" s="34"/>
      <c r="N714" s="47" t="str">
        <f t="shared" ca="1" si="115"/>
        <v/>
      </c>
      <c r="O714" s="75"/>
      <c r="P714" s="75"/>
      <c r="Q714" s="47" t="str">
        <f t="shared" ca="1" si="116"/>
        <v/>
      </c>
      <c r="R714" s="34"/>
      <c r="S714" s="59" t="str">
        <f t="shared" ca="1" si="117"/>
        <v/>
      </c>
      <c r="T714" s="32"/>
      <c r="U714" s="33" t="str">
        <f t="shared" ca="1" si="118"/>
        <v/>
      </c>
      <c r="V714" s="34"/>
      <c r="W714" s="35"/>
      <c r="X714" s="36" t="str">
        <f t="shared" ca="1" si="112"/>
        <v/>
      </c>
      <c r="Y714" s="37"/>
      <c r="Z714" s="38" t="str">
        <f t="shared" si="113"/>
        <v/>
      </c>
    </row>
    <row r="715" spans="1:26" s="39" customFormat="1">
      <c r="A715" s="30">
        <v>720</v>
      </c>
      <c r="B715" s="31"/>
      <c r="C715" s="31"/>
      <c r="D715" s="44"/>
      <c r="E715" s="72" t="str">
        <f>IFERROR(IF(INDEX(Sheet3!$B$2:$B$8, MATCH(D715, Sheet3!$A$2:$A$8, 0)) = 0, "", INDEX(Sheet3!$B$2:$B$8, MATCH(D715, Sheet3!$A$2:$A$8, 0))), "")</f>
        <v/>
      </c>
      <c r="F715" s="31"/>
      <c r="G715" s="45"/>
      <c r="H715" s="63" t="str">
        <f>IFERROR(INDEX(Sheet3!$F$2:$F$114, MATCH(G715, Sheet3!$E$2:$E$114, 0)), "")</f>
        <v/>
      </c>
      <c r="I715" s="32"/>
      <c r="J715" s="40" t="str">
        <f t="shared" ca="1" si="111"/>
        <v/>
      </c>
      <c r="K715" s="34"/>
      <c r="L715" s="59" t="str">
        <f t="shared" ca="1" si="114"/>
        <v/>
      </c>
      <c r="M715" s="34"/>
      <c r="N715" s="47" t="str">
        <f t="shared" ca="1" si="115"/>
        <v/>
      </c>
      <c r="O715" s="75"/>
      <c r="P715" s="75"/>
      <c r="Q715" s="47" t="str">
        <f t="shared" ca="1" si="116"/>
        <v/>
      </c>
      <c r="R715" s="34"/>
      <c r="S715" s="59" t="str">
        <f t="shared" ca="1" si="117"/>
        <v/>
      </c>
      <c r="T715" s="32"/>
      <c r="U715" s="33" t="str">
        <f t="shared" ca="1" si="118"/>
        <v/>
      </c>
      <c r="V715" s="34"/>
      <c r="W715" s="35"/>
      <c r="X715" s="36" t="str">
        <f t="shared" ca="1" si="112"/>
        <v/>
      </c>
      <c r="Y715" s="37"/>
      <c r="Z715" s="38" t="str">
        <f t="shared" si="113"/>
        <v/>
      </c>
    </row>
    <row r="716" spans="1:26" s="39" customFormat="1">
      <c r="A716" s="30">
        <v>721</v>
      </c>
      <c r="B716" s="31"/>
      <c r="C716" s="31"/>
      <c r="D716" s="44"/>
      <c r="E716" s="72" t="str">
        <f>IFERROR(IF(INDEX(Sheet3!$B$2:$B$8, MATCH(D716, Sheet3!$A$2:$A$8, 0)) = 0, "", INDEX(Sheet3!$B$2:$B$8, MATCH(D716, Sheet3!$A$2:$A$8, 0))), "")</f>
        <v/>
      </c>
      <c r="F716" s="31"/>
      <c r="G716" s="45"/>
      <c r="H716" s="63" t="str">
        <f>IFERROR(INDEX(Sheet3!$F$2:$F$114, MATCH(G716, Sheet3!$E$2:$E$114, 0)), "")</f>
        <v/>
      </c>
      <c r="I716" s="32"/>
      <c r="J716" s="40" t="str">
        <f t="shared" ca="1" si="111"/>
        <v/>
      </c>
      <c r="K716" s="34"/>
      <c r="L716" s="59" t="str">
        <f t="shared" ca="1" si="114"/>
        <v/>
      </c>
      <c r="M716" s="34"/>
      <c r="N716" s="47" t="str">
        <f t="shared" ca="1" si="115"/>
        <v/>
      </c>
      <c r="O716" s="75"/>
      <c r="P716" s="75"/>
      <c r="Q716" s="47" t="str">
        <f t="shared" ca="1" si="116"/>
        <v/>
      </c>
      <c r="R716" s="34"/>
      <c r="S716" s="59" t="str">
        <f t="shared" ca="1" si="117"/>
        <v/>
      </c>
      <c r="T716" s="32"/>
      <c r="U716" s="33" t="str">
        <f t="shared" ca="1" si="118"/>
        <v/>
      </c>
      <c r="V716" s="34"/>
      <c r="W716" s="35"/>
      <c r="X716" s="36" t="str">
        <f t="shared" ca="1" si="112"/>
        <v/>
      </c>
      <c r="Y716" s="37"/>
      <c r="Z716" s="38" t="str">
        <f t="shared" si="113"/>
        <v/>
      </c>
    </row>
    <row r="717" spans="1:26" s="39" customFormat="1">
      <c r="A717" s="30">
        <v>722</v>
      </c>
      <c r="B717" s="31"/>
      <c r="C717" s="31"/>
      <c r="D717" s="44"/>
      <c r="E717" s="72" t="str">
        <f>IFERROR(IF(INDEX(Sheet3!$B$2:$B$8, MATCH(D717, Sheet3!$A$2:$A$8, 0)) = 0, "", INDEX(Sheet3!$B$2:$B$8, MATCH(D717, Sheet3!$A$2:$A$8, 0))), "")</f>
        <v/>
      </c>
      <c r="F717" s="31"/>
      <c r="G717" s="45"/>
      <c r="H717" s="63" t="str">
        <f>IFERROR(INDEX(Sheet3!$F$2:$F$114, MATCH(G717, Sheet3!$E$2:$E$114, 0)), "")</f>
        <v/>
      </c>
      <c r="I717" s="32"/>
      <c r="J717" s="40" t="str">
        <f t="shared" ca="1" si="111"/>
        <v/>
      </c>
      <c r="K717" s="34"/>
      <c r="L717" s="59" t="str">
        <f t="shared" ca="1" si="114"/>
        <v/>
      </c>
      <c r="M717" s="34"/>
      <c r="N717" s="47" t="str">
        <f t="shared" ca="1" si="115"/>
        <v/>
      </c>
      <c r="O717" s="75"/>
      <c r="P717" s="75"/>
      <c r="Q717" s="47" t="str">
        <f t="shared" ca="1" si="116"/>
        <v/>
      </c>
      <c r="R717" s="34"/>
      <c r="S717" s="59" t="str">
        <f t="shared" ca="1" si="117"/>
        <v/>
      </c>
      <c r="T717" s="32"/>
      <c r="U717" s="33" t="str">
        <f t="shared" ca="1" si="118"/>
        <v/>
      </c>
      <c r="V717" s="34"/>
      <c r="W717" s="35"/>
      <c r="X717" s="36" t="str">
        <f t="shared" ca="1" si="112"/>
        <v/>
      </c>
      <c r="Y717" s="37"/>
      <c r="Z717" s="38" t="str">
        <f t="shared" si="113"/>
        <v/>
      </c>
    </row>
    <row r="718" spans="1:26" s="39" customFormat="1">
      <c r="A718" s="30">
        <v>723</v>
      </c>
      <c r="B718" s="31"/>
      <c r="C718" s="31"/>
      <c r="D718" s="44"/>
      <c r="E718" s="72" t="str">
        <f>IFERROR(IF(INDEX(Sheet3!$B$2:$B$8, MATCH(D718, Sheet3!$A$2:$A$8, 0)) = 0, "", INDEX(Sheet3!$B$2:$B$8, MATCH(D718, Sheet3!$A$2:$A$8, 0))), "")</f>
        <v/>
      </c>
      <c r="F718" s="31"/>
      <c r="G718" s="45"/>
      <c r="H718" s="63" t="str">
        <f>IFERROR(INDEX(Sheet3!$F$2:$F$114, MATCH(G718, Sheet3!$E$2:$E$114, 0)), "")</f>
        <v/>
      </c>
      <c r="I718" s="32"/>
      <c r="J718" s="40" t="str">
        <f t="shared" ca="1" si="111"/>
        <v/>
      </c>
      <c r="K718" s="34"/>
      <c r="L718" s="59" t="str">
        <f t="shared" ca="1" si="114"/>
        <v/>
      </c>
      <c r="M718" s="34"/>
      <c r="N718" s="47" t="str">
        <f t="shared" ca="1" si="115"/>
        <v/>
      </c>
      <c r="O718" s="75"/>
      <c r="P718" s="75"/>
      <c r="Q718" s="47" t="str">
        <f t="shared" ca="1" si="116"/>
        <v/>
      </c>
      <c r="R718" s="34"/>
      <c r="S718" s="59" t="str">
        <f t="shared" ca="1" si="117"/>
        <v/>
      </c>
      <c r="T718" s="32"/>
      <c r="U718" s="33" t="str">
        <f t="shared" ca="1" si="118"/>
        <v/>
      </c>
      <c r="V718" s="34"/>
      <c r="W718" s="35"/>
      <c r="X718" s="36" t="str">
        <f t="shared" ca="1" si="112"/>
        <v/>
      </c>
      <c r="Y718" s="37"/>
      <c r="Z718" s="38" t="str">
        <f t="shared" si="113"/>
        <v/>
      </c>
    </row>
    <row r="719" spans="1:26" s="39" customFormat="1">
      <c r="A719" s="30">
        <v>724</v>
      </c>
      <c r="B719" s="31"/>
      <c r="C719" s="31"/>
      <c r="D719" s="44"/>
      <c r="E719" s="72" t="str">
        <f>IFERROR(IF(INDEX(Sheet3!$B$2:$B$8, MATCH(D719, Sheet3!$A$2:$A$8, 0)) = 0, "", INDEX(Sheet3!$B$2:$B$8, MATCH(D719, Sheet3!$A$2:$A$8, 0))), "")</f>
        <v/>
      </c>
      <c r="F719" s="31"/>
      <c r="G719" s="45"/>
      <c r="H719" s="63" t="str">
        <f>IFERROR(INDEX(Sheet3!$F$2:$F$114, MATCH(G719, Sheet3!$E$2:$E$114, 0)), "")</f>
        <v/>
      </c>
      <c r="I719" s="32"/>
      <c r="J719" s="40" t="str">
        <f t="shared" ca="1" si="111"/>
        <v/>
      </c>
      <c r="K719" s="34"/>
      <c r="L719" s="59" t="str">
        <f t="shared" ca="1" si="114"/>
        <v/>
      </c>
      <c r="M719" s="34"/>
      <c r="N719" s="47" t="str">
        <f t="shared" ca="1" si="115"/>
        <v/>
      </c>
      <c r="O719" s="75"/>
      <c r="P719" s="75"/>
      <c r="Q719" s="47" t="str">
        <f t="shared" ca="1" si="116"/>
        <v/>
      </c>
      <c r="R719" s="34"/>
      <c r="S719" s="59" t="str">
        <f t="shared" ca="1" si="117"/>
        <v/>
      </c>
      <c r="T719" s="32"/>
      <c r="U719" s="33" t="str">
        <f t="shared" ca="1" si="118"/>
        <v/>
      </c>
      <c r="V719" s="34"/>
      <c r="W719" s="35"/>
      <c r="X719" s="36" t="str">
        <f t="shared" ca="1" si="112"/>
        <v/>
      </c>
      <c r="Y719" s="37"/>
      <c r="Z719" s="38" t="str">
        <f t="shared" si="113"/>
        <v/>
      </c>
    </row>
    <row r="720" spans="1:26" s="39" customFormat="1">
      <c r="A720" s="30">
        <v>725</v>
      </c>
      <c r="B720" s="31"/>
      <c r="C720" s="31"/>
      <c r="D720" s="44"/>
      <c r="E720" s="72" t="str">
        <f>IFERROR(IF(INDEX(Sheet3!$B$2:$B$8, MATCH(D720, Sheet3!$A$2:$A$8, 0)) = 0, "", INDEX(Sheet3!$B$2:$B$8, MATCH(D720, Sheet3!$A$2:$A$8, 0))), "")</f>
        <v/>
      </c>
      <c r="F720" s="31"/>
      <c r="G720" s="45"/>
      <c r="H720" s="63" t="str">
        <f>IFERROR(INDEX(Sheet3!$F$2:$F$114, MATCH(G720, Sheet3!$E$2:$E$114, 0)), "")</f>
        <v/>
      </c>
      <c r="I720" s="32"/>
      <c r="J720" s="40" t="str">
        <f t="shared" ca="1" si="111"/>
        <v/>
      </c>
      <c r="K720" s="34"/>
      <c r="L720" s="59" t="str">
        <f t="shared" ca="1" si="114"/>
        <v/>
      </c>
      <c r="M720" s="34"/>
      <c r="N720" s="47" t="str">
        <f t="shared" ca="1" si="115"/>
        <v/>
      </c>
      <c r="O720" s="75"/>
      <c r="P720" s="75"/>
      <c r="Q720" s="47" t="str">
        <f t="shared" ca="1" si="116"/>
        <v/>
      </c>
      <c r="R720" s="34"/>
      <c r="S720" s="59" t="str">
        <f t="shared" ca="1" si="117"/>
        <v/>
      </c>
      <c r="T720" s="32"/>
      <c r="U720" s="33" t="str">
        <f t="shared" ca="1" si="118"/>
        <v/>
      </c>
      <c r="V720" s="34"/>
      <c r="W720" s="35"/>
      <c r="X720" s="36" t="str">
        <f t="shared" ca="1" si="112"/>
        <v/>
      </c>
      <c r="Y720" s="37"/>
      <c r="Z720" s="38" t="str">
        <f t="shared" si="113"/>
        <v/>
      </c>
    </row>
    <row r="721" spans="1:26" s="39" customFormat="1">
      <c r="A721" s="30">
        <v>726</v>
      </c>
      <c r="B721" s="31"/>
      <c r="C721" s="31"/>
      <c r="D721" s="44"/>
      <c r="E721" s="72" t="str">
        <f>IFERROR(IF(INDEX(Sheet3!$B$2:$B$8, MATCH(D721, Sheet3!$A$2:$A$8, 0)) = 0, "", INDEX(Sheet3!$B$2:$B$8, MATCH(D721, Sheet3!$A$2:$A$8, 0))), "")</f>
        <v/>
      </c>
      <c r="F721" s="31"/>
      <c r="G721" s="45"/>
      <c r="H721" s="63" t="str">
        <f>IFERROR(INDEX(Sheet3!$F$2:$F$114, MATCH(G721, Sheet3!$E$2:$E$114, 0)), "")</f>
        <v/>
      </c>
      <c r="I721" s="32"/>
      <c r="J721" s="40" t="str">
        <f t="shared" ca="1" si="111"/>
        <v/>
      </c>
      <c r="K721" s="34"/>
      <c r="L721" s="59" t="str">
        <f t="shared" ca="1" si="114"/>
        <v/>
      </c>
      <c r="M721" s="34"/>
      <c r="N721" s="47" t="str">
        <f t="shared" ca="1" si="115"/>
        <v/>
      </c>
      <c r="O721" s="75"/>
      <c r="P721" s="75"/>
      <c r="Q721" s="47" t="str">
        <f t="shared" ca="1" si="116"/>
        <v/>
      </c>
      <c r="R721" s="34"/>
      <c r="S721" s="59" t="str">
        <f t="shared" ca="1" si="117"/>
        <v/>
      </c>
      <c r="T721" s="32"/>
      <c r="U721" s="33" t="str">
        <f t="shared" ca="1" si="118"/>
        <v/>
      </c>
      <c r="V721" s="34"/>
      <c r="W721" s="35"/>
      <c r="X721" s="36" t="str">
        <f t="shared" ca="1" si="112"/>
        <v/>
      </c>
      <c r="Y721" s="37"/>
      <c r="Z721" s="38" t="str">
        <f t="shared" si="113"/>
        <v/>
      </c>
    </row>
    <row r="722" spans="1:26" s="39" customFormat="1">
      <c r="A722" s="30">
        <v>727</v>
      </c>
      <c r="B722" s="31"/>
      <c r="C722" s="31"/>
      <c r="D722" s="44"/>
      <c r="E722" s="72" t="str">
        <f>IFERROR(IF(INDEX(Sheet3!$B$2:$B$8, MATCH(D722, Sheet3!$A$2:$A$8, 0)) = 0, "", INDEX(Sheet3!$B$2:$B$8, MATCH(D722, Sheet3!$A$2:$A$8, 0))), "")</f>
        <v/>
      </c>
      <c r="F722" s="31"/>
      <c r="G722" s="45"/>
      <c r="H722" s="63" t="str">
        <f>IFERROR(INDEX(Sheet3!$F$2:$F$114, MATCH(G722, Sheet3!$E$2:$E$114, 0)), "")</f>
        <v/>
      </c>
      <c r="I722" s="32"/>
      <c r="J722" s="40" t="str">
        <f t="shared" ca="1" si="111"/>
        <v/>
      </c>
      <c r="K722" s="34"/>
      <c r="L722" s="59" t="str">
        <f t="shared" ca="1" si="114"/>
        <v/>
      </c>
      <c r="M722" s="34"/>
      <c r="N722" s="47" t="str">
        <f t="shared" ca="1" si="115"/>
        <v/>
      </c>
      <c r="O722" s="75"/>
      <c r="P722" s="75"/>
      <c r="Q722" s="47" t="str">
        <f t="shared" ca="1" si="116"/>
        <v/>
      </c>
      <c r="R722" s="34"/>
      <c r="S722" s="59" t="str">
        <f t="shared" ca="1" si="117"/>
        <v/>
      </c>
      <c r="T722" s="32"/>
      <c r="U722" s="33" t="str">
        <f t="shared" ca="1" si="118"/>
        <v/>
      </c>
      <c r="V722" s="34"/>
      <c r="W722" s="35"/>
      <c r="X722" s="36" t="str">
        <f t="shared" ca="1" si="112"/>
        <v/>
      </c>
      <c r="Y722" s="37"/>
      <c r="Z722" s="38" t="str">
        <f t="shared" si="113"/>
        <v/>
      </c>
    </row>
    <row r="723" spans="1:26" s="39" customFormat="1">
      <c r="A723" s="30">
        <v>728</v>
      </c>
      <c r="B723" s="31"/>
      <c r="C723" s="31"/>
      <c r="D723" s="44"/>
      <c r="E723" s="72" t="str">
        <f>IFERROR(IF(INDEX(Sheet3!$B$2:$B$8, MATCH(D723, Sheet3!$A$2:$A$8, 0)) = 0, "", INDEX(Sheet3!$B$2:$B$8, MATCH(D723, Sheet3!$A$2:$A$8, 0))), "")</f>
        <v/>
      </c>
      <c r="F723" s="31"/>
      <c r="G723" s="45"/>
      <c r="H723" s="63" t="str">
        <f>IFERROR(INDEX(Sheet3!$F$2:$F$114, MATCH(G723, Sheet3!$E$2:$E$114, 0)), "")</f>
        <v/>
      </c>
      <c r="I723" s="32"/>
      <c r="J723" s="40" t="str">
        <f t="shared" ca="1" si="111"/>
        <v/>
      </c>
      <c r="K723" s="34"/>
      <c r="L723" s="59" t="str">
        <f t="shared" ca="1" si="114"/>
        <v/>
      </c>
      <c r="M723" s="34"/>
      <c r="N723" s="47" t="str">
        <f t="shared" ca="1" si="115"/>
        <v/>
      </c>
      <c r="O723" s="75"/>
      <c r="P723" s="75"/>
      <c r="Q723" s="47" t="str">
        <f t="shared" ca="1" si="116"/>
        <v/>
      </c>
      <c r="R723" s="34"/>
      <c r="S723" s="59" t="str">
        <f t="shared" ca="1" si="117"/>
        <v/>
      </c>
      <c r="T723" s="32"/>
      <c r="U723" s="33" t="str">
        <f t="shared" ca="1" si="118"/>
        <v/>
      </c>
      <c r="V723" s="34"/>
      <c r="W723" s="35"/>
      <c r="X723" s="36" t="str">
        <f t="shared" ca="1" si="112"/>
        <v/>
      </c>
      <c r="Y723" s="37"/>
      <c r="Z723" s="38" t="str">
        <f t="shared" si="113"/>
        <v/>
      </c>
    </row>
    <row r="724" spans="1:26" s="39" customFormat="1">
      <c r="A724" s="30">
        <v>729</v>
      </c>
      <c r="B724" s="31"/>
      <c r="C724" s="31"/>
      <c r="D724" s="44"/>
      <c r="E724" s="72" t="str">
        <f>IFERROR(IF(INDEX(Sheet3!$B$2:$B$8, MATCH(D724, Sheet3!$A$2:$A$8, 0)) = 0, "", INDEX(Sheet3!$B$2:$B$8, MATCH(D724, Sheet3!$A$2:$A$8, 0))), "")</f>
        <v/>
      </c>
      <c r="F724" s="31"/>
      <c r="G724" s="45"/>
      <c r="H724" s="63" t="str">
        <f>IFERROR(INDEX(Sheet3!$F$2:$F$114, MATCH(G724, Sheet3!$E$2:$E$114, 0)), "")</f>
        <v/>
      </c>
      <c r="I724" s="32"/>
      <c r="J724" s="40" t="str">
        <f t="shared" ca="1" si="111"/>
        <v/>
      </c>
      <c r="K724" s="34"/>
      <c r="L724" s="59" t="str">
        <f t="shared" ca="1" si="114"/>
        <v/>
      </c>
      <c r="M724" s="34"/>
      <c r="N724" s="47" t="str">
        <f t="shared" ca="1" si="115"/>
        <v/>
      </c>
      <c r="O724" s="75"/>
      <c r="P724" s="75"/>
      <c r="Q724" s="47" t="str">
        <f t="shared" ca="1" si="116"/>
        <v/>
      </c>
      <c r="R724" s="34"/>
      <c r="S724" s="59" t="str">
        <f t="shared" ca="1" si="117"/>
        <v/>
      </c>
      <c r="T724" s="32"/>
      <c r="U724" s="33" t="str">
        <f t="shared" ca="1" si="118"/>
        <v/>
      </c>
      <c r="V724" s="34"/>
      <c r="W724" s="35"/>
      <c r="X724" s="36" t="str">
        <f t="shared" ca="1" si="112"/>
        <v/>
      </c>
      <c r="Y724" s="37"/>
      <c r="Z724" s="38" t="str">
        <f t="shared" si="113"/>
        <v/>
      </c>
    </row>
    <row r="725" spans="1:26" s="39" customFormat="1">
      <c r="A725" s="30">
        <v>730</v>
      </c>
      <c r="B725" s="31"/>
      <c r="C725" s="31"/>
      <c r="D725" s="44"/>
      <c r="E725" s="72" t="str">
        <f>IFERROR(IF(INDEX(Sheet3!$B$2:$B$8, MATCH(D725, Sheet3!$A$2:$A$8, 0)) = 0, "", INDEX(Sheet3!$B$2:$B$8, MATCH(D725, Sheet3!$A$2:$A$8, 0))), "")</f>
        <v/>
      </c>
      <c r="F725" s="31"/>
      <c r="G725" s="45"/>
      <c r="H725" s="63" t="str">
        <f>IFERROR(INDEX(Sheet3!$F$2:$F$114, MATCH(G725, Sheet3!$E$2:$E$114, 0)), "")</f>
        <v/>
      </c>
      <c r="I725" s="32"/>
      <c r="J725" s="40" t="str">
        <f t="shared" ca="1" si="111"/>
        <v/>
      </c>
      <c r="K725" s="34"/>
      <c r="L725" s="59" t="str">
        <f t="shared" ca="1" si="114"/>
        <v/>
      </c>
      <c r="M725" s="34"/>
      <c r="N725" s="47" t="str">
        <f t="shared" ca="1" si="115"/>
        <v/>
      </c>
      <c r="O725" s="75"/>
      <c r="P725" s="75"/>
      <c r="Q725" s="47" t="str">
        <f t="shared" ca="1" si="116"/>
        <v/>
      </c>
      <c r="R725" s="34"/>
      <c r="S725" s="59" t="str">
        <f t="shared" ca="1" si="117"/>
        <v/>
      </c>
      <c r="T725" s="32"/>
      <c r="U725" s="33" t="str">
        <f t="shared" ca="1" si="118"/>
        <v/>
      </c>
      <c r="V725" s="34"/>
      <c r="W725" s="35"/>
      <c r="X725" s="36" t="str">
        <f t="shared" ca="1" si="112"/>
        <v/>
      </c>
      <c r="Y725" s="37"/>
      <c r="Z725" s="38" t="str">
        <f t="shared" si="113"/>
        <v/>
      </c>
    </row>
    <row r="726" spans="1:26" s="39" customFormat="1">
      <c r="A726" s="30">
        <v>731</v>
      </c>
      <c r="B726" s="31"/>
      <c r="C726" s="31"/>
      <c r="D726" s="44"/>
      <c r="E726" s="72" t="str">
        <f>IFERROR(IF(INDEX(Sheet3!$B$2:$B$8, MATCH(D726, Sheet3!$A$2:$A$8, 0)) = 0, "", INDEX(Sheet3!$B$2:$B$8, MATCH(D726, Sheet3!$A$2:$A$8, 0))), "")</f>
        <v/>
      </c>
      <c r="F726" s="31"/>
      <c r="G726" s="45"/>
      <c r="H726" s="63" t="str">
        <f>IFERROR(INDEX(Sheet3!$F$2:$F$114, MATCH(G726, Sheet3!$E$2:$E$114, 0)), "")</f>
        <v/>
      </c>
      <c r="I726" s="32"/>
      <c r="J726" s="40" t="str">
        <f t="shared" ca="1" si="111"/>
        <v/>
      </c>
      <c r="K726" s="34"/>
      <c r="L726" s="59" t="str">
        <f t="shared" ca="1" si="114"/>
        <v/>
      </c>
      <c r="M726" s="34"/>
      <c r="N726" s="47" t="str">
        <f t="shared" ca="1" si="115"/>
        <v/>
      </c>
      <c r="O726" s="75"/>
      <c r="P726" s="75"/>
      <c r="Q726" s="47" t="str">
        <f t="shared" ca="1" si="116"/>
        <v/>
      </c>
      <c r="R726" s="34"/>
      <c r="S726" s="59" t="str">
        <f t="shared" ca="1" si="117"/>
        <v/>
      </c>
      <c r="T726" s="32"/>
      <c r="U726" s="33" t="str">
        <f t="shared" ca="1" si="118"/>
        <v/>
      </c>
      <c r="V726" s="34"/>
      <c r="W726" s="35"/>
      <c r="X726" s="36" t="str">
        <f t="shared" ca="1" si="112"/>
        <v/>
      </c>
      <c r="Y726" s="37"/>
      <c r="Z726" s="38" t="str">
        <f t="shared" si="113"/>
        <v/>
      </c>
    </row>
    <row r="727" spans="1:26" s="39" customFormat="1">
      <c r="A727" s="30">
        <v>732</v>
      </c>
      <c r="B727" s="31"/>
      <c r="C727" s="31"/>
      <c r="D727" s="44"/>
      <c r="E727" s="72" t="str">
        <f>IFERROR(IF(INDEX(Sheet3!$B$2:$B$8, MATCH(D727, Sheet3!$A$2:$A$8, 0)) = 0, "", INDEX(Sheet3!$B$2:$B$8, MATCH(D727, Sheet3!$A$2:$A$8, 0))), "")</f>
        <v/>
      </c>
      <c r="F727" s="31"/>
      <c r="G727" s="45"/>
      <c r="H727" s="63" t="str">
        <f>IFERROR(INDEX(Sheet3!$F$2:$F$114, MATCH(G727, Sheet3!$E$2:$E$114, 0)), "")</f>
        <v/>
      </c>
      <c r="I727" s="32"/>
      <c r="J727" s="40" t="str">
        <f t="shared" ca="1" si="111"/>
        <v/>
      </c>
      <c r="K727" s="34"/>
      <c r="L727" s="59" t="str">
        <f t="shared" ca="1" si="114"/>
        <v/>
      </c>
      <c r="M727" s="34"/>
      <c r="N727" s="47" t="str">
        <f t="shared" ca="1" si="115"/>
        <v/>
      </c>
      <c r="O727" s="75"/>
      <c r="P727" s="75"/>
      <c r="Q727" s="47" t="str">
        <f t="shared" ca="1" si="116"/>
        <v/>
      </c>
      <c r="R727" s="34"/>
      <c r="S727" s="59" t="str">
        <f t="shared" ca="1" si="117"/>
        <v/>
      </c>
      <c r="T727" s="32"/>
      <c r="U727" s="33" t="str">
        <f t="shared" ca="1" si="118"/>
        <v/>
      </c>
      <c r="V727" s="34"/>
      <c r="W727" s="35"/>
      <c r="X727" s="36" t="str">
        <f t="shared" ca="1" si="112"/>
        <v/>
      </c>
      <c r="Y727" s="37"/>
      <c r="Z727" s="38" t="str">
        <f t="shared" si="113"/>
        <v/>
      </c>
    </row>
    <row r="728" spans="1:26" s="39" customFormat="1">
      <c r="A728" s="30">
        <v>733</v>
      </c>
      <c r="B728" s="31"/>
      <c r="C728" s="31"/>
      <c r="D728" s="44"/>
      <c r="E728" s="72" t="str">
        <f>IFERROR(IF(INDEX(Sheet3!$B$2:$B$8, MATCH(D728, Sheet3!$A$2:$A$8, 0)) = 0, "", INDEX(Sheet3!$B$2:$B$8, MATCH(D728, Sheet3!$A$2:$A$8, 0))), "")</f>
        <v/>
      </c>
      <c r="F728" s="31"/>
      <c r="G728" s="45"/>
      <c r="H728" s="63" t="str">
        <f>IFERROR(INDEX(Sheet3!$F$2:$F$114, MATCH(G728, Sheet3!$E$2:$E$114, 0)), "")</f>
        <v/>
      </c>
      <c r="I728" s="32"/>
      <c r="J728" s="40" t="str">
        <f t="shared" ca="1" si="111"/>
        <v/>
      </c>
      <c r="K728" s="34"/>
      <c r="L728" s="59" t="str">
        <f t="shared" ca="1" si="114"/>
        <v/>
      </c>
      <c r="M728" s="34"/>
      <c r="N728" s="47" t="str">
        <f t="shared" ca="1" si="115"/>
        <v/>
      </c>
      <c r="O728" s="75"/>
      <c r="P728" s="75"/>
      <c r="Q728" s="47" t="str">
        <f t="shared" ca="1" si="116"/>
        <v/>
      </c>
      <c r="R728" s="34"/>
      <c r="S728" s="59" t="str">
        <f t="shared" ca="1" si="117"/>
        <v/>
      </c>
      <c r="T728" s="32"/>
      <c r="U728" s="33" t="str">
        <f t="shared" ca="1" si="118"/>
        <v/>
      </c>
      <c r="V728" s="34"/>
      <c r="W728" s="35"/>
      <c r="X728" s="36" t="str">
        <f t="shared" ca="1" si="112"/>
        <v/>
      </c>
      <c r="Y728" s="37"/>
      <c r="Z728" s="38" t="str">
        <f t="shared" si="113"/>
        <v/>
      </c>
    </row>
    <row r="729" spans="1:26" s="39" customFormat="1">
      <c r="A729" s="30">
        <v>734</v>
      </c>
      <c r="B729" s="31"/>
      <c r="C729" s="31"/>
      <c r="D729" s="44"/>
      <c r="E729" s="72" t="str">
        <f>IFERROR(IF(INDEX(Sheet3!$B$2:$B$8, MATCH(D729, Sheet3!$A$2:$A$8, 0)) = 0, "", INDEX(Sheet3!$B$2:$B$8, MATCH(D729, Sheet3!$A$2:$A$8, 0))), "")</f>
        <v/>
      </c>
      <c r="F729" s="31"/>
      <c r="G729" s="45"/>
      <c r="H729" s="63" t="str">
        <f>IFERROR(INDEX(Sheet3!$F$2:$F$114, MATCH(G729, Sheet3!$E$2:$E$114, 0)), "")</f>
        <v/>
      </c>
      <c r="I729" s="32"/>
      <c r="J729" s="40" t="str">
        <f t="shared" ca="1" si="111"/>
        <v/>
      </c>
      <c r="K729" s="34"/>
      <c r="L729" s="59" t="str">
        <f t="shared" ca="1" si="114"/>
        <v/>
      </c>
      <c r="M729" s="34"/>
      <c r="N729" s="47" t="str">
        <f t="shared" ca="1" si="115"/>
        <v/>
      </c>
      <c r="O729" s="75"/>
      <c r="P729" s="75"/>
      <c r="Q729" s="47" t="str">
        <f t="shared" ca="1" si="116"/>
        <v/>
      </c>
      <c r="R729" s="34"/>
      <c r="S729" s="59" t="str">
        <f t="shared" ca="1" si="117"/>
        <v/>
      </c>
      <c r="T729" s="32"/>
      <c r="U729" s="33" t="str">
        <f t="shared" ca="1" si="118"/>
        <v/>
      </c>
      <c r="V729" s="34"/>
      <c r="W729" s="35"/>
      <c r="X729" s="36" t="str">
        <f t="shared" ca="1" si="112"/>
        <v/>
      </c>
      <c r="Y729" s="37"/>
      <c r="Z729" s="38" t="str">
        <f t="shared" si="113"/>
        <v/>
      </c>
    </row>
    <row r="730" spans="1:26" s="39" customFormat="1">
      <c r="A730" s="30">
        <v>735</v>
      </c>
      <c r="B730" s="31"/>
      <c r="C730" s="31"/>
      <c r="D730" s="44"/>
      <c r="E730" s="72" t="str">
        <f>IFERROR(IF(INDEX(Sheet3!$B$2:$B$8, MATCH(D730, Sheet3!$A$2:$A$8, 0)) = 0, "", INDEX(Sheet3!$B$2:$B$8, MATCH(D730, Sheet3!$A$2:$A$8, 0))), "")</f>
        <v/>
      </c>
      <c r="F730" s="31"/>
      <c r="G730" s="45"/>
      <c r="H730" s="63" t="str">
        <f>IFERROR(INDEX(Sheet3!$F$2:$F$114, MATCH(G730, Sheet3!$E$2:$E$114, 0)), "")</f>
        <v/>
      </c>
      <c r="I730" s="32"/>
      <c r="J730" s="40" t="str">
        <f t="shared" ca="1" si="111"/>
        <v/>
      </c>
      <c r="K730" s="34"/>
      <c r="L730" s="59" t="str">
        <f t="shared" ca="1" si="114"/>
        <v/>
      </c>
      <c r="M730" s="34"/>
      <c r="N730" s="47" t="str">
        <f t="shared" ca="1" si="115"/>
        <v/>
      </c>
      <c r="O730" s="75"/>
      <c r="P730" s="75"/>
      <c r="Q730" s="47" t="str">
        <f t="shared" ca="1" si="116"/>
        <v/>
      </c>
      <c r="R730" s="34"/>
      <c r="S730" s="59" t="str">
        <f t="shared" ca="1" si="117"/>
        <v/>
      </c>
      <c r="T730" s="32"/>
      <c r="U730" s="33" t="str">
        <f t="shared" ca="1" si="118"/>
        <v/>
      </c>
      <c r="V730" s="34"/>
      <c r="W730" s="35"/>
      <c r="X730" s="36" t="str">
        <f t="shared" ca="1" si="112"/>
        <v/>
      </c>
      <c r="Y730" s="37"/>
      <c r="Z730" s="38" t="str">
        <f t="shared" si="113"/>
        <v/>
      </c>
    </row>
    <row r="731" spans="1:26" s="39" customFormat="1">
      <c r="A731" s="30">
        <v>736</v>
      </c>
      <c r="B731" s="31"/>
      <c r="C731" s="31"/>
      <c r="D731" s="44"/>
      <c r="E731" s="72" t="str">
        <f>IFERROR(IF(INDEX(Sheet3!$B$2:$B$8, MATCH(D731, Sheet3!$A$2:$A$8, 0)) = 0, "", INDEX(Sheet3!$B$2:$B$8, MATCH(D731, Sheet3!$A$2:$A$8, 0))), "")</f>
        <v/>
      </c>
      <c r="F731" s="31"/>
      <c r="G731" s="45"/>
      <c r="H731" s="63" t="str">
        <f>IFERROR(INDEX(Sheet3!$F$2:$F$114, MATCH(G731, Sheet3!$E$2:$E$114, 0)), "")</f>
        <v/>
      </c>
      <c r="I731" s="32"/>
      <c r="J731" s="40" t="str">
        <f t="shared" ca="1" si="111"/>
        <v/>
      </c>
      <c r="K731" s="34"/>
      <c r="L731" s="59" t="str">
        <f t="shared" ca="1" si="114"/>
        <v/>
      </c>
      <c r="M731" s="34"/>
      <c r="N731" s="47" t="str">
        <f t="shared" ca="1" si="115"/>
        <v/>
      </c>
      <c r="O731" s="75"/>
      <c r="P731" s="75"/>
      <c r="Q731" s="47" t="str">
        <f t="shared" ca="1" si="116"/>
        <v/>
      </c>
      <c r="R731" s="34"/>
      <c r="S731" s="59" t="str">
        <f t="shared" ca="1" si="117"/>
        <v/>
      </c>
      <c r="T731" s="32"/>
      <c r="U731" s="33" t="str">
        <f t="shared" ca="1" si="118"/>
        <v/>
      </c>
      <c r="V731" s="34"/>
      <c r="W731" s="35"/>
      <c r="X731" s="36" t="str">
        <f t="shared" ca="1" si="112"/>
        <v/>
      </c>
      <c r="Y731" s="37"/>
      <c r="Z731" s="38" t="str">
        <f t="shared" si="113"/>
        <v/>
      </c>
    </row>
    <row r="732" spans="1:26" s="39" customFormat="1">
      <c r="A732" s="30">
        <v>737</v>
      </c>
      <c r="B732" s="31"/>
      <c r="C732" s="31"/>
      <c r="D732" s="44"/>
      <c r="E732" s="72" t="str">
        <f>IFERROR(IF(INDEX(Sheet3!$B$2:$B$8, MATCH(D732, Sheet3!$A$2:$A$8, 0)) = 0, "", INDEX(Sheet3!$B$2:$B$8, MATCH(D732, Sheet3!$A$2:$A$8, 0))), "")</f>
        <v/>
      </c>
      <c r="F732" s="31"/>
      <c r="G732" s="45"/>
      <c r="H732" s="63" t="str">
        <f>IFERROR(INDEX(Sheet3!$F$2:$F$114, MATCH(G732, Sheet3!$E$2:$E$114, 0)), "")</f>
        <v/>
      </c>
      <c r="I732" s="32"/>
      <c r="J732" s="40" t="str">
        <f t="shared" ca="1" si="111"/>
        <v/>
      </c>
      <c r="K732" s="34"/>
      <c r="L732" s="59" t="str">
        <f t="shared" ca="1" si="114"/>
        <v/>
      </c>
      <c r="M732" s="34"/>
      <c r="N732" s="47" t="str">
        <f t="shared" ca="1" si="115"/>
        <v/>
      </c>
      <c r="O732" s="75"/>
      <c r="P732" s="75"/>
      <c r="Q732" s="47" t="str">
        <f t="shared" ca="1" si="116"/>
        <v/>
      </c>
      <c r="R732" s="34"/>
      <c r="S732" s="59" t="str">
        <f t="shared" ca="1" si="117"/>
        <v/>
      </c>
      <c r="T732" s="32"/>
      <c r="U732" s="33" t="str">
        <f t="shared" ca="1" si="118"/>
        <v/>
      </c>
      <c r="V732" s="34"/>
      <c r="W732" s="35"/>
      <c r="X732" s="36" t="str">
        <f t="shared" ca="1" si="112"/>
        <v/>
      </c>
      <c r="Y732" s="37"/>
      <c r="Z732" s="38" t="str">
        <f t="shared" si="113"/>
        <v/>
      </c>
    </row>
    <row r="733" spans="1:26" s="39" customFormat="1">
      <c r="A733" s="30">
        <v>738</v>
      </c>
      <c r="B733" s="31"/>
      <c r="C733" s="31"/>
      <c r="D733" s="44"/>
      <c r="E733" s="72" t="str">
        <f>IFERROR(IF(INDEX(Sheet3!$B$2:$B$8, MATCH(D733, Sheet3!$A$2:$A$8, 0)) = 0, "", INDEX(Sheet3!$B$2:$B$8, MATCH(D733, Sheet3!$A$2:$A$8, 0))), "")</f>
        <v/>
      </c>
      <c r="F733" s="31"/>
      <c r="G733" s="45"/>
      <c r="H733" s="63" t="str">
        <f>IFERROR(INDEX(Sheet3!$F$2:$F$114, MATCH(G733, Sheet3!$E$2:$E$114, 0)), "")</f>
        <v/>
      </c>
      <c r="I733" s="32"/>
      <c r="J733" s="40" t="str">
        <f t="shared" ca="1" si="111"/>
        <v/>
      </c>
      <c r="K733" s="34"/>
      <c r="L733" s="59" t="str">
        <f t="shared" ca="1" si="114"/>
        <v/>
      </c>
      <c r="M733" s="34"/>
      <c r="N733" s="47" t="str">
        <f t="shared" ca="1" si="115"/>
        <v/>
      </c>
      <c r="O733" s="75"/>
      <c r="P733" s="75"/>
      <c r="Q733" s="47" t="str">
        <f t="shared" ca="1" si="116"/>
        <v/>
      </c>
      <c r="R733" s="34"/>
      <c r="S733" s="59" t="str">
        <f t="shared" ca="1" si="117"/>
        <v/>
      </c>
      <c r="T733" s="32"/>
      <c r="U733" s="33" t="str">
        <f t="shared" ca="1" si="118"/>
        <v/>
      </c>
      <c r="V733" s="34"/>
      <c r="W733" s="35"/>
      <c r="X733" s="36" t="str">
        <f t="shared" ca="1" si="112"/>
        <v/>
      </c>
      <c r="Y733" s="37"/>
      <c r="Z733" s="38" t="str">
        <f t="shared" si="113"/>
        <v/>
      </c>
    </row>
    <row r="734" spans="1:26" s="39" customFormat="1">
      <c r="A734" s="30">
        <v>739</v>
      </c>
      <c r="B734" s="31"/>
      <c r="C734" s="31"/>
      <c r="D734" s="44"/>
      <c r="E734" s="72" t="str">
        <f>IFERROR(IF(INDEX(Sheet3!$B$2:$B$8, MATCH(D734, Sheet3!$A$2:$A$8, 0)) = 0, "", INDEX(Sheet3!$B$2:$B$8, MATCH(D734, Sheet3!$A$2:$A$8, 0))), "")</f>
        <v/>
      </c>
      <c r="F734" s="31"/>
      <c r="G734" s="45"/>
      <c r="H734" s="63" t="str">
        <f>IFERROR(INDEX(Sheet3!$F$2:$F$114, MATCH(G734, Sheet3!$E$2:$E$114, 0)), "")</f>
        <v/>
      </c>
      <c r="I734" s="32"/>
      <c r="J734" s="40" t="str">
        <f t="shared" ca="1" si="111"/>
        <v/>
      </c>
      <c r="K734" s="34"/>
      <c r="L734" s="59" t="str">
        <f t="shared" ca="1" si="114"/>
        <v/>
      </c>
      <c r="M734" s="34"/>
      <c r="N734" s="47" t="str">
        <f t="shared" ca="1" si="115"/>
        <v/>
      </c>
      <c r="O734" s="75"/>
      <c r="P734" s="75"/>
      <c r="Q734" s="47" t="str">
        <f t="shared" ca="1" si="116"/>
        <v/>
      </c>
      <c r="R734" s="34"/>
      <c r="S734" s="59" t="str">
        <f t="shared" ca="1" si="117"/>
        <v/>
      </c>
      <c r="T734" s="32"/>
      <c r="U734" s="33" t="str">
        <f t="shared" ca="1" si="118"/>
        <v/>
      </c>
      <c r="V734" s="34"/>
      <c r="W734" s="35"/>
      <c r="X734" s="36" t="str">
        <f t="shared" ca="1" si="112"/>
        <v/>
      </c>
      <c r="Y734" s="37"/>
      <c r="Z734" s="38" t="str">
        <f t="shared" si="113"/>
        <v/>
      </c>
    </row>
    <row r="735" spans="1:26" s="39" customFormat="1">
      <c r="A735" s="30">
        <v>740</v>
      </c>
      <c r="B735" s="31"/>
      <c r="C735" s="31"/>
      <c r="D735" s="44"/>
      <c r="E735" s="72" t="str">
        <f>IFERROR(IF(INDEX(Sheet3!$B$2:$B$8, MATCH(D735, Sheet3!$A$2:$A$8, 0)) = 0, "", INDEX(Sheet3!$B$2:$B$8, MATCH(D735, Sheet3!$A$2:$A$8, 0))), "")</f>
        <v/>
      </c>
      <c r="F735" s="31"/>
      <c r="G735" s="45"/>
      <c r="H735" s="63" t="str">
        <f>IFERROR(INDEX(Sheet3!$F$2:$F$114, MATCH(G735, Sheet3!$E$2:$E$114, 0)), "")</f>
        <v/>
      </c>
      <c r="I735" s="32"/>
      <c r="J735" s="40" t="str">
        <f t="shared" ca="1" si="111"/>
        <v/>
      </c>
      <c r="K735" s="34"/>
      <c r="L735" s="59" t="str">
        <f t="shared" ca="1" si="114"/>
        <v/>
      </c>
      <c r="M735" s="34"/>
      <c r="N735" s="47" t="str">
        <f t="shared" ca="1" si="115"/>
        <v/>
      </c>
      <c r="O735" s="75"/>
      <c r="P735" s="75"/>
      <c r="Q735" s="47" t="str">
        <f t="shared" ca="1" si="116"/>
        <v/>
      </c>
      <c r="R735" s="34"/>
      <c r="S735" s="59" t="str">
        <f t="shared" ca="1" si="117"/>
        <v/>
      </c>
      <c r="T735" s="32"/>
      <c r="U735" s="33" t="str">
        <f t="shared" ca="1" si="118"/>
        <v/>
      </c>
      <c r="V735" s="34"/>
      <c r="W735" s="35"/>
      <c r="X735" s="36" t="str">
        <f t="shared" ca="1" si="112"/>
        <v/>
      </c>
      <c r="Y735" s="37"/>
      <c r="Z735" s="38" t="str">
        <f t="shared" si="113"/>
        <v/>
      </c>
    </row>
    <row r="736" spans="1:26" s="39" customFormat="1">
      <c r="A736" s="30">
        <v>741</v>
      </c>
      <c r="B736" s="31"/>
      <c r="C736" s="31"/>
      <c r="D736" s="44"/>
      <c r="E736" s="72" t="str">
        <f>IFERROR(IF(INDEX(Sheet3!$B$2:$B$8, MATCH(D736, Sheet3!$A$2:$A$8, 0)) = 0, "", INDEX(Sheet3!$B$2:$B$8, MATCH(D736, Sheet3!$A$2:$A$8, 0))), "")</f>
        <v/>
      </c>
      <c r="F736" s="31"/>
      <c r="G736" s="45"/>
      <c r="H736" s="63" t="str">
        <f>IFERROR(INDEX(Sheet3!$F$2:$F$114, MATCH(G736, Sheet3!$E$2:$E$114, 0)), "")</f>
        <v/>
      </c>
      <c r="I736" s="32"/>
      <c r="J736" s="40" t="str">
        <f t="shared" ca="1" si="111"/>
        <v/>
      </c>
      <c r="K736" s="34"/>
      <c r="L736" s="59" t="str">
        <f t="shared" ca="1" si="114"/>
        <v/>
      </c>
      <c r="M736" s="34"/>
      <c r="N736" s="47" t="str">
        <f t="shared" ca="1" si="115"/>
        <v/>
      </c>
      <c r="O736" s="75"/>
      <c r="P736" s="75"/>
      <c r="Q736" s="47" t="str">
        <f t="shared" ca="1" si="116"/>
        <v/>
      </c>
      <c r="R736" s="34"/>
      <c r="S736" s="59" t="str">
        <f t="shared" ca="1" si="117"/>
        <v/>
      </c>
      <c r="T736" s="32"/>
      <c r="U736" s="33" t="str">
        <f t="shared" ca="1" si="118"/>
        <v/>
      </c>
      <c r="V736" s="34"/>
      <c r="W736" s="35"/>
      <c r="X736" s="36" t="str">
        <f t="shared" ca="1" si="112"/>
        <v/>
      </c>
      <c r="Y736" s="37"/>
      <c r="Z736" s="38" t="str">
        <f t="shared" si="113"/>
        <v/>
      </c>
    </row>
    <row r="737" spans="1:26" s="39" customFormat="1">
      <c r="A737" s="30">
        <v>742</v>
      </c>
      <c r="B737" s="31"/>
      <c r="C737" s="31"/>
      <c r="D737" s="44"/>
      <c r="E737" s="72" t="str">
        <f>IFERROR(IF(INDEX(Sheet3!$B$2:$B$8, MATCH(D737, Sheet3!$A$2:$A$8, 0)) = 0, "", INDEX(Sheet3!$B$2:$B$8, MATCH(D737, Sheet3!$A$2:$A$8, 0))), "")</f>
        <v/>
      </c>
      <c r="F737" s="31"/>
      <c r="G737" s="45"/>
      <c r="H737" s="63" t="str">
        <f>IFERROR(INDEX(Sheet3!$F$2:$F$114, MATCH(G737, Sheet3!$E$2:$E$114, 0)), "")</f>
        <v/>
      </c>
      <c r="I737" s="32"/>
      <c r="J737" s="40" t="str">
        <f t="shared" ca="1" si="111"/>
        <v/>
      </c>
      <c r="K737" s="34"/>
      <c r="L737" s="59" t="str">
        <f t="shared" ca="1" si="114"/>
        <v/>
      </c>
      <c r="M737" s="34"/>
      <c r="N737" s="47" t="str">
        <f t="shared" ca="1" si="115"/>
        <v/>
      </c>
      <c r="O737" s="75"/>
      <c r="P737" s="75"/>
      <c r="Q737" s="47" t="str">
        <f t="shared" ca="1" si="116"/>
        <v/>
      </c>
      <c r="R737" s="34"/>
      <c r="S737" s="59" t="str">
        <f t="shared" ca="1" si="117"/>
        <v/>
      </c>
      <c r="T737" s="32"/>
      <c r="U737" s="33" t="str">
        <f t="shared" ca="1" si="118"/>
        <v/>
      </c>
      <c r="V737" s="34"/>
      <c r="W737" s="35"/>
      <c r="X737" s="36" t="str">
        <f t="shared" ca="1" si="112"/>
        <v/>
      </c>
      <c r="Y737" s="37"/>
      <c r="Z737" s="38" t="str">
        <f t="shared" si="113"/>
        <v/>
      </c>
    </row>
    <row r="738" spans="1:26" s="39" customFormat="1">
      <c r="A738" s="30">
        <v>743</v>
      </c>
      <c r="B738" s="31"/>
      <c r="C738" s="31"/>
      <c r="D738" s="44"/>
      <c r="E738" s="72" t="str">
        <f>IFERROR(IF(INDEX(Sheet3!$B$2:$B$8, MATCH(D738, Sheet3!$A$2:$A$8, 0)) = 0, "", INDEX(Sheet3!$B$2:$B$8, MATCH(D738, Sheet3!$A$2:$A$8, 0))), "")</f>
        <v/>
      </c>
      <c r="F738" s="31"/>
      <c r="G738" s="45"/>
      <c r="H738" s="63" t="str">
        <f>IFERROR(INDEX(Sheet3!$F$2:$F$114, MATCH(G738, Sheet3!$E$2:$E$114, 0)), "")</f>
        <v/>
      </c>
      <c r="I738" s="32"/>
      <c r="J738" s="40" t="str">
        <f t="shared" ca="1" si="111"/>
        <v/>
      </c>
      <c r="K738" s="34"/>
      <c r="L738" s="59" t="str">
        <f t="shared" ca="1" si="114"/>
        <v/>
      </c>
      <c r="M738" s="34"/>
      <c r="N738" s="47" t="str">
        <f t="shared" ca="1" si="115"/>
        <v/>
      </c>
      <c r="O738" s="75"/>
      <c r="P738" s="75"/>
      <c r="Q738" s="47" t="str">
        <f t="shared" ca="1" si="116"/>
        <v/>
      </c>
      <c r="R738" s="34"/>
      <c r="S738" s="59" t="str">
        <f t="shared" ca="1" si="117"/>
        <v/>
      </c>
      <c r="T738" s="32"/>
      <c r="U738" s="33" t="str">
        <f t="shared" ca="1" si="118"/>
        <v/>
      </c>
      <c r="V738" s="34"/>
      <c r="W738" s="35"/>
      <c r="X738" s="36" t="str">
        <f t="shared" ca="1" si="112"/>
        <v/>
      </c>
      <c r="Y738" s="37"/>
      <c r="Z738" s="38" t="str">
        <f t="shared" si="113"/>
        <v/>
      </c>
    </row>
    <row r="739" spans="1:26" s="39" customFormat="1">
      <c r="A739" s="30">
        <v>744</v>
      </c>
      <c r="B739" s="31"/>
      <c r="C739" s="31"/>
      <c r="D739" s="44"/>
      <c r="E739" s="72" t="str">
        <f>IFERROR(IF(INDEX(Sheet3!$B$2:$B$8, MATCH(D739, Sheet3!$A$2:$A$8, 0)) = 0, "", INDEX(Sheet3!$B$2:$B$8, MATCH(D739, Sheet3!$A$2:$A$8, 0))), "")</f>
        <v/>
      </c>
      <c r="F739" s="31"/>
      <c r="G739" s="45"/>
      <c r="H739" s="63" t="str">
        <f>IFERROR(INDEX(Sheet3!$F$2:$F$114, MATCH(G739, Sheet3!$E$2:$E$114, 0)), "")</f>
        <v/>
      </c>
      <c r="I739" s="32"/>
      <c r="J739" s="40" t="str">
        <f t="shared" ca="1" si="111"/>
        <v/>
      </c>
      <c r="K739" s="34"/>
      <c r="L739" s="59" t="str">
        <f t="shared" ca="1" si="114"/>
        <v/>
      </c>
      <c r="M739" s="34"/>
      <c r="N739" s="47" t="str">
        <f t="shared" ca="1" si="115"/>
        <v/>
      </c>
      <c r="O739" s="75"/>
      <c r="P739" s="75"/>
      <c r="Q739" s="47" t="str">
        <f t="shared" ca="1" si="116"/>
        <v/>
      </c>
      <c r="R739" s="34"/>
      <c r="S739" s="59" t="str">
        <f t="shared" ca="1" si="117"/>
        <v/>
      </c>
      <c r="T739" s="32"/>
      <c r="U739" s="33" t="str">
        <f t="shared" ca="1" si="118"/>
        <v/>
      </c>
      <c r="V739" s="34"/>
      <c r="W739" s="35"/>
      <c r="X739" s="36" t="str">
        <f t="shared" ca="1" si="112"/>
        <v/>
      </c>
      <c r="Y739" s="37"/>
      <c r="Z739" s="38" t="str">
        <f t="shared" si="113"/>
        <v/>
      </c>
    </row>
    <row r="740" spans="1:26" s="39" customFormat="1">
      <c r="A740" s="30">
        <v>745</v>
      </c>
      <c r="B740" s="31"/>
      <c r="C740" s="31"/>
      <c r="D740" s="44"/>
      <c r="E740" s="72" t="str">
        <f>IFERROR(IF(INDEX(Sheet3!$B$2:$B$8, MATCH(D740, Sheet3!$A$2:$A$8, 0)) = 0, "", INDEX(Sheet3!$B$2:$B$8, MATCH(D740, Sheet3!$A$2:$A$8, 0))), "")</f>
        <v/>
      </c>
      <c r="F740" s="31"/>
      <c r="G740" s="45"/>
      <c r="H740" s="63" t="str">
        <f>IFERROR(INDEX(Sheet3!$F$2:$F$114, MATCH(G740, Sheet3!$E$2:$E$114, 0)), "")</f>
        <v/>
      </c>
      <c r="I740" s="32"/>
      <c r="J740" s="40" t="str">
        <f t="shared" ca="1" si="111"/>
        <v/>
      </c>
      <c r="K740" s="34"/>
      <c r="L740" s="59" t="str">
        <f t="shared" ca="1" si="114"/>
        <v/>
      </c>
      <c r="M740" s="34"/>
      <c r="N740" s="47" t="str">
        <f t="shared" ca="1" si="115"/>
        <v/>
      </c>
      <c r="O740" s="75"/>
      <c r="P740" s="75"/>
      <c r="Q740" s="47" t="str">
        <f t="shared" ca="1" si="116"/>
        <v/>
      </c>
      <c r="R740" s="34"/>
      <c r="S740" s="59" t="str">
        <f t="shared" ca="1" si="117"/>
        <v/>
      </c>
      <c r="T740" s="32"/>
      <c r="U740" s="33" t="str">
        <f t="shared" ca="1" si="118"/>
        <v/>
      </c>
      <c r="V740" s="34"/>
      <c r="W740" s="35"/>
      <c r="X740" s="36" t="str">
        <f t="shared" ca="1" si="112"/>
        <v/>
      </c>
      <c r="Y740" s="37"/>
      <c r="Z740" s="38" t="str">
        <f t="shared" si="113"/>
        <v/>
      </c>
    </row>
    <row r="741" spans="1:26" s="39" customFormat="1">
      <c r="A741" s="30">
        <v>746</v>
      </c>
      <c r="B741" s="31"/>
      <c r="C741" s="31"/>
      <c r="D741" s="44"/>
      <c r="E741" s="72" t="str">
        <f>IFERROR(IF(INDEX(Sheet3!$B$2:$B$8, MATCH(D741, Sheet3!$A$2:$A$8, 0)) = 0, "", INDEX(Sheet3!$B$2:$B$8, MATCH(D741, Sheet3!$A$2:$A$8, 0))), "")</f>
        <v/>
      </c>
      <c r="F741" s="31"/>
      <c r="G741" s="45"/>
      <c r="H741" s="63" t="str">
        <f>IFERROR(INDEX(Sheet3!$F$2:$F$114, MATCH(G741, Sheet3!$E$2:$E$114, 0)), "")</f>
        <v/>
      </c>
      <c r="I741" s="32"/>
      <c r="J741" s="40" t="str">
        <f t="shared" ca="1" si="111"/>
        <v/>
      </c>
      <c r="K741" s="34"/>
      <c r="L741" s="59" t="str">
        <f t="shared" ca="1" si="114"/>
        <v/>
      </c>
      <c r="M741" s="34"/>
      <c r="N741" s="47" t="str">
        <f t="shared" ca="1" si="115"/>
        <v/>
      </c>
      <c r="O741" s="75"/>
      <c r="P741" s="75"/>
      <c r="Q741" s="47" t="str">
        <f t="shared" ca="1" si="116"/>
        <v/>
      </c>
      <c r="R741" s="34"/>
      <c r="S741" s="59" t="str">
        <f t="shared" ca="1" si="117"/>
        <v/>
      </c>
      <c r="T741" s="32"/>
      <c r="U741" s="33" t="str">
        <f t="shared" ca="1" si="118"/>
        <v/>
      </c>
      <c r="V741" s="34"/>
      <c r="W741" s="35"/>
      <c r="X741" s="36" t="str">
        <f t="shared" ca="1" si="112"/>
        <v/>
      </c>
      <c r="Y741" s="37"/>
      <c r="Z741" s="38" t="str">
        <f t="shared" si="113"/>
        <v/>
      </c>
    </row>
    <row r="742" spans="1:26" s="39" customFormat="1">
      <c r="A742" s="30">
        <v>747</v>
      </c>
      <c r="B742" s="31"/>
      <c r="C742" s="31"/>
      <c r="D742" s="44"/>
      <c r="E742" s="72" t="str">
        <f>IFERROR(IF(INDEX(Sheet3!$B$2:$B$8, MATCH(D742, Sheet3!$A$2:$A$8, 0)) = 0, "", INDEX(Sheet3!$B$2:$B$8, MATCH(D742, Sheet3!$A$2:$A$8, 0))), "")</f>
        <v/>
      </c>
      <c r="F742" s="31"/>
      <c r="G742" s="45"/>
      <c r="H742" s="63" t="str">
        <f>IFERROR(INDEX(Sheet3!$F$2:$F$114, MATCH(G742, Sheet3!$E$2:$E$114, 0)), "")</f>
        <v/>
      </c>
      <c r="I742" s="32"/>
      <c r="J742" s="40" t="str">
        <f t="shared" ca="1" si="111"/>
        <v/>
      </c>
      <c r="K742" s="34"/>
      <c r="L742" s="59" t="str">
        <f t="shared" ca="1" si="114"/>
        <v/>
      </c>
      <c r="M742" s="34"/>
      <c r="N742" s="47" t="str">
        <f t="shared" ca="1" si="115"/>
        <v/>
      </c>
      <c r="O742" s="75"/>
      <c r="P742" s="75"/>
      <c r="Q742" s="47" t="str">
        <f t="shared" ca="1" si="116"/>
        <v/>
      </c>
      <c r="R742" s="34"/>
      <c r="S742" s="59" t="str">
        <f t="shared" ca="1" si="117"/>
        <v/>
      </c>
      <c r="T742" s="32"/>
      <c r="U742" s="33" t="str">
        <f t="shared" ca="1" si="118"/>
        <v/>
      </c>
      <c r="V742" s="34"/>
      <c r="W742" s="35"/>
      <c r="X742" s="36" t="str">
        <f t="shared" ca="1" si="112"/>
        <v/>
      </c>
      <c r="Y742" s="37"/>
      <c r="Z742" s="38" t="str">
        <f t="shared" si="113"/>
        <v/>
      </c>
    </row>
    <row r="743" spans="1:26" s="39" customFormat="1">
      <c r="A743" s="30">
        <v>748</v>
      </c>
      <c r="B743" s="31"/>
      <c r="C743" s="31"/>
      <c r="D743" s="44"/>
      <c r="E743" s="72" t="str">
        <f>IFERROR(IF(INDEX(Sheet3!$B$2:$B$8, MATCH(D743, Sheet3!$A$2:$A$8, 0)) = 0, "", INDEX(Sheet3!$B$2:$B$8, MATCH(D743, Sheet3!$A$2:$A$8, 0))), "")</f>
        <v/>
      </c>
      <c r="F743" s="31"/>
      <c r="G743" s="45"/>
      <c r="H743" s="63" t="str">
        <f>IFERROR(INDEX(Sheet3!$F$2:$F$114, MATCH(G743, Sheet3!$E$2:$E$114, 0)), "")</f>
        <v/>
      </c>
      <c r="I743" s="32"/>
      <c r="J743" s="40" t="str">
        <f t="shared" ca="1" si="111"/>
        <v/>
      </c>
      <c r="K743" s="34"/>
      <c r="L743" s="59" t="str">
        <f t="shared" ca="1" si="114"/>
        <v/>
      </c>
      <c r="M743" s="34"/>
      <c r="N743" s="47" t="str">
        <f t="shared" ca="1" si="115"/>
        <v/>
      </c>
      <c r="O743" s="75"/>
      <c r="P743" s="75"/>
      <c r="Q743" s="47" t="str">
        <f t="shared" ca="1" si="116"/>
        <v/>
      </c>
      <c r="R743" s="34"/>
      <c r="S743" s="59" t="str">
        <f t="shared" ca="1" si="117"/>
        <v/>
      </c>
      <c r="T743" s="32"/>
      <c r="U743" s="33" t="str">
        <f t="shared" ca="1" si="118"/>
        <v/>
      </c>
      <c r="V743" s="34"/>
      <c r="W743" s="35"/>
      <c r="X743" s="36" t="str">
        <f t="shared" ca="1" si="112"/>
        <v/>
      </c>
      <c r="Y743" s="37"/>
      <c r="Z743" s="38" t="str">
        <f t="shared" si="113"/>
        <v/>
      </c>
    </row>
    <row r="744" spans="1:26" s="39" customFormat="1">
      <c r="A744" s="30">
        <v>749</v>
      </c>
      <c r="B744" s="31"/>
      <c r="C744" s="31"/>
      <c r="D744" s="44"/>
      <c r="E744" s="72" t="str">
        <f>IFERROR(IF(INDEX(Sheet3!$B$2:$B$8, MATCH(D744, Sheet3!$A$2:$A$8, 0)) = 0, "", INDEX(Sheet3!$B$2:$B$8, MATCH(D744, Sheet3!$A$2:$A$8, 0))), "")</f>
        <v/>
      </c>
      <c r="F744" s="31"/>
      <c r="G744" s="45"/>
      <c r="H744" s="63" t="str">
        <f>IFERROR(INDEX(Sheet3!$F$2:$F$114, MATCH(G744, Sheet3!$E$2:$E$114, 0)), "")</f>
        <v/>
      </c>
      <c r="I744" s="32"/>
      <c r="J744" s="40" t="str">
        <f t="shared" ca="1" si="111"/>
        <v/>
      </c>
      <c r="K744" s="34"/>
      <c r="L744" s="59" t="str">
        <f t="shared" ca="1" si="114"/>
        <v/>
      </c>
      <c r="M744" s="34"/>
      <c r="N744" s="47" t="str">
        <f t="shared" ca="1" si="115"/>
        <v/>
      </c>
      <c r="O744" s="75"/>
      <c r="P744" s="75"/>
      <c r="Q744" s="47" t="str">
        <f t="shared" ca="1" si="116"/>
        <v/>
      </c>
      <c r="R744" s="34"/>
      <c r="S744" s="59" t="str">
        <f t="shared" ca="1" si="117"/>
        <v/>
      </c>
      <c r="T744" s="32"/>
      <c r="U744" s="33" t="str">
        <f t="shared" ca="1" si="118"/>
        <v/>
      </c>
      <c r="V744" s="34"/>
      <c r="W744" s="35"/>
      <c r="X744" s="36" t="str">
        <f t="shared" ca="1" si="112"/>
        <v/>
      </c>
      <c r="Y744" s="37"/>
      <c r="Z744" s="38" t="str">
        <f t="shared" si="113"/>
        <v/>
      </c>
    </row>
    <row r="745" spans="1:26" s="39" customFormat="1">
      <c r="A745" s="30">
        <v>750</v>
      </c>
      <c r="B745" s="31"/>
      <c r="C745" s="31"/>
      <c r="D745" s="44"/>
      <c r="E745" s="72" t="str">
        <f>IFERROR(IF(INDEX(Sheet3!$B$2:$B$8, MATCH(D745, Sheet3!$A$2:$A$8, 0)) = 0, "", INDEX(Sheet3!$B$2:$B$8, MATCH(D745, Sheet3!$A$2:$A$8, 0))), "")</f>
        <v/>
      </c>
      <c r="F745" s="31"/>
      <c r="G745" s="45"/>
      <c r="H745" s="63" t="str">
        <f>IFERROR(INDEX(Sheet3!$F$2:$F$114, MATCH(G745, Sheet3!$E$2:$E$114, 0)), "")</f>
        <v/>
      </c>
      <c r="I745" s="32"/>
      <c r="J745" s="40" t="str">
        <f t="shared" ca="1" si="111"/>
        <v/>
      </c>
      <c r="K745" s="34"/>
      <c r="L745" s="59" t="str">
        <f t="shared" ca="1" si="114"/>
        <v/>
      </c>
      <c r="M745" s="34"/>
      <c r="N745" s="47" t="str">
        <f t="shared" ca="1" si="115"/>
        <v/>
      </c>
      <c r="O745" s="75"/>
      <c r="P745" s="75"/>
      <c r="Q745" s="47" t="str">
        <f t="shared" ca="1" si="116"/>
        <v/>
      </c>
      <c r="R745" s="34"/>
      <c r="S745" s="59" t="str">
        <f t="shared" ca="1" si="117"/>
        <v/>
      </c>
      <c r="T745" s="32"/>
      <c r="U745" s="33" t="str">
        <f t="shared" ca="1" si="118"/>
        <v/>
      </c>
      <c r="V745" s="34"/>
      <c r="W745" s="35"/>
      <c r="X745" s="36" t="str">
        <f t="shared" ca="1" si="112"/>
        <v/>
      </c>
      <c r="Y745" s="37"/>
      <c r="Z745" s="38" t="str">
        <f t="shared" si="113"/>
        <v/>
      </c>
    </row>
    <row r="746" spans="1:26" s="39" customFormat="1">
      <c r="A746" s="30">
        <v>751</v>
      </c>
      <c r="B746" s="31"/>
      <c r="C746" s="31"/>
      <c r="D746" s="44"/>
      <c r="E746" s="72" t="str">
        <f>IFERROR(IF(INDEX(Sheet3!$B$2:$B$8, MATCH(D746, Sheet3!$A$2:$A$8, 0)) = 0, "", INDEX(Sheet3!$B$2:$B$8, MATCH(D746, Sheet3!$A$2:$A$8, 0))), "")</f>
        <v/>
      </c>
      <c r="F746" s="31"/>
      <c r="G746" s="45"/>
      <c r="H746" s="63" t="str">
        <f>IFERROR(INDEX(Sheet3!$F$2:$F$114, MATCH(G746, Sheet3!$E$2:$E$114, 0)), "")</f>
        <v/>
      </c>
      <c r="I746" s="32"/>
      <c r="J746" s="40" t="str">
        <f t="shared" ca="1" si="111"/>
        <v/>
      </c>
      <c r="K746" s="34"/>
      <c r="L746" s="59" t="str">
        <f t="shared" ca="1" si="114"/>
        <v/>
      </c>
      <c r="M746" s="34"/>
      <c r="N746" s="47" t="str">
        <f t="shared" ca="1" si="115"/>
        <v/>
      </c>
      <c r="O746" s="75"/>
      <c r="P746" s="75"/>
      <c r="Q746" s="47" t="str">
        <f t="shared" ca="1" si="116"/>
        <v/>
      </c>
      <c r="R746" s="34"/>
      <c r="S746" s="59" t="str">
        <f t="shared" ca="1" si="117"/>
        <v/>
      </c>
      <c r="T746" s="32"/>
      <c r="U746" s="33" t="str">
        <f t="shared" ca="1" si="118"/>
        <v/>
      </c>
      <c r="V746" s="34"/>
      <c r="W746" s="35"/>
      <c r="X746" s="36" t="str">
        <f t="shared" ca="1" si="112"/>
        <v/>
      </c>
      <c r="Y746" s="37"/>
      <c r="Z746" s="38" t="str">
        <f t="shared" si="113"/>
        <v/>
      </c>
    </row>
    <row r="747" spans="1:26" s="39" customFormat="1">
      <c r="A747" s="30">
        <v>752</v>
      </c>
      <c r="B747" s="31"/>
      <c r="C747" s="31"/>
      <c r="D747" s="44"/>
      <c r="E747" s="72" t="str">
        <f>IFERROR(IF(INDEX(Sheet3!$B$2:$B$8, MATCH(D747, Sheet3!$A$2:$A$8, 0)) = 0, "", INDEX(Sheet3!$B$2:$B$8, MATCH(D747, Sheet3!$A$2:$A$8, 0))), "")</f>
        <v/>
      </c>
      <c r="F747" s="31"/>
      <c r="G747" s="45"/>
      <c r="H747" s="63" t="str">
        <f>IFERROR(INDEX(Sheet3!$F$2:$F$114, MATCH(G747, Sheet3!$E$2:$E$114, 0)), "")</f>
        <v/>
      </c>
      <c r="I747" s="32"/>
      <c r="J747" s="40" t="str">
        <f t="shared" ca="1" si="111"/>
        <v/>
      </c>
      <c r="K747" s="34"/>
      <c r="L747" s="59" t="str">
        <f t="shared" ca="1" si="114"/>
        <v/>
      </c>
      <c r="M747" s="34"/>
      <c r="N747" s="47" t="str">
        <f t="shared" ca="1" si="115"/>
        <v/>
      </c>
      <c r="O747" s="75"/>
      <c r="P747" s="75"/>
      <c r="Q747" s="47" t="str">
        <f t="shared" ca="1" si="116"/>
        <v/>
      </c>
      <c r="R747" s="34"/>
      <c r="S747" s="59" t="str">
        <f t="shared" ca="1" si="117"/>
        <v/>
      </c>
      <c r="T747" s="32"/>
      <c r="U747" s="33" t="str">
        <f t="shared" ca="1" si="118"/>
        <v/>
      </c>
      <c r="V747" s="34"/>
      <c r="W747" s="35"/>
      <c r="X747" s="36" t="str">
        <f t="shared" ca="1" si="112"/>
        <v/>
      </c>
      <c r="Y747" s="37"/>
      <c r="Z747" s="38" t="str">
        <f t="shared" si="113"/>
        <v/>
      </c>
    </row>
    <row r="748" spans="1:26" s="39" customFormat="1">
      <c r="A748" s="30">
        <v>753</v>
      </c>
      <c r="B748" s="31"/>
      <c r="C748" s="31"/>
      <c r="D748" s="44"/>
      <c r="E748" s="72" t="str">
        <f>IFERROR(IF(INDEX(Sheet3!$B$2:$B$8, MATCH(D748, Sheet3!$A$2:$A$8, 0)) = 0, "", INDEX(Sheet3!$B$2:$B$8, MATCH(D748, Sheet3!$A$2:$A$8, 0))), "")</f>
        <v/>
      </c>
      <c r="F748" s="31"/>
      <c r="G748" s="45"/>
      <c r="H748" s="63" t="str">
        <f>IFERROR(INDEX(Sheet3!$F$2:$F$114, MATCH(G748, Sheet3!$E$2:$E$114, 0)), "")</f>
        <v/>
      </c>
      <c r="I748" s="32"/>
      <c r="J748" s="40" t="str">
        <f t="shared" ca="1" si="111"/>
        <v/>
      </c>
      <c r="K748" s="34"/>
      <c r="L748" s="59" t="str">
        <f t="shared" ca="1" si="114"/>
        <v/>
      </c>
      <c r="M748" s="34"/>
      <c r="N748" s="47" t="str">
        <f t="shared" ca="1" si="115"/>
        <v/>
      </c>
      <c r="O748" s="75"/>
      <c r="P748" s="75"/>
      <c r="Q748" s="47" t="str">
        <f t="shared" ca="1" si="116"/>
        <v/>
      </c>
      <c r="R748" s="34"/>
      <c r="S748" s="59" t="str">
        <f t="shared" ca="1" si="117"/>
        <v/>
      </c>
      <c r="T748" s="32"/>
      <c r="U748" s="33" t="str">
        <f t="shared" ca="1" si="118"/>
        <v/>
      </c>
      <c r="V748" s="34"/>
      <c r="W748" s="35"/>
      <c r="X748" s="36" t="str">
        <f t="shared" ca="1" si="112"/>
        <v/>
      </c>
      <c r="Y748" s="37"/>
      <c r="Z748" s="38" t="str">
        <f t="shared" si="113"/>
        <v/>
      </c>
    </row>
    <row r="749" spans="1:26" s="39" customFormat="1">
      <c r="A749" s="30">
        <v>754</v>
      </c>
      <c r="B749" s="31"/>
      <c r="C749" s="31"/>
      <c r="D749" s="44"/>
      <c r="E749" s="72" t="str">
        <f>IFERROR(IF(INDEX(Sheet3!$B$2:$B$8, MATCH(D749, Sheet3!$A$2:$A$8, 0)) = 0, "", INDEX(Sheet3!$B$2:$B$8, MATCH(D749, Sheet3!$A$2:$A$8, 0))), "")</f>
        <v/>
      </c>
      <c r="F749" s="31"/>
      <c r="G749" s="45"/>
      <c r="H749" s="63" t="str">
        <f>IFERROR(INDEX(Sheet3!$F$2:$F$114, MATCH(G749, Sheet3!$E$2:$E$114, 0)), "")</f>
        <v/>
      </c>
      <c r="I749" s="32"/>
      <c r="J749" s="40" t="str">
        <f t="shared" ca="1" si="111"/>
        <v/>
      </c>
      <c r="K749" s="34"/>
      <c r="L749" s="59" t="str">
        <f t="shared" ca="1" si="114"/>
        <v/>
      </c>
      <c r="M749" s="34"/>
      <c r="N749" s="47" t="str">
        <f t="shared" ca="1" si="115"/>
        <v/>
      </c>
      <c r="O749" s="75"/>
      <c r="P749" s="75"/>
      <c r="Q749" s="47" t="str">
        <f t="shared" ca="1" si="116"/>
        <v/>
      </c>
      <c r="R749" s="34"/>
      <c r="S749" s="59" t="str">
        <f t="shared" ca="1" si="117"/>
        <v/>
      </c>
      <c r="T749" s="32"/>
      <c r="U749" s="33" t="str">
        <f t="shared" ca="1" si="118"/>
        <v/>
      </c>
      <c r="V749" s="34"/>
      <c r="W749" s="35"/>
      <c r="X749" s="36" t="str">
        <f t="shared" ca="1" si="112"/>
        <v/>
      </c>
      <c r="Y749" s="37"/>
      <c r="Z749" s="38" t="str">
        <f t="shared" si="113"/>
        <v/>
      </c>
    </row>
    <row r="750" spans="1:26" s="39" customFormat="1">
      <c r="A750" s="30">
        <v>755</v>
      </c>
      <c r="B750" s="31"/>
      <c r="C750" s="31"/>
      <c r="D750" s="44"/>
      <c r="E750" s="72" t="str">
        <f>IFERROR(IF(INDEX(Sheet3!$B$2:$B$8, MATCH(D750, Sheet3!$A$2:$A$8, 0)) = 0, "", INDEX(Sheet3!$B$2:$B$8, MATCH(D750, Sheet3!$A$2:$A$8, 0))), "")</f>
        <v/>
      </c>
      <c r="F750" s="31"/>
      <c r="G750" s="45"/>
      <c r="H750" s="63" t="str">
        <f>IFERROR(INDEX(Sheet3!$F$2:$F$114, MATCH(G750, Sheet3!$E$2:$E$114, 0)), "")</f>
        <v/>
      </c>
      <c r="I750" s="32"/>
      <c r="J750" s="40" t="str">
        <f t="shared" ca="1" si="111"/>
        <v/>
      </c>
      <c r="K750" s="34"/>
      <c r="L750" s="59" t="str">
        <f t="shared" ca="1" si="114"/>
        <v/>
      </c>
      <c r="M750" s="34"/>
      <c r="N750" s="47" t="str">
        <f t="shared" ca="1" si="115"/>
        <v/>
      </c>
      <c r="O750" s="75"/>
      <c r="P750" s="75"/>
      <c r="Q750" s="47" t="str">
        <f t="shared" ca="1" si="116"/>
        <v/>
      </c>
      <c r="R750" s="34"/>
      <c r="S750" s="59" t="str">
        <f t="shared" ca="1" si="117"/>
        <v/>
      </c>
      <c r="T750" s="32"/>
      <c r="U750" s="33" t="str">
        <f t="shared" ca="1" si="118"/>
        <v/>
      </c>
      <c r="V750" s="34"/>
      <c r="W750" s="35"/>
      <c r="X750" s="36" t="str">
        <f t="shared" ca="1" si="112"/>
        <v/>
      </c>
      <c r="Y750" s="37"/>
      <c r="Z750" s="38" t="str">
        <f t="shared" si="113"/>
        <v/>
      </c>
    </row>
    <row r="751" spans="1:26" s="39" customFormat="1">
      <c r="A751" s="30">
        <v>756</v>
      </c>
      <c r="B751" s="31"/>
      <c r="C751" s="31"/>
      <c r="D751" s="44"/>
      <c r="E751" s="72" t="str">
        <f>IFERROR(IF(INDEX(Sheet3!$B$2:$B$8, MATCH(D751, Sheet3!$A$2:$A$8, 0)) = 0, "", INDEX(Sheet3!$B$2:$B$8, MATCH(D751, Sheet3!$A$2:$A$8, 0))), "")</f>
        <v/>
      </c>
      <c r="F751" s="31"/>
      <c r="G751" s="45"/>
      <c r="H751" s="63" t="str">
        <f>IFERROR(INDEX(Sheet3!$F$2:$F$114, MATCH(G751, Sheet3!$E$2:$E$114, 0)), "")</f>
        <v/>
      </c>
      <c r="I751" s="32"/>
      <c r="J751" s="40" t="str">
        <f t="shared" ca="1" si="111"/>
        <v/>
      </c>
      <c r="K751" s="34"/>
      <c r="L751" s="59" t="str">
        <f t="shared" ca="1" si="114"/>
        <v/>
      </c>
      <c r="M751" s="34"/>
      <c r="N751" s="47" t="str">
        <f t="shared" ca="1" si="115"/>
        <v/>
      </c>
      <c r="O751" s="75"/>
      <c r="P751" s="75"/>
      <c r="Q751" s="47" t="str">
        <f t="shared" ca="1" si="116"/>
        <v/>
      </c>
      <c r="R751" s="34"/>
      <c r="S751" s="59" t="str">
        <f t="shared" ca="1" si="117"/>
        <v/>
      </c>
      <c r="T751" s="32"/>
      <c r="U751" s="33" t="str">
        <f t="shared" ca="1" si="118"/>
        <v/>
      </c>
      <c r="V751" s="34"/>
      <c r="W751" s="35"/>
      <c r="X751" s="36" t="str">
        <f t="shared" ca="1" si="112"/>
        <v/>
      </c>
      <c r="Y751" s="37"/>
      <c r="Z751" s="38" t="str">
        <f t="shared" si="113"/>
        <v/>
      </c>
    </row>
    <row r="752" spans="1:26" s="39" customFormat="1">
      <c r="A752" s="30">
        <v>757</v>
      </c>
      <c r="B752" s="31"/>
      <c r="C752" s="31"/>
      <c r="D752" s="44"/>
      <c r="E752" s="72" t="str">
        <f>IFERROR(IF(INDEX(Sheet3!$B$2:$B$8, MATCH(D752, Sheet3!$A$2:$A$8, 0)) = 0, "", INDEX(Sheet3!$B$2:$B$8, MATCH(D752, Sheet3!$A$2:$A$8, 0))), "")</f>
        <v/>
      </c>
      <c r="F752" s="31"/>
      <c r="G752" s="45"/>
      <c r="H752" s="63" t="str">
        <f>IFERROR(INDEX(Sheet3!$F$2:$F$114, MATCH(G752, Sheet3!$E$2:$E$114, 0)), "")</f>
        <v/>
      </c>
      <c r="I752" s="32"/>
      <c r="J752" s="40" t="str">
        <f t="shared" ca="1" si="111"/>
        <v/>
      </c>
      <c r="K752" s="34"/>
      <c r="L752" s="59" t="str">
        <f t="shared" ca="1" si="114"/>
        <v/>
      </c>
      <c r="M752" s="34"/>
      <c r="N752" s="47" t="str">
        <f t="shared" ca="1" si="115"/>
        <v/>
      </c>
      <c r="O752" s="75"/>
      <c r="P752" s="75"/>
      <c r="Q752" s="47" t="str">
        <f t="shared" ca="1" si="116"/>
        <v/>
      </c>
      <c r="R752" s="34"/>
      <c r="S752" s="59" t="str">
        <f t="shared" ca="1" si="117"/>
        <v/>
      </c>
      <c r="T752" s="32"/>
      <c r="U752" s="33" t="str">
        <f t="shared" ca="1" si="118"/>
        <v/>
      </c>
      <c r="V752" s="34"/>
      <c r="W752" s="35"/>
      <c r="X752" s="36" t="str">
        <f t="shared" ca="1" si="112"/>
        <v/>
      </c>
      <c r="Y752" s="37"/>
      <c r="Z752" s="38" t="str">
        <f t="shared" si="113"/>
        <v/>
      </c>
    </row>
    <row r="753" spans="1:26" s="39" customFormat="1">
      <c r="A753" s="30">
        <v>758</v>
      </c>
      <c r="B753" s="31"/>
      <c r="C753" s="31"/>
      <c r="D753" s="44"/>
      <c r="E753" s="72" t="str">
        <f>IFERROR(IF(INDEX(Sheet3!$B$2:$B$8, MATCH(D753, Sheet3!$A$2:$A$8, 0)) = 0, "", INDEX(Sheet3!$B$2:$B$8, MATCH(D753, Sheet3!$A$2:$A$8, 0))), "")</f>
        <v/>
      </c>
      <c r="F753" s="31"/>
      <c r="G753" s="45"/>
      <c r="H753" s="63" t="str">
        <f>IFERROR(INDEX(Sheet3!$F$2:$F$114, MATCH(G753, Sheet3!$E$2:$E$114, 0)), "")</f>
        <v/>
      </c>
      <c r="I753" s="32"/>
      <c r="J753" s="40" t="str">
        <f t="shared" ca="1" si="111"/>
        <v/>
      </c>
      <c r="K753" s="34"/>
      <c r="L753" s="59" t="str">
        <f t="shared" ca="1" si="114"/>
        <v/>
      </c>
      <c r="M753" s="34"/>
      <c r="N753" s="47" t="str">
        <f t="shared" ca="1" si="115"/>
        <v/>
      </c>
      <c r="O753" s="75"/>
      <c r="P753" s="75"/>
      <c r="Q753" s="47" t="str">
        <f t="shared" ca="1" si="116"/>
        <v/>
      </c>
      <c r="R753" s="34"/>
      <c r="S753" s="59" t="str">
        <f t="shared" ca="1" si="117"/>
        <v/>
      </c>
      <c r="T753" s="32"/>
      <c r="U753" s="33" t="str">
        <f t="shared" ca="1" si="118"/>
        <v/>
      </c>
      <c r="V753" s="34"/>
      <c r="W753" s="35"/>
      <c r="X753" s="36" t="str">
        <f t="shared" ca="1" si="112"/>
        <v/>
      </c>
      <c r="Y753" s="37"/>
      <c r="Z753" s="38" t="str">
        <f t="shared" si="113"/>
        <v/>
      </c>
    </row>
    <row r="754" spans="1:26" s="39" customFormat="1">
      <c r="A754" s="30">
        <v>759</v>
      </c>
      <c r="B754" s="31"/>
      <c r="C754" s="31"/>
      <c r="D754" s="44"/>
      <c r="E754" s="72" t="str">
        <f>IFERROR(IF(INDEX(Sheet3!$B$2:$B$8, MATCH(D754, Sheet3!$A$2:$A$8, 0)) = 0, "", INDEX(Sheet3!$B$2:$B$8, MATCH(D754, Sheet3!$A$2:$A$8, 0))), "")</f>
        <v/>
      </c>
      <c r="F754" s="31"/>
      <c r="G754" s="45"/>
      <c r="H754" s="63" t="str">
        <f>IFERROR(INDEX(Sheet3!$F$2:$F$114, MATCH(G754, Sheet3!$E$2:$E$114, 0)), "")</f>
        <v/>
      </c>
      <c r="I754" s="32"/>
      <c r="J754" s="40" t="str">
        <f t="shared" ca="1" si="111"/>
        <v/>
      </c>
      <c r="K754" s="34"/>
      <c r="L754" s="59" t="str">
        <f t="shared" ca="1" si="114"/>
        <v/>
      </c>
      <c r="M754" s="34"/>
      <c r="N754" s="47" t="str">
        <f t="shared" ca="1" si="115"/>
        <v/>
      </c>
      <c r="O754" s="75"/>
      <c r="P754" s="75"/>
      <c r="Q754" s="47" t="str">
        <f t="shared" ca="1" si="116"/>
        <v/>
      </c>
      <c r="R754" s="34"/>
      <c r="S754" s="59" t="str">
        <f t="shared" ca="1" si="117"/>
        <v/>
      </c>
      <c r="T754" s="32"/>
      <c r="U754" s="33" t="str">
        <f t="shared" ca="1" si="118"/>
        <v/>
      </c>
      <c r="V754" s="34"/>
      <c r="W754" s="35"/>
      <c r="X754" s="36" t="str">
        <f t="shared" ca="1" si="112"/>
        <v/>
      </c>
      <c r="Y754" s="37"/>
      <c r="Z754" s="38" t="str">
        <f t="shared" si="113"/>
        <v/>
      </c>
    </row>
    <row r="755" spans="1:26" s="39" customFormat="1">
      <c r="A755" s="30">
        <v>760</v>
      </c>
      <c r="B755" s="31"/>
      <c r="C755" s="31"/>
      <c r="D755" s="44"/>
      <c r="E755" s="72" t="str">
        <f>IFERROR(IF(INDEX(Sheet3!$B$2:$B$8, MATCH(D755, Sheet3!$A$2:$A$8, 0)) = 0, "", INDEX(Sheet3!$B$2:$B$8, MATCH(D755, Sheet3!$A$2:$A$8, 0))), "")</f>
        <v/>
      </c>
      <c r="F755" s="31"/>
      <c r="G755" s="45"/>
      <c r="H755" s="63" t="str">
        <f>IFERROR(INDEX(Sheet3!$F$2:$F$114, MATCH(G755, Sheet3!$E$2:$E$114, 0)), "")</f>
        <v/>
      </c>
      <c r="I755" s="32"/>
      <c r="J755" s="40" t="str">
        <f t="shared" ca="1" si="111"/>
        <v/>
      </c>
      <c r="K755" s="34"/>
      <c r="L755" s="59" t="str">
        <f t="shared" ca="1" si="114"/>
        <v/>
      </c>
      <c r="M755" s="34"/>
      <c r="N755" s="47" t="str">
        <f t="shared" ca="1" si="115"/>
        <v/>
      </c>
      <c r="O755" s="75"/>
      <c r="P755" s="75"/>
      <c r="Q755" s="47" t="str">
        <f t="shared" ca="1" si="116"/>
        <v/>
      </c>
      <c r="R755" s="34"/>
      <c r="S755" s="59" t="str">
        <f t="shared" ca="1" si="117"/>
        <v/>
      </c>
      <c r="T755" s="32"/>
      <c r="U755" s="33" t="str">
        <f t="shared" ca="1" si="118"/>
        <v/>
      </c>
      <c r="V755" s="34"/>
      <c r="W755" s="35"/>
      <c r="X755" s="36" t="str">
        <f t="shared" ca="1" si="112"/>
        <v/>
      </c>
      <c r="Y755" s="37"/>
      <c r="Z755" s="38" t="str">
        <f t="shared" si="113"/>
        <v/>
      </c>
    </row>
    <row r="756" spans="1:26" s="39" customFormat="1">
      <c r="A756" s="30">
        <v>761</v>
      </c>
      <c r="B756" s="31"/>
      <c r="C756" s="31"/>
      <c r="D756" s="44"/>
      <c r="E756" s="72" t="str">
        <f>IFERROR(IF(INDEX(Sheet3!$B$2:$B$8, MATCH(D756, Sheet3!$A$2:$A$8, 0)) = 0, "", INDEX(Sheet3!$B$2:$B$8, MATCH(D756, Sheet3!$A$2:$A$8, 0))), "")</f>
        <v/>
      </c>
      <c r="F756" s="31"/>
      <c r="G756" s="45"/>
      <c r="H756" s="63" t="str">
        <f>IFERROR(INDEX(Sheet3!$F$2:$F$114, MATCH(G756, Sheet3!$E$2:$E$114, 0)), "")</f>
        <v/>
      </c>
      <c r="I756" s="32"/>
      <c r="J756" s="40" t="str">
        <f t="shared" ca="1" si="111"/>
        <v/>
      </c>
      <c r="K756" s="34"/>
      <c r="L756" s="59" t="str">
        <f t="shared" ca="1" si="114"/>
        <v/>
      </c>
      <c r="M756" s="34"/>
      <c r="N756" s="47" t="str">
        <f t="shared" ca="1" si="115"/>
        <v/>
      </c>
      <c r="O756" s="75"/>
      <c r="P756" s="75"/>
      <c r="Q756" s="47" t="str">
        <f t="shared" ca="1" si="116"/>
        <v/>
      </c>
      <c r="R756" s="34"/>
      <c r="S756" s="59" t="str">
        <f t="shared" ca="1" si="117"/>
        <v/>
      </c>
      <c r="T756" s="32"/>
      <c r="U756" s="33" t="str">
        <f t="shared" ca="1" si="118"/>
        <v/>
      </c>
      <c r="V756" s="34"/>
      <c r="W756" s="35"/>
      <c r="X756" s="36" t="str">
        <f t="shared" ca="1" si="112"/>
        <v/>
      </c>
      <c r="Y756" s="37"/>
      <c r="Z756" s="38" t="str">
        <f t="shared" si="113"/>
        <v/>
      </c>
    </row>
    <row r="757" spans="1:26" s="39" customFormat="1">
      <c r="A757" s="30">
        <v>762</v>
      </c>
      <c r="B757" s="31"/>
      <c r="C757" s="31"/>
      <c r="D757" s="44"/>
      <c r="E757" s="72" t="str">
        <f>IFERROR(IF(INDEX(Sheet3!$B$2:$B$8, MATCH(D757, Sheet3!$A$2:$A$8, 0)) = 0, "", INDEX(Sheet3!$B$2:$B$8, MATCH(D757, Sheet3!$A$2:$A$8, 0))), "")</f>
        <v/>
      </c>
      <c r="F757" s="31"/>
      <c r="G757" s="45"/>
      <c r="H757" s="63" t="str">
        <f>IFERROR(INDEX(Sheet3!$F$2:$F$114, MATCH(G757, Sheet3!$E$2:$E$114, 0)), "")</f>
        <v/>
      </c>
      <c r="I757" s="32"/>
      <c r="J757" s="40" t="str">
        <f t="shared" ca="1" si="111"/>
        <v/>
      </c>
      <c r="K757" s="34"/>
      <c r="L757" s="59" t="str">
        <f t="shared" ca="1" si="114"/>
        <v/>
      </c>
      <c r="M757" s="34"/>
      <c r="N757" s="47" t="str">
        <f t="shared" ca="1" si="115"/>
        <v/>
      </c>
      <c r="O757" s="75"/>
      <c r="P757" s="75"/>
      <c r="Q757" s="47" t="str">
        <f t="shared" ca="1" si="116"/>
        <v/>
      </c>
      <c r="R757" s="34"/>
      <c r="S757" s="59" t="str">
        <f t="shared" ca="1" si="117"/>
        <v/>
      </c>
      <c r="T757" s="32"/>
      <c r="U757" s="33" t="str">
        <f t="shared" ca="1" si="118"/>
        <v/>
      </c>
      <c r="V757" s="34"/>
      <c r="W757" s="35"/>
      <c r="X757" s="36" t="str">
        <f t="shared" ca="1" si="112"/>
        <v/>
      </c>
      <c r="Y757" s="37"/>
      <c r="Z757" s="38" t="str">
        <f t="shared" si="113"/>
        <v/>
      </c>
    </row>
    <row r="758" spans="1:26" s="39" customFormat="1">
      <c r="A758" s="30">
        <v>763</v>
      </c>
      <c r="B758" s="31"/>
      <c r="C758" s="31"/>
      <c r="D758" s="44"/>
      <c r="E758" s="72" t="str">
        <f>IFERROR(IF(INDEX(Sheet3!$B$2:$B$8, MATCH(D758, Sheet3!$A$2:$A$8, 0)) = 0, "", INDEX(Sheet3!$B$2:$B$8, MATCH(D758, Sheet3!$A$2:$A$8, 0))), "")</f>
        <v/>
      </c>
      <c r="F758" s="31"/>
      <c r="G758" s="45"/>
      <c r="H758" s="63" t="str">
        <f>IFERROR(INDEX(Sheet3!$F$2:$F$114, MATCH(G758, Sheet3!$E$2:$E$114, 0)), "")</f>
        <v/>
      </c>
      <c r="I758" s="32"/>
      <c r="J758" s="40" t="str">
        <f t="shared" ca="1" si="111"/>
        <v/>
      </c>
      <c r="K758" s="34"/>
      <c r="L758" s="59" t="str">
        <f t="shared" ca="1" si="114"/>
        <v/>
      </c>
      <c r="M758" s="34"/>
      <c r="N758" s="47" t="str">
        <f t="shared" ca="1" si="115"/>
        <v/>
      </c>
      <c r="O758" s="75"/>
      <c r="P758" s="75"/>
      <c r="Q758" s="47" t="str">
        <f t="shared" ca="1" si="116"/>
        <v/>
      </c>
      <c r="R758" s="34"/>
      <c r="S758" s="59" t="str">
        <f t="shared" ca="1" si="117"/>
        <v/>
      </c>
      <c r="T758" s="32"/>
      <c r="U758" s="33" t="str">
        <f t="shared" ca="1" si="118"/>
        <v/>
      </c>
      <c r="V758" s="34"/>
      <c r="W758" s="35"/>
      <c r="X758" s="36" t="str">
        <f t="shared" ca="1" si="112"/>
        <v/>
      </c>
      <c r="Y758" s="37"/>
      <c r="Z758" s="38" t="str">
        <f t="shared" si="113"/>
        <v/>
      </c>
    </row>
    <row r="759" spans="1:26" s="39" customFormat="1">
      <c r="A759" s="30">
        <v>764</v>
      </c>
      <c r="B759" s="31"/>
      <c r="C759" s="31"/>
      <c r="D759" s="44"/>
      <c r="E759" s="72" t="str">
        <f>IFERROR(IF(INDEX(Sheet3!$B$2:$B$8, MATCH(D759, Sheet3!$A$2:$A$8, 0)) = 0, "", INDEX(Sheet3!$B$2:$B$8, MATCH(D759, Sheet3!$A$2:$A$8, 0))), "")</f>
        <v/>
      </c>
      <c r="F759" s="31"/>
      <c r="G759" s="45"/>
      <c r="H759" s="63" t="str">
        <f>IFERROR(INDEX(Sheet3!$F$2:$F$114, MATCH(G759, Sheet3!$E$2:$E$114, 0)), "")</f>
        <v/>
      </c>
      <c r="I759" s="32"/>
      <c r="J759" s="40" t="str">
        <f t="shared" ca="1" si="111"/>
        <v/>
      </c>
      <c r="K759" s="34"/>
      <c r="L759" s="59" t="str">
        <f t="shared" ca="1" si="114"/>
        <v/>
      </c>
      <c r="M759" s="34"/>
      <c r="N759" s="47" t="str">
        <f t="shared" ca="1" si="115"/>
        <v/>
      </c>
      <c r="O759" s="75"/>
      <c r="P759" s="75"/>
      <c r="Q759" s="47" t="str">
        <f t="shared" ca="1" si="116"/>
        <v/>
      </c>
      <c r="R759" s="34"/>
      <c r="S759" s="59" t="str">
        <f t="shared" ca="1" si="117"/>
        <v/>
      </c>
      <c r="T759" s="32"/>
      <c r="U759" s="33" t="str">
        <f t="shared" ca="1" si="118"/>
        <v/>
      </c>
      <c r="V759" s="34"/>
      <c r="W759" s="35"/>
      <c r="X759" s="36" t="str">
        <f t="shared" ca="1" si="112"/>
        <v/>
      </c>
      <c r="Y759" s="37"/>
      <c r="Z759" s="38" t="str">
        <f t="shared" si="113"/>
        <v/>
      </c>
    </row>
    <row r="760" spans="1:26" s="39" customFormat="1">
      <c r="A760" s="30">
        <v>765</v>
      </c>
      <c r="B760" s="31"/>
      <c r="C760" s="31"/>
      <c r="D760" s="44"/>
      <c r="E760" s="72" t="str">
        <f>IFERROR(IF(INDEX(Sheet3!$B$2:$B$8, MATCH(D760, Sheet3!$A$2:$A$8, 0)) = 0, "", INDEX(Sheet3!$B$2:$B$8, MATCH(D760, Sheet3!$A$2:$A$8, 0))), "")</f>
        <v/>
      </c>
      <c r="F760" s="31"/>
      <c r="G760" s="45"/>
      <c r="H760" s="63" t="str">
        <f>IFERROR(INDEX(Sheet3!$F$2:$F$114, MATCH(G760, Sheet3!$E$2:$E$114, 0)), "")</f>
        <v/>
      </c>
      <c r="I760" s="32"/>
      <c r="J760" s="40" t="str">
        <f t="shared" ca="1" si="111"/>
        <v/>
      </c>
      <c r="K760" s="34"/>
      <c r="L760" s="59" t="str">
        <f t="shared" ca="1" si="114"/>
        <v/>
      </c>
      <c r="M760" s="34"/>
      <c r="N760" s="47" t="str">
        <f t="shared" ca="1" si="115"/>
        <v/>
      </c>
      <c r="O760" s="75"/>
      <c r="P760" s="75"/>
      <c r="Q760" s="47" t="str">
        <f t="shared" ca="1" si="116"/>
        <v/>
      </c>
      <c r="R760" s="34"/>
      <c r="S760" s="59" t="str">
        <f t="shared" ca="1" si="117"/>
        <v/>
      </c>
      <c r="T760" s="32"/>
      <c r="U760" s="33" t="str">
        <f t="shared" ca="1" si="118"/>
        <v/>
      </c>
      <c r="V760" s="34"/>
      <c r="W760" s="35"/>
      <c r="X760" s="36" t="str">
        <f t="shared" ca="1" si="112"/>
        <v/>
      </c>
      <c r="Y760" s="37"/>
      <c r="Z760" s="38" t="str">
        <f t="shared" si="113"/>
        <v/>
      </c>
    </row>
    <row r="761" spans="1:26" s="39" customFormat="1">
      <c r="A761" s="30">
        <v>766</v>
      </c>
      <c r="B761" s="31"/>
      <c r="C761" s="31"/>
      <c r="D761" s="44"/>
      <c r="E761" s="72" t="str">
        <f>IFERROR(IF(INDEX(Sheet3!$B$2:$B$8, MATCH(D761, Sheet3!$A$2:$A$8, 0)) = 0, "", INDEX(Sheet3!$B$2:$B$8, MATCH(D761, Sheet3!$A$2:$A$8, 0))), "")</f>
        <v/>
      </c>
      <c r="F761" s="31"/>
      <c r="G761" s="45"/>
      <c r="H761" s="63" t="str">
        <f>IFERROR(INDEX(Sheet3!$F$2:$F$114, MATCH(G761, Sheet3!$E$2:$E$114, 0)), "")</f>
        <v/>
      </c>
      <c r="I761" s="32"/>
      <c r="J761" s="40" t="str">
        <f t="shared" ca="1" si="111"/>
        <v/>
      </c>
      <c r="K761" s="34"/>
      <c r="L761" s="59" t="str">
        <f t="shared" ca="1" si="114"/>
        <v/>
      </c>
      <c r="M761" s="34"/>
      <c r="N761" s="47" t="str">
        <f t="shared" ca="1" si="115"/>
        <v/>
      </c>
      <c r="O761" s="75"/>
      <c r="P761" s="75"/>
      <c r="Q761" s="47" t="str">
        <f t="shared" ca="1" si="116"/>
        <v/>
      </c>
      <c r="R761" s="34"/>
      <c r="S761" s="59" t="str">
        <f t="shared" ca="1" si="117"/>
        <v/>
      </c>
      <c r="T761" s="32"/>
      <c r="U761" s="33" t="str">
        <f t="shared" ca="1" si="118"/>
        <v/>
      </c>
      <c r="V761" s="34"/>
      <c r="W761" s="35"/>
      <c r="X761" s="36" t="str">
        <f t="shared" ca="1" si="112"/>
        <v/>
      </c>
      <c r="Y761" s="37"/>
      <c r="Z761" s="38" t="str">
        <f t="shared" si="113"/>
        <v/>
      </c>
    </row>
    <row r="762" spans="1:26" s="39" customFormat="1">
      <c r="A762" s="30">
        <v>767</v>
      </c>
      <c r="B762" s="31"/>
      <c r="C762" s="31"/>
      <c r="D762" s="44"/>
      <c r="E762" s="72" t="str">
        <f>IFERROR(IF(INDEX(Sheet3!$B$2:$B$8, MATCH(D762, Sheet3!$A$2:$A$8, 0)) = 0, "", INDEX(Sheet3!$B$2:$B$8, MATCH(D762, Sheet3!$A$2:$A$8, 0))), "")</f>
        <v/>
      </c>
      <c r="F762" s="31"/>
      <c r="G762" s="45"/>
      <c r="H762" s="63" t="str">
        <f>IFERROR(INDEX(Sheet3!$F$2:$F$114, MATCH(G762, Sheet3!$E$2:$E$114, 0)), "")</f>
        <v/>
      </c>
      <c r="I762" s="32"/>
      <c r="J762" s="40" t="str">
        <f t="shared" ca="1" si="111"/>
        <v/>
      </c>
      <c r="K762" s="34"/>
      <c r="L762" s="59" t="str">
        <f t="shared" ca="1" si="114"/>
        <v/>
      </c>
      <c r="M762" s="34"/>
      <c r="N762" s="47" t="str">
        <f t="shared" ca="1" si="115"/>
        <v/>
      </c>
      <c r="O762" s="75"/>
      <c r="P762" s="75"/>
      <c r="Q762" s="47" t="str">
        <f t="shared" ca="1" si="116"/>
        <v/>
      </c>
      <c r="R762" s="34"/>
      <c r="S762" s="59" t="str">
        <f t="shared" ca="1" si="117"/>
        <v/>
      </c>
      <c r="T762" s="32"/>
      <c r="U762" s="33" t="str">
        <f t="shared" ca="1" si="118"/>
        <v/>
      </c>
      <c r="V762" s="34"/>
      <c r="W762" s="35"/>
      <c r="X762" s="36" t="str">
        <f t="shared" ca="1" si="112"/>
        <v/>
      </c>
      <c r="Y762" s="37"/>
      <c r="Z762" s="38" t="str">
        <f t="shared" si="113"/>
        <v/>
      </c>
    </row>
    <row r="763" spans="1:26" s="39" customFormat="1">
      <c r="A763" s="30">
        <v>768</v>
      </c>
      <c r="B763" s="31"/>
      <c r="C763" s="31"/>
      <c r="D763" s="44"/>
      <c r="E763" s="72" t="str">
        <f>IFERROR(IF(INDEX(Sheet3!$B$2:$B$8, MATCH(D763, Sheet3!$A$2:$A$8, 0)) = 0, "", INDEX(Sheet3!$B$2:$B$8, MATCH(D763, Sheet3!$A$2:$A$8, 0))), "")</f>
        <v/>
      </c>
      <c r="F763" s="31"/>
      <c r="G763" s="45"/>
      <c r="H763" s="63" t="str">
        <f>IFERROR(INDEX(Sheet3!$F$2:$F$114, MATCH(G763, Sheet3!$E$2:$E$114, 0)), "")</f>
        <v/>
      </c>
      <c r="I763" s="32"/>
      <c r="J763" s="40" t="str">
        <f t="shared" ca="1" si="111"/>
        <v/>
      </c>
      <c r="K763" s="34"/>
      <c r="L763" s="59" t="str">
        <f t="shared" ca="1" si="114"/>
        <v/>
      </c>
      <c r="M763" s="34"/>
      <c r="N763" s="47" t="str">
        <f t="shared" ca="1" si="115"/>
        <v/>
      </c>
      <c r="O763" s="75"/>
      <c r="P763" s="75"/>
      <c r="Q763" s="47" t="str">
        <f t="shared" ca="1" si="116"/>
        <v/>
      </c>
      <c r="R763" s="34"/>
      <c r="S763" s="59" t="str">
        <f t="shared" ca="1" si="117"/>
        <v/>
      </c>
      <c r="T763" s="32"/>
      <c r="U763" s="33" t="str">
        <f t="shared" ca="1" si="118"/>
        <v/>
      </c>
      <c r="V763" s="34"/>
      <c r="W763" s="35"/>
      <c r="X763" s="36" t="str">
        <f t="shared" ca="1" si="112"/>
        <v/>
      </c>
      <c r="Y763" s="37"/>
      <c r="Z763" s="38" t="str">
        <f t="shared" si="113"/>
        <v/>
      </c>
    </row>
    <row r="764" spans="1:26" s="39" customFormat="1">
      <c r="A764" s="30">
        <v>769</v>
      </c>
      <c r="B764" s="31"/>
      <c r="C764" s="31"/>
      <c r="D764" s="44"/>
      <c r="E764" s="72" t="str">
        <f>IFERROR(IF(INDEX(Sheet3!$B$2:$B$8, MATCH(D764, Sheet3!$A$2:$A$8, 0)) = 0, "", INDEX(Sheet3!$B$2:$B$8, MATCH(D764, Sheet3!$A$2:$A$8, 0))), "")</f>
        <v/>
      </c>
      <c r="F764" s="31"/>
      <c r="G764" s="45"/>
      <c r="H764" s="63" t="str">
        <f>IFERROR(INDEX(Sheet3!$F$2:$F$114, MATCH(G764, Sheet3!$E$2:$E$114, 0)), "")</f>
        <v/>
      </c>
      <c r="I764" s="32"/>
      <c r="J764" s="40" t="str">
        <f t="shared" ca="1" si="111"/>
        <v/>
      </c>
      <c r="K764" s="34"/>
      <c r="L764" s="59" t="str">
        <f t="shared" ca="1" si="114"/>
        <v/>
      </c>
      <c r="M764" s="34"/>
      <c r="N764" s="47" t="str">
        <f t="shared" ca="1" si="115"/>
        <v/>
      </c>
      <c r="O764" s="75"/>
      <c r="P764" s="75"/>
      <c r="Q764" s="47" t="str">
        <f t="shared" ca="1" si="116"/>
        <v/>
      </c>
      <c r="R764" s="34"/>
      <c r="S764" s="59" t="str">
        <f t="shared" ca="1" si="117"/>
        <v/>
      </c>
      <c r="T764" s="32"/>
      <c r="U764" s="33" t="str">
        <f t="shared" ca="1" si="118"/>
        <v/>
      </c>
      <c r="V764" s="34"/>
      <c r="W764" s="35"/>
      <c r="X764" s="36" t="str">
        <f t="shared" ca="1" si="112"/>
        <v/>
      </c>
      <c r="Y764" s="37"/>
      <c r="Z764" s="38" t="str">
        <f t="shared" si="113"/>
        <v/>
      </c>
    </row>
    <row r="765" spans="1:26" s="39" customFormat="1">
      <c r="A765" s="30">
        <v>770</v>
      </c>
      <c r="B765" s="31"/>
      <c r="C765" s="31"/>
      <c r="D765" s="44"/>
      <c r="E765" s="72" t="str">
        <f>IFERROR(IF(INDEX(Sheet3!$B$2:$B$8, MATCH(D765, Sheet3!$A$2:$A$8, 0)) = 0, "", INDEX(Sheet3!$B$2:$B$8, MATCH(D765, Sheet3!$A$2:$A$8, 0))), "")</f>
        <v/>
      </c>
      <c r="F765" s="31"/>
      <c r="G765" s="45"/>
      <c r="H765" s="63" t="str">
        <f>IFERROR(INDEX(Sheet3!$F$2:$F$114, MATCH(G765, Sheet3!$E$2:$E$114, 0)), "")</f>
        <v/>
      </c>
      <c r="I765" s="32"/>
      <c r="J765" s="40" t="str">
        <f t="shared" ca="1" si="111"/>
        <v/>
      </c>
      <c r="K765" s="34"/>
      <c r="L765" s="59" t="str">
        <f t="shared" ca="1" si="114"/>
        <v/>
      </c>
      <c r="M765" s="34"/>
      <c r="N765" s="47" t="str">
        <f t="shared" ca="1" si="115"/>
        <v/>
      </c>
      <c r="O765" s="75"/>
      <c r="P765" s="75"/>
      <c r="Q765" s="47" t="str">
        <f t="shared" ca="1" si="116"/>
        <v/>
      </c>
      <c r="R765" s="34"/>
      <c r="S765" s="59" t="str">
        <f t="shared" ca="1" si="117"/>
        <v/>
      </c>
      <c r="T765" s="32"/>
      <c r="U765" s="33" t="str">
        <f t="shared" ca="1" si="118"/>
        <v/>
      </c>
      <c r="V765" s="34"/>
      <c r="W765" s="35"/>
      <c r="X765" s="36" t="str">
        <f t="shared" ca="1" si="112"/>
        <v/>
      </c>
      <c r="Y765" s="37"/>
      <c r="Z765" s="38" t="str">
        <f t="shared" si="113"/>
        <v/>
      </c>
    </row>
    <row r="766" spans="1:26" s="39" customFormat="1">
      <c r="A766" s="30">
        <v>771</v>
      </c>
      <c r="B766" s="31"/>
      <c r="C766" s="31"/>
      <c r="D766" s="44"/>
      <c r="E766" s="72" t="str">
        <f>IFERROR(IF(INDEX(Sheet3!$B$2:$B$8, MATCH(D766, Sheet3!$A$2:$A$8, 0)) = 0, "", INDEX(Sheet3!$B$2:$B$8, MATCH(D766, Sheet3!$A$2:$A$8, 0))), "")</f>
        <v/>
      </c>
      <c r="F766" s="31"/>
      <c r="G766" s="45"/>
      <c r="H766" s="63" t="str">
        <f>IFERROR(INDEX(Sheet3!$F$2:$F$114, MATCH(G766, Sheet3!$E$2:$E$114, 0)), "")</f>
        <v/>
      </c>
      <c r="I766" s="32"/>
      <c r="J766" s="40" t="str">
        <f t="shared" ref="J766:J829" ca="1" si="119">IF(I766="","",IF(Y766&lt;&gt;"",Y766-I766,TODAY()-I766))</f>
        <v/>
      </c>
      <c r="K766" s="34"/>
      <c r="L766" s="59" t="str">
        <f t="shared" ca="1" si="114"/>
        <v/>
      </c>
      <c r="M766" s="34"/>
      <c r="N766" s="47" t="str">
        <f t="shared" ca="1" si="115"/>
        <v/>
      </c>
      <c r="O766" s="75"/>
      <c r="P766" s="75"/>
      <c r="Q766" s="47" t="str">
        <f t="shared" ca="1" si="116"/>
        <v/>
      </c>
      <c r="R766" s="34"/>
      <c r="S766" s="59" t="str">
        <f t="shared" ca="1" si="117"/>
        <v/>
      </c>
      <c r="T766" s="32"/>
      <c r="U766" s="33" t="str">
        <f t="shared" ca="1" si="118"/>
        <v/>
      </c>
      <c r="V766" s="34"/>
      <c r="W766" s="35"/>
      <c r="X766" s="36" t="str">
        <f t="shared" ref="X766:X829" ca="1" si="120">IF(I766="","",IF(Y766&lt;&gt;"","Completed",IF(TODAY()&lt;V766,"Planned",IF(TODAY()=V766,"Due","Overdue"))))</f>
        <v/>
      </c>
      <c r="Y766" s="37"/>
      <c r="Z766" s="38" t="str">
        <f t="shared" ref="Z766:Z829" si="121">IF(Y766="","",IF(Y766&lt;=V766,1,0))</f>
        <v/>
      </c>
    </row>
    <row r="767" spans="1:26" s="39" customFormat="1">
      <c r="A767" s="30">
        <v>772</v>
      </c>
      <c r="B767" s="31"/>
      <c r="C767" s="31"/>
      <c r="D767" s="44"/>
      <c r="E767" s="72" t="str">
        <f>IFERROR(IF(INDEX(Sheet3!$B$2:$B$8, MATCH(D767, Sheet3!$A$2:$A$8, 0)) = 0, "", INDEX(Sheet3!$B$2:$B$8, MATCH(D767, Sheet3!$A$2:$A$8, 0))), "")</f>
        <v/>
      </c>
      <c r="F767" s="31"/>
      <c r="G767" s="45"/>
      <c r="H767" s="63" t="str">
        <f>IFERROR(INDEX(Sheet3!$F$2:$F$114, MATCH(G767, Sheet3!$E$2:$E$114, 0)), "")</f>
        <v/>
      </c>
      <c r="I767" s="32"/>
      <c r="J767" s="40" t="str">
        <f t="shared" ca="1" si="119"/>
        <v/>
      </c>
      <c r="K767" s="34"/>
      <c r="L767" s="59" t="str">
        <f t="shared" ref="L767:L830" ca="1" si="122">IF(K767&lt;&gt;"",K767-I767,IF(I767="","",TODAY()-I767))</f>
        <v/>
      </c>
      <c r="M767" s="34"/>
      <c r="N767" s="47" t="str">
        <f t="shared" ref="N767:N830" ca="1" si="123">IF(M767&lt;&gt;"",M767-K767,IF(K767="","",TODAY()-K767))</f>
        <v/>
      </c>
      <c r="O767" s="75"/>
      <c r="P767" s="75"/>
      <c r="Q767" s="47" t="str">
        <f t="shared" ref="Q767:Q830" ca="1" si="124">IF(P767&lt;&gt;"",P767-O767,IF(O767="","",TODAY()-O767))</f>
        <v/>
      </c>
      <c r="R767" s="34"/>
      <c r="S767" s="59" t="str">
        <f t="shared" ref="S767:S830" ca="1" si="125">IF(T767&lt;&gt;"",T767-R767,IF(R767="","",TODAY()-R767))</f>
        <v/>
      </c>
      <c r="T767" s="32"/>
      <c r="U767" s="33" t="str">
        <f t="shared" ca="1" si="118"/>
        <v/>
      </c>
      <c r="V767" s="34"/>
      <c r="W767" s="35"/>
      <c r="X767" s="36" t="str">
        <f t="shared" ca="1" si="120"/>
        <v/>
      </c>
      <c r="Y767" s="37"/>
      <c r="Z767" s="38" t="str">
        <f t="shared" si="121"/>
        <v/>
      </c>
    </row>
    <row r="768" spans="1:26" s="39" customFormat="1">
      <c r="A768" s="30">
        <v>773</v>
      </c>
      <c r="B768" s="31"/>
      <c r="C768" s="31"/>
      <c r="D768" s="44"/>
      <c r="E768" s="72" t="str">
        <f>IFERROR(IF(INDEX(Sheet3!$B$2:$B$8, MATCH(D768, Sheet3!$A$2:$A$8, 0)) = 0, "", INDEX(Sheet3!$B$2:$B$8, MATCH(D768, Sheet3!$A$2:$A$8, 0))), "")</f>
        <v/>
      </c>
      <c r="F768" s="31"/>
      <c r="G768" s="45"/>
      <c r="H768" s="63" t="str">
        <f>IFERROR(INDEX(Sheet3!$F$2:$F$114, MATCH(G768, Sheet3!$E$2:$E$114, 0)), "")</f>
        <v/>
      </c>
      <c r="I768" s="32"/>
      <c r="J768" s="40" t="str">
        <f t="shared" ca="1" si="119"/>
        <v/>
      </c>
      <c r="K768" s="34"/>
      <c r="L768" s="59" t="str">
        <f t="shared" ca="1" si="122"/>
        <v/>
      </c>
      <c r="M768" s="34"/>
      <c r="N768" s="47" t="str">
        <f t="shared" ca="1" si="123"/>
        <v/>
      </c>
      <c r="O768" s="75"/>
      <c r="P768" s="75"/>
      <c r="Q768" s="47" t="str">
        <f t="shared" ca="1" si="124"/>
        <v/>
      </c>
      <c r="R768" s="34"/>
      <c r="S768" s="59" t="str">
        <f t="shared" ca="1" si="125"/>
        <v/>
      </c>
      <c r="T768" s="32"/>
      <c r="U768" s="33" t="str">
        <f t="shared" ca="1" si="118"/>
        <v/>
      </c>
      <c r="V768" s="34"/>
      <c r="W768" s="35"/>
      <c r="X768" s="36" t="str">
        <f t="shared" ca="1" si="120"/>
        <v/>
      </c>
      <c r="Y768" s="37"/>
      <c r="Z768" s="38" t="str">
        <f t="shared" si="121"/>
        <v/>
      </c>
    </row>
    <row r="769" spans="1:26" s="39" customFormat="1">
      <c r="A769" s="30">
        <v>774</v>
      </c>
      <c r="B769" s="31"/>
      <c r="C769" s="31"/>
      <c r="D769" s="44"/>
      <c r="E769" s="72" t="str">
        <f>IFERROR(IF(INDEX(Sheet3!$B$2:$B$8, MATCH(D769, Sheet3!$A$2:$A$8, 0)) = 0, "", INDEX(Sheet3!$B$2:$B$8, MATCH(D769, Sheet3!$A$2:$A$8, 0))), "")</f>
        <v/>
      </c>
      <c r="F769" s="31"/>
      <c r="G769" s="45"/>
      <c r="H769" s="63" t="str">
        <f>IFERROR(INDEX(Sheet3!$F$2:$F$114, MATCH(G769, Sheet3!$E$2:$E$114, 0)), "")</f>
        <v/>
      </c>
      <c r="I769" s="32"/>
      <c r="J769" s="40" t="str">
        <f t="shared" ca="1" si="119"/>
        <v/>
      </c>
      <c r="K769" s="34"/>
      <c r="L769" s="59" t="str">
        <f t="shared" ca="1" si="122"/>
        <v/>
      </c>
      <c r="M769" s="34"/>
      <c r="N769" s="47" t="str">
        <f t="shared" ca="1" si="123"/>
        <v/>
      </c>
      <c r="O769" s="75"/>
      <c r="P769" s="75"/>
      <c r="Q769" s="47" t="str">
        <f t="shared" ca="1" si="124"/>
        <v/>
      </c>
      <c r="R769" s="34"/>
      <c r="S769" s="59" t="str">
        <f t="shared" ca="1" si="125"/>
        <v/>
      </c>
      <c r="T769" s="32"/>
      <c r="U769" s="33" t="str">
        <f t="shared" ca="1" si="118"/>
        <v/>
      </c>
      <c r="V769" s="34"/>
      <c r="W769" s="35"/>
      <c r="X769" s="36" t="str">
        <f t="shared" ca="1" si="120"/>
        <v/>
      </c>
      <c r="Y769" s="37"/>
      <c r="Z769" s="38" t="str">
        <f t="shared" si="121"/>
        <v/>
      </c>
    </row>
    <row r="770" spans="1:26" s="39" customFormat="1">
      <c r="A770" s="30">
        <v>775</v>
      </c>
      <c r="B770" s="31"/>
      <c r="C770" s="31"/>
      <c r="D770" s="44"/>
      <c r="E770" s="72" t="str">
        <f>IFERROR(IF(INDEX(Sheet3!$B$2:$B$8, MATCH(D770, Sheet3!$A$2:$A$8, 0)) = 0, "", INDEX(Sheet3!$B$2:$B$8, MATCH(D770, Sheet3!$A$2:$A$8, 0))), "")</f>
        <v/>
      </c>
      <c r="F770" s="31"/>
      <c r="G770" s="45"/>
      <c r="H770" s="63" t="str">
        <f>IFERROR(INDEX(Sheet3!$F$2:$F$114, MATCH(G770, Sheet3!$E$2:$E$114, 0)), "")</f>
        <v/>
      </c>
      <c r="I770" s="32"/>
      <c r="J770" s="40" t="str">
        <f t="shared" ca="1" si="119"/>
        <v/>
      </c>
      <c r="K770" s="34"/>
      <c r="L770" s="59" t="str">
        <f t="shared" ca="1" si="122"/>
        <v/>
      </c>
      <c r="M770" s="34"/>
      <c r="N770" s="47" t="str">
        <f t="shared" ca="1" si="123"/>
        <v/>
      </c>
      <c r="O770" s="75"/>
      <c r="P770" s="75"/>
      <c r="Q770" s="47" t="str">
        <f t="shared" ca="1" si="124"/>
        <v/>
      </c>
      <c r="R770" s="34"/>
      <c r="S770" s="59" t="str">
        <f t="shared" ca="1" si="125"/>
        <v/>
      </c>
      <c r="T770" s="32"/>
      <c r="U770" s="33" t="str">
        <f t="shared" ref="U770:U833" ca="1" si="126">IF(T770="","",IF(Y770&lt;&gt;"",Y770-T770,TODAY()-T770))</f>
        <v/>
      </c>
      <c r="V770" s="34"/>
      <c r="W770" s="35"/>
      <c r="X770" s="36" t="str">
        <f t="shared" ca="1" si="120"/>
        <v/>
      </c>
      <c r="Y770" s="37"/>
      <c r="Z770" s="38" t="str">
        <f t="shared" si="121"/>
        <v/>
      </c>
    </row>
    <row r="771" spans="1:26" s="39" customFormat="1">
      <c r="A771" s="30">
        <v>776</v>
      </c>
      <c r="B771" s="31"/>
      <c r="C771" s="31"/>
      <c r="D771" s="44"/>
      <c r="E771" s="72" t="str">
        <f>IFERROR(IF(INDEX(Sheet3!$B$2:$B$8, MATCH(D771, Sheet3!$A$2:$A$8, 0)) = 0, "", INDEX(Sheet3!$B$2:$B$8, MATCH(D771, Sheet3!$A$2:$A$8, 0))), "")</f>
        <v/>
      </c>
      <c r="F771" s="31"/>
      <c r="G771" s="45"/>
      <c r="H771" s="63" t="str">
        <f>IFERROR(INDEX(Sheet3!$F$2:$F$114, MATCH(G771, Sheet3!$E$2:$E$114, 0)), "")</f>
        <v/>
      </c>
      <c r="I771" s="32"/>
      <c r="J771" s="40" t="str">
        <f t="shared" ca="1" si="119"/>
        <v/>
      </c>
      <c r="K771" s="34"/>
      <c r="L771" s="59" t="str">
        <f t="shared" ca="1" si="122"/>
        <v/>
      </c>
      <c r="M771" s="34"/>
      <c r="N771" s="47" t="str">
        <f t="shared" ca="1" si="123"/>
        <v/>
      </c>
      <c r="O771" s="75"/>
      <c r="P771" s="75"/>
      <c r="Q771" s="47" t="str">
        <f t="shared" ca="1" si="124"/>
        <v/>
      </c>
      <c r="R771" s="34"/>
      <c r="S771" s="59" t="str">
        <f t="shared" ca="1" si="125"/>
        <v/>
      </c>
      <c r="T771" s="32"/>
      <c r="U771" s="33" t="str">
        <f t="shared" ca="1" si="126"/>
        <v/>
      </c>
      <c r="V771" s="34"/>
      <c r="W771" s="35"/>
      <c r="X771" s="36" t="str">
        <f t="shared" ca="1" si="120"/>
        <v/>
      </c>
      <c r="Y771" s="37"/>
      <c r="Z771" s="38" t="str">
        <f t="shared" si="121"/>
        <v/>
      </c>
    </row>
    <row r="772" spans="1:26" s="39" customFormat="1">
      <c r="A772" s="30">
        <v>777</v>
      </c>
      <c r="B772" s="31"/>
      <c r="C772" s="31"/>
      <c r="D772" s="44"/>
      <c r="E772" s="72" t="str">
        <f>IFERROR(IF(INDEX(Sheet3!$B$2:$B$8, MATCH(D772, Sheet3!$A$2:$A$8, 0)) = 0, "", INDEX(Sheet3!$B$2:$B$8, MATCH(D772, Sheet3!$A$2:$A$8, 0))), "")</f>
        <v/>
      </c>
      <c r="F772" s="31"/>
      <c r="G772" s="45"/>
      <c r="H772" s="63" t="str">
        <f>IFERROR(INDEX(Sheet3!$F$2:$F$114, MATCH(G772, Sheet3!$E$2:$E$114, 0)), "")</f>
        <v/>
      </c>
      <c r="I772" s="32"/>
      <c r="J772" s="40" t="str">
        <f t="shared" ca="1" si="119"/>
        <v/>
      </c>
      <c r="K772" s="34"/>
      <c r="L772" s="59" t="str">
        <f t="shared" ca="1" si="122"/>
        <v/>
      </c>
      <c r="M772" s="34"/>
      <c r="N772" s="47" t="str">
        <f t="shared" ca="1" si="123"/>
        <v/>
      </c>
      <c r="O772" s="75"/>
      <c r="P772" s="75"/>
      <c r="Q772" s="47" t="str">
        <f t="shared" ca="1" si="124"/>
        <v/>
      </c>
      <c r="R772" s="34"/>
      <c r="S772" s="59" t="str">
        <f t="shared" ca="1" si="125"/>
        <v/>
      </c>
      <c r="T772" s="32"/>
      <c r="U772" s="33" t="str">
        <f t="shared" ca="1" si="126"/>
        <v/>
      </c>
      <c r="V772" s="34"/>
      <c r="W772" s="35"/>
      <c r="X772" s="36" t="str">
        <f t="shared" ca="1" si="120"/>
        <v/>
      </c>
      <c r="Y772" s="37"/>
      <c r="Z772" s="38" t="str">
        <f t="shared" si="121"/>
        <v/>
      </c>
    </row>
    <row r="773" spans="1:26" s="39" customFormat="1">
      <c r="A773" s="30">
        <v>778</v>
      </c>
      <c r="B773" s="31"/>
      <c r="C773" s="31"/>
      <c r="D773" s="44"/>
      <c r="E773" s="72" t="str">
        <f>IFERROR(IF(INDEX(Sheet3!$B$2:$B$8, MATCH(D773, Sheet3!$A$2:$A$8, 0)) = 0, "", INDEX(Sheet3!$B$2:$B$8, MATCH(D773, Sheet3!$A$2:$A$8, 0))), "")</f>
        <v/>
      </c>
      <c r="F773" s="31"/>
      <c r="G773" s="45"/>
      <c r="H773" s="63" t="str">
        <f>IFERROR(INDEX(Sheet3!$F$2:$F$114, MATCH(G773, Sheet3!$E$2:$E$114, 0)), "")</f>
        <v/>
      </c>
      <c r="I773" s="32"/>
      <c r="J773" s="40" t="str">
        <f t="shared" ca="1" si="119"/>
        <v/>
      </c>
      <c r="K773" s="34"/>
      <c r="L773" s="59" t="str">
        <f t="shared" ca="1" si="122"/>
        <v/>
      </c>
      <c r="M773" s="34"/>
      <c r="N773" s="47" t="str">
        <f t="shared" ca="1" si="123"/>
        <v/>
      </c>
      <c r="O773" s="75"/>
      <c r="P773" s="75"/>
      <c r="Q773" s="47" t="str">
        <f t="shared" ca="1" si="124"/>
        <v/>
      </c>
      <c r="R773" s="34"/>
      <c r="S773" s="59" t="str">
        <f t="shared" ca="1" si="125"/>
        <v/>
      </c>
      <c r="T773" s="32"/>
      <c r="U773" s="33" t="str">
        <f t="shared" ca="1" si="126"/>
        <v/>
      </c>
      <c r="V773" s="34"/>
      <c r="W773" s="35"/>
      <c r="X773" s="36" t="str">
        <f t="shared" ca="1" si="120"/>
        <v/>
      </c>
      <c r="Y773" s="37"/>
      <c r="Z773" s="38" t="str">
        <f t="shared" si="121"/>
        <v/>
      </c>
    </row>
    <row r="774" spans="1:26" s="39" customFormat="1">
      <c r="A774" s="30">
        <v>779</v>
      </c>
      <c r="B774" s="31"/>
      <c r="C774" s="31"/>
      <c r="D774" s="44"/>
      <c r="E774" s="72" t="str">
        <f>IFERROR(IF(INDEX(Sheet3!$B$2:$B$8, MATCH(D774, Sheet3!$A$2:$A$8, 0)) = 0, "", INDEX(Sheet3!$B$2:$B$8, MATCH(D774, Sheet3!$A$2:$A$8, 0))), "")</f>
        <v/>
      </c>
      <c r="F774" s="31"/>
      <c r="G774" s="45"/>
      <c r="H774" s="63" t="str">
        <f>IFERROR(INDEX(Sheet3!$F$2:$F$114, MATCH(G774, Sheet3!$E$2:$E$114, 0)), "")</f>
        <v/>
      </c>
      <c r="I774" s="32"/>
      <c r="J774" s="40" t="str">
        <f t="shared" ca="1" si="119"/>
        <v/>
      </c>
      <c r="K774" s="34"/>
      <c r="L774" s="59" t="str">
        <f t="shared" ca="1" si="122"/>
        <v/>
      </c>
      <c r="M774" s="34"/>
      <c r="N774" s="47" t="str">
        <f t="shared" ca="1" si="123"/>
        <v/>
      </c>
      <c r="O774" s="75"/>
      <c r="P774" s="75"/>
      <c r="Q774" s="47" t="str">
        <f t="shared" ca="1" si="124"/>
        <v/>
      </c>
      <c r="R774" s="34"/>
      <c r="S774" s="59" t="str">
        <f t="shared" ca="1" si="125"/>
        <v/>
      </c>
      <c r="T774" s="32"/>
      <c r="U774" s="33" t="str">
        <f t="shared" ca="1" si="126"/>
        <v/>
      </c>
      <c r="V774" s="34"/>
      <c r="W774" s="35"/>
      <c r="X774" s="36" t="str">
        <f t="shared" ca="1" si="120"/>
        <v/>
      </c>
      <c r="Y774" s="37"/>
      <c r="Z774" s="38" t="str">
        <f t="shared" si="121"/>
        <v/>
      </c>
    </row>
    <row r="775" spans="1:26" s="39" customFormat="1">
      <c r="A775" s="30">
        <v>780</v>
      </c>
      <c r="B775" s="31"/>
      <c r="C775" s="31"/>
      <c r="D775" s="44"/>
      <c r="E775" s="72" t="str">
        <f>IFERROR(IF(INDEX(Sheet3!$B$2:$B$8, MATCH(D775, Sheet3!$A$2:$A$8, 0)) = 0, "", INDEX(Sheet3!$B$2:$B$8, MATCH(D775, Sheet3!$A$2:$A$8, 0))), "")</f>
        <v/>
      </c>
      <c r="F775" s="31"/>
      <c r="G775" s="45"/>
      <c r="H775" s="63" t="str">
        <f>IFERROR(INDEX(Sheet3!$F$2:$F$114, MATCH(G775, Sheet3!$E$2:$E$114, 0)), "")</f>
        <v/>
      </c>
      <c r="I775" s="32"/>
      <c r="J775" s="40" t="str">
        <f t="shared" ca="1" si="119"/>
        <v/>
      </c>
      <c r="K775" s="34"/>
      <c r="L775" s="59" t="str">
        <f t="shared" ca="1" si="122"/>
        <v/>
      </c>
      <c r="M775" s="34"/>
      <c r="N775" s="47" t="str">
        <f t="shared" ca="1" si="123"/>
        <v/>
      </c>
      <c r="O775" s="75"/>
      <c r="P775" s="75"/>
      <c r="Q775" s="47" t="str">
        <f t="shared" ca="1" si="124"/>
        <v/>
      </c>
      <c r="R775" s="34"/>
      <c r="S775" s="59" t="str">
        <f t="shared" ca="1" si="125"/>
        <v/>
      </c>
      <c r="T775" s="32"/>
      <c r="U775" s="33" t="str">
        <f t="shared" ca="1" si="126"/>
        <v/>
      </c>
      <c r="V775" s="34"/>
      <c r="W775" s="35"/>
      <c r="X775" s="36" t="str">
        <f t="shared" ca="1" si="120"/>
        <v/>
      </c>
      <c r="Y775" s="37"/>
      <c r="Z775" s="38" t="str">
        <f t="shared" si="121"/>
        <v/>
      </c>
    </row>
    <row r="776" spans="1:26" s="39" customFormat="1">
      <c r="A776" s="30">
        <v>781</v>
      </c>
      <c r="B776" s="31"/>
      <c r="C776" s="31"/>
      <c r="D776" s="44"/>
      <c r="E776" s="72" t="str">
        <f>IFERROR(IF(INDEX(Sheet3!$B$2:$B$8, MATCH(D776, Sheet3!$A$2:$A$8, 0)) = 0, "", INDEX(Sheet3!$B$2:$B$8, MATCH(D776, Sheet3!$A$2:$A$8, 0))), "")</f>
        <v/>
      </c>
      <c r="F776" s="31"/>
      <c r="G776" s="45"/>
      <c r="H776" s="63" t="str">
        <f>IFERROR(INDEX(Sheet3!$F$2:$F$114, MATCH(G776, Sheet3!$E$2:$E$114, 0)), "")</f>
        <v/>
      </c>
      <c r="I776" s="32"/>
      <c r="J776" s="40" t="str">
        <f t="shared" ca="1" si="119"/>
        <v/>
      </c>
      <c r="K776" s="34"/>
      <c r="L776" s="59" t="str">
        <f t="shared" ca="1" si="122"/>
        <v/>
      </c>
      <c r="M776" s="34"/>
      <c r="N776" s="47" t="str">
        <f t="shared" ca="1" si="123"/>
        <v/>
      </c>
      <c r="O776" s="75"/>
      <c r="P776" s="75"/>
      <c r="Q776" s="47" t="str">
        <f t="shared" ca="1" si="124"/>
        <v/>
      </c>
      <c r="R776" s="34"/>
      <c r="S776" s="59" t="str">
        <f t="shared" ca="1" si="125"/>
        <v/>
      </c>
      <c r="T776" s="32"/>
      <c r="U776" s="33" t="str">
        <f t="shared" ca="1" si="126"/>
        <v/>
      </c>
      <c r="V776" s="34"/>
      <c r="W776" s="35"/>
      <c r="X776" s="36" t="str">
        <f t="shared" ca="1" si="120"/>
        <v/>
      </c>
      <c r="Y776" s="37"/>
      <c r="Z776" s="38" t="str">
        <f t="shared" si="121"/>
        <v/>
      </c>
    </row>
    <row r="777" spans="1:26" s="39" customFormat="1">
      <c r="A777" s="30">
        <v>782</v>
      </c>
      <c r="B777" s="31"/>
      <c r="C777" s="31"/>
      <c r="D777" s="44"/>
      <c r="E777" s="72" t="str">
        <f>IFERROR(IF(INDEX(Sheet3!$B$2:$B$8, MATCH(D777, Sheet3!$A$2:$A$8, 0)) = 0, "", INDEX(Sheet3!$B$2:$B$8, MATCH(D777, Sheet3!$A$2:$A$8, 0))), "")</f>
        <v/>
      </c>
      <c r="F777" s="31"/>
      <c r="G777" s="45"/>
      <c r="H777" s="63" t="str">
        <f>IFERROR(INDEX(Sheet3!$F$2:$F$114, MATCH(G777, Sheet3!$E$2:$E$114, 0)), "")</f>
        <v/>
      </c>
      <c r="I777" s="32"/>
      <c r="J777" s="40" t="str">
        <f t="shared" ca="1" si="119"/>
        <v/>
      </c>
      <c r="K777" s="34"/>
      <c r="L777" s="59" t="str">
        <f t="shared" ca="1" si="122"/>
        <v/>
      </c>
      <c r="M777" s="34"/>
      <c r="N777" s="47" t="str">
        <f t="shared" ca="1" si="123"/>
        <v/>
      </c>
      <c r="O777" s="75"/>
      <c r="P777" s="75"/>
      <c r="Q777" s="47" t="str">
        <f t="shared" ca="1" si="124"/>
        <v/>
      </c>
      <c r="R777" s="34"/>
      <c r="S777" s="59" t="str">
        <f t="shared" ca="1" si="125"/>
        <v/>
      </c>
      <c r="T777" s="32"/>
      <c r="U777" s="33" t="str">
        <f t="shared" ca="1" si="126"/>
        <v/>
      </c>
      <c r="V777" s="34"/>
      <c r="W777" s="35"/>
      <c r="X777" s="36" t="str">
        <f t="shared" ca="1" si="120"/>
        <v/>
      </c>
      <c r="Y777" s="37"/>
      <c r="Z777" s="38" t="str">
        <f t="shared" si="121"/>
        <v/>
      </c>
    </row>
    <row r="778" spans="1:26" s="39" customFormat="1">
      <c r="A778" s="30">
        <v>783</v>
      </c>
      <c r="B778" s="31"/>
      <c r="C778" s="31"/>
      <c r="D778" s="44"/>
      <c r="E778" s="72" t="str">
        <f>IFERROR(IF(INDEX(Sheet3!$B$2:$B$8, MATCH(D778, Sheet3!$A$2:$A$8, 0)) = 0, "", INDEX(Sheet3!$B$2:$B$8, MATCH(D778, Sheet3!$A$2:$A$8, 0))), "")</f>
        <v/>
      </c>
      <c r="F778" s="31"/>
      <c r="G778" s="45"/>
      <c r="H778" s="63" t="str">
        <f>IFERROR(INDEX(Sheet3!$F$2:$F$114, MATCH(G778, Sheet3!$E$2:$E$114, 0)), "")</f>
        <v/>
      </c>
      <c r="I778" s="32"/>
      <c r="J778" s="40" t="str">
        <f t="shared" ca="1" si="119"/>
        <v/>
      </c>
      <c r="K778" s="34"/>
      <c r="L778" s="59" t="str">
        <f t="shared" ca="1" si="122"/>
        <v/>
      </c>
      <c r="M778" s="34"/>
      <c r="N778" s="47" t="str">
        <f t="shared" ca="1" si="123"/>
        <v/>
      </c>
      <c r="O778" s="75"/>
      <c r="P778" s="75"/>
      <c r="Q778" s="47" t="str">
        <f t="shared" ca="1" si="124"/>
        <v/>
      </c>
      <c r="R778" s="34"/>
      <c r="S778" s="59" t="str">
        <f t="shared" ca="1" si="125"/>
        <v/>
      </c>
      <c r="T778" s="32"/>
      <c r="U778" s="33" t="str">
        <f t="shared" ca="1" si="126"/>
        <v/>
      </c>
      <c r="V778" s="34"/>
      <c r="W778" s="35"/>
      <c r="X778" s="36" t="str">
        <f t="shared" ca="1" si="120"/>
        <v/>
      </c>
      <c r="Y778" s="37"/>
      <c r="Z778" s="38" t="str">
        <f t="shared" si="121"/>
        <v/>
      </c>
    </row>
    <row r="779" spans="1:26" s="39" customFormat="1">
      <c r="A779" s="30">
        <v>784</v>
      </c>
      <c r="B779" s="31"/>
      <c r="C779" s="31"/>
      <c r="D779" s="44"/>
      <c r="E779" s="72" t="str">
        <f>IFERROR(IF(INDEX(Sheet3!$B$2:$B$8, MATCH(D779, Sheet3!$A$2:$A$8, 0)) = 0, "", INDEX(Sheet3!$B$2:$B$8, MATCH(D779, Sheet3!$A$2:$A$8, 0))), "")</f>
        <v/>
      </c>
      <c r="F779" s="31"/>
      <c r="G779" s="45"/>
      <c r="H779" s="63" t="str">
        <f>IFERROR(INDEX(Sheet3!$F$2:$F$114, MATCH(G779, Sheet3!$E$2:$E$114, 0)), "")</f>
        <v/>
      </c>
      <c r="I779" s="32"/>
      <c r="J779" s="40" t="str">
        <f t="shared" ca="1" si="119"/>
        <v/>
      </c>
      <c r="K779" s="34"/>
      <c r="L779" s="59" t="str">
        <f t="shared" ca="1" si="122"/>
        <v/>
      </c>
      <c r="M779" s="34"/>
      <c r="N779" s="47" t="str">
        <f t="shared" ca="1" si="123"/>
        <v/>
      </c>
      <c r="O779" s="75"/>
      <c r="P779" s="75"/>
      <c r="Q779" s="47" t="str">
        <f t="shared" ca="1" si="124"/>
        <v/>
      </c>
      <c r="R779" s="34"/>
      <c r="S779" s="59" t="str">
        <f t="shared" ca="1" si="125"/>
        <v/>
      </c>
      <c r="T779" s="32"/>
      <c r="U779" s="33" t="str">
        <f t="shared" ca="1" si="126"/>
        <v/>
      </c>
      <c r="V779" s="34"/>
      <c r="W779" s="35"/>
      <c r="X779" s="36" t="str">
        <f t="shared" ca="1" si="120"/>
        <v/>
      </c>
      <c r="Y779" s="37"/>
      <c r="Z779" s="38" t="str">
        <f t="shared" si="121"/>
        <v/>
      </c>
    </row>
    <row r="780" spans="1:26" s="39" customFormat="1">
      <c r="A780" s="30">
        <v>785</v>
      </c>
      <c r="B780" s="31"/>
      <c r="C780" s="31"/>
      <c r="D780" s="44"/>
      <c r="E780" s="72" t="str">
        <f>IFERROR(IF(INDEX(Sheet3!$B$2:$B$8, MATCH(D780, Sheet3!$A$2:$A$8, 0)) = 0, "", INDEX(Sheet3!$B$2:$B$8, MATCH(D780, Sheet3!$A$2:$A$8, 0))), "")</f>
        <v/>
      </c>
      <c r="F780" s="31"/>
      <c r="G780" s="45"/>
      <c r="H780" s="63" t="str">
        <f>IFERROR(INDEX(Sheet3!$F$2:$F$114, MATCH(G780, Sheet3!$E$2:$E$114, 0)), "")</f>
        <v/>
      </c>
      <c r="I780" s="32"/>
      <c r="J780" s="40" t="str">
        <f t="shared" ca="1" si="119"/>
        <v/>
      </c>
      <c r="K780" s="34"/>
      <c r="L780" s="59" t="str">
        <f t="shared" ca="1" si="122"/>
        <v/>
      </c>
      <c r="M780" s="34"/>
      <c r="N780" s="47" t="str">
        <f t="shared" ca="1" si="123"/>
        <v/>
      </c>
      <c r="O780" s="75"/>
      <c r="P780" s="75"/>
      <c r="Q780" s="47" t="str">
        <f t="shared" ca="1" si="124"/>
        <v/>
      </c>
      <c r="R780" s="34"/>
      <c r="S780" s="59" t="str">
        <f t="shared" ca="1" si="125"/>
        <v/>
      </c>
      <c r="T780" s="32"/>
      <c r="U780" s="33" t="str">
        <f t="shared" ca="1" si="126"/>
        <v/>
      </c>
      <c r="V780" s="34"/>
      <c r="W780" s="35"/>
      <c r="X780" s="36" t="str">
        <f t="shared" ca="1" si="120"/>
        <v/>
      </c>
      <c r="Y780" s="37"/>
      <c r="Z780" s="38" t="str">
        <f t="shared" si="121"/>
        <v/>
      </c>
    </row>
    <row r="781" spans="1:26" s="39" customFormat="1">
      <c r="A781" s="30">
        <v>786</v>
      </c>
      <c r="B781" s="31"/>
      <c r="C781" s="31"/>
      <c r="D781" s="44"/>
      <c r="E781" s="72" t="str">
        <f>IFERROR(IF(INDEX(Sheet3!$B$2:$B$8, MATCH(D781, Sheet3!$A$2:$A$8, 0)) = 0, "", INDEX(Sheet3!$B$2:$B$8, MATCH(D781, Sheet3!$A$2:$A$8, 0))), "")</f>
        <v/>
      </c>
      <c r="F781" s="31"/>
      <c r="G781" s="45"/>
      <c r="H781" s="63" t="str">
        <f>IFERROR(INDEX(Sheet3!$F$2:$F$114, MATCH(G781, Sheet3!$E$2:$E$114, 0)), "")</f>
        <v/>
      </c>
      <c r="I781" s="32"/>
      <c r="J781" s="40" t="str">
        <f t="shared" ca="1" si="119"/>
        <v/>
      </c>
      <c r="K781" s="34"/>
      <c r="L781" s="59" t="str">
        <f t="shared" ca="1" si="122"/>
        <v/>
      </c>
      <c r="M781" s="34"/>
      <c r="N781" s="47" t="str">
        <f t="shared" ca="1" si="123"/>
        <v/>
      </c>
      <c r="O781" s="75"/>
      <c r="P781" s="75"/>
      <c r="Q781" s="47" t="str">
        <f t="shared" ca="1" si="124"/>
        <v/>
      </c>
      <c r="R781" s="34"/>
      <c r="S781" s="59" t="str">
        <f t="shared" ca="1" si="125"/>
        <v/>
      </c>
      <c r="T781" s="32"/>
      <c r="U781" s="33" t="str">
        <f t="shared" ca="1" si="126"/>
        <v/>
      </c>
      <c r="V781" s="34"/>
      <c r="W781" s="35"/>
      <c r="X781" s="36" t="str">
        <f t="shared" ca="1" si="120"/>
        <v/>
      </c>
      <c r="Y781" s="37"/>
      <c r="Z781" s="38" t="str">
        <f t="shared" si="121"/>
        <v/>
      </c>
    </row>
    <row r="782" spans="1:26" s="39" customFormat="1">
      <c r="A782" s="30">
        <v>787</v>
      </c>
      <c r="B782" s="31"/>
      <c r="C782" s="31"/>
      <c r="D782" s="44"/>
      <c r="E782" s="72" t="str">
        <f>IFERROR(IF(INDEX(Sheet3!$B$2:$B$8, MATCH(D782, Sheet3!$A$2:$A$8, 0)) = 0, "", INDEX(Sheet3!$B$2:$B$8, MATCH(D782, Sheet3!$A$2:$A$8, 0))), "")</f>
        <v/>
      </c>
      <c r="F782" s="31"/>
      <c r="G782" s="45"/>
      <c r="H782" s="63" t="str">
        <f>IFERROR(INDEX(Sheet3!$F$2:$F$114, MATCH(G782, Sheet3!$E$2:$E$114, 0)), "")</f>
        <v/>
      </c>
      <c r="I782" s="32"/>
      <c r="J782" s="40" t="str">
        <f t="shared" ca="1" si="119"/>
        <v/>
      </c>
      <c r="K782" s="34"/>
      <c r="L782" s="59" t="str">
        <f t="shared" ca="1" si="122"/>
        <v/>
      </c>
      <c r="M782" s="34"/>
      <c r="N782" s="47" t="str">
        <f t="shared" ca="1" si="123"/>
        <v/>
      </c>
      <c r="O782" s="75"/>
      <c r="P782" s="75"/>
      <c r="Q782" s="47" t="str">
        <f t="shared" ca="1" si="124"/>
        <v/>
      </c>
      <c r="R782" s="34"/>
      <c r="S782" s="59" t="str">
        <f t="shared" ca="1" si="125"/>
        <v/>
      </c>
      <c r="T782" s="32"/>
      <c r="U782" s="33" t="str">
        <f t="shared" ca="1" si="126"/>
        <v/>
      </c>
      <c r="V782" s="34"/>
      <c r="W782" s="35"/>
      <c r="X782" s="36" t="str">
        <f t="shared" ca="1" si="120"/>
        <v/>
      </c>
      <c r="Y782" s="37"/>
      <c r="Z782" s="38" t="str">
        <f t="shared" si="121"/>
        <v/>
      </c>
    </row>
    <row r="783" spans="1:26" s="39" customFormat="1">
      <c r="A783" s="30">
        <v>788</v>
      </c>
      <c r="B783" s="31"/>
      <c r="C783" s="31"/>
      <c r="D783" s="44"/>
      <c r="E783" s="72" t="str">
        <f>IFERROR(IF(INDEX(Sheet3!$B$2:$B$8, MATCH(D783, Sheet3!$A$2:$A$8, 0)) = 0, "", INDEX(Sheet3!$B$2:$B$8, MATCH(D783, Sheet3!$A$2:$A$8, 0))), "")</f>
        <v/>
      </c>
      <c r="F783" s="31"/>
      <c r="G783" s="45"/>
      <c r="H783" s="63" t="str">
        <f>IFERROR(INDEX(Sheet3!$F$2:$F$114, MATCH(G783, Sheet3!$E$2:$E$114, 0)), "")</f>
        <v/>
      </c>
      <c r="I783" s="32"/>
      <c r="J783" s="40" t="str">
        <f t="shared" ca="1" si="119"/>
        <v/>
      </c>
      <c r="K783" s="34"/>
      <c r="L783" s="59" t="str">
        <f t="shared" ca="1" si="122"/>
        <v/>
      </c>
      <c r="M783" s="34"/>
      <c r="N783" s="47" t="str">
        <f t="shared" ca="1" si="123"/>
        <v/>
      </c>
      <c r="O783" s="75"/>
      <c r="P783" s="75"/>
      <c r="Q783" s="47" t="str">
        <f t="shared" ca="1" si="124"/>
        <v/>
      </c>
      <c r="R783" s="34"/>
      <c r="S783" s="59" t="str">
        <f t="shared" ca="1" si="125"/>
        <v/>
      </c>
      <c r="T783" s="32"/>
      <c r="U783" s="33" t="str">
        <f t="shared" ca="1" si="126"/>
        <v/>
      </c>
      <c r="V783" s="34"/>
      <c r="W783" s="35"/>
      <c r="X783" s="36" t="str">
        <f t="shared" ca="1" si="120"/>
        <v/>
      </c>
      <c r="Y783" s="37"/>
      <c r="Z783" s="38" t="str">
        <f t="shared" si="121"/>
        <v/>
      </c>
    </row>
    <row r="784" spans="1:26" s="39" customFormat="1">
      <c r="A784" s="30">
        <v>789</v>
      </c>
      <c r="B784" s="31"/>
      <c r="C784" s="31"/>
      <c r="D784" s="44"/>
      <c r="E784" s="72" t="str">
        <f>IFERROR(IF(INDEX(Sheet3!$B$2:$B$8, MATCH(D784, Sheet3!$A$2:$A$8, 0)) = 0, "", INDEX(Sheet3!$B$2:$B$8, MATCH(D784, Sheet3!$A$2:$A$8, 0))), "")</f>
        <v/>
      </c>
      <c r="F784" s="31"/>
      <c r="G784" s="45"/>
      <c r="H784" s="63" t="str">
        <f>IFERROR(INDEX(Sheet3!$F$2:$F$114, MATCH(G784, Sheet3!$E$2:$E$114, 0)), "")</f>
        <v/>
      </c>
      <c r="I784" s="32"/>
      <c r="J784" s="40" t="str">
        <f t="shared" ca="1" si="119"/>
        <v/>
      </c>
      <c r="K784" s="34"/>
      <c r="L784" s="59" t="str">
        <f t="shared" ca="1" si="122"/>
        <v/>
      </c>
      <c r="M784" s="34"/>
      <c r="N784" s="47" t="str">
        <f t="shared" ca="1" si="123"/>
        <v/>
      </c>
      <c r="O784" s="75"/>
      <c r="P784" s="75"/>
      <c r="Q784" s="47" t="str">
        <f t="shared" ca="1" si="124"/>
        <v/>
      </c>
      <c r="R784" s="34"/>
      <c r="S784" s="59" t="str">
        <f t="shared" ca="1" si="125"/>
        <v/>
      </c>
      <c r="T784" s="32"/>
      <c r="U784" s="33" t="str">
        <f t="shared" ca="1" si="126"/>
        <v/>
      </c>
      <c r="V784" s="34"/>
      <c r="W784" s="35"/>
      <c r="X784" s="36" t="str">
        <f t="shared" ca="1" si="120"/>
        <v/>
      </c>
      <c r="Y784" s="37"/>
      <c r="Z784" s="38" t="str">
        <f t="shared" si="121"/>
        <v/>
      </c>
    </row>
    <row r="785" spans="1:26" s="39" customFormat="1">
      <c r="A785" s="30">
        <v>790</v>
      </c>
      <c r="B785" s="31"/>
      <c r="C785" s="31"/>
      <c r="D785" s="44"/>
      <c r="E785" s="72" t="str">
        <f>IFERROR(IF(INDEX(Sheet3!$B$2:$B$8, MATCH(D785, Sheet3!$A$2:$A$8, 0)) = 0, "", INDEX(Sheet3!$B$2:$B$8, MATCH(D785, Sheet3!$A$2:$A$8, 0))), "")</f>
        <v/>
      </c>
      <c r="F785" s="31"/>
      <c r="G785" s="45"/>
      <c r="H785" s="63" t="str">
        <f>IFERROR(INDEX(Sheet3!$F$2:$F$114, MATCH(G785, Sheet3!$E$2:$E$114, 0)), "")</f>
        <v/>
      </c>
      <c r="I785" s="32"/>
      <c r="J785" s="40" t="str">
        <f t="shared" ca="1" si="119"/>
        <v/>
      </c>
      <c r="K785" s="34"/>
      <c r="L785" s="59" t="str">
        <f t="shared" ca="1" si="122"/>
        <v/>
      </c>
      <c r="M785" s="34"/>
      <c r="N785" s="47" t="str">
        <f t="shared" ca="1" si="123"/>
        <v/>
      </c>
      <c r="O785" s="75"/>
      <c r="P785" s="75"/>
      <c r="Q785" s="47" t="str">
        <f t="shared" ca="1" si="124"/>
        <v/>
      </c>
      <c r="R785" s="34"/>
      <c r="S785" s="59" t="str">
        <f t="shared" ca="1" si="125"/>
        <v/>
      </c>
      <c r="T785" s="32"/>
      <c r="U785" s="33" t="str">
        <f t="shared" ca="1" si="126"/>
        <v/>
      </c>
      <c r="V785" s="34"/>
      <c r="W785" s="35"/>
      <c r="X785" s="36" t="str">
        <f t="shared" ca="1" si="120"/>
        <v/>
      </c>
      <c r="Y785" s="37"/>
      <c r="Z785" s="38" t="str">
        <f t="shared" si="121"/>
        <v/>
      </c>
    </row>
    <row r="786" spans="1:26" s="39" customFormat="1">
      <c r="A786" s="30">
        <v>791</v>
      </c>
      <c r="B786" s="31"/>
      <c r="C786" s="31"/>
      <c r="D786" s="44"/>
      <c r="E786" s="72" t="str">
        <f>IFERROR(IF(INDEX(Sheet3!$B$2:$B$8, MATCH(D786, Sheet3!$A$2:$A$8, 0)) = 0, "", INDEX(Sheet3!$B$2:$B$8, MATCH(D786, Sheet3!$A$2:$A$8, 0))), "")</f>
        <v/>
      </c>
      <c r="F786" s="31"/>
      <c r="G786" s="45"/>
      <c r="H786" s="63" t="str">
        <f>IFERROR(INDEX(Sheet3!$F$2:$F$114, MATCH(G786, Sheet3!$E$2:$E$114, 0)), "")</f>
        <v/>
      </c>
      <c r="I786" s="32"/>
      <c r="J786" s="40" t="str">
        <f t="shared" ca="1" si="119"/>
        <v/>
      </c>
      <c r="K786" s="34"/>
      <c r="L786" s="59" t="str">
        <f t="shared" ca="1" si="122"/>
        <v/>
      </c>
      <c r="M786" s="34"/>
      <c r="N786" s="47" t="str">
        <f t="shared" ca="1" si="123"/>
        <v/>
      </c>
      <c r="O786" s="75"/>
      <c r="P786" s="75"/>
      <c r="Q786" s="47" t="str">
        <f t="shared" ca="1" si="124"/>
        <v/>
      </c>
      <c r="R786" s="34"/>
      <c r="S786" s="59" t="str">
        <f t="shared" ca="1" si="125"/>
        <v/>
      </c>
      <c r="T786" s="32"/>
      <c r="U786" s="33" t="str">
        <f t="shared" ca="1" si="126"/>
        <v/>
      </c>
      <c r="V786" s="34"/>
      <c r="W786" s="35"/>
      <c r="X786" s="36" t="str">
        <f t="shared" ca="1" si="120"/>
        <v/>
      </c>
      <c r="Y786" s="37"/>
      <c r="Z786" s="38" t="str">
        <f t="shared" si="121"/>
        <v/>
      </c>
    </row>
    <row r="787" spans="1:26" s="39" customFormat="1">
      <c r="A787" s="30">
        <v>792</v>
      </c>
      <c r="B787" s="31"/>
      <c r="C787" s="31"/>
      <c r="D787" s="44"/>
      <c r="E787" s="72" t="str">
        <f>IFERROR(IF(INDEX(Sheet3!$B$2:$B$8, MATCH(D787, Sheet3!$A$2:$A$8, 0)) = 0, "", INDEX(Sheet3!$B$2:$B$8, MATCH(D787, Sheet3!$A$2:$A$8, 0))), "")</f>
        <v/>
      </c>
      <c r="F787" s="31"/>
      <c r="G787" s="45"/>
      <c r="H787" s="63" t="str">
        <f>IFERROR(INDEX(Sheet3!$F$2:$F$114, MATCH(G787, Sheet3!$E$2:$E$114, 0)), "")</f>
        <v/>
      </c>
      <c r="I787" s="32"/>
      <c r="J787" s="40" t="str">
        <f t="shared" ca="1" si="119"/>
        <v/>
      </c>
      <c r="K787" s="34"/>
      <c r="L787" s="59" t="str">
        <f t="shared" ca="1" si="122"/>
        <v/>
      </c>
      <c r="M787" s="34"/>
      <c r="N787" s="47" t="str">
        <f t="shared" ca="1" si="123"/>
        <v/>
      </c>
      <c r="O787" s="75"/>
      <c r="P787" s="75"/>
      <c r="Q787" s="47" t="str">
        <f t="shared" ca="1" si="124"/>
        <v/>
      </c>
      <c r="R787" s="34"/>
      <c r="S787" s="59" t="str">
        <f t="shared" ca="1" si="125"/>
        <v/>
      </c>
      <c r="T787" s="32"/>
      <c r="U787" s="33" t="str">
        <f t="shared" ca="1" si="126"/>
        <v/>
      </c>
      <c r="V787" s="34"/>
      <c r="W787" s="35"/>
      <c r="X787" s="36" t="str">
        <f t="shared" ca="1" si="120"/>
        <v/>
      </c>
      <c r="Y787" s="37"/>
      <c r="Z787" s="38" t="str">
        <f t="shared" si="121"/>
        <v/>
      </c>
    </row>
    <row r="788" spans="1:26" s="39" customFormat="1">
      <c r="A788" s="30">
        <v>793</v>
      </c>
      <c r="B788" s="31"/>
      <c r="C788" s="31"/>
      <c r="D788" s="44"/>
      <c r="E788" s="72" t="str">
        <f>IFERROR(IF(INDEX(Sheet3!$B$2:$B$8, MATCH(D788, Sheet3!$A$2:$A$8, 0)) = 0, "", INDEX(Sheet3!$B$2:$B$8, MATCH(D788, Sheet3!$A$2:$A$8, 0))), "")</f>
        <v/>
      </c>
      <c r="F788" s="31"/>
      <c r="G788" s="45"/>
      <c r="H788" s="63" t="str">
        <f>IFERROR(INDEX(Sheet3!$F$2:$F$114, MATCH(G788, Sheet3!$E$2:$E$114, 0)), "")</f>
        <v/>
      </c>
      <c r="I788" s="32"/>
      <c r="J788" s="40" t="str">
        <f t="shared" ca="1" si="119"/>
        <v/>
      </c>
      <c r="K788" s="34"/>
      <c r="L788" s="59" t="str">
        <f t="shared" ca="1" si="122"/>
        <v/>
      </c>
      <c r="M788" s="34"/>
      <c r="N788" s="47" t="str">
        <f t="shared" ca="1" si="123"/>
        <v/>
      </c>
      <c r="O788" s="75"/>
      <c r="P788" s="75"/>
      <c r="Q788" s="47" t="str">
        <f t="shared" ca="1" si="124"/>
        <v/>
      </c>
      <c r="R788" s="34"/>
      <c r="S788" s="59" t="str">
        <f t="shared" ca="1" si="125"/>
        <v/>
      </c>
      <c r="T788" s="32"/>
      <c r="U788" s="33" t="str">
        <f t="shared" ca="1" si="126"/>
        <v/>
      </c>
      <c r="V788" s="34"/>
      <c r="W788" s="35"/>
      <c r="X788" s="36" t="str">
        <f t="shared" ca="1" si="120"/>
        <v/>
      </c>
      <c r="Y788" s="37"/>
      <c r="Z788" s="38" t="str">
        <f t="shared" si="121"/>
        <v/>
      </c>
    </row>
    <row r="789" spans="1:26" s="39" customFormat="1">
      <c r="A789" s="30">
        <v>794</v>
      </c>
      <c r="B789" s="31"/>
      <c r="C789" s="31"/>
      <c r="D789" s="44"/>
      <c r="E789" s="72" t="str">
        <f>IFERROR(IF(INDEX(Sheet3!$B$2:$B$8, MATCH(D789, Sheet3!$A$2:$A$8, 0)) = 0, "", INDEX(Sheet3!$B$2:$B$8, MATCH(D789, Sheet3!$A$2:$A$8, 0))), "")</f>
        <v/>
      </c>
      <c r="F789" s="31"/>
      <c r="G789" s="45"/>
      <c r="H789" s="63" t="str">
        <f>IFERROR(INDEX(Sheet3!$F$2:$F$114, MATCH(G789, Sheet3!$E$2:$E$114, 0)), "")</f>
        <v/>
      </c>
      <c r="I789" s="32"/>
      <c r="J789" s="40" t="str">
        <f t="shared" ca="1" si="119"/>
        <v/>
      </c>
      <c r="K789" s="34"/>
      <c r="L789" s="59" t="str">
        <f t="shared" ca="1" si="122"/>
        <v/>
      </c>
      <c r="M789" s="34"/>
      <c r="N789" s="47" t="str">
        <f t="shared" ca="1" si="123"/>
        <v/>
      </c>
      <c r="O789" s="75"/>
      <c r="P789" s="75"/>
      <c r="Q789" s="47" t="str">
        <f t="shared" ca="1" si="124"/>
        <v/>
      </c>
      <c r="R789" s="34"/>
      <c r="S789" s="59" t="str">
        <f t="shared" ca="1" si="125"/>
        <v/>
      </c>
      <c r="T789" s="32"/>
      <c r="U789" s="33" t="str">
        <f t="shared" ca="1" si="126"/>
        <v/>
      </c>
      <c r="V789" s="34"/>
      <c r="W789" s="35"/>
      <c r="X789" s="36" t="str">
        <f t="shared" ca="1" si="120"/>
        <v/>
      </c>
      <c r="Y789" s="37"/>
      <c r="Z789" s="38" t="str">
        <f t="shared" si="121"/>
        <v/>
      </c>
    </row>
    <row r="790" spans="1:26" s="39" customFormat="1">
      <c r="A790" s="30">
        <v>795</v>
      </c>
      <c r="B790" s="31"/>
      <c r="C790" s="31"/>
      <c r="D790" s="44"/>
      <c r="E790" s="72" t="str">
        <f>IFERROR(IF(INDEX(Sheet3!$B$2:$B$8, MATCH(D790, Sheet3!$A$2:$A$8, 0)) = 0, "", INDEX(Sheet3!$B$2:$B$8, MATCH(D790, Sheet3!$A$2:$A$8, 0))), "")</f>
        <v/>
      </c>
      <c r="F790" s="31"/>
      <c r="G790" s="45"/>
      <c r="H790" s="63" t="str">
        <f>IFERROR(INDEX(Sheet3!$F$2:$F$114, MATCH(G790, Sheet3!$E$2:$E$114, 0)), "")</f>
        <v/>
      </c>
      <c r="I790" s="32"/>
      <c r="J790" s="40" t="str">
        <f t="shared" ca="1" si="119"/>
        <v/>
      </c>
      <c r="K790" s="34"/>
      <c r="L790" s="59" t="str">
        <f t="shared" ca="1" si="122"/>
        <v/>
      </c>
      <c r="M790" s="34"/>
      <c r="N790" s="47" t="str">
        <f t="shared" ca="1" si="123"/>
        <v/>
      </c>
      <c r="O790" s="75"/>
      <c r="P790" s="75"/>
      <c r="Q790" s="47" t="str">
        <f t="shared" ca="1" si="124"/>
        <v/>
      </c>
      <c r="R790" s="34"/>
      <c r="S790" s="59" t="str">
        <f t="shared" ca="1" si="125"/>
        <v/>
      </c>
      <c r="T790" s="32"/>
      <c r="U790" s="33" t="str">
        <f t="shared" ca="1" si="126"/>
        <v/>
      </c>
      <c r="V790" s="34"/>
      <c r="W790" s="35"/>
      <c r="X790" s="36" t="str">
        <f t="shared" ca="1" si="120"/>
        <v/>
      </c>
      <c r="Y790" s="37"/>
      <c r="Z790" s="38" t="str">
        <f t="shared" si="121"/>
        <v/>
      </c>
    </row>
    <row r="791" spans="1:26" s="39" customFormat="1">
      <c r="A791" s="30">
        <v>796</v>
      </c>
      <c r="B791" s="31"/>
      <c r="C791" s="31"/>
      <c r="D791" s="44"/>
      <c r="E791" s="72" t="str">
        <f>IFERROR(IF(INDEX(Sheet3!$B$2:$B$8, MATCH(D791, Sheet3!$A$2:$A$8, 0)) = 0, "", INDEX(Sheet3!$B$2:$B$8, MATCH(D791, Sheet3!$A$2:$A$8, 0))), "")</f>
        <v/>
      </c>
      <c r="F791" s="31"/>
      <c r="G791" s="45"/>
      <c r="H791" s="63" t="str">
        <f>IFERROR(INDEX(Sheet3!$F$2:$F$114, MATCH(G791, Sheet3!$E$2:$E$114, 0)), "")</f>
        <v/>
      </c>
      <c r="I791" s="32"/>
      <c r="J791" s="40" t="str">
        <f t="shared" ca="1" si="119"/>
        <v/>
      </c>
      <c r="K791" s="34"/>
      <c r="L791" s="59" t="str">
        <f t="shared" ca="1" si="122"/>
        <v/>
      </c>
      <c r="M791" s="34"/>
      <c r="N791" s="47" t="str">
        <f t="shared" ca="1" si="123"/>
        <v/>
      </c>
      <c r="O791" s="75"/>
      <c r="P791" s="75"/>
      <c r="Q791" s="47" t="str">
        <f t="shared" ca="1" si="124"/>
        <v/>
      </c>
      <c r="R791" s="34"/>
      <c r="S791" s="59" t="str">
        <f t="shared" ca="1" si="125"/>
        <v/>
      </c>
      <c r="T791" s="32"/>
      <c r="U791" s="33" t="str">
        <f t="shared" ca="1" si="126"/>
        <v/>
      </c>
      <c r="V791" s="34"/>
      <c r="W791" s="35"/>
      <c r="X791" s="36" t="str">
        <f t="shared" ca="1" si="120"/>
        <v/>
      </c>
      <c r="Y791" s="37"/>
      <c r="Z791" s="38" t="str">
        <f t="shared" si="121"/>
        <v/>
      </c>
    </row>
    <row r="792" spans="1:26" s="39" customFormat="1">
      <c r="A792" s="30">
        <v>797</v>
      </c>
      <c r="B792" s="31"/>
      <c r="C792" s="31"/>
      <c r="D792" s="44"/>
      <c r="E792" s="72" t="str">
        <f>IFERROR(IF(INDEX(Sheet3!$B$2:$B$8, MATCH(D792, Sheet3!$A$2:$A$8, 0)) = 0, "", INDEX(Sheet3!$B$2:$B$8, MATCH(D792, Sheet3!$A$2:$A$8, 0))), "")</f>
        <v/>
      </c>
      <c r="F792" s="31"/>
      <c r="G792" s="45"/>
      <c r="H792" s="63" t="str">
        <f>IFERROR(INDEX(Sheet3!$F$2:$F$114, MATCH(G792, Sheet3!$E$2:$E$114, 0)), "")</f>
        <v/>
      </c>
      <c r="I792" s="32"/>
      <c r="J792" s="40" t="str">
        <f t="shared" ca="1" si="119"/>
        <v/>
      </c>
      <c r="K792" s="34"/>
      <c r="L792" s="59" t="str">
        <f t="shared" ca="1" si="122"/>
        <v/>
      </c>
      <c r="M792" s="34"/>
      <c r="N792" s="47" t="str">
        <f t="shared" ca="1" si="123"/>
        <v/>
      </c>
      <c r="O792" s="75"/>
      <c r="P792" s="75"/>
      <c r="Q792" s="47" t="str">
        <f t="shared" ca="1" si="124"/>
        <v/>
      </c>
      <c r="R792" s="34"/>
      <c r="S792" s="59" t="str">
        <f t="shared" ca="1" si="125"/>
        <v/>
      </c>
      <c r="T792" s="32"/>
      <c r="U792" s="33" t="str">
        <f t="shared" ca="1" si="126"/>
        <v/>
      </c>
      <c r="V792" s="34"/>
      <c r="W792" s="35"/>
      <c r="X792" s="36" t="str">
        <f t="shared" ca="1" si="120"/>
        <v/>
      </c>
      <c r="Y792" s="37"/>
      <c r="Z792" s="38" t="str">
        <f t="shared" si="121"/>
        <v/>
      </c>
    </row>
    <row r="793" spans="1:26" s="39" customFormat="1">
      <c r="A793" s="30">
        <v>798</v>
      </c>
      <c r="B793" s="31"/>
      <c r="C793" s="31"/>
      <c r="D793" s="44"/>
      <c r="E793" s="72" t="str">
        <f>IFERROR(IF(INDEX(Sheet3!$B$2:$B$8, MATCH(D793, Sheet3!$A$2:$A$8, 0)) = 0, "", INDEX(Sheet3!$B$2:$B$8, MATCH(D793, Sheet3!$A$2:$A$8, 0))), "")</f>
        <v/>
      </c>
      <c r="F793" s="31"/>
      <c r="G793" s="45"/>
      <c r="H793" s="63" t="str">
        <f>IFERROR(INDEX(Sheet3!$F$2:$F$114, MATCH(G793, Sheet3!$E$2:$E$114, 0)), "")</f>
        <v/>
      </c>
      <c r="I793" s="32"/>
      <c r="J793" s="40" t="str">
        <f t="shared" ca="1" si="119"/>
        <v/>
      </c>
      <c r="K793" s="34"/>
      <c r="L793" s="59" t="str">
        <f t="shared" ca="1" si="122"/>
        <v/>
      </c>
      <c r="M793" s="34"/>
      <c r="N793" s="47" t="str">
        <f t="shared" ca="1" si="123"/>
        <v/>
      </c>
      <c r="O793" s="75"/>
      <c r="P793" s="75"/>
      <c r="Q793" s="47" t="str">
        <f t="shared" ca="1" si="124"/>
        <v/>
      </c>
      <c r="R793" s="34"/>
      <c r="S793" s="59" t="str">
        <f t="shared" ca="1" si="125"/>
        <v/>
      </c>
      <c r="T793" s="32"/>
      <c r="U793" s="33" t="str">
        <f t="shared" ca="1" si="126"/>
        <v/>
      </c>
      <c r="V793" s="34"/>
      <c r="W793" s="35"/>
      <c r="X793" s="36" t="str">
        <f t="shared" ca="1" si="120"/>
        <v/>
      </c>
      <c r="Y793" s="37"/>
      <c r="Z793" s="38" t="str">
        <f t="shared" si="121"/>
        <v/>
      </c>
    </row>
    <row r="794" spans="1:26" s="39" customFormat="1">
      <c r="A794" s="30">
        <v>799</v>
      </c>
      <c r="B794" s="31"/>
      <c r="C794" s="31"/>
      <c r="D794" s="44"/>
      <c r="E794" s="72" t="str">
        <f>IFERROR(IF(INDEX(Sheet3!$B$2:$B$8, MATCH(D794, Sheet3!$A$2:$A$8, 0)) = 0, "", INDEX(Sheet3!$B$2:$B$8, MATCH(D794, Sheet3!$A$2:$A$8, 0))), "")</f>
        <v/>
      </c>
      <c r="F794" s="31"/>
      <c r="G794" s="45"/>
      <c r="H794" s="63" t="str">
        <f>IFERROR(INDEX(Sheet3!$F$2:$F$114, MATCH(G794, Sheet3!$E$2:$E$114, 0)), "")</f>
        <v/>
      </c>
      <c r="I794" s="32"/>
      <c r="J794" s="40" t="str">
        <f t="shared" ca="1" si="119"/>
        <v/>
      </c>
      <c r="K794" s="34"/>
      <c r="L794" s="59" t="str">
        <f t="shared" ca="1" si="122"/>
        <v/>
      </c>
      <c r="M794" s="34"/>
      <c r="N794" s="47" t="str">
        <f t="shared" ca="1" si="123"/>
        <v/>
      </c>
      <c r="O794" s="75"/>
      <c r="P794" s="75"/>
      <c r="Q794" s="47" t="str">
        <f t="shared" ca="1" si="124"/>
        <v/>
      </c>
      <c r="R794" s="34"/>
      <c r="S794" s="59" t="str">
        <f t="shared" ca="1" si="125"/>
        <v/>
      </c>
      <c r="T794" s="32"/>
      <c r="U794" s="33" t="str">
        <f t="shared" ca="1" si="126"/>
        <v/>
      </c>
      <c r="V794" s="34"/>
      <c r="W794" s="35"/>
      <c r="X794" s="36" t="str">
        <f t="shared" ca="1" si="120"/>
        <v/>
      </c>
      <c r="Y794" s="37"/>
      <c r="Z794" s="38" t="str">
        <f t="shared" si="121"/>
        <v/>
      </c>
    </row>
    <row r="795" spans="1:26" s="39" customFormat="1">
      <c r="A795" s="30">
        <v>800</v>
      </c>
      <c r="B795" s="31"/>
      <c r="C795" s="31"/>
      <c r="D795" s="44"/>
      <c r="E795" s="72" t="str">
        <f>IFERROR(IF(INDEX(Sheet3!$B$2:$B$8, MATCH(D795, Sheet3!$A$2:$A$8, 0)) = 0, "", INDEX(Sheet3!$B$2:$B$8, MATCH(D795, Sheet3!$A$2:$A$8, 0))), "")</f>
        <v/>
      </c>
      <c r="F795" s="31"/>
      <c r="G795" s="45"/>
      <c r="H795" s="63" t="str">
        <f>IFERROR(INDEX(Sheet3!$F$2:$F$114, MATCH(G795, Sheet3!$E$2:$E$114, 0)), "")</f>
        <v/>
      </c>
      <c r="I795" s="32"/>
      <c r="J795" s="40" t="str">
        <f t="shared" ca="1" si="119"/>
        <v/>
      </c>
      <c r="K795" s="34"/>
      <c r="L795" s="59" t="str">
        <f t="shared" ca="1" si="122"/>
        <v/>
      </c>
      <c r="M795" s="34"/>
      <c r="N795" s="47" t="str">
        <f t="shared" ca="1" si="123"/>
        <v/>
      </c>
      <c r="O795" s="75"/>
      <c r="P795" s="75"/>
      <c r="Q795" s="47" t="str">
        <f t="shared" ca="1" si="124"/>
        <v/>
      </c>
      <c r="R795" s="34"/>
      <c r="S795" s="59" t="str">
        <f t="shared" ca="1" si="125"/>
        <v/>
      </c>
      <c r="T795" s="32"/>
      <c r="U795" s="33" t="str">
        <f t="shared" ca="1" si="126"/>
        <v/>
      </c>
      <c r="V795" s="34"/>
      <c r="W795" s="35"/>
      <c r="X795" s="36" t="str">
        <f t="shared" ca="1" si="120"/>
        <v/>
      </c>
      <c r="Y795" s="37"/>
      <c r="Z795" s="38" t="str">
        <f t="shared" si="121"/>
        <v/>
      </c>
    </row>
    <row r="796" spans="1:26" s="39" customFormat="1">
      <c r="A796" s="30">
        <v>801</v>
      </c>
      <c r="B796" s="31"/>
      <c r="C796" s="31"/>
      <c r="D796" s="44"/>
      <c r="E796" s="72" t="str">
        <f>IFERROR(IF(INDEX(Sheet3!$B$2:$B$8, MATCH(D796, Sheet3!$A$2:$A$8, 0)) = 0, "", INDEX(Sheet3!$B$2:$B$8, MATCH(D796, Sheet3!$A$2:$A$8, 0))), "")</f>
        <v/>
      </c>
      <c r="F796" s="31"/>
      <c r="G796" s="45"/>
      <c r="H796" s="63" t="str">
        <f>IFERROR(INDEX(Sheet3!$F$2:$F$114, MATCH(G796, Sheet3!$E$2:$E$114, 0)), "")</f>
        <v/>
      </c>
      <c r="I796" s="32"/>
      <c r="J796" s="40" t="str">
        <f t="shared" ca="1" si="119"/>
        <v/>
      </c>
      <c r="K796" s="34"/>
      <c r="L796" s="59" t="str">
        <f t="shared" ca="1" si="122"/>
        <v/>
      </c>
      <c r="M796" s="34"/>
      <c r="N796" s="47" t="str">
        <f t="shared" ca="1" si="123"/>
        <v/>
      </c>
      <c r="O796" s="75"/>
      <c r="P796" s="75"/>
      <c r="Q796" s="47" t="str">
        <f t="shared" ca="1" si="124"/>
        <v/>
      </c>
      <c r="R796" s="34"/>
      <c r="S796" s="59" t="str">
        <f t="shared" ca="1" si="125"/>
        <v/>
      </c>
      <c r="T796" s="32"/>
      <c r="U796" s="33" t="str">
        <f t="shared" ca="1" si="126"/>
        <v/>
      </c>
      <c r="V796" s="34"/>
      <c r="W796" s="35"/>
      <c r="X796" s="36" t="str">
        <f t="shared" ca="1" si="120"/>
        <v/>
      </c>
      <c r="Y796" s="37"/>
      <c r="Z796" s="38" t="str">
        <f t="shared" si="121"/>
        <v/>
      </c>
    </row>
    <row r="797" spans="1:26" s="39" customFormat="1">
      <c r="A797" s="30">
        <v>802</v>
      </c>
      <c r="B797" s="31"/>
      <c r="C797" s="31"/>
      <c r="D797" s="44"/>
      <c r="E797" s="72" t="str">
        <f>IFERROR(IF(INDEX(Sheet3!$B$2:$B$8, MATCH(D797, Sheet3!$A$2:$A$8, 0)) = 0, "", INDEX(Sheet3!$B$2:$B$8, MATCH(D797, Sheet3!$A$2:$A$8, 0))), "")</f>
        <v/>
      </c>
      <c r="F797" s="31"/>
      <c r="G797" s="45"/>
      <c r="H797" s="63" t="str">
        <f>IFERROR(INDEX(Sheet3!$F$2:$F$114, MATCH(G797, Sheet3!$E$2:$E$114, 0)), "")</f>
        <v/>
      </c>
      <c r="I797" s="32"/>
      <c r="J797" s="40" t="str">
        <f t="shared" ca="1" si="119"/>
        <v/>
      </c>
      <c r="K797" s="34"/>
      <c r="L797" s="59" t="str">
        <f t="shared" ca="1" si="122"/>
        <v/>
      </c>
      <c r="M797" s="34"/>
      <c r="N797" s="47" t="str">
        <f t="shared" ca="1" si="123"/>
        <v/>
      </c>
      <c r="O797" s="75"/>
      <c r="P797" s="75"/>
      <c r="Q797" s="47" t="str">
        <f t="shared" ca="1" si="124"/>
        <v/>
      </c>
      <c r="R797" s="34"/>
      <c r="S797" s="59" t="str">
        <f t="shared" ca="1" si="125"/>
        <v/>
      </c>
      <c r="T797" s="32"/>
      <c r="U797" s="33" t="str">
        <f t="shared" ca="1" si="126"/>
        <v/>
      </c>
      <c r="V797" s="34"/>
      <c r="W797" s="35"/>
      <c r="X797" s="36" t="str">
        <f t="shared" ca="1" si="120"/>
        <v/>
      </c>
      <c r="Y797" s="37"/>
      <c r="Z797" s="38" t="str">
        <f t="shared" si="121"/>
        <v/>
      </c>
    </row>
    <row r="798" spans="1:26" s="39" customFormat="1">
      <c r="A798" s="30">
        <v>803</v>
      </c>
      <c r="B798" s="31"/>
      <c r="C798" s="31"/>
      <c r="D798" s="44"/>
      <c r="E798" s="72" t="str">
        <f>IFERROR(IF(INDEX(Sheet3!$B$2:$B$8, MATCH(D798, Sheet3!$A$2:$A$8, 0)) = 0, "", INDEX(Sheet3!$B$2:$B$8, MATCH(D798, Sheet3!$A$2:$A$8, 0))), "")</f>
        <v/>
      </c>
      <c r="F798" s="31"/>
      <c r="G798" s="45"/>
      <c r="H798" s="63" t="str">
        <f>IFERROR(INDEX(Sheet3!$F$2:$F$114, MATCH(G798, Sheet3!$E$2:$E$114, 0)), "")</f>
        <v/>
      </c>
      <c r="I798" s="32"/>
      <c r="J798" s="40" t="str">
        <f t="shared" ca="1" si="119"/>
        <v/>
      </c>
      <c r="K798" s="34"/>
      <c r="L798" s="59" t="str">
        <f t="shared" ca="1" si="122"/>
        <v/>
      </c>
      <c r="M798" s="34"/>
      <c r="N798" s="47" t="str">
        <f t="shared" ca="1" si="123"/>
        <v/>
      </c>
      <c r="O798" s="75"/>
      <c r="P798" s="75"/>
      <c r="Q798" s="47" t="str">
        <f t="shared" ca="1" si="124"/>
        <v/>
      </c>
      <c r="R798" s="34"/>
      <c r="S798" s="59" t="str">
        <f t="shared" ca="1" si="125"/>
        <v/>
      </c>
      <c r="T798" s="32"/>
      <c r="U798" s="33" t="str">
        <f t="shared" ca="1" si="126"/>
        <v/>
      </c>
      <c r="V798" s="34"/>
      <c r="W798" s="35"/>
      <c r="X798" s="36" t="str">
        <f t="shared" ca="1" si="120"/>
        <v/>
      </c>
      <c r="Y798" s="37"/>
      <c r="Z798" s="38" t="str">
        <f t="shared" si="121"/>
        <v/>
      </c>
    </row>
    <row r="799" spans="1:26" s="39" customFormat="1">
      <c r="A799" s="30">
        <v>804</v>
      </c>
      <c r="B799" s="31"/>
      <c r="C799" s="31"/>
      <c r="D799" s="44"/>
      <c r="E799" s="72" t="str">
        <f>IFERROR(IF(INDEX(Sheet3!$B$2:$B$8, MATCH(D799, Sheet3!$A$2:$A$8, 0)) = 0, "", INDEX(Sheet3!$B$2:$B$8, MATCH(D799, Sheet3!$A$2:$A$8, 0))), "")</f>
        <v/>
      </c>
      <c r="F799" s="31"/>
      <c r="G799" s="45"/>
      <c r="H799" s="63" t="str">
        <f>IFERROR(INDEX(Sheet3!$F$2:$F$114, MATCH(G799, Sheet3!$E$2:$E$114, 0)), "")</f>
        <v/>
      </c>
      <c r="I799" s="32"/>
      <c r="J799" s="40" t="str">
        <f t="shared" ca="1" si="119"/>
        <v/>
      </c>
      <c r="K799" s="34"/>
      <c r="L799" s="59" t="str">
        <f t="shared" ca="1" si="122"/>
        <v/>
      </c>
      <c r="M799" s="34"/>
      <c r="N799" s="47" t="str">
        <f t="shared" ca="1" si="123"/>
        <v/>
      </c>
      <c r="O799" s="75"/>
      <c r="P799" s="75"/>
      <c r="Q799" s="47" t="str">
        <f t="shared" ca="1" si="124"/>
        <v/>
      </c>
      <c r="R799" s="34"/>
      <c r="S799" s="59" t="str">
        <f t="shared" ca="1" si="125"/>
        <v/>
      </c>
      <c r="T799" s="32"/>
      <c r="U799" s="33" t="str">
        <f t="shared" ca="1" si="126"/>
        <v/>
      </c>
      <c r="V799" s="34"/>
      <c r="W799" s="35"/>
      <c r="X799" s="36" t="str">
        <f t="shared" ca="1" si="120"/>
        <v/>
      </c>
      <c r="Y799" s="37"/>
      <c r="Z799" s="38" t="str">
        <f t="shared" si="121"/>
        <v/>
      </c>
    </row>
    <row r="800" spans="1:26" s="39" customFormat="1">
      <c r="A800" s="30">
        <v>805</v>
      </c>
      <c r="B800" s="31"/>
      <c r="C800" s="31"/>
      <c r="D800" s="44"/>
      <c r="E800" s="72" t="str">
        <f>IFERROR(IF(INDEX(Sheet3!$B$2:$B$8, MATCH(D800, Sheet3!$A$2:$A$8, 0)) = 0, "", INDEX(Sheet3!$B$2:$B$8, MATCH(D800, Sheet3!$A$2:$A$8, 0))), "")</f>
        <v/>
      </c>
      <c r="F800" s="31"/>
      <c r="G800" s="45"/>
      <c r="H800" s="63" t="str">
        <f>IFERROR(INDEX(Sheet3!$F$2:$F$114, MATCH(G800, Sheet3!$E$2:$E$114, 0)), "")</f>
        <v/>
      </c>
      <c r="I800" s="32"/>
      <c r="J800" s="40" t="str">
        <f t="shared" ca="1" si="119"/>
        <v/>
      </c>
      <c r="K800" s="34"/>
      <c r="L800" s="59" t="str">
        <f t="shared" ca="1" si="122"/>
        <v/>
      </c>
      <c r="M800" s="34"/>
      <c r="N800" s="47" t="str">
        <f t="shared" ca="1" si="123"/>
        <v/>
      </c>
      <c r="O800" s="75"/>
      <c r="P800" s="75"/>
      <c r="Q800" s="47" t="str">
        <f t="shared" ca="1" si="124"/>
        <v/>
      </c>
      <c r="R800" s="34"/>
      <c r="S800" s="59" t="str">
        <f t="shared" ca="1" si="125"/>
        <v/>
      </c>
      <c r="T800" s="32"/>
      <c r="U800" s="33" t="str">
        <f t="shared" ca="1" si="126"/>
        <v/>
      </c>
      <c r="V800" s="34"/>
      <c r="W800" s="35"/>
      <c r="X800" s="36" t="str">
        <f t="shared" ca="1" si="120"/>
        <v/>
      </c>
      <c r="Y800" s="37"/>
      <c r="Z800" s="38" t="str">
        <f t="shared" si="121"/>
        <v/>
      </c>
    </row>
    <row r="801" spans="1:26" s="39" customFormat="1">
      <c r="A801" s="30">
        <v>806</v>
      </c>
      <c r="B801" s="31"/>
      <c r="C801" s="31"/>
      <c r="D801" s="44"/>
      <c r="E801" s="72" t="str">
        <f>IFERROR(IF(INDEX(Sheet3!$B$2:$B$8, MATCH(D801, Sheet3!$A$2:$A$8, 0)) = 0, "", INDEX(Sheet3!$B$2:$B$8, MATCH(D801, Sheet3!$A$2:$A$8, 0))), "")</f>
        <v/>
      </c>
      <c r="F801" s="31"/>
      <c r="G801" s="45"/>
      <c r="H801" s="63" t="str">
        <f>IFERROR(INDEX(Sheet3!$F$2:$F$114, MATCH(G801, Sheet3!$E$2:$E$114, 0)), "")</f>
        <v/>
      </c>
      <c r="I801" s="32"/>
      <c r="J801" s="40" t="str">
        <f t="shared" ca="1" si="119"/>
        <v/>
      </c>
      <c r="K801" s="34"/>
      <c r="L801" s="59" t="str">
        <f t="shared" ca="1" si="122"/>
        <v/>
      </c>
      <c r="M801" s="34"/>
      <c r="N801" s="47" t="str">
        <f t="shared" ca="1" si="123"/>
        <v/>
      </c>
      <c r="O801" s="75"/>
      <c r="P801" s="75"/>
      <c r="Q801" s="47" t="str">
        <f t="shared" ca="1" si="124"/>
        <v/>
      </c>
      <c r="R801" s="34"/>
      <c r="S801" s="59" t="str">
        <f t="shared" ca="1" si="125"/>
        <v/>
      </c>
      <c r="T801" s="32"/>
      <c r="U801" s="33" t="str">
        <f t="shared" ca="1" si="126"/>
        <v/>
      </c>
      <c r="V801" s="34"/>
      <c r="W801" s="35"/>
      <c r="X801" s="36" t="str">
        <f t="shared" ca="1" si="120"/>
        <v/>
      </c>
      <c r="Y801" s="37"/>
      <c r="Z801" s="38" t="str">
        <f t="shared" si="121"/>
        <v/>
      </c>
    </row>
    <row r="802" spans="1:26" s="39" customFormat="1">
      <c r="A802" s="30">
        <v>807</v>
      </c>
      <c r="B802" s="31"/>
      <c r="C802" s="31"/>
      <c r="D802" s="44"/>
      <c r="E802" s="72" t="str">
        <f>IFERROR(IF(INDEX(Sheet3!$B$2:$B$8, MATCH(D802, Sheet3!$A$2:$A$8, 0)) = 0, "", INDEX(Sheet3!$B$2:$B$8, MATCH(D802, Sheet3!$A$2:$A$8, 0))), "")</f>
        <v/>
      </c>
      <c r="F802" s="31"/>
      <c r="G802" s="45"/>
      <c r="H802" s="63" t="str">
        <f>IFERROR(INDEX(Sheet3!$F$2:$F$114, MATCH(G802, Sheet3!$E$2:$E$114, 0)), "")</f>
        <v/>
      </c>
      <c r="I802" s="32"/>
      <c r="J802" s="40" t="str">
        <f t="shared" ca="1" si="119"/>
        <v/>
      </c>
      <c r="K802" s="34"/>
      <c r="L802" s="59" t="str">
        <f t="shared" ca="1" si="122"/>
        <v/>
      </c>
      <c r="M802" s="34"/>
      <c r="N802" s="47" t="str">
        <f t="shared" ca="1" si="123"/>
        <v/>
      </c>
      <c r="O802" s="75"/>
      <c r="P802" s="75"/>
      <c r="Q802" s="47" t="str">
        <f t="shared" ca="1" si="124"/>
        <v/>
      </c>
      <c r="R802" s="34"/>
      <c r="S802" s="59" t="str">
        <f t="shared" ca="1" si="125"/>
        <v/>
      </c>
      <c r="T802" s="32"/>
      <c r="U802" s="33" t="str">
        <f t="shared" ca="1" si="126"/>
        <v/>
      </c>
      <c r="V802" s="34"/>
      <c r="W802" s="35"/>
      <c r="X802" s="36" t="str">
        <f t="shared" ca="1" si="120"/>
        <v/>
      </c>
      <c r="Y802" s="37"/>
      <c r="Z802" s="38" t="str">
        <f t="shared" si="121"/>
        <v/>
      </c>
    </row>
    <row r="803" spans="1:26" s="39" customFormat="1">
      <c r="A803" s="30">
        <v>808</v>
      </c>
      <c r="B803" s="31"/>
      <c r="C803" s="31"/>
      <c r="D803" s="44"/>
      <c r="E803" s="72" t="str">
        <f>IFERROR(IF(INDEX(Sheet3!$B$2:$B$8, MATCH(D803, Sheet3!$A$2:$A$8, 0)) = 0, "", INDEX(Sheet3!$B$2:$B$8, MATCH(D803, Sheet3!$A$2:$A$8, 0))), "")</f>
        <v/>
      </c>
      <c r="F803" s="31"/>
      <c r="G803" s="45"/>
      <c r="H803" s="63" t="str">
        <f>IFERROR(INDEX(Sheet3!$F$2:$F$114, MATCH(G803, Sheet3!$E$2:$E$114, 0)), "")</f>
        <v/>
      </c>
      <c r="I803" s="32"/>
      <c r="J803" s="40" t="str">
        <f t="shared" ca="1" si="119"/>
        <v/>
      </c>
      <c r="K803" s="34"/>
      <c r="L803" s="59" t="str">
        <f t="shared" ca="1" si="122"/>
        <v/>
      </c>
      <c r="M803" s="34"/>
      <c r="N803" s="47" t="str">
        <f t="shared" ca="1" si="123"/>
        <v/>
      </c>
      <c r="O803" s="75"/>
      <c r="P803" s="75"/>
      <c r="Q803" s="47" t="str">
        <f t="shared" ca="1" si="124"/>
        <v/>
      </c>
      <c r="R803" s="34"/>
      <c r="S803" s="59" t="str">
        <f t="shared" ca="1" si="125"/>
        <v/>
      </c>
      <c r="T803" s="32"/>
      <c r="U803" s="33" t="str">
        <f t="shared" ca="1" si="126"/>
        <v/>
      </c>
      <c r="V803" s="34"/>
      <c r="W803" s="35"/>
      <c r="X803" s="36" t="str">
        <f t="shared" ca="1" si="120"/>
        <v/>
      </c>
      <c r="Y803" s="37"/>
      <c r="Z803" s="38" t="str">
        <f t="shared" si="121"/>
        <v/>
      </c>
    </row>
    <row r="804" spans="1:26" s="39" customFormat="1">
      <c r="A804" s="30">
        <v>809</v>
      </c>
      <c r="B804" s="31"/>
      <c r="C804" s="31"/>
      <c r="D804" s="44"/>
      <c r="E804" s="72" t="str">
        <f>IFERROR(IF(INDEX(Sheet3!$B$2:$B$8, MATCH(D804, Sheet3!$A$2:$A$8, 0)) = 0, "", INDEX(Sheet3!$B$2:$B$8, MATCH(D804, Sheet3!$A$2:$A$8, 0))), "")</f>
        <v/>
      </c>
      <c r="F804" s="31"/>
      <c r="G804" s="45"/>
      <c r="H804" s="63" t="str">
        <f>IFERROR(INDEX(Sheet3!$F$2:$F$114, MATCH(G804, Sheet3!$E$2:$E$114, 0)), "")</f>
        <v/>
      </c>
      <c r="I804" s="32"/>
      <c r="J804" s="40" t="str">
        <f t="shared" ca="1" si="119"/>
        <v/>
      </c>
      <c r="K804" s="34"/>
      <c r="L804" s="59" t="str">
        <f t="shared" ca="1" si="122"/>
        <v/>
      </c>
      <c r="M804" s="34"/>
      <c r="N804" s="47" t="str">
        <f t="shared" ca="1" si="123"/>
        <v/>
      </c>
      <c r="O804" s="75"/>
      <c r="P804" s="75"/>
      <c r="Q804" s="47" t="str">
        <f t="shared" ca="1" si="124"/>
        <v/>
      </c>
      <c r="R804" s="34"/>
      <c r="S804" s="59" t="str">
        <f t="shared" ca="1" si="125"/>
        <v/>
      </c>
      <c r="T804" s="32"/>
      <c r="U804" s="33" t="str">
        <f t="shared" ca="1" si="126"/>
        <v/>
      </c>
      <c r="V804" s="34"/>
      <c r="W804" s="35"/>
      <c r="X804" s="36" t="str">
        <f t="shared" ca="1" si="120"/>
        <v/>
      </c>
      <c r="Y804" s="37"/>
      <c r="Z804" s="38" t="str">
        <f t="shared" si="121"/>
        <v/>
      </c>
    </row>
    <row r="805" spans="1:26" s="39" customFormat="1">
      <c r="A805" s="30">
        <v>810</v>
      </c>
      <c r="B805" s="31"/>
      <c r="C805" s="31"/>
      <c r="D805" s="44"/>
      <c r="E805" s="72" t="str">
        <f>IFERROR(IF(INDEX(Sheet3!$B$2:$B$8, MATCH(D805, Sheet3!$A$2:$A$8, 0)) = 0, "", INDEX(Sheet3!$B$2:$B$8, MATCH(D805, Sheet3!$A$2:$A$8, 0))), "")</f>
        <v/>
      </c>
      <c r="F805" s="31"/>
      <c r="G805" s="45"/>
      <c r="H805" s="63" t="str">
        <f>IFERROR(INDEX(Sheet3!$F$2:$F$114, MATCH(G805, Sheet3!$E$2:$E$114, 0)), "")</f>
        <v/>
      </c>
      <c r="I805" s="32"/>
      <c r="J805" s="40" t="str">
        <f t="shared" ca="1" si="119"/>
        <v/>
      </c>
      <c r="K805" s="34"/>
      <c r="L805" s="59" t="str">
        <f t="shared" ca="1" si="122"/>
        <v/>
      </c>
      <c r="M805" s="34"/>
      <c r="N805" s="47" t="str">
        <f t="shared" ca="1" si="123"/>
        <v/>
      </c>
      <c r="O805" s="75"/>
      <c r="P805" s="75"/>
      <c r="Q805" s="47" t="str">
        <f t="shared" ca="1" si="124"/>
        <v/>
      </c>
      <c r="R805" s="34"/>
      <c r="S805" s="59" t="str">
        <f t="shared" ca="1" si="125"/>
        <v/>
      </c>
      <c r="T805" s="32"/>
      <c r="U805" s="33" t="str">
        <f t="shared" ca="1" si="126"/>
        <v/>
      </c>
      <c r="V805" s="34"/>
      <c r="W805" s="35"/>
      <c r="X805" s="36" t="str">
        <f t="shared" ca="1" si="120"/>
        <v/>
      </c>
      <c r="Y805" s="37"/>
      <c r="Z805" s="38" t="str">
        <f t="shared" si="121"/>
        <v/>
      </c>
    </row>
    <row r="806" spans="1:26" s="39" customFormat="1">
      <c r="A806" s="30">
        <v>811</v>
      </c>
      <c r="B806" s="31"/>
      <c r="C806" s="31"/>
      <c r="D806" s="44"/>
      <c r="E806" s="72" t="str">
        <f>IFERROR(IF(INDEX(Sheet3!$B$2:$B$8, MATCH(D806, Sheet3!$A$2:$A$8, 0)) = 0, "", INDEX(Sheet3!$B$2:$B$8, MATCH(D806, Sheet3!$A$2:$A$8, 0))), "")</f>
        <v/>
      </c>
      <c r="F806" s="31"/>
      <c r="G806" s="45"/>
      <c r="H806" s="63" t="str">
        <f>IFERROR(INDEX(Sheet3!$F$2:$F$114, MATCH(G806, Sheet3!$E$2:$E$114, 0)), "")</f>
        <v/>
      </c>
      <c r="I806" s="32"/>
      <c r="J806" s="40" t="str">
        <f t="shared" ca="1" si="119"/>
        <v/>
      </c>
      <c r="K806" s="34"/>
      <c r="L806" s="59" t="str">
        <f t="shared" ca="1" si="122"/>
        <v/>
      </c>
      <c r="M806" s="34"/>
      <c r="N806" s="47" t="str">
        <f t="shared" ca="1" si="123"/>
        <v/>
      </c>
      <c r="O806" s="75"/>
      <c r="P806" s="75"/>
      <c r="Q806" s="47" t="str">
        <f t="shared" ca="1" si="124"/>
        <v/>
      </c>
      <c r="R806" s="34"/>
      <c r="S806" s="59" t="str">
        <f t="shared" ca="1" si="125"/>
        <v/>
      </c>
      <c r="T806" s="32"/>
      <c r="U806" s="33" t="str">
        <f t="shared" ca="1" si="126"/>
        <v/>
      </c>
      <c r="V806" s="34"/>
      <c r="W806" s="35"/>
      <c r="X806" s="36" t="str">
        <f t="shared" ca="1" si="120"/>
        <v/>
      </c>
      <c r="Y806" s="37"/>
      <c r="Z806" s="38" t="str">
        <f t="shared" si="121"/>
        <v/>
      </c>
    </row>
    <row r="807" spans="1:26" s="39" customFormat="1">
      <c r="A807" s="30">
        <v>812</v>
      </c>
      <c r="B807" s="31"/>
      <c r="C807" s="31"/>
      <c r="D807" s="44"/>
      <c r="E807" s="72" t="str">
        <f>IFERROR(IF(INDEX(Sheet3!$B$2:$B$8, MATCH(D807, Sheet3!$A$2:$A$8, 0)) = 0, "", INDEX(Sheet3!$B$2:$B$8, MATCH(D807, Sheet3!$A$2:$A$8, 0))), "")</f>
        <v/>
      </c>
      <c r="F807" s="31"/>
      <c r="G807" s="45"/>
      <c r="H807" s="63" t="str">
        <f>IFERROR(INDEX(Sheet3!$F$2:$F$114, MATCH(G807, Sheet3!$E$2:$E$114, 0)), "")</f>
        <v/>
      </c>
      <c r="I807" s="32"/>
      <c r="J807" s="40" t="str">
        <f t="shared" ca="1" si="119"/>
        <v/>
      </c>
      <c r="K807" s="34"/>
      <c r="L807" s="59" t="str">
        <f t="shared" ca="1" si="122"/>
        <v/>
      </c>
      <c r="M807" s="34"/>
      <c r="N807" s="47" t="str">
        <f t="shared" ca="1" si="123"/>
        <v/>
      </c>
      <c r="O807" s="75"/>
      <c r="P807" s="75"/>
      <c r="Q807" s="47" t="str">
        <f t="shared" ca="1" si="124"/>
        <v/>
      </c>
      <c r="R807" s="34"/>
      <c r="S807" s="59" t="str">
        <f t="shared" ca="1" si="125"/>
        <v/>
      </c>
      <c r="T807" s="32"/>
      <c r="U807" s="33" t="str">
        <f t="shared" ca="1" si="126"/>
        <v/>
      </c>
      <c r="V807" s="34"/>
      <c r="W807" s="35"/>
      <c r="X807" s="36" t="str">
        <f t="shared" ca="1" si="120"/>
        <v/>
      </c>
      <c r="Y807" s="37"/>
      <c r="Z807" s="38" t="str">
        <f t="shared" si="121"/>
        <v/>
      </c>
    </row>
    <row r="808" spans="1:26" s="39" customFormat="1">
      <c r="A808" s="30">
        <v>813</v>
      </c>
      <c r="B808" s="31"/>
      <c r="C808" s="31"/>
      <c r="D808" s="44"/>
      <c r="E808" s="72" t="str">
        <f>IFERROR(IF(INDEX(Sheet3!$B$2:$B$8, MATCH(D808, Sheet3!$A$2:$A$8, 0)) = 0, "", INDEX(Sheet3!$B$2:$B$8, MATCH(D808, Sheet3!$A$2:$A$8, 0))), "")</f>
        <v/>
      </c>
      <c r="F808" s="31"/>
      <c r="G808" s="45"/>
      <c r="H808" s="63" t="str">
        <f>IFERROR(INDEX(Sheet3!$F$2:$F$114, MATCH(G808, Sheet3!$E$2:$E$114, 0)), "")</f>
        <v/>
      </c>
      <c r="I808" s="32"/>
      <c r="J808" s="40" t="str">
        <f t="shared" ca="1" si="119"/>
        <v/>
      </c>
      <c r="K808" s="34"/>
      <c r="L808" s="59" t="str">
        <f t="shared" ca="1" si="122"/>
        <v/>
      </c>
      <c r="M808" s="34"/>
      <c r="N808" s="47" t="str">
        <f t="shared" ca="1" si="123"/>
        <v/>
      </c>
      <c r="O808" s="75"/>
      <c r="P808" s="75"/>
      <c r="Q808" s="47" t="str">
        <f t="shared" ca="1" si="124"/>
        <v/>
      </c>
      <c r="R808" s="34"/>
      <c r="S808" s="59" t="str">
        <f t="shared" ca="1" si="125"/>
        <v/>
      </c>
      <c r="T808" s="32"/>
      <c r="U808" s="33" t="str">
        <f t="shared" ca="1" si="126"/>
        <v/>
      </c>
      <c r="V808" s="34"/>
      <c r="W808" s="35"/>
      <c r="X808" s="36" t="str">
        <f t="shared" ca="1" si="120"/>
        <v/>
      </c>
      <c r="Y808" s="37"/>
      <c r="Z808" s="38" t="str">
        <f t="shared" si="121"/>
        <v/>
      </c>
    </row>
    <row r="809" spans="1:26" s="39" customFormat="1">
      <c r="A809" s="30">
        <v>814</v>
      </c>
      <c r="B809" s="31"/>
      <c r="C809" s="31"/>
      <c r="D809" s="44"/>
      <c r="E809" s="72" t="str">
        <f>IFERROR(IF(INDEX(Sheet3!$B$2:$B$8, MATCH(D809, Sheet3!$A$2:$A$8, 0)) = 0, "", INDEX(Sheet3!$B$2:$B$8, MATCH(D809, Sheet3!$A$2:$A$8, 0))), "")</f>
        <v/>
      </c>
      <c r="F809" s="31"/>
      <c r="G809" s="45"/>
      <c r="H809" s="63" t="str">
        <f>IFERROR(INDEX(Sheet3!$F$2:$F$114, MATCH(G809, Sheet3!$E$2:$E$114, 0)), "")</f>
        <v/>
      </c>
      <c r="I809" s="32"/>
      <c r="J809" s="40" t="str">
        <f t="shared" ca="1" si="119"/>
        <v/>
      </c>
      <c r="K809" s="34"/>
      <c r="L809" s="59" t="str">
        <f t="shared" ca="1" si="122"/>
        <v/>
      </c>
      <c r="M809" s="34"/>
      <c r="N809" s="47" t="str">
        <f t="shared" ca="1" si="123"/>
        <v/>
      </c>
      <c r="O809" s="75"/>
      <c r="P809" s="75"/>
      <c r="Q809" s="47" t="str">
        <f t="shared" ca="1" si="124"/>
        <v/>
      </c>
      <c r="R809" s="34"/>
      <c r="S809" s="59" t="str">
        <f t="shared" ca="1" si="125"/>
        <v/>
      </c>
      <c r="T809" s="32"/>
      <c r="U809" s="33" t="str">
        <f t="shared" ca="1" si="126"/>
        <v/>
      </c>
      <c r="V809" s="34"/>
      <c r="W809" s="35"/>
      <c r="X809" s="36" t="str">
        <f t="shared" ca="1" si="120"/>
        <v/>
      </c>
      <c r="Y809" s="37"/>
      <c r="Z809" s="38" t="str">
        <f t="shared" si="121"/>
        <v/>
      </c>
    </row>
    <row r="810" spans="1:26" s="39" customFormat="1">
      <c r="A810" s="30">
        <v>815</v>
      </c>
      <c r="B810" s="31"/>
      <c r="C810" s="31"/>
      <c r="D810" s="44"/>
      <c r="E810" s="72" t="str">
        <f>IFERROR(IF(INDEX(Sheet3!$B$2:$B$8, MATCH(D810, Sheet3!$A$2:$A$8, 0)) = 0, "", INDEX(Sheet3!$B$2:$B$8, MATCH(D810, Sheet3!$A$2:$A$8, 0))), "")</f>
        <v/>
      </c>
      <c r="F810" s="31"/>
      <c r="G810" s="45"/>
      <c r="H810" s="63" t="str">
        <f>IFERROR(INDEX(Sheet3!$F$2:$F$114, MATCH(G810, Sheet3!$E$2:$E$114, 0)), "")</f>
        <v/>
      </c>
      <c r="I810" s="32"/>
      <c r="J810" s="40" t="str">
        <f t="shared" ca="1" si="119"/>
        <v/>
      </c>
      <c r="K810" s="34"/>
      <c r="L810" s="59" t="str">
        <f t="shared" ca="1" si="122"/>
        <v/>
      </c>
      <c r="M810" s="34"/>
      <c r="N810" s="47" t="str">
        <f t="shared" ca="1" si="123"/>
        <v/>
      </c>
      <c r="O810" s="75"/>
      <c r="P810" s="75"/>
      <c r="Q810" s="47" t="str">
        <f t="shared" ca="1" si="124"/>
        <v/>
      </c>
      <c r="R810" s="34"/>
      <c r="S810" s="59" t="str">
        <f t="shared" ca="1" si="125"/>
        <v/>
      </c>
      <c r="T810" s="32"/>
      <c r="U810" s="33" t="str">
        <f t="shared" ca="1" si="126"/>
        <v/>
      </c>
      <c r="V810" s="34"/>
      <c r="W810" s="35"/>
      <c r="X810" s="36" t="str">
        <f t="shared" ca="1" si="120"/>
        <v/>
      </c>
      <c r="Y810" s="37"/>
      <c r="Z810" s="38" t="str">
        <f t="shared" si="121"/>
        <v/>
      </c>
    </row>
    <row r="811" spans="1:26" s="39" customFormat="1">
      <c r="A811" s="30">
        <v>816</v>
      </c>
      <c r="B811" s="31"/>
      <c r="C811" s="31"/>
      <c r="D811" s="44"/>
      <c r="E811" s="72" t="str">
        <f>IFERROR(IF(INDEX(Sheet3!$B$2:$B$8, MATCH(D811, Sheet3!$A$2:$A$8, 0)) = 0, "", INDEX(Sheet3!$B$2:$B$8, MATCH(D811, Sheet3!$A$2:$A$8, 0))), "")</f>
        <v/>
      </c>
      <c r="F811" s="31"/>
      <c r="G811" s="45"/>
      <c r="H811" s="63" t="str">
        <f>IFERROR(INDEX(Sheet3!$F$2:$F$114, MATCH(G811, Sheet3!$E$2:$E$114, 0)), "")</f>
        <v/>
      </c>
      <c r="I811" s="32"/>
      <c r="J811" s="40" t="str">
        <f t="shared" ca="1" si="119"/>
        <v/>
      </c>
      <c r="K811" s="34"/>
      <c r="L811" s="59" t="str">
        <f t="shared" ca="1" si="122"/>
        <v/>
      </c>
      <c r="M811" s="34"/>
      <c r="N811" s="47" t="str">
        <f t="shared" ca="1" si="123"/>
        <v/>
      </c>
      <c r="O811" s="75"/>
      <c r="P811" s="75"/>
      <c r="Q811" s="47" t="str">
        <f t="shared" ca="1" si="124"/>
        <v/>
      </c>
      <c r="R811" s="34"/>
      <c r="S811" s="59" t="str">
        <f t="shared" ca="1" si="125"/>
        <v/>
      </c>
      <c r="T811" s="32"/>
      <c r="U811" s="33" t="str">
        <f t="shared" ca="1" si="126"/>
        <v/>
      </c>
      <c r="V811" s="34"/>
      <c r="W811" s="35"/>
      <c r="X811" s="36" t="str">
        <f t="shared" ca="1" si="120"/>
        <v/>
      </c>
      <c r="Y811" s="37"/>
      <c r="Z811" s="38" t="str">
        <f t="shared" si="121"/>
        <v/>
      </c>
    </row>
    <row r="812" spans="1:26" s="39" customFormat="1">
      <c r="A812" s="30">
        <v>817</v>
      </c>
      <c r="B812" s="31"/>
      <c r="C812" s="31"/>
      <c r="D812" s="44"/>
      <c r="E812" s="72" t="str">
        <f>IFERROR(IF(INDEX(Sheet3!$B$2:$B$8, MATCH(D812, Sheet3!$A$2:$A$8, 0)) = 0, "", INDEX(Sheet3!$B$2:$B$8, MATCH(D812, Sheet3!$A$2:$A$8, 0))), "")</f>
        <v/>
      </c>
      <c r="F812" s="31"/>
      <c r="G812" s="45"/>
      <c r="H812" s="63" t="str">
        <f>IFERROR(INDEX(Sheet3!$F$2:$F$114, MATCH(G812, Sheet3!$E$2:$E$114, 0)), "")</f>
        <v/>
      </c>
      <c r="I812" s="32"/>
      <c r="J812" s="40" t="str">
        <f t="shared" ca="1" si="119"/>
        <v/>
      </c>
      <c r="K812" s="34"/>
      <c r="L812" s="59" t="str">
        <f t="shared" ca="1" si="122"/>
        <v/>
      </c>
      <c r="M812" s="34"/>
      <c r="N812" s="47" t="str">
        <f t="shared" ca="1" si="123"/>
        <v/>
      </c>
      <c r="O812" s="75"/>
      <c r="P812" s="75"/>
      <c r="Q812" s="47" t="str">
        <f t="shared" ca="1" si="124"/>
        <v/>
      </c>
      <c r="R812" s="34"/>
      <c r="S812" s="59" t="str">
        <f t="shared" ca="1" si="125"/>
        <v/>
      </c>
      <c r="T812" s="32"/>
      <c r="U812" s="33" t="str">
        <f t="shared" ca="1" si="126"/>
        <v/>
      </c>
      <c r="V812" s="34"/>
      <c r="W812" s="35"/>
      <c r="X812" s="36" t="str">
        <f t="shared" ca="1" si="120"/>
        <v/>
      </c>
      <c r="Y812" s="37"/>
      <c r="Z812" s="38" t="str">
        <f t="shared" si="121"/>
        <v/>
      </c>
    </row>
    <row r="813" spans="1:26" s="39" customFormat="1">
      <c r="A813" s="30">
        <v>818</v>
      </c>
      <c r="B813" s="31"/>
      <c r="C813" s="31"/>
      <c r="D813" s="44"/>
      <c r="E813" s="72" t="str">
        <f>IFERROR(IF(INDEX(Sheet3!$B$2:$B$8, MATCH(D813, Sheet3!$A$2:$A$8, 0)) = 0, "", INDEX(Sheet3!$B$2:$B$8, MATCH(D813, Sheet3!$A$2:$A$8, 0))), "")</f>
        <v/>
      </c>
      <c r="F813" s="31"/>
      <c r="G813" s="45"/>
      <c r="H813" s="63" t="str">
        <f>IFERROR(INDEX(Sheet3!$F$2:$F$114, MATCH(G813, Sheet3!$E$2:$E$114, 0)), "")</f>
        <v/>
      </c>
      <c r="I813" s="32"/>
      <c r="J813" s="40" t="str">
        <f t="shared" ca="1" si="119"/>
        <v/>
      </c>
      <c r="K813" s="34"/>
      <c r="L813" s="59" t="str">
        <f t="shared" ca="1" si="122"/>
        <v/>
      </c>
      <c r="M813" s="34"/>
      <c r="N813" s="47" t="str">
        <f t="shared" ca="1" si="123"/>
        <v/>
      </c>
      <c r="O813" s="75"/>
      <c r="P813" s="75"/>
      <c r="Q813" s="47" t="str">
        <f t="shared" ca="1" si="124"/>
        <v/>
      </c>
      <c r="R813" s="34"/>
      <c r="S813" s="59" t="str">
        <f t="shared" ca="1" si="125"/>
        <v/>
      </c>
      <c r="T813" s="32"/>
      <c r="U813" s="33" t="str">
        <f t="shared" ca="1" si="126"/>
        <v/>
      </c>
      <c r="V813" s="34"/>
      <c r="W813" s="35"/>
      <c r="X813" s="36" t="str">
        <f t="shared" ca="1" si="120"/>
        <v/>
      </c>
      <c r="Y813" s="37"/>
      <c r="Z813" s="38" t="str">
        <f t="shared" si="121"/>
        <v/>
      </c>
    </row>
    <row r="814" spans="1:26" s="39" customFormat="1">
      <c r="A814" s="30">
        <v>819</v>
      </c>
      <c r="B814" s="31"/>
      <c r="C814" s="31"/>
      <c r="D814" s="44"/>
      <c r="E814" s="72" t="str">
        <f>IFERROR(IF(INDEX(Sheet3!$B$2:$B$8, MATCH(D814, Sheet3!$A$2:$A$8, 0)) = 0, "", INDEX(Sheet3!$B$2:$B$8, MATCH(D814, Sheet3!$A$2:$A$8, 0))), "")</f>
        <v/>
      </c>
      <c r="F814" s="31"/>
      <c r="G814" s="45"/>
      <c r="H814" s="63" t="str">
        <f>IFERROR(INDEX(Sheet3!$F$2:$F$114, MATCH(G814, Sheet3!$E$2:$E$114, 0)), "")</f>
        <v/>
      </c>
      <c r="I814" s="32"/>
      <c r="J814" s="40" t="str">
        <f t="shared" ca="1" si="119"/>
        <v/>
      </c>
      <c r="K814" s="34"/>
      <c r="L814" s="59" t="str">
        <f t="shared" ca="1" si="122"/>
        <v/>
      </c>
      <c r="M814" s="34"/>
      <c r="N814" s="47" t="str">
        <f t="shared" ca="1" si="123"/>
        <v/>
      </c>
      <c r="O814" s="75"/>
      <c r="P814" s="75"/>
      <c r="Q814" s="47" t="str">
        <f t="shared" ca="1" si="124"/>
        <v/>
      </c>
      <c r="R814" s="34"/>
      <c r="S814" s="59" t="str">
        <f t="shared" ca="1" si="125"/>
        <v/>
      </c>
      <c r="T814" s="32"/>
      <c r="U814" s="33" t="str">
        <f t="shared" ca="1" si="126"/>
        <v/>
      </c>
      <c r="V814" s="34"/>
      <c r="W814" s="35"/>
      <c r="X814" s="36" t="str">
        <f t="shared" ca="1" si="120"/>
        <v/>
      </c>
      <c r="Y814" s="37"/>
      <c r="Z814" s="38" t="str">
        <f t="shared" si="121"/>
        <v/>
      </c>
    </row>
    <row r="815" spans="1:26" s="39" customFormat="1">
      <c r="A815" s="30">
        <v>820</v>
      </c>
      <c r="B815" s="31"/>
      <c r="C815" s="31"/>
      <c r="D815" s="44"/>
      <c r="E815" s="72" t="str">
        <f>IFERROR(IF(INDEX(Sheet3!$B$2:$B$8, MATCH(D815, Sheet3!$A$2:$A$8, 0)) = 0, "", INDEX(Sheet3!$B$2:$B$8, MATCH(D815, Sheet3!$A$2:$A$8, 0))), "")</f>
        <v/>
      </c>
      <c r="F815" s="31"/>
      <c r="G815" s="45"/>
      <c r="H815" s="63" t="str">
        <f>IFERROR(INDEX(Sheet3!$F$2:$F$114, MATCH(G815, Sheet3!$E$2:$E$114, 0)), "")</f>
        <v/>
      </c>
      <c r="I815" s="32"/>
      <c r="J815" s="40" t="str">
        <f t="shared" ca="1" si="119"/>
        <v/>
      </c>
      <c r="K815" s="34"/>
      <c r="L815" s="59" t="str">
        <f t="shared" ca="1" si="122"/>
        <v/>
      </c>
      <c r="M815" s="34"/>
      <c r="N815" s="47" t="str">
        <f t="shared" ca="1" si="123"/>
        <v/>
      </c>
      <c r="O815" s="75"/>
      <c r="P815" s="75"/>
      <c r="Q815" s="47" t="str">
        <f t="shared" ca="1" si="124"/>
        <v/>
      </c>
      <c r="R815" s="34"/>
      <c r="S815" s="59" t="str">
        <f t="shared" ca="1" si="125"/>
        <v/>
      </c>
      <c r="T815" s="32"/>
      <c r="U815" s="33" t="str">
        <f t="shared" ca="1" si="126"/>
        <v/>
      </c>
      <c r="V815" s="34"/>
      <c r="W815" s="35"/>
      <c r="X815" s="36" t="str">
        <f t="shared" ca="1" si="120"/>
        <v/>
      </c>
      <c r="Y815" s="37"/>
      <c r="Z815" s="38" t="str">
        <f t="shared" si="121"/>
        <v/>
      </c>
    </row>
    <row r="816" spans="1:26" s="39" customFormat="1">
      <c r="A816" s="30">
        <v>821</v>
      </c>
      <c r="B816" s="31"/>
      <c r="C816" s="31"/>
      <c r="D816" s="44"/>
      <c r="E816" s="72" t="str">
        <f>IFERROR(IF(INDEX(Sheet3!$B$2:$B$8, MATCH(D816, Sheet3!$A$2:$A$8, 0)) = 0, "", INDEX(Sheet3!$B$2:$B$8, MATCH(D816, Sheet3!$A$2:$A$8, 0))), "")</f>
        <v/>
      </c>
      <c r="F816" s="31"/>
      <c r="G816" s="45"/>
      <c r="H816" s="63" t="str">
        <f>IFERROR(INDEX(Sheet3!$F$2:$F$114, MATCH(G816, Sheet3!$E$2:$E$114, 0)), "")</f>
        <v/>
      </c>
      <c r="I816" s="32"/>
      <c r="J816" s="40" t="str">
        <f t="shared" ca="1" si="119"/>
        <v/>
      </c>
      <c r="K816" s="34"/>
      <c r="L816" s="59" t="str">
        <f t="shared" ca="1" si="122"/>
        <v/>
      </c>
      <c r="M816" s="34"/>
      <c r="N816" s="47" t="str">
        <f t="shared" ca="1" si="123"/>
        <v/>
      </c>
      <c r="O816" s="75"/>
      <c r="P816" s="75"/>
      <c r="Q816" s="47" t="str">
        <f t="shared" ca="1" si="124"/>
        <v/>
      </c>
      <c r="R816" s="34"/>
      <c r="S816" s="59" t="str">
        <f t="shared" ca="1" si="125"/>
        <v/>
      </c>
      <c r="T816" s="32"/>
      <c r="U816" s="33" t="str">
        <f t="shared" ca="1" si="126"/>
        <v/>
      </c>
      <c r="V816" s="34"/>
      <c r="W816" s="35"/>
      <c r="X816" s="36" t="str">
        <f t="shared" ca="1" si="120"/>
        <v/>
      </c>
      <c r="Y816" s="37"/>
      <c r="Z816" s="38" t="str">
        <f t="shared" si="121"/>
        <v/>
      </c>
    </row>
    <row r="817" spans="1:26" s="39" customFormat="1">
      <c r="A817" s="30">
        <v>822</v>
      </c>
      <c r="B817" s="31"/>
      <c r="C817" s="31"/>
      <c r="D817" s="44"/>
      <c r="E817" s="72" t="str">
        <f>IFERROR(IF(INDEX(Sheet3!$B$2:$B$8, MATCH(D817, Sheet3!$A$2:$A$8, 0)) = 0, "", INDEX(Sheet3!$B$2:$B$8, MATCH(D817, Sheet3!$A$2:$A$8, 0))), "")</f>
        <v/>
      </c>
      <c r="F817" s="31"/>
      <c r="G817" s="45"/>
      <c r="H817" s="63" t="str">
        <f>IFERROR(INDEX(Sheet3!$F$2:$F$114, MATCH(G817, Sheet3!$E$2:$E$114, 0)), "")</f>
        <v/>
      </c>
      <c r="I817" s="32"/>
      <c r="J817" s="40" t="str">
        <f t="shared" ca="1" si="119"/>
        <v/>
      </c>
      <c r="K817" s="34"/>
      <c r="L817" s="59" t="str">
        <f t="shared" ca="1" si="122"/>
        <v/>
      </c>
      <c r="M817" s="34"/>
      <c r="N817" s="47" t="str">
        <f t="shared" ca="1" si="123"/>
        <v/>
      </c>
      <c r="O817" s="75"/>
      <c r="P817" s="75"/>
      <c r="Q817" s="47" t="str">
        <f t="shared" ca="1" si="124"/>
        <v/>
      </c>
      <c r="R817" s="34"/>
      <c r="S817" s="59" t="str">
        <f t="shared" ca="1" si="125"/>
        <v/>
      </c>
      <c r="T817" s="32"/>
      <c r="U817" s="33" t="str">
        <f t="shared" ca="1" si="126"/>
        <v/>
      </c>
      <c r="V817" s="34"/>
      <c r="W817" s="35"/>
      <c r="X817" s="36" t="str">
        <f t="shared" ca="1" si="120"/>
        <v/>
      </c>
      <c r="Y817" s="37"/>
      <c r="Z817" s="38" t="str">
        <f t="shared" si="121"/>
        <v/>
      </c>
    </row>
    <row r="818" spans="1:26" s="39" customFormat="1">
      <c r="A818" s="30">
        <v>823</v>
      </c>
      <c r="B818" s="31"/>
      <c r="C818" s="31"/>
      <c r="D818" s="44"/>
      <c r="E818" s="72" t="str">
        <f>IFERROR(IF(INDEX(Sheet3!$B$2:$B$8, MATCH(D818, Sheet3!$A$2:$A$8, 0)) = 0, "", INDEX(Sheet3!$B$2:$B$8, MATCH(D818, Sheet3!$A$2:$A$8, 0))), "")</f>
        <v/>
      </c>
      <c r="F818" s="31"/>
      <c r="G818" s="45"/>
      <c r="H818" s="63" t="str">
        <f>IFERROR(INDEX(Sheet3!$F$2:$F$114, MATCH(G818, Sheet3!$E$2:$E$114, 0)), "")</f>
        <v/>
      </c>
      <c r="I818" s="32"/>
      <c r="J818" s="40" t="str">
        <f t="shared" ca="1" si="119"/>
        <v/>
      </c>
      <c r="K818" s="34"/>
      <c r="L818" s="59" t="str">
        <f t="shared" ca="1" si="122"/>
        <v/>
      </c>
      <c r="M818" s="34"/>
      <c r="N818" s="47" t="str">
        <f t="shared" ca="1" si="123"/>
        <v/>
      </c>
      <c r="O818" s="75"/>
      <c r="P818" s="75"/>
      <c r="Q818" s="47" t="str">
        <f t="shared" ca="1" si="124"/>
        <v/>
      </c>
      <c r="R818" s="34"/>
      <c r="S818" s="59" t="str">
        <f t="shared" ca="1" si="125"/>
        <v/>
      </c>
      <c r="T818" s="32"/>
      <c r="U818" s="33" t="str">
        <f t="shared" ca="1" si="126"/>
        <v/>
      </c>
      <c r="V818" s="34"/>
      <c r="W818" s="35"/>
      <c r="X818" s="36" t="str">
        <f t="shared" ca="1" si="120"/>
        <v/>
      </c>
      <c r="Y818" s="37"/>
      <c r="Z818" s="38" t="str">
        <f t="shared" si="121"/>
        <v/>
      </c>
    </row>
    <row r="819" spans="1:26" s="39" customFormat="1">
      <c r="A819" s="30">
        <v>824</v>
      </c>
      <c r="B819" s="31"/>
      <c r="C819" s="31"/>
      <c r="D819" s="44"/>
      <c r="E819" s="72" t="str">
        <f>IFERROR(IF(INDEX(Sheet3!$B$2:$B$8, MATCH(D819, Sheet3!$A$2:$A$8, 0)) = 0, "", INDEX(Sheet3!$B$2:$B$8, MATCH(D819, Sheet3!$A$2:$A$8, 0))), "")</f>
        <v/>
      </c>
      <c r="F819" s="31"/>
      <c r="G819" s="45"/>
      <c r="H819" s="63" t="str">
        <f>IFERROR(INDEX(Sheet3!$F$2:$F$114, MATCH(G819, Sheet3!$E$2:$E$114, 0)), "")</f>
        <v/>
      </c>
      <c r="I819" s="32"/>
      <c r="J819" s="40" t="str">
        <f t="shared" ca="1" si="119"/>
        <v/>
      </c>
      <c r="K819" s="34"/>
      <c r="L819" s="59" t="str">
        <f t="shared" ca="1" si="122"/>
        <v/>
      </c>
      <c r="M819" s="34"/>
      <c r="N819" s="47" t="str">
        <f t="shared" ca="1" si="123"/>
        <v/>
      </c>
      <c r="O819" s="75"/>
      <c r="P819" s="75"/>
      <c r="Q819" s="47" t="str">
        <f t="shared" ca="1" si="124"/>
        <v/>
      </c>
      <c r="R819" s="34"/>
      <c r="S819" s="59" t="str">
        <f t="shared" ca="1" si="125"/>
        <v/>
      </c>
      <c r="T819" s="32"/>
      <c r="U819" s="33" t="str">
        <f t="shared" ca="1" si="126"/>
        <v/>
      </c>
      <c r="V819" s="34"/>
      <c r="W819" s="35"/>
      <c r="X819" s="36" t="str">
        <f t="shared" ca="1" si="120"/>
        <v/>
      </c>
      <c r="Y819" s="37"/>
      <c r="Z819" s="38" t="str">
        <f t="shared" si="121"/>
        <v/>
      </c>
    </row>
    <row r="820" spans="1:26" s="39" customFormat="1">
      <c r="A820" s="30">
        <v>825</v>
      </c>
      <c r="B820" s="31"/>
      <c r="C820" s="31"/>
      <c r="D820" s="44"/>
      <c r="E820" s="72" t="str">
        <f>IFERROR(IF(INDEX(Sheet3!$B$2:$B$8, MATCH(D820, Sheet3!$A$2:$A$8, 0)) = 0, "", INDEX(Sheet3!$B$2:$B$8, MATCH(D820, Sheet3!$A$2:$A$8, 0))), "")</f>
        <v/>
      </c>
      <c r="F820" s="31"/>
      <c r="G820" s="45"/>
      <c r="H820" s="63" t="str">
        <f>IFERROR(INDEX(Sheet3!$F$2:$F$114, MATCH(G820, Sheet3!$E$2:$E$114, 0)), "")</f>
        <v/>
      </c>
      <c r="I820" s="32"/>
      <c r="J820" s="40" t="str">
        <f t="shared" ca="1" si="119"/>
        <v/>
      </c>
      <c r="K820" s="34"/>
      <c r="L820" s="59" t="str">
        <f t="shared" ca="1" si="122"/>
        <v/>
      </c>
      <c r="M820" s="34"/>
      <c r="N820" s="47" t="str">
        <f t="shared" ca="1" si="123"/>
        <v/>
      </c>
      <c r="O820" s="75"/>
      <c r="P820" s="75"/>
      <c r="Q820" s="47" t="str">
        <f t="shared" ca="1" si="124"/>
        <v/>
      </c>
      <c r="R820" s="34"/>
      <c r="S820" s="59" t="str">
        <f t="shared" ca="1" si="125"/>
        <v/>
      </c>
      <c r="T820" s="32"/>
      <c r="U820" s="33" t="str">
        <f t="shared" ca="1" si="126"/>
        <v/>
      </c>
      <c r="V820" s="34"/>
      <c r="W820" s="35"/>
      <c r="X820" s="36" t="str">
        <f t="shared" ca="1" si="120"/>
        <v/>
      </c>
      <c r="Y820" s="37"/>
      <c r="Z820" s="38" t="str">
        <f t="shared" si="121"/>
        <v/>
      </c>
    </row>
    <row r="821" spans="1:26" s="39" customFormat="1">
      <c r="A821" s="30">
        <v>826</v>
      </c>
      <c r="B821" s="31"/>
      <c r="C821" s="31"/>
      <c r="D821" s="44"/>
      <c r="E821" s="72" t="str">
        <f>IFERROR(IF(INDEX(Sheet3!$B$2:$B$8, MATCH(D821, Sheet3!$A$2:$A$8, 0)) = 0, "", INDEX(Sheet3!$B$2:$B$8, MATCH(D821, Sheet3!$A$2:$A$8, 0))), "")</f>
        <v/>
      </c>
      <c r="F821" s="31"/>
      <c r="G821" s="45"/>
      <c r="H821" s="63" t="str">
        <f>IFERROR(INDEX(Sheet3!$F$2:$F$114, MATCH(G821, Sheet3!$E$2:$E$114, 0)), "")</f>
        <v/>
      </c>
      <c r="I821" s="32"/>
      <c r="J821" s="40" t="str">
        <f t="shared" ca="1" si="119"/>
        <v/>
      </c>
      <c r="K821" s="34"/>
      <c r="L821" s="59" t="str">
        <f t="shared" ca="1" si="122"/>
        <v/>
      </c>
      <c r="M821" s="34"/>
      <c r="N821" s="47" t="str">
        <f t="shared" ca="1" si="123"/>
        <v/>
      </c>
      <c r="O821" s="75"/>
      <c r="P821" s="75"/>
      <c r="Q821" s="47" t="str">
        <f t="shared" ca="1" si="124"/>
        <v/>
      </c>
      <c r="R821" s="34"/>
      <c r="S821" s="59" t="str">
        <f t="shared" ca="1" si="125"/>
        <v/>
      </c>
      <c r="T821" s="32"/>
      <c r="U821" s="33" t="str">
        <f t="shared" ca="1" si="126"/>
        <v/>
      </c>
      <c r="V821" s="34"/>
      <c r="W821" s="35"/>
      <c r="X821" s="36" t="str">
        <f t="shared" ca="1" si="120"/>
        <v/>
      </c>
      <c r="Y821" s="37"/>
      <c r="Z821" s="38" t="str">
        <f t="shared" si="121"/>
        <v/>
      </c>
    </row>
    <row r="822" spans="1:26" s="39" customFormat="1">
      <c r="A822" s="30">
        <v>827</v>
      </c>
      <c r="B822" s="31"/>
      <c r="C822" s="31"/>
      <c r="D822" s="44"/>
      <c r="E822" s="72" t="str">
        <f>IFERROR(IF(INDEX(Sheet3!$B$2:$B$8, MATCH(D822, Sheet3!$A$2:$A$8, 0)) = 0, "", INDEX(Sheet3!$B$2:$B$8, MATCH(D822, Sheet3!$A$2:$A$8, 0))), "")</f>
        <v/>
      </c>
      <c r="F822" s="31"/>
      <c r="G822" s="45"/>
      <c r="H822" s="63" t="str">
        <f>IFERROR(INDEX(Sheet3!$F$2:$F$114, MATCH(G822, Sheet3!$E$2:$E$114, 0)), "")</f>
        <v/>
      </c>
      <c r="I822" s="32"/>
      <c r="J822" s="40" t="str">
        <f t="shared" ca="1" si="119"/>
        <v/>
      </c>
      <c r="K822" s="34"/>
      <c r="L822" s="59" t="str">
        <f t="shared" ca="1" si="122"/>
        <v/>
      </c>
      <c r="M822" s="34"/>
      <c r="N822" s="47" t="str">
        <f t="shared" ca="1" si="123"/>
        <v/>
      </c>
      <c r="O822" s="75"/>
      <c r="P822" s="75"/>
      <c r="Q822" s="47" t="str">
        <f t="shared" ca="1" si="124"/>
        <v/>
      </c>
      <c r="R822" s="34"/>
      <c r="S822" s="59" t="str">
        <f t="shared" ca="1" si="125"/>
        <v/>
      </c>
      <c r="T822" s="32"/>
      <c r="U822" s="33" t="str">
        <f t="shared" ca="1" si="126"/>
        <v/>
      </c>
      <c r="V822" s="34"/>
      <c r="W822" s="35"/>
      <c r="X822" s="36" t="str">
        <f t="shared" ca="1" si="120"/>
        <v/>
      </c>
      <c r="Y822" s="37"/>
      <c r="Z822" s="38" t="str">
        <f t="shared" si="121"/>
        <v/>
      </c>
    </row>
    <row r="823" spans="1:26" s="39" customFormat="1">
      <c r="A823" s="30">
        <v>828</v>
      </c>
      <c r="B823" s="31"/>
      <c r="C823" s="31"/>
      <c r="D823" s="44"/>
      <c r="E823" s="72" t="str">
        <f>IFERROR(IF(INDEX(Sheet3!$B$2:$B$8, MATCH(D823, Sheet3!$A$2:$A$8, 0)) = 0, "", INDEX(Sheet3!$B$2:$B$8, MATCH(D823, Sheet3!$A$2:$A$8, 0))), "")</f>
        <v/>
      </c>
      <c r="F823" s="31"/>
      <c r="G823" s="45"/>
      <c r="H823" s="63" t="str">
        <f>IFERROR(INDEX(Sheet3!$F$2:$F$114, MATCH(G823, Sheet3!$E$2:$E$114, 0)), "")</f>
        <v/>
      </c>
      <c r="I823" s="32"/>
      <c r="J823" s="40" t="str">
        <f t="shared" ca="1" si="119"/>
        <v/>
      </c>
      <c r="K823" s="34"/>
      <c r="L823" s="59" t="str">
        <f t="shared" ca="1" si="122"/>
        <v/>
      </c>
      <c r="M823" s="34"/>
      <c r="N823" s="47" t="str">
        <f t="shared" ca="1" si="123"/>
        <v/>
      </c>
      <c r="O823" s="75"/>
      <c r="P823" s="75"/>
      <c r="Q823" s="47" t="str">
        <f t="shared" ca="1" si="124"/>
        <v/>
      </c>
      <c r="R823" s="34"/>
      <c r="S823" s="59" t="str">
        <f t="shared" ca="1" si="125"/>
        <v/>
      </c>
      <c r="T823" s="32"/>
      <c r="U823" s="33" t="str">
        <f t="shared" ca="1" si="126"/>
        <v/>
      </c>
      <c r="V823" s="34"/>
      <c r="W823" s="35"/>
      <c r="X823" s="36" t="str">
        <f t="shared" ca="1" si="120"/>
        <v/>
      </c>
      <c r="Y823" s="37"/>
      <c r="Z823" s="38" t="str">
        <f t="shared" si="121"/>
        <v/>
      </c>
    </row>
    <row r="824" spans="1:26" s="39" customFormat="1">
      <c r="A824" s="30">
        <v>829</v>
      </c>
      <c r="B824" s="31"/>
      <c r="C824" s="31"/>
      <c r="D824" s="44"/>
      <c r="E824" s="72" t="str">
        <f>IFERROR(IF(INDEX(Sheet3!$B$2:$B$8, MATCH(D824, Sheet3!$A$2:$A$8, 0)) = 0, "", INDEX(Sheet3!$B$2:$B$8, MATCH(D824, Sheet3!$A$2:$A$8, 0))), "")</f>
        <v/>
      </c>
      <c r="F824" s="31"/>
      <c r="G824" s="45"/>
      <c r="H824" s="63" t="str">
        <f>IFERROR(INDEX(Sheet3!$F$2:$F$114, MATCH(G824, Sheet3!$E$2:$E$114, 0)), "")</f>
        <v/>
      </c>
      <c r="I824" s="32"/>
      <c r="J824" s="40" t="str">
        <f t="shared" ca="1" si="119"/>
        <v/>
      </c>
      <c r="K824" s="34"/>
      <c r="L824" s="59" t="str">
        <f t="shared" ca="1" si="122"/>
        <v/>
      </c>
      <c r="M824" s="34"/>
      <c r="N824" s="47" t="str">
        <f t="shared" ca="1" si="123"/>
        <v/>
      </c>
      <c r="O824" s="75"/>
      <c r="P824" s="75"/>
      <c r="Q824" s="47" t="str">
        <f t="shared" ca="1" si="124"/>
        <v/>
      </c>
      <c r="R824" s="34"/>
      <c r="S824" s="59" t="str">
        <f t="shared" ca="1" si="125"/>
        <v/>
      </c>
      <c r="T824" s="32"/>
      <c r="U824" s="33" t="str">
        <f t="shared" ca="1" si="126"/>
        <v/>
      </c>
      <c r="V824" s="34"/>
      <c r="W824" s="35"/>
      <c r="X824" s="36" t="str">
        <f t="shared" ca="1" si="120"/>
        <v/>
      </c>
      <c r="Y824" s="37"/>
      <c r="Z824" s="38" t="str">
        <f t="shared" si="121"/>
        <v/>
      </c>
    </row>
    <row r="825" spans="1:26" s="39" customFormat="1">
      <c r="A825" s="30">
        <v>830</v>
      </c>
      <c r="B825" s="31"/>
      <c r="C825" s="31"/>
      <c r="D825" s="44"/>
      <c r="E825" s="72" t="str">
        <f>IFERROR(IF(INDEX(Sheet3!$B$2:$B$8, MATCH(D825, Sheet3!$A$2:$A$8, 0)) = 0, "", INDEX(Sheet3!$B$2:$B$8, MATCH(D825, Sheet3!$A$2:$A$8, 0))), "")</f>
        <v/>
      </c>
      <c r="F825" s="31"/>
      <c r="G825" s="45"/>
      <c r="H825" s="63" t="str">
        <f>IFERROR(INDEX(Sheet3!$F$2:$F$114, MATCH(G825, Sheet3!$E$2:$E$114, 0)), "")</f>
        <v/>
      </c>
      <c r="I825" s="32"/>
      <c r="J825" s="40" t="str">
        <f t="shared" ca="1" si="119"/>
        <v/>
      </c>
      <c r="K825" s="34"/>
      <c r="L825" s="59" t="str">
        <f t="shared" ca="1" si="122"/>
        <v/>
      </c>
      <c r="M825" s="34"/>
      <c r="N825" s="47" t="str">
        <f t="shared" ca="1" si="123"/>
        <v/>
      </c>
      <c r="O825" s="75"/>
      <c r="P825" s="75"/>
      <c r="Q825" s="47" t="str">
        <f t="shared" ca="1" si="124"/>
        <v/>
      </c>
      <c r="R825" s="34"/>
      <c r="S825" s="59" t="str">
        <f t="shared" ca="1" si="125"/>
        <v/>
      </c>
      <c r="T825" s="32"/>
      <c r="U825" s="33" t="str">
        <f t="shared" ca="1" si="126"/>
        <v/>
      </c>
      <c r="V825" s="34"/>
      <c r="W825" s="35"/>
      <c r="X825" s="36" t="str">
        <f t="shared" ca="1" si="120"/>
        <v/>
      </c>
      <c r="Y825" s="37"/>
      <c r="Z825" s="38" t="str">
        <f t="shared" si="121"/>
        <v/>
      </c>
    </row>
    <row r="826" spans="1:26" s="39" customFormat="1">
      <c r="A826" s="30">
        <v>831</v>
      </c>
      <c r="B826" s="31"/>
      <c r="C826" s="31"/>
      <c r="D826" s="44"/>
      <c r="E826" s="72" t="str">
        <f>IFERROR(IF(INDEX(Sheet3!$B$2:$B$8, MATCH(D826, Sheet3!$A$2:$A$8, 0)) = 0, "", INDEX(Sheet3!$B$2:$B$8, MATCH(D826, Sheet3!$A$2:$A$8, 0))), "")</f>
        <v/>
      </c>
      <c r="F826" s="31"/>
      <c r="G826" s="45"/>
      <c r="H826" s="63" t="str">
        <f>IFERROR(INDEX(Sheet3!$F$2:$F$114, MATCH(G826, Sheet3!$E$2:$E$114, 0)), "")</f>
        <v/>
      </c>
      <c r="I826" s="32"/>
      <c r="J826" s="40" t="str">
        <f t="shared" ca="1" si="119"/>
        <v/>
      </c>
      <c r="K826" s="34"/>
      <c r="L826" s="59" t="str">
        <f t="shared" ca="1" si="122"/>
        <v/>
      </c>
      <c r="M826" s="34"/>
      <c r="N826" s="47" t="str">
        <f t="shared" ca="1" si="123"/>
        <v/>
      </c>
      <c r="O826" s="75"/>
      <c r="P826" s="75"/>
      <c r="Q826" s="47" t="str">
        <f t="shared" ca="1" si="124"/>
        <v/>
      </c>
      <c r="R826" s="34"/>
      <c r="S826" s="59" t="str">
        <f t="shared" ca="1" si="125"/>
        <v/>
      </c>
      <c r="T826" s="32"/>
      <c r="U826" s="33" t="str">
        <f t="shared" ca="1" si="126"/>
        <v/>
      </c>
      <c r="V826" s="34"/>
      <c r="W826" s="35"/>
      <c r="X826" s="36" t="str">
        <f t="shared" ca="1" si="120"/>
        <v/>
      </c>
      <c r="Y826" s="37"/>
      <c r="Z826" s="38" t="str">
        <f t="shared" si="121"/>
        <v/>
      </c>
    </row>
    <row r="827" spans="1:26" s="39" customFormat="1">
      <c r="A827" s="30">
        <v>832</v>
      </c>
      <c r="B827" s="31"/>
      <c r="C827" s="31"/>
      <c r="D827" s="44"/>
      <c r="E827" s="72" t="str">
        <f>IFERROR(IF(INDEX(Sheet3!$B$2:$B$8, MATCH(D827, Sheet3!$A$2:$A$8, 0)) = 0, "", INDEX(Sheet3!$B$2:$B$8, MATCH(D827, Sheet3!$A$2:$A$8, 0))), "")</f>
        <v/>
      </c>
      <c r="F827" s="31"/>
      <c r="G827" s="45"/>
      <c r="H827" s="63" t="str">
        <f>IFERROR(INDEX(Sheet3!$F$2:$F$114, MATCH(G827, Sheet3!$E$2:$E$114, 0)), "")</f>
        <v/>
      </c>
      <c r="I827" s="32"/>
      <c r="J827" s="40" t="str">
        <f t="shared" ca="1" si="119"/>
        <v/>
      </c>
      <c r="K827" s="34"/>
      <c r="L827" s="59" t="str">
        <f t="shared" ca="1" si="122"/>
        <v/>
      </c>
      <c r="M827" s="34"/>
      <c r="N827" s="47" t="str">
        <f t="shared" ca="1" si="123"/>
        <v/>
      </c>
      <c r="O827" s="75"/>
      <c r="P827" s="75"/>
      <c r="Q827" s="47" t="str">
        <f t="shared" ca="1" si="124"/>
        <v/>
      </c>
      <c r="R827" s="34"/>
      <c r="S827" s="59" t="str">
        <f t="shared" ca="1" si="125"/>
        <v/>
      </c>
      <c r="T827" s="32"/>
      <c r="U827" s="33" t="str">
        <f t="shared" ca="1" si="126"/>
        <v/>
      </c>
      <c r="V827" s="34"/>
      <c r="W827" s="35"/>
      <c r="X827" s="36" t="str">
        <f t="shared" ca="1" si="120"/>
        <v/>
      </c>
      <c r="Y827" s="37"/>
      <c r="Z827" s="38" t="str">
        <f t="shared" si="121"/>
        <v/>
      </c>
    </row>
    <row r="828" spans="1:26" s="39" customFormat="1">
      <c r="A828" s="30">
        <v>833</v>
      </c>
      <c r="B828" s="31"/>
      <c r="C828" s="31"/>
      <c r="D828" s="44"/>
      <c r="E828" s="72" t="str">
        <f>IFERROR(IF(INDEX(Sheet3!$B$2:$B$8, MATCH(D828, Sheet3!$A$2:$A$8, 0)) = 0, "", INDEX(Sheet3!$B$2:$B$8, MATCH(D828, Sheet3!$A$2:$A$8, 0))), "")</f>
        <v/>
      </c>
      <c r="F828" s="31"/>
      <c r="G828" s="45"/>
      <c r="H828" s="63" t="str">
        <f>IFERROR(INDEX(Sheet3!$F$2:$F$114, MATCH(G828, Sheet3!$E$2:$E$114, 0)), "")</f>
        <v/>
      </c>
      <c r="I828" s="32"/>
      <c r="J828" s="40" t="str">
        <f t="shared" ca="1" si="119"/>
        <v/>
      </c>
      <c r="K828" s="34"/>
      <c r="L828" s="59" t="str">
        <f t="shared" ca="1" si="122"/>
        <v/>
      </c>
      <c r="M828" s="34"/>
      <c r="N828" s="47" t="str">
        <f t="shared" ca="1" si="123"/>
        <v/>
      </c>
      <c r="O828" s="75"/>
      <c r="P828" s="75"/>
      <c r="Q828" s="47" t="str">
        <f t="shared" ca="1" si="124"/>
        <v/>
      </c>
      <c r="R828" s="34"/>
      <c r="S828" s="59" t="str">
        <f t="shared" ca="1" si="125"/>
        <v/>
      </c>
      <c r="T828" s="32"/>
      <c r="U828" s="33" t="str">
        <f t="shared" ca="1" si="126"/>
        <v/>
      </c>
      <c r="V828" s="34"/>
      <c r="W828" s="35"/>
      <c r="X828" s="36" t="str">
        <f t="shared" ca="1" si="120"/>
        <v/>
      </c>
      <c r="Y828" s="37"/>
      <c r="Z828" s="38" t="str">
        <f t="shared" si="121"/>
        <v/>
      </c>
    </row>
    <row r="829" spans="1:26" s="39" customFormat="1">
      <c r="A829" s="30">
        <v>834</v>
      </c>
      <c r="B829" s="31"/>
      <c r="C829" s="31"/>
      <c r="D829" s="44"/>
      <c r="E829" s="72" t="str">
        <f>IFERROR(IF(INDEX(Sheet3!$B$2:$B$8, MATCH(D829, Sheet3!$A$2:$A$8, 0)) = 0, "", INDEX(Sheet3!$B$2:$B$8, MATCH(D829, Sheet3!$A$2:$A$8, 0))), "")</f>
        <v/>
      </c>
      <c r="F829" s="31"/>
      <c r="G829" s="45"/>
      <c r="H829" s="63" t="str">
        <f>IFERROR(INDEX(Sheet3!$F$2:$F$114, MATCH(G829, Sheet3!$E$2:$E$114, 0)), "")</f>
        <v/>
      </c>
      <c r="I829" s="32"/>
      <c r="J829" s="40" t="str">
        <f t="shared" ca="1" si="119"/>
        <v/>
      </c>
      <c r="K829" s="34"/>
      <c r="L829" s="59" t="str">
        <f t="shared" ca="1" si="122"/>
        <v/>
      </c>
      <c r="M829" s="34"/>
      <c r="N829" s="47" t="str">
        <f t="shared" ca="1" si="123"/>
        <v/>
      </c>
      <c r="O829" s="75"/>
      <c r="P829" s="75"/>
      <c r="Q829" s="47" t="str">
        <f t="shared" ca="1" si="124"/>
        <v/>
      </c>
      <c r="R829" s="34"/>
      <c r="S829" s="59" t="str">
        <f t="shared" ca="1" si="125"/>
        <v/>
      </c>
      <c r="T829" s="32"/>
      <c r="U829" s="33" t="str">
        <f t="shared" ca="1" si="126"/>
        <v/>
      </c>
      <c r="V829" s="34"/>
      <c r="W829" s="35"/>
      <c r="X829" s="36" t="str">
        <f t="shared" ca="1" si="120"/>
        <v/>
      </c>
      <c r="Y829" s="37"/>
      <c r="Z829" s="38" t="str">
        <f t="shared" si="121"/>
        <v/>
      </c>
    </row>
    <row r="830" spans="1:26" s="39" customFormat="1">
      <c r="A830" s="30">
        <v>835</v>
      </c>
      <c r="B830" s="31"/>
      <c r="C830" s="31"/>
      <c r="D830" s="44"/>
      <c r="E830" s="72" t="str">
        <f>IFERROR(IF(INDEX(Sheet3!$B$2:$B$8, MATCH(D830, Sheet3!$A$2:$A$8, 0)) = 0, "", INDEX(Sheet3!$B$2:$B$8, MATCH(D830, Sheet3!$A$2:$A$8, 0))), "")</f>
        <v/>
      </c>
      <c r="F830" s="31"/>
      <c r="G830" s="45"/>
      <c r="H830" s="63" t="str">
        <f>IFERROR(INDEX(Sheet3!$F$2:$F$114, MATCH(G830, Sheet3!$E$2:$E$114, 0)), "")</f>
        <v/>
      </c>
      <c r="I830" s="32"/>
      <c r="J830" s="40" t="str">
        <f t="shared" ref="J830:J893" ca="1" si="127">IF(I830="","",IF(Y830&lt;&gt;"",Y830-I830,TODAY()-I830))</f>
        <v/>
      </c>
      <c r="K830" s="34"/>
      <c r="L830" s="59" t="str">
        <f t="shared" ca="1" si="122"/>
        <v/>
      </c>
      <c r="M830" s="34"/>
      <c r="N830" s="47" t="str">
        <f t="shared" ca="1" si="123"/>
        <v/>
      </c>
      <c r="O830" s="75"/>
      <c r="P830" s="75"/>
      <c r="Q830" s="47" t="str">
        <f t="shared" ca="1" si="124"/>
        <v/>
      </c>
      <c r="R830" s="34"/>
      <c r="S830" s="59" t="str">
        <f t="shared" ca="1" si="125"/>
        <v/>
      </c>
      <c r="T830" s="32"/>
      <c r="U830" s="33" t="str">
        <f t="shared" ca="1" si="126"/>
        <v/>
      </c>
      <c r="V830" s="34"/>
      <c r="W830" s="35"/>
      <c r="X830" s="36" t="str">
        <f t="shared" ref="X830:X893" ca="1" si="128">IF(I830="","",IF(Y830&lt;&gt;"","Completed",IF(TODAY()&lt;V830,"Planned",IF(TODAY()=V830,"Due","Overdue"))))</f>
        <v/>
      </c>
      <c r="Y830" s="37"/>
      <c r="Z830" s="38" t="str">
        <f t="shared" ref="Z830:Z893" si="129">IF(Y830="","",IF(Y830&lt;=V830,1,0))</f>
        <v/>
      </c>
    </row>
    <row r="831" spans="1:26" s="39" customFormat="1">
      <c r="A831" s="30">
        <v>836</v>
      </c>
      <c r="B831" s="31"/>
      <c r="C831" s="31"/>
      <c r="D831" s="44"/>
      <c r="E831" s="72" t="str">
        <f>IFERROR(IF(INDEX(Sheet3!$B$2:$B$8, MATCH(D831, Sheet3!$A$2:$A$8, 0)) = 0, "", INDEX(Sheet3!$B$2:$B$8, MATCH(D831, Sheet3!$A$2:$A$8, 0))), "")</f>
        <v/>
      </c>
      <c r="F831" s="31"/>
      <c r="G831" s="45"/>
      <c r="H831" s="63" t="str">
        <f>IFERROR(INDEX(Sheet3!$F$2:$F$114, MATCH(G831, Sheet3!$E$2:$E$114, 0)), "")</f>
        <v/>
      </c>
      <c r="I831" s="32"/>
      <c r="J831" s="40" t="str">
        <f t="shared" ca="1" si="127"/>
        <v/>
      </c>
      <c r="K831" s="34"/>
      <c r="L831" s="59" t="str">
        <f t="shared" ref="L831:L894" ca="1" si="130">IF(K831&lt;&gt;"",K831-I831,IF(I831="","",TODAY()-I831))</f>
        <v/>
      </c>
      <c r="M831" s="34"/>
      <c r="N831" s="47" t="str">
        <f t="shared" ref="N831:N894" ca="1" si="131">IF(M831&lt;&gt;"",M831-K831,IF(K831="","",TODAY()-K831))</f>
        <v/>
      </c>
      <c r="O831" s="75"/>
      <c r="P831" s="75"/>
      <c r="Q831" s="47" t="str">
        <f t="shared" ref="Q831:Q894" ca="1" si="132">IF(P831&lt;&gt;"",P831-O831,IF(O831="","",TODAY()-O831))</f>
        <v/>
      </c>
      <c r="R831" s="34"/>
      <c r="S831" s="59" t="str">
        <f t="shared" ref="S831:S894" ca="1" si="133">IF(T831&lt;&gt;"",T831-R831,IF(R831="","",TODAY()-R831))</f>
        <v/>
      </c>
      <c r="T831" s="32"/>
      <c r="U831" s="33" t="str">
        <f t="shared" ca="1" si="126"/>
        <v/>
      </c>
      <c r="V831" s="34"/>
      <c r="W831" s="35"/>
      <c r="X831" s="36" t="str">
        <f t="shared" ca="1" si="128"/>
        <v/>
      </c>
      <c r="Y831" s="37"/>
      <c r="Z831" s="38" t="str">
        <f t="shared" si="129"/>
        <v/>
      </c>
    </row>
    <row r="832" spans="1:26" s="39" customFormat="1">
      <c r="A832" s="30">
        <v>837</v>
      </c>
      <c r="B832" s="31"/>
      <c r="C832" s="31"/>
      <c r="D832" s="44"/>
      <c r="E832" s="72" t="str">
        <f>IFERROR(IF(INDEX(Sheet3!$B$2:$B$8, MATCH(D832, Sheet3!$A$2:$A$8, 0)) = 0, "", INDEX(Sheet3!$B$2:$B$8, MATCH(D832, Sheet3!$A$2:$A$8, 0))), "")</f>
        <v/>
      </c>
      <c r="F832" s="31"/>
      <c r="G832" s="45"/>
      <c r="H832" s="63" t="str">
        <f>IFERROR(INDEX(Sheet3!$F$2:$F$114, MATCH(G832, Sheet3!$E$2:$E$114, 0)), "")</f>
        <v/>
      </c>
      <c r="I832" s="32"/>
      <c r="J832" s="40" t="str">
        <f t="shared" ca="1" si="127"/>
        <v/>
      </c>
      <c r="K832" s="34"/>
      <c r="L832" s="59" t="str">
        <f t="shared" ca="1" si="130"/>
        <v/>
      </c>
      <c r="M832" s="34"/>
      <c r="N832" s="47" t="str">
        <f t="shared" ca="1" si="131"/>
        <v/>
      </c>
      <c r="O832" s="75"/>
      <c r="P832" s="75"/>
      <c r="Q832" s="47" t="str">
        <f t="shared" ca="1" si="132"/>
        <v/>
      </c>
      <c r="R832" s="34"/>
      <c r="S832" s="59" t="str">
        <f t="shared" ca="1" si="133"/>
        <v/>
      </c>
      <c r="T832" s="32"/>
      <c r="U832" s="33" t="str">
        <f t="shared" ca="1" si="126"/>
        <v/>
      </c>
      <c r="V832" s="34"/>
      <c r="W832" s="35"/>
      <c r="X832" s="36" t="str">
        <f t="shared" ca="1" si="128"/>
        <v/>
      </c>
      <c r="Y832" s="37"/>
      <c r="Z832" s="38" t="str">
        <f t="shared" si="129"/>
        <v/>
      </c>
    </row>
    <row r="833" spans="1:26" s="39" customFormat="1">
      <c r="A833" s="30">
        <v>838</v>
      </c>
      <c r="B833" s="31"/>
      <c r="C833" s="31"/>
      <c r="D833" s="44"/>
      <c r="E833" s="72" t="str">
        <f>IFERROR(IF(INDEX(Sheet3!$B$2:$B$8, MATCH(D833, Sheet3!$A$2:$A$8, 0)) = 0, "", INDEX(Sheet3!$B$2:$B$8, MATCH(D833, Sheet3!$A$2:$A$8, 0))), "")</f>
        <v/>
      </c>
      <c r="F833" s="31"/>
      <c r="G833" s="45"/>
      <c r="H833" s="63" t="str">
        <f>IFERROR(INDEX(Sheet3!$F$2:$F$114, MATCH(G833, Sheet3!$E$2:$E$114, 0)), "")</f>
        <v/>
      </c>
      <c r="I833" s="32"/>
      <c r="J833" s="40" t="str">
        <f t="shared" ca="1" si="127"/>
        <v/>
      </c>
      <c r="K833" s="34"/>
      <c r="L833" s="59" t="str">
        <f t="shared" ca="1" si="130"/>
        <v/>
      </c>
      <c r="M833" s="34"/>
      <c r="N833" s="47" t="str">
        <f t="shared" ca="1" si="131"/>
        <v/>
      </c>
      <c r="O833" s="75"/>
      <c r="P833" s="75"/>
      <c r="Q833" s="47" t="str">
        <f t="shared" ca="1" si="132"/>
        <v/>
      </c>
      <c r="R833" s="34"/>
      <c r="S833" s="59" t="str">
        <f t="shared" ca="1" si="133"/>
        <v/>
      </c>
      <c r="T833" s="32"/>
      <c r="U833" s="33" t="str">
        <f t="shared" ca="1" si="126"/>
        <v/>
      </c>
      <c r="V833" s="34"/>
      <c r="W833" s="35"/>
      <c r="X833" s="36" t="str">
        <f t="shared" ca="1" si="128"/>
        <v/>
      </c>
      <c r="Y833" s="37"/>
      <c r="Z833" s="38" t="str">
        <f t="shared" si="129"/>
        <v/>
      </c>
    </row>
    <row r="834" spans="1:26" s="39" customFormat="1">
      <c r="A834" s="30">
        <v>839</v>
      </c>
      <c r="B834" s="31"/>
      <c r="C834" s="31"/>
      <c r="D834" s="44"/>
      <c r="E834" s="72" t="str">
        <f>IFERROR(IF(INDEX(Sheet3!$B$2:$B$8, MATCH(D834, Sheet3!$A$2:$A$8, 0)) = 0, "", INDEX(Sheet3!$B$2:$B$8, MATCH(D834, Sheet3!$A$2:$A$8, 0))), "")</f>
        <v/>
      </c>
      <c r="F834" s="31"/>
      <c r="G834" s="45"/>
      <c r="H834" s="63" t="str">
        <f>IFERROR(INDEX(Sheet3!$F$2:$F$114, MATCH(G834, Sheet3!$E$2:$E$114, 0)), "")</f>
        <v/>
      </c>
      <c r="I834" s="32"/>
      <c r="J834" s="40" t="str">
        <f t="shared" ca="1" si="127"/>
        <v/>
      </c>
      <c r="K834" s="34"/>
      <c r="L834" s="59" t="str">
        <f t="shared" ca="1" si="130"/>
        <v/>
      </c>
      <c r="M834" s="34"/>
      <c r="N834" s="47" t="str">
        <f t="shared" ca="1" si="131"/>
        <v/>
      </c>
      <c r="O834" s="75"/>
      <c r="P834" s="75"/>
      <c r="Q834" s="47" t="str">
        <f t="shared" ca="1" si="132"/>
        <v/>
      </c>
      <c r="R834" s="34"/>
      <c r="S834" s="59" t="str">
        <f t="shared" ca="1" si="133"/>
        <v/>
      </c>
      <c r="T834" s="32"/>
      <c r="U834" s="33" t="str">
        <f t="shared" ref="U834:U897" ca="1" si="134">IF(T834="","",IF(Y834&lt;&gt;"",Y834-T834,TODAY()-T834))</f>
        <v/>
      </c>
      <c r="V834" s="34"/>
      <c r="W834" s="35"/>
      <c r="X834" s="36" t="str">
        <f t="shared" ca="1" si="128"/>
        <v/>
      </c>
      <c r="Y834" s="37"/>
      <c r="Z834" s="38" t="str">
        <f t="shared" si="129"/>
        <v/>
      </c>
    </row>
    <row r="835" spans="1:26" s="39" customFormat="1">
      <c r="A835" s="30">
        <v>840</v>
      </c>
      <c r="B835" s="31"/>
      <c r="C835" s="31"/>
      <c r="D835" s="44"/>
      <c r="E835" s="72" t="str">
        <f>IFERROR(IF(INDEX(Sheet3!$B$2:$B$8, MATCH(D835, Sheet3!$A$2:$A$8, 0)) = 0, "", INDEX(Sheet3!$B$2:$B$8, MATCH(D835, Sheet3!$A$2:$A$8, 0))), "")</f>
        <v/>
      </c>
      <c r="F835" s="31"/>
      <c r="G835" s="45"/>
      <c r="H835" s="63" t="str">
        <f>IFERROR(INDEX(Sheet3!$F$2:$F$114, MATCH(G835, Sheet3!$E$2:$E$114, 0)), "")</f>
        <v/>
      </c>
      <c r="I835" s="32"/>
      <c r="J835" s="40" t="str">
        <f t="shared" ca="1" si="127"/>
        <v/>
      </c>
      <c r="K835" s="34"/>
      <c r="L835" s="59" t="str">
        <f t="shared" ca="1" si="130"/>
        <v/>
      </c>
      <c r="M835" s="34"/>
      <c r="N835" s="47" t="str">
        <f t="shared" ca="1" si="131"/>
        <v/>
      </c>
      <c r="O835" s="75"/>
      <c r="P835" s="75"/>
      <c r="Q835" s="47" t="str">
        <f t="shared" ca="1" si="132"/>
        <v/>
      </c>
      <c r="R835" s="34"/>
      <c r="S835" s="59" t="str">
        <f t="shared" ca="1" si="133"/>
        <v/>
      </c>
      <c r="T835" s="32"/>
      <c r="U835" s="33" t="str">
        <f t="shared" ca="1" si="134"/>
        <v/>
      </c>
      <c r="V835" s="34"/>
      <c r="W835" s="35"/>
      <c r="X835" s="36" t="str">
        <f t="shared" ca="1" si="128"/>
        <v/>
      </c>
      <c r="Y835" s="37"/>
      <c r="Z835" s="38" t="str">
        <f t="shared" si="129"/>
        <v/>
      </c>
    </row>
    <row r="836" spans="1:26" s="39" customFormat="1">
      <c r="A836" s="30">
        <v>841</v>
      </c>
      <c r="B836" s="31"/>
      <c r="C836" s="31"/>
      <c r="D836" s="44"/>
      <c r="E836" s="72" t="str">
        <f>IFERROR(IF(INDEX(Sheet3!$B$2:$B$8, MATCH(D836, Sheet3!$A$2:$A$8, 0)) = 0, "", INDEX(Sheet3!$B$2:$B$8, MATCH(D836, Sheet3!$A$2:$A$8, 0))), "")</f>
        <v/>
      </c>
      <c r="F836" s="31"/>
      <c r="G836" s="45"/>
      <c r="H836" s="63" t="str">
        <f>IFERROR(INDEX(Sheet3!$F$2:$F$114, MATCH(G836, Sheet3!$E$2:$E$114, 0)), "")</f>
        <v/>
      </c>
      <c r="I836" s="32"/>
      <c r="J836" s="40" t="str">
        <f t="shared" ca="1" si="127"/>
        <v/>
      </c>
      <c r="K836" s="34"/>
      <c r="L836" s="59" t="str">
        <f t="shared" ca="1" si="130"/>
        <v/>
      </c>
      <c r="M836" s="34"/>
      <c r="N836" s="47" t="str">
        <f t="shared" ca="1" si="131"/>
        <v/>
      </c>
      <c r="O836" s="75"/>
      <c r="P836" s="75"/>
      <c r="Q836" s="47" t="str">
        <f t="shared" ca="1" si="132"/>
        <v/>
      </c>
      <c r="R836" s="34"/>
      <c r="S836" s="59" t="str">
        <f t="shared" ca="1" si="133"/>
        <v/>
      </c>
      <c r="T836" s="32"/>
      <c r="U836" s="33" t="str">
        <f t="shared" ca="1" si="134"/>
        <v/>
      </c>
      <c r="V836" s="34"/>
      <c r="W836" s="35"/>
      <c r="X836" s="36" t="str">
        <f t="shared" ca="1" si="128"/>
        <v/>
      </c>
      <c r="Y836" s="37"/>
      <c r="Z836" s="38" t="str">
        <f t="shared" si="129"/>
        <v/>
      </c>
    </row>
    <row r="837" spans="1:26" s="39" customFormat="1">
      <c r="A837" s="30">
        <v>842</v>
      </c>
      <c r="B837" s="31"/>
      <c r="C837" s="31"/>
      <c r="D837" s="44"/>
      <c r="E837" s="72" t="str">
        <f>IFERROR(IF(INDEX(Sheet3!$B$2:$B$8, MATCH(D837, Sheet3!$A$2:$A$8, 0)) = 0, "", INDEX(Sheet3!$B$2:$B$8, MATCH(D837, Sheet3!$A$2:$A$8, 0))), "")</f>
        <v/>
      </c>
      <c r="F837" s="31"/>
      <c r="G837" s="45"/>
      <c r="H837" s="63" t="str">
        <f>IFERROR(INDEX(Sheet3!$F$2:$F$114, MATCH(G837, Sheet3!$E$2:$E$114, 0)), "")</f>
        <v/>
      </c>
      <c r="I837" s="32"/>
      <c r="J837" s="40" t="str">
        <f t="shared" ca="1" si="127"/>
        <v/>
      </c>
      <c r="K837" s="34"/>
      <c r="L837" s="59" t="str">
        <f t="shared" ca="1" si="130"/>
        <v/>
      </c>
      <c r="M837" s="34"/>
      <c r="N837" s="47" t="str">
        <f t="shared" ca="1" si="131"/>
        <v/>
      </c>
      <c r="O837" s="75"/>
      <c r="P837" s="75"/>
      <c r="Q837" s="47" t="str">
        <f t="shared" ca="1" si="132"/>
        <v/>
      </c>
      <c r="R837" s="34"/>
      <c r="S837" s="59" t="str">
        <f t="shared" ca="1" si="133"/>
        <v/>
      </c>
      <c r="T837" s="32"/>
      <c r="U837" s="33" t="str">
        <f t="shared" ca="1" si="134"/>
        <v/>
      </c>
      <c r="V837" s="34"/>
      <c r="W837" s="35"/>
      <c r="X837" s="36" t="str">
        <f t="shared" ca="1" si="128"/>
        <v/>
      </c>
      <c r="Y837" s="37"/>
      <c r="Z837" s="38" t="str">
        <f t="shared" si="129"/>
        <v/>
      </c>
    </row>
    <row r="838" spans="1:26" s="39" customFormat="1">
      <c r="A838" s="30">
        <v>843</v>
      </c>
      <c r="B838" s="31"/>
      <c r="C838" s="31"/>
      <c r="D838" s="44"/>
      <c r="E838" s="72" t="str">
        <f>IFERROR(IF(INDEX(Sheet3!$B$2:$B$8, MATCH(D838, Sheet3!$A$2:$A$8, 0)) = 0, "", INDEX(Sheet3!$B$2:$B$8, MATCH(D838, Sheet3!$A$2:$A$8, 0))), "")</f>
        <v/>
      </c>
      <c r="F838" s="31"/>
      <c r="G838" s="45"/>
      <c r="H838" s="63" t="str">
        <f>IFERROR(INDEX(Sheet3!$F$2:$F$114, MATCH(G838, Sheet3!$E$2:$E$114, 0)), "")</f>
        <v/>
      </c>
      <c r="I838" s="32"/>
      <c r="J838" s="40" t="str">
        <f t="shared" ca="1" si="127"/>
        <v/>
      </c>
      <c r="K838" s="34"/>
      <c r="L838" s="59" t="str">
        <f t="shared" ca="1" si="130"/>
        <v/>
      </c>
      <c r="M838" s="34"/>
      <c r="N838" s="47" t="str">
        <f t="shared" ca="1" si="131"/>
        <v/>
      </c>
      <c r="O838" s="75"/>
      <c r="P838" s="75"/>
      <c r="Q838" s="47" t="str">
        <f t="shared" ca="1" si="132"/>
        <v/>
      </c>
      <c r="R838" s="34"/>
      <c r="S838" s="59" t="str">
        <f t="shared" ca="1" si="133"/>
        <v/>
      </c>
      <c r="T838" s="32"/>
      <c r="U838" s="33" t="str">
        <f t="shared" ca="1" si="134"/>
        <v/>
      </c>
      <c r="V838" s="34"/>
      <c r="W838" s="35"/>
      <c r="X838" s="36" t="str">
        <f t="shared" ca="1" si="128"/>
        <v/>
      </c>
      <c r="Y838" s="37"/>
      <c r="Z838" s="38" t="str">
        <f t="shared" si="129"/>
        <v/>
      </c>
    </row>
    <row r="839" spans="1:26" s="39" customFormat="1">
      <c r="A839" s="30">
        <v>844</v>
      </c>
      <c r="B839" s="31"/>
      <c r="C839" s="31"/>
      <c r="D839" s="44"/>
      <c r="E839" s="72" t="str">
        <f>IFERROR(IF(INDEX(Sheet3!$B$2:$B$8, MATCH(D839, Sheet3!$A$2:$A$8, 0)) = 0, "", INDEX(Sheet3!$B$2:$B$8, MATCH(D839, Sheet3!$A$2:$A$8, 0))), "")</f>
        <v/>
      </c>
      <c r="F839" s="31"/>
      <c r="G839" s="45"/>
      <c r="H839" s="63" t="str">
        <f>IFERROR(INDEX(Sheet3!$F$2:$F$114, MATCH(G839, Sheet3!$E$2:$E$114, 0)), "")</f>
        <v/>
      </c>
      <c r="I839" s="32"/>
      <c r="J839" s="40" t="str">
        <f t="shared" ca="1" si="127"/>
        <v/>
      </c>
      <c r="K839" s="34"/>
      <c r="L839" s="59" t="str">
        <f t="shared" ca="1" si="130"/>
        <v/>
      </c>
      <c r="M839" s="34"/>
      <c r="N839" s="47" t="str">
        <f t="shared" ca="1" si="131"/>
        <v/>
      </c>
      <c r="O839" s="75"/>
      <c r="P839" s="75"/>
      <c r="Q839" s="47" t="str">
        <f t="shared" ca="1" si="132"/>
        <v/>
      </c>
      <c r="R839" s="34"/>
      <c r="S839" s="59" t="str">
        <f t="shared" ca="1" si="133"/>
        <v/>
      </c>
      <c r="T839" s="32"/>
      <c r="U839" s="33" t="str">
        <f t="shared" ca="1" si="134"/>
        <v/>
      </c>
      <c r="V839" s="34"/>
      <c r="W839" s="35"/>
      <c r="X839" s="36" t="str">
        <f t="shared" ca="1" si="128"/>
        <v/>
      </c>
      <c r="Y839" s="37"/>
      <c r="Z839" s="38" t="str">
        <f t="shared" si="129"/>
        <v/>
      </c>
    </row>
    <row r="840" spans="1:26" s="39" customFormat="1">
      <c r="A840" s="30">
        <v>845</v>
      </c>
      <c r="B840" s="31"/>
      <c r="C840" s="31"/>
      <c r="D840" s="44"/>
      <c r="E840" s="72" t="str">
        <f>IFERROR(IF(INDEX(Sheet3!$B$2:$B$8, MATCH(D840, Sheet3!$A$2:$A$8, 0)) = 0, "", INDEX(Sheet3!$B$2:$B$8, MATCH(D840, Sheet3!$A$2:$A$8, 0))), "")</f>
        <v/>
      </c>
      <c r="F840" s="31"/>
      <c r="G840" s="45"/>
      <c r="H840" s="63" t="str">
        <f>IFERROR(INDEX(Sheet3!$F$2:$F$114, MATCH(G840, Sheet3!$E$2:$E$114, 0)), "")</f>
        <v/>
      </c>
      <c r="I840" s="32"/>
      <c r="J840" s="40" t="str">
        <f t="shared" ca="1" si="127"/>
        <v/>
      </c>
      <c r="K840" s="34"/>
      <c r="L840" s="59" t="str">
        <f t="shared" ca="1" si="130"/>
        <v/>
      </c>
      <c r="M840" s="34"/>
      <c r="N840" s="47" t="str">
        <f t="shared" ca="1" si="131"/>
        <v/>
      </c>
      <c r="O840" s="75"/>
      <c r="P840" s="75"/>
      <c r="Q840" s="47" t="str">
        <f t="shared" ca="1" si="132"/>
        <v/>
      </c>
      <c r="R840" s="34"/>
      <c r="S840" s="59" t="str">
        <f t="shared" ca="1" si="133"/>
        <v/>
      </c>
      <c r="T840" s="32"/>
      <c r="U840" s="33" t="str">
        <f t="shared" ca="1" si="134"/>
        <v/>
      </c>
      <c r="V840" s="34"/>
      <c r="W840" s="35"/>
      <c r="X840" s="36" t="str">
        <f t="shared" ca="1" si="128"/>
        <v/>
      </c>
      <c r="Y840" s="37"/>
      <c r="Z840" s="38" t="str">
        <f t="shared" si="129"/>
        <v/>
      </c>
    </row>
    <row r="841" spans="1:26" s="39" customFormat="1">
      <c r="A841" s="30">
        <v>846</v>
      </c>
      <c r="B841" s="31"/>
      <c r="C841" s="31"/>
      <c r="D841" s="44"/>
      <c r="E841" s="72" t="str">
        <f>IFERROR(IF(INDEX(Sheet3!$B$2:$B$8, MATCH(D841, Sheet3!$A$2:$A$8, 0)) = 0, "", INDEX(Sheet3!$B$2:$B$8, MATCH(D841, Sheet3!$A$2:$A$8, 0))), "")</f>
        <v/>
      </c>
      <c r="F841" s="31"/>
      <c r="G841" s="45"/>
      <c r="H841" s="63" t="str">
        <f>IFERROR(INDEX(Sheet3!$F$2:$F$114, MATCH(G841, Sheet3!$E$2:$E$114, 0)), "")</f>
        <v/>
      </c>
      <c r="I841" s="32"/>
      <c r="J841" s="40" t="str">
        <f t="shared" ca="1" si="127"/>
        <v/>
      </c>
      <c r="K841" s="34"/>
      <c r="L841" s="59" t="str">
        <f t="shared" ca="1" si="130"/>
        <v/>
      </c>
      <c r="M841" s="34"/>
      <c r="N841" s="47" t="str">
        <f t="shared" ca="1" si="131"/>
        <v/>
      </c>
      <c r="O841" s="75"/>
      <c r="P841" s="75"/>
      <c r="Q841" s="47" t="str">
        <f t="shared" ca="1" si="132"/>
        <v/>
      </c>
      <c r="R841" s="34"/>
      <c r="S841" s="59" t="str">
        <f t="shared" ca="1" si="133"/>
        <v/>
      </c>
      <c r="T841" s="32"/>
      <c r="U841" s="33" t="str">
        <f t="shared" ca="1" si="134"/>
        <v/>
      </c>
      <c r="V841" s="34"/>
      <c r="W841" s="35"/>
      <c r="X841" s="36" t="str">
        <f t="shared" ca="1" si="128"/>
        <v/>
      </c>
      <c r="Y841" s="37"/>
      <c r="Z841" s="38" t="str">
        <f t="shared" si="129"/>
        <v/>
      </c>
    </row>
    <row r="842" spans="1:26" s="39" customFormat="1">
      <c r="A842" s="30">
        <v>847</v>
      </c>
      <c r="B842" s="31"/>
      <c r="C842" s="31"/>
      <c r="D842" s="44"/>
      <c r="E842" s="72" t="str">
        <f>IFERROR(IF(INDEX(Sheet3!$B$2:$B$8, MATCH(D842, Sheet3!$A$2:$A$8, 0)) = 0, "", INDEX(Sheet3!$B$2:$B$8, MATCH(D842, Sheet3!$A$2:$A$8, 0))), "")</f>
        <v/>
      </c>
      <c r="F842" s="31"/>
      <c r="G842" s="45"/>
      <c r="H842" s="63" t="str">
        <f>IFERROR(INDEX(Sheet3!$F$2:$F$114, MATCH(G842, Sheet3!$E$2:$E$114, 0)), "")</f>
        <v/>
      </c>
      <c r="I842" s="32"/>
      <c r="J842" s="40" t="str">
        <f t="shared" ca="1" si="127"/>
        <v/>
      </c>
      <c r="K842" s="34"/>
      <c r="L842" s="59" t="str">
        <f t="shared" ca="1" si="130"/>
        <v/>
      </c>
      <c r="M842" s="34"/>
      <c r="N842" s="47" t="str">
        <f t="shared" ca="1" si="131"/>
        <v/>
      </c>
      <c r="O842" s="75"/>
      <c r="P842" s="75"/>
      <c r="Q842" s="47" t="str">
        <f t="shared" ca="1" si="132"/>
        <v/>
      </c>
      <c r="R842" s="34"/>
      <c r="S842" s="59" t="str">
        <f t="shared" ca="1" si="133"/>
        <v/>
      </c>
      <c r="T842" s="32"/>
      <c r="U842" s="33" t="str">
        <f t="shared" ca="1" si="134"/>
        <v/>
      </c>
      <c r="V842" s="34"/>
      <c r="W842" s="35"/>
      <c r="X842" s="36" t="str">
        <f t="shared" ca="1" si="128"/>
        <v/>
      </c>
      <c r="Y842" s="37"/>
      <c r="Z842" s="38" t="str">
        <f t="shared" si="129"/>
        <v/>
      </c>
    </row>
    <row r="843" spans="1:26" s="39" customFormat="1">
      <c r="A843" s="30">
        <v>848</v>
      </c>
      <c r="B843" s="31"/>
      <c r="C843" s="31"/>
      <c r="D843" s="44"/>
      <c r="E843" s="72" t="str">
        <f>IFERROR(IF(INDEX(Sheet3!$B$2:$B$8, MATCH(D843, Sheet3!$A$2:$A$8, 0)) = 0, "", INDEX(Sheet3!$B$2:$B$8, MATCH(D843, Sheet3!$A$2:$A$8, 0))), "")</f>
        <v/>
      </c>
      <c r="F843" s="31"/>
      <c r="G843" s="45"/>
      <c r="H843" s="63" t="str">
        <f>IFERROR(INDEX(Sheet3!$F$2:$F$114, MATCH(G843, Sheet3!$E$2:$E$114, 0)), "")</f>
        <v/>
      </c>
      <c r="I843" s="32"/>
      <c r="J843" s="40" t="str">
        <f t="shared" ca="1" si="127"/>
        <v/>
      </c>
      <c r="K843" s="34"/>
      <c r="L843" s="59" t="str">
        <f t="shared" ca="1" si="130"/>
        <v/>
      </c>
      <c r="M843" s="34"/>
      <c r="N843" s="47" t="str">
        <f t="shared" ca="1" si="131"/>
        <v/>
      </c>
      <c r="O843" s="75"/>
      <c r="P843" s="75"/>
      <c r="Q843" s="47" t="str">
        <f t="shared" ca="1" si="132"/>
        <v/>
      </c>
      <c r="R843" s="34"/>
      <c r="S843" s="59" t="str">
        <f t="shared" ca="1" si="133"/>
        <v/>
      </c>
      <c r="T843" s="32"/>
      <c r="U843" s="33" t="str">
        <f t="shared" ca="1" si="134"/>
        <v/>
      </c>
      <c r="V843" s="34"/>
      <c r="W843" s="35"/>
      <c r="X843" s="36" t="str">
        <f t="shared" ca="1" si="128"/>
        <v/>
      </c>
      <c r="Y843" s="37"/>
      <c r="Z843" s="38" t="str">
        <f t="shared" si="129"/>
        <v/>
      </c>
    </row>
    <row r="844" spans="1:26" s="39" customFormat="1">
      <c r="A844" s="30">
        <v>849</v>
      </c>
      <c r="B844" s="31"/>
      <c r="C844" s="31"/>
      <c r="D844" s="44"/>
      <c r="E844" s="72" t="str">
        <f>IFERROR(IF(INDEX(Sheet3!$B$2:$B$8, MATCH(D844, Sheet3!$A$2:$A$8, 0)) = 0, "", INDEX(Sheet3!$B$2:$B$8, MATCH(D844, Sheet3!$A$2:$A$8, 0))), "")</f>
        <v/>
      </c>
      <c r="F844" s="31"/>
      <c r="G844" s="45"/>
      <c r="H844" s="63" t="str">
        <f>IFERROR(INDEX(Sheet3!$F$2:$F$114, MATCH(G844, Sheet3!$E$2:$E$114, 0)), "")</f>
        <v/>
      </c>
      <c r="I844" s="32"/>
      <c r="J844" s="40" t="str">
        <f t="shared" ca="1" si="127"/>
        <v/>
      </c>
      <c r="K844" s="34"/>
      <c r="L844" s="59" t="str">
        <f t="shared" ca="1" si="130"/>
        <v/>
      </c>
      <c r="M844" s="34"/>
      <c r="N844" s="47" t="str">
        <f t="shared" ca="1" si="131"/>
        <v/>
      </c>
      <c r="O844" s="75"/>
      <c r="P844" s="75"/>
      <c r="Q844" s="47" t="str">
        <f t="shared" ca="1" si="132"/>
        <v/>
      </c>
      <c r="R844" s="34"/>
      <c r="S844" s="59" t="str">
        <f t="shared" ca="1" si="133"/>
        <v/>
      </c>
      <c r="T844" s="32"/>
      <c r="U844" s="33" t="str">
        <f t="shared" ca="1" si="134"/>
        <v/>
      </c>
      <c r="V844" s="34"/>
      <c r="W844" s="35"/>
      <c r="X844" s="36" t="str">
        <f t="shared" ca="1" si="128"/>
        <v/>
      </c>
      <c r="Y844" s="37"/>
      <c r="Z844" s="38" t="str">
        <f t="shared" si="129"/>
        <v/>
      </c>
    </row>
    <row r="845" spans="1:26" s="39" customFormat="1">
      <c r="A845" s="30">
        <v>850</v>
      </c>
      <c r="B845" s="31"/>
      <c r="C845" s="31"/>
      <c r="D845" s="44"/>
      <c r="E845" s="72" t="str">
        <f>IFERROR(IF(INDEX(Sheet3!$B$2:$B$8, MATCH(D845, Sheet3!$A$2:$A$8, 0)) = 0, "", INDEX(Sheet3!$B$2:$B$8, MATCH(D845, Sheet3!$A$2:$A$8, 0))), "")</f>
        <v/>
      </c>
      <c r="F845" s="31"/>
      <c r="G845" s="45"/>
      <c r="H845" s="63" t="str">
        <f>IFERROR(INDEX(Sheet3!$F$2:$F$114, MATCH(G845, Sheet3!$E$2:$E$114, 0)), "")</f>
        <v/>
      </c>
      <c r="I845" s="32"/>
      <c r="J845" s="40" t="str">
        <f t="shared" ca="1" si="127"/>
        <v/>
      </c>
      <c r="K845" s="34"/>
      <c r="L845" s="59" t="str">
        <f t="shared" ca="1" si="130"/>
        <v/>
      </c>
      <c r="M845" s="34"/>
      <c r="N845" s="47" t="str">
        <f t="shared" ca="1" si="131"/>
        <v/>
      </c>
      <c r="O845" s="75"/>
      <c r="P845" s="75"/>
      <c r="Q845" s="47" t="str">
        <f t="shared" ca="1" si="132"/>
        <v/>
      </c>
      <c r="R845" s="34"/>
      <c r="S845" s="59" t="str">
        <f t="shared" ca="1" si="133"/>
        <v/>
      </c>
      <c r="T845" s="32"/>
      <c r="U845" s="33" t="str">
        <f t="shared" ca="1" si="134"/>
        <v/>
      </c>
      <c r="V845" s="34"/>
      <c r="W845" s="35"/>
      <c r="X845" s="36" t="str">
        <f t="shared" ca="1" si="128"/>
        <v/>
      </c>
      <c r="Y845" s="37"/>
      <c r="Z845" s="38" t="str">
        <f t="shared" si="129"/>
        <v/>
      </c>
    </row>
    <row r="846" spans="1:26" s="39" customFormat="1">
      <c r="A846" s="30">
        <v>851</v>
      </c>
      <c r="B846" s="31"/>
      <c r="C846" s="31"/>
      <c r="D846" s="44"/>
      <c r="E846" s="72" t="str">
        <f>IFERROR(IF(INDEX(Sheet3!$B$2:$B$8, MATCH(D846, Sheet3!$A$2:$A$8, 0)) = 0, "", INDEX(Sheet3!$B$2:$B$8, MATCH(D846, Sheet3!$A$2:$A$8, 0))), "")</f>
        <v/>
      </c>
      <c r="F846" s="31"/>
      <c r="G846" s="45"/>
      <c r="H846" s="63" t="str">
        <f>IFERROR(INDEX(Sheet3!$F$2:$F$114, MATCH(G846, Sheet3!$E$2:$E$114, 0)), "")</f>
        <v/>
      </c>
      <c r="I846" s="32"/>
      <c r="J846" s="40" t="str">
        <f t="shared" ca="1" si="127"/>
        <v/>
      </c>
      <c r="K846" s="34"/>
      <c r="L846" s="59" t="str">
        <f t="shared" ca="1" si="130"/>
        <v/>
      </c>
      <c r="M846" s="34"/>
      <c r="N846" s="47" t="str">
        <f t="shared" ca="1" si="131"/>
        <v/>
      </c>
      <c r="O846" s="75"/>
      <c r="P846" s="75"/>
      <c r="Q846" s="47" t="str">
        <f t="shared" ca="1" si="132"/>
        <v/>
      </c>
      <c r="R846" s="34"/>
      <c r="S846" s="59" t="str">
        <f t="shared" ca="1" si="133"/>
        <v/>
      </c>
      <c r="T846" s="32"/>
      <c r="U846" s="33" t="str">
        <f t="shared" ca="1" si="134"/>
        <v/>
      </c>
      <c r="V846" s="34"/>
      <c r="W846" s="35"/>
      <c r="X846" s="36" t="str">
        <f t="shared" ca="1" si="128"/>
        <v/>
      </c>
      <c r="Y846" s="37"/>
      <c r="Z846" s="38" t="str">
        <f t="shared" si="129"/>
        <v/>
      </c>
    </row>
    <row r="847" spans="1:26" s="39" customFormat="1">
      <c r="A847" s="30">
        <v>852</v>
      </c>
      <c r="B847" s="31"/>
      <c r="C847" s="31"/>
      <c r="D847" s="44"/>
      <c r="E847" s="72" t="str">
        <f>IFERROR(IF(INDEX(Sheet3!$B$2:$B$8, MATCH(D847, Sheet3!$A$2:$A$8, 0)) = 0, "", INDEX(Sheet3!$B$2:$B$8, MATCH(D847, Sheet3!$A$2:$A$8, 0))), "")</f>
        <v/>
      </c>
      <c r="F847" s="31"/>
      <c r="G847" s="45"/>
      <c r="H847" s="63" t="str">
        <f>IFERROR(INDEX(Sheet3!$F$2:$F$114, MATCH(G847, Sheet3!$E$2:$E$114, 0)), "")</f>
        <v/>
      </c>
      <c r="I847" s="32"/>
      <c r="J847" s="40" t="str">
        <f t="shared" ca="1" si="127"/>
        <v/>
      </c>
      <c r="K847" s="34"/>
      <c r="L847" s="59" t="str">
        <f t="shared" ca="1" si="130"/>
        <v/>
      </c>
      <c r="M847" s="34"/>
      <c r="N847" s="47" t="str">
        <f t="shared" ca="1" si="131"/>
        <v/>
      </c>
      <c r="O847" s="75"/>
      <c r="P847" s="75"/>
      <c r="Q847" s="47" t="str">
        <f t="shared" ca="1" si="132"/>
        <v/>
      </c>
      <c r="R847" s="34"/>
      <c r="S847" s="59" t="str">
        <f t="shared" ca="1" si="133"/>
        <v/>
      </c>
      <c r="T847" s="32"/>
      <c r="U847" s="33" t="str">
        <f t="shared" ca="1" si="134"/>
        <v/>
      </c>
      <c r="V847" s="34"/>
      <c r="W847" s="35"/>
      <c r="X847" s="36" t="str">
        <f t="shared" ca="1" si="128"/>
        <v/>
      </c>
      <c r="Y847" s="37"/>
      <c r="Z847" s="38" t="str">
        <f t="shared" si="129"/>
        <v/>
      </c>
    </row>
    <row r="848" spans="1:26" s="39" customFormat="1">
      <c r="A848" s="30">
        <v>853</v>
      </c>
      <c r="B848" s="31"/>
      <c r="C848" s="31"/>
      <c r="D848" s="44"/>
      <c r="E848" s="72" t="str">
        <f>IFERROR(IF(INDEX(Sheet3!$B$2:$B$8, MATCH(D848, Sheet3!$A$2:$A$8, 0)) = 0, "", INDEX(Sheet3!$B$2:$B$8, MATCH(D848, Sheet3!$A$2:$A$8, 0))), "")</f>
        <v/>
      </c>
      <c r="F848" s="31"/>
      <c r="G848" s="45"/>
      <c r="H848" s="63" t="str">
        <f>IFERROR(INDEX(Sheet3!$F$2:$F$114, MATCH(G848, Sheet3!$E$2:$E$114, 0)), "")</f>
        <v/>
      </c>
      <c r="I848" s="32"/>
      <c r="J848" s="40" t="str">
        <f t="shared" ca="1" si="127"/>
        <v/>
      </c>
      <c r="K848" s="34"/>
      <c r="L848" s="59" t="str">
        <f t="shared" ca="1" si="130"/>
        <v/>
      </c>
      <c r="M848" s="34"/>
      <c r="N848" s="47" t="str">
        <f t="shared" ca="1" si="131"/>
        <v/>
      </c>
      <c r="O848" s="75"/>
      <c r="P848" s="75"/>
      <c r="Q848" s="47" t="str">
        <f t="shared" ca="1" si="132"/>
        <v/>
      </c>
      <c r="R848" s="34"/>
      <c r="S848" s="59" t="str">
        <f t="shared" ca="1" si="133"/>
        <v/>
      </c>
      <c r="T848" s="32"/>
      <c r="U848" s="33" t="str">
        <f t="shared" ca="1" si="134"/>
        <v/>
      </c>
      <c r="V848" s="34"/>
      <c r="W848" s="35"/>
      <c r="X848" s="36" t="str">
        <f t="shared" ca="1" si="128"/>
        <v/>
      </c>
      <c r="Y848" s="37"/>
      <c r="Z848" s="38" t="str">
        <f t="shared" si="129"/>
        <v/>
      </c>
    </row>
    <row r="849" spans="1:26" s="39" customFormat="1">
      <c r="A849" s="30">
        <v>854</v>
      </c>
      <c r="B849" s="31"/>
      <c r="C849" s="31"/>
      <c r="D849" s="44"/>
      <c r="E849" s="72" t="str">
        <f>IFERROR(IF(INDEX(Sheet3!$B$2:$B$8, MATCH(D849, Sheet3!$A$2:$A$8, 0)) = 0, "", INDEX(Sheet3!$B$2:$B$8, MATCH(D849, Sheet3!$A$2:$A$8, 0))), "")</f>
        <v/>
      </c>
      <c r="F849" s="31"/>
      <c r="G849" s="45"/>
      <c r="H849" s="63" t="str">
        <f>IFERROR(INDEX(Sheet3!$F$2:$F$114, MATCH(G849, Sheet3!$E$2:$E$114, 0)), "")</f>
        <v/>
      </c>
      <c r="I849" s="32"/>
      <c r="J849" s="40" t="str">
        <f t="shared" ca="1" si="127"/>
        <v/>
      </c>
      <c r="K849" s="34"/>
      <c r="L849" s="59" t="str">
        <f t="shared" ca="1" si="130"/>
        <v/>
      </c>
      <c r="M849" s="34"/>
      <c r="N849" s="47" t="str">
        <f t="shared" ca="1" si="131"/>
        <v/>
      </c>
      <c r="O849" s="75"/>
      <c r="P849" s="75"/>
      <c r="Q849" s="47" t="str">
        <f t="shared" ca="1" si="132"/>
        <v/>
      </c>
      <c r="R849" s="34"/>
      <c r="S849" s="59" t="str">
        <f t="shared" ca="1" si="133"/>
        <v/>
      </c>
      <c r="T849" s="32"/>
      <c r="U849" s="33" t="str">
        <f t="shared" ca="1" si="134"/>
        <v/>
      </c>
      <c r="V849" s="34"/>
      <c r="W849" s="35"/>
      <c r="X849" s="36" t="str">
        <f t="shared" ca="1" si="128"/>
        <v/>
      </c>
      <c r="Y849" s="37"/>
      <c r="Z849" s="38" t="str">
        <f t="shared" si="129"/>
        <v/>
      </c>
    </row>
    <row r="850" spans="1:26" s="39" customFormat="1">
      <c r="A850" s="30">
        <v>855</v>
      </c>
      <c r="B850" s="31"/>
      <c r="C850" s="31"/>
      <c r="D850" s="44"/>
      <c r="E850" s="72" t="str">
        <f>IFERROR(IF(INDEX(Sheet3!$B$2:$B$8, MATCH(D850, Sheet3!$A$2:$A$8, 0)) = 0, "", INDEX(Sheet3!$B$2:$B$8, MATCH(D850, Sheet3!$A$2:$A$8, 0))), "")</f>
        <v/>
      </c>
      <c r="F850" s="31"/>
      <c r="G850" s="45"/>
      <c r="H850" s="63" t="str">
        <f>IFERROR(INDEX(Sheet3!$F$2:$F$114, MATCH(G850, Sheet3!$E$2:$E$114, 0)), "")</f>
        <v/>
      </c>
      <c r="I850" s="32"/>
      <c r="J850" s="40" t="str">
        <f t="shared" ca="1" si="127"/>
        <v/>
      </c>
      <c r="K850" s="34"/>
      <c r="L850" s="59" t="str">
        <f t="shared" ca="1" si="130"/>
        <v/>
      </c>
      <c r="M850" s="34"/>
      <c r="N850" s="47" t="str">
        <f t="shared" ca="1" si="131"/>
        <v/>
      </c>
      <c r="O850" s="75"/>
      <c r="P850" s="75"/>
      <c r="Q850" s="47" t="str">
        <f t="shared" ca="1" si="132"/>
        <v/>
      </c>
      <c r="R850" s="34"/>
      <c r="S850" s="59" t="str">
        <f t="shared" ca="1" si="133"/>
        <v/>
      </c>
      <c r="T850" s="32"/>
      <c r="U850" s="33" t="str">
        <f t="shared" ca="1" si="134"/>
        <v/>
      </c>
      <c r="V850" s="34"/>
      <c r="W850" s="35"/>
      <c r="X850" s="36" t="str">
        <f t="shared" ca="1" si="128"/>
        <v/>
      </c>
      <c r="Y850" s="37"/>
      <c r="Z850" s="38" t="str">
        <f t="shared" si="129"/>
        <v/>
      </c>
    </row>
    <row r="851" spans="1:26" s="39" customFormat="1">
      <c r="A851" s="30">
        <v>856</v>
      </c>
      <c r="B851" s="31"/>
      <c r="C851" s="31"/>
      <c r="D851" s="44"/>
      <c r="E851" s="72" t="str">
        <f>IFERROR(IF(INDEX(Sheet3!$B$2:$B$8, MATCH(D851, Sheet3!$A$2:$A$8, 0)) = 0, "", INDEX(Sheet3!$B$2:$B$8, MATCH(D851, Sheet3!$A$2:$A$8, 0))), "")</f>
        <v/>
      </c>
      <c r="F851" s="31"/>
      <c r="G851" s="45"/>
      <c r="H851" s="63" t="str">
        <f>IFERROR(INDEX(Sheet3!$F$2:$F$114, MATCH(G851, Sheet3!$E$2:$E$114, 0)), "")</f>
        <v/>
      </c>
      <c r="I851" s="32"/>
      <c r="J851" s="40" t="str">
        <f t="shared" ca="1" si="127"/>
        <v/>
      </c>
      <c r="K851" s="34"/>
      <c r="L851" s="59" t="str">
        <f t="shared" ca="1" si="130"/>
        <v/>
      </c>
      <c r="M851" s="34"/>
      <c r="N851" s="47" t="str">
        <f t="shared" ca="1" si="131"/>
        <v/>
      </c>
      <c r="O851" s="75"/>
      <c r="P851" s="75"/>
      <c r="Q851" s="47" t="str">
        <f t="shared" ca="1" si="132"/>
        <v/>
      </c>
      <c r="R851" s="34"/>
      <c r="S851" s="59" t="str">
        <f t="shared" ca="1" si="133"/>
        <v/>
      </c>
      <c r="T851" s="32"/>
      <c r="U851" s="33" t="str">
        <f t="shared" ca="1" si="134"/>
        <v/>
      </c>
      <c r="V851" s="34"/>
      <c r="W851" s="35"/>
      <c r="X851" s="36" t="str">
        <f t="shared" ca="1" si="128"/>
        <v/>
      </c>
      <c r="Y851" s="37"/>
      <c r="Z851" s="38" t="str">
        <f t="shared" si="129"/>
        <v/>
      </c>
    </row>
    <row r="852" spans="1:26" s="39" customFormat="1">
      <c r="A852" s="30">
        <v>857</v>
      </c>
      <c r="B852" s="31"/>
      <c r="C852" s="31"/>
      <c r="D852" s="44"/>
      <c r="E852" s="72" t="str">
        <f>IFERROR(IF(INDEX(Sheet3!$B$2:$B$8, MATCH(D852, Sheet3!$A$2:$A$8, 0)) = 0, "", INDEX(Sheet3!$B$2:$B$8, MATCH(D852, Sheet3!$A$2:$A$8, 0))), "")</f>
        <v/>
      </c>
      <c r="F852" s="31"/>
      <c r="G852" s="45"/>
      <c r="H852" s="63" t="str">
        <f>IFERROR(INDEX(Sheet3!$F$2:$F$114, MATCH(G852, Sheet3!$E$2:$E$114, 0)), "")</f>
        <v/>
      </c>
      <c r="I852" s="32"/>
      <c r="J852" s="40" t="str">
        <f t="shared" ca="1" si="127"/>
        <v/>
      </c>
      <c r="K852" s="34"/>
      <c r="L852" s="59" t="str">
        <f t="shared" ca="1" si="130"/>
        <v/>
      </c>
      <c r="M852" s="34"/>
      <c r="N852" s="47" t="str">
        <f t="shared" ca="1" si="131"/>
        <v/>
      </c>
      <c r="O852" s="75"/>
      <c r="P852" s="75"/>
      <c r="Q852" s="47" t="str">
        <f t="shared" ca="1" si="132"/>
        <v/>
      </c>
      <c r="R852" s="34"/>
      <c r="S852" s="59" t="str">
        <f t="shared" ca="1" si="133"/>
        <v/>
      </c>
      <c r="T852" s="32"/>
      <c r="U852" s="33" t="str">
        <f t="shared" ca="1" si="134"/>
        <v/>
      </c>
      <c r="V852" s="34"/>
      <c r="W852" s="35"/>
      <c r="X852" s="36" t="str">
        <f t="shared" ca="1" si="128"/>
        <v/>
      </c>
      <c r="Y852" s="37"/>
      <c r="Z852" s="38" t="str">
        <f t="shared" si="129"/>
        <v/>
      </c>
    </row>
    <row r="853" spans="1:26" s="39" customFormat="1">
      <c r="A853" s="30">
        <v>858</v>
      </c>
      <c r="B853" s="31"/>
      <c r="C853" s="31"/>
      <c r="D853" s="44"/>
      <c r="E853" s="72" t="str">
        <f>IFERROR(IF(INDEX(Sheet3!$B$2:$B$8, MATCH(D853, Sheet3!$A$2:$A$8, 0)) = 0, "", INDEX(Sheet3!$B$2:$B$8, MATCH(D853, Sheet3!$A$2:$A$8, 0))), "")</f>
        <v/>
      </c>
      <c r="F853" s="31"/>
      <c r="G853" s="45"/>
      <c r="H853" s="63" t="str">
        <f>IFERROR(INDEX(Sheet3!$F$2:$F$114, MATCH(G853, Sheet3!$E$2:$E$114, 0)), "")</f>
        <v/>
      </c>
      <c r="I853" s="32"/>
      <c r="J853" s="40" t="str">
        <f t="shared" ca="1" si="127"/>
        <v/>
      </c>
      <c r="K853" s="34"/>
      <c r="L853" s="59" t="str">
        <f t="shared" ca="1" si="130"/>
        <v/>
      </c>
      <c r="M853" s="34"/>
      <c r="N853" s="47" t="str">
        <f t="shared" ca="1" si="131"/>
        <v/>
      </c>
      <c r="O853" s="75"/>
      <c r="P853" s="75"/>
      <c r="Q853" s="47" t="str">
        <f t="shared" ca="1" si="132"/>
        <v/>
      </c>
      <c r="R853" s="34"/>
      <c r="S853" s="59" t="str">
        <f t="shared" ca="1" si="133"/>
        <v/>
      </c>
      <c r="T853" s="32"/>
      <c r="U853" s="33" t="str">
        <f t="shared" ca="1" si="134"/>
        <v/>
      </c>
      <c r="V853" s="34"/>
      <c r="W853" s="35"/>
      <c r="X853" s="36" t="str">
        <f t="shared" ca="1" si="128"/>
        <v/>
      </c>
      <c r="Y853" s="37"/>
      <c r="Z853" s="38" t="str">
        <f t="shared" si="129"/>
        <v/>
      </c>
    </row>
    <row r="854" spans="1:26" s="39" customFormat="1">
      <c r="A854" s="30">
        <v>859</v>
      </c>
      <c r="B854" s="31"/>
      <c r="C854" s="31"/>
      <c r="D854" s="44"/>
      <c r="E854" s="72" t="str">
        <f>IFERROR(IF(INDEX(Sheet3!$B$2:$B$8, MATCH(D854, Sheet3!$A$2:$A$8, 0)) = 0, "", INDEX(Sheet3!$B$2:$B$8, MATCH(D854, Sheet3!$A$2:$A$8, 0))), "")</f>
        <v/>
      </c>
      <c r="F854" s="31"/>
      <c r="G854" s="45"/>
      <c r="H854" s="63" t="str">
        <f>IFERROR(INDEX(Sheet3!$F$2:$F$114, MATCH(G854, Sheet3!$E$2:$E$114, 0)), "")</f>
        <v/>
      </c>
      <c r="I854" s="32"/>
      <c r="J854" s="40" t="str">
        <f t="shared" ca="1" si="127"/>
        <v/>
      </c>
      <c r="K854" s="34"/>
      <c r="L854" s="59" t="str">
        <f t="shared" ca="1" si="130"/>
        <v/>
      </c>
      <c r="M854" s="34"/>
      <c r="N854" s="47" t="str">
        <f t="shared" ca="1" si="131"/>
        <v/>
      </c>
      <c r="O854" s="75"/>
      <c r="P854" s="75"/>
      <c r="Q854" s="47" t="str">
        <f t="shared" ca="1" si="132"/>
        <v/>
      </c>
      <c r="R854" s="34"/>
      <c r="S854" s="59" t="str">
        <f t="shared" ca="1" si="133"/>
        <v/>
      </c>
      <c r="T854" s="32"/>
      <c r="U854" s="33" t="str">
        <f t="shared" ca="1" si="134"/>
        <v/>
      </c>
      <c r="V854" s="34"/>
      <c r="W854" s="35"/>
      <c r="X854" s="36" t="str">
        <f t="shared" ca="1" si="128"/>
        <v/>
      </c>
      <c r="Y854" s="37"/>
      <c r="Z854" s="38" t="str">
        <f t="shared" si="129"/>
        <v/>
      </c>
    </row>
    <row r="855" spans="1:26" s="39" customFormat="1">
      <c r="A855" s="30">
        <v>860</v>
      </c>
      <c r="B855" s="31"/>
      <c r="C855" s="31"/>
      <c r="D855" s="44"/>
      <c r="E855" s="72" t="str">
        <f>IFERROR(IF(INDEX(Sheet3!$B$2:$B$8, MATCH(D855, Sheet3!$A$2:$A$8, 0)) = 0, "", INDEX(Sheet3!$B$2:$B$8, MATCH(D855, Sheet3!$A$2:$A$8, 0))), "")</f>
        <v/>
      </c>
      <c r="F855" s="31"/>
      <c r="G855" s="45"/>
      <c r="H855" s="63" t="str">
        <f>IFERROR(INDEX(Sheet3!$F$2:$F$114, MATCH(G855, Sheet3!$E$2:$E$114, 0)), "")</f>
        <v/>
      </c>
      <c r="I855" s="32"/>
      <c r="J855" s="40" t="str">
        <f t="shared" ca="1" si="127"/>
        <v/>
      </c>
      <c r="K855" s="34"/>
      <c r="L855" s="59" t="str">
        <f t="shared" ca="1" si="130"/>
        <v/>
      </c>
      <c r="M855" s="34"/>
      <c r="N855" s="47" t="str">
        <f t="shared" ca="1" si="131"/>
        <v/>
      </c>
      <c r="O855" s="75"/>
      <c r="P855" s="75"/>
      <c r="Q855" s="47" t="str">
        <f t="shared" ca="1" si="132"/>
        <v/>
      </c>
      <c r="R855" s="34"/>
      <c r="S855" s="59" t="str">
        <f t="shared" ca="1" si="133"/>
        <v/>
      </c>
      <c r="T855" s="32"/>
      <c r="U855" s="33" t="str">
        <f t="shared" ca="1" si="134"/>
        <v/>
      </c>
      <c r="V855" s="34"/>
      <c r="W855" s="35"/>
      <c r="X855" s="36" t="str">
        <f t="shared" ca="1" si="128"/>
        <v/>
      </c>
      <c r="Y855" s="37"/>
      <c r="Z855" s="38" t="str">
        <f t="shared" si="129"/>
        <v/>
      </c>
    </row>
    <row r="856" spans="1:26" s="39" customFormat="1">
      <c r="A856" s="30">
        <v>861</v>
      </c>
      <c r="B856" s="31"/>
      <c r="C856" s="31"/>
      <c r="D856" s="44"/>
      <c r="E856" s="72" t="str">
        <f>IFERROR(IF(INDEX(Sheet3!$B$2:$B$8, MATCH(D856, Sheet3!$A$2:$A$8, 0)) = 0, "", INDEX(Sheet3!$B$2:$B$8, MATCH(D856, Sheet3!$A$2:$A$8, 0))), "")</f>
        <v/>
      </c>
      <c r="F856" s="31"/>
      <c r="G856" s="45"/>
      <c r="H856" s="63" t="str">
        <f>IFERROR(INDEX(Sheet3!$F$2:$F$114, MATCH(G856, Sheet3!$E$2:$E$114, 0)), "")</f>
        <v/>
      </c>
      <c r="I856" s="32"/>
      <c r="J856" s="40" t="str">
        <f t="shared" ca="1" si="127"/>
        <v/>
      </c>
      <c r="K856" s="34"/>
      <c r="L856" s="59" t="str">
        <f t="shared" ca="1" si="130"/>
        <v/>
      </c>
      <c r="M856" s="34"/>
      <c r="N856" s="47" t="str">
        <f t="shared" ca="1" si="131"/>
        <v/>
      </c>
      <c r="O856" s="75"/>
      <c r="P856" s="75"/>
      <c r="Q856" s="47" t="str">
        <f t="shared" ca="1" si="132"/>
        <v/>
      </c>
      <c r="R856" s="34"/>
      <c r="S856" s="59" t="str">
        <f t="shared" ca="1" si="133"/>
        <v/>
      </c>
      <c r="T856" s="32"/>
      <c r="U856" s="33" t="str">
        <f t="shared" ca="1" si="134"/>
        <v/>
      </c>
      <c r="V856" s="34"/>
      <c r="W856" s="35"/>
      <c r="X856" s="36" t="str">
        <f t="shared" ca="1" si="128"/>
        <v/>
      </c>
      <c r="Y856" s="37"/>
      <c r="Z856" s="38" t="str">
        <f t="shared" si="129"/>
        <v/>
      </c>
    </row>
    <row r="857" spans="1:26" s="39" customFormat="1">
      <c r="A857" s="30">
        <v>862</v>
      </c>
      <c r="B857" s="31"/>
      <c r="C857" s="31"/>
      <c r="D857" s="44"/>
      <c r="E857" s="72" t="str">
        <f>IFERROR(IF(INDEX(Sheet3!$B$2:$B$8, MATCH(D857, Sheet3!$A$2:$A$8, 0)) = 0, "", INDEX(Sheet3!$B$2:$B$8, MATCH(D857, Sheet3!$A$2:$A$8, 0))), "")</f>
        <v/>
      </c>
      <c r="F857" s="31"/>
      <c r="G857" s="45"/>
      <c r="H857" s="63" t="str">
        <f>IFERROR(INDEX(Sheet3!$F$2:$F$114, MATCH(G857, Sheet3!$E$2:$E$114, 0)), "")</f>
        <v/>
      </c>
      <c r="I857" s="32"/>
      <c r="J857" s="40" t="str">
        <f t="shared" ca="1" si="127"/>
        <v/>
      </c>
      <c r="K857" s="34"/>
      <c r="L857" s="59" t="str">
        <f t="shared" ca="1" si="130"/>
        <v/>
      </c>
      <c r="M857" s="34"/>
      <c r="N857" s="47" t="str">
        <f t="shared" ca="1" si="131"/>
        <v/>
      </c>
      <c r="O857" s="75"/>
      <c r="P857" s="75"/>
      <c r="Q857" s="47" t="str">
        <f t="shared" ca="1" si="132"/>
        <v/>
      </c>
      <c r="R857" s="34"/>
      <c r="S857" s="59" t="str">
        <f t="shared" ca="1" si="133"/>
        <v/>
      </c>
      <c r="T857" s="32"/>
      <c r="U857" s="33" t="str">
        <f t="shared" ca="1" si="134"/>
        <v/>
      </c>
      <c r="V857" s="34"/>
      <c r="W857" s="35"/>
      <c r="X857" s="36" t="str">
        <f t="shared" ca="1" si="128"/>
        <v/>
      </c>
      <c r="Y857" s="37"/>
      <c r="Z857" s="38" t="str">
        <f t="shared" si="129"/>
        <v/>
      </c>
    </row>
    <row r="858" spans="1:26" s="39" customFormat="1">
      <c r="A858" s="30">
        <v>863</v>
      </c>
      <c r="B858" s="31"/>
      <c r="C858" s="31"/>
      <c r="D858" s="44"/>
      <c r="E858" s="72" t="str">
        <f>IFERROR(IF(INDEX(Sheet3!$B$2:$B$8, MATCH(D858, Sheet3!$A$2:$A$8, 0)) = 0, "", INDEX(Sheet3!$B$2:$B$8, MATCH(D858, Sheet3!$A$2:$A$8, 0))), "")</f>
        <v/>
      </c>
      <c r="F858" s="31"/>
      <c r="G858" s="45"/>
      <c r="H858" s="63" t="str">
        <f>IFERROR(INDEX(Sheet3!$F$2:$F$114, MATCH(G858, Sheet3!$E$2:$E$114, 0)), "")</f>
        <v/>
      </c>
      <c r="I858" s="32"/>
      <c r="J858" s="40" t="str">
        <f t="shared" ca="1" si="127"/>
        <v/>
      </c>
      <c r="K858" s="34"/>
      <c r="L858" s="59" t="str">
        <f t="shared" ca="1" si="130"/>
        <v/>
      </c>
      <c r="M858" s="34"/>
      <c r="N858" s="47" t="str">
        <f t="shared" ca="1" si="131"/>
        <v/>
      </c>
      <c r="O858" s="75"/>
      <c r="P858" s="75"/>
      <c r="Q858" s="47" t="str">
        <f t="shared" ca="1" si="132"/>
        <v/>
      </c>
      <c r="R858" s="34"/>
      <c r="S858" s="59" t="str">
        <f t="shared" ca="1" si="133"/>
        <v/>
      </c>
      <c r="T858" s="32"/>
      <c r="U858" s="33" t="str">
        <f t="shared" ca="1" si="134"/>
        <v/>
      </c>
      <c r="V858" s="34"/>
      <c r="W858" s="35"/>
      <c r="X858" s="36" t="str">
        <f t="shared" ca="1" si="128"/>
        <v/>
      </c>
      <c r="Y858" s="37"/>
      <c r="Z858" s="38" t="str">
        <f t="shared" si="129"/>
        <v/>
      </c>
    </row>
    <row r="859" spans="1:26" s="39" customFormat="1">
      <c r="A859" s="30">
        <v>864</v>
      </c>
      <c r="B859" s="31"/>
      <c r="C859" s="31"/>
      <c r="D859" s="44"/>
      <c r="E859" s="72" t="str">
        <f>IFERROR(IF(INDEX(Sheet3!$B$2:$B$8, MATCH(D859, Sheet3!$A$2:$A$8, 0)) = 0, "", INDEX(Sheet3!$B$2:$B$8, MATCH(D859, Sheet3!$A$2:$A$8, 0))), "")</f>
        <v/>
      </c>
      <c r="F859" s="31"/>
      <c r="G859" s="45"/>
      <c r="H859" s="63" t="str">
        <f>IFERROR(INDEX(Sheet3!$F$2:$F$114, MATCH(G859, Sheet3!$E$2:$E$114, 0)), "")</f>
        <v/>
      </c>
      <c r="I859" s="32"/>
      <c r="J859" s="40" t="str">
        <f t="shared" ca="1" si="127"/>
        <v/>
      </c>
      <c r="K859" s="34"/>
      <c r="L859" s="59" t="str">
        <f t="shared" ca="1" si="130"/>
        <v/>
      </c>
      <c r="M859" s="34"/>
      <c r="N859" s="47" t="str">
        <f t="shared" ca="1" si="131"/>
        <v/>
      </c>
      <c r="O859" s="75"/>
      <c r="P859" s="75"/>
      <c r="Q859" s="47" t="str">
        <f t="shared" ca="1" si="132"/>
        <v/>
      </c>
      <c r="R859" s="34"/>
      <c r="S859" s="59" t="str">
        <f t="shared" ca="1" si="133"/>
        <v/>
      </c>
      <c r="T859" s="32"/>
      <c r="U859" s="33" t="str">
        <f t="shared" ca="1" si="134"/>
        <v/>
      </c>
      <c r="V859" s="34"/>
      <c r="W859" s="35"/>
      <c r="X859" s="36" t="str">
        <f t="shared" ca="1" si="128"/>
        <v/>
      </c>
      <c r="Y859" s="37"/>
      <c r="Z859" s="38" t="str">
        <f t="shared" si="129"/>
        <v/>
      </c>
    </row>
    <row r="860" spans="1:26" s="39" customFormat="1">
      <c r="A860" s="30">
        <v>865</v>
      </c>
      <c r="B860" s="31"/>
      <c r="C860" s="31"/>
      <c r="D860" s="44"/>
      <c r="E860" s="72" t="str">
        <f>IFERROR(IF(INDEX(Sheet3!$B$2:$B$8, MATCH(D860, Sheet3!$A$2:$A$8, 0)) = 0, "", INDEX(Sheet3!$B$2:$B$8, MATCH(D860, Sheet3!$A$2:$A$8, 0))), "")</f>
        <v/>
      </c>
      <c r="F860" s="31"/>
      <c r="G860" s="45"/>
      <c r="H860" s="63" t="str">
        <f>IFERROR(INDEX(Sheet3!$F$2:$F$114, MATCH(G860, Sheet3!$E$2:$E$114, 0)), "")</f>
        <v/>
      </c>
      <c r="I860" s="32"/>
      <c r="J860" s="40" t="str">
        <f t="shared" ca="1" si="127"/>
        <v/>
      </c>
      <c r="K860" s="34"/>
      <c r="L860" s="59" t="str">
        <f t="shared" ca="1" si="130"/>
        <v/>
      </c>
      <c r="M860" s="34"/>
      <c r="N860" s="47" t="str">
        <f t="shared" ca="1" si="131"/>
        <v/>
      </c>
      <c r="O860" s="75"/>
      <c r="P860" s="75"/>
      <c r="Q860" s="47" t="str">
        <f t="shared" ca="1" si="132"/>
        <v/>
      </c>
      <c r="R860" s="34"/>
      <c r="S860" s="59" t="str">
        <f t="shared" ca="1" si="133"/>
        <v/>
      </c>
      <c r="T860" s="32"/>
      <c r="U860" s="33" t="str">
        <f t="shared" ca="1" si="134"/>
        <v/>
      </c>
      <c r="V860" s="34"/>
      <c r="W860" s="35"/>
      <c r="X860" s="36" t="str">
        <f t="shared" ca="1" si="128"/>
        <v/>
      </c>
      <c r="Y860" s="37"/>
      <c r="Z860" s="38" t="str">
        <f t="shared" si="129"/>
        <v/>
      </c>
    </row>
    <row r="861" spans="1:26" s="39" customFormat="1">
      <c r="A861" s="30">
        <v>866</v>
      </c>
      <c r="B861" s="31"/>
      <c r="C861" s="31"/>
      <c r="D861" s="44"/>
      <c r="E861" s="72" t="str">
        <f>IFERROR(IF(INDEX(Sheet3!$B$2:$B$8, MATCH(D861, Sheet3!$A$2:$A$8, 0)) = 0, "", INDEX(Sheet3!$B$2:$B$8, MATCH(D861, Sheet3!$A$2:$A$8, 0))), "")</f>
        <v/>
      </c>
      <c r="F861" s="31"/>
      <c r="G861" s="45"/>
      <c r="H861" s="63" t="str">
        <f>IFERROR(INDEX(Sheet3!$F$2:$F$114, MATCH(G861, Sheet3!$E$2:$E$114, 0)), "")</f>
        <v/>
      </c>
      <c r="I861" s="32"/>
      <c r="J861" s="40" t="str">
        <f t="shared" ca="1" si="127"/>
        <v/>
      </c>
      <c r="K861" s="34"/>
      <c r="L861" s="59" t="str">
        <f t="shared" ca="1" si="130"/>
        <v/>
      </c>
      <c r="M861" s="34"/>
      <c r="N861" s="47" t="str">
        <f t="shared" ca="1" si="131"/>
        <v/>
      </c>
      <c r="O861" s="75"/>
      <c r="P861" s="75"/>
      <c r="Q861" s="47" t="str">
        <f t="shared" ca="1" si="132"/>
        <v/>
      </c>
      <c r="R861" s="34"/>
      <c r="S861" s="59" t="str">
        <f t="shared" ca="1" si="133"/>
        <v/>
      </c>
      <c r="T861" s="32"/>
      <c r="U861" s="33" t="str">
        <f t="shared" ca="1" si="134"/>
        <v/>
      </c>
      <c r="V861" s="34"/>
      <c r="W861" s="35"/>
      <c r="X861" s="36" t="str">
        <f t="shared" ca="1" si="128"/>
        <v/>
      </c>
      <c r="Y861" s="37"/>
      <c r="Z861" s="38" t="str">
        <f t="shared" si="129"/>
        <v/>
      </c>
    </row>
    <row r="862" spans="1:26" s="39" customFormat="1">
      <c r="A862" s="30">
        <v>867</v>
      </c>
      <c r="B862" s="31"/>
      <c r="C862" s="31"/>
      <c r="D862" s="44"/>
      <c r="E862" s="72" t="str">
        <f>IFERROR(IF(INDEX(Sheet3!$B$2:$B$8, MATCH(D862, Sheet3!$A$2:$A$8, 0)) = 0, "", INDEX(Sheet3!$B$2:$B$8, MATCH(D862, Sheet3!$A$2:$A$8, 0))), "")</f>
        <v/>
      </c>
      <c r="F862" s="31"/>
      <c r="G862" s="45"/>
      <c r="H862" s="63" t="str">
        <f>IFERROR(INDEX(Sheet3!$F$2:$F$114, MATCH(G862, Sheet3!$E$2:$E$114, 0)), "")</f>
        <v/>
      </c>
      <c r="I862" s="32"/>
      <c r="J862" s="40" t="str">
        <f t="shared" ca="1" si="127"/>
        <v/>
      </c>
      <c r="K862" s="34"/>
      <c r="L862" s="59" t="str">
        <f t="shared" ca="1" si="130"/>
        <v/>
      </c>
      <c r="M862" s="34"/>
      <c r="N862" s="47" t="str">
        <f t="shared" ca="1" si="131"/>
        <v/>
      </c>
      <c r="O862" s="75"/>
      <c r="P862" s="75"/>
      <c r="Q862" s="47" t="str">
        <f t="shared" ca="1" si="132"/>
        <v/>
      </c>
      <c r="R862" s="34"/>
      <c r="S862" s="59" t="str">
        <f t="shared" ca="1" si="133"/>
        <v/>
      </c>
      <c r="T862" s="32"/>
      <c r="U862" s="33" t="str">
        <f t="shared" ca="1" si="134"/>
        <v/>
      </c>
      <c r="V862" s="34"/>
      <c r="W862" s="35"/>
      <c r="X862" s="36" t="str">
        <f t="shared" ca="1" si="128"/>
        <v/>
      </c>
      <c r="Y862" s="37"/>
      <c r="Z862" s="38" t="str">
        <f t="shared" si="129"/>
        <v/>
      </c>
    </row>
    <row r="863" spans="1:26" s="39" customFormat="1">
      <c r="A863" s="30">
        <v>868</v>
      </c>
      <c r="B863" s="31"/>
      <c r="C863" s="31"/>
      <c r="D863" s="44"/>
      <c r="E863" s="72" t="str">
        <f>IFERROR(IF(INDEX(Sheet3!$B$2:$B$8, MATCH(D863, Sheet3!$A$2:$A$8, 0)) = 0, "", INDEX(Sheet3!$B$2:$B$8, MATCH(D863, Sheet3!$A$2:$A$8, 0))), "")</f>
        <v/>
      </c>
      <c r="F863" s="31"/>
      <c r="G863" s="45"/>
      <c r="H863" s="63" t="str">
        <f>IFERROR(INDEX(Sheet3!$F$2:$F$114, MATCH(G863, Sheet3!$E$2:$E$114, 0)), "")</f>
        <v/>
      </c>
      <c r="I863" s="32"/>
      <c r="J863" s="40" t="str">
        <f t="shared" ca="1" si="127"/>
        <v/>
      </c>
      <c r="K863" s="34"/>
      <c r="L863" s="59" t="str">
        <f t="shared" ca="1" si="130"/>
        <v/>
      </c>
      <c r="M863" s="34"/>
      <c r="N863" s="47" t="str">
        <f t="shared" ca="1" si="131"/>
        <v/>
      </c>
      <c r="O863" s="75"/>
      <c r="P863" s="75"/>
      <c r="Q863" s="47" t="str">
        <f t="shared" ca="1" si="132"/>
        <v/>
      </c>
      <c r="R863" s="34"/>
      <c r="S863" s="59" t="str">
        <f t="shared" ca="1" si="133"/>
        <v/>
      </c>
      <c r="T863" s="32"/>
      <c r="U863" s="33" t="str">
        <f t="shared" ca="1" si="134"/>
        <v/>
      </c>
      <c r="V863" s="34"/>
      <c r="W863" s="35"/>
      <c r="X863" s="36" t="str">
        <f t="shared" ca="1" si="128"/>
        <v/>
      </c>
      <c r="Y863" s="37"/>
      <c r="Z863" s="38" t="str">
        <f t="shared" si="129"/>
        <v/>
      </c>
    </row>
    <row r="864" spans="1:26" s="39" customFormat="1">
      <c r="A864" s="30">
        <v>869</v>
      </c>
      <c r="B864" s="31"/>
      <c r="C864" s="31"/>
      <c r="D864" s="44"/>
      <c r="E864" s="72" t="str">
        <f>IFERROR(IF(INDEX(Sheet3!$B$2:$B$8, MATCH(D864, Sheet3!$A$2:$A$8, 0)) = 0, "", INDEX(Sheet3!$B$2:$B$8, MATCH(D864, Sheet3!$A$2:$A$8, 0))), "")</f>
        <v/>
      </c>
      <c r="F864" s="31"/>
      <c r="G864" s="45"/>
      <c r="H864" s="63" t="str">
        <f>IFERROR(INDEX(Sheet3!$F$2:$F$114, MATCH(G864, Sheet3!$E$2:$E$114, 0)), "")</f>
        <v/>
      </c>
      <c r="I864" s="32"/>
      <c r="J864" s="40" t="str">
        <f t="shared" ca="1" si="127"/>
        <v/>
      </c>
      <c r="K864" s="34"/>
      <c r="L864" s="59" t="str">
        <f t="shared" ca="1" si="130"/>
        <v/>
      </c>
      <c r="M864" s="34"/>
      <c r="N864" s="47" t="str">
        <f t="shared" ca="1" si="131"/>
        <v/>
      </c>
      <c r="O864" s="75"/>
      <c r="P864" s="75"/>
      <c r="Q864" s="47" t="str">
        <f t="shared" ca="1" si="132"/>
        <v/>
      </c>
      <c r="R864" s="34"/>
      <c r="S864" s="59" t="str">
        <f t="shared" ca="1" si="133"/>
        <v/>
      </c>
      <c r="T864" s="32"/>
      <c r="U864" s="33" t="str">
        <f t="shared" ca="1" si="134"/>
        <v/>
      </c>
      <c r="V864" s="34"/>
      <c r="W864" s="35"/>
      <c r="X864" s="36" t="str">
        <f t="shared" ca="1" si="128"/>
        <v/>
      </c>
      <c r="Y864" s="37"/>
      <c r="Z864" s="38" t="str">
        <f t="shared" si="129"/>
        <v/>
      </c>
    </row>
    <row r="865" spans="1:26" s="39" customFormat="1">
      <c r="A865" s="30">
        <v>870</v>
      </c>
      <c r="B865" s="31"/>
      <c r="C865" s="31"/>
      <c r="D865" s="44"/>
      <c r="E865" s="72" t="str">
        <f>IFERROR(IF(INDEX(Sheet3!$B$2:$B$8, MATCH(D865, Sheet3!$A$2:$A$8, 0)) = 0, "", INDEX(Sheet3!$B$2:$B$8, MATCH(D865, Sheet3!$A$2:$A$8, 0))), "")</f>
        <v/>
      </c>
      <c r="F865" s="31"/>
      <c r="G865" s="45"/>
      <c r="H865" s="63" t="str">
        <f>IFERROR(INDEX(Sheet3!$F$2:$F$114, MATCH(G865, Sheet3!$E$2:$E$114, 0)), "")</f>
        <v/>
      </c>
      <c r="I865" s="32"/>
      <c r="J865" s="40" t="str">
        <f t="shared" ca="1" si="127"/>
        <v/>
      </c>
      <c r="K865" s="34"/>
      <c r="L865" s="59" t="str">
        <f t="shared" ca="1" si="130"/>
        <v/>
      </c>
      <c r="M865" s="34"/>
      <c r="N865" s="47" t="str">
        <f t="shared" ca="1" si="131"/>
        <v/>
      </c>
      <c r="O865" s="75"/>
      <c r="P865" s="75"/>
      <c r="Q865" s="47" t="str">
        <f t="shared" ca="1" si="132"/>
        <v/>
      </c>
      <c r="R865" s="34"/>
      <c r="S865" s="59" t="str">
        <f t="shared" ca="1" si="133"/>
        <v/>
      </c>
      <c r="T865" s="32"/>
      <c r="U865" s="33" t="str">
        <f t="shared" ca="1" si="134"/>
        <v/>
      </c>
      <c r="V865" s="34"/>
      <c r="W865" s="35"/>
      <c r="X865" s="36" t="str">
        <f t="shared" ca="1" si="128"/>
        <v/>
      </c>
      <c r="Y865" s="37"/>
      <c r="Z865" s="38" t="str">
        <f t="shared" si="129"/>
        <v/>
      </c>
    </row>
    <row r="866" spans="1:26" s="39" customFormat="1">
      <c r="A866" s="30">
        <v>871</v>
      </c>
      <c r="B866" s="31"/>
      <c r="C866" s="31"/>
      <c r="D866" s="44"/>
      <c r="E866" s="72" t="str">
        <f>IFERROR(IF(INDEX(Sheet3!$B$2:$B$8, MATCH(D866, Sheet3!$A$2:$A$8, 0)) = 0, "", INDEX(Sheet3!$B$2:$B$8, MATCH(D866, Sheet3!$A$2:$A$8, 0))), "")</f>
        <v/>
      </c>
      <c r="F866" s="31"/>
      <c r="G866" s="45"/>
      <c r="H866" s="63" t="str">
        <f>IFERROR(INDEX(Sheet3!$F$2:$F$114, MATCH(G866, Sheet3!$E$2:$E$114, 0)), "")</f>
        <v/>
      </c>
      <c r="I866" s="32"/>
      <c r="J866" s="40" t="str">
        <f t="shared" ca="1" si="127"/>
        <v/>
      </c>
      <c r="K866" s="34"/>
      <c r="L866" s="59" t="str">
        <f t="shared" ca="1" si="130"/>
        <v/>
      </c>
      <c r="M866" s="34"/>
      <c r="N866" s="47" t="str">
        <f t="shared" ca="1" si="131"/>
        <v/>
      </c>
      <c r="O866" s="75"/>
      <c r="P866" s="75"/>
      <c r="Q866" s="47" t="str">
        <f t="shared" ca="1" si="132"/>
        <v/>
      </c>
      <c r="R866" s="34"/>
      <c r="S866" s="59" t="str">
        <f t="shared" ca="1" si="133"/>
        <v/>
      </c>
      <c r="T866" s="32"/>
      <c r="U866" s="33" t="str">
        <f t="shared" ca="1" si="134"/>
        <v/>
      </c>
      <c r="V866" s="34"/>
      <c r="W866" s="35"/>
      <c r="X866" s="36" t="str">
        <f t="shared" ca="1" si="128"/>
        <v/>
      </c>
      <c r="Y866" s="37"/>
      <c r="Z866" s="38" t="str">
        <f t="shared" si="129"/>
        <v/>
      </c>
    </row>
    <row r="867" spans="1:26" s="39" customFormat="1">
      <c r="A867" s="30">
        <v>872</v>
      </c>
      <c r="B867" s="31"/>
      <c r="C867" s="31"/>
      <c r="D867" s="44"/>
      <c r="E867" s="72" t="str">
        <f>IFERROR(IF(INDEX(Sheet3!$B$2:$B$8, MATCH(D867, Sheet3!$A$2:$A$8, 0)) = 0, "", INDEX(Sheet3!$B$2:$B$8, MATCH(D867, Sheet3!$A$2:$A$8, 0))), "")</f>
        <v/>
      </c>
      <c r="F867" s="31"/>
      <c r="G867" s="45"/>
      <c r="H867" s="63" t="str">
        <f>IFERROR(INDEX(Sheet3!$F$2:$F$114, MATCH(G867, Sheet3!$E$2:$E$114, 0)), "")</f>
        <v/>
      </c>
      <c r="I867" s="32"/>
      <c r="J867" s="40" t="str">
        <f t="shared" ca="1" si="127"/>
        <v/>
      </c>
      <c r="K867" s="34"/>
      <c r="L867" s="59" t="str">
        <f t="shared" ca="1" si="130"/>
        <v/>
      </c>
      <c r="M867" s="34"/>
      <c r="N867" s="47" t="str">
        <f t="shared" ca="1" si="131"/>
        <v/>
      </c>
      <c r="O867" s="75"/>
      <c r="P867" s="75"/>
      <c r="Q867" s="47" t="str">
        <f t="shared" ca="1" si="132"/>
        <v/>
      </c>
      <c r="R867" s="34"/>
      <c r="S867" s="59" t="str">
        <f t="shared" ca="1" si="133"/>
        <v/>
      </c>
      <c r="T867" s="32"/>
      <c r="U867" s="33" t="str">
        <f t="shared" ca="1" si="134"/>
        <v/>
      </c>
      <c r="V867" s="34"/>
      <c r="W867" s="35"/>
      <c r="X867" s="36" t="str">
        <f t="shared" ca="1" si="128"/>
        <v/>
      </c>
      <c r="Y867" s="37"/>
      <c r="Z867" s="38" t="str">
        <f t="shared" si="129"/>
        <v/>
      </c>
    </row>
    <row r="868" spans="1:26" s="39" customFormat="1">
      <c r="A868" s="30">
        <v>873</v>
      </c>
      <c r="B868" s="31"/>
      <c r="C868" s="31"/>
      <c r="D868" s="44"/>
      <c r="E868" s="72" t="str">
        <f>IFERROR(IF(INDEX(Sheet3!$B$2:$B$8, MATCH(D868, Sheet3!$A$2:$A$8, 0)) = 0, "", INDEX(Sheet3!$B$2:$B$8, MATCH(D868, Sheet3!$A$2:$A$8, 0))), "")</f>
        <v/>
      </c>
      <c r="F868" s="31"/>
      <c r="G868" s="45"/>
      <c r="H868" s="63" t="str">
        <f>IFERROR(INDEX(Sheet3!$F$2:$F$114, MATCH(G868, Sheet3!$E$2:$E$114, 0)), "")</f>
        <v/>
      </c>
      <c r="I868" s="32"/>
      <c r="J868" s="40" t="str">
        <f t="shared" ca="1" si="127"/>
        <v/>
      </c>
      <c r="K868" s="34"/>
      <c r="L868" s="59" t="str">
        <f t="shared" ca="1" si="130"/>
        <v/>
      </c>
      <c r="M868" s="34"/>
      <c r="N868" s="47" t="str">
        <f t="shared" ca="1" si="131"/>
        <v/>
      </c>
      <c r="O868" s="75"/>
      <c r="P868" s="75"/>
      <c r="Q868" s="47" t="str">
        <f t="shared" ca="1" si="132"/>
        <v/>
      </c>
      <c r="R868" s="34"/>
      <c r="S868" s="59" t="str">
        <f t="shared" ca="1" si="133"/>
        <v/>
      </c>
      <c r="T868" s="32"/>
      <c r="U868" s="33" t="str">
        <f t="shared" ca="1" si="134"/>
        <v/>
      </c>
      <c r="V868" s="34"/>
      <c r="W868" s="35"/>
      <c r="X868" s="36" t="str">
        <f t="shared" ca="1" si="128"/>
        <v/>
      </c>
      <c r="Y868" s="37"/>
      <c r="Z868" s="38" t="str">
        <f t="shared" si="129"/>
        <v/>
      </c>
    </row>
    <row r="869" spans="1:26" s="39" customFormat="1">
      <c r="A869" s="30">
        <v>874</v>
      </c>
      <c r="B869" s="31"/>
      <c r="C869" s="31"/>
      <c r="D869" s="44"/>
      <c r="E869" s="72" t="str">
        <f>IFERROR(IF(INDEX(Sheet3!$B$2:$B$8, MATCH(D869, Sheet3!$A$2:$A$8, 0)) = 0, "", INDEX(Sheet3!$B$2:$B$8, MATCH(D869, Sheet3!$A$2:$A$8, 0))), "")</f>
        <v/>
      </c>
      <c r="F869" s="31"/>
      <c r="G869" s="45"/>
      <c r="H869" s="63" t="str">
        <f>IFERROR(INDEX(Sheet3!$F$2:$F$114, MATCH(G869, Sheet3!$E$2:$E$114, 0)), "")</f>
        <v/>
      </c>
      <c r="I869" s="32"/>
      <c r="J869" s="40" t="str">
        <f t="shared" ca="1" si="127"/>
        <v/>
      </c>
      <c r="K869" s="34"/>
      <c r="L869" s="59" t="str">
        <f t="shared" ca="1" si="130"/>
        <v/>
      </c>
      <c r="M869" s="34"/>
      <c r="N869" s="47" t="str">
        <f t="shared" ca="1" si="131"/>
        <v/>
      </c>
      <c r="O869" s="75"/>
      <c r="P869" s="75"/>
      <c r="Q869" s="47" t="str">
        <f t="shared" ca="1" si="132"/>
        <v/>
      </c>
      <c r="R869" s="34"/>
      <c r="S869" s="59" t="str">
        <f t="shared" ca="1" si="133"/>
        <v/>
      </c>
      <c r="T869" s="32"/>
      <c r="U869" s="33" t="str">
        <f t="shared" ca="1" si="134"/>
        <v/>
      </c>
      <c r="V869" s="34"/>
      <c r="W869" s="35"/>
      <c r="X869" s="36" t="str">
        <f t="shared" ca="1" si="128"/>
        <v/>
      </c>
      <c r="Y869" s="37"/>
      <c r="Z869" s="38" t="str">
        <f t="shared" si="129"/>
        <v/>
      </c>
    </row>
    <row r="870" spans="1:26" s="39" customFormat="1">
      <c r="A870" s="30">
        <v>875</v>
      </c>
      <c r="B870" s="31"/>
      <c r="C870" s="31"/>
      <c r="D870" s="44"/>
      <c r="E870" s="72" t="str">
        <f>IFERROR(IF(INDEX(Sheet3!$B$2:$B$8, MATCH(D870, Sheet3!$A$2:$A$8, 0)) = 0, "", INDEX(Sheet3!$B$2:$B$8, MATCH(D870, Sheet3!$A$2:$A$8, 0))), "")</f>
        <v/>
      </c>
      <c r="F870" s="31"/>
      <c r="G870" s="45"/>
      <c r="H870" s="63" t="str">
        <f>IFERROR(INDEX(Sheet3!$F$2:$F$114, MATCH(G870, Sheet3!$E$2:$E$114, 0)), "")</f>
        <v/>
      </c>
      <c r="I870" s="32"/>
      <c r="J870" s="40" t="str">
        <f t="shared" ca="1" si="127"/>
        <v/>
      </c>
      <c r="K870" s="34"/>
      <c r="L870" s="59" t="str">
        <f t="shared" ca="1" si="130"/>
        <v/>
      </c>
      <c r="M870" s="34"/>
      <c r="N870" s="47" t="str">
        <f t="shared" ca="1" si="131"/>
        <v/>
      </c>
      <c r="O870" s="75"/>
      <c r="P870" s="75"/>
      <c r="Q870" s="47" t="str">
        <f t="shared" ca="1" si="132"/>
        <v/>
      </c>
      <c r="R870" s="34"/>
      <c r="S870" s="59" t="str">
        <f t="shared" ca="1" si="133"/>
        <v/>
      </c>
      <c r="T870" s="32"/>
      <c r="U870" s="33" t="str">
        <f t="shared" ca="1" si="134"/>
        <v/>
      </c>
      <c r="V870" s="34"/>
      <c r="W870" s="35"/>
      <c r="X870" s="36" t="str">
        <f t="shared" ca="1" si="128"/>
        <v/>
      </c>
      <c r="Y870" s="37"/>
      <c r="Z870" s="38" t="str">
        <f t="shared" si="129"/>
        <v/>
      </c>
    </row>
    <row r="871" spans="1:26" s="39" customFormat="1">
      <c r="A871" s="30">
        <v>876</v>
      </c>
      <c r="B871" s="31"/>
      <c r="C871" s="31"/>
      <c r="D871" s="44"/>
      <c r="E871" s="72" t="str">
        <f>IFERROR(IF(INDEX(Sheet3!$B$2:$B$8, MATCH(D871, Sheet3!$A$2:$A$8, 0)) = 0, "", INDEX(Sheet3!$B$2:$B$8, MATCH(D871, Sheet3!$A$2:$A$8, 0))), "")</f>
        <v/>
      </c>
      <c r="F871" s="31"/>
      <c r="G871" s="45"/>
      <c r="H871" s="63" t="str">
        <f>IFERROR(INDEX(Sheet3!$F$2:$F$114, MATCH(G871, Sheet3!$E$2:$E$114, 0)), "")</f>
        <v/>
      </c>
      <c r="I871" s="32"/>
      <c r="J871" s="40" t="str">
        <f t="shared" ca="1" si="127"/>
        <v/>
      </c>
      <c r="K871" s="34"/>
      <c r="L871" s="59" t="str">
        <f t="shared" ca="1" si="130"/>
        <v/>
      </c>
      <c r="M871" s="34"/>
      <c r="N871" s="47" t="str">
        <f t="shared" ca="1" si="131"/>
        <v/>
      </c>
      <c r="O871" s="75"/>
      <c r="P871" s="75"/>
      <c r="Q871" s="47" t="str">
        <f t="shared" ca="1" si="132"/>
        <v/>
      </c>
      <c r="R871" s="34"/>
      <c r="S871" s="59" t="str">
        <f t="shared" ca="1" si="133"/>
        <v/>
      </c>
      <c r="T871" s="32"/>
      <c r="U871" s="33" t="str">
        <f t="shared" ca="1" si="134"/>
        <v/>
      </c>
      <c r="V871" s="34"/>
      <c r="W871" s="35"/>
      <c r="X871" s="36" t="str">
        <f t="shared" ca="1" si="128"/>
        <v/>
      </c>
      <c r="Y871" s="37"/>
      <c r="Z871" s="38" t="str">
        <f t="shared" si="129"/>
        <v/>
      </c>
    </row>
    <row r="872" spans="1:26" s="39" customFormat="1">
      <c r="A872" s="30">
        <v>877</v>
      </c>
      <c r="B872" s="31"/>
      <c r="C872" s="31"/>
      <c r="D872" s="44"/>
      <c r="E872" s="72" t="str">
        <f>IFERROR(IF(INDEX(Sheet3!$B$2:$B$8, MATCH(D872, Sheet3!$A$2:$A$8, 0)) = 0, "", INDEX(Sheet3!$B$2:$B$8, MATCH(D872, Sheet3!$A$2:$A$8, 0))), "")</f>
        <v/>
      </c>
      <c r="F872" s="31"/>
      <c r="G872" s="45"/>
      <c r="H872" s="63" t="str">
        <f>IFERROR(INDEX(Sheet3!$F$2:$F$114, MATCH(G872, Sheet3!$E$2:$E$114, 0)), "")</f>
        <v/>
      </c>
      <c r="I872" s="32"/>
      <c r="J872" s="40" t="str">
        <f t="shared" ca="1" si="127"/>
        <v/>
      </c>
      <c r="K872" s="34"/>
      <c r="L872" s="59" t="str">
        <f t="shared" ca="1" si="130"/>
        <v/>
      </c>
      <c r="M872" s="34"/>
      <c r="N872" s="47" t="str">
        <f t="shared" ca="1" si="131"/>
        <v/>
      </c>
      <c r="O872" s="75"/>
      <c r="P872" s="75"/>
      <c r="Q872" s="47" t="str">
        <f t="shared" ca="1" si="132"/>
        <v/>
      </c>
      <c r="R872" s="34"/>
      <c r="S872" s="59" t="str">
        <f t="shared" ca="1" si="133"/>
        <v/>
      </c>
      <c r="T872" s="32"/>
      <c r="U872" s="33" t="str">
        <f t="shared" ca="1" si="134"/>
        <v/>
      </c>
      <c r="V872" s="34"/>
      <c r="W872" s="35"/>
      <c r="X872" s="36" t="str">
        <f t="shared" ca="1" si="128"/>
        <v/>
      </c>
      <c r="Y872" s="37"/>
      <c r="Z872" s="38" t="str">
        <f t="shared" si="129"/>
        <v/>
      </c>
    </row>
    <row r="873" spans="1:26" s="39" customFormat="1">
      <c r="A873" s="30">
        <v>878</v>
      </c>
      <c r="B873" s="31"/>
      <c r="C873" s="31"/>
      <c r="D873" s="44"/>
      <c r="E873" s="72" t="str">
        <f>IFERROR(IF(INDEX(Sheet3!$B$2:$B$8, MATCH(D873, Sheet3!$A$2:$A$8, 0)) = 0, "", INDEX(Sheet3!$B$2:$B$8, MATCH(D873, Sheet3!$A$2:$A$8, 0))), "")</f>
        <v/>
      </c>
      <c r="F873" s="31"/>
      <c r="G873" s="45"/>
      <c r="H873" s="63" t="str">
        <f>IFERROR(INDEX(Sheet3!$F$2:$F$114, MATCH(G873, Sheet3!$E$2:$E$114, 0)), "")</f>
        <v/>
      </c>
      <c r="I873" s="32"/>
      <c r="J873" s="40" t="str">
        <f t="shared" ca="1" si="127"/>
        <v/>
      </c>
      <c r="K873" s="34"/>
      <c r="L873" s="59" t="str">
        <f t="shared" ca="1" si="130"/>
        <v/>
      </c>
      <c r="M873" s="34"/>
      <c r="N873" s="47" t="str">
        <f t="shared" ca="1" si="131"/>
        <v/>
      </c>
      <c r="O873" s="75"/>
      <c r="P873" s="75"/>
      <c r="Q873" s="47" t="str">
        <f t="shared" ca="1" si="132"/>
        <v/>
      </c>
      <c r="R873" s="34"/>
      <c r="S873" s="59" t="str">
        <f t="shared" ca="1" si="133"/>
        <v/>
      </c>
      <c r="T873" s="32"/>
      <c r="U873" s="33" t="str">
        <f t="shared" ca="1" si="134"/>
        <v/>
      </c>
      <c r="V873" s="34"/>
      <c r="W873" s="35"/>
      <c r="X873" s="36" t="str">
        <f t="shared" ca="1" si="128"/>
        <v/>
      </c>
      <c r="Y873" s="37"/>
      <c r="Z873" s="38" t="str">
        <f t="shared" si="129"/>
        <v/>
      </c>
    </row>
    <row r="874" spans="1:26" s="39" customFormat="1">
      <c r="A874" s="30">
        <v>879</v>
      </c>
      <c r="B874" s="31"/>
      <c r="C874" s="31"/>
      <c r="D874" s="44"/>
      <c r="E874" s="72" t="str">
        <f>IFERROR(IF(INDEX(Sheet3!$B$2:$B$8, MATCH(D874, Sheet3!$A$2:$A$8, 0)) = 0, "", INDEX(Sheet3!$B$2:$B$8, MATCH(D874, Sheet3!$A$2:$A$8, 0))), "")</f>
        <v/>
      </c>
      <c r="F874" s="31"/>
      <c r="G874" s="45"/>
      <c r="H874" s="63" t="str">
        <f>IFERROR(INDEX(Sheet3!$F$2:$F$114, MATCH(G874, Sheet3!$E$2:$E$114, 0)), "")</f>
        <v/>
      </c>
      <c r="I874" s="32"/>
      <c r="J874" s="40" t="str">
        <f t="shared" ca="1" si="127"/>
        <v/>
      </c>
      <c r="K874" s="34"/>
      <c r="L874" s="59" t="str">
        <f t="shared" ca="1" si="130"/>
        <v/>
      </c>
      <c r="M874" s="34"/>
      <c r="N874" s="47" t="str">
        <f t="shared" ca="1" si="131"/>
        <v/>
      </c>
      <c r="O874" s="75"/>
      <c r="P874" s="75"/>
      <c r="Q874" s="47" t="str">
        <f t="shared" ca="1" si="132"/>
        <v/>
      </c>
      <c r="R874" s="34"/>
      <c r="S874" s="59" t="str">
        <f t="shared" ca="1" si="133"/>
        <v/>
      </c>
      <c r="T874" s="32"/>
      <c r="U874" s="33" t="str">
        <f t="shared" ca="1" si="134"/>
        <v/>
      </c>
      <c r="V874" s="34"/>
      <c r="W874" s="35"/>
      <c r="X874" s="36" t="str">
        <f t="shared" ca="1" si="128"/>
        <v/>
      </c>
      <c r="Y874" s="37"/>
      <c r="Z874" s="38" t="str">
        <f t="shared" si="129"/>
        <v/>
      </c>
    </row>
    <row r="875" spans="1:26" s="39" customFormat="1">
      <c r="A875" s="30">
        <v>880</v>
      </c>
      <c r="B875" s="31"/>
      <c r="C875" s="31"/>
      <c r="D875" s="44"/>
      <c r="E875" s="72" t="str">
        <f>IFERROR(IF(INDEX(Sheet3!$B$2:$B$8, MATCH(D875, Sheet3!$A$2:$A$8, 0)) = 0, "", INDEX(Sheet3!$B$2:$B$8, MATCH(D875, Sheet3!$A$2:$A$8, 0))), "")</f>
        <v/>
      </c>
      <c r="F875" s="31"/>
      <c r="G875" s="45"/>
      <c r="H875" s="63" t="str">
        <f>IFERROR(INDEX(Sheet3!$F$2:$F$114, MATCH(G875, Sheet3!$E$2:$E$114, 0)), "")</f>
        <v/>
      </c>
      <c r="I875" s="32"/>
      <c r="J875" s="40" t="str">
        <f t="shared" ca="1" si="127"/>
        <v/>
      </c>
      <c r="K875" s="34"/>
      <c r="L875" s="59" t="str">
        <f t="shared" ca="1" si="130"/>
        <v/>
      </c>
      <c r="M875" s="34"/>
      <c r="N875" s="47" t="str">
        <f t="shared" ca="1" si="131"/>
        <v/>
      </c>
      <c r="O875" s="75"/>
      <c r="P875" s="75"/>
      <c r="Q875" s="47" t="str">
        <f t="shared" ca="1" si="132"/>
        <v/>
      </c>
      <c r="R875" s="34"/>
      <c r="S875" s="59" t="str">
        <f t="shared" ca="1" si="133"/>
        <v/>
      </c>
      <c r="T875" s="32"/>
      <c r="U875" s="33" t="str">
        <f t="shared" ca="1" si="134"/>
        <v/>
      </c>
      <c r="V875" s="34"/>
      <c r="W875" s="35"/>
      <c r="X875" s="36" t="str">
        <f t="shared" ca="1" si="128"/>
        <v/>
      </c>
      <c r="Y875" s="37"/>
      <c r="Z875" s="38" t="str">
        <f t="shared" si="129"/>
        <v/>
      </c>
    </row>
    <row r="876" spans="1:26" s="39" customFormat="1">
      <c r="A876" s="30">
        <v>881</v>
      </c>
      <c r="B876" s="31"/>
      <c r="C876" s="31"/>
      <c r="D876" s="44"/>
      <c r="E876" s="72" t="str">
        <f>IFERROR(IF(INDEX(Sheet3!$B$2:$B$8, MATCH(D876, Sheet3!$A$2:$A$8, 0)) = 0, "", INDEX(Sheet3!$B$2:$B$8, MATCH(D876, Sheet3!$A$2:$A$8, 0))), "")</f>
        <v/>
      </c>
      <c r="F876" s="31"/>
      <c r="G876" s="45"/>
      <c r="H876" s="63" t="str">
        <f>IFERROR(INDEX(Sheet3!$F$2:$F$114, MATCH(G876, Sheet3!$E$2:$E$114, 0)), "")</f>
        <v/>
      </c>
      <c r="I876" s="32"/>
      <c r="J876" s="40" t="str">
        <f t="shared" ca="1" si="127"/>
        <v/>
      </c>
      <c r="K876" s="34"/>
      <c r="L876" s="59" t="str">
        <f t="shared" ca="1" si="130"/>
        <v/>
      </c>
      <c r="M876" s="34"/>
      <c r="N876" s="47" t="str">
        <f t="shared" ca="1" si="131"/>
        <v/>
      </c>
      <c r="O876" s="75"/>
      <c r="P876" s="75"/>
      <c r="Q876" s="47" t="str">
        <f t="shared" ca="1" si="132"/>
        <v/>
      </c>
      <c r="R876" s="34"/>
      <c r="S876" s="59" t="str">
        <f t="shared" ca="1" si="133"/>
        <v/>
      </c>
      <c r="T876" s="32"/>
      <c r="U876" s="33" t="str">
        <f t="shared" ca="1" si="134"/>
        <v/>
      </c>
      <c r="V876" s="34"/>
      <c r="W876" s="35"/>
      <c r="X876" s="36" t="str">
        <f t="shared" ca="1" si="128"/>
        <v/>
      </c>
      <c r="Y876" s="37"/>
      <c r="Z876" s="38" t="str">
        <f t="shared" si="129"/>
        <v/>
      </c>
    </row>
    <row r="877" spans="1:26" s="39" customFormat="1">
      <c r="A877" s="30">
        <v>882</v>
      </c>
      <c r="B877" s="31"/>
      <c r="C877" s="31"/>
      <c r="D877" s="44"/>
      <c r="E877" s="72" t="str">
        <f>IFERROR(IF(INDEX(Sheet3!$B$2:$B$8, MATCH(D877, Sheet3!$A$2:$A$8, 0)) = 0, "", INDEX(Sheet3!$B$2:$B$8, MATCH(D877, Sheet3!$A$2:$A$8, 0))), "")</f>
        <v/>
      </c>
      <c r="F877" s="31"/>
      <c r="G877" s="45"/>
      <c r="H877" s="63" t="str">
        <f>IFERROR(INDEX(Sheet3!$F$2:$F$114, MATCH(G877, Sheet3!$E$2:$E$114, 0)), "")</f>
        <v/>
      </c>
      <c r="I877" s="32"/>
      <c r="J877" s="40" t="str">
        <f t="shared" ca="1" si="127"/>
        <v/>
      </c>
      <c r="K877" s="34"/>
      <c r="L877" s="59" t="str">
        <f t="shared" ca="1" si="130"/>
        <v/>
      </c>
      <c r="M877" s="34"/>
      <c r="N877" s="47" t="str">
        <f t="shared" ca="1" si="131"/>
        <v/>
      </c>
      <c r="O877" s="75"/>
      <c r="P877" s="75"/>
      <c r="Q877" s="47" t="str">
        <f t="shared" ca="1" si="132"/>
        <v/>
      </c>
      <c r="R877" s="34"/>
      <c r="S877" s="59" t="str">
        <f t="shared" ca="1" si="133"/>
        <v/>
      </c>
      <c r="T877" s="32"/>
      <c r="U877" s="33" t="str">
        <f t="shared" ca="1" si="134"/>
        <v/>
      </c>
      <c r="V877" s="34"/>
      <c r="W877" s="35"/>
      <c r="X877" s="36" t="str">
        <f t="shared" ca="1" si="128"/>
        <v/>
      </c>
      <c r="Y877" s="37"/>
      <c r="Z877" s="38" t="str">
        <f t="shared" si="129"/>
        <v/>
      </c>
    </row>
    <row r="878" spans="1:26" s="39" customFormat="1">
      <c r="A878" s="30">
        <v>883</v>
      </c>
      <c r="B878" s="31"/>
      <c r="C878" s="31"/>
      <c r="D878" s="44"/>
      <c r="E878" s="72" t="str">
        <f>IFERROR(IF(INDEX(Sheet3!$B$2:$B$8, MATCH(D878, Sheet3!$A$2:$A$8, 0)) = 0, "", INDEX(Sheet3!$B$2:$B$8, MATCH(D878, Sheet3!$A$2:$A$8, 0))), "")</f>
        <v/>
      </c>
      <c r="F878" s="31"/>
      <c r="G878" s="45"/>
      <c r="H878" s="63" t="str">
        <f>IFERROR(INDEX(Sheet3!$F$2:$F$114, MATCH(G878, Sheet3!$E$2:$E$114, 0)), "")</f>
        <v/>
      </c>
      <c r="I878" s="32"/>
      <c r="J878" s="40" t="str">
        <f t="shared" ca="1" si="127"/>
        <v/>
      </c>
      <c r="K878" s="34"/>
      <c r="L878" s="59" t="str">
        <f t="shared" ca="1" si="130"/>
        <v/>
      </c>
      <c r="M878" s="34"/>
      <c r="N878" s="47" t="str">
        <f t="shared" ca="1" si="131"/>
        <v/>
      </c>
      <c r="O878" s="75"/>
      <c r="P878" s="75"/>
      <c r="Q878" s="47" t="str">
        <f t="shared" ca="1" si="132"/>
        <v/>
      </c>
      <c r="R878" s="34"/>
      <c r="S878" s="59" t="str">
        <f t="shared" ca="1" si="133"/>
        <v/>
      </c>
      <c r="T878" s="32"/>
      <c r="U878" s="33" t="str">
        <f t="shared" ca="1" si="134"/>
        <v/>
      </c>
      <c r="V878" s="34"/>
      <c r="W878" s="35"/>
      <c r="X878" s="36" t="str">
        <f t="shared" ca="1" si="128"/>
        <v/>
      </c>
      <c r="Y878" s="37"/>
      <c r="Z878" s="38" t="str">
        <f t="shared" si="129"/>
        <v/>
      </c>
    </row>
    <row r="879" spans="1:26" s="39" customFormat="1">
      <c r="A879" s="30">
        <v>884</v>
      </c>
      <c r="B879" s="31"/>
      <c r="C879" s="31"/>
      <c r="D879" s="44"/>
      <c r="E879" s="72" t="str">
        <f>IFERROR(IF(INDEX(Sheet3!$B$2:$B$8, MATCH(D879, Sheet3!$A$2:$A$8, 0)) = 0, "", INDEX(Sheet3!$B$2:$B$8, MATCH(D879, Sheet3!$A$2:$A$8, 0))), "")</f>
        <v/>
      </c>
      <c r="F879" s="31"/>
      <c r="G879" s="45"/>
      <c r="H879" s="63" t="str">
        <f>IFERROR(INDEX(Sheet3!$F$2:$F$114, MATCH(G879, Sheet3!$E$2:$E$114, 0)), "")</f>
        <v/>
      </c>
      <c r="I879" s="32"/>
      <c r="J879" s="40" t="str">
        <f t="shared" ca="1" si="127"/>
        <v/>
      </c>
      <c r="K879" s="34"/>
      <c r="L879" s="59" t="str">
        <f t="shared" ca="1" si="130"/>
        <v/>
      </c>
      <c r="M879" s="34"/>
      <c r="N879" s="47" t="str">
        <f t="shared" ca="1" si="131"/>
        <v/>
      </c>
      <c r="O879" s="75"/>
      <c r="P879" s="75"/>
      <c r="Q879" s="47" t="str">
        <f t="shared" ca="1" si="132"/>
        <v/>
      </c>
      <c r="R879" s="34"/>
      <c r="S879" s="59" t="str">
        <f t="shared" ca="1" si="133"/>
        <v/>
      </c>
      <c r="T879" s="32"/>
      <c r="U879" s="33" t="str">
        <f t="shared" ca="1" si="134"/>
        <v/>
      </c>
      <c r="V879" s="34"/>
      <c r="W879" s="35"/>
      <c r="X879" s="36" t="str">
        <f t="shared" ca="1" si="128"/>
        <v/>
      </c>
      <c r="Y879" s="37"/>
      <c r="Z879" s="38" t="str">
        <f t="shared" si="129"/>
        <v/>
      </c>
    </row>
    <row r="880" spans="1:26" s="39" customFormat="1">
      <c r="A880" s="30">
        <v>885</v>
      </c>
      <c r="B880" s="31"/>
      <c r="C880" s="31"/>
      <c r="D880" s="44"/>
      <c r="E880" s="72" t="str">
        <f>IFERROR(IF(INDEX(Sheet3!$B$2:$B$8, MATCH(D880, Sheet3!$A$2:$A$8, 0)) = 0, "", INDEX(Sheet3!$B$2:$B$8, MATCH(D880, Sheet3!$A$2:$A$8, 0))), "")</f>
        <v/>
      </c>
      <c r="F880" s="31"/>
      <c r="G880" s="45"/>
      <c r="H880" s="63" t="str">
        <f>IFERROR(INDEX(Sheet3!$F$2:$F$114, MATCH(G880, Sheet3!$E$2:$E$114, 0)), "")</f>
        <v/>
      </c>
      <c r="I880" s="32"/>
      <c r="J880" s="40" t="str">
        <f t="shared" ca="1" si="127"/>
        <v/>
      </c>
      <c r="K880" s="34"/>
      <c r="L880" s="59" t="str">
        <f t="shared" ca="1" si="130"/>
        <v/>
      </c>
      <c r="M880" s="34"/>
      <c r="N880" s="47" t="str">
        <f t="shared" ca="1" si="131"/>
        <v/>
      </c>
      <c r="O880" s="75"/>
      <c r="P880" s="75"/>
      <c r="Q880" s="47" t="str">
        <f t="shared" ca="1" si="132"/>
        <v/>
      </c>
      <c r="R880" s="34"/>
      <c r="S880" s="59" t="str">
        <f t="shared" ca="1" si="133"/>
        <v/>
      </c>
      <c r="T880" s="32"/>
      <c r="U880" s="33" t="str">
        <f t="shared" ca="1" si="134"/>
        <v/>
      </c>
      <c r="V880" s="34"/>
      <c r="W880" s="35"/>
      <c r="X880" s="36" t="str">
        <f t="shared" ca="1" si="128"/>
        <v/>
      </c>
      <c r="Y880" s="37"/>
      <c r="Z880" s="38" t="str">
        <f t="shared" si="129"/>
        <v/>
      </c>
    </row>
    <row r="881" spans="1:26" s="39" customFormat="1">
      <c r="A881" s="30">
        <v>886</v>
      </c>
      <c r="B881" s="31"/>
      <c r="C881" s="31"/>
      <c r="D881" s="44"/>
      <c r="E881" s="72" t="str">
        <f>IFERROR(IF(INDEX(Sheet3!$B$2:$B$8, MATCH(D881, Sheet3!$A$2:$A$8, 0)) = 0, "", INDEX(Sheet3!$B$2:$B$8, MATCH(D881, Sheet3!$A$2:$A$8, 0))), "")</f>
        <v/>
      </c>
      <c r="F881" s="31"/>
      <c r="G881" s="45"/>
      <c r="H881" s="63" t="str">
        <f>IFERROR(INDEX(Sheet3!$F$2:$F$114, MATCH(G881, Sheet3!$E$2:$E$114, 0)), "")</f>
        <v/>
      </c>
      <c r="I881" s="32"/>
      <c r="J881" s="40" t="str">
        <f t="shared" ca="1" si="127"/>
        <v/>
      </c>
      <c r="K881" s="34"/>
      <c r="L881" s="59" t="str">
        <f t="shared" ca="1" si="130"/>
        <v/>
      </c>
      <c r="M881" s="34"/>
      <c r="N881" s="47" t="str">
        <f t="shared" ca="1" si="131"/>
        <v/>
      </c>
      <c r="O881" s="75"/>
      <c r="P881" s="75"/>
      <c r="Q881" s="47" t="str">
        <f t="shared" ca="1" si="132"/>
        <v/>
      </c>
      <c r="R881" s="34"/>
      <c r="S881" s="59" t="str">
        <f t="shared" ca="1" si="133"/>
        <v/>
      </c>
      <c r="T881" s="32"/>
      <c r="U881" s="33" t="str">
        <f t="shared" ca="1" si="134"/>
        <v/>
      </c>
      <c r="V881" s="34"/>
      <c r="W881" s="35"/>
      <c r="X881" s="36" t="str">
        <f t="shared" ca="1" si="128"/>
        <v/>
      </c>
      <c r="Y881" s="37"/>
      <c r="Z881" s="38" t="str">
        <f t="shared" si="129"/>
        <v/>
      </c>
    </row>
    <row r="882" spans="1:26" s="39" customFormat="1">
      <c r="A882" s="30">
        <v>887</v>
      </c>
      <c r="B882" s="31"/>
      <c r="C882" s="31"/>
      <c r="D882" s="44"/>
      <c r="E882" s="72" t="str">
        <f>IFERROR(IF(INDEX(Sheet3!$B$2:$B$8, MATCH(D882, Sheet3!$A$2:$A$8, 0)) = 0, "", INDEX(Sheet3!$B$2:$B$8, MATCH(D882, Sheet3!$A$2:$A$8, 0))), "")</f>
        <v/>
      </c>
      <c r="F882" s="31"/>
      <c r="G882" s="45"/>
      <c r="H882" s="63" t="str">
        <f>IFERROR(INDEX(Sheet3!$F$2:$F$114, MATCH(G882, Sheet3!$E$2:$E$114, 0)), "")</f>
        <v/>
      </c>
      <c r="I882" s="32"/>
      <c r="J882" s="40" t="str">
        <f t="shared" ca="1" si="127"/>
        <v/>
      </c>
      <c r="K882" s="34"/>
      <c r="L882" s="59" t="str">
        <f t="shared" ca="1" si="130"/>
        <v/>
      </c>
      <c r="M882" s="34"/>
      <c r="N882" s="47" t="str">
        <f t="shared" ca="1" si="131"/>
        <v/>
      </c>
      <c r="O882" s="75"/>
      <c r="P882" s="75"/>
      <c r="Q882" s="47" t="str">
        <f t="shared" ca="1" si="132"/>
        <v/>
      </c>
      <c r="R882" s="34"/>
      <c r="S882" s="59" t="str">
        <f t="shared" ca="1" si="133"/>
        <v/>
      </c>
      <c r="T882" s="32"/>
      <c r="U882" s="33" t="str">
        <f t="shared" ca="1" si="134"/>
        <v/>
      </c>
      <c r="V882" s="34"/>
      <c r="W882" s="35"/>
      <c r="X882" s="36" t="str">
        <f t="shared" ca="1" si="128"/>
        <v/>
      </c>
      <c r="Y882" s="37"/>
      <c r="Z882" s="38" t="str">
        <f t="shared" si="129"/>
        <v/>
      </c>
    </row>
    <row r="883" spans="1:26" s="39" customFormat="1">
      <c r="A883" s="30">
        <v>888</v>
      </c>
      <c r="B883" s="31"/>
      <c r="C883" s="31"/>
      <c r="D883" s="44"/>
      <c r="E883" s="72" t="str">
        <f>IFERROR(IF(INDEX(Sheet3!$B$2:$B$8, MATCH(D883, Sheet3!$A$2:$A$8, 0)) = 0, "", INDEX(Sheet3!$B$2:$B$8, MATCH(D883, Sheet3!$A$2:$A$8, 0))), "")</f>
        <v/>
      </c>
      <c r="F883" s="31"/>
      <c r="G883" s="45"/>
      <c r="H883" s="63" t="str">
        <f>IFERROR(INDEX(Sheet3!$F$2:$F$114, MATCH(G883, Sheet3!$E$2:$E$114, 0)), "")</f>
        <v/>
      </c>
      <c r="I883" s="32"/>
      <c r="J883" s="40" t="str">
        <f t="shared" ca="1" si="127"/>
        <v/>
      </c>
      <c r="K883" s="34"/>
      <c r="L883" s="59" t="str">
        <f t="shared" ca="1" si="130"/>
        <v/>
      </c>
      <c r="M883" s="34"/>
      <c r="N883" s="47" t="str">
        <f t="shared" ca="1" si="131"/>
        <v/>
      </c>
      <c r="O883" s="75"/>
      <c r="P883" s="75"/>
      <c r="Q883" s="47" t="str">
        <f t="shared" ca="1" si="132"/>
        <v/>
      </c>
      <c r="R883" s="34"/>
      <c r="S883" s="59" t="str">
        <f t="shared" ca="1" si="133"/>
        <v/>
      </c>
      <c r="T883" s="32"/>
      <c r="U883" s="33" t="str">
        <f t="shared" ca="1" si="134"/>
        <v/>
      </c>
      <c r="V883" s="34"/>
      <c r="W883" s="35"/>
      <c r="X883" s="36" t="str">
        <f t="shared" ca="1" si="128"/>
        <v/>
      </c>
      <c r="Y883" s="37"/>
      <c r="Z883" s="38" t="str">
        <f t="shared" si="129"/>
        <v/>
      </c>
    </row>
    <row r="884" spans="1:26" s="39" customFormat="1">
      <c r="A884" s="30">
        <v>889</v>
      </c>
      <c r="B884" s="31"/>
      <c r="C884" s="31"/>
      <c r="D884" s="44"/>
      <c r="E884" s="72" t="str">
        <f>IFERROR(IF(INDEX(Sheet3!$B$2:$B$8, MATCH(D884, Sheet3!$A$2:$A$8, 0)) = 0, "", INDEX(Sheet3!$B$2:$B$8, MATCH(D884, Sheet3!$A$2:$A$8, 0))), "")</f>
        <v/>
      </c>
      <c r="F884" s="31"/>
      <c r="G884" s="45"/>
      <c r="H884" s="63" t="str">
        <f>IFERROR(INDEX(Sheet3!$F$2:$F$114, MATCH(G884, Sheet3!$E$2:$E$114, 0)), "")</f>
        <v/>
      </c>
      <c r="I884" s="32"/>
      <c r="J884" s="40" t="str">
        <f t="shared" ca="1" si="127"/>
        <v/>
      </c>
      <c r="K884" s="34"/>
      <c r="L884" s="59" t="str">
        <f t="shared" ca="1" si="130"/>
        <v/>
      </c>
      <c r="M884" s="34"/>
      <c r="N884" s="47" t="str">
        <f t="shared" ca="1" si="131"/>
        <v/>
      </c>
      <c r="O884" s="75"/>
      <c r="P884" s="75"/>
      <c r="Q884" s="47" t="str">
        <f t="shared" ca="1" si="132"/>
        <v/>
      </c>
      <c r="R884" s="34"/>
      <c r="S884" s="59" t="str">
        <f t="shared" ca="1" si="133"/>
        <v/>
      </c>
      <c r="T884" s="32"/>
      <c r="U884" s="33" t="str">
        <f t="shared" ca="1" si="134"/>
        <v/>
      </c>
      <c r="V884" s="34"/>
      <c r="W884" s="35"/>
      <c r="X884" s="36" t="str">
        <f t="shared" ca="1" si="128"/>
        <v/>
      </c>
      <c r="Y884" s="37"/>
      <c r="Z884" s="38" t="str">
        <f t="shared" si="129"/>
        <v/>
      </c>
    </row>
    <row r="885" spans="1:26" s="39" customFormat="1">
      <c r="A885" s="30">
        <v>890</v>
      </c>
      <c r="B885" s="31"/>
      <c r="C885" s="31"/>
      <c r="D885" s="44"/>
      <c r="E885" s="72" t="str">
        <f>IFERROR(IF(INDEX(Sheet3!$B$2:$B$8, MATCH(D885, Sheet3!$A$2:$A$8, 0)) = 0, "", INDEX(Sheet3!$B$2:$B$8, MATCH(D885, Sheet3!$A$2:$A$8, 0))), "")</f>
        <v/>
      </c>
      <c r="F885" s="31"/>
      <c r="G885" s="45"/>
      <c r="H885" s="63" t="str">
        <f>IFERROR(INDEX(Sheet3!$F$2:$F$114, MATCH(G885, Sheet3!$E$2:$E$114, 0)), "")</f>
        <v/>
      </c>
      <c r="I885" s="32"/>
      <c r="J885" s="40" t="str">
        <f t="shared" ca="1" si="127"/>
        <v/>
      </c>
      <c r="K885" s="34"/>
      <c r="L885" s="59" t="str">
        <f t="shared" ca="1" si="130"/>
        <v/>
      </c>
      <c r="M885" s="34"/>
      <c r="N885" s="47" t="str">
        <f t="shared" ca="1" si="131"/>
        <v/>
      </c>
      <c r="O885" s="75"/>
      <c r="P885" s="75"/>
      <c r="Q885" s="47" t="str">
        <f t="shared" ca="1" si="132"/>
        <v/>
      </c>
      <c r="R885" s="34"/>
      <c r="S885" s="59" t="str">
        <f t="shared" ca="1" si="133"/>
        <v/>
      </c>
      <c r="T885" s="32"/>
      <c r="U885" s="33" t="str">
        <f t="shared" ca="1" si="134"/>
        <v/>
      </c>
      <c r="V885" s="34"/>
      <c r="W885" s="35"/>
      <c r="X885" s="36" t="str">
        <f t="shared" ca="1" si="128"/>
        <v/>
      </c>
      <c r="Y885" s="37"/>
      <c r="Z885" s="38" t="str">
        <f t="shared" si="129"/>
        <v/>
      </c>
    </row>
    <row r="886" spans="1:26" s="39" customFormat="1">
      <c r="A886" s="30">
        <v>891</v>
      </c>
      <c r="B886" s="31"/>
      <c r="C886" s="31"/>
      <c r="D886" s="44"/>
      <c r="E886" s="72" t="str">
        <f>IFERROR(IF(INDEX(Sheet3!$B$2:$B$8, MATCH(D886, Sheet3!$A$2:$A$8, 0)) = 0, "", INDEX(Sheet3!$B$2:$B$8, MATCH(D886, Sheet3!$A$2:$A$8, 0))), "")</f>
        <v/>
      </c>
      <c r="F886" s="31"/>
      <c r="G886" s="45"/>
      <c r="H886" s="63" t="str">
        <f>IFERROR(INDEX(Sheet3!$F$2:$F$114, MATCH(G886, Sheet3!$E$2:$E$114, 0)), "")</f>
        <v/>
      </c>
      <c r="I886" s="32"/>
      <c r="J886" s="40" t="str">
        <f t="shared" ca="1" si="127"/>
        <v/>
      </c>
      <c r="K886" s="34"/>
      <c r="L886" s="59" t="str">
        <f t="shared" ca="1" si="130"/>
        <v/>
      </c>
      <c r="M886" s="34"/>
      <c r="N886" s="47" t="str">
        <f t="shared" ca="1" si="131"/>
        <v/>
      </c>
      <c r="O886" s="75"/>
      <c r="P886" s="75"/>
      <c r="Q886" s="47" t="str">
        <f t="shared" ca="1" si="132"/>
        <v/>
      </c>
      <c r="R886" s="34"/>
      <c r="S886" s="59" t="str">
        <f t="shared" ca="1" si="133"/>
        <v/>
      </c>
      <c r="T886" s="32"/>
      <c r="U886" s="33" t="str">
        <f t="shared" ca="1" si="134"/>
        <v/>
      </c>
      <c r="V886" s="34"/>
      <c r="W886" s="35"/>
      <c r="X886" s="36" t="str">
        <f t="shared" ca="1" si="128"/>
        <v/>
      </c>
      <c r="Y886" s="37"/>
      <c r="Z886" s="38" t="str">
        <f t="shared" si="129"/>
        <v/>
      </c>
    </row>
    <row r="887" spans="1:26" s="39" customFormat="1">
      <c r="A887" s="30">
        <v>892</v>
      </c>
      <c r="B887" s="31"/>
      <c r="C887" s="31"/>
      <c r="D887" s="44"/>
      <c r="E887" s="72" t="str">
        <f>IFERROR(IF(INDEX(Sheet3!$B$2:$B$8, MATCH(D887, Sheet3!$A$2:$A$8, 0)) = 0, "", INDEX(Sheet3!$B$2:$B$8, MATCH(D887, Sheet3!$A$2:$A$8, 0))), "")</f>
        <v/>
      </c>
      <c r="F887" s="31"/>
      <c r="G887" s="45"/>
      <c r="H887" s="63" t="str">
        <f>IFERROR(INDEX(Sheet3!$F$2:$F$114, MATCH(G887, Sheet3!$E$2:$E$114, 0)), "")</f>
        <v/>
      </c>
      <c r="I887" s="32"/>
      <c r="J887" s="40" t="str">
        <f t="shared" ca="1" si="127"/>
        <v/>
      </c>
      <c r="K887" s="34"/>
      <c r="L887" s="59" t="str">
        <f t="shared" ca="1" si="130"/>
        <v/>
      </c>
      <c r="M887" s="34"/>
      <c r="N887" s="47" t="str">
        <f t="shared" ca="1" si="131"/>
        <v/>
      </c>
      <c r="O887" s="75"/>
      <c r="P887" s="75"/>
      <c r="Q887" s="47" t="str">
        <f t="shared" ca="1" si="132"/>
        <v/>
      </c>
      <c r="R887" s="34"/>
      <c r="S887" s="59" t="str">
        <f t="shared" ca="1" si="133"/>
        <v/>
      </c>
      <c r="T887" s="32"/>
      <c r="U887" s="33" t="str">
        <f t="shared" ca="1" si="134"/>
        <v/>
      </c>
      <c r="V887" s="34"/>
      <c r="W887" s="35"/>
      <c r="X887" s="36" t="str">
        <f t="shared" ca="1" si="128"/>
        <v/>
      </c>
      <c r="Y887" s="37"/>
      <c r="Z887" s="38" t="str">
        <f t="shared" si="129"/>
        <v/>
      </c>
    </row>
    <row r="888" spans="1:26" s="39" customFormat="1">
      <c r="A888" s="30">
        <v>893</v>
      </c>
      <c r="B888" s="31"/>
      <c r="C888" s="31"/>
      <c r="D888" s="44"/>
      <c r="E888" s="72" t="str">
        <f>IFERROR(IF(INDEX(Sheet3!$B$2:$B$8, MATCH(D888, Sheet3!$A$2:$A$8, 0)) = 0, "", INDEX(Sheet3!$B$2:$B$8, MATCH(D888, Sheet3!$A$2:$A$8, 0))), "")</f>
        <v/>
      </c>
      <c r="F888" s="31"/>
      <c r="G888" s="45"/>
      <c r="H888" s="63" t="str">
        <f>IFERROR(INDEX(Sheet3!$F$2:$F$114, MATCH(G888, Sheet3!$E$2:$E$114, 0)), "")</f>
        <v/>
      </c>
      <c r="I888" s="32"/>
      <c r="J888" s="40" t="str">
        <f t="shared" ca="1" si="127"/>
        <v/>
      </c>
      <c r="K888" s="34"/>
      <c r="L888" s="59" t="str">
        <f t="shared" ca="1" si="130"/>
        <v/>
      </c>
      <c r="M888" s="34"/>
      <c r="N888" s="47" t="str">
        <f t="shared" ca="1" si="131"/>
        <v/>
      </c>
      <c r="O888" s="75"/>
      <c r="P888" s="75"/>
      <c r="Q888" s="47" t="str">
        <f t="shared" ca="1" si="132"/>
        <v/>
      </c>
      <c r="R888" s="34"/>
      <c r="S888" s="59" t="str">
        <f t="shared" ca="1" si="133"/>
        <v/>
      </c>
      <c r="T888" s="32"/>
      <c r="U888" s="33" t="str">
        <f t="shared" ca="1" si="134"/>
        <v/>
      </c>
      <c r="V888" s="34"/>
      <c r="W888" s="35"/>
      <c r="X888" s="36" t="str">
        <f t="shared" ca="1" si="128"/>
        <v/>
      </c>
      <c r="Y888" s="37"/>
      <c r="Z888" s="38" t="str">
        <f t="shared" si="129"/>
        <v/>
      </c>
    </row>
    <row r="889" spans="1:26" s="39" customFormat="1">
      <c r="A889" s="30">
        <v>894</v>
      </c>
      <c r="B889" s="31"/>
      <c r="C889" s="31"/>
      <c r="D889" s="44"/>
      <c r="E889" s="72" t="str">
        <f>IFERROR(IF(INDEX(Sheet3!$B$2:$B$8, MATCH(D889, Sheet3!$A$2:$A$8, 0)) = 0, "", INDEX(Sheet3!$B$2:$B$8, MATCH(D889, Sheet3!$A$2:$A$8, 0))), "")</f>
        <v/>
      </c>
      <c r="F889" s="31"/>
      <c r="G889" s="45"/>
      <c r="H889" s="63" t="str">
        <f>IFERROR(INDEX(Sheet3!$F$2:$F$114, MATCH(G889, Sheet3!$E$2:$E$114, 0)), "")</f>
        <v/>
      </c>
      <c r="I889" s="32"/>
      <c r="J889" s="40" t="str">
        <f t="shared" ca="1" si="127"/>
        <v/>
      </c>
      <c r="K889" s="34"/>
      <c r="L889" s="59" t="str">
        <f t="shared" ca="1" si="130"/>
        <v/>
      </c>
      <c r="M889" s="34"/>
      <c r="N889" s="47" t="str">
        <f t="shared" ca="1" si="131"/>
        <v/>
      </c>
      <c r="O889" s="75"/>
      <c r="P889" s="75"/>
      <c r="Q889" s="47" t="str">
        <f t="shared" ca="1" si="132"/>
        <v/>
      </c>
      <c r="R889" s="34"/>
      <c r="S889" s="59" t="str">
        <f t="shared" ca="1" si="133"/>
        <v/>
      </c>
      <c r="T889" s="32"/>
      <c r="U889" s="33" t="str">
        <f t="shared" ca="1" si="134"/>
        <v/>
      </c>
      <c r="V889" s="34"/>
      <c r="W889" s="35"/>
      <c r="X889" s="36" t="str">
        <f t="shared" ca="1" si="128"/>
        <v/>
      </c>
      <c r="Y889" s="37"/>
      <c r="Z889" s="38" t="str">
        <f t="shared" si="129"/>
        <v/>
      </c>
    </row>
    <row r="890" spans="1:26" s="39" customFormat="1">
      <c r="A890" s="30">
        <v>895</v>
      </c>
      <c r="B890" s="31"/>
      <c r="C890" s="31"/>
      <c r="D890" s="44"/>
      <c r="E890" s="72" t="str">
        <f>IFERROR(IF(INDEX(Sheet3!$B$2:$B$8, MATCH(D890, Sheet3!$A$2:$A$8, 0)) = 0, "", INDEX(Sheet3!$B$2:$B$8, MATCH(D890, Sheet3!$A$2:$A$8, 0))), "")</f>
        <v/>
      </c>
      <c r="F890" s="31"/>
      <c r="G890" s="45"/>
      <c r="H890" s="63" t="str">
        <f>IFERROR(INDEX(Sheet3!$F$2:$F$114, MATCH(G890, Sheet3!$E$2:$E$114, 0)), "")</f>
        <v/>
      </c>
      <c r="I890" s="32"/>
      <c r="J890" s="40" t="str">
        <f t="shared" ca="1" si="127"/>
        <v/>
      </c>
      <c r="K890" s="34"/>
      <c r="L890" s="59" t="str">
        <f t="shared" ca="1" si="130"/>
        <v/>
      </c>
      <c r="M890" s="34"/>
      <c r="N890" s="47" t="str">
        <f t="shared" ca="1" si="131"/>
        <v/>
      </c>
      <c r="O890" s="75"/>
      <c r="P890" s="75"/>
      <c r="Q890" s="47" t="str">
        <f t="shared" ca="1" si="132"/>
        <v/>
      </c>
      <c r="R890" s="34"/>
      <c r="S890" s="59" t="str">
        <f t="shared" ca="1" si="133"/>
        <v/>
      </c>
      <c r="T890" s="32"/>
      <c r="U890" s="33" t="str">
        <f t="shared" ca="1" si="134"/>
        <v/>
      </c>
      <c r="V890" s="34"/>
      <c r="W890" s="35"/>
      <c r="X890" s="36" t="str">
        <f t="shared" ca="1" si="128"/>
        <v/>
      </c>
      <c r="Y890" s="37"/>
      <c r="Z890" s="38" t="str">
        <f t="shared" si="129"/>
        <v/>
      </c>
    </row>
    <row r="891" spans="1:26" s="39" customFormat="1">
      <c r="A891" s="30">
        <v>896</v>
      </c>
      <c r="B891" s="31"/>
      <c r="C891" s="31"/>
      <c r="D891" s="44"/>
      <c r="E891" s="72" t="str">
        <f>IFERROR(IF(INDEX(Sheet3!$B$2:$B$8, MATCH(D891, Sheet3!$A$2:$A$8, 0)) = 0, "", INDEX(Sheet3!$B$2:$B$8, MATCH(D891, Sheet3!$A$2:$A$8, 0))), "")</f>
        <v/>
      </c>
      <c r="F891" s="31"/>
      <c r="G891" s="45"/>
      <c r="H891" s="63" t="str">
        <f>IFERROR(INDEX(Sheet3!$F$2:$F$114, MATCH(G891, Sheet3!$E$2:$E$114, 0)), "")</f>
        <v/>
      </c>
      <c r="I891" s="32"/>
      <c r="J891" s="40" t="str">
        <f t="shared" ca="1" si="127"/>
        <v/>
      </c>
      <c r="K891" s="34"/>
      <c r="L891" s="59" t="str">
        <f t="shared" ca="1" si="130"/>
        <v/>
      </c>
      <c r="M891" s="34"/>
      <c r="N891" s="47" t="str">
        <f t="shared" ca="1" si="131"/>
        <v/>
      </c>
      <c r="O891" s="75"/>
      <c r="P891" s="75"/>
      <c r="Q891" s="47" t="str">
        <f t="shared" ca="1" si="132"/>
        <v/>
      </c>
      <c r="R891" s="34"/>
      <c r="S891" s="59" t="str">
        <f t="shared" ca="1" si="133"/>
        <v/>
      </c>
      <c r="T891" s="32"/>
      <c r="U891" s="33" t="str">
        <f t="shared" ca="1" si="134"/>
        <v/>
      </c>
      <c r="V891" s="34"/>
      <c r="W891" s="35"/>
      <c r="X891" s="36" t="str">
        <f t="shared" ca="1" si="128"/>
        <v/>
      </c>
      <c r="Y891" s="37"/>
      <c r="Z891" s="38" t="str">
        <f t="shared" si="129"/>
        <v/>
      </c>
    </row>
    <row r="892" spans="1:26" s="39" customFormat="1">
      <c r="A892" s="30">
        <v>897</v>
      </c>
      <c r="B892" s="31"/>
      <c r="C892" s="31"/>
      <c r="D892" s="44"/>
      <c r="E892" s="72" t="str">
        <f>IFERROR(IF(INDEX(Sheet3!$B$2:$B$8, MATCH(D892, Sheet3!$A$2:$A$8, 0)) = 0, "", INDEX(Sheet3!$B$2:$B$8, MATCH(D892, Sheet3!$A$2:$A$8, 0))), "")</f>
        <v/>
      </c>
      <c r="F892" s="31"/>
      <c r="G892" s="45"/>
      <c r="H892" s="63" t="str">
        <f>IFERROR(INDEX(Sheet3!$F$2:$F$114, MATCH(G892, Sheet3!$E$2:$E$114, 0)), "")</f>
        <v/>
      </c>
      <c r="I892" s="32"/>
      <c r="J892" s="40" t="str">
        <f t="shared" ca="1" si="127"/>
        <v/>
      </c>
      <c r="K892" s="34"/>
      <c r="L892" s="59" t="str">
        <f t="shared" ca="1" si="130"/>
        <v/>
      </c>
      <c r="M892" s="34"/>
      <c r="N892" s="47" t="str">
        <f t="shared" ca="1" si="131"/>
        <v/>
      </c>
      <c r="O892" s="75"/>
      <c r="P892" s="75"/>
      <c r="Q892" s="47" t="str">
        <f t="shared" ca="1" si="132"/>
        <v/>
      </c>
      <c r="R892" s="34"/>
      <c r="S892" s="59" t="str">
        <f t="shared" ca="1" si="133"/>
        <v/>
      </c>
      <c r="T892" s="32"/>
      <c r="U892" s="33" t="str">
        <f t="shared" ca="1" si="134"/>
        <v/>
      </c>
      <c r="V892" s="34"/>
      <c r="W892" s="35"/>
      <c r="X892" s="36" t="str">
        <f t="shared" ca="1" si="128"/>
        <v/>
      </c>
      <c r="Y892" s="37"/>
      <c r="Z892" s="38" t="str">
        <f t="shared" si="129"/>
        <v/>
      </c>
    </row>
    <row r="893" spans="1:26" s="39" customFormat="1">
      <c r="A893" s="30">
        <v>898</v>
      </c>
      <c r="B893" s="31"/>
      <c r="C893" s="31"/>
      <c r="D893" s="44"/>
      <c r="E893" s="72" t="str">
        <f>IFERROR(IF(INDEX(Sheet3!$B$2:$B$8, MATCH(D893, Sheet3!$A$2:$A$8, 0)) = 0, "", INDEX(Sheet3!$B$2:$B$8, MATCH(D893, Sheet3!$A$2:$A$8, 0))), "")</f>
        <v/>
      </c>
      <c r="F893" s="31"/>
      <c r="G893" s="45"/>
      <c r="H893" s="63" t="str">
        <f>IFERROR(INDEX(Sheet3!$F$2:$F$114, MATCH(G893, Sheet3!$E$2:$E$114, 0)), "")</f>
        <v/>
      </c>
      <c r="I893" s="32"/>
      <c r="J893" s="40" t="str">
        <f t="shared" ca="1" si="127"/>
        <v/>
      </c>
      <c r="K893" s="34"/>
      <c r="L893" s="59" t="str">
        <f t="shared" ca="1" si="130"/>
        <v/>
      </c>
      <c r="M893" s="34"/>
      <c r="N893" s="47" t="str">
        <f t="shared" ca="1" si="131"/>
        <v/>
      </c>
      <c r="O893" s="75"/>
      <c r="P893" s="75"/>
      <c r="Q893" s="47" t="str">
        <f t="shared" ca="1" si="132"/>
        <v/>
      </c>
      <c r="R893" s="34"/>
      <c r="S893" s="59" t="str">
        <f t="shared" ca="1" si="133"/>
        <v/>
      </c>
      <c r="T893" s="32"/>
      <c r="U893" s="33" t="str">
        <f t="shared" ca="1" si="134"/>
        <v/>
      </c>
      <c r="V893" s="34"/>
      <c r="W893" s="35"/>
      <c r="X893" s="36" t="str">
        <f t="shared" ca="1" si="128"/>
        <v/>
      </c>
      <c r="Y893" s="37"/>
      <c r="Z893" s="38" t="str">
        <f t="shared" si="129"/>
        <v/>
      </c>
    </row>
    <row r="894" spans="1:26" s="39" customFormat="1">
      <c r="A894" s="30">
        <v>899</v>
      </c>
      <c r="B894" s="31"/>
      <c r="C894" s="31"/>
      <c r="D894" s="44"/>
      <c r="E894" s="72" t="str">
        <f>IFERROR(IF(INDEX(Sheet3!$B$2:$B$8, MATCH(D894, Sheet3!$A$2:$A$8, 0)) = 0, "", INDEX(Sheet3!$B$2:$B$8, MATCH(D894, Sheet3!$A$2:$A$8, 0))), "")</f>
        <v/>
      </c>
      <c r="F894" s="31"/>
      <c r="G894" s="45"/>
      <c r="H894" s="63" t="str">
        <f>IFERROR(INDEX(Sheet3!$F$2:$F$114, MATCH(G894, Sheet3!$E$2:$E$114, 0)), "")</f>
        <v/>
      </c>
      <c r="I894" s="32"/>
      <c r="J894" s="40" t="str">
        <f t="shared" ref="J894:J957" ca="1" si="135">IF(I894="","",IF(Y894&lt;&gt;"",Y894-I894,TODAY()-I894))</f>
        <v/>
      </c>
      <c r="K894" s="34"/>
      <c r="L894" s="59" t="str">
        <f t="shared" ca="1" si="130"/>
        <v/>
      </c>
      <c r="M894" s="34"/>
      <c r="N894" s="47" t="str">
        <f t="shared" ca="1" si="131"/>
        <v/>
      </c>
      <c r="O894" s="75"/>
      <c r="P894" s="75"/>
      <c r="Q894" s="47" t="str">
        <f t="shared" ca="1" si="132"/>
        <v/>
      </c>
      <c r="R894" s="34"/>
      <c r="S894" s="59" t="str">
        <f t="shared" ca="1" si="133"/>
        <v/>
      </c>
      <c r="T894" s="32"/>
      <c r="U894" s="33" t="str">
        <f t="shared" ca="1" si="134"/>
        <v/>
      </c>
      <c r="V894" s="34"/>
      <c r="W894" s="35"/>
      <c r="X894" s="36" t="str">
        <f t="shared" ref="X894:X957" ca="1" si="136">IF(I894="","",IF(Y894&lt;&gt;"","Completed",IF(TODAY()&lt;V894,"Planned",IF(TODAY()=V894,"Due","Overdue"))))</f>
        <v/>
      </c>
      <c r="Y894" s="37"/>
      <c r="Z894" s="38" t="str">
        <f t="shared" ref="Z894:Z957" si="137">IF(Y894="","",IF(Y894&lt;=V894,1,0))</f>
        <v/>
      </c>
    </row>
    <row r="895" spans="1:26" s="39" customFormat="1">
      <c r="A895" s="30">
        <v>900</v>
      </c>
      <c r="B895" s="31"/>
      <c r="C895" s="31"/>
      <c r="D895" s="44"/>
      <c r="E895" s="72" t="str">
        <f>IFERROR(IF(INDEX(Sheet3!$B$2:$B$8, MATCH(D895, Sheet3!$A$2:$A$8, 0)) = 0, "", INDEX(Sheet3!$B$2:$B$8, MATCH(D895, Sheet3!$A$2:$A$8, 0))), "")</f>
        <v/>
      </c>
      <c r="F895" s="31"/>
      <c r="G895" s="45"/>
      <c r="H895" s="63" t="str">
        <f>IFERROR(INDEX(Sheet3!$F$2:$F$114, MATCH(G895, Sheet3!$E$2:$E$114, 0)), "")</f>
        <v/>
      </c>
      <c r="I895" s="32"/>
      <c r="J895" s="40" t="str">
        <f t="shared" ca="1" si="135"/>
        <v/>
      </c>
      <c r="K895" s="34"/>
      <c r="L895" s="59" t="str">
        <f t="shared" ref="L895:L958" ca="1" si="138">IF(K895&lt;&gt;"",K895-I895,IF(I895="","",TODAY()-I895))</f>
        <v/>
      </c>
      <c r="M895" s="34"/>
      <c r="N895" s="47" t="str">
        <f t="shared" ref="N895:N958" ca="1" si="139">IF(M895&lt;&gt;"",M895-K895,IF(K895="","",TODAY()-K895))</f>
        <v/>
      </c>
      <c r="O895" s="75"/>
      <c r="P895" s="75"/>
      <c r="Q895" s="47" t="str">
        <f t="shared" ref="Q895:Q958" ca="1" si="140">IF(P895&lt;&gt;"",P895-O895,IF(O895="","",TODAY()-O895))</f>
        <v/>
      </c>
      <c r="R895" s="34"/>
      <c r="S895" s="59" t="str">
        <f t="shared" ref="S895:S958" ca="1" si="141">IF(T895&lt;&gt;"",T895-R895,IF(R895="","",TODAY()-R895))</f>
        <v/>
      </c>
      <c r="T895" s="32"/>
      <c r="U895" s="33" t="str">
        <f t="shared" ca="1" si="134"/>
        <v/>
      </c>
      <c r="V895" s="34"/>
      <c r="W895" s="35"/>
      <c r="X895" s="36" t="str">
        <f t="shared" ca="1" si="136"/>
        <v/>
      </c>
      <c r="Y895" s="37"/>
      <c r="Z895" s="38" t="str">
        <f t="shared" si="137"/>
        <v/>
      </c>
    </row>
    <row r="896" spans="1:26" s="39" customFormat="1">
      <c r="A896" s="30">
        <v>901</v>
      </c>
      <c r="B896" s="31"/>
      <c r="C896" s="31"/>
      <c r="D896" s="44"/>
      <c r="E896" s="72" t="str">
        <f>IFERROR(IF(INDEX(Sheet3!$B$2:$B$8, MATCH(D896, Sheet3!$A$2:$A$8, 0)) = 0, "", INDEX(Sheet3!$B$2:$B$8, MATCH(D896, Sheet3!$A$2:$A$8, 0))), "")</f>
        <v/>
      </c>
      <c r="F896" s="31"/>
      <c r="G896" s="45"/>
      <c r="H896" s="63" t="str">
        <f>IFERROR(INDEX(Sheet3!$F$2:$F$114, MATCH(G896, Sheet3!$E$2:$E$114, 0)), "")</f>
        <v/>
      </c>
      <c r="I896" s="32"/>
      <c r="J896" s="40" t="str">
        <f t="shared" ca="1" si="135"/>
        <v/>
      </c>
      <c r="K896" s="34"/>
      <c r="L896" s="59" t="str">
        <f t="shared" ca="1" si="138"/>
        <v/>
      </c>
      <c r="M896" s="34"/>
      <c r="N896" s="47" t="str">
        <f t="shared" ca="1" si="139"/>
        <v/>
      </c>
      <c r="O896" s="75"/>
      <c r="P896" s="75"/>
      <c r="Q896" s="47" t="str">
        <f t="shared" ca="1" si="140"/>
        <v/>
      </c>
      <c r="R896" s="34"/>
      <c r="S896" s="59" t="str">
        <f t="shared" ca="1" si="141"/>
        <v/>
      </c>
      <c r="T896" s="32"/>
      <c r="U896" s="33" t="str">
        <f t="shared" ca="1" si="134"/>
        <v/>
      </c>
      <c r="V896" s="34"/>
      <c r="W896" s="35"/>
      <c r="X896" s="36" t="str">
        <f t="shared" ca="1" si="136"/>
        <v/>
      </c>
      <c r="Y896" s="37"/>
      <c r="Z896" s="38" t="str">
        <f t="shared" si="137"/>
        <v/>
      </c>
    </row>
    <row r="897" spans="1:26" s="39" customFormat="1">
      <c r="A897" s="30">
        <v>902</v>
      </c>
      <c r="B897" s="31"/>
      <c r="C897" s="31"/>
      <c r="D897" s="44"/>
      <c r="E897" s="72" t="str">
        <f>IFERROR(IF(INDEX(Sheet3!$B$2:$B$8, MATCH(D897, Sheet3!$A$2:$A$8, 0)) = 0, "", INDEX(Sheet3!$B$2:$B$8, MATCH(D897, Sheet3!$A$2:$A$8, 0))), "")</f>
        <v/>
      </c>
      <c r="F897" s="31"/>
      <c r="G897" s="45"/>
      <c r="H897" s="63" t="str">
        <f>IFERROR(INDEX(Sheet3!$F$2:$F$114, MATCH(G897, Sheet3!$E$2:$E$114, 0)), "")</f>
        <v/>
      </c>
      <c r="I897" s="32"/>
      <c r="J897" s="40" t="str">
        <f t="shared" ca="1" si="135"/>
        <v/>
      </c>
      <c r="K897" s="34"/>
      <c r="L897" s="59" t="str">
        <f t="shared" ca="1" si="138"/>
        <v/>
      </c>
      <c r="M897" s="34"/>
      <c r="N897" s="47" t="str">
        <f t="shared" ca="1" si="139"/>
        <v/>
      </c>
      <c r="O897" s="75"/>
      <c r="P897" s="75"/>
      <c r="Q897" s="47" t="str">
        <f t="shared" ca="1" si="140"/>
        <v/>
      </c>
      <c r="R897" s="34"/>
      <c r="S897" s="59" t="str">
        <f t="shared" ca="1" si="141"/>
        <v/>
      </c>
      <c r="T897" s="32"/>
      <c r="U897" s="33" t="str">
        <f t="shared" ca="1" si="134"/>
        <v/>
      </c>
      <c r="V897" s="34"/>
      <c r="W897" s="35"/>
      <c r="X897" s="36" t="str">
        <f t="shared" ca="1" si="136"/>
        <v/>
      </c>
      <c r="Y897" s="37"/>
      <c r="Z897" s="38" t="str">
        <f t="shared" si="137"/>
        <v/>
      </c>
    </row>
    <row r="898" spans="1:26" s="39" customFormat="1">
      <c r="A898" s="30">
        <v>903</v>
      </c>
      <c r="B898" s="31"/>
      <c r="C898" s="31"/>
      <c r="D898" s="44"/>
      <c r="E898" s="72" t="str">
        <f>IFERROR(IF(INDEX(Sheet3!$B$2:$B$8, MATCH(D898, Sheet3!$A$2:$A$8, 0)) = 0, "", INDEX(Sheet3!$B$2:$B$8, MATCH(D898, Sheet3!$A$2:$A$8, 0))), "")</f>
        <v/>
      </c>
      <c r="F898" s="31"/>
      <c r="G898" s="45"/>
      <c r="H898" s="63" t="str">
        <f>IFERROR(INDEX(Sheet3!$F$2:$F$114, MATCH(G898, Sheet3!$E$2:$E$114, 0)), "")</f>
        <v/>
      </c>
      <c r="I898" s="32"/>
      <c r="J898" s="40" t="str">
        <f t="shared" ca="1" si="135"/>
        <v/>
      </c>
      <c r="K898" s="34"/>
      <c r="L898" s="59" t="str">
        <f t="shared" ca="1" si="138"/>
        <v/>
      </c>
      <c r="M898" s="34"/>
      <c r="N898" s="47" t="str">
        <f t="shared" ca="1" si="139"/>
        <v/>
      </c>
      <c r="O898" s="75"/>
      <c r="P898" s="75"/>
      <c r="Q898" s="47" t="str">
        <f t="shared" ca="1" si="140"/>
        <v/>
      </c>
      <c r="R898" s="34"/>
      <c r="S898" s="59" t="str">
        <f t="shared" ca="1" si="141"/>
        <v/>
      </c>
      <c r="T898" s="32"/>
      <c r="U898" s="33" t="str">
        <f t="shared" ref="U898:U961" ca="1" si="142">IF(T898="","",IF(Y898&lt;&gt;"",Y898-T898,TODAY()-T898))</f>
        <v/>
      </c>
      <c r="V898" s="34"/>
      <c r="W898" s="35"/>
      <c r="X898" s="36" t="str">
        <f t="shared" ca="1" si="136"/>
        <v/>
      </c>
      <c r="Y898" s="37"/>
      <c r="Z898" s="38" t="str">
        <f t="shared" si="137"/>
        <v/>
      </c>
    </row>
    <row r="899" spans="1:26" s="39" customFormat="1">
      <c r="A899" s="30">
        <v>904</v>
      </c>
      <c r="B899" s="31"/>
      <c r="C899" s="31"/>
      <c r="D899" s="44"/>
      <c r="E899" s="72" t="str">
        <f>IFERROR(IF(INDEX(Sheet3!$B$2:$B$8, MATCH(D899, Sheet3!$A$2:$A$8, 0)) = 0, "", INDEX(Sheet3!$B$2:$B$8, MATCH(D899, Sheet3!$A$2:$A$8, 0))), "")</f>
        <v/>
      </c>
      <c r="F899" s="31"/>
      <c r="G899" s="45"/>
      <c r="H899" s="63" t="str">
        <f>IFERROR(INDEX(Sheet3!$F$2:$F$114, MATCH(G899, Sheet3!$E$2:$E$114, 0)), "")</f>
        <v/>
      </c>
      <c r="I899" s="32"/>
      <c r="J899" s="40" t="str">
        <f t="shared" ca="1" si="135"/>
        <v/>
      </c>
      <c r="K899" s="34"/>
      <c r="L899" s="59" t="str">
        <f t="shared" ca="1" si="138"/>
        <v/>
      </c>
      <c r="M899" s="34"/>
      <c r="N899" s="47" t="str">
        <f t="shared" ca="1" si="139"/>
        <v/>
      </c>
      <c r="O899" s="75"/>
      <c r="P899" s="75"/>
      <c r="Q899" s="47" t="str">
        <f t="shared" ca="1" si="140"/>
        <v/>
      </c>
      <c r="R899" s="34"/>
      <c r="S899" s="59" t="str">
        <f t="shared" ca="1" si="141"/>
        <v/>
      </c>
      <c r="T899" s="32"/>
      <c r="U899" s="33" t="str">
        <f t="shared" ca="1" si="142"/>
        <v/>
      </c>
      <c r="V899" s="34"/>
      <c r="W899" s="35"/>
      <c r="X899" s="36" t="str">
        <f t="shared" ca="1" si="136"/>
        <v/>
      </c>
      <c r="Y899" s="37"/>
      <c r="Z899" s="38" t="str">
        <f t="shared" si="137"/>
        <v/>
      </c>
    </row>
    <row r="900" spans="1:26" s="39" customFormat="1">
      <c r="A900" s="30">
        <v>905</v>
      </c>
      <c r="B900" s="31"/>
      <c r="C900" s="31"/>
      <c r="D900" s="44"/>
      <c r="E900" s="72" t="str">
        <f>IFERROR(IF(INDEX(Sheet3!$B$2:$B$8, MATCH(D900, Sheet3!$A$2:$A$8, 0)) = 0, "", INDEX(Sheet3!$B$2:$B$8, MATCH(D900, Sheet3!$A$2:$A$8, 0))), "")</f>
        <v/>
      </c>
      <c r="F900" s="31"/>
      <c r="G900" s="45"/>
      <c r="H900" s="63" t="str">
        <f>IFERROR(INDEX(Sheet3!$F$2:$F$114, MATCH(G900, Sheet3!$E$2:$E$114, 0)), "")</f>
        <v/>
      </c>
      <c r="I900" s="32"/>
      <c r="J900" s="40" t="str">
        <f t="shared" ca="1" si="135"/>
        <v/>
      </c>
      <c r="K900" s="34"/>
      <c r="L900" s="59" t="str">
        <f t="shared" ca="1" si="138"/>
        <v/>
      </c>
      <c r="M900" s="34"/>
      <c r="N900" s="47" t="str">
        <f t="shared" ca="1" si="139"/>
        <v/>
      </c>
      <c r="O900" s="75"/>
      <c r="P900" s="75"/>
      <c r="Q900" s="47" t="str">
        <f t="shared" ca="1" si="140"/>
        <v/>
      </c>
      <c r="R900" s="34"/>
      <c r="S900" s="59" t="str">
        <f t="shared" ca="1" si="141"/>
        <v/>
      </c>
      <c r="T900" s="32"/>
      <c r="U900" s="33" t="str">
        <f t="shared" ca="1" si="142"/>
        <v/>
      </c>
      <c r="V900" s="34"/>
      <c r="W900" s="35"/>
      <c r="X900" s="36" t="str">
        <f t="shared" ca="1" si="136"/>
        <v/>
      </c>
      <c r="Y900" s="37"/>
      <c r="Z900" s="38" t="str">
        <f t="shared" si="137"/>
        <v/>
      </c>
    </row>
    <row r="901" spans="1:26" s="39" customFormat="1">
      <c r="A901" s="30">
        <v>906</v>
      </c>
      <c r="B901" s="31"/>
      <c r="C901" s="31"/>
      <c r="D901" s="44"/>
      <c r="E901" s="72" t="str">
        <f>IFERROR(IF(INDEX(Sheet3!$B$2:$B$8, MATCH(D901, Sheet3!$A$2:$A$8, 0)) = 0, "", INDEX(Sheet3!$B$2:$B$8, MATCH(D901, Sheet3!$A$2:$A$8, 0))), "")</f>
        <v/>
      </c>
      <c r="F901" s="31"/>
      <c r="G901" s="45"/>
      <c r="H901" s="63" t="str">
        <f>IFERROR(INDEX(Sheet3!$F$2:$F$114, MATCH(G901, Sheet3!$E$2:$E$114, 0)), "")</f>
        <v/>
      </c>
      <c r="I901" s="32"/>
      <c r="J901" s="40" t="str">
        <f t="shared" ca="1" si="135"/>
        <v/>
      </c>
      <c r="K901" s="34"/>
      <c r="L901" s="59" t="str">
        <f t="shared" ca="1" si="138"/>
        <v/>
      </c>
      <c r="M901" s="34"/>
      <c r="N901" s="47" t="str">
        <f t="shared" ca="1" si="139"/>
        <v/>
      </c>
      <c r="O901" s="75"/>
      <c r="P901" s="75"/>
      <c r="Q901" s="47" t="str">
        <f t="shared" ca="1" si="140"/>
        <v/>
      </c>
      <c r="R901" s="34"/>
      <c r="S901" s="59" t="str">
        <f t="shared" ca="1" si="141"/>
        <v/>
      </c>
      <c r="T901" s="32"/>
      <c r="U901" s="33" t="str">
        <f t="shared" ca="1" si="142"/>
        <v/>
      </c>
      <c r="V901" s="34"/>
      <c r="W901" s="35"/>
      <c r="X901" s="36" t="str">
        <f t="shared" ca="1" si="136"/>
        <v/>
      </c>
      <c r="Y901" s="37"/>
      <c r="Z901" s="38" t="str">
        <f t="shared" si="137"/>
        <v/>
      </c>
    </row>
    <row r="902" spans="1:26" s="39" customFormat="1">
      <c r="A902" s="30">
        <v>907</v>
      </c>
      <c r="B902" s="31"/>
      <c r="C902" s="31"/>
      <c r="D902" s="44"/>
      <c r="E902" s="72" t="str">
        <f>IFERROR(IF(INDEX(Sheet3!$B$2:$B$8, MATCH(D902, Sheet3!$A$2:$A$8, 0)) = 0, "", INDEX(Sheet3!$B$2:$B$8, MATCH(D902, Sheet3!$A$2:$A$8, 0))), "")</f>
        <v/>
      </c>
      <c r="F902" s="31"/>
      <c r="G902" s="45"/>
      <c r="H902" s="63" t="str">
        <f>IFERROR(INDEX(Sheet3!$F$2:$F$114, MATCH(G902, Sheet3!$E$2:$E$114, 0)), "")</f>
        <v/>
      </c>
      <c r="I902" s="32"/>
      <c r="J902" s="40" t="str">
        <f t="shared" ca="1" si="135"/>
        <v/>
      </c>
      <c r="K902" s="34"/>
      <c r="L902" s="59" t="str">
        <f t="shared" ca="1" si="138"/>
        <v/>
      </c>
      <c r="M902" s="34"/>
      <c r="N902" s="47" t="str">
        <f t="shared" ca="1" si="139"/>
        <v/>
      </c>
      <c r="O902" s="75"/>
      <c r="P902" s="75"/>
      <c r="Q902" s="47" t="str">
        <f t="shared" ca="1" si="140"/>
        <v/>
      </c>
      <c r="R902" s="34"/>
      <c r="S902" s="59" t="str">
        <f t="shared" ca="1" si="141"/>
        <v/>
      </c>
      <c r="T902" s="32"/>
      <c r="U902" s="33" t="str">
        <f t="shared" ca="1" si="142"/>
        <v/>
      </c>
      <c r="V902" s="34"/>
      <c r="W902" s="35"/>
      <c r="X902" s="36" t="str">
        <f t="shared" ca="1" si="136"/>
        <v/>
      </c>
      <c r="Y902" s="37"/>
      <c r="Z902" s="38" t="str">
        <f t="shared" si="137"/>
        <v/>
      </c>
    </row>
    <row r="903" spans="1:26" s="39" customFormat="1">
      <c r="A903" s="30">
        <v>908</v>
      </c>
      <c r="B903" s="31"/>
      <c r="C903" s="31"/>
      <c r="D903" s="44"/>
      <c r="E903" s="72" t="str">
        <f>IFERROR(IF(INDEX(Sheet3!$B$2:$B$8, MATCH(D903, Sheet3!$A$2:$A$8, 0)) = 0, "", INDEX(Sheet3!$B$2:$B$8, MATCH(D903, Sheet3!$A$2:$A$8, 0))), "")</f>
        <v/>
      </c>
      <c r="F903" s="31"/>
      <c r="G903" s="45"/>
      <c r="H903" s="63" t="str">
        <f>IFERROR(INDEX(Sheet3!$F$2:$F$114, MATCH(G903, Sheet3!$E$2:$E$114, 0)), "")</f>
        <v/>
      </c>
      <c r="I903" s="32"/>
      <c r="J903" s="40" t="str">
        <f t="shared" ca="1" si="135"/>
        <v/>
      </c>
      <c r="K903" s="34"/>
      <c r="L903" s="59" t="str">
        <f t="shared" ca="1" si="138"/>
        <v/>
      </c>
      <c r="M903" s="34"/>
      <c r="N903" s="47" t="str">
        <f t="shared" ca="1" si="139"/>
        <v/>
      </c>
      <c r="O903" s="75"/>
      <c r="P903" s="75"/>
      <c r="Q903" s="47" t="str">
        <f t="shared" ca="1" si="140"/>
        <v/>
      </c>
      <c r="R903" s="34"/>
      <c r="S903" s="59" t="str">
        <f t="shared" ca="1" si="141"/>
        <v/>
      </c>
      <c r="T903" s="32"/>
      <c r="U903" s="33" t="str">
        <f t="shared" ca="1" si="142"/>
        <v/>
      </c>
      <c r="V903" s="34"/>
      <c r="W903" s="35"/>
      <c r="X903" s="36" t="str">
        <f t="shared" ca="1" si="136"/>
        <v/>
      </c>
      <c r="Y903" s="37"/>
      <c r="Z903" s="38" t="str">
        <f t="shared" si="137"/>
        <v/>
      </c>
    </row>
    <row r="904" spans="1:26" s="39" customFormat="1">
      <c r="A904" s="30">
        <v>909</v>
      </c>
      <c r="B904" s="31"/>
      <c r="C904" s="31"/>
      <c r="D904" s="44"/>
      <c r="E904" s="72" t="str">
        <f>IFERROR(IF(INDEX(Sheet3!$B$2:$B$8, MATCH(D904, Sheet3!$A$2:$A$8, 0)) = 0, "", INDEX(Sheet3!$B$2:$B$8, MATCH(D904, Sheet3!$A$2:$A$8, 0))), "")</f>
        <v/>
      </c>
      <c r="F904" s="31"/>
      <c r="G904" s="45"/>
      <c r="H904" s="63" t="str">
        <f>IFERROR(INDEX(Sheet3!$F$2:$F$114, MATCH(G904, Sheet3!$E$2:$E$114, 0)), "")</f>
        <v/>
      </c>
      <c r="I904" s="32"/>
      <c r="J904" s="40" t="str">
        <f t="shared" ca="1" si="135"/>
        <v/>
      </c>
      <c r="K904" s="34"/>
      <c r="L904" s="59" t="str">
        <f t="shared" ca="1" si="138"/>
        <v/>
      </c>
      <c r="M904" s="34"/>
      <c r="N904" s="47" t="str">
        <f t="shared" ca="1" si="139"/>
        <v/>
      </c>
      <c r="O904" s="75"/>
      <c r="P904" s="75"/>
      <c r="Q904" s="47" t="str">
        <f t="shared" ca="1" si="140"/>
        <v/>
      </c>
      <c r="R904" s="34"/>
      <c r="S904" s="59" t="str">
        <f t="shared" ca="1" si="141"/>
        <v/>
      </c>
      <c r="T904" s="32"/>
      <c r="U904" s="33" t="str">
        <f t="shared" ca="1" si="142"/>
        <v/>
      </c>
      <c r="V904" s="34"/>
      <c r="W904" s="35"/>
      <c r="X904" s="36" t="str">
        <f t="shared" ca="1" si="136"/>
        <v/>
      </c>
      <c r="Y904" s="37"/>
      <c r="Z904" s="38" t="str">
        <f t="shared" si="137"/>
        <v/>
      </c>
    </row>
    <row r="905" spans="1:26" s="39" customFormat="1">
      <c r="A905" s="30">
        <v>910</v>
      </c>
      <c r="B905" s="31"/>
      <c r="C905" s="31"/>
      <c r="D905" s="44"/>
      <c r="E905" s="72" t="str">
        <f>IFERROR(IF(INDEX(Sheet3!$B$2:$B$8, MATCH(D905, Sheet3!$A$2:$A$8, 0)) = 0, "", INDEX(Sheet3!$B$2:$B$8, MATCH(D905, Sheet3!$A$2:$A$8, 0))), "")</f>
        <v/>
      </c>
      <c r="F905" s="31"/>
      <c r="G905" s="45"/>
      <c r="H905" s="63" t="str">
        <f>IFERROR(INDEX(Sheet3!$F$2:$F$114, MATCH(G905, Sheet3!$E$2:$E$114, 0)), "")</f>
        <v/>
      </c>
      <c r="I905" s="32"/>
      <c r="J905" s="40" t="str">
        <f t="shared" ca="1" si="135"/>
        <v/>
      </c>
      <c r="K905" s="34"/>
      <c r="L905" s="59" t="str">
        <f t="shared" ca="1" si="138"/>
        <v/>
      </c>
      <c r="M905" s="34"/>
      <c r="N905" s="47" t="str">
        <f t="shared" ca="1" si="139"/>
        <v/>
      </c>
      <c r="O905" s="75"/>
      <c r="P905" s="75"/>
      <c r="Q905" s="47" t="str">
        <f t="shared" ca="1" si="140"/>
        <v/>
      </c>
      <c r="R905" s="34"/>
      <c r="S905" s="59" t="str">
        <f t="shared" ca="1" si="141"/>
        <v/>
      </c>
      <c r="T905" s="32"/>
      <c r="U905" s="33" t="str">
        <f t="shared" ca="1" si="142"/>
        <v/>
      </c>
      <c r="V905" s="34"/>
      <c r="W905" s="35"/>
      <c r="X905" s="36" t="str">
        <f t="shared" ca="1" si="136"/>
        <v/>
      </c>
      <c r="Y905" s="37"/>
      <c r="Z905" s="38" t="str">
        <f t="shared" si="137"/>
        <v/>
      </c>
    </row>
    <row r="906" spans="1:26" s="39" customFormat="1">
      <c r="A906" s="30">
        <v>911</v>
      </c>
      <c r="B906" s="31"/>
      <c r="C906" s="31"/>
      <c r="D906" s="44"/>
      <c r="E906" s="72" t="str">
        <f>IFERROR(IF(INDEX(Sheet3!$B$2:$B$8, MATCH(D906, Sheet3!$A$2:$A$8, 0)) = 0, "", INDEX(Sheet3!$B$2:$B$8, MATCH(D906, Sheet3!$A$2:$A$8, 0))), "")</f>
        <v/>
      </c>
      <c r="F906" s="31"/>
      <c r="G906" s="45"/>
      <c r="H906" s="63" t="str">
        <f>IFERROR(INDEX(Sheet3!$F$2:$F$114, MATCH(G906, Sheet3!$E$2:$E$114, 0)), "")</f>
        <v/>
      </c>
      <c r="I906" s="32"/>
      <c r="J906" s="40" t="str">
        <f t="shared" ca="1" si="135"/>
        <v/>
      </c>
      <c r="K906" s="34"/>
      <c r="L906" s="59" t="str">
        <f t="shared" ca="1" si="138"/>
        <v/>
      </c>
      <c r="M906" s="34"/>
      <c r="N906" s="47" t="str">
        <f t="shared" ca="1" si="139"/>
        <v/>
      </c>
      <c r="O906" s="75"/>
      <c r="P906" s="75"/>
      <c r="Q906" s="47" t="str">
        <f t="shared" ca="1" si="140"/>
        <v/>
      </c>
      <c r="R906" s="34"/>
      <c r="S906" s="59" t="str">
        <f t="shared" ca="1" si="141"/>
        <v/>
      </c>
      <c r="T906" s="32"/>
      <c r="U906" s="33" t="str">
        <f t="shared" ca="1" si="142"/>
        <v/>
      </c>
      <c r="V906" s="34"/>
      <c r="W906" s="35"/>
      <c r="X906" s="36" t="str">
        <f t="shared" ca="1" si="136"/>
        <v/>
      </c>
      <c r="Y906" s="37"/>
      <c r="Z906" s="38" t="str">
        <f t="shared" si="137"/>
        <v/>
      </c>
    </row>
    <row r="907" spans="1:26" s="39" customFormat="1">
      <c r="A907" s="30">
        <v>912</v>
      </c>
      <c r="B907" s="31"/>
      <c r="C907" s="31"/>
      <c r="D907" s="44"/>
      <c r="E907" s="72" t="str">
        <f>IFERROR(IF(INDEX(Sheet3!$B$2:$B$8, MATCH(D907, Sheet3!$A$2:$A$8, 0)) = 0, "", INDEX(Sheet3!$B$2:$B$8, MATCH(D907, Sheet3!$A$2:$A$8, 0))), "")</f>
        <v/>
      </c>
      <c r="F907" s="31"/>
      <c r="G907" s="45"/>
      <c r="H907" s="63" t="str">
        <f>IFERROR(INDEX(Sheet3!$F$2:$F$114, MATCH(G907, Sheet3!$E$2:$E$114, 0)), "")</f>
        <v/>
      </c>
      <c r="I907" s="32"/>
      <c r="J907" s="40" t="str">
        <f t="shared" ca="1" si="135"/>
        <v/>
      </c>
      <c r="K907" s="34"/>
      <c r="L907" s="59" t="str">
        <f t="shared" ca="1" si="138"/>
        <v/>
      </c>
      <c r="M907" s="34"/>
      <c r="N907" s="47" t="str">
        <f t="shared" ca="1" si="139"/>
        <v/>
      </c>
      <c r="O907" s="75"/>
      <c r="P907" s="75"/>
      <c r="Q907" s="47" t="str">
        <f t="shared" ca="1" si="140"/>
        <v/>
      </c>
      <c r="R907" s="34"/>
      <c r="S907" s="59" t="str">
        <f t="shared" ca="1" si="141"/>
        <v/>
      </c>
      <c r="T907" s="32"/>
      <c r="U907" s="33" t="str">
        <f t="shared" ca="1" si="142"/>
        <v/>
      </c>
      <c r="V907" s="34"/>
      <c r="W907" s="35"/>
      <c r="X907" s="36" t="str">
        <f t="shared" ca="1" si="136"/>
        <v/>
      </c>
      <c r="Y907" s="37"/>
      <c r="Z907" s="38" t="str">
        <f t="shared" si="137"/>
        <v/>
      </c>
    </row>
    <row r="908" spans="1:26" s="39" customFormat="1">
      <c r="A908" s="30">
        <v>913</v>
      </c>
      <c r="B908" s="31"/>
      <c r="C908" s="31"/>
      <c r="D908" s="44"/>
      <c r="E908" s="72" t="str">
        <f>IFERROR(IF(INDEX(Sheet3!$B$2:$B$8, MATCH(D908, Sheet3!$A$2:$A$8, 0)) = 0, "", INDEX(Sheet3!$B$2:$B$8, MATCH(D908, Sheet3!$A$2:$A$8, 0))), "")</f>
        <v/>
      </c>
      <c r="F908" s="31"/>
      <c r="G908" s="45"/>
      <c r="H908" s="63" t="str">
        <f>IFERROR(INDEX(Sheet3!$F$2:$F$114, MATCH(G908, Sheet3!$E$2:$E$114, 0)), "")</f>
        <v/>
      </c>
      <c r="I908" s="32"/>
      <c r="J908" s="40" t="str">
        <f t="shared" ca="1" si="135"/>
        <v/>
      </c>
      <c r="K908" s="34"/>
      <c r="L908" s="59" t="str">
        <f t="shared" ca="1" si="138"/>
        <v/>
      </c>
      <c r="M908" s="34"/>
      <c r="N908" s="47" t="str">
        <f t="shared" ca="1" si="139"/>
        <v/>
      </c>
      <c r="O908" s="75"/>
      <c r="P908" s="75"/>
      <c r="Q908" s="47" t="str">
        <f t="shared" ca="1" si="140"/>
        <v/>
      </c>
      <c r="R908" s="34"/>
      <c r="S908" s="59" t="str">
        <f t="shared" ca="1" si="141"/>
        <v/>
      </c>
      <c r="T908" s="32"/>
      <c r="U908" s="33" t="str">
        <f t="shared" ca="1" si="142"/>
        <v/>
      </c>
      <c r="V908" s="34"/>
      <c r="W908" s="35"/>
      <c r="X908" s="36" t="str">
        <f t="shared" ca="1" si="136"/>
        <v/>
      </c>
      <c r="Y908" s="37"/>
      <c r="Z908" s="38" t="str">
        <f t="shared" si="137"/>
        <v/>
      </c>
    </row>
    <row r="909" spans="1:26" s="39" customFormat="1">
      <c r="A909" s="30">
        <v>914</v>
      </c>
      <c r="B909" s="31"/>
      <c r="C909" s="31"/>
      <c r="D909" s="44"/>
      <c r="E909" s="72" t="str">
        <f>IFERROR(IF(INDEX(Sheet3!$B$2:$B$8, MATCH(D909, Sheet3!$A$2:$A$8, 0)) = 0, "", INDEX(Sheet3!$B$2:$B$8, MATCH(D909, Sheet3!$A$2:$A$8, 0))), "")</f>
        <v/>
      </c>
      <c r="F909" s="31"/>
      <c r="G909" s="45"/>
      <c r="H909" s="63" t="str">
        <f>IFERROR(INDEX(Sheet3!$F$2:$F$114, MATCH(G909, Sheet3!$E$2:$E$114, 0)), "")</f>
        <v/>
      </c>
      <c r="I909" s="32"/>
      <c r="J909" s="40" t="str">
        <f t="shared" ca="1" si="135"/>
        <v/>
      </c>
      <c r="K909" s="34"/>
      <c r="L909" s="59" t="str">
        <f t="shared" ca="1" si="138"/>
        <v/>
      </c>
      <c r="M909" s="34"/>
      <c r="N909" s="47" t="str">
        <f t="shared" ca="1" si="139"/>
        <v/>
      </c>
      <c r="O909" s="75"/>
      <c r="P909" s="75"/>
      <c r="Q909" s="47" t="str">
        <f t="shared" ca="1" si="140"/>
        <v/>
      </c>
      <c r="R909" s="34"/>
      <c r="S909" s="59" t="str">
        <f t="shared" ca="1" si="141"/>
        <v/>
      </c>
      <c r="T909" s="32"/>
      <c r="U909" s="33" t="str">
        <f t="shared" ca="1" si="142"/>
        <v/>
      </c>
      <c r="V909" s="34"/>
      <c r="W909" s="35"/>
      <c r="X909" s="36" t="str">
        <f t="shared" ca="1" si="136"/>
        <v/>
      </c>
      <c r="Y909" s="37"/>
      <c r="Z909" s="38" t="str">
        <f t="shared" si="137"/>
        <v/>
      </c>
    </row>
    <row r="910" spans="1:26" s="39" customFormat="1">
      <c r="A910" s="30">
        <v>915</v>
      </c>
      <c r="B910" s="31"/>
      <c r="C910" s="31"/>
      <c r="D910" s="44"/>
      <c r="E910" s="72" t="str">
        <f>IFERROR(IF(INDEX(Sheet3!$B$2:$B$8, MATCH(D910, Sheet3!$A$2:$A$8, 0)) = 0, "", INDEX(Sheet3!$B$2:$B$8, MATCH(D910, Sheet3!$A$2:$A$8, 0))), "")</f>
        <v/>
      </c>
      <c r="F910" s="31"/>
      <c r="G910" s="45"/>
      <c r="H910" s="63" t="str">
        <f>IFERROR(INDEX(Sheet3!$F$2:$F$114, MATCH(G910, Sheet3!$E$2:$E$114, 0)), "")</f>
        <v/>
      </c>
      <c r="I910" s="32"/>
      <c r="J910" s="40" t="str">
        <f t="shared" ca="1" si="135"/>
        <v/>
      </c>
      <c r="K910" s="34"/>
      <c r="L910" s="59" t="str">
        <f t="shared" ca="1" si="138"/>
        <v/>
      </c>
      <c r="M910" s="34"/>
      <c r="N910" s="47" t="str">
        <f t="shared" ca="1" si="139"/>
        <v/>
      </c>
      <c r="O910" s="75"/>
      <c r="P910" s="75"/>
      <c r="Q910" s="47" t="str">
        <f t="shared" ca="1" si="140"/>
        <v/>
      </c>
      <c r="R910" s="34"/>
      <c r="S910" s="59" t="str">
        <f t="shared" ca="1" si="141"/>
        <v/>
      </c>
      <c r="T910" s="32"/>
      <c r="U910" s="33" t="str">
        <f t="shared" ca="1" si="142"/>
        <v/>
      </c>
      <c r="V910" s="34"/>
      <c r="W910" s="35"/>
      <c r="X910" s="36" t="str">
        <f t="shared" ca="1" si="136"/>
        <v/>
      </c>
      <c r="Y910" s="37"/>
      <c r="Z910" s="38" t="str">
        <f t="shared" si="137"/>
        <v/>
      </c>
    </row>
    <row r="911" spans="1:26" s="39" customFormat="1">
      <c r="A911" s="30">
        <v>916</v>
      </c>
      <c r="B911" s="31"/>
      <c r="C911" s="31"/>
      <c r="D911" s="44"/>
      <c r="E911" s="72" t="str">
        <f>IFERROR(IF(INDEX(Sheet3!$B$2:$B$8, MATCH(D911, Sheet3!$A$2:$A$8, 0)) = 0, "", INDEX(Sheet3!$B$2:$B$8, MATCH(D911, Sheet3!$A$2:$A$8, 0))), "")</f>
        <v/>
      </c>
      <c r="F911" s="31"/>
      <c r="G911" s="45"/>
      <c r="H911" s="63" t="str">
        <f>IFERROR(INDEX(Sheet3!$F$2:$F$114, MATCH(G911, Sheet3!$E$2:$E$114, 0)), "")</f>
        <v/>
      </c>
      <c r="I911" s="32"/>
      <c r="J911" s="40" t="str">
        <f t="shared" ca="1" si="135"/>
        <v/>
      </c>
      <c r="K911" s="34"/>
      <c r="L911" s="59" t="str">
        <f t="shared" ca="1" si="138"/>
        <v/>
      </c>
      <c r="M911" s="34"/>
      <c r="N911" s="47" t="str">
        <f t="shared" ca="1" si="139"/>
        <v/>
      </c>
      <c r="O911" s="75"/>
      <c r="P911" s="75"/>
      <c r="Q911" s="47" t="str">
        <f t="shared" ca="1" si="140"/>
        <v/>
      </c>
      <c r="R911" s="34"/>
      <c r="S911" s="59" t="str">
        <f t="shared" ca="1" si="141"/>
        <v/>
      </c>
      <c r="T911" s="32"/>
      <c r="U911" s="33" t="str">
        <f t="shared" ca="1" si="142"/>
        <v/>
      </c>
      <c r="V911" s="34"/>
      <c r="W911" s="35"/>
      <c r="X911" s="36" t="str">
        <f t="shared" ca="1" si="136"/>
        <v/>
      </c>
      <c r="Y911" s="37"/>
      <c r="Z911" s="38" t="str">
        <f t="shared" si="137"/>
        <v/>
      </c>
    </row>
    <row r="912" spans="1:26" s="39" customFormat="1">
      <c r="A912" s="30">
        <v>917</v>
      </c>
      <c r="B912" s="31"/>
      <c r="C912" s="31"/>
      <c r="D912" s="44"/>
      <c r="E912" s="72" t="str">
        <f>IFERROR(IF(INDEX(Sheet3!$B$2:$B$8, MATCH(D912, Sheet3!$A$2:$A$8, 0)) = 0, "", INDEX(Sheet3!$B$2:$B$8, MATCH(D912, Sheet3!$A$2:$A$8, 0))), "")</f>
        <v/>
      </c>
      <c r="F912" s="31"/>
      <c r="G912" s="45"/>
      <c r="H912" s="63" t="str">
        <f>IFERROR(INDEX(Sheet3!$F$2:$F$114, MATCH(G912, Sheet3!$E$2:$E$114, 0)), "")</f>
        <v/>
      </c>
      <c r="I912" s="32"/>
      <c r="J912" s="40" t="str">
        <f t="shared" ca="1" si="135"/>
        <v/>
      </c>
      <c r="K912" s="34"/>
      <c r="L912" s="59" t="str">
        <f t="shared" ca="1" si="138"/>
        <v/>
      </c>
      <c r="M912" s="34"/>
      <c r="N912" s="47" t="str">
        <f t="shared" ca="1" si="139"/>
        <v/>
      </c>
      <c r="O912" s="75"/>
      <c r="P912" s="75"/>
      <c r="Q912" s="47" t="str">
        <f t="shared" ca="1" si="140"/>
        <v/>
      </c>
      <c r="R912" s="34"/>
      <c r="S912" s="59" t="str">
        <f t="shared" ca="1" si="141"/>
        <v/>
      </c>
      <c r="T912" s="32"/>
      <c r="U912" s="33" t="str">
        <f t="shared" ca="1" si="142"/>
        <v/>
      </c>
      <c r="V912" s="34"/>
      <c r="W912" s="35"/>
      <c r="X912" s="36" t="str">
        <f t="shared" ca="1" si="136"/>
        <v/>
      </c>
      <c r="Y912" s="37"/>
      <c r="Z912" s="38" t="str">
        <f t="shared" si="137"/>
        <v/>
      </c>
    </row>
    <row r="913" spans="1:26" s="39" customFormat="1">
      <c r="A913" s="30">
        <v>918</v>
      </c>
      <c r="B913" s="31"/>
      <c r="C913" s="31"/>
      <c r="D913" s="44"/>
      <c r="E913" s="72" t="str">
        <f>IFERROR(IF(INDEX(Sheet3!$B$2:$B$8, MATCH(D913, Sheet3!$A$2:$A$8, 0)) = 0, "", INDEX(Sheet3!$B$2:$B$8, MATCH(D913, Sheet3!$A$2:$A$8, 0))), "")</f>
        <v/>
      </c>
      <c r="F913" s="31"/>
      <c r="G913" s="45"/>
      <c r="H913" s="63" t="str">
        <f>IFERROR(INDEX(Sheet3!$F$2:$F$114, MATCH(G913, Sheet3!$E$2:$E$114, 0)), "")</f>
        <v/>
      </c>
      <c r="I913" s="32"/>
      <c r="J913" s="40" t="str">
        <f t="shared" ca="1" si="135"/>
        <v/>
      </c>
      <c r="K913" s="34"/>
      <c r="L913" s="59" t="str">
        <f t="shared" ca="1" si="138"/>
        <v/>
      </c>
      <c r="M913" s="34"/>
      <c r="N913" s="47" t="str">
        <f t="shared" ca="1" si="139"/>
        <v/>
      </c>
      <c r="O913" s="75"/>
      <c r="P913" s="75"/>
      <c r="Q913" s="47" t="str">
        <f t="shared" ca="1" si="140"/>
        <v/>
      </c>
      <c r="R913" s="34"/>
      <c r="S913" s="59" t="str">
        <f t="shared" ca="1" si="141"/>
        <v/>
      </c>
      <c r="T913" s="32"/>
      <c r="U913" s="33" t="str">
        <f t="shared" ca="1" si="142"/>
        <v/>
      </c>
      <c r="V913" s="34"/>
      <c r="W913" s="35"/>
      <c r="X913" s="36" t="str">
        <f t="shared" ca="1" si="136"/>
        <v/>
      </c>
      <c r="Y913" s="37"/>
      <c r="Z913" s="38" t="str">
        <f t="shared" si="137"/>
        <v/>
      </c>
    </row>
    <row r="914" spans="1:26" s="39" customFormat="1">
      <c r="A914" s="30">
        <v>919</v>
      </c>
      <c r="B914" s="31"/>
      <c r="C914" s="31"/>
      <c r="D914" s="44"/>
      <c r="E914" s="72" t="str">
        <f>IFERROR(IF(INDEX(Sheet3!$B$2:$B$8, MATCH(D914, Sheet3!$A$2:$A$8, 0)) = 0, "", INDEX(Sheet3!$B$2:$B$8, MATCH(D914, Sheet3!$A$2:$A$8, 0))), "")</f>
        <v/>
      </c>
      <c r="F914" s="31"/>
      <c r="G914" s="45"/>
      <c r="H914" s="63" t="str">
        <f>IFERROR(INDEX(Sheet3!$F$2:$F$114, MATCH(G914, Sheet3!$E$2:$E$114, 0)), "")</f>
        <v/>
      </c>
      <c r="I914" s="32"/>
      <c r="J914" s="40" t="str">
        <f t="shared" ca="1" si="135"/>
        <v/>
      </c>
      <c r="K914" s="34"/>
      <c r="L914" s="59" t="str">
        <f t="shared" ca="1" si="138"/>
        <v/>
      </c>
      <c r="M914" s="34"/>
      <c r="N914" s="47" t="str">
        <f t="shared" ca="1" si="139"/>
        <v/>
      </c>
      <c r="O914" s="75"/>
      <c r="P914" s="75"/>
      <c r="Q914" s="47" t="str">
        <f t="shared" ca="1" si="140"/>
        <v/>
      </c>
      <c r="R914" s="34"/>
      <c r="S914" s="59" t="str">
        <f t="shared" ca="1" si="141"/>
        <v/>
      </c>
      <c r="T914" s="32"/>
      <c r="U914" s="33" t="str">
        <f t="shared" ca="1" si="142"/>
        <v/>
      </c>
      <c r="V914" s="34"/>
      <c r="W914" s="35"/>
      <c r="X914" s="36" t="str">
        <f t="shared" ca="1" si="136"/>
        <v/>
      </c>
      <c r="Y914" s="37"/>
      <c r="Z914" s="38" t="str">
        <f t="shared" si="137"/>
        <v/>
      </c>
    </row>
    <row r="915" spans="1:26" s="39" customFormat="1">
      <c r="A915" s="30">
        <v>920</v>
      </c>
      <c r="B915" s="31"/>
      <c r="C915" s="31"/>
      <c r="D915" s="44"/>
      <c r="E915" s="72" t="str">
        <f>IFERROR(IF(INDEX(Sheet3!$B$2:$B$8, MATCH(D915, Sheet3!$A$2:$A$8, 0)) = 0, "", INDEX(Sheet3!$B$2:$B$8, MATCH(D915, Sheet3!$A$2:$A$8, 0))), "")</f>
        <v/>
      </c>
      <c r="F915" s="31"/>
      <c r="G915" s="45"/>
      <c r="H915" s="63" t="str">
        <f>IFERROR(INDEX(Sheet3!$F$2:$F$114, MATCH(G915, Sheet3!$E$2:$E$114, 0)), "")</f>
        <v/>
      </c>
      <c r="I915" s="32"/>
      <c r="J915" s="40" t="str">
        <f t="shared" ca="1" si="135"/>
        <v/>
      </c>
      <c r="K915" s="34"/>
      <c r="L915" s="59" t="str">
        <f t="shared" ca="1" si="138"/>
        <v/>
      </c>
      <c r="M915" s="34"/>
      <c r="N915" s="47" t="str">
        <f t="shared" ca="1" si="139"/>
        <v/>
      </c>
      <c r="O915" s="75"/>
      <c r="P915" s="75"/>
      <c r="Q915" s="47" t="str">
        <f t="shared" ca="1" si="140"/>
        <v/>
      </c>
      <c r="R915" s="34"/>
      <c r="S915" s="59" t="str">
        <f t="shared" ca="1" si="141"/>
        <v/>
      </c>
      <c r="T915" s="32"/>
      <c r="U915" s="33" t="str">
        <f t="shared" ca="1" si="142"/>
        <v/>
      </c>
      <c r="V915" s="34"/>
      <c r="W915" s="35"/>
      <c r="X915" s="36" t="str">
        <f t="shared" ca="1" si="136"/>
        <v/>
      </c>
      <c r="Y915" s="37"/>
      <c r="Z915" s="38" t="str">
        <f t="shared" si="137"/>
        <v/>
      </c>
    </row>
    <row r="916" spans="1:26" s="39" customFormat="1">
      <c r="A916" s="30">
        <v>921</v>
      </c>
      <c r="B916" s="31"/>
      <c r="C916" s="31"/>
      <c r="D916" s="44"/>
      <c r="E916" s="72" t="str">
        <f>IFERROR(IF(INDEX(Sheet3!$B$2:$B$8, MATCH(D916, Sheet3!$A$2:$A$8, 0)) = 0, "", INDEX(Sheet3!$B$2:$B$8, MATCH(D916, Sheet3!$A$2:$A$8, 0))), "")</f>
        <v/>
      </c>
      <c r="F916" s="31"/>
      <c r="G916" s="45"/>
      <c r="H916" s="63" t="str">
        <f>IFERROR(INDEX(Sheet3!$F$2:$F$114, MATCH(G916, Sheet3!$E$2:$E$114, 0)), "")</f>
        <v/>
      </c>
      <c r="I916" s="32"/>
      <c r="J916" s="40" t="str">
        <f t="shared" ca="1" si="135"/>
        <v/>
      </c>
      <c r="K916" s="34"/>
      <c r="L916" s="59" t="str">
        <f t="shared" ca="1" si="138"/>
        <v/>
      </c>
      <c r="M916" s="34"/>
      <c r="N916" s="47" t="str">
        <f t="shared" ca="1" si="139"/>
        <v/>
      </c>
      <c r="O916" s="75"/>
      <c r="P916" s="75"/>
      <c r="Q916" s="47" t="str">
        <f t="shared" ca="1" si="140"/>
        <v/>
      </c>
      <c r="R916" s="34"/>
      <c r="S916" s="59" t="str">
        <f t="shared" ca="1" si="141"/>
        <v/>
      </c>
      <c r="T916" s="32"/>
      <c r="U916" s="33" t="str">
        <f t="shared" ca="1" si="142"/>
        <v/>
      </c>
      <c r="V916" s="34"/>
      <c r="W916" s="35"/>
      <c r="X916" s="36" t="str">
        <f t="shared" ca="1" si="136"/>
        <v/>
      </c>
      <c r="Y916" s="37"/>
      <c r="Z916" s="38" t="str">
        <f t="shared" si="137"/>
        <v/>
      </c>
    </row>
    <row r="917" spans="1:26" s="39" customFormat="1">
      <c r="A917" s="30">
        <v>922</v>
      </c>
      <c r="B917" s="31"/>
      <c r="C917" s="31"/>
      <c r="D917" s="44"/>
      <c r="E917" s="72" t="str">
        <f>IFERROR(IF(INDEX(Sheet3!$B$2:$B$8, MATCH(D917, Sheet3!$A$2:$A$8, 0)) = 0, "", INDEX(Sheet3!$B$2:$B$8, MATCH(D917, Sheet3!$A$2:$A$8, 0))), "")</f>
        <v/>
      </c>
      <c r="F917" s="31"/>
      <c r="G917" s="45"/>
      <c r="H917" s="63" t="str">
        <f>IFERROR(INDEX(Sheet3!$F$2:$F$114, MATCH(G917, Sheet3!$E$2:$E$114, 0)), "")</f>
        <v/>
      </c>
      <c r="I917" s="32"/>
      <c r="J917" s="40" t="str">
        <f t="shared" ca="1" si="135"/>
        <v/>
      </c>
      <c r="K917" s="34"/>
      <c r="L917" s="59" t="str">
        <f t="shared" ca="1" si="138"/>
        <v/>
      </c>
      <c r="M917" s="34"/>
      <c r="N917" s="47" t="str">
        <f t="shared" ca="1" si="139"/>
        <v/>
      </c>
      <c r="O917" s="75"/>
      <c r="P917" s="75"/>
      <c r="Q917" s="47" t="str">
        <f t="shared" ca="1" si="140"/>
        <v/>
      </c>
      <c r="R917" s="34"/>
      <c r="S917" s="59" t="str">
        <f t="shared" ca="1" si="141"/>
        <v/>
      </c>
      <c r="T917" s="32"/>
      <c r="U917" s="33" t="str">
        <f t="shared" ca="1" si="142"/>
        <v/>
      </c>
      <c r="V917" s="34"/>
      <c r="W917" s="35"/>
      <c r="X917" s="36" t="str">
        <f t="shared" ca="1" si="136"/>
        <v/>
      </c>
      <c r="Y917" s="37"/>
      <c r="Z917" s="38" t="str">
        <f t="shared" si="137"/>
        <v/>
      </c>
    </row>
    <row r="918" spans="1:26" s="39" customFormat="1">
      <c r="A918" s="30">
        <v>923</v>
      </c>
      <c r="B918" s="31"/>
      <c r="C918" s="31"/>
      <c r="D918" s="44"/>
      <c r="E918" s="72" t="str">
        <f>IFERROR(IF(INDEX(Sheet3!$B$2:$B$8, MATCH(D918, Sheet3!$A$2:$A$8, 0)) = 0, "", INDEX(Sheet3!$B$2:$B$8, MATCH(D918, Sheet3!$A$2:$A$8, 0))), "")</f>
        <v/>
      </c>
      <c r="F918" s="31"/>
      <c r="G918" s="45"/>
      <c r="H918" s="63" t="str">
        <f>IFERROR(INDEX(Sheet3!$F$2:$F$114, MATCH(G918, Sheet3!$E$2:$E$114, 0)), "")</f>
        <v/>
      </c>
      <c r="I918" s="32"/>
      <c r="J918" s="40" t="str">
        <f t="shared" ca="1" si="135"/>
        <v/>
      </c>
      <c r="K918" s="34"/>
      <c r="L918" s="59" t="str">
        <f t="shared" ca="1" si="138"/>
        <v/>
      </c>
      <c r="M918" s="34"/>
      <c r="N918" s="47" t="str">
        <f t="shared" ca="1" si="139"/>
        <v/>
      </c>
      <c r="O918" s="75"/>
      <c r="P918" s="75"/>
      <c r="Q918" s="47" t="str">
        <f t="shared" ca="1" si="140"/>
        <v/>
      </c>
      <c r="R918" s="34"/>
      <c r="S918" s="59" t="str">
        <f t="shared" ca="1" si="141"/>
        <v/>
      </c>
      <c r="T918" s="32"/>
      <c r="U918" s="33" t="str">
        <f t="shared" ca="1" si="142"/>
        <v/>
      </c>
      <c r="V918" s="34"/>
      <c r="W918" s="35"/>
      <c r="X918" s="36" t="str">
        <f t="shared" ca="1" si="136"/>
        <v/>
      </c>
      <c r="Y918" s="37"/>
      <c r="Z918" s="38" t="str">
        <f t="shared" si="137"/>
        <v/>
      </c>
    </row>
    <row r="919" spans="1:26" s="39" customFormat="1">
      <c r="A919" s="30">
        <v>924</v>
      </c>
      <c r="B919" s="31"/>
      <c r="C919" s="31"/>
      <c r="D919" s="44"/>
      <c r="E919" s="72" t="str">
        <f>IFERROR(IF(INDEX(Sheet3!$B$2:$B$8, MATCH(D919, Sheet3!$A$2:$A$8, 0)) = 0, "", INDEX(Sheet3!$B$2:$B$8, MATCH(D919, Sheet3!$A$2:$A$8, 0))), "")</f>
        <v/>
      </c>
      <c r="F919" s="31"/>
      <c r="G919" s="45"/>
      <c r="H919" s="63" t="str">
        <f>IFERROR(INDEX(Sheet3!$F$2:$F$114, MATCH(G919, Sheet3!$E$2:$E$114, 0)), "")</f>
        <v/>
      </c>
      <c r="I919" s="32"/>
      <c r="J919" s="40" t="str">
        <f t="shared" ca="1" si="135"/>
        <v/>
      </c>
      <c r="K919" s="34"/>
      <c r="L919" s="59" t="str">
        <f t="shared" ca="1" si="138"/>
        <v/>
      </c>
      <c r="M919" s="34"/>
      <c r="N919" s="47" t="str">
        <f t="shared" ca="1" si="139"/>
        <v/>
      </c>
      <c r="O919" s="75"/>
      <c r="P919" s="75"/>
      <c r="Q919" s="47" t="str">
        <f t="shared" ca="1" si="140"/>
        <v/>
      </c>
      <c r="R919" s="34"/>
      <c r="S919" s="59" t="str">
        <f t="shared" ca="1" si="141"/>
        <v/>
      </c>
      <c r="T919" s="32"/>
      <c r="U919" s="33" t="str">
        <f t="shared" ca="1" si="142"/>
        <v/>
      </c>
      <c r="V919" s="34"/>
      <c r="W919" s="35"/>
      <c r="X919" s="36" t="str">
        <f t="shared" ca="1" si="136"/>
        <v/>
      </c>
      <c r="Y919" s="37"/>
      <c r="Z919" s="38" t="str">
        <f t="shared" si="137"/>
        <v/>
      </c>
    </row>
    <row r="920" spans="1:26" s="39" customFormat="1">
      <c r="A920" s="30">
        <v>925</v>
      </c>
      <c r="B920" s="31"/>
      <c r="C920" s="31"/>
      <c r="D920" s="44"/>
      <c r="E920" s="72" t="str">
        <f>IFERROR(IF(INDEX(Sheet3!$B$2:$B$8, MATCH(D920, Sheet3!$A$2:$A$8, 0)) = 0, "", INDEX(Sheet3!$B$2:$B$8, MATCH(D920, Sheet3!$A$2:$A$8, 0))), "")</f>
        <v/>
      </c>
      <c r="F920" s="31"/>
      <c r="G920" s="45"/>
      <c r="H920" s="63" t="str">
        <f>IFERROR(INDEX(Sheet3!$F$2:$F$114, MATCH(G920, Sheet3!$E$2:$E$114, 0)), "")</f>
        <v/>
      </c>
      <c r="I920" s="32"/>
      <c r="J920" s="40" t="str">
        <f t="shared" ca="1" si="135"/>
        <v/>
      </c>
      <c r="K920" s="34"/>
      <c r="L920" s="59" t="str">
        <f t="shared" ca="1" si="138"/>
        <v/>
      </c>
      <c r="M920" s="34"/>
      <c r="N920" s="47" t="str">
        <f t="shared" ca="1" si="139"/>
        <v/>
      </c>
      <c r="O920" s="75"/>
      <c r="P920" s="75"/>
      <c r="Q920" s="47" t="str">
        <f t="shared" ca="1" si="140"/>
        <v/>
      </c>
      <c r="R920" s="34"/>
      <c r="S920" s="59" t="str">
        <f t="shared" ca="1" si="141"/>
        <v/>
      </c>
      <c r="T920" s="32"/>
      <c r="U920" s="33" t="str">
        <f t="shared" ca="1" si="142"/>
        <v/>
      </c>
      <c r="V920" s="34"/>
      <c r="W920" s="35"/>
      <c r="X920" s="36" t="str">
        <f t="shared" ca="1" si="136"/>
        <v/>
      </c>
      <c r="Y920" s="37"/>
      <c r="Z920" s="38" t="str">
        <f t="shared" si="137"/>
        <v/>
      </c>
    </row>
    <row r="921" spans="1:26" s="39" customFormat="1">
      <c r="A921" s="30">
        <v>926</v>
      </c>
      <c r="B921" s="31"/>
      <c r="C921" s="31"/>
      <c r="D921" s="44"/>
      <c r="E921" s="72" t="str">
        <f>IFERROR(IF(INDEX(Sheet3!$B$2:$B$8, MATCH(D921, Sheet3!$A$2:$A$8, 0)) = 0, "", INDEX(Sheet3!$B$2:$B$8, MATCH(D921, Sheet3!$A$2:$A$8, 0))), "")</f>
        <v/>
      </c>
      <c r="F921" s="31"/>
      <c r="G921" s="45"/>
      <c r="H921" s="63" t="str">
        <f>IFERROR(INDEX(Sheet3!$F$2:$F$114, MATCH(G921, Sheet3!$E$2:$E$114, 0)), "")</f>
        <v/>
      </c>
      <c r="I921" s="32"/>
      <c r="J921" s="40" t="str">
        <f t="shared" ca="1" si="135"/>
        <v/>
      </c>
      <c r="K921" s="34"/>
      <c r="L921" s="59" t="str">
        <f t="shared" ca="1" si="138"/>
        <v/>
      </c>
      <c r="M921" s="34"/>
      <c r="N921" s="47" t="str">
        <f t="shared" ca="1" si="139"/>
        <v/>
      </c>
      <c r="O921" s="75"/>
      <c r="P921" s="75"/>
      <c r="Q921" s="47" t="str">
        <f t="shared" ca="1" si="140"/>
        <v/>
      </c>
      <c r="R921" s="34"/>
      <c r="S921" s="59" t="str">
        <f t="shared" ca="1" si="141"/>
        <v/>
      </c>
      <c r="T921" s="32"/>
      <c r="U921" s="33" t="str">
        <f t="shared" ca="1" si="142"/>
        <v/>
      </c>
      <c r="V921" s="34"/>
      <c r="W921" s="35"/>
      <c r="X921" s="36" t="str">
        <f t="shared" ca="1" si="136"/>
        <v/>
      </c>
      <c r="Y921" s="37"/>
      <c r="Z921" s="38" t="str">
        <f t="shared" si="137"/>
        <v/>
      </c>
    </row>
    <row r="922" spans="1:26" s="39" customFormat="1">
      <c r="A922" s="30">
        <v>927</v>
      </c>
      <c r="B922" s="31"/>
      <c r="C922" s="31"/>
      <c r="D922" s="44"/>
      <c r="E922" s="72" t="str">
        <f>IFERROR(IF(INDEX(Sheet3!$B$2:$B$8, MATCH(D922, Sheet3!$A$2:$A$8, 0)) = 0, "", INDEX(Sheet3!$B$2:$B$8, MATCH(D922, Sheet3!$A$2:$A$8, 0))), "")</f>
        <v/>
      </c>
      <c r="F922" s="31"/>
      <c r="G922" s="45"/>
      <c r="H922" s="63" t="str">
        <f>IFERROR(INDEX(Sheet3!$F$2:$F$114, MATCH(G922, Sheet3!$E$2:$E$114, 0)), "")</f>
        <v/>
      </c>
      <c r="I922" s="32"/>
      <c r="J922" s="40" t="str">
        <f t="shared" ca="1" si="135"/>
        <v/>
      </c>
      <c r="K922" s="34"/>
      <c r="L922" s="59" t="str">
        <f t="shared" ca="1" si="138"/>
        <v/>
      </c>
      <c r="M922" s="34"/>
      <c r="N922" s="47" t="str">
        <f t="shared" ca="1" si="139"/>
        <v/>
      </c>
      <c r="O922" s="75"/>
      <c r="P922" s="75"/>
      <c r="Q922" s="47" t="str">
        <f t="shared" ca="1" si="140"/>
        <v/>
      </c>
      <c r="R922" s="34"/>
      <c r="S922" s="59" t="str">
        <f t="shared" ca="1" si="141"/>
        <v/>
      </c>
      <c r="T922" s="32"/>
      <c r="U922" s="33" t="str">
        <f t="shared" ca="1" si="142"/>
        <v/>
      </c>
      <c r="V922" s="34"/>
      <c r="W922" s="35"/>
      <c r="X922" s="36" t="str">
        <f t="shared" ca="1" si="136"/>
        <v/>
      </c>
      <c r="Y922" s="37"/>
      <c r="Z922" s="38" t="str">
        <f t="shared" si="137"/>
        <v/>
      </c>
    </row>
    <row r="923" spans="1:26" s="39" customFormat="1">
      <c r="A923" s="30">
        <v>928</v>
      </c>
      <c r="B923" s="31"/>
      <c r="C923" s="31"/>
      <c r="D923" s="44"/>
      <c r="E923" s="72" t="str">
        <f>IFERROR(IF(INDEX(Sheet3!$B$2:$B$8, MATCH(D923, Sheet3!$A$2:$A$8, 0)) = 0, "", INDEX(Sheet3!$B$2:$B$8, MATCH(D923, Sheet3!$A$2:$A$8, 0))), "")</f>
        <v/>
      </c>
      <c r="F923" s="31"/>
      <c r="G923" s="45"/>
      <c r="H923" s="63" t="str">
        <f>IFERROR(INDEX(Sheet3!$F$2:$F$114, MATCH(G923, Sheet3!$E$2:$E$114, 0)), "")</f>
        <v/>
      </c>
      <c r="I923" s="32"/>
      <c r="J923" s="40" t="str">
        <f t="shared" ca="1" si="135"/>
        <v/>
      </c>
      <c r="K923" s="34"/>
      <c r="L923" s="59" t="str">
        <f t="shared" ca="1" si="138"/>
        <v/>
      </c>
      <c r="M923" s="34"/>
      <c r="N923" s="47" t="str">
        <f t="shared" ca="1" si="139"/>
        <v/>
      </c>
      <c r="O923" s="75"/>
      <c r="P923" s="75"/>
      <c r="Q923" s="47" t="str">
        <f t="shared" ca="1" si="140"/>
        <v/>
      </c>
      <c r="R923" s="34"/>
      <c r="S923" s="59" t="str">
        <f t="shared" ca="1" si="141"/>
        <v/>
      </c>
      <c r="T923" s="32"/>
      <c r="U923" s="33" t="str">
        <f t="shared" ca="1" si="142"/>
        <v/>
      </c>
      <c r="V923" s="34"/>
      <c r="W923" s="35"/>
      <c r="X923" s="36" t="str">
        <f t="shared" ca="1" si="136"/>
        <v/>
      </c>
      <c r="Y923" s="37"/>
      <c r="Z923" s="38" t="str">
        <f t="shared" si="137"/>
        <v/>
      </c>
    </row>
    <row r="924" spans="1:26" s="39" customFormat="1">
      <c r="A924" s="30">
        <v>929</v>
      </c>
      <c r="B924" s="31"/>
      <c r="C924" s="31"/>
      <c r="D924" s="44"/>
      <c r="E924" s="72" t="str">
        <f>IFERROR(IF(INDEX(Sheet3!$B$2:$B$8, MATCH(D924, Sheet3!$A$2:$A$8, 0)) = 0, "", INDEX(Sheet3!$B$2:$B$8, MATCH(D924, Sheet3!$A$2:$A$8, 0))), "")</f>
        <v/>
      </c>
      <c r="F924" s="31"/>
      <c r="G924" s="45"/>
      <c r="H924" s="63" t="str">
        <f>IFERROR(INDEX(Sheet3!$F$2:$F$114, MATCH(G924, Sheet3!$E$2:$E$114, 0)), "")</f>
        <v/>
      </c>
      <c r="I924" s="32"/>
      <c r="J924" s="40" t="str">
        <f t="shared" ca="1" si="135"/>
        <v/>
      </c>
      <c r="K924" s="34"/>
      <c r="L924" s="59" t="str">
        <f t="shared" ca="1" si="138"/>
        <v/>
      </c>
      <c r="M924" s="34"/>
      <c r="N924" s="47" t="str">
        <f t="shared" ca="1" si="139"/>
        <v/>
      </c>
      <c r="O924" s="75"/>
      <c r="P924" s="75"/>
      <c r="Q924" s="47" t="str">
        <f t="shared" ca="1" si="140"/>
        <v/>
      </c>
      <c r="R924" s="34"/>
      <c r="S924" s="59" t="str">
        <f t="shared" ca="1" si="141"/>
        <v/>
      </c>
      <c r="T924" s="32"/>
      <c r="U924" s="33" t="str">
        <f t="shared" ca="1" si="142"/>
        <v/>
      </c>
      <c r="V924" s="34"/>
      <c r="W924" s="35"/>
      <c r="X924" s="36" t="str">
        <f t="shared" ca="1" si="136"/>
        <v/>
      </c>
      <c r="Y924" s="37"/>
      <c r="Z924" s="38" t="str">
        <f t="shared" si="137"/>
        <v/>
      </c>
    </row>
    <row r="925" spans="1:26" s="39" customFormat="1">
      <c r="A925" s="30">
        <v>930</v>
      </c>
      <c r="B925" s="31"/>
      <c r="C925" s="31"/>
      <c r="D925" s="44"/>
      <c r="E925" s="72" t="str">
        <f>IFERROR(IF(INDEX(Sheet3!$B$2:$B$8, MATCH(D925, Sheet3!$A$2:$A$8, 0)) = 0, "", INDEX(Sheet3!$B$2:$B$8, MATCH(D925, Sheet3!$A$2:$A$8, 0))), "")</f>
        <v/>
      </c>
      <c r="F925" s="31"/>
      <c r="G925" s="45"/>
      <c r="H925" s="63" t="str">
        <f>IFERROR(INDEX(Sheet3!$F$2:$F$114, MATCH(G925, Sheet3!$E$2:$E$114, 0)), "")</f>
        <v/>
      </c>
      <c r="I925" s="32"/>
      <c r="J925" s="40" t="str">
        <f t="shared" ca="1" si="135"/>
        <v/>
      </c>
      <c r="K925" s="34"/>
      <c r="L925" s="59" t="str">
        <f t="shared" ca="1" si="138"/>
        <v/>
      </c>
      <c r="M925" s="34"/>
      <c r="N925" s="47" t="str">
        <f t="shared" ca="1" si="139"/>
        <v/>
      </c>
      <c r="O925" s="75"/>
      <c r="P925" s="75"/>
      <c r="Q925" s="47" t="str">
        <f t="shared" ca="1" si="140"/>
        <v/>
      </c>
      <c r="R925" s="34"/>
      <c r="S925" s="59" t="str">
        <f t="shared" ca="1" si="141"/>
        <v/>
      </c>
      <c r="T925" s="32"/>
      <c r="U925" s="33" t="str">
        <f t="shared" ca="1" si="142"/>
        <v/>
      </c>
      <c r="V925" s="34"/>
      <c r="W925" s="35"/>
      <c r="X925" s="36" t="str">
        <f t="shared" ca="1" si="136"/>
        <v/>
      </c>
      <c r="Y925" s="37"/>
      <c r="Z925" s="38" t="str">
        <f t="shared" si="137"/>
        <v/>
      </c>
    </row>
    <row r="926" spans="1:26" s="39" customFormat="1">
      <c r="A926" s="30">
        <v>931</v>
      </c>
      <c r="B926" s="31"/>
      <c r="C926" s="31"/>
      <c r="D926" s="44"/>
      <c r="E926" s="72" t="str">
        <f>IFERROR(IF(INDEX(Sheet3!$B$2:$B$8, MATCH(D926, Sheet3!$A$2:$A$8, 0)) = 0, "", INDEX(Sheet3!$B$2:$B$8, MATCH(D926, Sheet3!$A$2:$A$8, 0))), "")</f>
        <v/>
      </c>
      <c r="F926" s="31"/>
      <c r="G926" s="45"/>
      <c r="H926" s="63" t="str">
        <f>IFERROR(INDEX(Sheet3!$F$2:$F$114, MATCH(G926, Sheet3!$E$2:$E$114, 0)), "")</f>
        <v/>
      </c>
      <c r="I926" s="32"/>
      <c r="J926" s="40" t="str">
        <f t="shared" ca="1" si="135"/>
        <v/>
      </c>
      <c r="K926" s="34"/>
      <c r="L926" s="59" t="str">
        <f t="shared" ca="1" si="138"/>
        <v/>
      </c>
      <c r="M926" s="34"/>
      <c r="N926" s="47" t="str">
        <f t="shared" ca="1" si="139"/>
        <v/>
      </c>
      <c r="O926" s="75"/>
      <c r="P926" s="75"/>
      <c r="Q926" s="47" t="str">
        <f t="shared" ca="1" si="140"/>
        <v/>
      </c>
      <c r="R926" s="34"/>
      <c r="S926" s="59" t="str">
        <f t="shared" ca="1" si="141"/>
        <v/>
      </c>
      <c r="T926" s="32"/>
      <c r="U926" s="33" t="str">
        <f t="shared" ca="1" si="142"/>
        <v/>
      </c>
      <c r="V926" s="34"/>
      <c r="W926" s="35"/>
      <c r="X926" s="36" t="str">
        <f t="shared" ca="1" si="136"/>
        <v/>
      </c>
      <c r="Y926" s="37"/>
      <c r="Z926" s="38" t="str">
        <f t="shared" si="137"/>
        <v/>
      </c>
    </row>
    <row r="927" spans="1:26" s="39" customFormat="1">
      <c r="A927" s="30">
        <v>932</v>
      </c>
      <c r="B927" s="31"/>
      <c r="C927" s="31"/>
      <c r="D927" s="44"/>
      <c r="E927" s="72" t="str">
        <f>IFERROR(IF(INDEX(Sheet3!$B$2:$B$8, MATCH(D927, Sheet3!$A$2:$A$8, 0)) = 0, "", INDEX(Sheet3!$B$2:$B$8, MATCH(D927, Sheet3!$A$2:$A$8, 0))), "")</f>
        <v/>
      </c>
      <c r="F927" s="31"/>
      <c r="G927" s="45"/>
      <c r="H927" s="63" t="str">
        <f>IFERROR(INDEX(Sheet3!$F$2:$F$114, MATCH(G927, Sheet3!$E$2:$E$114, 0)), "")</f>
        <v/>
      </c>
      <c r="I927" s="32"/>
      <c r="J927" s="40" t="str">
        <f t="shared" ca="1" si="135"/>
        <v/>
      </c>
      <c r="K927" s="34"/>
      <c r="L927" s="59" t="str">
        <f t="shared" ca="1" si="138"/>
        <v/>
      </c>
      <c r="M927" s="34"/>
      <c r="N927" s="47" t="str">
        <f t="shared" ca="1" si="139"/>
        <v/>
      </c>
      <c r="O927" s="75"/>
      <c r="P927" s="75"/>
      <c r="Q927" s="47" t="str">
        <f t="shared" ca="1" si="140"/>
        <v/>
      </c>
      <c r="R927" s="34"/>
      <c r="S927" s="59" t="str">
        <f t="shared" ca="1" si="141"/>
        <v/>
      </c>
      <c r="T927" s="32"/>
      <c r="U927" s="33" t="str">
        <f t="shared" ca="1" si="142"/>
        <v/>
      </c>
      <c r="V927" s="34"/>
      <c r="W927" s="35"/>
      <c r="X927" s="36" t="str">
        <f t="shared" ca="1" si="136"/>
        <v/>
      </c>
      <c r="Y927" s="37"/>
      <c r="Z927" s="38" t="str">
        <f t="shared" si="137"/>
        <v/>
      </c>
    </row>
    <row r="928" spans="1:26" s="39" customFormat="1">
      <c r="A928" s="30">
        <v>933</v>
      </c>
      <c r="B928" s="31"/>
      <c r="C928" s="31"/>
      <c r="D928" s="44"/>
      <c r="E928" s="72" t="str">
        <f>IFERROR(IF(INDEX(Sheet3!$B$2:$B$8, MATCH(D928, Sheet3!$A$2:$A$8, 0)) = 0, "", INDEX(Sheet3!$B$2:$B$8, MATCH(D928, Sheet3!$A$2:$A$8, 0))), "")</f>
        <v/>
      </c>
      <c r="F928" s="31"/>
      <c r="G928" s="45"/>
      <c r="H928" s="63" t="str">
        <f>IFERROR(INDEX(Sheet3!$F$2:$F$114, MATCH(G928, Sheet3!$E$2:$E$114, 0)), "")</f>
        <v/>
      </c>
      <c r="I928" s="32"/>
      <c r="J928" s="40" t="str">
        <f t="shared" ca="1" si="135"/>
        <v/>
      </c>
      <c r="K928" s="34"/>
      <c r="L928" s="59" t="str">
        <f t="shared" ca="1" si="138"/>
        <v/>
      </c>
      <c r="M928" s="34"/>
      <c r="N928" s="47" t="str">
        <f t="shared" ca="1" si="139"/>
        <v/>
      </c>
      <c r="O928" s="75"/>
      <c r="P928" s="75"/>
      <c r="Q928" s="47" t="str">
        <f t="shared" ca="1" si="140"/>
        <v/>
      </c>
      <c r="R928" s="34"/>
      <c r="S928" s="59" t="str">
        <f t="shared" ca="1" si="141"/>
        <v/>
      </c>
      <c r="T928" s="32"/>
      <c r="U928" s="33" t="str">
        <f t="shared" ca="1" si="142"/>
        <v/>
      </c>
      <c r="V928" s="34"/>
      <c r="W928" s="35"/>
      <c r="X928" s="36" t="str">
        <f t="shared" ca="1" si="136"/>
        <v/>
      </c>
      <c r="Y928" s="37"/>
      <c r="Z928" s="38" t="str">
        <f t="shared" si="137"/>
        <v/>
      </c>
    </row>
    <row r="929" spans="1:26" s="39" customFormat="1">
      <c r="A929" s="30">
        <v>934</v>
      </c>
      <c r="B929" s="31"/>
      <c r="C929" s="31"/>
      <c r="D929" s="44"/>
      <c r="E929" s="72" t="str">
        <f>IFERROR(IF(INDEX(Sheet3!$B$2:$B$8, MATCH(D929, Sheet3!$A$2:$A$8, 0)) = 0, "", INDEX(Sheet3!$B$2:$B$8, MATCH(D929, Sheet3!$A$2:$A$8, 0))), "")</f>
        <v/>
      </c>
      <c r="F929" s="31"/>
      <c r="G929" s="45"/>
      <c r="H929" s="63" t="str">
        <f>IFERROR(INDEX(Sheet3!$F$2:$F$114, MATCH(G929, Sheet3!$E$2:$E$114, 0)), "")</f>
        <v/>
      </c>
      <c r="I929" s="32"/>
      <c r="J929" s="40" t="str">
        <f t="shared" ca="1" si="135"/>
        <v/>
      </c>
      <c r="K929" s="34"/>
      <c r="L929" s="59" t="str">
        <f t="shared" ca="1" si="138"/>
        <v/>
      </c>
      <c r="M929" s="34"/>
      <c r="N929" s="47" t="str">
        <f t="shared" ca="1" si="139"/>
        <v/>
      </c>
      <c r="O929" s="75"/>
      <c r="P929" s="75"/>
      <c r="Q929" s="47" t="str">
        <f t="shared" ca="1" si="140"/>
        <v/>
      </c>
      <c r="R929" s="34"/>
      <c r="S929" s="59" t="str">
        <f t="shared" ca="1" si="141"/>
        <v/>
      </c>
      <c r="T929" s="32"/>
      <c r="U929" s="33" t="str">
        <f t="shared" ca="1" si="142"/>
        <v/>
      </c>
      <c r="V929" s="34"/>
      <c r="W929" s="35"/>
      <c r="X929" s="36" t="str">
        <f t="shared" ca="1" si="136"/>
        <v/>
      </c>
      <c r="Y929" s="37"/>
      <c r="Z929" s="38" t="str">
        <f t="shared" si="137"/>
        <v/>
      </c>
    </row>
    <row r="930" spans="1:26" s="39" customFormat="1">
      <c r="A930" s="30">
        <v>935</v>
      </c>
      <c r="B930" s="31"/>
      <c r="C930" s="31"/>
      <c r="D930" s="44"/>
      <c r="E930" s="72" t="str">
        <f>IFERROR(IF(INDEX(Sheet3!$B$2:$B$8, MATCH(D930, Sheet3!$A$2:$A$8, 0)) = 0, "", INDEX(Sheet3!$B$2:$B$8, MATCH(D930, Sheet3!$A$2:$A$8, 0))), "")</f>
        <v/>
      </c>
      <c r="F930" s="31"/>
      <c r="G930" s="45"/>
      <c r="H930" s="63" t="str">
        <f>IFERROR(INDEX(Sheet3!$F$2:$F$114, MATCH(G930, Sheet3!$E$2:$E$114, 0)), "")</f>
        <v/>
      </c>
      <c r="I930" s="32"/>
      <c r="J930" s="40" t="str">
        <f t="shared" ca="1" si="135"/>
        <v/>
      </c>
      <c r="K930" s="34"/>
      <c r="L930" s="59" t="str">
        <f t="shared" ca="1" si="138"/>
        <v/>
      </c>
      <c r="M930" s="34"/>
      <c r="N930" s="47" t="str">
        <f t="shared" ca="1" si="139"/>
        <v/>
      </c>
      <c r="O930" s="75"/>
      <c r="P930" s="75"/>
      <c r="Q930" s="47" t="str">
        <f t="shared" ca="1" si="140"/>
        <v/>
      </c>
      <c r="R930" s="34"/>
      <c r="S930" s="59" t="str">
        <f t="shared" ca="1" si="141"/>
        <v/>
      </c>
      <c r="T930" s="32"/>
      <c r="U930" s="33" t="str">
        <f t="shared" ca="1" si="142"/>
        <v/>
      </c>
      <c r="V930" s="34"/>
      <c r="W930" s="35"/>
      <c r="X930" s="36" t="str">
        <f t="shared" ca="1" si="136"/>
        <v/>
      </c>
      <c r="Y930" s="37"/>
      <c r="Z930" s="38" t="str">
        <f t="shared" si="137"/>
        <v/>
      </c>
    </row>
    <row r="931" spans="1:26" s="39" customFormat="1">
      <c r="A931" s="30">
        <v>936</v>
      </c>
      <c r="B931" s="31"/>
      <c r="C931" s="31"/>
      <c r="D931" s="44"/>
      <c r="E931" s="72" t="str">
        <f>IFERROR(IF(INDEX(Sheet3!$B$2:$B$8, MATCH(D931, Sheet3!$A$2:$A$8, 0)) = 0, "", INDEX(Sheet3!$B$2:$B$8, MATCH(D931, Sheet3!$A$2:$A$8, 0))), "")</f>
        <v/>
      </c>
      <c r="F931" s="31"/>
      <c r="G931" s="45"/>
      <c r="H931" s="63" t="str">
        <f>IFERROR(INDEX(Sheet3!$F$2:$F$114, MATCH(G931, Sheet3!$E$2:$E$114, 0)), "")</f>
        <v/>
      </c>
      <c r="I931" s="32"/>
      <c r="J931" s="40" t="str">
        <f t="shared" ca="1" si="135"/>
        <v/>
      </c>
      <c r="K931" s="34"/>
      <c r="L931" s="59" t="str">
        <f t="shared" ca="1" si="138"/>
        <v/>
      </c>
      <c r="M931" s="34"/>
      <c r="N931" s="47" t="str">
        <f t="shared" ca="1" si="139"/>
        <v/>
      </c>
      <c r="O931" s="75"/>
      <c r="P931" s="75"/>
      <c r="Q931" s="47" t="str">
        <f t="shared" ca="1" si="140"/>
        <v/>
      </c>
      <c r="R931" s="34"/>
      <c r="S931" s="59" t="str">
        <f t="shared" ca="1" si="141"/>
        <v/>
      </c>
      <c r="T931" s="32"/>
      <c r="U931" s="33" t="str">
        <f t="shared" ca="1" si="142"/>
        <v/>
      </c>
      <c r="V931" s="34"/>
      <c r="W931" s="35"/>
      <c r="X931" s="36" t="str">
        <f t="shared" ca="1" si="136"/>
        <v/>
      </c>
      <c r="Y931" s="37"/>
      <c r="Z931" s="38" t="str">
        <f t="shared" si="137"/>
        <v/>
      </c>
    </row>
    <row r="932" spans="1:26" s="39" customFormat="1">
      <c r="A932" s="30">
        <v>937</v>
      </c>
      <c r="B932" s="31"/>
      <c r="C932" s="31"/>
      <c r="D932" s="44"/>
      <c r="E932" s="72" t="str">
        <f>IFERROR(IF(INDEX(Sheet3!$B$2:$B$8, MATCH(D932, Sheet3!$A$2:$A$8, 0)) = 0, "", INDEX(Sheet3!$B$2:$B$8, MATCH(D932, Sheet3!$A$2:$A$8, 0))), "")</f>
        <v/>
      </c>
      <c r="F932" s="31"/>
      <c r="G932" s="45"/>
      <c r="H932" s="63" t="str">
        <f>IFERROR(INDEX(Sheet3!$F$2:$F$114, MATCH(G932, Sheet3!$E$2:$E$114, 0)), "")</f>
        <v/>
      </c>
      <c r="I932" s="32"/>
      <c r="J932" s="40" t="str">
        <f t="shared" ca="1" si="135"/>
        <v/>
      </c>
      <c r="K932" s="34"/>
      <c r="L932" s="59" t="str">
        <f t="shared" ca="1" si="138"/>
        <v/>
      </c>
      <c r="M932" s="34"/>
      <c r="N932" s="47" t="str">
        <f t="shared" ca="1" si="139"/>
        <v/>
      </c>
      <c r="O932" s="75"/>
      <c r="P932" s="75"/>
      <c r="Q932" s="47" t="str">
        <f t="shared" ca="1" si="140"/>
        <v/>
      </c>
      <c r="R932" s="34"/>
      <c r="S932" s="59" t="str">
        <f t="shared" ca="1" si="141"/>
        <v/>
      </c>
      <c r="T932" s="32"/>
      <c r="U932" s="33" t="str">
        <f t="shared" ca="1" si="142"/>
        <v/>
      </c>
      <c r="V932" s="34"/>
      <c r="W932" s="35"/>
      <c r="X932" s="36" t="str">
        <f t="shared" ca="1" si="136"/>
        <v/>
      </c>
      <c r="Y932" s="37"/>
      <c r="Z932" s="38" t="str">
        <f t="shared" si="137"/>
        <v/>
      </c>
    </row>
    <row r="933" spans="1:26" s="39" customFormat="1">
      <c r="A933" s="30">
        <v>938</v>
      </c>
      <c r="B933" s="31"/>
      <c r="C933" s="31"/>
      <c r="D933" s="44"/>
      <c r="E933" s="72" t="str">
        <f>IFERROR(IF(INDEX(Sheet3!$B$2:$B$8, MATCH(D933, Sheet3!$A$2:$A$8, 0)) = 0, "", INDEX(Sheet3!$B$2:$B$8, MATCH(D933, Sheet3!$A$2:$A$8, 0))), "")</f>
        <v/>
      </c>
      <c r="F933" s="31"/>
      <c r="G933" s="45"/>
      <c r="H933" s="63" t="str">
        <f>IFERROR(INDEX(Sheet3!$F$2:$F$114, MATCH(G933, Sheet3!$E$2:$E$114, 0)), "")</f>
        <v/>
      </c>
      <c r="I933" s="32"/>
      <c r="J933" s="40" t="str">
        <f t="shared" ca="1" si="135"/>
        <v/>
      </c>
      <c r="K933" s="34"/>
      <c r="L933" s="59" t="str">
        <f t="shared" ca="1" si="138"/>
        <v/>
      </c>
      <c r="M933" s="34"/>
      <c r="N933" s="47" t="str">
        <f t="shared" ca="1" si="139"/>
        <v/>
      </c>
      <c r="O933" s="75"/>
      <c r="P933" s="75"/>
      <c r="Q933" s="47" t="str">
        <f t="shared" ca="1" si="140"/>
        <v/>
      </c>
      <c r="R933" s="34"/>
      <c r="S933" s="59" t="str">
        <f t="shared" ca="1" si="141"/>
        <v/>
      </c>
      <c r="T933" s="32"/>
      <c r="U933" s="33" t="str">
        <f t="shared" ca="1" si="142"/>
        <v/>
      </c>
      <c r="V933" s="34"/>
      <c r="W933" s="35"/>
      <c r="X933" s="36" t="str">
        <f t="shared" ca="1" si="136"/>
        <v/>
      </c>
      <c r="Y933" s="37"/>
      <c r="Z933" s="38" t="str">
        <f t="shared" si="137"/>
        <v/>
      </c>
    </row>
    <row r="934" spans="1:26" s="39" customFormat="1">
      <c r="A934" s="30">
        <v>939</v>
      </c>
      <c r="B934" s="31"/>
      <c r="C934" s="31"/>
      <c r="D934" s="44"/>
      <c r="E934" s="72" t="str">
        <f>IFERROR(IF(INDEX(Sheet3!$B$2:$B$8, MATCH(D934, Sheet3!$A$2:$A$8, 0)) = 0, "", INDEX(Sheet3!$B$2:$B$8, MATCH(D934, Sheet3!$A$2:$A$8, 0))), "")</f>
        <v/>
      </c>
      <c r="F934" s="31"/>
      <c r="G934" s="45"/>
      <c r="H934" s="63" t="str">
        <f>IFERROR(INDEX(Sheet3!$F$2:$F$114, MATCH(G934, Sheet3!$E$2:$E$114, 0)), "")</f>
        <v/>
      </c>
      <c r="I934" s="32"/>
      <c r="J934" s="40" t="str">
        <f t="shared" ca="1" si="135"/>
        <v/>
      </c>
      <c r="K934" s="34"/>
      <c r="L934" s="59" t="str">
        <f t="shared" ca="1" si="138"/>
        <v/>
      </c>
      <c r="M934" s="34"/>
      <c r="N934" s="47" t="str">
        <f t="shared" ca="1" si="139"/>
        <v/>
      </c>
      <c r="O934" s="75"/>
      <c r="P934" s="75"/>
      <c r="Q934" s="47" t="str">
        <f t="shared" ca="1" si="140"/>
        <v/>
      </c>
      <c r="R934" s="34"/>
      <c r="S934" s="59" t="str">
        <f t="shared" ca="1" si="141"/>
        <v/>
      </c>
      <c r="T934" s="32"/>
      <c r="U934" s="33" t="str">
        <f t="shared" ca="1" si="142"/>
        <v/>
      </c>
      <c r="V934" s="34"/>
      <c r="W934" s="35"/>
      <c r="X934" s="36" t="str">
        <f t="shared" ca="1" si="136"/>
        <v/>
      </c>
      <c r="Y934" s="37"/>
      <c r="Z934" s="38" t="str">
        <f t="shared" si="137"/>
        <v/>
      </c>
    </row>
    <row r="935" spans="1:26" s="39" customFormat="1">
      <c r="A935" s="30">
        <v>940</v>
      </c>
      <c r="B935" s="31"/>
      <c r="C935" s="31"/>
      <c r="D935" s="44"/>
      <c r="E935" s="72" t="str">
        <f>IFERROR(IF(INDEX(Sheet3!$B$2:$B$8, MATCH(D935, Sheet3!$A$2:$A$8, 0)) = 0, "", INDEX(Sheet3!$B$2:$B$8, MATCH(D935, Sheet3!$A$2:$A$8, 0))), "")</f>
        <v/>
      </c>
      <c r="F935" s="31"/>
      <c r="G935" s="45"/>
      <c r="H935" s="63" t="str">
        <f>IFERROR(INDEX(Sheet3!$F$2:$F$114, MATCH(G935, Sheet3!$E$2:$E$114, 0)), "")</f>
        <v/>
      </c>
      <c r="I935" s="32"/>
      <c r="J935" s="40" t="str">
        <f t="shared" ca="1" si="135"/>
        <v/>
      </c>
      <c r="K935" s="34"/>
      <c r="L935" s="59" t="str">
        <f t="shared" ca="1" si="138"/>
        <v/>
      </c>
      <c r="M935" s="34"/>
      <c r="N935" s="47" t="str">
        <f t="shared" ca="1" si="139"/>
        <v/>
      </c>
      <c r="O935" s="75"/>
      <c r="P935" s="75"/>
      <c r="Q935" s="47" t="str">
        <f t="shared" ca="1" si="140"/>
        <v/>
      </c>
      <c r="R935" s="34"/>
      <c r="S935" s="59" t="str">
        <f t="shared" ca="1" si="141"/>
        <v/>
      </c>
      <c r="T935" s="32"/>
      <c r="U935" s="33" t="str">
        <f t="shared" ca="1" si="142"/>
        <v/>
      </c>
      <c r="V935" s="34"/>
      <c r="W935" s="35"/>
      <c r="X935" s="36" t="str">
        <f t="shared" ca="1" si="136"/>
        <v/>
      </c>
      <c r="Y935" s="37"/>
      <c r="Z935" s="38" t="str">
        <f t="shared" si="137"/>
        <v/>
      </c>
    </row>
    <row r="936" spans="1:26" s="39" customFormat="1">
      <c r="A936" s="30">
        <v>941</v>
      </c>
      <c r="B936" s="31"/>
      <c r="C936" s="31"/>
      <c r="D936" s="44"/>
      <c r="E936" s="72" t="str">
        <f>IFERROR(IF(INDEX(Sheet3!$B$2:$B$8, MATCH(D936, Sheet3!$A$2:$A$8, 0)) = 0, "", INDEX(Sheet3!$B$2:$B$8, MATCH(D936, Sheet3!$A$2:$A$8, 0))), "")</f>
        <v/>
      </c>
      <c r="F936" s="31"/>
      <c r="G936" s="45"/>
      <c r="H936" s="63" t="str">
        <f>IFERROR(INDEX(Sheet3!$F$2:$F$114, MATCH(G936, Sheet3!$E$2:$E$114, 0)), "")</f>
        <v/>
      </c>
      <c r="I936" s="32"/>
      <c r="J936" s="40" t="str">
        <f t="shared" ca="1" si="135"/>
        <v/>
      </c>
      <c r="K936" s="34"/>
      <c r="L936" s="59" t="str">
        <f t="shared" ca="1" si="138"/>
        <v/>
      </c>
      <c r="M936" s="34"/>
      <c r="N936" s="47" t="str">
        <f t="shared" ca="1" si="139"/>
        <v/>
      </c>
      <c r="O936" s="75"/>
      <c r="P936" s="75"/>
      <c r="Q936" s="47" t="str">
        <f t="shared" ca="1" si="140"/>
        <v/>
      </c>
      <c r="R936" s="34"/>
      <c r="S936" s="59" t="str">
        <f t="shared" ca="1" si="141"/>
        <v/>
      </c>
      <c r="T936" s="32"/>
      <c r="U936" s="33" t="str">
        <f t="shared" ca="1" si="142"/>
        <v/>
      </c>
      <c r="V936" s="34"/>
      <c r="W936" s="35"/>
      <c r="X936" s="36" t="str">
        <f t="shared" ca="1" si="136"/>
        <v/>
      </c>
      <c r="Y936" s="37"/>
      <c r="Z936" s="38" t="str">
        <f t="shared" si="137"/>
        <v/>
      </c>
    </row>
    <row r="937" spans="1:26" s="39" customFormat="1">
      <c r="A937" s="30">
        <v>942</v>
      </c>
      <c r="B937" s="31"/>
      <c r="C937" s="31"/>
      <c r="D937" s="44"/>
      <c r="E937" s="72" t="str">
        <f>IFERROR(IF(INDEX(Sheet3!$B$2:$B$8, MATCH(D937, Sheet3!$A$2:$A$8, 0)) = 0, "", INDEX(Sheet3!$B$2:$B$8, MATCH(D937, Sheet3!$A$2:$A$8, 0))), "")</f>
        <v/>
      </c>
      <c r="F937" s="31"/>
      <c r="G937" s="45"/>
      <c r="H937" s="63" t="str">
        <f>IFERROR(INDEX(Sheet3!$F$2:$F$114, MATCH(G937, Sheet3!$E$2:$E$114, 0)), "")</f>
        <v/>
      </c>
      <c r="I937" s="32"/>
      <c r="J937" s="40" t="str">
        <f t="shared" ca="1" si="135"/>
        <v/>
      </c>
      <c r="K937" s="34"/>
      <c r="L937" s="59" t="str">
        <f t="shared" ca="1" si="138"/>
        <v/>
      </c>
      <c r="M937" s="34"/>
      <c r="N937" s="47" t="str">
        <f t="shared" ca="1" si="139"/>
        <v/>
      </c>
      <c r="O937" s="75"/>
      <c r="P937" s="75"/>
      <c r="Q937" s="47" t="str">
        <f t="shared" ca="1" si="140"/>
        <v/>
      </c>
      <c r="R937" s="34"/>
      <c r="S937" s="59" t="str">
        <f t="shared" ca="1" si="141"/>
        <v/>
      </c>
      <c r="T937" s="32"/>
      <c r="U937" s="33" t="str">
        <f t="shared" ca="1" si="142"/>
        <v/>
      </c>
      <c r="V937" s="34"/>
      <c r="W937" s="35"/>
      <c r="X937" s="36" t="str">
        <f t="shared" ca="1" si="136"/>
        <v/>
      </c>
      <c r="Y937" s="37"/>
      <c r="Z937" s="38" t="str">
        <f t="shared" si="137"/>
        <v/>
      </c>
    </row>
    <row r="938" spans="1:26" s="39" customFormat="1">
      <c r="A938" s="30">
        <v>943</v>
      </c>
      <c r="B938" s="31"/>
      <c r="C938" s="31"/>
      <c r="D938" s="44"/>
      <c r="E938" s="72" t="str">
        <f>IFERROR(IF(INDEX(Sheet3!$B$2:$B$8, MATCH(D938, Sheet3!$A$2:$A$8, 0)) = 0, "", INDEX(Sheet3!$B$2:$B$8, MATCH(D938, Sheet3!$A$2:$A$8, 0))), "")</f>
        <v/>
      </c>
      <c r="F938" s="31"/>
      <c r="G938" s="45"/>
      <c r="H938" s="63" t="str">
        <f>IFERROR(INDEX(Sheet3!$F$2:$F$114, MATCH(G938, Sheet3!$E$2:$E$114, 0)), "")</f>
        <v/>
      </c>
      <c r="I938" s="32"/>
      <c r="J938" s="40" t="str">
        <f t="shared" ca="1" si="135"/>
        <v/>
      </c>
      <c r="K938" s="34"/>
      <c r="L938" s="59" t="str">
        <f t="shared" ca="1" si="138"/>
        <v/>
      </c>
      <c r="M938" s="34"/>
      <c r="N938" s="47" t="str">
        <f t="shared" ca="1" si="139"/>
        <v/>
      </c>
      <c r="O938" s="75"/>
      <c r="P938" s="75"/>
      <c r="Q938" s="47" t="str">
        <f t="shared" ca="1" si="140"/>
        <v/>
      </c>
      <c r="R938" s="34"/>
      <c r="S938" s="59" t="str">
        <f t="shared" ca="1" si="141"/>
        <v/>
      </c>
      <c r="T938" s="32"/>
      <c r="U938" s="33" t="str">
        <f t="shared" ca="1" si="142"/>
        <v/>
      </c>
      <c r="V938" s="34"/>
      <c r="W938" s="35"/>
      <c r="X938" s="36" t="str">
        <f t="shared" ca="1" si="136"/>
        <v/>
      </c>
      <c r="Y938" s="37"/>
      <c r="Z938" s="38" t="str">
        <f t="shared" si="137"/>
        <v/>
      </c>
    </row>
    <row r="939" spans="1:26" s="39" customFormat="1">
      <c r="A939" s="30">
        <v>944</v>
      </c>
      <c r="B939" s="31"/>
      <c r="C939" s="31"/>
      <c r="D939" s="44"/>
      <c r="E939" s="72" t="str">
        <f>IFERROR(IF(INDEX(Sheet3!$B$2:$B$8, MATCH(D939, Sheet3!$A$2:$A$8, 0)) = 0, "", INDEX(Sheet3!$B$2:$B$8, MATCH(D939, Sheet3!$A$2:$A$8, 0))), "")</f>
        <v/>
      </c>
      <c r="F939" s="31"/>
      <c r="G939" s="45"/>
      <c r="H939" s="63" t="str">
        <f>IFERROR(INDEX(Sheet3!$F$2:$F$114, MATCH(G939, Sheet3!$E$2:$E$114, 0)), "")</f>
        <v/>
      </c>
      <c r="I939" s="32"/>
      <c r="J939" s="40" t="str">
        <f t="shared" ca="1" si="135"/>
        <v/>
      </c>
      <c r="K939" s="34"/>
      <c r="L939" s="59" t="str">
        <f t="shared" ca="1" si="138"/>
        <v/>
      </c>
      <c r="M939" s="34"/>
      <c r="N939" s="47" t="str">
        <f t="shared" ca="1" si="139"/>
        <v/>
      </c>
      <c r="O939" s="75"/>
      <c r="P939" s="75"/>
      <c r="Q939" s="47" t="str">
        <f t="shared" ca="1" si="140"/>
        <v/>
      </c>
      <c r="R939" s="34"/>
      <c r="S939" s="59" t="str">
        <f t="shared" ca="1" si="141"/>
        <v/>
      </c>
      <c r="T939" s="32"/>
      <c r="U939" s="33" t="str">
        <f t="shared" ca="1" si="142"/>
        <v/>
      </c>
      <c r="V939" s="34"/>
      <c r="W939" s="35"/>
      <c r="X939" s="36" t="str">
        <f t="shared" ca="1" si="136"/>
        <v/>
      </c>
      <c r="Y939" s="37"/>
      <c r="Z939" s="38" t="str">
        <f t="shared" si="137"/>
        <v/>
      </c>
    </row>
    <row r="940" spans="1:26" s="39" customFormat="1">
      <c r="A940" s="30">
        <v>945</v>
      </c>
      <c r="B940" s="31"/>
      <c r="C940" s="31"/>
      <c r="D940" s="44"/>
      <c r="E940" s="72" t="str">
        <f>IFERROR(IF(INDEX(Sheet3!$B$2:$B$8, MATCH(D940, Sheet3!$A$2:$A$8, 0)) = 0, "", INDEX(Sheet3!$B$2:$B$8, MATCH(D940, Sheet3!$A$2:$A$8, 0))), "")</f>
        <v/>
      </c>
      <c r="F940" s="31"/>
      <c r="G940" s="45"/>
      <c r="H940" s="63" t="str">
        <f>IFERROR(INDEX(Sheet3!$F$2:$F$114, MATCH(G940, Sheet3!$E$2:$E$114, 0)), "")</f>
        <v/>
      </c>
      <c r="I940" s="32"/>
      <c r="J940" s="40" t="str">
        <f t="shared" ca="1" si="135"/>
        <v/>
      </c>
      <c r="K940" s="34"/>
      <c r="L940" s="59" t="str">
        <f t="shared" ca="1" si="138"/>
        <v/>
      </c>
      <c r="M940" s="34"/>
      <c r="N940" s="47" t="str">
        <f t="shared" ca="1" si="139"/>
        <v/>
      </c>
      <c r="O940" s="75"/>
      <c r="P940" s="75"/>
      <c r="Q940" s="47" t="str">
        <f t="shared" ca="1" si="140"/>
        <v/>
      </c>
      <c r="R940" s="34"/>
      <c r="S940" s="59" t="str">
        <f t="shared" ca="1" si="141"/>
        <v/>
      </c>
      <c r="T940" s="32"/>
      <c r="U940" s="33" t="str">
        <f t="shared" ca="1" si="142"/>
        <v/>
      </c>
      <c r="V940" s="34"/>
      <c r="W940" s="35"/>
      <c r="X940" s="36" t="str">
        <f t="shared" ca="1" si="136"/>
        <v/>
      </c>
      <c r="Y940" s="37"/>
      <c r="Z940" s="38" t="str">
        <f t="shared" si="137"/>
        <v/>
      </c>
    </row>
    <row r="941" spans="1:26" s="39" customFormat="1">
      <c r="A941" s="30">
        <v>946</v>
      </c>
      <c r="B941" s="31"/>
      <c r="C941" s="31"/>
      <c r="D941" s="44"/>
      <c r="E941" s="72" t="str">
        <f>IFERROR(IF(INDEX(Sheet3!$B$2:$B$8, MATCH(D941, Sheet3!$A$2:$A$8, 0)) = 0, "", INDEX(Sheet3!$B$2:$B$8, MATCH(D941, Sheet3!$A$2:$A$8, 0))), "")</f>
        <v/>
      </c>
      <c r="F941" s="31"/>
      <c r="G941" s="45"/>
      <c r="H941" s="63" t="str">
        <f>IFERROR(INDEX(Sheet3!$F$2:$F$114, MATCH(G941, Sheet3!$E$2:$E$114, 0)), "")</f>
        <v/>
      </c>
      <c r="I941" s="32"/>
      <c r="J941" s="40" t="str">
        <f t="shared" ca="1" si="135"/>
        <v/>
      </c>
      <c r="K941" s="34"/>
      <c r="L941" s="59" t="str">
        <f t="shared" ca="1" si="138"/>
        <v/>
      </c>
      <c r="M941" s="34"/>
      <c r="N941" s="47" t="str">
        <f t="shared" ca="1" si="139"/>
        <v/>
      </c>
      <c r="O941" s="75"/>
      <c r="P941" s="75"/>
      <c r="Q941" s="47" t="str">
        <f t="shared" ca="1" si="140"/>
        <v/>
      </c>
      <c r="R941" s="34"/>
      <c r="S941" s="59" t="str">
        <f t="shared" ca="1" si="141"/>
        <v/>
      </c>
      <c r="T941" s="32"/>
      <c r="U941" s="33" t="str">
        <f t="shared" ca="1" si="142"/>
        <v/>
      </c>
      <c r="V941" s="34"/>
      <c r="W941" s="35"/>
      <c r="X941" s="36" t="str">
        <f t="shared" ca="1" si="136"/>
        <v/>
      </c>
      <c r="Y941" s="37"/>
      <c r="Z941" s="38" t="str">
        <f t="shared" si="137"/>
        <v/>
      </c>
    </row>
    <row r="942" spans="1:26" s="39" customFormat="1">
      <c r="A942" s="30">
        <v>947</v>
      </c>
      <c r="B942" s="31"/>
      <c r="C942" s="31"/>
      <c r="D942" s="44"/>
      <c r="E942" s="72" t="str">
        <f>IFERROR(IF(INDEX(Sheet3!$B$2:$B$8, MATCH(D942, Sheet3!$A$2:$A$8, 0)) = 0, "", INDEX(Sheet3!$B$2:$B$8, MATCH(D942, Sheet3!$A$2:$A$8, 0))), "")</f>
        <v/>
      </c>
      <c r="F942" s="31"/>
      <c r="G942" s="45"/>
      <c r="H942" s="63" t="str">
        <f>IFERROR(INDEX(Sheet3!$F$2:$F$114, MATCH(G942, Sheet3!$E$2:$E$114, 0)), "")</f>
        <v/>
      </c>
      <c r="I942" s="32"/>
      <c r="J942" s="40" t="str">
        <f t="shared" ca="1" si="135"/>
        <v/>
      </c>
      <c r="K942" s="34"/>
      <c r="L942" s="59" t="str">
        <f t="shared" ca="1" si="138"/>
        <v/>
      </c>
      <c r="M942" s="34"/>
      <c r="N942" s="47" t="str">
        <f t="shared" ca="1" si="139"/>
        <v/>
      </c>
      <c r="O942" s="75"/>
      <c r="P942" s="75"/>
      <c r="Q942" s="47" t="str">
        <f t="shared" ca="1" si="140"/>
        <v/>
      </c>
      <c r="R942" s="34"/>
      <c r="S942" s="59" t="str">
        <f t="shared" ca="1" si="141"/>
        <v/>
      </c>
      <c r="T942" s="32"/>
      <c r="U942" s="33" t="str">
        <f t="shared" ca="1" si="142"/>
        <v/>
      </c>
      <c r="V942" s="34"/>
      <c r="W942" s="35"/>
      <c r="X942" s="36" t="str">
        <f t="shared" ca="1" si="136"/>
        <v/>
      </c>
      <c r="Y942" s="37"/>
      <c r="Z942" s="38" t="str">
        <f t="shared" si="137"/>
        <v/>
      </c>
    </row>
    <row r="943" spans="1:26" s="39" customFormat="1">
      <c r="A943" s="30">
        <v>948</v>
      </c>
      <c r="B943" s="31"/>
      <c r="C943" s="31"/>
      <c r="D943" s="44"/>
      <c r="E943" s="72" t="str">
        <f>IFERROR(IF(INDEX(Sheet3!$B$2:$B$8, MATCH(D943, Sheet3!$A$2:$A$8, 0)) = 0, "", INDEX(Sheet3!$B$2:$B$8, MATCH(D943, Sheet3!$A$2:$A$8, 0))), "")</f>
        <v/>
      </c>
      <c r="F943" s="31"/>
      <c r="G943" s="45"/>
      <c r="H943" s="63" t="str">
        <f>IFERROR(INDEX(Sheet3!$F$2:$F$114, MATCH(G943, Sheet3!$E$2:$E$114, 0)), "")</f>
        <v/>
      </c>
      <c r="I943" s="32"/>
      <c r="J943" s="40" t="str">
        <f t="shared" ca="1" si="135"/>
        <v/>
      </c>
      <c r="K943" s="34"/>
      <c r="L943" s="59" t="str">
        <f t="shared" ca="1" si="138"/>
        <v/>
      </c>
      <c r="M943" s="34"/>
      <c r="N943" s="47" t="str">
        <f t="shared" ca="1" si="139"/>
        <v/>
      </c>
      <c r="O943" s="75"/>
      <c r="P943" s="75"/>
      <c r="Q943" s="47" t="str">
        <f t="shared" ca="1" si="140"/>
        <v/>
      </c>
      <c r="R943" s="34"/>
      <c r="S943" s="59" t="str">
        <f t="shared" ca="1" si="141"/>
        <v/>
      </c>
      <c r="T943" s="32"/>
      <c r="U943" s="33" t="str">
        <f t="shared" ca="1" si="142"/>
        <v/>
      </c>
      <c r="V943" s="34"/>
      <c r="W943" s="35"/>
      <c r="X943" s="36" t="str">
        <f t="shared" ca="1" si="136"/>
        <v/>
      </c>
      <c r="Y943" s="37"/>
      <c r="Z943" s="38" t="str">
        <f t="shared" si="137"/>
        <v/>
      </c>
    </row>
    <row r="944" spans="1:26" s="39" customFormat="1">
      <c r="A944" s="30">
        <v>949</v>
      </c>
      <c r="B944" s="31"/>
      <c r="C944" s="31"/>
      <c r="D944" s="44"/>
      <c r="E944" s="72" t="str">
        <f>IFERROR(IF(INDEX(Sheet3!$B$2:$B$8, MATCH(D944, Sheet3!$A$2:$A$8, 0)) = 0, "", INDEX(Sheet3!$B$2:$B$8, MATCH(D944, Sheet3!$A$2:$A$8, 0))), "")</f>
        <v/>
      </c>
      <c r="F944" s="31"/>
      <c r="G944" s="45"/>
      <c r="H944" s="63" t="str">
        <f>IFERROR(INDEX(Sheet3!$F$2:$F$114, MATCH(G944, Sheet3!$E$2:$E$114, 0)), "")</f>
        <v/>
      </c>
      <c r="I944" s="32"/>
      <c r="J944" s="40" t="str">
        <f t="shared" ca="1" si="135"/>
        <v/>
      </c>
      <c r="K944" s="34"/>
      <c r="L944" s="59" t="str">
        <f t="shared" ca="1" si="138"/>
        <v/>
      </c>
      <c r="M944" s="34"/>
      <c r="N944" s="47" t="str">
        <f t="shared" ca="1" si="139"/>
        <v/>
      </c>
      <c r="O944" s="75"/>
      <c r="P944" s="75"/>
      <c r="Q944" s="47" t="str">
        <f t="shared" ca="1" si="140"/>
        <v/>
      </c>
      <c r="R944" s="34"/>
      <c r="S944" s="59" t="str">
        <f t="shared" ca="1" si="141"/>
        <v/>
      </c>
      <c r="T944" s="32"/>
      <c r="U944" s="33" t="str">
        <f t="shared" ca="1" si="142"/>
        <v/>
      </c>
      <c r="V944" s="34"/>
      <c r="W944" s="35"/>
      <c r="X944" s="36" t="str">
        <f t="shared" ca="1" si="136"/>
        <v/>
      </c>
      <c r="Y944" s="37"/>
      <c r="Z944" s="38" t="str">
        <f t="shared" si="137"/>
        <v/>
      </c>
    </row>
    <row r="945" spans="1:26" s="39" customFormat="1">
      <c r="A945" s="30">
        <v>950</v>
      </c>
      <c r="B945" s="31"/>
      <c r="C945" s="31"/>
      <c r="D945" s="44"/>
      <c r="E945" s="72" t="str">
        <f>IFERROR(IF(INDEX(Sheet3!$B$2:$B$8, MATCH(D945, Sheet3!$A$2:$A$8, 0)) = 0, "", INDEX(Sheet3!$B$2:$B$8, MATCH(D945, Sheet3!$A$2:$A$8, 0))), "")</f>
        <v/>
      </c>
      <c r="F945" s="31"/>
      <c r="G945" s="45"/>
      <c r="H945" s="63" t="str">
        <f>IFERROR(INDEX(Sheet3!$F$2:$F$114, MATCH(G945, Sheet3!$E$2:$E$114, 0)), "")</f>
        <v/>
      </c>
      <c r="I945" s="32"/>
      <c r="J945" s="40" t="str">
        <f t="shared" ca="1" si="135"/>
        <v/>
      </c>
      <c r="K945" s="34"/>
      <c r="L945" s="59" t="str">
        <f t="shared" ca="1" si="138"/>
        <v/>
      </c>
      <c r="M945" s="34"/>
      <c r="N945" s="47" t="str">
        <f t="shared" ca="1" si="139"/>
        <v/>
      </c>
      <c r="O945" s="75"/>
      <c r="P945" s="75"/>
      <c r="Q945" s="47" t="str">
        <f t="shared" ca="1" si="140"/>
        <v/>
      </c>
      <c r="R945" s="34"/>
      <c r="S945" s="59" t="str">
        <f t="shared" ca="1" si="141"/>
        <v/>
      </c>
      <c r="T945" s="32"/>
      <c r="U945" s="33" t="str">
        <f t="shared" ca="1" si="142"/>
        <v/>
      </c>
      <c r="V945" s="34"/>
      <c r="W945" s="35"/>
      <c r="X945" s="36" t="str">
        <f t="shared" ca="1" si="136"/>
        <v/>
      </c>
      <c r="Y945" s="37"/>
      <c r="Z945" s="38" t="str">
        <f t="shared" si="137"/>
        <v/>
      </c>
    </row>
    <row r="946" spans="1:26" s="39" customFormat="1">
      <c r="A946" s="30">
        <v>951</v>
      </c>
      <c r="B946" s="31"/>
      <c r="C946" s="31"/>
      <c r="D946" s="44"/>
      <c r="E946" s="72" t="str">
        <f>IFERROR(IF(INDEX(Sheet3!$B$2:$B$8, MATCH(D946, Sheet3!$A$2:$A$8, 0)) = 0, "", INDEX(Sheet3!$B$2:$B$8, MATCH(D946, Sheet3!$A$2:$A$8, 0))), "")</f>
        <v/>
      </c>
      <c r="F946" s="31"/>
      <c r="G946" s="45"/>
      <c r="H946" s="63" t="str">
        <f>IFERROR(INDEX(Sheet3!$F$2:$F$114, MATCH(G946, Sheet3!$E$2:$E$114, 0)), "")</f>
        <v/>
      </c>
      <c r="I946" s="32"/>
      <c r="J946" s="40" t="str">
        <f t="shared" ca="1" si="135"/>
        <v/>
      </c>
      <c r="K946" s="34"/>
      <c r="L946" s="59" t="str">
        <f t="shared" ca="1" si="138"/>
        <v/>
      </c>
      <c r="M946" s="34"/>
      <c r="N946" s="47" t="str">
        <f t="shared" ca="1" si="139"/>
        <v/>
      </c>
      <c r="O946" s="75"/>
      <c r="P946" s="75"/>
      <c r="Q946" s="47" t="str">
        <f t="shared" ca="1" si="140"/>
        <v/>
      </c>
      <c r="R946" s="34"/>
      <c r="S946" s="59" t="str">
        <f t="shared" ca="1" si="141"/>
        <v/>
      </c>
      <c r="T946" s="32"/>
      <c r="U946" s="33" t="str">
        <f t="shared" ca="1" si="142"/>
        <v/>
      </c>
      <c r="V946" s="34"/>
      <c r="W946" s="35"/>
      <c r="X946" s="36" t="str">
        <f t="shared" ca="1" si="136"/>
        <v/>
      </c>
      <c r="Y946" s="37"/>
      <c r="Z946" s="38" t="str">
        <f t="shared" si="137"/>
        <v/>
      </c>
    </row>
    <row r="947" spans="1:26" s="39" customFormat="1">
      <c r="A947" s="30">
        <v>952</v>
      </c>
      <c r="B947" s="31"/>
      <c r="C947" s="31"/>
      <c r="D947" s="44"/>
      <c r="E947" s="72" t="str">
        <f>IFERROR(IF(INDEX(Sheet3!$B$2:$B$8, MATCH(D947, Sheet3!$A$2:$A$8, 0)) = 0, "", INDEX(Sheet3!$B$2:$B$8, MATCH(D947, Sheet3!$A$2:$A$8, 0))), "")</f>
        <v/>
      </c>
      <c r="F947" s="31"/>
      <c r="G947" s="45"/>
      <c r="H947" s="63" t="str">
        <f>IFERROR(INDEX(Sheet3!$F$2:$F$114, MATCH(G947, Sheet3!$E$2:$E$114, 0)), "")</f>
        <v/>
      </c>
      <c r="I947" s="32"/>
      <c r="J947" s="40" t="str">
        <f t="shared" ca="1" si="135"/>
        <v/>
      </c>
      <c r="K947" s="34"/>
      <c r="L947" s="59" t="str">
        <f t="shared" ca="1" si="138"/>
        <v/>
      </c>
      <c r="M947" s="34"/>
      <c r="N947" s="47" t="str">
        <f t="shared" ca="1" si="139"/>
        <v/>
      </c>
      <c r="O947" s="75"/>
      <c r="P947" s="75"/>
      <c r="Q947" s="47" t="str">
        <f t="shared" ca="1" si="140"/>
        <v/>
      </c>
      <c r="R947" s="34"/>
      <c r="S947" s="59" t="str">
        <f t="shared" ca="1" si="141"/>
        <v/>
      </c>
      <c r="T947" s="32"/>
      <c r="U947" s="33" t="str">
        <f t="shared" ca="1" si="142"/>
        <v/>
      </c>
      <c r="V947" s="34"/>
      <c r="W947" s="35"/>
      <c r="X947" s="36" t="str">
        <f t="shared" ca="1" si="136"/>
        <v/>
      </c>
      <c r="Y947" s="37"/>
      <c r="Z947" s="38" t="str">
        <f t="shared" si="137"/>
        <v/>
      </c>
    </row>
    <row r="948" spans="1:26" s="39" customFormat="1">
      <c r="A948" s="30">
        <v>953</v>
      </c>
      <c r="B948" s="31"/>
      <c r="C948" s="31"/>
      <c r="D948" s="44"/>
      <c r="E948" s="72" t="str">
        <f>IFERROR(IF(INDEX(Sheet3!$B$2:$B$8, MATCH(D948, Sheet3!$A$2:$A$8, 0)) = 0, "", INDEX(Sheet3!$B$2:$B$8, MATCH(D948, Sheet3!$A$2:$A$8, 0))), "")</f>
        <v/>
      </c>
      <c r="F948" s="31"/>
      <c r="G948" s="45"/>
      <c r="H948" s="63" t="str">
        <f>IFERROR(INDEX(Sheet3!$F$2:$F$114, MATCH(G948, Sheet3!$E$2:$E$114, 0)), "")</f>
        <v/>
      </c>
      <c r="I948" s="32"/>
      <c r="J948" s="40" t="str">
        <f t="shared" ca="1" si="135"/>
        <v/>
      </c>
      <c r="K948" s="34"/>
      <c r="L948" s="59" t="str">
        <f t="shared" ca="1" si="138"/>
        <v/>
      </c>
      <c r="M948" s="34"/>
      <c r="N948" s="47" t="str">
        <f t="shared" ca="1" si="139"/>
        <v/>
      </c>
      <c r="O948" s="75"/>
      <c r="P948" s="75"/>
      <c r="Q948" s="47" t="str">
        <f t="shared" ca="1" si="140"/>
        <v/>
      </c>
      <c r="R948" s="34"/>
      <c r="S948" s="59" t="str">
        <f t="shared" ca="1" si="141"/>
        <v/>
      </c>
      <c r="T948" s="32"/>
      <c r="U948" s="33" t="str">
        <f t="shared" ca="1" si="142"/>
        <v/>
      </c>
      <c r="V948" s="34"/>
      <c r="W948" s="35"/>
      <c r="X948" s="36" t="str">
        <f t="shared" ca="1" si="136"/>
        <v/>
      </c>
      <c r="Y948" s="37"/>
      <c r="Z948" s="38" t="str">
        <f t="shared" si="137"/>
        <v/>
      </c>
    </row>
    <row r="949" spans="1:26" s="39" customFormat="1">
      <c r="A949" s="30">
        <v>954</v>
      </c>
      <c r="B949" s="31"/>
      <c r="C949" s="31"/>
      <c r="D949" s="44"/>
      <c r="E949" s="72" t="str">
        <f>IFERROR(IF(INDEX(Sheet3!$B$2:$B$8, MATCH(D949, Sheet3!$A$2:$A$8, 0)) = 0, "", INDEX(Sheet3!$B$2:$B$8, MATCH(D949, Sheet3!$A$2:$A$8, 0))), "")</f>
        <v/>
      </c>
      <c r="F949" s="31"/>
      <c r="G949" s="45"/>
      <c r="H949" s="63" t="str">
        <f>IFERROR(INDEX(Sheet3!$F$2:$F$114, MATCH(G949, Sheet3!$E$2:$E$114, 0)), "")</f>
        <v/>
      </c>
      <c r="I949" s="32"/>
      <c r="J949" s="40" t="str">
        <f t="shared" ca="1" si="135"/>
        <v/>
      </c>
      <c r="K949" s="34"/>
      <c r="L949" s="59" t="str">
        <f t="shared" ca="1" si="138"/>
        <v/>
      </c>
      <c r="M949" s="34"/>
      <c r="N949" s="47" t="str">
        <f t="shared" ca="1" si="139"/>
        <v/>
      </c>
      <c r="O949" s="75"/>
      <c r="P949" s="75"/>
      <c r="Q949" s="47" t="str">
        <f t="shared" ca="1" si="140"/>
        <v/>
      </c>
      <c r="R949" s="34"/>
      <c r="S949" s="59" t="str">
        <f t="shared" ca="1" si="141"/>
        <v/>
      </c>
      <c r="T949" s="32"/>
      <c r="U949" s="33" t="str">
        <f t="shared" ca="1" si="142"/>
        <v/>
      </c>
      <c r="V949" s="34"/>
      <c r="W949" s="35"/>
      <c r="X949" s="36" t="str">
        <f t="shared" ca="1" si="136"/>
        <v/>
      </c>
      <c r="Y949" s="37"/>
      <c r="Z949" s="38" t="str">
        <f t="shared" si="137"/>
        <v/>
      </c>
    </row>
    <row r="950" spans="1:26" s="39" customFormat="1">
      <c r="A950" s="30">
        <v>955</v>
      </c>
      <c r="B950" s="31"/>
      <c r="C950" s="31"/>
      <c r="D950" s="44"/>
      <c r="E950" s="72" t="str">
        <f>IFERROR(IF(INDEX(Sheet3!$B$2:$B$8, MATCH(D950, Sheet3!$A$2:$A$8, 0)) = 0, "", INDEX(Sheet3!$B$2:$B$8, MATCH(D950, Sheet3!$A$2:$A$8, 0))), "")</f>
        <v/>
      </c>
      <c r="F950" s="31"/>
      <c r="G950" s="45"/>
      <c r="H950" s="63" t="str">
        <f>IFERROR(INDEX(Sheet3!$F$2:$F$114, MATCH(G950, Sheet3!$E$2:$E$114, 0)), "")</f>
        <v/>
      </c>
      <c r="I950" s="32"/>
      <c r="J950" s="40" t="str">
        <f t="shared" ca="1" si="135"/>
        <v/>
      </c>
      <c r="K950" s="34"/>
      <c r="L950" s="59" t="str">
        <f t="shared" ca="1" si="138"/>
        <v/>
      </c>
      <c r="M950" s="34"/>
      <c r="N950" s="47" t="str">
        <f t="shared" ca="1" si="139"/>
        <v/>
      </c>
      <c r="O950" s="75"/>
      <c r="P950" s="75"/>
      <c r="Q950" s="47" t="str">
        <f t="shared" ca="1" si="140"/>
        <v/>
      </c>
      <c r="R950" s="34"/>
      <c r="S950" s="59" t="str">
        <f t="shared" ca="1" si="141"/>
        <v/>
      </c>
      <c r="T950" s="32"/>
      <c r="U950" s="33" t="str">
        <f t="shared" ca="1" si="142"/>
        <v/>
      </c>
      <c r="V950" s="34"/>
      <c r="W950" s="35"/>
      <c r="X950" s="36" t="str">
        <f t="shared" ca="1" si="136"/>
        <v/>
      </c>
      <c r="Y950" s="37"/>
      <c r="Z950" s="38" t="str">
        <f t="shared" si="137"/>
        <v/>
      </c>
    </row>
    <row r="951" spans="1:26" s="39" customFormat="1">
      <c r="A951" s="30">
        <v>956</v>
      </c>
      <c r="B951" s="31"/>
      <c r="C951" s="31"/>
      <c r="D951" s="44"/>
      <c r="E951" s="72" t="str">
        <f>IFERROR(IF(INDEX(Sheet3!$B$2:$B$8, MATCH(D951, Sheet3!$A$2:$A$8, 0)) = 0, "", INDEX(Sheet3!$B$2:$B$8, MATCH(D951, Sheet3!$A$2:$A$8, 0))), "")</f>
        <v/>
      </c>
      <c r="F951" s="31"/>
      <c r="G951" s="45"/>
      <c r="H951" s="63" t="str">
        <f>IFERROR(INDEX(Sheet3!$F$2:$F$114, MATCH(G951, Sheet3!$E$2:$E$114, 0)), "")</f>
        <v/>
      </c>
      <c r="I951" s="32"/>
      <c r="J951" s="40" t="str">
        <f t="shared" ca="1" si="135"/>
        <v/>
      </c>
      <c r="K951" s="34"/>
      <c r="L951" s="59" t="str">
        <f t="shared" ca="1" si="138"/>
        <v/>
      </c>
      <c r="M951" s="34"/>
      <c r="N951" s="47" t="str">
        <f t="shared" ca="1" si="139"/>
        <v/>
      </c>
      <c r="O951" s="75"/>
      <c r="P951" s="75"/>
      <c r="Q951" s="47" t="str">
        <f t="shared" ca="1" si="140"/>
        <v/>
      </c>
      <c r="R951" s="34"/>
      <c r="S951" s="59" t="str">
        <f t="shared" ca="1" si="141"/>
        <v/>
      </c>
      <c r="T951" s="32"/>
      <c r="U951" s="33" t="str">
        <f t="shared" ca="1" si="142"/>
        <v/>
      </c>
      <c r="V951" s="34"/>
      <c r="W951" s="35"/>
      <c r="X951" s="36" t="str">
        <f t="shared" ca="1" si="136"/>
        <v/>
      </c>
      <c r="Y951" s="37"/>
      <c r="Z951" s="38" t="str">
        <f t="shared" si="137"/>
        <v/>
      </c>
    </row>
    <row r="952" spans="1:26" s="39" customFormat="1">
      <c r="A952" s="30">
        <v>957</v>
      </c>
      <c r="B952" s="31"/>
      <c r="C952" s="31"/>
      <c r="D952" s="44"/>
      <c r="E952" s="72" t="str">
        <f>IFERROR(IF(INDEX(Sheet3!$B$2:$B$8, MATCH(D952, Sheet3!$A$2:$A$8, 0)) = 0, "", INDEX(Sheet3!$B$2:$B$8, MATCH(D952, Sheet3!$A$2:$A$8, 0))), "")</f>
        <v/>
      </c>
      <c r="F952" s="31"/>
      <c r="G952" s="45"/>
      <c r="H952" s="63" t="str">
        <f>IFERROR(INDEX(Sheet3!$F$2:$F$114, MATCH(G952, Sheet3!$E$2:$E$114, 0)), "")</f>
        <v/>
      </c>
      <c r="I952" s="32"/>
      <c r="J952" s="40" t="str">
        <f t="shared" ca="1" si="135"/>
        <v/>
      </c>
      <c r="K952" s="34"/>
      <c r="L952" s="59" t="str">
        <f t="shared" ca="1" si="138"/>
        <v/>
      </c>
      <c r="M952" s="34"/>
      <c r="N952" s="47" t="str">
        <f t="shared" ca="1" si="139"/>
        <v/>
      </c>
      <c r="O952" s="75"/>
      <c r="P952" s="75"/>
      <c r="Q952" s="47" t="str">
        <f t="shared" ca="1" si="140"/>
        <v/>
      </c>
      <c r="R952" s="34"/>
      <c r="S952" s="59" t="str">
        <f t="shared" ca="1" si="141"/>
        <v/>
      </c>
      <c r="T952" s="32"/>
      <c r="U952" s="33" t="str">
        <f t="shared" ca="1" si="142"/>
        <v/>
      </c>
      <c r="V952" s="34"/>
      <c r="W952" s="35"/>
      <c r="X952" s="36" t="str">
        <f t="shared" ca="1" si="136"/>
        <v/>
      </c>
      <c r="Y952" s="37"/>
      <c r="Z952" s="38" t="str">
        <f t="shared" si="137"/>
        <v/>
      </c>
    </row>
    <row r="953" spans="1:26" s="39" customFormat="1">
      <c r="A953" s="30">
        <v>958</v>
      </c>
      <c r="B953" s="31"/>
      <c r="C953" s="31"/>
      <c r="D953" s="44"/>
      <c r="E953" s="72" t="str">
        <f>IFERROR(IF(INDEX(Sheet3!$B$2:$B$8, MATCH(D953, Sheet3!$A$2:$A$8, 0)) = 0, "", INDEX(Sheet3!$B$2:$B$8, MATCH(D953, Sheet3!$A$2:$A$8, 0))), "")</f>
        <v/>
      </c>
      <c r="F953" s="31"/>
      <c r="G953" s="45"/>
      <c r="H953" s="63" t="str">
        <f>IFERROR(INDEX(Sheet3!$F$2:$F$114, MATCH(G953, Sheet3!$E$2:$E$114, 0)), "")</f>
        <v/>
      </c>
      <c r="I953" s="32"/>
      <c r="J953" s="40" t="str">
        <f t="shared" ca="1" si="135"/>
        <v/>
      </c>
      <c r="K953" s="34"/>
      <c r="L953" s="59" t="str">
        <f t="shared" ca="1" si="138"/>
        <v/>
      </c>
      <c r="M953" s="34"/>
      <c r="N953" s="47" t="str">
        <f t="shared" ca="1" si="139"/>
        <v/>
      </c>
      <c r="O953" s="75"/>
      <c r="P953" s="75"/>
      <c r="Q953" s="47" t="str">
        <f t="shared" ca="1" si="140"/>
        <v/>
      </c>
      <c r="R953" s="34"/>
      <c r="S953" s="59" t="str">
        <f t="shared" ca="1" si="141"/>
        <v/>
      </c>
      <c r="T953" s="32"/>
      <c r="U953" s="33" t="str">
        <f t="shared" ca="1" si="142"/>
        <v/>
      </c>
      <c r="V953" s="34"/>
      <c r="W953" s="35"/>
      <c r="X953" s="36" t="str">
        <f t="shared" ca="1" si="136"/>
        <v/>
      </c>
      <c r="Y953" s="37"/>
      <c r="Z953" s="38" t="str">
        <f t="shared" si="137"/>
        <v/>
      </c>
    </row>
    <row r="954" spans="1:26" s="39" customFormat="1">
      <c r="A954" s="30">
        <v>959</v>
      </c>
      <c r="B954" s="31"/>
      <c r="C954" s="31"/>
      <c r="D954" s="44"/>
      <c r="E954" s="72" t="str">
        <f>IFERROR(IF(INDEX(Sheet3!$B$2:$B$8, MATCH(D954, Sheet3!$A$2:$A$8, 0)) = 0, "", INDEX(Sheet3!$B$2:$B$8, MATCH(D954, Sheet3!$A$2:$A$8, 0))), "")</f>
        <v/>
      </c>
      <c r="F954" s="31"/>
      <c r="G954" s="45"/>
      <c r="H954" s="63" t="str">
        <f>IFERROR(INDEX(Sheet3!$F$2:$F$114, MATCH(G954, Sheet3!$E$2:$E$114, 0)), "")</f>
        <v/>
      </c>
      <c r="I954" s="32"/>
      <c r="J954" s="40" t="str">
        <f t="shared" ca="1" si="135"/>
        <v/>
      </c>
      <c r="K954" s="34"/>
      <c r="L954" s="59" t="str">
        <f t="shared" ca="1" si="138"/>
        <v/>
      </c>
      <c r="M954" s="34"/>
      <c r="N954" s="47" t="str">
        <f t="shared" ca="1" si="139"/>
        <v/>
      </c>
      <c r="O954" s="75"/>
      <c r="P954" s="75"/>
      <c r="Q954" s="47" t="str">
        <f t="shared" ca="1" si="140"/>
        <v/>
      </c>
      <c r="R954" s="34"/>
      <c r="S954" s="59" t="str">
        <f t="shared" ca="1" si="141"/>
        <v/>
      </c>
      <c r="T954" s="32"/>
      <c r="U954" s="33" t="str">
        <f t="shared" ca="1" si="142"/>
        <v/>
      </c>
      <c r="V954" s="34"/>
      <c r="W954" s="35"/>
      <c r="X954" s="36" t="str">
        <f t="shared" ca="1" si="136"/>
        <v/>
      </c>
      <c r="Y954" s="37"/>
      <c r="Z954" s="38" t="str">
        <f t="shared" si="137"/>
        <v/>
      </c>
    </row>
    <row r="955" spans="1:26" s="39" customFormat="1">
      <c r="A955" s="30">
        <v>960</v>
      </c>
      <c r="B955" s="31"/>
      <c r="C955" s="31"/>
      <c r="D955" s="44"/>
      <c r="E955" s="72" t="str">
        <f>IFERROR(IF(INDEX(Sheet3!$B$2:$B$8, MATCH(D955, Sheet3!$A$2:$A$8, 0)) = 0, "", INDEX(Sheet3!$B$2:$B$8, MATCH(D955, Sheet3!$A$2:$A$8, 0))), "")</f>
        <v/>
      </c>
      <c r="F955" s="31"/>
      <c r="G955" s="45"/>
      <c r="H955" s="63" t="str">
        <f>IFERROR(INDEX(Sheet3!$F$2:$F$114, MATCH(G955, Sheet3!$E$2:$E$114, 0)), "")</f>
        <v/>
      </c>
      <c r="I955" s="32"/>
      <c r="J955" s="40" t="str">
        <f t="shared" ca="1" si="135"/>
        <v/>
      </c>
      <c r="K955" s="34"/>
      <c r="L955" s="59" t="str">
        <f t="shared" ca="1" si="138"/>
        <v/>
      </c>
      <c r="M955" s="34"/>
      <c r="N955" s="47" t="str">
        <f t="shared" ca="1" si="139"/>
        <v/>
      </c>
      <c r="O955" s="75"/>
      <c r="P955" s="75"/>
      <c r="Q955" s="47" t="str">
        <f t="shared" ca="1" si="140"/>
        <v/>
      </c>
      <c r="R955" s="34"/>
      <c r="S955" s="59" t="str">
        <f t="shared" ca="1" si="141"/>
        <v/>
      </c>
      <c r="T955" s="32"/>
      <c r="U955" s="33" t="str">
        <f t="shared" ca="1" si="142"/>
        <v/>
      </c>
      <c r="V955" s="34"/>
      <c r="W955" s="35"/>
      <c r="X955" s="36" t="str">
        <f t="shared" ca="1" si="136"/>
        <v/>
      </c>
      <c r="Y955" s="37"/>
      <c r="Z955" s="38" t="str">
        <f t="shared" si="137"/>
        <v/>
      </c>
    </row>
    <row r="956" spans="1:26" s="39" customFormat="1">
      <c r="A956" s="30">
        <v>961</v>
      </c>
      <c r="B956" s="31"/>
      <c r="C956" s="31"/>
      <c r="D956" s="44"/>
      <c r="E956" s="72" t="str">
        <f>IFERROR(IF(INDEX(Sheet3!$B$2:$B$8, MATCH(D956, Sheet3!$A$2:$A$8, 0)) = 0, "", INDEX(Sheet3!$B$2:$B$8, MATCH(D956, Sheet3!$A$2:$A$8, 0))), "")</f>
        <v/>
      </c>
      <c r="F956" s="31"/>
      <c r="G956" s="45"/>
      <c r="H956" s="63" t="str">
        <f>IFERROR(INDEX(Sheet3!$F$2:$F$114, MATCH(G956, Sheet3!$E$2:$E$114, 0)), "")</f>
        <v/>
      </c>
      <c r="I956" s="32"/>
      <c r="J956" s="40" t="str">
        <f t="shared" ca="1" si="135"/>
        <v/>
      </c>
      <c r="K956" s="34"/>
      <c r="L956" s="59" t="str">
        <f t="shared" ca="1" si="138"/>
        <v/>
      </c>
      <c r="M956" s="34"/>
      <c r="N956" s="47" t="str">
        <f t="shared" ca="1" si="139"/>
        <v/>
      </c>
      <c r="O956" s="75"/>
      <c r="P956" s="75"/>
      <c r="Q956" s="47" t="str">
        <f t="shared" ca="1" si="140"/>
        <v/>
      </c>
      <c r="R956" s="34"/>
      <c r="S956" s="59" t="str">
        <f t="shared" ca="1" si="141"/>
        <v/>
      </c>
      <c r="T956" s="32"/>
      <c r="U956" s="33" t="str">
        <f t="shared" ca="1" si="142"/>
        <v/>
      </c>
      <c r="V956" s="34"/>
      <c r="W956" s="35"/>
      <c r="X956" s="36" t="str">
        <f t="shared" ca="1" si="136"/>
        <v/>
      </c>
      <c r="Y956" s="37"/>
      <c r="Z956" s="38" t="str">
        <f t="shared" si="137"/>
        <v/>
      </c>
    </row>
    <row r="957" spans="1:26" s="39" customFormat="1">
      <c r="A957" s="30">
        <v>962</v>
      </c>
      <c r="B957" s="31"/>
      <c r="C957" s="31"/>
      <c r="D957" s="44"/>
      <c r="E957" s="72" t="str">
        <f>IFERROR(IF(INDEX(Sheet3!$B$2:$B$8, MATCH(D957, Sheet3!$A$2:$A$8, 0)) = 0, "", INDEX(Sheet3!$B$2:$B$8, MATCH(D957, Sheet3!$A$2:$A$8, 0))), "")</f>
        <v/>
      </c>
      <c r="F957" s="31"/>
      <c r="G957" s="45"/>
      <c r="H957" s="63" t="str">
        <f>IFERROR(INDEX(Sheet3!$F$2:$F$114, MATCH(G957, Sheet3!$E$2:$E$114, 0)), "")</f>
        <v/>
      </c>
      <c r="I957" s="32"/>
      <c r="J957" s="40" t="str">
        <f t="shared" ca="1" si="135"/>
        <v/>
      </c>
      <c r="K957" s="34"/>
      <c r="L957" s="59" t="str">
        <f t="shared" ca="1" si="138"/>
        <v/>
      </c>
      <c r="M957" s="34"/>
      <c r="N957" s="47" t="str">
        <f t="shared" ca="1" si="139"/>
        <v/>
      </c>
      <c r="O957" s="75"/>
      <c r="P957" s="75"/>
      <c r="Q957" s="47" t="str">
        <f t="shared" ca="1" si="140"/>
        <v/>
      </c>
      <c r="R957" s="34"/>
      <c r="S957" s="59" t="str">
        <f t="shared" ca="1" si="141"/>
        <v/>
      </c>
      <c r="T957" s="32"/>
      <c r="U957" s="33" t="str">
        <f t="shared" ca="1" si="142"/>
        <v/>
      </c>
      <c r="V957" s="34"/>
      <c r="W957" s="35"/>
      <c r="X957" s="36" t="str">
        <f t="shared" ca="1" si="136"/>
        <v/>
      </c>
      <c r="Y957" s="37"/>
      <c r="Z957" s="38" t="str">
        <f t="shared" si="137"/>
        <v/>
      </c>
    </row>
    <row r="958" spans="1:26" s="39" customFormat="1">
      <c r="A958" s="30">
        <v>963</v>
      </c>
      <c r="B958" s="31"/>
      <c r="C958" s="31"/>
      <c r="D958" s="44"/>
      <c r="E958" s="72" t="str">
        <f>IFERROR(IF(INDEX(Sheet3!$B$2:$B$8, MATCH(D958, Sheet3!$A$2:$A$8, 0)) = 0, "", INDEX(Sheet3!$B$2:$B$8, MATCH(D958, Sheet3!$A$2:$A$8, 0))), "")</f>
        <v/>
      </c>
      <c r="F958" s="31"/>
      <c r="G958" s="45"/>
      <c r="H958" s="63" t="str">
        <f>IFERROR(INDEX(Sheet3!$F$2:$F$114, MATCH(G958, Sheet3!$E$2:$E$114, 0)), "")</f>
        <v/>
      </c>
      <c r="I958" s="32"/>
      <c r="J958" s="40" t="str">
        <f t="shared" ref="J958:J1009" ca="1" si="143">IF(I958="","",IF(Y958&lt;&gt;"",Y958-I958,TODAY()-I958))</f>
        <v/>
      </c>
      <c r="K958" s="34"/>
      <c r="L958" s="59" t="str">
        <f t="shared" ca="1" si="138"/>
        <v/>
      </c>
      <c r="M958" s="34"/>
      <c r="N958" s="47" t="str">
        <f t="shared" ca="1" si="139"/>
        <v/>
      </c>
      <c r="O958" s="75"/>
      <c r="P958" s="75"/>
      <c r="Q958" s="47" t="str">
        <f t="shared" ca="1" si="140"/>
        <v/>
      </c>
      <c r="R958" s="34"/>
      <c r="S958" s="59" t="str">
        <f t="shared" ca="1" si="141"/>
        <v/>
      </c>
      <c r="T958" s="32"/>
      <c r="U958" s="33" t="str">
        <f t="shared" ca="1" si="142"/>
        <v/>
      </c>
      <c r="V958" s="34"/>
      <c r="W958" s="35"/>
      <c r="X958" s="36" t="str">
        <f t="shared" ref="X958:X1009" ca="1" si="144">IF(I958="","",IF(Y958&lt;&gt;"","Completed",IF(TODAY()&lt;V958,"Planned",IF(TODAY()=V958,"Due","Overdue"))))</f>
        <v/>
      </c>
      <c r="Y958" s="37"/>
      <c r="Z958" s="38" t="str">
        <f t="shared" ref="Z958:Z1009" si="145">IF(Y958="","",IF(Y958&lt;=V958,1,0))</f>
        <v/>
      </c>
    </row>
    <row r="959" spans="1:26" s="39" customFormat="1">
      <c r="A959" s="30">
        <v>964</v>
      </c>
      <c r="B959" s="31"/>
      <c r="C959" s="31"/>
      <c r="D959" s="44"/>
      <c r="E959" s="72" t="str">
        <f>IFERROR(IF(INDEX(Sheet3!$B$2:$B$8, MATCH(D959, Sheet3!$A$2:$A$8, 0)) = 0, "", INDEX(Sheet3!$B$2:$B$8, MATCH(D959, Sheet3!$A$2:$A$8, 0))), "")</f>
        <v/>
      </c>
      <c r="F959" s="31"/>
      <c r="G959" s="45"/>
      <c r="H959" s="63" t="str">
        <f>IFERROR(INDEX(Sheet3!$F$2:$F$114, MATCH(G959, Sheet3!$E$2:$E$114, 0)), "")</f>
        <v/>
      </c>
      <c r="I959" s="32"/>
      <c r="J959" s="40" t="str">
        <f t="shared" ca="1" si="143"/>
        <v/>
      </c>
      <c r="K959" s="34"/>
      <c r="L959" s="59" t="str">
        <f t="shared" ref="L959:L1009" ca="1" si="146">IF(K959&lt;&gt;"",K959-I959,IF(I959="","",TODAY()-I959))</f>
        <v/>
      </c>
      <c r="M959" s="34"/>
      <c r="N959" s="47" t="str">
        <f t="shared" ref="N959:N1009" ca="1" si="147">IF(M959&lt;&gt;"",M959-K959,IF(K959="","",TODAY()-K959))</f>
        <v/>
      </c>
      <c r="O959" s="75"/>
      <c r="P959" s="75"/>
      <c r="Q959" s="47" t="str">
        <f t="shared" ref="Q959:Q1009" ca="1" si="148">IF(P959&lt;&gt;"",P959-O959,IF(O959="","",TODAY()-O959))</f>
        <v/>
      </c>
      <c r="R959" s="34"/>
      <c r="S959" s="59" t="str">
        <f t="shared" ref="S959:S1009" ca="1" si="149">IF(T959&lt;&gt;"",T959-R959,IF(R959="","",TODAY()-R959))</f>
        <v/>
      </c>
      <c r="T959" s="32"/>
      <c r="U959" s="33" t="str">
        <f t="shared" ca="1" si="142"/>
        <v/>
      </c>
      <c r="V959" s="34"/>
      <c r="W959" s="35"/>
      <c r="X959" s="36" t="str">
        <f t="shared" ca="1" si="144"/>
        <v/>
      </c>
      <c r="Y959" s="37"/>
      <c r="Z959" s="38" t="str">
        <f t="shared" si="145"/>
        <v/>
      </c>
    </row>
    <row r="960" spans="1:26" s="39" customFormat="1">
      <c r="A960" s="30">
        <v>965</v>
      </c>
      <c r="B960" s="31"/>
      <c r="C960" s="31"/>
      <c r="D960" s="44"/>
      <c r="E960" s="72" t="str">
        <f>IFERROR(IF(INDEX(Sheet3!$B$2:$B$8, MATCH(D960, Sheet3!$A$2:$A$8, 0)) = 0, "", INDEX(Sheet3!$B$2:$B$8, MATCH(D960, Sheet3!$A$2:$A$8, 0))), "")</f>
        <v/>
      </c>
      <c r="F960" s="31"/>
      <c r="G960" s="45"/>
      <c r="H960" s="63" t="str">
        <f>IFERROR(INDEX(Sheet3!$F$2:$F$114, MATCH(G960, Sheet3!$E$2:$E$114, 0)), "")</f>
        <v/>
      </c>
      <c r="I960" s="32"/>
      <c r="J960" s="40" t="str">
        <f t="shared" ca="1" si="143"/>
        <v/>
      </c>
      <c r="K960" s="34"/>
      <c r="L960" s="59" t="str">
        <f t="shared" ca="1" si="146"/>
        <v/>
      </c>
      <c r="M960" s="34"/>
      <c r="N960" s="47" t="str">
        <f t="shared" ca="1" si="147"/>
        <v/>
      </c>
      <c r="O960" s="75"/>
      <c r="P960" s="75"/>
      <c r="Q960" s="47" t="str">
        <f t="shared" ca="1" si="148"/>
        <v/>
      </c>
      <c r="R960" s="34"/>
      <c r="S960" s="59" t="str">
        <f t="shared" ca="1" si="149"/>
        <v/>
      </c>
      <c r="T960" s="32"/>
      <c r="U960" s="33" t="str">
        <f t="shared" ca="1" si="142"/>
        <v/>
      </c>
      <c r="V960" s="34"/>
      <c r="W960" s="35"/>
      <c r="X960" s="36" t="str">
        <f t="shared" ca="1" si="144"/>
        <v/>
      </c>
      <c r="Y960" s="37"/>
      <c r="Z960" s="38" t="str">
        <f t="shared" si="145"/>
        <v/>
      </c>
    </row>
    <row r="961" spans="1:26" s="39" customFormat="1">
      <c r="A961" s="30">
        <v>966</v>
      </c>
      <c r="B961" s="31"/>
      <c r="C961" s="31"/>
      <c r="D961" s="44"/>
      <c r="E961" s="72" t="str">
        <f>IFERROR(IF(INDEX(Sheet3!$B$2:$B$8, MATCH(D961, Sheet3!$A$2:$A$8, 0)) = 0, "", INDEX(Sheet3!$B$2:$B$8, MATCH(D961, Sheet3!$A$2:$A$8, 0))), "")</f>
        <v/>
      </c>
      <c r="F961" s="31"/>
      <c r="G961" s="45"/>
      <c r="H961" s="63" t="str">
        <f>IFERROR(INDEX(Sheet3!$F$2:$F$114, MATCH(G961, Sheet3!$E$2:$E$114, 0)), "")</f>
        <v/>
      </c>
      <c r="I961" s="32"/>
      <c r="J961" s="40" t="str">
        <f t="shared" ca="1" si="143"/>
        <v/>
      </c>
      <c r="K961" s="34"/>
      <c r="L961" s="59" t="str">
        <f t="shared" ca="1" si="146"/>
        <v/>
      </c>
      <c r="M961" s="34"/>
      <c r="N961" s="47" t="str">
        <f t="shared" ca="1" si="147"/>
        <v/>
      </c>
      <c r="O961" s="75"/>
      <c r="P961" s="75"/>
      <c r="Q961" s="47" t="str">
        <f t="shared" ca="1" si="148"/>
        <v/>
      </c>
      <c r="R961" s="34"/>
      <c r="S961" s="59" t="str">
        <f t="shared" ca="1" si="149"/>
        <v/>
      </c>
      <c r="T961" s="32"/>
      <c r="U961" s="33" t="str">
        <f t="shared" ca="1" si="142"/>
        <v/>
      </c>
      <c r="V961" s="34"/>
      <c r="W961" s="35"/>
      <c r="X961" s="36" t="str">
        <f t="shared" ca="1" si="144"/>
        <v/>
      </c>
      <c r="Y961" s="37"/>
      <c r="Z961" s="38" t="str">
        <f t="shared" si="145"/>
        <v/>
      </c>
    </row>
    <row r="962" spans="1:26" s="39" customFormat="1">
      <c r="A962" s="30">
        <v>967</v>
      </c>
      <c r="B962" s="31"/>
      <c r="C962" s="31"/>
      <c r="D962" s="44"/>
      <c r="E962" s="72" t="str">
        <f>IFERROR(IF(INDEX(Sheet3!$B$2:$B$8, MATCH(D962, Sheet3!$A$2:$A$8, 0)) = 0, "", INDEX(Sheet3!$B$2:$B$8, MATCH(D962, Sheet3!$A$2:$A$8, 0))), "")</f>
        <v/>
      </c>
      <c r="F962" s="31"/>
      <c r="G962" s="45"/>
      <c r="H962" s="63" t="str">
        <f>IFERROR(INDEX(Sheet3!$F$2:$F$114, MATCH(G962, Sheet3!$E$2:$E$114, 0)), "")</f>
        <v/>
      </c>
      <c r="I962" s="32"/>
      <c r="J962" s="40" t="str">
        <f t="shared" ca="1" si="143"/>
        <v/>
      </c>
      <c r="K962" s="34"/>
      <c r="L962" s="59" t="str">
        <f t="shared" ca="1" si="146"/>
        <v/>
      </c>
      <c r="M962" s="34"/>
      <c r="N962" s="47" t="str">
        <f t="shared" ca="1" si="147"/>
        <v/>
      </c>
      <c r="O962" s="75"/>
      <c r="P962" s="75"/>
      <c r="Q962" s="47" t="str">
        <f t="shared" ca="1" si="148"/>
        <v/>
      </c>
      <c r="R962" s="34"/>
      <c r="S962" s="59" t="str">
        <f t="shared" ca="1" si="149"/>
        <v/>
      </c>
      <c r="T962" s="32"/>
      <c r="U962" s="33" t="str">
        <f t="shared" ref="U962:U1009" ca="1" si="150">IF(T962="","",IF(Y962&lt;&gt;"",Y962-T962,TODAY()-T962))</f>
        <v/>
      </c>
      <c r="V962" s="34"/>
      <c r="W962" s="35"/>
      <c r="X962" s="36" t="str">
        <f t="shared" ca="1" si="144"/>
        <v/>
      </c>
      <c r="Y962" s="37"/>
      <c r="Z962" s="38" t="str">
        <f t="shared" si="145"/>
        <v/>
      </c>
    </row>
    <row r="963" spans="1:26" s="39" customFormat="1">
      <c r="A963" s="30">
        <v>968</v>
      </c>
      <c r="B963" s="31"/>
      <c r="C963" s="31"/>
      <c r="D963" s="44"/>
      <c r="E963" s="72" t="str">
        <f>IFERROR(IF(INDEX(Sheet3!$B$2:$B$8, MATCH(D963, Sheet3!$A$2:$A$8, 0)) = 0, "", INDEX(Sheet3!$B$2:$B$8, MATCH(D963, Sheet3!$A$2:$A$8, 0))), "")</f>
        <v/>
      </c>
      <c r="F963" s="31"/>
      <c r="G963" s="45"/>
      <c r="H963" s="63" t="str">
        <f>IFERROR(INDEX(Sheet3!$F$2:$F$114, MATCH(G963, Sheet3!$E$2:$E$114, 0)), "")</f>
        <v/>
      </c>
      <c r="I963" s="32"/>
      <c r="J963" s="40" t="str">
        <f t="shared" ca="1" si="143"/>
        <v/>
      </c>
      <c r="K963" s="34"/>
      <c r="L963" s="59" t="str">
        <f t="shared" ca="1" si="146"/>
        <v/>
      </c>
      <c r="M963" s="34"/>
      <c r="N963" s="47" t="str">
        <f t="shared" ca="1" si="147"/>
        <v/>
      </c>
      <c r="O963" s="75"/>
      <c r="P963" s="75"/>
      <c r="Q963" s="47" t="str">
        <f t="shared" ca="1" si="148"/>
        <v/>
      </c>
      <c r="R963" s="34"/>
      <c r="S963" s="59" t="str">
        <f t="shared" ca="1" si="149"/>
        <v/>
      </c>
      <c r="T963" s="32"/>
      <c r="U963" s="33" t="str">
        <f t="shared" ca="1" si="150"/>
        <v/>
      </c>
      <c r="V963" s="34"/>
      <c r="W963" s="35"/>
      <c r="X963" s="36" t="str">
        <f t="shared" ca="1" si="144"/>
        <v/>
      </c>
      <c r="Y963" s="37"/>
      <c r="Z963" s="38" t="str">
        <f t="shared" si="145"/>
        <v/>
      </c>
    </row>
    <row r="964" spans="1:26" s="39" customFormat="1">
      <c r="A964" s="30">
        <v>969</v>
      </c>
      <c r="B964" s="31"/>
      <c r="C964" s="31"/>
      <c r="D964" s="44"/>
      <c r="E964" s="72" t="str">
        <f>IFERROR(IF(INDEX(Sheet3!$B$2:$B$8, MATCH(D964, Sheet3!$A$2:$A$8, 0)) = 0, "", INDEX(Sheet3!$B$2:$B$8, MATCH(D964, Sheet3!$A$2:$A$8, 0))), "")</f>
        <v/>
      </c>
      <c r="F964" s="31"/>
      <c r="G964" s="45"/>
      <c r="H964" s="63" t="str">
        <f>IFERROR(INDEX(Sheet3!$F$2:$F$114, MATCH(G964, Sheet3!$E$2:$E$114, 0)), "")</f>
        <v/>
      </c>
      <c r="I964" s="32"/>
      <c r="J964" s="40" t="str">
        <f t="shared" ca="1" si="143"/>
        <v/>
      </c>
      <c r="K964" s="34"/>
      <c r="L964" s="59" t="str">
        <f t="shared" ca="1" si="146"/>
        <v/>
      </c>
      <c r="M964" s="34"/>
      <c r="N964" s="47" t="str">
        <f t="shared" ca="1" si="147"/>
        <v/>
      </c>
      <c r="O964" s="75"/>
      <c r="P964" s="75"/>
      <c r="Q964" s="47" t="str">
        <f t="shared" ca="1" si="148"/>
        <v/>
      </c>
      <c r="R964" s="34"/>
      <c r="S964" s="59" t="str">
        <f t="shared" ca="1" si="149"/>
        <v/>
      </c>
      <c r="T964" s="32"/>
      <c r="U964" s="33" t="str">
        <f t="shared" ca="1" si="150"/>
        <v/>
      </c>
      <c r="V964" s="34"/>
      <c r="W964" s="35"/>
      <c r="X964" s="36" t="str">
        <f t="shared" ca="1" si="144"/>
        <v/>
      </c>
      <c r="Y964" s="37"/>
      <c r="Z964" s="38" t="str">
        <f t="shared" si="145"/>
        <v/>
      </c>
    </row>
    <row r="965" spans="1:26" s="39" customFormat="1">
      <c r="A965" s="30">
        <v>970</v>
      </c>
      <c r="B965" s="31"/>
      <c r="C965" s="31"/>
      <c r="D965" s="44"/>
      <c r="E965" s="72" t="str">
        <f>IFERROR(IF(INDEX(Sheet3!$B$2:$B$8, MATCH(D965, Sheet3!$A$2:$A$8, 0)) = 0, "", INDEX(Sheet3!$B$2:$B$8, MATCH(D965, Sheet3!$A$2:$A$8, 0))), "")</f>
        <v/>
      </c>
      <c r="F965" s="31"/>
      <c r="G965" s="45"/>
      <c r="H965" s="63" t="str">
        <f>IFERROR(INDEX(Sheet3!$F$2:$F$114, MATCH(G965, Sheet3!$E$2:$E$114, 0)), "")</f>
        <v/>
      </c>
      <c r="I965" s="32"/>
      <c r="J965" s="40" t="str">
        <f t="shared" ca="1" si="143"/>
        <v/>
      </c>
      <c r="K965" s="34"/>
      <c r="L965" s="59" t="str">
        <f t="shared" ca="1" si="146"/>
        <v/>
      </c>
      <c r="M965" s="34"/>
      <c r="N965" s="47" t="str">
        <f t="shared" ca="1" si="147"/>
        <v/>
      </c>
      <c r="O965" s="75"/>
      <c r="P965" s="75"/>
      <c r="Q965" s="47" t="str">
        <f t="shared" ca="1" si="148"/>
        <v/>
      </c>
      <c r="R965" s="34"/>
      <c r="S965" s="59" t="str">
        <f t="shared" ca="1" si="149"/>
        <v/>
      </c>
      <c r="T965" s="32"/>
      <c r="U965" s="33" t="str">
        <f t="shared" ca="1" si="150"/>
        <v/>
      </c>
      <c r="V965" s="34"/>
      <c r="W965" s="35"/>
      <c r="X965" s="36" t="str">
        <f t="shared" ca="1" si="144"/>
        <v/>
      </c>
      <c r="Y965" s="37"/>
      <c r="Z965" s="38" t="str">
        <f t="shared" si="145"/>
        <v/>
      </c>
    </row>
    <row r="966" spans="1:26" s="39" customFormat="1">
      <c r="A966" s="30">
        <v>971</v>
      </c>
      <c r="B966" s="31"/>
      <c r="C966" s="31"/>
      <c r="D966" s="44"/>
      <c r="E966" s="72" t="str">
        <f>IFERROR(IF(INDEX(Sheet3!$B$2:$B$8, MATCH(D966, Sheet3!$A$2:$A$8, 0)) = 0, "", INDEX(Sheet3!$B$2:$B$8, MATCH(D966, Sheet3!$A$2:$A$8, 0))), "")</f>
        <v/>
      </c>
      <c r="F966" s="31"/>
      <c r="G966" s="45"/>
      <c r="H966" s="63" t="str">
        <f>IFERROR(INDEX(Sheet3!$F$2:$F$114, MATCH(G966, Sheet3!$E$2:$E$114, 0)), "")</f>
        <v/>
      </c>
      <c r="I966" s="32"/>
      <c r="J966" s="40" t="str">
        <f t="shared" ca="1" si="143"/>
        <v/>
      </c>
      <c r="K966" s="34"/>
      <c r="L966" s="59" t="str">
        <f t="shared" ca="1" si="146"/>
        <v/>
      </c>
      <c r="M966" s="34"/>
      <c r="N966" s="47" t="str">
        <f t="shared" ca="1" si="147"/>
        <v/>
      </c>
      <c r="O966" s="75"/>
      <c r="P966" s="75"/>
      <c r="Q966" s="47" t="str">
        <f t="shared" ca="1" si="148"/>
        <v/>
      </c>
      <c r="R966" s="34"/>
      <c r="S966" s="59" t="str">
        <f t="shared" ca="1" si="149"/>
        <v/>
      </c>
      <c r="T966" s="32"/>
      <c r="U966" s="33" t="str">
        <f t="shared" ca="1" si="150"/>
        <v/>
      </c>
      <c r="V966" s="34"/>
      <c r="W966" s="35"/>
      <c r="X966" s="36" t="str">
        <f t="shared" ca="1" si="144"/>
        <v/>
      </c>
      <c r="Y966" s="37"/>
      <c r="Z966" s="38" t="str">
        <f t="shared" si="145"/>
        <v/>
      </c>
    </row>
    <row r="967" spans="1:26" s="39" customFormat="1">
      <c r="A967" s="30">
        <v>972</v>
      </c>
      <c r="B967" s="31"/>
      <c r="C967" s="31"/>
      <c r="D967" s="44"/>
      <c r="E967" s="72" t="str">
        <f>IFERROR(IF(INDEX(Sheet3!$B$2:$B$8, MATCH(D967, Sheet3!$A$2:$A$8, 0)) = 0, "", INDEX(Sheet3!$B$2:$B$8, MATCH(D967, Sheet3!$A$2:$A$8, 0))), "")</f>
        <v/>
      </c>
      <c r="F967" s="31"/>
      <c r="G967" s="45"/>
      <c r="H967" s="63" t="str">
        <f>IFERROR(INDEX(Sheet3!$F$2:$F$114, MATCH(G967, Sheet3!$E$2:$E$114, 0)), "")</f>
        <v/>
      </c>
      <c r="I967" s="32"/>
      <c r="J967" s="40" t="str">
        <f t="shared" ca="1" si="143"/>
        <v/>
      </c>
      <c r="K967" s="34"/>
      <c r="L967" s="59" t="str">
        <f t="shared" ca="1" si="146"/>
        <v/>
      </c>
      <c r="M967" s="34"/>
      <c r="N967" s="47" t="str">
        <f t="shared" ca="1" si="147"/>
        <v/>
      </c>
      <c r="O967" s="75"/>
      <c r="P967" s="75"/>
      <c r="Q967" s="47" t="str">
        <f t="shared" ca="1" si="148"/>
        <v/>
      </c>
      <c r="R967" s="34"/>
      <c r="S967" s="59" t="str">
        <f t="shared" ca="1" si="149"/>
        <v/>
      </c>
      <c r="T967" s="32"/>
      <c r="U967" s="33" t="str">
        <f t="shared" ca="1" si="150"/>
        <v/>
      </c>
      <c r="V967" s="34"/>
      <c r="W967" s="35"/>
      <c r="X967" s="36" t="str">
        <f t="shared" ca="1" si="144"/>
        <v/>
      </c>
      <c r="Y967" s="37"/>
      <c r="Z967" s="38" t="str">
        <f t="shared" si="145"/>
        <v/>
      </c>
    </row>
    <row r="968" spans="1:26" s="39" customFormat="1">
      <c r="A968" s="30">
        <v>973</v>
      </c>
      <c r="B968" s="31"/>
      <c r="C968" s="31"/>
      <c r="D968" s="44"/>
      <c r="E968" s="72" t="str">
        <f>IFERROR(IF(INDEX(Sheet3!$B$2:$B$8, MATCH(D968, Sheet3!$A$2:$A$8, 0)) = 0, "", INDEX(Sheet3!$B$2:$B$8, MATCH(D968, Sheet3!$A$2:$A$8, 0))), "")</f>
        <v/>
      </c>
      <c r="F968" s="31"/>
      <c r="G968" s="45"/>
      <c r="H968" s="63" t="str">
        <f>IFERROR(INDEX(Sheet3!$F$2:$F$114, MATCH(G968, Sheet3!$E$2:$E$114, 0)), "")</f>
        <v/>
      </c>
      <c r="I968" s="32"/>
      <c r="J968" s="40" t="str">
        <f t="shared" ca="1" si="143"/>
        <v/>
      </c>
      <c r="K968" s="34"/>
      <c r="L968" s="59" t="str">
        <f t="shared" ca="1" si="146"/>
        <v/>
      </c>
      <c r="M968" s="34"/>
      <c r="N968" s="47" t="str">
        <f t="shared" ca="1" si="147"/>
        <v/>
      </c>
      <c r="O968" s="75"/>
      <c r="P968" s="75"/>
      <c r="Q968" s="47" t="str">
        <f t="shared" ca="1" si="148"/>
        <v/>
      </c>
      <c r="R968" s="34"/>
      <c r="S968" s="59" t="str">
        <f t="shared" ca="1" si="149"/>
        <v/>
      </c>
      <c r="T968" s="32"/>
      <c r="U968" s="33" t="str">
        <f t="shared" ca="1" si="150"/>
        <v/>
      </c>
      <c r="V968" s="34"/>
      <c r="W968" s="35"/>
      <c r="X968" s="36" t="str">
        <f t="shared" ca="1" si="144"/>
        <v/>
      </c>
      <c r="Y968" s="37"/>
      <c r="Z968" s="38" t="str">
        <f t="shared" si="145"/>
        <v/>
      </c>
    </row>
    <row r="969" spans="1:26" s="39" customFormat="1">
      <c r="A969" s="30">
        <v>974</v>
      </c>
      <c r="B969" s="31"/>
      <c r="C969" s="31"/>
      <c r="D969" s="44"/>
      <c r="E969" s="72" t="str">
        <f>IFERROR(IF(INDEX(Sheet3!$B$2:$B$8, MATCH(D969, Sheet3!$A$2:$A$8, 0)) = 0, "", INDEX(Sheet3!$B$2:$B$8, MATCH(D969, Sheet3!$A$2:$A$8, 0))), "")</f>
        <v/>
      </c>
      <c r="F969" s="31"/>
      <c r="G969" s="45"/>
      <c r="H969" s="63" t="str">
        <f>IFERROR(INDEX(Sheet3!$F$2:$F$114, MATCH(G969, Sheet3!$E$2:$E$114, 0)), "")</f>
        <v/>
      </c>
      <c r="I969" s="32"/>
      <c r="J969" s="40" t="str">
        <f t="shared" ca="1" si="143"/>
        <v/>
      </c>
      <c r="K969" s="34"/>
      <c r="L969" s="59" t="str">
        <f t="shared" ca="1" si="146"/>
        <v/>
      </c>
      <c r="M969" s="34"/>
      <c r="N969" s="47" t="str">
        <f t="shared" ca="1" si="147"/>
        <v/>
      </c>
      <c r="O969" s="75"/>
      <c r="P969" s="75"/>
      <c r="Q969" s="47" t="str">
        <f t="shared" ca="1" si="148"/>
        <v/>
      </c>
      <c r="R969" s="34"/>
      <c r="S969" s="59" t="str">
        <f t="shared" ca="1" si="149"/>
        <v/>
      </c>
      <c r="T969" s="32"/>
      <c r="U969" s="33" t="str">
        <f t="shared" ca="1" si="150"/>
        <v/>
      </c>
      <c r="V969" s="34"/>
      <c r="W969" s="35"/>
      <c r="X969" s="36" t="str">
        <f t="shared" ca="1" si="144"/>
        <v/>
      </c>
      <c r="Y969" s="37"/>
      <c r="Z969" s="38" t="str">
        <f t="shared" si="145"/>
        <v/>
      </c>
    </row>
    <row r="970" spans="1:26" s="39" customFormat="1">
      <c r="A970" s="30">
        <v>975</v>
      </c>
      <c r="B970" s="31"/>
      <c r="C970" s="31"/>
      <c r="D970" s="44"/>
      <c r="E970" s="72" t="str">
        <f>IFERROR(IF(INDEX(Sheet3!$B$2:$B$8, MATCH(D970, Sheet3!$A$2:$A$8, 0)) = 0, "", INDEX(Sheet3!$B$2:$B$8, MATCH(D970, Sheet3!$A$2:$A$8, 0))), "")</f>
        <v/>
      </c>
      <c r="F970" s="31"/>
      <c r="G970" s="45"/>
      <c r="H970" s="63" t="str">
        <f>IFERROR(INDEX(Sheet3!$F$2:$F$114, MATCH(G970, Sheet3!$E$2:$E$114, 0)), "")</f>
        <v/>
      </c>
      <c r="I970" s="32"/>
      <c r="J970" s="40" t="str">
        <f t="shared" ca="1" si="143"/>
        <v/>
      </c>
      <c r="K970" s="34"/>
      <c r="L970" s="59" t="str">
        <f t="shared" ca="1" si="146"/>
        <v/>
      </c>
      <c r="M970" s="34"/>
      <c r="N970" s="47" t="str">
        <f t="shared" ca="1" si="147"/>
        <v/>
      </c>
      <c r="O970" s="75"/>
      <c r="P970" s="75"/>
      <c r="Q970" s="47" t="str">
        <f t="shared" ca="1" si="148"/>
        <v/>
      </c>
      <c r="R970" s="34"/>
      <c r="S970" s="59" t="str">
        <f t="shared" ca="1" si="149"/>
        <v/>
      </c>
      <c r="T970" s="32"/>
      <c r="U970" s="33" t="str">
        <f t="shared" ca="1" si="150"/>
        <v/>
      </c>
      <c r="V970" s="34"/>
      <c r="W970" s="35"/>
      <c r="X970" s="36" t="str">
        <f t="shared" ca="1" si="144"/>
        <v/>
      </c>
      <c r="Y970" s="37"/>
      <c r="Z970" s="38" t="str">
        <f t="shared" si="145"/>
        <v/>
      </c>
    </row>
    <row r="971" spans="1:26" s="39" customFormat="1">
      <c r="A971" s="30">
        <v>976</v>
      </c>
      <c r="B971" s="31"/>
      <c r="C971" s="31"/>
      <c r="D971" s="44"/>
      <c r="E971" s="72" t="str">
        <f>IFERROR(IF(INDEX(Sheet3!$B$2:$B$8, MATCH(D971, Sheet3!$A$2:$A$8, 0)) = 0, "", INDEX(Sheet3!$B$2:$B$8, MATCH(D971, Sheet3!$A$2:$A$8, 0))), "")</f>
        <v/>
      </c>
      <c r="F971" s="31"/>
      <c r="G971" s="45"/>
      <c r="H971" s="63" t="str">
        <f>IFERROR(INDEX(Sheet3!$F$2:$F$114, MATCH(G971, Sheet3!$E$2:$E$114, 0)), "")</f>
        <v/>
      </c>
      <c r="I971" s="32"/>
      <c r="J971" s="40" t="str">
        <f t="shared" ca="1" si="143"/>
        <v/>
      </c>
      <c r="K971" s="34"/>
      <c r="L971" s="59" t="str">
        <f t="shared" ca="1" si="146"/>
        <v/>
      </c>
      <c r="M971" s="34"/>
      <c r="N971" s="47" t="str">
        <f t="shared" ca="1" si="147"/>
        <v/>
      </c>
      <c r="O971" s="75"/>
      <c r="P971" s="75"/>
      <c r="Q971" s="47" t="str">
        <f t="shared" ca="1" si="148"/>
        <v/>
      </c>
      <c r="R971" s="34"/>
      <c r="S971" s="59" t="str">
        <f t="shared" ca="1" si="149"/>
        <v/>
      </c>
      <c r="T971" s="32"/>
      <c r="U971" s="33" t="str">
        <f t="shared" ca="1" si="150"/>
        <v/>
      </c>
      <c r="V971" s="34"/>
      <c r="W971" s="35"/>
      <c r="X971" s="36" t="str">
        <f t="shared" ca="1" si="144"/>
        <v/>
      </c>
      <c r="Y971" s="37"/>
      <c r="Z971" s="38" t="str">
        <f t="shared" si="145"/>
        <v/>
      </c>
    </row>
    <row r="972" spans="1:26" s="39" customFormat="1">
      <c r="A972" s="30">
        <v>977</v>
      </c>
      <c r="B972" s="31"/>
      <c r="C972" s="31"/>
      <c r="D972" s="44"/>
      <c r="E972" s="72" t="str">
        <f>IFERROR(IF(INDEX(Sheet3!$B$2:$B$8, MATCH(D972, Sheet3!$A$2:$A$8, 0)) = 0, "", INDEX(Sheet3!$B$2:$B$8, MATCH(D972, Sheet3!$A$2:$A$8, 0))), "")</f>
        <v/>
      </c>
      <c r="F972" s="31"/>
      <c r="G972" s="45"/>
      <c r="H972" s="63" t="str">
        <f>IFERROR(INDEX(Sheet3!$F$2:$F$114, MATCH(G972, Sheet3!$E$2:$E$114, 0)), "")</f>
        <v/>
      </c>
      <c r="I972" s="32"/>
      <c r="J972" s="40" t="str">
        <f t="shared" ca="1" si="143"/>
        <v/>
      </c>
      <c r="K972" s="34"/>
      <c r="L972" s="59" t="str">
        <f t="shared" ca="1" si="146"/>
        <v/>
      </c>
      <c r="M972" s="34"/>
      <c r="N972" s="47" t="str">
        <f t="shared" ca="1" si="147"/>
        <v/>
      </c>
      <c r="O972" s="75"/>
      <c r="P972" s="75"/>
      <c r="Q972" s="47" t="str">
        <f t="shared" ca="1" si="148"/>
        <v/>
      </c>
      <c r="R972" s="34"/>
      <c r="S972" s="59" t="str">
        <f t="shared" ca="1" si="149"/>
        <v/>
      </c>
      <c r="T972" s="32"/>
      <c r="U972" s="33" t="str">
        <f t="shared" ca="1" si="150"/>
        <v/>
      </c>
      <c r="V972" s="34"/>
      <c r="W972" s="35"/>
      <c r="X972" s="36" t="str">
        <f t="shared" ca="1" si="144"/>
        <v/>
      </c>
      <c r="Y972" s="37"/>
      <c r="Z972" s="38" t="str">
        <f t="shared" si="145"/>
        <v/>
      </c>
    </row>
    <row r="973" spans="1:26" s="39" customFormat="1">
      <c r="A973" s="30">
        <v>978</v>
      </c>
      <c r="B973" s="31"/>
      <c r="C973" s="31"/>
      <c r="D973" s="44"/>
      <c r="E973" s="72" t="str">
        <f>IFERROR(IF(INDEX(Sheet3!$B$2:$B$8, MATCH(D973, Sheet3!$A$2:$A$8, 0)) = 0, "", INDEX(Sheet3!$B$2:$B$8, MATCH(D973, Sheet3!$A$2:$A$8, 0))), "")</f>
        <v/>
      </c>
      <c r="F973" s="31"/>
      <c r="G973" s="45"/>
      <c r="H973" s="63" t="str">
        <f>IFERROR(INDEX(Sheet3!$F$2:$F$114, MATCH(G973, Sheet3!$E$2:$E$114, 0)), "")</f>
        <v/>
      </c>
      <c r="I973" s="32"/>
      <c r="J973" s="40" t="str">
        <f t="shared" ca="1" si="143"/>
        <v/>
      </c>
      <c r="K973" s="34"/>
      <c r="L973" s="59" t="str">
        <f t="shared" ca="1" si="146"/>
        <v/>
      </c>
      <c r="M973" s="34"/>
      <c r="N973" s="47" t="str">
        <f t="shared" ca="1" si="147"/>
        <v/>
      </c>
      <c r="O973" s="75"/>
      <c r="P973" s="75"/>
      <c r="Q973" s="47" t="str">
        <f t="shared" ca="1" si="148"/>
        <v/>
      </c>
      <c r="R973" s="34"/>
      <c r="S973" s="59" t="str">
        <f t="shared" ca="1" si="149"/>
        <v/>
      </c>
      <c r="T973" s="32"/>
      <c r="U973" s="33" t="str">
        <f t="shared" ca="1" si="150"/>
        <v/>
      </c>
      <c r="V973" s="34"/>
      <c r="W973" s="35"/>
      <c r="X973" s="36" t="str">
        <f t="shared" ca="1" si="144"/>
        <v/>
      </c>
      <c r="Y973" s="37"/>
      <c r="Z973" s="38" t="str">
        <f t="shared" si="145"/>
        <v/>
      </c>
    </row>
    <row r="974" spans="1:26" s="39" customFormat="1">
      <c r="A974" s="30">
        <v>979</v>
      </c>
      <c r="B974" s="31"/>
      <c r="C974" s="31"/>
      <c r="D974" s="44"/>
      <c r="E974" s="72" t="str">
        <f>IFERROR(IF(INDEX(Sheet3!$B$2:$B$8, MATCH(D974, Sheet3!$A$2:$A$8, 0)) = 0, "", INDEX(Sheet3!$B$2:$B$8, MATCH(D974, Sheet3!$A$2:$A$8, 0))), "")</f>
        <v/>
      </c>
      <c r="F974" s="31"/>
      <c r="G974" s="45"/>
      <c r="H974" s="63" t="str">
        <f>IFERROR(INDEX(Sheet3!$F$2:$F$114, MATCH(G974, Sheet3!$E$2:$E$114, 0)), "")</f>
        <v/>
      </c>
      <c r="I974" s="32"/>
      <c r="J974" s="40" t="str">
        <f t="shared" ca="1" si="143"/>
        <v/>
      </c>
      <c r="K974" s="34"/>
      <c r="L974" s="59" t="str">
        <f t="shared" ca="1" si="146"/>
        <v/>
      </c>
      <c r="M974" s="34"/>
      <c r="N974" s="47" t="str">
        <f t="shared" ca="1" si="147"/>
        <v/>
      </c>
      <c r="O974" s="75"/>
      <c r="P974" s="75"/>
      <c r="Q974" s="47" t="str">
        <f t="shared" ca="1" si="148"/>
        <v/>
      </c>
      <c r="R974" s="34"/>
      <c r="S974" s="59" t="str">
        <f t="shared" ca="1" si="149"/>
        <v/>
      </c>
      <c r="T974" s="32"/>
      <c r="U974" s="33" t="str">
        <f t="shared" ca="1" si="150"/>
        <v/>
      </c>
      <c r="V974" s="34"/>
      <c r="W974" s="35"/>
      <c r="X974" s="36" t="str">
        <f t="shared" ca="1" si="144"/>
        <v/>
      </c>
      <c r="Y974" s="37"/>
      <c r="Z974" s="38" t="str">
        <f t="shared" si="145"/>
        <v/>
      </c>
    </row>
    <row r="975" spans="1:26" s="39" customFormat="1">
      <c r="A975" s="30">
        <v>980</v>
      </c>
      <c r="B975" s="31"/>
      <c r="C975" s="31"/>
      <c r="D975" s="44"/>
      <c r="E975" s="72" t="str">
        <f>IFERROR(IF(INDEX(Sheet3!$B$2:$B$8, MATCH(D975, Sheet3!$A$2:$A$8, 0)) = 0, "", INDEX(Sheet3!$B$2:$B$8, MATCH(D975, Sheet3!$A$2:$A$8, 0))), "")</f>
        <v/>
      </c>
      <c r="F975" s="31"/>
      <c r="G975" s="45"/>
      <c r="H975" s="63" t="str">
        <f>IFERROR(INDEX(Sheet3!$F$2:$F$114, MATCH(G975, Sheet3!$E$2:$E$114, 0)), "")</f>
        <v/>
      </c>
      <c r="I975" s="32"/>
      <c r="J975" s="40" t="str">
        <f t="shared" ca="1" si="143"/>
        <v/>
      </c>
      <c r="K975" s="34"/>
      <c r="L975" s="59" t="str">
        <f t="shared" ca="1" si="146"/>
        <v/>
      </c>
      <c r="M975" s="34"/>
      <c r="N975" s="47" t="str">
        <f t="shared" ca="1" si="147"/>
        <v/>
      </c>
      <c r="O975" s="75"/>
      <c r="P975" s="75"/>
      <c r="Q975" s="47" t="str">
        <f t="shared" ca="1" si="148"/>
        <v/>
      </c>
      <c r="R975" s="34"/>
      <c r="S975" s="59" t="str">
        <f t="shared" ca="1" si="149"/>
        <v/>
      </c>
      <c r="T975" s="32"/>
      <c r="U975" s="33" t="str">
        <f t="shared" ca="1" si="150"/>
        <v/>
      </c>
      <c r="V975" s="34"/>
      <c r="W975" s="35"/>
      <c r="X975" s="36" t="str">
        <f t="shared" ca="1" si="144"/>
        <v/>
      </c>
      <c r="Y975" s="37"/>
      <c r="Z975" s="38" t="str">
        <f t="shared" si="145"/>
        <v/>
      </c>
    </row>
    <row r="976" spans="1:26" s="39" customFormat="1">
      <c r="A976" s="30">
        <v>981</v>
      </c>
      <c r="B976" s="31"/>
      <c r="C976" s="31"/>
      <c r="D976" s="44"/>
      <c r="E976" s="72" t="str">
        <f>IFERROR(IF(INDEX(Sheet3!$B$2:$B$8, MATCH(D976, Sheet3!$A$2:$A$8, 0)) = 0, "", INDEX(Sheet3!$B$2:$B$8, MATCH(D976, Sheet3!$A$2:$A$8, 0))), "")</f>
        <v/>
      </c>
      <c r="F976" s="31"/>
      <c r="G976" s="45"/>
      <c r="H976" s="63" t="str">
        <f>IFERROR(INDEX(Sheet3!$F$2:$F$114, MATCH(G976, Sheet3!$E$2:$E$114, 0)), "")</f>
        <v/>
      </c>
      <c r="I976" s="32"/>
      <c r="J976" s="40" t="str">
        <f t="shared" ca="1" si="143"/>
        <v/>
      </c>
      <c r="K976" s="34"/>
      <c r="L976" s="59" t="str">
        <f t="shared" ca="1" si="146"/>
        <v/>
      </c>
      <c r="M976" s="34"/>
      <c r="N976" s="47" t="str">
        <f t="shared" ca="1" si="147"/>
        <v/>
      </c>
      <c r="O976" s="75"/>
      <c r="P976" s="75"/>
      <c r="Q976" s="47" t="str">
        <f t="shared" ca="1" si="148"/>
        <v/>
      </c>
      <c r="R976" s="34"/>
      <c r="S976" s="59" t="str">
        <f t="shared" ca="1" si="149"/>
        <v/>
      </c>
      <c r="T976" s="32"/>
      <c r="U976" s="33" t="str">
        <f t="shared" ca="1" si="150"/>
        <v/>
      </c>
      <c r="V976" s="34"/>
      <c r="W976" s="35"/>
      <c r="X976" s="36" t="str">
        <f t="shared" ca="1" si="144"/>
        <v/>
      </c>
      <c r="Y976" s="37"/>
      <c r="Z976" s="38" t="str">
        <f t="shared" si="145"/>
        <v/>
      </c>
    </row>
    <row r="977" spans="1:26" s="39" customFormat="1">
      <c r="A977" s="30">
        <v>982</v>
      </c>
      <c r="B977" s="31"/>
      <c r="C977" s="31"/>
      <c r="D977" s="44"/>
      <c r="E977" s="72" t="str">
        <f>IFERROR(IF(INDEX(Sheet3!$B$2:$B$8, MATCH(D977, Sheet3!$A$2:$A$8, 0)) = 0, "", INDEX(Sheet3!$B$2:$B$8, MATCH(D977, Sheet3!$A$2:$A$8, 0))), "")</f>
        <v/>
      </c>
      <c r="F977" s="31"/>
      <c r="G977" s="45"/>
      <c r="H977" s="63" t="str">
        <f>IFERROR(INDEX(Sheet3!$F$2:$F$114, MATCH(G977, Sheet3!$E$2:$E$114, 0)), "")</f>
        <v/>
      </c>
      <c r="I977" s="32"/>
      <c r="J977" s="40" t="str">
        <f t="shared" ca="1" si="143"/>
        <v/>
      </c>
      <c r="K977" s="34"/>
      <c r="L977" s="59" t="str">
        <f t="shared" ca="1" si="146"/>
        <v/>
      </c>
      <c r="M977" s="34"/>
      <c r="N977" s="47" t="str">
        <f t="shared" ca="1" si="147"/>
        <v/>
      </c>
      <c r="O977" s="75"/>
      <c r="P977" s="75"/>
      <c r="Q977" s="47" t="str">
        <f t="shared" ca="1" si="148"/>
        <v/>
      </c>
      <c r="R977" s="34"/>
      <c r="S977" s="59" t="str">
        <f t="shared" ca="1" si="149"/>
        <v/>
      </c>
      <c r="T977" s="32"/>
      <c r="U977" s="33" t="str">
        <f t="shared" ca="1" si="150"/>
        <v/>
      </c>
      <c r="V977" s="34"/>
      <c r="W977" s="35"/>
      <c r="X977" s="36" t="str">
        <f t="shared" ca="1" si="144"/>
        <v/>
      </c>
      <c r="Y977" s="37"/>
      <c r="Z977" s="38" t="str">
        <f t="shared" si="145"/>
        <v/>
      </c>
    </row>
    <row r="978" spans="1:26" s="39" customFormat="1">
      <c r="A978" s="30">
        <v>983</v>
      </c>
      <c r="B978" s="31"/>
      <c r="C978" s="31"/>
      <c r="D978" s="44"/>
      <c r="E978" s="72" t="str">
        <f>IFERROR(IF(INDEX(Sheet3!$B$2:$B$8, MATCH(D978, Sheet3!$A$2:$A$8, 0)) = 0, "", INDEX(Sheet3!$B$2:$B$8, MATCH(D978, Sheet3!$A$2:$A$8, 0))), "")</f>
        <v/>
      </c>
      <c r="F978" s="31"/>
      <c r="G978" s="45"/>
      <c r="H978" s="63" t="str">
        <f>IFERROR(INDEX(Sheet3!$F$2:$F$114, MATCH(G978, Sheet3!$E$2:$E$114, 0)), "")</f>
        <v/>
      </c>
      <c r="I978" s="32"/>
      <c r="J978" s="40" t="str">
        <f t="shared" ca="1" si="143"/>
        <v/>
      </c>
      <c r="K978" s="34"/>
      <c r="L978" s="59" t="str">
        <f t="shared" ca="1" si="146"/>
        <v/>
      </c>
      <c r="M978" s="34"/>
      <c r="N978" s="47" t="str">
        <f t="shared" ca="1" si="147"/>
        <v/>
      </c>
      <c r="O978" s="75"/>
      <c r="P978" s="75"/>
      <c r="Q978" s="47" t="str">
        <f t="shared" ca="1" si="148"/>
        <v/>
      </c>
      <c r="R978" s="34"/>
      <c r="S978" s="59" t="str">
        <f t="shared" ca="1" si="149"/>
        <v/>
      </c>
      <c r="T978" s="32"/>
      <c r="U978" s="33" t="str">
        <f t="shared" ca="1" si="150"/>
        <v/>
      </c>
      <c r="V978" s="34"/>
      <c r="W978" s="35"/>
      <c r="X978" s="36" t="str">
        <f t="shared" ca="1" si="144"/>
        <v/>
      </c>
      <c r="Y978" s="37"/>
      <c r="Z978" s="38" t="str">
        <f t="shared" si="145"/>
        <v/>
      </c>
    </row>
    <row r="979" spans="1:26" s="39" customFormat="1">
      <c r="A979" s="30">
        <v>984</v>
      </c>
      <c r="B979" s="31"/>
      <c r="C979" s="31"/>
      <c r="D979" s="44"/>
      <c r="E979" s="72" t="str">
        <f>IFERROR(IF(INDEX(Sheet3!$B$2:$B$8, MATCH(D979, Sheet3!$A$2:$A$8, 0)) = 0, "", INDEX(Sheet3!$B$2:$B$8, MATCH(D979, Sheet3!$A$2:$A$8, 0))), "")</f>
        <v/>
      </c>
      <c r="F979" s="31"/>
      <c r="G979" s="45"/>
      <c r="H979" s="63" t="str">
        <f>IFERROR(INDEX(Sheet3!$F$2:$F$114, MATCH(G979, Sheet3!$E$2:$E$114, 0)), "")</f>
        <v/>
      </c>
      <c r="I979" s="32"/>
      <c r="J979" s="40" t="str">
        <f t="shared" ca="1" si="143"/>
        <v/>
      </c>
      <c r="K979" s="34"/>
      <c r="L979" s="59" t="str">
        <f t="shared" ca="1" si="146"/>
        <v/>
      </c>
      <c r="M979" s="34"/>
      <c r="N979" s="47" t="str">
        <f t="shared" ca="1" si="147"/>
        <v/>
      </c>
      <c r="O979" s="75"/>
      <c r="P979" s="75"/>
      <c r="Q979" s="47" t="str">
        <f t="shared" ca="1" si="148"/>
        <v/>
      </c>
      <c r="R979" s="34"/>
      <c r="S979" s="59" t="str">
        <f t="shared" ca="1" si="149"/>
        <v/>
      </c>
      <c r="T979" s="32"/>
      <c r="U979" s="33" t="str">
        <f t="shared" ca="1" si="150"/>
        <v/>
      </c>
      <c r="V979" s="34"/>
      <c r="W979" s="35"/>
      <c r="X979" s="36" t="str">
        <f t="shared" ca="1" si="144"/>
        <v/>
      </c>
      <c r="Y979" s="37"/>
      <c r="Z979" s="38" t="str">
        <f t="shared" si="145"/>
        <v/>
      </c>
    </row>
    <row r="980" spans="1:26" s="39" customFormat="1">
      <c r="A980" s="30">
        <v>985</v>
      </c>
      <c r="B980" s="31"/>
      <c r="C980" s="31"/>
      <c r="D980" s="44"/>
      <c r="E980" s="72" t="str">
        <f>IFERROR(IF(INDEX(Sheet3!$B$2:$B$8, MATCH(D980, Sheet3!$A$2:$A$8, 0)) = 0, "", INDEX(Sheet3!$B$2:$B$8, MATCH(D980, Sheet3!$A$2:$A$8, 0))), "")</f>
        <v/>
      </c>
      <c r="F980" s="31"/>
      <c r="G980" s="45"/>
      <c r="H980" s="63" t="str">
        <f>IFERROR(INDEX(Sheet3!$F$2:$F$114, MATCH(G980, Sheet3!$E$2:$E$114, 0)), "")</f>
        <v/>
      </c>
      <c r="I980" s="32"/>
      <c r="J980" s="40" t="str">
        <f t="shared" ca="1" si="143"/>
        <v/>
      </c>
      <c r="K980" s="34"/>
      <c r="L980" s="59" t="str">
        <f t="shared" ca="1" si="146"/>
        <v/>
      </c>
      <c r="M980" s="34"/>
      <c r="N980" s="47" t="str">
        <f t="shared" ca="1" si="147"/>
        <v/>
      </c>
      <c r="O980" s="75"/>
      <c r="P980" s="75"/>
      <c r="Q980" s="47" t="str">
        <f t="shared" ca="1" si="148"/>
        <v/>
      </c>
      <c r="R980" s="34"/>
      <c r="S980" s="59" t="str">
        <f t="shared" ca="1" si="149"/>
        <v/>
      </c>
      <c r="T980" s="32"/>
      <c r="U980" s="33" t="str">
        <f t="shared" ca="1" si="150"/>
        <v/>
      </c>
      <c r="V980" s="34"/>
      <c r="W980" s="35"/>
      <c r="X980" s="36" t="str">
        <f t="shared" ca="1" si="144"/>
        <v/>
      </c>
      <c r="Y980" s="37"/>
      <c r="Z980" s="38" t="str">
        <f t="shared" si="145"/>
        <v/>
      </c>
    </row>
    <row r="981" spans="1:26" s="39" customFormat="1">
      <c r="A981" s="30">
        <v>986</v>
      </c>
      <c r="B981" s="31"/>
      <c r="C981" s="31"/>
      <c r="D981" s="44"/>
      <c r="E981" s="72" t="str">
        <f>IFERROR(IF(INDEX(Sheet3!$B$2:$B$8, MATCH(D981, Sheet3!$A$2:$A$8, 0)) = 0, "", INDEX(Sheet3!$B$2:$B$8, MATCH(D981, Sheet3!$A$2:$A$8, 0))), "")</f>
        <v/>
      </c>
      <c r="F981" s="31"/>
      <c r="G981" s="45"/>
      <c r="H981" s="63" t="str">
        <f>IFERROR(INDEX(Sheet3!$F$2:$F$114, MATCH(G981, Sheet3!$E$2:$E$114, 0)), "")</f>
        <v/>
      </c>
      <c r="I981" s="32"/>
      <c r="J981" s="40" t="str">
        <f t="shared" ca="1" si="143"/>
        <v/>
      </c>
      <c r="K981" s="34"/>
      <c r="L981" s="59" t="str">
        <f t="shared" ca="1" si="146"/>
        <v/>
      </c>
      <c r="M981" s="34"/>
      <c r="N981" s="47" t="str">
        <f t="shared" ca="1" si="147"/>
        <v/>
      </c>
      <c r="O981" s="75"/>
      <c r="P981" s="75"/>
      <c r="Q981" s="47" t="str">
        <f t="shared" ca="1" si="148"/>
        <v/>
      </c>
      <c r="R981" s="34"/>
      <c r="S981" s="59" t="str">
        <f t="shared" ca="1" si="149"/>
        <v/>
      </c>
      <c r="T981" s="32"/>
      <c r="U981" s="33" t="str">
        <f t="shared" ca="1" si="150"/>
        <v/>
      </c>
      <c r="V981" s="34"/>
      <c r="W981" s="35"/>
      <c r="X981" s="36" t="str">
        <f t="shared" ca="1" si="144"/>
        <v/>
      </c>
      <c r="Y981" s="37"/>
      <c r="Z981" s="38" t="str">
        <f t="shared" si="145"/>
        <v/>
      </c>
    </row>
    <row r="982" spans="1:26" s="39" customFormat="1">
      <c r="A982" s="30">
        <v>987</v>
      </c>
      <c r="B982" s="31"/>
      <c r="C982" s="31"/>
      <c r="D982" s="44"/>
      <c r="E982" s="72" t="str">
        <f>IFERROR(IF(INDEX(Sheet3!$B$2:$B$8, MATCH(D982, Sheet3!$A$2:$A$8, 0)) = 0, "", INDEX(Sheet3!$B$2:$B$8, MATCH(D982, Sheet3!$A$2:$A$8, 0))), "")</f>
        <v/>
      </c>
      <c r="F982" s="31"/>
      <c r="G982" s="45"/>
      <c r="H982" s="63" t="str">
        <f>IFERROR(INDEX(Sheet3!$F$2:$F$114, MATCH(G982, Sheet3!$E$2:$E$114, 0)), "")</f>
        <v/>
      </c>
      <c r="I982" s="32"/>
      <c r="J982" s="40" t="str">
        <f t="shared" ca="1" si="143"/>
        <v/>
      </c>
      <c r="K982" s="34"/>
      <c r="L982" s="59" t="str">
        <f t="shared" ca="1" si="146"/>
        <v/>
      </c>
      <c r="M982" s="34"/>
      <c r="N982" s="47" t="str">
        <f t="shared" ca="1" si="147"/>
        <v/>
      </c>
      <c r="O982" s="75"/>
      <c r="P982" s="75"/>
      <c r="Q982" s="47" t="str">
        <f t="shared" ca="1" si="148"/>
        <v/>
      </c>
      <c r="R982" s="34"/>
      <c r="S982" s="59" t="str">
        <f t="shared" ca="1" si="149"/>
        <v/>
      </c>
      <c r="T982" s="32"/>
      <c r="U982" s="33" t="str">
        <f t="shared" ca="1" si="150"/>
        <v/>
      </c>
      <c r="V982" s="34"/>
      <c r="W982" s="35"/>
      <c r="X982" s="36" t="str">
        <f t="shared" ca="1" si="144"/>
        <v/>
      </c>
      <c r="Y982" s="37"/>
      <c r="Z982" s="38" t="str">
        <f t="shared" si="145"/>
        <v/>
      </c>
    </row>
    <row r="983" spans="1:26" s="39" customFormat="1">
      <c r="A983" s="30">
        <v>988</v>
      </c>
      <c r="B983" s="31"/>
      <c r="C983" s="31"/>
      <c r="D983" s="44"/>
      <c r="E983" s="72" t="str">
        <f>IFERROR(IF(INDEX(Sheet3!$B$2:$B$8, MATCH(D983, Sheet3!$A$2:$A$8, 0)) = 0, "", INDEX(Sheet3!$B$2:$B$8, MATCH(D983, Sheet3!$A$2:$A$8, 0))), "")</f>
        <v/>
      </c>
      <c r="F983" s="31"/>
      <c r="G983" s="45"/>
      <c r="H983" s="63" t="str">
        <f>IFERROR(INDEX(Sheet3!$F$2:$F$114, MATCH(G983, Sheet3!$E$2:$E$114, 0)), "")</f>
        <v/>
      </c>
      <c r="I983" s="32"/>
      <c r="J983" s="40" t="str">
        <f t="shared" ca="1" si="143"/>
        <v/>
      </c>
      <c r="K983" s="34"/>
      <c r="L983" s="59" t="str">
        <f t="shared" ca="1" si="146"/>
        <v/>
      </c>
      <c r="M983" s="34"/>
      <c r="N983" s="47" t="str">
        <f t="shared" ca="1" si="147"/>
        <v/>
      </c>
      <c r="O983" s="75"/>
      <c r="P983" s="75"/>
      <c r="Q983" s="47" t="str">
        <f t="shared" ca="1" si="148"/>
        <v/>
      </c>
      <c r="R983" s="34"/>
      <c r="S983" s="59" t="str">
        <f t="shared" ca="1" si="149"/>
        <v/>
      </c>
      <c r="T983" s="32"/>
      <c r="U983" s="33" t="str">
        <f t="shared" ca="1" si="150"/>
        <v/>
      </c>
      <c r="V983" s="34"/>
      <c r="W983" s="35"/>
      <c r="X983" s="36" t="str">
        <f t="shared" ca="1" si="144"/>
        <v/>
      </c>
      <c r="Y983" s="37"/>
      <c r="Z983" s="38" t="str">
        <f t="shared" si="145"/>
        <v/>
      </c>
    </row>
    <row r="984" spans="1:26" s="39" customFormat="1">
      <c r="A984" s="30">
        <v>989</v>
      </c>
      <c r="B984" s="31"/>
      <c r="C984" s="31"/>
      <c r="D984" s="44"/>
      <c r="E984" s="72" t="str">
        <f>IFERROR(IF(INDEX(Sheet3!$B$2:$B$8, MATCH(D984, Sheet3!$A$2:$A$8, 0)) = 0, "", INDEX(Sheet3!$B$2:$B$8, MATCH(D984, Sheet3!$A$2:$A$8, 0))), "")</f>
        <v/>
      </c>
      <c r="F984" s="31"/>
      <c r="G984" s="45"/>
      <c r="H984" s="63" t="str">
        <f>IFERROR(INDEX(Sheet3!$F$2:$F$114, MATCH(G984, Sheet3!$E$2:$E$114, 0)), "")</f>
        <v/>
      </c>
      <c r="I984" s="32"/>
      <c r="J984" s="40" t="str">
        <f t="shared" ca="1" si="143"/>
        <v/>
      </c>
      <c r="K984" s="34"/>
      <c r="L984" s="59" t="str">
        <f t="shared" ca="1" si="146"/>
        <v/>
      </c>
      <c r="M984" s="34"/>
      <c r="N984" s="47" t="str">
        <f t="shared" ca="1" si="147"/>
        <v/>
      </c>
      <c r="O984" s="75"/>
      <c r="P984" s="75"/>
      <c r="Q984" s="47" t="str">
        <f t="shared" ca="1" si="148"/>
        <v/>
      </c>
      <c r="R984" s="34"/>
      <c r="S984" s="59" t="str">
        <f t="shared" ca="1" si="149"/>
        <v/>
      </c>
      <c r="T984" s="32"/>
      <c r="U984" s="33" t="str">
        <f t="shared" ca="1" si="150"/>
        <v/>
      </c>
      <c r="V984" s="34"/>
      <c r="W984" s="35"/>
      <c r="X984" s="36" t="str">
        <f t="shared" ca="1" si="144"/>
        <v/>
      </c>
      <c r="Y984" s="37"/>
      <c r="Z984" s="38" t="str">
        <f t="shared" si="145"/>
        <v/>
      </c>
    </row>
    <row r="985" spans="1:26" s="39" customFormat="1">
      <c r="A985" s="30">
        <v>990</v>
      </c>
      <c r="B985" s="31"/>
      <c r="C985" s="31"/>
      <c r="D985" s="44"/>
      <c r="E985" s="72" t="str">
        <f>IFERROR(IF(INDEX(Sheet3!$B$2:$B$8, MATCH(D985, Sheet3!$A$2:$A$8, 0)) = 0, "", INDEX(Sheet3!$B$2:$B$8, MATCH(D985, Sheet3!$A$2:$A$8, 0))), "")</f>
        <v/>
      </c>
      <c r="F985" s="31"/>
      <c r="G985" s="45"/>
      <c r="H985" s="63" t="str">
        <f>IFERROR(INDEX(Sheet3!$F$2:$F$114, MATCH(G985, Sheet3!$E$2:$E$114, 0)), "")</f>
        <v/>
      </c>
      <c r="I985" s="32"/>
      <c r="J985" s="40" t="str">
        <f t="shared" ca="1" si="143"/>
        <v/>
      </c>
      <c r="K985" s="34"/>
      <c r="L985" s="59" t="str">
        <f t="shared" ca="1" si="146"/>
        <v/>
      </c>
      <c r="M985" s="34"/>
      <c r="N985" s="47" t="str">
        <f t="shared" ca="1" si="147"/>
        <v/>
      </c>
      <c r="O985" s="75"/>
      <c r="P985" s="75"/>
      <c r="Q985" s="47" t="str">
        <f t="shared" ca="1" si="148"/>
        <v/>
      </c>
      <c r="R985" s="34"/>
      <c r="S985" s="59" t="str">
        <f t="shared" ca="1" si="149"/>
        <v/>
      </c>
      <c r="T985" s="32"/>
      <c r="U985" s="33" t="str">
        <f t="shared" ca="1" si="150"/>
        <v/>
      </c>
      <c r="V985" s="34"/>
      <c r="W985" s="35"/>
      <c r="X985" s="36" t="str">
        <f t="shared" ca="1" si="144"/>
        <v/>
      </c>
      <c r="Y985" s="37"/>
      <c r="Z985" s="38" t="str">
        <f t="shared" si="145"/>
        <v/>
      </c>
    </row>
    <row r="986" spans="1:26" s="39" customFormat="1">
      <c r="A986" s="30">
        <v>991</v>
      </c>
      <c r="B986" s="31"/>
      <c r="C986" s="31"/>
      <c r="D986" s="44"/>
      <c r="E986" s="72" t="str">
        <f>IFERROR(IF(INDEX(Sheet3!$B$2:$B$8, MATCH(D986, Sheet3!$A$2:$A$8, 0)) = 0, "", INDEX(Sheet3!$B$2:$B$8, MATCH(D986, Sheet3!$A$2:$A$8, 0))), "")</f>
        <v/>
      </c>
      <c r="F986" s="31"/>
      <c r="G986" s="45"/>
      <c r="H986" s="63" t="str">
        <f>IFERROR(INDEX(Sheet3!$F$2:$F$114, MATCH(G986, Sheet3!$E$2:$E$114, 0)), "")</f>
        <v/>
      </c>
      <c r="I986" s="32"/>
      <c r="J986" s="40" t="str">
        <f t="shared" ca="1" si="143"/>
        <v/>
      </c>
      <c r="K986" s="34"/>
      <c r="L986" s="59" t="str">
        <f t="shared" ca="1" si="146"/>
        <v/>
      </c>
      <c r="M986" s="34"/>
      <c r="N986" s="47" t="str">
        <f t="shared" ca="1" si="147"/>
        <v/>
      </c>
      <c r="O986" s="75"/>
      <c r="P986" s="75"/>
      <c r="Q986" s="47" t="str">
        <f t="shared" ca="1" si="148"/>
        <v/>
      </c>
      <c r="R986" s="34"/>
      <c r="S986" s="59" t="str">
        <f t="shared" ca="1" si="149"/>
        <v/>
      </c>
      <c r="T986" s="32"/>
      <c r="U986" s="33" t="str">
        <f t="shared" ca="1" si="150"/>
        <v/>
      </c>
      <c r="V986" s="34"/>
      <c r="W986" s="35"/>
      <c r="X986" s="36" t="str">
        <f t="shared" ca="1" si="144"/>
        <v/>
      </c>
      <c r="Y986" s="37"/>
      <c r="Z986" s="38" t="str">
        <f t="shared" si="145"/>
        <v/>
      </c>
    </row>
    <row r="987" spans="1:26" s="39" customFormat="1">
      <c r="A987" s="30">
        <v>992</v>
      </c>
      <c r="B987" s="31"/>
      <c r="C987" s="31"/>
      <c r="D987" s="44"/>
      <c r="E987" s="72" t="str">
        <f>IFERROR(IF(INDEX(Sheet3!$B$2:$B$8, MATCH(D987, Sheet3!$A$2:$A$8, 0)) = 0, "", INDEX(Sheet3!$B$2:$B$8, MATCH(D987, Sheet3!$A$2:$A$8, 0))), "")</f>
        <v/>
      </c>
      <c r="F987" s="31"/>
      <c r="G987" s="45"/>
      <c r="H987" s="63" t="str">
        <f>IFERROR(INDEX(Sheet3!$F$2:$F$114, MATCH(G987, Sheet3!$E$2:$E$114, 0)), "")</f>
        <v/>
      </c>
      <c r="I987" s="32"/>
      <c r="J987" s="40" t="str">
        <f t="shared" ca="1" si="143"/>
        <v/>
      </c>
      <c r="K987" s="34"/>
      <c r="L987" s="59" t="str">
        <f t="shared" ca="1" si="146"/>
        <v/>
      </c>
      <c r="M987" s="34"/>
      <c r="N987" s="47" t="str">
        <f t="shared" ca="1" si="147"/>
        <v/>
      </c>
      <c r="O987" s="75"/>
      <c r="P987" s="75"/>
      <c r="Q987" s="47" t="str">
        <f t="shared" ca="1" si="148"/>
        <v/>
      </c>
      <c r="R987" s="34"/>
      <c r="S987" s="59" t="str">
        <f t="shared" ca="1" si="149"/>
        <v/>
      </c>
      <c r="T987" s="32"/>
      <c r="U987" s="33" t="str">
        <f t="shared" ca="1" si="150"/>
        <v/>
      </c>
      <c r="V987" s="34"/>
      <c r="W987" s="35"/>
      <c r="X987" s="36" t="str">
        <f t="shared" ca="1" si="144"/>
        <v/>
      </c>
      <c r="Y987" s="37"/>
      <c r="Z987" s="38" t="str">
        <f t="shared" si="145"/>
        <v/>
      </c>
    </row>
    <row r="988" spans="1:26" s="39" customFormat="1">
      <c r="A988" s="30">
        <v>993</v>
      </c>
      <c r="B988" s="31"/>
      <c r="C988" s="31"/>
      <c r="D988" s="44"/>
      <c r="E988" s="72" t="str">
        <f>IFERROR(IF(INDEX(Sheet3!$B$2:$B$8, MATCH(D988, Sheet3!$A$2:$A$8, 0)) = 0, "", INDEX(Sheet3!$B$2:$B$8, MATCH(D988, Sheet3!$A$2:$A$8, 0))), "")</f>
        <v/>
      </c>
      <c r="F988" s="31"/>
      <c r="G988" s="45"/>
      <c r="H988" s="63" t="str">
        <f>IFERROR(INDEX(Sheet3!$F$2:$F$114, MATCH(G988, Sheet3!$E$2:$E$114, 0)), "")</f>
        <v/>
      </c>
      <c r="I988" s="32"/>
      <c r="J988" s="40" t="str">
        <f t="shared" ca="1" si="143"/>
        <v/>
      </c>
      <c r="K988" s="34"/>
      <c r="L988" s="59" t="str">
        <f t="shared" ca="1" si="146"/>
        <v/>
      </c>
      <c r="M988" s="34"/>
      <c r="N988" s="47" t="str">
        <f t="shared" ca="1" si="147"/>
        <v/>
      </c>
      <c r="O988" s="75"/>
      <c r="P988" s="75"/>
      <c r="Q988" s="47" t="str">
        <f t="shared" ca="1" si="148"/>
        <v/>
      </c>
      <c r="R988" s="34"/>
      <c r="S988" s="59" t="str">
        <f t="shared" ca="1" si="149"/>
        <v/>
      </c>
      <c r="T988" s="32"/>
      <c r="U988" s="33" t="str">
        <f t="shared" ca="1" si="150"/>
        <v/>
      </c>
      <c r="V988" s="34"/>
      <c r="W988" s="35"/>
      <c r="X988" s="36" t="str">
        <f t="shared" ca="1" si="144"/>
        <v/>
      </c>
      <c r="Y988" s="37"/>
      <c r="Z988" s="38" t="str">
        <f t="shared" si="145"/>
        <v/>
      </c>
    </row>
    <row r="989" spans="1:26" s="39" customFormat="1">
      <c r="A989" s="30">
        <v>994</v>
      </c>
      <c r="B989" s="31"/>
      <c r="C989" s="31"/>
      <c r="D989" s="44"/>
      <c r="E989" s="72" t="str">
        <f>IFERROR(IF(INDEX(Sheet3!$B$2:$B$8, MATCH(D989, Sheet3!$A$2:$A$8, 0)) = 0, "", INDEX(Sheet3!$B$2:$B$8, MATCH(D989, Sheet3!$A$2:$A$8, 0))), "")</f>
        <v/>
      </c>
      <c r="F989" s="31"/>
      <c r="G989" s="45"/>
      <c r="H989" s="63" t="str">
        <f>IFERROR(INDEX(Sheet3!$F$2:$F$114, MATCH(G989, Sheet3!$E$2:$E$114, 0)), "")</f>
        <v/>
      </c>
      <c r="I989" s="32"/>
      <c r="J989" s="40" t="str">
        <f t="shared" ca="1" si="143"/>
        <v/>
      </c>
      <c r="K989" s="34"/>
      <c r="L989" s="59" t="str">
        <f t="shared" ca="1" si="146"/>
        <v/>
      </c>
      <c r="M989" s="34"/>
      <c r="N989" s="47" t="str">
        <f t="shared" ca="1" si="147"/>
        <v/>
      </c>
      <c r="O989" s="75"/>
      <c r="P989" s="75"/>
      <c r="Q989" s="47" t="str">
        <f t="shared" ca="1" si="148"/>
        <v/>
      </c>
      <c r="R989" s="34"/>
      <c r="S989" s="59" t="str">
        <f t="shared" ca="1" si="149"/>
        <v/>
      </c>
      <c r="T989" s="32"/>
      <c r="U989" s="33" t="str">
        <f t="shared" ca="1" si="150"/>
        <v/>
      </c>
      <c r="V989" s="34"/>
      <c r="W989" s="35"/>
      <c r="X989" s="36" t="str">
        <f t="shared" ca="1" si="144"/>
        <v/>
      </c>
      <c r="Y989" s="37"/>
      <c r="Z989" s="38" t="str">
        <f t="shared" si="145"/>
        <v/>
      </c>
    </row>
    <row r="990" spans="1:26" s="39" customFormat="1">
      <c r="A990" s="30">
        <v>995</v>
      </c>
      <c r="B990" s="31"/>
      <c r="C990" s="31"/>
      <c r="D990" s="44"/>
      <c r="E990" s="72" t="str">
        <f>IFERROR(IF(INDEX(Sheet3!$B$2:$B$8, MATCH(D990, Sheet3!$A$2:$A$8, 0)) = 0, "", INDEX(Sheet3!$B$2:$B$8, MATCH(D990, Sheet3!$A$2:$A$8, 0))), "")</f>
        <v/>
      </c>
      <c r="F990" s="31"/>
      <c r="G990" s="45"/>
      <c r="H990" s="63" t="str">
        <f>IFERROR(INDEX(Sheet3!$F$2:$F$114, MATCH(G990, Sheet3!$E$2:$E$114, 0)), "")</f>
        <v/>
      </c>
      <c r="I990" s="32"/>
      <c r="J990" s="40" t="str">
        <f t="shared" ca="1" si="143"/>
        <v/>
      </c>
      <c r="K990" s="34"/>
      <c r="L990" s="59" t="str">
        <f t="shared" ca="1" si="146"/>
        <v/>
      </c>
      <c r="M990" s="34"/>
      <c r="N990" s="47" t="str">
        <f t="shared" ca="1" si="147"/>
        <v/>
      </c>
      <c r="O990" s="75"/>
      <c r="P990" s="75"/>
      <c r="Q990" s="47" t="str">
        <f t="shared" ca="1" si="148"/>
        <v/>
      </c>
      <c r="R990" s="34"/>
      <c r="S990" s="59" t="str">
        <f t="shared" ca="1" si="149"/>
        <v/>
      </c>
      <c r="T990" s="32"/>
      <c r="U990" s="33" t="str">
        <f t="shared" ca="1" si="150"/>
        <v/>
      </c>
      <c r="V990" s="34"/>
      <c r="W990" s="35"/>
      <c r="X990" s="36" t="str">
        <f t="shared" ca="1" si="144"/>
        <v/>
      </c>
      <c r="Y990" s="37"/>
      <c r="Z990" s="38" t="str">
        <f t="shared" si="145"/>
        <v/>
      </c>
    </row>
    <row r="991" spans="1:26" s="39" customFormat="1">
      <c r="A991" s="30">
        <v>996</v>
      </c>
      <c r="B991" s="31"/>
      <c r="C991" s="31"/>
      <c r="D991" s="44"/>
      <c r="E991" s="72" t="str">
        <f>IFERROR(IF(INDEX(Sheet3!$B$2:$B$8, MATCH(D991, Sheet3!$A$2:$A$8, 0)) = 0, "", INDEX(Sheet3!$B$2:$B$8, MATCH(D991, Sheet3!$A$2:$A$8, 0))), "")</f>
        <v/>
      </c>
      <c r="F991" s="31"/>
      <c r="G991" s="45"/>
      <c r="H991" s="63" t="str">
        <f>IFERROR(INDEX(Sheet3!$F$2:$F$114, MATCH(G991, Sheet3!$E$2:$E$114, 0)), "")</f>
        <v/>
      </c>
      <c r="I991" s="32"/>
      <c r="J991" s="40" t="str">
        <f t="shared" ca="1" si="143"/>
        <v/>
      </c>
      <c r="K991" s="34"/>
      <c r="L991" s="59" t="str">
        <f t="shared" ca="1" si="146"/>
        <v/>
      </c>
      <c r="M991" s="34"/>
      <c r="N991" s="47" t="str">
        <f t="shared" ca="1" si="147"/>
        <v/>
      </c>
      <c r="O991" s="75"/>
      <c r="P991" s="75"/>
      <c r="Q991" s="47" t="str">
        <f t="shared" ca="1" si="148"/>
        <v/>
      </c>
      <c r="R991" s="34"/>
      <c r="S991" s="59" t="str">
        <f t="shared" ca="1" si="149"/>
        <v/>
      </c>
      <c r="T991" s="32"/>
      <c r="U991" s="33" t="str">
        <f t="shared" ca="1" si="150"/>
        <v/>
      </c>
      <c r="V991" s="34"/>
      <c r="W991" s="35"/>
      <c r="X991" s="36" t="str">
        <f t="shared" ca="1" si="144"/>
        <v/>
      </c>
      <c r="Y991" s="37"/>
      <c r="Z991" s="38" t="str">
        <f t="shared" si="145"/>
        <v/>
      </c>
    </row>
    <row r="992" spans="1:26" s="39" customFormat="1">
      <c r="A992" s="30">
        <v>997</v>
      </c>
      <c r="B992" s="31"/>
      <c r="C992" s="31"/>
      <c r="D992" s="44"/>
      <c r="E992" s="72" t="str">
        <f>IFERROR(IF(INDEX(Sheet3!$B$2:$B$8, MATCH(D992, Sheet3!$A$2:$A$8, 0)) = 0, "", INDEX(Sheet3!$B$2:$B$8, MATCH(D992, Sheet3!$A$2:$A$8, 0))), "")</f>
        <v/>
      </c>
      <c r="F992" s="31"/>
      <c r="G992" s="45"/>
      <c r="H992" s="63" t="str">
        <f>IFERROR(INDEX(Sheet3!$F$2:$F$114, MATCH(G992, Sheet3!$E$2:$E$114, 0)), "")</f>
        <v/>
      </c>
      <c r="I992" s="32"/>
      <c r="J992" s="40" t="str">
        <f t="shared" ca="1" si="143"/>
        <v/>
      </c>
      <c r="K992" s="34"/>
      <c r="L992" s="59" t="str">
        <f t="shared" ca="1" si="146"/>
        <v/>
      </c>
      <c r="M992" s="34"/>
      <c r="N992" s="47" t="str">
        <f t="shared" ca="1" si="147"/>
        <v/>
      </c>
      <c r="O992" s="75"/>
      <c r="P992" s="75"/>
      <c r="Q992" s="47" t="str">
        <f t="shared" ca="1" si="148"/>
        <v/>
      </c>
      <c r="R992" s="34"/>
      <c r="S992" s="59" t="str">
        <f t="shared" ca="1" si="149"/>
        <v/>
      </c>
      <c r="T992" s="32"/>
      <c r="U992" s="33" t="str">
        <f t="shared" ca="1" si="150"/>
        <v/>
      </c>
      <c r="V992" s="34"/>
      <c r="W992" s="35"/>
      <c r="X992" s="36" t="str">
        <f t="shared" ca="1" si="144"/>
        <v/>
      </c>
      <c r="Y992" s="37"/>
      <c r="Z992" s="38" t="str">
        <f t="shared" si="145"/>
        <v/>
      </c>
    </row>
    <row r="993" spans="1:26" s="39" customFormat="1">
      <c r="A993" s="30">
        <v>998</v>
      </c>
      <c r="B993" s="31"/>
      <c r="C993" s="31"/>
      <c r="D993" s="44"/>
      <c r="E993" s="72" t="str">
        <f>IFERROR(IF(INDEX(Sheet3!$B$2:$B$8, MATCH(D993, Sheet3!$A$2:$A$8, 0)) = 0, "", INDEX(Sheet3!$B$2:$B$8, MATCH(D993, Sheet3!$A$2:$A$8, 0))), "")</f>
        <v/>
      </c>
      <c r="F993" s="31"/>
      <c r="G993" s="45"/>
      <c r="H993" s="63" t="str">
        <f>IFERROR(INDEX(Sheet3!$F$2:$F$114, MATCH(G993, Sheet3!$E$2:$E$114, 0)), "")</f>
        <v/>
      </c>
      <c r="I993" s="32"/>
      <c r="J993" s="40" t="str">
        <f t="shared" ca="1" si="143"/>
        <v/>
      </c>
      <c r="K993" s="34"/>
      <c r="L993" s="59" t="str">
        <f t="shared" ca="1" si="146"/>
        <v/>
      </c>
      <c r="M993" s="34"/>
      <c r="N993" s="47" t="str">
        <f t="shared" ca="1" si="147"/>
        <v/>
      </c>
      <c r="O993" s="75"/>
      <c r="P993" s="75"/>
      <c r="Q993" s="47" t="str">
        <f t="shared" ca="1" si="148"/>
        <v/>
      </c>
      <c r="R993" s="34"/>
      <c r="S993" s="59" t="str">
        <f t="shared" ca="1" si="149"/>
        <v/>
      </c>
      <c r="T993" s="32"/>
      <c r="U993" s="33" t="str">
        <f t="shared" ca="1" si="150"/>
        <v/>
      </c>
      <c r="V993" s="34"/>
      <c r="W993" s="35"/>
      <c r="X993" s="36" t="str">
        <f t="shared" ca="1" si="144"/>
        <v/>
      </c>
      <c r="Y993" s="37"/>
      <c r="Z993" s="38" t="str">
        <f t="shared" si="145"/>
        <v/>
      </c>
    </row>
    <row r="994" spans="1:26" s="39" customFormat="1">
      <c r="A994" s="30">
        <v>999</v>
      </c>
      <c r="B994" s="31"/>
      <c r="C994" s="31"/>
      <c r="D994" s="44"/>
      <c r="E994" s="72" t="str">
        <f>IFERROR(IF(INDEX(Sheet3!$B$2:$B$8, MATCH(D994, Sheet3!$A$2:$A$8, 0)) = 0, "", INDEX(Sheet3!$B$2:$B$8, MATCH(D994, Sheet3!$A$2:$A$8, 0))), "")</f>
        <v/>
      </c>
      <c r="F994" s="31"/>
      <c r="G994" s="45"/>
      <c r="H994" s="63" t="str">
        <f>IFERROR(INDEX(Sheet3!$F$2:$F$114, MATCH(G994, Sheet3!$E$2:$E$114, 0)), "")</f>
        <v/>
      </c>
      <c r="I994" s="32"/>
      <c r="J994" s="40" t="str">
        <f t="shared" ca="1" si="143"/>
        <v/>
      </c>
      <c r="K994" s="34"/>
      <c r="L994" s="59" t="str">
        <f t="shared" ca="1" si="146"/>
        <v/>
      </c>
      <c r="M994" s="34"/>
      <c r="N994" s="47" t="str">
        <f t="shared" ca="1" si="147"/>
        <v/>
      </c>
      <c r="O994" s="75"/>
      <c r="P994" s="75"/>
      <c r="Q994" s="47" t="str">
        <f t="shared" ca="1" si="148"/>
        <v/>
      </c>
      <c r="R994" s="34"/>
      <c r="S994" s="59" t="str">
        <f t="shared" ca="1" si="149"/>
        <v/>
      </c>
      <c r="T994" s="32"/>
      <c r="U994" s="33" t="str">
        <f t="shared" ca="1" si="150"/>
        <v/>
      </c>
      <c r="V994" s="34"/>
      <c r="W994" s="35"/>
      <c r="X994" s="36" t="str">
        <f t="shared" ca="1" si="144"/>
        <v/>
      </c>
      <c r="Y994" s="37"/>
      <c r="Z994" s="38" t="str">
        <f t="shared" si="145"/>
        <v/>
      </c>
    </row>
    <row r="995" spans="1:26" s="39" customFormat="1">
      <c r="A995" s="30">
        <v>1000</v>
      </c>
      <c r="B995" s="31"/>
      <c r="C995" s="31"/>
      <c r="D995" s="44"/>
      <c r="E995" s="72" t="str">
        <f>IFERROR(IF(INDEX(Sheet3!$B$2:$B$8, MATCH(D995, Sheet3!$A$2:$A$8, 0)) = 0, "", INDEX(Sheet3!$B$2:$B$8, MATCH(D995, Sheet3!$A$2:$A$8, 0))), "")</f>
        <v/>
      </c>
      <c r="F995" s="31"/>
      <c r="G995" s="45"/>
      <c r="H995" s="63" t="str">
        <f>IFERROR(INDEX(Sheet3!$F$2:$F$114, MATCH(G995, Sheet3!$E$2:$E$114, 0)), "")</f>
        <v/>
      </c>
      <c r="I995" s="32"/>
      <c r="J995" s="40" t="str">
        <f t="shared" ca="1" si="143"/>
        <v/>
      </c>
      <c r="K995" s="34"/>
      <c r="L995" s="59" t="str">
        <f t="shared" ca="1" si="146"/>
        <v/>
      </c>
      <c r="M995" s="34"/>
      <c r="N995" s="47" t="str">
        <f t="shared" ca="1" si="147"/>
        <v/>
      </c>
      <c r="O995" s="75"/>
      <c r="P995" s="75"/>
      <c r="Q995" s="47" t="str">
        <f t="shared" ca="1" si="148"/>
        <v/>
      </c>
      <c r="R995" s="34"/>
      <c r="S995" s="59" t="str">
        <f t="shared" ca="1" si="149"/>
        <v/>
      </c>
      <c r="T995" s="32"/>
      <c r="U995" s="33" t="str">
        <f t="shared" ca="1" si="150"/>
        <v/>
      </c>
      <c r="V995" s="34"/>
      <c r="W995" s="35"/>
      <c r="X995" s="36" t="str">
        <f t="shared" ca="1" si="144"/>
        <v/>
      </c>
      <c r="Y995" s="37"/>
      <c r="Z995" s="38" t="str">
        <f t="shared" si="145"/>
        <v/>
      </c>
    </row>
    <row r="996" spans="1:26" s="39" customFormat="1">
      <c r="A996" s="30">
        <v>1001</v>
      </c>
      <c r="B996" s="31"/>
      <c r="C996" s="31"/>
      <c r="D996" s="44"/>
      <c r="E996" s="72" t="str">
        <f>IFERROR(IF(INDEX(Sheet3!$B$2:$B$8, MATCH(D996, Sheet3!$A$2:$A$8, 0)) = 0, "", INDEX(Sheet3!$B$2:$B$8, MATCH(D996, Sheet3!$A$2:$A$8, 0))), "")</f>
        <v/>
      </c>
      <c r="F996" s="31"/>
      <c r="G996" s="45"/>
      <c r="H996" s="63" t="str">
        <f>IFERROR(INDEX(Sheet3!$F$2:$F$114, MATCH(G996, Sheet3!$E$2:$E$114, 0)), "")</f>
        <v/>
      </c>
      <c r="I996" s="32"/>
      <c r="J996" s="40" t="str">
        <f t="shared" ca="1" si="143"/>
        <v/>
      </c>
      <c r="K996" s="34"/>
      <c r="L996" s="59" t="str">
        <f t="shared" ca="1" si="146"/>
        <v/>
      </c>
      <c r="M996" s="34"/>
      <c r="N996" s="47" t="str">
        <f t="shared" ca="1" si="147"/>
        <v/>
      </c>
      <c r="O996" s="75"/>
      <c r="P996" s="75"/>
      <c r="Q996" s="47" t="str">
        <f t="shared" ca="1" si="148"/>
        <v/>
      </c>
      <c r="R996" s="34"/>
      <c r="S996" s="59" t="str">
        <f t="shared" ca="1" si="149"/>
        <v/>
      </c>
      <c r="T996" s="32"/>
      <c r="U996" s="33" t="str">
        <f t="shared" ca="1" si="150"/>
        <v/>
      </c>
      <c r="V996" s="34"/>
      <c r="W996" s="35"/>
      <c r="X996" s="36" t="str">
        <f t="shared" ca="1" si="144"/>
        <v/>
      </c>
      <c r="Y996" s="37"/>
      <c r="Z996" s="38" t="str">
        <f t="shared" si="145"/>
        <v/>
      </c>
    </row>
    <row r="997" spans="1:26" s="39" customFormat="1">
      <c r="A997" s="30">
        <v>1002</v>
      </c>
      <c r="B997" s="31"/>
      <c r="C997" s="31"/>
      <c r="D997" s="44"/>
      <c r="E997" s="72" t="str">
        <f>IFERROR(IF(INDEX(Sheet3!$B$2:$B$8, MATCH(D997, Sheet3!$A$2:$A$8, 0)) = 0, "", INDEX(Sheet3!$B$2:$B$8, MATCH(D997, Sheet3!$A$2:$A$8, 0))), "")</f>
        <v/>
      </c>
      <c r="F997" s="31"/>
      <c r="G997" s="45"/>
      <c r="H997" s="63" t="str">
        <f>IFERROR(INDEX(Sheet3!$F$2:$F$114, MATCH(G997, Sheet3!$E$2:$E$114, 0)), "")</f>
        <v/>
      </c>
      <c r="I997" s="32"/>
      <c r="J997" s="40" t="str">
        <f t="shared" ca="1" si="143"/>
        <v/>
      </c>
      <c r="K997" s="34"/>
      <c r="L997" s="59" t="str">
        <f t="shared" ca="1" si="146"/>
        <v/>
      </c>
      <c r="M997" s="34"/>
      <c r="N997" s="47" t="str">
        <f t="shared" ca="1" si="147"/>
        <v/>
      </c>
      <c r="O997" s="75"/>
      <c r="P997" s="75"/>
      <c r="Q997" s="47" t="str">
        <f t="shared" ca="1" si="148"/>
        <v/>
      </c>
      <c r="R997" s="34"/>
      <c r="S997" s="59" t="str">
        <f t="shared" ca="1" si="149"/>
        <v/>
      </c>
      <c r="T997" s="32"/>
      <c r="U997" s="33" t="str">
        <f t="shared" ca="1" si="150"/>
        <v/>
      </c>
      <c r="V997" s="34"/>
      <c r="W997" s="35"/>
      <c r="X997" s="36" t="str">
        <f t="shared" ca="1" si="144"/>
        <v/>
      </c>
      <c r="Y997" s="37"/>
      <c r="Z997" s="38" t="str">
        <f t="shared" si="145"/>
        <v/>
      </c>
    </row>
    <row r="998" spans="1:26" s="39" customFormat="1">
      <c r="A998" s="30">
        <v>1003</v>
      </c>
      <c r="B998" s="31"/>
      <c r="C998" s="31"/>
      <c r="D998" s="44"/>
      <c r="E998" s="72" t="str">
        <f>IFERROR(IF(INDEX(Sheet3!$B$2:$B$8, MATCH(D998, Sheet3!$A$2:$A$8, 0)) = 0, "", INDEX(Sheet3!$B$2:$B$8, MATCH(D998, Sheet3!$A$2:$A$8, 0))), "")</f>
        <v/>
      </c>
      <c r="F998" s="31"/>
      <c r="G998" s="45"/>
      <c r="H998" s="63" t="str">
        <f>IFERROR(INDEX(Sheet3!$F$2:$F$114, MATCH(G998, Sheet3!$E$2:$E$114, 0)), "")</f>
        <v/>
      </c>
      <c r="I998" s="32"/>
      <c r="J998" s="40" t="str">
        <f t="shared" ca="1" si="143"/>
        <v/>
      </c>
      <c r="K998" s="34"/>
      <c r="L998" s="59" t="str">
        <f t="shared" ca="1" si="146"/>
        <v/>
      </c>
      <c r="M998" s="34"/>
      <c r="N998" s="47" t="str">
        <f t="shared" ca="1" si="147"/>
        <v/>
      </c>
      <c r="O998" s="75"/>
      <c r="P998" s="75"/>
      <c r="Q998" s="47" t="str">
        <f t="shared" ca="1" si="148"/>
        <v/>
      </c>
      <c r="R998" s="34"/>
      <c r="S998" s="59" t="str">
        <f t="shared" ca="1" si="149"/>
        <v/>
      </c>
      <c r="T998" s="32"/>
      <c r="U998" s="33" t="str">
        <f t="shared" ca="1" si="150"/>
        <v/>
      </c>
      <c r="V998" s="34"/>
      <c r="W998" s="35"/>
      <c r="X998" s="36" t="str">
        <f t="shared" ca="1" si="144"/>
        <v/>
      </c>
      <c r="Y998" s="37"/>
      <c r="Z998" s="38" t="str">
        <f t="shared" si="145"/>
        <v/>
      </c>
    </row>
    <row r="999" spans="1:26" s="39" customFormat="1">
      <c r="A999" s="30">
        <v>1004</v>
      </c>
      <c r="B999" s="31"/>
      <c r="C999" s="31"/>
      <c r="D999" s="44"/>
      <c r="E999" s="72" t="str">
        <f>IFERROR(IF(INDEX(Sheet3!$B$2:$B$8, MATCH(D999, Sheet3!$A$2:$A$8, 0)) = 0, "", INDEX(Sheet3!$B$2:$B$8, MATCH(D999, Sheet3!$A$2:$A$8, 0))), "")</f>
        <v/>
      </c>
      <c r="F999" s="31"/>
      <c r="G999" s="45"/>
      <c r="H999" s="63" t="str">
        <f>IFERROR(INDEX(Sheet3!$F$2:$F$114, MATCH(G999, Sheet3!$E$2:$E$114, 0)), "")</f>
        <v/>
      </c>
      <c r="I999" s="32"/>
      <c r="J999" s="40" t="str">
        <f t="shared" ca="1" si="143"/>
        <v/>
      </c>
      <c r="K999" s="34"/>
      <c r="L999" s="59" t="str">
        <f t="shared" ca="1" si="146"/>
        <v/>
      </c>
      <c r="M999" s="34"/>
      <c r="N999" s="47" t="str">
        <f t="shared" ca="1" si="147"/>
        <v/>
      </c>
      <c r="O999" s="75"/>
      <c r="P999" s="75"/>
      <c r="Q999" s="47" t="str">
        <f t="shared" ca="1" si="148"/>
        <v/>
      </c>
      <c r="R999" s="34"/>
      <c r="S999" s="59" t="str">
        <f t="shared" ca="1" si="149"/>
        <v/>
      </c>
      <c r="T999" s="32"/>
      <c r="U999" s="33" t="str">
        <f t="shared" ca="1" si="150"/>
        <v/>
      </c>
      <c r="V999" s="34"/>
      <c r="W999" s="35"/>
      <c r="X999" s="36" t="str">
        <f t="shared" ca="1" si="144"/>
        <v/>
      </c>
      <c r="Y999" s="37"/>
      <c r="Z999" s="38" t="str">
        <f t="shared" si="145"/>
        <v/>
      </c>
    </row>
    <row r="1000" spans="1:26" s="39" customFormat="1">
      <c r="A1000" s="30">
        <v>1005</v>
      </c>
      <c r="B1000" s="31"/>
      <c r="C1000" s="31"/>
      <c r="D1000" s="44"/>
      <c r="E1000" s="72" t="str">
        <f>IFERROR(IF(INDEX(Sheet3!$B$2:$B$8, MATCH(D1000, Sheet3!$A$2:$A$8, 0)) = 0, "", INDEX(Sheet3!$B$2:$B$8, MATCH(D1000, Sheet3!$A$2:$A$8, 0))), "")</f>
        <v/>
      </c>
      <c r="F1000" s="31"/>
      <c r="G1000" s="45"/>
      <c r="H1000" s="63" t="str">
        <f>IFERROR(INDEX(Sheet3!$F$2:$F$114, MATCH(G1000, Sheet3!$E$2:$E$114, 0)), "")</f>
        <v/>
      </c>
      <c r="I1000" s="32"/>
      <c r="J1000" s="40" t="str">
        <f t="shared" ca="1" si="143"/>
        <v/>
      </c>
      <c r="K1000" s="34"/>
      <c r="L1000" s="59" t="str">
        <f t="shared" ca="1" si="146"/>
        <v/>
      </c>
      <c r="M1000" s="34"/>
      <c r="N1000" s="47" t="str">
        <f t="shared" ca="1" si="147"/>
        <v/>
      </c>
      <c r="O1000" s="75"/>
      <c r="P1000" s="75"/>
      <c r="Q1000" s="47" t="str">
        <f t="shared" ca="1" si="148"/>
        <v/>
      </c>
      <c r="R1000" s="34"/>
      <c r="S1000" s="59" t="str">
        <f t="shared" ca="1" si="149"/>
        <v/>
      </c>
      <c r="T1000" s="32"/>
      <c r="U1000" s="33" t="str">
        <f t="shared" ca="1" si="150"/>
        <v/>
      </c>
      <c r="V1000" s="34"/>
      <c r="W1000" s="35"/>
      <c r="X1000" s="36" t="str">
        <f t="shared" ca="1" si="144"/>
        <v/>
      </c>
      <c r="Y1000" s="37"/>
      <c r="Z1000" s="38" t="str">
        <f t="shared" si="145"/>
        <v/>
      </c>
    </row>
    <row r="1001" spans="1:26" s="39" customFormat="1">
      <c r="A1001" s="30">
        <v>1006</v>
      </c>
      <c r="B1001" s="31"/>
      <c r="C1001" s="31"/>
      <c r="D1001" s="44"/>
      <c r="E1001" s="72" t="str">
        <f>IFERROR(IF(INDEX(Sheet3!$B$2:$B$8, MATCH(D1001, Sheet3!$A$2:$A$8, 0)) = 0, "", INDEX(Sheet3!$B$2:$B$8, MATCH(D1001, Sheet3!$A$2:$A$8, 0))), "")</f>
        <v/>
      </c>
      <c r="F1001" s="31"/>
      <c r="G1001" s="45"/>
      <c r="H1001" s="63" t="str">
        <f>IFERROR(INDEX(Sheet3!$F$2:$F$114, MATCH(G1001, Sheet3!$E$2:$E$114, 0)), "")</f>
        <v/>
      </c>
      <c r="I1001" s="32"/>
      <c r="J1001" s="40" t="str">
        <f t="shared" ca="1" si="143"/>
        <v/>
      </c>
      <c r="K1001" s="34"/>
      <c r="L1001" s="59" t="str">
        <f t="shared" ca="1" si="146"/>
        <v/>
      </c>
      <c r="M1001" s="34"/>
      <c r="N1001" s="47" t="str">
        <f t="shared" ca="1" si="147"/>
        <v/>
      </c>
      <c r="O1001" s="75"/>
      <c r="P1001" s="75"/>
      <c r="Q1001" s="47" t="str">
        <f t="shared" ca="1" si="148"/>
        <v/>
      </c>
      <c r="R1001" s="34"/>
      <c r="S1001" s="59" t="str">
        <f t="shared" ca="1" si="149"/>
        <v/>
      </c>
      <c r="T1001" s="32"/>
      <c r="U1001" s="33" t="str">
        <f t="shared" ca="1" si="150"/>
        <v/>
      </c>
      <c r="V1001" s="34"/>
      <c r="W1001" s="35"/>
      <c r="X1001" s="36" t="str">
        <f t="shared" ca="1" si="144"/>
        <v/>
      </c>
      <c r="Y1001" s="37"/>
      <c r="Z1001" s="38" t="str">
        <f t="shared" si="145"/>
        <v/>
      </c>
    </row>
    <row r="1002" spans="1:26" s="39" customFormat="1">
      <c r="A1002" s="30">
        <v>1007</v>
      </c>
      <c r="B1002" s="31"/>
      <c r="C1002" s="31"/>
      <c r="D1002" s="44"/>
      <c r="E1002" s="72" t="str">
        <f>IFERROR(IF(INDEX(Sheet3!$B$2:$B$8, MATCH(D1002, Sheet3!$A$2:$A$8, 0)) = 0, "", INDEX(Sheet3!$B$2:$B$8, MATCH(D1002, Sheet3!$A$2:$A$8, 0))), "")</f>
        <v/>
      </c>
      <c r="F1002" s="31"/>
      <c r="G1002" s="45"/>
      <c r="H1002" s="63" t="str">
        <f>IFERROR(INDEX(Sheet3!$F$2:$F$114, MATCH(G1002, Sheet3!$E$2:$E$114, 0)), "")</f>
        <v/>
      </c>
      <c r="I1002" s="32"/>
      <c r="J1002" s="40" t="str">
        <f t="shared" ca="1" si="143"/>
        <v/>
      </c>
      <c r="K1002" s="34"/>
      <c r="L1002" s="59" t="str">
        <f t="shared" ca="1" si="146"/>
        <v/>
      </c>
      <c r="M1002" s="34"/>
      <c r="N1002" s="47" t="str">
        <f t="shared" ca="1" si="147"/>
        <v/>
      </c>
      <c r="O1002" s="75"/>
      <c r="P1002" s="75"/>
      <c r="Q1002" s="47" t="str">
        <f t="shared" ca="1" si="148"/>
        <v/>
      </c>
      <c r="R1002" s="34"/>
      <c r="S1002" s="59" t="str">
        <f t="shared" ca="1" si="149"/>
        <v/>
      </c>
      <c r="T1002" s="32"/>
      <c r="U1002" s="33" t="str">
        <f t="shared" ca="1" si="150"/>
        <v/>
      </c>
      <c r="V1002" s="34"/>
      <c r="W1002" s="35"/>
      <c r="X1002" s="36" t="str">
        <f t="shared" ca="1" si="144"/>
        <v/>
      </c>
      <c r="Y1002" s="37"/>
      <c r="Z1002" s="38" t="str">
        <f t="shared" si="145"/>
        <v/>
      </c>
    </row>
    <row r="1003" spans="1:26" s="39" customFormat="1">
      <c r="A1003" s="30">
        <v>1008</v>
      </c>
      <c r="B1003" s="31"/>
      <c r="C1003" s="31"/>
      <c r="D1003" s="44"/>
      <c r="E1003" s="72" t="str">
        <f>IFERROR(IF(INDEX(Sheet3!$B$2:$B$8, MATCH(D1003, Sheet3!$A$2:$A$8, 0)) = 0, "", INDEX(Sheet3!$B$2:$B$8, MATCH(D1003, Sheet3!$A$2:$A$8, 0))), "")</f>
        <v/>
      </c>
      <c r="F1003" s="31"/>
      <c r="G1003" s="45"/>
      <c r="H1003" s="63" t="str">
        <f>IFERROR(INDEX(Sheet3!$F$2:$F$114, MATCH(G1003, Sheet3!$E$2:$E$114, 0)), "")</f>
        <v/>
      </c>
      <c r="I1003" s="32"/>
      <c r="J1003" s="40" t="str">
        <f t="shared" ca="1" si="143"/>
        <v/>
      </c>
      <c r="K1003" s="34"/>
      <c r="L1003" s="59" t="str">
        <f t="shared" ca="1" si="146"/>
        <v/>
      </c>
      <c r="M1003" s="34"/>
      <c r="N1003" s="47" t="str">
        <f t="shared" ca="1" si="147"/>
        <v/>
      </c>
      <c r="O1003" s="75"/>
      <c r="P1003" s="75"/>
      <c r="Q1003" s="47" t="str">
        <f t="shared" ca="1" si="148"/>
        <v/>
      </c>
      <c r="R1003" s="34"/>
      <c r="S1003" s="59" t="str">
        <f t="shared" ca="1" si="149"/>
        <v/>
      </c>
      <c r="T1003" s="32"/>
      <c r="U1003" s="33" t="str">
        <f t="shared" ca="1" si="150"/>
        <v/>
      </c>
      <c r="V1003" s="34"/>
      <c r="W1003" s="35"/>
      <c r="X1003" s="36" t="str">
        <f t="shared" ca="1" si="144"/>
        <v/>
      </c>
      <c r="Y1003" s="37"/>
      <c r="Z1003" s="38" t="str">
        <f t="shared" si="145"/>
        <v/>
      </c>
    </row>
    <row r="1004" spans="1:26" s="39" customFormat="1">
      <c r="A1004" s="30">
        <v>1009</v>
      </c>
      <c r="B1004" s="31"/>
      <c r="C1004" s="31"/>
      <c r="D1004" s="44"/>
      <c r="E1004" s="72" t="str">
        <f>IFERROR(IF(INDEX(Sheet3!$B$2:$B$8, MATCH(D1004, Sheet3!$A$2:$A$8, 0)) = 0, "", INDEX(Sheet3!$B$2:$B$8, MATCH(D1004, Sheet3!$A$2:$A$8, 0))), "")</f>
        <v/>
      </c>
      <c r="F1004" s="31"/>
      <c r="G1004" s="45"/>
      <c r="H1004" s="63" t="str">
        <f>IFERROR(INDEX(Sheet3!$F$2:$F$114, MATCH(G1004, Sheet3!$E$2:$E$114, 0)), "")</f>
        <v/>
      </c>
      <c r="I1004" s="32"/>
      <c r="J1004" s="40" t="str">
        <f t="shared" ca="1" si="143"/>
        <v/>
      </c>
      <c r="K1004" s="34"/>
      <c r="L1004" s="59" t="str">
        <f t="shared" ca="1" si="146"/>
        <v/>
      </c>
      <c r="M1004" s="34"/>
      <c r="N1004" s="47" t="str">
        <f t="shared" ca="1" si="147"/>
        <v/>
      </c>
      <c r="O1004" s="75"/>
      <c r="P1004" s="75"/>
      <c r="Q1004" s="47" t="str">
        <f t="shared" ca="1" si="148"/>
        <v/>
      </c>
      <c r="R1004" s="34"/>
      <c r="S1004" s="59" t="str">
        <f t="shared" ca="1" si="149"/>
        <v/>
      </c>
      <c r="T1004" s="32"/>
      <c r="U1004" s="33" t="str">
        <f t="shared" ca="1" si="150"/>
        <v/>
      </c>
      <c r="V1004" s="34"/>
      <c r="W1004" s="35"/>
      <c r="X1004" s="36" t="str">
        <f t="shared" ca="1" si="144"/>
        <v/>
      </c>
      <c r="Y1004" s="37"/>
      <c r="Z1004" s="38" t="str">
        <f t="shared" si="145"/>
        <v/>
      </c>
    </row>
    <row r="1005" spans="1:26" s="39" customFormat="1">
      <c r="A1005" s="30">
        <v>1010</v>
      </c>
      <c r="B1005" s="31"/>
      <c r="C1005" s="31"/>
      <c r="D1005" s="44"/>
      <c r="E1005" s="72" t="str">
        <f>IFERROR(IF(INDEX(Sheet3!$B$2:$B$8, MATCH(D1005, Sheet3!$A$2:$A$8, 0)) = 0, "", INDEX(Sheet3!$B$2:$B$8, MATCH(D1005, Sheet3!$A$2:$A$8, 0))), "")</f>
        <v/>
      </c>
      <c r="F1005" s="31"/>
      <c r="G1005" s="45"/>
      <c r="H1005" s="63" t="str">
        <f>IFERROR(INDEX(Sheet3!$F$2:$F$114, MATCH(G1005, Sheet3!$E$2:$E$114, 0)), "")</f>
        <v/>
      </c>
      <c r="I1005" s="32"/>
      <c r="J1005" s="40" t="str">
        <f t="shared" ca="1" si="143"/>
        <v/>
      </c>
      <c r="K1005" s="34"/>
      <c r="L1005" s="59" t="str">
        <f t="shared" ca="1" si="146"/>
        <v/>
      </c>
      <c r="M1005" s="34"/>
      <c r="N1005" s="47" t="str">
        <f t="shared" ca="1" si="147"/>
        <v/>
      </c>
      <c r="O1005" s="75"/>
      <c r="P1005" s="75"/>
      <c r="Q1005" s="47" t="str">
        <f t="shared" ca="1" si="148"/>
        <v/>
      </c>
      <c r="R1005" s="34"/>
      <c r="S1005" s="59" t="str">
        <f t="shared" ca="1" si="149"/>
        <v/>
      </c>
      <c r="T1005" s="32"/>
      <c r="U1005" s="33" t="str">
        <f t="shared" ca="1" si="150"/>
        <v/>
      </c>
      <c r="V1005" s="34"/>
      <c r="W1005" s="35"/>
      <c r="X1005" s="36" t="str">
        <f t="shared" ca="1" si="144"/>
        <v/>
      </c>
      <c r="Y1005" s="37"/>
      <c r="Z1005" s="38" t="str">
        <f t="shared" si="145"/>
        <v/>
      </c>
    </row>
    <row r="1006" spans="1:26" s="39" customFormat="1">
      <c r="A1006" s="30">
        <v>1011</v>
      </c>
      <c r="B1006" s="31"/>
      <c r="C1006" s="31"/>
      <c r="D1006" s="44"/>
      <c r="E1006" s="72" t="str">
        <f>IFERROR(IF(INDEX(Sheet3!$B$2:$B$8, MATCH(D1006, Sheet3!$A$2:$A$8, 0)) = 0, "", INDEX(Sheet3!$B$2:$B$8, MATCH(D1006, Sheet3!$A$2:$A$8, 0))), "")</f>
        <v/>
      </c>
      <c r="F1006" s="31"/>
      <c r="G1006" s="45"/>
      <c r="H1006" s="63" t="str">
        <f>IFERROR(INDEX(Sheet3!$F$2:$F$114, MATCH(G1006, Sheet3!$E$2:$E$114, 0)), "")</f>
        <v/>
      </c>
      <c r="I1006" s="32"/>
      <c r="J1006" s="40" t="str">
        <f t="shared" ca="1" si="143"/>
        <v/>
      </c>
      <c r="K1006" s="34"/>
      <c r="L1006" s="59" t="str">
        <f t="shared" ca="1" si="146"/>
        <v/>
      </c>
      <c r="M1006" s="34"/>
      <c r="N1006" s="47" t="str">
        <f t="shared" ca="1" si="147"/>
        <v/>
      </c>
      <c r="O1006" s="75"/>
      <c r="P1006" s="75"/>
      <c r="Q1006" s="47" t="str">
        <f t="shared" ca="1" si="148"/>
        <v/>
      </c>
      <c r="R1006" s="34"/>
      <c r="S1006" s="59" t="str">
        <f t="shared" ca="1" si="149"/>
        <v/>
      </c>
      <c r="T1006" s="32"/>
      <c r="U1006" s="33" t="str">
        <f t="shared" ca="1" si="150"/>
        <v/>
      </c>
      <c r="V1006" s="34"/>
      <c r="W1006" s="35"/>
      <c r="X1006" s="36" t="str">
        <f t="shared" ca="1" si="144"/>
        <v/>
      </c>
      <c r="Y1006" s="37"/>
      <c r="Z1006" s="38" t="str">
        <f t="shared" si="145"/>
        <v/>
      </c>
    </row>
    <row r="1007" spans="1:26" s="39" customFormat="1">
      <c r="A1007" s="30">
        <v>1012</v>
      </c>
      <c r="B1007" s="31"/>
      <c r="C1007" s="31"/>
      <c r="D1007" s="44"/>
      <c r="E1007" s="72" t="str">
        <f>IFERROR(IF(INDEX(Sheet3!$B$2:$B$8, MATCH(D1007, Sheet3!$A$2:$A$8, 0)) = 0, "", INDEX(Sheet3!$B$2:$B$8, MATCH(D1007, Sheet3!$A$2:$A$8, 0))), "")</f>
        <v/>
      </c>
      <c r="F1007" s="31"/>
      <c r="G1007" s="45"/>
      <c r="H1007" s="63" t="str">
        <f>IFERROR(INDEX(Sheet3!$F$2:$F$114, MATCH(G1007, Sheet3!$E$2:$E$114, 0)), "")</f>
        <v/>
      </c>
      <c r="I1007" s="32"/>
      <c r="J1007" s="40" t="str">
        <f t="shared" ca="1" si="143"/>
        <v/>
      </c>
      <c r="K1007" s="34"/>
      <c r="L1007" s="59" t="str">
        <f t="shared" ca="1" si="146"/>
        <v/>
      </c>
      <c r="M1007" s="34"/>
      <c r="N1007" s="47" t="str">
        <f t="shared" ca="1" si="147"/>
        <v/>
      </c>
      <c r="O1007" s="75"/>
      <c r="P1007" s="75"/>
      <c r="Q1007" s="47" t="str">
        <f t="shared" ca="1" si="148"/>
        <v/>
      </c>
      <c r="R1007" s="34"/>
      <c r="S1007" s="59" t="str">
        <f t="shared" ca="1" si="149"/>
        <v/>
      </c>
      <c r="T1007" s="32"/>
      <c r="U1007" s="33" t="str">
        <f t="shared" ca="1" si="150"/>
        <v/>
      </c>
      <c r="V1007" s="34"/>
      <c r="W1007" s="35"/>
      <c r="X1007" s="36" t="str">
        <f t="shared" ca="1" si="144"/>
        <v/>
      </c>
      <c r="Y1007" s="37"/>
      <c r="Z1007" s="38" t="str">
        <f t="shared" si="145"/>
        <v/>
      </c>
    </row>
    <row r="1008" spans="1:26" s="39" customFormat="1">
      <c r="A1008" s="30">
        <v>1013</v>
      </c>
      <c r="B1008" s="31"/>
      <c r="C1008" s="31"/>
      <c r="D1008" s="44"/>
      <c r="E1008" s="72" t="str">
        <f>IFERROR(IF(INDEX(Sheet3!$B$2:$B$8, MATCH(D1008, Sheet3!$A$2:$A$8, 0)) = 0, "", INDEX(Sheet3!$B$2:$B$8, MATCH(D1008, Sheet3!$A$2:$A$8, 0))), "")</f>
        <v/>
      </c>
      <c r="F1008" s="31"/>
      <c r="G1008" s="45"/>
      <c r="H1008" s="63" t="str">
        <f>IFERROR(INDEX(Sheet3!$F$2:$F$114, MATCH(G1008, Sheet3!$E$2:$E$114, 0)), "")</f>
        <v/>
      </c>
      <c r="I1008" s="32"/>
      <c r="J1008" s="40" t="str">
        <f t="shared" ca="1" si="143"/>
        <v/>
      </c>
      <c r="K1008" s="34"/>
      <c r="L1008" s="59" t="str">
        <f t="shared" ca="1" si="146"/>
        <v/>
      </c>
      <c r="M1008" s="34"/>
      <c r="N1008" s="47" t="str">
        <f t="shared" ca="1" si="147"/>
        <v/>
      </c>
      <c r="O1008" s="75"/>
      <c r="P1008" s="75"/>
      <c r="Q1008" s="47" t="str">
        <f t="shared" ca="1" si="148"/>
        <v/>
      </c>
      <c r="R1008" s="34"/>
      <c r="S1008" s="59" t="str">
        <f t="shared" ca="1" si="149"/>
        <v/>
      </c>
      <c r="T1008" s="32"/>
      <c r="U1008" s="33" t="str">
        <f t="shared" ca="1" si="150"/>
        <v/>
      </c>
      <c r="V1008" s="34"/>
      <c r="W1008" s="35"/>
      <c r="X1008" s="36" t="str">
        <f t="shared" ca="1" si="144"/>
        <v/>
      </c>
      <c r="Y1008" s="37"/>
      <c r="Z1008" s="38" t="str">
        <f t="shared" si="145"/>
        <v/>
      </c>
    </row>
    <row r="1009" spans="1:26" s="39" customFormat="1">
      <c r="A1009" s="30">
        <v>1014</v>
      </c>
      <c r="B1009" s="31"/>
      <c r="C1009" s="31"/>
      <c r="D1009" s="44" t="s">
        <v>39</v>
      </c>
      <c r="E1009" s="72" t="str">
        <f>IFERROR(IF(INDEX(Sheet3!$B$2:$B$8, MATCH(D1009, Sheet3!$A$2:$A$8, 0)) = 0, "", INDEX(Sheet3!$B$2:$B$8, MATCH(D1009, Sheet3!$A$2:$A$8, 0))), "")</f>
        <v/>
      </c>
      <c r="F1009" s="31"/>
      <c r="G1009" s="45"/>
      <c r="H1009" s="63" t="str">
        <f>IFERROR(INDEX(Sheet3!$F$2:$F$114, MATCH(G1009, Sheet3!$E$2:$E$114, 0)), "")</f>
        <v/>
      </c>
      <c r="I1009" s="32"/>
      <c r="J1009" s="40" t="str">
        <f t="shared" ca="1" si="143"/>
        <v/>
      </c>
      <c r="K1009" s="34"/>
      <c r="L1009" s="59" t="str">
        <f t="shared" ca="1" si="146"/>
        <v/>
      </c>
      <c r="M1009" s="34"/>
      <c r="N1009" s="47" t="str">
        <f t="shared" ca="1" si="147"/>
        <v/>
      </c>
      <c r="O1009" s="75"/>
      <c r="P1009" s="75"/>
      <c r="Q1009" s="47" t="str">
        <f t="shared" ca="1" si="148"/>
        <v/>
      </c>
      <c r="R1009" s="34"/>
      <c r="S1009" s="59" t="str">
        <f t="shared" ca="1" si="149"/>
        <v/>
      </c>
      <c r="T1009" s="32"/>
      <c r="U1009" s="33" t="str">
        <f t="shared" ca="1" si="150"/>
        <v/>
      </c>
      <c r="V1009" s="34"/>
      <c r="W1009" s="35"/>
      <c r="X1009" s="36" t="str">
        <f t="shared" ca="1" si="144"/>
        <v/>
      </c>
      <c r="Y1009" s="37"/>
      <c r="Z1009" s="38" t="str">
        <f t="shared" si="145"/>
        <v/>
      </c>
    </row>
  </sheetData>
  <sheetProtection algorithmName="SHA-512" hashValue="3BfyKyNhFjuBafQ+jCY3psF7VqQjvXsfkcePG1NixqwDXvoAahREgXYZ9hKFEFXUuCvYvEgAwD1L+F8P6TkvAw==" saltValue="1b9+b9WQGy24YRr/FW9mHA==" spinCount="100000" sheet="1" objects="1" scenarios="1" selectLockedCells="1"/>
  <autoFilter ref="A5:Z1009" xr:uid="{00000000-0009-0000-0000-000000000000}"/>
  <dataValidations count="1">
    <dataValidation type="list" allowBlank="1" showInputMessage="1" showErrorMessage="1" sqref="G82:G93" xr:uid="{40CEC693-334C-4414-82BC-B870C88BEB8A}">
      <formula1>INDIRECT($F82)</formula1>
    </dataValidation>
  </dataValidations>
  <pageMargins left="0.7" right="0.7" top="0.75" bottom="0.75" header="0.511811023622047" footer="0.511811023622047"/>
  <pageSetup scale="52" orientation="landscape" horizontalDpi="300" verticalDpi="300"/>
  <rowBreaks count="2" manualBreakCount="2">
    <brk id="88" max="16383" man="1"/>
    <brk id="144" max="16383" man="1"/>
  </rowBreaks>
  <drawing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D8EB949F-FE6F-40A5-920D-43419F4171C6}">
            <x14:iconSet iconSet="4TrafficLight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TrafficLights1" iconId="0"/>
              <x14:cfIcon iconSet="3TrafficLights1" iconId="1"/>
              <x14:cfIcon iconSet="3TrafficLights1" iconId="2"/>
              <x14:cfIcon iconSet="4RedToBlack" iconId="1"/>
            </x14:iconSet>
          </x14:cfRule>
          <xm:sqref>X1:X44 X47:X1048576</xm:sqref>
        </x14:conditionalFormatting>
        <x14:conditionalFormatting xmlns:xm="http://schemas.microsoft.com/office/excel/2006/main">
          <x14:cfRule type="iconSet" priority="2" id="{BEFB5458-8F2B-4FD6-BCF1-13FBEE7DC758}">
            <x14:iconSet iconSet="4TrafficLight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TrafficLights1" iconId="0"/>
              <x14:cfIcon iconSet="3TrafficLights1" iconId="1"/>
              <x14:cfIcon iconSet="3TrafficLights1" iconId="2"/>
              <x14:cfIcon iconSet="4RedToBlack" iconId="1"/>
            </x14:iconSet>
          </x14:cfRule>
          <xm:sqref>X45</xm:sqref>
        </x14:conditionalFormatting>
        <x14:conditionalFormatting xmlns:xm="http://schemas.microsoft.com/office/excel/2006/main">
          <x14:cfRule type="iconSet" priority="3" id="{25A52B78-EA67-4D6A-B322-2C264BD60576}">
            <x14:iconSet iconSet="4TrafficLight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TrafficLights1" iconId="0"/>
              <x14:cfIcon iconSet="3TrafficLights1" iconId="1"/>
              <x14:cfIcon iconSet="3TrafficLights1" iconId="2"/>
              <x14:cfIcon iconSet="4RedToBlack" iconId="1"/>
            </x14:iconSet>
          </x14:cfRule>
          <xm:sqref>X46</xm:sqref>
        </x14:conditionalFormatting>
        <x14:conditionalFormatting xmlns:xm="http://schemas.microsoft.com/office/excel/2006/main">
          <x14:cfRule type="iconSet" priority="24" id="{A52673BD-F255-401B-B6F0-B945676BA411}">
            <x14:iconSet iconSet="4TrafficLights" showValue="0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TrafficLights1" iconId="1"/>
              <x14:cfIcon iconSet="3Symbols2" iconId="0"/>
              <x14:cfIcon iconSet="3Symbols2" iconId="2"/>
            </x14:iconSet>
          </x14:cfRule>
          <xm:sqref>Z6:Z1009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DCACB50F-E072-4AB2-8F1C-C011C0D9931E}">
          <x14:formula1>
            <xm:f>Sheet3!$E$2:$E$114</xm:f>
          </x14:formula1>
          <xm:sqref>G6:G81 G94:G1009</xm:sqref>
        </x14:dataValidation>
        <x14:dataValidation type="list" allowBlank="1" showInputMessage="1" showErrorMessage="1" xr:uid="{D5D8A9F4-7A48-47E6-9C08-891D01AC5796}">
          <x14:formula1>
            <xm:f>Sheet3!$D$2:$D$187</xm:f>
          </x14:formula1>
          <xm:sqref>C1:C103 C105:C1048576</xm:sqref>
        </x14:dataValidation>
        <x14:dataValidation type="list" allowBlank="1" showInputMessage="1" showErrorMessage="1" xr:uid="{41BC3A09-39BF-490C-BBFE-2A52DF9CE0AD}">
          <x14:formula1>
            <xm:f>Sheet3!$A$2:$A$8</xm:f>
          </x14:formula1>
          <xm:sqref>D6:D1009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CBB80-758E-438E-8977-9D104C14AC67}">
  <dimension ref="A1:AMU1017"/>
  <sheetViews>
    <sheetView zoomScale="96" zoomScaleNormal="96" workbookViewId="0">
      <pane ySplit="5" topLeftCell="Q354" activePane="bottomLeft" state="frozen"/>
      <selection pane="bottomLeft" activeCell="R355" sqref="R355"/>
      <selection activeCell="C1" sqref="C1"/>
    </sheetView>
  </sheetViews>
  <sheetFormatPr defaultColWidth="4.28515625" defaultRowHeight="16.5"/>
  <cols>
    <col min="1" max="1" width="5" style="1" customWidth="1"/>
    <col min="2" max="2" width="40.7109375" style="2" customWidth="1"/>
    <col min="3" max="3" width="11.42578125" style="2" customWidth="1"/>
    <col min="4" max="4" width="15" style="2" customWidth="1"/>
    <col min="5" max="5" width="13.42578125" style="73" customWidth="1"/>
    <col min="6" max="6" width="12.85546875" style="2" customWidth="1"/>
    <col min="7" max="7" width="19.42578125" style="3" customWidth="1"/>
    <col min="8" max="8" width="12.85546875" style="68" customWidth="1"/>
    <col min="9" max="9" width="15" style="4" customWidth="1"/>
    <col min="10" max="10" width="14.140625" style="1" customWidth="1"/>
    <col min="11" max="11" width="14.140625" style="6" customWidth="1"/>
    <col min="12" max="12" width="14.140625" style="1" customWidth="1"/>
    <col min="13" max="13" width="14.140625" style="6" customWidth="1"/>
    <col min="14" max="14" width="14.140625" style="1" customWidth="1"/>
    <col min="15" max="16" width="14.140625" style="60" customWidth="1"/>
    <col min="17" max="17" width="14.140625" style="1" customWidth="1"/>
    <col min="18" max="18" width="14.140625" style="6" customWidth="1"/>
    <col min="19" max="19" width="14.140625" style="1" customWidth="1"/>
    <col min="20" max="20" width="12.7109375" style="5" customWidth="1"/>
    <col min="21" max="21" width="8" style="1" customWidth="1"/>
    <col min="22" max="22" width="16.85546875" style="6" customWidth="1"/>
    <col min="23" max="23" width="10.5703125" style="7" customWidth="1"/>
    <col min="24" max="24" width="10.85546875" style="8" customWidth="1"/>
    <col min="25" max="25" width="17.42578125" style="6" customWidth="1"/>
    <col min="26" max="26" width="10.85546875" style="9" customWidth="1"/>
    <col min="27" max="27" width="9.140625" style="10"/>
    <col min="28" max="28" width="25" style="10" bestFit="1" customWidth="1"/>
    <col min="29" max="29" width="21.85546875" style="10" bestFit="1" customWidth="1"/>
    <col min="30" max="30" width="11.140625" style="10" bestFit="1" customWidth="1"/>
    <col min="31" max="31" width="15.7109375" style="10" bestFit="1" customWidth="1"/>
    <col min="32" max="38" width="9.140625" style="10"/>
    <col min="39" max="39" width="7.28515625" style="10" customWidth="1"/>
    <col min="40" max="94" width="4.28515625" style="10"/>
    <col min="95" max="1035" width="4.28515625" style="4"/>
  </cols>
  <sheetData>
    <row r="1" spans="1:94" s="11" customFormat="1">
      <c r="B1" s="12" t="s">
        <v>0</v>
      </c>
      <c r="C1" s="12"/>
      <c r="D1" s="12"/>
      <c r="E1" s="69"/>
      <c r="F1" s="12"/>
      <c r="G1" s="13"/>
      <c r="H1" s="65"/>
      <c r="V1" s="1"/>
      <c r="X1" s="14"/>
      <c r="Z1" s="15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  <c r="BS1" s="16"/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P1" s="16"/>
    </row>
    <row r="2" spans="1:94" s="11" customFormat="1" ht="15.75">
      <c r="B2" s="17" t="s">
        <v>1</v>
      </c>
      <c r="C2" s="17"/>
      <c r="D2" s="17"/>
      <c r="E2" s="70"/>
      <c r="F2" s="17"/>
      <c r="G2" s="18"/>
      <c r="H2" s="66"/>
      <c r="V2" s="1"/>
      <c r="X2" s="14"/>
      <c r="Z2" s="15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6"/>
      <c r="CH2" s="16"/>
      <c r="CI2" s="16"/>
      <c r="CJ2" s="16"/>
      <c r="CK2" s="16"/>
      <c r="CL2" s="16"/>
      <c r="CM2" s="16"/>
      <c r="CN2" s="16"/>
      <c r="CO2" s="16"/>
      <c r="CP2" s="16"/>
    </row>
    <row r="3" spans="1:94" s="11" customFormat="1">
      <c r="B3" s="17" t="s">
        <v>2</v>
      </c>
      <c r="C3" s="17"/>
      <c r="D3" s="17"/>
      <c r="E3" s="70"/>
      <c r="F3" s="17"/>
      <c r="G3" s="18"/>
      <c r="H3" s="66"/>
      <c r="V3" s="1"/>
      <c r="X3" s="14"/>
      <c r="Z3" s="15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</row>
    <row r="4" spans="1:94" s="19" customFormat="1" ht="9" customHeight="1">
      <c r="B4" s="12"/>
      <c r="C4" s="12"/>
      <c r="D4" s="12"/>
      <c r="E4" s="69"/>
      <c r="F4" s="12"/>
      <c r="G4" s="13"/>
      <c r="H4" s="65"/>
      <c r="V4" s="20"/>
      <c r="X4" s="21"/>
      <c r="Z4" s="22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</row>
    <row r="5" spans="1:94" s="29" customFormat="1" ht="72.75" customHeight="1">
      <c r="A5" s="24" t="s">
        <v>3</v>
      </c>
      <c r="B5" s="25" t="s">
        <v>4</v>
      </c>
      <c r="C5" s="25" t="s">
        <v>5</v>
      </c>
      <c r="D5" s="25" t="s">
        <v>6</v>
      </c>
      <c r="E5" s="71" t="s">
        <v>7</v>
      </c>
      <c r="F5" s="25" t="s">
        <v>8</v>
      </c>
      <c r="G5" s="26" t="s">
        <v>9</v>
      </c>
      <c r="H5" s="67" t="s">
        <v>10</v>
      </c>
      <c r="I5" s="25" t="s">
        <v>11</v>
      </c>
      <c r="J5" s="25" t="s">
        <v>12</v>
      </c>
      <c r="K5" s="25" t="s">
        <v>13</v>
      </c>
      <c r="L5" s="25" t="s">
        <v>14</v>
      </c>
      <c r="M5" s="25" t="s">
        <v>15</v>
      </c>
      <c r="N5" s="25" t="s">
        <v>16</v>
      </c>
      <c r="O5" s="25" t="s">
        <v>17</v>
      </c>
      <c r="P5" s="25" t="s">
        <v>18</v>
      </c>
      <c r="Q5" s="25" t="s">
        <v>19</v>
      </c>
      <c r="R5" s="25" t="s">
        <v>20</v>
      </c>
      <c r="S5" s="25" t="s">
        <v>21</v>
      </c>
      <c r="T5" s="25" t="s">
        <v>22</v>
      </c>
      <c r="U5" s="25" t="s">
        <v>23</v>
      </c>
      <c r="V5" s="27" t="s">
        <v>24</v>
      </c>
      <c r="W5" s="54" t="s">
        <v>25</v>
      </c>
      <c r="X5" s="55" t="s">
        <v>26</v>
      </c>
      <c r="Y5" s="53" t="s">
        <v>27</v>
      </c>
      <c r="Z5" s="58" t="s">
        <v>28</v>
      </c>
      <c r="AA5" s="28" t="s">
        <v>29</v>
      </c>
      <c r="AB5" s="28"/>
      <c r="AC5" s="28"/>
      <c r="AD5" s="28"/>
      <c r="AE5" s="28"/>
      <c r="AF5" s="28"/>
      <c r="AG5" s="28"/>
      <c r="AH5" s="28"/>
      <c r="AI5" s="28"/>
      <c r="AJ5" s="28"/>
      <c r="AK5" s="28"/>
      <c r="AL5" s="28"/>
      <c r="AM5" s="28"/>
      <c r="AN5" s="28"/>
      <c r="AO5" s="28"/>
      <c r="AP5" s="28"/>
      <c r="AQ5" s="28"/>
      <c r="AR5" s="28"/>
      <c r="AS5" s="28"/>
      <c r="AT5" s="28"/>
      <c r="AU5" s="28"/>
      <c r="AV5" s="28"/>
      <c r="AW5" s="28"/>
      <c r="AX5" s="28"/>
      <c r="AY5" s="28"/>
      <c r="AZ5" s="28"/>
      <c r="BA5" s="28"/>
      <c r="BB5" s="28"/>
      <c r="BC5" s="28"/>
      <c r="BD5" s="28"/>
      <c r="BE5" s="28"/>
      <c r="BF5" s="28"/>
      <c r="BG5" s="28"/>
      <c r="BH5" s="28"/>
      <c r="BI5" s="28"/>
      <c r="BJ5" s="28"/>
      <c r="BK5" s="28"/>
      <c r="BL5" s="28"/>
      <c r="BM5" s="28"/>
      <c r="BN5" s="28"/>
      <c r="BO5" s="28"/>
      <c r="BP5" s="28"/>
      <c r="BQ5" s="28"/>
      <c r="BR5" s="28"/>
      <c r="BS5" s="28"/>
      <c r="BT5" s="28"/>
      <c r="BU5" s="28"/>
      <c r="BV5" s="28"/>
      <c r="BW5" s="28"/>
      <c r="BX5" s="28"/>
      <c r="BY5" s="28"/>
      <c r="BZ5" s="28"/>
      <c r="CA5" s="28"/>
      <c r="CB5" s="28"/>
      <c r="CC5" s="28"/>
      <c r="CD5" s="28"/>
      <c r="CE5" s="28"/>
      <c r="CF5" s="28"/>
      <c r="CG5" s="28"/>
      <c r="CH5" s="28"/>
      <c r="CI5" s="28"/>
      <c r="CJ5" s="28"/>
      <c r="CK5" s="28"/>
      <c r="CL5" s="28"/>
      <c r="CM5" s="28"/>
      <c r="CN5" s="28"/>
      <c r="CO5" s="28"/>
      <c r="CP5" s="28"/>
    </row>
    <row r="6" spans="1:94" s="39" customFormat="1" ht="27.75">
      <c r="A6" s="30">
        <v>1</v>
      </c>
      <c r="B6" s="44" t="s">
        <v>1941</v>
      </c>
      <c r="C6" s="44" t="s">
        <v>431</v>
      </c>
      <c r="D6" s="44" t="s">
        <v>54</v>
      </c>
      <c r="E6" s="72" t="str">
        <f>IFERROR(IF(INDEX(Sheet3!$B$2:$B$8, MATCH(D6, Sheet3!$A$2:$A$8, 0)) = 0, "", INDEX(Sheet3!$B$2:$B$8, MATCH(D6, Sheet3!$A$2:$A$8, 0))), "")</f>
        <v>Breakdown</v>
      </c>
      <c r="F6" s="44" t="s">
        <v>134</v>
      </c>
      <c r="G6" s="45" t="s">
        <v>368</v>
      </c>
      <c r="H6" s="63" t="str">
        <f>IFERROR(INDEX(Sheet3!$F$2:$F$114, MATCH(G6, Sheet3!$E$2:$E$114, 0)), "")</f>
        <v>KITCHEN_EQUIPMENT</v>
      </c>
      <c r="I6" s="46">
        <v>45627</v>
      </c>
      <c r="J6" s="47">
        <f t="shared" ref="J6:J69" ca="1" si="0">IF(I6="","",IF(Y6&lt;&gt;"",Y6-I6,TODAY()-I6))</f>
        <v>109</v>
      </c>
      <c r="K6" s="48">
        <v>45627</v>
      </c>
      <c r="L6" s="59">
        <f ca="1">IF(K6&lt;&gt;"",K6-I6,IF(I6="","",TODAY()-I6))</f>
        <v>0</v>
      </c>
      <c r="M6" s="48">
        <v>45627</v>
      </c>
      <c r="N6" s="47">
        <f ca="1">IF(M6&lt;&gt;"",M6-K6,IF(K6="","",TODAY()-K6))</f>
        <v>0</v>
      </c>
      <c r="O6" s="74">
        <v>45627</v>
      </c>
      <c r="P6" s="48">
        <v>45627</v>
      </c>
      <c r="Q6" s="47">
        <f ca="1">TODAY() - P6</f>
        <v>109</v>
      </c>
      <c r="R6" s="48">
        <v>45627</v>
      </c>
      <c r="S6" s="59">
        <f ca="1">IF(T6&lt;&gt;"",T6-R6,IF(R6="","",TODAY()-R6))</f>
        <v>109</v>
      </c>
      <c r="T6" s="46"/>
      <c r="U6" s="47" t="str">
        <f t="shared" ref="U6:U48" ca="1" si="1">IF(T6="","",IF(Y6&lt;&gt;"",Y6-T6,TODAY()-T6))</f>
        <v/>
      </c>
      <c r="V6" s="48"/>
      <c r="W6" s="49"/>
      <c r="X6" s="50" t="str">
        <f t="shared" ref="X6:X69" ca="1" si="2">IF(I6="","",IF(Y6&lt;&gt;"","Completed",IF(TODAY()&lt;V6,"Planned",IF(TODAY()=V6,"Due","Overdue"))))</f>
        <v>Overdue</v>
      </c>
      <c r="Y6" s="51"/>
      <c r="Z6" s="52" t="str">
        <f t="shared" ref="Z6:Z69" si="3">IF(Y6="","",IF(Y6&lt;=V6,1,0))</f>
        <v/>
      </c>
    </row>
    <row r="7" spans="1:94" s="39" customFormat="1">
      <c r="A7" s="30">
        <v>2</v>
      </c>
      <c r="B7" s="31" t="s">
        <v>2243</v>
      </c>
      <c r="C7" s="31" t="s">
        <v>181</v>
      </c>
      <c r="D7" s="44" t="s">
        <v>67</v>
      </c>
      <c r="E7" s="72" t="str">
        <f>IFERROR(IF(INDEX(Sheet3!$B$2:$B$8, MATCH(D7, Sheet3!$A$2:$A$8, 0)) = 0, "", INDEX(Sheet3!$B$2:$B$8, MATCH(D7, Sheet3!$A$2:$A$8, 0))), "")</f>
        <v>Breakdown</v>
      </c>
      <c r="F7" s="31" t="s">
        <v>1571</v>
      </c>
      <c r="G7" s="45" t="s">
        <v>84</v>
      </c>
      <c r="H7" s="63" t="str">
        <f>IFERROR(INDEX(Sheet3!$F$2:$F$114, MATCH(G7, Sheet3!$E$2:$E$114, 0)), "")</f>
        <v>OTHERS</v>
      </c>
      <c r="I7" s="32">
        <v>45630</v>
      </c>
      <c r="J7" s="33">
        <f t="shared" ca="1" si="0"/>
        <v>106</v>
      </c>
      <c r="K7" s="34">
        <v>45630</v>
      </c>
      <c r="L7" s="59">
        <f ca="1">IF(K7&lt;&gt;"",K7-I7,IF(I7="","",TODAY()-I7))</f>
        <v>0</v>
      </c>
      <c r="M7" s="34">
        <v>45630</v>
      </c>
      <c r="N7" s="47">
        <f ca="1">IF(M7&lt;&gt;"",M7-K7,IF(K7="","",TODAY()-K7))</f>
        <v>0</v>
      </c>
      <c r="O7" s="75">
        <v>45630</v>
      </c>
      <c r="P7" s="75">
        <v>45630</v>
      </c>
      <c r="Q7" s="47">
        <f t="shared" ref="Q7:Q70" ca="1" si="4">IF(P7&lt;&gt;"",P7-O7,IF(O7="","",TODAY()-O7))</f>
        <v>0</v>
      </c>
      <c r="R7" s="34">
        <v>45630</v>
      </c>
      <c r="S7" s="59">
        <f t="shared" ref="S7:S70" ca="1" si="5">IF(T7&lt;&gt;"",T7-R7,IF(R7="","",TODAY()-R7))</f>
        <v>0</v>
      </c>
      <c r="T7" s="32">
        <v>45630</v>
      </c>
      <c r="U7" s="33">
        <f t="shared" ca="1" si="1"/>
        <v>106</v>
      </c>
      <c r="V7" s="34"/>
      <c r="W7" s="35">
        <v>96750</v>
      </c>
      <c r="X7" s="36" t="str">
        <f t="shared" ca="1" si="2"/>
        <v>Overdue</v>
      </c>
      <c r="Y7" s="37"/>
      <c r="Z7" s="38" t="str">
        <f t="shared" si="3"/>
        <v/>
      </c>
      <c r="AI7" s="39" t="s">
        <v>39</v>
      </c>
    </row>
    <row r="8" spans="1:94" s="39" customFormat="1">
      <c r="A8" s="30">
        <v>3</v>
      </c>
      <c r="B8" s="31" t="s">
        <v>2243</v>
      </c>
      <c r="C8" s="31" t="s">
        <v>181</v>
      </c>
      <c r="D8" s="44" t="s">
        <v>32</v>
      </c>
      <c r="E8" s="72" t="str">
        <f>IFERROR(IF(INDEX(Sheet3!$B$2:$B$8, MATCH(D8, Sheet3!$A$2:$A$8, 0)) = 0, "", INDEX(Sheet3!$B$2:$B$8, MATCH(D8, Sheet3!$A$2:$A$8, 0))), "")</f>
        <v>Breakdown</v>
      </c>
      <c r="F8" s="31" t="s">
        <v>631</v>
      </c>
      <c r="G8" s="45" t="s">
        <v>84</v>
      </c>
      <c r="H8" s="63" t="str">
        <f>IFERROR(INDEX(Sheet3!$F$2:$F$114, MATCH(G8, Sheet3!$E$2:$E$114, 0)), "")</f>
        <v>OTHERS</v>
      </c>
      <c r="I8" s="32">
        <v>45630</v>
      </c>
      <c r="J8" s="33">
        <f t="shared" ca="1" si="0"/>
        <v>106</v>
      </c>
      <c r="K8" s="34">
        <v>45630</v>
      </c>
      <c r="L8" s="59">
        <f ca="1">IF(K8&lt;&gt;"",K8-I8,IF(I8="","",TODAY()-I8))</f>
        <v>0</v>
      </c>
      <c r="M8" s="34">
        <v>45630</v>
      </c>
      <c r="N8" s="47">
        <f ca="1">IF(M8&lt;&gt;"",M8-K8,IF(K8="","",TODAY()-K8))</f>
        <v>0</v>
      </c>
      <c r="O8" s="75"/>
      <c r="P8" s="75"/>
      <c r="Q8" s="47" t="str">
        <f t="shared" ca="1" si="4"/>
        <v/>
      </c>
      <c r="R8" s="34"/>
      <c r="S8" s="59" t="str">
        <f t="shared" ca="1" si="5"/>
        <v/>
      </c>
      <c r="T8" s="32"/>
      <c r="U8" s="33" t="str">
        <f t="shared" ca="1" si="1"/>
        <v/>
      </c>
      <c r="V8" s="34"/>
      <c r="W8" s="35"/>
      <c r="X8" s="36" t="str">
        <f t="shared" ca="1" si="2"/>
        <v>Overdue</v>
      </c>
      <c r="Y8" s="37"/>
      <c r="Z8" s="38" t="str">
        <f t="shared" si="3"/>
        <v/>
      </c>
      <c r="AB8" s="41"/>
      <c r="AC8" s="41"/>
      <c r="AD8" s="41"/>
      <c r="AE8" s="41"/>
    </row>
    <row r="9" spans="1:94" s="39" customFormat="1" ht="28.5">
      <c r="A9" s="30">
        <v>4</v>
      </c>
      <c r="B9" s="31" t="s">
        <v>2244</v>
      </c>
      <c r="C9" s="31" t="s">
        <v>269</v>
      </c>
      <c r="D9" s="44" t="s">
        <v>67</v>
      </c>
      <c r="E9" s="72" t="str">
        <f>IFERROR(IF(INDEX(Sheet3!$B$2:$B$8, MATCH(D9, Sheet3!$A$2:$A$8, 0)) = 0, "", INDEX(Sheet3!$B$2:$B$8, MATCH(D9, Sheet3!$A$2:$A$8, 0))), "")</f>
        <v>Breakdown</v>
      </c>
      <c r="F9" s="31" t="s">
        <v>2245</v>
      </c>
      <c r="G9" s="45" t="s">
        <v>122</v>
      </c>
      <c r="H9" s="63" t="str">
        <f>IFERROR(INDEX(Sheet3!$F$2:$F$114, MATCH(G9, Sheet3!$E$2:$E$114, 0)), "")</f>
        <v>KITCHEN_EQUIPMENT</v>
      </c>
      <c r="I9" s="32">
        <v>45628</v>
      </c>
      <c r="J9" s="33">
        <f t="shared" ca="1" si="0"/>
        <v>108</v>
      </c>
      <c r="K9" s="34">
        <v>45628</v>
      </c>
      <c r="L9" s="59">
        <f ca="1">IF(K9&lt;&gt;"",K9-I9,IF(I9="","",TODAY()-I9))</f>
        <v>0</v>
      </c>
      <c r="M9" s="34">
        <v>45630</v>
      </c>
      <c r="N9" s="47">
        <f ca="1">IF(M9&lt;&gt;"",M9-K9,IF(K9="","",TODAY()-K9))</f>
        <v>2</v>
      </c>
      <c r="O9" s="75"/>
      <c r="P9" s="75"/>
      <c r="Q9" s="47" t="str">
        <f t="shared" ca="1" si="4"/>
        <v/>
      </c>
      <c r="R9" s="34"/>
      <c r="S9" s="59" t="str">
        <f t="shared" ca="1" si="5"/>
        <v/>
      </c>
      <c r="T9" s="32"/>
      <c r="U9" s="33" t="str">
        <f t="shared" ca="1" si="1"/>
        <v/>
      </c>
      <c r="V9" s="34"/>
      <c r="W9" s="35"/>
      <c r="X9" s="36" t="str">
        <f t="shared" ca="1" si="2"/>
        <v>Overdue</v>
      </c>
      <c r="Y9" s="37"/>
      <c r="Z9" s="38" t="str">
        <f t="shared" si="3"/>
        <v/>
      </c>
      <c r="AB9" s="41"/>
      <c r="AC9" s="41"/>
      <c r="AD9" s="41"/>
      <c r="AE9" s="41"/>
    </row>
    <row r="10" spans="1:94" s="39" customFormat="1" ht="26.25">
      <c r="A10" s="30">
        <v>5</v>
      </c>
      <c r="B10" s="31" t="s">
        <v>539</v>
      </c>
      <c r="C10" s="31" t="s">
        <v>193</v>
      </c>
      <c r="D10" s="44" t="s">
        <v>59</v>
      </c>
      <c r="E10" s="72" t="str">
        <f>IFERROR(IF(INDEX(Sheet3!$B$2:$B$8, MATCH(D10, Sheet3!$A$2:$A$8, 0)) = 0, "", INDEX(Sheet3!$B$2:$B$8, MATCH(D10, Sheet3!$A$2:$A$8, 0))), "")</f>
        <v>Preventive</v>
      </c>
      <c r="F10" s="31" t="s">
        <v>249</v>
      </c>
      <c r="G10" s="45" t="s">
        <v>202</v>
      </c>
      <c r="H10" s="63" t="str">
        <f>IFERROR(INDEX(Sheet3!$F$2:$F$114, MATCH(G10, Sheet3!$E$2:$E$114, 0)), "")</f>
        <v>GENERATOR</v>
      </c>
      <c r="I10" s="32">
        <v>45629</v>
      </c>
      <c r="J10" s="33">
        <f t="shared" ca="1" si="0"/>
        <v>107</v>
      </c>
      <c r="K10" s="34">
        <v>45629</v>
      </c>
      <c r="L10" s="59">
        <f ca="1">IF(K10&lt;&gt;"",K10-I10,IF(I10="","",TODAY()-I10))</f>
        <v>0</v>
      </c>
      <c r="M10" s="34">
        <v>45629</v>
      </c>
      <c r="N10" s="47">
        <f ca="1">IF(M10&lt;&gt;"",M10-K10,IF(K10="","",TODAY()-K10))</f>
        <v>0</v>
      </c>
      <c r="O10" s="75"/>
      <c r="P10" s="75"/>
      <c r="Q10" s="47" t="str">
        <f t="shared" ca="1" si="4"/>
        <v/>
      </c>
      <c r="R10" s="34"/>
      <c r="S10" s="59" t="str">
        <f t="shared" ca="1" si="5"/>
        <v/>
      </c>
      <c r="T10" s="32"/>
      <c r="U10" s="33" t="str">
        <f t="shared" ca="1" si="1"/>
        <v/>
      </c>
      <c r="V10" s="34"/>
      <c r="W10" s="35"/>
      <c r="X10" s="36" t="str">
        <f t="shared" ca="1" si="2"/>
        <v>Overdue</v>
      </c>
      <c r="Y10" s="37"/>
      <c r="Z10" s="38" t="str">
        <f t="shared" si="3"/>
        <v/>
      </c>
      <c r="AB10" s="41"/>
      <c r="AC10" s="41"/>
      <c r="AD10"/>
      <c r="AE10" s="41"/>
    </row>
    <row r="11" spans="1:94" s="39" customFormat="1">
      <c r="A11" s="30">
        <v>6</v>
      </c>
      <c r="B11" s="31" t="s">
        <v>539</v>
      </c>
      <c r="C11" s="31" t="s">
        <v>543</v>
      </c>
      <c r="D11" s="44" t="s">
        <v>59</v>
      </c>
      <c r="E11" s="72" t="str">
        <f>IFERROR(IF(INDEX(Sheet3!$B$2:$B$8, MATCH(D11, Sheet3!$A$2:$A$8, 0)) = 0, "", INDEX(Sheet3!$B$2:$B$8, MATCH(D11, Sheet3!$A$2:$A$8, 0))), "")</f>
        <v>Preventive</v>
      </c>
      <c r="F11" s="31" t="s">
        <v>2246</v>
      </c>
      <c r="G11" s="45" t="s">
        <v>202</v>
      </c>
      <c r="H11" s="63" t="str">
        <f>IFERROR(INDEX(Sheet3!$F$2:$F$114, MATCH(G11, Sheet3!$E$2:$E$114, 0)), "")</f>
        <v>GENERATOR</v>
      </c>
      <c r="I11" s="32">
        <v>45629</v>
      </c>
      <c r="J11" s="33">
        <f t="shared" ca="1" si="0"/>
        <v>2</v>
      </c>
      <c r="K11" s="34">
        <v>45630</v>
      </c>
      <c r="L11" s="59">
        <f ca="1">IF(K11&lt;&gt;"",K11-I11,IF(I11="","",TODAY()-I11))</f>
        <v>1</v>
      </c>
      <c r="M11" s="34">
        <v>45630</v>
      </c>
      <c r="N11" s="47">
        <f ca="1">IF(M11&lt;&gt;"",M11-K11,IF(K11="","",TODAY()-K11))</f>
        <v>0</v>
      </c>
      <c r="O11" s="34">
        <v>45630</v>
      </c>
      <c r="P11" s="75">
        <v>45631</v>
      </c>
      <c r="Q11" s="47">
        <f t="shared" ca="1" si="4"/>
        <v>1</v>
      </c>
      <c r="R11" s="75">
        <v>45631</v>
      </c>
      <c r="S11" s="59">
        <f t="shared" ca="1" si="5"/>
        <v>0</v>
      </c>
      <c r="T11" s="75">
        <v>45631</v>
      </c>
      <c r="U11" s="33">
        <f t="shared" ca="1" si="1"/>
        <v>0</v>
      </c>
      <c r="V11" s="75">
        <v>45631</v>
      </c>
      <c r="W11" s="35">
        <v>199750</v>
      </c>
      <c r="X11" s="36" t="str">
        <f t="shared" ca="1" si="2"/>
        <v>Completed</v>
      </c>
      <c r="Y11" s="75">
        <v>45631</v>
      </c>
      <c r="Z11" s="38">
        <f t="shared" si="3"/>
        <v>1</v>
      </c>
      <c r="AB11" s="41"/>
      <c r="AC11" s="41"/>
      <c r="AD11"/>
      <c r="AE11" s="41"/>
    </row>
    <row r="12" spans="1:94" s="39" customFormat="1" ht="38.25">
      <c r="A12" s="30">
        <v>7</v>
      </c>
      <c r="B12" s="31" t="s">
        <v>1870</v>
      </c>
      <c r="C12" s="31" t="s">
        <v>382</v>
      </c>
      <c r="D12" s="44" t="s">
        <v>59</v>
      </c>
      <c r="E12" s="72" t="str">
        <f>IFERROR(IF(INDEX(Sheet3!$B$2:$B$8, MATCH(D12, Sheet3!$A$2:$A$8, 0)) = 0, "", INDEX(Sheet3!$B$2:$B$8, MATCH(D12, Sheet3!$A$2:$A$8, 0))), "")</f>
        <v>Preventive</v>
      </c>
      <c r="F12" s="31" t="s">
        <v>249</v>
      </c>
      <c r="G12" s="45" t="s">
        <v>202</v>
      </c>
      <c r="H12" s="63" t="str">
        <f>IFERROR(INDEX(Sheet3!$F$2:$F$114, MATCH(G12, Sheet3!$E$2:$E$114, 0)), "")</f>
        <v>GENERATOR</v>
      </c>
      <c r="I12" s="32">
        <v>45629</v>
      </c>
      <c r="J12" s="33">
        <f t="shared" ca="1" si="0"/>
        <v>7</v>
      </c>
      <c r="K12" s="34">
        <v>45629</v>
      </c>
      <c r="L12" s="59">
        <f ca="1">IF(K12&lt;&gt;"",K12-I12,IF(I12="","",TODAY()-I12))</f>
        <v>0</v>
      </c>
      <c r="M12" s="34">
        <v>45629</v>
      </c>
      <c r="N12" s="47">
        <f ca="1">IF(M12&lt;&gt;"",M12-K12,IF(K12="","",TODAY()-K12))</f>
        <v>0</v>
      </c>
      <c r="O12" s="75">
        <v>45636</v>
      </c>
      <c r="P12" s="75">
        <v>45636</v>
      </c>
      <c r="Q12" s="47">
        <f t="shared" ca="1" si="4"/>
        <v>0</v>
      </c>
      <c r="R12" s="34">
        <v>45636</v>
      </c>
      <c r="S12" s="59">
        <f t="shared" ca="1" si="5"/>
        <v>0</v>
      </c>
      <c r="T12" s="32">
        <v>45636</v>
      </c>
      <c r="U12" s="33">
        <f t="shared" ca="1" si="1"/>
        <v>0</v>
      </c>
      <c r="V12" s="34">
        <v>45636</v>
      </c>
      <c r="W12" s="35"/>
      <c r="X12" s="36" t="str">
        <f t="shared" ca="1" si="2"/>
        <v>Completed</v>
      </c>
      <c r="Y12" s="37">
        <v>45636</v>
      </c>
      <c r="Z12" s="38">
        <f t="shared" si="3"/>
        <v>1</v>
      </c>
      <c r="AB12" s="41"/>
      <c r="AC12" s="41"/>
      <c r="AD12"/>
      <c r="AE12"/>
    </row>
    <row r="13" spans="1:94" s="39" customFormat="1" ht="26.25">
      <c r="A13" s="30">
        <v>8</v>
      </c>
      <c r="B13" s="31" t="s">
        <v>539</v>
      </c>
      <c r="C13" s="31" t="s">
        <v>281</v>
      </c>
      <c r="D13" s="44" t="s">
        <v>59</v>
      </c>
      <c r="E13" s="72" t="str">
        <f>IFERROR(IF(INDEX(Sheet3!$B$2:$B$8, MATCH(D13, Sheet3!$A$2:$A$8, 0)) = 0, "", INDEX(Sheet3!$B$2:$B$8, MATCH(D13, Sheet3!$A$2:$A$8, 0))), "")</f>
        <v>Preventive</v>
      </c>
      <c r="F13" s="31" t="s">
        <v>2247</v>
      </c>
      <c r="G13" s="45" t="s">
        <v>202</v>
      </c>
      <c r="H13" s="63" t="str">
        <f>IFERROR(INDEX(Sheet3!$F$2:$F$114, MATCH(G13, Sheet3!$E$2:$E$114, 0)), "")</f>
        <v>GENERATOR</v>
      </c>
      <c r="I13" s="32">
        <v>45628</v>
      </c>
      <c r="J13" s="33">
        <f t="shared" ca="1" si="0"/>
        <v>11</v>
      </c>
      <c r="K13" s="34">
        <v>45628</v>
      </c>
      <c r="L13" s="59">
        <f ca="1">IF(K13&lt;&gt;"",K13-I13,IF(I13="","",TODAY()-I13))</f>
        <v>0</v>
      </c>
      <c r="M13" s="34">
        <v>45628</v>
      </c>
      <c r="N13" s="47">
        <f ca="1">IF(M13&lt;&gt;"",M13-K13,IF(K13="","",TODAY()-K13))</f>
        <v>0</v>
      </c>
      <c r="O13" s="75">
        <v>45633</v>
      </c>
      <c r="P13" s="75">
        <v>45636</v>
      </c>
      <c r="Q13" s="47">
        <f t="shared" ca="1" si="4"/>
        <v>3</v>
      </c>
      <c r="R13" s="75">
        <v>45636</v>
      </c>
      <c r="S13" s="59">
        <f t="shared" ca="1" si="5"/>
        <v>2</v>
      </c>
      <c r="T13" s="75">
        <v>45638</v>
      </c>
      <c r="U13" s="33">
        <f t="shared" ca="1" si="1"/>
        <v>1</v>
      </c>
      <c r="V13" s="34">
        <v>45639</v>
      </c>
      <c r="W13" s="35">
        <v>413437.5</v>
      </c>
      <c r="X13" s="36" t="str">
        <f t="shared" ca="1" si="2"/>
        <v>Completed</v>
      </c>
      <c r="Y13" s="34">
        <v>45639</v>
      </c>
      <c r="Z13" s="38">
        <f t="shared" si="3"/>
        <v>1</v>
      </c>
      <c r="AB13" s="41"/>
      <c r="AC13" s="41"/>
      <c r="AD13"/>
      <c r="AE13"/>
    </row>
    <row r="14" spans="1:94" s="39" customFormat="1" ht="26.25">
      <c r="A14" s="30">
        <v>9</v>
      </c>
      <c r="B14" s="31" t="s">
        <v>2248</v>
      </c>
      <c r="C14" s="31" t="s">
        <v>599</v>
      </c>
      <c r="D14" s="44" t="s">
        <v>59</v>
      </c>
      <c r="E14" s="72" t="str">
        <f>IFERROR(IF(INDEX(Sheet3!$B$2:$B$8, MATCH(D14, Sheet3!$A$2:$A$8, 0)) = 0, "", INDEX(Sheet3!$B$2:$B$8, MATCH(D14, Sheet3!$A$2:$A$8, 0))), "")</f>
        <v>Preventive</v>
      </c>
      <c r="F14" s="31" t="s">
        <v>412</v>
      </c>
      <c r="G14" s="45" t="s">
        <v>854</v>
      </c>
      <c r="H14" s="63" t="str">
        <f>IFERROR(INDEX(Sheet3!$F$2:$F$114, MATCH(G14, Sheet3!$E$2:$E$114, 0)), "")</f>
        <v>GAS</v>
      </c>
      <c r="I14" s="32">
        <v>45629</v>
      </c>
      <c r="J14" s="33">
        <f t="shared" ca="1" si="0"/>
        <v>107</v>
      </c>
      <c r="K14" s="34">
        <v>45629</v>
      </c>
      <c r="L14" s="59">
        <f ca="1">IF(K14&lt;&gt;"",K14-I14,IF(I14="","",TODAY()-I14))</f>
        <v>0</v>
      </c>
      <c r="M14" s="34">
        <v>45629</v>
      </c>
      <c r="N14" s="47">
        <f ca="1">IF(M14&lt;&gt;"",M14-K14,IF(K14="","",TODAY()-K14))</f>
        <v>0</v>
      </c>
      <c r="O14" s="75">
        <v>45630</v>
      </c>
      <c r="P14" s="75">
        <v>45630</v>
      </c>
      <c r="Q14" s="47">
        <f t="shared" ca="1" si="4"/>
        <v>0</v>
      </c>
      <c r="R14" s="34">
        <v>45630</v>
      </c>
      <c r="S14" s="59">
        <f t="shared" ca="1" si="5"/>
        <v>0</v>
      </c>
      <c r="T14" s="32">
        <v>45630</v>
      </c>
      <c r="U14" s="33">
        <f t="shared" ca="1" si="1"/>
        <v>106</v>
      </c>
      <c r="V14" s="34"/>
      <c r="W14" s="35" t="s">
        <v>2249</v>
      </c>
      <c r="X14" s="36" t="str">
        <f t="shared" ca="1" si="2"/>
        <v>Overdue</v>
      </c>
      <c r="Y14" s="37"/>
      <c r="Z14" s="38" t="str">
        <f t="shared" si="3"/>
        <v/>
      </c>
      <c r="AB14" s="41"/>
      <c r="AC14" s="41"/>
      <c r="AD14"/>
      <c r="AE14"/>
    </row>
    <row r="15" spans="1:94" s="39" customFormat="1" ht="26.25">
      <c r="A15" s="30">
        <v>10</v>
      </c>
      <c r="B15" s="31" t="s">
        <v>2250</v>
      </c>
      <c r="C15" s="31" t="s">
        <v>317</v>
      </c>
      <c r="D15" s="44" t="s">
        <v>54</v>
      </c>
      <c r="E15" s="72" t="str">
        <f>IFERROR(IF(INDEX(Sheet3!$B$2:$B$8, MATCH(D15, Sheet3!$A$2:$A$8, 0)) = 0, "", INDEX(Sheet3!$B$2:$B$8, MATCH(D15, Sheet3!$A$2:$A$8, 0))), "")</f>
        <v>Breakdown</v>
      </c>
      <c r="F15" s="31" t="s">
        <v>2022</v>
      </c>
      <c r="G15" s="45" t="s">
        <v>61</v>
      </c>
      <c r="H15" s="63" t="str">
        <f>IFERROR(INDEX(Sheet3!$F$2:$F$114, MATCH(G15, Sheet3!$E$2:$E$114, 0)), "")</f>
        <v>HVAC</v>
      </c>
      <c r="I15" s="32">
        <v>45627</v>
      </c>
      <c r="J15" s="33">
        <f t="shared" ca="1" si="0"/>
        <v>109</v>
      </c>
      <c r="K15" s="34">
        <v>45628</v>
      </c>
      <c r="L15" s="59">
        <f ca="1">IF(K15&lt;&gt;"",K15-I15,IF(I15="","",TODAY()-I15))</f>
        <v>1</v>
      </c>
      <c r="M15" s="34">
        <v>45629</v>
      </c>
      <c r="N15" s="47">
        <f ca="1">IF(M15&lt;&gt;"",M15-K15,IF(K15="","",TODAY()-K15))</f>
        <v>1</v>
      </c>
      <c r="O15" s="75">
        <v>45630</v>
      </c>
      <c r="P15" s="75">
        <v>45630</v>
      </c>
      <c r="Q15" s="47">
        <f t="shared" ca="1" si="4"/>
        <v>0</v>
      </c>
      <c r="R15" s="34">
        <v>45630</v>
      </c>
      <c r="S15" s="59">
        <f t="shared" ca="1" si="5"/>
        <v>106</v>
      </c>
      <c r="T15" s="32"/>
      <c r="U15" s="33" t="str">
        <f t="shared" ca="1" si="1"/>
        <v/>
      </c>
      <c r="V15" s="34"/>
      <c r="W15" s="35">
        <v>300000</v>
      </c>
      <c r="X15" s="36" t="str">
        <f t="shared" ca="1" si="2"/>
        <v>Overdue</v>
      </c>
      <c r="Y15" s="37"/>
      <c r="Z15" s="38" t="str">
        <f t="shared" si="3"/>
        <v/>
      </c>
      <c r="AB15" s="41"/>
      <c r="AC15" s="41"/>
      <c r="AD15"/>
      <c r="AE15"/>
    </row>
    <row r="16" spans="1:94" s="39" customFormat="1" ht="26.25">
      <c r="A16" s="30">
        <v>12</v>
      </c>
      <c r="B16" s="31" t="s">
        <v>1522</v>
      </c>
      <c r="C16" s="31" t="s">
        <v>216</v>
      </c>
      <c r="D16" s="44" t="s">
        <v>59</v>
      </c>
      <c r="E16" s="72" t="str">
        <f>IFERROR(IF(INDEX(Sheet3!$B$2:$B$8, MATCH(D16, Sheet3!$A$2:$A$8, 0)) = 0, "", INDEX(Sheet3!$B$2:$B$8, MATCH(D16, Sheet3!$A$2:$A$8, 0))), "")</f>
        <v>Preventive</v>
      </c>
      <c r="F16" s="31" t="s">
        <v>412</v>
      </c>
      <c r="G16" s="45" t="s">
        <v>854</v>
      </c>
      <c r="H16" s="63" t="str">
        <f>IFERROR(INDEX(Sheet3!$F$2:$F$114, MATCH(G16, Sheet3!$E$2:$E$114, 0)), "")</f>
        <v>GAS</v>
      </c>
      <c r="I16" s="32">
        <v>45629</v>
      </c>
      <c r="J16" s="33">
        <f t="shared" ca="1" si="0"/>
        <v>107</v>
      </c>
      <c r="K16" s="34">
        <v>45629</v>
      </c>
      <c r="L16" s="59">
        <f ca="1">IF(K16&lt;&gt;"",K16-I16,IF(I16="","",TODAY()-I16))</f>
        <v>0</v>
      </c>
      <c r="M16" s="34">
        <v>45630</v>
      </c>
      <c r="N16" s="47">
        <f ca="1">IF(M16&lt;&gt;"",M16-K16,IF(K16="","",TODAY()-K16))</f>
        <v>1</v>
      </c>
      <c r="O16" s="75">
        <v>45630</v>
      </c>
      <c r="P16" s="75">
        <v>45630</v>
      </c>
      <c r="Q16" s="47">
        <f t="shared" ca="1" si="4"/>
        <v>0</v>
      </c>
      <c r="R16" s="34">
        <v>45630</v>
      </c>
      <c r="S16" s="59">
        <f t="shared" ca="1" si="5"/>
        <v>0</v>
      </c>
      <c r="T16" s="32">
        <v>45630</v>
      </c>
      <c r="U16" s="33">
        <f t="shared" ca="1" si="1"/>
        <v>106</v>
      </c>
      <c r="V16" s="34"/>
      <c r="W16" s="35">
        <v>104000</v>
      </c>
      <c r="X16" s="36" t="str">
        <f t="shared" ca="1" si="2"/>
        <v>Overdue</v>
      </c>
      <c r="Y16" s="37"/>
      <c r="Z16" s="38" t="str">
        <f t="shared" si="3"/>
        <v/>
      </c>
      <c r="AB16" s="41"/>
      <c r="AC16" s="41"/>
      <c r="AD16"/>
      <c r="AE16"/>
    </row>
    <row r="17" spans="1:31" s="39" customFormat="1">
      <c r="A17" s="30">
        <v>13</v>
      </c>
      <c r="B17" s="31" t="s">
        <v>1522</v>
      </c>
      <c r="C17" s="31"/>
      <c r="D17" s="44" t="s">
        <v>59</v>
      </c>
      <c r="E17" s="72" t="str">
        <f>IFERROR(IF(INDEX(Sheet3!$B$2:$B$8, MATCH(D17, Sheet3!$A$2:$A$8, 0)) = 0, "", INDEX(Sheet3!$B$2:$B$8, MATCH(D17, Sheet3!$A$2:$A$8, 0))), "")</f>
        <v>Preventive</v>
      </c>
      <c r="F17" s="31" t="s">
        <v>412</v>
      </c>
      <c r="G17" s="45" t="s">
        <v>854</v>
      </c>
      <c r="H17" s="63" t="str">
        <f>IFERROR(INDEX(Sheet3!$F$2:$F$114, MATCH(G17, Sheet3!$E$2:$E$114, 0)), "")</f>
        <v>GAS</v>
      </c>
      <c r="I17" s="32">
        <v>45629</v>
      </c>
      <c r="J17" s="33">
        <f t="shared" ca="1" si="0"/>
        <v>0</v>
      </c>
      <c r="K17" s="34">
        <v>45629</v>
      </c>
      <c r="L17" s="59">
        <f ca="1">IF(K17&lt;&gt;"",K17-I17,IF(I17="","",TODAY()-I17))</f>
        <v>0</v>
      </c>
      <c r="M17" s="34">
        <v>45629</v>
      </c>
      <c r="N17" s="47">
        <f ca="1">IF(M17&lt;&gt;"",M17-K17,IF(K17="","",TODAY()-K17))</f>
        <v>0</v>
      </c>
      <c r="O17" s="75">
        <v>45629</v>
      </c>
      <c r="P17" s="75">
        <v>45629</v>
      </c>
      <c r="Q17" s="47">
        <f t="shared" ca="1" si="4"/>
        <v>0</v>
      </c>
      <c r="R17" s="34">
        <v>45629</v>
      </c>
      <c r="S17" s="59">
        <f t="shared" ca="1" si="5"/>
        <v>0</v>
      </c>
      <c r="T17" s="32">
        <v>45629</v>
      </c>
      <c r="U17" s="33">
        <f t="shared" ca="1" si="1"/>
        <v>0</v>
      </c>
      <c r="V17" s="34">
        <v>45629</v>
      </c>
      <c r="W17" s="35">
        <v>90000</v>
      </c>
      <c r="X17" s="36" t="str">
        <f t="shared" ca="1" si="2"/>
        <v>Completed</v>
      </c>
      <c r="Y17" s="37">
        <v>45629</v>
      </c>
      <c r="Z17" s="38">
        <f t="shared" si="3"/>
        <v>1</v>
      </c>
      <c r="AB17" s="41"/>
      <c r="AC17" s="41"/>
      <c r="AD17"/>
      <c r="AE17"/>
    </row>
    <row r="18" spans="1:31" s="39" customFormat="1" ht="26.25">
      <c r="A18" s="30">
        <v>14</v>
      </c>
      <c r="B18" s="31" t="s">
        <v>2251</v>
      </c>
      <c r="C18" s="31" t="s">
        <v>801</v>
      </c>
      <c r="D18" s="44" t="s">
        <v>59</v>
      </c>
      <c r="E18" s="72" t="str">
        <f>IFERROR(IF(INDEX(Sheet3!$B$2:$B$8, MATCH(D18, Sheet3!$A$2:$A$8, 0)) = 0, "", INDEX(Sheet3!$B$2:$B$8, MATCH(D18, Sheet3!$A$2:$A$8, 0))), "")</f>
        <v>Preventive</v>
      </c>
      <c r="F18" s="31" t="s">
        <v>412</v>
      </c>
      <c r="G18" s="45" t="s">
        <v>854</v>
      </c>
      <c r="H18" s="63" t="str">
        <f>IFERROR(INDEX(Sheet3!$F$2:$F$114, MATCH(G18, Sheet3!$E$2:$E$114, 0)), "")</f>
        <v>GAS</v>
      </c>
      <c r="I18" s="32">
        <v>45626</v>
      </c>
      <c r="J18" s="33">
        <f t="shared" ca="1" si="0"/>
        <v>110</v>
      </c>
      <c r="K18" s="34">
        <v>45627</v>
      </c>
      <c r="L18" s="59">
        <f ca="1">IF(K18&lt;&gt;"",K18-I18,IF(I18="","",TODAY()-I18))</f>
        <v>1</v>
      </c>
      <c r="M18" s="34">
        <v>45627</v>
      </c>
      <c r="N18" s="47">
        <f ca="1">IF(M18&lt;&gt;"",M18-K18,IF(K18="","",TODAY()-K18))</f>
        <v>0</v>
      </c>
      <c r="O18" s="75">
        <v>45628</v>
      </c>
      <c r="P18" s="75">
        <v>45628</v>
      </c>
      <c r="Q18" s="47">
        <f t="shared" ca="1" si="4"/>
        <v>0</v>
      </c>
      <c r="R18" s="34">
        <v>45628</v>
      </c>
      <c r="S18" s="59">
        <f t="shared" ca="1" si="5"/>
        <v>0</v>
      </c>
      <c r="T18" s="32">
        <v>45628</v>
      </c>
      <c r="U18" s="33">
        <f t="shared" ca="1" si="1"/>
        <v>108</v>
      </c>
      <c r="V18" s="34">
        <v>45630</v>
      </c>
      <c r="W18" s="35">
        <v>240000</v>
      </c>
      <c r="X18" s="36" t="str">
        <f t="shared" ca="1" si="2"/>
        <v>Overdue</v>
      </c>
      <c r="Y18" s="37"/>
      <c r="Z18" s="38" t="str">
        <f t="shared" si="3"/>
        <v/>
      </c>
      <c r="AB18" s="41"/>
      <c r="AC18" s="41"/>
      <c r="AD18"/>
      <c r="AE18"/>
    </row>
    <row r="19" spans="1:31" s="39" customFormat="1" ht="26.25">
      <c r="A19" s="30">
        <v>15</v>
      </c>
      <c r="B19" s="31" t="s">
        <v>2252</v>
      </c>
      <c r="C19" s="31" t="s">
        <v>124</v>
      </c>
      <c r="D19" s="44" t="s">
        <v>54</v>
      </c>
      <c r="E19" s="72" t="str">
        <f>IFERROR(IF(INDEX(Sheet3!$B$2:$B$8, MATCH(D19, Sheet3!$A$2:$A$8, 0)) = 0, "", INDEX(Sheet3!$B$2:$B$8, MATCH(D19, Sheet3!$A$2:$A$8, 0))), "")</f>
        <v>Breakdown</v>
      </c>
      <c r="F19" s="31" t="s">
        <v>1334</v>
      </c>
      <c r="G19" s="45" t="s">
        <v>472</v>
      </c>
      <c r="H19" s="63" t="str">
        <f>IFERROR(INDEX(Sheet3!$F$2:$F$114, MATCH(G19, Sheet3!$E$2:$E$114, 0)), "")</f>
        <v>ELECTRICAL</v>
      </c>
      <c r="I19" s="32">
        <v>45628</v>
      </c>
      <c r="J19" s="33">
        <f t="shared" ca="1" si="0"/>
        <v>2</v>
      </c>
      <c r="K19" s="34">
        <v>45628</v>
      </c>
      <c r="L19" s="59">
        <f ca="1">IF(K19&lt;&gt;"",K19-I19,IF(I19="","",TODAY()-I19))</f>
        <v>0</v>
      </c>
      <c r="M19" s="34">
        <v>45630</v>
      </c>
      <c r="N19" s="47">
        <f ca="1">IF(M19&lt;&gt;"",M19-K19,IF(K19="","",TODAY()-K19))</f>
        <v>2</v>
      </c>
      <c r="O19" s="75">
        <v>45630</v>
      </c>
      <c r="P19" s="75">
        <v>45630</v>
      </c>
      <c r="Q19" s="47">
        <f t="shared" ca="1" si="4"/>
        <v>0</v>
      </c>
      <c r="R19" s="34">
        <v>45630</v>
      </c>
      <c r="S19" s="59">
        <f t="shared" ca="1" si="5"/>
        <v>0</v>
      </c>
      <c r="T19" s="32">
        <v>45630</v>
      </c>
      <c r="U19" s="33">
        <f t="shared" ca="1" si="1"/>
        <v>0</v>
      </c>
      <c r="V19" s="34">
        <v>45630</v>
      </c>
      <c r="W19" s="35"/>
      <c r="X19" s="36" t="str">
        <f t="shared" ca="1" si="2"/>
        <v>Completed</v>
      </c>
      <c r="Y19" s="37">
        <v>45630</v>
      </c>
      <c r="Z19" s="38">
        <f t="shared" si="3"/>
        <v>1</v>
      </c>
      <c r="AB19" s="41"/>
      <c r="AC19" s="41"/>
      <c r="AD19"/>
      <c r="AE19"/>
    </row>
    <row r="20" spans="1:31" s="39" customFormat="1" ht="38.25">
      <c r="A20" s="30">
        <v>16</v>
      </c>
      <c r="B20" s="31" t="s">
        <v>2253</v>
      </c>
      <c r="C20" s="31" t="s">
        <v>600</v>
      </c>
      <c r="D20" s="44" t="s">
        <v>59</v>
      </c>
      <c r="E20" s="72" t="str">
        <f>IFERROR(IF(INDEX(Sheet3!$B$2:$B$8, MATCH(D20, Sheet3!$A$2:$A$8, 0)) = 0, "", INDEX(Sheet3!$B$2:$B$8, MATCH(D20, Sheet3!$A$2:$A$8, 0))), "")</f>
        <v>Preventive</v>
      </c>
      <c r="F20" s="31" t="s">
        <v>2022</v>
      </c>
      <c r="G20" s="45" t="s">
        <v>104</v>
      </c>
      <c r="H20" s="63" t="str">
        <f>IFERROR(INDEX(Sheet3!$F$2:$F$114, MATCH(G20, Sheet3!$E$2:$E$114, 0)), "")</f>
        <v>HVAC</v>
      </c>
      <c r="I20" s="32">
        <v>45630</v>
      </c>
      <c r="J20" s="33">
        <f t="shared" ca="1" si="0"/>
        <v>106</v>
      </c>
      <c r="K20" s="34">
        <v>45630</v>
      </c>
      <c r="L20" s="59">
        <f ca="1">IF(K20&lt;&gt;"",K20-I20,IF(I20="","",TODAY()-I20))</f>
        <v>0</v>
      </c>
      <c r="M20" s="34"/>
      <c r="N20" s="47">
        <f ca="1">IF(M20&lt;&gt;"",M20-K20,IF(K20="","",TODAY()-K20))</f>
        <v>106</v>
      </c>
      <c r="O20" s="75"/>
      <c r="P20" s="75"/>
      <c r="Q20" s="47" t="str">
        <f t="shared" ca="1" si="4"/>
        <v/>
      </c>
      <c r="R20" s="34"/>
      <c r="S20" s="59" t="str">
        <f t="shared" ca="1" si="5"/>
        <v/>
      </c>
      <c r="T20" s="32"/>
      <c r="U20" s="33" t="str">
        <f t="shared" ca="1" si="1"/>
        <v/>
      </c>
      <c r="V20" s="34"/>
      <c r="W20" s="35"/>
      <c r="X20" s="36" t="str">
        <f t="shared" ca="1" si="2"/>
        <v>Overdue</v>
      </c>
      <c r="Y20" s="37"/>
      <c r="Z20" s="38" t="str">
        <f t="shared" si="3"/>
        <v/>
      </c>
      <c r="AB20" s="41"/>
      <c r="AC20" s="41"/>
      <c r="AD20"/>
      <c r="AE20"/>
    </row>
    <row r="21" spans="1:31" s="39" customFormat="1">
      <c r="A21" s="30">
        <v>17</v>
      </c>
      <c r="B21" s="31" t="s">
        <v>2254</v>
      </c>
      <c r="C21" s="31" t="s">
        <v>53</v>
      </c>
      <c r="D21" s="44" t="s">
        <v>32</v>
      </c>
      <c r="E21" s="72" t="str">
        <f>IFERROR(IF(INDEX(Sheet3!$B$2:$B$8, MATCH(D21, Sheet3!$A$2:$A$8, 0)) = 0, "", INDEX(Sheet3!$B$2:$B$8, MATCH(D21, Sheet3!$A$2:$A$8, 0))), "")</f>
        <v>Breakdown</v>
      </c>
      <c r="F21" s="31" t="s">
        <v>1334</v>
      </c>
      <c r="G21" s="45" t="s">
        <v>84</v>
      </c>
      <c r="H21" s="63" t="str">
        <f>IFERROR(INDEX(Sheet3!$F$2:$F$114, MATCH(G21, Sheet3!$E$2:$E$114, 0)), "")</f>
        <v>OTHERS</v>
      </c>
      <c r="I21" s="32">
        <v>45630</v>
      </c>
      <c r="J21" s="33">
        <f t="shared" ca="1" si="0"/>
        <v>2</v>
      </c>
      <c r="K21" s="34">
        <v>45630</v>
      </c>
      <c r="L21" s="59">
        <f ca="1">IF(K21&lt;&gt;"",K21-I21,IF(I21="","",TODAY()-I21))</f>
        <v>0</v>
      </c>
      <c r="M21" s="34">
        <v>45630</v>
      </c>
      <c r="N21" s="47">
        <f ca="1">IF(M21&lt;&gt;"",M21-K21,IF(K21="","",TODAY()-K21))</f>
        <v>0</v>
      </c>
      <c r="O21" s="75">
        <v>45632</v>
      </c>
      <c r="P21" s="75">
        <v>45632</v>
      </c>
      <c r="Q21" s="47">
        <f t="shared" ca="1" si="4"/>
        <v>0</v>
      </c>
      <c r="R21" s="34">
        <v>45632</v>
      </c>
      <c r="S21" s="59">
        <f t="shared" ca="1" si="5"/>
        <v>0</v>
      </c>
      <c r="T21" s="32">
        <v>45632</v>
      </c>
      <c r="U21" s="33">
        <f t="shared" ca="1" si="1"/>
        <v>0</v>
      </c>
      <c r="V21" s="34">
        <v>45632</v>
      </c>
      <c r="W21" s="35"/>
      <c r="X21" s="36" t="str">
        <f t="shared" ca="1" si="2"/>
        <v>Completed</v>
      </c>
      <c r="Y21" s="37">
        <v>45632</v>
      </c>
      <c r="Z21" s="38">
        <f t="shared" si="3"/>
        <v>1</v>
      </c>
      <c r="AB21" s="41"/>
      <c r="AC21" s="41"/>
      <c r="AD21"/>
      <c r="AE21"/>
    </row>
    <row r="22" spans="1:31" s="39" customFormat="1" ht="26.25">
      <c r="A22" s="30">
        <v>18</v>
      </c>
      <c r="B22" s="31" t="s">
        <v>1911</v>
      </c>
      <c r="C22" s="31" t="s">
        <v>211</v>
      </c>
      <c r="D22" s="44" t="s">
        <v>67</v>
      </c>
      <c r="E22" s="72" t="str">
        <f>IFERROR(IF(INDEX(Sheet3!$B$2:$B$8, MATCH(D22, Sheet3!$A$2:$A$8, 0)) = 0, "", INDEX(Sheet3!$B$2:$B$8, MATCH(D22, Sheet3!$A$2:$A$8, 0))), "")</f>
        <v>Breakdown</v>
      </c>
      <c r="F22" s="31" t="s">
        <v>1571</v>
      </c>
      <c r="G22" s="45" t="s">
        <v>84</v>
      </c>
      <c r="H22" s="63" t="str">
        <f>IFERROR(INDEX(Sheet3!$F$2:$F$114, MATCH(G22, Sheet3!$E$2:$E$114, 0)), "")</f>
        <v>OTHERS</v>
      </c>
      <c r="I22" s="32">
        <v>45631</v>
      </c>
      <c r="J22" s="33">
        <f t="shared" ca="1" si="0"/>
        <v>1</v>
      </c>
      <c r="K22" s="34">
        <v>45631</v>
      </c>
      <c r="L22" s="59">
        <f ca="1">IF(K22&lt;&gt;"",K22-I22,IF(I22="","",TODAY()-I22))</f>
        <v>0</v>
      </c>
      <c r="M22" s="34">
        <v>45631</v>
      </c>
      <c r="N22" s="47">
        <f ca="1">IF(M22&lt;&gt;"",M22-K22,IF(K22="","",TODAY()-K22))</f>
        <v>0</v>
      </c>
      <c r="O22" s="75">
        <v>45632</v>
      </c>
      <c r="P22" s="75">
        <v>45632</v>
      </c>
      <c r="Q22" s="47">
        <f t="shared" ca="1" si="4"/>
        <v>0</v>
      </c>
      <c r="R22" s="34">
        <v>45632</v>
      </c>
      <c r="S22" s="59">
        <f t="shared" ca="1" si="5"/>
        <v>0</v>
      </c>
      <c r="T22" s="32">
        <v>45632</v>
      </c>
      <c r="U22" s="33">
        <f t="shared" ca="1" si="1"/>
        <v>0</v>
      </c>
      <c r="V22" s="34">
        <v>45632</v>
      </c>
      <c r="W22" s="35"/>
      <c r="X22" s="36" t="str">
        <f t="shared" ca="1" si="2"/>
        <v>Completed</v>
      </c>
      <c r="Y22" s="37">
        <v>45632</v>
      </c>
      <c r="Z22" s="38">
        <f t="shared" si="3"/>
        <v>1</v>
      </c>
      <c r="AB22" s="41"/>
      <c r="AC22" s="41"/>
      <c r="AD22"/>
      <c r="AE22"/>
    </row>
    <row r="23" spans="1:31" s="39" customFormat="1" ht="28.5">
      <c r="A23" s="30">
        <v>19</v>
      </c>
      <c r="B23" s="31" t="s">
        <v>227</v>
      </c>
      <c r="C23" s="31" t="s">
        <v>117</v>
      </c>
      <c r="D23" s="44" t="s">
        <v>59</v>
      </c>
      <c r="E23" s="72" t="str">
        <f>IFERROR(IF(INDEX(Sheet3!$B$2:$B$8, MATCH(D23, Sheet3!$A$2:$A$8, 0)) = 0, "", INDEX(Sheet3!$B$2:$B$8, MATCH(D23, Sheet3!$A$2:$A$8, 0))), "")</f>
        <v>Preventive</v>
      </c>
      <c r="F23" s="31" t="s">
        <v>1486</v>
      </c>
      <c r="G23" s="45" t="s">
        <v>44</v>
      </c>
      <c r="H23" s="63" t="str">
        <f>IFERROR(INDEX(Sheet3!$F$2:$F$114, MATCH(G23, Sheet3!$E$2:$E$114, 0)), "")</f>
        <v>SECURITY</v>
      </c>
      <c r="I23" s="32">
        <v>45631</v>
      </c>
      <c r="J23" s="33">
        <f t="shared" ca="1" si="0"/>
        <v>1</v>
      </c>
      <c r="K23" s="34">
        <v>45631</v>
      </c>
      <c r="L23" s="59">
        <f ca="1">IF(K23&lt;&gt;"",K23-I23,IF(I23="","",TODAY()-I23))</f>
        <v>0</v>
      </c>
      <c r="M23" s="34">
        <v>45631</v>
      </c>
      <c r="N23" s="47">
        <f ca="1">IF(M23&lt;&gt;"",M23-K23,IF(K23="","",TODAY()-K23))</f>
        <v>0</v>
      </c>
      <c r="O23" s="75">
        <v>45631</v>
      </c>
      <c r="P23" s="75">
        <v>45631</v>
      </c>
      <c r="Q23" s="47">
        <f t="shared" ca="1" si="4"/>
        <v>0</v>
      </c>
      <c r="R23" s="34">
        <v>45631</v>
      </c>
      <c r="S23" s="59">
        <f t="shared" ca="1" si="5"/>
        <v>1</v>
      </c>
      <c r="T23" s="32">
        <v>45632</v>
      </c>
      <c r="U23" s="33">
        <f t="shared" ca="1" si="1"/>
        <v>0</v>
      </c>
      <c r="V23" s="34">
        <v>45632</v>
      </c>
      <c r="W23" s="35">
        <v>139965</v>
      </c>
      <c r="X23" s="36" t="str">
        <f t="shared" ca="1" si="2"/>
        <v>Completed</v>
      </c>
      <c r="Y23" s="37">
        <v>45632</v>
      </c>
      <c r="Z23" s="38">
        <f t="shared" si="3"/>
        <v>1</v>
      </c>
    </row>
    <row r="24" spans="1:31" s="39" customFormat="1" ht="26.25">
      <c r="A24" s="30">
        <v>20</v>
      </c>
      <c r="B24" s="31" t="s">
        <v>1654</v>
      </c>
      <c r="C24" s="31" t="s">
        <v>801</v>
      </c>
      <c r="D24" s="44" t="s">
        <v>67</v>
      </c>
      <c r="E24" s="72" t="str">
        <f>IFERROR(IF(INDEX(Sheet3!$B$2:$B$8, MATCH(D24, Sheet3!$A$2:$A$8, 0)) = 0, "", INDEX(Sheet3!$B$2:$B$8, MATCH(D24, Sheet3!$A$2:$A$8, 0))), "")</f>
        <v>Breakdown</v>
      </c>
      <c r="F24" s="31" t="s">
        <v>1571</v>
      </c>
      <c r="G24" s="45" t="s">
        <v>84</v>
      </c>
      <c r="H24" s="63" t="str">
        <f>IFERROR(INDEX(Sheet3!$F$2:$F$114, MATCH(G24, Sheet3!$E$2:$E$114, 0)), "")</f>
        <v>OTHERS</v>
      </c>
      <c r="I24" s="32">
        <v>45630</v>
      </c>
      <c r="J24" s="33">
        <f t="shared" ca="1" si="0"/>
        <v>3</v>
      </c>
      <c r="K24" s="34">
        <v>45630</v>
      </c>
      <c r="L24" s="59">
        <f ca="1">IF(K24&lt;&gt;"",K24-I24,IF(I24="","",TODAY()-I24))</f>
        <v>0</v>
      </c>
      <c r="M24" s="34">
        <v>45630</v>
      </c>
      <c r="N24" s="47">
        <f ca="1">IF(M24&lt;&gt;"",M24-K24,IF(K24="","",TODAY()-K24))</f>
        <v>0</v>
      </c>
      <c r="O24" s="75">
        <v>45631</v>
      </c>
      <c r="P24" s="75">
        <v>45631</v>
      </c>
      <c r="Q24" s="47">
        <f t="shared" ca="1" si="4"/>
        <v>0</v>
      </c>
      <c r="R24" s="34">
        <v>45631</v>
      </c>
      <c r="S24" s="59">
        <f t="shared" ca="1" si="5"/>
        <v>1</v>
      </c>
      <c r="T24" s="32">
        <v>45632</v>
      </c>
      <c r="U24" s="33">
        <f t="shared" ca="1" si="1"/>
        <v>1</v>
      </c>
      <c r="V24" s="34">
        <v>45633</v>
      </c>
      <c r="W24" s="35">
        <v>48375</v>
      </c>
      <c r="X24" s="36" t="str">
        <f t="shared" ca="1" si="2"/>
        <v>Completed</v>
      </c>
      <c r="Y24" s="37">
        <v>45633</v>
      </c>
      <c r="Z24" s="38">
        <f t="shared" si="3"/>
        <v>1</v>
      </c>
    </row>
    <row r="25" spans="1:31" s="39" customFormat="1" ht="38.25">
      <c r="A25" s="30">
        <v>21</v>
      </c>
      <c r="B25" s="31" t="s">
        <v>2255</v>
      </c>
      <c r="C25" s="31" t="s">
        <v>858</v>
      </c>
      <c r="D25" s="44" t="s">
        <v>67</v>
      </c>
      <c r="E25" s="72" t="str">
        <f>IFERROR(IF(INDEX(Sheet3!$B$2:$B$8, MATCH(D25, Sheet3!$A$2:$A$8, 0)) = 0, "", INDEX(Sheet3!$B$2:$B$8, MATCH(D25, Sheet3!$A$2:$A$8, 0))), "")</f>
        <v>Breakdown</v>
      </c>
      <c r="F25" s="31" t="s">
        <v>1571</v>
      </c>
      <c r="G25" s="45" t="s">
        <v>84</v>
      </c>
      <c r="H25" s="63" t="str">
        <f>IFERROR(INDEX(Sheet3!$F$2:$F$114, MATCH(G25, Sheet3!$E$2:$E$114, 0)), "")</f>
        <v>OTHERS</v>
      </c>
      <c r="I25" s="32"/>
      <c r="J25" s="33" t="str">
        <f t="shared" ca="1" si="0"/>
        <v/>
      </c>
      <c r="K25" s="34"/>
      <c r="L25" s="59" t="str">
        <f ca="1">IF(K25&lt;&gt;"",K25-I25,IF(I25="","",TODAY()-I25))</f>
        <v/>
      </c>
      <c r="M25" s="34"/>
      <c r="N25" s="47" t="str">
        <f ca="1">IF(M25&lt;&gt;"",M25-K25,IF(K25="","",TODAY()-K25))</f>
        <v/>
      </c>
      <c r="O25" s="75"/>
      <c r="P25" s="75"/>
      <c r="Q25" s="47" t="str">
        <f t="shared" ca="1" si="4"/>
        <v/>
      </c>
      <c r="R25" s="34"/>
      <c r="S25" s="59" t="str">
        <f t="shared" ca="1" si="5"/>
        <v/>
      </c>
      <c r="T25" s="32"/>
      <c r="U25" s="33" t="str">
        <f t="shared" ca="1" si="1"/>
        <v/>
      </c>
      <c r="V25" s="34"/>
      <c r="W25" s="35"/>
      <c r="X25" s="36" t="str">
        <f t="shared" ca="1" si="2"/>
        <v/>
      </c>
      <c r="Y25" s="37"/>
      <c r="Z25" s="38" t="str">
        <f t="shared" si="3"/>
        <v/>
      </c>
    </row>
    <row r="26" spans="1:31" s="39" customFormat="1" ht="26.25">
      <c r="A26" s="30">
        <v>22</v>
      </c>
      <c r="B26" s="31" t="s">
        <v>1978</v>
      </c>
      <c r="C26" s="31" t="s">
        <v>86</v>
      </c>
      <c r="D26" s="44" t="s">
        <v>32</v>
      </c>
      <c r="E26" s="72" t="str">
        <f>IFERROR(IF(INDEX(Sheet3!$B$2:$B$8, MATCH(D26, Sheet3!$A$2:$A$8, 0)) = 0, "", INDEX(Sheet3!$B$2:$B$8, MATCH(D26, Sheet3!$A$2:$A$8, 0))), "")</f>
        <v>Breakdown</v>
      </c>
      <c r="F26" s="31" t="s">
        <v>134</v>
      </c>
      <c r="G26" s="45" t="s">
        <v>84</v>
      </c>
      <c r="H26" s="63" t="str">
        <f>IFERROR(INDEX(Sheet3!$F$2:$F$114, MATCH(G26, Sheet3!$E$2:$E$114, 0)), "")</f>
        <v>OTHERS</v>
      </c>
      <c r="I26" s="32">
        <v>45629</v>
      </c>
      <c r="J26" s="33">
        <f t="shared" ca="1" si="0"/>
        <v>107</v>
      </c>
      <c r="K26" s="34">
        <v>45629</v>
      </c>
      <c r="L26" s="59">
        <f ca="1">IF(K26&lt;&gt;"",K26-I26,IF(I26="","",TODAY()-I26))</f>
        <v>0</v>
      </c>
      <c r="M26" s="34">
        <v>45632</v>
      </c>
      <c r="N26" s="47">
        <f ca="1">IF(M26&lt;&gt;"",M26-K26,IF(K26="","",TODAY()-K26))</f>
        <v>3</v>
      </c>
      <c r="O26" s="75">
        <v>45632</v>
      </c>
      <c r="P26" s="75">
        <v>45632</v>
      </c>
      <c r="Q26" s="47">
        <f t="shared" ca="1" si="4"/>
        <v>0</v>
      </c>
      <c r="R26" s="34">
        <v>45632</v>
      </c>
      <c r="S26" s="59">
        <f t="shared" ca="1" si="5"/>
        <v>0</v>
      </c>
      <c r="T26" s="32">
        <v>45632</v>
      </c>
      <c r="U26" s="33">
        <f t="shared" ca="1" si="1"/>
        <v>104</v>
      </c>
      <c r="V26" s="34"/>
      <c r="W26" s="35">
        <v>152650</v>
      </c>
      <c r="X26" s="36" t="str">
        <f t="shared" ca="1" si="2"/>
        <v>Overdue</v>
      </c>
      <c r="Y26" s="37"/>
      <c r="Z26" s="38" t="str">
        <f t="shared" si="3"/>
        <v/>
      </c>
    </row>
    <row r="27" spans="1:31" s="39" customFormat="1" ht="26.25">
      <c r="A27" s="30">
        <v>23</v>
      </c>
      <c r="B27" s="31" t="s">
        <v>2256</v>
      </c>
      <c r="C27" s="31" t="s">
        <v>126</v>
      </c>
      <c r="D27" s="44" t="s">
        <v>67</v>
      </c>
      <c r="E27" s="72" t="str">
        <f>IFERROR(IF(INDEX(Sheet3!$B$2:$B$8, MATCH(D27, Sheet3!$A$2:$A$8, 0)) = 0, "", INDEX(Sheet3!$B$2:$B$8, MATCH(D27, Sheet3!$A$2:$A$8, 0))), "")</f>
        <v>Breakdown</v>
      </c>
      <c r="F27" s="31" t="s">
        <v>1334</v>
      </c>
      <c r="G27" s="45" t="s">
        <v>84</v>
      </c>
      <c r="H27" s="63" t="str">
        <f>IFERROR(INDEX(Sheet3!$F$2:$F$114, MATCH(G27, Sheet3!$E$2:$E$114, 0)), "")</f>
        <v>OTHERS</v>
      </c>
      <c r="I27" s="32">
        <v>45632</v>
      </c>
      <c r="J27" s="33">
        <f t="shared" ca="1" si="0"/>
        <v>0</v>
      </c>
      <c r="K27" s="34">
        <v>45632</v>
      </c>
      <c r="L27" s="59">
        <f ca="1">IF(K27&lt;&gt;"",K27-I27,IF(I27="","",TODAY()-I27))</f>
        <v>0</v>
      </c>
      <c r="M27" s="34">
        <v>45632</v>
      </c>
      <c r="N27" s="47">
        <f ca="1">IF(M27&lt;&gt;"",M27-K27,IF(K27="","",TODAY()-K27))</f>
        <v>0</v>
      </c>
      <c r="O27" s="75">
        <v>45632</v>
      </c>
      <c r="P27" s="75">
        <v>45632</v>
      </c>
      <c r="Q27" s="47">
        <f t="shared" ca="1" si="4"/>
        <v>0</v>
      </c>
      <c r="R27" s="34">
        <v>45632</v>
      </c>
      <c r="S27" s="59">
        <f t="shared" ca="1" si="5"/>
        <v>0</v>
      </c>
      <c r="T27" s="32">
        <v>45632</v>
      </c>
      <c r="U27" s="33">
        <f t="shared" ca="1" si="1"/>
        <v>0</v>
      </c>
      <c r="V27" s="34">
        <v>45632</v>
      </c>
      <c r="W27" s="35"/>
      <c r="X27" s="36" t="str">
        <f t="shared" ca="1" si="2"/>
        <v>Completed</v>
      </c>
      <c r="Y27" s="37">
        <v>45632</v>
      </c>
      <c r="Z27" s="38">
        <f t="shared" si="3"/>
        <v>1</v>
      </c>
    </row>
    <row r="28" spans="1:31" s="39" customFormat="1" ht="26.25">
      <c r="A28" s="30">
        <v>24</v>
      </c>
      <c r="B28" s="31" t="s">
        <v>2257</v>
      </c>
      <c r="C28" s="31" t="s">
        <v>71</v>
      </c>
      <c r="D28" s="44" t="s">
        <v>32</v>
      </c>
      <c r="E28" s="72" t="str">
        <f>IFERROR(IF(INDEX(Sheet3!$B$2:$B$8, MATCH(D28, Sheet3!$A$2:$A$8, 0)) = 0, "", INDEX(Sheet3!$B$2:$B$8, MATCH(D28, Sheet3!$A$2:$A$8, 0))), "")</f>
        <v>Breakdown</v>
      </c>
      <c r="F28" s="31" t="s">
        <v>1486</v>
      </c>
      <c r="G28" s="45" t="s">
        <v>34</v>
      </c>
      <c r="H28" s="63" t="str">
        <f>IFERROR(INDEX(Sheet3!$F$2:$F$114, MATCH(G28, Sheet3!$E$2:$E$114, 0)), "")</f>
        <v>EVACUATION</v>
      </c>
      <c r="I28" s="32">
        <v>45631</v>
      </c>
      <c r="J28" s="33">
        <f t="shared" ca="1" si="0"/>
        <v>1</v>
      </c>
      <c r="K28" s="34">
        <v>45631</v>
      </c>
      <c r="L28" s="59">
        <f ca="1">IF(K28&lt;&gt;"",K28-I28,IF(I28="","",TODAY()-I28))</f>
        <v>0</v>
      </c>
      <c r="M28" s="34">
        <v>45631</v>
      </c>
      <c r="N28" s="47">
        <f ca="1">IF(M28&lt;&gt;"",M28-K28,IF(K28="","",TODAY()-K28))</f>
        <v>0</v>
      </c>
      <c r="O28" s="75">
        <v>45631</v>
      </c>
      <c r="P28" s="75">
        <v>45631</v>
      </c>
      <c r="Q28" s="47">
        <f t="shared" ca="1" si="4"/>
        <v>0</v>
      </c>
      <c r="R28" s="34">
        <v>45631</v>
      </c>
      <c r="S28" s="59">
        <f t="shared" ca="1" si="5"/>
        <v>0</v>
      </c>
      <c r="T28" s="32">
        <v>45631</v>
      </c>
      <c r="U28" s="33">
        <f t="shared" ca="1" si="1"/>
        <v>1</v>
      </c>
      <c r="V28" s="34">
        <v>45632</v>
      </c>
      <c r="W28" s="35">
        <v>240000</v>
      </c>
      <c r="X28" s="36" t="str">
        <f t="shared" ca="1" si="2"/>
        <v>Completed</v>
      </c>
      <c r="Y28" s="37">
        <v>45632</v>
      </c>
      <c r="Z28" s="38">
        <f t="shared" si="3"/>
        <v>1</v>
      </c>
    </row>
    <row r="29" spans="1:31" s="39" customFormat="1">
      <c r="A29" s="30">
        <v>25</v>
      </c>
      <c r="B29" s="31" t="s">
        <v>2258</v>
      </c>
      <c r="C29" s="31" t="s">
        <v>323</v>
      </c>
      <c r="D29" s="44" t="s">
        <v>32</v>
      </c>
      <c r="E29" s="72" t="str">
        <f>IFERROR(IF(INDEX(Sheet3!$B$2:$B$8, MATCH(D29, Sheet3!$A$2:$A$8, 0)) = 0, "", INDEX(Sheet3!$B$2:$B$8, MATCH(D29, Sheet3!$A$2:$A$8, 0))), "")</f>
        <v>Breakdown</v>
      </c>
      <c r="F29" s="31" t="s">
        <v>1334</v>
      </c>
      <c r="G29" s="45" t="s">
        <v>84</v>
      </c>
      <c r="H29" s="63" t="str">
        <f>IFERROR(INDEX(Sheet3!$F$2:$F$114, MATCH(G29, Sheet3!$E$2:$E$114, 0)), "")</f>
        <v>OTHERS</v>
      </c>
      <c r="I29" s="32">
        <v>45630</v>
      </c>
      <c r="J29" s="33">
        <f t="shared" ca="1" si="0"/>
        <v>2</v>
      </c>
      <c r="K29" s="34">
        <v>45630</v>
      </c>
      <c r="L29" s="59">
        <f ca="1">IF(K29&lt;&gt;"",K29-I29,IF(I29="","",TODAY()-I29))</f>
        <v>0</v>
      </c>
      <c r="M29" s="34">
        <v>45630</v>
      </c>
      <c r="N29" s="47">
        <f ca="1">IF(M29&lt;&gt;"",M29-K29,IF(K29="","",TODAY()-K29))</f>
        <v>0</v>
      </c>
      <c r="O29" s="75">
        <v>45632</v>
      </c>
      <c r="P29" s="75">
        <v>45632</v>
      </c>
      <c r="Q29" s="47">
        <f t="shared" ca="1" si="4"/>
        <v>0</v>
      </c>
      <c r="R29" s="34">
        <v>45632</v>
      </c>
      <c r="S29" s="59">
        <f t="shared" ca="1" si="5"/>
        <v>0</v>
      </c>
      <c r="T29" s="32">
        <v>45632</v>
      </c>
      <c r="U29" s="33">
        <f t="shared" ca="1" si="1"/>
        <v>0</v>
      </c>
      <c r="V29" s="34">
        <v>45632</v>
      </c>
      <c r="W29" s="35"/>
      <c r="X29" s="36" t="str">
        <f t="shared" ca="1" si="2"/>
        <v>Completed</v>
      </c>
      <c r="Y29" s="37">
        <v>45632</v>
      </c>
      <c r="Z29" s="38">
        <f t="shared" si="3"/>
        <v>1</v>
      </c>
    </row>
    <row r="30" spans="1:31" s="39" customFormat="1" ht="28.5">
      <c r="A30" s="30">
        <v>26</v>
      </c>
      <c r="B30" s="31" t="s">
        <v>2259</v>
      </c>
      <c r="C30" s="31" t="s">
        <v>479</v>
      </c>
      <c r="D30" s="44" t="s">
        <v>42</v>
      </c>
      <c r="E30" s="72" t="str">
        <f>IFERROR(IF(INDEX(Sheet3!$B$2:$B$8, MATCH(D30, Sheet3!$A$2:$A$8, 0)) = 0, "", INDEX(Sheet3!$B$2:$B$8, MATCH(D30, Sheet3!$A$2:$A$8, 0))), "")</f>
        <v>Corrective</v>
      </c>
      <c r="F30" s="31" t="s">
        <v>1417</v>
      </c>
      <c r="G30" s="45" t="s">
        <v>279</v>
      </c>
      <c r="H30" s="63" t="str">
        <f>IFERROR(INDEX(Sheet3!$F$2:$F$114, MATCH(G30, Sheet3!$E$2:$E$114, 0)), "")</f>
        <v>BUILDING</v>
      </c>
      <c r="I30" s="32">
        <v>45629</v>
      </c>
      <c r="J30" s="33">
        <f t="shared" ca="1" si="0"/>
        <v>107</v>
      </c>
      <c r="K30" s="34">
        <v>45631</v>
      </c>
      <c r="L30" s="59">
        <f ca="1">IF(K30&lt;&gt;"",K30-I30,IF(I30="","",TODAY()-I30))</f>
        <v>2</v>
      </c>
      <c r="M30" s="34">
        <v>45632</v>
      </c>
      <c r="N30" s="47">
        <f ca="1">IF(M30&lt;&gt;"",M30-K30,IF(K30="","",TODAY()-K30))</f>
        <v>1</v>
      </c>
      <c r="O30" s="75">
        <v>45632</v>
      </c>
      <c r="P30" s="75">
        <v>45632</v>
      </c>
      <c r="Q30" s="47">
        <f t="shared" ca="1" si="4"/>
        <v>0</v>
      </c>
      <c r="R30" s="34">
        <v>45633</v>
      </c>
      <c r="S30" s="59">
        <f t="shared" ca="1" si="5"/>
        <v>0</v>
      </c>
      <c r="T30" s="34">
        <v>45633</v>
      </c>
      <c r="U30" s="33">
        <f t="shared" ca="1" si="1"/>
        <v>103</v>
      </c>
      <c r="V30" s="34"/>
      <c r="W30" s="35">
        <v>600000</v>
      </c>
      <c r="X30" s="36" t="str">
        <f t="shared" ca="1" si="2"/>
        <v>Overdue</v>
      </c>
      <c r="Y30" s="37"/>
      <c r="Z30" s="38" t="str">
        <f t="shared" si="3"/>
        <v/>
      </c>
    </row>
    <row r="31" spans="1:31" s="39" customFormat="1" ht="38.25">
      <c r="A31" s="30">
        <v>28</v>
      </c>
      <c r="B31" s="31" t="s">
        <v>2260</v>
      </c>
      <c r="C31" s="31" t="s">
        <v>187</v>
      </c>
      <c r="D31" s="44" t="s">
        <v>59</v>
      </c>
      <c r="E31" s="72" t="str">
        <f>IFERROR(IF(INDEX(Sheet3!$B$2:$B$8, MATCH(D31, Sheet3!$A$2:$A$8, 0)) = 0, "", INDEX(Sheet3!$B$2:$B$8, MATCH(D31, Sheet3!$A$2:$A$8, 0))), "")</f>
        <v>Preventive</v>
      </c>
      <c r="F31" s="31" t="s">
        <v>1167</v>
      </c>
      <c r="G31" s="45" t="s">
        <v>97</v>
      </c>
      <c r="H31" s="63" t="str">
        <f>IFERROR(INDEX(Sheet3!$F$2:$F$114, MATCH(G31, Sheet3!$E$2:$E$114, 0)), "")</f>
        <v>HVAC</v>
      </c>
      <c r="I31" s="32">
        <v>45632</v>
      </c>
      <c r="J31" s="33">
        <f t="shared" ca="1" si="0"/>
        <v>6</v>
      </c>
      <c r="K31" s="34">
        <v>45632</v>
      </c>
      <c r="L31" s="59">
        <f ca="1">IF(K31&lt;&gt;"",K31-I31,IF(I31="","",TODAY()-I31))</f>
        <v>0</v>
      </c>
      <c r="M31" s="34">
        <v>45638</v>
      </c>
      <c r="N31" s="47">
        <f ca="1">IF(M31&lt;&gt;"",M31-K31,IF(K31="","",TODAY()-K31))</f>
        <v>6</v>
      </c>
      <c r="O31" s="34">
        <v>45638</v>
      </c>
      <c r="P31" s="34">
        <v>45638</v>
      </c>
      <c r="Q31" s="47">
        <f t="shared" ca="1" si="4"/>
        <v>0</v>
      </c>
      <c r="R31" s="34">
        <v>45638</v>
      </c>
      <c r="S31" s="59">
        <f t="shared" ca="1" si="5"/>
        <v>0</v>
      </c>
      <c r="T31" s="34">
        <v>45638</v>
      </c>
      <c r="U31" s="33">
        <f t="shared" ca="1" si="1"/>
        <v>0</v>
      </c>
      <c r="V31" s="34">
        <v>45638</v>
      </c>
      <c r="W31" s="35"/>
      <c r="X31" s="36" t="str">
        <f t="shared" ca="1" si="2"/>
        <v>Completed</v>
      </c>
      <c r="Y31" s="34">
        <v>45638</v>
      </c>
      <c r="Z31" s="38">
        <f t="shared" si="3"/>
        <v>1</v>
      </c>
    </row>
    <row r="32" spans="1:31" s="39" customFormat="1" ht="26.25">
      <c r="A32" s="30">
        <v>29</v>
      </c>
      <c r="B32" s="31" t="s">
        <v>2261</v>
      </c>
      <c r="C32" s="31" t="s">
        <v>216</v>
      </c>
      <c r="D32" s="44" t="s">
        <v>476</v>
      </c>
      <c r="E32" s="72" t="str">
        <f>IFERROR(IF(INDEX(Sheet3!$B$2:$B$8, MATCH(D32, Sheet3!$A$2:$A$8, 0)) = 0, "", INDEX(Sheet3!$B$2:$B$8, MATCH(D32, Sheet3!$A$2:$A$8, 0))), "")</f>
        <v>Breakdown</v>
      </c>
      <c r="F32" s="31" t="s">
        <v>1334</v>
      </c>
      <c r="G32" s="45" t="s">
        <v>84</v>
      </c>
      <c r="H32" s="63" t="str">
        <f>IFERROR(INDEX(Sheet3!$F$2:$F$114, MATCH(G32, Sheet3!$E$2:$E$114, 0)), "")</f>
        <v>OTHERS</v>
      </c>
      <c r="I32" s="32">
        <v>45632</v>
      </c>
      <c r="J32" s="33">
        <f t="shared" ca="1" si="0"/>
        <v>104</v>
      </c>
      <c r="K32" s="34">
        <v>45632</v>
      </c>
      <c r="L32" s="59">
        <f ca="1">IF(K32&lt;&gt;"",K32-I32,IF(I32="","",TODAY()-I32))</f>
        <v>0</v>
      </c>
      <c r="M32" s="34"/>
      <c r="N32" s="47">
        <f ca="1">IF(M32&lt;&gt;"",M32-K32,IF(K32="","",TODAY()-K32))</f>
        <v>104</v>
      </c>
      <c r="O32" s="75"/>
      <c r="P32" s="75"/>
      <c r="Q32" s="47" t="str">
        <f t="shared" ca="1" si="4"/>
        <v/>
      </c>
      <c r="R32" s="34"/>
      <c r="S32" s="59" t="str">
        <f t="shared" ca="1" si="5"/>
        <v/>
      </c>
      <c r="T32" s="32"/>
      <c r="U32" s="33" t="str">
        <f t="shared" ca="1" si="1"/>
        <v/>
      </c>
      <c r="V32" s="34"/>
      <c r="W32" s="35"/>
      <c r="X32" s="36" t="str">
        <f t="shared" ca="1" si="2"/>
        <v>Overdue</v>
      </c>
      <c r="Y32" s="37"/>
      <c r="Z32" s="38" t="str">
        <f t="shared" si="3"/>
        <v/>
      </c>
    </row>
    <row r="33" spans="1:26" s="39" customFormat="1" ht="26.25">
      <c r="A33" s="30">
        <v>30</v>
      </c>
      <c r="B33" s="31" t="s">
        <v>2262</v>
      </c>
      <c r="C33" s="31" t="s">
        <v>89</v>
      </c>
      <c r="D33" s="44" t="s">
        <v>32</v>
      </c>
      <c r="E33" s="72" t="str">
        <f>IFERROR(IF(INDEX(Sheet3!$B$2:$B$8, MATCH(D33, Sheet3!$A$2:$A$8, 0)) = 0, "", INDEX(Sheet3!$B$2:$B$8, MATCH(D33, Sheet3!$A$2:$A$8, 0))), "")</f>
        <v>Breakdown</v>
      </c>
      <c r="F33" s="31" t="s">
        <v>1334</v>
      </c>
      <c r="G33" s="45" t="s">
        <v>84</v>
      </c>
      <c r="H33" s="63" t="str">
        <f>IFERROR(INDEX(Sheet3!$F$2:$F$114, MATCH(G33, Sheet3!$E$2:$E$114, 0)), "")</f>
        <v>OTHERS</v>
      </c>
      <c r="I33" s="32">
        <v>45629</v>
      </c>
      <c r="J33" s="33">
        <f t="shared" ca="1" si="0"/>
        <v>2</v>
      </c>
      <c r="K33" s="34">
        <v>45629</v>
      </c>
      <c r="L33" s="59">
        <f ca="1">IF(K33&lt;&gt;"",K33-I33,IF(I33="","",TODAY()-I33))</f>
        <v>0</v>
      </c>
      <c r="M33" s="34">
        <v>45631</v>
      </c>
      <c r="N33" s="47">
        <f ca="1">IF(M33&lt;&gt;"",M33-K33,IF(K33="","",TODAY()-K33))</f>
        <v>2</v>
      </c>
      <c r="O33" s="75">
        <v>45631</v>
      </c>
      <c r="P33" s="75">
        <v>45631</v>
      </c>
      <c r="Q33" s="47">
        <f t="shared" ca="1" si="4"/>
        <v>0</v>
      </c>
      <c r="R33" s="34">
        <v>45631</v>
      </c>
      <c r="S33" s="59">
        <f t="shared" ca="1" si="5"/>
        <v>0</v>
      </c>
      <c r="T33" s="32">
        <v>45631</v>
      </c>
      <c r="U33" s="33">
        <f t="shared" ca="1" si="1"/>
        <v>0</v>
      </c>
      <c r="V33" s="34">
        <v>45631</v>
      </c>
      <c r="W33" s="35"/>
      <c r="X33" s="36" t="str">
        <f t="shared" ca="1" si="2"/>
        <v>Completed</v>
      </c>
      <c r="Y33" s="37">
        <v>45631</v>
      </c>
      <c r="Z33" s="38">
        <f t="shared" si="3"/>
        <v>1</v>
      </c>
    </row>
    <row r="34" spans="1:26" s="39" customFormat="1">
      <c r="A34" s="30">
        <v>31</v>
      </c>
      <c r="B34" s="31" t="s">
        <v>2263</v>
      </c>
      <c r="C34" s="31" t="s">
        <v>642</v>
      </c>
      <c r="D34" s="44" t="s">
        <v>32</v>
      </c>
      <c r="E34" s="72" t="str">
        <f>IFERROR(IF(INDEX(Sheet3!$B$2:$B$8, MATCH(D34, Sheet3!$A$2:$A$8, 0)) = 0, "", INDEX(Sheet3!$B$2:$B$8, MATCH(D34, Sheet3!$A$2:$A$8, 0))), "")</f>
        <v>Breakdown</v>
      </c>
      <c r="F34" s="31" t="s">
        <v>1850</v>
      </c>
      <c r="G34" s="45" t="s">
        <v>84</v>
      </c>
      <c r="H34" s="63" t="str">
        <f>IFERROR(INDEX(Sheet3!$F$2:$F$114, MATCH(G34, Sheet3!$E$2:$E$114, 0)), "")</f>
        <v>OTHERS</v>
      </c>
      <c r="I34" s="32">
        <v>45632</v>
      </c>
      <c r="J34" s="33">
        <f t="shared" ca="1" si="0"/>
        <v>104</v>
      </c>
      <c r="K34" s="34">
        <v>45632</v>
      </c>
      <c r="L34" s="59">
        <f ca="1">IF(K34&lt;&gt;"",K34-I34,IF(I34="","",TODAY()-I34))</f>
        <v>0</v>
      </c>
      <c r="M34" s="34"/>
      <c r="N34" s="47">
        <f ca="1">IF(M34&lt;&gt;"",M34-K34,IF(K34="","",TODAY()-K34))</f>
        <v>104</v>
      </c>
      <c r="O34" s="75"/>
      <c r="P34" s="75"/>
      <c r="Q34" s="47" t="str">
        <f t="shared" ca="1" si="4"/>
        <v/>
      </c>
      <c r="R34" s="34"/>
      <c r="S34" s="59" t="str">
        <f t="shared" ca="1" si="5"/>
        <v/>
      </c>
      <c r="T34" s="32"/>
      <c r="U34" s="33" t="str">
        <f t="shared" ca="1" si="1"/>
        <v/>
      </c>
      <c r="V34" s="34"/>
      <c r="W34" s="35"/>
      <c r="X34" s="36" t="str">
        <f t="shared" ca="1" si="2"/>
        <v>Overdue</v>
      </c>
      <c r="Y34" s="37"/>
      <c r="Z34" s="38" t="str">
        <f t="shared" si="3"/>
        <v/>
      </c>
    </row>
    <row r="35" spans="1:26" s="39" customFormat="1" ht="28.5">
      <c r="A35" s="30">
        <v>32</v>
      </c>
      <c r="B35" s="31" t="s">
        <v>2264</v>
      </c>
      <c r="C35" s="31"/>
      <c r="D35" s="44" t="s">
        <v>476</v>
      </c>
      <c r="E35" s="72" t="str">
        <f>IFERROR(IF(INDEX(Sheet3!$B$2:$B$8, MATCH(D35, Sheet3!$A$2:$A$8, 0)) = 0, "", INDEX(Sheet3!$B$2:$B$8, MATCH(D35, Sheet3!$A$2:$A$8, 0))), "")</f>
        <v>Breakdown</v>
      </c>
      <c r="F35" s="31" t="s">
        <v>621</v>
      </c>
      <c r="G35" s="45" t="s">
        <v>368</v>
      </c>
      <c r="H35" s="63" t="str">
        <f>IFERROR(INDEX(Sheet3!$F$2:$F$114, MATCH(G35, Sheet3!$E$2:$E$114, 0)), "")</f>
        <v>KITCHEN_EQUIPMENT</v>
      </c>
      <c r="I35" s="32">
        <v>45632</v>
      </c>
      <c r="J35" s="33">
        <f t="shared" ca="1" si="0"/>
        <v>104</v>
      </c>
      <c r="K35" s="34">
        <v>45632</v>
      </c>
      <c r="L35" s="59">
        <f ca="1">IF(K35&lt;&gt;"",K35-I35,IF(I35="","",TODAY()-I35))</f>
        <v>0</v>
      </c>
      <c r="M35" s="34"/>
      <c r="N35" s="47">
        <f ca="1">IF(M35&lt;&gt;"",M35-K35,IF(K35="","",TODAY()-K35))</f>
        <v>104</v>
      </c>
      <c r="O35" s="75"/>
      <c r="P35" s="75"/>
      <c r="Q35" s="47" t="str">
        <f t="shared" ca="1" si="4"/>
        <v/>
      </c>
      <c r="R35" s="34"/>
      <c r="S35" s="59" t="str">
        <f t="shared" ca="1" si="5"/>
        <v/>
      </c>
      <c r="T35" s="32"/>
      <c r="U35" s="33" t="str">
        <f t="shared" ca="1" si="1"/>
        <v/>
      </c>
      <c r="V35" s="34"/>
      <c r="W35" s="35"/>
      <c r="X35" s="36" t="str">
        <f t="shared" ca="1" si="2"/>
        <v>Overdue</v>
      </c>
      <c r="Y35" s="37"/>
      <c r="Z35" s="38" t="str">
        <f t="shared" si="3"/>
        <v/>
      </c>
    </row>
    <row r="36" spans="1:26" s="39" customFormat="1" ht="28.5">
      <c r="A36" s="30">
        <v>33</v>
      </c>
      <c r="B36" s="31" t="s">
        <v>2264</v>
      </c>
      <c r="C36" s="31" t="s">
        <v>117</v>
      </c>
      <c r="D36" s="44" t="s">
        <v>476</v>
      </c>
      <c r="E36" s="72" t="str">
        <f>IFERROR(IF(INDEX(Sheet3!$B$2:$B$8, MATCH(D36, Sheet3!$A$2:$A$8, 0)) = 0, "", INDEX(Sheet3!$B$2:$B$8, MATCH(D36, Sheet3!$A$2:$A$8, 0))), "")</f>
        <v>Breakdown</v>
      </c>
      <c r="F36" s="31" t="s">
        <v>1850</v>
      </c>
      <c r="G36" s="45" t="s">
        <v>368</v>
      </c>
      <c r="H36" s="63" t="str">
        <f>IFERROR(INDEX(Sheet3!$F$2:$F$114, MATCH(G36, Sheet3!$E$2:$E$114, 0)), "")</f>
        <v>KITCHEN_EQUIPMENT</v>
      </c>
      <c r="I36" s="32">
        <v>45631</v>
      </c>
      <c r="J36" s="33">
        <f t="shared" ca="1" si="0"/>
        <v>105</v>
      </c>
      <c r="K36" s="34">
        <v>45631</v>
      </c>
      <c r="L36" s="59">
        <f ca="1">IF(K36&lt;&gt;"",K36-I36,IF(I36="","",TODAY()-I36))</f>
        <v>0</v>
      </c>
      <c r="M36" s="34"/>
      <c r="N36" s="47">
        <f ca="1">IF(M36&lt;&gt;"",M36-K36,IF(K36="","",TODAY()-K36))</f>
        <v>105</v>
      </c>
      <c r="O36" s="75"/>
      <c r="P36" s="75"/>
      <c r="Q36" s="47" t="str">
        <f t="shared" ca="1" si="4"/>
        <v/>
      </c>
      <c r="R36" s="34"/>
      <c r="S36" s="59" t="str">
        <f t="shared" ca="1" si="5"/>
        <v/>
      </c>
      <c r="T36" s="32"/>
      <c r="U36" s="33" t="str">
        <f t="shared" ca="1" si="1"/>
        <v/>
      </c>
      <c r="V36" s="34"/>
      <c r="W36" s="35"/>
      <c r="X36" s="36" t="str">
        <f t="shared" ca="1" si="2"/>
        <v>Overdue</v>
      </c>
      <c r="Y36" s="37"/>
      <c r="Z36" s="38" t="str">
        <f t="shared" si="3"/>
        <v/>
      </c>
    </row>
    <row r="37" spans="1:26" s="39" customFormat="1" ht="26.25">
      <c r="A37" s="30">
        <v>34</v>
      </c>
      <c r="B37" s="31" t="s">
        <v>2265</v>
      </c>
      <c r="C37" s="31" t="s">
        <v>211</v>
      </c>
      <c r="D37" s="44" t="s">
        <v>476</v>
      </c>
      <c r="E37" s="72" t="str">
        <f>IFERROR(IF(INDEX(Sheet3!$B$2:$B$8, MATCH(D37, Sheet3!$A$2:$A$8, 0)) = 0, "", INDEX(Sheet3!$B$2:$B$8, MATCH(D37, Sheet3!$A$2:$A$8, 0))), "")</f>
        <v>Breakdown</v>
      </c>
      <c r="F37" s="31" t="s">
        <v>134</v>
      </c>
      <c r="G37" s="45" t="s">
        <v>84</v>
      </c>
      <c r="H37" s="63" t="str">
        <f>IFERROR(INDEX(Sheet3!$F$2:$F$114, MATCH(G37, Sheet3!$E$2:$E$114, 0)), "")</f>
        <v>OTHERS</v>
      </c>
      <c r="I37" s="32">
        <v>45629</v>
      </c>
      <c r="J37" s="33">
        <f t="shared" ca="1" si="0"/>
        <v>107</v>
      </c>
      <c r="K37" s="34">
        <v>45629</v>
      </c>
      <c r="L37" s="59">
        <f ca="1">IF(K37&lt;&gt;"",K37-I37,IF(I37="","",TODAY()-I37))</f>
        <v>0</v>
      </c>
      <c r="M37" s="34"/>
      <c r="N37" s="47">
        <f ca="1">IF(M37&lt;&gt;"",M37-K37,IF(K37="","",TODAY()-K37))</f>
        <v>107</v>
      </c>
      <c r="O37" s="75"/>
      <c r="P37" s="75"/>
      <c r="Q37" s="47" t="str">
        <f t="shared" ca="1" si="4"/>
        <v/>
      </c>
      <c r="R37" s="34"/>
      <c r="S37" s="59" t="str">
        <f t="shared" ca="1" si="5"/>
        <v/>
      </c>
      <c r="T37" s="32"/>
      <c r="U37" s="33" t="str">
        <f t="shared" ca="1" si="1"/>
        <v/>
      </c>
      <c r="V37" s="34"/>
      <c r="W37" s="35"/>
      <c r="X37" s="36" t="str">
        <f t="shared" ca="1" si="2"/>
        <v>Overdue</v>
      </c>
      <c r="Y37" s="37"/>
      <c r="Z37" s="38" t="str">
        <f t="shared" si="3"/>
        <v/>
      </c>
    </row>
    <row r="38" spans="1:26" s="39" customFormat="1" ht="28.5">
      <c r="A38" s="30">
        <v>35</v>
      </c>
      <c r="B38" s="31" t="s">
        <v>255</v>
      </c>
      <c r="C38" s="31" t="s">
        <v>199</v>
      </c>
      <c r="D38" s="44" t="s">
        <v>32</v>
      </c>
      <c r="E38" s="72" t="str">
        <f>IFERROR(IF(INDEX(Sheet3!$B$2:$B$8, MATCH(D38, Sheet3!$A$2:$A$8, 0)) = 0, "", INDEX(Sheet3!$B$2:$B$8, MATCH(D38, Sheet3!$A$2:$A$8, 0))), "")</f>
        <v>Breakdown</v>
      </c>
      <c r="F38" s="31" t="s">
        <v>621</v>
      </c>
      <c r="G38" s="45" t="s">
        <v>122</v>
      </c>
      <c r="H38" s="63" t="str">
        <f>IFERROR(INDEX(Sheet3!$F$2:$F$114, MATCH(G38, Sheet3!$E$2:$E$114, 0)), "")</f>
        <v>KITCHEN_EQUIPMENT</v>
      </c>
      <c r="I38" s="32">
        <v>45632</v>
      </c>
      <c r="J38" s="33">
        <f t="shared" ca="1" si="0"/>
        <v>104</v>
      </c>
      <c r="K38" s="34">
        <v>45632</v>
      </c>
      <c r="L38" s="59">
        <f ca="1">IF(K38&lt;&gt;"",K38-I38,IF(I38="","",TODAY()-I38))</f>
        <v>0</v>
      </c>
      <c r="M38" s="34">
        <v>45632</v>
      </c>
      <c r="N38" s="47">
        <f ca="1">IF(M38&lt;&gt;"",M38-K38,IF(K38="","",TODAY()-K38))</f>
        <v>0</v>
      </c>
      <c r="O38" s="75"/>
      <c r="P38" s="75"/>
      <c r="Q38" s="47" t="str">
        <f t="shared" ca="1" si="4"/>
        <v/>
      </c>
      <c r="R38" s="34"/>
      <c r="S38" s="59" t="str">
        <f t="shared" ca="1" si="5"/>
        <v/>
      </c>
      <c r="T38" s="32"/>
      <c r="U38" s="33" t="str">
        <f t="shared" ca="1" si="1"/>
        <v/>
      </c>
      <c r="V38" s="34"/>
      <c r="W38" s="35"/>
      <c r="X38" s="36" t="str">
        <f t="shared" ca="1" si="2"/>
        <v>Overdue</v>
      </c>
      <c r="Y38" s="37"/>
      <c r="Z38" s="38" t="str">
        <f t="shared" si="3"/>
        <v/>
      </c>
    </row>
    <row r="39" spans="1:26" s="39" customFormat="1" ht="28.5">
      <c r="A39" s="30">
        <v>36</v>
      </c>
      <c r="B39" s="31" t="s">
        <v>2266</v>
      </c>
      <c r="C39" s="31" t="s">
        <v>323</v>
      </c>
      <c r="D39" s="44" t="s">
        <v>32</v>
      </c>
      <c r="E39" s="72" t="str">
        <f>IFERROR(IF(INDEX(Sheet3!$B$2:$B$8, MATCH(D39, Sheet3!$A$2:$A$8, 0)) = 0, "", INDEX(Sheet3!$B$2:$B$8, MATCH(D39, Sheet3!$A$2:$A$8, 0))), "")</f>
        <v>Breakdown</v>
      </c>
      <c r="F39" s="31" t="s">
        <v>1334</v>
      </c>
      <c r="G39" s="45" t="s">
        <v>122</v>
      </c>
      <c r="H39" s="63" t="str">
        <f>IFERROR(INDEX(Sheet3!$F$2:$F$114, MATCH(G39, Sheet3!$E$2:$E$114, 0)), "")</f>
        <v>KITCHEN_EQUIPMENT</v>
      </c>
      <c r="I39" s="32">
        <v>45630</v>
      </c>
      <c r="J39" s="33">
        <f t="shared" ca="1" si="0"/>
        <v>2</v>
      </c>
      <c r="K39" s="34">
        <v>45630</v>
      </c>
      <c r="L39" s="59">
        <f ca="1">IF(K39&lt;&gt;"",K39-I39,IF(I39="","",TODAY()-I39))</f>
        <v>0</v>
      </c>
      <c r="M39" s="34">
        <v>45631</v>
      </c>
      <c r="N39" s="47">
        <f ca="1">IF(M39&lt;&gt;"",M39-K39,IF(K39="","",TODAY()-K39))</f>
        <v>1</v>
      </c>
      <c r="O39" s="75">
        <v>45632</v>
      </c>
      <c r="P39" s="75">
        <v>45632</v>
      </c>
      <c r="Q39" s="47">
        <f t="shared" ca="1" si="4"/>
        <v>0</v>
      </c>
      <c r="R39" s="34">
        <v>45632</v>
      </c>
      <c r="S39" s="59">
        <f t="shared" ca="1" si="5"/>
        <v>0</v>
      </c>
      <c r="T39" s="32">
        <v>45632</v>
      </c>
      <c r="U39" s="33">
        <f t="shared" ca="1" si="1"/>
        <v>0</v>
      </c>
      <c r="V39" s="34">
        <v>45632</v>
      </c>
      <c r="W39" s="35"/>
      <c r="X39" s="36" t="str">
        <f t="shared" ca="1" si="2"/>
        <v>Completed</v>
      </c>
      <c r="Y39" s="37">
        <v>45632</v>
      </c>
      <c r="Z39" s="38">
        <f t="shared" si="3"/>
        <v>1</v>
      </c>
    </row>
    <row r="40" spans="1:26" s="39" customFormat="1" ht="26.25">
      <c r="A40" s="30">
        <v>37</v>
      </c>
      <c r="B40" s="31" t="s">
        <v>2267</v>
      </c>
      <c r="C40" s="31" t="s">
        <v>309</v>
      </c>
      <c r="D40" s="44" t="s">
        <v>42</v>
      </c>
      <c r="E40" s="72" t="str">
        <f>IFERROR(IF(INDEX(Sheet3!$B$2:$B$8, MATCH(D40, Sheet3!$A$2:$A$8, 0)) = 0, "", INDEX(Sheet3!$B$2:$B$8, MATCH(D40, Sheet3!$A$2:$A$8, 0))), "")</f>
        <v>Corrective</v>
      </c>
      <c r="F40" s="31" t="s">
        <v>2227</v>
      </c>
      <c r="G40" s="45" t="s">
        <v>84</v>
      </c>
      <c r="H40" s="63" t="str">
        <f>IFERROR(INDEX(Sheet3!$F$2:$F$114, MATCH(G40, Sheet3!$E$2:$E$114, 0)), "")</f>
        <v>OTHERS</v>
      </c>
      <c r="I40" s="32">
        <v>45631</v>
      </c>
      <c r="J40" s="33">
        <f t="shared" ca="1" si="0"/>
        <v>4</v>
      </c>
      <c r="K40" s="34">
        <v>45631</v>
      </c>
      <c r="L40" s="59">
        <f ca="1">IF(K40&lt;&gt;"",K40-I40,IF(I40="","",TODAY()-I40))</f>
        <v>0</v>
      </c>
      <c r="M40" s="34">
        <v>45632</v>
      </c>
      <c r="N40" s="47">
        <f ca="1">IF(M40&lt;&gt;"",M40-K40,IF(K40="","",TODAY()-K40))</f>
        <v>1</v>
      </c>
      <c r="O40" s="75">
        <v>45632</v>
      </c>
      <c r="P40" s="75">
        <v>45632</v>
      </c>
      <c r="Q40" s="47">
        <f t="shared" ca="1" si="4"/>
        <v>0</v>
      </c>
      <c r="R40" s="34">
        <v>45632</v>
      </c>
      <c r="S40" s="59">
        <f t="shared" ca="1" si="5"/>
        <v>104</v>
      </c>
      <c r="T40" s="32"/>
      <c r="U40" s="33" t="str">
        <f t="shared" ca="1" si="1"/>
        <v/>
      </c>
      <c r="V40" s="34">
        <v>45635</v>
      </c>
      <c r="W40" s="35">
        <v>603075</v>
      </c>
      <c r="X40" s="36" t="str">
        <f t="shared" ca="1" si="2"/>
        <v>Completed</v>
      </c>
      <c r="Y40" s="37">
        <v>45635</v>
      </c>
      <c r="Z40" s="38">
        <f t="shared" si="3"/>
        <v>1</v>
      </c>
    </row>
    <row r="41" spans="1:26" s="39" customFormat="1" ht="26.25">
      <c r="A41" s="30">
        <v>38</v>
      </c>
      <c r="B41" s="31" t="s">
        <v>2268</v>
      </c>
      <c r="C41" s="31" t="s">
        <v>176</v>
      </c>
      <c r="D41" s="44" t="s">
        <v>67</v>
      </c>
      <c r="E41" s="72" t="str">
        <f>IFERROR(IF(INDEX(Sheet3!$B$2:$B$8, MATCH(D41, Sheet3!$A$2:$A$8, 0)) = 0, "", INDEX(Sheet3!$B$2:$B$8, MATCH(D41, Sheet3!$A$2:$A$8, 0))), "")</f>
        <v>Breakdown</v>
      </c>
      <c r="F41" s="31" t="s">
        <v>1169</v>
      </c>
      <c r="G41" s="45" t="s">
        <v>534</v>
      </c>
      <c r="H41" s="63" t="str">
        <f>IFERROR(INDEX(Sheet3!$F$2:$F$114, MATCH(G41, Sheet3!$E$2:$E$114, 0)), "")</f>
        <v>ELECTRICAL</v>
      </c>
      <c r="I41" s="32">
        <v>45632</v>
      </c>
      <c r="J41" s="33">
        <f t="shared" ca="1" si="0"/>
        <v>104</v>
      </c>
      <c r="K41" s="34">
        <v>45632</v>
      </c>
      <c r="L41" s="59">
        <f ca="1">IF(K41&lt;&gt;"",K41-I41,IF(I41="","",TODAY()-I41))</f>
        <v>0</v>
      </c>
      <c r="M41" s="34">
        <v>45632</v>
      </c>
      <c r="N41" s="47">
        <f ca="1">IF(M41&lt;&gt;"",M41-K41,IF(K41="","",TODAY()-K41))</f>
        <v>0</v>
      </c>
      <c r="O41" s="75"/>
      <c r="P41" s="75"/>
      <c r="Q41" s="47" t="str">
        <f t="shared" ca="1" si="4"/>
        <v/>
      </c>
      <c r="R41" s="34"/>
      <c r="S41" s="59" t="str">
        <f t="shared" ca="1" si="5"/>
        <v/>
      </c>
      <c r="T41" s="32"/>
      <c r="U41" s="33" t="str">
        <f t="shared" ca="1" si="1"/>
        <v/>
      </c>
      <c r="V41" s="34"/>
      <c r="W41" s="35"/>
      <c r="X41" s="36" t="str">
        <f t="shared" ca="1" si="2"/>
        <v>Overdue</v>
      </c>
      <c r="Y41" s="37"/>
      <c r="Z41" s="38" t="str">
        <f t="shared" si="3"/>
        <v/>
      </c>
    </row>
    <row r="42" spans="1:26" s="39" customFormat="1">
      <c r="A42" s="30">
        <v>39</v>
      </c>
      <c r="B42" s="31" t="s">
        <v>2269</v>
      </c>
      <c r="C42" s="31" t="s">
        <v>140</v>
      </c>
      <c r="D42" s="44" t="s">
        <v>42</v>
      </c>
      <c r="E42" s="72" t="str">
        <f>IFERROR(IF(INDEX(Sheet3!$B$2:$B$8, MATCH(D42, Sheet3!$A$2:$A$8, 0)) = 0, "", INDEX(Sheet3!$B$2:$B$8, MATCH(D42, Sheet3!$A$2:$A$8, 0))), "")</f>
        <v>Corrective</v>
      </c>
      <c r="F42" s="31" t="s">
        <v>412</v>
      </c>
      <c r="G42" s="45" t="s">
        <v>854</v>
      </c>
      <c r="H42" s="63" t="str">
        <f>IFERROR(INDEX(Sheet3!$F$2:$F$114, MATCH(G42, Sheet3!$E$2:$E$114, 0)), "")</f>
        <v>GAS</v>
      </c>
      <c r="I42" s="32">
        <v>45631</v>
      </c>
      <c r="J42" s="33">
        <f t="shared" ca="1" si="0"/>
        <v>5</v>
      </c>
      <c r="K42" s="34">
        <v>45631</v>
      </c>
      <c r="L42" s="59">
        <f ca="1">IF(K42&lt;&gt;"",K42-I42,IF(I42="","",TODAY()-I42))</f>
        <v>0</v>
      </c>
      <c r="M42" s="34">
        <v>45631</v>
      </c>
      <c r="N42" s="47">
        <f ca="1">IF(M42&lt;&gt;"",M42-K42,IF(K42="","",TODAY()-K42))</f>
        <v>0</v>
      </c>
      <c r="O42" s="75">
        <v>45632</v>
      </c>
      <c r="P42" s="75">
        <v>45632</v>
      </c>
      <c r="Q42" s="47">
        <f t="shared" ca="1" si="4"/>
        <v>0</v>
      </c>
      <c r="R42" s="34">
        <v>45635</v>
      </c>
      <c r="S42" s="59">
        <f t="shared" ca="1" si="5"/>
        <v>0</v>
      </c>
      <c r="T42" s="32">
        <v>45635</v>
      </c>
      <c r="U42" s="33">
        <f t="shared" ca="1" si="1"/>
        <v>1</v>
      </c>
      <c r="V42" s="34">
        <v>45636</v>
      </c>
      <c r="W42" s="35">
        <v>270000</v>
      </c>
      <c r="X42" s="36" t="str">
        <f t="shared" ca="1" si="2"/>
        <v>Completed</v>
      </c>
      <c r="Y42" s="37">
        <v>45636</v>
      </c>
      <c r="Z42" s="38">
        <f t="shared" si="3"/>
        <v>1</v>
      </c>
    </row>
    <row r="43" spans="1:26" s="39" customFormat="1">
      <c r="A43" s="30">
        <v>40</v>
      </c>
      <c r="B43" s="31" t="s">
        <v>229</v>
      </c>
      <c r="C43" s="31" t="s">
        <v>323</v>
      </c>
      <c r="D43" s="44" t="s">
        <v>59</v>
      </c>
      <c r="E43" s="72" t="str">
        <f>IFERROR(IF(INDEX(Sheet3!$B$2:$B$8, MATCH(D43, Sheet3!$A$2:$A$8, 0)) = 0, "", INDEX(Sheet3!$B$2:$B$8, MATCH(D43, Sheet3!$A$2:$A$8, 0))), "")</f>
        <v>Preventive</v>
      </c>
      <c r="F43" s="31" t="s">
        <v>2270</v>
      </c>
      <c r="G43" s="45" t="s">
        <v>97</v>
      </c>
      <c r="H43" s="63" t="str">
        <f>IFERROR(INDEX(Sheet3!$F$2:$F$114, MATCH(G43, Sheet3!$E$2:$E$114, 0)), "")</f>
        <v>HVAC</v>
      </c>
      <c r="I43" s="32">
        <v>45633</v>
      </c>
      <c r="J43" s="33">
        <f t="shared" ca="1" si="0"/>
        <v>103</v>
      </c>
      <c r="K43" s="34">
        <v>45633</v>
      </c>
      <c r="L43" s="59">
        <f ca="1">IF(K43&lt;&gt;"",K43-I43,IF(I43="","",TODAY()-I43))</f>
        <v>0</v>
      </c>
      <c r="M43" s="34"/>
      <c r="N43" s="47">
        <f ca="1">IF(M43&lt;&gt;"",M43-K43,IF(K43="","",TODAY()-K43))</f>
        <v>103</v>
      </c>
      <c r="O43" s="75"/>
      <c r="P43" s="75"/>
      <c r="Q43" s="47" t="str">
        <f t="shared" ca="1" si="4"/>
        <v/>
      </c>
      <c r="R43" s="34"/>
      <c r="S43" s="59" t="str">
        <f t="shared" ca="1" si="5"/>
        <v/>
      </c>
      <c r="T43" s="32"/>
      <c r="U43" s="33" t="str">
        <f t="shared" ca="1" si="1"/>
        <v/>
      </c>
      <c r="V43" s="34"/>
      <c r="W43" s="35"/>
      <c r="X43" s="36" t="str">
        <f t="shared" ca="1" si="2"/>
        <v>Overdue</v>
      </c>
      <c r="Y43" s="37"/>
      <c r="Z43" s="38" t="str">
        <f t="shared" si="3"/>
        <v/>
      </c>
    </row>
    <row r="44" spans="1:26" s="39" customFormat="1">
      <c r="A44" s="30">
        <v>41</v>
      </c>
      <c r="B44" s="31" t="s">
        <v>2271</v>
      </c>
      <c r="C44" s="31"/>
      <c r="D44" s="44" t="s">
        <v>42</v>
      </c>
      <c r="E44" s="72" t="str">
        <f>IFERROR(IF(INDEX(Sheet3!$B$2:$B$8, MATCH(D44, Sheet3!$A$2:$A$8, 0)) = 0, "", INDEX(Sheet3!$B$2:$B$8, MATCH(D44, Sheet3!$A$2:$A$8, 0))), "")</f>
        <v>Corrective</v>
      </c>
      <c r="F44" s="31" t="s">
        <v>2272</v>
      </c>
      <c r="G44" s="45" t="s">
        <v>450</v>
      </c>
      <c r="H44" s="63" t="str">
        <f>IFERROR(INDEX(Sheet3!$F$2:$F$114, MATCH(G44, Sheet3!$E$2:$E$114, 0)), "")</f>
        <v>INVERTER</v>
      </c>
      <c r="I44" s="32">
        <v>45631</v>
      </c>
      <c r="J44" s="33">
        <f t="shared" ca="1" si="0"/>
        <v>0</v>
      </c>
      <c r="K44" s="34">
        <v>45631</v>
      </c>
      <c r="L44" s="59">
        <f ca="1">IF(K44&lt;&gt;"",K44-I44,IF(I44="","",TODAY()-I44))</f>
        <v>0</v>
      </c>
      <c r="M44" s="34">
        <v>45631</v>
      </c>
      <c r="N44" s="47">
        <f ca="1">IF(M44&lt;&gt;"",M44-K44,IF(K44="","",TODAY()-K44))</f>
        <v>0</v>
      </c>
      <c r="O44" s="75"/>
      <c r="P44" s="75"/>
      <c r="Q44" s="47" t="str">
        <f t="shared" ca="1" si="4"/>
        <v/>
      </c>
      <c r="R44" s="34"/>
      <c r="S44" s="59" t="str">
        <f t="shared" ca="1" si="5"/>
        <v/>
      </c>
      <c r="T44" s="32"/>
      <c r="U44" s="33" t="str">
        <f t="shared" ca="1" si="1"/>
        <v/>
      </c>
      <c r="V44" s="34">
        <v>45631</v>
      </c>
      <c r="W44" s="35">
        <v>556762.5</v>
      </c>
      <c r="X44" s="36" t="str">
        <f t="shared" ca="1" si="2"/>
        <v>Completed</v>
      </c>
      <c r="Y44" s="37">
        <v>45631</v>
      </c>
      <c r="Z44" s="38">
        <f t="shared" si="3"/>
        <v>1</v>
      </c>
    </row>
    <row r="45" spans="1:26" s="39" customFormat="1" ht="26.25">
      <c r="A45" s="30">
        <v>42</v>
      </c>
      <c r="B45" s="31" t="s">
        <v>2273</v>
      </c>
      <c r="C45" s="31" t="s">
        <v>195</v>
      </c>
      <c r="D45" s="44" t="s">
        <v>59</v>
      </c>
      <c r="E45" s="72" t="str">
        <f>IFERROR(IF(INDEX(Sheet3!$B$2:$B$8, MATCH(D45, Sheet3!$A$2:$A$8, 0)) = 0, "", INDEX(Sheet3!$B$2:$B$8, MATCH(D45, Sheet3!$A$2:$A$8, 0))), "")</f>
        <v>Preventive</v>
      </c>
      <c r="F45" s="31"/>
      <c r="G45" s="45" t="s">
        <v>202</v>
      </c>
      <c r="H45" s="63" t="str">
        <f>IFERROR(INDEX(Sheet3!$F$2:$F$114, MATCH(G45, Sheet3!$E$2:$E$114, 0)), "")</f>
        <v>GENERATOR</v>
      </c>
      <c r="I45" s="32">
        <v>45633</v>
      </c>
      <c r="J45" s="33">
        <f t="shared" ca="1" si="0"/>
        <v>103</v>
      </c>
      <c r="K45" s="34">
        <v>45633</v>
      </c>
      <c r="L45" s="59">
        <f ca="1">IF(K45&lt;&gt;"",K45-I45,IF(I45="","",TODAY()-I45))</f>
        <v>0</v>
      </c>
      <c r="M45" s="34"/>
      <c r="N45" s="47">
        <f ca="1">IF(M45&lt;&gt;"",M45-K45,IF(K45="","",TODAY()-K45))</f>
        <v>103</v>
      </c>
      <c r="O45" s="75"/>
      <c r="P45" s="75"/>
      <c r="Q45" s="47" t="str">
        <f t="shared" ca="1" si="4"/>
        <v/>
      </c>
      <c r="R45" s="34"/>
      <c r="S45" s="59" t="str">
        <f t="shared" ca="1" si="5"/>
        <v/>
      </c>
      <c r="T45" s="32"/>
      <c r="U45" s="33" t="str">
        <f t="shared" ca="1" si="1"/>
        <v/>
      </c>
      <c r="V45" s="34"/>
      <c r="W45" s="35"/>
      <c r="X45" s="36" t="str">
        <f t="shared" ca="1" si="2"/>
        <v>Overdue</v>
      </c>
      <c r="Y45" s="37"/>
      <c r="Z45" s="38" t="str">
        <f t="shared" si="3"/>
        <v/>
      </c>
    </row>
    <row r="46" spans="1:26" s="39" customFormat="1" ht="26.25">
      <c r="A46" s="30">
        <v>43</v>
      </c>
      <c r="B46" s="31" t="s">
        <v>380</v>
      </c>
      <c r="C46" s="31" t="s">
        <v>31</v>
      </c>
      <c r="D46" s="44" t="s">
        <v>32</v>
      </c>
      <c r="E46" s="72" t="str">
        <f>IFERROR(IF(INDEX(Sheet3!$B$2:$B$8, MATCH(D46, Sheet3!$A$2:$A$8, 0)) = 0, "", INDEX(Sheet3!$B$2:$B$8, MATCH(D46, Sheet3!$A$2:$A$8, 0))), "")</f>
        <v>Breakdown</v>
      </c>
      <c r="F46" s="31" t="s">
        <v>134</v>
      </c>
      <c r="G46" s="45" t="s">
        <v>84</v>
      </c>
      <c r="H46" s="63" t="str">
        <f>IFERROR(INDEX(Sheet3!$F$2:$F$114, MATCH(G46, Sheet3!$E$2:$E$114, 0)), "")</f>
        <v>OTHERS</v>
      </c>
      <c r="I46" s="32">
        <v>45632</v>
      </c>
      <c r="J46" s="33">
        <f t="shared" ca="1" si="0"/>
        <v>104</v>
      </c>
      <c r="K46" s="34">
        <v>45632</v>
      </c>
      <c r="L46" s="59">
        <f ca="1">IF(K46&lt;&gt;"",K46-I46,IF(I46="","",TODAY()-I46))</f>
        <v>0</v>
      </c>
      <c r="M46" s="34"/>
      <c r="N46" s="47">
        <f ca="1">IF(M46&lt;&gt;"",M46-K46,IF(K46="","",TODAY()-K46))</f>
        <v>104</v>
      </c>
      <c r="O46" s="75"/>
      <c r="P46" s="75"/>
      <c r="Q46" s="47" t="str">
        <f t="shared" ca="1" si="4"/>
        <v/>
      </c>
      <c r="R46" s="34"/>
      <c r="S46" s="59" t="str">
        <f t="shared" ca="1" si="5"/>
        <v/>
      </c>
      <c r="T46" s="32"/>
      <c r="U46" s="33" t="str">
        <f t="shared" ca="1" si="1"/>
        <v/>
      </c>
      <c r="V46" s="34"/>
      <c r="W46" s="35"/>
      <c r="X46" s="36" t="str">
        <f t="shared" ca="1" si="2"/>
        <v>Overdue</v>
      </c>
      <c r="Y46" s="37"/>
      <c r="Z46" s="38" t="str">
        <f t="shared" si="3"/>
        <v/>
      </c>
    </row>
    <row r="47" spans="1:26" s="39" customFormat="1" ht="26.25">
      <c r="A47" s="30">
        <v>44</v>
      </c>
      <c r="B47" s="31" t="s">
        <v>380</v>
      </c>
      <c r="C47" s="31" t="s">
        <v>399</v>
      </c>
      <c r="D47" s="44" t="s">
        <v>32</v>
      </c>
      <c r="E47" s="72" t="str">
        <f>IFERROR(IF(INDEX(Sheet3!$B$2:$B$8, MATCH(D47, Sheet3!$A$2:$A$8, 0)) = 0, "", INDEX(Sheet3!$B$2:$B$8, MATCH(D47, Sheet3!$A$2:$A$8, 0))), "")</f>
        <v>Breakdown</v>
      </c>
      <c r="F47" s="31" t="s">
        <v>134</v>
      </c>
      <c r="G47" s="45" t="s">
        <v>84</v>
      </c>
      <c r="H47" s="63" t="str">
        <f>IFERROR(INDEX(Sheet3!$F$2:$F$114, MATCH(G47, Sheet3!$E$2:$E$114, 0)), "")</f>
        <v>OTHERS</v>
      </c>
      <c r="I47" s="32">
        <v>45628</v>
      </c>
      <c r="J47" s="33">
        <f t="shared" ca="1" si="0"/>
        <v>108</v>
      </c>
      <c r="K47" s="34">
        <v>45628</v>
      </c>
      <c r="L47" s="59">
        <f ca="1">IF(K47&lt;&gt;"",K47-I47,IF(I47="","",TODAY()-I47))</f>
        <v>0</v>
      </c>
      <c r="M47" s="34"/>
      <c r="N47" s="47">
        <f ca="1">IF(M47&lt;&gt;"",M47-K47,IF(K47="","",TODAY()-K47))</f>
        <v>108</v>
      </c>
      <c r="O47" s="75"/>
      <c r="P47" s="75"/>
      <c r="Q47" s="47" t="str">
        <f t="shared" ca="1" si="4"/>
        <v/>
      </c>
      <c r="R47" s="34"/>
      <c r="S47" s="59" t="str">
        <f t="shared" ca="1" si="5"/>
        <v/>
      </c>
      <c r="T47" s="32"/>
      <c r="U47" s="33" t="str">
        <f t="shared" ca="1" si="1"/>
        <v/>
      </c>
      <c r="V47" s="34"/>
      <c r="W47" s="35"/>
      <c r="X47" s="36" t="str">
        <f t="shared" ca="1" si="2"/>
        <v>Overdue</v>
      </c>
      <c r="Y47" s="37"/>
      <c r="Z47" s="38" t="str">
        <f t="shared" si="3"/>
        <v/>
      </c>
    </row>
    <row r="48" spans="1:26" s="39" customFormat="1" ht="28.5">
      <c r="A48" s="30">
        <v>45</v>
      </c>
      <c r="B48" s="31" t="s">
        <v>2274</v>
      </c>
      <c r="C48" s="31" t="s">
        <v>303</v>
      </c>
      <c r="D48" s="44" t="s">
        <v>54</v>
      </c>
      <c r="E48" s="72" t="str">
        <f>IFERROR(IF(INDEX(Sheet3!$B$2:$B$8, MATCH(D48, Sheet3!$A$2:$A$8, 0)) = 0, "", INDEX(Sheet3!$B$2:$B$8, MATCH(D48, Sheet3!$A$2:$A$8, 0))), "")</f>
        <v>Breakdown</v>
      </c>
      <c r="F48" s="31" t="s">
        <v>2227</v>
      </c>
      <c r="G48" s="45" t="s">
        <v>44</v>
      </c>
      <c r="H48" s="63" t="str">
        <f>IFERROR(INDEX(Sheet3!$F$2:$F$114, MATCH(G48, Sheet3!$E$2:$E$114, 0)), "")</f>
        <v>SECURITY</v>
      </c>
      <c r="I48" s="32">
        <v>45632</v>
      </c>
      <c r="J48" s="33">
        <f t="shared" ca="1" si="0"/>
        <v>1</v>
      </c>
      <c r="K48" s="34">
        <v>45632</v>
      </c>
      <c r="L48" s="59">
        <f ca="1">IF(K48&lt;&gt;"",K48-I48,IF(I48="","",TODAY()-I48))</f>
        <v>0</v>
      </c>
      <c r="M48" s="34">
        <v>45633</v>
      </c>
      <c r="N48" s="47">
        <f ca="1">IF(M48&lt;&gt;"",M48-K48,IF(K48="","",TODAY()-K48))</f>
        <v>1</v>
      </c>
      <c r="O48" s="77">
        <v>45633</v>
      </c>
      <c r="P48" s="75">
        <v>45635</v>
      </c>
      <c r="Q48" s="47" t="e">
        <f ca="1">IF(#REF!&lt;&gt;"",#REF!-P48,IF(P48="","",TODAY()-P48))</f>
        <v>#REF!</v>
      </c>
      <c r="R48" s="34">
        <v>45635</v>
      </c>
      <c r="S48" s="59">
        <f t="shared" ca="1" si="5"/>
        <v>0</v>
      </c>
      <c r="T48" s="32">
        <v>45635</v>
      </c>
      <c r="U48" s="33">
        <f t="shared" ca="1" si="1"/>
        <v>-2</v>
      </c>
      <c r="V48" s="34">
        <v>45633</v>
      </c>
      <c r="W48" s="35">
        <v>471000</v>
      </c>
      <c r="X48" s="36" t="str">
        <f t="shared" ca="1" si="2"/>
        <v>Completed</v>
      </c>
      <c r="Y48" s="37">
        <v>45633</v>
      </c>
      <c r="Z48" s="38">
        <f t="shared" si="3"/>
        <v>1</v>
      </c>
    </row>
    <row r="49" spans="1:26" s="39" customFormat="1" ht="26.25">
      <c r="A49" s="30">
        <v>46</v>
      </c>
      <c r="B49" s="31" t="s">
        <v>2275</v>
      </c>
      <c r="C49" s="31" t="s">
        <v>425</v>
      </c>
      <c r="D49" s="44" t="s">
        <v>32</v>
      </c>
      <c r="E49" s="72" t="str">
        <f>IFERROR(IF(INDEX(Sheet3!$B$2:$B$8, MATCH(D49, Sheet3!$A$2:$A$8, 0)) = 0, "", INDEX(Sheet3!$B$2:$B$8, MATCH(D49, Sheet3!$A$2:$A$8, 0))), "")</f>
        <v>Breakdown</v>
      </c>
      <c r="F49" s="31" t="s">
        <v>134</v>
      </c>
      <c r="G49" s="45" t="s">
        <v>84</v>
      </c>
      <c r="H49" s="63" t="str">
        <f>IFERROR(INDEX(Sheet3!$F$2:$F$114, MATCH(G49, Sheet3!$E$2:$E$114, 0)), "")</f>
        <v>OTHERS</v>
      </c>
      <c r="I49" s="32">
        <v>45633</v>
      </c>
      <c r="J49" s="33">
        <f t="shared" ca="1" si="0"/>
        <v>103</v>
      </c>
      <c r="K49" s="34">
        <v>45633</v>
      </c>
      <c r="L49" s="59">
        <f ca="1">IF(K49&lt;&gt;"",K49-I49,IF(I49="","",TODAY()-I49))</f>
        <v>0</v>
      </c>
      <c r="M49" s="34">
        <v>45633</v>
      </c>
      <c r="N49" s="47">
        <f ca="1">IF(M49&lt;&gt;"",M49-K49,IF(K49="","",TODAY()-K49))</f>
        <v>0</v>
      </c>
      <c r="O49" s="75"/>
      <c r="P49" s="75"/>
      <c r="Q49" s="47" t="str">
        <f t="shared" ca="1" si="4"/>
        <v/>
      </c>
      <c r="R49" s="34"/>
      <c r="S49" s="59" t="str">
        <f t="shared" ca="1" si="5"/>
        <v/>
      </c>
      <c r="T49" s="32"/>
      <c r="U49" s="33"/>
      <c r="V49" s="34"/>
      <c r="W49" s="35"/>
      <c r="X49" s="36" t="str">
        <f t="shared" ca="1" si="2"/>
        <v>Overdue</v>
      </c>
      <c r="Y49" s="37"/>
      <c r="Z49" s="38" t="str">
        <f t="shared" si="3"/>
        <v/>
      </c>
    </row>
    <row r="50" spans="1:26" s="39" customFormat="1">
      <c r="A50" s="30">
        <v>47</v>
      </c>
      <c r="B50" s="31" t="s">
        <v>1985</v>
      </c>
      <c r="C50" s="31"/>
      <c r="D50" s="44" t="s">
        <v>54</v>
      </c>
      <c r="E50" s="72" t="str">
        <f>IFERROR(IF(INDEX(Sheet3!$B$2:$B$8, MATCH(D50, Sheet3!$A$2:$A$8, 0)) = 0, "", INDEX(Sheet3!$B$2:$B$8, MATCH(D50, Sheet3!$A$2:$A$8, 0))), "")</f>
        <v>Breakdown</v>
      </c>
      <c r="F50" s="31" t="s">
        <v>295</v>
      </c>
      <c r="G50" s="45" t="s">
        <v>84</v>
      </c>
      <c r="H50" s="63" t="str">
        <f>IFERROR(INDEX(Sheet3!$F$2:$F$114, MATCH(G50, Sheet3!$E$2:$E$114, 0)), "")</f>
        <v>OTHERS</v>
      </c>
      <c r="I50" s="32">
        <v>45632</v>
      </c>
      <c r="J50" s="33">
        <f t="shared" ca="1" si="0"/>
        <v>104</v>
      </c>
      <c r="K50" s="34">
        <v>45633</v>
      </c>
      <c r="L50" s="59">
        <f ca="1">IF(K50&lt;&gt;"",K50-I50,IF(I50="","",TODAY()-I50))</f>
        <v>1</v>
      </c>
      <c r="M50" s="34"/>
      <c r="N50" s="47">
        <f ca="1">IF(M50&lt;&gt;"",M50-K50,IF(K50="","",TODAY()-K50))</f>
        <v>103</v>
      </c>
      <c r="O50" s="75"/>
      <c r="P50" s="75"/>
      <c r="Q50" s="47" t="str">
        <f t="shared" ca="1" si="4"/>
        <v/>
      </c>
      <c r="R50" s="34"/>
      <c r="S50" s="59" t="str">
        <f t="shared" ca="1" si="5"/>
        <v/>
      </c>
      <c r="T50" s="32"/>
      <c r="U50" s="33"/>
      <c r="V50" s="34"/>
      <c r="W50" s="35"/>
      <c r="X50" s="36" t="str">
        <f t="shared" ca="1" si="2"/>
        <v>Overdue</v>
      </c>
      <c r="Y50" s="37"/>
      <c r="Z50" s="38" t="str">
        <f t="shared" si="3"/>
        <v/>
      </c>
    </row>
    <row r="51" spans="1:26" s="39" customFormat="1" ht="26.25">
      <c r="A51" s="30">
        <v>48</v>
      </c>
      <c r="B51" s="31" t="s">
        <v>2276</v>
      </c>
      <c r="C51" s="31" t="s">
        <v>399</v>
      </c>
      <c r="D51" s="44" t="s">
        <v>54</v>
      </c>
      <c r="E51" s="72" t="str">
        <f>IFERROR(IF(INDEX(Sheet3!$B$2:$B$8, MATCH(D51, Sheet3!$A$2:$A$8, 0)) = 0, "", INDEX(Sheet3!$B$2:$B$8, MATCH(D51, Sheet3!$A$2:$A$8, 0))), "")</f>
        <v>Breakdown</v>
      </c>
      <c r="F51" s="31"/>
      <c r="G51" s="45" t="s">
        <v>84</v>
      </c>
      <c r="H51" s="63" t="str">
        <f>IFERROR(INDEX(Sheet3!$F$2:$F$114, MATCH(G51, Sheet3!$E$2:$E$114, 0)), "")</f>
        <v>OTHERS</v>
      </c>
      <c r="I51" s="32">
        <v>45633</v>
      </c>
      <c r="J51" s="33">
        <f t="shared" ca="1" si="0"/>
        <v>1</v>
      </c>
      <c r="K51" s="34">
        <v>45633</v>
      </c>
      <c r="L51" s="59">
        <f ca="1">IF(K51&lt;&gt;"",K51-I51,IF(I51="","",TODAY()-I51))</f>
        <v>0</v>
      </c>
      <c r="M51" s="34">
        <v>45634</v>
      </c>
      <c r="N51" s="47">
        <f ca="1">IF(M51&lt;&gt;"",M51-K51,IF(K51="","",TODAY()-K51))</f>
        <v>1</v>
      </c>
      <c r="O51" s="75"/>
      <c r="P51" s="75"/>
      <c r="Q51" s="47" t="str">
        <f t="shared" ca="1" si="4"/>
        <v/>
      </c>
      <c r="R51" s="34"/>
      <c r="S51" s="59" t="str">
        <f t="shared" ca="1" si="5"/>
        <v/>
      </c>
      <c r="T51" s="32"/>
      <c r="U51" s="33" t="str">
        <f t="shared" ref="U51:U72" ca="1" si="6">IF(T51="","",IF(Y51&lt;&gt;"",Y51-T51,TODAY()-T51))</f>
        <v/>
      </c>
      <c r="V51" s="34">
        <v>45634</v>
      </c>
      <c r="W51" s="35"/>
      <c r="X51" s="36" t="str">
        <f t="shared" ca="1" si="2"/>
        <v>Completed</v>
      </c>
      <c r="Y51" s="37">
        <v>45634</v>
      </c>
      <c r="Z51" s="38">
        <f t="shared" si="3"/>
        <v>1</v>
      </c>
    </row>
    <row r="52" spans="1:26" s="39" customFormat="1" ht="26.25">
      <c r="A52" s="30">
        <v>49</v>
      </c>
      <c r="B52" s="31" t="s">
        <v>2276</v>
      </c>
      <c r="C52" s="31" t="s">
        <v>86</v>
      </c>
      <c r="D52" s="44" t="s">
        <v>54</v>
      </c>
      <c r="E52" s="72" t="str">
        <f>IFERROR(IF(INDEX(Sheet3!$B$2:$B$8, MATCH(D52, Sheet3!$A$2:$A$8, 0)) = 0, "", INDEX(Sheet3!$B$2:$B$8, MATCH(D52, Sheet3!$A$2:$A$8, 0))), "")</f>
        <v>Breakdown</v>
      </c>
      <c r="F52" s="31" t="s">
        <v>295</v>
      </c>
      <c r="G52" s="45" t="s">
        <v>84</v>
      </c>
      <c r="H52" s="63" t="str">
        <f>IFERROR(INDEX(Sheet3!$F$2:$F$114, MATCH(G52, Sheet3!$E$2:$E$114, 0)), "")</f>
        <v>OTHERS</v>
      </c>
      <c r="I52" s="32">
        <v>45629</v>
      </c>
      <c r="J52" s="33">
        <f t="shared" ca="1" si="0"/>
        <v>107</v>
      </c>
      <c r="K52" s="34">
        <v>45629</v>
      </c>
      <c r="L52" s="59">
        <f ca="1">IF(K52&lt;&gt;"",K52-I52,IF(I52="","",TODAY()-I52))</f>
        <v>0</v>
      </c>
      <c r="M52" s="34"/>
      <c r="N52" s="47">
        <f ca="1">IF(M52&lt;&gt;"",M52-K52,IF(K52="","",TODAY()-K52))</f>
        <v>107</v>
      </c>
      <c r="O52" s="75"/>
      <c r="P52" s="75"/>
      <c r="Q52" s="47" t="str">
        <f t="shared" ca="1" si="4"/>
        <v/>
      </c>
      <c r="R52" s="34"/>
      <c r="S52" s="59" t="str">
        <f t="shared" ca="1" si="5"/>
        <v/>
      </c>
      <c r="T52" s="32"/>
      <c r="U52" s="33" t="str">
        <f t="shared" ca="1" si="6"/>
        <v/>
      </c>
      <c r="V52" s="34"/>
      <c r="W52" s="35"/>
      <c r="X52" s="36" t="str">
        <f t="shared" ca="1" si="2"/>
        <v>Overdue</v>
      </c>
      <c r="Y52" s="37"/>
      <c r="Z52" s="38" t="str">
        <f t="shared" si="3"/>
        <v/>
      </c>
    </row>
    <row r="53" spans="1:26" s="39" customFormat="1">
      <c r="A53" s="30">
        <v>50</v>
      </c>
      <c r="B53" s="31" t="s">
        <v>2277</v>
      </c>
      <c r="C53" s="31"/>
      <c r="D53" s="44" t="s">
        <v>54</v>
      </c>
      <c r="E53" s="72" t="str">
        <f>IFERROR(IF(INDEX(Sheet3!$B$2:$B$8, MATCH(D53, Sheet3!$A$2:$A$8, 0)) = 0, "", INDEX(Sheet3!$B$2:$B$8, MATCH(D53, Sheet3!$A$2:$A$8, 0))), "")</f>
        <v>Breakdown</v>
      </c>
      <c r="F53" s="31" t="s">
        <v>2227</v>
      </c>
      <c r="G53" s="45" t="s">
        <v>48</v>
      </c>
      <c r="H53" s="63" t="str">
        <f>IFERROR(INDEX(Sheet3!$F$2:$F$114, MATCH(G53, Sheet3!$E$2:$E$114, 0)), "")</f>
        <v>BUILDING</v>
      </c>
      <c r="I53" s="32">
        <v>45632</v>
      </c>
      <c r="J53" s="33">
        <f t="shared" ca="1" si="0"/>
        <v>104</v>
      </c>
      <c r="K53" s="34">
        <v>45632</v>
      </c>
      <c r="L53" s="59">
        <f ca="1">IF(K53&lt;&gt;"",K53-I53,IF(I53="","",TODAY()-I53))</f>
        <v>0</v>
      </c>
      <c r="M53" s="34">
        <v>45633</v>
      </c>
      <c r="N53" s="47">
        <f ca="1">IF(M53&lt;&gt;"",M53-K53,IF(K53="","",TODAY()-K53))</f>
        <v>1</v>
      </c>
      <c r="O53" s="75">
        <v>45633</v>
      </c>
      <c r="P53" s="75"/>
      <c r="Q53" s="47">
        <f t="shared" ca="1" si="4"/>
        <v>103</v>
      </c>
      <c r="R53" s="34"/>
      <c r="S53" s="59" t="str">
        <f t="shared" ca="1" si="5"/>
        <v/>
      </c>
      <c r="T53" s="32"/>
      <c r="U53" s="33" t="str">
        <f t="shared" ca="1" si="6"/>
        <v/>
      </c>
      <c r="V53" s="34"/>
      <c r="W53" s="35"/>
      <c r="X53" s="36" t="str">
        <f t="shared" ca="1" si="2"/>
        <v>Overdue</v>
      </c>
      <c r="Y53" s="37"/>
      <c r="Z53" s="38" t="str">
        <f t="shared" si="3"/>
        <v/>
      </c>
    </row>
    <row r="54" spans="1:26" s="39" customFormat="1" ht="28.5">
      <c r="A54" s="30">
        <v>51</v>
      </c>
      <c r="B54" s="31" t="s">
        <v>1986</v>
      </c>
      <c r="C54" s="31" t="s">
        <v>137</v>
      </c>
      <c r="D54" s="44" t="s">
        <v>54</v>
      </c>
      <c r="E54" s="72" t="str">
        <f>IFERROR(IF(INDEX(Sheet3!$B$2:$B$8, MATCH(D54, Sheet3!$A$2:$A$8, 0)) = 0, "", INDEX(Sheet3!$B$2:$B$8, MATCH(D54, Sheet3!$A$2:$A$8, 0))), "")</f>
        <v>Breakdown</v>
      </c>
      <c r="F54" s="31" t="s">
        <v>134</v>
      </c>
      <c r="G54" s="45" t="s">
        <v>311</v>
      </c>
      <c r="H54" s="63" t="str">
        <f>IFERROR(INDEX(Sheet3!$F$2:$F$114, MATCH(G54, Sheet3!$E$2:$E$114, 0)), "")</f>
        <v>KITCHEN_EQUIPMENT</v>
      </c>
      <c r="I54" s="32">
        <v>45633</v>
      </c>
      <c r="J54" s="33">
        <f t="shared" ca="1" si="0"/>
        <v>103</v>
      </c>
      <c r="K54" s="34">
        <v>45633</v>
      </c>
      <c r="L54" s="59">
        <f ca="1">IF(K54&lt;&gt;"",K54-I54,IF(I54="","",TODAY()-I54))</f>
        <v>0</v>
      </c>
      <c r="M54" s="34"/>
      <c r="N54" s="47">
        <f ca="1">IF(M54&lt;&gt;"",M54-K54,IF(K54="","",TODAY()-K54))</f>
        <v>103</v>
      </c>
      <c r="O54" s="75"/>
      <c r="P54" s="75"/>
      <c r="Q54" s="47" t="str">
        <f t="shared" ca="1" si="4"/>
        <v/>
      </c>
      <c r="R54" s="34"/>
      <c r="S54" s="59" t="str">
        <f t="shared" ca="1" si="5"/>
        <v/>
      </c>
      <c r="T54" s="32"/>
      <c r="U54" s="33" t="str">
        <f t="shared" ca="1" si="6"/>
        <v/>
      </c>
      <c r="V54" s="34"/>
      <c r="W54" s="35"/>
      <c r="X54" s="36" t="str">
        <f t="shared" ca="1" si="2"/>
        <v>Overdue</v>
      </c>
      <c r="Y54" s="37"/>
      <c r="Z54" s="38" t="str">
        <f t="shared" si="3"/>
        <v/>
      </c>
    </row>
    <row r="55" spans="1:26" s="39" customFormat="1">
      <c r="A55" s="30">
        <v>52</v>
      </c>
      <c r="B55" s="31" t="s">
        <v>2278</v>
      </c>
      <c r="C55" s="31"/>
      <c r="D55" s="44" t="s">
        <v>67</v>
      </c>
      <c r="E55" s="72" t="str">
        <f>IFERROR(IF(INDEX(Sheet3!$B$2:$B$8, MATCH(D55, Sheet3!$A$2:$A$8, 0)) = 0, "", INDEX(Sheet3!$B$2:$B$8, MATCH(D55, Sheet3!$A$2:$A$8, 0))), "")</f>
        <v>Breakdown</v>
      </c>
      <c r="F55" s="31" t="s">
        <v>529</v>
      </c>
      <c r="G55" s="45" t="s">
        <v>534</v>
      </c>
      <c r="H55" s="63" t="str">
        <f>IFERROR(INDEX(Sheet3!$F$2:$F$114, MATCH(G55, Sheet3!$E$2:$E$114, 0)), "")</f>
        <v>ELECTRICAL</v>
      </c>
      <c r="I55" s="32">
        <v>45633</v>
      </c>
      <c r="J55" s="33">
        <f t="shared" ca="1" si="0"/>
        <v>5</v>
      </c>
      <c r="K55" s="34">
        <v>45633</v>
      </c>
      <c r="L55" s="59">
        <f ca="1">IF(K55&lt;&gt;"",K55-I55,IF(I55="","",TODAY()-I55))</f>
        <v>0</v>
      </c>
      <c r="M55" s="34">
        <v>45638</v>
      </c>
      <c r="N55" s="47">
        <f ca="1">IF(M55&lt;&gt;"",M55-K55,IF(K55="","",TODAY()-K55))</f>
        <v>5</v>
      </c>
      <c r="O55" s="75">
        <v>45638</v>
      </c>
      <c r="P55" s="75">
        <v>45638</v>
      </c>
      <c r="Q55" s="47">
        <f t="shared" ca="1" si="4"/>
        <v>0</v>
      </c>
      <c r="R55" s="34">
        <v>45638</v>
      </c>
      <c r="S55" s="59">
        <f t="shared" ca="1" si="5"/>
        <v>0</v>
      </c>
      <c r="T55" s="32">
        <v>45638</v>
      </c>
      <c r="U55" s="33">
        <f t="shared" ca="1" si="6"/>
        <v>0</v>
      </c>
      <c r="V55" s="34">
        <v>45638</v>
      </c>
      <c r="W55" s="35"/>
      <c r="X55" s="36" t="str">
        <f t="shared" ca="1" si="2"/>
        <v>Completed</v>
      </c>
      <c r="Y55" s="37">
        <v>45638</v>
      </c>
      <c r="Z55" s="38">
        <f t="shared" si="3"/>
        <v>1</v>
      </c>
    </row>
    <row r="56" spans="1:26" s="39" customFormat="1" ht="26.25">
      <c r="A56" s="30">
        <v>53</v>
      </c>
      <c r="B56" s="31" t="s">
        <v>2279</v>
      </c>
      <c r="C56" s="31" t="s">
        <v>252</v>
      </c>
      <c r="D56" s="44" t="s">
        <v>59</v>
      </c>
      <c r="E56" s="72" t="str">
        <f>IFERROR(IF(INDEX(Sheet3!$B$2:$B$8, MATCH(D56, Sheet3!$A$2:$A$8, 0)) = 0, "", INDEX(Sheet3!$B$2:$B$8, MATCH(D56, Sheet3!$A$2:$A$8, 0))), "")</f>
        <v>Preventive</v>
      </c>
      <c r="F56" s="31" t="s">
        <v>1429</v>
      </c>
      <c r="G56" s="45" t="s">
        <v>202</v>
      </c>
      <c r="H56" s="63" t="str">
        <f>IFERROR(INDEX(Sheet3!$F$2:$F$114, MATCH(G56, Sheet3!$E$2:$E$114, 0)), "")</f>
        <v>GENERATOR</v>
      </c>
      <c r="I56" s="32">
        <v>45633</v>
      </c>
      <c r="J56" s="33">
        <f t="shared" ca="1" si="0"/>
        <v>103</v>
      </c>
      <c r="K56" s="34">
        <v>45633</v>
      </c>
      <c r="L56" s="59">
        <f ca="1">IF(K56&lt;&gt;"",K56-I56,IF(I56="","",TODAY()-I56))</f>
        <v>0</v>
      </c>
      <c r="M56" s="34"/>
      <c r="N56" s="47">
        <f ca="1">IF(M56&lt;&gt;"",M56-K56,IF(K56="","",TODAY()-K56))</f>
        <v>103</v>
      </c>
      <c r="O56" s="75"/>
      <c r="P56" s="75"/>
      <c r="Q56" s="47" t="str">
        <f t="shared" ca="1" si="4"/>
        <v/>
      </c>
      <c r="R56" s="34"/>
      <c r="S56" s="59" t="str">
        <f t="shared" ca="1" si="5"/>
        <v/>
      </c>
      <c r="T56" s="32"/>
      <c r="U56" s="33" t="str">
        <f t="shared" ca="1" si="6"/>
        <v/>
      </c>
      <c r="V56" s="34"/>
      <c r="W56" s="35"/>
      <c r="X56" s="36" t="str">
        <f t="shared" ca="1" si="2"/>
        <v>Overdue</v>
      </c>
      <c r="Y56" s="37"/>
      <c r="Z56" s="38" t="str">
        <f t="shared" si="3"/>
        <v/>
      </c>
    </row>
    <row r="57" spans="1:26" s="39" customFormat="1" ht="26.25">
      <c r="A57" s="30">
        <v>54</v>
      </c>
      <c r="B57" s="31" t="s">
        <v>976</v>
      </c>
      <c r="C57" s="31" t="s">
        <v>176</v>
      </c>
      <c r="D57" s="44" t="s">
        <v>42</v>
      </c>
      <c r="E57" s="72" t="str">
        <f>IFERROR(IF(INDEX(Sheet3!$B$2:$B$8, MATCH(D57, Sheet3!$A$2:$A$8, 0)) = 0, "", INDEX(Sheet3!$B$2:$B$8, MATCH(D57, Sheet3!$A$2:$A$8, 0))), "")</f>
        <v>Corrective</v>
      </c>
      <c r="F57" s="31" t="s">
        <v>412</v>
      </c>
      <c r="G57" s="45" t="s">
        <v>179</v>
      </c>
      <c r="H57" s="63" t="str">
        <f>IFERROR(INDEX(Sheet3!$F$2:$F$114, MATCH(G57, Sheet3!$E$2:$E$114, 0)), "")</f>
        <v>GAS</v>
      </c>
      <c r="I57" s="32">
        <v>45633</v>
      </c>
      <c r="J57" s="33">
        <f t="shared" ca="1" si="0"/>
        <v>103</v>
      </c>
      <c r="K57" s="34">
        <v>45633</v>
      </c>
      <c r="L57" s="59">
        <f ca="1">IF(K57&lt;&gt;"",K57-I57,IF(I57="","",TODAY()-I57))</f>
        <v>0</v>
      </c>
      <c r="M57" s="34">
        <v>45633</v>
      </c>
      <c r="N57" s="47">
        <f ca="1">IF(M57&lt;&gt;"",M57-K57,IF(K57="","",TODAY()-K57))</f>
        <v>0</v>
      </c>
      <c r="O57" s="75"/>
      <c r="P57" s="75"/>
      <c r="Q57" s="47" t="str">
        <f t="shared" ca="1" si="4"/>
        <v/>
      </c>
      <c r="R57" s="34"/>
      <c r="S57" s="59" t="str">
        <f t="shared" ca="1" si="5"/>
        <v/>
      </c>
      <c r="T57" s="32"/>
      <c r="U57" s="33" t="str">
        <f t="shared" ca="1" si="6"/>
        <v/>
      </c>
      <c r="V57" s="34"/>
      <c r="W57" s="35"/>
      <c r="X57" s="36" t="str">
        <f t="shared" ca="1" si="2"/>
        <v>Overdue</v>
      </c>
      <c r="Y57" s="37"/>
      <c r="Z57" s="38" t="str">
        <f t="shared" si="3"/>
        <v/>
      </c>
    </row>
    <row r="58" spans="1:26" s="39" customFormat="1">
      <c r="A58" s="30">
        <v>55</v>
      </c>
      <c r="B58" s="31" t="s">
        <v>2280</v>
      </c>
      <c r="C58" s="31" t="s">
        <v>356</v>
      </c>
      <c r="D58" s="44" t="s">
        <v>32</v>
      </c>
      <c r="E58" s="72" t="str">
        <f>IFERROR(IF(INDEX(Sheet3!$B$2:$B$8, MATCH(D58, Sheet3!$A$2:$A$8, 0)) = 0, "", INDEX(Sheet3!$B$2:$B$8, MATCH(D58, Sheet3!$A$2:$A$8, 0))), "")</f>
        <v>Breakdown</v>
      </c>
      <c r="F58" s="31" t="s">
        <v>37</v>
      </c>
      <c r="G58" s="45" t="s">
        <v>84</v>
      </c>
      <c r="H58" s="63" t="str">
        <f>IFERROR(INDEX(Sheet3!$F$2:$F$114, MATCH(G58, Sheet3!$E$2:$E$114, 0)), "")</f>
        <v>OTHERS</v>
      </c>
      <c r="I58" s="32">
        <v>45630</v>
      </c>
      <c r="J58" s="33">
        <f t="shared" ca="1" si="0"/>
        <v>106</v>
      </c>
      <c r="K58" s="34">
        <v>45630</v>
      </c>
      <c r="L58" s="59">
        <f ca="1">IF(K58&lt;&gt;"",K58-I58,IF(I58="","",TODAY()-I58))</f>
        <v>0</v>
      </c>
      <c r="M58" s="34">
        <v>45631</v>
      </c>
      <c r="N58" s="47">
        <f ca="1">IF(M58&lt;&gt;"",M58-K58,IF(K58="","",TODAY()-K58))</f>
        <v>1</v>
      </c>
      <c r="O58" s="75">
        <v>45644</v>
      </c>
      <c r="P58" s="75"/>
      <c r="Q58" s="47">
        <f t="shared" ca="1" si="4"/>
        <v>92</v>
      </c>
      <c r="R58" s="34"/>
      <c r="S58" s="59" t="str">
        <f t="shared" ca="1" si="5"/>
        <v/>
      </c>
      <c r="T58" s="32"/>
      <c r="U58" s="33" t="str">
        <f t="shared" ca="1" si="6"/>
        <v/>
      </c>
      <c r="V58" s="34"/>
      <c r="W58" s="35">
        <v>999750</v>
      </c>
      <c r="X58" s="36" t="str">
        <f t="shared" ca="1" si="2"/>
        <v>Overdue</v>
      </c>
      <c r="Y58" s="37"/>
      <c r="Z58" s="38" t="str">
        <f t="shared" si="3"/>
        <v/>
      </c>
    </row>
    <row r="59" spans="1:26" s="39" customFormat="1" ht="28.5">
      <c r="A59" s="30">
        <v>56</v>
      </c>
      <c r="B59" s="31" t="s">
        <v>2280</v>
      </c>
      <c r="C59" s="31" t="s">
        <v>356</v>
      </c>
      <c r="D59" s="44" t="s">
        <v>32</v>
      </c>
      <c r="E59" s="72" t="str">
        <f>IFERROR(IF(INDEX(Sheet3!$B$2:$B$8, MATCH(D59, Sheet3!$A$2:$A$8, 0)) = 0, "", INDEX(Sheet3!$B$2:$B$8, MATCH(D59, Sheet3!$A$2:$A$8, 0))), "")</f>
        <v>Breakdown</v>
      </c>
      <c r="F59" s="31" t="s">
        <v>134</v>
      </c>
      <c r="G59" s="45" t="s">
        <v>1445</v>
      </c>
      <c r="H59" s="63" t="str">
        <f>IFERROR(INDEX(Sheet3!$F$2:$F$114, MATCH(G59, Sheet3!$E$2:$E$114, 0)), "")</f>
        <v>KITCHEN_EQUIPMENT</v>
      </c>
      <c r="I59" s="32">
        <v>45630</v>
      </c>
      <c r="J59" s="33">
        <f t="shared" ca="1" si="0"/>
        <v>106</v>
      </c>
      <c r="K59" s="34">
        <v>45630</v>
      </c>
      <c r="L59" s="59">
        <f ca="1">IF(K59&lt;&gt;"",K59-I59,IF(I59="","",TODAY()-I59))</f>
        <v>0</v>
      </c>
      <c r="M59" s="34"/>
      <c r="N59" s="47">
        <f ca="1">IF(M59&lt;&gt;"",M59-K59,IF(K59="","",TODAY()-K59))</f>
        <v>106</v>
      </c>
      <c r="O59" s="75"/>
      <c r="P59" s="75"/>
      <c r="Q59" s="47" t="str">
        <f t="shared" ca="1" si="4"/>
        <v/>
      </c>
      <c r="R59" s="34"/>
      <c r="S59" s="59" t="str">
        <f t="shared" ca="1" si="5"/>
        <v/>
      </c>
      <c r="T59" s="32"/>
      <c r="U59" s="33" t="str">
        <f t="shared" ca="1" si="6"/>
        <v/>
      </c>
      <c r="V59" s="34"/>
      <c r="W59" s="35"/>
      <c r="X59" s="36" t="str">
        <f t="shared" ca="1" si="2"/>
        <v>Overdue</v>
      </c>
      <c r="Y59" s="37"/>
      <c r="Z59" s="38" t="str">
        <f t="shared" si="3"/>
        <v/>
      </c>
    </row>
    <row r="60" spans="1:26" s="39" customFormat="1">
      <c r="A60" s="30">
        <v>57</v>
      </c>
      <c r="B60" s="31" t="s">
        <v>2280</v>
      </c>
      <c r="C60" s="31" t="s">
        <v>356</v>
      </c>
      <c r="D60" s="44" t="s">
        <v>32</v>
      </c>
      <c r="E60" s="72" t="str">
        <f>IFERROR(IF(INDEX(Sheet3!$B$2:$B$8, MATCH(D60, Sheet3!$A$2:$A$8, 0)) = 0, "", INDEX(Sheet3!$B$2:$B$8, MATCH(D60, Sheet3!$A$2:$A$8, 0))), "")</f>
        <v>Breakdown</v>
      </c>
      <c r="F60" s="31" t="s">
        <v>324</v>
      </c>
      <c r="G60" s="45" t="s">
        <v>84</v>
      </c>
      <c r="H60" s="63" t="str">
        <f>IFERROR(INDEX(Sheet3!$F$2:$F$114, MATCH(G60, Sheet3!$E$2:$E$114, 0)), "")</f>
        <v>OTHERS</v>
      </c>
      <c r="I60" s="32">
        <v>45630</v>
      </c>
      <c r="J60" s="33">
        <f t="shared" ca="1" si="0"/>
        <v>9</v>
      </c>
      <c r="K60" s="34">
        <v>45630</v>
      </c>
      <c r="L60" s="59">
        <f ca="1">IF(K60&lt;&gt;"",K60-I60,IF(I60="","",TODAY()-I60))</f>
        <v>0</v>
      </c>
      <c r="M60" s="34">
        <v>45634</v>
      </c>
      <c r="N60" s="47">
        <f ca="1">IF(M60&lt;&gt;"",M60-K60,IF(K60="","",TODAY()-K60))</f>
        <v>4</v>
      </c>
      <c r="O60" s="75">
        <v>45634</v>
      </c>
      <c r="P60" s="75">
        <v>45635</v>
      </c>
      <c r="Q60" s="47">
        <f t="shared" ca="1" si="4"/>
        <v>1</v>
      </c>
      <c r="R60" s="34">
        <v>45635</v>
      </c>
      <c r="S60" s="59">
        <f t="shared" ca="1" si="5"/>
        <v>0</v>
      </c>
      <c r="T60" s="32">
        <v>45635</v>
      </c>
      <c r="U60" s="33">
        <f t="shared" ca="1" si="6"/>
        <v>4</v>
      </c>
      <c r="V60" s="34">
        <v>45639</v>
      </c>
      <c r="W60" s="35">
        <v>365000</v>
      </c>
      <c r="X60" s="36" t="str">
        <f t="shared" ca="1" si="2"/>
        <v>Completed</v>
      </c>
      <c r="Y60" s="37">
        <v>45639</v>
      </c>
      <c r="Z60" s="38">
        <f t="shared" si="3"/>
        <v>1</v>
      </c>
    </row>
    <row r="61" spans="1:26" s="39" customFormat="1" ht="26.25">
      <c r="A61" s="30">
        <v>58</v>
      </c>
      <c r="B61" s="31" t="s">
        <v>2281</v>
      </c>
      <c r="C61" s="31" t="s">
        <v>219</v>
      </c>
      <c r="D61" s="44" t="s">
        <v>54</v>
      </c>
      <c r="E61" s="72" t="str">
        <f>IFERROR(IF(INDEX(Sheet3!$B$2:$B$8, MATCH(D61, Sheet3!$A$2:$A$8, 0)) = 0, "", INDEX(Sheet3!$B$2:$B$8, MATCH(D61, Sheet3!$A$2:$A$8, 0))), "")</f>
        <v>Breakdown</v>
      </c>
      <c r="F61" s="31" t="s">
        <v>1417</v>
      </c>
      <c r="G61" s="45" t="s">
        <v>93</v>
      </c>
      <c r="H61" s="63" t="str">
        <f>IFERROR(INDEX(Sheet3!$F$2:$F$114, MATCH(G61, Sheet3!$E$2:$E$114, 0)), "")</f>
        <v>PLUMBING</v>
      </c>
      <c r="I61" s="32">
        <v>45629</v>
      </c>
      <c r="J61" s="33">
        <f t="shared" ca="1" si="0"/>
        <v>16</v>
      </c>
      <c r="K61" s="34">
        <v>45629</v>
      </c>
      <c r="L61" s="59">
        <f ca="1">IF(K61&lt;&gt;"",K61-I61,IF(I61="","",TODAY()-I61))</f>
        <v>0</v>
      </c>
      <c r="M61" s="34">
        <v>45637</v>
      </c>
      <c r="N61" s="47">
        <f ca="1">IF(M61&lt;&gt;"",M61-K61,IF(K61="","",TODAY()-K61))</f>
        <v>8</v>
      </c>
      <c r="O61" s="75"/>
      <c r="P61" s="75"/>
      <c r="Q61" s="47" t="str">
        <f t="shared" ca="1" si="4"/>
        <v/>
      </c>
      <c r="R61" s="34"/>
      <c r="S61" s="59" t="str">
        <f t="shared" ca="1" si="5"/>
        <v/>
      </c>
      <c r="T61" s="32"/>
      <c r="U61" s="33" t="str">
        <f t="shared" ca="1" si="6"/>
        <v/>
      </c>
      <c r="V61" s="34">
        <v>45645</v>
      </c>
      <c r="W61" s="35"/>
      <c r="X61" s="36" t="str">
        <f t="shared" ca="1" si="2"/>
        <v>Completed</v>
      </c>
      <c r="Y61" s="37">
        <v>45645</v>
      </c>
      <c r="Z61" s="38">
        <f t="shared" si="3"/>
        <v>1</v>
      </c>
    </row>
    <row r="62" spans="1:26" s="39" customFormat="1" ht="28.5">
      <c r="A62" s="30">
        <v>59</v>
      </c>
      <c r="B62" s="31" t="s">
        <v>2282</v>
      </c>
      <c r="C62" s="31" t="s">
        <v>753</v>
      </c>
      <c r="D62" s="44" t="s">
        <v>54</v>
      </c>
      <c r="E62" s="72" t="str">
        <f>IFERROR(IF(INDEX(Sheet3!$B$2:$B$8, MATCH(D62, Sheet3!$A$2:$A$8, 0)) = 0, "", INDEX(Sheet3!$B$2:$B$8, MATCH(D62, Sheet3!$A$2:$A$8, 0))), "")</f>
        <v>Breakdown</v>
      </c>
      <c r="F62" s="31" t="s">
        <v>134</v>
      </c>
      <c r="G62" s="45" t="s">
        <v>142</v>
      </c>
      <c r="H62" s="63" t="str">
        <f>IFERROR(INDEX(Sheet3!$F$2:$F$114, MATCH(G62, Sheet3!$E$2:$E$114, 0)), "")</f>
        <v>KITCHEN_EQUIPMENT</v>
      </c>
      <c r="I62" s="32">
        <v>45631</v>
      </c>
      <c r="J62" s="33">
        <f t="shared" ca="1" si="0"/>
        <v>105</v>
      </c>
      <c r="K62" s="34">
        <v>45631</v>
      </c>
      <c r="L62" s="59">
        <f ca="1">IF(K62&lt;&gt;"",K62-I62,IF(I62="","",TODAY()-I62))</f>
        <v>0</v>
      </c>
      <c r="M62" s="34"/>
      <c r="N62" s="47">
        <f ca="1">IF(M62&lt;&gt;"",M62-K62,IF(K62="","",TODAY()-K62))</f>
        <v>105</v>
      </c>
      <c r="O62" s="75"/>
      <c r="P62" s="75"/>
      <c r="Q62" s="47" t="str">
        <f t="shared" ca="1" si="4"/>
        <v/>
      </c>
      <c r="R62" s="34"/>
      <c r="S62" s="59" t="str">
        <f t="shared" ca="1" si="5"/>
        <v/>
      </c>
      <c r="T62" s="32"/>
      <c r="U62" s="33" t="str">
        <f t="shared" ca="1" si="6"/>
        <v/>
      </c>
      <c r="V62" s="34"/>
      <c r="W62" s="35"/>
      <c r="X62" s="36" t="str">
        <f t="shared" ca="1" si="2"/>
        <v>Overdue</v>
      </c>
      <c r="Y62" s="37"/>
      <c r="Z62" s="38" t="str">
        <f t="shared" si="3"/>
        <v/>
      </c>
    </row>
    <row r="63" spans="1:26" s="39" customFormat="1" ht="28.5">
      <c r="A63" s="30">
        <v>60</v>
      </c>
      <c r="B63" s="31" t="s">
        <v>2283</v>
      </c>
      <c r="C63" s="31" t="s">
        <v>439</v>
      </c>
      <c r="D63" s="44" t="s">
        <v>54</v>
      </c>
      <c r="E63" s="72" t="str">
        <f>IFERROR(IF(INDEX(Sheet3!$B$2:$B$8, MATCH(D63, Sheet3!$A$2:$A$8, 0)) = 0, "", INDEX(Sheet3!$B$2:$B$8, MATCH(D63, Sheet3!$A$2:$A$8, 0))), "")</f>
        <v>Breakdown</v>
      </c>
      <c r="F63" s="31" t="s">
        <v>134</v>
      </c>
      <c r="G63" s="45" t="s">
        <v>135</v>
      </c>
      <c r="H63" s="63" t="str">
        <f>IFERROR(INDEX(Sheet3!$F$2:$F$114, MATCH(G63, Sheet3!$E$2:$E$114, 0)), "")</f>
        <v>HVAC</v>
      </c>
      <c r="I63" s="32">
        <v>45632</v>
      </c>
      <c r="J63" s="33">
        <f t="shared" ca="1" si="0"/>
        <v>104</v>
      </c>
      <c r="K63" s="34">
        <v>45632</v>
      </c>
      <c r="L63" s="59">
        <f ca="1">IF(K63&lt;&gt;"",K63-I63,IF(I63="","",TODAY()-I63))</f>
        <v>0</v>
      </c>
      <c r="M63" s="34"/>
      <c r="N63" s="47">
        <f ca="1">IF(M63&lt;&gt;"",M63-K63,IF(K63="","",TODAY()-K63))</f>
        <v>104</v>
      </c>
      <c r="O63" s="75"/>
      <c r="P63" s="75"/>
      <c r="Q63" s="47" t="str">
        <f t="shared" ca="1" si="4"/>
        <v/>
      </c>
      <c r="R63" s="34"/>
      <c r="S63" s="59" t="str">
        <f t="shared" ca="1" si="5"/>
        <v/>
      </c>
      <c r="T63" s="32"/>
      <c r="U63" s="33" t="str">
        <f t="shared" ca="1" si="6"/>
        <v/>
      </c>
      <c r="V63" s="34"/>
      <c r="W63" s="35"/>
      <c r="X63" s="36" t="str">
        <f t="shared" ca="1" si="2"/>
        <v>Overdue</v>
      </c>
      <c r="Y63" s="37"/>
      <c r="Z63" s="38" t="str">
        <f t="shared" si="3"/>
        <v/>
      </c>
    </row>
    <row r="64" spans="1:26" s="39" customFormat="1" ht="26.25">
      <c r="A64" s="30">
        <v>61</v>
      </c>
      <c r="B64" s="31" t="s">
        <v>2284</v>
      </c>
      <c r="C64" s="31" t="s">
        <v>237</v>
      </c>
      <c r="D64" s="44" t="s">
        <v>59</v>
      </c>
      <c r="E64" s="72" t="str">
        <f>IFERROR(IF(INDEX(Sheet3!$B$2:$B$8, MATCH(D64, Sheet3!$A$2:$A$8, 0)) = 0, "", INDEX(Sheet3!$B$2:$B$8, MATCH(D64, Sheet3!$A$2:$A$8, 0))), "")</f>
        <v>Preventive</v>
      </c>
      <c r="F64" s="31" t="s">
        <v>249</v>
      </c>
      <c r="G64" s="45" t="s">
        <v>202</v>
      </c>
      <c r="H64" s="63" t="str">
        <f>IFERROR(INDEX(Sheet3!$F$2:$F$114, MATCH(G64, Sheet3!$E$2:$E$114, 0)), "")</f>
        <v>GENERATOR</v>
      </c>
      <c r="I64" s="32">
        <v>45632</v>
      </c>
      <c r="J64" s="33">
        <f t="shared" ca="1" si="0"/>
        <v>104</v>
      </c>
      <c r="K64" s="34">
        <v>45632</v>
      </c>
      <c r="L64" s="59">
        <f ca="1">IF(K64&lt;&gt;"",K64-I64,IF(I64="","",TODAY()-I64))</f>
        <v>0</v>
      </c>
      <c r="M64" s="34">
        <v>45632</v>
      </c>
      <c r="N64" s="47">
        <f ca="1">IF(M64&lt;&gt;"",M64-K64,IF(K64="","",TODAY()-K64))</f>
        <v>0</v>
      </c>
      <c r="O64" s="75"/>
      <c r="P64" s="75"/>
      <c r="Q64" s="47" t="str">
        <f t="shared" ca="1" si="4"/>
        <v/>
      </c>
      <c r="R64" s="34"/>
      <c r="S64" s="59" t="str">
        <f t="shared" ca="1" si="5"/>
        <v/>
      </c>
      <c r="T64" s="32"/>
      <c r="U64" s="33" t="str">
        <f t="shared" ca="1" si="6"/>
        <v/>
      </c>
      <c r="V64" s="34"/>
      <c r="W64" s="35"/>
      <c r="X64" s="36" t="str">
        <f t="shared" ca="1" si="2"/>
        <v>Overdue</v>
      </c>
      <c r="Y64" s="37"/>
      <c r="Z64" s="38" t="str">
        <f t="shared" si="3"/>
        <v/>
      </c>
    </row>
    <row r="65" spans="1:26" s="39" customFormat="1" ht="28.5">
      <c r="A65" s="30">
        <v>62</v>
      </c>
      <c r="B65" s="31" t="s">
        <v>2285</v>
      </c>
      <c r="C65" s="31" t="s">
        <v>89</v>
      </c>
      <c r="D65" s="44" t="s">
        <v>54</v>
      </c>
      <c r="E65" s="72" t="str">
        <f>IFERROR(IF(INDEX(Sheet3!$B$2:$B$8, MATCH(D65, Sheet3!$A$2:$A$8, 0)) = 0, "", INDEX(Sheet3!$B$2:$B$8, MATCH(D65, Sheet3!$A$2:$A$8, 0))), "")</f>
        <v>Breakdown</v>
      </c>
      <c r="F65" s="31" t="s">
        <v>134</v>
      </c>
      <c r="G65" s="45" t="s">
        <v>149</v>
      </c>
      <c r="H65" s="63" t="str">
        <f>IFERROR(INDEX(Sheet3!$F$2:$F$114, MATCH(G65, Sheet3!$E$2:$E$114, 0)), "")</f>
        <v>KITCHEN_EQUIPMENT</v>
      </c>
      <c r="I65" s="32">
        <v>45633</v>
      </c>
      <c r="J65" s="33">
        <f t="shared" ca="1" si="0"/>
        <v>103</v>
      </c>
      <c r="K65" s="34">
        <v>45633</v>
      </c>
      <c r="L65" s="59">
        <f ca="1">IF(K65&lt;&gt;"",K65-I65,IF(I65="","",TODAY()-I65))</f>
        <v>0</v>
      </c>
      <c r="M65" s="34">
        <v>45633</v>
      </c>
      <c r="N65" s="47">
        <f ca="1">IF(M65&lt;&gt;"",M65-K65,IF(K65="","",TODAY()-K65))</f>
        <v>0</v>
      </c>
      <c r="O65" s="75"/>
      <c r="P65" s="75"/>
      <c r="Q65" s="47" t="str">
        <f t="shared" ca="1" si="4"/>
        <v/>
      </c>
      <c r="R65" s="34"/>
      <c r="S65" s="59" t="str">
        <f t="shared" ca="1" si="5"/>
        <v/>
      </c>
      <c r="T65" s="32"/>
      <c r="U65" s="33" t="str">
        <f t="shared" ca="1" si="6"/>
        <v/>
      </c>
      <c r="V65" s="34"/>
      <c r="W65" s="35"/>
      <c r="X65" s="36" t="str">
        <f t="shared" ca="1" si="2"/>
        <v>Overdue</v>
      </c>
      <c r="Y65" s="37"/>
      <c r="Z65" s="38" t="str">
        <f t="shared" si="3"/>
        <v/>
      </c>
    </row>
    <row r="66" spans="1:26" s="39" customFormat="1" ht="26.25">
      <c r="A66" s="30">
        <v>63</v>
      </c>
      <c r="B66" s="31" t="s">
        <v>200</v>
      </c>
      <c r="C66" s="31" t="s">
        <v>320</v>
      </c>
      <c r="D66" s="44" t="s">
        <v>59</v>
      </c>
      <c r="E66" s="72" t="str">
        <f>IFERROR(IF(INDEX(Sheet3!$B$2:$B$8, MATCH(D66, Sheet3!$A$2:$A$8, 0)) = 0, "", INDEX(Sheet3!$B$2:$B$8, MATCH(D66, Sheet3!$A$2:$A$8, 0))), "")</f>
        <v>Preventive</v>
      </c>
      <c r="F66" s="31" t="s">
        <v>249</v>
      </c>
      <c r="G66" s="45" t="s">
        <v>202</v>
      </c>
      <c r="H66" s="63" t="str">
        <f>IFERROR(INDEX(Sheet3!$F$2:$F$114, MATCH(G66, Sheet3!$E$2:$E$114, 0)), "")</f>
        <v>GENERATOR</v>
      </c>
      <c r="I66" s="32">
        <v>45631</v>
      </c>
      <c r="J66" s="33">
        <f t="shared" ca="1" si="0"/>
        <v>105</v>
      </c>
      <c r="K66" s="34">
        <v>45631</v>
      </c>
      <c r="L66" s="59">
        <f ca="1">IF(K66&lt;&gt;"",K66-I66,IF(I66="","",TODAY()-I66))</f>
        <v>0</v>
      </c>
      <c r="M66" s="34">
        <v>45631</v>
      </c>
      <c r="N66" s="47">
        <f ca="1">IF(M66&lt;&gt;"",M66-K66,IF(K66="","",TODAY()-K66))</f>
        <v>0</v>
      </c>
      <c r="O66" s="75"/>
      <c r="P66" s="75"/>
      <c r="Q66" s="47" t="str">
        <f t="shared" ca="1" si="4"/>
        <v/>
      </c>
      <c r="R66" s="34"/>
      <c r="S66" s="59" t="str">
        <f t="shared" ca="1" si="5"/>
        <v/>
      </c>
      <c r="T66" s="32"/>
      <c r="U66" s="33" t="str">
        <f t="shared" ca="1" si="6"/>
        <v/>
      </c>
      <c r="V66" s="34"/>
      <c r="W66" s="35"/>
      <c r="X66" s="36" t="str">
        <f t="shared" ca="1" si="2"/>
        <v>Overdue</v>
      </c>
      <c r="Y66" s="37"/>
      <c r="Z66" s="38" t="str">
        <f t="shared" si="3"/>
        <v/>
      </c>
    </row>
    <row r="67" spans="1:26" s="39" customFormat="1" ht="26.25">
      <c r="A67" s="30">
        <v>64</v>
      </c>
      <c r="B67" s="31" t="s">
        <v>200</v>
      </c>
      <c r="C67" s="31" t="s">
        <v>349</v>
      </c>
      <c r="D67" s="44" t="s">
        <v>59</v>
      </c>
      <c r="E67" s="72" t="str">
        <f>IFERROR(IF(INDEX(Sheet3!$B$2:$B$8, MATCH(D67, Sheet3!$A$2:$A$8, 0)) = 0, "", INDEX(Sheet3!$B$2:$B$8, MATCH(D67, Sheet3!$A$2:$A$8, 0))), "")</f>
        <v>Preventive</v>
      </c>
      <c r="F67" s="31" t="s">
        <v>249</v>
      </c>
      <c r="G67" s="45" t="s">
        <v>202</v>
      </c>
      <c r="H67" s="63" t="str">
        <f>IFERROR(INDEX(Sheet3!$F$2:$F$114, MATCH(G67, Sheet3!$E$2:$E$114, 0)), "")</f>
        <v>GENERATOR</v>
      </c>
      <c r="I67" s="32">
        <v>45630</v>
      </c>
      <c r="J67" s="33">
        <f t="shared" ca="1" si="0"/>
        <v>106</v>
      </c>
      <c r="K67" s="34">
        <v>45630</v>
      </c>
      <c r="L67" s="59">
        <f ca="1">IF(K67&lt;&gt;"",K67-I67,IF(I67="","",TODAY()-I67))</f>
        <v>0</v>
      </c>
      <c r="M67" s="34">
        <v>45631</v>
      </c>
      <c r="N67" s="47">
        <f ca="1">IF(M67&lt;&gt;"",M67-K67,IF(K67="","",TODAY()-K67))</f>
        <v>1</v>
      </c>
      <c r="O67" s="75"/>
      <c r="P67" s="75"/>
      <c r="Q67" s="47" t="str">
        <f t="shared" ca="1" si="4"/>
        <v/>
      </c>
      <c r="R67" s="34"/>
      <c r="S67" s="59" t="str">
        <f t="shared" ca="1" si="5"/>
        <v/>
      </c>
      <c r="T67" s="32"/>
      <c r="U67" s="33" t="str">
        <f t="shared" ca="1" si="6"/>
        <v/>
      </c>
      <c r="V67" s="34"/>
      <c r="W67" s="35"/>
      <c r="X67" s="36" t="str">
        <f t="shared" ca="1" si="2"/>
        <v>Overdue</v>
      </c>
      <c r="Y67" s="37"/>
      <c r="Z67" s="38" t="str">
        <f t="shared" si="3"/>
        <v/>
      </c>
    </row>
    <row r="68" spans="1:26" s="39" customFormat="1" ht="38.25">
      <c r="A68" s="30">
        <v>65</v>
      </c>
      <c r="B68" s="31" t="s">
        <v>2286</v>
      </c>
      <c r="C68" s="31" t="s">
        <v>600</v>
      </c>
      <c r="D68" s="44" t="s">
        <v>59</v>
      </c>
      <c r="E68" s="72" t="str">
        <f>IFERROR(IF(INDEX(Sheet3!$B$2:$B$8, MATCH(D68, Sheet3!$A$2:$A$8, 0)) = 0, "", INDEX(Sheet3!$B$2:$B$8, MATCH(D68, Sheet3!$A$2:$A$8, 0))), "")</f>
        <v>Preventive</v>
      </c>
      <c r="F68" s="31" t="s">
        <v>249</v>
      </c>
      <c r="G68" s="45" t="s">
        <v>202</v>
      </c>
      <c r="H68" s="63" t="str">
        <f>IFERROR(INDEX(Sheet3!$F$2:$F$114, MATCH(G68, Sheet3!$E$2:$E$114, 0)), "")</f>
        <v>GENERATOR</v>
      </c>
      <c r="I68" s="32">
        <v>45628</v>
      </c>
      <c r="J68" s="33">
        <f t="shared" ca="1" si="0"/>
        <v>108</v>
      </c>
      <c r="K68" s="34">
        <v>45628</v>
      </c>
      <c r="L68" s="59">
        <f ca="1">IF(K68&lt;&gt;"",K68-I68,IF(I68="","",TODAY()-I68))</f>
        <v>0</v>
      </c>
      <c r="M68" s="34">
        <v>45629</v>
      </c>
      <c r="N68" s="47">
        <f ca="1">IF(M68&lt;&gt;"",M68-K68,IF(K68="","",TODAY()-K68))</f>
        <v>1</v>
      </c>
      <c r="O68" s="75"/>
      <c r="P68" s="75"/>
      <c r="Q68" s="47" t="str">
        <f t="shared" ca="1" si="4"/>
        <v/>
      </c>
      <c r="R68" s="34"/>
      <c r="S68" s="59" t="str">
        <f t="shared" ca="1" si="5"/>
        <v/>
      </c>
      <c r="T68" s="32"/>
      <c r="U68" s="33" t="str">
        <f t="shared" ca="1" si="6"/>
        <v/>
      </c>
      <c r="V68" s="34"/>
      <c r="W68" s="35"/>
      <c r="X68" s="36" t="str">
        <f t="shared" ca="1" si="2"/>
        <v>Overdue</v>
      </c>
      <c r="Y68" s="37"/>
      <c r="Z68" s="38" t="str">
        <f t="shared" si="3"/>
        <v/>
      </c>
    </row>
    <row r="69" spans="1:26" s="39" customFormat="1" ht="26.25">
      <c r="A69" s="30">
        <v>66</v>
      </c>
      <c r="B69" s="31" t="s">
        <v>200</v>
      </c>
      <c r="C69" s="31" t="s">
        <v>86</v>
      </c>
      <c r="D69" s="44" t="s">
        <v>59</v>
      </c>
      <c r="E69" s="72" t="str">
        <f>IFERROR(IF(INDEX(Sheet3!$B$2:$B$8, MATCH(D69, Sheet3!$A$2:$A$8, 0)) = 0, "", INDEX(Sheet3!$B$2:$B$8, MATCH(D69, Sheet3!$A$2:$A$8, 0))), "")</f>
        <v>Preventive</v>
      </c>
      <c r="F69" s="31" t="s">
        <v>249</v>
      </c>
      <c r="G69" s="45" t="s">
        <v>202</v>
      </c>
      <c r="H69" s="63" t="str">
        <f>IFERROR(INDEX(Sheet3!$F$2:$F$114, MATCH(G69, Sheet3!$E$2:$E$114, 0)), "")</f>
        <v>GENERATOR</v>
      </c>
      <c r="I69" s="32">
        <v>45632</v>
      </c>
      <c r="J69" s="33">
        <f t="shared" ca="1" si="0"/>
        <v>104</v>
      </c>
      <c r="K69" s="34">
        <v>45632</v>
      </c>
      <c r="L69" s="59">
        <f ca="1">IF(K69&lt;&gt;"",K69-I69,IF(I69="","",TODAY()-I69))</f>
        <v>0</v>
      </c>
      <c r="M69" s="34">
        <v>45632</v>
      </c>
      <c r="N69" s="47">
        <f ca="1">IF(M69&lt;&gt;"",M69-K69,IF(K69="","",TODAY()-K69))</f>
        <v>0</v>
      </c>
      <c r="O69" s="75"/>
      <c r="P69" s="75"/>
      <c r="Q69" s="47" t="str">
        <f t="shared" ca="1" si="4"/>
        <v/>
      </c>
      <c r="R69" s="34"/>
      <c r="S69" s="59" t="str">
        <f t="shared" ca="1" si="5"/>
        <v/>
      </c>
      <c r="T69" s="32"/>
      <c r="U69" s="33" t="str">
        <f t="shared" ca="1" si="6"/>
        <v/>
      </c>
      <c r="V69" s="34"/>
      <c r="W69" s="35"/>
      <c r="X69" s="36" t="str">
        <f t="shared" ca="1" si="2"/>
        <v>Overdue</v>
      </c>
      <c r="Y69" s="37"/>
      <c r="Z69" s="38" t="str">
        <f t="shared" si="3"/>
        <v/>
      </c>
    </row>
    <row r="70" spans="1:26" s="39" customFormat="1" ht="26.25">
      <c r="A70" s="30">
        <v>67</v>
      </c>
      <c r="B70" s="31" t="s">
        <v>200</v>
      </c>
      <c r="C70" s="31" t="s">
        <v>176</v>
      </c>
      <c r="D70" s="44" t="s">
        <v>59</v>
      </c>
      <c r="E70" s="72" t="str">
        <f>IFERROR(IF(INDEX(Sheet3!$B$2:$B$8, MATCH(D70, Sheet3!$A$2:$A$8, 0)) = 0, "", INDEX(Sheet3!$B$2:$B$8, MATCH(D70, Sheet3!$A$2:$A$8, 0))), "")</f>
        <v>Preventive</v>
      </c>
      <c r="F70" s="31" t="s">
        <v>1429</v>
      </c>
      <c r="G70" s="45" t="s">
        <v>202</v>
      </c>
      <c r="H70" s="63" t="str">
        <f>IFERROR(INDEX(Sheet3!$F$2:$F$114, MATCH(G70, Sheet3!$E$2:$E$114, 0)), "")</f>
        <v>GENERATOR</v>
      </c>
      <c r="I70" s="32">
        <v>45631</v>
      </c>
      <c r="J70" s="33">
        <f t="shared" ref="J70:J133" ca="1" si="7">IF(I70="","",IF(Y70&lt;&gt;"",Y70-I70,TODAY()-I70))</f>
        <v>105</v>
      </c>
      <c r="K70" s="34">
        <v>45631</v>
      </c>
      <c r="L70" s="59">
        <f ca="1">IF(K70&lt;&gt;"",K70-I70,IF(I70="","",TODAY()-I70))</f>
        <v>0</v>
      </c>
      <c r="M70" s="34"/>
      <c r="N70" s="47">
        <f ca="1">IF(M70&lt;&gt;"",M70-K70,IF(K70="","",TODAY()-K70))</f>
        <v>105</v>
      </c>
      <c r="O70" s="75"/>
      <c r="P70" s="75"/>
      <c r="Q70" s="47" t="str">
        <f t="shared" ca="1" si="4"/>
        <v/>
      </c>
      <c r="R70" s="34"/>
      <c r="S70" s="59" t="str">
        <f t="shared" ca="1" si="5"/>
        <v/>
      </c>
      <c r="T70" s="32"/>
      <c r="U70" s="33" t="str">
        <f t="shared" ca="1" si="6"/>
        <v/>
      </c>
      <c r="V70" s="34"/>
      <c r="W70" s="35"/>
      <c r="X70" s="36" t="str">
        <f t="shared" ref="X70:X133" ca="1" si="8">IF(I70="","",IF(Y70&lt;&gt;"","Completed",IF(TODAY()&lt;V70,"Planned",IF(TODAY()=V70,"Due","Overdue"))))</f>
        <v>Overdue</v>
      </c>
      <c r="Y70" s="37"/>
      <c r="Z70" s="38" t="str">
        <f t="shared" ref="Z70:Z133" si="9">IF(Y70="","",IF(Y70&lt;=V70,1,0))</f>
        <v/>
      </c>
    </row>
    <row r="71" spans="1:26" s="39" customFormat="1">
      <c r="A71" s="30">
        <v>68</v>
      </c>
      <c r="B71" s="31" t="s">
        <v>200</v>
      </c>
      <c r="C71" s="31" t="s">
        <v>156</v>
      </c>
      <c r="D71" s="44" t="s">
        <v>59</v>
      </c>
      <c r="E71" s="72" t="str">
        <f>IFERROR(IF(INDEX(Sheet3!$B$2:$B$8, MATCH(D71, Sheet3!$A$2:$A$8, 0)) = 0, "", INDEX(Sheet3!$B$2:$B$8, MATCH(D71, Sheet3!$A$2:$A$8, 0))), "")</f>
        <v>Preventive</v>
      </c>
      <c r="F71" s="31" t="s">
        <v>2287</v>
      </c>
      <c r="G71" s="45" t="s">
        <v>202</v>
      </c>
      <c r="H71" s="63" t="str">
        <f>IFERROR(INDEX(Sheet3!$F$2:$F$114, MATCH(G71, Sheet3!$E$2:$E$114, 0)), "")</f>
        <v>GENERATOR</v>
      </c>
      <c r="I71" s="32">
        <v>45630</v>
      </c>
      <c r="J71" s="33">
        <f t="shared" ca="1" si="7"/>
        <v>106</v>
      </c>
      <c r="K71" s="34">
        <v>45630</v>
      </c>
      <c r="L71" s="59">
        <f ca="1">IF(K71&lt;&gt;"",K71-I71,IF(I71="","",TODAY()-I71))</f>
        <v>0</v>
      </c>
      <c r="M71" s="34"/>
      <c r="N71" s="47">
        <f ca="1">IF(M71&lt;&gt;"",M71-K71,IF(K71="","",TODAY()-K71))</f>
        <v>106</v>
      </c>
      <c r="O71" s="75"/>
      <c r="P71" s="75"/>
      <c r="Q71" s="47" t="str">
        <f t="shared" ref="Q71:Q134" ca="1" si="10">IF(P71&lt;&gt;"",P71-O71,IF(O71="","",TODAY()-O71))</f>
        <v/>
      </c>
      <c r="R71" s="34"/>
      <c r="S71" s="59" t="str">
        <f t="shared" ref="S71:S134" ca="1" si="11">IF(T71&lt;&gt;"",T71-R71,IF(R71="","",TODAY()-R71))</f>
        <v/>
      </c>
      <c r="T71" s="32"/>
      <c r="U71" s="33" t="str">
        <f t="shared" ca="1" si="6"/>
        <v/>
      </c>
      <c r="V71" s="34"/>
      <c r="W71" s="35"/>
      <c r="X71" s="36" t="str">
        <f t="shared" ca="1" si="8"/>
        <v>Overdue</v>
      </c>
      <c r="Y71" s="37"/>
      <c r="Z71" s="38" t="str">
        <f t="shared" si="9"/>
        <v/>
      </c>
    </row>
    <row r="72" spans="1:26" s="39" customFormat="1" ht="26.25">
      <c r="A72" s="30">
        <v>69</v>
      </c>
      <c r="B72" s="31" t="s">
        <v>547</v>
      </c>
      <c r="C72" s="31" t="s">
        <v>548</v>
      </c>
      <c r="D72" s="44" t="s">
        <v>42</v>
      </c>
      <c r="E72" s="72" t="str">
        <f>IFERROR(IF(INDEX(Sheet3!$B$2:$B$8, MATCH(D72, Sheet3!$A$2:$A$8, 0)) = 0, "", INDEX(Sheet3!$B$2:$B$8, MATCH(D72, Sheet3!$A$2:$A$8, 0))), "")</f>
        <v>Corrective</v>
      </c>
      <c r="F72" s="31" t="s">
        <v>1364</v>
      </c>
      <c r="G72" s="45" t="s">
        <v>34</v>
      </c>
      <c r="H72" s="63" t="str">
        <f>IFERROR(INDEX(Sheet3!$F$2:$F$114, MATCH(G72, Sheet3!$E$2:$E$114, 0)), "")</f>
        <v>EVACUATION</v>
      </c>
      <c r="I72" s="32">
        <v>45627</v>
      </c>
      <c r="J72" s="33">
        <f t="shared" ca="1" si="7"/>
        <v>109</v>
      </c>
      <c r="K72" s="34">
        <v>45628</v>
      </c>
      <c r="L72" s="59">
        <f ca="1">IF(K72&lt;&gt;"",K72-I72,IF(I72="","",TODAY()-I72))</f>
        <v>1</v>
      </c>
      <c r="M72" s="34"/>
      <c r="N72" s="47">
        <f ca="1">IF(M72&lt;&gt;"",M72-K72,IF(K72="","",TODAY()-K72))</f>
        <v>108</v>
      </c>
      <c r="O72" s="75"/>
      <c r="P72" s="75"/>
      <c r="Q72" s="47" t="str">
        <f t="shared" ca="1" si="10"/>
        <v/>
      </c>
      <c r="R72" s="34"/>
      <c r="S72" s="59" t="str">
        <f t="shared" ca="1" si="11"/>
        <v/>
      </c>
      <c r="T72" s="32"/>
      <c r="U72" s="33" t="str">
        <f t="shared" ca="1" si="6"/>
        <v/>
      </c>
      <c r="V72" s="34"/>
      <c r="W72" s="35"/>
      <c r="X72" s="36" t="str">
        <f t="shared" ca="1" si="8"/>
        <v>Overdue</v>
      </c>
      <c r="Y72" s="37"/>
      <c r="Z72" s="38" t="str">
        <f t="shared" si="9"/>
        <v/>
      </c>
    </row>
    <row r="73" spans="1:26" s="39" customFormat="1">
      <c r="A73" s="30">
        <v>70</v>
      </c>
      <c r="B73" s="31" t="s">
        <v>1458</v>
      </c>
      <c r="C73" s="31" t="s">
        <v>402</v>
      </c>
      <c r="D73" s="44" t="s">
        <v>42</v>
      </c>
      <c r="E73" s="72" t="str">
        <f>IFERROR(IF(INDEX(Sheet3!$B$2:$B$8, MATCH(D73, Sheet3!$A$2:$A$8, 0)) = 0, "", INDEX(Sheet3!$B$2:$B$8, MATCH(D73, Sheet3!$A$2:$A$8, 0))), "")</f>
        <v>Corrective</v>
      </c>
      <c r="F73" s="31" t="s">
        <v>1364</v>
      </c>
      <c r="G73" s="45" t="s">
        <v>34</v>
      </c>
      <c r="H73" s="63" t="str">
        <f>IFERROR(INDEX(Sheet3!$F$2:$F$114, MATCH(G73, Sheet3!$E$2:$E$114, 0)), "")</f>
        <v>EVACUATION</v>
      </c>
      <c r="I73" s="32" t="s">
        <v>39</v>
      </c>
      <c r="J73" s="33" t="e">
        <f t="shared" ca="1" si="7"/>
        <v>#VALUE!</v>
      </c>
      <c r="K73" s="34">
        <v>45630</v>
      </c>
      <c r="L73" s="59" t="e">
        <f ca="1">IF(K73&lt;&gt;"",K73-I73,IF(I73="","",TODAY()-I73))</f>
        <v>#VALUE!</v>
      </c>
      <c r="M73" s="34"/>
      <c r="N73" s="47">
        <f ca="1">IF(M73&lt;&gt;"",M73-K73,IF(K73="","",TODAY()-K73))</f>
        <v>106</v>
      </c>
      <c r="O73" s="75"/>
      <c r="P73" s="75"/>
      <c r="Q73" s="47" t="str">
        <f t="shared" ca="1" si="10"/>
        <v/>
      </c>
      <c r="R73" s="34"/>
      <c r="S73" s="59" t="str">
        <f t="shared" ca="1" si="11"/>
        <v/>
      </c>
      <c r="T73" s="32"/>
      <c r="U73" s="33"/>
      <c r="V73" s="34"/>
      <c r="W73" s="35"/>
      <c r="X73" s="36" t="str">
        <f t="shared" ca="1" si="8"/>
        <v>Overdue</v>
      </c>
      <c r="Y73" s="37"/>
      <c r="Z73" s="38" t="str">
        <f t="shared" si="9"/>
        <v/>
      </c>
    </row>
    <row r="74" spans="1:26" s="39" customFormat="1" ht="28.5">
      <c r="A74" s="30">
        <v>71</v>
      </c>
      <c r="B74" s="31" t="s">
        <v>2288</v>
      </c>
      <c r="C74" s="31" t="s">
        <v>320</v>
      </c>
      <c r="D74" s="44" t="s">
        <v>59</v>
      </c>
      <c r="E74" s="72" t="str">
        <f>IFERROR(IF(INDEX(Sheet3!$B$2:$B$8, MATCH(D74, Sheet3!$A$2:$A$8, 0)) = 0, "", INDEX(Sheet3!$B$2:$B$8, MATCH(D74, Sheet3!$A$2:$A$8, 0))), "")</f>
        <v>Preventive</v>
      </c>
      <c r="F74" s="31" t="s">
        <v>1504</v>
      </c>
      <c r="G74" s="45" t="s">
        <v>104</v>
      </c>
      <c r="H74" s="63" t="str">
        <f>IFERROR(INDEX(Sheet3!$F$2:$F$114, MATCH(G74, Sheet3!$E$2:$E$114, 0)), "")</f>
        <v>HVAC</v>
      </c>
      <c r="I74" s="32">
        <v>45634</v>
      </c>
      <c r="J74" s="33">
        <f t="shared" ca="1" si="7"/>
        <v>0</v>
      </c>
      <c r="K74" s="34">
        <v>45634</v>
      </c>
      <c r="L74" s="59">
        <f ca="1">IF(K74&lt;&gt;"",K74-I74,IF(I74="","",TODAY()-I74))</f>
        <v>0</v>
      </c>
      <c r="M74" s="34">
        <v>45634</v>
      </c>
      <c r="N74" s="47">
        <f ca="1">IF(M74&lt;&gt;"",M74-K74,IF(K74="","",TODAY()-K74))</f>
        <v>0</v>
      </c>
      <c r="O74" s="75">
        <v>45634</v>
      </c>
      <c r="P74" s="75">
        <v>45634</v>
      </c>
      <c r="Q74" s="47">
        <f t="shared" ca="1" si="10"/>
        <v>0</v>
      </c>
      <c r="R74" s="34">
        <v>45634</v>
      </c>
      <c r="S74" s="59">
        <f t="shared" ca="1" si="11"/>
        <v>0</v>
      </c>
      <c r="T74" s="32">
        <v>45634</v>
      </c>
      <c r="U74" s="33">
        <f t="shared" ref="U74:U137" ca="1" si="12">IF(T74="","",IF(Y74&lt;&gt;"",Y74-T74,TODAY()-T74))</f>
        <v>0</v>
      </c>
      <c r="V74" s="34">
        <v>45634</v>
      </c>
      <c r="W74" s="35"/>
      <c r="X74" s="36" t="str">
        <f t="shared" ca="1" si="8"/>
        <v>Completed</v>
      </c>
      <c r="Y74" s="37">
        <v>45634</v>
      </c>
      <c r="Z74" s="38">
        <f t="shared" si="9"/>
        <v>1</v>
      </c>
    </row>
    <row r="75" spans="1:26" s="39" customFormat="1" ht="26.25">
      <c r="A75" s="30">
        <v>72</v>
      </c>
      <c r="B75" s="31" t="s">
        <v>2289</v>
      </c>
      <c r="C75" s="31" t="s">
        <v>332</v>
      </c>
      <c r="D75" s="44" t="s">
        <v>54</v>
      </c>
      <c r="E75" s="72" t="str">
        <f>IFERROR(IF(INDEX(Sheet3!$B$2:$B$8, MATCH(D75, Sheet3!$A$2:$A$8, 0)) = 0, "", INDEX(Sheet3!$B$2:$B$8, MATCH(D75, Sheet3!$A$2:$A$8, 0))), "")</f>
        <v>Breakdown</v>
      </c>
      <c r="F75" s="31" t="s">
        <v>51</v>
      </c>
      <c r="G75" s="45" t="s">
        <v>84</v>
      </c>
      <c r="H75" s="63" t="str">
        <f>IFERROR(INDEX(Sheet3!$F$2:$F$114, MATCH(G75, Sheet3!$E$2:$E$114, 0)), "")</f>
        <v>OTHERS</v>
      </c>
      <c r="I75" s="32">
        <v>45631</v>
      </c>
      <c r="J75" s="33">
        <f t="shared" ca="1" si="7"/>
        <v>105</v>
      </c>
      <c r="K75" s="34">
        <v>45631</v>
      </c>
      <c r="L75" s="59">
        <f ca="1">IF(K75&lt;&gt;"",K75-I75,IF(I75="","",TODAY()-I75))</f>
        <v>0</v>
      </c>
      <c r="M75" s="34">
        <v>45636</v>
      </c>
      <c r="N75" s="47">
        <f ca="1">IF(M75&lt;&gt;"",M75-K75,IF(K75="","",TODAY()-K75))</f>
        <v>5</v>
      </c>
      <c r="O75" s="75"/>
      <c r="P75" s="75"/>
      <c r="Q75" s="47" t="str">
        <f t="shared" ca="1" si="10"/>
        <v/>
      </c>
      <c r="R75" s="34"/>
      <c r="S75" s="59" t="str">
        <f t="shared" ca="1" si="11"/>
        <v/>
      </c>
      <c r="T75" s="32"/>
      <c r="U75" s="33" t="str">
        <f t="shared" ca="1" si="12"/>
        <v/>
      </c>
      <c r="V75" s="34"/>
      <c r="W75" s="35"/>
      <c r="X75" s="36" t="str">
        <f t="shared" ca="1" si="8"/>
        <v>Overdue</v>
      </c>
      <c r="Y75" s="37"/>
      <c r="Z75" s="38" t="str">
        <f t="shared" si="9"/>
        <v/>
      </c>
    </row>
    <row r="76" spans="1:26" s="39" customFormat="1" ht="26.25">
      <c r="A76" s="30">
        <v>73</v>
      </c>
      <c r="B76" s="31" t="s">
        <v>2290</v>
      </c>
      <c r="C76" s="31" t="s">
        <v>332</v>
      </c>
      <c r="D76" s="44" t="s">
        <v>54</v>
      </c>
      <c r="E76" s="72" t="str">
        <f>IFERROR(IF(INDEX(Sheet3!$B$2:$B$8, MATCH(D76, Sheet3!$A$2:$A$8, 0)) = 0, "", INDEX(Sheet3!$B$2:$B$8, MATCH(D76, Sheet3!$A$2:$A$8, 0))), "")</f>
        <v>Breakdown</v>
      </c>
      <c r="F76" s="31" t="s">
        <v>134</v>
      </c>
      <c r="G76" s="45" t="s">
        <v>359</v>
      </c>
      <c r="H76" s="63" t="str">
        <f>IFERROR(INDEX(Sheet3!$F$2:$F$114, MATCH(G76, Sheet3!$E$2:$E$114, 0)), "")</f>
        <v>HVAC</v>
      </c>
      <c r="I76" s="32">
        <v>45631</v>
      </c>
      <c r="J76" s="33">
        <f t="shared" ca="1" si="7"/>
        <v>105</v>
      </c>
      <c r="K76" s="34">
        <v>45631</v>
      </c>
      <c r="L76" s="59">
        <f ca="1">IF(K76&lt;&gt;"",K76-I76,IF(I76="","",TODAY()-I76))</f>
        <v>0</v>
      </c>
      <c r="M76" s="34"/>
      <c r="N76" s="47">
        <f ca="1">IF(M76&lt;&gt;"",M76-K76,IF(K76="","",TODAY()-K76))</f>
        <v>105</v>
      </c>
      <c r="O76" s="75"/>
      <c r="P76" s="75"/>
      <c r="Q76" s="47" t="str">
        <f t="shared" ca="1" si="10"/>
        <v/>
      </c>
      <c r="R76" s="34"/>
      <c r="S76" s="59" t="str">
        <f t="shared" ca="1" si="11"/>
        <v/>
      </c>
      <c r="T76" s="32"/>
      <c r="U76" s="33" t="str">
        <f t="shared" ca="1" si="12"/>
        <v/>
      </c>
      <c r="V76" s="34"/>
      <c r="W76" s="35"/>
      <c r="X76" s="36" t="str">
        <f t="shared" ca="1" si="8"/>
        <v>Overdue</v>
      </c>
      <c r="Y76" s="37"/>
      <c r="Z76" s="38" t="str">
        <f t="shared" si="9"/>
        <v/>
      </c>
    </row>
    <row r="77" spans="1:26" s="39" customFormat="1" ht="28.5">
      <c r="A77" s="30">
        <v>74</v>
      </c>
      <c r="B77" s="31" t="s">
        <v>865</v>
      </c>
      <c r="C77" s="31" t="s">
        <v>120</v>
      </c>
      <c r="D77" s="44" t="s">
        <v>59</v>
      </c>
      <c r="E77" s="72" t="str">
        <f>IFERROR(IF(INDEX(Sheet3!$B$2:$B$8, MATCH(D77, Sheet3!$A$2:$A$8, 0)) = 0, "", INDEX(Sheet3!$B$2:$B$8, MATCH(D77, Sheet3!$A$2:$A$8, 0))), "")</f>
        <v>Preventive</v>
      </c>
      <c r="F77" s="31" t="s">
        <v>324</v>
      </c>
      <c r="G77" s="45" t="s">
        <v>104</v>
      </c>
      <c r="H77" s="63" t="str">
        <f>IFERROR(INDEX(Sheet3!$F$2:$F$114, MATCH(G77, Sheet3!$E$2:$E$114, 0)), "")</f>
        <v>HVAC</v>
      </c>
      <c r="I77" s="32">
        <v>45632</v>
      </c>
      <c r="J77" s="33">
        <f t="shared" ca="1" si="7"/>
        <v>104</v>
      </c>
      <c r="K77" s="34">
        <v>45632</v>
      </c>
      <c r="L77" s="59">
        <f ca="1">IF(K77&lt;&gt;"",K77-I77,IF(I77="","",TODAY()-I77))</f>
        <v>0</v>
      </c>
      <c r="M77" s="34"/>
      <c r="N77" s="47">
        <f ca="1">IF(M77&lt;&gt;"",M77-K77,IF(K77="","",TODAY()-K77))</f>
        <v>104</v>
      </c>
      <c r="O77" s="75"/>
      <c r="P77" s="75"/>
      <c r="Q77" s="47" t="str">
        <f t="shared" ca="1" si="10"/>
        <v/>
      </c>
      <c r="R77" s="34"/>
      <c r="S77" s="59" t="str">
        <f t="shared" ca="1" si="11"/>
        <v/>
      </c>
      <c r="T77" s="32"/>
      <c r="U77" s="33" t="str">
        <f t="shared" ca="1" si="12"/>
        <v/>
      </c>
      <c r="V77" s="34"/>
      <c r="W77" s="35"/>
      <c r="X77" s="36" t="str">
        <f t="shared" ca="1" si="8"/>
        <v>Overdue</v>
      </c>
      <c r="Y77" s="37"/>
      <c r="Z77" s="38" t="str">
        <f t="shared" si="9"/>
        <v/>
      </c>
    </row>
    <row r="78" spans="1:26" s="39" customFormat="1" ht="28.5">
      <c r="A78" s="30">
        <v>75</v>
      </c>
      <c r="B78" s="31" t="s">
        <v>2003</v>
      </c>
      <c r="C78" s="31" t="s">
        <v>120</v>
      </c>
      <c r="D78" s="44" t="s">
        <v>54</v>
      </c>
      <c r="E78" s="72" t="str">
        <f>IFERROR(IF(INDEX(Sheet3!$B$2:$B$8, MATCH(D78, Sheet3!$A$2:$A$8, 0)) = 0, "", INDEX(Sheet3!$B$2:$B$8, MATCH(D78, Sheet3!$A$2:$A$8, 0))), "")</f>
        <v>Breakdown</v>
      </c>
      <c r="F78" s="31" t="s">
        <v>134</v>
      </c>
      <c r="G78" s="45" t="s">
        <v>582</v>
      </c>
      <c r="H78" s="63" t="str">
        <f>IFERROR(INDEX(Sheet3!$F$2:$F$114, MATCH(G78, Sheet3!$E$2:$E$114, 0)), "")</f>
        <v>KITCHEN_EQUIPMENT</v>
      </c>
      <c r="I78" s="32">
        <v>45632</v>
      </c>
      <c r="J78" s="33">
        <f t="shared" ca="1" si="7"/>
        <v>104</v>
      </c>
      <c r="K78" s="34">
        <v>45632</v>
      </c>
      <c r="L78" s="59">
        <f ca="1">IF(K78&lt;&gt;"",K78-I78,IF(I78="","",TODAY()-I78))</f>
        <v>0</v>
      </c>
      <c r="M78" s="34"/>
      <c r="N78" s="47">
        <f ca="1">IF(M78&lt;&gt;"",M78-K78,IF(K78="","",TODAY()-K78))</f>
        <v>104</v>
      </c>
      <c r="O78" s="75"/>
      <c r="P78" s="75"/>
      <c r="Q78" s="47" t="str">
        <f t="shared" ca="1" si="10"/>
        <v/>
      </c>
      <c r="R78" s="34"/>
      <c r="S78" s="59" t="str">
        <f t="shared" ca="1" si="11"/>
        <v/>
      </c>
      <c r="T78" s="32"/>
      <c r="U78" s="33" t="str">
        <f t="shared" ca="1" si="12"/>
        <v/>
      </c>
      <c r="V78" s="34"/>
      <c r="W78" s="35"/>
      <c r="X78" s="36" t="str">
        <f t="shared" ca="1" si="8"/>
        <v>Overdue</v>
      </c>
      <c r="Y78" s="37"/>
      <c r="Z78" s="38" t="str">
        <f t="shared" si="9"/>
        <v/>
      </c>
    </row>
    <row r="79" spans="1:26" s="39" customFormat="1" ht="38.25">
      <c r="A79" s="30">
        <v>76</v>
      </c>
      <c r="B79" s="31" t="s">
        <v>2291</v>
      </c>
      <c r="C79" s="31" t="s">
        <v>367</v>
      </c>
      <c r="D79" s="44" t="s">
        <v>54</v>
      </c>
      <c r="E79" s="72" t="str">
        <f>IFERROR(IF(INDEX(Sheet3!$B$2:$B$8, MATCH(D79, Sheet3!$A$2:$A$8, 0)) = 0, "", INDEX(Sheet3!$B$2:$B$8, MATCH(D79, Sheet3!$A$2:$A$8, 0))), "")</f>
        <v>Breakdown</v>
      </c>
      <c r="F79" s="31" t="s">
        <v>134</v>
      </c>
      <c r="G79" s="45" t="s">
        <v>84</v>
      </c>
      <c r="H79" s="63" t="str">
        <f>IFERROR(INDEX(Sheet3!$F$2:$F$114, MATCH(G79, Sheet3!$E$2:$E$114, 0)), "")</f>
        <v>OTHERS</v>
      </c>
      <c r="I79" s="32">
        <v>45627</v>
      </c>
      <c r="J79" s="33">
        <f t="shared" ca="1" si="7"/>
        <v>109</v>
      </c>
      <c r="K79" s="34">
        <v>45627</v>
      </c>
      <c r="L79" s="59">
        <f ca="1">IF(K79&lt;&gt;"",K79-I79,IF(I79="","",TODAY()-I79))</f>
        <v>0</v>
      </c>
      <c r="M79" s="34">
        <v>45633</v>
      </c>
      <c r="N79" s="47">
        <f ca="1">IF(M79&lt;&gt;"",M79-K79,IF(K79="","",TODAY()-K79))</f>
        <v>6</v>
      </c>
      <c r="O79" s="75"/>
      <c r="P79" s="75"/>
      <c r="Q79" s="47" t="str">
        <f t="shared" ca="1" si="10"/>
        <v/>
      </c>
      <c r="R79" s="34"/>
      <c r="S79" s="59" t="str">
        <f t="shared" ca="1" si="11"/>
        <v/>
      </c>
      <c r="T79" s="32"/>
      <c r="U79" s="33" t="str">
        <f t="shared" ca="1" si="12"/>
        <v/>
      </c>
      <c r="V79" s="34"/>
      <c r="W79" s="35"/>
      <c r="X79" s="36" t="str">
        <f t="shared" ca="1" si="8"/>
        <v>Overdue</v>
      </c>
      <c r="Y79" s="37"/>
      <c r="Z79" s="38" t="str">
        <f t="shared" si="9"/>
        <v/>
      </c>
    </row>
    <row r="80" spans="1:26" s="39" customFormat="1" ht="26.25">
      <c r="A80" s="30">
        <v>77</v>
      </c>
      <c r="B80" s="31" t="s">
        <v>1548</v>
      </c>
      <c r="C80" s="31" t="s">
        <v>684</v>
      </c>
      <c r="D80" s="44" t="s">
        <v>32</v>
      </c>
      <c r="E80" s="72" t="str">
        <f>IFERROR(IF(INDEX(Sheet3!$B$2:$B$8, MATCH(D80, Sheet3!$A$2:$A$8, 0)) = 0, "", INDEX(Sheet3!$B$2:$B$8, MATCH(D80, Sheet3!$A$2:$A$8, 0))), "")</f>
        <v>Breakdown</v>
      </c>
      <c r="F80" s="31" t="s">
        <v>1835</v>
      </c>
      <c r="G80" s="45" t="s">
        <v>84</v>
      </c>
      <c r="H80" s="63" t="str">
        <f>IFERROR(INDEX(Sheet3!$F$2:$F$114, MATCH(G80, Sheet3!$E$2:$E$114, 0)), "")</f>
        <v>OTHERS</v>
      </c>
      <c r="I80" s="32">
        <v>45632</v>
      </c>
      <c r="J80" s="33">
        <f t="shared" ca="1" si="7"/>
        <v>104</v>
      </c>
      <c r="K80" s="34">
        <v>45632</v>
      </c>
      <c r="L80" s="59">
        <f ca="1">IF(K80&lt;&gt;"",K80-I80,IF(I80="","",TODAY()-I80))</f>
        <v>0</v>
      </c>
      <c r="M80" s="34"/>
      <c r="N80" s="47">
        <f ca="1">IF(M80&lt;&gt;"",M80-K80,IF(K80="","",TODAY()-K80))</f>
        <v>104</v>
      </c>
      <c r="O80" s="75"/>
      <c r="P80" s="75"/>
      <c r="Q80" s="47" t="str">
        <f t="shared" ca="1" si="10"/>
        <v/>
      </c>
      <c r="R80" s="34"/>
      <c r="S80" s="59" t="str">
        <f t="shared" ca="1" si="11"/>
        <v/>
      </c>
      <c r="T80" s="32"/>
      <c r="U80" s="33" t="str">
        <f t="shared" ca="1" si="12"/>
        <v/>
      </c>
      <c r="V80" s="34"/>
      <c r="W80" s="35"/>
      <c r="X80" s="36" t="str">
        <f t="shared" ca="1" si="8"/>
        <v>Overdue</v>
      </c>
      <c r="Y80" s="37"/>
      <c r="Z80" s="38" t="str">
        <f t="shared" si="9"/>
        <v/>
      </c>
    </row>
    <row r="81" spans="1:26" s="39" customFormat="1" ht="28.5">
      <c r="A81" s="30">
        <v>78</v>
      </c>
      <c r="B81" s="31" t="s">
        <v>2292</v>
      </c>
      <c r="C81" s="31" t="s">
        <v>120</v>
      </c>
      <c r="D81" s="44" t="s">
        <v>32</v>
      </c>
      <c r="E81" s="72" t="str">
        <f>IFERROR(IF(INDEX(Sheet3!$B$2:$B$8, MATCH(D81, Sheet3!$A$2:$A$8, 0)) = 0, "", INDEX(Sheet3!$B$2:$B$8, MATCH(D81, Sheet3!$A$2:$A$8, 0))), "")</f>
        <v>Breakdown</v>
      </c>
      <c r="F81" s="31" t="s">
        <v>370</v>
      </c>
      <c r="G81" s="45" t="s">
        <v>152</v>
      </c>
      <c r="H81" s="63" t="str">
        <f>IFERROR(INDEX(Sheet3!$F$2:$F$114, MATCH(G81, Sheet3!$E$2:$E$114, 0)), "")</f>
        <v>PLUMBING</v>
      </c>
      <c r="I81" s="32">
        <v>45635</v>
      </c>
      <c r="J81" s="33">
        <f t="shared" ca="1" si="7"/>
        <v>101</v>
      </c>
      <c r="K81" s="34">
        <v>45635</v>
      </c>
      <c r="L81" s="59">
        <f ca="1">IF(K81&lt;&gt;"",K81-I81,IF(I81="","",TODAY()-I81))</f>
        <v>0</v>
      </c>
      <c r="M81" s="34"/>
      <c r="N81" s="47">
        <f ca="1">IF(M81&lt;&gt;"",M81-K81,IF(K81="","",TODAY()-K81))</f>
        <v>101</v>
      </c>
      <c r="O81" s="75"/>
      <c r="P81" s="75"/>
      <c r="Q81" s="47" t="str">
        <f t="shared" ca="1" si="10"/>
        <v/>
      </c>
      <c r="R81" s="34"/>
      <c r="S81" s="59" t="str">
        <f t="shared" ca="1" si="11"/>
        <v/>
      </c>
      <c r="T81" s="32"/>
      <c r="U81" s="33" t="str">
        <f t="shared" ca="1" si="12"/>
        <v/>
      </c>
      <c r="V81" s="34"/>
      <c r="W81" s="35"/>
      <c r="X81" s="36" t="str">
        <f t="shared" ca="1" si="8"/>
        <v>Overdue</v>
      </c>
      <c r="Y81" s="37"/>
      <c r="Z81" s="38" t="str">
        <f t="shared" si="9"/>
        <v/>
      </c>
    </row>
    <row r="82" spans="1:26" s="39" customFormat="1" ht="26.25">
      <c r="A82" s="30">
        <v>79</v>
      </c>
      <c r="B82" s="31" t="s">
        <v>2293</v>
      </c>
      <c r="C82" s="31" t="s">
        <v>117</v>
      </c>
      <c r="D82" s="44" t="s">
        <v>32</v>
      </c>
      <c r="E82" s="72" t="str">
        <f>IFERROR(IF(INDEX(Sheet3!$B$2:$B$8, MATCH(D82, Sheet3!$A$2:$A$8, 0)) = 0, "", INDEX(Sheet3!$B$2:$B$8, MATCH(D82, Sheet3!$A$2:$A$8, 0))), "")</f>
        <v>Breakdown</v>
      </c>
      <c r="F82" s="31" t="s">
        <v>386</v>
      </c>
      <c r="G82" s="45" t="s">
        <v>84</v>
      </c>
      <c r="H82" s="63" t="str">
        <f>IFERROR(INDEX(Sheet3!$F$2:$F$114, MATCH(G82, Sheet3!$E$2:$E$114, 0)), "")</f>
        <v>OTHERS</v>
      </c>
      <c r="I82" s="32">
        <v>45635</v>
      </c>
      <c r="J82" s="33">
        <f t="shared" ca="1" si="7"/>
        <v>101</v>
      </c>
      <c r="K82" s="34">
        <v>45635</v>
      </c>
      <c r="L82" s="59">
        <f ca="1">IF(K82&lt;&gt;"",K82-I82,IF(I82="","",TODAY()-I82))</f>
        <v>0</v>
      </c>
      <c r="M82" s="34">
        <v>45635</v>
      </c>
      <c r="N82" s="47">
        <f ca="1">IF(M82&lt;&gt;"",M82-K82,IF(K82="","",TODAY()-K82))</f>
        <v>0</v>
      </c>
      <c r="O82" s="75"/>
      <c r="P82" s="75"/>
      <c r="Q82" s="47" t="str">
        <f t="shared" ca="1" si="10"/>
        <v/>
      </c>
      <c r="R82" s="34"/>
      <c r="S82" s="59" t="str">
        <f t="shared" ca="1" si="11"/>
        <v/>
      </c>
      <c r="T82" s="32"/>
      <c r="U82" s="33" t="str">
        <f t="shared" ca="1" si="12"/>
        <v/>
      </c>
      <c r="V82" s="34"/>
      <c r="W82" s="35"/>
      <c r="X82" s="36" t="str">
        <f t="shared" ca="1" si="8"/>
        <v>Overdue</v>
      </c>
      <c r="Y82" s="37"/>
      <c r="Z82" s="38" t="str">
        <f t="shared" si="9"/>
        <v/>
      </c>
    </row>
    <row r="83" spans="1:26" s="39" customFormat="1" ht="28.5">
      <c r="A83" s="30">
        <v>80</v>
      </c>
      <c r="B83" s="31" t="s">
        <v>2294</v>
      </c>
      <c r="C83" s="31" t="s">
        <v>234</v>
      </c>
      <c r="D83" s="44" t="s">
        <v>54</v>
      </c>
      <c r="E83" s="72" t="str">
        <f>IFERROR(IF(INDEX(Sheet3!$B$2:$B$8, MATCH(D83, Sheet3!$A$2:$A$8, 0)) = 0, "", INDEX(Sheet3!$B$2:$B$8, MATCH(D83, Sheet3!$A$2:$A$8, 0))), "")</f>
        <v>Breakdown</v>
      </c>
      <c r="F83" s="31" t="s">
        <v>134</v>
      </c>
      <c r="G83" s="45" t="s">
        <v>1209</v>
      </c>
      <c r="H83" s="63" t="str">
        <f>IFERROR(INDEX(Sheet3!$F$2:$F$114, MATCH(G83, Sheet3!$E$2:$E$114, 0)), "")</f>
        <v>HVAC</v>
      </c>
      <c r="I83" s="32">
        <v>45632</v>
      </c>
      <c r="J83" s="33">
        <f t="shared" ca="1" si="7"/>
        <v>104</v>
      </c>
      <c r="K83" s="34">
        <v>45632</v>
      </c>
      <c r="L83" s="59">
        <f ca="1">IF(K83&lt;&gt;"",K83-I83,IF(I83="","",TODAY()-I83))</f>
        <v>0</v>
      </c>
      <c r="M83" s="34">
        <v>45632</v>
      </c>
      <c r="N83" s="47">
        <f ca="1">IF(M83&lt;&gt;"",M83-K83,IF(K83="","",TODAY()-K83))</f>
        <v>0</v>
      </c>
      <c r="O83" s="75" t="s">
        <v>39</v>
      </c>
      <c r="P83" s="75"/>
      <c r="Q83" s="47" t="e">
        <f t="shared" ca="1" si="10"/>
        <v>#VALUE!</v>
      </c>
      <c r="R83" s="34"/>
      <c r="S83" s="59" t="str">
        <f t="shared" ca="1" si="11"/>
        <v/>
      </c>
      <c r="T83" s="32"/>
      <c r="U83" s="33" t="str">
        <f t="shared" ca="1" si="12"/>
        <v/>
      </c>
      <c r="V83" s="34"/>
      <c r="W83" s="35"/>
      <c r="X83" s="36" t="str">
        <f t="shared" ca="1" si="8"/>
        <v>Overdue</v>
      </c>
      <c r="Y83" s="37"/>
      <c r="Z83" s="38" t="str">
        <f t="shared" si="9"/>
        <v/>
      </c>
    </row>
    <row r="84" spans="1:26" s="39" customFormat="1">
      <c r="A84" s="30">
        <v>81</v>
      </c>
      <c r="B84" s="31" t="s">
        <v>2280</v>
      </c>
      <c r="C84" s="31" t="s">
        <v>356</v>
      </c>
      <c r="D84" s="44" t="s">
        <v>54</v>
      </c>
      <c r="E84" s="72" t="str">
        <f>IFERROR(IF(INDEX(Sheet3!$B$2:$B$8, MATCH(D84, Sheet3!$A$2:$A$8, 0)) = 0, "", INDEX(Sheet3!$B$2:$B$8, MATCH(D84, Sheet3!$A$2:$A$8, 0))), "")</f>
        <v>Breakdown</v>
      </c>
      <c r="F84" s="31" t="s">
        <v>324</v>
      </c>
      <c r="G84" s="45" t="s">
        <v>97</v>
      </c>
      <c r="H84" s="63" t="str">
        <f>IFERROR(INDEX(Sheet3!$F$2:$F$114, MATCH(G84, Sheet3!$E$2:$E$114, 0)), "")</f>
        <v>HVAC</v>
      </c>
      <c r="I84" s="32">
        <v>45630</v>
      </c>
      <c r="J84" s="33">
        <f t="shared" ca="1" si="7"/>
        <v>106</v>
      </c>
      <c r="K84" s="34">
        <v>45630</v>
      </c>
      <c r="L84" s="59">
        <f ca="1">IF(K84&lt;&gt;"",K84-I84,IF(I84="","",TODAY()-I84))</f>
        <v>0</v>
      </c>
      <c r="M84" s="34">
        <v>45634</v>
      </c>
      <c r="N84" s="47">
        <f ca="1">IF(M84&lt;&gt;"",M84-K84,IF(K84="","",TODAY()-K84))</f>
        <v>4</v>
      </c>
      <c r="O84" s="75">
        <v>45634</v>
      </c>
      <c r="P84" s="75">
        <v>45635</v>
      </c>
      <c r="Q84" s="47">
        <f t="shared" ca="1" si="10"/>
        <v>1</v>
      </c>
      <c r="R84" s="34"/>
      <c r="S84" s="59" t="str">
        <f t="shared" ca="1" si="11"/>
        <v/>
      </c>
      <c r="T84" s="32"/>
      <c r="U84" s="33" t="str">
        <f t="shared" ca="1" si="12"/>
        <v/>
      </c>
      <c r="V84" s="34"/>
      <c r="W84" s="35"/>
      <c r="X84" s="36" t="str">
        <f t="shared" ca="1" si="8"/>
        <v>Overdue</v>
      </c>
      <c r="Y84" s="37"/>
      <c r="Z84" s="38" t="str">
        <f t="shared" si="9"/>
        <v/>
      </c>
    </row>
    <row r="85" spans="1:26" s="39" customFormat="1" ht="26.25">
      <c r="A85" s="30">
        <v>82</v>
      </c>
      <c r="B85" s="31" t="s">
        <v>2295</v>
      </c>
      <c r="C85" s="31" t="s">
        <v>458</v>
      </c>
      <c r="D85" s="44" t="s">
        <v>54</v>
      </c>
      <c r="E85" s="72" t="str">
        <f>IFERROR(IF(INDEX(Sheet3!$B$2:$B$8, MATCH(D85, Sheet3!$A$2:$A$8, 0)) = 0, "", INDEX(Sheet3!$B$2:$B$8, MATCH(D85, Sheet3!$A$2:$A$8, 0))), "")</f>
        <v>Breakdown</v>
      </c>
      <c r="F85" s="31" t="s">
        <v>2296</v>
      </c>
      <c r="G85" s="45" t="s">
        <v>202</v>
      </c>
      <c r="H85" s="63" t="str">
        <f>IFERROR(INDEX(Sheet3!$F$2:$F$114, MATCH(G85, Sheet3!$E$2:$E$114, 0)), "")</f>
        <v>GENERATOR</v>
      </c>
      <c r="I85" s="32">
        <v>45628</v>
      </c>
      <c r="J85" s="33">
        <f t="shared" ca="1" si="7"/>
        <v>108</v>
      </c>
      <c r="K85" s="34">
        <v>45628</v>
      </c>
      <c r="L85" s="59">
        <f ca="1">IF(K85&lt;&gt;"",K85-I85,IF(I85="","",TODAY()-I85))</f>
        <v>0</v>
      </c>
      <c r="M85" s="34">
        <v>45628</v>
      </c>
      <c r="N85" s="47">
        <f ca="1">IF(M85&lt;&gt;"",M85-K85,IF(K85="","",TODAY()-K85))</f>
        <v>0</v>
      </c>
      <c r="O85" s="75"/>
      <c r="P85" s="75"/>
      <c r="Q85" s="47" t="str">
        <f t="shared" ca="1" si="10"/>
        <v/>
      </c>
      <c r="R85" s="34"/>
      <c r="S85" s="59" t="str">
        <f t="shared" ca="1" si="11"/>
        <v/>
      </c>
      <c r="T85" s="32"/>
      <c r="U85" s="33" t="str">
        <f t="shared" ca="1" si="12"/>
        <v/>
      </c>
      <c r="V85" s="34"/>
      <c r="W85" s="35"/>
      <c r="X85" s="36" t="str">
        <f t="shared" ca="1" si="8"/>
        <v>Overdue</v>
      </c>
      <c r="Y85" s="37"/>
      <c r="Z85" s="38" t="str">
        <f t="shared" si="9"/>
        <v/>
      </c>
    </row>
    <row r="86" spans="1:26" s="39" customFormat="1" ht="26.25">
      <c r="A86" s="30">
        <v>83</v>
      </c>
      <c r="B86" s="31" t="s">
        <v>2297</v>
      </c>
      <c r="C86" s="31" t="s">
        <v>99</v>
      </c>
      <c r="D86" s="44" t="s">
        <v>59</v>
      </c>
      <c r="E86" s="72" t="str">
        <f>IFERROR(IF(INDEX(Sheet3!$B$2:$B$8, MATCH(D86, Sheet3!$A$2:$A$8, 0)) = 0, "", INDEX(Sheet3!$B$2:$B$8, MATCH(D86, Sheet3!$A$2:$A$8, 0))), "")</f>
        <v>Preventive</v>
      </c>
      <c r="F86" s="31" t="s">
        <v>2296</v>
      </c>
      <c r="G86" s="45" t="s">
        <v>202</v>
      </c>
      <c r="H86" s="63" t="str">
        <f>IFERROR(INDEX(Sheet3!$F$2:$F$114, MATCH(G86, Sheet3!$E$2:$E$114, 0)), "")</f>
        <v>GENERATOR</v>
      </c>
      <c r="I86" s="32">
        <v>45628</v>
      </c>
      <c r="J86" s="33">
        <f t="shared" ca="1" si="7"/>
        <v>108</v>
      </c>
      <c r="K86" s="34">
        <v>45628</v>
      </c>
      <c r="L86" s="59">
        <f ca="1">IF(K86&lt;&gt;"",K86-I86,IF(I86="","",TODAY()-I86))</f>
        <v>0</v>
      </c>
      <c r="M86" s="34"/>
      <c r="N86" s="47">
        <f ca="1">IF(M86&lt;&gt;"",M86-K86,IF(K86="","",TODAY()-K86))</f>
        <v>108</v>
      </c>
      <c r="O86" s="75"/>
      <c r="P86" s="75"/>
      <c r="Q86" s="47" t="str">
        <f t="shared" ca="1" si="10"/>
        <v/>
      </c>
      <c r="R86" s="34"/>
      <c r="S86" s="59" t="str">
        <f t="shared" ca="1" si="11"/>
        <v/>
      </c>
      <c r="T86" s="32"/>
      <c r="U86" s="33" t="str">
        <f t="shared" ca="1" si="12"/>
        <v/>
      </c>
      <c r="V86" s="34"/>
      <c r="W86" s="35"/>
      <c r="X86" s="36" t="str">
        <f t="shared" ca="1" si="8"/>
        <v>Overdue</v>
      </c>
      <c r="Y86" s="37"/>
      <c r="Z86" s="38" t="str">
        <f t="shared" si="9"/>
        <v/>
      </c>
    </row>
    <row r="87" spans="1:26" s="39" customFormat="1" ht="26.25">
      <c r="A87" s="30">
        <v>84</v>
      </c>
      <c r="B87" s="31" t="s">
        <v>2298</v>
      </c>
      <c r="C87" s="31" t="s">
        <v>99</v>
      </c>
      <c r="D87" s="44" t="s">
        <v>32</v>
      </c>
      <c r="E87" s="72" t="str">
        <f>IFERROR(IF(INDEX(Sheet3!$B$2:$B$8, MATCH(D87, Sheet3!$A$2:$A$8, 0)) = 0, "", INDEX(Sheet3!$B$2:$B$8, MATCH(D87, Sheet3!$A$2:$A$8, 0))), "")</f>
        <v>Breakdown</v>
      </c>
      <c r="F87" s="31" t="s">
        <v>2296</v>
      </c>
      <c r="G87" s="45" t="s">
        <v>202</v>
      </c>
      <c r="H87" s="63" t="str">
        <f>IFERROR(INDEX(Sheet3!$F$2:$F$114, MATCH(G87, Sheet3!$E$2:$E$114, 0)), "")</f>
        <v>GENERATOR</v>
      </c>
      <c r="I87" s="32">
        <v>45629</v>
      </c>
      <c r="J87" s="33">
        <f t="shared" ca="1" si="7"/>
        <v>8</v>
      </c>
      <c r="K87" s="34">
        <v>45629</v>
      </c>
      <c r="L87" s="59">
        <f ca="1">IF(K87&lt;&gt;"",K87-I87,IF(I87="","",TODAY()-I87))</f>
        <v>0</v>
      </c>
      <c r="M87" s="34">
        <v>45629</v>
      </c>
      <c r="N87" s="47">
        <f ca="1">IF(M87&lt;&gt;"",M87-K87,IF(K87="","",TODAY()-K87))</f>
        <v>0</v>
      </c>
      <c r="O87" s="75">
        <v>45629</v>
      </c>
      <c r="P87" s="75">
        <v>45629</v>
      </c>
      <c r="Q87" s="47">
        <f t="shared" ca="1" si="10"/>
        <v>0</v>
      </c>
      <c r="R87" s="34">
        <v>45629</v>
      </c>
      <c r="S87" s="59">
        <f t="shared" ca="1" si="11"/>
        <v>0</v>
      </c>
      <c r="T87" s="32">
        <v>45629</v>
      </c>
      <c r="U87" s="33">
        <f t="shared" ca="1" si="12"/>
        <v>8</v>
      </c>
      <c r="V87" s="34">
        <v>45637</v>
      </c>
      <c r="W87" s="35">
        <v>185000</v>
      </c>
      <c r="X87" s="36" t="str">
        <f t="shared" ca="1" si="8"/>
        <v>Completed</v>
      </c>
      <c r="Y87" s="37">
        <v>45637</v>
      </c>
      <c r="Z87" s="38">
        <f t="shared" si="9"/>
        <v>1</v>
      </c>
    </row>
    <row r="88" spans="1:26" s="39" customFormat="1" ht="38.25">
      <c r="A88" s="30">
        <v>85</v>
      </c>
      <c r="B88" s="31" t="s">
        <v>2299</v>
      </c>
      <c r="C88" s="31" t="s">
        <v>207</v>
      </c>
      <c r="D88" s="44" t="s">
        <v>59</v>
      </c>
      <c r="E88" s="72" t="str">
        <f>IFERROR(IF(INDEX(Sheet3!$B$2:$B$8, MATCH(D88, Sheet3!$A$2:$A$8, 0)) = 0, "", INDEX(Sheet3!$B$2:$B$8, MATCH(D88, Sheet3!$A$2:$A$8, 0))), "")</f>
        <v>Preventive</v>
      </c>
      <c r="F88" s="31" t="s">
        <v>2296</v>
      </c>
      <c r="G88" s="45" t="s">
        <v>202</v>
      </c>
      <c r="H88" s="63" t="str">
        <f>IFERROR(INDEX(Sheet3!$F$2:$F$114, MATCH(G88, Sheet3!$E$2:$E$114, 0)), "")</f>
        <v>GENERATOR</v>
      </c>
      <c r="I88" s="32">
        <v>45630</v>
      </c>
      <c r="J88" s="33">
        <f t="shared" ca="1" si="7"/>
        <v>106</v>
      </c>
      <c r="K88" s="34">
        <v>45630</v>
      </c>
      <c r="L88" s="59">
        <f ca="1">IF(K88&lt;&gt;"",K88-I88,IF(I88="","",TODAY()-I88))</f>
        <v>0</v>
      </c>
      <c r="M88" s="34"/>
      <c r="N88" s="47">
        <f ca="1">IF(M88&lt;&gt;"",M88-K88,IF(K88="","",TODAY()-K88))</f>
        <v>106</v>
      </c>
      <c r="O88" s="75"/>
      <c r="P88" s="75"/>
      <c r="Q88" s="47" t="str">
        <f t="shared" ca="1" si="10"/>
        <v/>
      </c>
      <c r="R88" s="34"/>
      <c r="S88" s="59" t="str">
        <f t="shared" ca="1" si="11"/>
        <v/>
      </c>
      <c r="T88" s="32"/>
      <c r="U88" s="33" t="str">
        <f t="shared" ca="1" si="12"/>
        <v/>
      </c>
      <c r="V88" s="34"/>
      <c r="W88" s="35"/>
      <c r="X88" s="36" t="str">
        <f t="shared" ca="1" si="8"/>
        <v>Overdue</v>
      </c>
      <c r="Y88" s="37"/>
      <c r="Z88" s="38" t="str">
        <f t="shared" si="9"/>
        <v/>
      </c>
    </row>
    <row r="89" spans="1:26" s="39" customFormat="1" ht="26.25">
      <c r="A89" s="30">
        <v>86</v>
      </c>
      <c r="B89" s="31" t="s">
        <v>2300</v>
      </c>
      <c r="C89" s="31" t="s">
        <v>526</v>
      </c>
      <c r="D89" s="44" t="s">
        <v>32</v>
      </c>
      <c r="E89" s="72" t="str">
        <f>IFERROR(IF(INDEX(Sheet3!$B$2:$B$8, MATCH(D89, Sheet3!$A$2:$A$8, 0)) = 0, "", INDEX(Sheet3!$B$2:$B$8, MATCH(D89, Sheet3!$A$2:$A$8, 0))), "")</f>
        <v>Breakdown</v>
      </c>
      <c r="F89" s="31" t="s">
        <v>2296</v>
      </c>
      <c r="G89" s="45" t="s">
        <v>202</v>
      </c>
      <c r="H89" s="63" t="str">
        <f>IFERROR(INDEX(Sheet3!$F$2:$F$114, MATCH(G89, Sheet3!$E$2:$E$114, 0)), "")</f>
        <v>GENERATOR</v>
      </c>
      <c r="I89" s="32">
        <v>45630</v>
      </c>
      <c r="J89" s="33">
        <f t="shared" ca="1" si="7"/>
        <v>106</v>
      </c>
      <c r="K89" s="34">
        <v>45630</v>
      </c>
      <c r="L89" s="59">
        <f ca="1">IF(K89&lt;&gt;"",K89-I89,IF(I89="","",TODAY()-I89))</f>
        <v>0</v>
      </c>
      <c r="M89" s="34">
        <v>45630</v>
      </c>
      <c r="N89" s="47">
        <f ca="1">IF(M89&lt;&gt;"",M89-K89,IF(K89="","",TODAY()-K89))</f>
        <v>0</v>
      </c>
      <c r="O89" s="75"/>
      <c r="P89" s="75"/>
      <c r="Q89" s="47" t="str">
        <f t="shared" ca="1" si="10"/>
        <v/>
      </c>
      <c r="R89" s="34"/>
      <c r="S89" s="59" t="str">
        <f t="shared" ca="1" si="11"/>
        <v/>
      </c>
      <c r="T89" s="32"/>
      <c r="U89" s="33" t="str">
        <f t="shared" ca="1" si="12"/>
        <v/>
      </c>
      <c r="V89" s="34"/>
      <c r="W89" s="35"/>
      <c r="X89" s="36" t="str">
        <f t="shared" ca="1" si="8"/>
        <v>Overdue</v>
      </c>
      <c r="Y89" s="37"/>
      <c r="Z89" s="38" t="str">
        <f t="shared" si="9"/>
        <v/>
      </c>
    </row>
    <row r="90" spans="1:26" s="39" customFormat="1" ht="26.25">
      <c r="A90" s="30">
        <v>87</v>
      </c>
      <c r="B90" s="31" t="s">
        <v>539</v>
      </c>
      <c r="C90" s="31" t="s">
        <v>613</v>
      </c>
      <c r="D90" s="44" t="s">
        <v>59</v>
      </c>
      <c r="E90" s="72" t="str">
        <f>IFERROR(IF(INDEX(Sheet3!$B$2:$B$8, MATCH(D90, Sheet3!$A$2:$A$8, 0)) = 0, "", INDEX(Sheet3!$B$2:$B$8, MATCH(D90, Sheet3!$A$2:$A$8, 0))), "")</f>
        <v>Preventive</v>
      </c>
      <c r="F90" s="31" t="s">
        <v>276</v>
      </c>
      <c r="G90" s="45" t="s">
        <v>202</v>
      </c>
      <c r="H90" s="63" t="str">
        <f>IFERROR(INDEX(Sheet3!$F$2:$F$114, MATCH(G90, Sheet3!$E$2:$E$114, 0)), "")</f>
        <v>GENERATOR</v>
      </c>
      <c r="I90" s="32">
        <v>45632</v>
      </c>
      <c r="J90" s="33">
        <f t="shared" ca="1" si="7"/>
        <v>104</v>
      </c>
      <c r="K90" s="34">
        <v>45632</v>
      </c>
      <c r="L90" s="59">
        <f ca="1">IF(K90&lt;&gt;"",K90-I90,IF(I90="","",TODAY()-I90))</f>
        <v>0</v>
      </c>
      <c r="M90" s="34"/>
      <c r="N90" s="47">
        <f ca="1">IF(M90&lt;&gt;"",M90-K90,IF(K90="","",TODAY()-K90))</f>
        <v>104</v>
      </c>
      <c r="O90" s="75"/>
      <c r="P90" s="75"/>
      <c r="Q90" s="47" t="str">
        <f t="shared" ca="1" si="10"/>
        <v/>
      </c>
      <c r="R90" s="34"/>
      <c r="S90" s="59" t="str">
        <f t="shared" ca="1" si="11"/>
        <v/>
      </c>
      <c r="T90" s="32"/>
      <c r="U90" s="33" t="str">
        <f t="shared" ca="1" si="12"/>
        <v/>
      </c>
      <c r="V90" s="34"/>
      <c r="W90" s="35"/>
      <c r="X90" s="36" t="str">
        <f t="shared" ca="1" si="8"/>
        <v>Overdue</v>
      </c>
      <c r="Y90" s="37"/>
      <c r="Z90" s="38" t="str">
        <f t="shared" si="9"/>
        <v/>
      </c>
    </row>
    <row r="91" spans="1:26" s="39" customFormat="1" ht="38.25">
      <c r="A91" s="30">
        <v>88</v>
      </c>
      <c r="B91" s="31" t="s">
        <v>2045</v>
      </c>
      <c r="C91" s="31" t="s">
        <v>263</v>
      </c>
      <c r="D91" s="44" t="s">
        <v>54</v>
      </c>
      <c r="E91" s="72" t="str">
        <f>IFERROR(IF(INDEX(Sheet3!$B$2:$B$8, MATCH(D91, Sheet3!$A$2:$A$8, 0)) = 0, "", INDEX(Sheet3!$B$2:$B$8, MATCH(D91, Sheet3!$A$2:$A$8, 0))), "")</f>
        <v>Breakdown</v>
      </c>
      <c r="F91" s="31" t="s">
        <v>333</v>
      </c>
      <c r="G91" s="45" t="s">
        <v>97</v>
      </c>
      <c r="H91" s="63" t="str">
        <f>IFERROR(INDEX(Sheet3!$F$2:$F$114, MATCH(G91, Sheet3!$E$2:$E$114, 0)), "")</f>
        <v>HVAC</v>
      </c>
      <c r="I91" s="32">
        <v>45628</v>
      </c>
      <c r="J91" s="33">
        <f t="shared" ca="1" si="7"/>
        <v>4</v>
      </c>
      <c r="K91" s="34">
        <v>45632</v>
      </c>
      <c r="L91" s="59">
        <f t="shared" ref="L91:L134" ca="1" si="13">IF(K91&lt;&gt;"",K91-I91,IF(I91="","",TODAY()-I91))</f>
        <v>4</v>
      </c>
      <c r="M91" s="34">
        <v>45632</v>
      </c>
      <c r="N91" s="47">
        <f t="shared" ref="N91:N134" ca="1" si="14">IF(M91&lt;&gt;"",M91-K91,IF(K91="","",TODAY()-K91))</f>
        <v>0</v>
      </c>
      <c r="O91" s="75">
        <v>45632</v>
      </c>
      <c r="P91" s="75">
        <v>45632</v>
      </c>
      <c r="Q91" s="47">
        <f t="shared" ca="1" si="10"/>
        <v>0</v>
      </c>
      <c r="R91" s="34">
        <v>45632</v>
      </c>
      <c r="S91" s="59">
        <f t="shared" ca="1" si="11"/>
        <v>0</v>
      </c>
      <c r="T91" s="32">
        <v>45632</v>
      </c>
      <c r="U91" s="33">
        <f t="shared" ca="1" si="12"/>
        <v>0</v>
      </c>
      <c r="V91" s="34">
        <v>45632</v>
      </c>
      <c r="W91" s="35"/>
      <c r="X91" s="36" t="str">
        <f t="shared" ca="1" si="8"/>
        <v>Completed</v>
      </c>
      <c r="Y91" s="37">
        <v>45632</v>
      </c>
      <c r="Z91" s="38">
        <f t="shared" si="9"/>
        <v>1</v>
      </c>
    </row>
    <row r="92" spans="1:26" s="39" customFormat="1" ht="26.25">
      <c r="A92" s="30">
        <v>89</v>
      </c>
      <c r="B92" s="31" t="s">
        <v>1007</v>
      </c>
      <c r="C92" s="31" t="s">
        <v>66</v>
      </c>
      <c r="D92" s="44" t="s">
        <v>59</v>
      </c>
      <c r="E92" s="72" t="str">
        <f>IFERROR(IF(INDEX(Sheet3!$B$2:$B$8, MATCH(D92, Sheet3!$A$2:$A$8, 0)) = 0, "", INDEX(Sheet3!$B$2:$B$8, MATCH(D92, Sheet3!$A$2:$A$8, 0))), "")</f>
        <v>Preventive</v>
      </c>
      <c r="F92" s="31" t="s">
        <v>249</v>
      </c>
      <c r="G92" s="45" t="s">
        <v>202</v>
      </c>
      <c r="H92" s="63" t="str">
        <f>IFERROR(INDEX(Sheet3!$F$2:$F$114, MATCH(G92, Sheet3!$E$2:$E$114, 0)), "")</f>
        <v>GENERATOR</v>
      </c>
      <c r="I92" s="32">
        <v>45634</v>
      </c>
      <c r="J92" s="33">
        <f t="shared" ca="1" si="7"/>
        <v>102</v>
      </c>
      <c r="K92" s="34">
        <v>45634</v>
      </c>
      <c r="L92" s="59">
        <f t="shared" ca="1" si="13"/>
        <v>0</v>
      </c>
      <c r="M92" s="34">
        <v>45635</v>
      </c>
      <c r="N92" s="47">
        <f t="shared" ca="1" si="14"/>
        <v>1</v>
      </c>
      <c r="O92" s="75"/>
      <c r="P92" s="75"/>
      <c r="Q92" s="47" t="str">
        <f t="shared" ca="1" si="10"/>
        <v/>
      </c>
      <c r="R92" s="34"/>
      <c r="S92" s="59" t="str">
        <f t="shared" ca="1" si="11"/>
        <v/>
      </c>
      <c r="T92" s="32"/>
      <c r="U92" s="33" t="str">
        <f t="shared" ca="1" si="12"/>
        <v/>
      </c>
      <c r="V92" s="34"/>
      <c r="W92" s="35"/>
      <c r="X92" s="36" t="str">
        <f t="shared" ca="1" si="8"/>
        <v>Overdue</v>
      </c>
      <c r="Y92" s="37"/>
      <c r="Z92" s="38" t="str">
        <f t="shared" si="9"/>
        <v/>
      </c>
    </row>
    <row r="93" spans="1:26" s="39" customFormat="1" ht="38.25">
      <c r="A93" s="30">
        <v>90</v>
      </c>
      <c r="B93" s="31" t="s">
        <v>2045</v>
      </c>
      <c r="C93" s="31" t="s">
        <v>263</v>
      </c>
      <c r="D93" s="44" t="s">
        <v>54</v>
      </c>
      <c r="E93" s="72" t="str">
        <f>IFERROR(IF(INDEX(Sheet3!$B$2:$B$8, MATCH(D93, Sheet3!$A$2:$A$8, 0)) = 0, "", INDEX(Sheet3!$B$2:$B$8, MATCH(D93, Sheet3!$A$2:$A$8, 0))), "")</f>
        <v>Breakdown</v>
      </c>
      <c r="F93" s="31" t="s">
        <v>333</v>
      </c>
      <c r="G93" s="45" t="s">
        <v>97</v>
      </c>
      <c r="H93" s="63" t="str">
        <f>IFERROR(INDEX(Sheet3!$F$2:$F$114, MATCH(G93, Sheet3!$E$2:$E$114, 0)), "")</f>
        <v>HVAC</v>
      </c>
      <c r="I93" s="32">
        <v>45635</v>
      </c>
      <c r="J93" s="33">
        <f t="shared" ca="1" si="7"/>
        <v>101</v>
      </c>
      <c r="K93" s="34">
        <v>45635</v>
      </c>
      <c r="L93" s="59">
        <f t="shared" ca="1" si="13"/>
        <v>0</v>
      </c>
      <c r="M93" s="34">
        <v>45642</v>
      </c>
      <c r="N93" s="47">
        <f t="shared" ca="1" si="14"/>
        <v>7</v>
      </c>
      <c r="O93" s="75"/>
      <c r="P93" s="75"/>
      <c r="Q93" s="47" t="str">
        <f t="shared" ca="1" si="10"/>
        <v/>
      </c>
      <c r="R93" s="34"/>
      <c r="S93" s="59" t="str">
        <f t="shared" ca="1" si="11"/>
        <v/>
      </c>
      <c r="T93" s="32"/>
      <c r="U93" s="33" t="str">
        <f t="shared" ca="1" si="12"/>
        <v/>
      </c>
      <c r="V93" s="34"/>
      <c r="W93" s="35"/>
      <c r="X93" s="36" t="str">
        <f t="shared" ca="1" si="8"/>
        <v>Overdue</v>
      </c>
      <c r="Y93" s="37"/>
      <c r="Z93" s="38" t="str">
        <f t="shared" si="9"/>
        <v/>
      </c>
    </row>
    <row r="94" spans="1:26" s="39" customFormat="1" ht="38.25">
      <c r="A94" s="30">
        <v>91</v>
      </c>
      <c r="B94" s="31" t="s">
        <v>1583</v>
      </c>
      <c r="C94" s="31" t="s">
        <v>95</v>
      </c>
      <c r="D94" s="44" t="s">
        <v>32</v>
      </c>
      <c r="E94" s="72" t="str">
        <f>IFERROR(IF(INDEX(Sheet3!$B$2:$B$8, MATCH(D94, Sheet3!$A$2:$A$8, 0)) = 0, "", INDEX(Sheet3!$B$2:$B$8, MATCH(D94, Sheet3!$A$2:$A$8, 0))), "")</f>
        <v>Breakdown</v>
      </c>
      <c r="F94" s="31" t="s">
        <v>249</v>
      </c>
      <c r="G94" s="45" t="s">
        <v>202</v>
      </c>
      <c r="H94" s="63" t="str">
        <f>IFERROR(INDEX(Sheet3!$F$2:$F$114, MATCH(G94, Sheet3!$E$2:$E$114, 0)), "")</f>
        <v>GENERATOR</v>
      </c>
      <c r="I94" s="32">
        <v>45635</v>
      </c>
      <c r="J94" s="33">
        <f t="shared" ca="1" si="7"/>
        <v>1</v>
      </c>
      <c r="K94" s="34">
        <v>45635</v>
      </c>
      <c r="L94" s="59">
        <f t="shared" ca="1" si="13"/>
        <v>0</v>
      </c>
      <c r="M94" s="34">
        <v>45635</v>
      </c>
      <c r="N94" s="47">
        <f t="shared" ca="1" si="14"/>
        <v>0</v>
      </c>
      <c r="O94" s="75">
        <v>45635</v>
      </c>
      <c r="P94" s="75">
        <v>45635</v>
      </c>
      <c r="Q94" s="47">
        <f t="shared" ca="1" si="10"/>
        <v>0</v>
      </c>
      <c r="R94" s="34">
        <v>45635</v>
      </c>
      <c r="S94" s="59">
        <f t="shared" ca="1" si="11"/>
        <v>0</v>
      </c>
      <c r="T94" s="32">
        <v>45635</v>
      </c>
      <c r="U94" s="33">
        <f t="shared" ca="1" si="12"/>
        <v>1</v>
      </c>
      <c r="V94" s="34">
        <v>45635</v>
      </c>
      <c r="W94" s="35"/>
      <c r="X94" s="36" t="str">
        <f t="shared" ca="1" si="8"/>
        <v>Completed</v>
      </c>
      <c r="Y94" s="37">
        <v>45636</v>
      </c>
      <c r="Z94" s="38">
        <f t="shared" si="9"/>
        <v>0</v>
      </c>
    </row>
    <row r="95" spans="1:26" s="39" customFormat="1" ht="26.25">
      <c r="A95" s="30">
        <v>92</v>
      </c>
      <c r="B95" s="31" t="s">
        <v>200</v>
      </c>
      <c r="C95" s="31" t="s">
        <v>363</v>
      </c>
      <c r="D95" s="44" t="s">
        <v>59</v>
      </c>
      <c r="E95" s="72" t="str">
        <f>IFERROR(IF(INDEX(Sheet3!$B$2:$B$8, MATCH(D95, Sheet3!$A$2:$A$8, 0)) = 0, "", INDEX(Sheet3!$B$2:$B$8, MATCH(D95, Sheet3!$A$2:$A$8, 0))), "")</f>
        <v>Preventive</v>
      </c>
      <c r="F95" s="31" t="s">
        <v>249</v>
      </c>
      <c r="G95" s="45" t="s">
        <v>202</v>
      </c>
      <c r="H95" s="63" t="str">
        <f>IFERROR(INDEX(Sheet3!$F$2:$F$114, MATCH(G95, Sheet3!$E$2:$E$114, 0)), "")</f>
        <v>GENERATOR</v>
      </c>
      <c r="I95" s="32">
        <v>45636</v>
      </c>
      <c r="J95" s="33">
        <f t="shared" ca="1" si="7"/>
        <v>100</v>
      </c>
      <c r="K95" s="34">
        <v>45636</v>
      </c>
      <c r="L95" s="59">
        <f t="shared" ca="1" si="13"/>
        <v>0</v>
      </c>
      <c r="M95" s="34">
        <v>45636</v>
      </c>
      <c r="N95" s="47">
        <f t="shared" ca="1" si="14"/>
        <v>0</v>
      </c>
      <c r="O95" s="75">
        <v>45636</v>
      </c>
      <c r="P95" s="75">
        <v>45636</v>
      </c>
      <c r="Q95" s="47">
        <f t="shared" ca="1" si="10"/>
        <v>0</v>
      </c>
      <c r="R95" s="34">
        <v>45636</v>
      </c>
      <c r="S95" s="59">
        <f t="shared" ca="1" si="11"/>
        <v>0</v>
      </c>
      <c r="T95" s="32">
        <v>45636</v>
      </c>
      <c r="U95" s="33">
        <f t="shared" ca="1" si="12"/>
        <v>100</v>
      </c>
      <c r="V95" s="34"/>
      <c r="W95" s="35"/>
      <c r="X95" s="36" t="str">
        <f t="shared" ca="1" si="8"/>
        <v>Overdue</v>
      </c>
      <c r="Y95" s="37"/>
      <c r="Z95" s="38" t="str">
        <f t="shared" si="9"/>
        <v/>
      </c>
    </row>
    <row r="96" spans="1:26" s="39" customFormat="1" ht="26.25">
      <c r="A96" s="30">
        <v>93</v>
      </c>
      <c r="B96" s="31" t="s">
        <v>200</v>
      </c>
      <c r="C96" s="31" t="s">
        <v>458</v>
      </c>
      <c r="D96" s="44" t="s">
        <v>59</v>
      </c>
      <c r="E96" s="72" t="str">
        <f>IFERROR(IF(INDEX(Sheet3!$B$2:$B$8, MATCH(D96, Sheet3!$A$2:$A$8, 0)) = 0, "", INDEX(Sheet3!$B$2:$B$8, MATCH(D96, Sheet3!$A$2:$A$8, 0))), "")</f>
        <v>Preventive</v>
      </c>
      <c r="F96" s="31" t="s">
        <v>249</v>
      </c>
      <c r="G96" s="45" t="s">
        <v>202</v>
      </c>
      <c r="H96" s="63" t="str">
        <f>IFERROR(INDEX(Sheet3!$F$2:$F$114, MATCH(G96, Sheet3!$E$2:$E$114, 0)), "")</f>
        <v>GENERATOR</v>
      </c>
      <c r="I96" s="32">
        <v>45636</v>
      </c>
      <c r="J96" s="33">
        <f t="shared" ca="1" si="7"/>
        <v>100</v>
      </c>
      <c r="K96" s="34">
        <v>45636</v>
      </c>
      <c r="L96" s="59">
        <f t="shared" ca="1" si="13"/>
        <v>0</v>
      </c>
      <c r="M96" s="34">
        <v>45636</v>
      </c>
      <c r="N96" s="47">
        <f t="shared" ca="1" si="14"/>
        <v>0</v>
      </c>
      <c r="O96" s="75">
        <v>45636</v>
      </c>
      <c r="P96" s="75">
        <v>45636</v>
      </c>
      <c r="Q96" s="47">
        <f t="shared" ca="1" si="10"/>
        <v>0</v>
      </c>
      <c r="R96" s="34">
        <v>45636</v>
      </c>
      <c r="S96" s="59">
        <f t="shared" ca="1" si="11"/>
        <v>0</v>
      </c>
      <c r="T96" s="32">
        <v>45636</v>
      </c>
      <c r="U96" s="33">
        <f t="shared" ca="1" si="12"/>
        <v>100</v>
      </c>
      <c r="V96" s="34"/>
      <c r="W96" s="35"/>
      <c r="X96" s="36" t="str">
        <f t="shared" ca="1" si="8"/>
        <v>Overdue</v>
      </c>
      <c r="Y96" s="37"/>
      <c r="Z96" s="38" t="str">
        <f t="shared" si="9"/>
        <v/>
      </c>
    </row>
    <row r="97" spans="1:26" s="39" customFormat="1" ht="26.25">
      <c r="A97" s="30">
        <v>94</v>
      </c>
      <c r="B97" s="31" t="s">
        <v>2301</v>
      </c>
      <c r="C97" s="31" t="s">
        <v>126</v>
      </c>
      <c r="D97" s="44" t="s">
        <v>59</v>
      </c>
      <c r="E97" s="72" t="str">
        <f>IFERROR(IF(INDEX(Sheet3!$B$2:$B$8, MATCH(D97, Sheet3!$A$2:$A$8, 0)) = 0, "", INDEX(Sheet3!$B$2:$B$8, MATCH(D97, Sheet3!$A$2:$A$8, 0))), "")</f>
        <v>Preventive</v>
      </c>
      <c r="F97" s="31" t="s">
        <v>249</v>
      </c>
      <c r="G97" s="45" t="s">
        <v>202</v>
      </c>
      <c r="H97" s="63" t="str">
        <f>IFERROR(INDEX(Sheet3!$F$2:$F$114, MATCH(G97, Sheet3!$E$2:$E$114, 0)), "")</f>
        <v>GENERATOR</v>
      </c>
      <c r="I97" s="32">
        <v>45636</v>
      </c>
      <c r="J97" s="33">
        <f t="shared" ca="1" si="7"/>
        <v>1</v>
      </c>
      <c r="K97" s="34">
        <v>45636</v>
      </c>
      <c r="L97" s="59">
        <f t="shared" ca="1" si="13"/>
        <v>0</v>
      </c>
      <c r="M97" s="34">
        <v>45636</v>
      </c>
      <c r="N97" s="47">
        <f t="shared" ca="1" si="14"/>
        <v>0</v>
      </c>
      <c r="O97" s="75">
        <v>45636</v>
      </c>
      <c r="P97" s="75">
        <v>45636</v>
      </c>
      <c r="Q97" s="47">
        <f t="shared" ca="1" si="10"/>
        <v>0</v>
      </c>
      <c r="R97" s="34">
        <v>45636</v>
      </c>
      <c r="S97" s="59">
        <f t="shared" ca="1" si="11"/>
        <v>0</v>
      </c>
      <c r="T97" s="32">
        <v>45636</v>
      </c>
      <c r="U97" s="33">
        <f t="shared" ca="1" si="12"/>
        <v>1</v>
      </c>
      <c r="V97" s="34">
        <v>45637</v>
      </c>
      <c r="W97" s="35"/>
      <c r="X97" s="36" t="str">
        <f t="shared" ca="1" si="8"/>
        <v>Completed</v>
      </c>
      <c r="Y97" s="37">
        <v>45637</v>
      </c>
      <c r="Z97" s="38">
        <f t="shared" si="9"/>
        <v>1</v>
      </c>
    </row>
    <row r="98" spans="1:26" s="39" customFormat="1" ht="26.25">
      <c r="A98" s="30">
        <v>95</v>
      </c>
      <c r="B98" s="31" t="s">
        <v>2302</v>
      </c>
      <c r="C98" s="31" t="s">
        <v>237</v>
      </c>
      <c r="D98" s="44" t="s">
        <v>32</v>
      </c>
      <c r="E98" s="72" t="str">
        <f>IFERROR(IF(INDEX(Sheet3!$B$2:$B$8, MATCH(D98, Sheet3!$A$2:$A$8, 0)) = 0, "", INDEX(Sheet3!$B$2:$B$8, MATCH(D98, Sheet3!$A$2:$A$8, 0))), "")</f>
        <v>Breakdown</v>
      </c>
      <c r="F98" s="31" t="s">
        <v>249</v>
      </c>
      <c r="G98" s="45" t="s">
        <v>202</v>
      </c>
      <c r="H98" s="63" t="str">
        <f>IFERROR(INDEX(Sheet3!$F$2:$F$114, MATCH(G98, Sheet3!$E$2:$E$114, 0)), "")</f>
        <v>GENERATOR</v>
      </c>
      <c r="I98" s="32">
        <v>45633</v>
      </c>
      <c r="J98" s="33">
        <f t="shared" ca="1" si="7"/>
        <v>103</v>
      </c>
      <c r="K98" s="34">
        <v>45633</v>
      </c>
      <c r="L98" s="59">
        <f t="shared" ca="1" si="13"/>
        <v>0</v>
      </c>
      <c r="M98" s="34"/>
      <c r="N98" s="47">
        <f t="shared" ca="1" si="14"/>
        <v>103</v>
      </c>
      <c r="O98" s="75"/>
      <c r="P98" s="75"/>
      <c r="Q98" s="47" t="str">
        <f t="shared" ca="1" si="10"/>
        <v/>
      </c>
      <c r="R98" s="34"/>
      <c r="S98" s="59" t="str">
        <f t="shared" ca="1" si="11"/>
        <v/>
      </c>
      <c r="T98" s="32"/>
      <c r="U98" s="33" t="str">
        <f t="shared" ca="1" si="12"/>
        <v/>
      </c>
      <c r="V98" s="34"/>
      <c r="W98" s="35"/>
      <c r="X98" s="36" t="str">
        <f t="shared" ca="1" si="8"/>
        <v>Overdue</v>
      </c>
      <c r="Y98" s="37"/>
      <c r="Z98" s="38" t="str">
        <f t="shared" si="9"/>
        <v/>
      </c>
    </row>
    <row r="99" spans="1:26" s="39" customFormat="1" ht="38.25">
      <c r="A99" s="30">
        <v>96</v>
      </c>
      <c r="B99" s="31" t="s">
        <v>1970</v>
      </c>
      <c r="C99" s="31" t="s">
        <v>523</v>
      </c>
      <c r="D99" s="44" t="s">
        <v>59</v>
      </c>
      <c r="E99" s="72" t="str">
        <f>IFERROR(IF(INDEX(Sheet3!$B$2:$B$8, MATCH(D99, Sheet3!$A$2:$A$8, 0)) = 0, "", INDEX(Sheet3!$B$2:$B$8, MATCH(D99, Sheet3!$A$2:$A$8, 0))), "")</f>
        <v>Preventive</v>
      </c>
      <c r="F99" s="31" t="s">
        <v>249</v>
      </c>
      <c r="G99" s="45" t="s">
        <v>202</v>
      </c>
      <c r="H99" s="63" t="str">
        <f>IFERROR(INDEX(Sheet3!$F$2:$F$114, MATCH(G99, Sheet3!$E$2:$E$114, 0)), "")</f>
        <v>GENERATOR</v>
      </c>
      <c r="I99" s="32">
        <v>45632</v>
      </c>
      <c r="J99" s="33">
        <f t="shared" ca="1" si="7"/>
        <v>104</v>
      </c>
      <c r="K99" s="34">
        <v>45632</v>
      </c>
      <c r="L99" s="59">
        <f t="shared" ca="1" si="13"/>
        <v>0</v>
      </c>
      <c r="M99" s="34">
        <v>45632</v>
      </c>
      <c r="N99" s="47">
        <f t="shared" ca="1" si="14"/>
        <v>0</v>
      </c>
      <c r="O99" s="75"/>
      <c r="P99" s="75"/>
      <c r="Q99" s="47" t="str">
        <f t="shared" ca="1" si="10"/>
        <v/>
      </c>
      <c r="R99" s="34"/>
      <c r="S99" s="59" t="str">
        <f t="shared" ca="1" si="11"/>
        <v/>
      </c>
      <c r="T99" s="32"/>
      <c r="U99" s="33" t="str">
        <f t="shared" ca="1" si="12"/>
        <v/>
      </c>
      <c r="V99" s="34"/>
      <c r="W99" s="35"/>
      <c r="X99" s="36" t="str">
        <f t="shared" ca="1" si="8"/>
        <v>Overdue</v>
      </c>
      <c r="Y99" s="37"/>
      <c r="Z99" s="38" t="str">
        <f t="shared" si="9"/>
        <v/>
      </c>
    </row>
    <row r="100" spans="1:26" s="39" customFormat="1" ht="38.25">
      <c r="A100" s="30">
        <v>97</v>
      </c>
      <c r="B100" s="31" t="s">
        <v>2303</v>
      </c>
      <c r="C100" s="31" t="s">
        <v>58</v>
      </c>
      <c r="D100" s="44" t="s">
        <v>32</v>
      </c>
      <c r="E100" s="72" t="str">
        <f>IFERROR(IF(INDEX(Sheet3!$B$2:$B$8, MATCH(D100, Sheet3!$A$2:$A$8, 0)) = 0, "", INDEX(Sheet3!$B$2:$B$8, MATCH(D100, Sheet3!$A$2:$A$8, 0))), "")</f>
        <v>Breakdown</v>
      </c>
      <c r="F100" s="31" t="s">
        <v>249</v>
      </c>
      <c r="G100" s="45" t="s">
        <v>202</v>
      </c>
      <c r="H100" s="63" t="str">
        <f>IFERROR(INDEX(Sheet3!$F$2:$F$114, MATCH(G100, Sheet3!$E$2:$E$114, 0)), "")</f>
        <v>GENERATOR</v>
      </c>
      <c r="I100" s="32">
        <v>45636</v>
      </c>
      <c r="J100" s="33">
        <f t="shared" ca="1" si="7"/>
        <v>100</v>
      </c>
      <c r="K100" s="34">
        <v>45636</v>
      </c>
      <c r="L100" s="59">
        <f t="shared" ca="1" si="13"/>
        <v>0</v>
      </c>
      <c r="M100" s="34">
        <v>45637</v>
      </c>
      <c r="N100" s="47">
        <f t="shared" ca="1" si="14"/>
        <v>1</v>
      </c>
      <c r="O100" s="75"/>
      <c r="P100" s="75"/>
      <c r="Q100" s="47" t="str">
        <f t="shared" ca="1" si="10"/>
        <v/>
      </c>
      <c r="R100" s="34"/>
      <c r="S100" s="59" t="str">
        <f t="shared" ca="1" si="11"/>
        <v/>
      </c>
      <c r="T100" s="32"/>
      <c r="U100" s="33" t="str">
        <f t="shared" ca="1" si="12"/>
        <v/>
      </c>
      <c r="V100" s="34"/>
      <c r="W100" s="35"/>
      <c r="X100" s="36" t="str">
        <f t="shared" ca="1" si="8"/>
        <v>Overdue</v>
      </c>
      <c r="Y100" s="37"/>
      <c r="Z100" s="38" t="str">
        <f t="shared" si="9"/>
        <v/>
      </c>
    </row>
    <row r="101" spans="1:26" s="39" customFormat="1" ht="26.25">
      <c r="A101" s="30">
        <v>98</v>
      </c>
      <c r="B101" s="31" t="s">
        <v>1594</v>
      </c>
      <c r="C101" s="31" t="s">
        <v>193</v>
      </c>
      <c r="D101" s="44" t="s">
        <v>59</v>
      </c>
      <c r="E101" s="72" t="str">
        <f>IFERROR(IF(INDEX(Sheet3!$B$2:$B$8, MATCH(D101, Sheet3!$A$2:$A$8, 0)) = 0, "", INDEX(Sheet3!$B$2:$B$8, MATCH(D101, Sheet3!$A$2:$A$8, 0))), "")</f>
        <v>Preventive</v>
      </c>
      <c r="F101" s="31" t="s">
        <v>249</v>
      </c>
      <c r="G101" s="45" t="s">
        <v>202</v>
      </c>
      <c r="H101" s="63" t="str">
        <f>IFERROR(INDEX(Sheet3!$F$2:$F$114, MATCH(G101, Sheet3!$E$2:$E$114, 0)), "")</f>
        <v>GENERATOR</v>
      </c>
      <c r="I101" s="32">
        <v>45637</v>
      </c>
      <c r="J101" s="33">
        <f t="shared" ca="1" si="7"/>
        <v>2</v>
      </c>
      <c r="K101" s="34">
        <v>45637</v>
      </c>
      <c r="L101" s="59">
        <f t="shared" ca="1" si="13"/>
        <v>0</v>
      </c>
      <c r="M101" s="34">
        <v>45637</v>
      </c>
      <c r="N101" s="47">
        <f t="shared" ca="1" si="14"/>
        <v>0</v>
      </c>
      <c r="O101" s="75">
        <v>45637</v>
      </c>
      <c r="P101" s="75">
        <v>45637</v>
      </c>
      <c r="Q101" s="47">
        <f t="shared" ca="1" si="10"/>
        <v>0</v>
      </c>
      <c r="R101" s="34">
        <v>45637</v>
      </c>
      <c r="S101" s="59">
        <f t="shared" ca="1" si="11"/>
        <v>0</v>
      </c>
      <c r="T101" s="32">
        <v>45637</v>
      </c>
      <c r="U101" s="33">
        <f t="shared" ca="1" si="12"/>
        <v>2</v>
      </c>
      <c r="V101" s="34">
        <v>45639</v>
      </c>
      <c r="W101" s="35">
        <v>202450</v>
      </c>
      <c r="X101" s="36" t="str">
        <f t="shared" ca="1" si="8"/>
        <v>Completed</v>
      </c>
      <c r="Y101" s="37">
        <v>45639</v>
      </c>
      <c r="Z101" s="38">
        <f t="shared" si="9"/>
        <v>1</v>
      </c>
    </row>
    <row r="102" spans="1:26" s="39" customFormat="1" ht="26.25">
      <c r="A102" s="30">
        <v>99</v>
      </c>
      <c r="B102" s="31" t="s">
        <v>681</v>
      </c>
      <c r="C102" s="31" t="s">
        <v>525</v>
      </c>
      <c r="D102" s="44" t="s">
        <v>54</v>
      </c>
      <c r="E102" s="72" t="str">
        <f>IFERROR(IF(INDEX(Sheet3!$B$2:$B$8, MATCH(D102, Sheet3!$A$2:$A$8, 0)) = 0, "", INDEX(Sheet3!$B$2:$B$8, MATCH(D102, Sheet3!$A$2:$A$8, 0))), "")</f>
        <v>Breakdown</v>
      </c>
      <c r="F102" s="31" t="s">
        <v>249</v>
      </c>
      <c r="G102" s="45" t="s">
        <v>202</v>
      </c>
      <c r="H102" s="63" t="str">
        <f>IFERROR(INDEX(Sheet3!$F$2:$F$114, MATCH(G102, Sheet3!$E$2:$E$114, 0)), "")</f>
        <v>GENERATOR</v>
      </c>
      <c r="I102" s="32">
        <v>45637</v>
      </c>
      <c r="J102" s="33">
        <f t="shared" ca="1" si="7"/>
        <v>0</v>
      </c>
      <c r="K102" s="34">
        <v>45637</v>
      </c>
      <c r="L102" s="59">
        <f t="shared" ca="1" si="13"/>
        <v>0</v>
      </c>
      <c r="M102" s="34">
        <v>45637</v>
      </c>
      <c r="N102" s="47">
        <f t="shared" ca="1" si="14"/>
        <v>0</v>
      </c>
      <c r="O102" s="75">
        <v>45637</v>
      </c>
      <c r="P102" s="75">
        <v>45637</v>
      </c>
      <c r="Q102" s="47">
        <f t="shared" ca="1" si="10"/>
        <v>0</v>
      </c>
      <c r="R102" s="34">
        <v>45637</v>
      </c>
      <c r="S102" s="59">
        <f t="shared" ca="1" si="11"/>
        <v>0</v>
      </c>
      <c r="T102" s="32">
        <v>45637</v>
      </c>
      <c r="U102" s="33">
        <f t="shared" ca="1" si="12"/>
        <v>0</v>
      </c>
      <c r="V102" s="34">
        <v>45637</v>
      </c>
      <c r="W102" s="35"/>
      <c r="X102" s="36" t="str">
        <f t="shared" ca="1" si="8"/>
        <v>Completed</v>
      </c>
      <c r="Y102" s="37">
        <v>45637</v>
      </c>
      <c r="Z102" s="38">
        <f t="shared" si="9"/>
        <v>1</v>
      </c>
    </row>
    <row r="103" spans="1:26" s="39" customFormat="1" ht="26.25">
      <c r="A103" s="30">
        <v>100</v>
      </c>
      <c r="B103" s="31" t="s">
        <v>681</v>
      </c>
      <c r="C103" s="31" t="s">
        <v>216</v>
      </c>
      <c r="D103" s="44" t="s">
        <v>54</v>
      </c>
      <c r="E103" s="72" t="str">
        <f>IFERROR(IF(INDEX(Sheet3!$B$2:$B$8, MATCH(D103, Sheet3!$A$2:$A$8, 0)) = 0, "", INDEX(Sheet3!$B$2:$B$8, MATCH(D103, Sheet3!$A$2:$A$8, 0))), "")</f>
        <v>Breakdown</v>
      </c>
      <c r="F103" s="31" t="s">
        <v>249</v>
      </c>
      <c r="G103" s="45" t="s">
        <v>202</v>
      </c>
      <c r="H103" s="63" t="str">
        <f>IFERROR(INDEX(Sheet3!$F$2:$F$114, MATCH(G103, Sheet3!$E$2:$E$114, 0)), "")</f>
        <v>GENERATOR</v>
      </c>
      <c r="I103" s="32">
        <v>45638</v>
      </c>
      <c r="J103" s="33">
        <f t="shared" ca="1" si="7"/>
        <v>98</v>
      </c>
      <c r="K103" s="34">
        <v>45638</v>
      </c>
      <c r="L103" s="59">
        <f t="shared" ca="1" si="13"/>
        <v>0</v>
      </c>
      <c r="M103" s="34">
        <v>45638</v>
      </c>
      <c r="N103" s="47">
        <f t="shared" ca="1" si="14"/>
        <v>0</v>
      </c>
      <c r="O103" s="75"/>
      <c r="P103" s="75"/>
      <c r="Q103" s="47" t="str">
        <f t="shared" ca="1" si="10"/>
        <v/>
      </c>
      <c r="R103" s="34"/>
      <c r="S103" s="59" t="str">
        <f t="shared" ca="1" si="11"/>
        <v/>
      </c>
      <c r="T103" s="32"/>
      <c r="U103" s="33" t="str">
        <f t="shared" ca="1" si="12"/>
        <v/>
      </c>
      <c r="V103" s="34"/>
      <c r="W103" s="35"/>
      <c r="X103" s="36" t="str">
        <f t="shared" ca="1" si="8"/>
        <v>Overdue</v>
      </c>
      <c r="Y103" s="37"/>
      <c r="Z103" s="38" t="str">
        <f t="shared" si="9"/>
        <v/>
      </c>
    </row>
    <row r="104" spans="1:26" s="39" customFormat="1" ht="26.25">
      <c r="A104" s="30">
        <v>101</v>
      </c>
      <c r="B104" s="31" t="s">
        <v>208</v>
      </c>
      <c r="C104" s="31" t="s">
        <v>199</v>
      </c>
      <c r="D104" s="44" t="s">
        <v>54</v>
      </c>
      <c r="E104" s="72" t="str">
        <f>IFERROR(IF(INDEX(Sheet3!$B$2:$B$8, MATCH(D104, Sheet3!$A$2:$A$8, 0)) = 0, "", INDEX(Sheet3!$B$2:$B$8, MATCH(D104, Sheet3!$A$2:$A$8, 0))), "")</f>
        <v>Breakdown</v>
      </c>
      <c r="F104" s="31" t="s">
        <v>249</v>
      </c>
      <c r="G104" s="45" t="s">
        <v>202</v>
      </c>
      <c r="H104" s="63" t="str">
        <f>IFERROR(INDEX(Sheet3!$F$2:$F$114, MATCH(G104, Sheet3!$E$2:$E$114, 0)), "")</f>
        <v>GENERATOR</v>
      </c>
      <c r="I104" s="32">
        <v>45638</v>
      </c>
      <c r="J104" s="33">
        <f t="shared" ca="1" si="7"/>
        <v>98</v>
      </c>
      <c r="K104" s="34">
        <v>45638</v>
      </c>
      <c r="L104" s="59">
        <f t="shared" ca="1" si="13"/>
        <v>0</v>
      </c>
      <c r="M104" s="34">
        <v>45638</v>
      </c>
      <c r="N104" s="47">
        <f t="shared" ca="1" si="14"/>
        <v>0</v>
      </c>
      <c r="O104" s="75"/>
      <c r="P104" s="75"/>
      <c r="Q104" s="47" t="str">
        <f t="shared" ca="1" si="10"/>
        <v/>
      </c>
      <c r="R104" s="34"/>
      <c r="S104" s="59" t="str">
        <f t="shared" ca="1" si="11"/>
        <v/>
      </c>
      <c r="T104" s="32"/>
      <c r="U104" s="33" t="str">
        <f t="shared" ca="1" si="12"/>
        <v/>
      </c>
      <c r="V104" s="34"/>
      <c r="W104" s="35"/>
      <c r="X104" s="36" t="str">
        <f t="shared" ca="1" si="8"/>
        <v>Overdue</v>
      </c>
      <c r="Y104" s="37"/>
      <c r="Z104" s="38" t="str">
        <f t="shared" si="9"/>
        <v/>
      </c>
    </row>
    <row r="105" spans="1:26" s="39" customFormat="1" ht="26.25">
      <c r="A105" s="30">
        <v>102</v>
      </c>
      <c r="B105" s="31" t="s">
        <v>539</v>
      </c>
      <c r="C105" s="31" t="s">
        <v>117</v>
      </c>
      <c r="D105" s="44" t="s">
        <v>59</v>
      </c>
      <c r="E105" s="72" t="str">
        <f>IFERROR(IF(INDEX(Sheet3!$B$2:$B$8, MATCH(D105, Sheet3!$A$2:$A$8, 0)) = 0, "", INDEX(Sheet3!$B$2:$B$8, MATCH(D105, Sheet3!$A$2:$A$8, 0))), "")</f>
        <v>Preventive</v>
      </c>
      <c r="F105" s="31" t="s">
        <v>249</v>
      </c>
      <c r="G105" s="45" t="s">
        <v>202</v>
      </c>
      <c r="H105" s="63" t="str">
        <f>IFERROR(INDEX(Sheet3!$F$2:$F$114, MATCH(G105, Sheet3!$E$2:$E$114, 0)), "")</f>
        <v>GENERATOR</v>
      </c>
      <c r="I105" s="32">
        <v>45639</v>
      </c>
      <c r="J105" s="33">
        <f t="shared" ca="1" si="7"/>
        <v>97</v>
      </c>
      <c r="K105" s="34">
        <v>45639</v>
      </c>
      <c r="L105" s="59">
        <f t="shared" ca="1" si="13"/>
        <v>0</v>
      </c>
      <c r="M105" s="34">
        <v>45639</v>
      </c>
      <c r="N105" s="47">
        <f t="shared" ca="1" si="14"/>
        <v>0</v>
      </c>
      <c r="O105" s="75"/>
      <c r="P105" s="75"/>
      <c r="Q105" s="47" t="str">
        <f t="shared" ca="1" si="10"/>
        <v/>
      </c>
      <c r="R105" s="34"/>
      <c r="S105" s="59" t="e">
        <f ca="1">IF(#REF!&lt;&gt;"",#REF!-R105,IF(R105="","",TODAY()-R105))</f>
        <v>#REF!</v>
      </c>
      <c r="T105" s="34"/>
      <c r="U105" s="33" t="e">
        <f ca="1">IF(#REF!="","",IF(Y105&lt;&gt;"",Y105-#REF!,TODAY()-#REF!))</f>
        <v>#REF!</v>
      </c>
      <c r="V105" s="34"/>
      <c r="W105" s="35"/>
      <c r="X105" s="36" t="str">
        <f t="shared" ca="1" si="8"/>
        <v>Overdue</v>
      </c>
      <c r="Y105" s="37"/>
      <c r="Z105" s="38" t="str">
        <f t="shared" si="9"/>
        <v/>
      </c>
    </row>
    <row r="106" spans="1:26" s="39" customFormat="1" ht="26.25">
      <c r="A106" s="30">
        <v>103</v>
      </c>
      <c r="B106" s="31" t="s">
        <v>392</v>
      </c>
      <c r="C106" s="31" t="s">
        <v>738</v>
      </c>
      <c r="D106" s="44" t="s">
        <v>59</v>
      </c>
      <c r="E106" s="72" t="str">
        <f>IFERROR(IF(INDEX(Sheet3!$B$2:$B$8, MATCH(D106, Sheet3!$A$2:$A$8, 0)) = 0, "", INDEX(Sheet3!$B$2:$B$8, MATCH(D106, Sheet3!$A$2:$A$8, 0))), "")</f>
        <v>Preventive</v>
      </c>
      <c r="F106" s="31" t="s">
        <v>1429</v>
      </c>
      <c r="G106" s="45" t="s">
        <v>202</v>
      </c>
      <c r="H106" s="63" t="str">
        <f>IFERROR(INDEX(Sheet3!$F$2:$F$114, MATCH(G106, Sheet3!$E$2:$E$114, 0)), "")</f>
        <v>GENERATOR</v>
      </c>
      <c r="I106" s="32">
        <v>45629</v>
      </c>
      <c r="J106" s="33">
        <f t="shared" ca="1" si="7"/>
        <v>107</v>
      </c>
      <c r="K106" s="34">
        <v>45629</v>
      </c>
      <c r="L106" s="59">
        <f t="shared" ca="1" si="13"/>
        <v>0</v>
      </c>
      <c r="M106" s="34"/>
      <c r="N106" s="47">
        <f t="shared" ca="1" si="14"/>
        <v>107</v>
      </c>
      <c r="O106" s="75"/>
      <c r="P106" s="75"/>
      <c r="Q106" s="47" t="str">
        <f t="shared" ca="1" si="10"/>
        <v/>
      </c>
      <c r="R106" s="77"/>
      <c r="S106" s="59" t="str">
        <f ca="1">IF(T106&lt;&gt;"",T106-T105,IF(T105="","",TODAY()-T105))</f>
        <v/>
      </c>
      <c r="T106" s="32"/>
      <c r="U106" s="33" t="str">
        <f t="shared" ca="1" si="12"/>
        <v/>
      </c>
      <c r="V106" s="34"/>
      <c r="W106" s="35"/>
      <c r="X106" s="36" t="str">
        <f t="shared" ca="1" si="8"/>
        <v>Overdue</v>
      </c>
      <c r="Y106" s="37"/>
      <c r="Z106" s="38" t="str">
        <f t="shared" si="9"/>
        <v/>
      </c>
    </row>
    <row r="107" spans="1:26" s="39" customFormat="1" ht="26.25">
      <c r="A107" s="30">
        <v>104</v>
      </c>
      <c r="B107" s="31" t="s">
        <v>200</v>
      </c>
      <c r="C107" s="31" t="s">
        <v>397</v>
      </c>
      <c r="D107" s="44" t="s">
        <v>59</v>
      </c>
      <c r="E107" s="72" t="str">
        <f>IFERROR(IF(INDEX(Sheet3!$B$2:$B$8, MATCH(D107, Sheet3!$A$2:$A$8, 0)) = 0, "", INDEX(Sheet3!$B$2:$B$8, MATCH(D107, Sheet3!$A$2:$A$8, 0))), "")</f>
        <v>Preventive</v>
      </c>
      <c r="F107" s="31" t="s">
        <v>1429</v>
      </c>
      <c r="G107" s="45" t="s">
        <v>202</v>
      </c>
      <c r="H107" s="63" t="str">
        <f>IFERROR(INDEX(Sheet3!$F$2:$F$114, MATCH(G107, Sheet3!$E$2:$E$114, 0)), "")</f>
        <v>GENERATOR</v>
      </c>
      <c r="I107" s="32">
        <v>45629</v>
      </c>
      <c r="J107" s="33">
        <f t="shared" ca="1" si="7"/>
        <v>107</v>
      </c>
      <c r="K107" s="34">
        <v>45629</v>
      </c>
      <c r="L107" s="59">
        <f t="shared" ca="1" si="13"/>
        <v>0</v>
      </c>
      <c r="M107" s="34"/>
      <c r="N107" s="47">
        <f t="shared" ca="1" si="14"/>
        <v>107</v>
      </c>
      <c r="O107" s="75"/>
      <c r="P107" s="75"/>
      <c r="Q107" s="47" t="str">
        <f t="shared" ca="1" si="10"/>
        <v/>
      </c>
      <c r="R107" s="34"/>
      <c r="S107" s="59" t="str">
        <f t="shared" ca="1" si="11"/>
        <v/>
      </c>
      <c r="T107" s="32"/>
      <c r="U107" s="33" t="str">
        <f t="shared" ca="1" si="12"/>
        <v/>
      </c>
      <c r="V107" s="34"/>
      <c r="W107" s="35"/>
      <c r="X107" s="36" t="str">
        <f t="shared" ca="1" si="8"/>
        <v>Overdue</v>
      </c>
      <c r="Y107" s="37"/>
      <c r="Z107" s="38" t="str">
        <f t="shared" si="9"/>
        <v/>
      </c>
    </row>
    <row r="108" spans="1:26" s="39" customFormat="1" ht="28.5">
      <c r="A108" s="30">
        <v>105</v>
      </c>
      <c r="B108" s="81" t="s">
        <v>1709</v>
      </c>
      <c r="C108" s="31" t="s">
        <v>195</v>
      </c>
      <c r="D108" s="44" t="s">
        <v>59</v>
      </c>
      <c r="E108" s="72" t="str">
        <f>IFERROR(IF(INDEX(Sheet3!$B$2:$B$8, MATCH(D108, Sheet3!$A$2:$A$8, 0)) = 0, "", INDEX(Sheet3!$B$2:$B$8, MATCH(D108, Sheet3!$A$2:$A$8, 0))), "")</f>
        <v>Preventive</v>
      </c>
      <c r="F108" s="31" t="s">
        <v>2246</v>
      </c>
      <c r="G108" s="45" t="s">
        <v>104</v>
      </c>
      <c r="H108" s="63" t="str">
        <f>IFERROR(INDEX(Sheet3!$F$2:$F$114, MATCH(G108, Sheet3!$E$2:$E$114, 0)), "")</f>
        <v>HVAC</v>
      </c>
      <c r="I108" s="32">
        <v>45641</v>
      </c>
      <c r="J108" s="33">
        <f t="shared" ca="1" si="7"/>
        <v>95</v>
      </c>
      <c r="K108" s="34">
        <v>45641</v>
      </c>
      <c r="L108" s="59">
        <f t="shared" ca="1" si="13"/>
        <v>0</v>
      </c>
      <c r="M108" s="34"/>
      <c r="N108" s="47">
        <f t="shared" ca="1" si="14"/>
        <v>95</v>
      </c>
      <c r="O108" s="75"/>
      <c r="P108" s="75"/>
      <c r="Q108" s="47" t="str">
        <f t="shared" ca="1" si="10"/>
        <v/>
      </c>
      <c r="R108" s="34"/>
      <c r="S108" s="59" t="str">
        <f t="shared" ca="1" si="11"/>
        <v/>
      </c>
      <c r="T108" s="32"/>
      <c r="U108" s="33" t="str">
        <f t="shared" ca="1" si="12"/>
        <v/>
      </c>
      <c r="V108" s="34"/>
      <c r="W108" s="35"/>
      <c r="X108" s="36" t="str">
        <f t="shared" ca="1" si="8"/>
        <v>Overdue</v>
      </c>
      <c r="Y108" s="37"/>
      <c r="Z108" s="38" t="str">
        <f t="shared" si="9"/>
        <v/>
      </c>
    </row>
    <row r="109" spans="1:26" s="39" customFormat="1" ht="26.25">
      <c r="A109" s="30">
        <v>106</v>
      </c>
      <c r="B109" s="81" t="s">
        <v>1022</v>
      </c>
      <c r="C109" s="31" t="s">
        <v>332</v>
      </c>
      <c r="D109" s="44" t="s">
        <v>42</v>
      </c>
      <c r="E109" s="72" t="str">
        <f>IFERROR(IF(INDEX(Sheet3!$B$2:$B$8, MATCH(D109, Sheet3!$A$2:$A$8, 0)) = 0, "", INDEX(Sheet3!$B$2:$B$8, MATCH(D109, Sheet3!$A$2:$A$8, 0))), "")</f>
        <v>Corrective</v>
      </c>
      <c r="F109" s="31" t="s">
        <v>1675</v>
      </c>
      <c r="G109" s="45" t="s">
        <v>93</v>
      </c>
      <c r="H109" s="63" t="str">
        <f>IFERROR(INDEX(Sheet3!$F$2:$F$114, MATCH(G109, Sheet3!$E$2:$E$114, 0)), "")</f>
        <v>PLUMBING</v>
      </c>
      <c r="I109" s="32">
        <v>45641</v>
      </c>
      <c r="J109" s="33">
        <f t="shared" ca="1" si="7"/>
        <v>0</v>
      </c>
      <c r="K109" s="34">
        <v>45641</v>
      </c>
      <c r="L109" s="59">
        <f t="shared" ca="1" si="13"/>
        <v>0</v>
      </c>
      <c r="M109" s="34">
        <v>45641</v>
      </c>
      <c r="N109" s="47">
        <f t="shared" ca="1" si="14"/>
        <v>0</v>
      </c>
      <c r="O109" s="75">
        <v>45641</v>
      </c>
      <c r="P109" s="75">
        <v>45641</v>
      </c>
      <c r="Q109" s="47">
        <f t="shared" ca="1" si="10"/>
        <v>0</v>
      </c>
      <c r="R109" s="34">
        <v>45641</v>
      </c>
      <c r="S109" s="59">
        <f t="shared" ca="1" si="11"/>
        <v>0</v>
      </c>
      <c r="T109" s="32">
        <v>45641</v>
      </c>
      <c r="U109" s="33">
        <f t="shared" ca="1" si="12"/>
        <v>0</v>
      </c>
      <c r="V109" s="34">
        <v>45641</v>
      </c>
      <c r="W109" s="35"/>
      <c r="X109" s="36" t="str">
        <f t="shared" ca="1" si="8"/>
        <v>Completed</v>
      </c>
      <c r="Y109" s="37">
        <v>45641</v>
      </c>
      <c r="Z109" s="38">
        <f t="shared" si="9"/>
        <v>1</v>
      </c>
    </row>
    <row r="110" spans="1:26" s="39" customFormat="1">
      <c r="A110" s="30">
        <v>107</v>
      </c>
      <c r="B110" s="113" t="s">
        <v>2304</v>
      </c>
      <c r="C110" s="31" t="s">
        <v>169</v>
      </c>
      <c r="D110" s="44" t="s">
        <v>67</v>
      </c>
      <c r="E110" s="72" t="str">
        <f>IFERROR(IF(INDEX(Sheet3!$B$2:$B$8, MATCH(D110, Sheet3!$A$2:$A$8, 0)) = 0, "", INDEX(Sheet3!$B$2:$B$8, MATCH(D110, Sheet3!$A$2:$A$8, 0))), "")</f>
        <v>Breakdown</v>
      </c>
      <c r="F110" s="31" t="s">
        <v>1169</v>
      </c>
      <c r="G110" s="45" t="s">
        <v>84</v>
      </c>
      <c r="H110" s="63" t="str">
        <f>IFERROR(INDEX(Sheet3!$F$2:$F$114, MATCH(G110, Sheet3!$E$2:$E$114, 0)), "")</f>
        <v>OTHERS</v>
      </c>
      <c r="I110" s="32">
        <v>45641</v>
      </c>
      <c r="J110" s="33">
        <f t="shared" ca="1" si="7"/>
        <v>95</v>
      </c>
      <c r="K110" s="34">
        <v>45641</v>
      </c>
      <c r="L110" s="59">
        <f t="shared" ca="1" si="13"/>
        <v>0</v>
      </c>
      <c r="M110" s="34"/>
      <c r="N110" s="47">
        <f t="shared" ca="1" si="14"/>
        <v>95</v>
      </c>
      <c r="O110" s="75"/>
      <c r="P110" s="75"/>
      <c r="Q110" s="47" t="str">
        <f t="shared" ca="1" si="10"/>
        <v/>
      </c>
      <c r="R110" s="34"/>
      <c r="S110" s="59" t="str">
        <f t="shared" ca="1" si="11"/>
        <v/>
      </c>
      <c r="T110" s="32"/>
      <c r="U110" s="33" t="str">
        <f t="shared" ca="1" si="12"/>
        <v/>
      </c>
      <c r="V110" s="34"/>
      <c r="W110" s="35"/>
      <c r="X110" s="36" t="str">
        <f t="shared" ca="1" si="8"/>
        <v>Overdue</v>
      </c>
      <c r="Y110" s="37"/>
      <c r="Z110" s="38" t="str">
        <f t="shared" si="9"/>
        <v/>
      </c>
    </row>
    <row r="111" spans="1:26" s="39" customFormat="1">
      <c r="A111" s="30">
        <v>108</v>
      </c>
      <c r="B111" s="117" t="s">
        <v>2305</v>
      </c>
      <c r="D111" s="44" t="s">
        <v>67</v>
      </c>
      <c r="E111" s="72" t="str">
        <f>IFERROR(IF(INDEX(Sheet3!$B$2:$B$8, MATCH(D111, Sheet3!$A$2:$A$8, 0)) = 0, "", INDEX(Sheet3!$B$2:$B$8, MATCH(D111, Sheet3!$A$2:$A$8, 0))), "")</f>
        <v>Breakdown</v>
      </c>
      <c r="F111" s="31" t="s">
        <v>1169</v>
      </c>
      <c r="G111" s="45" t="s">
        <v>84</v>
      </c>
      <c r="H111" s="63" t="str">
        <f>IFERROR(INDEX(Sheet3!$F$2:$F$114, MATCH(G111, Sheet3!$E$2:$E$114, 0)), "")</f>
        <v>OTHERS</v>
      </c>
      <c r="I111" s="32">
        <v>45637</v>
      </c>
      <c r="J111" s="33">
        <f t="shared" ca="1" si="7"/>
        <v>4</v>
      </c>
      <c r="K111" s="34">
        <v>45638</v>
      </c>
      <c r="L111" s="59">
        <f t="shared" ca="1" si="13"/>
        <v>1</v>
      </c>
      <c r="M111" s="34">
        <v>45641</v>
      </c>
      <c r="N111" s="47">
        <f t="shared" ca="1" si="14"/>
        <v>3</v>
      </c>
      <c r="O111" s="75">
        <v>45641</v>
      </c>
      <c r="P111" s="75">
        <v>45641</v>
      </c>
      <c r="Q111" s="47">
        <f t="shared" ca="1" si="10"/>
        <v>0</v>
      </c>
      <c r="R111" s="34">
        <v>45641</v>
      </c>
      <c r="S111" s="59">
        <f t="shared" ca="1" si="11"/>
        <v>0</v>
      </c>
      <c r="T111" s="32">
        <v>45641</v>
      </c>
      <c r="U111" s="33">
        <f t="shared" ca="1" si="12"/>
        <v>0</v>
      </c>
      <c r="V111" s="34">
        <v>45641</v>
      </c>
      <c r="W111" s="35"/>
      <c r="X111" s="36" t="str">
        <f t="shared" ca="1" si="8"/>
        <v>Completed</v>
      </c>
      <c r="Y111" s="37">
        <v>45641</v>
      </c>
      <c r="Z111" s="38">
        <f t="shared" si="9"/>
        <v>1</v>
      </c>
    </row>
    <row r="112" spans="1:26" s="39" customFormat="1" ht="38.25">
      <c r="A112" s="30">
        <v>109</v>
      </c>
      <c r="B112" s="82" t="s">
        <v>2306</v>
      </c>
      <c r="C112" s="31" t="s">
        <v>95</v>
      </c>
      <c r="D112" s="44" t="s">
        <v>54</v>
      </c>
      <c r="E112" s="72" t="str">
        <f>IFERROR(IF(INDEX(Sheet3!$B$2:$B$8, MATCH(D112, Sheet3!$A$2:$A$8, 0)) = 0, "", INDEX(Sheet3!$B$2:$B$8, MATCH(D112, Sheet3!$A$2:$A$8, 0))), "")</f>
        <v>Breakdown</v>
      </c>
      <c r="F112" s="31" t="s">
        <v>1521</v>
      </c>
      <c r="G112" s="45" t="s">
        <v>93</v>
      </c>
      <c r="H112" s="63" t="str">
        <f>IFERROR(INDEX(Sheet3!$F$2:$F$114, MATCH(G112, Sheet3!$E$2:$E$114, 0)), "")</f>
        <v>PLUMBING</v>
      </c>
      <c r="I112" s="32">
        <v>45641</v>
      </c>
      <c r="J112" s="33">
        <f t="shared" ca="1" si="7"/>
        <v>95</v>
      </c>
      <c r="K112" s="34">
        <v>45641</v>
      </c>
      <c r="L112" s="59">
        <f t="shared" ca="1" si="13"/>
        <v>0</v>
      </c>
      <c r="M112" s="34"/>
      <c r="N112" s="47">
        <f t="shared" ca="1" si="14"/>
        <v>95</v>
      </c>
      <c r="O112" s="75"/>
      <c r="P112" s="75"/>
      <c r="Q112" s="47" t="str">
        <f t="shared" ca="1" si="10"/>
        <v/>
      </c>
      <c r="R112" s="34"/>
      <c r="S112" s="59" t="str">
        <f t="shared" ca="1" si="11"/>
        <v/>
      </c>
      <c r="T112" s="32"/>
      <c r="U112" s="33" t="str">
        <f t="shared" ca="1" si="12"/>
        <v/>
      </c>
      <c r="V112" s="34"/>
      <c r="W112" s="35"/>
      <c r="X112" s="36" t="str">
        <f t="shared" ca="1" si="8"/>
        <v>Overdue</v>
      </c>
      <c r="Y112" s="37"/>
      <c r="Z112" s="38" t="str">
        <f t="shared" si="9"/>
        <v/>
      </c>
    </row>
    <row r="113" spans="1:26" s="39" customFormat="1" ht="26.25">
      <c r="A113" s="30">
        <v>110</v>
      </c>
      <c r="B113" s="84" t="s">
        <v>2307</v>
      </c>
      <c r="C113" s="31" t="s">
        <v>219</v>
      </c>
      <c r="D113" s="44" t="s">
        <v>32</v>
      </c>
      <c r="E113" s="72" t="str">
        <f>IFERROR(IF(INDEX(Sheet3!$B$2:$B$8, MATCH(D113, Sheet3!$A$2:$A$8, 0)) = 0, "", INDEX(Sheet3!$B$2:$B$8, MATCH(D113, Sheet3!$A$2:$A$8, 0))), "")</f>
        <v>Breakdown</v>
      </c>
      <c r="F113" s="31" t="s">
        <v>1214</v>
      </c>
      <c r="G113" s="45" t="s">
        <v>1320</v>
      </c>
      <c r="H113" s="63" t="str">
        <f>IFERROR(INDEX(Sheet3!$F$2:$F$114, MATCH(G113, Sheet3!$E$2:$E$114, 0)), "")</f>
        <v>ELECTRICAL</v>
      </c>
      <c r="I113" s="32">
        <v>45637</v>
      </c>
      <c r="J113" s="33">
        <f t="shared" ca="1" si="7"/>
        <v>99</v>
      </c>
      <c r="K113" s="34">
        <v>45638</v>
      </c>
      <c r="L113" s="59">
        <f t="shared" ca="1" si="13"/>
        <v>1</v>
      </c>
      <c r="M113" s="34">
        <v>45639</v>
      </c>
      <c r="N113" s="47">
        <f t="shared" ca="1" si="14"/>
        <v>1</v>
      </c>
      <c r="O113" s="75"/>
      <c r="P113" s="75"/>
      <c r="Q113" s="47" t="str">
        <f t="shared" ca="1" si="10"/>
        <v/>
      </c>
      <c r="R113" s="34"/>
      <c r="S113" s="59" t="str">
        <f t="shared" ca="1" si="11"/>
        <v/>
      </c>
      <c r="T113" s="32"/>
      <c r="U113" s="33" t="str">
        <f t="shared" ca="1" si="12"/>
        <v/>
      </c>
      <c r="V113" s="34"/>
      <c r="W113" s="35"/>
      <c r="X113" s="36" t="str">
        <f t="shared" ca="1" si="8"/>
        <v>Overdue</v>
      </c>
      <c r="Y113" s="37"/>
      <c r="Z113" s="38" t="str">
        <f t="shared" si="9"/>
        <v/>
      </c>
    </row>
    <row r="114" spans="1:26" s="39" customFormat="1">
      <c r="A114" s="30">
        <v>111</v>
      </c>
      <c r="B114" s="84" t="s">
        <v>2308</v>
      </c>
      <c r="C114" s="31" t="s">
        <v>228</v>
      </c>
      <c r="D114" s="44" t="s">
        <v>59</v>
      </c>
      <c r="E114" s="72" t="str">
        <f>IFERROR(IF(INDEX(Sheet3!$B$2:$B$8, MATCH(D114, Sheet3!$A$2:$A$8, 0)) = 0, "", INDEX(Sheet3!$B$2:$B$8, MATCH(D114, Sheet3!$A$2:$A$8, 0))), "")</f>
        <v>Preventive</v>
      </c>
      <c r="F114" s="31"/>
      <c r="G114" s="45" t="s">
        <v>202</v>
      </c>
      <c r="H114" s="63" t="str">
        <f>IFERROR(INDEX(Sheet3!$F$2:$F$114, MATCH(G114, Sheet3!$E$2:$E$114, 0)), "")</f>
        <v>GENERATOR</v>
      </c>
      <c r="I114" s="32">
        <v>45641</v>
      </c>
      <c r="J114" s="33">
        <f t="shared" ca="1" si="7"/>
        <v>3</v>
      </c>
      <c r="K114" s="34">
        <v>45641</v>
      </c>
      <c r="L114" s="59">
        <f t="shared" ca="1" si="13"/>
        <v>0</v>
      </c>
      <c r="M114" s="34">
        <v>45642</v>
      </c>
      <c r="N114" s="47">
        <f t="shared" ca="1" si="14"/>
        <v>1</v>
      </c>
      <c r="O114" s="75">
        <v>45642</v>
      </c>
      <c r="P114" s="75">
        <v>45642</v>
      </c>
      <c r="Q114" s="47">
        <f t="shared" ca="1" si="10"/>
        <v>0</v>
      </c>
      <c r="R114" s="34">
        <v>45642</v>
      </c>
      <c r="S114" s="59">
        <f t="shared" ca="1" si="11"/>
        <v>0</v>
      </c>
      <c r="T114" s="32">
        <v>45642</v>
      </c>
      <c r="U114" s="33">
        <f t="shared" ca="1" si="12"/>
        <v>2</v>
      </c>
      <c r="V114" s="34">
        <v>45644</v>
      </c>
      <c r="W114" s="35"/>
      <c r="X114" s="36" t="str">
        <f t="shared" ca="1" si="8"/>
        <v>Completed</v>
      </c>
      <c r="Y114" s="37">
        <v>45644</v>
      </c>
      <c r="Z114" s="38">
        <f t="shared" si="9"/>
        <v>1</v>
      </c>
    </row>
    <row r="115" spans="1:26" s="39" customFormat="1">
      <c r="A115" s="30">
        <v>112</v>
      </c>
      <c r="B115" s="84" t="s">
        <v>2309</v>
      </c>
      <c r="C115" s="31" t="s">
        <v>384</v>
      </c>
      <c r="D115" s="44" t="s">
        <v>32</v>
      </c>
      <c r="E115" s="72" t="str">
        <f>IFERROR(IF(INDEX(Sheet3!$B$2:$B$8, MATCH(D115, Sheet3!$A$2:$A$8, 0)) = 0, "", INDEX(Sheet3!$B$2:$B$8, MATCH(D115, Sheet3!$A$2:$A$8, 0))), "")</f>
        <v>Breakdown</v>
      </c>
      <c r="F115" s="31" t="s">
        <v>412</v>
      </c>
      <c r="G115" s="45" t="s">
        <v>34</v>
      </c>
      <c r="H115" s="63" t="str">
        <f>IFERROR(INDEX(Sheet3!$F$2:$F$114, MATCH(G115, Sheet3!$E$2:$E$114, 0)), "")</f>
        <v>EVACUATION</v>
      </c>
      <c r="I115" s="32">
        <v>45641</v>
      </c>
      <c r="J115" s="33">
        <f t="shared" ca="1" si="7"/>
        <v>95</v>
      </c>
      <c r="K115" s="34">
        <v>45641</v>
      </c>
      <c r="L115" s="59">
        <f t="shared" ca="1" si="13"/>
        <v>0</v>
      </c>
      <c r="M115" s="34">
        <v>45641</v>
      </c>
      <c r="N115" s="47">
        <f t="shared" ca="1" si="14"/>
        <v>0</v>
      </c>
      <c r="O115" s="75"/>
      <c r="P115" s="75"/>
      <c r="Q115" s="47" t="str">
        <f t="shared" ca="1" si="10"/>
        <v/>
      </c>
      <c r="R115" s="34"/>
      <c r="S115" s="59" t="str">
        <f t="shared" ca="1" si="11"/>
        <v/>
      </c>
      <c r="T115" s="32"/>
      <c r="U115" s="33" t="str">
        <f t="shared" ca="1" si="12"/>
        <v/>
      </c>
      <c r="V115" s="34"/>
      <c r="W115" s="35"/>
      <c r="X115" s="36" t="str">
        <f t="shared" ca="1" si="8"/>
        <v>Overdue</v>
      </c>
      <c r="Y115" s="37"/>
      <c r="Z115" s="38" t="str">
        <f t="shared" si="9"/>
        <v/>
      </c>
    </row>
    <row r="116" spans="1:26" s="39" customFormat="1" ht="28.5">
      <c r="A116" s="30">
        <v>113</v>
      </c>
      <c r="B116" s="82" t="s">
        <v>2310</v>
      </c>
      <c r="C116" s="31" t="s">
        <v>133</v>
      </c>
      <c r="D116" s="44" t="s">
        <v>59</v>
      </c>
      <c r="E116" s="72" t="str">
        <f>IFERROR(IF(INDEX(Sheet3!$B$2:$B$8, MATCH(D116, Sheet3!$A$2:$A$8, 0)) = 0, "", INDEX(Sheet3!$B$2:$B$8, MATCH(D116, Sheet3!$A$2:$A$8, 0))), "")</f>
        <v>Preventive</v>
      </c>
      <c r="F116" s="31" t="s">
        <v>2022</v>
      </c>
      <c r="G116" s="45" t="s">
        <v>104</v>
      </c>
      <c r="H116" s="63" t="str">
        <f>IFERROR(INDEX(Sheet3!$F$2:$F$114, MATCH(G116, Sheet3!$E$2:$E$114, 0)), "")</f>
        <v>HVAC</v>
      </c>
      <c r="I116" s="32">
        <v>45641</v>
      </c>
      <c r="J116" s="33">
        <f t="shared" ca="1" si="7"/>
        <v>95</v>
      </c>
      <c r="K116" s="34">
        <v>45641</v>
      </c>
      <c r="L116" s="59">
        <f t="shared" ca="1" si="13"/>
        <v>0</v>
      </c>
      <c r="M116" s="34"/>
      <c r="N116" s="47">
        <f t="shared" ca="1" si="14"/>
        <v>95</v>
      </c>
      <c r="O116" s="75"/>
      <c r="P116" s="75"/>
      <c r="Q116" s="47" t="str">
        <f t="shared" ca="1" si="10"/>
        <v/>
      </c>
      <c r="R116" s="34"/>
      <c r="S116" s="59" t="str">
        <f t="shared" ca="1" si="11"/>
        <v/>
      </c>
      <c r="T116" s="32"/>
      <c r="U116" s="33" t="str">
        <f t="shared" ca="1" si="12"/>
        <v/>
      </c>
      <c r="V116" s="34"/>
      <c r="W116" s="35"/>
      <c r="X116" s="36" t="str">
        <f t="shared" ca="1" si="8"/>
        <v>Overdue</v>
      </c>
      <c r="Y116" s="37"/>
      <c r="Z116" s="38" t="str">
        <f t="shared" si="9"/>
        <v/>
      </c>
    </row>
    <row r="117" spans="1:26" s="39" customFormat="1" ht="28.5">
      <c r="A117" s="30">
        <v>114</v>
      </c>
      <c r="B117" s="81" t="s">
        <v>1264</v>
      </c>
      <c r="C117" s="31" t="s">
        <v>419</v>
      </c>
      <c r="D117" s="44" t="s">
        <v>59</v>
      </c>
      <c r="E117" s="72" t="str">
        <f>IFERROR(IF(INDEX(Sheet3!$B$2:$B$8, MATCH(D117, Sheet3!$A$2:$A$8, 0)) = 0, "", INDEX(Sheet3!$B$2:$B$8, MATCH(D117, Sheet3!$A$2:$A$8, 0))), "")</f>
        <v>Preventive</v>
      </c>
      <c r="F117" s="31" t="s">
        <v>2022</v>
      </c>
      <c r="G117" s="45" t="s">
        <v>104</v>
      </c>
      <c r="H117" s="63" t="str">
        <f>IFERROR(INDEX(Sheet3!$F$2:$F$114, MATCH(G117, Sheet3!$E$2:$E$114, 0)), "")</f>
        <v>HVAC</v>
      </c>
      <c r="I117" s="32">
        <v>45636</v>
      </c>
      <c r="J117" s="33">
        <f t="shared" ca="1" si="7"/>
        <v>100</v>
      </c>
      <c r="K117" s="34">
        <v>45636</v>
      </c>
      <c r="L117" s="59">
        <f t="shared" ca="1" si="13"/>
        <v>0</v>
      </c>
      <c r="M117" s="34"/>
      <c r="N117" s="47">
        <f t="shared" ca="1" si="14"/>
        <v>100</v>
      </c>
      <c r="O117" s="75"/>
      <c r="P117" s="75"/>
      <c r="Q117" s="47" t="str">
        <f t="shared" ca="1" si="10"/>
        <v/>
      </c>
      <c r="R117" s="34"/>
      <c r="S117" s="59" t="str">
        <f t="shared" ca="1" si="11"/>
        <v/>
      </c>
      <c r="T117" s="32"/>
      <c r="U117" s="33" t="str">
        <f t="shared" ca="1" si="12"/>
        <v/>
      </c>
      <c r="V117" s="34"/>
      <c r="W117" s="35"/>
      <c r="X117" s="36" t="str">
        <f t="shared" ca="1" si="8"/>
        <v>Overdue</v>
      </c>
      <c r="Y117" s="37"/>
      <c r="Z117" s="38" t="str">
        <f t="shared" si="9"/>
        <v/>
      </c>
    </row>
    <row r="118" spans="1:26" s="39" customFormat="1">
      <c r="A118" s="30">
        <v>115</v>
      </c>
      <c r="B118" s="81" t="s">
        <v>2311</v>
      </c>
      <c r="C118" s="31" t="s">
        <v>172</v>
      </c>
      <c r="D118" s="44" t="s">
        <v>54</v>
      </c>
      <c r="E118" s="72" t="str">
        <f>IFERROR(IF(INDEX(Sheet3!$B$2:$B$8, MATCH(D118, Sheet3!$A$2:$A$8, 0)) = 0, "", INDEX(Sheet3!$B$2:$B$8, MATCH(D118, Sheet3!$A$2:$A$8, 0))), "")</f>
        <v>Breakdown</v>
      </c>
      <c r="F118" s="31" t="s">
        <v>2312</v>
      </c>
      <c r="G118" s="45" t="s">
        <v>167</v>
      </c>
      <c r="H118" s="63" t="str">
        <f>IFERROR(INDEX(Sheet3!$F$2:$F$114, MATCH(G118, Sheet3!$E$2:$E$114, 0)), "")</f>
        <v>BUILDING</v>
      </c>
      <c r="I118" s="32">
        <v>45640</v>
      </c>
      <c r="J118" s="33">
        <f t="shared" ca="1" si="7"/>
        <v>96</v>
      </c>
      <c r="K118" s="34">
        <v>45641</v>
      </c>
      <c r="L118" s="59">
        <f t="shared" ca="1" si="13"/>
        <v>1</v>
      </c>
      <c r="M118" s="34"/>
      <c r="N118" s="47">
        <f t="shared" ca="1" si="14"/>
        <v>95</v>
      </c>
      <c r="O118" s="75"/>
      <c r="P118" s="75"/>
      <c r="Q118" s="47" t="str">
        <f t="shared" ca="1" si="10"/>
        <v/>
      </c>
      <c r="R118" s="34"/>
      <c r="S118" s="59" t="str">
        <f t="shared" ca="1" si="11"/>
        <v/>
      </c>
      <c r="T118" s="32"/>
      <c r="U118" s="33" t="str">
        <f t="shared" ca="1" si="12"/>
        <v/>
      </c>
      <c r="V118" s="34"/>
      <c r="W118" s="35"/>
      <c r="X118" s="36" t="str">
        <f t="shared" ca="1" si="8"/>
        <v>Overdue</v>
      </c>
      <c r="Y118" s="37"/>
      <c r="Z118" s="38" t="str">
        <f t="shared" si="9"/>
        <v/>
      </c>
    </row>
    <row r="119" spans="1:26" s="39" customFormat="1" ht="26.25">
      <c r="A119" s="30">
        <v>116</v>
      </c>
      <c r="B119" s="81" t="s">
        <v>2311</v>
      </c>
      <c r="C119" s="31" t="s">
        <v>1837</v>
      </c>
      <c r="D119" s="44" t="s">
        <v>54</v>
      </c>
      <c r="E119" s="72" t="str">
        <f>IFERROR(IF(INDEX(Sheet3!$B$2:$B$8, MATCH(D119, Sheet3!$A$2:$A$8, 0)) = 0, "", INDEX(Sheet3!$B$2:$B$8, MATCH(D119, Sheet3!$A$2:$A$8, 0))), "")</f>
        <v>Breakdown</v>
      </c>
      <c r="F119" s="31" t="s">
        <v>386</v>
      </c>
      <c r="G119" s="45" t="s">
        <v>167</v>
      </c>
      <c r="H119" s="63" t="str">
        <f>IFERROR(INDEX(Sheet3!$F$2:$F$114, MATCH(G119, Sheet3!$E$2:$E$114, 0)), "")</f>
        <v>BUILDING</v>
      </c>
      <c r="I119" s="32">
        <v>45641</v>
      </c>
      <c r="J119" s="33">
        <f t="shared" ca="1" si="7"/>
        <v>95</v>
      </c>
      <c r="K119" s="34">
        <v>45641</v>
      </c>
      <c r="L119" s="59">
        <f t="shared" ca="1" si="13"/>
        <v>0</v>
      </c>
      <c r="M119" s="34">
        <v>45641</v>
      </c>
      <c r="N119" s="47">
        <f t="shared" ca="1" si="14"/>
        <v>0</v>
      </c>
      <c r="O119" s="75"/>
      <c r="P119" s="75"/>
      <c r="Q119" s="47" t="str">
        <f t="shared" ca="1" si="10"/>
        <v/>
      </c>
      <c r="R119" s="34"/>
      <c r="S119" s="59" t="str">
        <f t="shared" ca="1" si="11"/>
        <v/>
      </c>
      <c r="T119" s="32"/>
      <c r="U119" s="33" t="str">
        <f t="shared" ca="1" si="12"/>
        <v/>
      </c>
      <c r="V119" s="34"/>
      <c r="W119" s="35"/>
      <c r="X119" s="36" t="str">
        <f t="shared" ca="1" si="8"/>
        <v>Overdue</v>
      </c>
      <c r="Y119" s="37"/>
      <c r="Z119" s="38" t="str">
        <f t="shared" si="9"/>
        <v/>
      </c>
    </row>
    <row r="120" spans="1:26" s="39" customFormat="1">
      <c r="A120" s="30">
        <v>117</v>
      </c>
      <c r="B120" s="84" t="s">
        <v>2313</v>
      </c>
      <c r="C120" s="31" t="s">
        <v>172</v>
      </c>
      <c r="D120" s="44" t="s">
        <v>54</v>
      </c>
      <c r="E120" s="72" t="str">
        <f>IFERROR(IF(INDEX(Sheet3!$B$2:$B$8, MATCH(D120, Sheet3!$A$2:$A$8, 0)) = 0, "", INDEX(Sheet3!$B$2:$B$8, MATCH(D120, Sheet3!$A$2:$A$8, 0))), "")</f>
        <v>Breakdown</v>
      </c>
      <c r="F120" s="31" t="s">
        <v>386</v>
      </c>
      <c r="G120" s="45" t="s">
        <v>84</v>
      </c>
      <c r="H120" s="63" t="str">
        <f>IFERROR(INDEX(Sheet3!$F$2:$F$114, MATCH(G120, Sheet3!$E$2:$E$114, 0)), "")</f>
        <v>OTHERS</v>
      </c>
      <c r="I120" s="32">
        <v>45641</v>
      </c>
      <c r="J120" s="33">
        <f t="shared" ca="1" si="7"/>
        <v>95</v>
      </c>
      <c r="K120" s="34">
        <v>45641</v>
      </c>
      <c r="L120" s="59">
        <f t="shared" ca="1" si="13"/>
        <v>0</v>
      </c>
      <c r="M120" s="34">
        <v>45641</v>
      </c>
      <c r="N120" s="47">
        <f t="shared" ca="1" si="14"/>
        <v>0</v>
      </c>
      <c r="O120" s="75"/>
      <c r="P120" s="75"/>
      <c r="Q120" s="47" t="str">
        <f t="shared" ca="1" si="10"/>
        <v/>
      </c>
      <c r="R120" s="34"/>
      <c r="S120" s="59" t="str">
        <f t="shared" ca="1" si="11"/>
        <v/>
      </c>
      <c r="T120" s="32"/>
      <c r="U120" s="33" t="str">
        <f t="shared" ca="1" si="12"/>
        <v/>
      </c>
      <c r="V120" s="34"/>
      <c r="W120" s="35"/>
      <c r="X120" s="36" t="str">
        <f t="shared" ca="1" si="8"/>
        <v>Overdue</v>
      </c>
      <c r="Y120" s="37"/>
      <c r="Z120" s="38" t="str">
        <f t="shared" si="9"/>
        <v/>
      </c>
    </row>
    <row r="121" spans="1:26" s="39" customFormat="1">
      <c r="A121" s="30">
        <v>118</v>
      </c>
      <c r="B121" s="84" t="s">
        <v>2314</v>
      </c>
      <c r="C121" s="31"/>
      <c r="D121" s="44" t="s">
        <v>54</v>
      </c>
      <c r="E121" s="72" t="str">
        <f>IFERROR(IF(INDEX(Sheet3!$B$2:$B$8, MATCH(D121, Sheet3!$A$2:$A$8, 0)) = 0, "", INDEX(Sheet3!$B$2:$B$8, MATCH(D121, Sheet3!$A$2:$A$8, 0))), "")</f>
        <v>Breakdown</v>
      </c>
      <c r="F121" s="31" t="s">
        <v>47</v>
      </c>
      <c r="G121" s="45" t="s">
        <v>84</v>
      </c>
      <c r="H121" s="63" t="str">
        <f>IFERROR(INDEX(Sheet3!$F$2:$F$114, MATCH(G121, Sheet3!$E$2:$E$114, 0)), "")</f>
        <v>OTHERS</v>
      </c>
      <c r="I121" s="32">
        <v>45640</v>
      </c>
      <c r="J121" s="33">
        <f t="shared" ca="1" si="7"/>
        <v>96</v>
      </c>
      <c r="K121" s="34">
        <v>45641</v>
      </c>
      <c r="L121" s="59">
        <f t="shared" ca="1" si="13"/>
        <v>1</v>
      </c>
      <c r="M121" s="34"/>
      <c r="N121" s="47">
        <f t="shared" ca="1" si="14"/>
        <v>95</v>
      </c>
      <c r="O121" s="75"/>
      <c r="P121" s="75"/>
      <c r="Q121" s="47" t="str">
        <f t="shared" ca="1" si="10"/>
        <v/>
      </c>
      <c r="R121" s="34"/>
      <c r="S121" s="59" t="str">
        <f t="shared" ca="1" si="11"/>
        <v/>
      </c>
      <c r="T121" s="32"/>
      <c r="U121" s="33" t="str">
        <f t="shared" ca="1" si="12"/>
        <v/>
      </c>
      <c r="V121" s="34"/>
      <c r="W121" s="35"/>
      <c r="X121" s="36" t="str">
        <f t="shared" ca="1" si="8"/>
        <v>Overdue</v>
      </c>
      <c r="Y121" s="37"/>
      <c r="Z121" s="38" t="str">
        <f t="shared" si="9"/>
        <v/>
      </c>
    </row>
    <row r="122" spans="1:26" s="39" customFormat="1" ht="26.25">
      <c r="A122" s="30">
        <v>119</v>
      </c>
      <c r="B122" s="114" t="s">
        <v>2315</v>
      </c>
      <c r="C122" s="31" t="s">
        <v>120</v>
      </c>
      <c r="D122" s="44" t="s">
        <v>42</v>
      </c>
      <c r="E122" s="72" t="str">
        <f>IFERROR(IF(INDEX(Sheet3!$B$2:$B$8, MATCH(D122, Sheet3!$A$2:$A$8, 0)) = 0, "", INDEX(Sheet3!$B$2:$B$8, MATCH(D122, Sheet3!$A$2:$A$8, 0))), "")</f>
        <v>Corrective</v>
      </c>
      <c r="F122" s="31" t="s">
        <v>1675</v>
      </c>
      <c r="G122" s="45" t="s">
        <v>84</v>
      </c>
      <c r="H122" s="63" t="str">
        <f>IFERROR(INDEX(Sheet3!$F$2:$F$114, MATCH(G122, Sheet3!$E$2:$E$114, 0)), "")</f>
        <v>OTHERS</v>
      </c>
      <c r="I122" s="32">
        <v>45639</v>
      </c>
      <c r="J122" s="33">
        <f t="shared" ca="1" si="7"/>
        <v>97</v>
      </c>
      <c r="K122" s="34">
        <v>45641</v>
      </c>
      <c r="L122" s="59">
        <f t="shared" ca="1" si="13"/>
        <v>2</v>
      </c>
      <c r="M122" s="34"/>
      <c r="N122" s="47">
        <f t="shared" ca="1" si="14"/>
        <v>95</v>
      </c>
      <c r="O122" s="75"/>
      <c r="P122" s="75"/>
      <c r="Q122" s="47" t="str">
        <f t="shared" ca="1" si="10"/>
        <v/>
      </c>
      <c r="R122" s="34"/>
      <c r="S122" s="59" t="str">
        <f t="shared" ca="1" si="11"/>
        <v/>
      </c>
      <c r="T122" s="32"/>
      <c r="U122" s="33" t="str">
        <f t="shared" ca="1" si="12"/>
        <v/>
      </c>
      <c r="V122" s="34"/>
      <c r="W122" s="35"/>
      <c r="X122" s="36" t="str">
        <f t="shared" ca="1" si="8"/>
        <v>Overdue</v>
      </c>
      <c r="Y122" s="37"/>
      <c r="Z122" s="38" t="str">
        <f t="shared" si="9"/>
        <v/>
      </c>
    </row>
    <row r="123" spans="1:26" s="39" customFormat="1" ht="28.5">
      <c r="A123" s="30">
        <v>120</v>
      </c>
      <c r="B123" s="81" t="s">
        <v>2316</v>
      </c>
      <c r="C123" s="31" t="s">
        <v>219</v>
      </c>
      <c r="D123" s="44" t="s">
        <v>59</v>
      </c>
      <c r="E123" s="72" t="str">
        <f>IFERROR(IF(INDEX(Sheet3!$B$2:$B$8, MATCH(D123, Sheet3!$A$2:$A$8, 0)) = 0, "", INDEX(Sheet3!$B$2:$B$8, MATCH(D123, Sheet3!$A$2:$A$8, 0))), "")</f>
        <v>Preventive</v>
      </c>
      <c r="F123" s="31" t="s">
        <v>1577</v>
      </c>
      <c r="G123" s="45" t="s">
        <v>104</v>
      </c>
      <c r="H123" s="63" t="str">
        <f>IFERROR(INDEX(Sheet3!$F$2:$F$114, MATCH(G123, Sheet3!$E$2:$E$114, 0)), "")</f>
        <v>HVAC</v>
      </c>
      <c r="I123" s="32">
        <v>45640</v>
      </c>
      <c r="J123" s="33">
        <f t="shared" ca="1" si="7"/>
        <v>96</v>
      </c>
      <c r="K123" s="34">
        <v>45641</v>
      </c>
      <c r="L123" s="59">
        <f t="shared" ca="1" si="13"/>
        <v>1</v>
      </c>
      <c r="M123" s="34">
        <v>45654</v>
      </c>
      <c r="N123" s="47">
        <f t="shared" ca="1" si="14"/>
        <v>13</v>
      </c>
      <c r="O123" s="75">
        <v>45663</v>
      </c>
      <c r="P123" s="75">
        <v>45664</v>
      </c>
      <c r="Q123" s="47">
        <f t="shared" ca="1" si="10"/>
        <v>1</v>
      </c>
      <c r="R123" s="34"/>
      <c r="S123" s="59" t="str">
        <f t="shared" ca="1" si="11"/>
        <v/>
      </c>
      <c r="T123" s="32"/>
      <c r="U123" s="33" t="str">
        <f t="shared" ca="1" si="12"/>
        <v/>
      </c>
      <c r="V123" s="34"/>
      <c r="W123" s="35"/>
      <c r="X123" s="36" t="str">
        <f t="shared" ca="1" si="8"/>
        <v>Overdue</v>
      </c>
      <c r="Y123" s="37"/>
      <c r="Z123" s="38" t="str">
        <f t="shared" si="9"/>
        <v/>
      </c>
    </row>
    <row r="124" spans="1:26" s="39" customFormat="1">
      <c r="A124" s="30">
        <v>121</v>
      </c>
      <c r="B124" s="82" t="s">
        <v>2317</v>
      </c>
      <c r="C124" s="31" t="s">
        <v>323</v>
      </c>
      <c r="D124" s="44" t="s">
        <v>42</v>
      </c>
      <c r="E124" s="72" t="str">
        <f>IFERROR(IF(INDEX(Sheet3!$B$2:$B$8, MATCH(D124, Sheet3!$A$2:$A$8, 0)) = 0, "", INDEX(Sheet3!$B$2:$B$8, MATCH(D124, Sheet3!$A$2:$A$8, 0))), "")</f>
        <v>Corrective</v>
      </c>
      <c r="F124" s="31" t="s">
        <v>295</v>
      </c>
      <c r="G124" s="45" t="s">
        <v>328</v>
      </c>
      <c r="H124" s="63" t="str">
        <f>IFERROR(INDEX(Sheet3!$F$2:$F$114, MATCH(G124, Sheet3!$E$2:$E$114, 0)), "")</f>
        <v>FURNITURE</v>
      </c>
      <c r="I124" s="32">
        <v>45640</v>
      </c>
      <c r="J124" s="33">
        <f t="shared" ca="1" si="7"/>
        <v>96</v>
      </c>
      <c r="K124" s="34">
        <v>45641</v>
      </c>
      <c r="L124" s="59">
        <f t="shared" ca="1" si="13"/>
        <v>1</v>
      </c>
      <c r="M124" s="34"/>
      <c r="N124" s="47">
        <f t="shared" ca="1" si="14"/>
        <v>95</v>
      </c>
      <c r="O124" s="75"/>
      <c r="P124" s="75"/>
      <c r="Q124" s="47" t="str">
        <f t="shared" ca="1" si="10"/>
        <v/>
      </c>
      <c r="R124" s="34"/>
      <c r="S124" s="59" t="str">
        <f t="shared" ca="1" si="11"/>
        <v/>
      </c>
      <c r="T124" s="32"/>
      <c r="U124" s="33" t="str">
        <f t="shared" ca="1" si="12"/>
        <v/>
      </c>
      <c r="V124" s="34"/>
      <c r="W124" s="35"/>
      <c r="X124" s="36" t="str">
        <f t="shared" ca="1" si="8"/>
        <v>Overdue</v>
      </c>
      <c r="Y124" s="37"/>
      <c r="Z124" s="38" t="str">
        <f t="shared" si="9"/>
        <v/>
      </c>
    </row>
    <row r="125" spans="1:26" s="39" customFormat="1">
      <c r="A125" s="30">
        <v>122</v>
      </c>
      <c r="B125" s="81" t="s">
        <v>2318</v>
      </c>
      <c r="C125" s="31"/>
      <c r="D125" s="44" t="s">
        <v>54</v>
      </c>
      <c r="E125" s="72" t="str">
        <f>IFERROR(IF(INDEX(Sheet3!$B$2:$B$8, MATCH(D125, Sheet3!$A$2:$A$8, 0)) = 0, "", INDEX(Sheet3!$B$2:$B$8, MATCH(D125, Sheet3!$A$2:$A$8, 0))), "")</f>
        <v>Breakdown</v>
      </c>
      <c r="F125" s="31" t="s">
        <v>212</v>
      </c>
      <c r="G125" s="45" t="s">
        <v>84</v>
      </c>
      <c r="H125" s="63" t="str">
        <f>IFERROR(INDEX(Sheet3!$F$2:$F$114, MATCH(G125, Sheet3!$E$2:$E$114, 0)), "")</f>
        <v>OTHERS</v>
      </c>
      <c r="I125" s="32">
        <v>45641</v>
      </c>
      <c r="J125" s="33">
        <f t="shared" ca="1" si="7"/>
        <v>95</v>
      </c>
      <c r="K125" s="34">
        <v>45641</v>
      </c>
      <c r="L125" s="59">
        <f t="shared" ca="1" si="13"/>
        <v>0</v>
      </c>
      <c r="M125" s="34"/>
      <c r="N125" s="47">
        <f t="shared" ca="1" si="14"/>
        <v>95</v>
      </c>
      <c r="O125" s="75"/>
      <c r="P125" s="75"/>
      <c r="Q125" s="47" t="str">
        <f t="shared" ca="1" si="10"/>
        <v/>
      </c>
      <c r="R125" s="34"/>
      <c r="S125" s="59" t="str">
        <f t="shared" ca="1" si="11"/>
        <v/>
      </c>
      <c r="T125" s="32"/>
      <c r="U125" s="33" t="str">
        <f t="shared" ca="1" si="12"/>
        <v/>
      </c>
      <c r="V125" s="34"/>
      <c r="W125" s="35"/>
      <c r="X125" s="36" t="str">
        <f t="shared" ca="1" si="8"/>
        <v>Overdue</v>
      </c>
      <c r="Y125" s="37"/>
      <c r="Z125" s="38" t="str">
        <f t="shared" si="9"/>
        <v/>
      </c>
    </row>
    <row r="126" spans="1:26" s="39" customFormat="1">
      <c r="A126" s="30">
        <v>123</v>
      </c>
      <c r="B126" s="81" t="s">
        <v>2319</v>
      </c>
      <c r="C126" s="31" t="s">
        <v>384</v>
      </c>
      <c r="D126" s="44" t="s">
        <v>54</v>
      </c>
      <c r="E126" s="72" t="str">
        <f>IFERROR(IF(INDEX(Sheet3!$B$2:$B$8, MATCH(D126, Sheet3!$A$2:$A$8, 0)) = 0, "", INDEX(Sheet3!$B$2:$B$8, MATCH(D126, Sheet3!$A$2:$A$8, 0))), "")</f>
        <v>Breakdown</v>
      </c>
      <c r="F126" s="31" t="s">
        <v>37</v>
      </c>
      <c r="G126" s="45" t="s">
        <v>1657</v>
      </c>
      <c r="H126" s="63" t="str">
        <f>IFERROR(INDEX(Sheet3!$F$2:$F$114, MATCH(G126, Sheet3!$E$2:$E$114, 0)), "")</f>
        <v>AUDIOVISUAL</v>
      </c>
      <c r="I126" s="32">
        <v>45641</v>
      </c>
      <c r="J126" s="33">
        <f t="shared" ca="1" si="7"/>
        <v>95</v>
      </c>
      <c r="K126" s="34">
        <v>45641</v>
      </c>
      <c r="L126" s="59">
        <f t="shared" ca="1" si="13"/>
        <v>0</v>
      </c>
      <c r="M126" s="34"/>
      <c r="N126" s="47">
        <f t="shared" ca="1" si="14"/>
        <v>95</v>
      </c>
      <c r="O126" s="75"/>
      <c r="P126" s="75"/>
      <c r="Q126" s="47" t="str">
        <f t="shared" ca="1" si="10"/>
        <v/>
      </c>
      <c r="R126" s="34"/>
      <c r="S126" s="59" t="str">
        <f t="shared" ca="1" si="11"/>
        <v/>
      </c>
      <c r="T126" s="32"/>
      <c r="U126" s="33" t="str">
        <f t="shared" ca="1" si="12"/>
        <v/>
      </c>
      <c r="V126" s="34"/>
      <c r="W126" s="35"/>
      <c r="X126" s="36" t="str">
        <f t="shared" ca="1" si="8"/>
        <v>Overdue</v>
      </c>
      <c r="Y126" s="37"/>
      <c r="Z126" s="38" t="str">
        <f t="shared" si="9"/>
        <v/>
      </c>
    </row>
    <row r="127" spans="1:26" s="39" customFormat="1" ht="38.25">
      <c r="A127" s="30">
        <v>124</v>
      </c>
      <c r="B127" s="81" t="s">
        <v>2320</v>
      </c>
      <c r="C127" s="31" t="s">
        <v>858</v>
      </c>
      <c r="D127" s="44" t="s">
        <v>42</v>
      </c>
      <c r="E127" s="72" t="str">
        <f>IFERROR(IF(INDEX(Sheet3!$B$2:$B$8, MATCH(D127, Sheet3!$A$2:$A$8, 0)) = 0, "", INDEX(Sheet3!$B$2:$B$8, MATCH(D127, Sheet3!$A$2:$A$8, 0))), "")</f>
        <v>Corrective</v>
      </c>
      <c r="F127" s="31" t="s">
        <v>2227</v>
      </c>
      <c r="G127" s="45" t="s">
        <v>84</v>
      </c>
      <c r="H127" s="63" t="str">
        <f>IFERROR(INDEX(Sheet3!$F$2:$F$114, MATCH(G127, Sheet3!$E$2:$E$114, 0)), "")</f>
        <v>OTHERS</v>
      </c>
      <c r="I127" s="32">
        <v>45636</v>
      </c>
      <c r="J127" s="33">
        <f t="shared" ca="1" si="7"/>
        <v>4</v>
      </c>
      <c r="K127" s="34">
        <v>45636</v>
      </c>
      <c r="L127" s="59">
        <f t="shared" ca="1" si="13"/>
        <v>0</v>
      </c>
      <c r="M127" s="34">
        <v>45640</v>
      </c>
      <c r="N127" s="47">
        <f t="shared" ca="1" si="14"/>
        <v>4</v>
      </c>
      <c r="O127" s="75">
        <v>45640</v>
      </c>
      <c r="P127" s="75">
        <v>45640</v>
      </c>
      <c r="Q127" s="47">
        <f t="shared" ca="1" si="10"/>
        <v>0</v>
      </c>
      <c r="R127" s="34">
        <v>45641</v>
      </c>
      <c r="S127" s="59">
        <f t="shared" ca="1" si="11"/>
        <v>0</v>
      </c>
      <c r="T127" s="32">
        <v>45641</v>
      </c>
      <c r="U127" s="33">
        <f t="shared" ca="1" si="12"/>
        <v>-1</v>
      </c>
      <c r="V127" s="34">
        <v>45640</v>
      </c>
      <c r="W127" s="35">
        <v>148000</v>
      </c>
      <c r="X127" s="36" t="str">
        <f t="shared" ca="1" si="8"/>
        <v>Completed</v>
      </c>
      <c r="Y127" s="37">
        <v>45640</v>
      </c>
      <c r="Z127" s="38">
        <f t="shared" si="9"/>
        <v>1</v>
      </c>
    </row>
    <row r="128" spans="1:26" s="39" customFormat="1" ht="33">
      <c r="A128" s="30">
        <v>125</v>
      </c>
      <c r="B128" s="84" t="s">
        <v>2321</v>
      </c>
      <c r="C128" s="31" t="s">
        <v>165</v>
      </c>
      <c r="D128" s="44" t="s">
        <v>67</v>
      </c>
      <c r="E128" s="72" t="str">
        <f>IFERROR(IF(INDEX(Sheet3!$B$2:$B$8, MATCH(D128, Sheet3!$A$2:$A$8, 0)) = 0, "", INDEX(Sheet3!$B$2:$B$8, MATCH(D128, Sheet3!$A$2:$A$8, 0))), "")</f>
        <v>Breakdown</v>
      </c>
      <c r="F128" s="31" t="s">
        <v>460</v>
      </c>
      <c r="G128" s="45" t="s">
        <v>84</v>
      </c>
      <c r="H128" s="63" t="str">
        <f>IFERROR(INDEX(Sheet3!$F$2:$F$114, MATCH(G128, Sheet3!$E$2:$E$114, 0)), "")</f>
        <v>OTHERS</v>
      </c>
      <c r="I128" s="32">
        <v>45640</v>
      </c>
      <c r="J128" s="33">
        <f t="shared" ca="1" si="7"/>
        <v>96</v>
      </c>
      <c r="K128" s="34">
        <v>45641</v>
      </c>
      <c r="L128" s="59">
        <f t="shared" ca="1" si="13"/>
        <v>1</v>
      </c>
      <c r="M128" s="34"/>
      <c r="N128" s="47">
        <f t="shared" ca="1" si="14"/>
        <v>95</v>
      </c>
      <c r="O128" s="75"/>
      <c r="P128" s="75"/>
      <c r="Q128" s="47" t="str">
        <f t="shared" ca="1" si="10"/>
        <v/>
      </c>
      <c r="R128" s="34"/>
      <c r="S128" s="59" t="str">
        <f t="shared" ca="1" si="11"/>
        <v/>
      </c>
      <c r="T128" s="32"/>
      <c r="U128" s="33" t="str">
        <f t="shared" ca="1" si="12"/>
        <v/>
      </c>
      <c r="V128" s="34"/>
      <c r="W128" s="35"/>
      <c r="X128" s="36" t="str">
        <f t="shared" ca="1" si="8"/>
        <v>Overdue</v>
      </c>
      <c r="Y128" s="37"/>
      <c r="Z128" s="38" t="str">
        <f t="shared" si="9"/>
        <v/>
      </c>
    </row>
    <row r="129" spans="1:26" s="39" customFormat="1">
      <c r="A129" s="30">
        <v>126</v>
      </c>
      <c r="B129" s="81" t="s">
        <v>2322</v>
      </c>
      <c r="C129" s="31" t="s">
        <v>730</v>
      </c>
      <c r="D129" s="44" t="s">
        <v>54</v>
      </c>
      <c r="E129" s="72" t="str">
        <f>IFERROR(IF(INDEX(Sheet3!$B$2:$B$8, MATCH(D129, Sheet3!$A$2:$A$8, 0)) = 0, "", INDEX(Sheet3!$B$2:$B$8, MATCH(D129, Sheet3!$A$2:$A$8, 0))), "")</f>
        <v>Breakdown</v>
      </c>
      <c r="F129" s="31" t="s">
        <v>2323</v>
      </c>
      <c r="G129" s="45" t="s">
        <v>84</v>
      </c>
      <c r="H129" s="63" t="str">
        <f>IFERROR(INDEX(Sheet3!$F$2:$F$114, MATCH(G129, Sheet3!$E$2:$E$114, 0)), "")</f>
        <v>OTHERS</v>
      </c>
      <c r="I129" s="32">
        <v>45635</v>
      </c>
      <c r="J129" s="33">
        <f t="shared" ca="1" si="7"/>
        <v>101</v>
      </c>
      <c r="K129" s="34">
        <v>45636</v>
      </c>
      <c r="L129" s="59">
        <f t="shared" ca="1" si="13"/>
        <v>1</v>
      </c>
      <c r="M129" s="34">
        <v>45639</v>
      </c>
      <c r="N129" s="47">
        <f t="shared" ca="1" si="14"/>
        <v>3</v>
      </c>
      <c r="O129" s="75">
        <v>45641</v>
      </c>
      <c r="P129" s="75"/>
      <c r="Q129" s="47">
        <f t="shared" ca="1" si="10"/>
        <v>95</v>
      </c>
      <c r="R129" s="34"/>
      <c r="S129" s="59" t="str">
        <f t="shared" ca="1" si="11"/>
        <v/>
      </c>
      <c r="T129" s="32"/>
      <c r="U129" s="33" t="str">
        <f t="shared" ca="1" si="12"/>
        <v/>
      </c>
      <c r="V129" s="34"/>
      <c r="W129" s="35"/>
      <c r="X129" s="36" t="str">
        <f t="shared" ca="1" si="8"/>
        <v>Overdue</v>
      </c>
      <c r="Y129" s="37"/>
      <c r="Z129" s="38" t="str">
        <f t="shared" si="9"/>
        <v/>
      </c>
    </row>
    <row r="130" spans="1:26" s="39" customFormat="1" ht="28.5">
      <c r="A130" s="30">
        <v>127</v>
      </c>
      <c r="B130" s="84" t="s">
        <v>2324</v>
      </c>
      <c r="C130" s="31" t="s">
        <v>165</v>
      </c>
      <c r="D130" s="44" t="s">
        <v>54</v>
      </c>
      <c r="E130" s="72" t="str">
        <f>IFERROR(IF(INDEX(Sheet3!$B$2:$B$8, MATCH(D130, Sheet3!$A$2:$A$8, 0)) = 0, "", INDEX(Sheet3!$B$2:$B$8, MATCH(D130, Sheet3!$A$2:$A$8, 0))), "")</f>
        <v>Breakdown</v>
      </c>
      <c r="F130" s="31" t="s">
        <v>529</v>
      </c>
      <c r="G130" s="45" t="s">
        <v>152</v>
      </c>
      <c r="H130" s="63" t="str">
        <f>IFERROR(INDEX(Sheet3!$F$2:$F$114, MATCH(G130, Sheet3!$E$2:$E$114, 0)), "")</f>
        <v>PLUMBING</v>
      </c>
      <c r="I130" s="32">
        <v>45640</v>
      </c>
      <c r="J130" s="33">
        <f t="shared" ca="1" si="7"/>
        <v>96</v>
      </c>
      <c r="K130" s="34">
        <v>45641</v>
      </c>
      <c r="L130" s="59">
        <f t="shared" ca="1" si="13"/>
        <v>1</v>
      </c>
      <c r="M130" s="34"/>
      <c r="N130" s="47">
        <f t="shared" ca="1" si="14"/>
        <v>95</v>
      </c>
      <c r="O130" s="75"/>
      <c r="P130" s="75"/>
      <c r="Q130" s="47" t="str">
        <f t="shared" ca="1" si="10"/>
        <v/>
      </c>
      <c r="R130" s="34"/>
      <c r="S130" s="59" t="str">
        <f t="shared" ca="1" si="11"/>
        <v/>
      </c>
      <c r="T130" s="32"/>
      <c r="U130" s="33" t="str">
        <f t="shared" ca="1" si="12"/>
        <v/>
      </c>
      <c r="V130" s="34"/>
      <c r="W130" s="35"/>
      <c r="X130" s="36" t="str">
        <f t="shared" ca="1" si="8"/>
        <v>Overdue</v>
      </c>
      <c r="Y130" s="37"/>
      <c r="Z130" s="38" t="str">
        <f t="shared" si="9"/>
        <v/>
      </c>
    </row>
    <row r="131" spans="1:26" s="39" customFormat="1" ht="30.75">
      <c r="A131" s="30">
        <v>128</v>
      </c>
      <c r="B131" s="82" t="s">
        <v>591</v>
      </c>
      <c r="C131" s="31" t="s">
        <v>31</v>
      </c>
      <c r="D131" s="44" t="s">
        <v>42</v>
      </c>
      <c r="E131" s="72" t="str">
        <f>IFERROR(IF(INDEX(Sheet3!$B$2:$B$8, MATCH(D131, Sheet3!$A$2:$A$8, 0)) = 0, "", INDEX(Sheet3!$B$2:$B$8, MATCH(D131, Sheet3!$A$2:$A$8, 0))), "")</f>
        <v>Corrective</v>
      </c>
      <c r="F131" s="31" t="s">
        <v>33</v>
      </c>
      <c r="G131" s="45" t="s">
        <v>34</v>
      </c>
      <c r="H131" s="63" t="str">
        <f>IFERROR(INDEX(Sheet3!$F$2:$F$114, MATCH(G131, Sheet3!$E$2:$E$114, 0)), "")</f>
        <v>EVACUATION</v>
      </c>
      <c r="I131" s="32">
        <v>45640</v>
      </c>
      <c r="J131" s="33">
        <f t="shared" ca="1" si="7"/>
        <v>4</v>
      </c>
      <c r="K131" s="34">
        <v>45641</v>
      </c>
      <c r="L131" s="59">
        <f t="shared" ca="1" si="13"/>
        <v>1</v>
      </c>
      <c r="M131" s="34">
        <v>45642</v>
      </c>
      <c r="N131" s="47">
        <f t="shared" ca="1" si="14"/>
        <v>1</v>
      </c>
      <c r="O131" s="75">
        <v>45642</v>
      </c>
      <c r="P131" s="75">
        <v>45642</v>
      </c>
      <c r="Q131" s="47">
        <f t="shared" ca="1" si="10"/>
        <v>0</v>
      </c>
      <c r="R131" s="34">
        <v>45643</v>
      </c>
      <c r="S131" s="59">
        <f t="shared" ca="1" si="11"/>
        <v>0</v>
      </c>
      <c r="T131" s="32">
        <v>45643</v>
      </c>
      <c r="U131" s="33">
        <f t="shared" ca="1" si="12"/>
        <v>1</v>
      </c>
      <c r="V131" s="34">
        <v>45644</v>
      </c>
      <c r="W131" s="35">
        <v>218977.5</v>
      </c>
      <c r="X131" s="36" t="str">
        <f t="shared" ca="1" si="8"/>
        <v>Completed</v>
      </c>
      <c r="Y131" s="37">
        <v>45644</v>
      </c>
      <c r="Z131" s="38">
        <f t="shared" si="9"/>
        <v>1</v>
      </c>
    </row>
    <row r="132" spans="1:26" s="39" customFormat="1">
      <c r="A132" s="30">
        <v>129</v>
      </c>
      <c r="B132" s="84" t="s">
        <v>591</v>
      </c>
      <c r="C132" s="31" t="s">
        <v>201</v>
      </c>
      <c r="D132" s="44" t="s">
        <v>42</v>
      </c>
      <c r="E132" s="72" t="str">
        <f>IFERROR(IF(INDEX(Sheet3!$B$2:$B$8, MATCH(D132, Sheet3!$A$2:$A$8, 0)) = 0, "", INDEX(Sheet3!$B$2:$B$8, MATCH(D132, Sheet3!$A$2:$A$8, 0))), "")</f>
        <v>Corrective</v>
      </c>
      <c r="F132" s="31" t="s">
        <v>1364</v>
      </c>
      <c r="G132" s="45"/>
      <c r="H132" s="63" t="str">
        <f>IFERROR(INDEX(Sheet3!$F$2:$F$114, MATCH(G132, Sheet3!$E$2:$E$114, 0)), "")</f>
        <v/>
      </c>
      <c r="I132" s="32"/>
      <c r="J132" s="33" t="str">
        <f t="shared" ca="1" si="7"/>
        <v/>
      </c>
      <c r="K132" s="34"/>
      <c r="L132" s="59" t="str">
        <f t="shared" ca="1" si="13"/>
        <v/>
      </c>
      <c r="M132" s="34"/>
      <c r="N132" s="47" t="str">
        <f t="shared" ca="1" si="14"/>
        <v/>
      </c>
      <c r="O132" s="75"/>
      <c r="P132" s="75"/>
      <c r="Q132" s="47" t="str">
        <f t="shared" ca="1" si="10"/>
        <v/>
      </c>
      <c r="R132" s="34"/>
      <c r="S132" s="59" t="str">
        <f t="shared" ca="1" si="11"/>
        <v/>
      </c>
      <c r="T132" s="32"/>
      <c r="U132" s="33" t="str">
        <f t="shared" ca="1" si="12"/>
        <v/>
      </c>
      <c r="V132" s="34"/>
      <c r="W132" s="35"/>
      <c r="X132" s="36" t="str">
        <f t="shared" ca="1" si="8"/>
        <v/>
      </c>
      <c r="Y132" s="37"/>
      <c r="Z132" s="38" t="str">
        <f t="shared" si="9"/>
        <v/>
      </c>
    </row>
    <row r="133" spans="1:26" s="39" customFormat="1" ht="28.5">
      <c r="A133" s="30">
        <v>130</v>
      </c>
      <c r="B133" s="31" t="s">
        <v>338</v>
      </c>
      <c r="C133" s="31" t="s">
        <v>2325</v>
      </c>
      <c r="D133" s="44" t="s">
        <v>54</v>
      </c>
      <c r="E133" s="72" t="str">
        <f>IFERROR(IF(INDEX(Sheet3!$B$2:$B$8, MATCH(D133, Sheet3!$A$2:$A$8, 0)) = 0, "", INDEX(Sheet3!$B$2:$B$8, MATCH(D133, Sheet3!$A$2:$A$8, 0))), "")</f>
        <v>Breakdown</v>
      </c>
      <c r="F133" s="31" t="s">
        <v>217</v>
      </c>
      <c r="G133" s="45" t="s">
        <v>69</v>
      </c>
      <c r="H133" s="63" t="str">
        <f>IFERROR(INDEX(Sheet3!$F$2:$F$114, MATCH(G133, Sheet3!$E$2:$E$114, 0)), "")</f>
        <v>KITCHEN_EQUIPMENT</v>
      </c>
      <c r="I133" s="32">
        <v>45627</v>
      </c>
      <c r="J133" s="33">
        <f t="shared" ca="1" si="7"/>
        <v>109</v>
      </c>
      <c r="K133" s="34">
        <v>45627</v>
      </c>
      <c r="L133" s="59">
        <f t="shared" ca="1" si="13"/>
        <v>0</v>
      </c>
      <c r="M133" s="34">
        <v>45639</v>
      </c>
      <c r="N133" s="47">
        <f t="shared" ca="1" si="14"/>
        <v>12</v>
      </c>
      <c r="O133" s="75">
        <v>45639</v>
      </c>
      <c r="P133" s="75">
        <v>45639</v>
      </c>
      <c r="Q133" s="47">
        <f t="shared" ca="1" si="10"/>
        <v>0</v>
      </c>
      <c r="R133" s="34">
        <v>45639</v>
      </c>
      <c r="S133" s="59">
        <f t="shared" ca="1" si="11"/>
        <v>0</v>
      </c>
      <c r="T133" s="32">
        <v>45639</v>
      </c>
      <c r="U133" s="33">
        <f t="shared" ca="1" si="12"/>
        <v>97</v>
      </c>
      <c r="V133" s="34"/>
      <c r="W133" s="35"/>
      <c r="X133" s="36" t="str">
        <f t="shared" ca="1" si="8"/>
        <v>Overdue</v>
      </c>
      <c r="Y133" s="37"/>
      <c r="Z133" s="38" t="str">
        <f t="shared" si="9"/>
        <v/>
      </c>
    </row>
    <row r="134" spans="1:26" s="39" customFormat="1" ht="28.5">
      <c r="A134" s="30">
        <v>131</v>
      </c>
      <c r="B134" s="31" t="s">
        <v>338</v>
      </c>
      <c r="C134" s="31" t="s">
        <v>714</v>
      </c>
      <c r="D134" s="44" t="s">
        <v>54</v>
      </c>
      <c r="E134" s="72" t="str">
        <f>IFERROR(IF(INDEX(Sheet3!$B$2:$B$8, MATCH(D134, Sheet3!$A$2:$A$8, 0)) = 0, "", INDEX(Sheet3!$B$2:$B$8, MATCH(D134, Sheet3!$A$2:$A$8, 0))), "")</f>
        <v>Breakdown</v>
      </c>
      <c r="F134" s="31" t="s">
        <v>217</v>
      </c>
      <c r="G134" s="45" t="s">
        <v>69</v>
      </c>
      <c r="H134" s="63" t="str">
        <f>IFERROR(INDEX(Sheet3!$F$2:$F$114, MATCH(G134, Sheet3!$E$2:$E$114, 0)), "")</f>
        <v>KITCHEN_EQUIPMENT</v>
      </c>
      <c r="I134" s="32">
        <v>45629</v>
      </c>
      <c r="J134" s="33">
        <f t="shared" ref="J134:J197" ca="1" si="15">IF(I134="","",IF(Y134&lt;&gt;"",Y134-I134,TODAY()-I134))</f>
        <v>107</v>
      </c>
      <c r="K134" s="34">
        <v>45630</v>
      </c>
      <c r="L134" s="59">
        <f t="shared" ca="1" si="13"/>
        <v>1</v>
      </c>
      <c r="M134" s="34">
        <v>45639</v>
      </c>
      <c r="N134" s="47">
        <f t="shared" ca="1" si="14"/>
        <v>9</v>
      </c>
      <c r="O134" s="75">
        <v>45639</v>
      </c>
      <c r="P134" s="75">
        <v>45639</v>
      </c>
      <c r="Q134" s="47">
        <f t="shared" ca="1" si="10"/>
        <v>0</v>
      </c>
      <c r="R134" s="34">
        <v>45639</v>
      </c>
      <c r="S134" s="59">
        <f t="shared" ca="1" si="11"/>
        <v>97</v>
      </c>
      <c r="T134" s="32"/>
      <c r="U134" s="33" t="str">
        <f t="shared" ca="1" si="12"/>
        <v/>
      </c>
      <c r="V134" s="34"/>
      <c r="W134" s="35"/>
      <c r="X134" s="36" t="str">
        <f t="shared" ref="X134:X197" ca="1" si="16">IF(I134="","",IF(Y134&lt;&gt;"","Completed",IF(TODAY()&lt;V134,"Planned",IF(TODAY()=V134,"Due","Overdue"))))</f>
        <v>Overdue</v>
      </c>
      <c r="Y134" s="37"/>
      <c r="Z134" s="38" t="str">
        <f t="shared" ref="Z134:Z197" si="17">IF(Y134="","",IF(Y134&lt;=V134,1,0))</f>
        <v/>
      </c>
    </row>
    <row r="135" spans="1:26" s="39" customFormat="1" ht="28.5">
      <c r="A135" s="30">
        <v>132</v>
      </c>
      <c r="B135" s="31" t="s">
        <v>338</v>
      </c>
      <c r="C135" s="31" t="s">
        <v>269</v>
      </c>
      <c r="D135" s="44" t="s">
        <v>54</v>
      </c>
      <c r="E135" s="72" t="str">
        <f>IFERROR(IF(INDEX(Sheet3!$B$2:$B$8, MATCH(D135, Sheet3!$A$2:$A$8, 0)) = 0, "", INDEX(Sheet3!$B$2:$B$8, MATCH(D135, Sheet3!$A$2:$A$8, 0))), "")</f>
        <v>Breakdown</v>
      </c>
      <c r="F135" s="31" t="s">
        <v>217</v>
      </c>
      <c r="G135" s="45" t="s">
        <v>69</v>
      </c>
      <c r="H135" s="63" t="str">
        <f>IFERROR(INDEX(Sheet3!$F$2:$F$114, MATCH(G135, Sheet3!$E$2:$E$114, 0)), "")</f>
        <v>KITCHEN_EQUIPMENT</v>
      </c>
      <c r="I135" s="32">
        <v>45634</v>
      </c>
      <c r="J135" s="33">
        <f t="shared" ca="1" si="15"/>
        <v>102</v>
      </c>
      <c r="K135" s="34">
        <v>45634</v>
      </c>
      <c r="L135" s="59">
        <f t="shared" ref="L135:L198" ca="1" si="18">IF(K135&lt;&gt;"",K135-I135,IF(I135="","",TODAY()-I135))</f>
        <v>0</v>
      </c>
      <c r="M135" s="34">
        <v>45635</v>
      </c>
      <c r="N135" s="47">
        <f t="shared" ref="N135:N198" ca="1" si="19">IF(M135&lt;&gt;"",M135-K135,IF(K135="","",TODAY()-K135))</f>
        <v>1</v>
      </c>
      <c r="O135" s="75">
        <v>45635</v>
      </c>
      <c r="P135" s="75">
        <v>45635</v>
      </c>
      <c r="Q135" s="47">
        <f t="shared" ref="Q135:Q198" ca="1" si="20">IF(P135&lt;&gt;"",P135-O135,IF(O135="","",TODAY()-O135))</f>
        <v>0</v>
      </c>
      <c r="R135" s="34">
        <v>45635</v>
      </c>
      <c r="S135" s="59">
        <f t="shared" ref="S135:S198" ca="1" si="21">IF(T135&lt;&gt;"",T135-R135,IF(R135="","",TODAY()-R135))</f>
        <v>1</v>
      </c>
      <c r="T135" s="32">
        <v>45636</v>
      </c>
      <c r="U135" s="33">
        <f t="shared" ca="1" si="12"/>
        <v>100</v>
      </c>
      <c r="V135" s="34"/>
      <c r="W135" s="35">
        <v>277229.67</v>
      </c>
      <c r="X135" s="36" t="str">
        <f t="shared" ca="1" si="16"/>
        <v>Overdue</v>
      </c>
      <c r="Y135" s="37"/>
      <c r="Z135" s="38" t="str">
        <f t="shared" si="17"/>
        <v/>
      </c>
    </row>
    <row r="136" spans="1:26" s="39" customFormat="1" ht="33">
      <c r="A136" s="30">
        <v>133</v>
      </c>
      <c r="B136" s="119" t="s">
        <v>2326</v>
      </c>
      <c r="C136" s="31" t="s">
        <v>156</v>
      </c>
      <c r="D136" s="44" t="s">
        <v>54</v>
      </c>
      <c r="E136" s="72" t="str">
        <f>IFERROR(IF(INDEX(Sheet3!$B$2:$B$8, MATCH(D136, Sheet3!$A$2:$A$8, 0)) = 0, "", INDEX(Sheet3!$B$2:$B$8, MATCH(D136, Sheet3!$A$2:$A$8, 0))), "")</f>
        <v>Breakdown</v>
      </c>
      <c r="F136" s="31" t="s">
        <v>217</v>
      </c>
      <c r="G136" s="45" t="s">
        <v>69</v>
      </c>
      <c r="H136" s="63" t="str">
        <f>IFERROR(INDEX(Sheet3!$F$2:$F$114, MATCH(G136, Sheet3!$E$2:$E$114, 0)), "")</f>
        <v>KITCHEN_EQUIPMENT</v>
      </c>
      <c r="I136" s="32">
        <v>45640</v>
      </c>
      <c r="J136" s="33">
        <f t="shared" ca="1" si="15"/>
        <v>96</v>
      </c>
      <c r="K136" s="34">
        <v>45641</v>
      </c>
      <c r="L136" s="59">
        <f t="shared" ca="1" si="18"/>
        <v>1</v>
      </c>
      <c r="M136" s="34"/>
      <c r="N136" s="47">
        <f t="shared" ca="1" si="19"/>
        <v>95</v>
      </c>
      <c r="O136" s="75"/>
      <c r="P136" s="75"/>
      <c r="Q136" s="47" t="str">
        <f t="shared" ca="1" si="20"/>
        <v/>
      </c>
      <c r="R136" s="34"/>
      <c r="S136" s="59" t="str">
        <f t="shared" ca="1" si="21"/>
        <v/>
      </c>
      <c r="T136" s="32"/>
      <c r="U136" s="33" t="str">
        <f t="shared" ca="1" si="12"/>
        <v/>
      </c>
      <c r="V136" s="34"/>
      <c r="W136" s="35"/>
      <c r="X136" s="36" t="str">
        <f t="shared" ca="1" si="16"/>
        <v>Overdue</v>
      </c>
      <c r="Y136" s="37"/>
      <c r="Z136" s="38" t="str">
        <f t="shared" si="17"/>
        <v/>
      </c>
    </row>
    <row r="137" spans="1:26" s="39" customFormat="1" ht="26.25">
      <c r="A137" s="30">
        <v>134</v>
      </c>
      <c r="B137" s="31" t="s">
        <v>688</v>
      </c>
      <c r="C137" s="31" t="s">
        <v>50</v>
      </c>
      <c r="D137" s="44" t="s">
        <v>54</v>
      </c>
      <c r="E137" s="72" t="str">
        <f>IFERROR(IF(INDEX(Sheet3!$B$2:$B$8, MATCH(D137, Sheet3!$A$2:$A$8, 0)) = 0, "", INDEX(Sheet3!$B$2:$B$8, MATCH(D137, Sheet3!$A$2:$A$8, 0))), "")</f>
        <v>Breakdown</v>
      </c>
      <c r="F137" s="31" t="s">
        <v>2327</v>
      </c>
      <c r="G137" s="45" t="s">
        <v>97</v>
      </c>
      <c r="H137" s="63" t="str">
        <f>IFERROR(INDEX(Sheet3!$F$2:$F$114, MATCH(G137, Sheet3!$E$2:$E$114, 0)), "")</f>
        <v>HVAC</v>
      </c>
      <c r="I137" s="32">
        <v>45637</v>
      </c>
      <c r="J137" s="33">
        <f t="shared" ca="1" si="15"/>
        <v>99</v>
      </c>
      <c r="K137" s="34">
        <v>45637</v>
      </c>
      <c r="L137" s="59">
        <f t="shared" ca="1" si="18"/>
        <v>0</v>
      </c>
      <c r="M137" s="34">
        <v>45643</v>
      </c>
      <c r="N137" s="47">
        <f t="shared" ca="1" si="19"/>
        <v>6</v>
      </c>
      <c r="O137" s="75">
        <v>45643</v>
      </c>
      <c r="P137" s="75">
        <v>45643</v>
      </c>
      <c r="Q137" s="47">
        <f t="shared" ca="1" si="20"/>
        <v>0</v>
      </c>
      <c r="R137" s="34">
        <v>45643</v>
      </c>
      <c r="S137" s="59">
        <f t="shared" ca="1" si="21"/>
        <v>0</v>
      </c>
      <c r="T137" s="32">
        <v>45643</v>
      </c>
      <c r="U137" s="33">
        <f t="shared" ca="1" si="12"/>
        <v>93</v>
      </c>
      <c r="V137" s="34"/>
      <c r="W137" s="35"/>
      <c r="X137" s="36" t="str">
        <f t="shared" ca="1" si="16"/>
        <v>Overdue</v>
      </c>
      <c r="Y137" s="37"/>
      <c r="Z137" s="38" t="str">
        <f t="shared" si="17"/>
        <v/>
      </c>
    </row>
    <row r="138" spans="1:26" s="39" customFormat="1" ht="26.25">
      <c r="A138" s="30">
        <v>135</v>
      </c>
      <c r="B138" s="31" t="s">
        <v>688</v>
      </c>
      <c r="C138" s="31" t="s">
        <v>126</v>
      </c>
      <c r="D138" s="44" t="s">
        <v>54</v>
      </c>
      <c r="E138" s="72" t="str">
        <f>IFERROR(IF(INDEX(Sheet3!$B$2:$B$8, MATCH(D138, Sheet3!$A$2:$A$8, 0)) = 0, "", INDEX(Sheet3!$B$2:$B$8, MATCH(D138, Sheet3!$A$2:$A$8, 0))), "")</f>
        <v>Breakdown</v>
      </c>
      <c r="F138" s="31" t="s">
        <v>2327</v>
      </c>
      <c r="G138" s="45" t="s">
        <v>97</v>
      </c>
      <c r="H138" s="63" t="str">
        <f>IFERROR(INDEX(Sheet3!$F$2:$F$114, MATCH(G138, Sheet3!$E$2:$E$114, 0)), "")</f>
        <v>HVAC</v>
      </c>
      <c r="I138" s="32">
        <v>45641</v>
      </c>
      <c r="J138" s="33">
        <f t="shared" ca="1" si="15"/>
        <v>2</v>
      </c>
      <c r="K138" s="34">
        <v>45641</v>
      </c>
      <c r="L138" s="59">
        <f t="shared" ca="1" si="18"/>
        <v>0</v>
      </c>
      <c r="M138" s="34">
        <v>45643</v>
      </c>
      <c r="N138" s="47">
        <f t="shared" ca="1" si="19"/>
        <v>2</v>
      </c>
      <c r="O138" s="75">
        <v>45643</v>
      </c>
      <c r="P138" s="75">
        <v>45643</v>
      </c>
      <c r="Q138" s="47">
        <f t="shared" ca="1" si="20"/>
        <v>0</v>
      </c>
      <c r="R138" s="34">
        <v>45643</v>
      </c>
      <c r="S138" s="59">
        <f t="shared" ca="1" si="21"/>
        <v>0</v>
      </c>
      <c r="T138" s="32">
        <v>45643</v>
      </c>
      <c r="U138" s="33">
        <f t="shared" ref="U138:U201" ca="1" si="22">IF(T138="","",IF(Y138&lt;&gt;"",Y138-T138,TODAY()-T138))</f>
        <v>0</v>
      </c>
      <c r="V138" s="34">
        <v>45643</v>
      </c>
      <c r="W138" s="35"/>
      <c r="X138" s="36" t="str">
        <f t="shared" ca="1" si="16"/>
        <v>Completed</v>
      </c>
      <c r="Y138" s="37">
        <v>45643</v>
      </c>
      <c r="Z138" s="38">
        <f t="shared" si="17"/>
        <v>1</v>
      </c>
    </row>
    <row r="139" spans="1:26" s="39" customFormat="1" ht="26.25">
      <c r="A139" s="30">
        <v>136</v>
      </c>
      <c r="B139" s="31" t="s">
        <v>2328</v>
      </c>
      <c r="C139" s="31" t="s">
        <v>714</v>
      </c>
      <c r="D139" s="44" t="s">
        <v>54</v>
      </c>
      <c r="E139" s="72" t="str">
        <f>IFERROR(IF(INDEX(Sheet3!$B$2:$B$8, MATCH(D139, Sheet3!$A$2:$A$8, 0)) = 0, "", INDEX(Sheet3!$B$2:$B$8, MATCH(D139, Sheet3!$A$2:$A$8, 0))), "")</f>
        <v>Breakdown</v>
      </c>
      <c r="F139" s="31" t="s">
        <v>333</v>
      </c>
      <c r="G139" s="45" t="s">
        <v>61</v>
      </c>
      <c r="H139" s="63" t="str">
        <f>IFERROR(INDEX(Sheet3!$F$2:$F$114, MATCH(G139, Sheet3!$E$2:$E$114, 0)), "")</f>
        <v>HVAC</v>
      </c>
      <c r="I139" s="32">
        <v>45633</v>
      </c>
      <c r="J139" s="33">
        <f t="shared" ca="1" si="15"/>
        <v>103</v>
      </c>
      <c r="K139" s="34">
        <v>45633</v>
      </c>
      <c r="L139" s="59">
        <f t="shared" ca="1" si="18"/>
        <v>0</v>
      </c>
      <c r="M139" s="34"/>
      <c r="N139" s="47">
        <f t="shared" ca="1" si="19"/>
        <v>103</v>
      </c>
      <c r="O139" s="75"/>
      <c r="P139" s="75"/>
      <c r="Q139" s="47" t="str">
        <f t="shared" ca="1" si="20"/>
        <v/>
      </c>
      <c r="R139" s="34"/>
      <c r="S139" s="59" t="str">
        <f t="shared" ca="1" si="21"/>
        <v/>
      </c>
      <c r="T139" s="32"/>
      <c r="U139" s="33" t="str">
        <f t="shared" ca="1" si="22"/>
        <v/>
      </c>
      <c r="V139" s="34"/>
      <c r="W139" s="35"/>
      <c r="X139" s="36" t="str">
        <f t="shared" ca="1" si="16"/>
        <v>Overdue</v>
      </c>
      <c r="Y139" s="37"/>
      <c r="Z139" s="38" t="str">
        <f t="shared" si="17"/>
        <v/>
      </c>
    </row>
    <row r="140" spans="1:26" s="39" customFormat="1" ht="28.5">
      <c r="A140" s="30">
        <v>137</v>
      </c>
      <c r="B140" s="31" t="s">
        <v>2324</v>
      </c>
      <c r="C140" s="31" t="s">
        <v>165</v>
      </c>
      <c r="D140" s="44" t="s">
        <v>54</v>
      </c>
      <c r="E140" s="72" t="str">
        <f>IFERROR(IF(INDEX(Sheet3!$B$2:$B$8, MATCH(D140, Sheet3!$A$2:$A$8, 0)) = 0, "", INDEX(Sheet3!$B$2:$B$8, MATCH(D140, Sheet3!$A$2:$A$8, 0))), "")</f>
        <v>Breakdown</v>
      </c>
      <c r="F140" s="31" t="s">
        <v>565</v>
      </c>
      <c r="G140" s="45" t="s">
        <v>152</v>
      </c>
      <c r="H140" s="63" t="str">
        <f>IFERROR(INDEX(Sheet3!$F$2:$F$114, MATCH(G140, Sheet3!$E$2:$E$114, 0)), "")</f>
        <v>PLUMBING</v>
      </c>
      <c r="I140" s="32">
        <v>45640</v>
      </c>
      <c r="J140" s="33">
        <f t="shared" ca="1" si="15"/>
        <v>3</v>
      </c>
      <c r="K140" s="34">
        <v>45641</v>
      </c>
      <c r="L140" s="59">
        <f t="shared" ca="1" si="18"/>
        <v>1</v>
      </c>
      <c r="M140" s="34">
        <v>45641</v>
      </c>
      <c r="N140" s="47">
        <f t="shared" ca="1" si="19"/>
        <v>0</v>
      </c>
      <c r="O140" s="75">
        <v>45641</v>
      </c>
      <c r="P140" s="75">
        <v>45641</v>
      </c>
      <c r="Q140" s="47">
        <f t="shared" ca="1" si="20"/>
        <v>0</v>
      </c>
      <c r="R140" s="34">
        <v>45641</v>
      </c>
      <c r="S140" s="59">
        <f t="shared" ca="1" si="21"/>
        <v>0</v>
      </c>
      <c r="T140" s="32">
        <v>45641</v>
      </c>
      <c r="U140" s="33">
        <f t="shared" ca="1" si="22"/>
        <v>2</v>
      </c>
      <c r="V140" s="34">
        <v>45643</v>
      </c>
      <c r="W140" s="35"/>
      <c r="X140" s="36" t="str">
        <f t="shared" ca="1" si="16"/>
        <v>Completed</v>
      </c>
      <c r="Y140" s="37">
        <v>45643</v>
      </c>
      <c r="Z140" s="38">
        <f t="shared" si="17"/>
        <v>1</v>
      </c>
    </row>
    <row r="141" spans="1:26" s="39" customFormat="1" ht="26.25">
      <c r="A141" s="30">
        <v>138</v>
      </c>
      <c r="B141" s="31" t="s">
        <v>2329</v>
      </c>
      <c r="C141" s="31" t="s">
        <v>323</v>
      </c>
      <c r="D141" s="44" t="s">
        <v>54</v>
      </c>
      <c r="E141" s="72" t="str">
        <f>IFERROR(IF(INDEX(Sheet3!$B$2:$B$8, MATCH(D141, Sheet3!$A$2:$A$8, 0)) = 0, "", INDEX(Sheet3!$B$2:$B$8, MATCH(D141, Sheet3!$A$2:$A$8, 0))), "")</f>
        <v>Breakdown</v>
      </c>
      <c r="F141" s="31" t="s">
        <v>565</v>
      </c>
      <c r="G141" s="45" t="s">
        <v>84</v>
      </c>
      <c r="H141" s="63" t="str">
        <f>IFERROR(INDEX(Sheet3!$F$2:$F$114, MATCH(G141, Sheet3!$E$2:$E$114, 0)), "")</f>
        <v>OTHERS</v>
      </c>
      <c r="I141" s="32">
        <v>45643</v>
      </c>
      <c r="J141" s="33">
        <f t="shared" ca="1" si="15"/>
        <v>0</v>
      </c>
      <c r="K141" s="34">
        <v>45643</v>
      </c>
      <c r="L141" s="59">
        <f t="shared" ca="1" si="18"/>
        <v>0</v>
      </c>
      <c r="M141" s="34">
        <v>45643</v>
      </c>
      <c r="N141" s="47">
        <f t="shared" ca="1" si="19"/>
        <v>0</v>
      </c>
      <c r="O141" s="75">
        <v>45643</v>
      </c>
      <c r="P141" s="75">
        <v>45643</v>
      </c>
      <c r="Q141" s="47">
        <f t="shared" ca="1" si="20"/>
        <v>0</v>
      </c>
      <c r="R141" s="34">
        <v>45643</v>
      </c>
      <c r="S141" s="59">
        <f t="shared" ca="1" si="21"/>
        <v>0</v>
      </c>
      <c r="T141" s="32">
        <v>45643</v>
      </c>
      <c r="U141" s="33">
        <f t="shared" ca="1" si="22"/>
        <v>0</v>
      </c>
      <c r="V141" s="34">
        <v>45643</v>
      </c>
      <c r="W141" s="35"/>
      <c r="X141" s="36" t="str">
        <f t="shared" ca="1" si="16"/>
        <v>Completed</v>
      </c>
      <c r="Y141" s="37">
        <v>45643</v>
      </c>
      <c r="Z141" s="38">
        <f t="shared" si="17"/>
        <v>1</v>
      </c>
    </row>
    <row r="142" spans="1:26" s="39" customFormat="1" ht="26.25">
      <c r="A142" s="30">
        <v>139</v>
      </c>
      <c r="B142" s="31" t="s">
        <v>1919</v>
      </c>
      <c r="C142" s="31" t="s">
        <v>458</v>
      </c>
      <c r="D142" s="44" t="s">
        <v>59</v>
      </c>
      <c r="E142" s="72" t="str">
        <f>IFERROR(IF(INDEX(Sheet3!$B$2:$B$8, MATCH(D142, Sheet3!$A$2:$A$8, 0)) = 0, "", INDEX(Sheet3!$B$2:$B$8, MATCH(D142, Sheet3!$A$2:$A$8, 0))), "")</f>
        <v>Preventive</v>
      </c>
      <c r="F142" s="31" t="s">
        <v>1577</v>
      </c>
      <c r="G142" s="45" t="s">
        <v>97</v>
      </c>
      <c r="H142" s="63" t="str">
        <f>IFERROR(INDEX(Sheet3!$F$2:$F$114, MATCH(G142, Sheet3!$E$2:$E$114, 0)), "")</f>
        <v>HVAC</v>
      </c>
      <c r="I142" s="32">
        <v>45628</v>
      </c>
      <c r="J142" s="40">
        <f t="shared" ca="1" si="15"/>
        <v>5</v>
      </c>
      <c r="K142" s="32">
        <v>45628</v>
      </c>
      <c r="L142" s="59">
        <f t="shared" ca="1" si="18"/>
        <v>0</v>
      </c>
      <c r="M142" s="32">
        <v>45628</v>
      </c>
      <c r="N142" s="47">
        <f t="shared" ca="1" si="19"/>
        <v>0</v>
      </c>
      <c r="O142" s="32">
        <v>45628</v>
      </c>
      <c r="P142" s="32">
        <v>45628</v>
      </c>
      <c r="Q142" s="47">
        <f t="shared" ca="1" si="20"/>
        <v>0</v>
      </c>
      <c r="R142" s="32">
        <v>45628</v>
      </c>
      <c r="S142" s="59">
        <f t="shared" ca="1" si="21"/>
        <v>0</v>
      </c>
      <c r="T142" s="32">
        <v>45628</v>
      </c>
      <c r="U142" s="33">
        <f t="shared" ca="1" si="22"/>
        <v>5</v>
      </c>
      <c r="V142" s="34">
        <v>45633</v>
      </c>
      <c r="W142" s="35">
        <v>92500</v>
      </c>
      <c r="X142" s="36" t="str">
        <f t="shared" ca="1" si="16"/>
        <v>Completed</v>
      </c>
      <c r="Y142" s="34">
        <v>45633</v>
      </c>
      <c r="Z142" s="38">
        <f t="shared" si="17"/>
        <v>1</v>
      </c>
    </row>
    <row r="143" spans="1:26" s="39" customFormat="1" ht="28.5">
      <c r="A143" s="30">
        <v>140</v>
      </c>
      <c r="B143" s="31" t="s">
        <v>2330</v>
      </c>
      <c r="C143" s="31" t="s">
        <v>31</v>
      </c>
      <c r="D143" s="44" t="s">
        <v>59</v>
      </c>
      <c r="E143" s="72" t="str">
        <f>IFERROR(IF(INDEX(Sheet3!$B$2:$B$8, MATCH(D143, Sheet3!$A$2:$A$8, 0)) = 0, "", INDEX(Sheet3!$B$2:$B$8, MATCH(D143, Sheet3!$A$2:$A$8, 0))), "")</f>
        <v>Preventive</v>
      </c>
      <c r="F143" s="31" t="s">
        <v>412</v>
      </c>
      <c r="G143" s="45" t="s">
        <v>1950</v>
      </c>
      <c r="H143" s="63" t="str">
        <f>IFERROR(INDEX(Sheet3!$F$2:$F$114, MATCH(G143, Sheet3!$E$2:$E$114, 0)), "")</f>
        <v>KITCHEN_EQUIPMENT</v>
      </c>
      <c r="I143" s="32">
        <v>45628</v>
      </c>
      <c r="J143" s="33">
        <f t="shared" ca="1" si="15"/>
        <v>108</v>
      </c>
      <c r="K143" s="32">
        <v>45628</v>
      </c>
      <c r="L143" s="59">
        <f t="shared" ca="1" si="18"/>
        <v>0</v>
      </c>
      <c r="M143" s="34">
        <v>45629</v>
      </c>
      <c r="N143" s="47">
        <f t="shared" ca="1" si="19"/>
        <v>1</v>
      </c>
      <c r="O143" s="34">
        <v>45629</v>
      </c>
      <c r="P143" s="34">
        <v>45629</v>
      </c>
      <c r="Q143" s="47">
        <f t="shared" ca="1" si="20"/>
        <v>0</v>
      </c>
      <c r="R143" s="34">
        <v>45629</v>
      </c>
      <c r="S143" s="59">
        <f t="shared" ca="1" si="21"/>
        <v>107</v>
      </c>
      <c r="T143" s="32"/>
      <c r="U143" s="33" t="str">
        <f t="shared" ca="1" si="22"/>
        <v/>
      </c>
      <c r="V143" s="34"/>
      <c r="W143" s="35">
        <v>90150</v>
      </c>
      <c r="X143" s="36" t="str">
        <f t="shared" ca="1" si="16"/>
        <v>Overdue</v>
      </c>
      <c r="Y143" s="37"/>
      <c r="Z143" s="38" t="str">
        <f t="shared" si="17"/>
        <v/>
      </c>
    </row>
    <row r="144" spans="1:26" s="39" customFormat="1">
      <c r="A144" s="30">
        <v>141</v>
      </c>
      <c r="B144" s="31" t="s">
        <v>461</v>
      </c>
      <c r="C144" s="31" t="s">
        <v>402</v>
      </c>
      <c r="D144" s="44" t="s">
        <v>54</v>
      </c>
      <c r="E144" s="72" t="str">
        <f>IFERROR(IF(INDEX(Sheet3!$B$2:$B$8, MATCH(D144, Sheet3!$A$2:$A$8, 0)) = 0, "", INDEX(Sheet3!$B$2:$B$8, MATCH(D144, Sheet3!$A$2:$A$8, 0))), "")</f>
        <v>Breakdown</v>
      </c>
      <c r="F144" s="31" t="s">
        <v>226</v>
      </c>
      <c r="G144" s="45" t="s">
        <v>97</v>
      </c>
      <c r="H144" s="63" t="str">
        <f>IFERROR(INDEX(Sheet3!$F$2:$F$114, MATCH(G144, Sheet3!$E$2:$E$114, 0)), "")</f>
        <v>HVAC</v>
      </c>
      <c r="I144" s="32">
        <v>45629</v>
      </c>
      <c r="J144" s="33">
        <f t="shared" ca="1" si="15"/>
        <v>6</v>
      </c>
      <c r="K144" s="34">
        <v>45629</v>
      </c>
      <c r="L144" s="59">
        <f t="shared" ca="1" si="18"/>
        <v>0</v>
      </c>
      <c r="M144" s="34">
        <v>45630</v>
      </c>
      <c r="N144" s="47">
        <f t="shared" ca="1" si="19"/>
        <v>1</v>
      </c>
      <c r="O144" s="75">
        <v>45631</v>
      </c>
      <c r="P144" s="75">
        <v>45631</v>
      </c>
      <c r="Q144" s="47">
        <f t="shared" ca="1" si="20"/>
        <v>0</v>
      </c>
      <c r="R144" s="75">
        <v>45631</v>
      </c>
      <c r="S144" s="59">
        <f t="shared" ca="1" si="21"/>
        <v>0</v>
      </c>
      <c r="T144" s="75">
        <v>45631</v>
      </c>
      <c r="U144" s="33">
        <f t="shared" ca="1" si="22"/>
        <v>4</v>
      </c>
      <c r="V144" s="34">
        <v>45635</v>
      </c>
      <c r="W144" s="35">
        <v>491000</v>
      </c>
      <c r="X144" s="36" t="str">
        <f t="shared" ca="1" si="16"/>
        <v>Completed</v>
      </c>
      <c r="Y144" s="34">
        <v>45635</v>
      </c>
      <c r="Z144" s="38">
        <f t="shared" si="17"/>
        <v>1</v>
      </c>
    </row>
    <row r="145" spans="1:26" s="39" customFormat="1" ht="26.25">
      <c r="A145" s="30">
        <v>142</v>
      </c>
      <c r="B145" s="31" t="s">
        <v>2331</v>
      </c>
      <c r="C145" s="31" t="s">
        <v>285</v>
      </c>
      <c r="D145" s="44" t="s">
        <v>54</v>
      </c>
      <c r="E145" s="72" t="str">
        <f>IFERROR(IF(INDEX(Sheet3!$B$2:$B$8, MATCH(D145, Sheet3!$A$2:$A$8, 0)) = 0, "", INDEX(Sheet3!$B$2:$B$8, MATCH(D145, Sheet3!$A$2:$A$8, 0))), "")</f>
        <v>Breakdown</v>
      </c>
      <c r="F145" s="31" t="s">
        <v>333</v>
      </c>
      <c r="G145" s="45" t="s">
        <v>97</v>
      </c>
      <c r="H145" s="63" t="str">
        <f>IFERROR(INDEX(Sheet3!$F$2:$F$114, MATCH(G145, Sheet3!$E$2:$E$114, 0)), "")</f>
        <v>HVAC</v>
      </c>
      <c r="I145" s="32">
        <v>45631</v>
      </c>
      <c r="J145" s="33">
        <f t="shared" ca="1" si="15"/>
        <v>105</v>
      </c>
      <c r="K145" s="32">
        <v>45631</v>
      </c>
      <c r="L145" s="59"/>
      <c r="M145" s="34"/>
      <c r="N145" s="47">
        <f t="shared" ca="1" si="19"/>
        <v>105</v>
      </c>
      <c r="O145" s="75"/>
      <c r="P145" s="75"/>
      <c r="Q145" s="47" t="str">
        <f t="shared" ca="1" si="20"/>
        <v/>
      </c>
      <c r="R145" s="34"/>
      <c r="S145" s="59" t="str">
        <f t="shared" ca="1" si="21"/>
        <v/>
      </c>
      <c r="T145" s="32"/>
      <c r="U145" s="33" t="str">
        <f t="shared" ca="1" si="22"/>
        <v/>
      </c>
      <c r="V145" s="34"/>
      <c r="W145" s="35"/>
      <c r="X145" s="36" t="str">
        <f t="shared" ca="1" si="16"/>
        <v>Overdue</v>
      </c>
      <c r="Y145" s="37"/>
      <c r="Z145" s="38" t="str">
        <f t="shared" si="17"/>
        <v/>
      </c>
    </row>
    <row r="146" spans="1:26" s="39" customFormat="1">
      <c r="A146" s="30">
        <v>143</v>
      </c>
      <c r="B146" s="31" t="s">
        <v>2332</v>
      </c>
      <c r="C146" s="31" t="s">
        <v>160</v>
      </c>
      <c r="D146" s="44" t="s">
        <v>54</v>
      </c>
      <c r="E146" s="72" t="str">
        <f>IFERROR(IF(INDEX(Sheet3!$B$2:$B$8, MATCH(D146, Sheet3!$A$2:$A$8, 0)) = 0, "", INDEX(Sheet3!$B$2:$B$8, MATCH(D146, Sheet3!$A$2:$A$8, 0))), "")</f>
        <v>Breakdown</v>
      </c>
      <c r="F146" s="31" t="s">
        <v>324</v>
      </c>
      <c r="G146" s="45" t="s">
        <v>97</v>
      </c>
      <c r="H146" s="63" t="str">
        <f>IFERROR(INDEX(Sheet3!$F$2:$F$114, MATCH(G146, Sheet3!$E$2:$E$114, 0)), "")</f>
        <v>HVAC</v>
      </c>
      <c r="I146" s="32">
        <v>45631</v>
      </c>
      <c r="J146" s="33">
        <f t="shared" ca="1" si="15"/>
        <v>105</v>
      </c>
      <c r="K146" s="32">
        <v>45631</v>
      </c>
      <c r="L146" s="59">
        <f t="shared" ca="1" si="18"/>
        <v>0</v>
      </c>
      <c r="M146" s="34"/>
      <c r="N146" s="47">
        <f t="shared" ca="1" si="19"/>
        <v>105</v>
      </c>
      <c r="O146" s="75"/>
      <c r="P146" s="75"/>
      <c r="Q146" s="47" t="str">
        <f t="shared" ca="1" si="20"/>
        <v/>
      </c>
      <c r="R146" s="34"/>
      <c r="S146" s="59" t="str">
        <f t="shared" ca="1" si="21"/>
        <v/>
      </c>
      <c r="T146" s="32"/>
      <c r="U146" s="33" t="str">
        <f t="shared" ca="1" si="22"/>
        <v/>
      </c>
      <c r="V146" s="34"/>
      <c r="W146" s="35"/>
      <c r="X146" s="36" t="str">
        <f t="shared" ca="1" si="16"/>
        <v>Overdue</v>
      </c>
      <c r="Y146" s="37"/>
      <c r="Z146" s="38" t="str">
        <f t="shared" si="17"/>
        <v/>
      </c>
    </row>
    <row r="147" spans="1:26" s="39" customFormat="1" ht="26.25">
      <c r="A147" s="30">
        <v>144</v>
      </c>
      <c r="B147" s="31" t="s">
        <v>765</v>
      </c>
      <c r="C147" s="31" t="s">
        <v>176</v>
      </c>
      <c r="D147" s="44" t="s">
        <v>54</v>
      </c>
      <c r="E147" s="72" t="str">
        <f>IFERROR(IF(INDEX(Sheet3!$B$2:$B$8, MATCH(D147, Sheet3!$A$2:$A$8, 0)) = 0, "", INDEX(Sheet3!$B$2:$B$8, MATCH(D147, Sheet3!$A$2:$A$8, 0))), "")</f>
        <v>Breakdown</v>
      </c>
      <c r="F147" s="31" t="s">
        <v>2113</v>
      </c>
      <c r="G147" s="45" t="s">
        <v>97</v>
      </c>
      <c r="H147" s="63" t="str">
        <f>IFERROR(INDEX(Sheet3!$F$2:$F$114, MATCH(G147, Sheet3!$E$2:$E$114, 0)), "")</f>
        <v>HVAC</v>
      </c>
      <c r="I147" s="32">
        <v>45632</v>
      </c>
      <c r="J147" s="33">
        <f t="shared" ca="1" si="15"/>
        <v>104</v>
      </c>
      <c r="K147" s="32">
        <v>45632</v>
      </c>
      <c r="L147" s="59">
        <f t="shared" ca="1" si="18"/>
        <v>0</v>
      </c>
      <c r="M147" s="34"/>
      <c r="N147" s="47">
        <f t="shared" ca="1" si="19"/>
        <v>104</v>
      </c>
      <c r="O147" s="75"/>
      <c r="P147" s="75"/>
      <c r="Q147" s="47" t="str">
        <f t="shared" ca="1" si="20"/>
        <v/>
      </c>
      <c r="R147" s="34"/>
      <c r="S147" s="59" t="str">
        <f t="shared" ca="1" si="21"/>
        <v/>
      </c>
      <c r="T147" s="32"/>
      <c r="U147" s="33" t="str">
        <f t="shared" ca="1" si="22"/>
        <v/>
      </c>
      <c r="V147" s="34"/>
      <c r="W147" s="35"/>
      <c r="X147" s="36" t="str">
        <f t="shared" ca="1" si="16"/>
        <v>Overdue</v>
      </c>
      <c r="Y147" s="37"/>
      <c r="Z147" s="38" t="str">
        <f t="shared" si="17"/>
        <v/>
      </c>
    </row>
    <row r="148" spans="1:26" s="39" customFormat="1" ht="26.25">
      <c r="A148" s="30">
        <v>145</v>
      </c>
      <c r="B148" s="31" t="s">
        <v>1235</v>
      </c>
      <c r="C148" s="31" t="s">
        <v>176</v>
      </c>
      <c r="D148" s="44" t="s">
        <v>54</v>
      </c>
      <c r="E148" s="72" t="str">
        <f>IFERROR(IF(INDEX(Sheet3!$B$2:$B$8, MATCH(D148, Sheet3!$A$2:$A$8, 0)) = 0, "", INDEX(Sheet3!$B$2:$B$8, MATCH(D148, Sheet3!$A$2:$A$8, 0))), "")</f>
        <v>Breakdown</v>
      </c>
      <c r="F148" s="31" t="s">
        <v>460</v>
      </c>
      <c r="G148" s="45" t="s">
        <v>97</v>
      </c>
      <c r="H148" s="63" t="str">
        <f>IFERROR(INDEX(Sheet3!$F$2:$F$114, MATCH(G148, Sheet3!$E$2:$E$114, 0)), "")</f>
        <v>HVAC</v>
      </c>
      <c r="I148" s="32">
        <v>45636</v>
      </c>
      <c r="J148" s="33">
        <f t="shared" ca="1" si="15"/>
        <v>100</v>
      </c>
      <c r="K148" s="32">
        <v>45636</v>
      </c>
      <c r="L148" s="59">
        <f t="shared" ca="1" si="18"/>
        <v>0</v>
      </c>
      <c r="M148" s="34"/>
      <c r="N148" s="47">
        <f t="shared" ca="1" si="19"/>
        <v>100</v>
      </c>
      <c r="O148" s="75"/>
      <c r="P148" s="75"/>
      <c r="Q148" s="47" t="str">
        <f t="shared" ca="1" si="20"/>
        <v/>
      </c>
      <c r="R148" s="34"/>
      <c r="S148" s="59" t="str">
        <f t="shared" ca="1" si="21"/>
        <v/>
      </c>
      <c r="T148" s="32"/>
      <c r="U148" s="33" t="str">
        <f t="shared" ca="1" si="22"/>
        <v/>
      </c>
      <c r="V148" s="34"/>
      <c r="W148" s="35"/>
      <c r="X148" s="36" t="str">
        <f t="shared" ca="1" si="16"/>
        <v>Overdue</v>
      </c>
      <c r="Y148" s="37"/>
      <c r="Z148" s="38" t="str">
        <f t="shared" si="17"/>
        <v/>
      </c>
    </row>
    <row r="149" spans="1:26" s="39" customFormat="1">
      <c r="A149" s="30">
        <v>146</v>
      </c>
      <c r="B149" s="31" t="s">
        <v>2333</v>
      </c>
      <c r="C149" s="31" t="s">
        <v>356</v>
      </c>
      <c r="D149" s="44" t="s">
        <v>32</v>
      </c>
      <c r="E149" s="72" t="str">
        <f>IFERROR(IF(INDEX(Sheet3!$B$2:$B$8, MATCH(D149, Sheet3!$A$2:$A$8, 0)) = 0, "", INDEX(Sheet3!$B$2:$B$8, MATCH(D149, Sheet3!$A$2:$A$8, 0))), "")</f>
        <v>Breakdown</v>
      </c>
      <c r="F149" s="31" t="s">
        <v>324</v>
      </c>
      <c r="G149" s="45" t="s">
        <v>97</v>
      </c>
      <c r="H149" s="63" t="str">
        <f>IFERROR(INDEX(Sheet3!$F$2:$F$114, MATCH(G149, Sheet3!$E$2:$E$114, 0)), "")</f>
        <v>HVAC</v>
      </c>
      <c r="I149" s="32">
        <v>45639</v>
      </c>
      <c r="J149" s="33">
        <f t="shared" ca="1" si="15"/>
        <v>97</v>
      </c>
      <c r="K149" s="32">
        <v>45639</v>
      </c>
      <c r="L149" s="59">
        <f t="shared" ca="1" si="18"/>
        <v>0</v>
      </c>
      <c r="M149" s="34">
        <v>45645</v>
      </c>
      <c r="N149" s="47">
        <f t="shared" ca="1" si="19"/>
        <v>6</v>
      </c>
      <c r="O149" s="75">
        <v>45697</v>
      </c>
      <c r="P149" s="75">
        <v>45697</v>
      </c>
      <c r="Q149" s="47">
        <f t="shared" ca="1" si="20"/>
        <v>0</v>
      </c>
      <c r="R149" s="34">
        <v>45697</v>
      </c>
      <c r="S149" s="59">
        <f t="shared" ca="1" si="21"/>
        <v>2</v>
      </c>
      <c r="T149" s="32">
        <v>45699</v>
      </c>
      <c r="U149" s="33">
        <f t="shared" ca="1" si="22"/>
        <v>37</v>
      </c>
      <c r="V149" s="34"/>
      <c r="W149" s="35">
        <v>160000</v>
      </c>
      <c r="X149" s="36" t="str">
        <f t="shared" ca="1" si="16"/>
        <v>Overdue</v>
      </c>
      <c r="Y149" s="37"/>
      <c r="Z149" s="38" t="str">
        <f t="shared" si="17"/>
        <v/>
      </c>
    </row>
    <row r="150" spans="1:26" s="39" customFormat="1" ht="26.25">
      <c r="A150" s="30">
        <v>147</v>
      </c>
      <c r="B150" s="31" t="s">
        <v>2260</v>
      </c>
      <c r="C150" s="31" t="s">
        <v>211</v>
      </c>
      <c r="D150" s="44" t="s">
        <v>54</v>
      </c>
      <c r="E150" s="72" t="str">
        <f>IFERROR(IF(INDEX(Sheet3!$B$2:$B$8, MATCH(D150, Sheet3!$A$2:$A$8, 0)) = 0, "", INDEX(Sheet3!$B$2:$B$8, MATCH(D150, Sheet3!$A$2:$A$8, 0))), "")</f>
        <v>Breakdown</v>
      </c>
      <c r="F150" s="31" t="s">
        <v>941</v>
      </c>
      <c r="G150" s="45" t="s">
        <v>97</v>
      </c>
      <c r="H150" s="63" t="str">
        <f>IFERROR(INDEX(Sheet3!$F$2:$F$114, MATCH(G150, Sheet3!$E$2:$E$114, 0)), "")</f>
        <v>HVAC</v>
      </c>
      <c r="I150" s="32">
        <v>45642</v>
      </c>
      <c r="J150" s="33">
        <f t="shared" ca="1" si="15"/>
        <v>0</v>
      </c>
      <c r="K150" s="32">
        <v>45642</v>
      </c>
      <c r="L150" s="59">
        <f t="shared" ca="1" si="18"/>
        <v>0</v>
      </c>
      <c r="M150" s="32">
        <v>45642</v>
      </c>
      <c r="N150" s="47">
        <f t="shared" ca="1" si="19"/>
        <v>0</v>
      </c>
      <c r="O150" s="32">
        <v>45642</v>
      </c>
      <c r="P150" s="32">
        <v>45642</v>
      </c>
      <c r="Q150" s="47">
        <f t="shared" ca="1" si="20"/>
        <v>0</v>
      </c>
      <c r="R150" s="32">
        <v>45642</v>
      </c>
      <c r="S150" s="59">
        <f t="shared" ca="1" si="21"/>
        <v>0</v>
      </c>
      <c r="T150" s="32">
        <v>45642</v>
      </c>
      <c r="U150" s="33">
        <f t="shared" ca="1" si="22"/>
        <v>0</v>
      </c>
      <c r="V150" s="32">
        <v>45642</v>
      </c>
      <c r="W150" s="35"/>
      <c r="X150" s="36" t="str">
        <f t="shared" ca="1" si="16"/>
        <v>Completed</v>
      </c>
      <c r="Y150" s="32">
        <v>45642</v>
      </c>
      <c r="Z150" s="38">
        <f t="shared" si="17"/>
        <v>1</v>
      </c>
    </row>
    <row r="151" spans="1:26" s="39" customFormat="1" ht="26.25">
      <c r="A151" s="30">
        <v>148</v>
      </c>
      <c r="B151" s="31" t="s">
        <v>2334</v>
      </c>
      <c r="C151" s="31" t="s">
        <v>613</v>
      </c>
      <c r="D151" s="44" t="s">
        <v>54</v>
      </c>
      <c r="E151" s="72" t="str">
        <f>IFERROR(IF(INDEX(Sheet3!$B$2:$B$8, MATCH(D151, Sheet3!$A$2:$A$8, 0)) = 0, "", INDEX(Sheet3!$B$2:$B$8, MATCH(D151, Sheet3!$A$2:$A$8, 0))), "")</f>
        <v>Breakdown</v>
      </c>
      <c r="F151" s="31" t="s">
        <v>333</v>
      </c>
      <c r="G151" s="45" t="s">
        <v>97</v>
      </c>
      <c r="H151" s="63" t="str">
        <f>IFERROR(INDEX(Sheet3!$F$2:$F$114, MATCH(G151, Sheet3!$E$2:$E$114, 0)), "")</f>
        <v>HVAC</v>
      </c>
      <c r="I151" s="32">
        <v>45643</v>
      </c>
      <c r="J151" s="33">
        <f t="shared" ca="1" si="15"/>
        <v>93</v>
      </c>
      <c r="K151" s="32">
        <v>45643</v>
      </c>
      <c r="L151" s="59">
        <f t="shared" ca="1" si="18"/>
        <v>0</v>
      </c>
      <c r="M151" s="34"/>
      <c r="N151" s="47">
        <f t="shared" ca="1" si="19"/>
        <v>93</v>
      </c>
      <c r="O151" s="75"/>
      <c r="P151" s="75"/>
      <c r="Q151" s="47" t="str">
        <f t="shared" ca="1" si="20"/>
        <v/>
      </c>
      <c r="R151" s="34"/>
      <c r="S151" s="59" t="str">
        <f t="shared" ca="1" si="21"/>
        <v/>
      </c>
      <c r="T151" s="32"/>
      <c r="U151" s="33" t="str">
        <f t="shared" ca="1" si="22"/>
        <v/>
      </c>
      <c r="V151" s="34"/>
      <c r="W151" s="35"/>
      <c r="X151" s="36" t="str">
        <f t="shared" ca="1" si="16"/>
        <v>Overdue</v>
      </c>
      <c r="Y151" s="37"/>
      <c r="Z151" s="38" t="str">
        <f t="shared" si="17"/>
        <v/>
      </c>
    </row>
    <row r="152" spans="1:26" s="39" customFormat="1">
      <c r="A152" s="30">
        <v>149</v>
      </c>
      <c r="B152" s="31" t="s">
        <v>765</v>
      </c>
      <c r="C152" s="31" t="s">
        <v>140</v>
      </c>
      <c r="D152" s="44" t="s">
        <v>54</v>
      </c>
      <c r="E152" s="72" t="str">
        <f>IFERROR(IF(INDEX(Sheet3!$B$2:$B$8, MATCH(D152, Sheet3!$A$2:$A$8, 0)) = 0, "", INDEX(Sheet3!$B$2:$B$8, MATCH(D152, Sheet3!$A$2:$A$8, 0))), "")</f>
        <v>Breakdown</v>
      </c>
      <c r="F152" s="31" t="s">
        <v>427</v>
      </c>
      <c r="G152" s="45" t="s">
        <v>97</v>
      </c>
      <c r="H152" s="63" t="str">
        <f>IFERROR(INDEX(Sheet3!$F$2:$F$114, MATCH(G152, Sheet3!$E$2:$E$114, 0)), "")</f>
        <v>HVAC</v>
      </c>
      <c r="I152" s="32">
        <v>45643</v>
      </c>
      <c r="J152" s="33">
        <f t="shared" ca="1" si="15"/>
        <v>93</v>
      </c>
      <c r="K152" s="32">
        <v>45643</v>
      </c>
      <c r="L152" s="59">
        <f t="shared" ca="1" si="18"/>
        <v>0</v>
      </c>
      <c r="M152" s="34"/>
      <c r="N152" s="47">
        <f t="shared" ca="1" si="19"/>
        <v>93</v>
      </c>
      <c r="O152" s="75"/>
      <c r="P152" s="75"/>
      <c r="Q152" s="47" t="str">
        <f t="shared" ca="1" si="20"/>
        <v/>
      </c>
      <c r="R152" s="34"/>
      <c r="S152" s="59" t="str">
        <f t="shared" ca="1" si="21"/>
        <v/>
      </c>
      <c r="T152" s="32"/>
      <c r="U152" s="33" t="str">
        <f t="shared" ca="1" si="22"/>
        <v/>
      </c>
      <c r="V152" s="34"/>
      <c r="W152" s="35"/>
      <c r="X152" s="36" t="str">
        <f t="shared" ca="1" si="16"/>
        <v>Overdue</v>
      </c>
      <c r="Y152" s="37"/>
      <c r="Z152" s="38" t="str">
        <f t="shared" si="17"/>
        <v/>
      </c>
    </row>
    <row r="153" spans="1:26" s="39" customFormat="1">
      <c r="A153" s="30">
        <v>150</v>
      </c>
      <c r="B153" s="31" t="s">
        <v>2335</v>
      </c>
      <c r="C153" s="31" t="s">
        <v>91</v>
      </c>
      <c r="D153" s="44" t="s">
        <v>32</v>
      </c>
      <c r="E153" s="72" t="str">
        <f>IFERROR(IF(INDEX(Sheet3!$B$2:$B$8, MATCH(D153, Sheet3!$A$2:$A$8, 0)) = 0, "", INDEX(Sheet3!$B$2:$B$8, MATCH(D153, Sheet3!$A$2:$A$8, 0))), "")</f>
        <v>Breakdown</v>
      </c>
      <c r="F153" s="31" t="s">
        <v>2336</v>
      </c>
      <c r="G153" s="45" t="s">
        <v>84</v>
      </c>
      <c r="H153" s="63" t="str">
        <f>IFERROR(INDEX(Sheet3!$F$2:$F$114, MATCH(G153, Sheet3!$E$2:$E$114, 0)), "")</f>
        <v>OTHERS</v>
      </c>
      <c r="I153" s="32">
        <v>45630</v>
      </c>
      <c r="J153" s="33">
        <f t="shared" ca="1" si="15"/>
        <v>106</v>
      </c>
      <c r="K153" s="32">
        <v>45630</v>
      </c>
      <c r="L153" s="59">
        <f t="shared" ca="1" si="18"/>
        <v>0</v>
      </c>
      <c r="M153" s="34">
        <v>45633</v>
      </c>
      <c r="N153" s="47">
        <f t="shared" ca="1" si="19"/>
        <v>3</v>
      </c>
      <c r="O153" s="34">
        <v>45633</v>
      </c>
      <c r="P153" s="34">
        <v>45635</v>
      </c>
      <c r="Q153" s="47">
        <f t="shared" ca="1" si="20"/>
        <v>2</v>
      </c>
      <c r="R153" s="34"/>
      <c r="S153" s="59" t="str">
        <f t="shared" ca="1" si="21"/>
        <v/>
      </c>
      <c r="T153" s="32"/>
      <c r="U153" s="33" t="str">
        <f t="shared" ca="1" si="22"/>
        <v/>
      </c>
      <c r="V153" s="34"/>
      <c r="W153" s="35">
        <v>900000</v>
      </c>
      <c r="X153" s="36" t="str">
        <f t="shared" ca="1" si="16"/>
        <v>Overdue</v>
      </c>
      <c r="Y153" s="37"/>
      <c r="Z153" s="38" t="str">
        <f t="shared" si="17"/>
        <v/>
      </c>
    </row>
    <row r="154" spans="1:26" s="39" customFormat="1" ht="26.25">
      <c r="A154" s="30">
        <v>151</v>
      </c>
      <c r="B154" s="84" t="s">
        <v>2337</v>
      </c>
      <c r="C154" s="31" t="s">
        <v>230</v>
      </c>
      <c r="D154" s="44" t="s">
        <v>54</v>
      </c>
      <c r="E154" s="72" t="str">
        <f>IFERROR(IF(INDEX(Sheet3!$B$2:$B$8, MATCH(D154, Sheet3!$A$2:$A$8, 0)) = 0, "", INDEX(Sheet3!$B$2:$B$8, MATCH(D154, Sheet3!$A$2:$A$8, 0))), "")</f>
        <v>Breakdown</v>
      </c>
      <c r="F154" s="31" t="s">
        <v>494</v>
      </c>
      <c r="G154" s="45" t="s">
        <v>76</v>
      </c>
      <c r="H154" s="63" t="str">
        <f>IFERROR(INDEX(Sheet3!$F$2:$F$114, MATCH(G154, Sheet3!$E$2:$E$114, 0)), "")</f>
        <v>BUILDING</v>
      </c>
      <c r="I154" s="32">
        <v>45627</v>
      </c>
      <c r="J154" s="33">
        <f t="shared" ca="1" si="15"/>
        <v>109</v>
      </c>
      <c r="K154" s="34">
        <v>45627</v>
      </c>
      <c r="L154" s="59">
        <f t="shared" ca="1" si="18"/>
        <v>0</v>
      </c>
      <c r="M154" s="34">
        <v>45643</v>
      </c>
      <c r="N154" s="47">
        <f t="shared" ca="1" si="19"/>
        <v>16</v>
      </c>
      <c r="O154" s="75">
        <v>45643</v>
      </c>
      <c r="P154" s="75">
        <v>45644</v>
      </c>
      <c r="Q154" s="47">
        <f t="shared" ca="1" si="20"/>
        <v>1</v>
      </c>
      <c r="R154" s="34">
        <v>45644</v>
      </c>
      <c r="S154" s="59">
        <f t="shared" ca="1" si="21"/>
        <v>92</v>
      </c>
      <c r="T154" s="32"/>
      <c r="U154" s="33" t="str">
        <f t="shared" ca="1" si="22"/>
        <v/>
      </c>
      <c r="V154" s="34"/>
      <c r="W154" s="112">
        <v>276000</v>
      </c>
      <c r="X154" s="36" t="str">
        <f t="shared" ca="1" si="16"/>
        <v>Overdue</v>
      </c>
      <c r="Y154" s="37"/>
      <c r="Z154" s="38" t="str">
        <f t="shared" si="17"/>
        <v/>
      </c>
    </row>
    <row r="155" spans="1:26" s="39" customFormat="1" ht="33">
      <c r="A155" s="30">
        <v>152</v>
      </c>
      <c r="B155" s="84" t="s">
        <v>2338</v>
      </c>
      <c r="C155" s="31" t="s">
        <v>181</v>
      </c>
      <c r="D155" s="44" t="s">
        <v>54</v>
      </c>
      <c r="E155" s="72" t="str">
        <f>IFERROR(IF(INDEX(Sheet3!$B$2:$B$8, MATCH(D155, Sheet3!$A$2:$A$8, 0)) = 0, "", INDEX(Sheet3!$B$2:$B$8, MATCH(D155, Sheet3!$A$2:$A$8, 0))), "")</f>
        <v>Breakdown</v>
      </c>
      <c r="F155" s="31" t="s">
        <v>494</v>
      </c>
      <c r="G155" s="45" t="s">
        <v>76</v>
      </c>
      <c r="H155" s="63" t="str">
        <f>IFERROR(INDEX(Sheet3!$F$2:$F$114, MATCH(G155, Sheet3!$E$2:$E$114, 0)), "")</f>
        <v>BUILDING</v>
      </c>
      <c r="I155" s="32">
        <v>45639</v>
      </c>
      <c r="J155" s="33">
        <f t="shared" ca="1" si="15"/>
        <v>97</v>
      </c>
      <c r="K155" s="34">
        <v>45639</v>
      </c>
      <c r="L155" s="59">
        <f t="shared" ca="1" si="18"/>
        <v>0</v>
      </c>
      <c r="M155" s="34">
        <v>45644</v>
      </c>
      <c r="N155" s="47">
        <f t="shared" ca="1" si="19"/>
        <v>5</v>
      </c>
      <c r="O155" s="75">
        <v>45644</v>
      </c>
      <c r="P155" s="75">
        <v>45644</v>
      </c>
      <c r="Q155" s="47">
        <f t="shared" ca="1" si="20"/>
        <v>0</v>
      </c>
      <c r="R155" s="34">
        <v>45644</v>
      </c>
      <c r="S155" s="59">
        <f t="shared" ca="1" si="21"/>
        <v>92</v>
      </c>
      <c r="T155" s="32"/>
      <c r="U155" s="33" t="str">
        <f t="shared" ca="1" si="22"/>
        <v/>
      </c>
      <c r="V155" s="34"/>
      <c r="W155" s="112">
        <v>180000</v>
      </c>
      <c r="X155" s="36" t="str">
        <f t="shared" ca="1" si="16"/>
        <v>Overdue</v>
      </c>
      <c r="Y155" s="37"/>
      <c r="Z155" s="38" t="str">
        <f t="shared" si="17"/>
        <v/>
      </c>
    </row>
    <row r="156" spans="1:26" s="39" customFormat="1" ht="26.25">
      <c r="A156" s="30">
        <v>153</v>
      </c>
      <c r="B156" s="31" t="s">
        <v>2339</v>
      </c>
      <c r="C156" s="31"/>
      <c r="D156" s="44" t="s">
        <v>32</v>
      </c>
      <c r="E156" s="72" t="str">
        <f>IFERROR(IF(INDEX(Sheet3!$B$2:$B$8, MATCH(D156, Sheet3!$A$2:$A$8, 0)) = 0, "", INDEX(Sheet3!$B$2:$B$8, MATCH(D156, Sheet3!$A$2:$A$8, 0))), "")</f>
        <v>Breakdown</v>
      </c>
      <c r="F156" s="31" t="s">
        <v>1319</v>
      </c>
      <c r="G156" s="45" t="s">
        <v>1320</v>
      </c>
      <c r="H156" s="63" t="str">
        <f>IFERROR(INDEX(Sheet3!$F$2:$F$114, MATCH(G156, Sheet3!$E$2:$E$114, 0)), "")</f>
        <v>ELECTRICAL</v>
      </c>
      <c r="I156" s="32">
        <v>45633</v>
      </c>
      <c r="J156" s="33">
        <f t="shared" ca="1" si="15"/>
        <v>103</v>
      </c>
      <c r="K156" s="34">
        <v>45634</v>
      </c>
      <c r="L156" s="59">
        <f t="shared" ca="1" si="18"/>
        <v>1</v>
      </c>
      <c r="M156" s="34">
        <v>45643</v>
      </c>
      <c r="N156" s="47">
        <f t="shared" ca="1" si="19"/>
        <v>9</v>
      </c>
      <c r="O156" s="75">
        <v>45644</v>
      </c>
      <c r="P156" s="75">
        <v>45644</v>
      </c>
      <c r="Q156" s="47">
        <f t="shared" ca="1" si="20"/>
        <v>0</v>
      </c>
      <c r="R156" s="34"/>
      <c r="S156" s="59" t="str">
        <f t="shared" ca="1" si="21"/>
        <v/>
      </c>
      <c r="T156" s="32"/>
      <c r="U156" s="33" t="str">
        <f t="shared" ca="1" si="22"/>
        <v/>
      </c>
      <c r="V156" s="34"/>
      <c r="W156" s="112">
        <v>3100000</v>
      </c>
      <c r="X156" s="36" t="str">
        <f t="shared" ca="1" si="16"/>
        <v>Overdue</v>
      </c>
      <c r="Y156" s="37"/>
      <c r="Z156" s="38" t="str">
        <f t="shared" si="17"/>
        <v/>
      </c>
    </row>
    <row r="157" spans="1:26" s="39" customFormat="1" ht="28.5">
      <c r="A157" s="30">
        <v>154</v>
      </c>
      <c r="B157" s="120" t="s">
        <v>2340</v>
      </c>
      <c r="C157" s="31" t="s">
        <v>801</v>
      </c>
      <c r="D157" s="44" t="s">
        <v>54</v>
      </c>
      <c r="E157" s="72" t="str">
        <f>IFERROR(IF(INDEX(Sheet3!$B$2:$B$8, MATCH(D157, Sheet3!$A$2:$A$8, 0)) = 0, "", INDEX(Sheet3!$B$2:$B$8, MATCH(D157, Sheet3!$A$2:$A$8, 0))), "")</f>
        <v>Breakdown</v>
      </c>
      <c r="F157" s="31" t="s">
        <v>1850</v>
      </c>
      <c r="G157" s="45" t="s">
        <v>368</v>
      </c>
      <c r="H157" s="63" t="str">
        <f>IFERROR(INDEX(Sheet3!$F$2:$F$114, MATCH(G157, Sheet3!$E$2:$E$114, 0)), "")</f>
        <v>KITCHEN_EQUIPMENT</v>
      </c>
      <c r="I157" s="32">
        <v>45638</v>
      </c>
      <c r="J157" s="33">
        <f t="shared" ca="1" si="15"/>
        <v>98</v>
      </c>
      <c r="K157" s="34">
        <v>45639</v>
      </c>
      <c r="L157" s="59">
        <f t="shared" ca="1" si="18"/>
        <v>1</v>
      </c>
      <c r="M157" s="34">
        <v>45644</v>
      </c>
      <c r="N157" s="47">
        <f t="shared" ca="1" si="19"/>
        <v>5</v>
      </c>
      <c r="O157" s="75">
        <v>45644</v>
      </c>
      <c r="P157" s="75">
        <v>45644</v>
      </c>
      <c r="Q157" s="47">
        <f t="shared" ca="1" si="20"/>
        <v>0</v>
      </c>
      <c r="R157" s="34">
        <v>45644</v>
      </c>
      <c r="S157" s="59">
        <f t="shared" ca="1" si="21"/>
        <v>0</v>
      </c>
      <c r="T157" s="32">
        <v>45644</v>
      </c>
      <c r="U157" s="33">
        <f t="shared" ca="1" si="22"/>
        <v>92</v>
      </c>
      <c r="V157" s="34"/>
      <c r="W157" s="35"/>
      <c r="X157" s="36" t="str">
        <f t="shared" ca="1" si="16"/>
        <v>Overdue</v>
      </c>
      <c r="Y157" s="37"/>
      <c r="Z157" s="38" t="str">
        <f t="shared" si="17"/>
        <v/>
      </c>
    </row>
    <row r="158" spans="1:26" s="39" customFormat="1" ht="26.25">
      <c r="A158" s="30">
        <v>155</v>
      </c>
      <c r="B158" s="81" t="s">
        <v>2341</v>
      </c>
      <c r="C158" s="31" t="s">
        <v>36</v>
      </c>
      <c r="D158" s="44" t="s">
        <v>54</v>
      </c>
      <c r="E158" s="72" t="str">
        <f>IFERROR(IF(INDEX(Sheet3!$B$2:$B$8, MATCH(D158, Sheet3!$A$2:$A$8, 0)) = 0, "", INDEX(Sheet3!$B$2:$B$8, MATCH(D158, Sheet3!$A$2:$A$8, 0))), "")</f>
        <v>Breakdown</v>
      </c>
      <c r="F158" s="31" t="s">
        <v>1417</v>
      </c>
      <c r="G158" s="45" t="s">
        <v>84</v>
      </c>
      <c r="H158" s="63" t="str">
        <f>IFERROR(INDEX(Sheet3!$F$2:$F$114, MATCH(G158, Sheet3!$E$2:$E$114, 0)), "")</f>
        <v>OTHERS</v>
      </c>
      <c r="I158" s="32">
        <v>45642</v>
      </c>
      <c r="J158" s="33">
        <f t="shared" ca="1" si="15"/>
        <v>94</v>
      </c>
      <c r="K158" s="34">
        <v>45642</v>
      </c>
      <c r="L158" s="59">
        <f t="shared" ca="1" si="18"/>
        <v>0</v>
      </c>
      <c r="M158" s="34">
        <v>45644</v>
      </c>
      <c r="N158" s="47">
        <f t="shared" ca="1" si="19"/>
        <v>2</v>
      </c>
      <c r="O158" s="75"/>
      <c r="P158" s="75"/>
      <c r="Q158" s="47" t="str">
        <f t="shared" ca="1" si="20"/>
        <v/>
      </c>
      <c r="R158" s="34"/>
      <c r="S158" s="59" t="str">
        <f t="shared" ca="1" si="21"/>
        <v/>
      </c>
      <c r="T158" s="32"/>
      <c r="U158" s="33" t="str">
        <f t="shared" ca="1" si="22"/>
        <v/>
      </c>
      <c r="V158" s="34"/>
      <c r="W158" s="35"/>
      <c r="X158" s="36" t="str">
        <f t="shared" ca="1" si="16"/>
        <v>Overdue</v>
      </c>
      <c r="Y158" s="37"/>
      <c r="Z158" s="38" t="str">
        <f t="shared" si="17"/>
        <v/>
      </c>
    </row>
    <row r="159" spans="1:26" s="39" customFormat="1" ht="28.5">
      <c r="A159" s="30">
        <v>156</v>
      </c>
      <c r="B159" s="84" t="s">
        <v>2342</v>
      </c>
      <c r="C159" s="31" t="s">
        <v>120</v>
      </c>
      <c r="D159" s="44" t="s">
        <v>42</v>
      </c>
      <c r="E159" s="72" t="str">
        <f>IFERROR(IF(INDEX(Sheet3!$B$2:$B$8, MATCH(D159, Sheet3!$A$2:$A$8, 0)) = 0, "", INDEX(Sheet3!$B$2:$B$8, MATCH(D159, Sheet3!$A$2:$A$8, 0))), "")</f>
        <v>Corrective</v>
      </c>
      <c r="F159" s="31" t="s">
        <v>1675</v>
      </c>
      <c r="G159" s="45" t="s">
        <v>2343</v>
      </c>
      <c r="H159" s="63" t="str">
        <f>IFERROR(INDEX(Sheet3!$F$2:$F$114, MATCH(G159, Sheet3!$E$2:$E$114, 0)), "")</f>
        <v>WTP</v>
      </c>
      <c r="I159" s="32">
        <v>45636</v>
      </c>
      <c r="J159" s="33">
        <f t="shared" ca="1" si="15"/>
        <v>8</v>
      </c>
      <c r="K159" s="34">
        <v>45636</v>
      </c>
      <c r="L159" s="59">
        <f t="shared" ca="1" si="18"/>
        <v>0</v>
      </c>
      <c r="M159" s="34">
        <v>45637</v>
      </c>
      <c r="N159" s="47">
        <f t="shared" ca="1" si="19"/>
        <v>1</v>
      </c>
      <c r="O159" s="75"/>
      <c r="P159" s="75"/>
      <c r="Q159" s="47" t="str">
        <f t="shared" ca="1" si="20"/>
        <v/>
      </c>
      <c r="R159" s="34"/>
      <c r="S159" s="59" t="str">
        <f t="shared" ca="1" si="21"/>
        <v/>
      </c>
      <c r="T159" s="32"/>
      <c r="U159" s="33" t="str">
        <f t="shared" ca="1" si="22"/>
        <v/>
      </c>
      <c r="V159" s="34">
        <v>45644</v>
      </c>
      <c r="W159" s="35"/>
      <c r="X159" s="36" t="str">
        <f t="shared" ca="1" si="16"/>
        <v>Completed</v>
      </c>
      <c r="Y159" s="37">
        <v>45644</v>
      </c>
      <c r="Z159" s="38">
        <f t="shared" si="17"/>
        <v>1</v>
      </c>
    </row>
    <row r="160" spans="1:26" s="39" customFormat="1" ht="28.5">
      <c r="A160" s="30">
        <v>157</v>
      </c>
      <c r="B160" s="121" t="s">
        <v>2344</v>
      </c>
      <c r="C160" s="31" t="s">
        <v>91</v>
      </c>
      <c r="D160" s="44" t="s">
        <v>59</v>
      </c>
      <c r="E160" s="72" t="str">
        <f>IFERROR(IF(INDEX(Sheet3!$B$2:$B$8, MATCH(D160, Sheet3!$A$2:$A$8, 0)) = 0, "", INDEX(Sheet3!$B$2:$B$8, MATCH(D160, Sheet3!$A$2:$A$8, 0))), "")</f>
        <v>Preventive</v>
      </c>
      <c r="F160" s="31" t="s">
        <v>726</v>
      </c>
      <c r="G160" s="45" t="s">
        <v>69</v>
      </c>
      <c r="H160" s="63" t="str">
        <f>IFERROR(INDEX(Sheet3!$F$2:$F$114, MATCH(G160, Sheet3!$E$2:$E$114, 0)), "")</f>
        <v>KITCHEN_EQUIPMENT</v>
      </c>
      <c r="I160" s="32">
        <v>45640</v>
      </c>
      <c r="J160" s="33">
        <f t="shared" ca="1" si="15"/>
        <v>96</v>
      </c>
      <c r="K160" s="34">
        <v>45640</v>
      </c>
      <c r="L160" s="59">
        <f t="shared" ca="1" si="18"/>
        <v>0</v>
      </c>
      <c r="M160" s="34">
        <v>45643</v>
      </c>
      <c r="N160" s="47">
        <f t="shared" ca="1" si="19"/>
        <v>3</v>
      </c>
      <c r="O160" s="75">
        <v>45644</v>
      </c>
      <c r="P160" s="75">
        <v>45644</v>
      </c>
      <c r="Q160" s="47">
        <f t="shared" ca="1" si="20"/>
        <v>0</v>
      </c>
      <c r="R160" s="34">
        <v>45644</v>
      </c>
      <c r="S160" s="59">
        <f t="shared" ca="1" si="21"/>
        <v>0</v>
      </c>
      <c r="T160" s="32">
        <v>45644</v>
      </c>
      <c r="U160" s="33">
        <f t="shared" ca="1" si="22"/>
        <v>92</v>
      </c>
      <c r="V160" s="34"/>
      <c r="W160" s="35">
        <v>408765.26</v>
      </c>
      <c r="X160" s="36" t="str">
        <f t="shared" ca="1" si="16"/>
        <v>Overdue</v>
      </c>
      <c r="Y160" s="37"/>
      <c r="Z160" s="38" t="str">
        <f t="shared" si="17"/>
        <v/>
      </c>
    </row>
    <row r="161" spans="1:26" s="39" customFormat="1">
      <c r="A161" s="30">
        <v>158</v>
      </c>
      <c r="B161" s="122" t="s">
        <v>2345</v>
      </c>
      <c r="C161" s="31" t="s">
        <v>269</v>
      </c>
      <c r="D161" s="44" t="s">
        <v>42</v>
      </c>
      <c r="E161" s="72" t="str">
        <f>IFERROR(IF(INDEX(Sheet3!$B$2:$B$8, MATCH(D161, Sheet3!$A$2:$A$8, 0)) = 0, "", INDEX(Sheet3!$B$2:$B$8, MATCH(D161, Sheet3!$A$2:$A$8, 0))), "")</f>
        <v>Corrective</v>
      </c>
      <c r="F161" s="31" t="s">
        <v>1364</v>
      </c>
      <c r="G161" s="45" t="s">
        <v>34</v>
      </c>
      <c r="H161" s="63" t="str">
        <f>IFERROR(INDEX(Sheet3!$F$2:$F$114, MATCH(G161, Sheet3!$E$2:$E$114, 0)), "")</f>
        <v>EVACUATION</v>
      </c>
      <c r="I161" s="32">
        <v>45644</v>
      </c>
      <c r="J161" s="33">
        <f t="shared" ca="1" si="15"/>
        <v>92</v>
      </c>
      <c r="K161" s="34">
        <v>45644</v>
      </c>
      <c r="L161" s="59">
        <f t="shared" ca="1" si="18"/>
        <v>0</v>
      </c>
      <c r="M161" s="34"/>
      <c r="N161" s="47">
        <f t="shared" ca="1" si="19"/>
        <v>92</v>
      </c>
      <c r="O161" s="75"/>
      <c r="P161" s="75"/>
      <c r="Q161" s="47" t="str">
        <f t="shared" ca="1" si="20"/>
        <v/>
      </c>
      <c r="R161" s="34"/>
      <c r="S161" s="59" t="str">
        <f t="shared" ca="1" si="21"/>
        <v/>
      </c>
      <c r="T161" s="32"/>
      <c r="U161" s="33" t="str">
        <f t="shared" ca="1" si="22"/>
        <v/>
      </c>
      <c r="V161" s="34"/>
      <c r="W161" s="35"/>
      <c r="X161" s="36" t="str">
        <f t="shared" ca="1" si="16"/>
        <v>Overdue</v>
      </c>
      <c r="Y161" s="37"/>
      <c r="Z161" s="38" t="str">
        <f t="shared" si="17"/>
        <v/>
      </c>
    </row>
    <row r="162" spans="1:26" s="39" customFormat="1" ht="30.75">
      <c r="A162" s="30">
        <v>159</v>
      </c>
      <c r="B162" s="31" t="s">
        <v>2346</v>
      </c>
      <c r="C162" s="31" t="s">
        <v>204</v>
      </c>
      <c r="D162" s="44" t="s">
        <v>59</v>
      </c>
      <c r="E162" s="72" t="str">
        <f>IFERROR(IF(INDEX(Sheet3!$B$2:$B$8, MATCH(D162, Sheet3!$A$2:$A$8, 0)) = 0, "", INDEX(Sheet3!$B$2:$B$8, MATCH(D162, Sheet3!$A$2:$A$8, 0))), "")</f>
        <v>Preventive</v>
      </c>
      <c r="F162" s="31" t="s">
        <v>2347</v>
      </c>
      <c r="G162" s="45" t="s">
        <v>1720</v>
      </c>
      <c r="H162" s="63" t="str">
        <f>IFERROR(INDEX(Sheet3!$F$2:$F$114, MATCH(G162, Sheet3!$E$2:$E$114, 0)), "")</f>
        <v>HVAC</v>
      </c>
      <c r="I162" s="32">
        <v>45644</v>
      </c>
      <c r="J162" s="33">
        <f t="shared" ca="1" si="15"/>
        <v>59</v>
      </c>
      <c r="K162" s="34">
        <v>45644</v>
      </c>
      <c r="L162" s="59">
        <f t="shared" ca="1" si="18"/>
        <v>0</v>
      </c>
      <c r="M162" s="34">
        <v>45703</v>
      </c>
      <c r="N162" s="47">
        <f t="shared" ca="1" si="19"/>
        <v>59</v>
      </c>
      <c r="O162" s="75"/>
      <c r="P162" s="75"/>
      <c r="Q162" s="47" t="str">
        <f t="shared" ca="1" si="20"/>
        <v/>
      </c>
      <c r="R162" s="34"/>
      <c r="S162" s="59" t="str">
        <f t="shared" ca="1" si="21"/>
        <v/>
      </c>
      <c r="T162" s="32"/>
      <c r="U162" s="33" t="str">
        <f t="shared" ca="1" si="22"/>
        <v/>
      </c>
      <c r="V162" s="34">
        <v>45703</v>
      </c>
      <c r="W162" s="35"/>
      <c r="X162" s="36" t="str">
        <f t="shared" ca="1" si="16"/>
        <v>Completed</v>
      </c>
      <c r="Y162" s="37">
        <v>45703</v>
      </c>
      <c r="Z162" s="38">
        <f t="shared" si="17"/>
        <v>1</v>
      </c>
    </row>
    <row r="163" spans="1:26" s="39" customFormat="1" ht="26.25">
      <c r="A163" s="30">
        <v>160</v>
      </c>
      <c r="B163" s="31" t="s">
        <v>2348</v>
      </c>
      <c r="C163" s="31" t="s">
        <v>332</v>
      </c>
      <c r="D163" s="44" t="s">
        <v>67</v>
      </c>
      <c r="E163" s="72" t="str">
        <f>IFERROR(IF(INDEX(Sheet3!$B$2:$B$8, MATCH(D163, Sheet3!$A$2:$A$8, 0)) = 0, "", INDEX(Sheet3!$B$2:$B$8, MATCH(D163, Sheet3!$A$2:$A$8, 0))), "")</f>
        <v>Breakdown</v>
      </c>
      <c r="F163" s="31"/>
      <c r="G163" s="45"/>
      <c r="H163" s="63" t="str">
        <f>IFERROR(INDEX(Sheet3!$F$2:$F$114, MATCH(G163, Sheet3!$E$2:$E$114, 0)), "")</f>
        <v/>
      </c>
      <c r="I163" s="32">
        <v>45644</v>
      </c>
      <c r="J163" s="33">
        <f t="shared" ca="1" si="15"/>
        <v>92</v>
      </c>
      <c r="K163" s="34"/>
      <c r="L163" s="59">
        <f t="shared" ca="1" si="18"/>
        <v>92</v>
      </c>
      <c r="M163" s="34"/>
      <c r="N163" s="47" t="str">
        <f t="shared" ca="1" si="19"/>
        <v/>
      </c>
      <c r="O163" s="75"/>
      <c r="P163" s="75"/>
      <c r="Q163" s="47" t="str">
        <f t="shared" ca="1" si="20"/>
        <v/>
      </c>
      <c r="R163" s="34"/>
      <c r="S163" s="59" t="str">
        <f t="shared" ca="1" si="21"/>
        <v/>
      </c>
      <c r="T163" s="32"/>
      <c r="U163" s="33" t="str">
        <f t="shared" ca="1" si="22"/>
        <v/>
      </c>
      <c r="V163" s="34"/>
      <c r="W163" s="35"/>
      <c r="X163" s="36" t="str">
        <f t="shared" ca="1" si="16"/>
        <v>Overdue</v>
      </c>
      <c r="Y163" s="37"/>
      <c r="Z163" s="38" t="str">
        <f t="shared" si="17"/>
        <v/>
      </c>
    </row>
    <row r="164" spans="1:26" s="39" customFormat="1" ht="26.25">
      <c r="A164" s="30">
        <v>161</v>
      </c>
      <c r="B164" s="31" t="s">
        <v>2349</v>
      </c>
      <c r="C164" s="31" t="s">
        <v>31</v>
      </c>
      <c r="D164" s="44" t="s">
        <v>42</v>
      </c>
      <c r="E164" s="72" t="str">
        <f>IFERROR(IF(INDEX(Sheet3!$B$2:$B$8, MATCH(D164, Sheet3!$A$2:$A$8, 0)) = 0, "", INDEX(Sheet3!$B$2:$B$8, MATCH(D164, Sheet3!$A$2:$A$8, 0))), "")</f>
        <v>Corrective</v>
      </c>
      <c r="F164" s="31" t="s">
        <v>2350</v>
      </c>
      <c r="G164" s="45" t="s">
        <v>34</v>
      </c>
      <c r="H164" s="63" t="str">
        <f>IFERROR(INDEX(Sheet3!$F$2:$F$114, MATCH(G164, Sheet3!$E$2:$E$114, 0)), "")</f>
        <v>EVACUATION</v>
      </c>
      <c r="I164" s="32">
        <v>45640</v>
      </c>
      <c r="J164" s="33">
        <f t="shared" ca="1" si="15"/>
        <v>4</v>
      </c>
      <c r="K164" s="34">
        <v>45640</v>
      </c>
      <c r="L164" s="59">
        <f t="shared" ca="1" si="18"/>
        <v>0</v>
      </c>
      <c r="M164" s="34">
        <v>45643</v>
      </c>
      <c r="N164" s="47">
        <f t="shared" ca="1" si="19"/>
        <v>3</v>
      </c>
      <c r="O164" s="75">
        <v>45643</v>
      </c>
      <c r="P164" s="75">
        <v>45644</v>
      </c>
      <c r="Q164" s="47">
        <f t="shared" ca="1" si="20"/>
        <v>1</v>
      </c>
      <c r="R164" s="34">
        <v>45644</v>
      </c>
      <c r="S164" s="59">
        <f t="shared" ca="1" si="21"/>
        <v>0</v>
      </c>
      <c r="T164" s="32">
        <v>45644</v>
      </c>
      <c r="U164" s="33">
        <f t="shared" ca="1" si="22"/>
        <v>0</v>
      </c>
      <c r="V164" s="34">
        <v>45644</v>
      </c>
      <c r="W164" s="35">
        <v>102125</v>
      </c>
      <c r="X164" s="36" t="str">
        <f t="shared" ca="1" si="16"/>
        <v>Completed</v>
      </c>
      <c r="Y164" s="37">
        <v>45644</v>
      </c>
      <c r="Z164" s="38">
        <f t="shared" si="17"/>
        <v>1</v>
      </c>
    </row>
    <row r="165" spans="1:26" s="39" customFormat="1">
      <c r="A165" s="30">
        <v>162</v>
      </c>
      <c r="B165" s="31" t="s">
        <v>2351</v>
      </c>
      <c r="C165" s="31" t="s">
        <v>642</v>
      </c>
      <c r="D165" s="44" t="s">
        <v>42</v>
      </c>
      <c r="E165" s="72" t="str">
        <f>IFERROR(IF(INDEX(Sheet3!$B$2:$B$8, MATCH(D165, Sheet3!$A$2:$A$8, 0)) = 0, "", INDEX(Sheet3!$B$2:$B$8, MATCH(D165, Sheet3!$A$2:$A$8, 0))), "")</f>
        <v>Corrective</v>
      </c>
      <c r="F165" s="31" t="s">
        <v>1675</v>
      </c>
      <c r="G165" s="45" t="s">
        <v>84</v>
      </c>
      <c r="H165" s="63" t="str">
        <f>IFERROR(INDEX(Sheet3!$F$2:$F$114, MATCH(G165, Sheet3!$E$2:$E$114, 0)), "")</f>
        <v>OTHERS</v>
      </c>
      <c r="I165" s="32">
        <v>45643</v>
      </c>
      <c r="J165" s="33">
        <f t="shared" ca="1" si="15"/>
        <v>1</v>
      </c>
      <c r="K165" s="34">
        <v>45643</v>
      </c>
      <c r="L165" s="59">
        <f t="shared" ca="1" si="18"/>
        <v>0</v>
      </c>
      <c r="M165" s="34">
        <v>45644</v>
      </c>
      <c r="N165" s="47">
        <f t="shared" ca="1" si="19"/>
        <v>1</v>
      </c>
      <c r="O165" s="75">
        <v>45644</v>
      </c>
      <c r="P165" s="75">
        <v>45644</v>
      </c>
      <c r="Q165" s="47">
        <f t="shared" ca="1" si="20"/>
        <v>0</v>
      </c>
      <c r="R165" s="34">
        <v>45644</v>
      </c>
      <c r="S165" s="59">
        <f t="shared" ca="1" si="21"/>
        <v>0</v>
      </c>
      <c r="T165" s="32">
        <v>45644</v>
      </c>
      <c r="U165" s="33">
        <f t="shared" ca="1" si="22"/>
        <v>0</v>
      </c>
      <c r="V165" s="34">
        <v>45644</v>
      </c>
      <c r="W165" s="35"/>
      <c r="X165" s="36" t="str">
        <f t="shared" ca="1" si="16"/>
        <v>Completed</v>
      </c>
      <c r="Y165" s="37">
        <v>45644</v>
      </c>
      <c r="Z165" s="38">
        <f t="shared" si="17"/>
        <v>1</v>
      </c>
    </row>
    <row r="166" spans="1:26" s="39" customFormat="1" ht="28.5">
      <c r="A166" s="30">
        <v>163</v>
      </c>
      <c r="B166" s="39" t="s">
        <v>2352</v>
      </c>
      <c r="C166" s="31" t="s">
        <v>172</v>
      </c>
      <c r="D166" s="44" t="s">
        <v>54</v>
      </c>
      <c r="E166" s="72" t="str">
        <f>IFERROR(IF(INDEX(Sheet3!$B$2:$B$8, MATCH(D166, Sheet3!$A$2:$A$8, 0)) = 0, "", INDEX(Sheet3!$B$2:$B$8, MATCH(D166, Sheet3!$A$2:$A$8, 0))), "")</f>
        <v>Breakdown</v>
      </c>
      <c r="F166" s="31" t="s">
        <v>460</v>
      </c>
      <c r="G166" s="45" t="s">
        <v>135</v>
      </c>
      <c r="H166" s="63" t="str">
        <f>IFERROR(INDEX(Sheet3!$F$2:$F$114, MATCH(G166, Sheet3!$E$2:$E$114, 0)), "")</f>
        <v>HVAC</v>
      </c>
      <c r="I166" s="32">
        <v>45648</v>
      </c>
      <c r="J166" s="33">
        <f t="shared" ca="1" si="15"/>
        <v>88</v>
      </c>
      <c r="K166" s="34">
        <v>45649</v>
      </c>
      <c r="L166" s="59">
        <f t="shared" ca="1" si="18"/>
        <v>1</v>
      </c>
      <c r="M166" s="34"/>
      <c r="N166" s="47">
        <f t="shared" ca="1" si="19"/>
        <v>87</v>
      </c>
      <c r="O166" s="75"/>
      <c r="P166" s="75"/>
      <c r="Q166" s="47" t="str">
        <f t="shared" ca="1" si="20"/>
        <v/>
      </c>
      <c r="R166" s="34"/>
      <c r="S166" s="59" t="str">
        <f t="shared" ca="1" si="21"/>
        <v/>
      </c>
      <c r="T166" s="32"/>
      <c r="U166" s="33" t="str">
        <f t="shared" ca="1" si="22"/>
        <v/>
      </c>
      <c r="V166" s="34"/>
      <c r="W166" s="35"/>
      <c r="X166" s="36" t="str">
        <f t="shared" ca="1" si="16"/>
        <v>Overdue</v>
      </c>
      <c r="Y166" s="37"/>
      <c r="Z166" s="38" t="str">
        <f t="shared" si="17"/>
        <v/>
      </c>
    </row>
    <row r="167" spans="1:26" s="39" customFormat="1">
      <c r="A167" s="30">
        <v>164</v>
      </c>
      <c r="B167" s="31" t="s">
        <v>681</v>
      </c>
      <c r="C167" s="31" t="s">
        <v>289</v>
      </c>
      <c r="D167" s="44" t="s">
        <v>54</v>
      </c>
      <c r="E167" s="72" t="str">
        <f>IFERROR(IF(INDEX(Sheet3!$B$2:$B$8, MATCH(D167, Sheet3!$A$2:$A$8, 0)) = 0, "", INDEX(Sheet3!$B$2:$B$8, MATCH(D167, Sheet3!$A$2:$A$8, 0))), "")</f>
        <v>Breakdown</v>
      </c>
      <c r="F167" s="31" t="s">
        <v>276</v>
      </c>
      <c r="G167" s="45" t="s">
        <v>202</v>
      </c>
      <c r="H167" s="63" t="str">
        <f>IFERROR(INDEX(Sheet3!$F$2:$F$114, MATCH(G167, Sheet3!$E$2:$E$114, 0)), "")</f>
        <v>GENERATOR</v>
      </c>
      <c r="I167" s="32">
        <v>45636</v>
      </c>
      <c r="J167" s="33">
        <f t="shared" ca="1" si="15"/>
        <v>100</v>
      </c>
      <c r="K167" s="34">
        <v>45636</v>
      </c>
      <c r="L167" s="59">
        <f t="shared" ca="1" si="18"/>
        <v>0</v>
      </c>
      <c r="M167" s="34">
        <v>45638</v>
      </c>
      <c r="N167" s="47">
        <f t="shared" ca="1" si="19"/>
        <v>2</v>
      </c>
      <c r="O167" s="75">
        <v>45642</v>
      </c>
      <c r="P167" s="75">
        <v>45644</v>
      </c>
      <c r="Q167" s="47">
        <f t="shared" ca="1" si="20"/>
        <v>2</v>
      </c>
      <c r="R167" s="34">
        <v>45649</v>
      </c>
      <c r="S167" s="59">
        <f t="shared" ca="1" si="21"/>
        <v>0</v>
      </c>
      <c r="T167" s="32">
        <v>45649</v>
      </c>
      <c r="U167" s="33">
        <f t="shared" ca="1" si="22"/>
        <v>87</v>
      </c>
      <c r="V167" s="34"/>
      <c r="W167" s="35"/>
      <c r="X167" s="36" t="str">
        <f t="shared" ca="1" si="16"/>
        <v>Overdue</v>
      </c>
      <c r="Y167" s="37"/>
      <c r="Z167" s="38" t="str">
        <f t="shared" si="17"/>
        <v/>
      </c>
    </row>
    <row r="168" spans="1:26" s="39" customFormat="1" ht="28.5">
      <c r="A168" s="30">
        <v>165</v>
      </c>
      <c r="B168" s="31" t="s">
        <v>2353</v>
      </c>
      <c r="C168" s="31" t="s">
        <v>332</v>
      </c>
      <c r="D168" s="44" t="s">
        <v>67</v>
      </c>
      <c r="E168" s="72" t="str">
        <f>IFERROR(IF(INDEX(Sheet3!$B$2:$B$8, MATCH(D168, Sheet3!$A$2:$A$8, 0)) = 0, "", INDEX(Sheet3!$B$2:$B$8, MATCH(D168, Sheet3!$A$2:$A$8, 0))), "")</f>
        <v>Breakdown</v>
      </c>
      <c r="F168" s="31" t="s">
        <v>941</v>
      </c>
      <c r="G168" s="45" t="s">
        <v>638</v>
      </c>
      <c r="H168" s="63" t="str">
        <f>IFERROR(INDEX(Sheet3!$F$2:$F$114, MATCH(G168, Sheet3!$E$2:$E$114, 0)), "")</f>
        <v>ELECTRICAL</v>
      </c>
      <c r="I168" s="32">
        <v>45644</v>
      </c>
      <c r="J168" s="33">
        <f t="shared" ca="1" si="15"/>
        <v>92</v>
      </c>
      <c r="K168" s="34">
        <v>45645</v>
      </c>
      <c r="L168" s="59">
        <f t="shared" ca="1" si="18"/>
        <v>1</v>
      </c>
      <c r="M168" s="34"/>
      <c r="N168" s="47">
        <f t="shared" ca="1" si="19"/>
        <v>91</v>
      </c>
      <c r="O168" s="75"/>
      <c r="P168" s="75"/>
      <c r="Q168" s="47" t="str">
        <f t="shared" ca="1" si="20"/>
        <v/>
      </c>
      <c r="R168" s="34"/>
      <c r="S168" s="59" t="str">
        <f t="shared" ca="1" si="21"/>
        <v/>
      </c>
      <c r="T168" s="32"/>
      <c r="U168" s="33" t="str">
        <f t="shared" ca="1" si="22"/>
        <v/>
      </c>
      <c r="V168" s="34"/>
      <c r="W168" s="35"/>
      <c r="X168" s="36" t="str">
        <f t="shared" ca="1" si="16"/>
        <v>Overdue</v>
      </c>
      <c r="Y168" s="37"/>
      <c r="Z168" s="38" t="str">
        <f t="shared" si="17"/>
        <v/>
      </c>
    </row>
    <row r="169" spans="1:26" s="39" customFormat="1" ht="26.25">
      <c r="A169" s="30">
        <v>166</v>
      </c>
      <c r="B169" s="31" t="s">
        <v>2354</v>
      </c>
      <c r="C169" s="31" t="s">
        <v>332</v>
      </c>
      <c r="D169" s="44" t="s">
        <v>54</v>
      </c>
      <c r="E169" s="72" t="str">
        <f>IFERROR(IF(INDEX(Sheet3!$B$2:$B$8, MATCH(D169, Sheet3!$A$2:$A$8, 0)) = 0, "", INDEX(Sheet3!$B$2:$B$8, MATCH(D169, Sheet3!$A$2:$A$8, 0))), "")</f>
        <v>Breakdown</v>
      </c>
      <c r="F169" s="31" t="s">
        <v>37</v>
      </c>
      <c r="G169" s="45" t="s">
        <v>167</v>
      </c>
      <c r="H169" s="63" t="str">
        <f>IFERROR(INDEX(Sheet3!$F$2:$F$114, MATCH(G169, Sheet3!$E$2:$E$114, 0)), "")</f>
        <v>BUILDING</v>
      </c>
      <c r="I169" s="32">
        <v>45644</v>
      </c>
      <c r="J169" s="33">
        <f t="shared" ca="1" si="15"/>
        <v>92</v>
      </c>
      <c r="K169" s="34">
        <v>45649</v>
      </c>
      <c r="L169" s="59">
        <f t="shared" ca="1" si="18"/>
        <v>5</v>
      </c>
      <c r="M169" s="34"/>
      <c r="N169" s="47">
        <f t="shared" ca="1" si="19"/>
        <v>87</v>
      </c>
      <c r="O169" s="75"/>
      <c r="P169" s="75"/>
      <c r="Q169" s="47" t="str">
        <f t="shared" ca="1" si="20"/>
        <v/>
      </c>
      <c r="R169" s="34"/>
      <c r="S169" s="59" t="str">
        <f t="shared" ca="1" si="21"/>
        <v/>
      </c>
      <c r="T169" s="32"/>
      <c r="U169" s="33" t="str">
        <f t="shared" ca="1" si="22"/>
        <v/>
      </c>
      <c r="V169" s="34"/>
      <c r="W169" s="35"/>
      <c r="X169" s="36" t="str">
        <f t="shared" ca="1" si="16"/>
        <v>Overdue</v>
      </c>
      <c r="Y169" s="37"/>
      <c r="Z169" s="38" t="str">
        <f t="shared" si="17"/>
        <v/>
      </c>
    </row>
    <row r="170" spans="1:26" s="39" customFormat="1" ht="28.5">
      <c r="A170" s="30">
        <v>167</v>
      </c>
      <c r="B170" s="31" t="s">
        <v>338</v>
      </c>
      <c r="C170" s="31" t="s">
        <v>642</v>
      </c>
      <c r="D170" s="44" t="s">
        <v>54</v>
      </c>
      <c r="E170" s="72" t="str">
        <f>IFERROR(IF(INDEX(Sheet3!$B$2:$B$8, MATCH(D170, Sheet3!$A$2:$A$8, 0)) = 0, "", INDEX(Sheet3!$B$2:$B$8, MATCH(D170, Sheet3!$A$2:$A$8, 0))), "")</f>
        <v>Breakdown</v>
      </c>
      <c r="F170" s="31" t="s">
        <v>217</v>
      </c>
      <c r="G170" s="45" t="s">
        <v>69</v>
      </c>
      <c r="H170" s="63" t="str">
        <f>IFERROR(INDEX(Sheet3!$F$2:$F$114, MATCH(G170, Sheet3!$E$2:$E$114, 0)), "")</f>
        <v>KITCHEN_EQUIPMENT</v>
      </c>
      <c r="I170" s="32">
        <v>45648</v>
      </c>
      <c r="J170" s="33">
        <f t="shared" ca="1" si="15"/>
        <v>88</v>
      </c>
      <c r="K170" s="34">
        <v>45648</v>
      </c>
      <c r="L170" s="59">
        <f t="shared" ca="1" si="18"/>
        <v>0</v>
      </c>
      <c r="M170" s="34"/>
      <c r="N170" s="47">
        <f t="shared" ca="1" si="19"/>
        <v>88</v>
      </c>
      <c r="O170" s="75"/>
      <c r="P170" s="75"/>
      <c r="Q170" s="47" t="str">
        <f t="shared" ca="1" si="20"/>
        <v/>
      </c>
      <c r="R170" s="34"/>
      <c r="S170" s="59" t="str">
        <f t="shared" ca="1" si="21"/>
        <v/>
      </c>
      <c r="T170" s="32"/>
      <c r="U170" s="33" t="str">
        <f t="shared" ca="1" si="22"/>
        <v/>
      </c>
      <c r="V170" s="34"/>
      <c r="W170" s="35"/>
      <c r="X170" s="36" t="str">
        <f t="shared" ca="1" si="16"/>
        <v>Overdue</v>
      </c>
      <c r="Y170" s="37"/>
      <c r="Z170" s="38" t="str">
        <f t="shared" si="17"/>
        <v/>
      </c>
    </row>
    <row r="171" spans="1:26" s="39" customFormat="1" ht="28.5">
      <c r="A171" s="30">
        <v>168</v>
      </c>
      <c r="B171" s="31" t="s">
        <v>2355</v>
      </c>
      <c r="C171" s="31" t="s">
        <v>71</v>
      </c>
      <c r="D171" s="44" t="s">
        <v>67</v>
      </c>
      <c r="E171" s="72" t="str">
        <f>IFERROR(IF(INDEX(Sheet3!$B$2:$B$8, MATCH(D171, Sheet3!$A$2:$A$8, 0)) = 0, "", INDEX(Sheet3!$B$2:$B$8, MATCH(D171, Sheet3!$A$2:$A$8, 0))), "")</f>
        <v>Breakdown</v>
      </c>
      <c r="F171" s="31" t="s">
        <v>608</v>
      </c>
      <c r="G171" s="45" t="s">
        <v>594</v>
      </c>
      <c r="H171" s="63" t="str">
        <f>IFERROR(INDEX(Sheet3!$F$2:$F$114, MATCH(G171, Sheet3!$E$2:$E$114, 0)), "")</f>
        <v>ELECTRICAL</v>
      </c>
      <c r="I171" s="32">
        <v>45647</v>
      </c>
      <c r="J171" s="33">
        <f t="shared" ca="1" si="15"/>
        <v>89</v>
      </c>
      <c r="K171" s="34">
        <v>45647</v>
      </c>
      <c r="L171" s="59">
        <f t="shared" ca="1" si="18"/>
        <v>0</v>
      </c>
      <c r="M171" s="34"/>
      <c r="N171" s="47">
        <f t="shared" ca="1" si="19"/>
        <v>89</v>
      </c>
      <c r="O171" s="75"/>
      <c r="P171" s="75"/>
      <c r="Q171" s="47" t="str">
        <f t="shared" ca="1" si="20"/>
        <v/>
      </c>
      <c r="R171" s="34"/>
      <c r="S171" s="59" t="str">
        <f t="shared" ca="1" si="21"/>
        <v/>
      </c>
      <c r="T171" s="32"/>
      <c r="U171" s="33" t="str">
        <f t="shared" ca="1" si="22"/>
        <v/>
      </c>
      <c r="V171" s="34"/>
      <c r="W171" s="35"/>
      <c r="X171" s="36" t="str">
        <f t="shared" ca="1" si="16"/>
        <v>Overdue</v>
      </c>
      <c r="Y171" s="37"/>
      <c r="Z171" s="38" t="str">
        <f t="shared" si="17"/>
        <v/>
      </c>
    </row>
    <row r="172" spans="1:26" s="39" customFormat="1" ht="26.25">
      <c r="A172" s="30">
        <v>169</v>
      </c>
      <c r="B172" s="31" t="s">
        <v>2356</v>
      </c>
      <c r="C172" s="31" t="s">
        <v>91</v>
      </c>
      <c r="D172" s="44" t="s">
        <v>54</v>
      </c>
      <c r="E172" s="72" t="str">
        <f>IFERROR(IF(INDEX(Sheet3!$B$2:$B$8, MATCH(D172, Sheet3!$A$2:$A$8, 0)) = 0, "", INDEX(Sheet3!$B$2:$B$8, MATCH(D172, Sheet3!$A$2:$A$8, 0))), "")</f>
        <v>Breakdown</v>
      </c>
      <c r="F172" s="31" t="s">
        <v>412</v>
      </c>
      <c r="G172" s="45" t="s">
        <v>179</v>
      </c>
      <c r="H172" s="63" t="str">
        <f>IFERROR(INDEX(Sheet3!$F$2:$F$114, MATCH(G172, Sheet3!$E$2:$E$114, 0)), "")</f>
        <v>GAS</v>
      </c>
      <c r="I172" s="32">
        <v>45645</v>
      </c>
      <c r="J172" s="33">
        <f t="shared" ca="1" si="15"/>
        <v>91</v>
      </c>
      <c r="K172" s="34">
        <v>45645</v>
      </c>
      <c r="L172" s="59">
        <f t="shared" ca="1" si="18"/>
        <v>0</v>
      </c>
      <c r="M172" s="34">
        <v>45647</v>
      </c>
      <c r="N172" s="47">
        <f t="shared" ca="1" si="19"/>
        <v>2</v>
      </c>
      <c r="O172" s="75">
        <v>45647</v>
      </c>
      <c r="P172" s="75">
        <v>45649</v>
      </c>
      <c r="Q172" s="47">
        <f t="shared" ca="1" si="20"/>
        <v>2</v>
      </c>
      <c r="R172" s="34"/>
      <c r="S172" s="59" t="str">
        <f t="shared" ca="1" si="21"/>
        <v/>
      </c>
      <c r="T172" s="32"/>
      <c r="U172" s="33" t="str">
        <f t="shared" ca="1" si="22"/>
        <v/>
      </c>
      <c r="V172" s="34"/>
      <c r="W172" s="35"/>
      <c r="X172" s="36" t="str">
        <f t="shared" ca="1" si="16"/>
        <v>Overdue</v>
      </c>
      <c r="Y172" s="37"/>
      <c r="Z172" s="38" t="str">
        <f t="shared" si="17"/>
        <v/>
      </c>
    </row>
    <row r="173" spans="1:26" s="39" customFormat="1" ht="26.25">
      <c r="A173" s="30">
        <v>170</v>
      </c>
      <c r="B173" s="31" t="s">
        <v>2357</v>
      </c>
      <c r="C173" s="31" t="s">
        <v>393</v>
      </c>
      <c r="D173" s="44" t="s">
        <v>54</v>
      </c>
      <c r="E173" s="72" t="str">
        <f>IFERROR(IF(INDEX(Sheet3!$B$2:$B$8, MATCH(D173, Sheet3!$A$2:$A$8, 0)) = 0, "", INDEX(Sheet3!$B$2:$B$8, MATCH(D173, Sheet3!$A$2:$A$8, 0))), "")</f>
        <v>Breakdown</v>
      </c>
      <c r="F173" s="31" t="s">
        <v>324</v>
      </c>
      <c r="G173" s="45" t="s">
        <v>61</v>
      </c>
      <c r="H173" s="63" t="str">
        <f>IFERROR(INDEX(Sheet3!$F$2:$F$114, MATCH(G173, Sheet3!$E$2:$E$114, 0)), "")</f>
        <v>HVAC</v>
      </c>
      <c r="I173" s="32">
        <v>45649</v>
      </c>
      <c r="J173" s="33">
        <f t="shared" ca="1" si="15"/>
        <v>87</v>
      </c>
      <c r="K173" s="34">
        <v>45649</v>
      </c>
      <c r="L173" s="59">
        <f t="shared" ca="1" si="18"/>
        <v>0</v>
      </c>
      <c r="M173" s="34"/>
      <c r="N173" s="47">
        <f t="shared" ca="1" si="19"/>
        <v>87</v>
      </c>
      <c r="O173" s="75"/>
      <c r="P173" s="75"/>
      <c r="Q173" s="47" t="str">
        <f t="shared" ca="1" si="20"/>
        <v/>
      </c>
      <c r="R173" s="34"/>
      <c r="S173" s="59" t="str">
        <f t="shared" ca="1" si="21"/>
        <v/>
      </c>
      <c r="T173" s="32"/>
      <c r="U173" s="33" t="str">
        <f t="shared" ca="1" si="22"/>
        <v/>
      </c>
      <c r="V173" s="34"/>
      <c r="W173" s="35"/>
      <c r="X173" s="36" t="str">
        <f t="shared" ca="1" si="16"/>
        <v>Overdue</v>
      </c>
      <c r="Y173" s="37"/>
      <c r="Z173" s="38" t="str">
        <f t="shared" si="17"/>
        <v/>
      </c>
    </row>
    <row r="174" spans="1:26" s="39" customFormat="1" ht="28.5">
      <c r="A174" s="30">
        <v>171</v>
      </c>
      <c r="B174" s="31" t="s">
        <v>1709</v>
      </c>
      <c r="C174" s="31" t="s">
        <v>63</v>
      </c>
      <c r="D174" s="44" t="s">
        <v>59</v>
      </c>
      <c r="E174" s="72" t="str">
        <f>IFERROR(IF(INDEX(Sheet3!$B$2:$B$8, MATCH(D174, Sheet3!$A$2:$A$8, 0)) = 0, "", INDEX(Sheet3!$B$2:$B$8, MATCH(D174, Sheet3!$A$2:$A$8, 0))), "")</f>
        <v>Preventive</v>
      </c>
      <c r="F174" s="31" t="s">
        <v>324</v>
      </c>
      <c r="G174" s="45" t="s">
        <v>104</v>
      </c>
      <c r="H174" s="63" t="str">
        <f>IFERROR(INDEX(Sheet3!$F$2:$F$114, MATCH(G174, Sheet3!$E$2:$E$114, 0)), "")</f>
        <v>HVAC</v>
      </c>
      <c r="I174" s="32">
        <v>45650</v>
      </c>
      <c r="J174" s="33">
        <f t="shared" ca="1" si="15"/>
        <v>86</v>
      </c>
      <c r="K174" s="34">
        <v>45650</v>
      </c>
      <c r="L174" s="59">
        <f t="shared" ca="1" si="18"/>
        <v>0</v>
      </c>
      <c r="M174" s="34">
        <v>45651</v>
      </c>
      <c r="N174" s="47">
        <f t="shared" ca="1" si="19"/>
        <v>1</v>
      </c>
      <c r="O174" s="75"/>
      <c r="P174" s="75"/>
      <c r="Q174" s="47" t="str">
        <f t="shared" ca="1" si="20"/>
        <v/>
      </c>
      <c r="R174" s="34"/>
      <c r="S174" s="59" t="str">
        <f t="shared" ca="1" si="21"/>
        <v/>
      </c>
      <c r="T174" s="32"/>
      <c r="U174" s="33" t="str">
        <f t="shared" ca="1" si="22"/>
        <v/>
      </c>
      <c r="V174" s="34"/>
      <c r="W174" s="35"/>
      <c r="X174" s="36" t="str">
        <f t="shared" ca="1" si="16"/>
        <v>Overdue</v>
      </c>
      <c r="Y174" s="37"/>
      <c r="Z174" s="38" t="str">
        <f t="shared" si="17"/>
        <v/>
      </c>
    </row>
    <row r="175" spans="1:26" s="39" customFormat="1" ht="28.5">
      <c r="A175" s="30">
        <v>172</v>
      </c>
      <c r="B175" s="31" t="s">
        <v>2358</v>
      </c>
      <c r="C175" s="31" t="s">
        <v>309</v>
      </c>
      <c r="D175" s="44" t="s">
        <v>32</v>
      </c>
      <c r="E175" s="72" t="str">
        <f>IFERROR(IF(INDEX(Sheet3!$B$2:$B$8, MATCH(D175, Sheet3!$A$2:$A$8, 0)) = 0, "", INDEX(Sheet3!$B$2:$B$8, MATCH(D175, Sheet3!$A$2:$A$8, 0))), "")</f>
        <v>Breakdown</v>
      </c>
      <c r="F175" s="31" t="s">
        <v>282</v>
      </c>
      <c r="G175" s="45" t="s">
        <v>538</v>
      </c>
      <c r="H175" s="63" t="str">
        <f>IFERROR(INDEX(Sheet3!$F$2:$F$114, MATCH(G175, Sheet3!$E$2:$E$114, 0)), "")</f>
        <v>HVAC</v>
      </c>
      <c r="I175" s="32">
        <v>45652</v>
      </c>
      <c r="J175" s="33">
        <f t="shared" ca="1" si="15"/>
        <v>84</v>
      </c>
      <c r="K175" s="34">
        <v>45652</v>
      </c>
      <c r="L175" s="59">
        <f t="shared" ca="1" si="18"/>
        <v>0</v>
      </c>
      <c r="M175" s="34">
        <v>45652</v>
      </c>
      <c r="N175" s="47">
        <f t="shared" ca="1" si="19"/>
        <v>0</v>
      </c>
      <c r="O175" s="75">
        <v>45652</v>
      </c>
      <c r="P175" s="75">
        <v>45652</v>
      </c>
      <c r="Q175" s="47">
        <f t="shared" ca="1" si="20"/>
        <v>0</v>
      </c>
      <c r="R175" s="34">
        <v>45652</v>
      </c>
      <c r="S175" s="59">
        <f t="shared" ca="1" si="21"/>
        <v>0</v>
      </c>
      <c r="T175" s="32">
        <v>45652</v>
      </c>
      <c r="U175" s="33">
        <f t="shared" ca="1" si="22"/>
        <v>84</v>
      </c>
      <c r="V175" s="34">
        <v>45653</v>
      </c>
      <c r="W175" s="35"/>
      <c r="X175" s="36" t="str">
        <f t="shared" ca="1" si="16"/>
        <v>Overdue</v>
      </c>
      <c r="Y175" s="37"/>
      <c r="Z175" s="38" t="str">
        <f t="shared" si="17"/>
        <v/>
      </c>
    </row>
    <row r="176" spans="1:26" s="39" customFormat="1" ht="28.5">
      <c r="A176" s="30">
        <v>173</v>
      </c>
      <c r="B176" s="31" t="s">
        <v>2359</v>
      </c>
      <c r="C176" s="31" t="s">
        <v>332</v>
      </c>
      <c r="D176" s="44" t="s">
        <v>54</v>
      </c>
      <c r="E176" s="72" t="str">
        <f>IFERROR(IF(INDEX(Sheet3!$B$2:$B$8, MATCH(D176, Sheet3!$A$2:$A$8, 0)) = 0, "", INDEX(Sheet3!$B$2:$B$8, MATCH(D176, Sheet3!$A$2:$A$8, 0))), "")</f>
        <v>Breakdown</v>
      </c>
      <c r="F176" s="31" t="s">
        <v>324</v>
      </c>
      <c r="G176" s="45" t="s">
        <v>104</v>
      </c>
      <c r="H176" s="63" t="str">
        <f>IFERROR(INDEX(Sheet3!$F$2:$F$114, MATCH(G176, Sheet3!$E$2:$E$114, 0)), "")</f>
        <v>HVAC</v>
      </c>
      <c r="I176" s="32">
        <v>45649</v>
      </c>
      <c r="J176" s="33">
        <f t="shared" ca="1" si="15"/>
        <v>87</v>
      </c>
      <c r="K176" s="34">
        <v>45649</v>
      </c>
      <c r="L176" s="59">
        <f t="shared" ca="1" si="18"/>
        <v>0</v>
      </c>
      <c r="M176" s="34"/>
      <c r="N176" s="47">
        <f t="shared" ca="1" si="19"/>
        <v>87</v>
      </c>
      <c r="O176" s="75"/>
      <c r="P176" s="75"/>
      <c r="Q176" s="47" t="str">
        <f t="shared" ca="1" si="20"/>
        <v/>
      </c>
      <c r="R176" s="34"/>
      <c r="S176" s="59" t="str">
        <f t="shared" ca="1" si="21"/>
        <v/>
      </c>
      <c r="T176" s="32"/>
      <c r="U176" s="33" t="str">
        <f t="shared" ca="1" si="22"/>
        <v/>
      </c>
      <c r="V176" s="34"/>
      <c r="W176" s="35"/>
      <c r="X176" s="36" t="str">
        <f t="shared" ca="1" si="16"/>
        <v>Overdue</v>
      </c>
      <c r="Y176" s="37"/>
      <c r="Z176" s="38" t="str">
        <f t="shared" si="17"/>
        <v/>
      </c>
    </row>
    <row r="177" spans="1:26" s="39" customFormat="1">
      <c r="A177" s="30">
        <v>174</v>
      </c>
      <c r="B177" s="31" t="s">
        <v>2360</v>
      </c>
      <c r="C177" s="31" t="s">
        <v>151</v>
      </c>
      <c r="D177" s="44" t="s">
        <v>67</v>
      </c>
      <c r="E177" s="72" t="str">
        <f>IFERROR(IF(INDEX(Sheet3!$B$2:$B$8, MATCH(D177, Sheet3!$A$2:$A$8, 0)) = 0, "", INDEX(Sheet3!$B$2:$B$8, MATCH(D177, Sheet3!$A$2:$A$8, 0))), "")</f>
        <v>Breakdown</v>
      </c>
      <c r="F177" s="31" t="s">
        <v>941</v>
      </c>
      <c r="G177" s="45" t="s">
        <v>534</v>
      </c>
      <c r="H177" s="63" t="str">
        <f>IFERROR(INDEX(Sheet3!$F$2:$F$114, MATCH(G177, Sheet3!$E$2:$E$114, 0)), "")</f>
        <v>ELECTRICAL</v>
      </c>
      <c r="I177" s="32">
        <v>45642</v>
      </c>
      <c r="J177" s="33">
        <f t="shared" ca="1" si="15"/>
        <v>94</v>
      </c>
      <c r="K177" s="34">
        <v>45642</v>
      </c>
      <c r="L177" s="59">
        <f t="shared" ca="1" si="18"/>
        <v>0</v>
      </c>
      <c r="M177" s="34"/>
      <c r="N177" s="47">
        <f t="shared" ca="1" si="19"/>
        <v>94</v>
      </c>
      <c r="O177" s="75"/>
      <c r="P177" s="75"/>
      <c r="Q177" s="47" t="str">
        <f t="shared" ca="1" si="20"/>
        <v/>
      </c>
      <c r="R177" s="34"/>
      <c r="S177" s="59" t="str">
        <f t="shared" ca="1" si="21"/>
        <v/>
      </c>
      <c r="T177" s="32"/>
      <c r="U177" s="33" t="str">
        <f t="shared" ca="1" si="22"/>
        <v/>
      </c>
      <c r="V177" s="34"/>
      <c r="W177" s="35"/>
      <c r="X177" s="36" t="str">
        <f t="shared" ca="1" si="16"/>
        <v>Overdue</v>
      </c>
      <c r="Y177" s="37"/>
      <c r="Z177" s="38" t="str">
        <f t="shared" si="17"/>
        <v/>
      </c>
    </row>
    <row r="178" spans="1:26" s="39" customFormat="1" ht="26.25">
      <c r="A178" s="30">
        <v>175</v>
      </c>
      <c r="B178" s="31" t="s">
        <v>2361</v>
      </c>
      <c r="C178" s="31" t="s">
        <v>120</v>
      </c>
      <c r="D178" s="44" t="s">
        <v>54</v>
      </c>
      <c r="E178" s="72" t="str">
        <f>IFERROR(IF(INDEX(Sheet3!$B$2:$B$8, MATCH(D178, Sheet3!$A$2:$A$8, 0)) = 0, "", INDEX(Sheet3!$B$2:$B$8, MATCH(D178, Sheet3!$A$2:$A$8, 0))), "")</f>
        <v>Breakdown</v>
      </c>
      <c r="F178" s="31" t="s">
        <v>1835</v>
      </c>
      <c r="G178" s="45" t="s">
        <v>2362</v>
      </c>
      <c r="H178" s="63" t="str">
        <f>IFERROR(INDEX(Sheet3!$F$2:$F$114, MATCH(G178, Sheet3!$E$2:$E$114, 0)), "")</f>
        <v>WTP</v>
      </c>
      <c r="I178" s="32"/>
      <c r="J178" s="33" t="str">
        <f t="shared" ca="1" si="15"/>
        <v/>
      </c>
      <c r="K178" s="34"/>
      <c r="L178" s="59" t="str">
        <f t="shared" ca="1" si="18"/>
        <v/>
      </c>
      <c r="M178" s="34"/>
      <c r="N178" s="47" t="str">
        <f t="shared" ca="1" si="19"/>
        <v/>
      </c>
      <c r="O178" s="75"/>
      <c r="P178" s="75"/>
      <c r="Q178" s="47" t="str">
        <f t="shared" ca="1" si="20"/>
        <v/>
      </c>
      <c r="R178" s="34"/>
      <c r="S178" s="59" t="str">
        <f t="shared" ca="1" si="21"/>
        <v/>
      </c>
      <c r="T178" s="32"/>
      <c r="U178" s="33" t="str">
        <f t="shared" ca="1" si="22"/>
        <v/>
      </c>
      <c r="V178" s="34"/>
      <c r="W178" s="35"/>
      <c r="X178" s="36" t="str">
        <f t="shared" ca="1" si="16"/>
        <v/>
      </c>
      <c r="Y178" s="37"/>
      <c r="Z178" s="38" t="str">
        <f t="shared" si="17"/>
        <v/>
      </c>
    </row>
    <row r="179" spans="1:26" s="39" customFormat="1" ht="26.25">
      <c r="A179" s="30">
        <v>176</v>
      </c>
      <c r="B179" s="31" t="s">
        <v>2363</v>
      </c>
      <c r="C179" s="31" t="s">
        <v>120</v>
      </c>
      <c r="D179" s="44"/>
      <c r="E179" s="72" t="str">
        <f>IFERROR(IF(INDEX(Sheet3!$B$2:$B$8, MATCH(D179, Sheet3!$A$2:$A$8, 0)) = 0, "", INDEX(Sheet3!$B$2:$B$8, MATCH(D179, Sheet3!$A$2:$A$8, 0))), "")</f>
        <v/>
      </c>
      <c r="F179" s="31"/>
      <c r="G179" s="45"/>
      <c r="H179" s="63" t="str">
        <f>IFERROR(INDEX(Sheet3!$F$2:$F$114, MATCH(G179, Sheet3!$E$2:$E$114, 0)), "")</f>
        <v/>
      </c>
      <c r="I179" s="32"/>
      <c r="J179" s="33" t="str">
        <f t="shared" ca="1" si="15"/>
        <v/>
      </c>
      <c r="K179" s="34"/>
      <c r="L179" s="59" t="str">
        <f t="shared" ca="1" si="18"/>
        <v/>
      </c>
      <c r="M179" s="34"/>
      <c r="N179" s="47" t="str">
        <f t="shared" ca="1" si="19"/>
        <v/>
      </c>
      <c r="O179" s="75"/>
      <c r="P179" s="75"/>
      <c r="Q179" s="47" t="str">
        <f t="shared" ca="1" si="20"/>
        <v/>
      </c>
      <c r="R179" s="34"/>
      <c r="S179" s="59" t="str">
        <f t="shared" ca="1" si="21"/>
        <v/>
      </c>
      <c r="T179" s="32"/>
      <c r="U179" s="33" t="str">
        <f t="shared" ca="1" si="22"/>
        <v/>
      </c>
      <c r="V179" s="34"/>
      <c r="W179" s="35"/>
      <c r="X179" s="36" t="str">
        <f t="shared" ca="1" si="16"/>
        <v/>
      </c>
      <c r="Y179" s="37"/>
      <c r="Z179" s="38" t="str">
        <f t="shared" si="17"/>
        <v/>
      </c>
    </row>
    <row r="180" spans="1:26" s="39" customFormat="1">
      <c r="A180" s="30">
        <v>177</v>
      </c>
      <c r="B180" s="31" t="s">
        <v>2364</v>
      </c>
      <c r="C180" s="31" t="s">
        <v>289</v>
      </c>
      <c r="D180" s="44" t="s">
        <v>54</v>
      </c>
      <c r="E180" s="72" t="str">
        <f>IFERROR(IF(INDEX(Sheet3!$B$2:$B$8, MATCH(D180, Sheet3!$A$2:$A$8, 0)) = 0, "", INDEX(Sheet3!$B$2:$B$8, MATCH(D180, Sheet3!$A$2:$A$8, 0))), "")</f>
        <v>Breakdown</v>
      </c>
      <c r="F180" s="31"/>
      <c r="G180" s="45"/>
      <c r="H180" s="63" t="str">
        <f>IFERROR(INDEX(Sheet3!$F$2:$F$114, MATCH(G180, Sheet3!$E$2:$E$114, 0)), "")</f>
        <v/>
      </c>
      <c r="I180" s="32"/>
      <c r="J180" s="33" t="str">
        <f t="shared" ca="1" si="15"/>
        <v/>
      </c>
      <c r="K180" s="34"/>
      <c r="L180" s="59" t="str">
        <f t="shared" ca="1" si="18"/>
        <v/>
      </c>
      <c r="M180" s="34"/>
      <c r="N180" s="47" t="str">
        <f t="shared" ca="1" si="19"/>
        <v/>
      </c>
      <c r="O180" s="75"/>
      <c r="P180" s="75"/>
      <c r="Q180" s="47" t="str">
        <f t="shared" ca="1" si="20"/>
        <v/>
      </c>
      <c r="R180" s="34"/>
      <c r="S180" s="59" t="str">
        <f t="shared" ca="1" si="21"/>
        <v/>
      </c>
      <c r="T180" s="32"/>
      <c r="U180" s="33" t="str">
        <f t="shared" ca="1" si="22"/>
        <v/>
      </c>
      <c r="V180" s="34"/>
      <c r="W180" s="35"/>
      <c r="X180" s="36" t="str">
        <f t="shared" ca="1" si="16"/>
        <v/>
      </c>
      <c r="Y180" s="37"/>
      <c r="Z180" s="38" t="str">
        <f t="shared" si="17"/>
        <v/>
      </c>
    </row>
    <row r="181" spans="1:26" s="39" customFormat="1">
      <c r="A181" s="30">
        <v>178</v>
      </c>
      <c r="B181" s="31" t="s">
        <v>2365</v>
      </c>
      <c r="C181" s="31" t="s">
        <v>730</v>
      </c>
      <c r="D181" s="44" t="s">
        <v>32</v>
      </c>
      <c r="E181" s="72" t="str">
        <f>IFERROR(IF(INDEX(Sheet3!$B$2:$B$8, MATCH(D181, Sheet3!$A$2:$A$8, 0)) = 0, "", INDEX(Sheet3!$B$2:$B$8, MATCH(D181, Sheet3!$A$2:$A$8, 0))), "")</f>
        <v>Breakdown</v>
      </c>
      <c r="F181" s="31" t="s">
        <v>1429</v>
      </c>
      <c r="G181" s="45" t="s">
        <v>202</v>
      </c>
      <c r="H181" s="63" t="str">
        <f>IFERROR(INDEX(Sheet3!$F$2:$F$114, MATCH(G181, Sheet3!$E$2:$E$114, 0)), "")</f>
        <v>GENERATOR</v>
      </c>
      <c r="I181" s="32">
        <v>45646</v>
      </c>
      <c r="J181" s="33">
        <f t="shared" ca="1" si="15"/>
        <v>90</v>
      </c>
      <c r="K181" s="34">
        <v>45646</v>
      </c>
      <c r="L181" s="59">
        <f t="shared" ca="1" si="18"/>
        <v>0</v>
      </c>
      <c r="M181" s="34">
        <v>45653</v>
      </c>
      <c r="N181" s="47">
        <f t="shared" ca="1" si="19"/>
        <v>7</v>
      </c>
      <c r="O181" s="75"/>
      <c r="P181" s="75"/>
      <c r="Q181" s="47" t="str">
        <f t="shared" ca="1" si="20"/>
        <v/>
      </c>
      <c r="R181" s="34"/>
      <c r="S181" s="59" t="str">
        <f t="shared" ca="1" si="21"/>
        <v/>
      </c>
      <c r="T181" s="32"/>
      <c r="U181" s="33" t="str">
        <f t="shared" ca="1" si="22"/>
        <v/>
      </c>
      <c r="V181" s="34"/>
      <c r="W181" s="35"/>
      <c r="X181" s="36" t="str">
        <f t="shared" ca="1" si="16"/>
        <v>Overdue</v>
      </c>
      <c r="Y181" s="37"/>
      <c r="Z181" s="38" t="str">
        <f t="shared" si="17"/>
        <v/>
      </c>
    </row>
    <row r="182" spans="1:26" s="39" customFormat="1" ht="26.25">
      <c r="A182" s="30">
        <v>179</v>
      </c>
      <c r="B182" s="31" t="s">
        <v>2366</v>
      </c>
      <c r="C182" s="31" t="s">
        <v>204</v>
      </c>
      <c r="D182" s="44" t="s">
        <v>54</v>
      </c>
      <c r="E182" s="72" t="str">
        <f>IFERROR(IF(INDEX(Sheet3!$B$2:$B$8, MATCH(D182, Sheet3!$A$2:$A$8, 0)) = 0, "", INDEX(Sheet3!$B$2:$B$8, MATCH(D182, Sheet3!$A$2:$A$8, 0))), "")</f>
        <v>Breakdown</v>
      </c>
      <c r="F182" s="31" t="s">
        <v>33</v>
      </c>
      <c r="G182" s="45" t="s">
        <v>1034</v>
      </c>
      <c r="H182" s="63" t="str">
        <f>IFERROR(INDEX(Sheet3!$F$2:$F$114, MATCH(G182, Sheet3!$E$2:$E$114, 0)), "")</f>
        <v>GREASE_TRAP</v>
      </c>
      <c r="I182" s="32">
        <v>45633</v>
      </c>
      <c r="J182" s="33">
        <f t="shared" ca="1" si="15"/>
        <v>103</v>
      </c>
      <c r="K182" s="34">
        <v>45633</v>
      </c>
      <c r="L182" s="59">
        <f t="shared" ca="1" si="18"/>
        <v>0</v>
      </c>
      <c r="M182" s="34">
        <v>45636</v>
      </c>
      <c r="N182" s="47">
        <f t="shared" ca="1" si="19"/>
        <v>3</v>
      </c>
      <c r="O182" s="75">
        <v>45636</v>
      </c>
      <c r="P182" s="75"/>
      <c r="Q182" s="47">
        <f t="shared" ca="1" si="20"/>
        <v>100</v>
      </c>
      <c r="R182" s="34"/>
      <c r="S182" s="59" t="str">
        <f t="shared" ca="1" si="21"/>
        <v/>
      </c>
      <c r="T182" s="32"/>
      <c r="U182" s="33" t="str">
        <f t="shared" ca="1" si="22"/>
        <v/>
      </c>
      <c r="V182" s="34"/>
      <c r="W182" s="35">
        <f>495000+120000</f>
        <v>615000</v>
      </c>
      <c r="X182" s="36" t="str">
        <f t="shared" ca="1" si="16"/>
        <v>Overdue</v>
      </c>
      <c r="Y182" s="37"/>
      <c r="Z182" s="38" t="str">
        <f t="shared" si="17"/>
        <v/>
      </c>
    </row>
    <row r="183" spans="1:26" s="39" customFormat="1" ht="26.25">
      <c r="A183" s="30">
        <v>180</v>
      </c>
      <c r="B183" s="123" t="s">
        <v>1766</v>
      </c>
      <c r="C183" s="31" t="s">
        <v>667</v>
      </c>
      <c r="D183" s="44" t="s">
        <v>54</v>
      </c>
      <c r="E183" s="72" t="str">
        <f>IFERROR(IF(INDEX(Sheet3!$B$2:$B$8, MATCH(D183, Sheet3!$A$2:$A$8, 0)) = 0, "", INDEX(Sheet3!$B$2:$B$8, MATCH(D183, Sheet3!$A$2:$A$8, 0))), "")</f>
        <v>Breakdown</v>
      </c>
      <c r="F183" s="31" t="s">
        <v>1835</v>
      </c>
      <c r="G183" s="45" t="s">
        <v>965</v>
      </c>
      <c r="H183" s="63" t="str">
        <f>IFERROR(INDEX(Sheet3!$F$2:$F$114, MATCH(G183, Sheet3!$E$2:$E$114, 0)), "")</f>
        <v>WTP</v>
      </c>
      <c r="I183" s="32">
        <v>45630</v>
      </c>
      <c r="J183" s="33">
        <f t="shared" ca="1" si="15"/>
        <v>106</v>
      </c>
      <c r="K183" s="34">
        <v>45630</v>
      </c>
      <c r="L183" s="59">
        <f t="shared" ca="1" si="18"/>
        <v>0</v>
      </c>
      <c r="M183" s="34"/>
      <c r="N183" s="47">
        <f t="shared" ca="1" si="19"/>
        <v>106</v>
      </c>
      <c r="O183" s="75"/>
      <c r="P183" s="75"/>
      <c r="Q183" s="47" t="str">
        <f t="shared" ca="1" si="20"/>
        <v/>
      </c>
      <c r="R183" s="34"/>
      <c r="S183" s="59" t="str">
        <f t="shared" ca="1" si="21"/>
        <v/>
      </c>
      <c r="T183" s="32"/>
      <c r="U183" s="33" t="str">
        <f t="shared" ca="1" si="22"/>
        <v/>
      </c>
      <c r="V183" s="34"/>
      <c r="W183" s="35"/>
      <c r="X183" s="36" t="str">
        <f t="shared" ca="1" si="16"/>
        <v>Overdue</v>
      </c>
      <c r="Y183" s="37"/>
      <c r="Z183" s="38" t="str">
        <f t="shared" si="17"/>
        <v/>
      </c>
    </row>
    <row r="184" spans="1:26" s="39" customFormat="1" ht="26.25">
      <c r="A184" s="30">
        <v>181</v>
      </c>
      <c r="B184" s="31" t="s">
        <v>2367</v>
      </c>
      <c r="C184" s="31" t="s">
        <v>216</v>
      </c>
      <c r="D184" s="44" t="s">
        <v>54</v>
      </c>
      <c r="E184" s="72" t="str">
        <f>IFERROR(IF(INDEX(Sheet3!$B$2:$B$8, MATCH(D184, Sheet3!$A$2:$A$8, 0)) = 0, "", INDEX(Sheet3!$B$2:$B$8, MATCH(D184, Sheet3!$A$2:$A$8, 0))), "")</f>
        <v>Breakdown</v>
      </c>
      <c r="F184" s="31" t="s">
        <v>51</v>
      </c>
      <c r="G184" s="45" t="s">
        <v>1358</v>
      </c>
      <c r="H184" s="63" t="str">
        <f>IFERROR(INDEX(Sheet3!$F$2:$F$114, MATCH(G184, Sheet3!$E$2:$E$114, 0)), "")</f>
        <v>HVAC</v>
      </c>
      <c r="I184" s="32">
        <v>45644</v>
      </c>
      <c r="J184" s="33">
        <f t="shared" ca="1" si="15"/>
        <v>92</v>
      </c>
      <c r="K184" s="34">
        <v>45644</v>
      </c>
      <c r="L184" s="59">
        <f t="shared" ca="1" si="18"/>
        <v>0</v>
      </c>
      <c r="M184" s="34">
        <v>45644</v>
      </c>
      <c r="N184" s="47">
        <f t="shared" ca="1" si="19"/>
        <v>0</v>
      </c>
      <c r="O184" s="75"/>
      <c r="P184" s="75"/>
      <c r="Q184" s="47" t="str">
        <f t="shared" ca="1" si="20"/>
        <v/>
      </c>
      <c r="R184" s="34"/>
      <c r="S184" s="59" t="str">
        <f t="shared" ca="1" si="21"/>
        <v/>
      </c>
      <c r="T184" s="32"/>
      <c r="U184" s="33" t="str">
        <f t="shared" ca="1" si="22"/>
        <v/>
      </c>
      <c r="V184" s="34"/>
      <c r="W184" s="35"/>
      <c r="X184" s="36" t="str">
        <f t="shared" ca="1" si="16"/>
        <v>Overdue</v>
      </c>
      <c r="Y184" s="37"/>
      <c r="Z184" s="38" t="str">
        <f t="shared" si="17"/>
        <v/>
      </c>
    </row>
    <row r="185" spans="1:26" s="39" customFormat="1" ht="38.25">
      <c r="A185" s="30">
        <v>182</v>
      </c>
      <c r="B185" s="31" t="s">
        <v>2368</v>
      </c>
      <c r="C185" s="31" t="s">
        <v>46</v>
      </c>
      <c r="D185" s="44" t="s">
        <v>59</v>
      </c>
      <c r="E185" s="72" t="str">
        <f>IFERROR(IF(INDEX(Sheet3!$B$2:$B$8, MATCH(D185, Sheet3!$A$2:$A$8, 0)) = 0, "", INDEX(Sheet3!$B$2:$B$8, MATCH(D185, Sheet3!$A$2:$A$8, 0))), "")</f>
        <v>Preventive</v>
      </c>
      <c r="F185" s="31" t="s">
        <v>1948</v>
      </c>
      <c r="G185" s="45" t="s">
        <v>202</v>
      </c>
      <c r="H185" s="63" t="str">
        <f>IFERROR(INDEX(Sheet3!$F$2:$F$114, MATCH(G185, Sheet3!$E$2:$E$114, 0)), "")</f>
        <v>GENERATOR</v>
      </c>
      <c r="I185" s="32">
        <v>45640</v>
      </c>
      <c r="J185" s="33">
        <f t="shared" ca="1" si="15"/>
        <v>96</v>
      </c>
      <c r="K185" s="34">
        <v>45641</v>
      </c>
      <c r="L185" s="59">
        <f t="shared" ca="1" si="18"/>
        <v>1</v>
      </c>
      <c r="M185" s="34">
        <v>45641</v>
      </c>
      <c r="N185" s="47">
        <f t="shared" ca="1" si="19"/>
        <v>0</v>
      </c>
      <c r="O185" s="75">
        <v>45641</v>
      </c>
      <c r="P185" s="75">
        <v>45641</v>
      </c>
      <c r="Q185" s="47">
        <f t="shared" ca="1" si="20"/>
        <v>0</v>
      </c>
      <c r="R185" s="34">
        <v>45641</v>
      </c>
      <c r="S185" s="59">
        <f t="shared" ca="1" si="21"/>
        <v>1</v>
      </c>
      <c r="T185" s="32">
        <v>45642</v>
      </c>
      <c r="U185" s="33">
        <f t="shared" ca="1" si="22"/>
        <v>94</v>
      </c>
      <c r="V185" s="34"/>
      <c r="W185" s="124">
        <v>1026625</v>
      </c>
      <c r="X185" s="36" t="str">
        <f t="shared" ca="1" si="16"/>
        <v>Overdue</v>
      </c>
      <c r="Y185" s="37"/>
      <c r="Z185" s="38" t="str">
        <f t="shared" si="17"/>
        <v/>
      </c>
    </row>
    <row r="186" spans="1:26" s="39" customFormat="1" ht="37.5">
      <c r="A186" s="30">
        <v>183</v>
      </c>
      <c r="B186" s="125" t="s">
        <v>2368</v>
      </c>
      <c r="C186" s="31" t="s">
        <v>46</v>
      </c>
      <c r="D186" s="44" t="s">
        <v>42</v>
      </c>
      <c r="E186" s="72" t="str">
        <f>IFERROR(IF(INDEX(Sheet3!$B$2:$B$8, MATCH(D186, Sheet3!$A$2:$A$8, 0)) = 0, "", INDEX(Sheet3!$B$2:$B$8, MATCH(D186, Sheet3!$A$2:$A$8, 0))), "")</f>
        <v>Corrective</v>
      </c>
      <c r="F186" s="31" t="s">
        <v>1948</v>
      </c>
      <c r="G186" s="45" t="s">
        <v>202</v>
      </c>
      <c r="H186" s="63" t="str">
        <f>IFERROR(INDEX(Sheet3!$F$2:$F$114, MATCH(G186, Sheet3!$E$2:$E$114, 0)), "")</f>
        <v>GENERATOR</v>
      </c>
      <c r="I186" s="32">
        <v>45640</v>
      </c>
      <c r="J186" s="33">
        <f t="shared" ca="1" si="15"/>
        <v>96</v>
      </c>
      <c r="K186" s="34">
        <v>45641</v>
      </c>
      <c r="L186" s="59">
        <f t="shared" ca="1" si="18"/>
        <v>1</v>
      </c>
      <c r="M186" s="34">
        <v>45653</v>
      </c>
      <c r="N186" s="47">
        <f t="shared" ca="1" si="19"/>
        <v>12</v>
      </c>
      <c r="O186" s="75">
        <v>45653</v>
      </c>
      <c r="P186" s="75">
        <v>45653</v>
      </c>
      <c r="Q186" s="47">
        <f t="shared" ca="1" si="20"/>
        <v>0</v>
      </c>
      <c r="R186" s="34">
        <v>45653</v>
      </c>
      <c r="S186" s="59">
        <f t="shared" ca="1" si="21"/>
        <v>0</v>
      </c>
      <c r="T186" s="32">
        <v>45653</v>
      </c>
      <c r="U186" s="33">
        <f t="shared" ca="1" si="22"/>
        <v>83</v>
      </c>
      <c r="V186" s="34"/>
      <c r="W186" s="35">
        <v>166625</v>
      </c>
      <c r="X186" s="36" t="str">
        <f t="shared" ca="1" si="16"/>
        <v>Overdue</v>
      </c>
      <c r="Y186" s="37"/>
      <c r="Z186" s="38" t="str">
        <f t="shared" si="17"/>
        <v/>
      </c>
    </row>
    <row r="187" spans="1:26" s="39" customFormat="1" ht="26.25">
      <c r="A187" s="30">
        <v>184</v>
      </c>
      <c r="B187" s="81" t="s">
        <v>2369</v>
      </c>
      <c r="C187" s="31" t="s">
        <v>124</v>
      </c>
      <c r="D187" s="44" t="s">
        <v>67</v>
      </c>
      <c r="E187" s="72" t="str">
        <f>IFERROR(IF(INDEX(Sheet3!$B$2:$B$8, MATCH(D187, Sheet3!$A$2:$A$8, 0)) = 0, "", INDEX(Sheet3!$B$2:$B$8, MATCH(D187, Sheet3!$A$2:$A$8, 0))), "")</f>
        <v>Breakdown</v>
      </c>
      <c r="F187" s="31" t="s">
        <v>1334</v>
      </c>
      <c r="G187" s="45" t="s">
        <v>84</v>
      </c>
      <c r="H187" s="63" t="str">
        <f>IFERROR(INDEX(Sheet3!$F$2:$F$114, MATCH(G187, Sheet3!$E$2:$E$114, 0)), "")</f>
        <v>OTHERS</v>
      </c>
      <c r="I187" s="32">
        <v>45653</v>
      </c>
      <c r="J187" s="33">
        <f t="shared" ca="1" si="15"/>
        <v>83</v>
      </c>
      <c r="K187" s="34">
        <v>45653</v>
      </c>
      <c r="L187" s="59">
        <f t="shared" ca="1" si="18"/>
        <v>0</v>
      </c>
      <c r="M187" s="34"/>
      <c r="N187" s="47">
        <f t="shared" ca="1" si="19"/>
        <v>83</v>
      </c>
      <c r="O187" s="75"/>
      <c r="P187" s="75"/>
      <c r="Q187" s="47" t="str">
        <f t="shared" ca="1" si="20"/>
        <v/>
      </c>
      <c r="R187" s="34"/>
      <c r="S187" s="59" t="str">
        <f t="shared" ca="1" si="21"/>
        <v/>
      </c>
      <c r="T187" s="32"/>
      <c r="U187" s="33" t="str">
        <f t="shared" ca="1" si="22"/>
        <v/>
      </c>
      <c r="V187" s="34"/>
      <c r="W187" s="35"/>
      <c r="X187" s="36" t="str">
        <f t="shared" ca="1" si="16"/>
        <v>Overdue</v>
      </c>
      <c r="Y187" s="37"/>
      <c r="Z187" s="38" t="str">
        <f t="shared" si="17"/>
        <v/>
      </c>
    </row>
    <row r="188" spans="1:26" s="39" customFormat="1" ht="26.25">
      <c r="A188" s="30">
        <v>185</v>
      </c>
      <c r="B188" s="31" t="s">
        <v>380</v>
      </c>
      <c r="C188" s="31" t="s">
        <v>524</v>
      </c>
      <c r="D188" s="44" t="s">
        <v>32</v>
      </c>
      <c r="E188" s="72" t="str">
        <f>IFERROR(IF(INDEX(Sheet3!$B$2:$B$8, MATCH(D188, Sheet3!$A$2:$A$8, 0)) = 0, "", INDEX(Sheet3!$B$2:$B$8, MATCH(D188, Sheet3!$A$2:$A$8, 0))), "")</f>
        <v>Breakdown</v>
      </c>
      <c r="F188" s="31" t="s">
        <v>134</v>
      </c>
      <c r="G188" s="45" t="s">
        <v>84</v>
      </c>
      <c r="H188" s="63" t="str">
        <f>IFERROR(INDEX(Sheet3!$F$2:$F$114, MATCH(G188, Sheet3!$E$2:$E$114, 0)), "")</f>
        <v>OTHERS</v>
      </c>
      <c r="I188" s="32">
        <v>45635</v>
      </c>
      <c r="J188" s="33">
        <f t="shared" ca="1" si="15"/>
        <v>101</v>
      </c>
      <c r="K188" s="34">
        <v>45635</v>
      </c>
      <c r="L188" s="59">
        <f t="shared" ca="1" si="18"/>
        <v>0</v>
      </c>
      <c r="M188" s="34">
        <v>45645</v>
      </c>
      <c r="N188" s="47">
        <f t="shared" ca="1" si="19"/>
        <v>10</v>
      </c>
      <c r="O188" s="75">
        <v>45666</v>
      </c>
      <c r="P188" s="75">
        <v>45666</v>
      </c>
      <c r="Q188" s="47">
        <f t="shared" ca="1" si="20"/>
        <v>0</v>
      </c>
      <c r="R188" s="34">
        <v>45725</v>
      </c>
      <c r="S188" s="59">
        <f t="shared" ca="1" si="21"/>
        <v>11</v>
      </c>
      <c r="T188" s="32"/>
      <c r="U188" s="33" t="str">
        <f t="shared" ca="1" si="22"/>
        <v/>
      </c>
      <c r="V188" s="34"/>
      <c r="W188" s="35"/>
      <c r="X188" s="36" t="str">
        <f t="shared" ca="1" si="16"/>
        <v>Overdue</v>
      </c>
      <c r="Y188" s="37"/>
      <c r="Z188" s="38" t="str">
        <f t="shared" si="17"/>
        <v/>
      </c>
    </row>
    <row r="189" spans="1:26" s="39" customFormat="1" ht="26.25">
      <c r="A189" s="30">
        <v>186</v>
      </c>
      <c r="B189" s="31" t="s">
        <v>380</v>
      </c>
      <c r="C189" s="31" t="s">
        <v>230</v>
      </c>
      <c r="D189" s="44" t="s">
        <v>32</v>
      </c>
      <c r="E189" s="72" t="str">
        <f>IFERROR(IF(INDEX(Sheet3!$B$2:$B$8, MATCH(D189, Sheet3!$A$2:$A$8, 0)) = 0, "", INDEX(Sheet3!$B$2:$B$8, MATCH(D189, Sheet3!$A$2:$A$8, 0))), "")</f>
        <v>Breakdown</v>
      </c>
      <c r="F189" s="31" t="s">
        <v>134</v>
      </c>
      <c r="G189" s="45" t="s">
        <v>84</v>
      </c>
      <c r="H189" s="63" t="str">
        <f>IFERROR(INDEX(Sheet3!$F$2:$F$114, MATCH(G189, Sheet3!$E$2:$E$114, 0)), "")</f>
        <v>OTHERS</v>
      </c>
      <c r="I189" s="32">
        <v>45647</v>
      </c>
      <c r="J189" s="33">
        <f t="shared" ca="1" si="15"/>
        <v>89</v>
      </c>
      <c r="K189" s="34">
        <v>45647</v>
      </c>
      <c r="L189" s="59">
        <f t="shared" ca="1" si="18"/>
        <v>0</v>
      </c>
      <c r="M189" s="34">
        <v>45647</v>
      </c>
      <c r="N189" s="47">
        <f t="shared" ca="1" si="19"/>
        <v>0</v>
      </c>
      <c r="O189" s="75">
        <v>45650</v>
      </c>
      <c r="P189" s="75">
        <v>45650</v>
      </c>
      <c r="Q189" s="47">
        <f t="shared" ca="1" si="20"/>
        <v>0</v>
      </c>
      <c r="R189" s="34">
        <v>45650</v>
      </c>
      <c r="S189" s="59">
        <f t="shared" ca="1" si="21"/>
        <v>0</v>
      </c>
      <c r="T189" s="32">
        <v>45650</v>
      </c>
      <c r="U189" s="33">
        <f t="shared" ca="1" si="22"/>
        <v>86</v>
      </c>
      <c r="V189" s="34"/>
      <c r="W189" s="35">
        <v>581575</v>
      </c>
      <c r="X189" s="36" t="str">
        <f t="shared" ca="1" si="16"/>
        <v>Overdue</v>
      </c>
      <c r="Y189" s="37"/>
      <c r="Z189" s="38" t="str">
        <f t="shared" si="17"/>
        <v/>
      </c>
    </row>
    <row r="190" spans="1:26" s="39" customFormat="1">
      <c r="A190" s="30">
        <v>187</v>
      </c>
      <c r="B190" s="31" t="s">
        <v>380</v>
      </c>
      <c r="C190" s="31" t="s">
        <v>172</v>
      </c>
      <c r="D190" s="44" t="s">
        <v>32</v>
      </c>
      <c r="E190" s="72" t="str">
        <f>IFERROR(IF(INDEX(Sheet3!$B$2:$B$8, MATCH(D190, Sheet3!$A$2:$A$8, 0)) = 0, "", INDEX(Sheet3!$B$2:$B$8, MATCH(D190, Sheet3!$A$2:$A$8, 0))), "")</f>
        <v>Breakdown</v>
      </c>
      <c r="F190" s="31" t="s">
        <v>134</v>
      </c>
      <c r="G190" s="45" t="s">
        <v>84</v>
      </c>
      <c r="H190" s="63" t="str">
        <f>IFERROR(INDEX(Sheet3!$F$2:$F$114, MATCH(G190, Sheet3!$E$2:$E$114, 0)), "")</f>
        <v>OTHERS</v>
      </c>
      <c r="I190" s="32">
        <v>45653</v>
      </c>
      <c r="J190" s="33">
        <f t="shared" ca="1" si="15"/>
        <v>83</v>
      </c>
      <c r="K190" s="34">
        <v>45653</v>
      </c>
      <c r="L190" s="59">
        <f t="shared" ca="1" si="18"/>
        <v>0</v>
      </c>
      <c r="M190" s="34">
        <v>45653</v>
      </c>
      <c r="N190" s="47">
        <f t="shared" ca="1" si="19"/>
        <v>0</v>
      </c>
      <c r="O190" s="75"/>
      <c r="P190" s="75"/>
      <c r="Q190" s="47" t="str">
        <f t="shared" ca="1" si="20"/>
        <v/>
      </c>
      <c r="R190" s="34"/>
      <c r="S190" s="59" t="str">
        <f t="shared" ca="1" si="21"/>
        <v/>
      </c>
      <c r="T190" s="32"/>
      <c r="U190" s="33" t="str">
        <f t="shared" ca="1" si="22"/>
        <v/>
      </c>
      <c r="V190" s="34"/>
      <c r="W190" s="35">
        <v>215000</v>
      </c>
      <c r="X190" s="36" t="str">
        <f t="shared" ca="1" si="16"/>
        <v>Overdue</v>
      </c>
      <c r="Y190" s="37"/>
      <c r="Z190" s="38" t="str">
        <f t="shared" si="17"/>
        <v/>
      </c>
    </row>
    <row r="191" spans="1:26" s="39" customFormat="1">
      <c r="A191" s="30">
        <v>188</v>
      </c>
      <c r="B191" s="31" t="s">
        <v>2370</v>
      </c>
      <c r="C191" s="31" t="s">
        <v>156</v>
      </c>
      <c r="D191" s="44" t="s">
        <v>32</v>
      </c>
      <c r="E191" s="72" t="str">
        <f>IFERROR(IF(INDEX(Sheet3!$B$2:$B$8, MATCH(D191, Sheet3!$A$2:$A$8, 0)) = 0, "", INDEX(Sheet3!$B$2:$B$8, MATCH(D191, Sheet3!$A$2:$A$8, 0))), "")</f>
        <v>Breakdown</v>
      </c>
      <c r="F191" s="31" t="s">
        <v>962</v>
      </c>
      <c r="G191" s="45" t="s">
        <v>84</v>
      </c>
      <c r="H191" s="63" t="str">
        <f>IFERROR(INDEX(Sheet3!$F$2:$F$114, MATCH(G191, Sheet3!$E$2:$E$114, 0)), "")</f>
        <v>OTHERS</v>
      </c>
      <c r="I191" s="32">
        <v>45653</v>
      </c>
      <c r="J191" s="33">
        <f t="shared" ca="1" si="15"/>
        <v>83</v>
      </c>
      <c r="K191" s="34">
        <v>45653</v>
      </c>
      <c r="L191" s="59">
        <f t="shared" ca="1" si="18"/>
        <v>0</v>
      </c>
      <c r="M191" s="34">
        <v>45653</v>
      </c>
      <c r="N191" s="47">
        <f t="shared" ca="1" si="19"/>
        <v>0</v>
      </c>
      <c r="O191" s="75">
        <v>45653</v>
      </c>
      <c r="P191" s="75"/>
      <c r="Q191" s="47">
        <f t="shared" ca="1" si="20"/>
        <v>83</v>
      </c>
      <c r="R191" s="34"/>
      <c r="S191" s="59" t="str">
        <f t="shared" ca="1" si="21"/>
        <v/>
      </c>
      <c r="T191" s="32"/>
      <c r="U191" s="33" t="str">
        <f t="shared" ca="1" si="22"/>
        <v/>
      </c>
      <c r="V191" s="34"/>
      <c r="W191" s="35"/>
      <c r="X191" s="36" t="str">
        <f t="shared" ca="1" si="16"/>
        <v>Overdue</v>
      </c>
      <c r="Y191" s="37"/>
      <c r="Z191" s="38" t="str">
        <f t="shared" si="17"/>
        <v/>
      </c>
    </row>
    <row r="192" spans="1:26" s="39" customFormat="1">
      <c r="A192" s="30">
        <v>189</v>
      </c>
      <c r="B192" s="31" t="s">
        <v>2371</v>
      </c>
      <c r="C192" s="31" t="s">
        <v>209</v>
      </c>
      <c r="D192" s="44" t="s">
        <v>42</v>
      </c>
      <c r="E192" s="72" t="str">
        <f>IFERROR(IF(INDEX(Sheet3!$B$2:$B$8, MATCH(D192, Sheet3!$A$2:$A$8, 0)) = 0, "", INDEX(Sheet3!$B$2:$B$8, MATCH(D192, Sheet3!$A$2:$A$8, 0))), "")</f>
        <v>Corrective</v>
      </c>
      <c r="F192" s="31" t="s">
        <v>295</v>
      </c>
      <c r="G192" s="45" t="s">
        <v>904</v>
      </c>
      <c r="H192" s="63" t="str">
        <f>IFERROR(INDEX(Sheet3!$F$2:$F$114, MATCH(G192, Sheet3!$E$2:$E$114, 0)), "")</f>
        <v>FURNITURE</v>
      </c>
      <c r="I192" s="32">
        <v>45651</v>
      </c>
      <c r="J192" s="33">
        <f t="shared" ca="1" si="15"/>
        <v>85</v>
      </c>
      <c r="K192" s="34">
        <v>45651</v>
      </c>
      <c r="L192" s="59">
        <f t="shared" ca="1" si="18"/>
        <v>0</v>
      </c>
      <c r="M192" s="34">
        <v>45651</v>
      </c>
      <c r="N192" s="47">
        <f t="shared" ca="1" si="19"/>
        <v>0</v>
      </c>
      <c r="O192" s="75"/>
      <c r="P192" s="75"/>
      <c r="Q192" s="47" t="str">
        <f t="shared" ca="1" si="20"/>
        <v/>
      </c>
      <c r="R192" s="34"/>
      <c r="S192" s="59" t="str">
        <f t="shared" ca="1" si="21"/>
        <v/>
      </c>
      <c r="T192" s="32"/>
      <c r="U192" s="33" t="str">
        <f t="shared" ca="1" si="22"/>
        <v/>
      </c>
      <c r="V192" s="34"/>
      <c r="W192" s="35"/>
      <c r="X192" s="36" t="str">
        <f t="shared" ca="1" si="16"/>
        <v>Overdue</v>
      </c>
      <c r="Y192" s="37"/>
      <c r="Z192" s="38" t="str">
        <f t="shared" si="17"/>
        <v/>
      </c>
    </row>
    <row r="193" spans="1:26" s="39" customFormat="1" ht="28.5">
      <c r="A193" s="30">
        <v>190</v>
      </c>
      <c r="B193" s="31" t="s">
        <v>2372</v>
      </c>
      <c r="C193" s="31" t="s">
        <v>479</v>
      </c>
      <c r="D193" s="44" t="s">
        <v>59</v>
      </c>
      <c r="E193" s="72" t="str">
        <f>IFERROR(IF(INDEX(Sheet3!$B$2:$B$8, MATCH(D193, Sheet3!$A$2:$A$8, 0)) = 0, "", INDEX(Sheet3!$B$2:$B$8, MATCH(D193, Sheet3!$A$2:$A$8, 0))), "")</f>
        <v>Preventive</v>
      </c>
      <c r="F193" s="31" t="s">
        <v>1577</v>
      </c>
      <c r="G193" s="45" t="s">
        <v>104</v>
      </c>
      <c r="H193" s="63" t="str">
        <f>IFERROR(INDEX(Sheet3!$F$2:$F$114, MATCH(G193, Sheet3!$E$2:$E$114, 0)), "")</f>
        <v>HVAC</v>
      </c>
      <c r="I193" s="32">
        <v>45648</v>
      </c>
      <c r="J193" s="33">
        <f t="shared" ca="1" si="15"/>
        <v>5</v>
      </c>
      <c r="K193" s="34">
        <v>45648</v>
      </c>
      <c r="L193" s="59">
        <f t="shared" ca="1" si="18"/>
        <v>0</v>
      </c>
      <c r="M193" s="34">
        <v>45650</v>
      </c>
      <c r="N193" s="47">
        <f t="shared" ca="1" si="19"/>
        <v>2</v>
      </c>
      <c r="O193" s="75"/>
      <c r="P193" s="75"/>
      <c r="Q193" s="47" t="str">
        <f t="shared" ca="1" si="20"/>
        <v/>
      </c>
      <c r="R193" s="34"/>
      <c r="S193" s="59" t="str">
        <f t="shared" ca="1" si="21"/>
        <v/>
      </c>
      <c r="T193" s="32"/>
      <c r="U193" s="33" t="str">
        <f t="shared" ca="1" si="22"/>
        <v/>
      </c>
      <c r="V193" s="34">
        <v>45653</v>
      </c>
      <c r="W193" s="35"/>
      <c r="X193" s="36" t="str">
        <f t="shared" ca="1" si="16"/>
        <v>Completed</v>
      </c>
      <c r="Y193" s="37">
        <v>45653</v>
      </c>
      <c r="Z193" s="38">
        <f t="shared" si="17"/>
        <v>1</v>
      </c>
    </row>
    <row r="194" spans="1:26" s="39" customFormat="1">
      <c r="A194" s="30">
        <v>191</v>
      </c>
      <c r="B194" s="111" t="s">
        <v>2373</v>
      </c>
      <c r="C194" s="31" t="s">
        <v>78</v>
      </c>
      <c r="D194" s="44" t="s">
        <v>67</v>
      </c>
      <c r="E194" s="72" t="str">
        <f>IFERROR(IF(INDEX(Sheet3!$B$2:$B$8, MATCH(D194, Sheet3!$A$2:$A$8, 0)) = 0, "", INDEX(Sheet3!$B$2:$B$8, MATCH(D194, Sheet3!$A$2:$A$8, 0))), "")</f>
        <v>Breakdown</v>
      </c>
      <c r="F194" s="31" t="s">
        <v>1571</v>
      </c>
      <c r="G194" s="45" t="s">
        <v>84</v>
      </c>
      <c r="H194" s="63" t="str">
        <f>IFERROR(INDEX(Sheet3!$F$2:$F$114, MATCH(G194, Sheet3!$E$2:$E$114, 0)), "")</f>
        <v>OTHERS</v>
      </c>
      <c r="I194" s="32">
        <v>45644</v>
      </c>
      <c r="J194" s="33">
        <f t="shared" ca="1" si="15"/>
        <v>4</v>
      </c>
      <c r="K194" s="34">
        <v>45644</v>
      </c>
      <c r="L194" s="59">
        <f t="shared" ca="1" si="18"/>
        <v>0</v>
      </c>
      <c r="M194" s="34">
        <v>45644</v>
      </c>
      <c r="N194" s="47">
        <f t="shared" ca="1" si="19"/>
        <v>0</v>
      </c>
      <c r="O194" s="75">
        <v>45644</v>
      </c>
      <c r="P194" s="75">
        <v>45644</v>
      </c>
      <c r="Q194" s="47">
        <f t="shared" ca="1" si="20"/>
        <v>0</v>
      </c>
      <c r="R194" s="34">
        <v>45644</v>
      </c>
      <c r="S194" s="59">
        <f t="shared" ca="1" si="21"/>
        <v>92</v>
      </c>
      <c r="T194" s="32"/>
      <c r="U194" s="33" t="str">
        <f t="shared" ca="1" si="22"/>
        <v/>
      </c>
      <c r="V194" s="34">
        <v>45648</v>
      </c>
      <c r="W194" s="35">
        <v>48375</v>
      </c>
      <c r="X194" s="36" t="str">
        <f t="shared" ca="1" si="16"/>
        <v>Completed</v>
      </c>
      <c r="Y194" s="37">
        <v>45648</v>
      </c>
      <c r="Z194" s="38">
        <f t="shared" si="17"/>
        <v>1</v>
      </c>
    </row>
    <row r="195" spans="1:26" s="39" customFormat="1" ht="26.25">
      <c r="A195" s="30">
        <v>192</v>
      </c>
      <c r="B195" s="81" t="s">
        <v>1654</v>
      </c>
      <c r="C195" s="31" t="s">
        <v>309</v>
      </c>
      <c r="D195" s="44" t="s">
        <v>67</v>
      </c>
      <c r="E195" s="72" t="str">
        <f>IFERROR(IF(INDEX(Sheet3!$B$2:$B$8, MATCH(D195, Sheet3!$A$2:$A$8, 0)) = 0, "", INDEX(Sheet3!$B$2:$B$8, MATCH(D195, Sheet3!$A$2:$A$8, 0))), "")</f>
        <v>Breakdown</v>
      </c>
      <c r="F195" s="31" t="s">
        <v>1571</v>
      </c>
      <c r="G195" s="45" t="s">
        <v>84</v>
      </c>
      <c r="H195" s="63" t="str">
        <f>IFERROR(INDEX(Sheet3!$F$2:$F$114, MATCH(G195, Sheet3!$E$2:$E$114, 0)), "")</f>
        <v>OTHERS</v>
      </c>
      <c r="I195" s="32">
        <v>45643</v>
      </c>
      <c r="J195" s="33">
        <f t="shared" ca="1" si="15"/>
        <v>7</v>
      </c>
      <c r="K195" s="34">
        <v>45643</v>
      </c>
      <c r="L195" s="59">
        <f t="shared" ca="1" si="18"/>
        <v>0</v>
      </c>
      <c r="M195" s="34">
        <v>45643</v>
      </c>
      <c r="N195" s="47">
        <f t="shared" ca="1" si="19"/>
        <v>0</v>
      </c>
      <c r="O195" s="75">
        <v>45643</v>
      </c>
      <c r="P195" s="75">
        <v>45643</v>
      </c>
      <c r="Q195" s="47">
        <f t="shared" ca="1" si="20"/>
        <v>0</v>
      </c>
      <c r="R195" s="34">
        <v>45643</v>
      </c>
      <c r="S195" s="59">
        <f t="shared" ca="1" si="21"/>
        <v>0</v>
      </c>
      <c r="T195" s="32">
        <v>45643</v>
      </c>
      <c r="U195" s="33">
        <f t="shared" ca="1" si="22"/>
        <v>7</v>
      </c>
      <c r="V195" s="34">
        <v>45650</v>
      </c>
      <c r="W195" s="35">
        <v>147275</v>
      </c>
      <c r="X195" s="36" t="str">
        <f t="shared" ca="1" si="16"/>
        <v>Completed</v>
      </c>
      <c r="Y195" s="37">
        <v>45650</v>
      </c>
      <c r="Z195" s="38">
        <f t="shared" si="17"/>
        <v>1</v>
      </c>
    </row>
    <row r="196" spans="1:26" s="39" customFormat="1" ht="38.25">
      <c r="A196" s="30">
        <v>193</v>
      </c>
      <c r="B196" s="126" t="s">
        <v>227</v>
      </c>
      <c r="C196" s="31" t="s">
        <v>287</v>
      </c>
      <c r="D196" s="44" t="s">
        <v>42</v>
      </c>
      <c r="E196" s="72" t="str">
        <f>IFERROR(IF(INDEX(Sheet3!$B$2:$B$8, MATCH(D196, Sheet3!$A$2:$A$8, 0)) = 0, "", INDEX(Sheet3!$B$2:$B$8, MATCH(D196, Sheet3!$A$2:$A$8, 0))), "")</f>
        <v>Corrective</v>
      </c>
      <c r="F196" s="31" t="s">
        <v>43</v>
      </c>
      <c r="G196" s="45" t="s">
        <v>44</v>
      </c>
      <c r="H196" s="63" t="str">
        <f>IFERROR(INDEX(Sheet3!$F$2:$F$114, MATCH(G196, Sheet3!$E$2:$E$114, 0)), "")</f>
        <v>SECURITY</v>
      </c>
      <c r="I196" s="32">
        <v>45631</v>
      </c>
      <c r="J196" s="33">
        <f t="shared" ca="1" si="15"/>
        <v>22</v>
      </c>
      <c r="K196" s="34">
        <v>45631</v>
      </c>
      <c r="L196" s="59">
        <f t="shared" ca="1" si="18"/>
        <v>0</v>
      </c>
      <c r="M196" s="34">
        <v>45631</v>
      </c>
      <c r="N196" s="47">
        <f t="shared" ca="1" si="19"/>
        <v>0</v>
      </c>
      <c r="O196" s="75">
        <v>45638</v>
      </c>
      <c r="P196" s="75">
        <v>45638</v>
      </c>
      <c r="Q196" s="47">
        <f t="shared" ca="1" si="20"/>
        <v>0</v>
      </c>
      <c r="R196" s="34">
        <v>45638</v>
      </c>
      <c r="S196" s="59">
        <f t="shared" ca="1" si="21"/>
        <v>0</v>
      </c>
      <c r="T196" s="32">
        <v>45638</v>
      </c>
      <c r="U196" s="33">
        <f t="shared" ca="1" si="22"/>
        <v>15</v>
      </c>
      <c r="V196" s="34">
        <v>45653</v>
      </c>
      <c r="W196" s="35">
        <v>87720</v>
      </c>
      <c r="X196" s="36" t="str">
        <f t="shared" ca="1" si="16"/>
        <v>Completed</v>
      </c>
      <c r="Y196" s="37">
        <v>45653</v>
      </c>
      <c r="Z196" s="38">
        <f t="shared" si="17"/>
        <v>1</v>
      </c>
    </row>
    <row r="197" spans="1:26" s="39" customFormat="1" ht="28.5">
      <c r="A197" s="30">
        <v>194</v>
      </c>
      <c r="B197" s="31" t="s">
        <v>227</v>
      </c>
      <c r="C197" s="31" t="s">
        <v>320</v>
      </c>
      <c r="D197" s="44" t="s">
        <v>54</v>
      </c>
      <c r="E197" s="72" t="str">
        <f>IFERROR(IF(INDEX(Sheet3!$B$2:$B$8, MATCH(D197, Sheet3!$A$2:$A$8, 0)) = 0, "", INDEX(Sheet3!$B$2:$B$8, MATCH(D197, Sheet3!$A$2:$A$8, 0))), "")</f>
        <v>Breakdown</v>
      </c>
      <c r="F197" s="31" t="s">
        <v>43</v>
      </c>
      <c r="G197" s="45" t="s">
        <v>44</v>
      </c>
      <c r="H197" s="63" t="str">
        <f>IFERROR(INDEX(Sheet3!$F$2:$F$114, MATCH(G197, Sheet3!$E$2:$E$114, 0)), "")</f>
        <v>SECURITY</v>
      </c>
      <c r="I197" s="32">
        <v>45650</v>
      </c>
      <c r="J197" s="33">
        <f t="shared" ca="1" si="15"/>
        <v>86</v>
      </c>
      <c r="K197" s="34">
        <v>45650</v>
      </c>
      <c r="L197" s="59">
        <f t="shared" ca="1" si="18"/>
        <v>0</v>
      </c>
      <c r="M197" s="34">
        <v>45650</v>
      </c>
      <c r="N197" s="47">
        <f t="shared" ca="1" si="19"/>
        <v>0</v>
      </c>
      <c r="O197" s="75">
        <v>45664</v>
      </c>
      <c r="P197" s="75">
        <v>45664</v>
      </c>
      <c r="Q197" s="47">
        <f t="shared" ca="1" si="20"/>
        <v>0</v>
      </c>
      <c r="R197" s="34">
        <v>45664</v>
      </c>
      <c r="S197" s="59">
        <f t="shared" ca="1" si="21"/>
        <v>0</v>
      </c>
      <c r="T197" s="32">
        <v>45664</v>
      </c>
      <c r="U197" s="33">
        <f t="shared" ca="1" si="22"/>
        <v>72</v>
      </c>
      <c r="V197" s="34"/>
      <c r="W197" s="35">
        <v>135209.60999999999</v>
      </c>
      <c r="X197" s="36" t="str">
        <f t="shared" ca="1" si="16"/>
        <v>Overdue</v>
      </c>
      <c r="Y197" s="37"/>
      <c r="Z197" s="38" t="str">
        <f t="shared" si="17"/>
        <v/>
      </c>
    </row>
    <row r="198" spans="1:26" s="39" customFormat="1" ht="26.25">
      <c r="A198" s="30">
        <v>195</v>
      </c>
      <c r="B198" s="127" t="s">
        <v>2374</v>
      </c>
      <c r="C198" s="31" t="s">
        <v>31</v>
      </c>
      <c r="D198" s="44" t="s">
        <v>476</v>
      </c>
      <c r="E198" s="72" t="str">
        <f>IFERROR(IF(INDEX(Sheet3!$B$2:$B$8, MATCH(D198, Sheet3!$A$2:$A$8, 0)) = 0, "", INDEX(Sheet3!$B$2:$B$8, MATCH(D198, Sheet3!$A$2:$A$8, 0))), "")</f>
        <v>Breakdown</v>
      </c>
      <c r="F198" s="31" t="s">
        <v>43</v>
      </c>
      <c r="G198" s="45" t="s">
        <v>84</v>
      </c>
      <c r="H198" s="63" t="str">
        <f>IFERROR(INDEX(Sheet3!$F$2:$F$114, MATCH(G198, Sheet3!$E$2:$E$114, 0)), "")</f>
        <v>OTHERS</v>
      </c>
      <c r="I198" s="32">
        <v>45645</v>
      </c>
      <c r="J198" s="33">
        <f t="shared" ref="J198:J261" ca="1" si="23">IF(I198="","",IF(Y198&lt;&gt;"",Y198-I198,TODAY()-I198))</f>
        <v>91</v>
      </c>
      <c r="K198" s="34">
        <v>45645</v>
      </c>
      <c r="L198" s="59">
        <f t="shared" ca="1" si="18"/>
        <v>0</v>
      </c>
      <c r="M198" s="34">
        <v>45645</v>
      </c>
      <c r="N198" s="47">
        <f t="shared" ca="1" si="19"/>
        <v>0</v>
      </c>
      <c r="O198" s="75">
        <v>45646</v>
      </c>
      <c r="P198" s="75">
        <v>45646</v>
      </c>
      <c r="Q198" s="47">
        <f t="shared" ca="1" si="20"/>
        <v>0</v>
      </c>
      <c r="R198" s="34">
        <v>45646</v>
      </c>
      <c r="S198" s="59">
        <f t="shared" ca="1" si="21"/>
        <v>2</v>
      </c>
      <c r="T198" s="32">
        <v>45648</v>
      </c>
      <c r="U198" s="33">
        <f t="shared" ca="1" si="22"/>
        <v>88</v>
      </c>
      <c r="V198" s="34"/>
      <c r="W198" s="35"/>
      <c r="X198" s="36" t="str">
        <f t="shared" ref="X198:X261" ca="1" si="24">IF(I198="","",IF(Y198&lt;&gt;"","Completed",IF(TODAY()&lt;V198,"Planned",IF(TODAY()=V198,"Due","Overdue"))))</f>
        <v>Overdue</v>
      </c>
      <c r="Y198" s="37"/>
      <c r="Z198" s="38" t="str">
        <f t="shared" ref="Z198:Z261" si="25">IF(Y198="","",IF(Y198&lt;=V198,1,0))</f>
        <v/>
      </c>
    </row>
    <row r="199" spans="1:26" s="39" customFormat="1" ht="28.5">
      <c r="A199" s="30">
        <v>196</v>
      </c>
      <c r="B199" s="31" t="s">
        <v>227</v>
      </c>
      <c r="C199" s="31" t="s">
        <v>323</v>
      </c>
      <c r="D199" s="44" t="s">
        <v>54</v>
      </c>
      <c r="E199" s="72" t="str">
        <f>IFERROR(IF(INDEX(Sheet3!$B$2:$B$8, MATCH(D199, Sheet3!$A$2:$A$8, 0)) = 0, "", INDEX(Sheet3!$B$2:$B$8, MATCH(D199, Sheet3!$A$2:$A$8, 0))), "")</f>
        <v>Breakdown</v>
      </c>
      <c r="F199" s="31" t="s">
        <v>43</v>
      </c>
      <c r="G199" s="45" t="s">
        <v>44</v>
      </c>
      <c r="H199" s="63" t="str">
        <f>IFERROR(INDEX(Sheet3!$F$2:$F$114, MATCH(G199, Sheet3!$E$2:$E$114, 0)), "")</f>
        <v>SECURITY</v>
      </c>
      <c r="I199" s="32">
        <v>45632</v>
      </c>
      <c r="J199" s="33">
        <f t="shared" ca="1" si="23"/>
        <v>18</v>
      </c>
      <c r="K199" s="34">
        <v>45632</v>
      </c>
      <c r="L199" s="59">
        <f t="shared" ref="L199:L262" ca="1" si="26">IF(K199&lt;&gt;"",K199-I199,IF(I199="","",TODAY()-I199))</f>
        <v>0</v>
      </c>
      <c r="M199" s="34">
        <v>45636</v>
      </c>
      <c r="N199" s="47">
        <f t="shared" ref="N199:N262" ca="1" si="27">IF(M199&lt;&gt;"",M199-K199,IF(K199="","",TODAY()-K199))</f>
        <v>4</v>
      </c>
      <c r="O199" s="75">
        <v>45643</v>
      </c>
      <c r="P199" s="75">
        <v>45643</v>
      </c>
      <c r="Q199" s="47">
        <f t="shared" ref="Q199:Q262" ca="1" si="28">IF(P199&lt;&gt;"",P199-O199,IF(O199="","",TODAY()-O199))</f>
        <v>0</v>
      </c>
      <c r="R199" s="34">
        <v>45643</v>
      </c>
      <c r="S199" s="59">
        <f t="shared" ref="S199:S262" ca="1" si="29">IF(T199&lt;&gt;"",T199-R199,IF(R199="","",TODAY()-R199))</f>
        <v>0</v>
      </c>
      <c r="T199" s="32">
        <v>45643</v>
      </c>
      <c r="U199" s="33">
        <f t="shared" ca="1" si="22"/>
        <v>7</v>
      </c>
      <c r="V199" s="34">
        <v>45650</v>
      </c>
      <c r="W199" s="35">
        <v>138880.48000000001</v>
      </c>
      <c r="X199" s="36" t="str">
        <f t="shared" ca="1" si="24"/>
        <v>Completed</v>
      </c>
      <c r="Y199" s="37">
        <v>45650</v>
      </c>
      <c r="Z199" s="38">
        <f t="shared" si="25"/>
        <v>1</v>
      </c>
    </row>
    <row r="200" spans="1:26" s="39" customFormat="1" ht="28.5">
      <c r="A200" s="30">
        <v>197</v>
      </c>
      <c r="B200" s="31" t="s">
        <v>227</v>
      </c>
      <c r="C200" s="31" t="s">
        <v>209</v>
      </c>
      <c r="D200" s="44" t="s">
        <v>54</v>
      </c>
      <c r="E200" s="72" t="str">
        <f>IFERROR(IF(INDEX(Sheet3!$B$2:$B$8, MATCH(D200, Sheet3!$A$2:$A$8, 0)) = 0, "", INDEX(Sheet3!$B$2:$B$8, MATCH(D200, Sheet3!$A$2:$A$8, 0))), "")</f>
        <v>Breakdown</v>
      </c>
      <c r="F200" s="31" t="s">
        <v>43</v>
      </c>
      <c r="G200" s="45" t="s">
        <v>44</v>
      </c>
      <c r="H200" s="63" t="str">
        <f>IFERROR(INDEX(Sheet3!$F$2:$F$114, MATCH(G200, Sheet3!$E$2:$E$114, 0)), "")</f>
        <v>SECURITY</v>
      </c>
      <c r="I200" s="32">
        <v>45646</v>
      </c>
      <c r="J200" s="33">
        <f t="shared" ca="1" si="23"/>
        <v>90</v>
      </c>
      <c r="K200" s="34">
        <v>45646</v>
      </c>
      <c r="L200" s="59">
        <f t="shared" ca="1" si="26"/>
        <v>0</v>
      </c>
      <c r="M200" s="34">
        <v>45647</v>
      </c>
      <c r="N200" s="47">
        <f t="shared" ca="1" si="27"/>
        <v>1</v>
      </c>
      <c r="O200" s="75">
        <v>45647</v>
      </c>
      <c r="P200" s="75">
        <v>45647</v>
      </c>
      <c r="Q200" s="47">
        <f t="shared" ca="1" si="28"/>
        <v>0</v>
      </c>
      <c r="R200" s="34">
        <v>45647</v>
      </c>
      <c r="S200" s="59">
        <f t="shared" ca="1" si="29"/>
        <v>0</v>
      </c>
      <c r="T200" s="32">
        <v>45647</v>
      </c>
      <c r="U200" s="33">
        <f t="shared" ca="1" si="22"/>
        <v>89</v>
      </c>
      <c r="V200" s="34"/>
      <c r="W200" s="35">
        <v>193500</v>
      </c>
      <c r="X200" s="36" t="str">
        <f t="shared" ca="1" si="24"/>
        <v>Overdue</v>
      </c>
      <c r="Y200" s="37"/>
      <c r="Z200" s="38" t="str">
        <f t="shared" si="25"/>
        <v/>
      </c>
    </row>
    <row r="201" spans="1:26" s="39" customFormat="1">
      <c r="A201" s="30">
        <v>198</v>
      </c>
      <c r="B201" s="123" t="s">
        <v>2375</v>
      </c>
      <c r="C201" s="31" t="s">
        <v>393</v>
      </c>
      <c r="D201" s="44" t="s">
        <v>59</v>
      </c>
      <c r="E201" s="72" t="str">
        <f>IFERROR(IF(INDEX(Sheet3!$B$2:$B$8, MATCH(D201, Sheet3!$A$2:$A$8, 0)) = 0, "", INDEX(Sheet3!$B$2:$B$8, MATCH(D201, Sheet3!$A$2:$A$8, 0))), "")</f>
        <v>Preventive</v>
      </c>
      <c r="F201" s="31" t="s">
        <v>134</v>
      </c>
      <c r="G201" s="45" t="s">
        <v>359</v>
      </c>
      <c r="H201" s="63" t="str">
        <f>IFERROR(INDEX(Sheet3!$F$2:$F$114, MATCH(G201, Sheet3!$E$2:$E$114, 0)), "")</f>
        <v>HVAC</v>
      </c>
      <c r="I201" s="32">
        <v>45653</v>
      </c>
      <c r="J201" s="33">
        <f t="shared" ca="1" si="23"/>
        <v>83</v>
      </c>
      <c r="K201" s="34">
        <v>45653</v>
      </c>
      <c r="L201" s="59">
        <f t="shared" ca="1" si="26"/>
        <v>0</v>
      </c>
      <c r="M201" s="34"/>
      <c r="N201" s="47">
        <f t="shared" ca="1" si="27"/>
        <v>83</v>
      </c>
      <c r="O201" s="75"/>
      <c r="P201" s="75"/>
      <c r="Q201" s="47" t="str">
        <f t="shared" ca="1" si="28"/>
        <v/>
      </c>
      <c r="R201" s="34"/>
      <c r="S201" s="59" t="str">
        <f t="shared" ca="1" si="29"/>
        <v/>
      </c>
      <c r="T201" s="32"/>
      <c r="U201" s="33" t="str">
        <f t="shared" ca="1" si="22"/>
        <v/>
      </c>
      <c r="V201" s="34"/>
      <c r="W201" s="35"/>
      <c r="X201" s="36" t="str">
        <f t="shared" ca="1" si="24"/>
        <v>Overdue</v>
      </c>
      <c r="Y201" s="37"/>
      <c r="Z201" s="38" t="str">
        <f t="shared" si="25"/>
        <v/>
      </c>
    </row>
    <row r="202" spans="1:26" s="39" customFormat="1" ht="28.5">
      <c r="A202" s="30">
        <v>199</v>
      </c>
      <c r="B202" s="31" t="s">
        <v>2376</v>
      </c>
      <c r="C202" s="31" t="s">
        <v>201</v>
      </c>
      <c r="D202" s="44" t="s">
        <v>42</v>
      </c>
      <c r="E202" s="72" t="str">
        <f>IFERROR(IF(INDEX(Sheet3!$B$2:$B$8, MATCH(D202, Sheet3!$A$2:$A$8, 0)) = 0, "", INDEX(Sheet3!$B$2:$B$8, MATCH(D202, Sheet3!$A$2:$A$8, 0))), "")</f>
        <v>Corrective</v>
      </c>
      <c r="F202" s="31" t="s">
        <v>412</v>
      </c>
      <c r="G202" s="45" t="s">
        <v>1950</v>
      </c>
      <c r="H202" s="63" t="str">
        <f>IFERROR(INDEX(Sheet3!$F$2:$F$114, MATCH(G202, Sheet3!$E$2:$E$114, 0)), "")</f>
        <v>KITCHEN_EQUIPMENT</v>
      </c>
      <c r="I202" s="32">
        <v>45648</v>
      </c>
      <c r="J202" s="33">
        <f t="shared" ca="1" si="23"/>
        <v>88</v>
      </c>
      <c r="K202" s="34">
        <v>45648</v>
      </c>
      <c r="L202" s="59">
        <f t="shared" ca="1" si="26"/>
        <v>0</v>
      </c>
      <c r="M202" s="34">
        <v>45653</v>
      </c>
      <c r="N202" s="47">
        <f t="shared" ca="1" si="27"/>
        <v>5</v>
      </c>
      <c r="O202" s="75">
        <v>45653</v>
      </c>
      <c r="P202" s="75"/>
      <c r="Q202" s="47">
        <f t="shared" ca="1" si="28"/>
        <v>83</v>
      </c>
      <c r="R202" s="34"/>
      <c r="S202" s="59" t="str">
        <f t="shared" ca="1" si="29"/>
        <v/>
      </c>
      <c r="T202" s="32"/>
      <c r="U202" s="33" t="str">
        <f t="shared" ref="U202:U265" ca="1" si="30">IF(T202="","",IF(Y202&lt;&gt;"",Y202-T202,TODAY()-T202))</f>
        <v/>
      </c>
      <c r="V202" s="34"/>
      <c r="W202" s="35"/>
      <c r="X202" s="36" t="str">
        <f t="shared" ca="1" si="24"/>
        <v>Overdue</v>
      </c>
      <c r="Y202" s="37"/>
      <c r="Z202" s="38" t="str">
        <f t="shared" si="25"/>
        <v/>
      </c>
    </row>
    <row r="203" spans="1:26" s="39" customFormat="1" ht="26.25">
      <c r="A203" s="30">
        <v>200</v>
      </c>
      <c r="B203" s="125" t="s">
        <v>678</v>
      </c>
      <c r="C203" s="31" t="s">
        <v>219</v>
      </c>
      <c r="D203" s="44" t="s">
        <v>32</v>
      </c>
      <c r="E203" s="72" t="str">
        <f>IFERROR(IF(INDEX(Sheet3!$B$2:$B$8, MATCH(D203, Sheet3!$A$2:$A$8, 0)) = 0, "", INDEX(Sheet3!$B$2:$B$8, MATCH(D203, Sheet3!$A$2:$A$8, 0))), "")</f>
        <v>Breakdown</v>
      </c>
      <c r="F203" s="31" t="s">
        <v>1364</v>
      </c>
      <c r="G203" s="45" t="s">
        <v>34</v>
      </c>
      <c r="H203" s="63" t="str">
        <f>IFERROR(INDEX(Sheet3!$F$2:$F$114, MATCH(G203, Sheet3!$E$2:$E$114, 0)), "")</f>
        <v>EVACUATION</v>
      </c>
      <c r="I203" s="32">
        <v>45649</v>
      </c>
      <c r="J203" s="33">
        <f t="shared" ca="1" si="23"/>
        <v>87</v>
      </c>
      <c r="K203" s="34">
        <v>45649</v>
      </c>
      <c r="L203" s="59">
        <f t="shared" ca="1" si="26"/>
        <v>0</v>
      </c>
      <c r="M203" s="34">
        <v>45649</v>
      </c>
      <c r="N203" s="47">
        <f t="shared" ca="1" si="27"/>
        <v>0</v>
      </c>
      <c r="O203" s="75"/>
      <c r="P203" s="75"/>
      <c r="Q203" s="47" t="str">
        <f t="shared" ca="1" si="28"/>
        <v/>
      </c>
      <c r="R203" s="34"/>
      <c r="S203" s="59" t="str">
        <f t="shared" ca="1" si="29"/>
        <v/>
      </c>
      <c r="T203" s="32"/>
      <c r="U203" s="33" t="str">
        <f t="shared" ca="1" si="30"/>
        <v/>
      </c>
      <c r="V203" s="34"/>
      <c r="W203" s="35"/>
      <c r="X203" s="36" t="str">
        <f t="shared" ca="1" si="24"/>
        <v>Overdue</v>
      </c>
      <c r="Y203" s="37"/>
      <c r="Z203" s="38" t="str">
        <f t="shared" si="25"/>
        <v/>
      </c>
    </row>
    <row r="204" spans="1:26" s="39" customFormat="1" ht="28.5">
      <c r="A204" s="30">
        <v>201</v>
      </c>
      <c r="B204" s="31" t="s">
        <v>1264</v>
      </c>
      <c r="C204" s="31" t="s">
        <v>399</v>
      </c>
      <c r="D204" s="44" t="s">
        <v>59</v>
      </c>
      <c r="E204" s="72" t="str">
        <f>IFERROR(IF(INDEX(Sheet3!$B$2:$B$8, MATCH(D204, Sheet3!$A$2:$A$8, 0)) = 0, "", INDEX(Sheet3!$B$2:$B$8, MATCH(D204, Sheet3!$A$2:$A$8, 0))), "")</f>
        <v>Preventive</v>
      </c>
      <c r="F204" s="31" t="s">
        <v>2377</v>
      </c>
      <c r="G204" s="45" t="s">
        <v>104</v>
      </c>
      <c r="H204" s="63" t="str">
        <f>IFERROR(INDEX(Sheet3!$F$2:$F$114, MATCH(G204, Sheet3!$E$2:$E$114, 0)), "")</f>
        <v>HVAC</v>
      </c>
      <c r="I204" s="32">
        <v>45652</v>
      </c>
      <c r="J204" s="33">
        <f t="shared" ca="1" si="23"/>
        <v>84</v>
      </c>
      <c r="K204" s="34">
        <v>45652</v>
      </c>
      <c r="L204" s="59">
        <f t="shared" ca="1" si="26"/>
        <v>0</v>
      </c>
      <c r="M204" s="34">
        <v>45653</v>
      </c>
      <c r="N204" s="47">
        <f t="shared" ca="1" si="27"/>
        <v>1</v>
      </c>
      <c r="O204" s="75">
        <v>45653</v>
      </c>
      <c r="P204" s="75"/>
      <c r="Q204" s="47">
        <f t="shared" ca="1" si="28"/>
        <v>83</v>
      </c>
      <c r="R204" s="34"/>
      <c r="S204" s="59" t="str">
        <f t="shared" ca="1" si="29"/>
        <v/>
      </c>
      <c r="T204" s="32"/>
      <c r="U204" s="33" t="str">
        <f t="shared" ca="1" si="30"/>
        <v/>
      </c>
      <c r="V204" s="34"/>
      <c r="W204" s="35"/>
      <c r="X204" s="36" t="str">
        <f t="shared" ca="1" si="24"/>
        <v>Overdue</v>
      </c>
      <c r="Y204" s="37"/>
      <c r="Z204" s="38" t="str">
        <f t="shared" si="25"/>
        <v/>
      </c>
    </row>
    <row r="205" spans="1:26" s="39" customFormat="1" ht="28.5">
      <c r="A205" s="30">
        <v>202</v>
      </c>
      <c r="B205" s="31" t="s">
        <v>1684</v>
      </c>
      <c r="C205" s="31" t="s">
        <v>320</v>
      </c>
      <c r="D205" s="44" t="s">
        <v>54</v>
      </c>
      <c r="E205" s="72" t="str">
        <f>IFERROR(IF(INDEX(Sheet3!$B$2:$B$8, MATCH(D205, Sheet3!$A$2:$A$8, 0)) = 0, "", INDEX(Sheet3!$B$2:$B$8, MATCH(D205, Sheet3!$A$2:$A$8, 0))), "")</f>
        <v>Breakdown</v>
      </c>
      <c r="F205" s="31" t="s">
        <v>1334</v>
      </c>
      <c r="G205" s="45" t="s">
        <v>122</v>
      </c>
      <c r="H205" s="63" t="str">
        <f>IFERROR(INDEX(Sheet3!$F$2:$F$114, MATCH(G205, Sheet3!$E$2:$E$114, 0)), "")</f>
        <v>KITCHEN_EQUIPMENT</v>
      </c>
      <c r="I205" s="32">
        <v>45628</v>
      </c>
      <c r="J205" s="33">
        <f t="shared" ca="1" si="23"/>
        <v>1</v>
      </c>
      <c r="K205" s="34">
        <v>45628</v>
      </c>
      <c r="L205" s="59">
        <f t="shared" ca="1" si="26"/>
        <v>0</v>
      </c>
      <c r="M205" s="34">
        <v>45629</v>
      </c>
      <c r="N205" s="47">
        <f t="shared" ca="1" si="27"/>
        <v>1</v>
      </c>
      <c r="O205" s="75">
        <v>45629</v>
      </c>
      <c r="P205" s="75">
        <v>45629</v>
      </c>
      <c r="Q205" s="47">
        <f t="shared" ca="1" si="28"/>
        <v>0</v>
      </c>
      <c r="R205" s="34">
        <v>45629</v>
      </c>
      <c r="S205" s="59">
        <f t="shared" ca="1" si="29"/>
        <v>0</v>
      </c>
      <c r="T205" s="32">
        <v>45629</v>
      </c>
      <c r="U205" s="33">
        <f t="shared" ca="1" si="30"/>
        <v>0</v>
      </c>
      <c r="V205" s="34">
        <v>45629</v>
      </c>
      <c r="W205" s="35"/>
      <c r="X205" s="36" t="str">
        <f t="shared" ca="1" si="24"/>
        <v>Completed</v>
      </c>
      <c r="Y205" s="37">
        <v>45629</v>
      </c>
      <c r="Z205" s="38">
        <f t="shared" si="25"/>
        <v>1</v>
      </c>
    </row>
    <row r="206" spans="1:26" s="39" customFormat="1" ht="28.5">
      <c r="A206" s="30">
        <v>203</v>
      </c>
      <c r="B206" s="31" t="s">
        <v>2378</v>
      </c>
      <c r="C206" s="31" t="s">
        <v>89</v>
      </c>
      <c r="D206" s="44" t="s">
        <v>54</v>
      </c>
      <c r="E206" s="72" t="str">
        <f>IFERROR(IF(INDEX(Sheet3!$B$2:$B$8, MATCH(D206, Sheet3!$A$2:$A$8, 0)) = 0, "", INDEX(Sheet3!$B$2:$B$8, MATCH(D206, Sheet3!$A$2:$A$8, 0))), "")</f>
        <v>Breakdown</v>
      </c>
      <c r="F206" s="31" t="s">
        <v>1334</v>
      </c>
      <c r="G206" s="45" t="s">
        <v>122</v>
      </c>
      <c r="H206" s="63" t="str">
        <f>IFERROR(INDEX(Sheet3!$F$2:$F$114, MATCH(G206, Sheet3!$E$2:$E$114, 0)), "")</f>
        <v>KITCHEN_EQUIPMENT</v>
      </c>
      <c r="I206" s="32">
        <v>45629</v>
      </c>
      <c r="J206" s="33">
        <f t="shared" ca="1" si="23"/>
        <v>2</v>
      </c>
      <c r="K206" s="34">
        <v>45629</v>
      </c>
      <c r="L206" s="59">
        <f t="shared" ca="1" si="26"/>
        <v>0</v>
      </c>
      <c r="M206" s="34">
        <v>45631</v>
      </c>
      <c r="N206" s="47">
        <f t="shared" ca="1" si="27"/>
        <v>2</v>
      </c>
      <c r="O206" s="75">
        <v>45631</v>
      </c>
      <c r="P206" s="75">
        <v>45631</v>
      </c>
      <c r="Q206" s="47">
        <f t="shared" ca="1" si="28"/>
        <v>0</v>
      </c>
      <c r="R206" s="34">
        <v>45631</v>
      </c>
      <c r="S206" s="59">
        <f t="shared" ca="1" si="29"/>
        <v>0</v>
      </c>
      <c r="T206" s="32">
        <v>45631</v>
      </c>
      <c r="U206" s="33">
        <f t="shared" ca="1" si="30"/>
        <v>0</v>
      </c>
      <c r="V206" s="34">
        <v>45631</v>
      </c>
      <c r="W206" s="35"/>
      <c r="X206" s="36" t="str">
        <f t="shared" ca="1" si="24"/>
        <v>Completed</v>
      </c>
      <c r="Y206" s="37">
        <v>45631</v>
      </c>
      <c r="Z206" s="38">
        <f t="shared" si="25"/>
        <v>1</v>
      </c>
    </row>
    <row r="207" spans="1:26" s="39" customFormat="1" ht="28.5">
      <c r="A207" s="30">
        <v>204</v>
      </c>
      <c r="B207" s="31" t="s">
        <v>2379</v>
      </c>
      <c r="C207" s="31" t="s">
        <v>332</v>
      </c>
      <c r="D207" s="44" t="s">
        <v>54</v>
      </c>
      <c r="E207" s="72" t="str">
        <f>IFERROR(IF(INDEX(Sheet3!$B$2:$B$8, MATCH(D207, Sheet3!$A$2:$A$8, 0)) = 0, "", INDEX(Sheet3!$B$2:$B$8, MATCH(D207, Sheet3!$A$2:$A$8, 0))), "")</f>
        <v>Breakdown</v>
      </c>
      <c r="F207" s="31" t="s">
        <v>497</v>
      </c>
      <c r="G207" s="45" t="s">
        <v>122</v>
      </c>
      <c r="H207" s="63" t="str">
        <f>IFERROR(INDEX(Sheet3!$F$2:$F$114, MATCH(G207, Sheet3!$E$2:$E$114, 0)), "")</f>
        <v>KITCHEN_EQUIPMENT</v>
      </c>
      <c r="I207" s="32">
        <v>45630</v>
      </c>
      <c r="J207" s="33">
        <f t="shared" ca="1" si="23"/>
        <v>3</v>
      </c>
      <c r="K207" s="34">
        <v>45630</v>
      </c>
      <c r="L207" s="59">
        <f t="shared" ca="1" si="26"/>
        <v>0</v>
      </c>
      <c r="M207" s="34">
        <v>45633</v>
      </c>
      <c r="N207" s="47">
        <f t="shared" ca="1" si="27"/>
        <v>3</v>
      </c>
      <c r="O207" s="75">
        <v>45633</v>
      </c>
      <c r="P207" s="75">
        <v>45633</v>
      </c>
      <c r="Q207" s="47">
        <f t="shared" ca="1" si="28"/>
        <v>0</v>
      </c>
      <c r="R207" s="34">
        <v>45633</v>
      </c>
      <c r="S207" s="59">
        <f t="shared" ca="1" si="29"/>
        <v>0</v>
      </c>
      <c r="T207" s="32">
        <v>45633</v>
      </c>
      <c r="U207" s="33">
        <f t="shared" ca="1" si="30"/>
        <v>0</v>
      </c>
      <c r="V207" s="34">
        <v>45633</v>
      </c>
      <c r="W207" s="35"/>
      <c r="X207" s="36" t="str">
        <f t="shared" ca="1" si="24"/>
        <v>Completed</v>
      </c>
      <c r="Y207" s="37">
        <v>45633</v>
      </c>
      <c r="Z207" s="38">
        <f t="shared" si="25"/>
        <v>1</v>
      </c>
    </row>
    <row r="208" spans="1:26" s="39" customFormat="1" ht="28.5">
      <c r="A208" s="30">
        <v>205</v>
      </c>
      <c r="B208" s="31" t="s">
        <v>996</v>
      </c>
      <c r="C208" s="31" t="s">
        <v>169</v>
      </c>
      <c r="D208" s="44" t="s">
        <v>54</v>
      </c>
      <c r="E208" s="72" t="str">
        <f>IFERROR(IF(INDEX(Sheet3!$B$2:$B$8, MATCH(D208, Sheet3!$A$2:$A$8, 0)) = 0, "", INDEX(Sheet3!$B$2:$B$8, MATCH(D208, Sheet3!$A$2:$A$8, 0))), "")</f>
        <v>Breakdown</v>
      </c>
      <c r="F208" s="31" t="s">
        <v>1169</v>
      </c>
      <c r="G208" s="45" t="s">
        <v>122</v>
      </c>
      <c r="H208" s="63" t="str">
        <f>IFERROR(INDEX(Sheet3!$F$2:$F$114, MATCH(G208, Sheet3!$E$2:$E$114, 0)), "")</f>
        <v>KITCHEN_EQUIPMENT</v>
      </c>
      <c r="I208" s="32">
        <v>45642</v>
      </c>
      <c r="J208" s="33">
        <f t="shared" ca="1" si="23"/>
        <v>3</v>
      </c>
      <c r="K208" s="34">
        <v>45642</v>
      </c>
      <c r="L208" s="59">
        <f t="shared" ca="1" si="26"/>
        <v>0</v>
      </c>
      <c r="M208" s="34">
        <v>45642</v>
      </c>
      <c r="N208" s="47">
        <f t="shared" ca="1" si="27"/>
        <v>0</v>
      </c>
      <c r="O208" s="75">
        <v>45642</v>
      </c>
      <c r="P208" s="75">
        <v>45642</v>
      </c>
      <c r="Q208" s="47">
        <f t="shared" ca="1" si="28"/>
        <v>0</v>
      </c>
      <c r="R208" s="34">
        <v>45642</v>
      </c>
      <c r="S208" s="59">
        <f t="shared" ca="1" si="29"/>
        <v>0</v>
      </c>
      <c r="T208" s="32">
        <v>45642</v>
      </c>
      <c r="U208" s="33">
        <f t="shared" ca="1" si="30"/>
        <v>3</v>
      </c>
      <c r="V208" s="34">
        <v>45645</v>
      </c>
      <c r="W208" s="35"/>
      <c r="X208" s="36" t="str">
        <f t="shared" ca="1" si="24"/>
        <v>Completed</v>
      </c>
      <c r="Y208" s="37">
        <v>45645</v>
      </c>
      <c r="Z208" s="38">
        <f t="shared" si="25"/>
        <v>1</v>
      </c>
    </row>
    <row r="209" spans="1:26" s="39" customFormat="1" ht="28.5">
      <c r="A209" s="30">
        <v>206</v>
      </c>
      <c r="B209" s="31" t="s">
        <v>996</v>
      </c>
      <c r="C209" s="31" t="s">
        <v>172</v>
      </c>
      <c r="D209" s="44" t="s">
        <v>54</v>
      </c>
      <c r="E209" s="72" t="str">
        <f>IFERROR(IF(INDEX(Sheet3!$B$2:$B$8, MATCH(D209, Sheet3!$A$2:$A$8, 0)) = 0, "", INDEX(Sheet3!$B$2:$B$8, MATCH(D209, Sheet3!$A$2:$A$8, 0))), "")</f>
        <v>Breakdown</v>
      </c>
      <c r="F209" s="31" t="s">
        <v>134</v>
      </c>
      <c r="G209" s="45" t="s">
        <v>122</v>
      </c>
      <c r="H209" s="63" t="str">
        <f>IFERROR(INDEX(Sheet3!$F$2:$F$114, MATCH(G209, Sheet3!$E$2:$E$114, 0)), "")</f>
        <v>KITCHEN_EQUIPMENT</v>
      </c>
      <c r="I209" s="32">
        <v>45649</v>
      </c>
      <c r="J209" s="33">
        <f t="shared" ca="1" si="23"/>
        <v>87</v>
      </c>
      <c r="K209" s="34">
        <v>45649</v>
      </c>
      <c r="L209" s="59">
        <f t="shared" ca="1" si="26"/>
        <v>0</v>
      </c>
      <c r="M209" s="34"/>
      <c r="N209" s="47">
        <f t="shared" ca="1" si="27"/>
        <v>87</v>
      </c>
      <c r="O209" s="75"/>
      <c r="P209" s="75"/>
      <c r="Q209" s="47" t="str">
        <f t="shared" ca="1" si="28"/>
        <v/>
      </c>
      <c r="R209" s="34"/>
      <c r="S209" s="59" t="str">
        <f t="shared" ca="1" si="29"/>
        <v/>
      </c>
      <c r="T209" s="32"/>
      <c r="U209" s="33" t="str">
        <f t="shared" ca="1" si="30"/>
        <v/>
      </c>
      <c r="V209" s="34"/>
      <c r="W209" s="35"/>
      <c r="X209" s="36" t="str">
        <f t="shared" ca="1" si="24"/>
        <v>Overdue</v>
      </c>
      <c r="Y209" s="37"/>
      <c r="Z209" s="38" t="str">
        <f t="shared" si="25"/>
        <v/>
      </c>
    </row>
    <row r="210" spans="1:26" s="39" customFormat="1" ht="28.5">
      <c r="A210" s="30">
        <v>207</v>
      </c>
      <c r="B210" s="31" t="s">
        <v>2380</v>
      </c>
      <c r="C210" s="31" t="s">
        <v>63</v>
      </c>
      <c r="D210" s="44" t="s">
        <v>54</v>
      </c>
      <c r="E210" s="72" t="str">
        <f>IFERROR(IF(INDEX(Sheet3!$B$2:$B$8, MATCH(D210, Sheet3!$A$2:$A$8, 0)) = 0, "", INDEX(Sheet3!$B$2:$B$8, MATCH(D210, Sheet3!$A$2:$A$8, 0))), "")</f>
        <v>Breakdown</v>
      </c>
      <c r="F210" s="31" t="s">
        <v>212</v>
      </c>
      <c r="G210" s="45" t="s">
        <v>122</v>
      </c>
      <c r="H210" s="63" t="str">
        <f>IFERROR(INDEX(Sheet3!$F$2:$F$114, MATCH(G210, Sheet3!$E$2:$E$114, 0)), "")</f>
        <v>KITCHEN_EQUIPMENT</v>
      </c>
      <c r="I210" s="32">
        <v>45648</v>
      </c>
      <c r="J210" s="33">
        <f t="shared" ca="1" si="23"/>
        <v>2</v>
      </c>
      <c r="K210" s="34">
        <v>45648</v>
      </c>
      <c r="L210" s="59">
        <f t="shared" ca="1" si="26"/>
        <v>0</v>
      </c>
      <c r="M210" s="34">
        <v>45648</v>
      </c>
      <c r="N210" s="47">
        <f t="shared" ca="1" si="27"/>
        <v>0</v>
      </c>
      <c r="O210" s="75">
        <v>45648</v>
      </c>
      <c r="P210" s="75">
        <v>45648</v>
      </c>
      <c r="Q210" s="47">
        <f t="shared" ca="1" si="28"/>
        <v>0</v>
      </c>
      <c r="R210" s="34">
        <v>45648</v>
      </c>
      <c r="S210" s="59">
        <f t="shared" ca="1" si="29"/>
        <v>0</v>
      </c>
      <c r="T210" s="32">
        <v>45648</v>
      </c>
      <c r="U210" s="33">
        <f t="shared" ca="1" si="30"/>
        <v>2</v>
      </c>
      <c r="V210" s="34">
        <v>45650</v>
      </c>
      <c r="W210" s="35"/>
      <c r="X210" s="36" t="str">
        <f t="shared" ca="1" si="24"/>
        <v>Completed</v>
      </c>
      <c r="Y210" s="37">
        <v>45650</v>
      </c>
      <c r="Z210" s="38">
        <f t="shared" si="25"/>
        <v>1</v>
      </c>
    </row>
    <row r="211" spans="1:26" s="39" customFormat="1" ht="38.25">
      <c r="A211" s="30">
        <v>208</v>
      </c>
      <c r="B211" s="31" t="s">
        <v>996</v>
      </c>
      <c r="C211" s="31" t="s">
        <v>287</v>
      </c>
      <c r="D211" s="44" t="s">
        <v>54</v>
      </c>
      <c r="E211" s="72" t="str">
        <f>IFERROR(IF(INDEX(Sheet3!$B$2:$B$8, MATCH(D211, Sheet3!$A$2:$A$8, 0)) = 0, "", INDEX(Sheet3!$B$2:$B$8, MATCH(D211, Sheet3!$A$2:$A$8, 0))), "")</f>
        <v>Breakdown</v>
      </c>
      <c r="F211" s="31" t="s">
        <v>134</v>
      </c>
      <c r="G211" s="45" t="s">
        <v>122</v>
      </c>
      <c r="H211" s="63" t="str">
        <f>IFERROR(INDEX(Sheet3!$F$2:$F$114, MATCH(G211, Sheet3!$E$2:$E$114, 0)), "")</f>
        <v>KITCHEN_EQUIPMENT</v>
      </c>
      <c r="I211" s="32">
        <v>45654</v>
      </c>
      <c r="J211" s="33">
        <f t="shared" ca="1" si="23"/>
        <v>82</v>
      </c>
      <c r="K211" s="34">
        <v>45654</v>
      </c>
      <c r="L211" s="59">
        <f t="shared" ca="1" si="26"/>
        <v>0</v>
      </c>
      <c r="M211" s="34">
        <v>45654</v>
      </c>
      <c r="N211" s="47">
        <f t="shared" ca="1" si="27"/>
        <v>0</v>
      </c>
      <c r="O211" s="75">
        <v>45657</v>
      </c>
      <c r="P211" s="75">
        <v>45657</v>
      </c>
      <c r="Q211" s="47">
        <f t="shared" ca="1" si="28"/>
        <v>0</v>
      </c>
      <c r="R211" s="34">
        <v>45657</v>
      </c>
      <c r="S211" s="59">
        <f t="shared" ca="1" si="29"/>
        <v>0</v>
      </c>
      <c r="T211" s="32">
        <v>45657</v>
      </c>
      <c r="U211" s="33">
        <f t="shared" ca="1" si="30"/>
        <v>79</v>
      </c>
      <c r="V211" s="34">
        <v>45658</v>
      </c>
      <c r="W211" s="35"/>
      <c r="X211" s="36" t="str">
        <f t="shared" ca="1" si="24"/>
        <v>Overdue</v>
      </c>
      <c r="Y211" s="37"/>
      <c r="Z211" s="38" t="str">
        <f t="shared" si="25"/>
        <v/>
      </c>
    </row>
    <row r="212" spans="1:26" s="39" customFormat="1" ht="38.25">
      <c r="A212" s="30">
        <v>209</v>
      </c>
      <c r="B212" s="31" t="s">
        <v>2381</v>
      </c>
      <c r="C212" s="31" t="s">
        <v>367</v>
      </c>
      <c r="D212" s="44" t="s">
        <v>54</v>
      </c>
      <c r="E212" s="72" t="str">
        <f>IFERROR(IF(INDEX(Sheet3!$B$2:$B$8, MATCH(D212, Sheet3!$A$2:$A$8, 0)) = 0, "", INDEX(Sheet3!$B$2:$B$8, MATCH(D212, Sheet3!$A$2:$A$8, 0))), "")</f>
        <v>Breakdown</v>
      </c>
      <c r="F212" s="31" t="s">
        <v>134</v>
      </c>
      <c r="G212" s="45" t="s">
        <v>122</v>
      </c>
      <c r="H212" s="63" t="str">
        <f>IFERROR(INDEX(Sheet3!$F$2:$F$114, MATCH(G212, Sheet3!$E$2:$E$114, 0)), "")</f>
        <v>KITCHEN_EQUIPMENT</v>
      </c>
      <c r="I212" s="32">
        <v>45627</v>
      </c>
      <c r="J212" s="33">
        <f t="shared" ca="1" si="23"/>
        <v>109</v>
      </c>
      <c r="K212" s="34">
        <v>45627</v>
      </c>
      <c r="L212" s="59">
        <f t="shared" ca="1" si="26"/>
        <v>0</v>
      </c>
      <c r="M212" s="34"/>
      <c r="N212" s="47">
        <f t="shared" ca="1" si="27"/>
        <v>109</v>
      </c>
      <c r="O212" s="75"/>
      <c r="P212" s="75"/>
      <c r="Q212" s="47" t="str">
        <f t="shared" ca="1" si="28"/>
        <v/>
      </c>
      <c r="R212" s="34"/>
      <c r="S212" s="59" t="str">
        <f t="shared" ca="1" si="29"/>
        <v/>
      </c>
      <c r="T212" s="32"/>
      <c r="U212" s="33" t="str">
        <f t="shared" ca="1" si="30"/>
        <v/>
      </c>
      <c r="V212" s="34"/>
      <c r="W212" s="35"/>
      <c r="X212" s="36" t="str">
        <f t="shared" ca="1" si="24"/>
        <v>Overdue</v>
      </c>
      <c r="Y212" s="37"/>
      <c r="Z212" s="38" t="str">
        <f t="shared" si="25"/>
        <v/>
      </c>
    </row>
    <row r="213" spans="1:26" s="39" customFormat="1" ht="26.25">
      <c r="A213" s="30">
        <v>210</v>
      </c>
      <c r="B213" s="31" t="s">
        <v>547</v>
      </c>
      <c r="C213" s="31" t="s">
        <v>548</v>
      </c>
      <c r="D213" s="44" t="s">
        <v>32</v>
      </c>
      <c r="E213" s="72" t="str">
        <f>IFERROR(IF(INDEX(Sheet3!$B$2:$B$8, MATCH(D213, Sheet3!$A$2:$A$8, 0)) = 0, "", INDEX(Sheet3!$B$2:$B$8, MATCH(D213, Sheet3!$A$2:$A$8, 0))), "")</f>
        <v>Breakdown</v>
      </c>
      <c r="F213" s="31" t="s">
        <v>1364</v>
      </c>
      <c r="G213" s="45" t="s">
        <v>34</v>
      </c>
      <c r="H213" s="63" t="str">
        <f>IFERROR(INDEX(Sheet3!$F$2:$F$114, MATCH(G213, Sheet3!$E$2:$E$114, 0)), "")</f>
        <v>EVACUATION</v>
      </c>
      <c r="I213" s="32">
        <v>45640</v>
      </c>
      <c r="J213" s="33">
        <f t="shared" ca="1" si="23"/>
        <v>96</v>
      </c>
      <c r="K213" s="34">
        <v>45640</v>
      </c>
      <c r="L213" s="59">
        <f t="shared" ca="1" si="26"/>
        <v>0</v>
      </c>
      <c r="M213" s="34"/>
      <c r="N213" s="47">
        <f t="shared" ca="1" si="27"/>
        <v>96</v>
      </c>
      <c r="O213" s="75"/>
      <c r="P213" s="75"/>
      <c r="Q213" s="47" t="str">
        <f t="shared" ca="1" si="28"/>
        <v/>
      </c>
      <c r="R213" s="34"/>
      <c r="S213" s="59" t="str">
        <f t="shared" ca="1" si="29"/>
        <v/>
      </c>
      <c r="T213" s="32"/>
      <c r="U213" s="33" t="str">
        <f t="shared" ca="1" si="30"/>
        <v/>
      </c>
      <c r="V213" s="34"/>
      <c r="W213" s="35"/>
      <c r="X213" s="36" t="str">
        <f t="shared" ca="1" si="24"/>
        <v>Overdue</v>
      </c>
      <c r="Y213" s="37"/>
      <c r="Z213" s="38" t="str">
        <f t="shared" si="25"/>
        <v/>
      </c>
    </row>
    <row r="214" spans="1:26" s="39" customFormat="1">
      <c r="A214" s="30">
        <v>211</v>
      </c>
      <c r="B214" s="31" t="s">
        <v>1458</v>
      </c>
      <c r="C214" s="31" t="s">
        <v>402</v>
      </c>
      <c r="D214" s="44" t="s">
        <v>32</v>
      </c>
      <c r="E214" s="72" t="str">
        <f>IFERROR(IF(INDEX(Sheet3!$B$2:$B$8, MATCH(D214, Sheet3!$A$2:$A$8, 0)) = 0, "", INDEX(Sheet3!$B$2:$B$8, MATCH(D214, Sheet3!$A$2:$A$8, 0))), "")</f>
        <v>Breakdown</v>
      </c>
      <c r="F214" s="31" t="s">
        <v>1364</v>
      </c>
      <c r="G214" s="45" t="s">
        <v>34</v>
      </c>
      <c r="H214" s="63" t="str">
        <f>IFERROR(INDEX(Sheet3!$F$2:$F$114, MATCH(G214, Sheet3!$E$2:$E$114, 0)), "")</f>
        <v>EVACUATION</v>
      </c>
      <c r="I214" s="32">
        <v>45643</v>
      </c>
      <c r="J214" s="33">
        <f t="shared" ca="1" si="23"/>
        <v>93</v>
      </c>
      <c r="K214" s="34">
        <v>45643</v>
      </c>
      <c r="L214" s="59">
        <f t="shared" ca="1" si="26"/>
        <v>0</v>
      </c>
      <c r="M214" s="34"/>
      <c r="N214" s="47">
        <f t="shared" ca="1" si="27"/>
        <v>93</v>
      </c>
      <c r="O214" s="75"/>
      <c r="P214" s="75"/>
      <c r="Q214" s="47" t="str">
        <f t="shared" ca="1" si="28"/>
        <v/>
      </c>
      <c r="R214" s="34"/>
      <c r="S214" s="59" t="str">
        <f t="shared" ca="1" si="29"/>
        <v/>
      </c>
      <c r="T214" s="32"/>
      <c r="U214" s="33" t="str">
        <f t="shared" ca="1" si="30"/>
        <v/>
      </c>
      <c r="V214" s="34"/>
      <c r="W214" s="35"/>
      <c r="X214" s="36" t="str">
        <f t="shared" ca="1" si="24"/>
        <v>Overdue</v>
      </c>
      <c r="Y214" s="37"/>
      <c r="Z214" s="38" t="str">
        <f t="shared" si="25"/>
        <v/>
      </c>
    </row>
    <row r="215" spans="1:26" s="39" customFormat="1">
      <c r="A215" s="30">
        <v>212</v>
      </c>
      <c r="B215" s="31" t="s">
        <v>547</v>
      </c>
      <c r="C215" s="31"/>
      <c r="D215" s="44" t="s">
        <v>32</v>
      </c>
      <c r="E215" s="72" t="str">
        <f>IFERROR(IF(INDEX(Sheet3!$B$2:$B$8, MATCH(D215, Sheet3!$A$2:$A$8, 0)) = 0, "", INDEX(Sheet3!$B$2:$B$8, MATCH(D215, Sheet3!$A$2:$A$8, 0))), "")</f>
        <v>Breakdown</v>
      </c>
      <c r="F215" s="31" t="s">
        <v>1364</v>
      </c>
      <c r="G215" s="45" t="s">
        <v>34</v>
      </c>
      <c r="H215" s="63" t="str">
        <f>IFERROR(INDEX(Sheet3!$F$2:$F$114, MATCH(G215, Sheet3!$E$2:$E$114, 0)), "")</f>
        <v>EVACUATION</v>
      </c>
      <c r="I215" s="32">
        <v>45648</v>
      </c>
      <c r="J215" s="33">
        <f t="shared" ca="1" si="23"/>
        <v>3</v>
      </c>
      <c r="K215" s="34">
        <v>45648</v>
      </c>
      <c r="L215" s="59">
        <f t="shared" ca="1" si="26"/>
        <v>0</v>
      </c>
      <c r="M215" s="34">
        <v>45650</v>
      </c>
      <c r="N215" s="47">
        <f t="shared" ca="1" si="27"/>
        <v>2</v>
      </c>
      <c r="O215" s="75">
        <v>45650</v>
      </c>
      <c r="P215" s="75">
        <v>45651</v>
      </c>
      <c r="Q215" s="47">
        <f t="shared" ca="1" si="28"/>
        <v>1</v>
      </c>
      <c r="R215" s="34">
        <v>45651</v>
      </c>
      <c r="S215" s="59">
        <f t="shared" ca="1" si="29"/>
        <v>0</v>
      </c>
      <c r="T215" s="32">
        <v>45651</v>
      </c>
      <c r="U215" s="33">
        <f t="shared" ca="1" si="30"/>
        <v>0</v>
      </c>
      <c r="V215" s="34">
        <v>45651</v>
      </c>
      <c r="W215" s="35"/>
      <c r="X215" s="36" t="str">
        <f t="shared" ca="1" si="24"/>
        <v>Completed</v>
      </c>
      <c r="Y215" s="37">
        <v>45651</v>
      </c>
      <c r="Z215" s="38">
        <f t="shared" si="25"/>
        <v>1</v>
      </c>
    </row>
    <row r="216" spans="1:26" s="39" customFormat="1" ht="26.25">
      <c r="A216" s="30">
        <v>213</v>
      </c>
      <c r="B216" s="31" t="s">
        <v>547</v>
      </c>
      <c r="C216" s="31" t="s">
        <v>548</v>
      </c>
      <c r="D216" s="44" t="s">
        <v>32</v>
      </c>
      <c r="E216" s="72" t="str">
        <f>IFERROR(IF(INDEX(Sheet3!$B$2:$B$8, MATCH(D216, Sheet3!$A$2:$A$8, 0)) = 0, "", INDEX(Sheet3!$B$2:$B$8, MATCH(D216, Sheet3!$A$2:$A$8, 0))), "")</f>
        <v>Breakdown</v>
      </c>
      <c r="F216" s="31" t="s">
        <v>1364</v>
      </c>
      <c r="G216" s="45" t="s">
        <v>34</v>
      </c>
      <c r="H216" s="63" t="str">
        <f>IFERROR(INDEX(Sheet3!$F$2:$F$114, MATCH(G216, Sheet3!$E$2:$E$114, 0)), "")</f>
        <v>EVACUATION</v>
      </c>
      <c r="I216" s="32">
        <v>45653</v>
      </c>
      <c r="J216" s="33">
        <f t="shared" ca="1" si="23"/>
        <v>83</v>
      </c>
      <c r="K216" s="34">
        <v>45653</v>
      </c>
      <c r="L216" s="59">
        <f t="shared" ca="1" si="26"/>
        <v>0</v>
      </c>
      <c r="M216" s="34"/>
      <c r="N216" s="47">
        <f t="shared" ca="1" si="27"/>
        <v>83</v>
      </c>
      <c r="O216" s="75"/>
      <c r="P216" s="75"/>
      <c r="Q216" s="47" t="str">
        <f t="shared" ca="1" si="28"/>
        <v/>
      </c>
      <c r="R216" s="34"/>
      <c r="S216" s="59" t="str">
        <f t="shared" ca="1" si="29"/>
        <v/>
      </c>
      <c r="T216" s="32"/>
      <c r="U216" s="33" t="str">
        <f t="shared" ca="1" si="30"/>
        <v/>
      </c>
      <c r="V216" s="34"/>
      <c r="W216" s="35"/>
      <c r="X216" s="36" t="str">
        <f t="shared" ca="1" si="24"/>
        <v>Overdue</v>
      </c>
      <c r="Y216" s="37"/>
      <c r="Z216" s="38" t="str">
        <f t="shared" si="25"/>
        <v/>
      </c>
    </row>
    <row r="217" spans="1:26" s="39" customFormat="1" ht="28.5">
      <c r="A217" s="30">
        <v>214</v>
      </c>
      <c r="B217" s="31" t="s">
        <v>2244</v>
      </c>
      <c r="C217" s="31" t="s">
        <v>269</v>
      </c>
      <c r="D217" s="44" t="s">
        <v>67</v>
      </c>
      <c r="E217" s="72" t="str">
        <f>IFERROR(IF(INDEX(Sheet3!$B$2:$B$8, MATCH(D217, Sheet3!$A$2:$A$8, 0)) = 0, "", INDEX(Sheet3!$B$2:$B$8, MATCH(D217, Sheet3!$A$2:$A$8, 0))), "")</f>
        <v>Breakdown</v>
      </c>
      <c r="F217" s="31" t="s">
        <v>134</v>
      </c>
      <c r="G217" s="45" t="s">
        <v>122</v>
      </c>
      <c r="H217" s="63" t="str">
        <f>IFERROR(INDEX(Sheet3!$F$2:$F$114, MATCH(G217, Sheet3!$E$2:$E$114, 0)), "")</f>
        <v>KITCHEN_EQUIPMENT</v>
      </c>
      <c r="I217" s="32">
        <v>45631</v>
      </c>
      <c r="J217" s="33">
        <f t="shared" ca="1" si="23"/>
        <v>105</v>
      </c>
      <c r="K217" s="34">
        <v>45631</v>
      </c>
      <c r="L217" s="59">
        <f t="shared" ca="1" si="26"/>
        <v>0</v>
      </c>
      <c r="M217" s="34">
        <v>45665</v>
      </c>
      <c r="N217" s="47">
        <f t="shared" ca="1" si="27"/>
        <v>34</v>
      </c>
      <c r="O217" s="75">
        <v>45666</v>
      </c>
      <c r="P217" s="75">
        <v>45666</v>
      </c>
      <c r="Q217" s="47">
        <f t="shared" ca="1" si="28"/>
        <v>0</v>
      </c>
      <c r="R217" s="75">
        <v>45666</v>
      </c>
      <c r="S217" s="59">
        <f t="shared" ca="1" si="29"/>
        <v>70</v>
      </c>
      <c r="T217" s="32"/>
      <c r="U217" s="33" t="str">
        <f t="shared" ca="1" si="30"/>
        <v/>
      </c>
      <c r="V217" s="34"/>
      <c r="W217" s="35"/>
      <c r="X217" s="36" t="str">
        <f t="shared" ca="1" si="24"/>
        <v>Overdue</v>
      </c>
      <c r="Y217" s="37"/>
      <c r="Z217" s="38" t="str">
        <f t="shared" si="25"/>
        <v/>
      </c>
    </row>
    <row r="218" spans="1:26" s="39" customFormat="1">
      <c r="A218" s="30">
        <v>215</v>
      </c>
      <c r="B218" s="31" t="s">
        <v>2382</v>
      </c>
      <c r="C218" s="31" t="s">
        <v>151</v>
      </c>
      <c r="D218" s="44" t="s">
        <v>54</v>
      </c>
      <c r="E218" s="72" t="str">
        <f>IFERROR(IF(INDEX(Sheet3!$B$2:$B$8, MATCH(D218, Sheet3!$A$2:$A$8, 0)) = 0, "", INDEX(Sheet3!$B$2:$B$8, MATCH(D218, Sheet3!$A$2:$A$8, 0))), "")</f>
        <v>Breakdown</v>
      </c>
      <c r="F218" s="31" t="s">
        <v>324</v>
      </c>
      <c r="G218" s="45" t="s">
        <v>97</v>
      </c>
      <c r="H218" s="63" t="str">
        <f>IFERROR(INDEX(Sheet3!$F$2:$F$114, MATCH(G218, Sheet3!$E$2:$E$114, 0)), "")</f>
        <v>HVAC</v>
      </c>
      <c r="I218" s="32">
        <v>45636</v>
      </c>
      <c r="J218" s="33">
        <f t="shared" ca="1" si="23"/>
        <v>100</v>
      </c>
      <c r="K218" s="34">
        <v>45637</v>
      </c>
      <c r="L218" s="59">
        <f t="shared" ca="1" si="26"/>
        <v>1</v>
      </c>
      <c r="M218" s="34">
        <v>45638</v>
      </c>
      <c r="N218" s="47">
        <f t="shared" ca="1" si="27"/>
        <v>1</v>
      </c>
      <c r="O218" s="75">
        <v>45642</v>
      </c>
      <c r="P218" s="75">
        <v>45643</v>
      </c>
      <c r="Q218" s="47">
        <f t="shared" ca="1" si="28"/>
        <v>1</v>
      </c>
      <c r="R218" s="34">
        <v>45643</v>
      </c>
      <c r="S218" s="59">
        <f t="shared" ca="1" si="29"/>
        <v>0</v>
      </c>
      <c r="T218" s="32">
        <v>45643</v>
      </c>
      <c r="U218" s="33">
        <f t="shared" ca="1" si="30"/>
        <v>93</v>
      </c>
      <c r="V218" s="34"/>
      <c r="W218" s="35">
        <v>195000</v>
      </c>
      <c r="X218" s="36" t="str">
        <f t="shared" ca="1" si="24"/>
        <v>Overdue</v>
      </c>
      <c r="Y218" s="37"/>
      <c r="Z218" s="38" t="str">
        <f t="shared" si="25"/>
        <v/>
      </c>
    </row>
    <row r="219" spans="1:26" s="39" customFormat="1" ht="26.25">
      <c r="A219" s="30">
        <v>216</v>
      </c>
      <c r="B219" s="31" t="s">
        <v>2383</v>
      </c>
      <c r="C219" s="31" t="s">
        <v>341</v>
      </c>
      <c r="D219" s="44" t="s">
        <v>54</v>
      </c>
      <c r="E219" s="72" t="str">
        <f>IFERROR(IF(INDEX(Sheet3!$B$2:$B$8, MATCH(D219, Sheet3!$A$2:$A$8, 0)) = 0, "", INDEX(Sheet3!$B$2:$B$8, MATCH(D219, Sheet3!$A$2:$A$8, 0))), "")</f>
        <v>Breakdown</v>
      </c>
      <c r="F219" s="31" t="s">
        <v>333</v>
      </c>
      <c r="G219" s="45" t="s">
        <v>97</v>
      </c>
      <c r="H219" s="63" t="str">
        <f>IFERROR(INDEX(Sheet3!$F$2:$F$114, MATCH(G219, Sheet3!$E$2:$E$114, 0)), "")</f>
        <v>HVAC</v>
      </c>
      <c r="I219" s="32">
        <v>45634</v>
      </c>
      <c r="J219" s="33">
        <f t="shared" ca="1" si="23"/>
        <v>102</v>
      </c>
      <c r="K219" s="34">
        <v>45635</v>
      </c>
      <c r="L219" s="59">
        <f t="shared" ca="1" si="26"/>
        <v>1</v>
      </c>
      <c r="M219" s="34"/>
      <c r="N219" s="47">
        <f t="shared" ca="1" si="27"/>
        <v>101</v>
      </c>
      <c r="O219" s="75"/>
      <c r="P219" s="75"/>
      <c r="Q219" s="47" t="str">
        <f t="shared" ca="1" si="28"/>
        <v/>
      </c>
      <c r="R219" s="34"/>
      <c r="S219" s="59" t="str">
        <f t="shared" ca="1" si="29"/>
        <v/>
      </c>
      <c r="T219" s="32"/>
      <c r="U219" s="33" t="str">
        <f t="shared" ca="1" si="30"/>
        <v/>
      </c>
      <c r="V219" s="34"/>
      <c r="W219" s="35"/>
      <c r="X219" s="36" t="str">
        <f t="shared" ca="1" si="24"/>
        <v>Overdue</v>
      </c>
      <c r="Y219" s="37"/>
      <c r="Z219" s="38" t="str">
        <f t="shared" si="25"/>
        <v/>
      </c>
    </row>
    <row r="220" spans="1:26" s="39" customFormat="1">
      <c r="A220" s="30">
        <v>217</v>
      </c>
      <c r="B220" s="31" t="s">
        <v>2384</v>
      </c>
      <c r="C220" s="31" t="s">
        <v>310</v>
      </c>
      <c r="D220" s="44" t="s">
        <v>54</v>
      </c>
      <c r="E220" s="72" t="str">
        <f>IFERROR(IF(INDEX(Sheet3!$B$2:$B$8, MATCH(D220, Sheet3!$A$2:$A$8, 0)) = 0, "", INDEX(Sheet3!$B$2:$B$8, MATCH(D220, Sheet3!$A$2:$A$8, 0))), "")</f>
        <v>Breakdown</v>
      </c>
      <c r="F220" s="31" t="s">
        <v>295</v>
      </c>
      <c r="G220" s="45" t="s">
        <v>76</v>
      </c>
      <c r="H220" s="63" t="str">
        <f>IFERROR(INDEX(Sheet3!$F$2:$F$114, MATCH(G220, Sheet3!$E$2:$E$114, 0)), "")</f>
        <v>BUILDING</v>
      </c>
      <c r="I220" s="32">
        <v>45639</v>
      </c>
      <c r="J220" s="33">
        <f t="shared" ca="1" si="23"/>
        <v>97</v>
      </c>
      <c r="K220" s="34">
        <v>45639</v>
      </c>
      <c r="L220" s="59">
        <f t="shared" ca="1" si="26"/>
        <v>0</v>
      </c>
      <c r="M220" s="34">
        <v>45666</v>
      </c>
      <c r="N220" s="47">
        <f t="shared" ca="1" si="27"/>
        <v>27</v>
      </c>
      <c r="O220" s="75"/>
      <c r="P220" s="75"/>
      <c r="Q220" s="47" t="str">
        <f t="shared" ca="1" si="28"/>
        <v/>
      </c>
      <c r="R220" s="34"/>
      <c r="S220" s="59" t="str">
        <f t="shared" ca="1" si="29"/>
        <v/>
      </c>
      <c r="T220" s="32"/>
      <c r="U220" s="33" t="str">
        <f t="shared" ca="1" si="30"/>
        <v/>
      </c>
      <c r="V220" s="34"/>
      <c r="W220" s="35"/>
      <c r="X220" s="36" t="str">
        <f t="shared" ca="1" si="24"/>
        <v>Overdue</v>
      </c>
      <c r="Y220" s="37"/>
      <c r="Z220" s="38" t="str">
        <f t="shared" si="25"/>
        <v/>
      </c>
    </row>
    <row r="221" spans="1:26" s="39" customFormat="1">
      <c r="A221" s="30">
        <v>218</v>
      </c>
      <c r="B221" s="31" t="s">
        <v>791</v>
      </c>
      <c r="C221" s="31" t="s">
        <v>310</v>
      </c>
      <c r="D221" s="44" t="s">
        <v>54</v>
      </c>
      <c r="E221" s="72" t="str">
        <f>IFERROR(IF(INDEX(Sheet3!$B$2:$B$8, MATCH(D221, Sheet3!$A$2:$A$8, 0)) = 0, "", INDEX(Sheet3!$B$2:$B$8, MATCH(D221, Sheet3!$A$2:$A$8, 0))), "")</f>
        <v>Breakdown</v>
      </c>
      <c r="F221" s="31" t="s">
        <v>324</v>
      </c>
      <c r="G221" s="45" t="s">
        <v>61</v>
      </c>
      <c r="H221" s="63" t="str">
        <f>IFERROR(INDEX(Sheet3!$F$2:$F$114, MATCH(G221, Sheet3!$E$2:$E$114, 0)), "")</f>
        <v>HVAC</v>
      </c>
      <c r="I221" s="32">
        <v>45654</v>
      </c>
      <c r="J221" s="33">
        <f t="shared" ca="1" si="23"/>
        <v>82</v>
      </c>
      <c r="K221" s="34">
        <v>45655</v>
      </c>
      <c r="L221" s="59">
        <f t="shared" ca="1" si="26"/>
        <v>1</v>
      </c>
      <c r="M221" s="34">
        <v>45659</v>
      </c>
      <c r="N221" s="47">
        <f t="shared" ca="1" si="27"/>
        <v>4</v>
      </c>
      <c r="O221" s="75">
        <v>45665</v>
      </c>
      <c r="P221" s="75">
        <v>45684</v>
      </c>
      <c r="Q221" s="47">
        <f t="shared" ca="1" si="28"/>
        <v>19</v>
      </c>
      <c r="R221" s="34">
        <v>45684</v>
      </c>
      <c r="S221" s="59">
        <f t="shared" ca="1" si="29"/>
        <v>12</v>
      </c>
      <c r="T221" s="32">
        <v>45696</v>
      </c>
      <c r="U221" s="33">
        <f t="shared" ca="1" si="30"/>
        <v>40</v>
      </c>
      <c r="V221" s="34"/>
      <c r="W221" s="35">
        <v>446000</v>
      </c>
      <c r="X221" s="36" t="str">
        <f t="shared" ca="1" si="24"/>
        <v>Overdue</v>
      </c>
      <c r="Y221" s="37"/>
      <c r="Z221" s="38" t="str">
        <f t="shared" si="25"/>
        <v/>
      </c>
    </row>
    <row r="222" spans="1:26" s="39" customFormat="1" ht="38.25">
      <c r="A222" s="30">
        <v>219</v>
      </c>
      <c r="B222" s="31" t="s">
        <v>791</v>
      </c>
      <c r="C222" s="31" t="s">
        <v>306</v>
      </c>
      <c r="D222" s="44" t="s">
        <v>54</v>
      </c>
      <c r="E222" s="72" t="str">
        <f>IFERROR(IF(INDEX(Sheet3!$B$2:$B$8, MATCH(D222, Sheet3!$A$2:$A$8, 0)) = 0, "", INDEX(Sheet3!$B$2:$B$8, MATCH(D222, Sheet3!$A$2:$A$8, 0))), "")</f>
        <v>Breakdown</v>
      </c>
      <c r="F222" s="31" t="s">
        <v>324</v>
      </c>
      <c r="G222" s="45" t="s">
        <v>97</v>
      </c>
      <c r="H222" s="63" t="str">
        <f>IFERROR(INDEX(Sheet3!$F$2:$F$114, MATCH(G222, Sheet3!$E$2:$E$114, 0)), "")</f>
        <v>HVAC</v>
      </c>
      <c r="I222" s="32">
        <v>45656</v>
      </c>
      <c r="J222" s="33">
        <f t="shared" ca="1" si="23"/>
        <v>4</v>
      </c>
      <c r="K222" s="34">
        <v>45657</v>
      </c>
      <c r="L222" s="59">
        <f t="shared" ca="1" si="26"/>
        <v>1</v>
      </c>
      <c r="M222" s="34">
        <v>45660</v>
      </c>
      <c r="N222" s="47">
        <f t="shared" ca="1" si="27"/>
        <v>3</v>
      </c>
      <c r="O222" s="75">
        <v>45660</v>
      </c>
      <c r="P222" s="75">
        <v>45660</v>
      </c>
      <c r="Q222" s="47">
        <f t="shared" ca="1" si="28"/>
        <v>0</v>
      </c>
      <c r="R222" s="34">
        <v>45660</v>
      </c>
      <c r="S222" s="59">
        <f t="shared" ca="1" si="29"/>
        <v>0</v>
      </c>
      <c r="T222" s="32">
        <v>45660</v>
      </c>
      <c r="U222" s="33">
        <f t="shared" ca="1" si="30"/>
        <v>0</v>
      </c>
      <c r="V222" s="34">
        <v>45660</v>
      </c>
      <c r="W222" s="35"/>
      <c r="X222" s="36" t="str">
        <f t="shared" ca="1" si="24"/>
        <v>Completed</v>
      </c>
      <c r="Y222" s="37">
        <v>45660</v>
      </c>
      <c r="Z222" s="38">
        <f t="shared" si="25"/>
        <v>1</v>
      </c>
    </row>
    <row r="223" spans="1:26" s="39" customFormat="1" ht="38.25">
      <c r="A223" s="30">
        <v>220</v>
      </c>
      <c r="B223" s="31" t="s">
        <v>791</v>
      </c>
      <c r="C223" s="31" t="s">
        <v>95</v>
      </c>
      <c r="D223" s="44" t="s">
        <v>54</v>
      </c>
      <c r="E223" s="72" t="str">
        <f>IFERROR(IF(INDEX(Sheet3!$B$2:$B$8, MATCH(D223, Sheet3!$A$2:$A$8, 0)) = 0, "", INDEX(Sheet3!$B$2:$B$8, MATCH(D223, Sheet3!$A$2:$A$8, 0))), "")</f>
        <v>Breakdown</v>
      </c>
      <c r="F223" s="31" t="s">
        <v>1137</v>
      </c>
      <c r="G223" s="45" t="s">
        <v>61</v>
      </c>
      <c r="H223" s="63" t="str">
        <f>IFERROR(INDEX(Sheet3!$F$2:$F$114, MATCH(G223, Sheet3!$E$2:$E$114, 0)), "")</f>
        <v>HVAC</v>
      </c>
      <c r="I223" s="32">
        <v>45655</v>
      </c>
      <c r="J223" s="33">
        <f t="shared" ca="1" si="23"/>
        <v>2</v>
      </c>
      <c r="K223" s="34">
        <v>45655</v>
      </c>
      <c r="L223" s="59">
        <f t="shared" ca="1" si="26"/>
        <v>0</v>
      </c>
      <c r="M223" s="34">
        <v>45657</v>
      </c>
      <c r="N223" s="47">
        <f t="shared" ca="1" si="27"/>
        <v>2</v>
      </c>
      <c r="O223" s="75">
        <v>45657</v>
      </c>
      <c r="P223" s="75">
        <v>45657</v>
      </c>
      <c r="Q223" s="47">
        <f t="shared" ca="1" si="28"/>
        <v>0</v>
      </c>
      <c r="R223" s="34">
        <v>45657</v>
      </c>
      <c r="S223" s="59">
        <f t="shared" ca="1" si="29"/>
        <v>0</v>
      </c>
      <c r="T223" s="32">
        <v>45657</v>
      </c>
      <c r="U223" s="33">
        <f t="shared" ca="1" si="30"/>
        <v>0</v>
      </c>
      <c r="V223" s="34">
        <v>45657</v>
      </c>
      <c r="W223" s="35"/>
      <c r="X223" s="36" t="str">
        <f t="shared" ca="1" si="24"/>
        <v>Completed</v>
      </c>
      <c r="Y223" s="37">
        <v>45657</v>
      </c>
      <c r="Z223" s="38">
        <f t="shared" si="25"/>
        <v>1</v>
      </c>
    </row>
    <row r="224" spans="1:26" s="39" customFormat="1" ht="26.25">
      <c r="A224" s="30">
        <v>221</v>
      </c>
      <c r="B224" s="31" t="s">
        <v>791</v>
      </c>
      <c r="C224" s="31" t="s">
        <v>137</v>
      </c>
      <c r="D224" s="44" t="s">
        <v>54</v>
      </c>
      <c r="E224" s="72" t="str">
        <f>IFERROR(IF(INDEX(Sheet3!$B$2:$B$8, MATCH(D224, Sheet3!$A$2:$A$8, 0)) = 0, "", INDEX(Sheet3!$B$2:$B$8, MATCH(D224, Sheet3!$A$2:$A$8, 0))), "")</f>
        <v>Breakdown</v>
      </c>
      <c r="F224" s="31" t="s">
        <v>1504</v>
      </c>
      <c r="G224" s="45" t="s">
        <v>61</v>
      </c>
      <c r="H224" s="63" t="str">
        <f>IFERROR(INDEX(Sheet3!$F$2:$F$114, MATCH(G224, Sheet3!$E$2:$E$114, 0)), "")</f>
        <v>HVAC</v>
      </c>
      <c r="I224" s="32">
        <v>45654</v>
      </c>
      <c r="J224" s="33">
        <f t="shared" ca="1" si="23"/>
        <v>82</v>
      </c>
      <c r="K224" s="34">
        <v>45655</v>
      </c>
      <c r="L224" s="59">
        <f t="shared" ca="1" si="26"/>
        <v>1</v>
      </c>
      <c r="M224" s="34"/>
      <c r="N224" s="47">
        <f t="shared" ca="1" si="27"/>
        <v>81</v>
      </c>
      <c r="O224" s="75"/>
      <c r="P224" s="75"/>
      <c r="Q224" s="47" t="str">
        <f t="shared" ca="1" si="28"/>
        <v/>
      </c>
      <c r="R224" s="34"/>
      <c r="S224" s="59" t="str">
        <f t="shared" ca="1" si="29"/>
        <v/>
      </c>
      <c r="T224" s="32"/>
      <c r="U224" s="33" t="str">
        <f t="shared" ca="1" si="30"/>
        <v/>
      </c>
      <c r="V224" s="34"/>
      <c r="W224" s="35"/>
      <c r="X224" s="36" t="str">
        <f t="shared" ca="1" si="24"/>
        <v>Overdue</v>
      </c>
      <c r="Y224" s="37"/>
      <c r="Z224" s="38" t="str">
        <f t="shared" si="25"/>
        <v/>
      </c>
    </row>
    <row r="225" spans="1:26" s="39" customFormat="1" ht="26.25">
      <c r="A225" s="30">
        <v>222</v>
      </c>
      <c r="B225" s="31" t="s">
        <v>791</v>
      </c>
      <c r="C225" s="31" t="s">
        <v>2031</v>
      </c>
      <c r="D225" s="44" t="s">
        <v>54</v>
      </c>
      <c r="E225" s="72" t="str">
        <f>IFERROR(IF(INDEX(Sheet3!$B$2:$B$8, MATCH(D225, Sheet3!$A$2:$A$8, 0)) = 0, "", INDEX(Sheet3!$B$2:$B$8, MATCH(D225, Sheet3!$A$2:$A$8, 0))), "")</f>
        <v>Breakdown</v>
      </c>
      <c r="F225" s="31" t="s">
        <v>333</v>
      </c>
      <c r="G225" s="45" t="s">
        <v>61</v>
      </c>
      <c r="H225" s="63" t="str">
        <f>IFERROR(INDEX(Sheet3!$F$2:$F$114, MATCH(G225, Sheet3!$E$2:$E$114, 0)), "")</f>
        <v>HVAC</v>
      </c>
      <c r="I225" s="32">
        <v>45648</v>
      </c>
      <c r="J225" s="33">
        <f t="shared" ca="1" si="23"/>
        <v>88</v>
      </c>
      <c r="K225" s="34">
        <v>45648</v>
      </c>
      <c r="L225" s="59">
        <f t="shared" ca="1" si="26"/>
        <v>0</v>
      </c>
      <c r="M225" s="34"/>
      <c r="N225" s="47">
        <f t="shared" ca="1" si="27"/>
        <v>88</v>
      </c>
      <c r="O225" s="75"/>
      <c r="P225" s="75"/>
      <c r="Q225" s="47" t="str">
        <f t="shared" ca="1" si="28"/>
        <v/>
      </c>
      <c r="R225" s="34"/>
      <c r="S225" s="59" t="str">
        <f t="shared" ca="1" si="29"/>
        <v/>
      </c>
      <c r="T225" s="32"/>
      <c r="U225" s="33" t="str">
        <f t="shared" ca="1" si="30"/>
        <v/>
      </c>
      <c r="V225" s="34"/>
      <c r="W225" s="35"/>
      <c r="X225" s="36" t="str">
        <f t="shared" ca="1" si="24"/>
        <v>Overdue</v>
      </c>
      <c r="Y225" s="37"/>
      <c r="Z225" s="38" t="str">
        <f t="shared" si="25"/>
        <v/>
      </c>
    </row>
    <row r="226" spans="1:26" s="39" customFormat="1" ht="26.25">
      <c r="A226" s="30">
        <v>223</v>
      </c>
      <c r="B226" s="31" t="s">
        <v>1712</v>
      </c>
      <c r="C226" s="31" t="s">
        <v>309</v>
      </c>
      <c r="D226" s="44" t="s">
        <v>54</v>
      </c>
      <c r="E226" s="72" t="str">
        <f>IFERROR(IF(INDEX(Sheet3!$B$2:$B$8, MATCH(D226, Sheet3!$A$2:$A$8, 0)) = 0, "", INDEX(Sheet3!$B$2:$B$8, MATCH(D226, Sheet3!$A$2:$A$8, 0))), "")</f>
        <v>Breakdown</v>
      </c>
      <c r="F226" s="31" t="s">
        <v>324</v>
      </c>
      <c r="G226" s="45" t="s">
        <v>97</v>
      </c>
      <c r="H226" s="63" t="str">
        <f>IFERROR(INDEX(Sheet3!$F$2:$F$114, MATCH(G226, Sheet3!$E$2:$E$114, 0)), "")</f>
        <v>HVAC</v>
      </c>
      <c r="I226" s="32">
        <v>45643</v>
      </c>
      <c r="J226" s="33">
        <f t="shared" ca="1" si="23"/>
        <v>93</v>
      </c>
      <c r="K226" s="34">
        <v>45643</v>
      </c>
      <c r="L226" s="59">
        <f t="shared" ca="1" si="26"/>
        <v>0</v>
      </c>
      <c r="M226" s="34">
        <v>45644</v>
      </c>
      <c r="N226" s="47">
        <f t="shared" ca="1" si="27"/>
        <v>1</v>
      </c>
      <c r="O226" s="75"/>
      <c r="P226" s="75"/>
      <c r="Q226" s="47" t="str">
        <f t="shared" ca="1" si="28"/>
        <v/>
      </c>
      <c r="R226" s="34"/>
      <c r="S226" s="59" t="str">
        <f t="shared" ca="1" si="29"/>
        <v/>
      </c>
      <c r="T226" s="32"/>
      <c r="U226" s="33" t="str">
        <f t="shared" ca="1" si="30"/>
        <v/>
      </c>
      <c r="V226" s="34"/>
      <c r="W226" s="35"/>
      <c r="X226" s="36" t="str">
        <f t="shared" ca="1" si="24"/>
        <v>Overdue</v>
      </c>
      <c r="Y226" s="37"/>
      <c r="Z226" s="38" t="str">
        <f t="shared" si="25"/>
        <v/>
      </c>
    </row>
    <row r="227" spans="1:26" s="39" customFormat="1" ht="26.25">
      <c r="A227" s="30">
        <v>224</v>
      </c>
      <c r="B227" s="31" t="s">
        <v>791</v>
      </c>
      <c r="C227" s="31" t="s">
        <v>195</v>
      </c>
      <c r="D227" s="44" t="s">
        <v>54</v>
      </c>
      <c r="E227" s="72" t="str">
        <f>IFERROR(IF(INDEX(Sheet3!$B$2:$B$8, MATCH(D227, Sheet3!$A$2:$A$8, 0)) = 0, "", INDEX(Sheet3!$B$2:$B$8, MATCH(D227, Sheet3!$A$2:$A$8, 0))), "")</f>
        <v>Breakdown</v>
      </c>
      <c r="F227" s="31" t="s">
        <v>333</v>
      </c>
      <c r="G227" s="45" t="s">
        <v>97</v>
      </c>
      <c r="H227" s="63" t="str">
        <f>IFERROR(INDEX(Sheet3!$F$2:$F$114, MATCH(G227, Sheet3!$E$2:$E$114, 0)), "")</f>
        <v>HVAC</v>
      </c>
      <c r="I227" s="32">
        <v>45638</v>
      </c>
      <c r="J227" s="33">
        <f t="shared" ca="1" si="23"/>
        <v>98</v>
      </c>
      <c r="K227" s="34">
        <v>45638</v>
      </c>
      <c r="L227" s="59">
        <f t="shared" ca="1" si="26"/>
        <v>0</v>
      </c>
      <c r="M227" s="34"/>
      <c r="N227" s="47">
        <f t="shared" ca="1" si="27"/>
        <v>98</v>
      </c>
      <c r="O227" s="75"/>
      <c r="P227" s="75"/>
      <c r="Q227" s="47" t="str">
        <f t="shared" ca="1" si="28"/>
        <v/>
      </c>
      <c r="R227" s="34"/>
      <c r="S227" s="59" t="str">
        <f t="shared" ca="1" si="29"/>
        <v/>
      </c>
      <c r="T227" s="32"/>
      <c r="U227" s="33" t="str">
        <f t="shared" ca="1" si="30"/>
        <v/>
      </c>
      <c r="V227" s="34"/>
      <c r="W227" s="35"/>
      <c r="X227" s="36" t="str">
        <f t="shared" ca="1" si="24"/>
        <v>Overdue</v>
      </c>
      <c r="Y227" s="37"/>
      <c r="Z227" s="38" t="str">
        <f t="shared" si="25"/>
        <v/>
      </c>
    </row>
    <row r="228" spans="1:26" s="39" customFormat="1">
      <c r="A228" s="30">
        <v>225</v>
      </c>
      <c r="B228" s="31" t="s">
        <v>791</v>
      </c>
      <c r="C228" s="31" t="s">
        <v>160</v>
      </c>
      <c r="D228" s="44" t="s">
        <v>54</v>
      </c>
      <c r="E228" s="72" t="str">
        <f>IFERROR(IF(INDEX(Sheet3!$B$2:$B$8, MATCH(D228, Sheet3!$A$2:$A$8, 0)) = 0, "", INDEX(Sheet3!$B$2:$B$8, MATCH(D228, Sheet3!$A$2:$A$8, 0))), "")</f>
        <v>Breakdown</v>
      </c>
      <c r="F228" s="31" t="s">
        <v>324</v>
      </c>
      <c r="G228" s="45" t="s">
        <v>61</v>
      </c>
      <c r="H228" s="63" t="str">
        <f>IFERROR(INDEX(Sheet3!$F$2:$F$114, MATCH(G228, Sheet3!$E$2:$E$114, 0)), "")</f>
        <v>HVAC</v>
      </c>
      <c r="I228" s="32">
        <v>45627</v>
      </c>
      <c r="J228" s="33">
        <f t="shared" ca="1" si="23"/>
        <v>109</v>
      </c>
      <c r="K228" s="34">
        <v>45627</v>
      </c>
      <c r="L228" s="59">
        <f t="shared" ca="1" si="26"/>
        <v>0</v>
      </c>
      <c r="M228" s="34">
        <v>45628</v>
      </c>
      <c r="N228" s="47">
        <f t="shared" ca="1" si="27"/>
        <v>1</v>
      </c>
      <c r="O228" s="75"/>
      <c r="P228" s="75"/>
      <c r="Q228" s="47" t="str">
        <f t="shared" ca="1" si="28"/>
        <v/>
      </c>
      <c r="R228" s="34"/>
      <c r="S228" s="59" t="str">
        <f t="shared" ca="1" si="29"/>
        <v/>
      </c>
      <c r="T228" s="32"/>
      <c r="U228" s="33" t="str">
        <f t="shared" ca="1" si="30"/>
        <v/>
      </c>
      <c r="V228" s="34"/>
      <c r="W228" s="35"/>
      <c r="X228" s="36" t="str">
        <f t="shared" ca="1" si="24"/>
        <v>Overdue</v>
      </c>
      <c r="Y228" s="37"/>
      <c r="Z228" s="38" t="str">
        <f t="shared" si="25"/>
        <v/>
      </c>
    </row>
    <row r="229" spans="1:26" s="39" customFormat="1">
      <c r="A229" s="30">
        <v>226</v>
      </c>
      <c r="B229" s="31" t="s">
        <v>791</v>
      </c>
      <c r="C229" s="31" t="s">
        <v>101</v>
      </c>
      <c r="D229" s="44" t="s">
        <v>54</v>
      </c>
      <c r="E229" s="72" t="str">
        <f>IFERROR(IF(INDEX(Sheet3!$B$2:$B$8, MATCH(D229, Sheet3!$A$2:$A$8, 0)) = 0, "", INDEX(Sheet3!$B$2:$B$8, MATCH(D229, Sheet3!$A$2:$A$8, 0))), "")</f>
        <v>Breakdown</v>
      </c>
      <c r="F229" s="31"/>
      <c r="G229" s="45"/>
      <c r="H229" s="63" t="str">
        <f>IFERROR(INDEX(Sheet3!$F$2:$F$114, MATCH(G229, Sheet3!$E$2:$E$114, 0)), "")</f>
        <v/>
      </c>
      <c r="I229" s="32"/>
      <c r="J229" s="33" t="str">
        <f t="shared" ca="1" si="23"/>
        <v/>
      </c>
      <c r="K229" s="34"/>
      <c r="L229" s="59" t="str">
        <f t="shared" ca="1" si="26"/>
        <v/>
      </c>
      <c r="M229" s="34"/>
      <c r="N229" s="47" t="str">
        <f t="shared" ca="1" si="27"/>
        <v/>
      </c>
      <c r="O229" s="75"/>
      <c r="P229" s="75"/>
      <c r="Q229" s="47" t="str">
        <f t="shared" ca="1" si="28"/>
        <v/>
      </c>
      <c r="R229" s="34"/>
      <c r="S229" s="59" t="str">
        <f t="shared" ca="1" si="29"/>
        <v/>
      </c>
      <c r="T229" s="32"/>
      <c r="U229" s="33" t="str">
        <f t="shared" ca="1" si="30"/>
        <v/>
      </c>
      <c r="V229" s="34"/>
      <c r="W229" s="35"/>
      <c r="X229" s="36" t="str">
        <f t="shared" ca="1" si="24"/>
        <v/>
      </c>
      <c r="Y229" s="37"/>
      <c r="Z229" s="38" t="str">
        <f t="shared" si="25"/>
        <v/>
      </c>
    </row>
    <row r="230" spans="1:26" s="39" customFormat="1">
      <c r="A230" s="30">
        <v>227</v>
      </c>
      <c r="B230" s="31" t="s">
        <v>791</v>
      </c>
      <c r="C230" s="31" t="s">
        <v>169</v>
      </c>
      <c r="D230" s="44" t="s">
        <v>54</v>
      </c>
      <c r="E230" s="72" t="str">
        <f>IFERROR(IF(INDEX(Sheet3!$B$2:$B$8, MATCH(D230, Sheet3!$A$2:$A$8, 0)) = 0, "", INDEX(Sheet3!$B$2:$B$8, MATCH(D230, Sheet3!$A$2:$A$8, 0))), "")</f>
        <v>Breakdown</v>
      </c>
      <c r="F230" s="31" t="s">
        <v>2113</v>
      </c>
      <c r="G230" s="45" t="s">
        <v>61</v>
      </c>
      <c r="H230" s="63" t="str">
        <f>IFERROR(INDEX(Sheet3!$F$2:$F$114, MATCH(G230, Sheet3!$E$2:$E$114, 0)), "")</f>
        <v>HVAC</v>
      </c>
      <c r="I230" s="32">
        <v>45630</v>
      </c>
      <c r="J230" s="33">
        <f t="shared" ca="1" si="23"/>
        <v>106</v>
      </c>
      <c r="K230" s="34">
        <v>45630</v>
      </c>
      <c r="L230" s="59">
        <f t="shared" ca="1" si="26"/>
        <v>0</v>
      </c>
      <c r="M230" s="34">
        <v>45632</v>
      </c>
      <c r="N230" s="47">
        <f t="shared" ca="1" si="27"/>
        <v>2</v>
      </c>
      <c r="O230" s="75"/>
      <c r="P230" s="75"/>
      <c r="Q230" s="47" t="str">
        <f t="shared" ca="1" si="28"/>
        <v/>
      </c>
      <c r="R230" s="34"/>
      <c r="S230" s="59" t="str">
        <f t="shared" ca="1" si="29"/>
        <v/>
      </c>
      <c r="T230" s="32"/>
      <c r="U230" s="33" t="str">
        <f t="shared" ca="1" si="30"/>
        <v/>
      </c>
      <c r="V230" s="34"/>
      <c r="W230" s="35"/>
      <c r="X230" s="36" t="str">
        <f t="shared" ca="1" si="24"/>
        <v>Overdue</v>
      </c>
      <c r="Y230" s="37"/>
      <c r="Z230" s="38" t="str">
        <f t="shared" si="25"/>
        <v/>
      </c>
    </row>
    <row r="231" spans="1:26" s="39" customFormat="1" ht="26.25">
      <c r="A231" s="30">
        <v>228</v>
      </c>
      <c r="B231" s="31" t="s">
        <v>791</v>
      </c>
      <c r="C231" s="31" t="s">
        <v>176</v>
      </c>
      <c r="D231" s="44" t="s">
        <v>54</v>
      </c>
      <c r="E231" s="72" t="str">
        <f>IFERROR(IF(INDEX(Sheet3!$B$2:$B$8, MATCH(D231, Sheet3!$A$2:$A$8, 0)) = 0, "", INDEX(Sheet3!$B$2:$B$8, MATCH(D231, Sheet3!$A$2:$A$8, 0))), "")</f>
        <v>Breakdown</v>
      </c>
      <c r="F231" s="31" t="s">
        <v>2113</v>
      </c>
      <c r="G231" s="45" t="s">
        <v>61</v>
      </c>
      <c r="H231" s="63" t="str">
        <f>IFERROR(INDEX(Sheet3!$F$2:$F$114, MATCH(G231, Sheet3!$E$2:$E$114, 0)), "")</f>
        <v>HVAC</v>
      </c>
      <c r="I231" s="32">
        <v>45631</v>
      </c>
      <c r="J231" s="33">
        <f t="shared" ca="1" si="23"/>
        <v>105</v>
      </c>
      <c r="K231" s="34">
        <v>45631</v>
      </c>
      <c r="L231" s="59">
        <f t="shared" ca="1" si="26"/>
        <v>0</v>
      </c>
      <c r="M231" s="34"/>
      <c r="N231" s="47">
        <f t="shared" ca="1" si="27"/>
        <v>105</v>
      </c>
      <c r="O231" s="75"/>
      <c r="P231" s="75"/>
      <c r="Q231" s="47" t="str">
        <f t="shared" ca="1" si="28"/>
        <v/>
      </c>
      <c r="R231" s="34"/>
      <c r="S231" s="59" t="str">
        <f t="shared" ca="1" si="29"/>
        <v/>
      </c>
      <c r="T231" s="32"/>
      <c r="U231" s="33" t="str">
        <f t="shared" ca="1" si="30"/>
        <v/>
      </c>
      <c r="V231" s="34"/>
      <c r="W231" s="35"/>
      <c r="X231" s="36" t="str">
        <f t="shared" ca="1" si="24"/>
        <v>Overdue</v>
      </c>
      <c r="Y231" s="37"/>
      <c r="Z231" s="38" t="str">
        <f t="shared" si="25"/>
        <v/>
      </c>
    </row>
    <row r="232" spans="1:26" s="39" customFormat="1" ht="26.25">
      <c r="A232" s="30">
        <v>229</v>
      </c>
      <c r="B232" s="31" t="s">
        <v>1712</v>
      </c>
      <c r="C232" s="31" t="s">
        <v>714</v>
      </c>
      <c r="D232" s="44" t="s">
        <v>54</v>
      </c>
      <c r="E232" s="72" t="str">
        <f>IFERROR(IF(INDEX(Sheet3!$B$2:$B$8, MATCH(D232, Sheet3!$A$2:$A$8, 0)) = 0, "", INDEX(Sheet3!$B$2:$B$8, MATCH(D232, Sheet3!$A$2:$A$8, 0))), "")</f>
        <v>Breakdown</v>
      </c>
      <c r="F232" s="31" t="s">
        <v>333</v>
      </c>
      <c r="G232" s="45" t="s">
        <v>61</v>
      </c>
      <c r="H232" s="63" t="str">
        <f>IFERROR(INDEX(Sheet3!$F$2:$F$114, MATCH(G232, Sheet3!$E$2:$E$114, 0)), "")</f>
        <v>HVAC</v>
      </c>
      <c r="I232" s="32">
        <v>45635</v>
      </c>
      <c r="J232" s="33">
        <f t="shared" ca="1" si="23"/>
        <v>101</v>
      </c>
      <c r="K232" s="34">
        <v>45636</v>
      </c>
      <c r="L232" s="59">
        <f t="shared" ca="1" si="26"/>
        <v>1</v>
      </c>
      <c r="M232" s="34"/>
      <c r="N232" s="47">
        <f t="shared" ca="1" si="27"/>
        <v>100</v>
      </c>
      <c r="O232" s="75"/>
      <c r="P232" s="75"/>
      <c r="Q232" s="47" t="str">
        <f t="shared" ca="1" si="28"/>
        <v/>
      </c>
      <c r="R232" s="34"/>
      <c r="S232" s="59" t="str">
        <f t="shared" ca="1" si="29"/>
        <v/>
      </c>
      <c r="T232" s="32"/>
      <c r="U232" s="33" t="str">
        <f t="shared" ca="1" si="30"/>
        <v/>
      </c>
      <c r="V232" s="34"/>
      <c r="W232" s="35"/>
      <c r="X232" s="36" t="str">
        <f t="shared" ca="1" si="24"/>
        <v>Overdue</v>
      </c>
      <c r="Y232" s="37"/>
      <c r="Z232" s="38" t="str">
        <f t="shared" si="25"/>
        <v/>
      </c>
    </row>
    <row r="233" spans="1:26" s="39" customFormat="1" ht="26.25">
      <c r="A233" s="30">
        <v>230</v>
      </c>
      <c r="B233" s="31" t="s">
        <v>791</v>
      </c>
      <c r="C233" s="31" t="s">
        <v>342</v>
      </c>
      <c r="D233" s="44" t="s">
        <v>54</v>
      </c>
      <c r="E233" s="72" t="str">
        <f>IFERROR(IF(INDEX(Sheet3!$B$2:$B$8, MATCH(D233, Sheet3!$A$2:$A$8, 0)) = 0, "", INDEX(Sheet3!$B$2:$B$8, MATCH(D233, Sheet3!$A$2:$A$8, 0))), "")</f>
        <v>Breakdown</v>
      </c>
      <c r="F233" s="31" t="s">
        <v>134</v>
      </c>
      <c r="G233" s="45" t="s">
        <v>61</v>
      </c>
      <c r="H233" s="63" t="str">
        <f>IFERROR(INDEX(Sheet3!$F$2:$F$114, MATCH(G233, Sheet3!$E$2:$E$114, 0)), "")</f>
        <v>HVAC</v>
      </c>
      <c r="I233" s="32">
        <v>45636</v>
      </c>
      <c r="J233" s="33">
        <f t="shared" ca="1" si="23"/>
        <v>100</v>
      </c>
      <c r="K233" s="34">
        <v>45636</v>
      </c>
      <c r="L233" s="59">
        <f t="shared" ca="1" si="26"/>
        <v>0</v>
      </c>
      <c r="M233" s="34"/>
      <c r="N233" s="47">
        <f t="shared" ca="1" si="27"/>
        <v>100</v>
      </c>
      <c r="O233" s="75"/>
      <c r="P233" s="75"/>
      <c r="Q233" s="47" t="str">
        <f t="shared" ca="1" si="28"/>
        <v/>
      </c>
      <c r="R233" s="34"/>
      <c r="S233" s="59" t="str">
        <f t="shared" ca="1" si="29"/>
        <v/>
      </c>
      <c r="T233" s="32"/>
      <c r="U233" s="33" t="str">
        <f t="shared" ca="1" si="30"/>
        <v/>
      </c>
      <c r="V233" s="34"/>
      <c r="W233" s="35"/>
      <c r="X233" s="36" t="str">
        <f t="shared" ca="1" si="24"/>
        <v>Overdue</v>
      </c>
      <c r="Y233" s="37"/>
      <c r="Z233" s="38" t="str">
        <f t="shared" si="25"/>
        <v/>
      </c>
    </row>
    <row r="234" spans="1:26" s="39" customFormat="1" ht="26.25">
      <c r="A234" s="30">
        <v>231</v>
      </c>
      <c r="B234" s="31" t="s">
        <v>539</v>
      </c>
      <c r="C234" s="31" t="s">
        <v>341</v>
      </c>
      <c r="D234" s="44" t="s">
        <v>59</v>
      </c>
      <c r="E234" s="72" t="str">
        <f>IFERROR(IF(INDEX(Sheet3!$B$2:$B$8, MATCH(D234, Sheet3!$A$2:$A$8, 0)) = 0, "", INDEX(Sheet3!$B$2:$B$8, MATCH(D234, Sheet3!$A$2:$A$8, 0))), "")</f>
        <v>Preventive</v>
      </c>
      <c r="F234" s="31" t="s">
        <v>249</v>
      </c>
      <c r="G234" s="45" t="s">
        <v>202</v>
      </c>
      <c r="H234" s="63" t="str">
        <f>IFERROR(INDEX(Sheet3!$F$2:$F$114, MATCH(G234, Sheet3!$E$2:$E$114, 0)), "")</f>
        <v>GENERATOR</v>
      </c>
      <c r="I234" s="32">
        <v>45642</v>
      </c>
      <c r="J234" s="33">
        <f t="shared" ca="1" si="23"/>
        <v>2</v>
      </c>
      <c r="K234" s="34">
        <v>45642</v>
      </c>
      <c r="L234" s="59">
        <f t="shared" ca="1" si="26"/>
        <v>0</v>
      </c>
      <c r="M234" s="34">
        <v>45642</v>
      </c>
      <c r="N234" s="47">
        <f t="shared" ca="1" si="27"/>
        <v>0</v>
      </c>
      <c r="O234" s="75">
        <v>45642</v>
      </c>
      <c r="P234" s="75">
        <v>45642</v>
      </c>
      <c r="Q234" s="47">
        <f t="shared" ca="1" si="28"/>
        <v>0</v>
      </c>
      <c r="R234" s="34">
        <v>45642</v>
      </c>
      <c r="S234" s="59">
        <f t="shared" ca="1" si="29"/>
        <v>0</v>
      </c>
      <c r="T234" s="32">
        <v>45642</v>
      </c>
      <c r="U234" s="33">
        <f t="shared" ca="1" si="30"/>
        <v>2</v>
      </c>
      <c r="V234" s="34">
        <v>45644</v>
      </c>
      <c r="W234" s="35"/>
      <c r="X234" s="36" t="str">
        <f t="shared" ca="1" si="24"/>
        <v>Completed</v>
      </c>
      <c r="Y234" s="37">
        <v>45644</v>
      </c>
      <c r="Z234" s="38">
        <f t="shared" si="25"/>
        <v>1</v>
      </c>
    </row>
    <row r="235" spans="1:26" s="39" customFormat="1" ht="38.25">
      <c r="A235" s="30">
        <v>232</v>
      </c>
      <c r="B235" s="31" t="s">
        <v>723</v>
      </c>
      <c r="C235" s="31" t="s">
        <v>95</v>
      </c>
      <c r="D235" s="44" t="s">
        <v>59</v>
      </c>
      <c r="E235" s="72" t="str">
        <f>IFERROR(IF(INDEX(Sheet3!$B$2:$B$8, MATCH(D235, Sheet3!$A$2:$A$8, 0)) = 0, "", INDEX(Sheet3!$B$2:$B$8, MATCH(D235, Sheet3!$A$2:$A$8, 0))), "")</f>
        <v>Preventive</v>
      </c>
      <c r="F235" s="31" t="s">
        <v>249</v>
      </c>
      <c r="G235" s="45" t="s">
        <v>202</v>
      </c>
      <c r="H235" s="63" t="str">
        <f>IFERROR(INDEX(Sheet3!$F$2:$F$114, MATCH(G235, Sheet3!$E$2:$E$114, 0)), "")</f>
        <v>GENERATOR</v>
      </c>
      <c r="I235" s="32">
        <v>45643</v>
      </c>
      <c r="J235" s="33">
        <f t="shared" ca="1" si="23"/>
        <v>1</v>
      </c>
      <c r="K235" s="34">
        <v>45643</v>
      </c>
      <c r="L235" s="59">
        <f t="shared" ca="1" si="26"/>
        <v>0</v>
      </c>
      <c r="M235" s="34">
        <v>45643</v>
      </c>
      <c r="N235" s="47">
        <f t="shared" ca="1" si="27"/>
        <v>0</v>
      </c>
      <c r="O235" s="75">
        <v>45643</v>
      </c>
      <c r="P235" s="75">
        <v>45643</v>
      </c>
      <c r="Q235" s="47">
        <f t="shared" ca="1" si="28"/>
        <v>0</v>
      </c>
      <c r="R235" s="34">
        <v>45643</v>
      </c>
      <c r="S235" s="59">
        <f t="shared" ca="1" si="29"/>
        <v>0</v>
      </c>
      <c r="T235" s="32">
        <v>45643</v>
      </c>
      <c r="U235" s="33">
        <f t="shared" ca="1" si="30"/>
        <v>1</v>
      </c>
      <c r="V235" s="34">
        <v>45644</v>
      </c>
      <c r="W235" s="35"/>
      <c r="X235" s="36" t="str">
        <f t="shared" ca="1" si="24"/>
        <v>Completed</v>
      </c>
      <c r="Y235" s="37">
        <v>45644</v>
      </c>
      <c r="Z235" s="38">
        <f t="shared" si="25"/>
        <v>1</v>
      </c>
    </row>
    <row r="236" spans="1:26" s="39" customFormat="1" ht="26.25">
      <c r="A236" s="30">
        <v>233</v>
      </c>
      <c r="B236" s="31" t="s">
        <v>2385</v>
      </c>
      <c r="C236" s="31" t="s">
        <v>216</v>
      </c>
      <c r="D236" s="44" t="s">
        <v>42</v>
      </c>
      <c r="E236" s="72" t="str">
        <f>IFERROR(IF(INDEX(Sheet3!$B$2:$B$8, MATCH(D236, Sheet3!$A$2:$A$8, 0)) = 0, "", INDEX(Sheet3!$B$2:$B$8, MATCH(D236, Sheet3!$A$2:$A$8, 0))), "")</f>
        <v>Corrective</v>
      </c>
      <c r="F236" s="31" t="s">
        <v>249</v>
      </c>
      <c r="G236" s="45" t="s">
        <v>202</v>
      </c>
      <c r="H236" s="63" t="str">
        <f>IFERROR(INDEX(Sheet3!$F$2:$F$114, MATCH(G236, Sheet3!$E$2:$E$114, 0)), "")</f>
        <v>GENERATOR</v>
      </c>
      <c r="I236" s="32">
        <v>45643</v>
      </c>
      <c r="J236" s="33">
        <f t="shared" ca="1" si="23"/>
        <v>1</v>
      </c>
      <c r="K236" s="34">
        <v>45643</v>
      </c>
      <c r="L236" s="59">
        <f t="shared" ca="1" si="26"/>
        <v>0</v>
      </c>
      <c r="M236" s="34">
        <v>45643</v>
      </c>
      <c r="N236" s="47">
        <f t="shared" ca="1" si="27"/>
        <v>0</v>
      </c>
      <c r="O236" s="75">
        <v>45643</v>
      </c>
      <c r="P236" s="75">
        <v>45643</v>
      </c>
      <c r="Q236" s="47">
        <f t="shared" ca="1" si="28"/>
        <v>0</v>
      </c>
      <c r="R236" s="34">
        <v>45643</v>
      </c>
      <c r="S236" s="59">
        <f t="shared" ca="1" si="29"/>
        <v>0</v>
      </c>
      <c r="T236" s="32">
        <v>45643</v>
      </c>
      <c r="U236" s="33">
        <f t="shared" ca="1" si="30"/>
        <v>1</v>
      </c>
      <c r="V236" s="34">
        <v>45644</v>
      </c>
      <c r="W236" s="35"/>
      <c r="X236" s="36" t="str">
        <f t="shared" ca="1" si="24"/>
        <v>Completed</v>
      </c>
      <c r="Y236" s="37">
        <v>45644</v>
      </c>
      <c r="Z236" s="38">
        <f t="shared" si="25"/>
        <v>1</v>
      </c>
    </row>
    <row r="237" spans="1:26" s="39" customFormat="1">
      <c r="A237" s="30">
        <v>234</v>
      </c>
      <c r="B237" s="31" t="s">
        <v>681</v>
      </c>
      <c r="C237" s="31" t="s">
        <v>642</v>
      </c>
      <c r="D237" s="44" t="s">
        <v>54</v>
      </c>
      <c r="E237" s="72" t="str">
        <f>IFERROR(IF(INDEX(Sheet3!$B$2:$B$8, MATCH(D237, Sheet3!$A$2:$A$8, 0)) = 0, "", INDEX(Sheet3!$B$2:$B$8, MATCH(D237, Sheet3!$A$2:$A$8, 0))), "")</f>
        <v>Breakdown</v>
      </c>
      <c r="F237" s="31" t="s">
        <v>249</v>
      </c>
      <c r="G237" s="45" t="s">
        <v>202</v>
      </c>
      <c r="H237" s="63" t="str">
        <f>IFERROR(INDEX(Sheet3!$F$2:$F$114, MATCH(G237, Sheet3!$E$2:$E$114, 0)), "")</f>
        <v>GENERATOR</v>
      </c>
      <c r="I237" s="32">
        <v>45645</v>
      </c>
      <c r="J237" s="33">
        <f t="shared" ca="1" si="23"/>
        <v>91</v>
      </c>
      <c r="K237" s="34">
        <v>45645</v>
      </c>
      <c r="L237" s="59">
        <f t="shared" ca="1" si="26"/>
        <v>0</v>
      </c>
      <c r="M237" s="34">
        <v>45645</v>
      </c>
      <c r="N237" s="47">
        <f t="shared" ca="1" si="27"/>
        <v>0</v>
      </c>
      <c r="O237" s="75">
        <v>45648</v>
      </c>
      <c r="P237" s="75">
        <v>45648</v>
      </c>
      <c r="Q237" s="47">
        <f t="shared" ca="1" si="28"/>
        <v>0</v>
      </c>
      <c r="R237" s="34">
        <v>45648</v>
      </c>
      <c r="S237" s="59">
        <f t="shared" ca="1" si="29"/>
        <v>0</v>
      </c>
      <c r="T237" s="32">
        <v>45648</v>
      </c>
      <c r="U237" s="33">
        <f t="shared" ca="1" si="30"/>
        <v>88</v>
      </c>
      <c r="V237" s="34">
        <v>45648</v>
      </c>
      <c r="W237" s="35">
        <v>150000</v>
      </c>
      <c r="X237" s="36" t="str">
        <f t="shared" ca="1" si="24"/>
        <v>Overdue</v>
      </c>
      <c r="Y237" s="37"/>
      <c r="Z237" s="38" t="str">
        <f t="shared" si="25"/>
        <v/>
      </c>
    </row>
    <row r="238" spans="1:26" s="39" customFormat="1" ht="26.25">
      <c r="A238" s="30">
        <v>235</v>
      </c>
      <c r="B238" s="31" t="s">
        <v>2386</v>
      </c>
      <c r="C238" s="31" t="s">
        <v>86</v>
      </c>
      <c r="D238" s="44" t="s">
        <v>54</v>
      </c>
      <c r="E238" s="72" t="str">
        <f>IFERROR(IF(INDEX(Sheet3!$B$2:$B$8, MATCH(D238, Sheet3!$A$2:$A$8, 0)) = 0, "", INDEX(Sheet3!$B$2:$B$8, MATCH(D238, Sheet3!$A$2:$A$8, 0))), "")</f>
        <v>Breakdown</v>
      </c>
      <c r="F238" s="31" t="s">
        <v>249</v>
      </c>
      <c r="G238" s="45" t="s">
        <v>202</v>
      </c>
      <c r="H238" s="63" t="str">
        <f>IFERROR(INDEX(Sheet3!$F$2:$F$114, MATCH(G238, Sheet3!$E$2:$E$114, 0)), "")</f>
        <v>GENERATOR</v>
      </c>
      <c r="I238" s="32">
        <v>45645</v>
      </c>
      <c r="J238" s="33">
        <f t="shared" ca="1" si="23"/>
        <v>91</v>
      </c>
      <c r="K238" s="34">
        <v>45645</v>
      </c>
      <c r="L238" s="59">
        <f t="shared" ca="1" si="26"/>
        <v>0</v>
      </c>
      <c r="M238" s="34">
        <v>45645</v>
      </c>
      <c r="N238" s="47">
        <f t="shared" ca="1" si="27"/>
        <v>0</v>
      </c>
      <c r="O238" s="75"/>
      <c r="P238" s="75"/>
      <c r="Q238" s="47" t="str">
        <f t="shared" ca="1" si="28"/>
        <v/>
      </c>
      <c r="R238" s="34"/>
      <c r="S238" s="59" t="str">
        <f t="shared" ca="1" si="29"/>
        <v/>
      </c>
      <c r="T238" s="32"/>
      <c r="U238" s="33" t="str">
        <f t="shared" ca="1" si="30"/>
        <v/>
      </c>
      <c r="V238" s="34"/>
      <c r="W238" s="35"/>
      <c r="X238" s="36" t="str">
        <f t="shared" ca="1" si="24"/>
        <v>Overdue</v>
      </c>
      <c r="Y238" s="37"/>
      <c r="Z238" s="38" t="str">
        <f t="shared" si="25"/>
        <v/>
      </c>
    </row>
    <row r="239" spans="1:26" s="39" customFormat="1" ht="26.25">
      <c r="A239" s="30">
        <v>236</v>
      </c>
      <c r="B239" s="31" t="s">
        <v>2387</v>
      </c>
      <c r="C239" s="31" t="s">
        <v>211</v>
      </c>
      <c r="D239" s="44" t="s">
        <v>54</v>
      </c>
      <c r="E239" s="72" t="str">
        <f>IFERROR(IF(INDEX(Sheet3!$B$2:$B$8, MATCH(D239, Sheet3!$A$2:$A$8, 0)) = 0, "", INDEX(Sheet3!$B$2:$B$8, MATCH(D239, Sheet3!$A$2:$A$8, 0))), "")</f>
        <v>Breakdown</v>
      </c>
      <c r="F239" s="31" t="s">
        <v>249</v>
      </c>
      <c r="G239" s="45" t="s">
        <v>202</v>
      </c>
      <c r="H239" s="63" t="str">
        <f>IFERROR(INDEX(Sheet3!$F$2:$F$114, MATCH(G239, Sheet3!$E$2:$E$114, 0)), "")</f>
        <v>GENERATOR</v>
      </c>
      <c r="I239" s="32">
        <v>45645</v>
      </c>
      <c r="J239" s="33">
        <f t="shared" ca="1" si="23"/>
        <v>1</v>
      </c>
      <c r="K239" s="34">
        <v>45645</v>
      </c>
      <c r="L239" s="59">
        <f t="shared" ca="1" si="26"/>
        <v>0</v>
      </c>
      <c r="M239" s="34">
        <v>45645</v>
      </c>
      <c r="N239" s="47">
        <f t="shared" ca="1" si="27"/>
        <v>0</v>
      </c>
      <c r="O239" s="75">
        <v>45645</v>
      </c>
      <c r="P239" s="75">
        <v>45645</v>
      </c>
      <c r="Q239" s="47">
        <f t="shared" ca="1" si="28"/>
        <v>0</v>
      </c>
      <c r="R239" s="34">
        <v>45645</v>
      </c>
      <c r="S239" s="59">
        <f t="shared" ca="1" si="29"/>
        <v>0</v>
      </c>
      <c r="T239" s="32">
        <v>45645</v>
      </c>
      <c r="U239" s="33">
        <f t="shared" ca="1" si="30"/>
        <v>1</v>
      </c>
      <c r="V239" s="34">
        <v>45646</v>
      </c>
      <c r="W239" s="35"/>
      <c r="X239" s="36" t="str">
        <f t="shared" ca="1" si="24"/>
        <v>Completed</v>
      </c>
      <c r="Y239" s="37">
        <v>45646</v>
      </c>
      <c r="Z239" s="38">
        <f t="shared" si="25"/>
        <v>1</v>
      </c>
    </row>
    <row r="240" spans="1:26" s="39" customFormat="1">
      <c r="A240" s="30">
        <v>237</v>
      </c>
      <c r="B240" s="31" t="s">
        <v>2023</v>
      </c>
      <c r="C240" s="31" t="s">
        <v>140</v>
      </c>
      <c r="D240" s="44" t="s">
        <v>59</v>
      </c>
      <c r="E240" s="72" t="str">
        <f>IFERROR(IF(INDEX(Sheet3!$B$2:$B$8, MATCH(D240, Sheet3!$A$2:$A$8, 0)) = 0, "", INDEX(Sheet3!$B$2:$B$8, MATCH(D240, Sheet3!$A$2:$A$8, 0))), "")</f>
        <v>Preventive</v>
      </c>
      <c r="F240" s="125" t="s">
        <v>249</v>
      </c>
      <c r="G240" s="45" t="s">
        <v>202</v>
      </c>
      <c r="H240" s="63" t="str">
        <f>IFERROR(INDEX(Sheet3!$F$2:$F$114, MATCH(G240, Sheet3!$E$2:$E$114, 0)), "")</f>
        <v>GENERATOR</v>
      </c>
      <c r="I240" s="32">
        <v>45646</v>
      </c>
      <c r="J240" s="33">
        <f t="shared" ca="1" si="23"/>
        <v>90</v>
      </c>
      <c r="K240" s="34">
        <v>45646</v>
      </c>
      <c r="L240" s="59">
        <f t="shared" ca="1" si="26"/>
        <v>0</v>
      </c>
      <c r="M240" s="34">
        <v>45646</v>
      </c>
      <c r="N240" s="47">
        <f t="shared" ca="1" si="27"/>
        <v>0</v>
      </c>
      <c r="O240" s="75"/>
      <c r="P240" s="75"/>
      <c r="Q240" s="47" t="str">
        <f t="shared" ca="1" si="28"/>
        <v/>
      </c>
      <c r="R240" s="34"/>
      <c r="S240" s="59" t="str">
        <f t="shared" ca="1" si="29"/>
        <v/>
      </c>
      <c r="T240" s="32"/>
      <c r="U240" s="33" t="str">
        <f t="shared" ca="1" si="30"/>
        <v/>
      </c>
      <c r="V240" s="34"/>
      <c r="W240" s="35"/>
      <c r="X240" s="36" t="str">
        <f t="shared" ca="1" si="24"/>
        <v>Overdue</v>
      </c>
      <c r="Y240" s="37"/>
      <c r="Z240" s="38" t="str">
        <f t="shared" si="25"/>
        <v/>
      </c>
    </row>
    <row r="241" spans="1:26" s="39" customFormat="1" ht="26.25">
      <c r="A241" s="30">
        <v>238</v>
      </c>
      <c r="B241" s="31" t="s">
        <v>2388</v>
      </c>
      <c r="C241" s="31" t="s">
        <v>199</v>
      </c>
      <c r="D241" s="44" t="s">
        <v>54</v>
      </c>
      <c r="E241" s="72" t="str">
        <f>IFERROR(IF(INDEX(Sheet3!$B$2:$B$8, MATCH(D241, Sheet3!$A$2:$A$8, 0)) = 0, "", INDEX(Sheet3!$B$2:$B$8, MATCH(D241, Sheet3!$A$2:$A$8, 0))), "")</f>
        <v>Breakdown</v>
      </c>
      <c r="F241" s="31" t="s">
        <v>249</v>
      </c>
      <c r="G241" s="45" t="s">
        <v>202</v>
      </c>
      <c r="H241" s="63" t="str">
        <f>IFERROR(INDEX(Sheet3!$F$2:$F$114, MATCH(G241, Sheet3!$E$2:$E$114, 0)), "")</f>
        <v>GENERATOR</v>
      </c>
      <c r="I241" s="32">
        <v>45647</v>
      </c>
      <c r="J241" s="33">
        <f t="shared" ca="1" si="23"/>
        <v>89</v>
      </c>
      <c r="K241" s="34">
        <v>45647</v>
      </c>
      <c r="L241" s="59">
        <f t="shared" ca="1" si="26"/>
        <v>0</v>
      </c>
      <c r="M241" s="34"/>
      <c r="N241" s="47">
        <f t="shared" ca="1" si="27"/>
        <v>89</v>
      </c>
      <c r="O241" s="75"/>
      <c r="P241" s="75"/>
      <c r="Q241" s="47" t="str">
        <f t="shared" ca="1" si="28"/>
        <v/>
      </c>
      <c r="R241" s="34"/>
      <c r="S241" s="59" t="str">
        <f t="shared" ca="1" si="29"/>
        <v/>
      </c>
      <c r="T241" s="32"/>
      <c r="U241" s="33" t="str">
        <f t="shared" ca="1" si="30"/>
        <v/>
      </c>
      <c r="V241" s="34"/>
      <c r="W241" s="35"/>
      <c r="X241" s="36" t="str">
        <f t="shared" ca="1" si="24"/>
        <v>Overdue</v>
      </c>
      <c r="Y241" s="37"/>
      <c r="Z241" s="38" t="str">
        <f t="shared" si="25"/>
        <v/>
      </c>
    </row>
    <row r="242" spans="1:26" s="39" customFormat="1" ht="26.25">
      <c r="A242" s="30">
        <v>239</v>
      </c>
      <c r="B242" s="31" t="s">
        <v>200</v>
      </c>
      <c r="C242" s="31" t="s">
        <v>320</v>
      </c>
      <c r="D242" s="125" t="s">
        <v>59</v>
      </c>
      <c r="E242" s="72" t="str">
        <f>IFERROR(IF(INDEX(Sheet3!$B$2:$B$8, MATCH(D242, Sheet3!$A$2:$A$8, 0)) = 0, "", INDEX(Sheet3!$B$2:$B$8, MATCH(D242, Sheet3!$A$2:$A$8, 0))), "")</f>
        <v>Preventive</v>
      </c>
      <c r="F242" s="31" t="s">
        <v>249</v>
      </c>
      <c r="G242" s="45" t="s">
        <v>202</v>
      </c>
      <c r="H242" s="63" t="str">
        <f>IFERROR(INDEX(Sheet3!$F$2:$F$114, MATCH(G242, Sheet3!$E$2:$E$114, 0)), "")</f>
        <v>GENERATOR</v>
      </c>
      <c r="I242" s="32">
        <v>45647</v>
      </c>
      <c r="J242" s="33">
        <f t="shared" ca="1" si="23"/>
        <v>89</v>
      </c>
      <c r="K242" s="34">
        <v>45647</v>
      </c>
      <c r="L242" s="59">
        <f t="shared" ca="1" si="26"/>
        <v>0</v>
      </c>
      <c r="M242" s="34">
        <v>45648</v>
      </c>
      <c r="N242" s="47">
        <f t="shared" ca="1" si="27"/>
        <v>1</v>
      </c>
      <c r="O242" s="75"/>
      <c r="P242" s="75"/>
      <c r="Q242" s="47" t="str">
        <f t="shared" ca="1" si="28"/>
        <v/>
      </c>
      <c r="R242" s="34"/>
      <c r="S242" s="59" t="str">
        <f t="shared" ca="1" si="29"/>
        <v/>
      </c>
      <c r="T242" s="32"/>
      <c r="U242" s="33" t="str">
        <f t="shared" ca="1" si="30"/>
        <v/>
      </c>
      <c r="V242" s="34"/>
      <c r="W242" s="35"/>
      <c r="X242" s="36" t="str">
        <f t="shared" ca="1" si="24"/>
        <v>Overdue</v>
      </c>
      <c r="Y242" s="37"/>
      <c r="Z242" s="38" t="str">
        <f t="shared" si="25"/>
        <v/>
      </c>
    </row>
    <row r="243" spans="1:26" s="39" customFormat="1" ht="26.25">
      <c r="A243" s="30">
        <v>240</v>
      </c>
      <c r="B243" s="31" t="s">
        <v>2389</v>
      </c>
      <c r="C243" s="31" t="s">
        <v>492</v>
      </c>
      <c r="D243" s="44" t="s">
        <v>42</v>
      </c>
      <c r="E243" s="72" t="str">
        <f>IFERROR(IF(INDEX(Sheet3!$B$2:$B$8, MATCH(D243, Sheet3!$A$2:$A$8, 0)) = 0, "", INDEX(Sheet3!$B$2:$B$8, MATCH(D243, Sheet3!$A$2:$A$8, 0))), "")</f>
        <v>Corrective</v>
      </c>
      <c r="F243" s="31" t="s">
        <v>249</v>
      </c>
      <c r="G243" s="45" t="s">
        <v>202</v>
      </c>
      <c r="H243" s="63" t="str">
        <f>IFERROR(INDEX(Sheet3!$F$2:$F$114, MATCH(G243, Sheet3!$E$2:$E$114, 0)), "")</f>
        <v>GENERATOR</v>
      </c>
      <c r="I243" s="32">
        <v>45636</v>
      </c>
      <c r="J243" s="33">
        <f t="shared" ca="1" si="23"/>
        <v>100</v>
      </c>
      <c r="K243" s="34">
        <v>45637</v>
      </c>
      <c r="L243" s="59">
        <f t="shared" ca="1" si="26"/>
        <v>1</v>
      </c>
      <c r="M243" s="34">
        <v>45647</v>
      </c>
      <c r="N243" s="47">
        <f t="shared" ca="1" si="27"/>
        <v>10</v>
      </c>
      <c r="O243" s="75">
        <v>45647</v>
      </c>
      <c r="P243" s="75">
        <v>45647</v>
      </c>
      <c r="Q243" s="47">
        <f t="shared" ca="1" si="28"/>
        <v>0</v>
      </c>
      <c r="R243" s="34">
        <v>45647</v>
      </c>
      <c r="S243" s="59">
        <f t="shared" ca="1" si="29"/>
        <v>89</v>
      </c>
      <c r="T243" s="32"/>
      <c r="U243" s="33" t="str">
        <f t="shared" ca="1" si="30"/>
        <v/>
      </c>
      <c r="V243" s="34"/>
      <c r="W243" s="35"/>
      <c r="X243" s="36" t="str">
        <f t="shared" ca="1" si="24"/>
        <v>Overdue</v>
      </c>
      <c r="Y243" s="37"/>
      <c r="Z243" s="38" t="str">
        <f t="shared" si="25"/>
        <v/>
      </c>
    </row>
    <row r="244" spans="1:26" s="39" customFormat="1">
      <c r="A244" s="30">
        <v>241</v>
      </c>
      <c r="B244" s="31" t="s">
        <v>200</v>
      </c>
      <c r="C244" s="31"/>
      <c r="D244" s="44" t="s">
        <v>59</v>
      </c>
      <c r="E244" s="72" t="str">
        <f>IFERROR(IF(INDEX(Sheet3!$B$2:$B$8, MATCH(D244, Sheet3!$A$2:$A$8, 0)) = 0, "", INDEX(Sheet3!$B$2:$B$8, MATCH(D244, Sheet3!$A$2:$A$8, 0))), "")</f>
        <v>Preventive</v>
      </c>
      <c r="F244" s="31" t="s">
        <v>249</v>
      </c>
      <c r="G244" s="45" t="s">
        <v>202</v>
      </c>
      <c r="H244" s="63" t="str">
        <f>IFERROR(INDEX(Sheet3!$F$2:$F$114, MATCH(G244, Sheet3!$E$2:$E$114, 0)), "")</f>
        <v>GENERATOR</v>
      </c>
      <c r="I244" s="32">
        <v>45648</v>
      </c>
      <c r="J244" s="33">
        <f t="shared" ca="1" si="23"/>
        <v>0</v>
      </c>
      <c r="K244" s="34">
        <v>45648</v>
      </c>
      <c r="L244" s="59">
        <f t="shared" ca="1" si="26"/>
        <v>0</v>
      </c>
      <c r="M244" s="34">
        <v>45648</v>
      </c>
      <c r="N244" s="47">
        <f t="shared" ca="1" si="27"/>
        <v>0</v>
      </c>
      <c r="O244" s="75">
        <v>45648</v>
      </c>
      <c r="P244" s="75">
        <v>45648</v>
      </c>
      <c r="Q244" s="47">
        <f t="shared" ca="1" si="28"/>
        <v>0</v>
      </c>
      <c r="R244" s="34">
        <v>45648</v>
      </c>
      <c r="S244" s="59">
        <f t="shared" ca="1" si="29"/>
        <v>0</v>
      </c>
      <c r="T244" s="32">
        <v>45648</v>
      </c>
      <c r="U244" s="33">
        <f t="shared" ca="1" si="30"/>
        <v>0</v>
      </c>
      <c r="V244" s="34">
        <v>45648</v>
      </c>
      <c r="W244" s="35"/>
      <c r="X244" s="36" t="str">
        <f t="shared" ca="1" si="24"/>
        <v>Completed</v>
      </c>
      <c r="Y244" s="37">
        <v>45648</v>
      </c>
      <c r="Z244" s="38">
        <f t="shared" si="25"/>
        <v>1</v>
      </c>
    </row>
    <row r="245" spans="1:26" s="39" customFormat="1" ht="28.5">
      <c r="A245" s="30">
        <v>242</v>
      </c>
      <c r="B245" s="31" t="s">
        <v>2152</v>
      </c>
      <c r="C245" s="31" t="s">
        <v>320</v>
      </c>
      <c r="D245" s="44" t="s">
        <v>67</v>
      </c>
      <c r="E245" s="72" t="str">
        <f>IFERROR(IF(INDEX(Sheet3!$B$2:$B$8, MATCH(D245, Sheet3!$A$2:$A$8, 0)) = 0, "", INDEX(Sheet3!$B$2:$B$8, MATCH(D245, Sheet3!$A$2:$A$8, 0))), "")</f>
        <v>Breakdown</v>
      </c>
      <c r="F245" s="31" t="s">
        <v>1334</v>
      </c>
      <c r="G245" s="45" t="s">
        <v>594</v>
      </c>
      <c r="H245" s="63" t="str">
        <f>IFERROR(INDEX(Sheet3!$F$2:$F$114, MATCH(G245, Sheet3!$E$2:$E$114, 0)), "")</f>
        <v>ELECTRICAL</v>
      </c>
      <c r="I245" s="32"/>
      <c r="J245" s="33" t="str">
        <f t="shared" ca="1" si="23"/>
        <v/>
      </c>
      <c r="K245" s="34"/>
      <c r="L245" s="59" t="str">
        <f t="shared" ca="1" si="26"/>
        <v/>
      </c>
      <c r="M245" s="34"/>
      <c r="N245" s="47" t="str">
        <f t="shared" ca="1" si="27"/>
        <v/>
      </c>
      <c r="O245" s="75"/>
      <c r="P245" s="75"/>
      <c r="Q245" s="47" t="str">
        <f t="shared" ca="1" si="28"/>
        <v/>
      </c>
      <c r="R245" s="34"/>
      <c r="S245" s="59" t="str">
        <f t="shared" ca="1" si="29"/>
        <v/>
      </c>
      <c r="T245" s="32"/>
      <c r="U245" s="33" t="str">
        <f t="shared" ca="1" si="30"/>
        <v/>
      </c>
      <c r="V245" s="34"/>
      <c r="W245" s="35"/>
      <c r="X245" s="36" t="str">
        <f t="shared" ca="1" si="24"/>
        <v/>
      </c>
      <c r="Y245" s="37"/>
      <c r="Z245" s="38" t="str">
        <f t="shared" si="25"/>
        <v/>
      </c>
    </row>
    <row r="246" spans="1:26" s="39" customFormat="1">
      <c r="A246" s="30">
        <v>243</v>
      </c>
      <c r="B246" s="31" t="s">
        <v>2390</v>
      </c>
      <c r="C246" s="31"/>
      <c r="D246" s="44" t="s">
        <v>54</v>
      </c>
      <c r="E246" s="72" t="str">
        <f>IFERROR(IF(INDEX(Sheet3!$B$2:$B$8, MATCH(D246, Sheet3!$A$2:$A$8, 0)) = 0, "", INDEX(Sheet3!$B$2:$B$8, MATCH(D246, Sheet3!$A$2:$A$8, 0))), "")</f>
        <v>Breakdown</v>
      </c>
      <c r="F246" s="31" t="s">
        <v>1213</v>
      </c>
      <c r="G246" s="45" t="s">
        <v>158</v>
      </c>
      <c r="H246" s="63" t="str">
        <f>IFERROR(INDEX(Sheet3!$F$2:$F$114, MATCH(G246, Sheet3!$E$2:$E$114, 0)), "")</f>
        <v>INVERTER</v>
      </c>
      <c r="I246" s="32">
        <v>45642</v>
      </c>
      <c r="J246" s="33">
        <f t="shared" ca="1" si="23"/>
        <v>94</v>
      </c>
      <c r="K246" s="34">
        <v>45642</v>
      </c>
      <c r="L246" s="59">
        <f t="shared" ca="1" si="26"/>
        <v>0</v>
      </c>
      <c r="M246" s="34"/>
      <c r="N246" s="47">
        <f t="shared" ca="1" si="27"/>
        <v>94</v>
      </c>
      <c r="O246" s="75"/>
      <c r="P246" s="75"/>
      <c r="Q246" s="47" t="str">
        <f t="shared" ca="1" si="28"/>
        <v/>
      </c>
      <c r="R246" s="34"/>
      <c r="S246" s="59" t="str">
        <f t="shared" ca="1" si="29"/>
        <v/>
      </c>
      <c r="T246" s="32"/>
      <c r="U246" s="33" t="str">
        <f t="shared" ca="1" si="30"/>
        <v/>
      </c>
      <c r="V246" s="34"/>
      <c r="W246" s="35"/>
      <c r="X246" s="36" t="str">
        <f t="shared" ca="1" si="24"/>
        <v>Overdue</v>
      </c>
      <c r="Y246" s="37"/>
      <c r="Z246" s="38" t="str">
        <f t="shared" si="25"/>
        <v/>
      </c>
    </row>
    <row r="247" spans="1:26" s="39" customFormat="1">
      <c r="A247" s="30">
        <v>244</v>
      </c>
      <c r="B247" s="31" t="s">
        <v>392</v>
      </c>
      <c r="C247" s="31" t="s">
        <v>310</v>
      </c>
      <c r="D247" s="44" t="s">
        <v>59</v>
      </c>
      <c r="E247" s="72" t="str">
        <f>IFERROR(IF(INDEX(Sheet3!$B$2:$B$8, MATCH(D247, Sheet3!$A$2:$A$8, 0)) = 0, "", INDEX(Sheet3!$B$2:$B$8, MATCH(D247, Sheet3!$A$2:$A$8, 0))), "")</f>
        <v>Preventive</v>
      </c>
      <c r="F247" s="31" t="s">
        <v>562</v>
      </c>
      <c r="G247" s="45" t="s">
        <v>202</v>
      </c>
      <c r="H247" s="63" t="str">
        <f>IFERROR(INDEX(Sheet3!$F$2:$F$114, MATCH(G247, Sheet3!$E$2:$E$114, 0)), "")</f>
        <v>GENERATOR</v>
      </c>
      <c r="I247" s="32">
        <v>45628</v>
      </c>
      <c r="J247" s="33">
        <f t="shared" ca="1" si="23"/>
        <v>108</v>
      </c>
      <c r="K247" s="34">
        <v>45628</v>
      </c>
      <c r="L247" s="59">
        <f t="shared" ca="1" si="26"/>
        <v>0</v>
      </c>
      <c r="M247" s="34"/>
      <c r="N247" s="47">
        <f t="shared" ca="1" si="27"/>
        <v>108</v>
      </c>
      <c r="O247" s="75"/>
      <c r="P247" s="75"/>
      <c r="Q247" s="47" t="str">
        <f t="shared" ca="1" si="28"/>
        <v/>
      </c>
      <c r="R247" s="34"/>
      <c r="S247" s="59" t="str">
        <f t="shared" ca="1" si="29"/>
        <v/>
      </c>
      <c r="T247" s="32"/>
      <c r="U247" s="33" t="str">
        <f t="shared" ca="1" si="30"/>
        <v/>
      </c>
      <c r="V247" s="34"/>
      <c r="W247" s="35"/>
      <c r="X247" s="36" t="str">
        <f t="shared" ca="1" si="24"/>
        <v>Overdue</v>
      </c>
      <c r="Y247" s="37"/>
      <c r="Z247" s="38" t="str">
        <f t="shared" si="25"/>
        <v/>
      </c>
    </row>
    <row r="248" spans="1:26" s="39" customFormat="1" ht="26.25">
      <c r="A248" s="30">
        <v>245</v>
      </c>
      <c r="B248" s="31" t="s">
        <v>1963</v>
      </c>
      <c r="C248" s="31" t="s">
        <v>219</v>
      </c>
      <c r="D248" s="44" t="s">
        <v>59</v>
      </c>
      <c r="E248" s="72" t="str">
        <f>IFERROR(IF(INDEX(Sheet3!$B$2:$B$8, MATCH(D248, Sheet3!$A$2:$A$8, 0)) = 0, "", INDEX(Sheet3!$B$2:$B$8, MATCH(D248, Sheet3!$A$2:$A$8, 0))), "")</f>
        <v>Preventive</v>
      </c>
      <c r="F248" s="31" t="s">
        <v>1429</v>
      </c>
      <c r="G248" s="45" t="s">
        <v>202</v>
      </c>
      <c r="H248" s="63" t="str">
        <f>IFERROR(INDEX(Sheet3!$F$2:$F$114, MATCH(G248, Sheet3!$E$2:$E$114, 0)), "")</f>
        <v>GENERATOR</v>
      </c>
      <c r="I248" s="32">
        <v>45642</v>
      </c>
      <c r="J248" s="33">
        <f t="shared" ca="1" si="23"/>
        <v>94</v>
      </c>
      <c r="K248" s="34">
        <v>45642</v>
      </c>
      <c r="L248" s="59">
        <f t="shared" ca="1" si="26"/>
        <v>0</v>
      </c>
      <c r="M248" s="34"/>
      <c r="N248" s="47">
        <f t="shared" ca="1" si="27"/>
        <v>94</v>
      </c>
      <c r="O248" s="75"/>
      <c r="P248" s="75"/>
      <c r="Q248" s="47" t="str">
        <f t="shared" ca="1" si="28"/>
        <v/>
      </c>
      <c r="R248" s="34"/>
      <c r="S248" s="59" t="str">
        <f t="shared" ca="1" si="29"/>
        <v/>
      </c>
      <c r="T248" s="32"/>
      <c r="U248" s="33" t="str">
        <f t="shared" ca="1" si="30"/>
        <v/>
      </c>
      <c r="V248" s="34"/>
      <c r="W248" s="35"/>
      <c r="X248" s="36" t="str">
        <f t="shared" ca="1" si="24"/>
        <v>Overdue</v>
      </c>
      <c r="Y248" s="37"/>
      <c r="Z248" s="38" t="str">
        <f t="shared" si="25"/>
        <v/>
      </c>
    </row>
    <row r="249" spans="1:26" s="39" customFormat="1">
      <c r="A249" s="30">
        <v>246</v>
      </c>
      <c r="B249" s="31" t="s">
        <v>392</v>
      </c>
      <c r="C249" s="31" t="s">
        <v>209</v>
      </c>
      <c r="D249" s="44" t="s">
        <v>59</v>
      </c>
      <c r="E249" s="72" t="str">
        <f>IFERROR(IF(INDEX(Sheet3!$B$2:$B$8, MATCH(D249, Sheet3!$A$2:$A$8, 0)) = 0, "", INDEX(Sheet3!$B$2:$B$8, MATCH(D249, Sheet3!$A$2:$A$8, 0))), "")</f>
        <v>Preventive</v>
      </c>
      <c r="F249" s="31" t="s">
        <v>1429</v>
      </c>
      <c r="G249" s="45" t="s">
        <v>202</v>
      </c>
      <c r="H249" s="63" t="str">
        <f>IFERROR(INDEX(Sheet3!$F$2:$F$114, MATCH(G249, Sheet3!$E$2:$E$114, 0)), "")</f>
        <v>GENERATOR</v>
      </c>
      <c r="I249" s="32">
        <v>45645</v>
      </c>
      <c r="J249" s="33">
        <f t="shared" ca="1" si="23"/>
        <v>91</v>
      </c>
      <c r="K249" s="34">
        <v>45645</v>
      </c>
      <c r="L249" s="59">
        <f t="shared" ca="1" si="26"/>
        <v>0</v>
      </c>
      <c r="M249" s="34"/>
      <c r="N249" s="47">
        <f t="shared" ca="1" si="27"/>
        <v>91</v>
      </c>
      <c r="O249" s="75"/>
      <c r="P249" s="75"/>
      <c r="Q249" s="47" t="str">
        <f t="shared" ca="1" si="28"/>
        <v/>
      </c>
      <c r="R249" s="34"/>
      <c r="S249" s="59" t="str">
        <f t="shared" ca="1" si="29"/>
        <v/>
      </c>
      <c r="T249" s="32"/>
      <c r="U249" s="33" t="str">
        <f t="shared" ca="1" si="30"/>
        <v/>
      </c>
      <c r="V249" s="34"/>
      <c r="W249" s="35"/>
      <c r="X249" s="36" t="str">
        <f t="shared" ca="1" si="24"/>
        <v>Overdue</v>
      </c>
      <c r="Y249" s="37"/>
      <c r="Z249" s="38" t="str">
        <f t="shared" si="25"/>
        <v/>
      </c>
    </row>
    <row r="250" spans="1:26" s="39" customFormat="1" ht="26.25">
      <c r="A250" s="30">
        <v>247</v>
      </c>
      <c r="B250" s="31" t="s">
        <v>1963</v>
      </c>
      <c r="C250" s="31" t="s">
        <v>399</v>
      </c>
      <c r="D250" s="44" t="s">
        <v>59</v>
      </c>
      <c r="E250" s="72" t="str">
        <f>IFERROR(IF(INDEX(Sheet3!$B$2:$B$8, MATCH(D250, Sheet3!$A$2:$A$8, 0)) = 0, "", INDEX(Sheet3!$B$2:$B$8, MATCH(D250, Sheet3!$A$2:$A$8, 0))), "")</f>
        <v>Preventive</v>
      </c>
      <c r="F250" s="31" t="s">
        <v>2391</v>
      </c>
      <c r="G250" s="45" t="s">
        <v>202</v>
      </c>
      <c r="H250" s="63" t="str">
        <f>IFERROR(INDEX(Sheet3!$F$2:$F$114, MATCH(G250, Sheet3!$E$2:$E$114, 0)), "")</f>
        <v>GENERATOR</v>
      </c>
      <c r="I250" s="32">
        <v>45647</v>
      </c>
      <c r="J250" s="33">
        <f t="shared" ca="1" si="23"/>
        <v>3</v>
      </c>
      <c r="K250" s="34">
        <v>45647</v>
      </c>
      <c r="L250" s="59">
        <f t="shared" ca="1" si="26"/>
        <v>0</v>
      </c>
      <c r="M250" s="34">
        <v>45647</v>
      </c>
      <c r="N250" s="47">
        <f t="shared" ca="1" si="27"/>
        <v>0</v>
      </c>
      <c r="O250" s="75">
        <v>45647</v>
      </c>
      <c r="P250" s="75">
        <v>45647</v>
      </c>
      <c r="Q250" s="47">
        <f t="shared" ca="1" si="28"/>
        <v>0</v>
      </c>
      <c r="R250" s="34">
        <v>45647</v>
      </c>
      <c r="S250" s="59">
        <f t="shared" ca="1" si="29"/>
        <v>0</v>
      </c>
      <c r="T250" s="32">
        <v>45647</v>
      </c>
      <c r="U250" s="33">
        <f t="shared" ca="1" si="30"/>
        <v>3</v>
      </c>
      <c r="V250" s="34">
        <v>45650</v>
      </c>
      <c r="W250" s="35">
        <v>215000</v>
      </c>
      <c r="X250" s="36" t="str">
        <f t="shared" ca="1" si="24"/>
        <v>Completed</v>
      </c>
      <c r="Y250" s="37">
        <v>45650</v>
      </c>
      <c r="Z250" s="38">
        <f t="shared" si="25"/>
        <v>1</v>
      </c>
    </row>
    <row r="251" spans="1:26" s="39" customFormat="1" ht="26.25">
      <c r="A251" s="30">
        <v>248</v>
      </c>
      <c r="B251" s="31" t="s">
        <v>392</v>
      </c>
      <c r="C251" s="31" t="s">
        <v>738</v>
      </c>
      <c r="D251" s="44" t="s">
        <v>59</v>
      </c>
      <c r="E251" s="72" t="str">
        <f>IFERROR(IF(INDEX(Sheet3!$B$2:$B$8, MATCH(D251, Sheet3!$A$2:$A$8, 0)) = 0, "", INDEX(Sheet3!$B$2:$B$8, MATCH(D251, Sheet3!$A$2:$A$8, 0))), "")</f>
        <v>Preventive</v>
      </c>
      <c r="F251" s="31" t="s">
        <v>1429</v>
      </c>
      <c r="G251" s="45" t="s">
        <v>202</v>
      </c>
      <c r="H251" s="63" t="str">
        <f>IFERROR(INDEX(Sheet3!$F$2:$F$114, MATCH(G251, Sheet3!$E$2:$E$114, 0)), "")</f>
        <v>GENERATOR</v>
      </c>
      <c r="I251" s="32">
        <v>45650</v>
      </c>
      <c r="J251" s="33">
        <f t="shared" ca="1" si="23"/>
        <v>86</v>
      </c>
      <c r="K251" s="34">
        <v>45650</v>
      </c>
      <c r="L251" s="59">
        <f t="shared" ca="1" si="26"/>
        <v>0</v>
      </c>
      <c r="M251" s="34"/>
      <c r="N251" s="47">
        <f t="shared" ca="1" si="27"/>
        <v>86</v>
      </c>
      <c r="O251" s="75"/>
      <c r="P251" s="75"/>
      <c r="Q251" s="47" t="str">
        <f t="shared" ca="1" si="28"/>
        <v/>
      </c>
      <c r="R251" s="34"/>
      <c r="S251" s="59" t="str">
        <f t="shared" ca="1" si="29"/>
        <v/>
      </c>
      <c r="T251" s="32"/>
      <c r="U251" s="33" t="str">
        <f t="shared" ca="1" si="30"/>
        <v/>
      </c>
      <c r="V251" s="34"/>
      <c r="W251" s="35"/>
      <c r="X251" s="36" t="str">
        <f t="shared" ca="1" si="24"/>
        <v>Overdue</v>
      </c>
      <c r="Y251" s="37"/>
      <c r="Z251" s="38" t="str">
        <f t="shared" si="25"/>
        <v/>
      </c>
    </row>
    <row r="252" spans="1:26" s="39" customFormat="1" ht="26.25">
      <c r="A252" s="30">
        <v>249</v>
      </c>
      <c r="B252" s="31" t="s">
        <v>392</v>
      </c>
      <c r="C252" s="31" t="s">
        <v>137</v>
      </c>
      <c r="D252" s="44" t="s">
        <v>59</v>
      </c>
      <c r="E252" s="72" t="str">
        <f>IFERROR(IF(INDEX(Sheet3!$B$2:$B$8, MATCH(D252, Sheet3!$A$2:$A$8, 0)) = 0, "", INDEX(Sheet3!$B$2:$B$8, MATCH(D252, Sheet3!$A$2:$A$8, 0))), "")</f>
        <v>Preventive</v>
      </c>
      <c r="F252" s="31" t="s">
        <v>249</v>
      </c>
      <c r="G252" s="45" t="s">
        <v>202</v>
      </c>
      <c r="H252" s="63" t="str">
        <f>IFERROR(INDEX(Sheet3!$F$2:$F$114, MATCH(G252, Sheet3!$E$2:$E$114, 0)), "")</f>
        <v>GENERATOR</v>
      </c>
      <c r="I252" s="32">
        <v>45656</v>
      </c>
      <c r="J252" s="33">
        <f t="shared" ca="1" si="23"/>
        <v>80</v>
      </c>
      <c r="K252" s="34">
        <v>45656</v>
      </c>
      <c r="L252" s="59">
        <f t="shared" ca="1" si="26"/>
        <v>0</v>
      </c>
      <c r="M252" s="34"/>
      <c r="N252" s="47">
        <f t="shared" ca="1" si="27"/>
        <v>80</v>
      </c>
      <c r="O252" s="75"/>
      <c r="P252" s="75"/>
      <c r="Q252" s="47" t="str">
        <f t="shared" ca="1" si="28"/>
        <v/>
      </c>
      <c r="R252" s="34"/>
      <c r="S252" s="59" t="str">
        <f t="shared" ca="1" si="29"/>
        <v/>
      </c>
      <c r="T252" s="32"/>
      <c r="U252" s="33" t="str">
        <f t="shared" ca="1" si="30"/>
        <v/>
      </c>
      <c r="V252" s="34"/>
      <c r="W252" s="35"/>
      <c r="X252" s="36" t="str">
        <f t="shared" ca="1" si="24"/>
        <v>Overdue</v>
      </c>
      <c r="Y252" s="37"/>
      <c r="Z252" s="38" t="str">
        <f t="shared" si="25"/>
        <v/>
      </c>
    </row>
    <row r="253" spans="1:26" s="39" customFormat="1">
      <c r="A253" s="30">
        <v>250</v>
      </c>
      <c r="B253" s="31" t="s">
        <v>392</v>
      </c>
      <c r="C253" s="31" t="s">
        <v>310</v>
      </c>
      <c r="D253" s="44" t="s">
        <v>59</v>
      </c>
      <c r="E253" s="72" t="str">
        <f>IFERROR(IF(INDEX(Sheet3!$B$2:$B$8, MATCH(D253, Sheet3!$A$2:$A$8, 0)) = 0, "", INDEX(Sheet3!$B$2:$B$8, MATCH(D253, Sheet3!$A$2:$A$8, 0))), "")</f>
        <v>Preventive</v>
      </c>
      <c r="F253" s="31" t="s">
        <v>562</v>
      </c>
      <c r="G253" s="45" t="s">
        <v>202</v>
      </c>
      <c r="H253" s="63" t="str">
        <f>IFERROR(INDEX(Sheet3!$F$2:$F$114, MATCH(G253, Sheet3!$E$2:$E$114, 0)), "")</f>
        <v>GENERATOR</v>
      </c>
      <c r="I253" s="32">
        <v>45656</v>
      </c>
      <c r="J253" s="33">
        <f t="shared" ca="1" si="23"/>
        <v>80</v>
      </c>
      <c r="K253" s="34">
        <v>45656</v>
      </c>
      <c r="L253" s="59">
        <f t="shared" ca="1" si="26"/>
        <v>0</v>
      </c>
      <c r="M253" s="34"/>
      <c r="N253" s="47">
        <f t="shared" ca="1" si="27"/>
        <v>80</v>
      </c>
      <c r="O253" s="75"/>
      <c r="P253" s="75"/>
      <c r="Q253" s="47" t="str">
        <f t="shared" ca="1" si="28"/>
        <v/>
      </c>
      <c r="R253" s="34"/>
      <c r="S253" s="59" t="str">
        <f t="shared" ca="1" si="29"/>
        <v/>
      </c>
      <c r="T253" s="32"/>
      <c r="U253" s="33" t="str">
        <f t="shared" ca="1" si="30"/>
        <v/>
      </c>
      <c r="V253" s="34"/>
      <c r="W253" s="35"/>
      <c r="X253" s="36" t="str">
        <f t="shared" ca="1" si="24"/>
        <v>Overdue</v>
      </c>
      <c r="Y253" s="37"/>
      <c r="Z253" s="38" t="str">
        <f t="shared" si="25"/>
        <v/>
      </c>
    </row>
    <row r="254" spans="1:26" s="39" customFormat="1" ht="28.5">
      <c r="A254" s="30">
        <v>251</v>
      </c>
      <c r="B254" s="31" t="s">
        <v>2392</v>
      </c>
      <c r="C254" s="31" t="s">
        <v>120</v>
      </c>
      <c r="D254" s="44" t="s">
        <v>54</v>
      </c>
      <c r="E254" s="72" t="str">
        <f>IFERROR(IF(INDEX(Sheet3!$B$2:$B$8, MATCH(D254, Sheet3!$A$2:$A$8, 0)) = 0, "", INDEX(Sheet3!$B$2:$B$8, MATCH(D254, Sheet3!$A$2:$A$8, 0))), "")</f>
        <v>Breakdown</v>
      </c>
      <c r="F254" s="31" t="s">
        <v>134</v>
      </c>
      <c r="G254" s="45" t="s">
        <v>368</v>
      </c>
      <c r="H254" s="63" t="str">
        <f>IFERROR(INDEX(Sheet3!$F$2:$F$114, MATCH(G254, Sheet3!$E$2:$E$114, 0)), "")</f>
        <v>KITCHEN_EQUIPMENT</v>
      </c>
      <c r="I254" s="32">
        <v>45657</v>
      </c>
      <c r="J254" s="33">
        <f t="shared" ca="1" si="23"/>
        <v>79</v>
      </c>
      <c r="K254" s="34">
        <v>45657</v>
      </c>
      <c r="L254" s="59">
        <f t="shared" ca="1" si="26"/>
        <v>0</v>
      </c>
      <c r="M254" s="34"/>
      <c r="N254" s="47">
        <f t="shared" ca="1" si="27"/>
        <v>79</v>
      </c>
      <c r="O254" s="75"/>
      <c r="P254" s="75"/>
      <c r="Q254" s="47" t="str">
        <f t="shared" ca="1" si="28"/>
        <v/>
      </c>
      <c r="R254" s="34"/>
      <c r="S254" s="59" t="str">
        <f t="shared" ca="1" si="29"/>
        <v/>
      </c>
      <c r="T254" s="32"/>
      <c r="U254" s="33" t="str">
        <f t="shared" ca="1" si="30"/>
        <v/>
      </c>
      <c r="V254" s="34"/>
      <c r="W254" s="35"/>
      <c r="X254" s="36" t="str">
        <f t="shared" ca="1" si="24"/>
        <v>Overdue</v>
      </c>
      <c r="Y254" s="37"/>
      <c r="Z254" s="38" t="str">
        <f t="shared" si="25"/>
        <v/>
      </c>
    </row>
    <row r="255" spans="1:26" s="39" customFormat="1" ht="38.25">
      <c r="A255" s="30">
        <v>252</v>
      </c>
      <c r="B255" s="31" t="s">
        <v>2393</v>
      </c>
      <c r="C255" s="31" t="s">
        <v>58</v>
      </c>
      <c r="D255" s="44" t="s">
        <v>67</v>
      </c>
      <c r="E255" s="72" t="str">
        <f>IFERROR(IF(INDEX(Sheet3!$B$2:$B$8, MATCH(D255, Sheet3!$A$2:$A$8, 0)) = 0, "", INDEX(Sheet3!$B$2:$B$8, MATCH(D255, Sheet3!$A$2:$A$8, 0))), "")</f>
        <v>Breakdown</v>
      </c>
      <c r="F255" s="31" t="s">
        <v>333</v>
      </c>
      <c r="G255" s="45" t="s">
        <v>61</v>
      </c>
      <c r="H255" s="63" t="str">
        <f>IFERROR(INDEX(Sheet3!$F$2:$F$114, MATCH(G255, Sheet3!$E$2:$E$114, 0)), "")</f>
        <v>HVAC</v>
      </c>
      <c r="I255" s="32">
        <v>45654</v>
      </c>
      <c r="J255" s="33">
        <f t="shared" ca="1" si="23"/>
        <v>11</v>
      </c>
      <c r="K255" s="34">
        <v>45654</v>
      </c>
      <c r="L255" s="59">
        <f t="shared" ca="1" si="26"/>
        <v>0</v>
      </c>
      <c r="M255" s="34">
        <v>45665</v>
      </c>
      <c r="N255" s="47">
        <f t="shared" ca="1" si="27"/>
        <v>11</v>
      </c>
      <c r="O255" s="75">
        <v>45665</v>
      </c>
      <c r="P255" s="75">
        <v>45665</v>
      </c>
      <c r="Q255" s="47">
        <f t="shared" ca="1" si="28"/>
        <v>0</v>
      </c>
      <c r="R255" s="34">
        <v>45665</v>
      </c>
      <c r="S255" s="59">
        <f t="shared" ca="1" si="29"/>
        <v>0</v>
      </c>
      <c r="T255" s="32">
        <v>45665</v>
      </c>
      <c r="U255" s="33">
        <f t="shared" ca="1" si="30"/>
        <v>0</v>
      </c>
      <c r="V255" s="34">
        <v>45665</v>
      </c>
      <c r="W255" s="35"/>
      <c r="X255" s="36" t="str">
        <f t="shared" ca="1" si="24"/>
        <v>Completed</v>
      </c>
      <c r="Y255" s="37">
        <v>45665</v>
      </c>
      <c r="Z255" s="38">
        <f t="shared" si="25"/>
        <v>1</v>
      </c>
    </row>
    <row r="256" spans="1:26" s="39" customFormat="1" ht="28.5">
      <c r="A256" s="30">
        <v>253</v>
      </c>
      <c r="B256" s="31" t="s">
        <v>227</v>
      </c>
      <c r="C256" s="31" t="s">
        <v>259</v>
      </c>
      <c r="D256" s="44" t="s">
        <v>54</v>
      </c>
      <c r="E256" s="72" t="str">
        <f>IFERROR(IF(INDEX(Sheet3!$B$2:$B$8, MATCH(D256, Sheet3!$A$2:$A$8, 0)) = 0, "", INDEX(Sheet3!$B$2:$B$8, MATCH(D256, Sheet3!$A$2:$A$8, 0))), "")</f>
        <v>Breakdown</v>
      </c>
      <c r="F256" s="31" t="s">
        <v>390</v>
      </c>
      <c r="G256" s="45" t="s">
        <v>44</v>
      </c>
      <c r="H256" s="63" t="str">
        <f>IFERROR(INDEX(Sheet3!$F$2:$F$114, MATCH(G256, Sheet3!$E$2:$E$114, 0)), "")</f>
        <v>SECURITY</v>
      </c>
      <c r="I256" s="32">
        <v>45657</v>
      </c>
      <c r="J256" s="33">
        <f t="shared" ca="1" si="23"/>
        <v>79</v>
      </c>
      <c r="K256" s="34">
        <v>45657</v>
      </c>
      <c r="L256" s="59">
        <f t="shared" ca="1" si="26"/>
        <v>0</v>
      </c>
      <c r="M256" s="34"/>
      <c r="N256" s="47">
        <f t="shared" ca="1" si="27"/>
        <v>79</v>
      </c>
      <c r="O256" s="75"/>
      <c r="P256" s="75"/>
      <c r="Q256" s="47" t="str">
        <f t="shared" ca="1" si="28"/>
        <v/>
      </c>
      <c r="R256" s="34"/>
      <c r="S256" s="59" t="str">
        <f t="shared" ca="1" si="29"/>
        <v/>
      </c>
      <c r="T256" s="32"/>
      <c r="U256" s="33" t="str">
        <f t="shared" ca="1" si="30"/>
        <v/>
      </c>
      <c r="V256" s="34"/>
      <c r="W256" s="35"/>
      <c r="X256" s="36" t="str">
        <f t="shared" ca="1" si="24"/>
        <v>Overdue</v>
      </c>
      <c r="Y256" s="37"/>
      <c r="Z256" s="38" t="str">
        <f t="shared" si="25"/>
        <v/>
      </c>
    </row>
    <row r="257" spans="1:26" s="39" customFormat="1" ht="28.5">
      <c r="A257" s="30">
        <v>254</v>
      </c>
      <c r="B257" s="31" t="s">
        <v>2394</v>
      </c>
      <c r="C257" s="31" t="s">
        <v>2395</v>
      </c>
      <c r="D257" s="44" t="s">
        <v>54</v>
      </c>
      <c r="E257" s="72" t="str">
        <f>IFERROR(IF(INDEX(Sheet3!$B$2:$B$8, MATCH(D257, Sheet3!$A$2:$A$8, 0)) = 0, "", INDEX(Sheet3!$B$2:$B$8, MATCH(D257, Sheet3!$A$2:$A$8, 0))), "")</f>
        <v>Breakdown</v>
      </c>
      <c r="F257" s="31" t="s">
        <v>43</v>
      </c>
      <c r="G257" s="45" t="s">
        <v>44</v>
      </c>
      <c r="H257" s="63" t="str">
        <f>IFERROR(INDEX(Sheet3!$F$2:$F$114, MATCH(G257, Sheet3!$E$2:$E$114, 0)), "")</f>
        <v>SECURITY</v>
      </c>
      <c r="I257" s="32">
        <v>45642</v>
      </c>
      <c r="J257" s="33">
        <f t="shared" ca="1" si="23"/>
        <v>15</v>
      </c>
      <c r="K257" s="34">
        <v>45652</v>
      </c>
      <c r="L257" s="59">
        <f t="shared" ca="1" si="26"/>
        <v>10</v>
      </c>
      <c r="M257" s="34">
        <v>45653</v>
      </c>
      <c r="N257" s="47">
        <f t="shared" ca="1" si="27"/>
        <v>1</v>
      </c>
      <c r="O257" s="75">
        <v>45656</v>
      </c>
      <c r="P257" s="75">
        <v>45656</v>
      </c>
      <c r="Q257" s="47">
        <f t="shared" ca="1" si="28"/>
        <v>0</v>
      </c>
      <c r="R257" s="34">
        <v>45656</v>
      </c>
      <c r="S257" s="59">
        <f t="shared" ca="1" si="29"/>
        <v>0</v>
      </c>
      <c r="T257" s="32">
        <v>45656</v>
      </c>
      <c r="U257" s="33">
        <f t="shared" ca="1" si="30"/>
        <v>1</v>
      </c>
      <c r="V257" s="34">
        <v>45657</v>
      </c>
      <c r="W257" s="35">
        <v>133476.92000000001</v>
      </c>
      <c r="X257" s="36" t="str">
        <f t="shared" ca="1" si="24"/>
        <v>Completed</v>
      </c>
      <c r="Y257" s="37">
        <v>45657</v>
      </c>
      <c r="Z257" s="38">
        <f t="shared" si="25"/>
        <v>1</v>
      </c>
    </row>
    <row r="258" spans="1:26" s="39" customFormat="1" ht="38.25">
      <c r="A258" s="30">
        <v>255</v>
      </c>
      <c r="B258" s="31" t="s">
        <v>227</v>
      </c>
      <c r="C258" s="31" t="s">
        <v>287</v>
      </c>
      <c r="D258" s="44" t="s">
        <v>54</v>
      </c>
      <c r="E258" s="72" t="str">
        <f>IFERROR(IF(INDEX(Sheet3!$B$2:$B$8, MATCH(D258, Sheet3!$A$2:$A$8, 0)) = 0, "", INDEX(Sheet3!$B$2:$B$8, MATCH(D258, Sheet3!$A$2:$A$8, 0))), "")</f>
        <v>Breakdown</v>
      </c>
      <c r="F258" s="31" t="s">
        <v>43</v>
      </c>
      <c r="G258" s="45" t="s">
        <v>44</v>
      </c>
      <c r="H258" s="63" t="str">
        <f>IFERROR(INDEX(Sheet3!$F$2:$F$114, MATCH(G258, Sheet3!$E$2:$E$114, 0)), "")</f>
        <v>SECURITY</v>
      </c>
      <c r="I258" s="32">
        <v>45631</v>
      </c>
      <c r="J258" s="33">
        <f t="shared" ca="1" si="23"/>
        <v>21</v>
      </c>
      <c r="K258" s="34">
        <v>45631</v>
      </c>
      <c r="L258" s="59">
        <f t="shared" ca="1" si="26"/>
        <v>0</v>
      </c>
      <c r="M258" s="34">
        <v>45631</v>
      </c>
      <c r="N258" s="47">
        <f t="shared" ca="1" si="27"/>
        <v>0</v>
      </c>
      <c r="O258" s="75">
        <v>45635</v>
      </c>
      <c r="P258" s="75">
        <v>45635</v>
      </c>
      <c r="Q258" s="47">
        <f t="shared" ca="1" si="28"/>
        <v>0</v>
      </c>
      <c r="R258" s="34">
        <v>45638</v>
      </c>
      <c r="S258" s="59">
        <f t="shared" ca="1" si="29"/>
        <v>0</v>
      </c>
      <c r="T258" s="32">
        <v>45638</v>
      </c>
      <c r="U258" s="33">
        <f t="shared" ca="1" si="30"/>
        <v>14</v>
      </c>
      <c r="V258" s="34">
        <v>45652</v>
      </c>
      <c r="W258" s="35"/>
      <c r="X258" s="36" t="str">
        <f t="shared" ca="1" si="24"/>
        <v>Completed</v>
      </c>
      <c r="Y258" s="37">
        <v>45652</v>
      </c>
      <c r="Z258" s="38">
        <f t="shared" si="25"/>
        <v>1</v>
      </c>
    </row>
    <row r="259" spans="1:26" s="39" customFormat="1" ht="38.25">
      <c r="A259" s="30">
        <v>256</v>
      </c>
      <c r="B259" s="31" t="s">
        <v>227</v>
      </c>
      <c r="C259" s="31" t="s">
        <v>669</v>
      </c>
      <c r="D259" s="44" t="s">
        <v>54</v>
      </c>
      <c r="E259" s="72" t="str">
        <f>IFERROR(IF(INDEX(Sheet3!$B$2:$B$8, MATCH(D259, Sheet3!$A$2:$A$8, 0)) = 0, "", INDEX(Sheet3!$B$2:$B$8, MATCH(D259, Sheet3!$A$2:$A$8, 0))), "")</f>
        <v>Breakdown</v>
      </c>
      <c r="F259" s="31" t="s">
        <v>2396</v>
      </c>
      <c r="G259" s="45" t="s">
        <v>44</v>
      </c>
      <c r="H259" s="63" t="str">
        <f>IFERROR(INDEX(Sheet3!$F$2:$F$114, MATCH(G259, Sheet3!$E$2:$E$114, 0)), "")</f>
        <v>SECURITY</v>
      </c>
      <c r="I259" s="32">
        <v>45645</v>
      </c>
      <c r="J259" s="33">
        <f t="shared" ca="1" si="23"/>
        <v>91</v>
      </c>
      <c r="K259" s="34">
        <v>45645</v>
      </c>
      <c r="L259" s="59">
        <f t="shared" ca="1" si="26"/>
        <v>0</v>
      </c>
      <c r="M259" s="34"/>
      <c r="N259" s="47">
        <f t="shared" ca="1" si="27"/>
        <v>91</v>
      </c>
      <c r="O259" s="75"/>
      <c r="P259" s="75"/>
      <c r="Q259" s="47" t="str">
        <f t="shared" ca="1" si="28"/>
        <v/>
      </c>
      <c r="R259" s="34"/>
      <c r="S259" s="59" t="str">
        <f t="shared" ca="1" si="29"/>
        <v/>
      </c>
      <c r="T259" s="32"/>
      <c r="U259" s="33" t="str">
        <f t="shared" ca="1" si="30"/>
        <v/>
      </c>
      <c r="V259" s="34"/>
      <c r="W259" s="35"/>
      <c r="X259" s="36" t="str">
        <f t="shared" ca="1" si="24"/>
        <v>Overdue</v>
      </c>
      <c r="Y259" s="37"/>
      <c r="Z259" s="38" t="str">
        <f t="shared" si="25"/>
        <v/>
      </c>
    </row>
    <row r="260" spans="1:26" s="39" customFormat="1">
      <c r="A260" s="30">
        <v>257</v>
      </c>
      <c r="B260" s="31" t="s">
        <v>2397</v>
      </c>
      <c r="C260" s="31" t="s">
        <v>1787</v>
      </c>
      <c r="D260" s="44" t="s">
        <v>54</v>
      </c>
      <c r="E260" s="72" t="str">
        <f>IFERROR(IF(INDEX(Sheet3!$B$2:$B$8, MATCH(D260, Sheet3!$A$2:$A$8, 0)) = 0, "", INDEX(Sheet3!$B$2:$B$8, MATCH(D260, Sheet3!$A$2:$A$8, 0))), "")</f>
        <v>Breakdown</v>
      </c>
      <c r="F260" s="31" t="s">
        <v>2398</v>
      </c>
      <c r="G260" s="45" t="s">
        <v>61</v>
      </c>
      <c r="H260" s="63" t="str">
        <f>IFERROR(INDEX(Sheet3!$F$2:$F$114, MATCH(G260, Sheet3!$E$2:$E$114, 0)), "")</f>
        <v>HVAC</v>
      </c>
      <c r="I260" s="32">
        <v>45654</v>
      </c>
      <c r="J260" s="33">
        <f t="shared" ca="1" si="23"/>
        <v>3</v>
      </c>
      <c r="K260" s="34">
        <v>45655</v>
      </c>
      <c r="L260" s="59">
        <f t="shared" ca="1" si="26"/>
        <v>1</v>
      </c>
      <c r="M260" s="34">
        <v>45657</v>
      </c>
      <c r="N260" s="47">
        <f t="shared" ca="1" si="27"/>
        <v>2</v>
      </c>
      <c r="O260" s="34">
        <v>45657</v>
      </c>
      <c r="P260" s="34">
        <v>45657</v>
      </c>
      <c r="Q260" s="47">
        <f t="shared" ca="1" si="28"/>
        <v>0</v>
      </c>
      <c r="R260" s="34">
        <v>45657</v>
      </c>
      <c r="S260" s="59">
        <f t="shared" ca="1" si="29"/>
        <v>0</v>
      </c>
      <c r="T260" s="34">
        <v>45657</v>
      </c>
      <c r="U260" s="33">
        <f t="shared" ca="1" si="30"/>
        <v>0</v>
      </c>
      <c r="V260" s="34">
        <v>45657</v>
      </c>
      <c r="W260" s="35"/>
      <c r="X260" s="36" t="str">
        <f t="shared" ca="1" si="24"/>
        <v>Completed</v>
      </c>
      <c r="Y260" s="34">
        <v>45657</v>
      </c>
      <c r="Z260" s="38">
        <f t="shared" si="25"/>
        <v>1</v>
      </c>
    </row>
    <row r="261" spans="1:26" s="39" customFormat="1" ht="26.25">
      <c r="A261" s="30">
        <v>258</v>
      </c>
      <c r="B261" s="31" t="s">
        <v>2289</v>
      </c>
      <c r="C261" s="31" t="s">
        <v>332</v>
      </c>
      <c r="D261" s="44" t="s">
        <v>54</v>
      </c>
      <c r="E261" s="72" t="str">
        <f>IFERROR(IF(INDEX(Sheet3!$B$2:$B$8, MATCH(D261, Sheet3!$A$2:$A$8, 0)) = 0, "", INDEX(Sheet3!$B$2:$B$8, MATCH(D261, Sheet3!$A$2:$A$8, 0))), "")</f>
        <v>Breakdown</v>
      </c>
      <c r="F261" s="31" t="s">
        <v>51</v>
      </c>
      <c r="G261" s="45" t="s">
        <v>84</v>
      </c>
      <c r="H261" s="63" t="str">
        <f>IFERROR(INDEX(Sheet3!$F$2:$F$114, MATCH(G261, Sheet3!$E$2:$E$114, 0)), "")</f>
        <v>OTHERS</v>
      </c>
      <c r="I261" s="32">
        <v>45631</v>
      </c>
      <c r="J261" s="33">
        <f t="shared" ca="1" si="23"/>
        <v>105</v>
      </c>
      <c r="K261" s="32">
        <v>45631</v>
      </c>
      <c r="L261" s="59">
        <f t="shared" ca="1" si="26"/>
        <v>0</v>
      </c>
      <c r="M261" s="34">
        <v>45637</v>
      </c>
      <c r="N261" s="47">
        <f t="shared" ca="1" si="27"/>
        <v>6</v>
      </c>
      <c r="O261" s="34">
        <v>45637</v>
      </c>
      <c r="P261" s="34">
        <v>45637</v>
      </c>
      <c r="Q261" s="47">
        <f t="shared" ca="1" si="28"/>
        <v>0</v>
      </c>
      <c r="R261" s="34">
        <v>45639</v>
      </c>
      <c r="S261" s="59">
        <f t="shared" ca="1" si="29"/>
        <v>4</v>
      </c>
      <c r="T261" s="32">
        <v>45643</v>
      </c>
      <c r="U261" s="33">
        <f ca="1">IF(T261="","",IF(Y261&lt;&gt;"",Y261-T261,TODAY()-T261))</f>
        <v>93</v>
      </c>
      <c r="V261" s="34">
        <v>45666</v>
      </c>
      <c r="W261" s="35"/>
      <c r="X261" s="36" t="str">
        <f t="shared" ca="1" si="24"/>
        <v>Overdue</v>
      </c>
      <c r="Y261" s="37"/>
      <c r="Z261" s="38" t="str">
        <f t="shared" si="25"/>
        <v/>
      </c>
    </row>
    <row r="262" spans="1:26" s="39" customFormat="1">
      <c r="A262" s="30">
        <v>259</v>
      </c>
      <c r="B262" s="31" t="s">
        <v>2399</v>
      </c>
      <c r="C262" s="31" t="s">
        <v>269</v>
      </c>
      <c r="D262" s="44" t="s">
        <v>54</v>
      </c>
      <c r="E262" s="72" t="str">
        <f>IFERROR(IF(INDEX(Sheet3!$B$2:$B$8, MATCH(D262, Sheet3!$A$2:$A$8, 0)) = 0, "", INDEX(Sheet3!$B$2:$B$8, MATCH(D262, Sheet3!$A$2:$A$8, 0))), "")</f>
        <v>Breakdown</v>
      </c>
      <c r="F262" s="31" t="s">
        <v>51</v>
      </c>
      <c r="G262" s="45" t="s">
        <v>93</v>
      </c>
      <c r="H262" s="63" t="str">
        <f>IFERROR(INDEX(Sheet3!$F$2:$F$114, MATCH(G262, Sheet3!$E$2:$E$114, 0)), "")</f>
        <v>PLUMBING</v>
      </c>
      <c r="I262" s="32">
        <v>45643</v>
      </c>
      <c r="J262" s="33">
        <f t="shared" ref="J262:J325" ca="1" si="31">IF(I262="","",IF(Y262&lt;&gt;"",Y262-I262,TODAY()-I262))</f>
        <v>93</v>
      </c>
      <c r="K262" s="32">
        <v>45643</v>
      </c>
      <c r="L262" s="59">
        <f t="shared" ca="1" si="26"/>
        <v>0</v>
      </c>
      <c r="M262" s="34"/>
      <c r="N262" s="47">
        <f t="shared" ca="1" si="27"/>
        <v>93</v>
      </c>
      <c r="O262" s="75"/>
      <c r="P262" s="75"/>
      <c r="Q262" s="47" t="str">
        <f t="shared" ca="1" si="28"/>
        <v/>
      </c>
      <c r="R262" s="34"/>
      <c r="S262" s="59" t="str">
        <f t="shared" ca="1" si="29"/>
        <v/>
      </c>
      <c r="T262" s="32"/>
      <c r="U262" s="33" t="str">
        <f t="shared" ca="1" si="30"/>
        <v/>
      </c>
      <c r="V262" s="34"/>
      <c r="W262" s="35"/>
      <c r="X262" s="36" t="str">
        <f t="shared" ref="X262:X325" ca="1" si="32">IF(I262="","",IF(Y262&lt;&gt;"","Completed",IF(TODAY()&lt;V262,"Planned",IF(TODAY()=V262,"Due","Overdue"))))</f>
        <v>Overdue</v>
      </c>
      <c r="Y262" s="37"/>
      <c r="Z262" s="38" t="str">
        <f t="shared" ref="Z262:Z325" si="33">IF(Y262="","",IF(Y262&lt;=V262,1,0))</f>
        <v/>
      </c>
    </row>
    <row r="263" spans="1:26" s="39" customFormat="1" ht="26.25">
      <c r="A263" s="30">
        <v>260</v>
      </c>
      <c r="B263" s="31" t="s">
        <v>2400</v>
      </c>
      <c r="C263" s="31" t="s">
        <v>285</v>
      </c>
      <c r="D263" s="44" t="s">
        <v>54</v>
      </c>
      <c r="E263" s="72" t="str">
        <f>IFERROR(IF(INDEX(Sheet3!$B$2:$B$8, MATCH(D263, Sheet3!$A$2:$A$8, 0)) = 0, "", INDEX(Sheet3!$B$2:$B$8, MATCH(D263, Sheet3!$A$2:$A$8, 0))), "")</f>
        <v>Breakdown</v>
      </c>
      <c r="F263" s="31" t="s">
        <v>1859</v>
      </c>
      <c r="G263" s="45" t="s">
        <v>84</v>
      </c>
      <c r="H263" s="63" t="str">
        <f>IFERROR(INDEX(Sheet3!$F$2:$F$114, MATCH(G263, Sheet3!$E$2:$E$114, 0)), "")</f>
        <v>OTHERS</v>
      </c>
      <c r="I263" s="32">
        <v>45654</v>
      </c>
      <c r="J263" s="33">
        <f t="shared" ca="1" si="31"/>
        <v>82</v>
      </c>
      <c r="K263" s="32">
        <v>45654</v>
      </c>
      <c r="L263" s="59">
        <f t="shared" ref="L263:L326" ca="1" si="34">IF(K263&lt;&gt;"",K263-I263,IF(I263="","",TODAY()-I263))</f>
        <v>0</v>
      </c>
      <c r="M263" s="34">
        <v>45666</v>
      </c>
      <c r="N263" s="47">
        <f t="shared" ref="N263:N326" ca="1" si="35">IF(M263&lt;&gt;"",M263-K263,IF(K263="","",TODAY()-K263))</f>
        <v>12</v>
      </c>
      <c r="O263" s="34">
        <v>45666</v>
      </c>
      <c r="P263" s="75"/>
      <c r="Q263" s="47">
        <f t="shared" ref="Q263:Q326" ca="1" si="36">IF(P263&lt;&gt;"",P263-O263,IF(O263="","",TODAY()-O263))</f>
        <v>70</v>
      </c>
      <c r="R263" s="34"/>
      <c r="S263" s="59" t="str">
        <f t="shared" ref="S263:S326" ca="1" si="37">IF(T263&lt;&gt;"",T263-R263,IF(R263="","",TODAY()-R263))</f>
        <v/>
      </c>
      <c r="T263" s="32"/>
      <c r="U263" s="33" t="str">
        <f t="shared" ca="1" si="30"/>
        <v/>
      </c>
      <c r="V263" s="34"/>
      <c r="W263" s="35"/>
      <c r="X263" s="36" t="str">
        <f t="shared" ca="1" si="32"/>
        <v>Overdue</v>
      </c>
      <c r="Y263" s="37"/>
      <c r="Z263" s="38" t="str">
        <f t="shared" si="33"/>
        <v/>
      </c>
    </row>
    <row r="264" spans="1:26" s="39" customFormat="1" ht="26.25">
      <c r="A264" s="30">
        <v>261</v>
      </c>
      <c r="B264" s="31" t="s">
        <v>539</v>
      </c>
      <c r="C264" s="31" t="s">
        <v>285</v>
      </c>
      <c r="D264" s="44" t="s">
        <v>59</v>
      </c>
      <c r="E264" s="72" t="str">
        <f>IFERROR(IF(INDEX(Sheet3!$B$2:$B$8, MATCH(D264, Sheet3!$A$2:$A$8, 0)) = 0, "", INDEX(Sheet3!$B$2:$B$8, MATCH(D264, Sheet3!$A$2:$A$8, 0))), "")</f>
        <v>Preventive</v>
      </c>
      <c r="F264" s="31" t="s">
        <v>276</v>
      </c>
      <c r="G264" s="45" t="s">
        <v>202</v>
      </c>
      <c r="H264" s="63" t="str">
        <f>IFERROR(INDEX(Sheet3!$F$2:$F$114, MATCH(G264, Sheet3!$E$2:$E$114, 0)), "")</f>
        <v>GENERATOR</v>
      </c>
      <c r="I264" s="32">
        <v>45630</v>
      </c>
      <c r="J264" s="33">
        <f t="shared" ca="1" si="31"/>
        <v>106</v>
      </c>
      <c r="K264" s="32">
        <v>45630</v>
      </c>
      <c r="L264" s="59">
        <f t="shared" ca="1" si="34"/>
        <v>0</v>
      </c>
      <c r="M264" s="34"/>
      <c r="N264" s="47">
        <f t="shared" ca="1" si="35"/>
        <v>106</v>
      </c>
      <c r="O264" s="75"/>
      <c r="P264" s="75"/>
      <c r="Q264" s="47" t="str">
        <f t="shared" ca="1" si="36"/>
        <v/>
      </c>
      <c r="R264" s="34"/>
      <c r="S264" s="59" t="str">
        <f t="shared" ca="1" si="37"/>
        <v/>
      </c>
      <c r="T264" s="32"/>
      <c r="U264" s="33" t="str">
        <f t="shared" ca="1" si="30"/>
        <v/>
      </c>
      <c r="V264" s="34"/>
      <c r="W264" s="35"/>
      <c r="X264" s="36" t="str">
        <f t="shared" ca="1" si="32"/>
        <v>Overdue</v>
      </c>
      <c r="Y264" s="37"/>
      <c r="Z264" s="38" t="str">
        <f t="shared" si="33"/>
        <v/>
      </c>
    </row>
    <row r="265" spans="1:26" s="39" customFormat="1">
      <c r="A265" s="30">
        <v>262</v>
      </c>
      <c r="B265" s="31" t="s">
        <v>2401</v>
      </c>
      <c r="C265" s="31" t="s">
        <v>275</v>
      </c>
      <c r="D265" s="44" t="s">
        <v>59</v>
      </c>
      <c r="E265" s="72" t="str">
        <f>IFERROR(IF(INDEX(Sheet3!$B$2:$B$8, MATCH(D265, Sheet3!$A$2:$A$8, 0)) = 0, "", INDEX(Sheet3!$B$2:$B$8, MATCH(D265, Sheet3!$A$2:$A$8, 0))), "")</f>
        <v>Preventive</v>
      </c>
      <c r="F265" s="31" t="s">
        <v>2402</v>
      </c>
      <c r="G265" s="45" t="s">
        <v>202</v>
      </c>
      <c r="H265" s="63" t="str">
        <f>IFERROR(INDEX(Sheet3!$F$2:$F$114, MATCH(G265, Sheet3!$E$2:$E$114, 0)), "")</f>
        <v>GENERATOR</v>
      </c>
      <c r="I265" s="32">
        <v>45634</v>
      </c>
      <c r="J265" s="33">
        <f t="shared" ca="1" si="31"/>
        <v>102</v>
      </c>
      <c r="K265" s="34">
        <v>45638</v>
      </c>
      <c r="L265" s="59">
        <f t="shared" ca="1" si="34"/>
        <v>4</v>
      </c>
      <c r="M265" s="34"/>
      <c r="N265" s="47">
        <f t="shared" ca="1" si="35"/>
        <v>98</v>
      </c>
      <c r="O265" s="75"/>
      <c r="P265" s="75"/>
      <c r="Q265" s="47" t="str">
        <f t="shared" ca="1" si="36"/>
        <v/>
      </c>
      <c r="R265" s="34"/>
      <c r="S265" s="59" t="str">
        <f t="shared" ca="1" si="37"/>
        <v/>
      </c>
      <c r="T265" s="32"/>
      <c r="U265" s="33" t="str">
        <f t="shared" ca="1" si="30"/>
        <v/>
      </c>
      <c r="V265" s="34"/>
      <c r="W265" s="35"/>
      <c r="X265" s="36" t="str">
        <f t="shared" ca="1" si="32"/>
        <v>Overdue</v>
      </c>
      <c r="Y265" s="37"/>
      <c r="Z265" s="38" t="str">
        <f t="shared" si="33"/>
        <v/>
      </c>
    </row>
    <row r="266" spans="1:26" s="39" customFormat="1">
      <c r="A266" s="30">
        <v>263</v>
      </c>
      <c r="B266" s="31" t="s">
        <v>2403</v>
      </c>
      <c r="C266" s="31" t="s">
        <v>78</v>
      </c>
      <c r="D266" s="44" t="s">
        <v>59</v>
      </c>
      <c r="E266" s="72" t="str">
        <f>IFERROR(IF(INDEX(Sheet3!$B$2:$B$8, MATCH(D266, Sheet3!$A$2:$A$8, 0)) = 0, "", INDEX(Sheet3!$B$2:$B$8, MATCH(D266, Sheet3!$A$2:$A$8, 0))), "")</f>
        <v>Preventive</v>
      </c>
      <c r="F266" s="31" t="s">
        <v>2391</v>
      </c>
      <c r="G266" s="45" t="s">
        <v>202</v>
      </c>
      <c r="H266" s="63" t="str">
        <f>IFERROR(INDEX(Sheet3!$F$2:$F$114, MATCH(G266, Sheet3!$E$2:$E$114, 0)), "")</f>
        <v>GENERATOR</v>
      </c>
      <c r="I266" s="32">
        <v>45636</v>
      </c>
      <c r="J266" s="33">
        <f t="shared" ca="1" si="31"/>
        <v>100</v>
      </c>
      <c r="K266" s="32">
        <v>45636</v>
      </c>
      <c r="L266" s="59">
        <f t="shared" ca="1" si="34"/>
        <v>0</v>
      </c>
      <c r="M266" s="34">
        <v>45636</v>
      </c>
      <c r="N266" s="47">
        <f t="shared" ca="1" si="35"/>
        <v>0</v>
      </c>
      <c r="O266" s="32">
        <v>45636</v>
      </c>
      <c r="P266" s="32">
        <v>45636</v>
      </c>
      <c r="Q266" s="47">
        <f t="shared" ca="1" si="36"/>
        <v>0</v>
      </c>
      <c r="R266" s="32">
        <v>45636</v>
      </c>
      <c r="S266" s="59">
        <f t="shared" ca="1" si="37"/>
        <v>0</v>
      </c>
      <c r="T266" s="32">
        <v>45636</v>
      </c>
      <c r="U266" s="33">
        <f t="shared" ref="U266:U329" ca="1" si="38">IF(T266="","",IF(Y266&lt;&gt;"",Y266-T266,TODAY()-T266))</f>
        <v>100</v>
      </c>
      <c r="V266" s="34"/>
      <c r="W266" s="35"/>
      <c r="X266" s="36" t="str">
        <f t="shared" ca="1" si="32"/>
        <v>Overdue</v>
      </c>
      <c r="Y266" s="37"/>
      <c r="Z266" s="38" t="str">
        <f t="shared" si="33"/>
        <v/>
      </c>
    </row>
    <row r="267" spans="1:26" s="39" customFormat="1">
      <c r="A267" s="30">
        <v>264</v>
      </c>
      <c r="B267" s="31" t="s">
        <v>2404</v>
      </c>
      <c r="C267" s="31" t="s">
        <v>289</v>
      </c>
      <c r="D267" s="44" t="s">
        <v>59</v>
      </c>
      <c r="E267" s="72" t="str">
        <f>IFERROR(IF(INDEX(Sheet3!$B$2:$B$8, MATCH(D267, Sheet3!$A$2:$A$8, 0)) = 0, "", INDEX(Sheet3!$B$2:$B$8, MATCH(D267, Sheet3!$A$2:$A$8, 0))), "")</f>
        <v>Preventive</v>
      </c>
      <c r="F267" s="31" t="s">
        <v>276</v>
      </c>
      <c r="G267" s="45" t="s">
        <v>202</v>
      </c>
      <c r="H267" s="63" t="str">
        <f>IFERROR(INDEX(Sheet3!$F$2:$F$114, MATCH(G267, Sheet3!$E$2:$E$114, 0)), "")</f>
        <v>GENERATOR</v>
      </c>
      <c r="I267" s="32">
        <v>45636</v>
      </c>
      <c r="J267" s="33">
        <f t="shared" ca="1" si="31"/>
        <v>100</v>
      </c>
      <c r="K267" s="32">
        <v>45636</v>
      </c>
      <c r="L267" s="59">
        <f t="shared" ca="1" si="34"/>
        <v>0</v>
      </c>
      <c r="M267" s="34"/>
      <c r="N267" s="47">
        <f t="shared" ca="1" si="35"/>
        <v>100</v>
      </c>
      <c r="O267" s="75"/>
      <c r="P267" s="75"/>
      <c r="Q267" s="47" t="str">
        <f t="shared" ca="1" si="36"/>
        <v/>
      </c>
      <c r="R267" s="34"/>
      <c r="S267" s="59" t="str">
        <f t="shared" ca="1" si="37"/>
        <v/>
      </c>
      <c r="T267" s="32"/>
      <c r="U267" s="33" t="str">
        <f t="shared" ca="1" si="38"/>
        <v/>
      </c>
      <c r="V267" s="34"/>
      <c r="W267" s="35"/>
      <c r="X267" s="36" t="str">
        <f t="shared" ca="1" si="32"/>
        <v>Overdue</v>
      </c>
      <c r="Y267" s="37"/>
      <c r="Z267" s="38" t="str">
        <f t="shared" si="33"/>
        <v/>
      </c>
    </row>
    <row r="268" spans="1:26" s="39" customFormat="1" ht="26.25">
      <c r="A268" s="30">
        <v>265</v>
      </c>
      <c r="B268" s="31" t="s">
        <v>635</v>
      </c>
      <c r="C268" s="31" t="s">
        <v>46</v>
      </c>
      <c r="D268" s="44" t="s">
        <v>59</v>
      </c>
      <c r="E268" s="72" t="str">
        <f>IFERROR(IF(INDEX(Sheet3!$B$2:$B$8, MATCH(D268, Sheet3!$A$2:$A$8, 0)) = 0, "", INDEX(Sheet3!$B$2:$B$8, MATCH(D268, Sheet3!$A$2:$A$8, 0))), "")</f>
        <v>Preventive</v>
      </c>
      <c r="F268" s="31" t="s">
        <v>2391</v>
      </c>
      <c r="G268" s="45" t="s">
        <v>202</v>
      </c>
      <c r="H268" s="63" t="str">
        <f>IFERROR(INDEX(Sheet3!$F$2:$F$114, MATCH(G268, Sheet3!$E$2:$E$114, 0)), "")</f>
        <v>GENERATOR</v>
      </c>
      <c r="I268" s="32">
        <v>45640</v>
      </c>
      <c r="J268" s="33">
        <f t="shared" ca="1" si="31"/>
        <v>16</v>
      </c>
      <c r="K268" s="32">
        <v>45641</v>
      </c>
      <c r="L268" s="59">
        <f t="shared" ca="1" si="34"/>
        <v>1</v>
      </c>
      <c r="M268" s="34">
        <v>45645</v>
      </c>
      <c r="N268" s="47">
        <f t="shared" ca="1" si="35"/>
        <v>4</v>
      </c>
      <c r="O268" s="34">
        <v>45645</v>
      </c>
      <c r="P268" s="34">
        <v>45645</v>
      </c>
      <c r="Q268" s="47">
        <f t="shared" ca="1" si="36"/>
        <v>0</v>
      </c>
      <c r="R268" s="34">
        <v>45645</v>
      </c>
      <c r="S268" s="59">
        <f t="shared" ca="1" si="37"/>
        <v>0</v>
      </c>
      <c r="T268" s="34">
        <v>45645</v>
      </c>
      <c r="U268" s="33">
        <f t="shared" ca="1" si="38"/>
        <v>11</v>
      </c>
      <c r="V268" s="34">
        <v>45656</v>
      </c>
      <c r="W268" s="35"/>
      <c r="X268" s="36" t="str">
        <f t="shared" ca="1" si="32"/>
        <v>Completed</v>
      </c>
      <c r="Y268" s="34">
        <v>45656</v>
      </c>
      <c r="Z268" s="38">
        <f t="shared" si="33"/>
        <v>1</v>
      </c>
    </row>
    <row r="269" spans="1:26" s="39" customFormat="1" ht="26.25">
      <c r="A269" s="30">
        <v>266</v>
      </c>
      <c r="B269" s="31" t="s">
        <v>539</v>
      </c>
      <c r="C269" s="31" t="s">
        <v>281</v>
      </c>
      <c r="D269" s="44" t="s">
        <v>54</v>
      </c>
      <c r="E269" s="72" t="str">
        <f>IFERROR(IF(INDEX(Sheet3!$B$2:$B$8, MATCH(D269, Sheet3!$A$2:$A$8, 0)) = 0, "", INDEX(Sheet3!$B$2:$B$8, MATCH(D269, Sheet3!$A$2:$A$8, 0))), "")</f>
        <v>Breakdown</v>
      </c>
      <c r="F269" s="31" t="s">
        <v>597</v>
      </c>
      <c r="G269" s="45" t="s">
        <v>202</v>
      </c>
      <c r="H269" s="63" t="str">
        <f>IFERROR(INDEX(Sheet3!$F$2:$F$114, MATCH(G269, Sheet3!$E$2:$E$114, 0)), "")</f>
        <v>GENERATOR</v>
      </c>
      <c r="I269" s="32">
        <v>45639</v>
      </c>
      <c r="J269" s="33">
        <f t="shared" ca="1" si="31"/>
        <v>4</v>
      </c>
      <c r="K269" s="32">
        <v>45639</v>
      </c>
      <c r="L269" s="59">
        <f t="shared" ca="1" si="34"/>
        <v>0</v>
      </c>
      <c r="M269" s="34">
        <v>45643</v>
      </c>
      <c r="N269" s="47">
        <f t="shared" ca="1" si="35"/>
        <v>4</v>
      </c>
      <c r="O269" s="34">
        <v>45643</v>
      </c>
      <c r="P269" s="34">
        <v>45643</v>
      </c>
      <c r="Q269" s="47">
        <f t="shared" ca="1" si="36"/>
        <v>0</v>
      </c>
      <c r="R269" s="34">
        <v>45643</v>
      </c>
      <c r="S269" s="59">
        <f t="shared" ca="1" si="37"/>
        <v>0</v>
      </c>
      <c r="T269" s="34">
        <v>45643</v>
      </c>
      <c r="U269" s="33">
        <f t="shared" ca="1" si="38"/>
        <v>0</v>
      </c>
      <c r="V269" s="34">
        <v>45643</v>
      </c>
      <c r="W269" s="35"/>
      <c r="X269" s="36" t="str">
        <f t="shared" ca="1" si="32"/>
        <v>Completed</v>
      </c>
      <c r="Y269" s="34">
        <v>45643</v>
      </c>
      <c r="Z269" s="38">
        <f t="shared" si="33"/>
        <v>1</v>
      </c>
    </row>
    <row r="270" spans="1:26" s="39" customFormat="1" ht="26.25">
      <c r="A270" s="30">
        <v>267</v>
      </c>
      <c r="B270" s="129" t="s">
        <v>2405</v>
      </c>
      <c r="C270" s="31" t="s">
        <v>419</v>
      </c>
      <c r="D270" s="44" t="s">
        <v>59</v>
      </c>
      <c r="E270" s="72" t="str">
        <f>IFERROR(IF(INDEX(Sheet3!$B$2:$B$8, MATCH(D270, Sheet3!$A$2:$A$8, 0)) = 0, "", INDEX(Sheet3!$B$2:$B$8, MATCH(D270, Sheet3!$A$2:$A$8, 0))), "")</f>
        <v>Preventive</v>
      </c>
      <c r="F270" s="31" t="s">
        <v>2051</v>
      </c>
      <c r="G270" s="45" t="s">
        <v>202</v>
      </c>
      <c r="H270" s="63" t="str">
        <f>IFERROR(INDEX(Sheet3!$F$2:$F$114, MATCH(G270, Sheet3!$E$2:$E$114, 0)), "")</f>
        <v>GENERATOR</v>
      </c>
      <c r="I270" s="32">
        <v>45649</v>
      </c>
      <c r="J270" s="33">
        <f t="shared" ca="1" si="31"/>
        <v>87</v>
      </c>
      <c r="K270" s="32">
        <v>45649</v>
      </c>
      <c r="L270" s="59">
        <f t="shared" ca="1" si="34"/>
        <v>0</v>
      </c>
      <c r="M270" s="34"/>
      <c r="N270" s="47">
        <f t="shared" ca="1" si="35"/>
        <v>87</v>
      </c>
      <c r="O270" s="75"/>
      <c r="P270" s="75"/>
      <c r="Q270" s="47" t="str">
        <f t="shared" ca="1" si="36"/>
        <v/>
      </c>
      <c r="R270" s="34"/>
      <c r="S270" s="59" t="str">
        <f t="shared" ca="1" si="37"/>
        <v/>
      </c>
      <c r="T270" s="32"/>
      <c r="U270" s="33" t="str">
        <f t="shared" ca="1" si="38"/>
        <v/>
      </c>
      <c r="V270" s="34"/>
      <c r="W270" s="35"/>
      <c r="X270" s="36" t="str">
        <f t="shared" ca="1" si="32"/>
        <v>Overdue</v>
      </c>
      <c r="Y270" s="37"/>
      <c r="Z270" s="38" t="str">
        <f t="shared" si="33"/>
        <v/>
      </c>
    </row>
    <row r="271" spans="1:26" s="39" customFormat="1">
      <c r="A271" s="30">
        <v>268</v>
      </c>
      <c r="B271" s="31" t="s">
        <v>539</v>
      </c>
      <c r="C271" s="31" t="s">
        <v>1001</v>
      </c>
      <c r="D271" s="44" t="s">
        <v>59</v>
      </c>
      <c r="E271" s="72" t="str">
        <f>IFERROR(IF(INDEX(Sheet3!$B$2:$B$8, MATCH(D271, Sheet3!$A$2:$A$8, 0)) = 0, "", INDEX(Sheet3!$B$2:$B$8, MATCH(D271, Sheet3!$A$2:$A$8, 0))), "")</f>
        <v>Preventive</v>
      </c>
      <c r="F271" s="31" t="s">
        <v>249</v>
      </c>
      <c r="G271" s="45" t="s">
        <v>202</v>
      </c>
      <c r="H271" s="63" t="str">
        <f>IFERROR(INDEX(Sheet3!$F$2:$F$114, MATCH(G271, Sheet3!$E$2:$E$114, 0)), "")</f>
        <v>GENERATOR</v>
      </c>
      <c r="I271" s="32">
        <v>45649</v>
      </c>
      <c r="J271" s="33">
        <f t="shared" ca="1" si="31"/>
        <v>2</v>
      </c>
      <c r="K271" s="32">
        <v>45649</v>
      </c>
      <c r="L271" s="59">
        <f t="shared" ca="1" si="34"/>
        <v>0</v>
      </c>
      <c r="M271" s="32">
        <v>45649</v>
      </c>
      <c r="N271" s="47">
        <f t="shared" ca="1" si="35"/>
        <v>0</v>
      </c>
      <c r="O271" s="32">
        <v>45649</v>
      </c>
      <c r="P271" s="32">
        <v>45649</v>
      </c>
      <c r="Q271" s="47">
        <f t="shared" ca="1" si="36"/>
        <v>0</v>
      </c>
      <c r="R271" s="32">
        <v>45649</v>
      </c>
      <c r="S271" s="59">
        <f t="shared" ca="1" si="37"/>
        <v>0</v>
      </c>
      <c r="T271" s="32">
        <v>45649</v>
      </c>
      <c r="U271" s="33">
        <f t="shared" ca="1" si="38"/>
        <v>2</v>
      </c>
      <c r="V271" s="34">
        <v>45651</v>
      </c>
      <c r="W271" s="35"/>
      <c r="X271" s="36" t="str">
        <f t="shared" ca="1" si="32"/>
        <v>Completed</v>
      </c>
      <c r="Y271" s="34">
        <v>45651</v>
      </c>
      <c r="Z271" s="38">
        <f t="shared" si="33"/>
        <v>1</v>
      </c>
    </row>
    <row r="272" spans="1:26" s="39" customFormat="1" ht="26.25">
      <c r="A272" s="30">
        <v>269</v>
      </c>
      <c r="B272" s="31" t="s">
        <v>2406</v>
      </c>
      <c r="C272" s="31" t="s">
        <v>684</v>
      </c>
      <c r="D272" s="44" t="s">
        <v>59</v>
      </c>
      <c r="E272" s="72" t="str">
        <f>IFERROR(IF(INDEX(Sheet3!$B$2:$B$8, MATCH(D272, Sheet3!$A$2:$A$8, 0)) = 0, "", INDEX(Sheet3!$B$2:$B$8, MATCH(D272, Sheet3!$A$2:$A$8, 0))), "")</f>
        <v>Preventive</v>
      </c>
      <c r="F272" s="31" t="s">
        <v>1429</v>
      </c>
      <c r="G272" s="45" t="s">
        <v>202</v>
      </c>
      <c r="H272" s="63" t="str">
        <f>IFERROR(INDEX(Sheet3!$F$2:$F$114, MATCH(G272, Sheet3!$E$2:$E$114, 0)), "")</f>
        <v>GENERATOR</v>
      </c>
      <c r="I272" s="32">
        <v>45650</v>
      </c>
      <c r="J272" s="33">
        <f t="shared" ca="1" si="31"/>
        <v>7</v>
      </c>
      <c r="K272" s="32">
        <v>45650</v>
      </c>
      <c r="L272" s="59">
        <f t="shared" ca="1" si="34"/>
        <v>0</v>
      </c>
      <c r="M272" s="32">
        <v>45650</v>
      </c>
      <c r="N272" s="47">
        <f t="shared" ca="1" si="35"/>
        <v>0</v>
      </c>
      <c r="O272" s="32">
        <v>45650</v>
      </c>
      <c r="P272" s="32">
        <v>45650</v>
      </c>
      <c r="Q272" s="47">
        <f t="shared" ca="1" si="36"/>
        <v>0</v>
      </c>
      <c r="R272" s="32">
        <v>45650</v>
      </c>
      <c r="S272" s="59">
        <f t="shared" ca="1" si="37"/>
        <v>0</v>
      </c>
      <c r="T272" s="32">
        <v>45650</v>
      </c>
      <c r="U272" s="33">
        <f t="shared" ca="1" si="38"/>
        <v>7</v>
      </c>
      <c r="V272" s="34">
        <v>45657</v>
      </c>
      <c r="W272" s="35"/>
      <c r="X272" s="36" t="str">
        <f t="shared" ca="1" si="32"/>
        <v>Completed</v>
      </c>
      <c r="Y272" s="34">
        <v>45657</v>
      </c>
      <c r="Z272" s="38">
        <f t="shared" si="33"/>
        <v>1</v>
      </c>
    </row>
    <row r="273" spans="1:26" s="39" customFormat="1" ht="26.25">
      <c r="A273" s="30">
        <v>270</v>
      </c>
      <c r="B273" s="129" t="s">
        <v>2401</v>
      </c>
      <c r="C273" s="31" t="s">
        <v>285</v>
      </c>
      <c r="D273" s="44" t="s">
        <v>59</v>
      </c>
      <c r="E273" s="72" t="str">
        <f>IFERROR(IF(INDEX(Sheet3!$B$2:$B$8, MATCH(D273, Sheet3!$A$2:$A$8, 0)) = 0, "", INDEX(Sheet3!$B$2:$B$8, MATCH(D273, Sheet3!$A$2:$A$8, 0))), "")</f>
        <v>Preventive</v>
      </c>
      <c r="F273" s="31" t="s">
        <v>276</v>
      </c>
      <c r="G273" s="45" t="s">
        <v>202</v>
      </c>
      <c r="H273" s="63" t="str">
        <f>IFERROR(INDEX(Sheet3!$F$2:$F$114, MATCH(G273, Sheet3!$E$2:$E$114, 0)), "")</f>
        <v>GENERATOR</v>
      </c>
      <c r="I273" s="32">
        <v>45652</v>
      </c>
      <c r="J273" s="33">
        <f t="shared" ca="1" si="31"/>
        <v>84</v>
      </c>
      <c r="K273" s="32">
        <v>45652</v>
      </c>
      <c r="L273" s="59">
        <f t="shared" ca="1" si="34"/>
        <v>0</v>
      </c>
      <c r="M273" s="34"/>
      <c r="N273" s="47">
        <f t="shared" ca="1" si="35"/>
        <v>84</v>
      </c>
      <c r="O273" s="75"/>
      <c r="P273" s="75"/>
      <c r="Q273" s="47" t="str">
        <f t="shared" ca="1" si="36"/>
        <v/>
      </c>
      <c r="R273" s="34"/>
      <c r="S273" s="59" t="str">
        <f t="shared" ca="1" si="37"/>
        <v/>
      </c>
      <c r="T273" s="32"/>
      <c r="U273" s="33" t="str">
        <f t="shared" ca="1" si="38"/>
        <v/>
      </c>
      <c r="V273" s="34"/>
      <c r="W273" s="35"/>
      <c r="X273" s="36" t="str">
        <f t="shared" ca="1" si="32"/>
        <v>Overdue</v>
      </c>
      <c r="Y273" s="37"/>
      <c r="Z273" s="38" t="str">
        <f t="shared" si="33"/>
        <v/>
      </c>
    </row>
    <row r="274" spans="1:26" s="39" customFormat="1" ht="38.25">
      <c r="A274" s="30">
        <v>271</v>
      </c>
      <c r="B274" s="31" t="s">
        <v>539</v>
      </c>
      <c r="C274" s="31" t="s">
        <v>263</v>
      </c>
      <c r="D274" s="44" t="s">
        <v>59</v>
      </c>
      <c r="E274" s="72" t="str">
        <f>IFERROR(IF(INDEX(Sheet3!$B$2:$B$8, MATCH(D274, Sheet3!$A$2:$A$8, 0)) = 0, "", INDEX(Sheet3!$B$2:$B$8, MATCH(D274, Sheet3!$A$2:$A$8, 0))), "")</f>
        <v>Preventive</v>
      </c>
      <c r="F274" s="31" t="s">
        <v>249</v>
      </c>
      <c r="G274" s="45" t="s">
        <v>202</v>
      </c>
      <c r="H274" s="63" t="str">
        <f>IFERROR(INDEX(Sheet3!$F$2:$F$114, MATCH(G274, Sheet3!$E$2:$E$114, 0)), "")</f>
        <v>GENERATOR</v>
      </c>
      <c r="I274" s="32">
        <v>45655</v>
      </c>
      <c r="J274" s="33">
        <f t="shared" ca="1" si="31"/>
        <v>1</v>
      </c>
      <c r="K274" s="32">
        <v>45655</v>
      </c>
      <c r="L274" s="59">
        <f t="shared" ca="1" si="34"/>
        <v>0</v>
      </c>
      <c r="M274" s="32">
        <v>45655</v>
      </c>
      <c r="N274" s="47">
        <f t="shared" ca="1" si="35"/>
        <v>0</v>
      </c>
      <c r="O274" s="32">
        <v>45655</v>
      </c>
      <c r="P274" s="32">
        <v>45655</v>
      </c>
      <c r="Q274" s="47">
        <f t="shared" ca="1" si="36"/>
        <v>0</v>
      </c>
      <c r="R274" s="32">
        <v>45655</v>
      </c>
      <c r="S274" s="59">
        <f t="shared" ca="1" si="37"/>
        <v>0</v>
      </c>
      <c r="T274" s="32">
        <v>45655</v>
      </c>
      <c r="U274" s="33">
        <f t="shared" ca="1" si="38"/>
        <v>1</v>
      </c>
      <c r="V274" s="34">
        <v>45656</v>
      </c>
      <c r="W274" s="35"/>
      <c r="X274" s="36" t="str">
        <f t="shared" ca="1" si="32"/>
        <v>Completed</v>
      </c>
      <c r="Y274" s="34">
        <v>45656</v>
      </c>
      <c r="Z274" s="38">
        <f t="shared" si="33"/>
        <v>1</v>
      </c>
    </row>
    <row r="275" spans="1:26" s="39" customFormat="1">
      <c r="A275" s="30">
        <v>272</v>
      </c>
      <c r="B275" s="31" t="s">
        <v>539</v>
      </c>
      <c r="C275" s="31" t="s">
        <v>425</v>
      </c>
      <c r="D275" s="44" t="s">
        <v>59</v>
      </c>
      <c r="E275" s="72" t="str">
        <f>IFERROR(IF(INDEX(Sheet3!$B$2:$B$8, MATCH(D275, Sheet3!$A$2:$A$8, 0)) = 0, "", INDEX(Sheet3!$B$2:$B$8, MATCH(D275, Sheet3!$A$2:$A$8, 0))), "")</f>
        <v>Preventive</v>
      </c>
      <c r="F275" s="31" t="s">
        <v>562</v>
      </c>
      <c r="G275" s="45" t="s">
        <v>202</v>
      </c>
      <c r="H275" s="63" t="str">
        <f>IFERROR(INDEX(Sheet3!$F$2:$F$114, MATCH(G275, Sheet3!$E$2:$E$114, 0)), "")</f>
        <v>GENERATOR</v>
      </c>
      <c r="I275" s="32">
        <v>45653</v>
      </c>
      <c r="J275" s="33">
        <f t="shared" ca="1" si="31"/>
        <v>2</v>
      </c>
      <c r="K275" s="32">
        <v>45653</v>
      </c>
      <c r="L275" s="59">
        <f t="shared" ca="1" si="34"/>
        <v>0</v>
      </c>
      <c r="M275" s="32">
        <v>45653</v>
      </c>
      <c r="N275" s="47">
        <f t="shared" ca="1" si="35"/>
        <v>0</v>
      </c>
      <c r="O275" s="32">
        <v>45653</v>
      </c>
      <c r="P275" s="32">
        <v>45653</v>
      </c>
      <c r="Q275" s="47">
        <f t="shared" ca="1" si="36"/>
        <v>0</v>
      </c>
      <c r="R275" s="32">
        <v>45653</v>
      </c>
      <c r="S275" s="59">
        <f t="shared" ca="1" si="37"/>
        <v>0</v>
      </c>
      <c r="T275" s="32">
        <v>45653</v>
      </c>
      <c r="U275" s="33">
        <f t="shared" ca="1" si="38"/>
        <v>2</v>
      </c>
      <c r="V275" s="34">
        <v>45655</v>
      </c>
      <c r="W275" s="35">
        <v>334647.5</v>
      </c>
      <c r="X275" s="36" t="str">
        <f t="shared" ca="1" si="32"/>
        <v>Completed</v>
      </c>
      <c r="Y275" s="34">
        <v>45655</v>
      </c>
      <c r="Z275" s="38">
        <f t="shared" si="33"/>
        <v>1</v>
      </c>
    </row>
    <row r="276" spans="1:26" s="39" customFormat="1" ht="26.25">
      <c r="A276" s="30">
        <v>273</v>
      </c>
      <c r="B276" s="31" t="s">
        <v>539</v>
      </c>
      <c r="C276" s="31" t="s">
        <v>230</v>
      </c>
      <c r="D276" s="44" t="s">
        <v>59</v>
      </c>
      <c r="E276" s="72" t="str">
        <f>IFERROR(IF(INDEX(Sheet3!$B$2:$B$8, MATCH(D276, Sheet3!$A$2:$A$8, 0)) = 0, "", INDEX(Sheet3!$B$2:$B$8, MATCH(D276, Sheet3!$A$2:$A$8, 0))), "")</f>
        <v>Preventive</v>
      </c>
      <c r="F276" s="31" t="s">
        <v>2391</v>
      </c>
      <c r="G276" s="45" t="s">
        <v>202</v>
      </c>
      <c r="H276" s="63" t="str">
        <f>IFERROR(INDEX(Sheet3!$F$2:$F$114, MATCH(G276, Sheet3!$E$2:$E$114, 0)), "")</f>
        <v>GENERATOR</v>
      </c>
      <c r="I276" s="32">
        <v>45656</v>
      </c>
      <c r="J276" s="33">
        <f t="shared" ca="1" si="31"/>
        <v>80</v>
      </c>
      <c r="K276" s="32">
        <v>45656</v>
      </c>
      <c r="L276" s="59">
        <f t="shared" ca="1" si="34"/>
        <v>0</v>
      </c>
      <c r="M276" s="34"/>
      <c r="N276" s="47">
        <f t="shared" ca="1" si="35"/>
        <v>80</v>
      </c>
      <c r="O276" s="75"/>
      <c r="P276" s="75"/>
      <c r="Q276" s="47" t="str">
        <f t="shared" ca="1" si="36"/>
        <v/>
      </c>
      <c r="R276" s="34"/>
      <c r="S276" s="59" t="str">
        <f t="shared" ca="1" si="37"/>
        <v/>
      </c>
      <c r="T276" s="32"/>
      <c r="U276" s="33" t="str">
        <f t="shared" ca="1" si="38"/>
        <v/>
      </c>
      <c r="V276" s="34"/>
      <c r="W276" s="35"/>
      <c r="X276" s="36" t="str">
        <f t="shared" ca="1" si="32"/>
        <v>Overdue</v>
      </c>
      <c r="Y276" s="37"/>
      <c r="Z276" s="38" t="str">
        <f t="shared" si="33"/>
        <v/>
      </c>
    </row>
    <row r="277" spans="1:26" s="39" customFormat="1" ht="26.25">
      <c r="A277" s="30">
        <v>274</v>
      </c>
      <c r="B277" s="31" t="s">
        <v>539</v>
      </c>
      <c r="C277" s="31" t="s">
        <v>281</v>
      </c>
      <c r="D277" s="44" t="s">
        <v>59</v>
      </c>
      <c r="E277" s="72" t="str">
        <f>IFERROR(IF(INDEX(Sheet3!$B$2:$B$8, MATCH(D277, Sheet3!$A$2:$A$8, 0)) = 0, "", INDEX(Sheet3!$B$2:$B$8, MATCH(D277, Sheet3!$A$2:$A$8, 0))), "")</f>
        <v>Preventive</v>
      </c>
      <c r="F277" s="31" t="s">
        <v>597</v>
      </c>
      <c r="G277" s="45" t="s">
        <v>202</v>
      </c>
      <c r="H277" s="63" t="str">
        <f>IFERROR(INDEX(Sheet3!$F$2:$F$114, MATCH(G277, Sheet3!$E$2:$E$114, 0)), "")</f>
        <v>GENERATOR</v>
      </c>
      <c r="I277" s="32">
        <v>45657</v>
      </c>
      <c r="J277" s="33">
        <f t="shared" ca="1" si="31"/>
        <v>79</v>
      </c>
      <c r="K277" s="32">
        <v>45657</v>
      </c>
      <c r="L277" s="59">
        <f t="shared" ca="1" si="34"/>
        <v>0</v>
      </c>
      <c r="M277" s="34"/>
      <c r="N277" s="47">
        <f t="shared" ca="1" si="35"/>
        <v>79</v>
      </c>
      <c r="O277" s="75"/>
      <c r="P277" s="75"/>
      <c r="Q277" s="47" t="str">
        <f t="shared" ca="1" si="36"/>
        <v/>
      </c>
      <c r="R277" s="34"/>
      <c r="S277" s="59" t="str">
        <f t="shared" ca="1" si="37"/>
        <v/>
      </c>
      <c r="T277" s="32"/>
      <c r="U277" s="33" t="str">
        <f t="shared" ca="1" si="38"/>
        <v/>
      </c>
      <c r="V277" s="34"/>
      <c r="W277" s="35"/>
      <c r="X277" s="36" t="str">
        <f t="shared" ca="1" si="32"/>
        <v>Overdue</v>
      </c>
      <c r="Y277" s="37"/>
      <c r="Z277" s="38" t="str">
        <f t="shared" si="33"/>
        <v/>
      </c>
    </row>
    <row r="278" spans="1:26" s="39" customFormat="1" ht="26.25">
      <c r="A278" s="30">
        <v>275</v>
      </c>
      <c r="B278" s="31" t="s">
        <v>539</v>
      </c>
      <c r="C278" s="31" t="s">
        <v>613</v>
      </c>
      <c r="D278" s="44" t="s">
        <v>59</v>
      </c>
      <c r="E278" s="72" t="str">
        <f>IFERROR(IF(INDEX(Sheet3!$B$2:$B$8, MATCH(D278, Sheet3!$A$2:$A$8, 0)) = 0, "", INDEX(Sheet3!$B$2:$B$8, MATCH(D278, Sheet3!$A$2:$A$8, 0))), "")</f>
        <v>Preventive</v>
      </c>
      <c r="F278" s="31" t="s">
        <v>276</v>
      </c>
      <c r="G278" s="45" t="s">
        <v>202</v>
      </c>
      <c r="H278" s="63" t="str">
        <f>IFERROR(INDEX(Sheet3!$F$2:$F$114, MATCH(G278, Sheet3!$E$2:$E$114, 0)), "")</f>
        <v>GENERATOR</v>
      </c>
      <c r="I278" s="32">
        <v>45657</v>
      </c>
      <c r="J278" s="33">
        <f t="shared" ca="1" si="31"/>
        <v>79</v>
      </c>
      <c r="K278" s="32">
        <v>45657</v>
      </c>
      <c r="L278" s="59">
        <f t="shared" ca="1" si="34"/>
        <v>0</v>
      </c>
      <c r="M278" s="34"/>
      <c r="N278" s="47">
        <f t="shared" ca="1" si="35"/>
        <v>79</v>
      </c>
      <c r="O278" s="75"/>
      <c r="P278" s="75"/>
      <c r="Q278" s="47" t="str">
        <f t="shared" ca="1" si="36"/>
        <v/>
      </c>
      <c r="R278" s="34"/>
      <c r="S278" s="59" t="str">
        <f t="shared" ca="1" si="37"/>
        <v/>
      </c>
      <c r="T278" s="32"/>
      <c r="U278" s="33" t="str">
        <f t="shared" ca="1" si="38"/>
        <v/>
      </c>
      <c r="V278" s="34"/>
      <c r="W278" s="35"/>
      <c r="X278" s="36" t="str">
        <f t="shared" ca="1" si="32"/>
        <v>Overdue</v>
      </c>
      <c r="Y278" s="37"/>
      <c r="Z278" s="38" t="str">
        <f t="shared" si="33"/>
        <v/>
      </c>
    </row>
    <row r="279" spans="1:26" s="39" customFormat="1" ht="38.25">
      <c r="A279" s="30">
        <v>276</v>
      </c>
      <c r="B279" s="31" t="s">
        <v>1870</v>
      </c>
      <c r="C279" s="31" t="s">
        <v>382</v>
      </c>
      <c r="D279" s="44" t="s">
        <v>59</v>
      </c>
      <c r="E279" s="72" t="str">
        <f>IFERROR(IF(INDEX(Sheet3!$B$2:$B$8, MATCH(D279, Sheet3!$A$2:$A$8, 0)) = 0, "", INDEX(Sheet3!$B$2:$B$8, MATCH(D279, Sheet3!$A$2:$A$8, 0))), "")</f>
        <v>Preventive</v>
      </c>
      <c r="F279" s="31" t="s">
        <v>249</v>
      </c>
      <c r="G279" s="45" t="s">
        <v>202</v>
      </c>
      <c r="H279" s="63" t="str">
        <f>IFERROR(INDEX(Sheet3!$F$2:$F$114, MATCH(G279, Sheet3!$E$2:$E$114, 0)), "")</f>
        <v>GENERATOR</v>
      </c>
      <c r="I279" s="32">
        <v>45661</v>
      </c>
      <c r="J279" s="33">
        <f t="shared" ca="1" si="31"/>
        <v>75</v>
      </c>
      <c r="K279" s="34"/>
      <c r="L279" s="59">
        <f t="shared" ca="1" si="34"/>
        <v>75</v>
      </c>
      <c r="M279" s="34"/>
      <c r="N279" s="47" t="str">
        <f t="shared" ca="1" si="35"/>
        <v/>
      </c>
      <c r="O279" s="75"/>
      <c r="P279" s="75"/>
      <c r="Q279" s="47" t="str">
        <f t="shared" ca="1" si="36"/>
        <v/>
      </c>
      <c r="R279" s="34"/>
      <c r="S279" s="59" t="str">
        <f t="shared" ca="1" si="37"/>
        <v/>
      </c>
      <c r="T279" s="32"/>
      <c r="U279" s="33" t="str">
        <f t="shared" ca="1" si="38"/>
        <v/>
      </c>
      <c r="V279" s="34"/>
      <c r="W279" s="35"/>
      <c r="X279" s="36" t="str">
        <f t="shared" ca="1" si="32"/>
        <v>Overdue</v>
      </c>
      <c r="Y279" s="37"/>
      <c r="Z279" s="38" t="str">
        <f t="shared" si="33"/>
        <v/>
      </c>
    </row>
    <row r="280" spans="1:26" s="39" customFormat="1" ht="28.5">
      <c r="A280" s="30">
        <v>277</v>
      </c>
      <c r="B280" s="31" t="s">
        <v>1389</v>
      </c>
      <c r="C280" s="31" t="s">
        <v>204</v>
      </c>
      <c r="D280" s="44" t="s">
        <v>42</v>
      </c>
      <c r="E280" s="72" t="str">
        <f>IFERROR(IF(INDEX(Sheet3!$B$2:$B$8, MATCH(D280, Sheet3!$A$2:$A$8, 0)) = 0, "", INDEX(Sheet3!$B$2:$B$8, MATCH(D280, Sheet3!$A$2:$A$8, 0))), "")</f>
        <v>Corrective</v>
      </c>
      <c r="F280" s="31" t="s">
        <v>134</v>
      </c>
      <c r="G280" s="45" t="s">
        <v>149</v>
      </c>
      <c r="H280" s="63" t="str">
        <f>IFERROR(INDEX(Sheet3!$F$2:$F$114, MATCH(G280, Sheet3!$E$2:$E$114, 0)), "")</f>
        <v>KITCHEN_EQUIPMENT</v>
      </c>
      <c r="I280" s="32">
        <v>45653</v>
      </c>
      <c r="J280" s="33">
        <f t="shared" ca="1" si="31"/>
        <v>15</v>
      </c>
      <c r="K280" s="34">
        <v>45653</v>
      </c>
      <c r="L280" s="59">
        <f t="shared" ca="1" si="34"/>
        <v>0</v>
      </c>
      <c r="M280" s="34"/>
      <c r="N280" s="47">
        <f t="shared" ca="1" si="35"/>
        <v>83</v>
      </c>
      <c r="O280" s="75"/>
      <c r="P280" s="75"/>
      <c r="Q280" s="47" t="str">
        <f t="shared" ca="1" si="36"/>
        <v/>
      </c>
      <c r="R280" s="34"/>
      <c r="S280" s="59" t="str">
        <f t="shared" ca="1" si="37"/>
        <v/>
      </c>
      <c r="T280" s="32"/>
      <c r="U280" s="33" t="str">
        <f t="shared" ca="1" si="38"/>
        <v/>
      </c>
      <c r="V280" s="34">
        <v>45668</v>
      </c>
      <c r="W280" s="35"/>
      <c r="X280" s="36" t="str">
        <f t="shared" ca="1" si="32"/>
        <v>Completed</v>
      </c>
      <c r="Y280" s="37">
        <v>45668</v>
      </c>
      <c r="Z280" s="38">
        <f t="shared" si="33"/>
        <v>1</v>
      </c>
    </row>
    <row r="281" spans="1:26" s="39" customFormat="1" ht="26.25">
      <c r="A281" s="30">
        <v>278</v>
      </c>
      <c r="B281" s="31" t="s">
        <v>2407</v>
      </c>
      <c r="C281" s="31" t="s">
        <v>117</v>
      </c>
      <c r="D281" s="44" t="s">
        <v>32</v>
      </c>
      <c r="E281" s="72" t="str">
        <f>IFERROR(IF(INDEX(Sheet3!$B$2:$B$8, MATCH(D281, Sheet3!$A$2:$A$8, 0)) = 0, "", INDEX(Sheet3!$B$2:$B$8, MATCH(D281, Sheet3!$A$2:$A$8, 0))), "")</f>
        <v>Breakdown</v>
      </c>
      <c r="F281" s="31" t="s">
        <v>941</v>
      </c>
      <c r="G281" s="45" t="s">
        <v>84</v>
      </c>
      <c r="H281" s="63" t="str">
        <f>IFERROR(INDEX(Sheet3!$F$2:$F$114, MATCH(G281, Sheet3!$E$2:$E$114, 0)), "")</f>
        <v>OTHERS</v>
      </c>
      <c r="I281" s="32">
        <v>45630</v>
      </c>
      <c r="J281" s="33">
        <f t="shared" ca="1" si="31"/>
        <v>2</v>
      </c>
      <c r="K281" s="34">
        <v>45630</v>
      </c>
      <c r="L281" s="59">
        <f t="shared" ca="1" si="34"/>
        <v>0</v>
      </c>
      <c r="M281" s="34">
        <v>45632</v>
      </c>
      <c r="N281" s="47">
        <f t="shared" ca="1" si="35"/>
        <v>2</v>
      </c>
      <c r="O281" s="75">
        <v>45632</v>
      </c>
      <c r="P281" s="75">
        <v>45632</v>
      </c>
      <c r="Q281" s="47">
        <f t="shared" ca="1" si="36"/>
        <v>0</v>
      </c>
      <c r="R281" s="34">
        <v>45632</v>
      </c>
      <c r="S281" s="59">
        <f t="shared" ca="1" si="37"/>
        <v>0</v>
      </c>
      <c r="T281" s="32">
        <v>45632</v>
      </c>
      <c r="U281" s="33">
        <f t="shared" ca="1" si="38"/>
        <v>0</v>
      </c>
      <c r="V281" s="34">
        <v>45632</v>
      </c>
      <c r="W281" s="35"/>
      <c r="X281" s="36" t="str">
        <f t="shared" ca="1" si="32"/>
        <v>Completed</v>
      </c>
      <c r="Y281" s="37">
        <v>45632</v>
      </c>
      <c r="Z281" s="38">
        <f t="shared" si="33"/>
        <v>1</v>
      </c>
    </row>
    <row r="282" spans="1:26" s="39" customFormat="1" ht="28.5">
      <c r="A282" s="30">
        <v>279</v>
      </c>
      <c r="B282" s="31" t="s">
        <v>2408</v>
      </c>
      <c r="C282" s="31" t="s">
        <v>71</v>
      </c>
      <c r="D282" s="44" t="s">
        <v>476</v>
      </c>
      <c r="E282" s="72" t="str">
        <f>IFERROR(IF(INDEX(Sheet3!$B$2:$B$8, MATCH(D282, Sheet3!$A$2:$A$8, 0)) = 0, "", INDEX(Sheet3!$B$2:$B$8, MATCH(D282, Sheet3!$A$2:$A$8, 0))), "")</f>
        <v>Breakdown</v>
      </c>
      <c r="F282" s="31" t="s">
        <v>1835</v>
      </c>
      <c r="G282" s="45" t="s">
        <v>152</v>
      </c>
      <c r="H282" s="63" t="str">
        <f>IFERROR(INDEX(Sheet3!$F$2:$F$114, MATCH(G282, Sheet3!$E$2:$E$114, 0)), "")</f>
        <v>PLUMBING</v>
      </c>
      <c r="I282" s="32">
        <v>45637</v>
      </c>
      <c r="J282" s="33">
        <f t="shared" ca="1" si="31"/>
        <v>6</v>
      </c>
      <c r="K282" s="34">
        <v>45637</v>
      </c>
      <c r="L282" s="59">
        <f t="shared" ca="1" si="34"/>
        <v>0</v>
      </c>
      <c r="M282" s="34">
        <v>45643</v>
      </c>
      <c r="N282" s="47">
        <f t="shared" ca="1" si="35"/>
        <v>6</v>
      </c>
      <c r="O282" s="75">
        <v>45643</v>
      </c>
      <c r="P282" s="75">
        <v>45643</v>
      </c>
      <c r="Q282" s="47">
        <f t="shared" ca="1" si="36"/>
        <v>0</v>
      </c>
      <c r="R282" s="34">
        <v>45643</v>
      </c>
      <c r="S282" s="59">
        <f t="shared" ca="1" si="37"/>
        <v>0</v>
      </c>
      <c r="T282" s="32">
        <v>45643</v>
      </c>
      <c r="U282" s="33">
        <f t="shared" ca="1" si="38"/>
        <v>0</v>
      </c>
      <c r="V282" s="34">
        <v>45643</v>
      </c>
      <c r="W282" s="35"/>
      <c r="X282" s="36" t="str">
        <f t="shared" ca="1" si="32"/>
        <v>Completed</v>
      </c>
      <c r="Y282" s="37">
        <v>45643</v>
      </c>
      <c r="Z282" s="38">
        <f t="shared" si="33"/>
        <v>1</v>
      </c>
    </row>
    <row r="283" spans="1:26" s="39" customFormat="1" ht="26.25">
      <c r="A283" s="30">
        <v>280</v>
      </c>
      <c r="B283" s="31" t="s">
        <v>2409</v>
      </c>
      <c r="C283" s="31" t="s">
        <v>332</v>
      </c>
      <c r="D283" s="44" t="s">
        <v>54</v>
      </c>
      <c r="E283" s="72" t="str">
        <f>IFERROR(IF(INDEX(Sheet3!$B$2:$B$8, MATCH(D283, Sheet3!$A$2:$A$8, 0)) = 0, "", INDEX(Sheet3!$B$2:$B$8, MATCH(D283, Sheet3!$A$2:$A$8, 0))), "")</f>
        <v>Breakdown</v>
      </c>
      <c r="F283" s="31" t="s">
        <v>1675</v>
      </c>
      <c r="G283" s="45" t="s">
        <v>93</v>
      </c>
      <c r="H283" s="63" t="str">
        <f>IFERROR(INDEX(Sheet3!$F$2:$F$114, MATCH(G283, Sheet3!$E$2:$E$114, 0)), "")</f>
        <v>PLUMBING</v>
      </c>
      <c r="I283" s="32">
        <v>45628</v>
      </c>
      <c r="J283" s="33">
        <f t="shared" ca="1" si="31"/>
        <v>108</v>
      </c>
      <c r="K283" s="34">
        <v>45628</v>
      </c>
      <c r="L283" s="59">
        <f t="shared" ca="1" si="34"/>
        <v>0</v>
      </c>
      <c r="M283" s="34">
        <v>45630</v>
      </c>
      <c r="N283" s="47">
        <f t="shared" ca="1" si="35"/>
        <v>2</v>
      </c>
      <c r="O283" s="75"/>
      <c r="P283" s="75"/>
      <c r="Q283" s="47" t="str">
        <f t="shared" ca="1" si="36"/>
        <v/>
      </c>
      <c r="R283" s="34"/>
      <c r="S283" s="59" t="str">
        <f t="shared" ca="1" si="37"/>
        <v/>
      </c>
      <c r="T283" s="32"/>
      <c r="U283" s="33" t="str">
        <f t="shared" ca="1" si="38"/>
        <v/>
      </c>
      <c r="V283" s="34"/>
      <c r="W283" s="35"/>
      <c r="X283" s="36" t="str">
        <f t="shared" ca="1" si="32"/>
        <v>Overdue</v>
      </c>
      <c r="Y283" s="37"/>
      <c r="Z283" s="38" t="str">
        <f t="shared" si="33"/>
        <v/>
      </c>
    </row>
    <row r="284" spans="1:26" s="39" customFormat="1">
      <c r="A284" s="30">
        <v>281</v>
      </c>
      <c r="B284" s="31" t="s">
        <v>2410</v>
      </c>
      <c r="C284" s="31" t="s">
        <v>201</v>
      </c>
      <c r="D284" s="44" t="s">
        <v>476</v>
      </c>
      <c r="E284" s="72" t="str">
        <f>IFERROR(IF(INDEX(Sheet3!$B$2:$B$8, MATCH(D284, Sheet3!$A$2:$A$8, 0)) = 0, "", INDEX(Sheet3!$B$2:$B$8, MATCH(D284, Sheet3!$A$2:$A$8, 0))), "")</f>
        <v>Breakdown</v>
      </c>
      <c r="F284" s="31" t="s">
        <v>1675</v>
      </c>
      <c r="G284" s="45" t="s">
        <v>84</v>
      </c>
      <c r="H284" s="63" t="str">
        <f>IFERROR(INDEX(Sheet3!$F$2:$F$114, MATCH(G284, Sheet3!$E$2:$E$114, 0)), "")</f>
        <v>OTHERS</v>
      </c>
      <c r="I284" s="32">
        <v>45629</v>
      </c>
      <c r="J284" s="33">
        <f t="shared" ca="1" si="31"/>
        <v>4</v>
      </c>
      <c r="K284" s="34">
        <v>45629</v>
      </c>
      <c r="L284" s="59">
        <f t="shared" ca="1" si="34"/>
        <v>0</v>
      </c>
      <c r="M284" s="34">
        <v>45633</v>
      </c>
      <c r="N284" s="47">
        <f t="shared" ca="1" si="35"/>
        <v>4</v>
      </c>
      <c r="O284" s="75">
        <v>45633</v>
      </c>
      <c r="P284" s="75">
        <v>45633</v>
      </c>
      <c r="Q284" s="47">
        <f t="shared" ca="1" si="36"/>
        <v>0</v>
      </c>
      <c r="R284" s="34">
        <v>45633</v>
      </c>
      <c r="S284" s="59">
        <f t="shared" ca="1" si="37"/>
        <v>0</v>
      </c>
      <c r="T284" s="32">
        <v>45633</v>
      </c>
      <c r="U284" s="33">
        <f t="shared" ca="1" si="38"/>
        <v>0</v>
      </c>
      <c r="V284" s="34">
        <v>45633</v>
      </c>
      <c r="W284" s="35"/>
      <c r="X284" s="36" t="str">
        <f t="shared" ca="1" si="32"/>
        <v>Completed</v>
      </c>
      <c r="Y284" s="37">
        <v>45633</v>
      </c>
      <c r="Z284" s="38">
        <f t="shared" si="33"/>
        <v>1</v>
      </c>
    </row>
    <row r="285" spans="1:26" s="39" customFormat="1">
      <c r="A285" s="30">
        <v>282</v>
      </c>
      <c r="B285" s="111" t="s">
        <v>2280</v>
      </c>
      <c r="C285" s="31" t="s">
        <v>234</v>
      </c>
      <c r="D285" s="44" t="s">
        <v>476</v>
      </c>
      <c r="E285" s="72" t="str">
        <f>IFERROR(IF(INDEX(Sheet3!$B$2:$B$8, MATCH(D285, Sheet3!$A$2:$A$8, 0)) = 0, "", INDEX(Sheet3!$B$2:$B$8, MATCH(D285, Sheet3!$A$2:$A$8, 0))), "")</f>
        <v>Breakdown</v>
      </c>
      <c r="F285" s="31" t="s">
        <v>1675</v>
      </c>
      <c r="G285" s="45" t="s">
        <v>93</v>
      </c>
      <c r="H285" s="63" t="str">
        <f>IFERROR(INDEX(Sheet3!$F$2:$F$114, MATCH(G285, Sheet3!$E$2:$E$114, 0)), "")</f>
        <v>PLUMBING</v>
      </c>
      <c r="I285" s="32">
        <v>45633</v>
      </c>
      <c r="J285" s="33">
        <f t="shared" ca="1" si="31"/>
        <v>3</v>
      </c>
      <c r="K285" s="34">
        <v>45636</v>
      </c>
      <c r="L285" s="59">
        <f t="shared" ca="1" si="34"/>
        <v>3</v>
      </c>
      <c r="M285" s="34">
        <v>45638</v>
      </c>
      <c r="N285" s="47">
        <f t="shared" ca="1" si="35"/>
        <v>2</v>
      </c>
      <c r="O285" s="75">
        <v>45636</v>
      </c>
      <c r="P285" s="75">
        <v>45636</v>
      </c>
      <c r="Q285" s="47">
        <f t="shared" ca="1" si="36"/>
        <v>0</v>
      </c>
      <c r="R285" s="34">
        <v>45636</v>
      </c>
      <c r="S285" s="59">
        <f t="shared" ca="1" si="37"/>
        <v>0</v>
      </c>
      <c r="T285" s="32">
        <v>45636</v>
      </c>
      <c r="U285" s="33">
        <f t="shared" ca="1" si="38"/>
        <v>0</v>
      </c>
      <c r="V285" s="34">
        <v>45636</v>
      </c>
      <c r="W285" s="35"/>
      <c r="X285" s="36" t="str">
        <f t="shared" ca="1" si="32"/>
        <v>Completed</v>
      </c>
      <c r="Y285" s="37">
        <v>45636</v>
      </c>
      <c r="Z285" s="38">
        <f t="shared" si="33"/>
        <v>1</v>
      </c>
    </row>
    <row r="286" spans="1:26" s="39" customFormat="1">
      <c r="A286" s="30">
        <v>283</v>
      </c>
      <c r="B286" s="31" t="s">
        <v>2411</v>
      </c>
      <c r="C286" s="31" t="s">
        <v>151</v>
      </c>
      <c r="D286" s="44" t="s">
        <v>32</v>
      </c>
      <c r="E286" s="72" t="str">
        <f>IFERROR(IF(INDEX(Sheet3!$B$2:$B$8, MATCH(D286, Sheet3!$A$2:$A$8, 0)) = 0, "", INDEX(Sheet3!$B$2:$B$8, MATCH(D286, Sheet3!$A$2:$A$8, 0))), "")</f>
        <v>Breakdown</v>
      </c>
      <c r="F286" s="31" t="s">
        <v>1675</v>
      </c>
      <c r="G286" s="45" t="s">
        <v>93</v>
      </c>
      <c r="H286" s="63" t="str">
        <f>IFERROR(INDEX(Sheet3!$F$2:$F$114, MATCH(G286, Sheet3!$E$2:$E$114, 0)), "")</f>
        <v>PLUMBING</v>
      </c>
      <c r="I286" s="32">
        <v>45637</v>
      </c>
      <c r="J286" s="33">
        <f t="shared" ca="1" si="31"/>
        <v>0</v>
      </c>
      <c r="K286" s="34">
        <v>45637</v>
      </c>
      <c r="L286" s="59">
        <f t="shared" ca="1" si="34"/>
        <v>0</v>
      </c>
      <c r="M286" s="34">
        <v>45637</v>
      </c>
      <c r="N286" s="47">
        <f t="shared" ca="1" si="35"/>
        <v>0</v>
      </c>
      <c r="O286" s="75">
        <v>45637</v>
      </c>
      <c r="P286" s="75">
        <v>45637</v>
      </c>
      <c r="Q286" s="47">
        <f t="shared" ca="1" si="36"/>
        <v>0</v>
      </c>
      <c r="R286" s="34">
        <v>45637</v>
      </c>
      <c r="S286" s="59">
        <f t="shared" ca="1" si="37"/>
        <v>0</v>
      </c>
      <c r="T286" s="32">
        <v>45637</v>
      </c>
      <c r="U286" s="33">
        <f t="shared" ca="1" si="38"/>
        <v>0</v>
      </c>
      <c r="V286" s="34">
        <v>45637</v>
      </c>
      <c r="W286" s="35"/>
      <c r="X286" s="36" t="str">
        <f t="shared" ca="1" si="32"/>
        <v>Completed</v>
      </c>
      <c r="Y286" s="37">
        <v>45637</v>
      </c>
      <c r="Z286" s="38">
        <f t="shared" si="33"/>
        <v>1</v>
      </c>
    </row>
    <row r="287" spans="1:26" s="39" customFormat="1" ht="28.5">
      <c r="A287" s="30">
        <v>284</v>
      </c>
      <c r="B287" s="31" t="s">
        <v>2412</v>
      </c>
      <c r="C287" s="31" t="s">
        <v>211</v>
      </c>
      <c r="D287" s="44" t="s">
        <v>54</v>
      </c>
      <c r="E287" s="72" t="str">
        <f>IFERROR(IF(INDEX(Sheet3!$B$2:$B$8, MATCH(D287, Sheet3!$A$2:$A$8, 0)) = 0, "", INDEX(Sheet3!$B$2:$B$8, MATCH(D287, Sheet3!$A$2:$A$8, 0))), "")</f>
        <v>Breakdown</v>
      </c>
      <c r="F287" s="31" t="s">
        <v>1675</v>
      </c>
      <c r="G287" s="45" t="s">
        <v>1950</v>
      </c>
      <c r="H287" s="63" t="str">
        <f>IFERROR(INDEX(Sheet3!$F$2:$F$114, MATCH(G287, Sheet3!$E$2:$E$114, 0)), "")</f>
        <v>KITCHEN_EQUIPMENT</v>
      </c>
      <c r="I287" s="32">
        <v>45636</v>
      </c>
      <c r="J287" s="33">
        <f ca="1">IF(I287="","",IF(Y287&lt;&gt;"",Y287-I287,TODAY()-I287))</f>
        <v>32</v>
      </c>
      <c r="K287" s="34">
        <v>45636</v>
      </c>
      <c r="L287" s="59">
        <f t="shared" ca="1" si="34"/>
        <v>0</v>
      </c>
      <c r="M287" s="34">
        <v>45638</v>
      </c>
      <c r="N287" s="47">
        <f t="shared" ca="1" si="35"/>
        <v>2</v>
      </c>
      <c r="O287" s="75">
        <v>45638</v>
      </c>
      <c r="P287" s="75">
        <v>45638</v>
      </c>
      <c r="Q287" s="47">
        <f t="shared" ca="1" si="36"/>
        <v>0</v>
      </c>
      <c r="R287" s="34">
        <v>45638</v>
      </c>
      <c r="S287" s="59">
        <f t="shared" ca="1" si="37"/>
        <v>0</v>
      </c>
      <c r="T287" s="32">
        <v>45638</v>
      </c>
      <c r="U287" s="33">
        <f ca="1">IF(T287="","",IF(Y287&lt;&gt;"",Y287-T287,TODAY()-T287))</f>
        <v>30</v>
      </c>
      <c r="V287" s="34">
        <v>45668</v>
      </c>
      <c r="W287" s="35"/>
      <c r="X287" s="36" t="str">
        <f ca="1">IF(I287="","",IF(Y287&lt;&gt;"","Completed",IF(TODAY()&lt;V287,"Planned",IF(TODAY()=V287,"Due","Overdue"))))</f>
        <v>Completed</v>
      </c>
      <c r="Y287" s="37">
        <v>45668</v>
      </c>
      <c r="Z287" s="38">
        <f>IF(Y287="","",IF(Y287&lt;=V287,1,0))</f>
        <v>1</v>
      </c>
    </row>
    <row r="288" spans="1:26" s="39" customFormat="1">
      <c r="A288" s="30">
        <v>285</v>
      </c>
      <c r="B288" s="31"/>
      <c r="C288" s="31"/>
      <c r="D288" s="44"/>
      <c r="E288" s="72" t="str">
        <f>IFERROR(IF(INDEX(Sheet3!$B$2:$B$8, MATCH(D288, Sheet3!$A$2:$A$8, 0)) = 0, "", INDEX(Sheet3!$B$2:$B$8, MATCH(D288, Sheet3!$A$2:$A$8, 0))), "")</f>
        <v/>
      </c>
      <c r="F288" s="31"/>
      <c r="G288" s="45"/>
      <c r="H288" s="63" t="str">
        <f>IFERROR(INDEX(Sheet3!$F$2:$F$114, MATCH(G288, Sheet3!$E$2:$E$114, 0)), "")</f>
        <v/>
      </c>
      <c r="I288" s="32"/>
      <c r="J288" s="33" t="str">
        <f ca="1">IF(I288="","",IF(#REF!&lt;&gt;"",#REF!-I288,TODAY()-I288))</f>
        <v/>
      </c>
      <c r="K288" s="34"/>
      <c r="L288" s="59" t="str">
        <f t="shared" ca="1" si="34"/>
        <v/>
      </c>
      <c r="M288" s="34"/>
      <c r="N288" s="47" t="str">
        <f t="shared" ca="1" si="35"/>
        <v/>
      </c>
      <c r="O288" s="75"/>
      <c r="P288" s="75"/>
      <c r="Q288" s="47" t="str">
        <f t="shared" ca="1" si="36"/>
        <v/>
      </c>
      <c r="R288" s="34"/>
      <c r="S288" s="59" t="str">
        <f t="shared" ca="1" si="37"/>
        <v/>
      </c>
      <c r="T288" s="32"/>
      <c r="U288" s="33" t="str">
        <f ca="1">IF(T288="","",IF(#REF!&lt;&gt;"",#REF!-T288,TODAY()-T288))</f>
        <v/>
      </c>
      <c r="V288" s="34"/>
      <c r="W288" s="35"/>
      <c r="X288" s="36" t="str">
        <f ca="1">IF(I288="","",IF(#REF!&lt;&gt;"","Completed",IF(TODAY()&lt;V288,"Planned",IF(TODAY()=V288,"Due","Overdue"))))</f>
        <v/>
      </c>
      <c r="Y288" s="39">
        <v>45633</v>
      </c>
      <c r="Z288" s="38" t="e">
        <f>IF(#REF!="","",IF(#REF!&lt;=V288,1,0))</f>
        <v>#REF!</v>
      </c>
    </row>
    <row r="289" spans="1:26" s="39" customFormat="1" ht="26.25">
      <c r="A289" s="30">
        <v>286</v>
      </c>
      <c r="B289" s="31" t="s">
        <v>929</v>
      </c>
      <c r="C289" s="31" t="s">
        <v>211</v>
      </c>
      <c r="D289" s="44" t="s">
        <v>54</v>
      </c>
      <c r="E289" s="72" t="str">
        <f>IFERROR(IF(INDEX(Sheet3!$B$2:$B$8, MATCH(D289, Sheet3!$A$2:$A$8, 0)) = 0, "", INDEX(Sheet3!$B$2:$B$8, MATCH(D289, Sheet3!$A$2:$A$8, 0))), "")</f>
        <v>Breakdown</v>
      </c>
      <c r="F289" s="31" t="s">
        <v>51</v>
      </c>
      <c r="G289" s="45" t="s">
        <v>2201</v>
      </c>
      <c r="H289" s="63" t="str">
        <f>IFERROR(INDEX(Sheet3!$F$2:$F$114, MATCH(G289, Sheet3!$E$2:$E$114, 0)), "")</f>
        <v>WTP</v>
      </c>
      <c r="I289" s="32">
        <v>45638</v>
      </c>
      <c r="J289" s="33">
        <f t="shared" ca="1" si="31"/>
        <v>98</v>
      </c>
      <c r="K289" s="34">
        <v>45638</v>
      </c>
      <c r="L289" s="59">
        <f t="shared" ca="1" si="34"/>
        <v>0</v>
      </c>
      <c r="M289" s="34">
        <v>45638</v>
      </c>
      <c r="N289" s="47">
        <f t="shared" ca="1" si="35"/>
        <v>0</v>
      </c>
      <c r="O289" s="75"/>
      <c r="P289" s="75"/>
      <c r="Q289" s="47" t="str">
        <f t="shared" ca="1" si="36"/>
        <v/>
      </c>
      <c r="R289" s="34"/>
      <c r="S289" s="59" t="str">
        <f t="shared" ca="1" si="37"/>
        <v/>
      </c>
      <c r="T289" s="32"/>
      <c r="U289" s="33" t="str">
        <f t="shared" ca="1" si="38"/>
        <v/>
      </c>
      <c r="V289" s="34"/>
      <c r="W289" s="35"/>
      <c r="X289" s="36" t="str">
        <f t="shared" ca="1" si="32"/>
        <v>Overdue</v>
      </c>
      <c r="Y289" s="37"/>
      <c r="Z289" s="38" t="str">
        <f t="shared" si="33"/>
        <v/>
      </c>
    </row>
    <row r="290" spans="1:26" s="39" customFormat="1" ht="38.25">
      <c r="A290" s="30">
        <v>287</v>
      </c>
      <c r="B290" s="31" t="s">
        <v>929</v>
      </c>
      <c r="C290" s="31" t="s">
        <v>187</v>
      </c>
      <c r="D290" s="44" t="s">
        <v>54</v>
      </c>
      <c r="E290" s="72" t="str">
        <f>IFERROR(IF(INDEX(Sheet3!$B$2:$B$8, MATCH(D290, Sheet3!$A$2:$A$8, 0)) = 0, "", INDEX(Sheet3!$B$2:$B$8, MATCH(D290, Sheet3!$A$2:$A$8, 0))), "")</f>
        <v>Breakdown</v>
      </c>
      <c r="F290" s="31" t="s">
        <v>1835</v>
      </c>
      <c r="G290" s="45" t="s">
        <v>2201</v>
      </c>
      <c r="H290" s="63" t="str">
        <f>IFERROR(INDEX(Sheet3!$F$2:$F$114, MATCH(G290, Sheet3!$E$2:$E$114, 0)), "")</f>
        <v>WTP</v>
      </c>
      <c r="I290" s="32">
        <v>45652</v>
      </c>
      <c r="J290" s="33">
        <f t="shared" ca="1" si="31"/>
        <v>84</v>
      </c>
      <c r="K290" s="34">
        <v>45652</v>
      </c>
      <c r="L290" s="59">
        <f t="shared" ca="1" si="34"/>
        <v>0</v>
      </c>
      <c r="M290" s="34"/>
      <c r="N290" s="47">
        <f t="shared" ca="1" si="35"/>
        <v>84</v>
      </c>
      <c r="O290" s="75"/>
      <c r="P290" s="75"/>
      <c r="Q290" s="47" t="str">
        <f t="shared" ca="1" si="36"/>
        <v/>
      </c>
      <c r="R290" s="34"/>
      <c r="S290" s="59" t="str">
        <f t="shared" ca="1" si="37"/>
        <v/>
      </c>
      <c r="T290" s="32"/>
      <c r="U290" s="33" t="str">
        <f t="shared" ca="1" si="38"/>
        <v/>
      </c>
      <c r="V290" s="34"/>
      <c r="W290" s="35"/>
      <c r="X290" s="36" t="str">
        <f t="shared" ca="1" si="32"/>
        <v>Overdue</v>
      </c>
      <c r="Y290" s="37"/>
      <c r="Z290" s="38" t="str">
        <f t="shared" si="33"/>
        <v/>
      </c>
    </row>
    <row r="291" spans="1:26" s="39" customFormat="1" ht="26.25">
      <c r="A291" s="30">
        <v>288</v>
      </c>
      <c r="B291" s="31" t="s">
        <v>2413</v>
      </c>
      <c r="C291" s="31" t="s">
        <v>332</v>
      </c>
      <c r="D291" s="44" t="s">
        <v>476</v>
      </c>
      <c r="E291" s="72" t="str">
        <f>IFERROR(IF(INDEX(Sheet3!$B$2:$B$8, MATCH(D291, Sheet3!$A$2:$A$8, 0)) = 0, "", INDEX(Sheet3!$B$2:$B$8, MATCH(D291, Sheet3!$A$2:$A$8, 0))), "")</f>
        <v>Breakdown</v>
      </c>
      <c r="F291" s="31" t="s">
        <v>1675</v>
      </c>
      <c r="G291" s="45" t="s">
        <v>1446</v>
      </c>
      <c r="H291" s="63" t="str">
        <f>IFERROR(INDEX(Sheet3!$F$2:$F$114, MATCH(G291, Sheet3!$E$2:$E$114, 0)), "")</f>
        <v>WTP</v>
      </c>
      <c r="I291" s="32">
        <v>45638</v>
      </c>
      <c r="J291" s="33">
        <f t="shared" ca="1" si="31"/>
        <v>1</v>
      </c>
      <c r="K291" s="34">
        <v>45638</v>
      </c>
      <c r="L291" s="59">
        <f t="shared" ca="1" si="34"/>
        <v>0</v>
      </c>
      <c r="M291" s="34">
        <v>45639</v>
      </c>
      <c r="N291" s="47">
        <f t="shared" ca="1" si="35"/>
        <v>1</v>
      </c>
      <c r="O291" s="75">
        <v>45639</v>
      </c>
      <c r="P291" s="75">
        <v>45639</v>
      </c>
      <c r="Q291" s="47">
        <f t="shared" ca="1" si="36"/>
        <v>0</v>
      </c>
      <c r="R291" s="34">
        <v>45639</v>
      </c>
      <c r="S291" s="59">
        <f t="shared" ca="1" si="37"/>
        <v>0</v>
      </c>
      <c r="T291" s="32">
        <v>45639</v>
      </c>
      <c r="U291" s="33">
        <f t="shared" ca="1" si="38"/>
        <v>0</v>
      </c>
      <c r="V291" s="34">
        <v>45639</v>
      </c>
      <c r="W291" s="35"/>
      <c r="X291" s="36" t="str">
        <f t="shared" ca="1" si="32"/>
        <v>Completed</v>
      </c>
      <c r="Y291" s="37">
        <v>45639</v>
      </c>
      <c r="Z291" s="38">
        <f t="shared" si="33"/>
        <v>1</v>
      </c>
    </row>
    <row r="292" spans="1:26" s="39" customFormat="1">
      <c r="A292" s="30">
        <v>289</v>
      </c>
      <c r="B292" s="31" t="s">
        <v>2414</v>
      </c>
      <c r="C292" s="31" t="s">
        <v>151</v>
      </c>
      <c r="D292" s="44" t="s">
        <v>32</v>
      </c>
      <c r="E292" s="72" t="str">
        <f>IFERROR(IF(INDEX(Sheet3!$B$2:$B$8, MATCH(D292, Sheet3!$A$2:$A$8, 0)) = 0, "", INDEX(Sheet3!$B$2:$B$8, MATCH(D292, Sheet3!$A$2:$A$8, 0))), "")</f>
        <v>Breakdown</v>
      </c>
      <c r="F292" s="31" t="s">
        <v>1835</v>
      </c>
      <c r="G292" s="45" t="s">
        <v>84</v>
      </c>
      <c r="H292" s="63" t="str">
        <f>IFERROR(INDEX(Sheet3!$F$2:$F$114, MATCH(G292, Sheet3!$E$2:$E$114, 0)), "")</f>
        <v>OTHERS</v>
      </c>
      <c r="I292" s="32">
        <v>45644</v>
      </c>
      <c r="J292" s="33">
        <f t="shared" ca="1" si="31"/>
        <v>1</v>
      </c>
      <c r="K292" s="34">
        <v>45644</v>
      </c>
      <c r="L292" s="59">
        <f t="shared" ca="1" si="34"/>
        <v>0</v>
      </c>
      <c r="M292" s="34">
        <v>45645</v>
      </c>
      <c r="N292" s="47">
        <f t="shared" ca="1" si="35"/>
        <v>1</v>
      </c>
      <c r="O292" s="75">
        <v>45645</v>
      </c>
      <c r="P292" s="75">
        <v>45645</v>
      </c>
      <c r="Q292" s="47">
        <f t="shared" ca="1" si="36"/>
        <v>0</v>
      </c>
      <c r="R292" s="34">
        <v>45645</v>
      </c>
      <c r="S292" s="59">
        <f t="shared" ca="1" si="37"/>
        <v>0</v>
      </c>
      <c r="T292" s="32">
        <v>45645</v>
      </c>
      <c r="U292" s="33">
        <f t="shared" ca="1" si="38"/>
        <v>0</v>
      </c>
      <c r="V292" s="34">
        <v>45645</v>
      </c>
      <c r="W292" s="35"/>
      <c r="X292" s="36" t="str">
        <f t="shared" ca="1" si="32"/>
        <v>Completed</v>
      </c>
      <c r="Y292" s="37">
        <v>45645</v>
      </c>
      <c r="Z292" s="38">
        <f t="shared" si="33"/>
        <v>1</v>
      </c>
    </row>
    <row r="293" spans="1:26" s="39" customFormat="1">
      <c r="A293" s="30">
        <v>290</v>
      </c>
      <c r="B293" s="31" t="s">
        <v>2415</v>
      </c>
      <c r="C293" s="31" t="s">
        <v>234</v>
      </c>
      <c r="D293" s="44" t="s">
        <v>54</v>
      </c>
      <c r="E293" s="72" t="str">
        <f>IFERROR(IF(INDEX(Sheet3!$B$2:$B$8, MATCH(D293, Sheet3!$A$2:$A$8, 0)) = 0, "", INDEX(Sheet3!$B$2:$B$8, MATCH(D293, Sheet3!$A$2:$A$8, 0))), "")</f>
        <v>Breakdown</v>
      </c>
      <c r="F293" s="31" t="s">
        <v>1675</v>
      </c>
      <c r="G293" s="45" t="s">
        <v>179</v>
      </c>
      <c r="H293" s="63" t="str">
        <f>IFERROR(INDEX(Sheet3!$F$2:$F$114, MATCH(G293, Sheet3!$E$2:$E$114, 0)), "")</f>
        <v>GAS</v>
      </c>
      <c r="I293" s="32">
        <v>45639</v>
      </c>
      <c r="J293" s="33">
        <f t="shared" ca="1" si="31"/>
        <v>3</v>
      </c>
      <c r="K293" s="34">
        <v>45639</v>
      </c>
      <c r="L293" s="59">
        <f t="shared" ca="1" si="34"/>
        <v>0</v>
      </c>
      <c r="M293" s="34">
        <v>45642</v>
      </c>
      <c r="N293" s="47">
        <f t="shared" ca="1" si="35"/>
        <v>3</v>
      </c>
      <c r="O293" s="75">
        <v>45642</v>
      </c>
      <c r="P293" s="75">
        <v>45642</v>
      </c>
      <c r="Q293" s="47">
        <f t="shared" ca="1" si="36"/>
        <v>0</v>
      </c>
      <c r="R293" s="34">
        <v>45642</v>
      </c>
      <c r="S293" s="59">
        <f t="shared" ca="1" si="37"/>
        <v>0</v>
      </c>
      <c r="T293" s="32">
        <v>45642</v>
      </c>
      <c r="U293" s="33">
        <f t="shared" ca="1" si="38"/>
        <v>0</v>
      </c>
      <c r="V293" s="34">
        <v>45642</v>
      </c>
      <c r="W293" s="35"/>
      <c r="X293" s="36" t="str">
        <f t="shared" ca="1" si="32"/>
        <v>Completed</v>
      </c>
      <c r="Y293" s="37">
        <v>45642</v>
      </c>
      <c r="Z293" s="38">
        <f t="shared" si="33"/>
        <v>1</v>
      </c>
    </row>
    <row r="294" spans="1:26" s="39" customFormat="1">
      <c r="A294" s="30">
        <v>291</v>
      </c>
      <c r="B294" s="31" t="s">
        <v>898</v>
      </c>
      <c r="C294" s="31" t="s">
        <v>160</v>
      </c>
      <c r="D294" s="44" t="s">
        <v>32</v>
      </c>
      <c r="E294" s="72" t="str">
        <f>IFERROR(IF(INDEX(Sheet3!$B$2:$B$8, MATCH(D294, Sheet3!$A$2:$A$8, 0)) = 0, "", INDEX(Sheet3!$B$2:$B$8, MATCH(D294, Sheet3!$A$2:$A$8, 0))), "")</f>
        <v>Breakdown</v>
      </c>
      <c r="F294" s="31" t="s">
        <v>1675</v>
      </c>
      <c r="G294" s="45" t="s">
        <v>1034</v>
      </c>
      <c r="H294" s="63" t="str">
        <f>IFERROR(INDEX(Sheet3!$F$2:$F$114, MATCH(G294, Sheet3!$E$2:$E$114, 0)), "")</f>
        <v>GREASE_TRAP</v>
      </c>
      <c r="I294" s="32">
        <v>45643</v>
      </c>
      <c r="J294" s="33">
        <f t="shared" ca="1" si="31"/>
        <v>2</v>
      </c>
      <c r="K294" s="34">
        <v>45643</v>
      </c>
      <c r="L294" s="59">
        <f t="shared" ca="1" si="34"/>
        <v>0</v>
      </c>
      <c r="M294" s="34">
        <v>45645</v>
      </c>
      <c r="N294" s="47">
        <f t="shared" ca="1" si="35"/>
        <v>2</v>
      </c>
      <c r="O294" s="75">
        <v>45645</v>
      </c>
      <c r="P294" s="75">
        <v>45645</v>
      </c>
      <c r="Q294" s="47">
        <f t="shared" ca="1" si="36"/>
        <v>0</v>
      </c>
      <c r="R294" s="34">
        <v>45645</v>
      </c>
      <c r="S294" s="59">
        <f t="shared" ca="1" si="37"/>
        <v>0</v>
      </c>
      <c r="T294" s="32">
        <v>45645</v>
      </c>
      <c r="U294" s="33">
        <f t="shared" ca="1" si="38"/>
        <v>0</v>
      </c>
      <c r="V294" s="34">
        <v>45645</v>
      </c>
      <c r="W294" s="35"/>
      <c r="X294" s="36" t="str">
        <f t="shared" ca="1" si="32"/>
        <v>Completed</v>
      </c>
      <c r="Y294" s="37">
        <v>45645</v>
      </c>
      <c r="Z294" s="38">
        <f t="shared" si="33"/>
        <v>1</v>
      </c>
    </row>
    <row r="295" spans="1:26" s="39" customFormat="1" ht="26.25">
      <c r="A295" s="30">
        <v>292</v>
      </c>
      <c r="B295" s="31" t="s">
        <v>2416</v>
      </c>
      <c r="C295" s="31" t="s">
        <v>332</v>
      </c>
      <c r="D295" s="44" t="s">
        <v>32</v>
      </c>
      <c r="E295" s="72" t="str">
        <f>IFERROR(IF(INDEX(Sheet3!$B$2:$B$8, MATCH(D295, Sheet3!$A$2:$A$8, 0)) = 0, "", INDEX(Sheet3!$B$2:$B$8, MATCH(D295, Sheet3!$A$2:$A$8, 0))), "")</f>
        <v>Breakdown</v>
      </c>
      <c r="F295" s="31" t="s">
        <v>1675</v>
      </c>
      <c r="G295" s="45" t="s">
        <v>56</v>
      </c>
      <c r="H295" s="63" t="str">
        <f>IFERROR(INDEX(Sheet3!$F$2:$F$114, MATCH(G295, Sheet3!$E$2:$E$114, 0)), "")</f>
        <v>PLUMBING</v>
      </c>
      <c r="I295" s="32">
        <v>45644</v>
      </c>
      <c r="J295" s="33">
        <f t="shared" ca="1" si="31"/>
        <v>2</v>
      </c>
      <c r="K295" s="34">
        <v>45644</v>
      </c>
      <c r="L295" s="59">
        <f t="shared" ca="1" si="34"/>
        <v>0</v>
      </c>
      <c r="M295" s="34">
        <v>45646</v>
      </c>
      <c r="N295" s="47">
        <f t="shared" ca="1" si="35"/>
        <v>2</v>
      </c>
      <c r="O295" s="75">
        <v>45646</v>
      </c>
      <c r="P295" s="75">
        <v>45646</v>
      </c>
      <c r="Q295" s="47">
        <f t="shared" ca="1" si="36"/>
        <v>0</v>
      </c>
      <c r="R295" s="34">
        <v>45646</v>
      </c>
      <c r="S295" s="59">
        <f t="shared" ca="1" si="37"/>
        <v>0</v>
      </c>
      <c r="T295" s="32">
        <v>45646</v>
      </c>
      <c r="U295" s="33">
        <f t="shared" ca="1" si="38"/>
        <v>0</v>
      </c>
      <c r="V295" s="34">
        <v>45646</v>
      </c>
      <c r="W295" s="35"/>
      <c r="X295" s="36" t="str">
        <f t="shared" ca="1" si="32"/>
        <v>Completed</v>
      </c>
      <c r="Y295" s="37">
        <v>45646</v>
      </c>
      <c r="Z295" s="38">
        <f t="shared" si="33"/>
        <v>1</v>
      </c>
    </row>
    <row r="296" spans="1:26" s="39" customFormat="1" ht="26.25">
      <c r="A296" s="30">
        <v>293</v>
      </c>
      <c r="B296" s="31" t="s">
        <v>2417</v>
      </c>
      <c r="C296" s="31" t="s">
        <v>120</v>
      </c>
      <c r="D296" s="44" t="s">
        <v>32</v>
      </c>
      <c r="E296" s="72" t="str">
        <f>IFERROR(IF(INDEX(Sheet3!$B$2:$B$8, MATCH(D296, Sheet3!$A$2:$A$8, 0)) = 0, "", INDEX(Sheet3!$B$2:$B$8, MATCH(D296, Sheet3!$A$2:$A$8, 0))), "")</f>
        <v>Breakdown</v>
      </c>
      <c r="F296" s="31" t="s">
        <v>1675</v>
      </c>
      <c r="G296" s="45" t="s">
        <v>84</v>
      </c>
      <c r="H296" s="63" t="str">
        <f>IFERROR(INDEX(Sheet3!$F$2:$F$114, MATCH(G296, Sheet3!$E$2:$E$114, 0)), "")</f>
        <v>OTHERS</v>
      </c>
      <c r="I296" s="32">
        <v>45645</v>
      </c>
      <c r="J296" s="33">
        <f t="shared" ca="1" si="31"/>
        <v>4</v>
      </c>
      <c r="K296" s="34">
        <v>45645</v>
      </c>
      <c r="L296" s="59">
        <f t="shared" ca="1" si="34"/>
        <v>0</v>
      </c>
      <c r="M296" s="34">
        <v>45649</v>
      </c>
      <c r="N296" s="47">
        <f t="shared" ca="1" si="35"/>
        <v>4</v>
      </c>
      <c r="O296" s="75">
        <v>45649</v>
      </c>
      <c r="P296" s="75">
        <v>45649</v>
      </c>
      <c r="Q296" s="47">
        <f t="shared" ca="1" si="36"/>
        <v>0</v>
      </c>
      <c r="R296" s="34">
        <v>45649</v>
      </c>
      <c r="S296" s="59">
        <f t="shared" ca="1" si="37"/>
        <v>0</v>
      </c>
      <c r="T296" s="32">
        <v>45649</v>
      </c>
      <c r="U296" s="33">
        <f t="shared" ca="1" si="38"/>
        <v>0</v>
      </c>
      <c r="V296" s="34">
        <v>45649</v>
      </c>
      <c r="W296" s="35"/>
      <c r="X296" s="36" t="str">
        <f t="shared" ca="1" si="32"/>
        <v>Completed</v>
      </c>
      <c r="Y296" s="37">
        <v>45649</v>
      </c>
      <c r="Z296" s="38">
        <f t="shared" si="33"/>
        <v>1</v>
      </c>
    </row>
    <row r="297" spans="1:26" s="39" customFormat="1" ht="26.25">
      <c r="A297" s="30">
        <v>294</v>
      </c>
      <c r="B297" s="31" t="s">
        <v>2418</v>
      </c>
      <c r="C297" s="31" t="s">
        <v>117</v>
      </c>
      <c r="D297" s="44" t="s">
        <v>476</v>
      </c>
      <c r="E297" s="72" t="str">
        <f>IFERROR(IF(INDEX(Sheet3!$B$2:$B$8, MATCH(D297, Sheet3!$A$2:$A$8, 0)) = 0, "", INDEX(Sheet3!$B$2:$B$8, MATCH(D297, Sheet3!$A$2:$A$8, 0))), "")</f>
        <v>Breakdown</v>
      </c>
      <c r="F297" s="31" t="s">
        <v>1675</v>
      </c>
      <c r="G297" s="45" t="s">
        <v>84</v>
      </c>
      <c r="H297" s="63" t="str">
        <f>IFERROR(INDEX(Sheet3!$F$2:$F$114, MATCH(G297, Sheet3!$E$2:$E$114, 0)), "")</f>
        <v>OTHERS</v>
      </c>
      <c r="I297" s="32">
        <v>45652</v>
      </c>
      <c r="J297" s="33">
        <f t="shared" ca="1" si="31"/>
        <v>1</v>
      </c>
      <c r="K297" s="34">
        <v>45652</v>
      </c>
      <c r="L297" s="59">
        <f t="shared" ca="1" si="34"/>
        <v>0</v>
      </c>
      <c r="M297" s="34">
        <v>45653</v>
      </c>
      <c r="N297" s="47">
        <f t="shared" ca="1" si="35"/>
        <v>1</v>
      </c>
      <c r="O297" s="75">
        <v>45653</v>
      </c>
      <c r="P297" s="75">
        <v>45653</v>
      </c>
      <c r="Q297" s="47">
        <f t="shared" ca="1" si="36"/>
        <v>0</v>
      </c>
      <c r="R297" s="34">
        <v>45653</v>
      </c>
      <c r="S297" s="59">
        <f t="shared" ca="1" si="37"/>
        <v>0</v>
      </c>
      <c r="T297" s="32">
        <v>45653</v>
      </c>
      <c r="U297" s="33">
        <f t="shared" ca="1" si="38"/>
        <v>0</v>
      </c>
      <c r="V297" s="34">
        <v>45653</v>
      </c>
      <c r="W297" s="35"/>
      <c r="X297" s="36" t="str">
        <f t="shared" ca="1" si="32"/>
        <v>Completed</v>
      </c>
      <c r="Y297" s="37">
        <v>45653</v>
      </c>
      <c r="Z297" s="38">
        <f t="shared" si="33"/>
        <v>1</v>
      </c>
    </row>
    <row r="298" spans="1:26" s="39" customFormat="1" ht="26.25">
      <c r="A298" s="30">
        <v>295</v>
      </c>
      <c r="B298" s="31" t="s">
        <v>2419</v>
      </c>
      <c r="C298" s="31" t="s">
        <v>332</v>
      </c>
      <c r="D298" s="44" t="s">
        <v>32</v>
      </c>
      <c r="E298" s="72" t="str">
        <f>IFERROR(IF(INDEX(Sheet3!$B$2:$B$8, MATCH(D298, Sheet3!$A$2:$A$8, 0)) = 0, "", INDEX(Sheet3!$B$2:$B$8, MATCH(D298, Sheet3!$A$2:$A$8, 0))), "")</f>
        <v>Breakdown</v>
      </c>
      <c r="F298" s="31" t="s">
        <v>1675</v>
      </c>
      <c r="G298" s="45" t="s">
        <v>1034</v>
      </c>
      <c r="H298" s="63" t="str">
        <f>IFERROR(INDEX(Sheet3!$F$2:$F$114, MATCH(G298, Sheet3!$E$2:$E$114, 0)), "")</f>
        <v>GREASE_TRAP</v>
      </c>
      <c r="I298" s="32">
        <v>45652</v>
      </c>
      <c r="J298" s="33">
        <f t="shared" ca="1" si="31"/>
        <v>4</v>
      </c>
      <c r="K298" s="34">
        <v>45652</v>
      </c>
      <c r="L298" s="59">
        <f t="shared" ca="1" si="34"/>
        <v>0</v>
      </c>
      <c r="M298" s="34">
        <v>45656</v>
      </c>
      <c r="N298" s="47">
        <f t="shared" ca="1" si="35"/>
        <v>4</v>
      </c>
      <c r="O298" s="75">
        <v>45656</v>
      </c>
      <c r="P298" s="75">
        <v>45656</v>
      </c>
      <c r="Q298" s="47">
        <f t="shared" ca="1" si="36"/>
        <v>0</v>
      </c>
      <c r="R298" s="34">
        <v>45656</v>
      </c>
      <c r="S298" s="59">
        <f t="shared" ca="1" si="37"/>
        <v>0</v>
      </c>
      <c r="T298" s="32">
        <v>45656</v>
      </c>
      <c r="U298" s="33">
        <f t="shared" ca="1" si="38"/>
        <v>0</v>
      </c>
      <c r="V298" s="34">
        <v>45656</v>
      </c>
      <c r="W298" s="35"/>
      <c r="X298" s="36" t="str">
        <f t="shared" ca="1" si="32"/>
        <v>Completed</v>
      </c>
      <c r="Y298" s="37">
        <v>45656</v>
      </c>
      <c r="Z298" s="38">
        <f t="shared" si="33"/>
        <v>1</v>
      </c>
    </row>
    <row r="299" spans="1:26" s="39" customFormat="1" ht="28.5">
      <c r="A299" s="30">
        <v>296</v>
      </c>
      <c r="B299" s="31" t="s">
        <v>2420</v>
      </c>
      <c r="C299" s="31" t="s">
        <v>120</v>
      </c>
      <c r="D299" s="44" t="s">
        <v>54</v>
      </c>
      <c r="E299" s="72" t="str">
        <f>IFERROR(IF(INDEX(Sheet3!$B$2:$B$8, MATCH(D299, Sheet3!$A$2:$A$8, 0)) = 0, "", INDEX(Sheet3!$B$2:$B$8, MATCH(D299, Sheet3!$A$2:$A$8, 0))), "")</f>
        <v>Breakdown</v>
      </c>
      <c r="F299" s="31" t="s">
        <v>1675</v>
      </c>
      <c r="G299" s="45" t="s">
        <v>152</v>
      </c>
      <c r="H299" s="63" t="str">
        <f>IFERROR(INDEX(Sheet3!$F$2:$F$114, MATCH(G299, Sheet3!$E$2:$E$114, 0)), "")</f>
        <v>PLUMBING</v>
      </c>
      <c r="I299" s="32">
        <v>45655</v>
      </c>
      <c r="J299" s="33">
        <f t="shared" ca="1" si="31"/>
        <v>2</v>
      </c>
      <c r="K299" s="34">
        <v>45655</v>
      </c>
      <c r="L299" s="59">
        <f t="shared" ca="1" si="34"/>
        <v>0</v>
      </c>
      <c r="M299" s="34">
        <v>45657</v>
      </c>
      <c r="N299" s="47">
        <f t="shared" ca="1" si="35"/>
        <v>2</v>
      </c>
      <c r="O299" s="75">
        <v>45657</v>
      </c>
      <c r="P299" s="75">
        <v>45657</v>
      </c>
      <c r="Q299" s="47">
        <f t="shared" ca="1" si="36"/>
        <v>0</v>
      </c>
      <c r="R299" s="34">
        <v>45657</v>
      </c>
      <c r="S299" s="59">
        <f t="shared" ca="1" si="37"/>
        <v>0</v>
      </c>
      <c r="T299" s="32">
        <v>45657</v>
      </c>
      <c r="U299" s="33">
        <f t="shared" ca="1" si="38"/>
        <v>0</v>
      </c>
      <c r="V299" s="34">
        <v>45657</v>
      </c>
      <c r="W299" s="35"/>
      <c r="X299" s="36" t="str">
        <f t="shared" ca="1" si="32"/>
        <v>Completed</v>
      </c>
      <c r="Y299" s="37">
        <v>45657</v>
      </c>
      <c r="Z299" s="38">
        <f t="shared" si="33"/>
        <v>1</v>
      </c>
    </row>
    <row r="300" spans="1:26" s="39" customFormat="1" ht="26.25">
      <c r="A300" s="30">
        <v>297</v>
      </c>
      <c r="B300" s="31" t="s">
        <v>2421</v>
      </c>
      <c r="C300" s="31" t="s">
        <v>41</v>
      </c>
      <c r="D300" s="44" t="s">
        <v>54</v>
      </c>
      <c r="E300" s="72" t="str">
        <f>IFERROR(IF(INDEX(Sheet3!$B$2:$B$8, MATCH(D300, Sheet3!$A$2:$A$8, 0)) = 0, "", INDEX(Sheet3!$B$2:$B$8, MATCH(D300, Sheet3!$A$2:$A$8, 0))), "")</f>
        <v>Breakdown</v>
      </c>
      <c r="F300" s="31" t="s">
        <v>1835</v>
      </c>
      <c r="G300" s="45" t="s">
        <v>179</v>
      </c>
      <c r="H300" s="63" t="str">
        <f>IFERROR(INDEX(Sheet3!$F$2:$F$114, MATCH(G300, Sheet3!$E$2:$E$114, 0)), "")</f>
        <v>GAS</v>
      </c>
      <c r="I300" s="32">
        <v>45635</v>
      </c>
      <c r="J300" s="33">
        <f t="shared" ca="1" si="31"/>
        <v>101</v>
      </c>
      <c r="K300" s="34">
        <v>45636</v>
      </c>
      <c r="L300" s="59">
        <f t="shared" ca="1" si="34"/>
        <v>1</v>
      </c>
      <c r="M300" s="34"/>
      <c r="N300" s="47">
        <f t="shared" ca="1" si="35"/>
        <v>100</v>
      </c>
      <c r="O300" s="75"/>
      <c r="P300" s="75"/>
      <c r="Q300" s="47" t="str">
        <f t="shared" ca="1" si="36"/>
        <v/>
      </c>
      <c r="R300" s="34"/>
      <c r="S300" s="59" t="str">
        <f t="shared" ca="1" si="37"/>
        <v/>
      </c>
      <c r="T300" s="32"/>
      <c r="U300" s="33" t="str">
        <f t="shared" ca="1" si="38"/>
        <v/>
      </c>
      <c r="V300" s="34"/>
      <c r="W300" s="35"/>
      <c r="X300" s="36" t="str">
        <f t="shared" ca="1" si="32"/>
        <v>Overdue</v>
      </c>
      <c r="Y300" s="37"/>
      <c r="Z300" s="38" t="str">
        <f t="shared" si="33"/>
        <v/>
      </c>
    </row>
    <row r="301" spans="1:26" s="39" customFormat="1">
      <c r="A301" s="30">
        <v>298</v>
      </c>
      <c r="B301" s="31" t="s">
        <v>853</v>
      </c>
      <c r="C301" s="31" t="s">
        <v>247</v>
      </c>
      <c r="D301" s="44" t="s">
        <v>54</v>
      </c>
      <c r="E301" s="72" t="str">
        <f>IFERROR(IF(INDEX(Sheet3!$B$2:$B$8, MATCH(D301, Sheet3!$A$2:$A$8, 0)) = 0, "", INDEX(Sheet3!$B$2:$B$8, MATCH(D301, Sheet3!$A$2:$A$8, 0))), "")</f>
        <v>Breakdown</v>
      </c>
      <c r="F301" s="31" t="s">
        <v>412</v>
      </c>
      <c r="G301" s="45" t="s">
        <v>179</v>
      </c>
      <c r="H301" s="63" t="str">
        <f>IFERROR(INDEX(Sheet3!$F$2:$F$114, MATCH(G301, Sheet3!$E$2:$E$114, 0)), "")</f>
        <v>GAS</v>
      </c>
      <c r="I301" s="32">
        <v>45637</v>
      </c>
      <c r="J301" s="33">
        <f t="shared" ca="1" si="31"/>
        <v>4</v>
      </c>
      <c r="K301" s="34">
        <v>45637</v>
      </c>
      <c r="L301" s="59">
        <f t="shared" ca="1" si="34"/>
        <v>0</v>
      </c>
      <c r="M301" s="34">
        <v>45637</v>
      </c>
      <c r="N301" s="47">
        <f t="shared" ca="1" si="35"/>
        <v>0</v>
      </c>
      <c r="O301" s="75">
        <v>45637</v>
      </c>
      <c r="P301" s="75">
        <v>45638</v>
      </c>
      <c r="Q301" s="47">
        <f t="shared" ca="1" si="36"/>
        <v>1</v>
      </c>
      <c r="R301" s="34">
        <v>45639</v>
      </c>
      <c r="S301" s="59">
        <f t="shared" ca="1" si="37"/>
        <v>0</v>
      </c>
      <c r="T301" s="32">
        <v>45639</v>
      </c>
      <c r="U301" s="33">
        <f t="shared" ca="1" si="38"/>
        <v>2</v>
      </c>
      <c r="V301" s="34">
        <v>45641</v>
      </c>
      <c r="W301" s="35">
        <v>320000</v>
      </c>
      <c r="X301" s="36" t="str">
        <f t="shared" ca="1" si="32"/>
        <v>Completed</v>
      </c>
      <c r="Y301" s="37">
        <v>45641</v>
      </c>
      <c r="Z301" s="38">
        <f t="shared" si="33"/>
        <v>1</v>
      </c>
    </row>
    <row r="302" spans="1:26" s="39" customFormat="1" ht="26.25">
      <c r="A302" s="30">
        <v>299</v>
      </c>
      <c r="B302" s="31" t="s">
        <v>1522</v>
      </c>
      <c r="C302" s="31" t="s">
        <v>176</v>
      </c>
      <c r="D302" s="44" t="s">
        <v>54</v>
      </c>
      <c r="E302" s="72" t="str">
        <f>IFERROR(IF(INDEX(Sheet3!$B$2:$B$8, MATCH(D302, Sheet3!$A$2:$A$8, 0)) = 0, "", INDEX(Sheet3!$B$2:$B$8, MATCH(D302, Sheet3!$A$2:$A$8, 0))), "")</f>
        <v>Breakdown</v>
      </c>
      <c r="F302" s="31" t="s">
        <v>412</v>
      </c>
      <c r="G302" s="45" t="s">
        <v>179</v>
      </c>
      <c r="H302" s="63" t="str">
        <f>IFERROR(INDEX(Sheet3!$F$2:$F$114, MATCH(G302, Sheet3!$E$2:$E$114, 0)), "")</f>
        <v>GAS</v>
      </c>
      <c r="I302" s="32">
        <v>45633</v>
      </c>
      <c r="J302" s="33">
        <f t="shared" ca="1" si="31"/>
        <v>103</v>
      </c>
      <c r="K302" s="34">
        <v>45633</v>
      </c>
      <c r="L302" s="59">
        <f t="shared" ca="1" si="34"/>
        <v>0</v>
      </c>
      <c r="M302" s="34">
        <v>45649</v>
      </c>
      <c r="N302" s="47">
        <f t="shared" ca="1" si="35"/>
        <v>16</v>
      </c>
      <c r="O302" s="75">
        <v>45649</v>
      </c>
      <c r="P302" s="75">
        <v>45657</v>
      </c>
      <c r="Q302" s="47">
        <f t="shared" ca="1" si="36"/>
        <v>8</v>
      </c>
      <c r="R302" s="34">
        <v>45657</v>
      </c>
      <c r="S302" s="59">
        <f t="shared" ca="1" si="37"/>
        <v>0</v>
      </c>
      <c r="T302" s="32">
        <v>45657</v>
      </c>
      <c r="U302" s="33">
        <f t="shared" ca="1" si="38"/>
        <v>79</v>
      </c>
      <c r="V302" s="34"/>
      <c r="W302" s="35">
        <v>230000</v>
      </c>
      <c r="X302" s="36" t="str">
        <f t="shared" ca="1" si="32"/>
        <v>Overdue</v>
      </c>
      <c r="Y302" s="37"/>
      <c r="Z302" s="38" t="str">
        <f t="shared" si="33"/>
        <v/>
      </c>
    </row>
    <row r="303" spans="1:26" s="39" customFormat="1">
      <c r="A303" s="30">
        <v>300</v>
      </c>
      <c r="B303" s="31" t="s">
        <v>2422</v>
      </c>
      <c r="C303" s="31" t="s">
        <v>243</v>
      </c>
      <c r="D303" s="44" t="s">
        <v>54</v>
      </c>
      <c r="E303" s="72" t="str">
        <f>IFERROR(IF(INDEX(Sheet3!$B$2:$B$8, MATCH(D303, Sheet3!$A$2:$A$8, 0)) = 0, "", INDEX(Sheet3!$B$2:$B$8, MATCH(D303, Sheet3!$A$2:$A$8, 0))), "")</f>
        <v>Breakdown</v>
      </c>
      <c r="F303" s="31" t="s">
        <v>412</v>
      </c>
      <c r="G303" s="45" t="s">
        <v>61</v>
      </c>
      <c r="H303" s="63" t="str">
        <f>IFERROR(INDEX(Sheet3!$F$2:$F$114, MATCH(G303, Sheet3!$E$2:$E$114, 0)), "")</f>
        <v>HVAC</v>
      </c>
      <c r="I303" s="32">
        <v>45650</v>
      </c>
      <c r="J303" s="33">
        <f t="shared" ca="1" si="31"/>
        <v>86</v>
      </c>
      <c r="K303" s="34">
        <v>45650</v>
      </c>
      <c r="L303" s="59">
        <f t="shared" ca="1" si="34"/>
        <v>0</v>
      </c>
      <c r="M303" s="34">
        <v>45650</v>
      </c>
      <c r="N303" s="47">
        <f t="shared" ca="1" si="35"/>
        <v>0</v>
      </c>
      <c r="O303" s="75">
        <v>45659</v>
      </c>
      <c r="P303" s="75">
        <v>45660</v>
      </c>
      <c r="Q303" s="47">
        <f t="shared" ca="1" si="36"/>
        <v>1</v>
      </c>
      <c r="R303" s="34">
        <v>45660</v>
      </c>
      <c r="S303" s="59">
        <f t="shared" ca="1" si="37"/>
        <v>7</v>
      </c>
      <c r="T303" s="32">
        <v>45667</v>
      </c>
      <c r="U303" s="33">
        <f t="shared" ca="1" si="38"/>
        <v>69</v>
      </c>
      <c r="V303" s="34"/>
      <c r="W303" s="35">
        <v>77501</v>
      </c>
      <c r="X303" s="36" t="str">
        <f t="shared" ca="1" si="32"/>
        <v>Overdue</v>
      </c>
      <c r="Y303" s="37"/>
      <c r="Z303" s="38" t="str">
        <f t="shared" si="33"/>
        <v/>
      </c>
    </row>
    <row r="304" spans="1:26" s="39" customFormat="1" ht="26.25">
      <c r="A304" s="30">
        <v>301</v>
      </c>
      <c r="B304" s="31" t="s">
        <v>2423</v>
      </c>
      <c r="C304" s="31" t="s">
        <v>36</v>
      </c>
      <c r="D304" s="44" t="s">
        <v>476</v>
      </c>
      <c r="E304" s="72" t="str">
        <f>IFERROR(IF(INDEX(Sheet3!$B$2:$B$8, MATCH(D304, Sheet3!$A$2:$A$8, 0)) = 0, "", INDEX(Sheet3!$B$2:$B$8, MATCH(D304, Sheet3!$A$2:$A$8, 0))), "")</f>
        <v>Breakdown</v>
      </c>
      <c r="F304" s="31" t="s">
        <v>565</v>
      </c>
      <c r="G304" s="45" t="s">
        <v>84</v>
      </c>
      <c r="H304" s="63" t="str">
        <f>IFERROR(INDEX(Sheet3!$F$2:$F$114, MATCH(G304, Sheet3!$E$2:$E$114, 0)), "")</f>
        <v>OTHERS</v>
      </c>
      <c r="I304" s="32">
        <v>45636</v>
      </c>
      <c r="J304" s="33">
        <f t="shared" ca="1" si="31"/>
        <v>100</v>
      </c>
      <c r="K304" s="34">
        <v>45636</v>
      </c>
      <c r="L304" s="59">
        <f t="shared" ca="1" si="34"/>
        <v>0</v>
      </c>
      <c r="M304" s="34"/>
      <c r="N304" s="47">
        <f t="shared" ca="1" si="35"/>
        <v>100</v>
      </c>
      <c r="O304" s="75"/>
      <c r="P304" s="75"/>
      <c r="Q304" s="47" t="str">
        <f t="shared" ca="1" si="36"/>
        <v/>
      </c>
      <c r="R304" s="34"/>
      <c r="S304" s="59" t="str">
        <f t="shared" ca="1" si="37"/>
        <v/>
      </c>
      <c r="T304" s="32"/>
      <c r="U304" s="33" t="str">
        <f t="shared" ca="1" si="38"/>
        <v/>
      </c>
      <c r="V304" s="34"/>
      <c r="W304" s="35"/>
      <c r="X304" s="36" t="str">
        <f t="shared" ca="1" si="32"/>
        <v>Overdue</v>
      </c>
      <c r="Y304" s="37"/>
      <c r="Z304" s="38" t="str">
        <f t="shared" si="33"/>
        <v/>
      </c>
    </row>
    <row r="305" spans="1:26" s="39" customFormat="1" ht="26.25">
      <c r="A305" s="30">
        <v>302</v>
      </c>
      <c r="B305" s="31" t="s">
        <v>2424</v>
      </c>
      <c r="C305" s="31" t="s">
        <v>402</v>
      </c>
      <c r="D305" s="44" t="s">
        <v>476</v>
      </c>
      <c r="E305" s="72" t="str">
        <f>IFERROR(IF(INDEX(Sheet3!$B$2:$B$8, MATCH(D305, Sheet3!$A$2:$A$8, 0)) = 0, "", INDEX(Sheet3!$B$2:$B$8, MATCH(D305, Sheet3!$A$2:$A$8, 0))), "")</f>
        <v>Breakdown</v>
      </c>
      <c r="F305" s="31" t="s">
        <v>295</v>
      </c>
      <c r="G305" s="45" t="s">
        <v>84</v>
      </c>
      <c r="H305" s="63" t="str">
        <f>IFERROR(INDEX(Sheet3!$F$2:$F$114, MATCH(G305, Sheet3!$E$2:$E$114, 0)), "")</f>
        <v>OTHERS</v>
      </c>
      <c r="I305" s="32">
        <v>45635</v>
      </c>
      <c r="J305" s="33">
        <f t="shared" ca="1" si="31"/>
        <v>101</v>
      </c>
      <c r="K305" s="34">
        <v>45636</v>
      </c>
      <c r="L305" s="59">
        <f t="shared" ca="1" si="34"/>
        <v>1</v>
      </c>
      <c r="M305" s="34">
        <v>45638</v>
      </c>
      <c r="N305" s="47">
        <f t="shared" ca="1" si="35"/>
        <v>2</v>
      </c>
      <c r="O305" s="75"/>
      <c r="P305" s="75"/>
      <c r="Q305" s="47" t="str">
        <f t="shared" ca="1" si="36"/>
        <v/>
      </c>
      <c r="R305" s="34"/>
      <c r="S305" s="59" t="str">
        <f t="shared" ca="1" si="37"/>
        <v/>
      </c>
      <c r="T305" s="32"/>
      <c r="U305" s="33" t="str">
        <f t="shared" ca="1" si="38"/>
        <v/>
      </c>
      <c r="V305" s="34"/>
      <c r="W305" s="35"/>
      <c r="X305" s="36" t="str">
        <f t="shared" ca="1" si="32"/>
        <v>Overdue</v>
      </c>
      <c r="Y305" s="37"/>
      <c r="Z305" s="38" t="str">
        <f t="shared" si="33"/>
        <v/>
      </c>
    </row>
    <row r="306" spans="1:26" s="39" customFormat="1" ht="26.25">
      <c r="A306" s="30">
        <v>303</v>
      </c>
      <c r="B306" s="31" t="s">
        <v>2425</v>
      </c>
      <c r="C306" s="31" t="s">
        <v>176</v>
      </c>
      <c r="D306" s="44" t="s">
        <v>476</v>
      </c>
      <c r="E306" s="72" t="str">
        <f>IFERROR(IF(INDEX(Sheet3!$B$2:$B$8, MATCH(D306, Sheet3!$A$2:$A$8, 0)) = 0, "", INDEX(Sheet3!$B$2:$B$8, MATCH(D306, Sheet3!$A$2:$A$8, 0))), "")</f>
        <v>Breakdown</v>
      </c>
      <c r="F306" s="31" t="s">
        <v>1521</v>
      </c>
      <c r="G306" s="45" t="s">
        <v>84</v>
      </c>
      <c r="H306" s="63" t="str">
        <f>IFERROR(INDEX(Sheet3!$F$2:$F$114, MATCH(G306, Sheet3!$E$2:$E$114, 0)), "")</f>
        <v>OTHERS</v>
      </c>
      <c r="I306" s="32">
        <v>45637</v>
      </c>
      <c r="J306" s="33">
        <f t="shared" ca="1" si="31"/>
        <v>99</v>
      </c>
      <c r="K306" s="34">
        <v>45637</v>
      </c>
      <c r="L306" s="59">
        <f t="shared" ca="1" si="34"/>
        <v>0</v>
      </c>
      <c r="M306" s="34"/>
      <c r="N306" s="47">
        <f t="shared" ca="1" si="35"/>
        <v>99</v>
      </c>
      <c r="O306" s="75"/>
      <c r="P306" s="75"/>
      <c r="Q306" s="47" t="str">
        <f t="shared" ca="1" si="36"/>
        <v/>
      </c>
      <c r="R306" s="34"/>
      <c r="S306" s="59" t="str">
        <f t="shared" ca="1" si="37"/>
        <v/>
      </c>
      <c r="T306" s="32"/>
      <c r="U306" s="33" t="str">
        <f t="shared" ca="1" si="38"/>
        <v/>
      </c>
      <c r="V306" s="34"/>
      <c r="W306" s="35"/>
      <c r="X306" s="36" t="str">
        <f t="shared" ca="1" si="32"/>
        <v>Overdue</v>
      </c>
      <c r="Y306" s="37"/>
      <c r="Z306" s="38" t="str">
        <f t="shared" si="33"/>
        <v/>
      </c>
    </row>
    <row r="307" spans="1:26" s="39" customFormat="1" ht="26.25">
      <c r="A307" s="30">
        <v>304</v>
      </c>
      <c r="B307" s="31" t="s">
        <v>2207</v>
      </c>
      <c r="C307" s="31" t="s">
        <v>137</v>
      </c>
      <c r="D307" s="44" t="s">
        <v>54</v>
      </c>
      <c r="E307" s="72" t="str">
        <f>IFERROR(IF(INDEX(Sheet3!$B$2:$B$8, MATCH(D307, Sheet3!$A$2:$A$8, 0)) = 0, "", INDEX(Sheet3!$B$2:$B$8, MATCH(D307, Sheet3!$A$2:$A$8, 0))), "")</f>
        <v>Breakdown</v>
      </c>
      <c r="F307" s="31" t="s">
        <v>2218</v>
      </c>
      <c r="G307" s="45" t="s">
        <v>534</v>
      </c>
      <c r="H307" s="63" t="str">
        <f>IFERROR(INDEX(Sheet3!$F$2:$F$114, MATCH(G307, Sheet3!$E$2:$E$114, 0)), "")</f>
        <v>ELECTRICAL</v>
      </c>
      <c r="I307" s="32">
        <v>45639</v>
      </c>
      <c r="J307" s="33">
        <f t="shared" ca="1" si="31"/>
        <v>3</v>
      </c>
      <c r="K307" s="34">
        <v>45639</v>
      </c>
      <c r="L307" s="59">
        <f t="shared" ca="1" si="34"/>
        <v>0</v>
      </c>
      <c r="M307" s="34">
        <v>45642</v>
      </c>
      <c r="N307" s="47">
        <f t="shared" ca="1" si="35"/>
        <v>3</v>
      </c>
      <c r="O307" s="75">
        <v>45642</v>
      </c>
      <c r="P307" s="75">
        <v>45642</v>
      </c>
      <c r="Q307" s="47">
        <f t="shared" ca="1" si="36"/>
        <v>0</v>
      </c>
      <c r="R307" s="34">
        <v>45642</v>
      </c>
      <c r="S307" s="59">
        <f t="shared" ca="1" si="37"/>
        <v>0</v>
      </c>
      <c r="T307" s="32">
        <v>45642</v>
      </c>
      <c r="U307" s="33">
        <f t="shared" ca="1" si="38"/>
        <v>0</v>
      </c>
      <c r="V307" s="34">
        <v>45642</v>
      </c>
      <c r="W307" s="35"/>
      <c r="X307" s="36" t="str">
        <f t="shared" ca="1" si="32"/>
        <v>Completed</v>
      </c>
      <c r="Y307" s="37">
        <v>45642</v>
      </c>
      <c r="Z307" s="38">
        <f t="shared" si="33"/>
        <v>1</v>
      </c>
    </row>
    <row r="308" spans="1:26" s="39" customFormat="1">
      <c r="A308" s="30">
        <v>305</v>
      </c>
      <c r="B308" s="31" t="s">
        <v>2426</v>
      </c>
      <c r="C308" s="31" t="s">
        <v>172</v>
      </c>
      <c r="D308" s="44" t="s">
        <v>54</v>
      </c>
      <c r="E308" s="72" t="str">
        <f>IFERROR(IF(INDEX(Sheet3!$B$2:$B$8, MATCH(D308, Sheet3!$A$2:$A$8, 0)) = 0, "", INDEX(Sheet3!$B$2:$B$8, MATCH(D308, Sheet3!$A$2:$A$8, 0))), "")</f>
        <v>Breakdown</v>
      </c>
      <c r="F308" s="31" t="s">
        <v>460</v>
      </c>
      <c r="G308" s="45" t="s">
        <v>472</v>
      </c>
      <c r="H308" s="63" t="str">
        <f>IFERROR(INDEX(Sheet3!$F$2:$F$114, MATCH(G308, Sheet3!$E$2:$E$114, 0)), "")</f>
        <v>ELECTRICAL</v>
      </c>
      <c r="I308" s="32">
        <v>45640</v>
      </c>
      <c r="J308" s="33">
        <f t="shared" ca="1" si="31"/>
        <v>3</v>
      </c>
      <c r="K308" s="34">
        <v>45640</v>
      </c>
      <c r="L308" s="59">
        <f t="shared" ca="1" si="34"/>
        <v>0</v>
      </c>
      <c r="M308" s="34">
        <v>45643</v>
      </c>
      <c r="N308" s="47">
        <f t="shared" ca="1" si="35"/>
        <v>3</v>
      </c>
      <c r="O308" s="75">
        <v>45643</v>
      </c>
      <c r="P308" s="75">
        <v>45643</v>
      </c>
      <c r="Q308" s="47">
        <f t="shared" ca="1" si="36"/>
        <v>0</v>
      </c>
      <c r="R308" s="34">
        <v>45643</v>
      </c>
      <c r="S308" s="59">
        <f t="shared" ca="1" si="37"/>
        <v>0</v>
      </c>
      <c r="T308" s="32">
        <v>45643</v>
      </c>
      <c r="U308" s="33">
        <f t="shared" ca="1" si="38"/>
        <v>0</v>
      </c>
      <c r="V308" s="34">
        <v>45643</v>
      </c>
      <c r="W308" s="35"/>
      <c r="X308" s="36" t="str">
        <f t="shared" ca="1" si="32"/>
        <v>Completed</v>
      </c>
      <c r="Y308" s="37">
        <v>45643</v>
      </c>
      <c r="Z308" s="38">
        <f t="shared" si="33"/>
        <v>1</v>
      </c>
    </row>
    <row r="309" spans="1:26" s="39" customFormat="1" ht="26.25">
      <c r="A309" s="30">
        <v>306</v>
      </c>
      <c r="B309" s="31" t="s">
        <v>2427</v>
      </c>
      <c r="C309" s="31" t="s">
        <v>140</v>
      </c>
      <c r="D309" s="44" t="s">
        <v>54</v>
      </c>
      <c r="E309" s="72" t="str">
        <f>IFERROR(IF(INDEX(Sheet3!$B$2:$B$8, MATCH(D309, Sheet3!$A$2:$A$8, 0)) = 0, "", INDEX(Sheet3!$B$2:$B$8, MATCH(D309, Sheet3!$A$2:$A$8, 0))), "")</f>
        <v>Breakdown</v>
      </c>
      <c r="F309" s="31" t="s">
        <v>825</v>
      </c>
      <c r="G309" s="45" t="s">
        <v>1053</v>
      </c>
      <c r="H309" s="63" t="str">
        <f>IFERROR(INDEX(Sheet3!$F$2:$F$114, MATCH(G309, Sheet3!$E$2:$E$114, 0)), "")</f>
        <v>ELECTRICAL</v>
      </c>
      <c r="I309" s="32">
        <v>45631</v>
      </c>
      <c r="J309" s="33">
        <f t="shared" ca="1" si="31"/>
        <v>0</v>
      </c>
      <c r="K309" s="34">
        <v>45631</v>
      </c>
      <c r="L309" s="59">
        <f t="shared" ca="1" si="34"/>
        <v>0</v>
      </c>
      <c r="M309" s="34">
        <v>45631</v>
      </c>
      <c r="N309" s="47">
        <f t="shared" ca="1" si="35"/>
        <v>0</v>
      </c>
      <c r="O309" s="75">
        <v>45631</v>
      </c>
      <c r="P309" s="75">
        <v>45631</v>
      </c>
      <c r="Q309" s="47">
        <f t="shared" ca="1" si="36"/>
        <v>0</v>
      </c>
      <c r="R309" s="34">
        <v>45631</v>
      </c>
      <c r="S309" s="59">
        <f t="shared" ca="1" si="37"/>
        <v>0</v>
      </c>
      <c r="T309" s="32">
        <v>45631</v>
      </c>
      <c r="U309" s="33">
        <f t="shared" ca="1" si="38"/>
        <v>0</v>
      </c>
      <c r="V309" s="34">
        <v>45631</v>
      </c>
      <c r="W309" s="35"/>
      <c r="X309" s="36" t="str">
        <f t="shared" ca="1" si="32"/>
        <v>Completed</v>
      </c>
      <c r="Y309" s="37">
        <v>45631</v>
      </c>
      <c r="Z309" s="38">
        <f t="shared" si="33"/>
        <v>1</v>
      </c>
    </row>
    <row r="310" spans="1:26" s="39" customFormat="1" ht="28.5">
      <c r="A310" s="30">
        <v>307</v>
      </c>
      <c r="B310" s="31" t="s">
        <v>2428</v>
      </c>
      <c r="C310" s="31" t="s">
        <v>310</v>
      </c>
      <c r="D310" s="44" t="s">
        <v>54</v>
      </c>
      <c r="E310" s="72" t="str">
        <f>IFERROR(IF(INDEX(Sheet3!$B$2:$B$8, MATCH(D310, Sheet3!$A$2:$A$8, 0)) = 0, "", INDEX(Sheet3!$B$2:$B$8, MATCH(D310, Sheet3!$A$2:$A$8, 0))), "")</f>
        <v>Breakdown</v>
      </c>
      <c r="F310" s="31" t="s">
        <v>825</v>
      </c>
      <c r="G310" s="45" t="s">
        <v>594</v>
      </c>
      <c r="H310" s="63" t="str">
        <f>IFERROR(INDEX(Sheet3!$F$2:$F$114, MATCH(G310, Sheet3!$E$2:$E$114, 0)), "")</f>
        <v>ELECTRICAL</v>
      </c>
      <c r="I310" s="32">
        <v>45630</v>
      </c>
      <c r="J310" s="33">
        <f t="shared" ca="1" si="31"/>
        <v>106</v>
      </c>
      <c r="K310" s="34">
        <v>45631</v>
      </c>
      <c r="L310" s="59">
        <f t="shared" ca="1" si="34"/>
        <v>1</v>
      </c>
      <c r="M310" s="34"/>
      <c r="N310" s="47">
        <f t="shared" ca="1" si="35"/>
        <v>105</v>
      </c>
      <c r="O310" s="75"/>
      <c r="P310" s="75"/>
      <c r="Q310" s="47" t="str">
        <f t="shared" ca="1" si="36"/>
        <v/>
      </c>
      <c r="R310" s="34"/>
      <c r="S310" s="59" t="str">
        <f t="shared" ca="1" si="37"/>
        <v/>
      </c>
      <c r="T310" s="32"/>
      <c r="U310" s="33" t="str">
        <f t="shared" ca="1" si="38"/>
        <v/>
      </c>
      <c r="V310" s="34"/>
      <c r="W310" s="35"/>
      <c r="X310" s="36" t="str">
        <f t="shared" ca="1" si="32"/>
        <v>Overdue</v>
      </c>
      <c r="Y310" s="37"/>
      <c r="Z310" s="38" t="str">
        <f t="shared" si="33"/>
        <v/>
      </c>
    </row>
    <row r="311" spans="1:26" s="39" customFormat="1" ht="26.25">
      <c r="A311" s="30">
        <v>308</v>
      </c>
      <c r="B311" s="31" t="s">
        <v>2428</v>
      </c>
      <c r="C311" s="31" t="s">
        <v>219</v>
      </c>
      <c r="D311" s="44" t="s">
        <v>54</v>
      </c>
      <c r="E311" s="72" t="str">
        <f>IFERROR(IF(INDEX(Sheet3!$B$2:$B$8, MATCH(D311, Sheet3!$A$2:$A$8, 0)) = 0, "", INDEX(Sheet3!$B$2:$B$8, MATCH(D311, Sheet3!$A$2:$A$8, 0))), "")</f>
        <v>Breakdown</v>
      </c>
      <c r="F311" s="31" t="s">
        <v>1835</v>
      </c>
      <c r="G311" s="45" t="s">
        <v>84</v>
      </c>
      <c r="H311" s="63" t="str">
        <f>IFERROR(INDEX(Sheet3!$F$2:$F$114, MATCH(G311, Sheet3!$E$2:$E$114, 0)), "")</f>
        <v>OTHERS</v>
      </c>
      <c r="I311" s="32">
        <v>45631</v>
      </c>
      <c r="J311" s="33">
        <f t="shared" ca="1" si="31"/>
        <v>105</v>
      </c>
      <c r="K311" s="34">
        <v>45631</v>
      </c>
      <c r="L311" s="59">
        <f t="shared" ca="1" si="34"/>
        <v>0</v>
      </c>
      <c r="M311" s="34"/>
      <c r="N311" s="47">
        <f t="shared" ca="1" si="35"/>
        <v>105</v>
      </c>
      <c r="O311" s="75"/>
      <c r="P311" s="75"/>
      <c r="Q311" s="47" t="str">
        <f t="shared" ca="1" si="36"/>
        <v/>
      </c>
      <c r="R311" s="34"/>
      <c r="S311" s="59" t="str">
        <f t="shared" ca="1" si="37"/>
        <v/>
      </c>
      <c r="T311" s="32"/>
      <c r="U311" s="33" t="str">
        <f t="shared" ca="1" si="38"/>
        <v/>
      </c>
      <c r="V311" s="34"/>
      <c r="W311" s="35"/>
      <c r="X311" s="36" t="str">
        <f t="shared" ca="1" si="32"/>
        <v>Overdue</v>
      </c>
      <c r="Y311" s="37"/>
      <c r="Z311" s="38" t="str">
        <f t="shared" si="33"/>
        <v/>
      </c>
    </row>
    <row r="312" spans="1:26" s="39" customFormat="1" ht="38.25">
      <c r="A312" s="30">
        <v>309</v>
      </c>
      <c r="B312" s="31" t="s">
        <v>2429</v>
      </c>
      <c r="C312" s="31" t="s">
        <v>306</v>
      </c>
      <c r="D312" s="44" t="s">
        <v>54</v>
      </c>
      <c r="E312" s="72" t="str">
        <f>IFERROR(IF(INDEX(Sheet3!$B$2:$B$8, MATCH(D312, Sheet3!$A$2:$A$8, 0)) = 0, "", INDEX(Sheet3!$B$2:$B$8, MATCH(D312, Sheet3!$A$2:$A$8, 0))), "")</f>
        <v>Breakdown</v>
      </c>
      <c r="F312" s="31" t="s">
        <v>941</v>
      </c>
      <c r="G312" s="45" t="s">
        <v>638</v>
      </c>
      <c r="H312" s="63" t="str">
        <f>IFERROR(INDEX(Sheet3!$F$2:$F$114, MATCH(G312, Sheet3!$E$2:$E$114, 0)), "")</f>
        <v>ELECTRICAL</v>
      </c>
      <c r="I312" s="32">
        <v>45635</v>
      </c>
      <c r="J312" s="33">
        <f t="shared" ca="1" si="31"/>
        <v>2</v>
      </c>
      <c r="K312" s="34">
        <v>45636</v>
      </c>
      <c r="L312" s="59">
        <f t="shared" ca="1" si="34"/>
        <v>1</v>
      </c>
      <c r="M312" s="34">
        <v>45637</v>
      </c>
      <c r="N312" s="47">
        <f t="shared" ca="1" si="35"/>
        <v>1</v>
      </c>
      <c r="O312" s="75">
        <v>45637</v>
      </c>
      <c r="P312" s="75">
        <v>45637</v>
      </c>
      <c r="Q312" s="47">
        <f t="shared" ca="1" si="36"/>
        <v>0</v>
      </c>
      <c r="R312" s="34">
        <v>45637</v>
      </c>
      <c r="S312" s="59">
        <f t="shared" ca="1" si="37"/>
        <v>0</v>
      </c>
      <c r="T312" s="32">
        <v>45637</v>
      </c>
      <c r="U312" s="33">
        <f t="shared" ca="1" si="38"/>
        <v>0</v>
      </c>
      <c r="V312" s="34">
        <v>45637</v>
      </c>
      <c r="W312" s="35"/>
      <c r="X312" s="36" t="str">
        <f t="shared" ca="1" si="32"/>
        <v>Completed</v>
      </c>
      <c r="Y312" s="37">
        <v>45637</v>
      </c>
      <c r="Z312" s="38">
        <f t="shared" si="33"/>
        <v>1</v>
      </c>
    </row>
    <row r="313" spans="1:26" s="39" customFormat="1" ht="26.25">
      <c r="A313" s="30">
        <v>310</v>
      </c>
      <c r="B313" s="31" t="s">
        <v>2430</v>
      </c>
      <c r="C313" s="31" t="s">
        <v>234</v>
      </c>
      <c r="D313" s="44" t="s">
        <v>54</v>
      </c>
      <c r="E313" s="72" t="str">
        <f>IFERROR(IF(INDEX(Sheet3!$B$2:$B$8, MATCH(D313, Sheet3!$A$2:$A$8, 0)) = 0, "", INDEX(Sheet3!$B$2:$B$8, MATCH(D313, Sheet3!$A$2:$A$8, 0))), "")</f>
        <v>Breakdown</v>
      </c>
      <c r="F313" s="31" t="s">
        <v>825</v>
      </c>
      <c r="G313" s="45" t="s">
        <v>84</v>
      </c>
      <c r="H313" s="63" t="str">
        <f>IFERROR(INDEX(Sheet3!$F$2:$F$114, MATCH(G313, Sheet3!$E$2:$E$114, 0)), "")</f>
        <v>OTHERS</v>
      </c>
      <c r="I313" s="32">
        <v>45635</v>
      </c>
      <c r="J313" s="33">
        <f t="shared" ca="1" si="31"/>
        <v>2</v>
      </c>
      <c r="K313" s="34">
        <v>45636</v>
      </c>
      <c r="L313" s="59">
        <f t="shared" ca="1" si="34"/>
        <v>1</v>
      </c>
      <c r="M313" s="34">
        <v>45637</v>
      </c>
      <c r="N313" s="47">
        <f t="shared" ca="1" si="35"/>
        <v>1</v>
      </c>
      <c r="O313" s="75">
        <v>45637</v>
      </c>
      <c r="P313" s="75">
        <v>45637</v>
      </c>
      <c r="Q313" s="47">
        <f t="shared" ca="1" si="36"/>
        <v>0</v>
      </c>
      <c r="R313" s="34">
        <v>45637</v>
      </c>
      <c r="S313" s="59">
        <f t="shared" ca="1" si="37"/>
        <v>0</v>
      </c>
      <c r="T313" s="32">
        <v>45637</v>
      </c>
      <c r="U313" s="33">
        <f t="shared" ca="1" si="38"/>
        <v>0</v>
      </c>
      <c r="V313" s="34">
        <v>45637</v>
      </c>
      <c r="W313" s="35"/>
      <c r="X313" s="36" t="str">
        <f t="shared" ca="1" si="32"/>
        <v>Completed</v>
      </c>
      <c r="Y313" s="37">
        <v>45637</v>
      </c>
      <c r="Z313" s="38">
        <f t="shared" si="33"/>
        <v>1</v>
      </c>
    </row>
    <row r="314" spans="1:26" s="39" customFormat="1" ht="26.25">
      <c r="A314" s="30">
        <v>311</v>
      </c>
      <c r="B314" s="31" t="s">
        <v>2431</v>
      </c>
      <c r="C314" s="31" t="s">
        <v>63</v>
      </c>
      <c r="D314" s="44" t="s">
        <v>54</v>
      </c>
      <c r="E314" s="72" t="str">
        <f>IFERROR(IF(INDEX(Sheet3!$B$2:$B$8, MATCH(D314, Sheet3!$A$2:$A$8, 0)) = 0, "", INDEX(Sheet3!$B$2:$B$8, MATCH(D314, Sheet3!$A$2:$A$8, 0))), "")</f>
        <v>Breakdown</v>
      </c>
      <c r="F314" s="31" t="s">
        <v>825</v>
      </c>
      <c r="G314" s="45" t="s">
        <v>84</v>
      </c>
      <c r="H314" s="63" t="str">
        <f>IFERROR(INDEX(Sheet3!$F$2:$F$114, MATCH(G314, Sheet3!$E$2:$E$114, 0)), "")</f>
        <v>OTHERS</v>
      </c>
      <c r="I314" s="32">
        <v>45634</v>
      </c>
      <c r="J314" s="33">
        <f t="shared" ca="1" si="31"/>
        <v>4</v>
      </c>
      <c r="K314" s="34">
        <v>45634</v>
      </c>
      <c r="L314" s="59">
        <f t="shared" ca="1" si="34"/>
        <v>0</v>
      </c>
      <c r="M314" s="34">
        <v>45638</v>
      </c>
      <c r="N314" s="47">
        <f t="shared" ca="1" si="35"/>
        <v>4</v>
      </c>
      <c r="O314" s="75">
        <v>45638</v>
      </c>
      <c r="P314" s="75">
        <v>45638</v>
      </c>
      <c r="Q314" s="47">
        <f t="shared" ca="1" si="36"/>
        <v>0</v>
      </c>
      <c r="R314" s="34">
        <v>45638</v>
      </c>
      <c r="S314" s="59">
        <f t="shared" ca="1" si="37"/>
        <v>0</v>
      </c>
      <c r="T314" s="32">
        <v>45638</v>
      </c>
      <c r="U314" s="33">
        <f t="shared" ca="1" si="38"/>
        <v>0</v>
      </c>
      <c r="V314" s="34">
        <v>45638</v>
      </c>
      <c r="W314" s="35"/>
      <c r="X314" s="36" t="str">
        <f t="shared" ca="1" si="32"/>
        <v>Completed</v>
      </c>
      <c r="Y314" s="37">
        <v>45638</v>
      </c>
      <c r="Z314" s="38">
        <f t="shared" si="33"/>
        <v>1</v>
      </c>
    </row>
    <row r="315" spans="1:26" s="39" customFormat="1">
      <c r="A315" s="30">
        <v>312</v>
      </c>
      <c r="B315" s="31" t="s">
        <v>2432</v>
      </c>
      <c r="C315" s="31" t="s">
        <v>160</v>
      </c>
      <c r="D315" s="44" t="s">
        <v>54</v>
      </c>
      <c r="E315" s="72" t="str">
        <f>IFERROR(IF(INDEX(Sheet3!$B$2:$B$8, MATCH(D315, Sheet3!$A$2:$A$8, 0)) = 0, "", INDEX(Sheet3!$B$2:$B$8, MATCH(D315, Sheet3!$A$2:$A$8, 0))), "")</f>
        <v>Breakdown</v>
      </c>
      <c r="F315" s="31" t="s">
        <v>1214</v>
      </c>
      <c r="G315" s="45" t="s">
        <v>158</v>
      </c>
      <c r="H315" s="63" t="str">
        <f>IFERROR(INDEX(Sheet3!$F$2:$F$114, MATCH(G315, Sheet3!$E$2:$E$114, 0)), "")</f>
        <v>INVERTER</v>
      </c>
      <c r="I315" s="32">
        <v>45638</v>
      </c>
      <c r="J315" s="33">
        <f t="shared" ca="1" si="31"/>
        <v>7</v>
      </c>
      <c r="K315" s="34">
        <v>45638</v>
      </c>
      <c r="L315" s="59">
        <f t="shared" ca="1" si="34"/>
        <v>0</v>
      </c>
      <c r="M315" s="34">
        <v>45645</v>
      </c>
      <c r="N315" s="47">
        <f t="shared" ca="1" si="35"/>
        <v>7</v>
      </c>
      <c r="O315" s="75">
        <v>45645</v>
      </c>
      <c r="P315" s="75">
        <v>45645</v>
      </c>
      <c r="Q315" s="47">
        <f t="shared" ca="1" si="36"/>
        <v>0</v>
      </c>
      <c r="R315" s="34">
        <v>45645</v>
      </c>
      <c r="S315" s="59">
        <f t="shared" ca="1" si="37"/>
        <v>0</v>
      </c>
      <c r="T315" s="32">
        <v>45645</v>
      </c>
      <c r="U315" s="33">
        <f t="shared" ca="1" si="38"/>
        <v>0</v>
      </c>
      <c r="V315" s="34">
        <v>45645</v>
      </c>
      <c r="W315" s="35"/>
      <c r="X315" s="36" t="str">
        <f t="shared" ca="1" si="32"/>
        <v>Completed</v>
      </c>
      <c r="Y315" s="37">
        <v>45645</v>
      </c>
      <c r="Z315" s="38">
        <f t="shared" si="33"/>
        <v>1</v>
      </c>
    </row>
    <row r="316" spans="1:26" s="39" customFormat="1" ht="28.5">
      <c r="A316" s="30">
        <v>313</v>
      </c>
      <c r="B316" s="31" t="s">
        <v>2433</v>
      </c>
      <c r="C316" s="31" t="s">
        <v>160</v>
      </c>
      <c r="D316" s="44" t="s">
        <v>67</v>
      </c>
      <c r="E316" s="72" t="str">
        <f>IFERROR(IF(INDEX(Sheet3!$B$2:$B$8, MATCH(D316, Sheet3!$A$2:$A$8, 0)) = 0, "", INDEX(Sheet3!$B$2:$B$8, MATCH(D316, Sheet3!$A$2:$A$8, 0))), "")</f>
        <v>Breakdown</v>
      </c>
      <c r="F316" s="31" t="s">
        <v>2434</v>
      </c>
      <c r="G316" s="45" t="s">
        <v>594</v>
      </c>
      <c r="H316" s="63" t="str">
        <f>IFERROR(INDEX(Sheet3!$F$2:$F$114, MATCH(G316, Sheet3!$E$2:$E$114, 0)), "")</f>
        <v>ELECTRICAL</v>
      </c>
      <c r="I316" s="32">
        <v>45636</v>
      </c>
      <c r="J316" s="33">
        <f t="shared" ca="1" si="31"/>
        <v>11</v>
      </c>
      <c r="K316" s="34">
        <v>45636</v>
      </c>
      <c r="L316" s="59">
        <f t="shared" ca="1" si="34"/>
        <v>0</v>
      </c>
      <c r="M316" s="34">
        <v>45647</v>
      </c>
      <c r="N316" s="47">
        <f t="shared" ca="1" si="35"/>
        <v>11</v>
      </c>
      <c r="O316" s="75">
        <v>45647</v>
      </c>
      <c r="P316" s="75">
        <v>45647</v>
      </c>
      <c r="Q316" s="47">
        <f t="shared" ca="1" si="36"/>
        <v>0</v>
      </c>
      <c r="R316" s="34">
        <v>45647</v>
      </c>
      <c r="S316" s="59">
        <f t="shared" ca="1" si="37"/>
        <v>0</v>
      </c>
      <c r="T316" s="32">
        <v>45647</v>
      </c>
      <c r="U316" s="33">
        <f t="shared" ca="1" si="38"/>
        <v>0</v>
      </c>
      <c r="V316" s="34">
        <v>45647</v>
      </c>
      <c r="W316" s="35"/>
      <c r="X316" s="36" t="str">
        <f t="shared" ca="1" si="32"/>
        <v>Completed</v>
      </c>
      <c r="Y316" s="37">
        <v>45647</v>
      </c>
      <c r="Z316" s="38">
        <f t="shared" si="33"/>
        <v>1</v>
      </c>
    </row>
    <row r="317" spans="1:26" s="39" customFormat="1" ht="28.5">
      <c r="A317" s="30">
        <v>314</v>
      </c>
      <c r="B317" s="31" t="s">
        <v>2435</v>
      </c>
      <c r="C317" s="31" t="s">
        <v>310</v>
      </c>
      <c r="D317" s="44" t="s">
        <v>67</v>
      </c>
      <c r="E317" s="72" t="str">
        <f>IFERROR(IF(INDEX(Sheet3!$B$2:$B$8, MATCH(D317, Sheet3!$A$2:$A$8, 0)) = 0, "", INDEX(Sheet3!$B$2:$B$8, MATCH(D317, Sheet3!$A$2:$A$8, 0))), "")</f>
        <v>Breakdown</v>
      </c>
      <c r="F317" s="31" t="s">
        <v>608</v>
      </c>
      <c r="G317" s="45" t="s">
        <v>594</v>
      </c>
      <c r="H317" s="63" t="str">
        <f>IFERROR(INDEX(Sheet3!$F$2:$F$114, MATCH(G317, Sheet3!$E$2:$E$114, 0)), "")</f>
        <v>ELECTRICAL</v>
      </c>
      <c r="I317" s="32">
        <v>45651</v>
      </c>
      <c r="J317" s="33">
        <f t="shared" ca="1" si="31"/>
        <v>8</v>
      </c>
      <c r="K317" s="34">
        <v>45652</v>
      </c>
      <c r="L317" s="59">
        <f t="shared" ca="1" si="34"/>
        <v>1</v>
      </c>
      <c r="M317" s="34">
        <v>45652</v>
      </c>
      <c r="N317" s="47">
        <f t="shared" ca="1" si="35"/>
        <v>0</v>
      </c>
      <c r="O317" s="75">
        <v>45652</v>
      </c>
      <c r="P317" s="75">
        <v>45652</v>
      </c>
      <c r="Q317" s="47">
        <f t="shared" ca="1" si="36"/>
        <v>0</v>
      </c>
      <c r="R317" s="34">
        <v>45652</v>
      </c>
      <c r="S317" s="59">
        <f t="shared" ca="1" si="37"/>
        <v>0</v>
      </c>
      <c r="T317" s="32">
        <v>45652</v>
      </c>
      <c r="U317" s="33">
        <f t="shared" ca="1" si="38"/>
        <v>7</v>
      </c>
      <c r="V317" s="34">
        <v>45659</v>
      </c>
      <c r="W317" s="35"/>
      <c r="X317" s="36" t="str">
        <f t="shared" ca="1" si="32"/>
        <v>Completed</v>
      </c>
      <c r="Y317" s="37">
        <v>45659</v>
      </c>
      <c r="Z317" s="38">
        <f t="shared" si="33"/>
        <v>1</v>
      </c>
    </row>
    <row r="318" spans="1:26" s="39" customFormat="1" ht="26.25">
      <c r="A318" s="30">
        <v>315</v>
      </c>
      <c r="B318" s="31" t="s">
        <v>2436</v>
      </c>
      <c r="C318" s="31" t="s">
        <v>140</v>
      </c>
      <c r="D318" s="44" t="s">
        <v>54</v>
      </c>
      <c r="E318" s="72" t="str">
        <f>IFERROR(IF(INDEX(Sheet3!$B$2:$B$8, MATCH(D318, Sheet3!$A$2:$A$8, 0)) = 0, "", INDEX(Sheet3!$B$2:$B$8, MATCH(D318, Sheet3!$A$2:$A$8, 0))), "")</f>
        <v>Breakdown</v>
      </c>
      <c r="F318" s="31" t="s">
        <v>2434</v>
      </c>
      <c r="G318" s="45" t="s">
        <v>84</v>
      </c>
      <c r="H318" s="63" t="str">
        <f>IFERROR(INDEX(Sheet3!$F$2:$F$114, MATCH(G318, Sheet3!$E$2:$E$114, 0)), "")</f>
        <v>OTHERS</v>
      </c>
      <c r="I318" s="32">
        <v>45651</v>
      </c>
      <c r="J318" s="33">
        <f t="shared" ca="1" si="31"/>
        <v>2</v>
      </c>
      <c r="K318" s="34">
        <v>45652</v>
      </c>
      <c r="L318" s="59">
        <f t="shared" ca="1" si="34"/>
        <v>1</v>
      </c>
      <c r="M318" s="34">
        <v>45653</v>
      </c>
      <c r="N318" s="47">
        <f t="shared" ca="1" si="35"/>
        <v>1</v>
      </c>
      <c r="O318" s="75">
        <v>45653</v>
      </c>
      <c r="P318" s="75">
        <v>45653</v>
      </c>
      <c r="Q318" s="47">
        <f t="shared" ca="1" si="36"/>
        <v>0</v>
      </c>
      <c r="R318" s="34">
        <v>45653</v>
      </c>
      <c r="S318" s="59">
        <f t="shared" ca="1" si="37"/>
        <v>0</v>
      </c>
      <c r="T318" s="32">
        <v>45653</v>
      </c>
      <c r="U318" s="33">
        <f t="shared" ca="1" si="38"/>
        <v>0</v>
      </c>
      <c r="V318" s="34">
        <v>45653</v>
      </c>
      <c r="W318" s="35"/>
      <c r="X318" s="36" t="str">
        <f t="shared" ca="1" si="32"/>
        <v>Completed</v>
      </c>
      <c r="Y318" s="37">
        <v>45653</v>
      </c>
      <c r="Z318" s="38">
        <f t="shared" si="33"/>
        <v>1</v>
      </c>
    </row>
    <row r="319" spans="1:26" s="39" customFormat="1" ht="28.5">
      <c r="A319" s="30">
        <v>316</v>
      </c>
      <c r="B319" s="31" t="s">
        <v>2437</v>
      </c>
      <c r="C319" s="31" t="s">
        <v>113</v>
      </c>
      <c r="D319" s="44" t="s">
        <v>54</v>
      </c>
      <c r="E319" s="72" t="str">
        <f>IFERROR(IF(INDEX(Sheet3!$B$2:$B$8, MATCH(D319, Sheet3!$A$2:$A$8, 0)) = 0, "", INDEX(Sheet3!$B$2:$B$8, MATCH(D319, Sheet3!$A$2:$A$8, 0))), "")</f>
        <v>Breakdown</v>
      </c>
      <c r="F319" s="31" t="s">
        <v>726</v>
      </c>
      <c r="G319" s="45" t="s">
        <v>69</v>
      </c>
      <c r="H319" s="63" t="str">
        <f>IFERROR(INDEX(Sheet3!$F$2:$F$114, MATCH(G319, Sheet3!$E$2:$E$114, 0)), "")</f>
        <v>KITCHEN_EQUIPMENT</v>
      </c>
      <c r="I319" s="32">
        <v>45631</v>
      </c>
      <c r="J319" s="33">
        <f t="shared" ca="1" si="31"/>
        <v>105</v>
      </c>
      <c r="K319" s="34">
        <v>45631</v>
      </c>
      <c r="L319" s="59">
        <f t="shared" ca="1" si="34"/>
        <v>0</v>
      </c>
      <c r="M319" s="34">
        <v>45643</v>
      </c>
      <c r="N319" s="47">
        <f t="shared" ca="1" si="35"/>
        <v>12</v>
      </c>
      <c r="O319" s="75">
        <v>45643</v>
      </c>
      <c r="P319" s="75">
        <v>45643</v>
      </c>
      <c r="Q319" s="47">
        <f t="shared" ca="1" si="36"/>
        <v>0</v>
      </c>
      <c r="R319" s="34">
        <v>45643</v>
      </c>
      <c r="S319" s="59">
        <f t="shared" ca="1" si="37"/>
        <v>0</v>
      </c>
      <c r="T319" s="32">
        <v>45643</v>
      </c>
      <c r="U319" s="33">
        <f t="shared" ca="1" si="38"/>
        <v>93</v>
      </c>
      <c r="V319" s="34"/>
      <c r="W319" s="35"/>
      <c r="X319" s="36" t="str">
        <f t="shared" ca="1" si="32"/>
        <v>Overdue</v>
      </c>
      <c r="Y319" s="37"/>
      <c r="Z319" s="38" t="str">
        <f t="shared" si="33"/>
        <v/>
      </c>
    </row>
    <row r="320" spans="1:26" s="39" customFormat="1" ht="26.25">
      <c r="A320" s="30">
        <v>317</v>
      </c>
      <c r="B320" s="31" t="s">
        <v>772</v>
      </c>
      <c r="C320" s="31" t="s">
        <v>363</v>
      </c>
      <c r="D320" s="44" t="s">
        <v>54</v>
      </c>
      <c r="E320" s="72" t="str">
        <f>IFERROR(IF(INDEX(Sheet3!$B$2:$B$8, MATCH(D320, Sheet3!$A$2:$A$8, 0)) = 0, "", INDEX(Sheet3!$B$2:$B$8, MATCH(D320, Sheet3!$A$2:$A$8, 0))), "")</f>
        <v>Breakdown</v>
      </c>
      <c r="F320" s="31" t="s">
        <v>333</v>
      </c>
      <c r="G320" s="45" t="s">
        <v>97</v>
      </c>
      <c r="H320" s="63" t="str">
        <f>IFERROR(INDEX(Sheet3!$F$2:$F$114, MATCH(G320, Sheet3!$E$2:$E$114, 0)), "")</f>
        <v>HVAC</v>
      </c>
      <c r="I320" s="32">
        <v>45651</v>
      </c>
      <c r="J320" s="33">
        <f t="shared" ca="1" si="31"/>
        <v>85</v>
      </c>
      <c r="K320" s="34">
        <v>45652</v>
      </c>
      <c r="L320" s="59">
        <f t="shared" ca="1" si="34"/>
        <v>1</v>
      </c>
      <c r="M320" s="34"/>
      <c r="N320" s="47">
        <f t="shared" ca="1" si="35"/>
        <v>84</v>
      </c>
      <c r="O320" s="75"/>
      <c r="P320" s="75"/>
      <c r="Q320" s="47" t="str">
        <f t="shared" ca="1" si="36"/>
        <v/>
      </c>
      <c r="R320" s="34"/>
      <c r="S320" s="59" t="str">
        <f t="shared" ca="1" si="37"/>
        <v/>
      </c>
      <c r="T320" s="32"/>
      <c r="U320" s="33" t="str">
        <f t="shared" ca="1" si="38"/>
        <v/>
      </c>
      <c r="V320" s="34"/>
      <c r="W320" s="35"/>
      <c r="X320" s="36" t="str">
        <f t="shared" ca="1" si="32"/>
        <v>Overdue</v>
      </c>
      <c r="Y320" s="37"/>
      <c r="Z320" s="38" t="str">
        <f t="shared" si="33"/>
        <v/>
      </c>
    </row>
    <row r="321" spans="1:26" s="39" customFormat="1" ht="26.25">
      <c r="A321" s="30">
        <v>318</v>
      </c>
      <c r="B321" s="31" t="s">
        <v>2438</v>
      </c>
      <c r="C321" s="31" t="s">
        <v>256</v>
      </c>
      <c r="D321" s="44" t="s">
        <v>54</v>
      </c>
      <c r="E321" s="72" t="str">
        <f>IFERROR(IF(INDEX(Sheet3!$B$2:$B$8, MATCH(D321, Sheet3!$A$2:$A$8, 0)) = 0, "", INDEX(Sheet3!$B$2:$B$8, MATCH(D321, Sheet3!$A$2:$A$8, 0))), "")</f>
        <v>Breakdown</v>
      </c>
      <c r="F321" s="31" t="s">
        <v>1334</v>
      </c>
      <c r="G321" s="45" t="s">
        <v>472</v>
      </c>
      <c r="H321" s="63" t="str">
        <f>IFERROR(INDEX(Sheet3!$F$2:$F$114, MATCH(G321, Sheet3!$E$2:$E$114, 0)), "")</f>
        <v>ELECTRICAL</v>
      </c>
      <c r="I321" s="32">
        <v>45632</v>
      </c>
      <c r="J321" s="33">
        <f t="shared" ca="1" si="31"/>
        <v>5</v>
      </c>
      <c r="K321" s="34">
        <v>45632</v>
      </c>
      <c r="L321" s="59">
        <f t="shared" ca="1" si="34"/>
        <v>0</v>
      </c>
      <c r="M321" s="34">
        <v>45637</v>
      </c>
      <c r="N321" s="47">
        <f t="shared" ca="1" si="35"/>
        <v>5</v>
      </c>
      <c r="O321" s="75">
        <v>45637</v>
      </c>
      <c r="P321" s="75">
        <v>45637</v>
      </c>
      <c r="Q321" s="47">
        <f t="shared" ca="1" si="36"/>
        <v>0</v>
      </c>
      <c r="R321" s="34">
        <v>45637</v>
      </c>
      <c r="S321" s="59">
        <f t="shared" ca="1" si="37"/>
        <v>0</v>
      </c>
      <c r="T321" s="32">
        <v>45637</v>
      </c>
      <c r="U321" s="33">
        <f t="shared" ca="1" si="38"/>
        <v>0</v>
      </c>
      <c r="V321" s="34">
        <v>45637</v>
      </c>
      <c r="W321" s="35"/>
      <c r="X321" s="36" t="str">
        <f t="shared" ca="1" si="32"/>
        <v>Completed</v>
      </c>
      <c r="Y321" s="37">
        <v>45637</v>
      </c>
      <c r="Z321" s="38">
        <f t="shared" si="33"/>
        <v>1</v>
      </c>
    </row>
    <row r="322" spans="1:26" s="39" customFormat="1" ht="26.25">
      <c r="A322" s="30">
        <v>319</v>
      </c>
      <c r="B322" s="31" t="s">
        <v>2439</v>
      </c>
      <c r="C322" s="31" t="s">
        <v>41</v>
      </c>
      <c r="D322" s="44" t="s">
        <v>54</v>
      </c>
      <c r="E322" s="72" t="str">
        <f>IFERROR(IF(INDEX(Sheet3!$B$2:$B$8, MATCH(D322, Sheet3!$A$2:$A$8, 0)) = 0, "", INDEX(Sheet3!$B$2:$B$8, MATCH(D322, Sheet3!$A$2:$A$8, 0))), "")</f>
        <v>Breakdown</v>
      </c>
      <c r="F322" s="31" t="s">
        <v>593</v>
      </c>
      <c r="G322" s="45" t="s">
        <v>97</v>
      </c>
      <c r="H322" s="63" t="str">
        <f>IFERROR(INDEX(Sheet3!$F$2:$F$114, MATCH(G322, Sheet3!$E$2:$E$114, 0)), "")</f>
        <v>HVAC</v>
      </c>
      <c r="I322" s="32"/>
      <c r="J322" s="33" t="str">
        <f t="shared" ca="1" si="31"/>
        <v/>
      </c>
      <c r="K322" s="34"/>
      <c r="L322" s="59" t="str">
        <f t="shared" ca="1" si="34"/>
        <v/>
      </c>
      <c r="M322" s="34"/>
      <c r="N322" s="47" t="str">
        <f t="shared" ca="1" si="35"/>
        <v/>
      </c>
      <c r="O322" s="75"/>
      <c r="P322" s="75"/>
      <c r="Q322" s="47" t="str">
        <f t="shared" ca="1" si="36"/>
        <v/>
      </c>
      <c r="R322" s="34"/>
      <c r="S322" s="59" t="str">
        <f t="shared" ca="1" si="37"/>
        <v/>
      </c>
      <c r="T322" s="32"/>
      <c r="U322" s="33" t="str">
        <f t="shared" ca="1" si="38"/>
        <v/>
      </c>
      <c r="V322" s="34"/>
      <c r="W322" s="35"/>
      <c r="X322" s="36" t="str">
        <f t="shared" ca="1" si="32"/>
        <v/>
      </c>
      <c r="Y322" s="37"/>
      <c r="Z322" s="38" t="str">
        <f t="shared" si="33"/>
        <v/>
      </c>
    </row>
    <row r="323" spans="1:26" s="39" customFormat="1" ht="26.25">
      <c r="A323" s="30">
        <v>320</v>
      </c>
      <c r="B323" s="31" t="s">
        <v>2440</v>
      </c>
      <c r="C323" s="31" t="s">
        <v>71</v>
      </c>
      <c r="D323" s="44" t="s">
        <v>54</v>
      </c>
      <c r="E323" s="72" t="str">
        <f>IFERROR(IF(INDEX(Sheet3!$B$2:$B$8, MATCH(D323, Sheet3!$A$2:$A$8, 0)) = 0, "", INDEX(Sheet3!$B$2:$B$8, MATCH(D323, Sheet3!$A$2:$A$8, 0))), "")</f>
        <v>Breakdown</v>
      </c>
      <c r="F323" s="31" t="s">
        <v>226</v>
      </c>
      <c r="G323" s="45" t="s">
        <v>61</v>
      </c>
      <c r="H323" s="63" t="str">
        <f>IFERROR(INDEX(Sheet3!$F$2:$F$114, MATCH(G323, Sheet3!$E$2:$E$114, 0)), "")</f>
        <v>HVAC</v>
      </c>
      <c r="I323" s="32">
        <v>45654</v>
      </c>
      <c r="J323" s="33">
        <f t="shared" ca="1" si="31"/>
        <v>155</v>
      </c>
      <c r="K323" s="34">
        <v>45654</v>
      </c>
      <c r="L323" s="59">
        <f t="shared" ca="1" si="34"/>
        <v>0</v>
      </c>
      <c r="M323" s="34">
        <v>45663</v>
      </c>
      <c r="N323" s="47">
        <f t="shared" ca="1" si="35"/>
        <v>9</v>
      </c>
      <c r="O323" s="75">
        <v>45663</v>
      </c>
      <c r="P323" s="75">
        <v>45663</v>
      </c>
      <c r="Q323" s="47">
        <f t="shared" ca="1" si="36"/>
        <v>0</v>
      </c>
      <c r="R323" s="34">
        <v>45663</v>
      </c>
      <c r="S323" s="59">
        <f t="shared" ca="1" si="37"/>
        <v>0</v>
      </c>
      <c r="T323" s="32">
        <v>45663</v>
      </c>
      <c r="U323" s="33">
        <f t="shared" ca="1" si="38"/>
        <v>146</v>
      </c>
      <c r="V323" s="34">
        <v>45809</v>
      </c>
      <c r="W323" s="35"/>
      <c r="X323" s="36" t="str">
        <f t="shared" ca="1" si="32"/>
        <v>Completed</v>
      </c>
      <c r="Y323" s="37">
        <v>45809</v>
      </c>
      <c r="Z323" s="38">
        <f t="shared" si="33"/>
        <v>1</v>
      </c>
    </row>
    <row r="324" spans="1:26" s="39" customFormat="1">
      <c r="A324" s="30">
        <v>321</v>
      </c>
      <c r="B324" s="31" t="s">
        <v>2441</v>
      </c>
      <c r="C324" s="31" t="s">
        <v>63</v>
      </c>
      <c r="D324" s="44" t="s">
        <v>32</v>
      </c>
      <c r="E324" s="72" t="str">
        <f>IFERROR(IF(INDEX(Sheet3!$B$2:$B$8, MATCH(D324, Sheet3!$A$2:$A$8, 0)) = 0, "", INDEX(Sheet3!$B$2:$B$8, MATCH(D324, Sheet3!$A$2:$A$8, 0))), "")</f>
        <v>Breakdown</v>
      </c>
      <c r="F324" s="31" t="s">
        <v>412</v>
      </c>
      <c r="G324" s="45" t="s">
        <v>34</v>
      </c>
      <c r="H324" s="63" t="str">
        <f>IFERROR(INDEX(Sheet3!$F$2:$F$114, MATCH(G324, Sheet3!$E$2:$E$114, 0)), "")</f>
        <v>EVACUATION</v>
      </c>
      <c r="I324" s="32">
        <v>45627</v>
      </c>
      <c r="J324" s="33">
        <f t="shared" ca="1" si="31"/>
        <v>2</v>
      </c>
      <c r="K324" s="34">
        <v>45627</v>
      </c>
      <c r="L324" s="59">
        <f t="shared" ca="1" si="34"/>
        <v>0</v>
      </c>
      <c r="M324" s="34">
        <v>45629</v>
      </c>
      <c r="N324" s="47">
        <f t="shared" ca="1" si="35"/>
        <v>2</v>
      </c>
      <c r="O324" s="75">
        <v>45629</v>
      </c>
      <c r="P324" s="75">
        <v>45629</v>
      </c>
      <c r="Q324" s="47">
        <f t="shared" ca="1" si="36"/>
        <v>0</v>
      </c>
      <c r="R324" s="34">
        <v>45629</v>
      </c>
      <c r="S324" s="59">
        <f t="shared" ca="1" si="37"/>
        <v>0</v>
      </c>
      <c r="T324" s="32">
        <v>45629</v>
      </c>
      <c r="U324" s="33">
        <f t="shared" ca="1" si="38"/>
        <v>0</v>
      </c>
      <c r="V324" s="34">
        <v>45629</v>
      </c>
      <c r="W324" s="35"/>
      <c r="X324" s="36" t="str">
        <f t="shared" ca="1" si="32"/>
        <v>Completed</v>
      </c>
      <c r="Y324" s="37">
        <v>45629</v>
      </c>
      <c r="Z324" s="38">
        <f t="shared" si="33"/>
        <v>1</v>
      </c>
    </row>
    <row r="325" spans="1:26" s="39" customFormat="1">
      <c r="A325" s="30">
        <v>322</v>
      </c>
      <c r="B325" s="31" t="s">
        <v>2441</v>
      </c>
      <c r="C325" s="31" t="s">
        <v>63</v>
      </c>
      <c r="D325" s="44" t="s">
        <v>32</v>
      </c>
      <c r="E325" s="72" t="str">
        <f>IFERROR(IF(INDEX(Sheet3!$B$2:$B$8, MATCH(D325, Sheet3!$A$2:$A$8, 0)) = 0, "", INDEX(Sheet3!$B$2:$B$8, MATCH(D325, Sheet3!$A$2:$A$8, 0))), "")</f>
        <v>Breakdown</v>
      </c>
      <c r="F325" s="31" t="s">
        <v>412</v>
      </c>
      <c r="G325" s="45" t="s">
        <v>34</v>
      </c>
      <c r="H325" s="63" t="str">
        <f>IFERROR(INDEX(Sheet3!$F$2:$F$114, MATCH(G325, Sheet3!$E$2:$E$114, 0)), "")</f>
        <v>EVACUATION</v>
      </c>
      <c r="I325" s="32">
        <v>45633</v>
      </c>
      <c r="J325" s="33">
        <f t="shared" ca="1" si="31"/>
        <v>0</v>
      </c>
      <c r="K325" s="34">
        <v>45633</v>
      </c>
      <c r="L325" s="59">
        <f t="shared" ca="1" si="34"/>
        <v>0</v>
      </c>
      <c r="M325" s="34">
        <v>45633</v>
      </c>
      <c r="N325" s="47">
        <f t="shared" ca="1" si="35"/>
        <v>0</v>
      </c>
      <c r="O325" s="75">
        <v>45633</v>
      </c>
      <c r="P325" s="75">
        <v>45633</v>
      </c>
      <c r="Q325" s="47">
        <f t="shared" ca="1" si="36"/>
        <v>0</v>
      </c>
      <c r="R325" s="34">
        <v>45633</v>
      </c>
      <c r="S325" s="59">
        <f t="shared" ca="1" si="37"/>
        <v>0</v>
      </c>
      <c r="T325" s="32">
        <v>45633</v>
      </c>
      <c r="U325" s="33">
        <f t="shared" ca="1" si="38"/>
        <v>0</v>
      </c>
      <c r="V325" s="34">
        <v>45633</v>
      </c>
      <c r="W325" s="35"/>
      <c r="X325" s="36" t="str">
        <f t="shared" ca="1" si="32"/>
        <v>Completed</v>
      </c>
      <c r="Y325" s="37">
        <v>45633</v>
      </c>
      <c r="Z325" s="38">
        <f t="shared" si="33"/>
        <v>1</v>
      </c>
    </row>
    <row r="326" spans="1:26" s="39" customFormat="1">
      <c r="A326" s="30">
        <v>323</v>
      </c>
      <c r="B326" s="31" t="s">
        <v>678</v>
      </c>
      <c r="C326" s="31" t="s">
        <v>389</v>
      </c>
      <c r="D326" s="44" t="s">
        <v>32</v>
      </c>
      <c r="E326" s="72" t="str">
        <f>IFERROR(IF(INDEX(Sheet3!$B$2:$B$8, MATCH(D326, Sheet3!$A$2:$A$8, 0)) = 0, "", INDEX(Sheet3!$B$2:$B$8, MATCH(D326, Sheet3!$A$2:$A$8, 0))), "")</f>
        <v>Breakdown</v>
      </c>
      <c r="F326" s="31" t="s">
        <v>1364</v>
      </c>
      <c r="G326" s="45" t="s">
        <v>34</v>
      </c>
      <c r="H326" s="63" t="str">
        <f>IFERROR(INDEX(Sheet3!$F$2:$F$114, MATCH(G326, Sheet3!$E$2:$E$114, 0)), "")</f>
        <v>EVACUATION</v>
      </c>
      <c r="I326" s="32">
        <v>45636</v>
      </c>
      <c r="J326" s="33">
        <f t="shared" ref="J326:J389" ca="1" si="39">IF(I326="","",IF(Y326&lt;&gt;"",Y326-I326,TODAY()-I326))</f>
        <v>2</v>
      </c>
      <c r="K326" s="34">
        <v>45636</v>
      </c>
      <c r="L326" s="59">
        <f t="shared" ca="1" si="34"/>
        <v>0</v>
      </c>
      <c r="M326" s="34">
        <v>45638</v>
      </c>
      <c r="N326" s="47">
        <f t="shared" ca="1" si="35"/>
        <v>2</v>
      </c>
      <c r="O326" s="75">
        <v>45638</v>
      </c>
      <c r="P326" s="75">
        <v>45638</v>
      </c>
      <c r="Q326" s="47">
        <f t="shared" ca="1" si="36"/>
        <v>0</v>
      </c>
      <c r="R326" s="34">
        <v>45638</v>
      </c>
      <c r="S326" s="59">
        <f t="shared" ca="1" si="37"/>
        <v>0</v>
      </c>
      <c r="T326" s="32">
        <v>45638</v>
      </c>
      <c r="U326" s="33">
        <f t="shared" ca="1" si="38"/>
        <v>0</v>
      </c>
      <c r="V326" s="34">
        <v>45638</v>
      </c>
      <c r="W326" s="35"/>
      <c r="X326" s="36" t="str">
        <f t="shared" ref="X326:X389" ca="1" si="40">IF(I326="","",IF(Y326&lt;&gt;"","Completed",IF(TODAY()&lt;V326,"Planned",IF(TODAY()=V326,"Due","Overdue"))))</f>
        <v>Completed</v>
      </c>
      <c r="Y326" s="37">
        <v>45638</v>
      </c>
      <c r="Z326" s="38">
        <f t="shared" ref="Z326:Z389" si="41">IF(Y326="","",IF(Y326&lt;=V326,1,0))</f>
        <v>1</v>
      </c>
    </row>
    <row r="327" spans="1:26" s="39" customFormat="1">
      <c r="A327" s="30">
        <v>324</v>
      </c>
      <c r="B327" s="31" t="s">
        <v>2441</v>
      </c>
      <c r="C327" s="31" t="s">
        <v>63</v>
      </c>
      <c r="D327" s="44" t="s">
        <v>32</v>
      </c>
      <c r="E327" s="72" t="str">
        <f>IFERROR(IF(INDEX(Sheet3!$B$2:$B$8, MATCH(D327, Sheet3!$A$2:$A$8, 0)) = 0, "", INDEX(Sheet3!$B$2:$B$8, MATCH(D327, Sheet3!$A$2:$A$8, 0))), "")</f>
        <v>Breakdown</v>
      </c>
      <c r="F327" s="31" t="s">
        <v>412</v>
      </c>
      <c r="G327" s="45" t="s">
        <v>34</v>
      </c>
      <c r="H327" s="63" t="str">
        <f>IFERROR(INDEX(Sheet3!$F$2:$F$114, MATCH(G327, Sheet3!$E$2:$E$114, 0)), "")</f>
        <v>EVACUATION</v>
      </c>
      <c r="I327" s="32">
        <v>45638</v>
      </c>
      <c r="J327" s="33">
        <f t="shared" ca="1" si="39"/>
        <v>0</v>
      </c>
      <c r="K327" s="34">
        <v>45638</v>
      </c>
      <c r="L327" s="59">
        <f t="shared" ref="L327:L390" ca="1" si="42">IF(K327&lt;&gt;"",K327-I327,IF(I327="","",TODAY()-I327))</f>
        <v>0</v>
      </c>
      <c r="M327" s="34">
        <v>45638</v>
      </c>
      <c r="N327" s="47">
        <f t="shared" ref="N327:N390" ca="1" si="43">IF(M327&lt;&gt;"",M327-K327,IF(K327="","",TODAY()-K327))</f>
        <v>0</v>
      </c>
      <c r="O327" s="75">
        <v>45638</v>
      </c>
      <c r="P327" s="75">
        <v>45638</v>
      </c>
      <c r="Q327" s="47">
        <f t="shared" ref="Q327:Q390" ca="1" si="44">IF(P327&lt;&gt;"",P327-O327,IF(O327="","",TODAY()-O327))</f>
        <v>0</v>
      </c>
      <c r="R327" s="34">
        <v>45638</v>
      </c>
      <c r="S327" s="59">
        <f t="shared" ref="S327:S390" ca="1" si="45">IF(T327&lt;&gt;"",T327-R327,IF(R327="","",TODAY()-R327))</f>
        <v>0</v>
      </c>
      <c r="T327" s="32">
        <v>45638</v>
      </c>
      <c r="U327" s="33">
        <f t="shared" ca="1" si="38"/>
        <v>0</v>
      </c>
      <c r="V327" s="34">
        <v>45638</v>
      </c>
      <c r="W327" s="35"/>
      <c r="X327" s="36" t="str">
        <f t="shared" ca="1" si="40"/>
        <v>Completed</v>
      </c>
      <c r="Y327" s="37">
        <v>45638</v>
      </c>
      <c r="Z327" s="38">
        <f t="shared" si="41"/>
        <v>1</v>
      </c>
    </row>
    <row r="328" spans="1:26" s="39" customFormat="1">
      <c r="A328" s="30">
        <v>325</v>
      </c>
      <c r="B328" s="31" t="s">
        <v>2441</v>
      </c>
      <c r="C328" s="31" t="s">
        <v>63</v>
      </c>
      <c r="D328" s="44" t="s">
        <v>32</v>
      </c>
      <c r="E328" s="72" t="str">
        <f>IFERROR(IF(INDEX(Sheet3!$B$2:$B$8, MATCH(D328, Sheet3!$A$2:$A$8, 0)) = 0, "", INDEX(Sheet3!$B$2:$B$8, MATCH(D328, Sheet3!$A$2:$A$8, 0))), "")</f>
        <v>Breakdown</v>
      </c>
      <c r="F328" s="31" t="s">
        <v>412</v>
      </c>
      <c r="G328" s="45" t="s">
        <v>34</v>
      </c>
      <c r="H328" s="63" t="str">
        <f>IFERROR(INDEX(Sheet3!$F$2:$F$114, MATCH(G328, Sheet3!$E$2:$E$114, 0)), "")</f>
        <v>EVACUATION</v>
      </c>
      <c r="I328" s="32">
        <v>45643</v>
      </c>
      <c r="J328" s="33">
        <f t="shared" ca="1" si="39"/>
        <v>0</v>
      </c>
      <c r="K328" s="34">
        <v>45643</v>
      </c>
      <c r="L328" s="59">
        <f t="shared" ca="1" si="42"/>
        <v>0</v>
      </c>
      <c r="M328" s="34">
        <v>45643</v>
      </c>
      <c r="N328" s="47">
        <f t="shared" ca="1" si="43"/>
        <v>0</v>
      </c>
      <c r="O328" s="75">
        <v>45643</v>
      </c>
      <c r="P328" s="75">
        <v>45643</v>
      </c>
      <c r="Q328" s="47">
        <f t="shared" ca="1" si="44"/>
        <v>0</v>
      </c>
      <c r="R328" s="34">
        <v>45643</v>
      </c>
      <c r="S328" s="59">
        <f t="shared" ca="1" si="45"/>
        <v>0</v>
      </c>
      <c r="T328" s="32">
        <v>45643</v>
      </c>
      <c r="U328" s="33">
        <f t="shared" ca="1" si="38"/>
        <v>0</v>
      </c>
      <c r="V328" s="34">
        <v>45643</v>
      </c>
      <c r="W328" s="35"/>
      <c r="X328" s="36" t="str">
        <f t="shared" ca="1" si="40"/>
        <v>Completed</v>
      </c>
      <c r="Y328" s="37">
        <v>45643</v>
      </c>
      <c r="Z328" s="38">
        <f t="shared" si="41"/>
        <v>1</v>
      </c>
    </row>
    <row r="329" spans="1:26" s="39" customFormat="1">
      <c r="A329" s="30">
        <v>326</v>
      </c>
      <c r="B329" s="31" t="s">
        <v>678</v>
      </c>
      <c r="C329" s="31" t="s">
        <v>389</v>
      </c>
      <c r="D329" s="44" t="s">
        <v>32</v>
      </c>
      <c r="E329" s="72" t="str">
        <f>IFERROR(IF(INDEX(Sheet3!$B$2:$B$8, MATCH(D329, Sheet3!$A$2:$A$8, 0)) = 0, "", INDEX(Sheet3!$B$2:$B$8, MATCH(D329, Sheet3!$A$2:$A$8, 0))), "")</f>
        <v>Breakdown</v>
      </c>
      <c r="F329" s="31" t="s">
        <v>1364</v>
      </c>
      <c r="G329" s="45" t="s">
        <v>34</v>
      </c>
      <c r="H329" s="63" t="str">
        <f>IFERROR(INDEX(Sheet3!$F$2:$F$114, MATCH(G329, Sheet3!$E$2:$E$114, 0)), "")</f>
        <v>EVACUATION</v>
      </c>
      <c r="I329" s="32">
        <v>45643</v>
      </c>
      <c r="J329" s="33">
        <f t="shared" ca="1" si="39"/>
        <v>0</v>
      </c>
      <c r="K329" s="34">
        <v>45643</v>
      </c>
      <c r="L329" s="59">
        <f t="shared" ca="1" si="42"/>
        <v>0</v>
      </c>
      <c r="M329" s="34">
        <v>45643</v>
      </c>
      <c r="N329" s="47">
        <f t="shared" ca="1" si="43"/>
        <v>0</v>
      </c>
      <c r="O329" s="75">
        <v>45643</v>
      </c>
      <c r="P329" s="75">
        <v>45643</v>
      </c>
      <c r="Q329" s="47">
        <f t="shared" ca="1" si="44"/>
        <v>0</v>
      </c>
      <c r="R329" s="34">
        <v>45643</v>
      </c>
      <c r="S329" s="59">
        <f t="shared" ca="1" si="45"/>
        <v>0</v>
      </c>
      <c r="T329" s="32">
        <v>45643</v>
      </c>
      <c r="U329" s="33">
        <f t="shared" ca="1" si="38"/>
        <v>0</v>
      </c>
      <c r="V329" s="34">
        <v>45643</v>
      </c>
      <c r="W329" s="35"/>
      <c r="X329" s="36" t="str">
        <f t="shared" ca="1" si="40"/>
        <v>Completed</v>
      </c>
      <c r="Y329" s="37">
        <v>45643</v>
      </c>
      <c r="Z329" s="38">
        <f t="shared" si="41"/>
        <v>1</v>
      </c>
    </row>
    <row r="330" spans="1:26" s="39" customFormat="1">
      <c r="A330" s="30">
        <v>327</v>
      </c>
      <c r="B330" s="31" t="s">
        <v>2441</v>
      </c>
      <c r="C330" s="31" t="s">
        <v>63</v>
      </c>
      <c r="D330" s="44" t="s">
        <v>32</v>
      </c>
      <c r="E330" s="72" t="str">
        <f>IFERROR(IF(INDEX(Sheet3!$B$2:$B$8, MATCH(D330, Sheet3!$A$2:$A$8, 0)) = 0, "", INDEX(Sheet3!$B$2:$B$8, MATCH(D330, Sheet3!$A$2:$A$8, 0))), "")</f>
        <v>Breakdown</v>
      </c>
      <c r="F330" s="31" t="s">
        <v>412</v>
      </c>
      <c r="G330" s="45" t="s">
        <v>34</v>
      </c>
      <c r="H330" s="63" t="str">
        <f>IFERROR(INDEX(Sheet3!$F$2:$F$114, MATCH(G330, Sheet3!$E$2:$E$114, 0)), "")</f>
        <v>EVACUATION</v>
      </c>
      <c r="I330" s="32">
        <v>45648</v>
      </c>
      <c r="J330" s="33">
        <f t="shared" ca="1" si="39"/>
        <v>0</v>
      </c>
      <c r="K330" s="34">
        <v>45648</v>
      </c>
      <c r="L330" s="59">
        <f t="shared" ca="1" si="42"/>
        <v>0</v>
      </c>
      <c r="M330" s="34">
        <v>45648</v>
      </c>
      <c r="N330" s="47">
        <f t="shared" ca="1" si="43"/>
        <v>0</v>
      </c>
      <c r="O330" s="75">
        <v>45648</v>
      </c>
      <c r="P330" s="75">
        <v>45648</v>
      </c>
      <c r="Q330" s="47">
        <f t="shared" ca="1" si="44"/>
        <v>0</v>
      </c>
      <c r="R330" s="34">
        <v>45648</v>
      </c>
      <c r="S330" s="59">
        <f t="shared" ca="1" si="45"/>
        <v>0</v>
      </c>
      <c r="T330" s="32">
        <v>45648</v>
      </c>
      <c r="U330" s="33">
        <f t="shared" ref="U330:U393" ca="1" si="46">IF(T330="","",IF(Y330&lt;&gt;"",Y330-T330,TODAY()-T330))</f>
        <v>0</v>
      </c>
      <c r="V330" s="34">
        <v>45648</v>
      </c>
      <c r="W330" s="35"/>
      <c r="X330" s="36" t="str">
        <f t="shared" ca="1" si="40"/>
        <v>Completed</v>
      </c>
      <c r="Y330" s="37">
        <v>45648</v>
      </c>
      <c r="Z330" s="38">
        <f t="shared" si="41"/>
        <v>1</v>
      </c>
    </row>
    <row r="331" spans="1:26" s="39" customFormat="1" ht="26.25">
      <c r="A331" s="30">
        <v>328</v>
      </c>
      <c r="B331" s="31" t="s">
        <v>2442</v>
      </c>
      <c r="C331" s="31" t="s">
        <v>120</v>
      </c>
      <c r="D331" s="44" t="s">
        <v>32</v>
      </c>
      <c r="E331" s="72" t="str">
        <f>IFERROR(IF(INDEX(Sheet3!$B$2:$B$8, MATCH(D331, Sheet3!$A$2:$A$8, 0)) = 0, "", INDEX(Sheet3!$B$2:$B$8, MATCH(D331, Sheet3!$A$2:$A$8, 0))), "")</f>
        <v>Breakdown</v>
      </c>
      <c r="F331" s="31" t="s">
        <v>412</v>
      </c>
      <c r="G331" s="45" t="s">
        <v>34</v>
      </c>
      <c r="H331" s="63" t="str">
        <f>IFERROR(INDEX(Sheet3!$F$2:$F$114, MATCH(G331, Sheet3!$E$2:$E$114, 0)), "")</f>
        <v>EVACUATION</v>
      </c>
      <c r="I331" s="32">
        <v>45663</v>
      </c>
      <c r="J331" s="33">
        <f t="shared" ca="1" si="39"/>
        <v>3</v>
      </c>
      <c r="K331" s="34">
        <v>45666</v>
      </c>
      <c r="L331" s="59">
        <f t="shared" ca="1" si="42"/>
        <v>3</v>
      </c>
      <c r="M331" s="34">
        <v>45666</v>
      </c>
      <c r="N331" s="47">
        <f t="shared" ca="1" si="43"/>
        <v>0</v>
      </c>
      <c r="O331" s="75">
        <v>45666</v>
      </c>
      <c r="P331" s="75">
        <v>45666</v>
      </c>
      <c r="Q331" s="47">
        <f t="shared" ca="1" si="44"/>
        <v>0</v>
      </c>
      <c r="R331" s="34">
        <v>45666</v>
      </c>
      <c r="S331" s="59">
        <f t="shared" ca="1" si="45"/>
        <v>0</v>
      </c>
      <c r="T331" s="32">
        <v>45666</v>
      </c>
      <c r="U331" s="33">
        <f t="shared" ca="1" si="46"/>
        <v>0</v>
      </c>
      <c r="V331" s="34">
        <v>45666</v>
      </c>
      <c r="W331" s="35"/>
      <c r="X331" s="36" t="str">
        <f t="shared" ca="1" si="40"/>
        <v>Completed</v>
      </c>
      <c r="Y331" s="37">
        <v>45666</v>
      </c>
      <c r="Z331" s="38">
        <f t="shared" si="41"/>
        <v>1</v>
      </c>
    </row>
    <row r="332" spans="1:26" s="39" customFormat="1" ht="26.25">
      <c r="A332" s="30">
        <v>329</v>
      </c>
      <c r="B332" s="31" t="s">
        <v>347</v>
      </c>
      <c r="C332" s="31" t="s">
        <v>273</v>
      </c>
      <c r="D332" s="44" t="s">
        <v>59</v>
      </c>
      <c r="E332" s="72" t="str">
        <f>IFERROR(IF(INDEX(Sheet3!$B$2:$B$8, MATCH(D332, Sheet3!$A$2:$A$8, 0)) = 0, "", INDEX(Sheet3!$B$2:$B$8, MATCH(D332, Sheet3!$A$2:$A$8, 0))), "")</f>
        <v>Preventive</v>
      </c>
      <c r="F332" s="31" t="s">
        <v>1429</v>
      </c>
      <c r="G332" s="45" t="s">
        <v>202</v>
      </c>
      <c r="H332" s="63" t="str">
        <f>IFERROR(INDEX(Sheet3!$F$2:$F$114, MATCH(G332, Sheet3!$E$2:$E$114, 0)), "")</f>
        <v>GENERATOR</v>
      </c>
      <c r="I332" s="32">
        <v>45657</v>
      </c>
      <c r="J332" s="33">
        <f t="shared" ca="1" si="39"/>
        <v>2</v>
      </c>
      <c r="K332" s="34">
        <v>45657</v>
      </c>
      <c r="L332" s="59">
        <f t="shared" ca="1" si="42"/>
        <v>0</v>
      </c>
      <c r="M332" s="34">
        <v>45657</v>
      </c>
      <c r="N332" s="47">
        <f t="shared" ca="1" si="43"/>
        <v>0</v>
      </c>
      <c r="O332" s="75">
        <v>45657</v>
      </c>
      <c r="P332" s="75">
        <v>45657</v>
      </c>
      <c r="Q332" s="47">
        <f t="shared" ca="1" si="44"/>
        <v>0</v>
      </c>
      <c r="R332" s="34">
        <v>45657</v>
      </c>
      <c r="S332" s="59">
        <f t="shared" ca="1" si="45"/>
        <v>0</v>
      </c>
      <c r="T332" s="32">
        <v>45657</v>
      </c>
      <c r="U332" s="33">
        <f t="shared" ca="1" si="46"/>
        <v>2</v>
      </c>
      <c r="V332" s="34">
        <v>45659</v>
      </c>
      <c r="W332" s="35"/>
      <c r="X332" s="36" t="str">
        <f t="shared" ca="1" si="40"/>
        <v>Completed</v>
      </c>
      <c r="Y332" s="37">
        <v>45659</v>
      </c>
      <c r="Z332" s="38">
        <f t="shared" si="41"/>
        <v>1</v>
      </c>
    </row>
    <row r="333" spans="1:26" s="39" customFormat="1" ht="26.25">
      <c r="A333" s="30">
        <v>330</v>
      </c>
      <c r="B333" s="31" t="s">
        <v>1583</v>
      </c>
      <c r="C333" s="31" t="s">
        <v>216</v>
      </c>
      <c r="D333" s="44" t="s">
        <v>54</v>
      </c>
      <c r="E333" s="72" t="str">
        <f>IFERROR(IF(INDEX(Sheet3!$B$2:$B$8, MATCH(D333, Sheet3!$A$2:$A$8, 0)) = 0, "", INDEX(Sheet3!$B$2:$B$8, MATCH(D333, Sheet3!$A$2:$A$8, 0))), "")</f>
        <v>Breakdown</v>
      </c>
      <c r="F333" s="31" t="s">
        <v>249</v>
      </c>
      <c r="G333" s="45" t="s">
        <v>202</v>
      </c>
      <c r="H333" s="63" t="str">
        <f>IFERROR(INDEX(Sheet3!$F$2:$F$114, MATCH(G333, Sheet3!$E$2:$E$114, 0)), "")</f>
        <v>GENERATOR</v>
      </c>
      <c r="I333" s="32">
        <v>45652</v>
      </c>
      <c r="J333" s="33">
        <f t="shared" ca="1" si="39"/>
        <v>84</v>
      </c>
      <c r="K333" s="34">
        <v>45652</v>
      </c>
      <c r="L333" s="59">
        <f t="shared" ca="1" si="42"/>
        <v>0</v>
      </c>
      <c r="M333" s="34">
        <v>45672</v>
      </c>
      <c r="N333" s="47">
        <f t="shared" ca="1" si="43"/>
        <v>20</v>
      </c>
      <c r="O333" s="75">
        <v>45672</v>
      </c>
      <c r="P333" s="75"/>
      <c r="Q333" s="47">
        <f t="shared" ca="1" si="44"/>
        <v>64</v>
      </c>
      <c r="R333" s="34"/>
      <c r="S333" s="59" t="str">
        <f t="shared" ca="1" si="45"/>
        <v/>
      </c>
      <c r="T333" s="32"/>
      <c r="U333" s="33" t="str">
        <f t="shared" ca="1" si="46"/>
        <v/>
      </c>
      <c r="V333" s="34"/>
      <c r="W333" s="35"/>
      <c r="X333" s="36" t="str">
        <f t="shared" ca="1" si="40"/>
        <v>Overdue</v>
      </c>
      <c r="Y333" s="37"/>
      <c r="Z333" s="38" t="str">
        <f t="shared" si="41"/>
        <v/>
      </c>
    </row>
    <row r="334" spans="1:26" s="39" customFormat="1">
      <c r="A334" s="30">
        <v>331</v>
      </c>
      <c r="B334" s="31" t="s">
        <v>2250</v>
      </c>
      <c r="C334" s="31" t="s">
        <v>151</v>
      </c>
      <c r="D334" s="44" t="s">
        <v>59</v>
      </c>
      <c r="E334" s="72" t="str">
        <f>IFERROR(IF(INDEX(Sheet3!$B$2:$B$8, MATCH(D334, Sheet3!$A$2:$A$8, 0)) = 0, "", INDEX(Sheet3!$B$2:$B$8, MATCH(D334, Sheet3!$A$2:$A$8, 0))), "")</f>
        <v>Preventive</v>
      </c>
      <c r="F334" s="31" t="s">
        <v>1577</v>
      </c>
      <c r="G334" s="45" t="s">
        <v>61</v>
      </c>
      <c r="H334" s="63" t="str">
        <f>IFERROR(INDEX(Sheet3!$F$2:$F$114, MATCH(G334, Sheet3!$E$2:$E$114, 0)), "")</f>
        <v>HVAC</v>
      </c>
      <c r="I334" s="32">
        <v>45652</v>
      </c>
      <c r="J334" s="33">
        <f t="shared" ca="1" si="39"/>
        <v>84</v>
      </c>
      <c r="K334" s="34">
        <v>45653</v>
      </c>
      <c r="L334" s="59">
        <f t="shared" ca="1" si="42"/>
        <v>1</v>
      </c>
      <c r="M334" s="34">
        <v>45653</v>
      </c>
      <c r="N334" s="47">
        <f t="shared" ca="1" si="43"/>
        <v>0</v>
      </c>
      <c r="O334" s="75">
        <v>45660</v>
      </c>
      <c r="P334" s="75">
        <v>45665</v>
      </c>
      <c r="Q334" s="47">
        <f t="shared" ca="1" si="44"/>
        <v>5</v>
      </c>
      <c r="R334" s="34">
        <v>45665</v>
      </c>
      <c r="S334" s="59">
        <f t="shared" ca="1" si="45"/>
        <v>0</v>
      </c>
      <c r="T334" s="32">
        <v>45665</v>
      </c>
      <c r="U334" s="33">
        <f t="shared" ca="1" si="46"/>
        <v>71</v>
      </c>
      <c r="V334" s="34"/>
      <c r="W334" s="35">
        <v>1681000</v>
      </c>
      <c r="X334" s="36" t="str">
        <f t="shared" ca="1" si="40"/>
        <v>Overdue</v>
      </c>
      <c r="Y334" s="37"/>
      <c r="Z334" s="38" t="str">
        <f t="shared" si="41"/>
        <v/>
      </c>
    </row>
    <row r="335" spans="1:26" s="39" customFormat="1" ht="26.25">
      <c r="A335" s="30">
        <v>332</v>
      </c>
      <c r="B335" s="31" t="s">
        <v>2443</v>
      </c>
      <c r="C335" s="31" t="s">
        <v>117</v>
      </c>
      <c r="D335" s="44" t="s">
        <v>42</v>
      </c>
      <c r="E335" s="72" t="str">
        <f>IFERROR(IF(INDEX(Sheet3!$B$2:$B$8, MATCH(D335, Sheet3!$A$2:$A$8, 0)) = 0, "", INDEX(Sheet3!$B$2:$B$8, MATCH(D335, Sheet3!$A$2:$A$8, 0))), "")</f>
        <v>Corrective</v>
      </c>
      <c r="F335" s="31" t="s">
        <v>2312</v>
      </c>
      <c r="G335" s="45" t="s">
        <v>965</v>
      </c>
      <c r="H335" s="63" t="str">
        <f>IFERROR(INDEX(Sheet3!$F$2:$F$114, MATCH(G335, Sheet3!$E$2:$E$114, 0)), "")</f>
        <v>WTP</v>
      </c>
      <c r="I335" s="32">
        <v>45638</v>
      </c>
      <c r="J335" s="40">
        <f t="shared" ca="1" si="39"/>
        <v>98</v>
      </c>
      <c r="K335" s="34">
        <v>45638</v>
      </c>
      <c r="L335" s="59">
        <f t="shared" ca="1" si="42"/>
        <v>0</v>
      </c>
      <c r="M335" s="34">
        <v>45642</v>
      </c>
      <c r="N335" s="47">
        <f t="shared" ca="1" si="43"/>
        <v>4</v>
      </c>
      <c r="O335" s="75">
        <v>45687</v>
      </c>
      <c r="P335" s="75">
        <v>45687</v>
      </c>
      <c r="Q335" s="47">
        <f t="shared" ca="1" si="44"/>
        <v>0</v>
      </c>
      <c r="R335" s="34">
        <v>45687</v>
      </c>
      <c r="S335" s="59">
        <f t="shared" ca="1" si="45"/>
        <v>49</v>
      </c>
      <c r="T335" s="32"/>
      <c r="U335" s="33" t="str">
        <f t="shared" ca="1" si="46"/>
        <v/>
      </c>
      <c r="V335" s="34"/>
      <c r="W335" s="35">
        <v>2100000</v>
      </c>
      <c r="X335" s="36" t="str">
        <f t="shared" ca="1" si="40"/>
        <v>Overdue</v>
      </c>
      <c r="Y335" s="37"/>
      <c r="Z335" s="38" t="str">
        <f t="shared" si="41"/>
        <v/>
      </c>
    </row>
    <row r="336" spans="1:26" s="39" customFormat="1" ht="25.5">
      <c r="A336" s="30">
        <v>333</v>
      </c>
      <c r="B336" s="31" t="s">
        <v>2444</v>
      </c>
      <c r="C336" s="31" t="s">
        <v>399</v>
      </c>
      <c r="D336" s="44" t="s">
        <v>32</v>
      </c>
      <c r="E336" s="72" t="str">
        <f>IFERROR(IF(INDEX(Sheet3!$B$2:$B$8, MATCH(D336, Sheet3!$A$2:$A$8, 0)) = 0, "", INDEX(Sheet3!$B$2:$B$8, MATCH(D336, Sheet3!$A$2:$A$8, 0))), "")</f>
        <v>Breakdown</v>
      </c>
      <c r="F336" s="31" t="s">
        <v>386</v>
      </c>
      <c r="G336" s="45" t="s">
        <v>84</v>
      </c>
      <c r="H336" s="63" t="str">
        <f>IFERROR(INDEX(Sheet3!$F$2:$F$114, MATCH(G336, Sheet3!$E$2:$E$114, 0)), "")</f>
        <v>OTHERS</v>
      </c>
      <c r="I336" s="32">
        <v>45652</v>
      </c>
      <c r="J336" s="40">
        <f t="shared" ca="1" si="39"/>
        <v>84</v>
      </c>
      <c r="K336" s="34">
        <v>45652</v>
      </c>
      <c r="L336" s="59">
        <f t="shared" ca="1" si="42"/>
        <v>0</v>
      </c>
      <c r="M336" s="34">
        <v>45652</v>
      </c>
      <c r="N336" s="47">
        <f t="shared" ca="1" si="43"/>
        <v>0</v>
      </c>
      <c r="O336" s="75">
        <v>45691</v>
      </c>
      <c r="P336" s="75"/>
      <c r="Q336" s="47">
        <f t="shared" ca="1" si="44"/>
        <v>45</v>
      </c>
      <c r="R336" s="34"/>
      <c r="S336" s="59" t="str">
        <f t="shared" ca="1" si="45"/>
        <v/>
      </c>
      <c r="T336" s="32"/>
      <c r="U336" s="33" t="str">
        <f t="shared" ca="1" si="46"/>
        <v/>
      </c>
      <c r="V336" s="34"/>
      <c r="W336" s="35">
        <v>111500</v>
      </c>
      <c r="X336" s="36" t="str">
        <f t="shared" ca="1" si="40"/>
        <v>Overdue</v>
      </c>
      <c r="Y336" s="37"/>
      <c r="Z336" s="38" t="str">
        <f t="shared" si="41"/>
        <v/>
      </c>
    </row>
    <row r="337" spans="1:26" s="39" customFormat="1" ht="25.5">
      <c r="A337" s="30">
        <v>334</v>
      </c>
      <c r="B337" s="31" t="s">
        <v>2445</v>
      </c>
      <c r="C337" s="31" t="s">
        <v>332</v>
      </c>
      <c r="D337" s="44" t="s">
        <v>54</v>
      </c>
      <c r="E337" s="72" t="str">
        <f>IFERROR(IF(INDEX(Sheet3!$B$2:$B$8, MATCH(D337, Sheet3!$A$2:$A$8, 0)) = 0, "", INDEX(Sheet3!$B$2:$B$8, MATCH(D337, Sheet3!$A$2:$A$8, 0))), "")</f>
        <v>Breakdown</v>
      </c>
      <c r="F337" s="31"/>
      <c r="G337" s="45" t="s">
        <v>61</v>
      </c>
      <c r="H337" s="63" t="str">
        <f>IFERROR(INDEX(Sheet3!$F$2:$F$114, MATCH(G337, Sheet3!$E$2:$E$114, 0)), "")</f>
        <v>HVAC</v>
      </c>
      <c r="I337" s="32">
        <v>45650</v>
      </c>
      <c r="J337" s="40">
        <f t="shared" ca="1" si="39"/>
        <v>86</v>
      </c>
      <c r="K337" s="34"/>
      <c r="L337" s="59">
        <f t="shared" ca="1" si="42"/>
        <v>86</v>
      </c>
      <c r="M337" s="34"/>
      <c r="N337" s="47" t="str">
        <f t="shared" ca="1" si="43"/>
        <v/>
      </c>
      <c r="O337" s="75"/>
      <c r="P337" s="75"/>
      <c r="Q337" s="47" t="str">
        <f t="shared" ca="1" si="44"/>
        <v/>
      </c>
      <c r="R337" s="34"/>
      <c r="S337" s="59" t="str">
        <f t="shared" ca="1" si="45"/>
        <v/>
      </c>
      <c r="T337" s="32"/>
      <c r="U337" s="33" t="str">
        <f t="shared" ca="1" si="46"/>
        <v/>
      </c>
      <c r="V337" s="34"/>
      <c r="W337" s="35"/>
      <c r="X337" s="36" t="str">
        <f t="shared" ca="1" si="40"/>
        <v>Overdue</v>
      </c>
      <c r="Y337" s="37"/>
      <c r="Z337" s="38" t="str">
        <f t="shared" si="41"/>
        <v/>
      </c>
    </row>
    <row r="338" spans="1:26" s="39" customFormat="1">
      <c r="A338" s="30">
        <v>335</v>
      </c>
      <c r="B338" s="31" t="s">
        <v>2231</v>
      </c>
      <c r="C338" s="31" t="s">
        <v>247</v>
      </c>
      <c r="D338" s="44" t="s">
        <v>54</v>
      </c>
      <c r="E338" s="72" t="str">
        <f>IFERROR(IF(INDEX(Sheet3!$B$2:$B$8, MATCH(D338, Sheet3!$A$2:$A$8, 0)) = 0, "", INDEX(Sheet3!$B$2:$B$8, MATCH(D338, Sheet3!$A$2:$A$8, 0))), "")</f>
        <v>Breakdown</v>
      </c>
      <c r="F338" s="31" t="s">
        <v>1334</v>
      </c>
      <c r="G338" s="45" t="s">
        <v>534</v>
      </c>
      <c r="H338" s="63" t="str">
        <f>IFERROR(INDEX(Sheet3!$F$2:$F$114, MATCH(G338, Sheet3!$E$2:$E$114, 0)), "")</f>
        <v>ELECTRICAL</v>
      </c>
      <c r="I338" s="32">
        <v>45651</v>
      </c>
      <c r="J338" s="40">
        <f t="shared" ca="1" si="39"/>
        <v>1</v>
      </c>
      <c r="K338" s="34">
        <v>45652</v>
      </c>
      <c r="L338" s="59">
        <f t="shared" ca="1" si="42"/>
        <v>1</v>
      </c>
      <c r="M338" s="34">
        <v>45652</v>
      </c>
      <c r="N338" s="47">
        <f t="shared" ca="1" si="43"/>
        <v>0</v>
      </c>
      <c r="O338" s="75">
        <v>45652</v>
      </c>
      <c r="P338" s="75">
        <v>45652</v>
      </c>
      <c r="Q338" s="47">
        <f t="shared" ca="1" si="44"/>
        <v>0</v>
      </c>
      <c r="R338" s="34">
        <v>45652</v>
      </c>
      <c r="S338" s="59">
        <f t="shared" ca="1" si="45"/>
        <v>0</v>
      </c>
      <c r="T338" s="32">
        <v>45652</v>
      </c>
      <c r="U338" s="33">
        <f t="shared" ca="1" si="46"/>
        <v>0</v>
      </c>
      <c r="V338" s="34">
        <v>45652</v>
      </c>
      <c r="W338" s="35"/>
      <c r="X338" s="36" t="str">
        <f t="shared" ca="1" si="40"/>
        <v>Completed</v>
      </c>
      <c r="Y338" s="37">
        <v>45652</v>
      </c>
      <c r="Z338" s="38">
        <f t="shared" si="41"/>
        <v>1</v>
      </c>
    </row>
    <row r="339" spans="1:26" s="39" customFormat="1" ht="25.5">
      <c r="A339" s="30">
        <v>336</v>
      </c>
      <c r="B339" s="31" t="s">
        <v>2446</v>
      </c>
      <c r="C339" s="31" t="s">
        <v>63</v>
      </c>
      <c r="D339" s="44" t="s">
        <v>54</v>
      </c>
      <c r="E339" s="72" t="str">
        <f>IFERROR(IF(INDEX(Sheet3!$B$2:$B$8, MATCH(D339, Sheet3!$A$2:$A$8, 0)) = 0, "", INDEX(Sheet3!$B$2:$B$8, MATCH(D339, Sheet3!$A$2:$A$8, 0))), "")</f>
        <v>Breakdown</v>
      </c>
      <c r="F339" s="31" t="s">
        <v>474</v>
      </c>
      <c r="G339" s="45" t="s">
        <v>48</v>
      </c>
      <c r="H339" s="63" t="str">
        <f>IFERROR(INDEX(Sheet3!$F$2:$F$114, MATCH(G339, Sheet3!$E$2:$E$114, 0)), "")</f>
        <v>BUILDING</v>
      </c>
      <c r="I339" s="32">
        <v>45644</v>
      </c>
      <c r="J339" s="40">
        <f t="shared" ca="1" si="39"/>
        <v>92</v>
      </c>
      <c r="K339" s="34">
        <v>45644</v>
      </c>
      <c r="L339" s="59">
        <f t="shared" ca="1" si="42"/>
        <v>0</v>
      </c>
      <c r="M339" s="34"/>
      <c r="N339" s="47">
        <f t="shared" ca="1" si="43"/>
        <v>92</v>
      </c>
      <c r="O339" s="75"/>
      <c r="P339" s="75"/>
      <c r="Q339" s="47" t="str">
        <f t="shared" ca="1" si="44"/>
        <v/>
      </c>
      <c r="R339" s="34"/>
      <c r="S339" s="59" t="str">
        <f t="shared" ca="1" si="45"/>
        <v/>
      </c>
      <c r="T339" s="32"/>
      <c r="U339" s="33" t="str">
        <f t="shared" ca="1" si="46"/>
        <v/>
      </c>
      <c r="V339" s="34"/>
      <c r="W339" s="35"/>
      <c r="X339" s="36" t="str">
        <f t="shared" ca="1" si="40"/>
        <v>Overdue</v>
      </c>
      <c r="Y339" s="37"/>
      <c r="Z339" s="38" t="str">
        <f t="shared" si="41"/>
        <v/>
      </c>
    </row>
    <row r="340" spans="1:26" s="39" customFormat="1" ht="25.5">
      <c r="A340" s="30">
        <v>337</v>
      </c>
      <c r="B340" s="31" t="s">
        <v>2447</v>
      </c>
      <c r="C340" s="31" t="s">
        <v>1837</v>
      </c>
      <c r="D340" s="44" t="s">
        <v>32</v>
      </c>
      <c r="E340" s="72" t="str">
        <f>IFERROR(IF(INDEX(Sheet3!$B$2:$B$8, MATCH(D340, Sheet3!$A$2:$A$8, 0)) = 0, "", INDEX(Sheet3!$B$2:$B$8, MATCH(D340, Sheet3!$A$2:$A$8, 0))), "")</f>
        <v>Breakdown</v>
      </c>
      <c r="F340" s="31" t="s">
        <v>386</v>
      </c>
      <c r="G340" s="45" t="s">
        <v>84</v>
      </c>
      <c r="H340" s="63" t="str">
        <f>IFERROR(INDEX(Sheet3!$F$2:$F$114, MATCH(G340, Sheet3!$E$2:$E$114, 0)), "")</f>
        <v>OTHERS</v>
      </c>
      <c r="I340" s="32">
        <v>45632</v>
      </c>
      <c r="J340" s="40">
        <f t="shared" ca="1" si="39"/>
        <v>104</v>
      </c>
      <c r="K340" s="34">
        <v>45632</v>
      </c>
      <c r="L340" s="59">
        <f t="shared" ca="1" si="42"/>
        <v>0</v>
      </c>
      <c r="M340" s="34">
        <v>45685</v>
      </c>
      <c r="N340" s="47">
        <f t="shared" ca="1" si="43"/>
        <v>53</v>
      </c>
      <c r="O340" s="75">
        <v>45692</v>
      </c>
      <c r="P340" s="75"/>
      <c r="Q340" s="47">
        <f t="shared" ca="1" si="44"/>
        <v>44</v>
      </c>
      <c r="R340" s="34"/>
      <c r="S340" s="59" t="str">
        <f t="shared" ca="1" si="45"/>
        <v/>
      </c>
      <c r="T340" s="32"/>
      <c r="U340" s="33" t="str">
        <f t="shared" ca="1" si="46"/>
        <v/>
      </c>
      <c r="V340" s="34"/>
      <c r="W340" s="35"/>
      <c r="X340" s="36" t="str">
        <f t="shared" ca="1" si="40"/>
        <v>Overdue</v>
      </c>
      <c r="Y340" s="37"/>
      <c r="Z340" s="38" t="str">
        <f t="shared" si="41"/>
        <v/>
      </c>
    </row>
    <row r="341" spans="1:26" s="39" customFormat="1" ht="25.5">
      <c r="A341" s="30">
        <v>338</v>
      </c>
      <c r="B341" s="31" t="s">
        <v>2448</v>
      </c>
      <c r="C341" s="31" t="s">
        <v>216</v>
      </c>
      <c r="D341" s="44" t="s">
        <v>54</v>
      </c>
      <c r="E341" s="72" t="str">
        <f>IFERROR(IF(INDEX(Sheet3!$B$2:$B$8, MATCH(D341, Sheet3!$A$2:$A$8, 0)) = 0, "", INDEX(Sheet3!$B$2:$B$8, MATCH(D341, Sheet3!$A$2:$A$8, 0))), "")</f>
        <v>Breakdown</v>
      </c>
      <c r="F341" s="31" t="s">
        <v>2350</v>
      </c>
      <c r="G341" s="45" t="s">
        <v>84</v>
      </c>
      <c r="H341" s="63" t="str">
        <f>IFERROR(INDEX(Sheet3!$F$2:$F$114, MATCH(G341, Sheet3!$E$2:$E$114, 0)), "")</f>
        <v>OTHERS</v>
      </c>
      <c r="I341" s="32">
        <v>45645</v>
      </c>
      <c r="J341" s="40">
        <f t="shared" ca="1" si="39"/>
        <v>91</v>
      </c>
      <c r="K341" s="34">
        <v>45645</v>
      </c>
      <c r="L341" s="59">
        <f t="shared" ca="1" si="42"/>
        <v>0</v>
      </c>
      <c r="M341" s="34">
        <v>45646</v>
      </c>
      <c r="N341" s="47">
        <f t="shared" ca="1" si="43"/>
        <v>1</v>
      </c>
      <c r="O341" s="75">
        <v>45646</v>
      </c>
      <c r="P341" s="75">
        <v>45649</v>
      </c>
      <c r="Q341" s="47">
        <f t="shared" ca="1" si="44"/>
        <v>3</v>
      </c>
      <c r="R341" s="34">
        <v>45649</v>
      </c>
      <c r="S341" s="59">
        <f t="shared" ca="1" si="45"/>
        <v>33</v>
      </c>
      <c r="T341" s="32">
        <v>45682</v>
      </c>
      <c r="U341" s="33">
        <f t="shared" ca="1" si="46"/>
        <v>54</v>
      </c>
      <c r="V341" s="34"/>
      <c r="W341" s="35">
        <v>170000</v>
      </c>
      <c r="X341" s="36" t="str">
        <f t="shared" ca="1" si="40"/>
        <v>Overdue</v>
      </c>
      <c r="Y341" s="37"/>
      <c r="Z341" s="38" t="str">
        <f t="shared" si="41"/>
        <v/>
      </c>
    </row>
    <row r="342" spans="1:26" s="39" customFormat="1" ht="15.75">
      <c r="A342" s="30">
        <v>339</v>
      </c>
      <c r="B342" s="31" t="s">
        <v>1133</v>
      </c>
      <c r="C342" s="31"/>
      <c r="D342" s="44" t="s">
        <v>54</v>
      </c>
      <c r="E342" s="72" t="str">
        <f>IFERROR(IF(INDEX(Sheet3!$B$2:$B$8, MATCH(D342, Sheet3!$A$2:$A$8, 0)) = 0, "", INDEX(Sheet3!$B$2:$B$8, MATCH(D342, Sheet3!$A$2:$A$8, 0))), "")</f>
        <v>Breakdown</v>
      </c>
      <c r="F342" s="31" t="s">
        <v>134</v>
      </c>
      <c r="G342" s="45" t="s">
        <v>149</v>
      </c>
      <c r="H342" s="63" t="str">
        <f>IFERROR(INDEX(Sheet3!$F$2:$F$114, MATCH(G342, Sheet3!$E$2:$E$114, 0)), "")</f>
        <v>KITCHEN_EQUIPMENT</v>
      </c>
      <c r="I342" s="32">
        <v>45636</v>
      </c>
      <c r="J342" s="40">
        <f t="shared" ca="1" si="39"/>
        <v>100</v>
      </c>
      <c r="K342" s="34">
        <v>45638</v>
      </c>
      <c r="L342" s="59">
        <f t="shared" ca="1" si="42"/>
        <v>2</v>
      </c>
      <c r="M342" s="34">
        <v>45645</v>
      </c>
      <c r="N342" s="47">
        <f t="shared" ca="1" si="43"/>
        <v>7</v>
      </c>
      <c r="O342" s="75">
        <v>45645</v>
      </c>
      <c r="P342" s="75">
        <v>45645</v>
      </c>
      <c r="Q342" s="47">
        <f t="shared" ca="1" si="44"/>
        <v>0</v>
      </c>
      <c r="R342" s="34">
        <v>45645</v>
      </c>
      <c r="S342" s="59">
        <f t="shared" ca="1" si="45"/>
        <v>0</v>
      </c>
      <c r="T342" s="32">
        <v>45645</v>
      </c>
      <c r="U342" s="33">
        <f t="shared" ca="1" si="46"/>
        <v>91</v>
      </c>
      <c r="V342" s="34"/>
      <c r="W342" s="35">
        <v>159100</v>
      </c>
      <c r="X342" s="36" t="str">
        <f t="shared" ca="1" si="40"/>
        <v>Overdue</v>
      </c>
      <c r="Y342" s="37"/>
      <c r="Z342" s="38" t="str">
        <f t="shared" si="41"/>
        <v/>
      </c>
    </row>
    <row r="343" spans="1:26" s="39" customFormat="1" ht="15.75">
      <c r="A343" s="30">
        <v>340</v>
      </c>
      <c r="B343" s="31" t="s">
        <v>1056</v>
      </c>
      <c r="C343" s="31" t="s">
        <v>247</v>
      </c>
      <c r="D343" s="44" t="s">
        <v>54</v>
      </c>
      <c r="E343" s="72" t="str">
        <f>IFERROR(IF(INDEX(Sheet3!$B$2:$B$8, MATCH(D343, Sheet3!$A$2:$A$8, 0)) = 0, "", INDEX(Sheet3!$B$2:$B$8, MATCH(D343, Sheet3!$A$2:$A$8, 0))), "")</f>
        <v>Breakdown</v>
      </c>
      <c r="F343" s="31" t="s">
        <v>621</v>
      </c>
      <c r="G343" s="45" t="s">
        <v>122</v>
      </c>
      <c r="H343" s="63" t="str">
        <f>IFERROR(INDEX(Sheet3!$F$2:$F$114, MATCH(G343, Sheet3!$E$2:$E$114, 0)), "")</f>
        <v>KITCHEN_EQUIPMENT</v>
      </c>
      <c r="I343" s="32">
        <v>45642</v>
      </c>
      <c r="J343" s="40">
        <f t="shared" ca="1" si="39"/>
        <v>0</v>
      </c>
      <c r="K343" s="34">
        <v>45642</v>
      </c>
      <c r="L343" s="59">
        <f t="shared" ca="1" si="42"/>
        <v>0</v>
      </c>
      <c r="M343" s="34">
        <v>45642</v>
      </c>
      <c r="N343" s="47">
        <f t="shared" ca="1" si="43"/>
        <v>0</v>
      </c>
      <c r="O343" s="75">
        <v>45642</v>
      </c>
      <c r="P343" s="75">
        <v>45642</v>
      </c>
      <c r="Q343" s="47">
        <f t="shared" ca="1" si="44"/>
        <v>0</v>
      </c>
      <c r="R343" s="34">
        <v>45642</v>
      </c>
      <c r="S343" s="59">
        <f t="shared" ca="1" si="45"/>
        <v>0</v>
      </c>
      <c r="T343" s="32">
        <v>45642</v>
      </c>
      <c r="U343" s="33">
        <f t="shared" ca="1" si="46"/>
        <v>0</v>
      </c>
      <c r="V343" s="34">
        <v>45642</v>
      </c>
      <c r="W343" s="35"/>
      <c r="X343" s="36" t="str">
        <f t="shared" ca="1" si="40"/>
        <v>Completed</v>
      </c>
      <c r="Y343" s="37">
        <v>45642</v>
      </c>
      <c r="Z343" s="38">
        <f t="shared" si="41"/>
        <v>1</v>
      </c>
    </row>
    <row r="344" spans="1:26" s="39" customFormat="1" ht="15.75">
      <c r="A344" s="30">
        <v>341</v>
      </c>
      <c r="B344" s="31" t="s">
        <v>1056</v>
      </c>
      <c r="C344" s="31"/>
      <c r="D344" s="44" t="s">
        <v>54</v>
      </c>
      <c r="E344" s="72" t="str">
        <f>IFERROR(IF(INDEX(Sheet3!$B$2:$B$8, MATCH(D344, Sheet3!$A$2:$A$8, 0)) = 0, "", INDEX(Sheet3!$B$2:$B$8, MATCH(D344, Sheet3!$A$2:$A$8, 0))), "")</f>
        <v>Breakdown</v>
      </c>
      <c r="F344" s="31" t="s">
        <v>134</v>
      </c>
      <c r="G344" s="45" t="s">
        <v>122</v>
      </c>
      <c r="H344" s="63" t="str">
        <f>IFERROR(INDEX(Sheet3!$F$2:$F$114, MATCH(G344, Sheet3!$E$2:$E$114, 0)), "")</f>
        <v>KITCHEN_EQUIPMENT</v>
      </c>
      <c r="I344" s="32">
        <v>45646</v>
      </c>
      <c r="J344" s="40">
        <f t="shared" ca="1" si="39"/>
        <v>90</v>
      </c>
      <c r="K344" s="34">
        <v>45646</v>
      </c>
      <c r="L344" s="59">
        <f t="shared" ca="1" si="42"/>
        <v>0</v>
      </c>
      <c r="M344" s="34">
        <v>45647</v>
      </c>
      <c r="N344" s="47">
        <f t="shared" ca="1" si="43"/>
        <v>1</v>
      </c>
      <c r="O344" s="75">
        <v>45665</v>
      </c>
      <c r="P344" s="75">
        <v>45665</v>
      </c>
      <c r="Q344" s="47">
        <f t="shared" ca="1" si="44"/>
        <v>0</v>
      </c>
      <c r="R344" s="34">
        <v>45665</v>
      </c>
      <c r="S344" s="59">
        <f t="shared" ca="1" si="45"/>
        <v>0</v>
      </c>
      <c r="T344" s="32">
        <v>45665</v>
      </c>
      <c r="U344" s="33">
        <f t="shared" ca="1" si="46"/>
        <v>71</v>
      </c>
      <c r="V344" s="34"/>
      <c r="W344" s="35">
        <v>296625</v>
      </c>
      <c r="X344" s="36" t="str">
        <f t="shared" ca="1" si="40"/>
        <v>Overdue</v>
      </c>
      <c r="Y344" s="37"/>
      <c r="Z344" s="38" t="str">
        <f t="shared" si="41"/>
        <v/>
      </c>
    </row>
    <row r="345" spans="1:26" s="39" customFormat="1" ht="30.75">
      <c r="A345" s="30">
        <v>342</v>
      </c>
      <c r="B345" s="31" t="s">
        <v>322</v>
      </c>
      <c r="C345" s="31" t="s">
        <v>342</v>
      </c>
      <c r="D345" s="44" t="s">
        <v>59</v>
      </c>
      <c r="E345" s="72" t="str">
        <f>IFERROR(IF(INDEX(Sheet3!$B$2:$B$8, MATCH(D345, Sheet3!$A$2:$A$8, 0)) = 0, "", INDEX(Sheet3!$B$2:$B$8, MATCH(D345, Sheet3!$A$2:$A$8, 0))), "")</f>
        <v>Preventive</v>
      </c>
      <c r="F345" s="31" t="s">
        <v>134</v>
      </c>
      <c r="G345" s="45" t="s">
        <v>97</v>
      </c>
      <c r="H345" s="63" t="str">
        <f>IFERROR(INDEX(Sheet3!$F$2:$F$114, MATCH(G345, Sheet3!$E$2:$E$114, 0)), "")</f>
        <v>HVAC</v>
      </c>
      <c r="I345" s="32">
        <v>45642</v>
      </c>
      <c r="J345" s="40">
        <f t="shared" ca="1" si="39"/>
        <v>0</v>
      </c>
      <c r="K345" s="34">
        <v>45642</v>
      </c>
      <c r="L345" s="59">
        <f t="shared" ca="1" si="42"/>
        <v>0</v>
      </c>
      <c r="M345" s="34">
        <v>45642</v>
      </c>
      <c r="N345" s="47">
        <f t="shared" ca="1" si="43"/>
        <v>0</v>
      </c>
      <c r="O345" s="75"/>
      <c r="P345" s="75"/>
      <c r="Q345" s="47" t="str">
        <f t="shared" ca="1" si="44"/>
        <v/>
      </c>
      <c r="R345" s="34"/>
      <c r="S345" s="59" t="str">
        <f t="shared" ca="1" si="45"/>
        <v/>
      </c>
      <c r="T345" s="32"/>
      <c r="U345" s="33" t="str">
        <f t="shared" ca="1" si="46"/>
        <v/>
      </c>
      <c r="V345" s="34">
        <v>45642</v>
      </c>
      <c r="W345" s="35"/>
      <c r="X345" s="36" t="str">
        <f t="shared" ca="1" si="40"/>
        <v>Completed</v>
      </c>
      <c r="Y345" s="37">
        <v>45642</v>
      </c>
      <c r="Z345" s="38">
        <f t="shared" si="41"/>
        <v>1</v>
      </c>
    </row>
    <row r="346" spans="1:26" s="39" customFormat="1" ht="30.75">
      <c r="A346" s="30">
        <v>343</v>
      </c>
      <c r="B346" s="31" t="s">
        <v>2449</v>
      </c>
      <c r="C346" s="31" t="s">
        <v>193</v>
      </c>
      <c r="D346" s="44" t="s">
        <v>59</v>
      </c>
      <c r="E346" s="72" t="str">
        <f>IFERROR(IF(INDEX(Sheet3!$B$2:$B$8, MATCH(D346, Sheet3!$A$2:$A$8, 0)) = 0, "", INDEX(Sheet3!$B$2:$B$8, MATCH(D346, Sheet3!$A$2:$A$8, 0))), "")</f>
        <v>Preventive</v>
      </c>
      <c r="F346" s="143" t="s">
        <v>2450</v>
      </c>
      <c r="G346" s="45" t="s">
        <v>279</v>
      </c>
      <c r="H346" s="63" t="str">
        <f>IFERROR(INDEX(Sheet3!$F$2:$F$114, MATCH(G346, Sheet3!$E$2:$E$114, 0)), "")</f>
        <v>BUILDING</v>
      </c>
      <c r="I346" s="32">
        <v>45656</v>
      </c>
      <c r="J346" s="40">
        <f t="shared" ca="1" si="39"/>
        <v>80</v>
      </c>
      <c r="K346" s="34">
        <v>45656</v>
      </c>
      <c r="L346" s="59">
        <f t="shared" ca="1" si="42"/>
        <v>0</v>
      </c>
      <c r="M346" s="34">
        <v>45674</v>
      </c>
      <c r="N346" s="47">
        <f t="shared" ca="1" si="43"/>
        <v>18</v>
      </c>
      <c r="O346" s="75">
        <v>45674</v>
      </c>
      <c r="P346" s="75">
        <v>45698</v>
      </c>
      <c r="Q346" s="47">
        <f t="shared" ca="1" si="44"/>
        <v>24</v>
      </c>
      <c r="R346" s="34"/>
      <c r="S346" s="59" t="str">
        <f t="shared" ca="1" si="45"/>
        <v/>
      </c>
      <c r="T346" s="32"/>
      <c r="U346" s="33" t="str">
        <f t="shared" ca="1" si="46"/>
        <v/>
      </c>
      <c r="V346" s="34"/>
      <c r="W346" s="35">
        <v>885000</v>
      </c>
      <c r="X346" s="36" t="str">
        <f t="shared" ca="1" si="40"/>
        <v>Overdue</v>
      </c>
      <c r="Y346" s="37"/>
      <c r="Z346" s="38" t="str">
        <f t="shared" si="41"/>
        <v/>
      </c>
    </row>
    <row r="347" spans="1:26" s="39" customFormat="1" ht="30.75">
      <c r="A347" s="30">
        <v>344</v>
      </c>
      <c r="B347" s="31" t="s">
        <v>2449</v>
      </c>
      <c r="C347" s="31" t="s">
        <v>613</v>
      </c>
      <c r="D347" s="44" t="s">
        <v>59</v>
      </c>
      <c r="E347" s="72" t="str">
        <f>IFERROR(IF(INDEX(Sheet3!$B$2:$B$8, MATCH(D347, Sheet3!$A$2:$A$8, 0)) = 0, "", INDEX(Sheet3!$B$2:$B$8, MATCH(D347, Sheet3!$A$2:$A$8, 0))), "")</f>
        <v>Preventive</v>
      </c>
      <c r="F347" s="143" t="s">
        <v>2450</v>
      </c>
      <c r="G347" s="45" t="s">
        <v>279</v>
      </c>
      <c r="H347" s="63" t="str">
        <f>IFERROR(INDEX(Sheet3!$F$2:$F$114, MATCH(G347, Sheet3!$E$2:$E$114, 0)), "")</f>
        <v>BUILDING</v>
      </c>
      <c r="I347" s="32">
        <v>45656</v>
      </c>
      <c r="J347" s="40">
        <f t="shared" ca="1" si="39"/>
        <v>80</v>
      </c>
      <c r="K347" s="34">
        <v>45656</v>
      </c>
      <c r="L347" s="59">
        <f t="shared" ca="1" si="42"/>
        <v>0</v>
      </c>
      <c r="M347" s="34">
        <v>45674</v>
      </c>
      <c r="N347" s="47">
        <f t="shared" ca="1" si="43"/>
        <v>18</v>
      </c>
      <c r="O347" s="75">
        <v>45674</v>
      </c>
      <c r="P347" s="75">
        <v>45698</v>
      </c>
      <c r="Q347" s="47">
        <f t="shared" ca="1" si="44"/>
        <v>24</v>
      </c>
      <c r="R347" s="34"/>
      <c r="S347" s="59" t="str">
        <f t="shared" ca="1" si="45"/>
        <v/>
      </c>
      <c r="T347" s="32"/>
      <c r="U347" s="33" t="str">
        <f t="shared" ca="1" si="46"/>
        <v/>
      </c>
      <c r="V347" s="34"/>
      <c r="W347" s="35">
        <v>900000</v>
      </c>
      <c r="X347" s="36" t="str">
        <f t="shared" ca="1" si="40"/>
        <v>Overdue</v>
      </c>
      <c r="Y347" s="37"/>
      <c r="Z347" s="38" t="str">
        <f t="shared" si="41"/>
        <v/>
      </c>
    </row>
    <row r="348" spans="1:26" s="39" customFormat="1" ht="30.75">
      <c r="A348" s="30">
        <v>345</v>
      </c>
      <c r="B348" s="31" t="s">
        <v>2449</v>
      </c>
      <c r="C348" s="31"/>
      <c r="D348" s="44" t="s">
        <v>59</v>
      </c>
      <c r="E348" s="72" t="str">
        <f>IFERROR(IF(INDEX(Sheet3!$B$2:$B$8, MATCH(D348, Sheet3!$A$2:$A$8, 0)) = 0, "", INDEX(Sheet3!$B$2:$B$8, MATCH(D348, Sheet3!$A$2:$A$8, 0))), "")</f>
        <v>Preventive</v>
      </c>
      <c r="F348" s="143" t="s">
        <v>2450</v>
      </c>
      <c r="G348" s="45" t="s">
        <v>279</v>
      </c>
      <c r="H348" s="63" t="str">
        <f>IFERROR(INDEX(Sheet3!$F$2:$F$114, MATCH(G348, Sheet3!$E$2:$E$114, 0)), "")</f>
        <v>BUILDING</v>
      </c>
      <c r="I348" s="32">
        <v>45656</v>
      </c>
      <c r="J348" s="40">
        <f t="shared" ca="1" si="39"/>
        <v>80</v>
      </c>
      <c r="K348" s="34">
        <v>45656</v>
      </c>
      <c r="L348" s="59">
        <f t="shared" ca="1" si="42"/>
        <v>0</v>
      </c>
      <c r="M348" s="34">
        <v>45674</v>
      </c>
      <c r="N348" s="47">
        <f t="shared" ca="1" si="43"/>
        <v>18</v>
      </c>
      <c r="O348" s="75">
        <v>45674</v>
      </c>
      <c r="P348" s="75">
        <v>45698</v>
      </c>
      <c r="Q348" s="47">
        <f t="shared" ca="1" si="44"/>
        <v>24</v>
      </c>
      <c r="R348" s="34"/>
      <c r="S348" s="59" t="str">
        <f t="shared" ca="1" si="45"/>
        <v/>
      </c>
      <c r="T348" s="32"/>
      <c r="U348" s="33" t="str">
        <f t="shared" ca="1" si="46"/>
        <v/>
      </c>
      <c r="V348" s="34"/>
      <c r="W348" s="35">
        <v>1150000</v>
      </c>
      <c r="X348" s="36" t="str">
        <f t="shared" ca="1" si="40"/>
        <v>Overdue</v>
      </c>
      <c r="Y348" s="37"/>
      <c r="Z348" s="38" t="str">
        <f t="shared" si="41"/>
        <v/>
      </c>
    </row>
    <row r="349" spans="1:26" s="39" customFormat="1" ht="38.25">
      <c r="A349" s="30">
        <v>346</v>
      </c>
      <c r="B349" s="31" t="s">
        <v>2451</v>
      </c>
      <c r="C349" s="31" t="s">
        <v>600</v>
      </c>
      <c r="D349" s="44" t="s">
        <v>54</v>
      </c>
      <c r="E349" s="72" t="str">
        <f>IFERROR(IF(INDEX(Sheet3!$B$2:$B$8, MATCH(D349, Sheet3!$A$2:$A$8, 0)) = 0, "", INDEX(Sheet3!$B$2:$B$8, MATCH(D349, Sheet3!$A$2:$A$8, 0))), "")</f>
        <v>Breakdown</v>
      </c>
      <c r="F349" s="31" t="s">
        <v>2450</v>
      </c>
      <c r="G349" s="45" t="s">
        <v>2201</v>
      </c>
      <c r="H349" s="63" t="str">
        <f>IFERROR(INDEX(Sheet3!$F$2:$F$114, MATCH(G349, Sheet3!$E$2:$E$114, 0)), "")</f>
        <v>WTP</v>
      </c>
      <c r="I349" s="32">
        <v>45638</v>
      </c>
      <c r="J349" s="40">
        <f t="shared" ca="1" si="39"/>
        <v>98</v>
      </c>
      <c r="K349" s="34">
        <v>45638</v>
      </c>
      <c r="L349" s="59">
        <f t="shared" ca="1" si="42"/>
        <v>0</v>
      </c>
      <c r="M349" s="34">
        <v>45676</v>
      </c>
      <c r="N349" s="47">
        <f t="shared" ca="1" si="43"/>
        <v>38</v>
      </c>
      <c r="O349" s="75"/>
      <c r="P349" s="75"/>
      <c r="Q349" s="47" t="str">
        <f t="shared" ca="1" si="44"/>
        <v/>
      </c>
      <c r="R349" s="34"/>
      <c r="S349" s="59" t="str">
        <f t="shared" ca="1" si="45"/>
        <v/>
      </c>
      <c r="T349" s="32"/>
      <c r="U349" s="33" t="str">
        <f t="shared" ca="1" si="46"/>
        <v/>
      </c>
      <c r="V349" s="34"/>
      <c r="W349" s="35"/>
      <c r="X349" s="36" t="str">
        <f t="shared" ca="1" si="40"/>
        <v>Overdue</v>
      </c>
      <c r="Y349" s="37"/>
      <c r="Z349" s="38" t="str">
        <f t="shared" si="41"/>
        <v/>
      </c>
    </row>
    <row r="350" spans="1:26" s="39" customFormat="1" ht="38.25">
      <c r="A350" s="30">
        <v>347</v>
      </c>
      <c r="B350" s="31" t="s">
        <v>2452</v>
      </c>
      <c r="C350" s="31" t="s">
        <v>120</v>
      </c>
      <c r="D350" s="44" t="s">
        <v>67</v>
      </c>
      <c r="E350" s="72" t="str">
        <f>IFERROR(IF(INDEX(Sheet3!$B$2:$B$8, MATCH(D350, Sheet3!$A$2:$A$8, 0)) = 0, "", INDEX(Sheet3!$B$2:$B$8, MATCH(D350, Sheet3!$A$2:$A$8, 0))), "")</f>
        <v>Breakdown</v>
      </c>
      <c r="F350" s="31" t="s">
        <v>941</v>
      </c>
      <c r="G350" s="45" t="s">
        <v>84</v>
      </c>
      <c r="H350" s="63" t="str">
        <f>IFERROR(INDEX(Sheet3!$F$2:$F$114, MATCH(G350, Sheet3!$E$2:$E$114, 0)), "")</f>
        <v>OTHERS</v>
      </c>
      <c r="I350" s="32">
        <v>45650</v>
      </c>
      <c r="J350" s="40">
        <f t="shared" ca="1" si="39"/>
        <v>12</v>
      </c>
      <c r="K350" s="34">
        <v>45651</v>
      </c>
      <c r="L350" s="59">
        <f t="shared" ca="1" si="42"/>
        <v>1</v>
      </c>
      <c r="M350" s="34">
        <v>45662</v>
      </c>
      <c r="N350" s="47">
        <f t="shared" ca="1" si="43"/>
        <v>11</v>
      </c>
      <c r="O350" s="75">
        <v>45662</v>
      </c>
      <c r="P350" s="75">
        <v>45662</v>
      </c>
      <c r="Q350" s="47">
        <f t="shared" ca="1" si="44"/>
        <v>0</v>
      </c>
      <c r="R350" s="34">
        <v>45662</v>
      </c>
      <c r="S350" s="59">
        <f t="shared" ca="1" si="45"/>
        <v>0</v>
      </c>
      <c r="T350" s="32">
        <v>45662</v>
      </c>
      <c r="U350" s="33">
        <f t="shared" ca="1" si="46"/>
        <v>0</v>
      </c>
      <c r="V350" s="34">
        <v>45662</v>
      </c>
      <c r="W350" s="35"/>
      <c r="X350" s="36" t="str">
        <f t="shared" ca="1" si="40"/>
        <v>Completed</v>
      </c>
      <c r="Y350" s="37">
        <v>45662</v>
      </c>
      <c r="Z350" s="38">
        <f t="shared" si="41"/>
        <v>1</v>
      </c>
    </row>
    <row r="351" spans="1:26" s="39" customFormat="1" ht="25.5">
      <c r="A351" s="30">
        <v>348</v>
      </c>
      <c r="B351" s="31" t="s">
        <v>1056</v>
      </c>
      <c r="C351" s="31" t="s">
        <v>492</v>
      </c>
      <c r="D351" s="44" t="s">
        <v>54</v>
      </c>
      <c r="E351" s="72" t="str">
        <f>IFERROR(IF(INDEX(Sheet3!$B$2:$B$8, MATCH(D351, Sheet3!$A$2:$A$8, 0)) = 0, "", INDEX(Sheet3!$B$2:$B$8, MATCH(D351, Sheet3!$A$2:$A$8, 0))), "")</f>
        <v>Breakdown</v>
      </c>
      <c r="F351" s="31" t="s">
        <v>134</v>
      </c>
      <c r="G351" s="45" t="s">
        <v>122</v>
      </c>
      <c r="H351" s="63" t="str">
        <f>IFERROR(INDEX(Sheet3!$F$2:$F$114, MATCH(G351, Sheet3!$E$2:$E$114, 0)), "")</f>
        <v>KITCHEN_EQUIPMENT</v>
      </c>
      <c r="I351" s="32">
        <v>45646</v>
      </c>
      <c r="J351" s="40">
        <f t="shared" ca="1" si="39"/>
        <v>19</v>
      </c>
      <c r="K351" s="34">
        <v>45646</v>
      </c>
      <c r="L351" s="59">
        <f t="shared" ca="1" si="42"/>
        <v>0</v>
      </c>
      <c r="M351" s="34">
        <v>45647</v>
      </c>
      <c r="N351" s="47">
        <f t="shared" ca="1" si="43"/>
        <v>1</v>
      </c>
      <c r="O351" s="75">
        <v>45665</v>
      </c>
      <c r="P351" s="75">
        <v>45665</v>
      </c>
      <c r="Q351" s="47">
        <f t="shared" ca="1" si="44"/>
        <v>0</v>
      </c>
      <c r="R351" s="34">
        <v>45665</v>
      </c>
      <c r="S351" s="59">
        <f t="shared" ca="1" si="45"/>
        <v>0</v>
      </c>
      <c r="T351" s="32">
        <v>45665</v>
      </c>
      <c r="U351" s="33">
        <f t="shared" ca="1" si="46"/>
        <v>0</v>
      </c>
      <c r="V351" s="34">
        <v>45665</v>
      </c>
      <c r="W351" s="35">
        <v>463325</v>
      </c>
      <c r="X351" s="36" t="str">
        <f t="shared" ca="1" si="40"/>
        <v>Completed</v>
      </c>
      <c r="Y351" s="37">
        <v>45665</v>
      </c>
      <c r="Z351" s="38">
        <f t="shared" si="41"/>
        <v>1</v>
      </c>
    </row>
    <row r="352" spans="1:26" s="39" customFormat="1" ht="25.5">
      <c r="A352" s="30">
        <v>349</v>
      </c>
      <c r="B352" s="31" t="s">
        <v>2453</v>
      </c>
      <c r="C352" s="31" t="s">
        <v>199</v>
      </c>
      <c r="D352" s="44" t="s">
        <v>67</v>
      </c>
      <c r="E352" s="72" t="str">
        <f>IFERROR(IF(INDEX(Sheet3!$B$2:$B$8, MATCH(D352, Sheet3!$A$2:$A$8, 0)) = 0, "", INDEX(Sheet3!$B$2:$B$8, MATCH(D352, Sheet3!$A$2:$A$8, 0))), "")</f>
        <v>Breakdown</v>
      </c>
      <c r="F352" s="31" t="s">
        <v>1169</v>
      </c>
      <c r="G352" s="45" t="s">
        <v>84</v>
      </c>
      <c r="H352" s="63" t="str">
        <f>IFERROR(INDEX(Sheet3!$F$2:$F$114, MATCH(G352, Sheet3!$E$2:$E$114, 0)), "")</f>
        <v>OTHERS</v>
      </c>
      <c r="I352" s="32">
        <v>45629</v>
      </c>
      <c r="J352" s="40">
        <f t="shared" ca="1" si="39"/>
        <v>65</v>
      </c>
      <c r="K352" s="34">
        <v>45629</v>
      </c>
      <c r="L352" s="59">
        <f t="shared" ca="1" si="42"/>
        <v>0</v>
      </c>
      <c r="M352" s="34">
        <v>45631</v>
      </c>
      <c r="N352" s="47">
        <f t="shared" ca="1" si="43"/>
        <v>2</v>
      </c>
      <c r="O352" s="75">
        <v>45663</v>
      </c>
      <c r="P352" s="75">
        <v>45663</v>
      </c>
      <c r="Q352" s="47">
        <f t="shared" ca="1" si="44"/>
        <v>0</v>
      </c>
      <c r="R352" s="34">
        <v>45663</v>
      </c>
      <c r="S352" s="59">
        <f t="shared" ca="1" si="45"/>
        <v>31</v>
      </c>
      <c r="T352" s="32">
        <v>45694</v>
      </c>
      <c r="U352" s="33">
        <f t="shared" ca="1" si="46"/>
        <v>0</v>
      </c>
      <c r="V352" s="34">
        <v>45694</v>
      </c>
      <c r="W352" s="35"/>
      <c r="X352" s="36" t="str">
        <f t="shared" ca="1" si="40"/>
        <v>Completed</v>
      </c>
      <c r="Y352" s="37">
        <v>45694</v>
      </c>
      <c r="Z352" s="38">
        <f t="shared" si="41"/>
        <v>1</v>
      </c>
    </row>
    <row r="353" spans="1:26" s="39" customFormat="1" ht="25.5">
      <c r="A353" s="30">
        <v>350</v>
      </c>
      <c r="B353" s="31" t="s">
        <v>2454</v>
      </c>
      <c r="C353" s="31" t="s">
        <v>117</v>
      </c>
      <c r="D353" s="44" t="s">
        <v>67</v>
      </c>
      <c r="E353" s="72" t="str">
        <f>IFERROR(IF(INDEX(Sheet3!$B$2:$B$8, MATCH(D353, Sheet3!$A$2:$A$8, 0)) = 0, "", INDEX(Sheet3!$B$2:$B$8, MATCH(D353, Sheet3!$A$2:$A$8, 0))), "")</f>
        <v>Breakdown</v>
      </c>
      <c r="F353" s="31" t="s">
        <v>941</v>
      </c>
      <c r="G353" s="45" t="s">
        <v>84</v>
      </c>
      <c r="H353" s="63" t="str">
        <f>IFERROR(INDEX(Sheet3!$F$2:$F$114, MATCH(G353, Sheet3!$E$2:$E$114, 0)), "")</f>
        <v>OTHERS</v>
      </c>
      <c r="I353" s="32">
        <v>45635</v>
      </c>
      <c r="J353" s="40">
        <f t="shared" ca="1" si="39"/>
        <v>1</v>
      </c>
      <c r="K353" s="34">
        <v>45635</v>
      </c>
      <c r="L353" s="59">
        <f t="shared" ca="1" si="42"/>
        <v>0</v>
      </c>
      <c r="M353" s="34">
        <v>45638</v>
      </c>
      <c r="N353" s="47">
        <f t="shared" ca="1" si="43"/>
        <v>3</v>
      </c>
      <c r="O353" s="75">
        <v>45635</v>
      </c>
      <c r="P353" s="75">
        <v>45636</v>
      </c>
      <c r="Q353" s="47">
        <f t="shared" ca="1" si="44"/>
        <v>1</v>
      </c>
      <c r="R353" s="34">
        <v>45636</v>
      </c>
      <c r="S353" s="59">
        <f t="shared" ca="1" si="45"/>
        <v>0</v>
      </c>
      <c r="T353" s="32">
        <v>45636</v>
      </c>
      <c r="U353" s="33">
        <f t="shared" ca="1" si="46"/>
        <v>0</v>
      </c>
      <c r="V353" s="34">
        <v>45636</v>
      </c>
      <c r="W353" s="35"/>
      <c r="X353" s="36" t="str">
        <f t="shared" ca="1" si="40"/>
        <v>Completed</v>
      </c>
      <c r="Y353" s="37">
        <v>45636</v>
      </c>
      <c r="Z353" s="38">
        <f t="shared" si="41"/>
        <v>1</v>
      </c>
    </row>
    <row r="354" spans="1:26" s="39" customFormat="1" ht="38.25">
      <c r="A354" s="30">
        <v>351</v>
      </c>
      <c r="B354" s="31" t="s">
        <v>2455</v>
      </c>
      <c r="C354" s="31" t="s">
        <v>548</v>
      </c>
      <c r="D354" s="44" t="s">
        <v>54</v>
      </c>
      <c r="E354" s="72" t="str">
        <f>IFERROR(IF(INDEX(Sheet3!$B$2:$B$8, MATCH(D354, Sheet3!$A$2:$A$8, 0)) = 0, "", INDEX(Sheet3!$B$2:$B$8, MATCH(D354, Sheet3!$A$2:$A$8, 0))), "")</f>
        <v>Breakdown</v>
      </c>
      <c r="F354" s="31" t="s">
        <v>33</v>
      </c>
      <c r="G354" s="45" t="s">
        <v>167</v>
      </c>
      <c r="H354" s="63" t="str">
        <f>IFERROR(INDEX(Sheet3!$F$2:$F$114, MATCH(G354, Sheet3!$E$2:$E$114, 0)), "")</f>
        <v>BUILDING</v>
      </c>
      <c r="I354" s="32">
        <v>45656</v>
      </c>
      <c r="J354" s="40">
        <f t="shared" ca="1" si="39"/>
        <v>80</v>
      </c>
      <c r="K354" s="34">
        <v>45656</v>
      </c>
      <c r="L354" s="59">
        <f t="shared" ca="1" si="42"/>
        <v>0</v>
      </c>
      <c r="M354" s="34">
        <v>45677</v>
      </c>
      <c r="N354" s="47">
        <f t="shared" ca="1" si="43"/>
        <v>21</v>
      </c>
      <c r="O354" s="75">
        <v>45691</v>
      </c>
      <c r="P354" s="75">
        <v>45691</v>
      </c>
      <c r="Q354" s="47">
        <f t="shared" ca="1" si="44"/>
        <v>0</v>
      </c>
      <c r="R354" s="34">
        <v>45691</v>
      </c>
      <c r="S354" s="59">
        <f t="shared" ca="1" si="45"/>
        <v>45</v>
      </c>
      <c r="T354" s="32"/>
      <c r="U354" s="33" t="str">
        <f t="shared" ca="1" si="46"/>
        <v/>
      </c>
      <c r="V354" s="34"/>
      <c r="W354" s="35"/>
      <c r="X354" s="36" t="str">
        <f t="shared" ca="1" si="40"/>
        <v>Overdue</v>
      </c>
      <c r="Y354" s="37"/>
      <c r="Z354" s="38" t="str">
        <f t="shared" si="41"/>
        <v/>
      </c>
    </row>
    <row r="355" spans="1:26" s="39" customFormat="1" ht="25.5">
      <c r="A355" s="30">
        <v>352</v>
      </c>
      <c r="B355" s="31" t="s">
        <v>2456</v>
      </c>
      <c r="C355" s="31" t="s">
        <v>31</v>
      </c>
      <c r="D355" s="44" t="s">
        <v>54</v>
      </c>
      <c r="E355" s="72" t="str">
        <f>IFERROR(IF(INDEX(Sheet3!$B$2:$B$8, MATCH(D355, Sheet3!$A$2:$A$8, 0)) = 0, "", INDEX(Sheet3!$B$2:$B$8, MATCH(D355, Sheet3!$A$2:$A$8, 0))), "")</f>
        <v>Breakdown</v>
      </c>
      <c r="F355" s="31" t="s">
        <v>134</v>
      </c>
      <c r="G355" s="45" t="s">
        <v>142</v>
      </c>
      <c r="H355" s="63" t="str">
        <f>IFERROR(INDEX(Sheet3!$F$2:$F$114, MATCH(G355, Sheet3!$E$2:$E$114, 0)), "")</f>
        <v>KITCHEN_EQUIPMENT</v>
      </c>
      <c r="I355" s="32">
        <v>45656</v>
      </c>
      <c r="J355" s="40">
        <f t="shared" ca="1" si="39"/>
        <v>80</v>
      </c>
      <c r="K355" s="34">
        <v>45656</v>
      </c>
      <c r="L355" s="59">
        <f t="shared" ca="1" si="42"/>
        <v>0</v>
      </c>
      <c r="M355" s="34">
        <v>45735</v>
      </c>
      <c r="N355" s="47">
        <f t="shared" ca="1" si="43"/>
        <v>79</v>
      </c>
      <c r="O355" s="75">
        <v>45735</v>
      </c>
      <c r="P355" s="75">
        <v>45735</v>
      </c>
      <c r="Q355" s="47">
        <f t="shared" ca="1" si="44"/>
        <v>0</v>
      </c>
      <c r="R355" s="34">
        <v>45735</v>
      </c>
      <c r="S355" s="59">
        <f t="shared" ca="1" si="45"/>
        <v>1</v>
      </c>
      <c r="T355" s="32"/>
      <c r="U355" s="33" t="str">
        <f t="shared" ca="1" si="46"/>
        <v/>
      </c>
      <c r="V355" s="34"/>
      <c r="W355" s="35"/>
      <c r="X355" s="36" t="str">
        <f t="shared" ca="1" si="40"/>
        <v>Overdue</v>
      </c>
      <c r="Y355" s="37"/>
      <c r="Z355" s="38" t="str">
        <f t="shared" si="41"/>
        <v/>
      </c>
    </row>
    <row r="356" spans="1:26" s="39" customFormat="1">
      <c r="A356" s="30">
        <v>353</v>
      </c>
      <c r="B356" s="31"/>
      <c r="C356" s="31"/>
      <c r="D356" s="44"/>
      <c r="E356" s="72" t="str">
        <f>IFERROR(IF(INDEX(Sheet3!$B$2:$B$8, MATCH(D356, Sheet3!$A$2:$A$8, 0)) = 0, "", INDEX(Sheet3!$B$2:$B$8, MATCH(D356, Sheet3!$A$2:$A$8, 0))), "")</f>
        <v/>
      </c>
      <c r="F356" s="31"/>
      <c r="G356" s="45"/>
      <c r="H356" s="63" t="str">
        <f>IFERROR(INDEX(Sheet3!$F$2:$F$114, MATCH(G356, Sheet3!$E$2:$E$114, 0)), "")</f>
        <v/>
      </c>
      <c r="I356" s="32"/>
      <c r="J356" s="40" t="str">
        <f t="shared" ca="1" si="39"/>
        <v/>
      </c>
      <c r="K356" s="34"/>
      <c r="L356" s="59" t="str">
        <f t="shared" ca="1" si="42"/>
        <v/>
      </c>
      <c r="M356" s="34"/>
      <c r="N356" s="47" t="str">
        <f t="shared" ca="1" si="43"/>
        <v/>
      </c>
      <c r="O356" s="75"/>
      <c r="P356" s="75"/>
      <c r="Q356" s="47" t="str">
        <f t="shared" ca="1" si="44"/>
        <v/>
      </c>
      <c r="R356" s="34"/>
      <c r="S356" s="59" t="str">
        <f t="shared" ca="1" si="45"/>
        <v/>
      </c>
      <c r="T356" s="32"/>
      <c r="U356" s="33" t="str">
        <f t="shared" ca="1" si="46"/>
        <v/>
      </c>
      <c r="V356" s="34"/>
      <c r="W356" s="35"/>
      <c r="X356" s="36" t="str">
        <f t="shared" ca="1" si="40"/>
        <v/>
      </c>
      <c r="Y356" s="37"/>
      <c r="Z356" s="38" t="str">
        <f t="shared" si="41"/>
        <v/>
      </c>
    </row>
    <row r="357" spans="1:26" s="39" customFormat="1">
      <c r="A357" s="30">
        <v>354</v>
      </c>
      <c r="B357" s="31"/>
      <c r="C357" s="31"/>
      <c r="D357" s="44"/>
      <c r="E357" s="72" t="str">
        <f>IFERROR(IF(INDEX(Sheet3!$B$2:$B$8, MATCH(D357, Sheet3!$A$2:$A$8, 0)) = 0, "", INDEX(Sheet3!$B$2:$B$8, MATCH(D357, Sheet3!$A$2:$A$8, 0))), "")</f>
        <v/>
      </c>
      <c r="F357" s="31"/>
      <c r="G357" s="45"/>
      <c r="H357" s="63" t="str">
        <f>IFERROR(INDEX(Sheet3!$F$2:$F$114, MATCH(G357, Sheet3!$E$2:$E$114, 0)), "")</f>
        <v/>
      </c>
      <c r="I357" s="32"/>
      <c r="J357" s="40" t="str">
        <f t="shared" ca="1" si="39"/>
        <v/>
      </c>
      <c r="K357" s="34"/>
      <c r="L357" s="59" t="str">
        <f t="shared" ca="1" si="42"/>
        <v/>
      </c>
      <c r="M357" s="34"/>
      <c r="N357" s="47" t="str">
        <f t="shared" ca="1" si="43"/>
        <v/>
      </c>
      <c r="O357" s="75"/>
      <c r="P357" s="75"/>
      <c r="Q357" s="47" t="str">
        <f t="shared" ca="1" si="44"/>
        <v/>
      </c>
      <c r="R357" s="34"/>
      <c r="S357" s="59" t="str">
        <f t="shared" ca="1" si="45"/>
        <v/>
      </c>
      <c r="T357" s="32"/>
      <c r="U357" s="33" t="str">
        <f t="shared" ca="1" si="46"/>
        <v/>
      </c>
      <c r="V357" s="34"/>
      <c r="W357" s="35"/>
      <c r="X357" s="36" t="str">
        <f t="shared" ca="1" si="40"/>
        <v/>
      </c>
      <c r="Y357" s="37"/>
      <c r="Z357" s="38" t="str">
        <f t="shared" si="41"/>
        <v/>
      </c>
    </row>
    <row r="358" spans="1:26" s="39" customFormat="1">
      <c r="A358" s="30">
        <v>355</v>
      </c>
      <c r="B358" s="31"/>
      <c r="C358" s="31"/>
      <c r="D358" s="44"/>
      <c r="E358" s="72" t="str">
        <f>IFERROR(IF(INDEX(Sheet3!$B$2:$B$8, MATCH(D358, Sheet3!$A$2:$A$8, 0)) = 0, "", INDEX(Sheet3!$B$2:$B$8, MATCH(D358, Sheet3!$A$2:$A$8, 0))), "")</f>
        <v/>
      </c>
      <c r="F358" s="31"/>
      <c r="G358" s="45"/>
      <c r="H358" s="63" t="str">
        <f>IFERROR(INDEX(Sheet3!$F$2:$F$114, MATCH(G358, Sheet3!$E$2:$E$114, 0)), "")</f>
        <v/>
      </c>
      <c r="I358" s="32"/>
      <c r="J358" s="40" t="str">
        <f t="shared" ca="1" si="39"/>
        <v/>
      </c>
      <c r="K358" s="34"/>
      <c r="L358" s="59" t="str">
        <f t="shared" ca="1" si="42"/>
        <v/>
      </c>
      <c r="M358" s="34"/>
      <c r="N358" s="47" t="str">
        <f t="shared" ca="1" si="43"/>
        <v/>
      </c>
      <c r="O358" s="75"/>
      <c r="P358" s="75"/>
      <c r="Q358" s="47" t="str">
        <f t="shared" ca="1" si="44"/>
        <v/>
      </c>
      <c r="R358" s="34"/>
      <c r="S358" s="59" t="str">
        <f t="shared" ca="1" si="45"/>
        <v/>
      </c>
      <c r="T358" s="32"/>
      <c r="U358" s="33" t="str">
        <f t="shared" ca="1" si="46"/>
        <v/>
      </c>
      <c r="V358" s="34"/>
      <c r="W358" s="35"/>
      <c r="X358" s="36" t="str">
        <f t="shared" ca="1" si="40"/>
        <v/>
      </c>
      <c r="Y358" s="37"/>
      <c r="Z358" s="38" t="str">
        <f t="shared" si="41"/>
        <v/>
      </c>
    </row>
    <row r="359" spans="1:26" s="39" customFormat="1">
      <c r="A359" s="30">
        <v>356</v>
      </c>
      <c r="B359" s="31"/>
      <c r="C359" s="31"/>
      <c r="D359" s="44"/>
      <c r="E359" s="72" t="str">
        <f>IFERROR(IF(INDEX(Sheet3!$B$2:$B$8, MATCH(D359, Sheet3!$A$2:$A$8, 0)) = 0, "", INDEX(Sheet3!$B$2:$B$8, MATCH(D359, Sheet3!$A$2:$A$8, 0))), "")</f>
        <v/>
      </c>
      <c r="F359" s="31"/>
      <c r="G359" s="45"/>
      <c r="H359" s="63" t="str">
        <f>IFERROR(INDEX(Sheet3!$F$2:$F$114, MATCH(G359, Sheet3!$E$2:$E$114, 0)), "")</f>
        <v/>
      </c>
      <c r="I359" s="32"/>
      <c r="J359" s="40" t="str">
        <f t="shared" ca="1" si="39"/>
        <v/>
      </c>
      <c r="K359" s="34"/>
      <c r="L359" s="59" t="str">
        <f t="shared" ca="1" si="42"/>
        <v/>
      </c>
      <c r="M359" s="34"/>
      <c r="N359" s="47" t="str">
        <f t="shared" ca="1" si="43"/>
        <v/>
      </c>
      <c r="O359" s="75"/>
      <c r="P359" s="75"/>
      <c r="Q359" s="47" t="str">
        <f t="shared" ca="1" si="44"/>
        <v/>
      </c>
      <c r="R359" s="34"/>
      <c r="S359" s="59" t="str">
        <f t="shared" ca="1" si="45"/>
        <v/>
      </c>
      <c r="T359" s="32"/>
      <c r="U359" s="33" t="str">
        <f t="shared" ca="1" si="46"/>
        <v/>
      </c>
      <c r="V359" s="34"/>
      <c r="W359" s="35"/>
      <c r="X359" s="36" t="str">
        <f t="shared" ca="1" si="40"/>
        <v/>
      </c>
      <c r="Y359" s="37"/>
      <c r="Z359" s="38" t="str">
        <f t="shared" si="41"/>
        <v/>
      </c>
    </row>
    <row r="360" spans="1:26" s="39" customFormat="1">
      <c r="A360" s="30">
        <v>357</v>
      </c>
      <c r="B360" s="31"/>
      <c r="C360" s="31"/>
      <c r="D360" s="44"/>
      <c r="E360" s="72" t="str">
        <f>IFERROR(IF(INDEX(Sheet3!$B$2:$B$8, MATCH(D360, Sheet3!$A$2:$A$8, 0)) = 0, "", INDEX(Sheet3!$B$2:$B$8, MATCH(D360, Sheet3!$A$2:$A$8, 0))), "")</f>
        <v/>
      </c>
      <c r="F360" s="31"/>
      <c r="G360" s="45"/>
      <c r="H360" s="63" t="str">
        <f>IFERROR(INDEX(Sheet3!$F$2:$F$114, MATCH(G360, Sheet3!$E$2:$E$114, 0)), "")</f>
        <v/>
      </c>
      <c r="I360" s="32"/>
      <c r="J360" s="40" t="str">
        <f t="shared" ca="1" si="39"/>
        <v/>
      </c>
      <c r="K360" s="34"/>
      <c r="L360" s="59" t="str">
        <f t="shared" ca="1" si="42"/>
        <v/>
      </c>
      <c r="M360" s="34"/>
      <c r="N360" s="47" t="str">
        <f t="shared" ca="1" si="43"/>
        <v/>
      </c>
      <c r="O360" s="75"/>
      <c r="P360" s="75"/>
      <c r="Q360" s="47" t="str">
        <f t="shared" ca="1" si="44"/>
        <v/>
      </c>
      <c r="R360" s="34"/>
      <c r="S360" s="59" t="str">
        <f t="shared" ca="1" si="45"/>
        <v/>
      </c>
      <c r="T360" s="32"/>
      <c r="U360" s="33" t="str">
        <f t="shared" ca="1" si="46"/>
        <v/>
      </c>
      <c r="V360" s="34"/>
      <c r="W360" s="35"/>
      <c r="X360" s="36" t="str">
        <f t="shared" ca="1" si="40"/>
        <v/>
      </c>
      <c r="Y360" s="37"/>
      <c r="Z360" s="38" t="str">
        <f t="shared" si="41"/>
        <v/>
      </c>
    </row>
    <row r="361" spans="1:26" s="39" customFormat="1">
      <c r="A361" s="30">
        <v>358</v>
      </c>
      <c r="B361" s="31"/>
      <c r="C361" s="31"/>
      <c r="D361" s="44"/>
      <c r="E361" s="72" t="str">
        <f>IFERROR(IF(INDEX(Sheet3!$B$2:$B$8, MATCH(D361, Sheet3!$A$2:$A$8, 0)) = 0, "", INDEX(Sheet3!$B$2:$B$8, MATCH(D361, Sheet3!$A$2:$A$8, 0))), "")</f>
        <v/>
      </c>
      <c r="F361" s="31"/>
      <c r="G361" s="45"/>
      <c r="H361" s="63" t="str">
        <f>IFERROR(INDEX(Sheet3!$F$2:$F$114, MATCH(G361, Sheet3!$E$2:$E$114, 0)), "")</f>
        <v/>
      </c>
      <c r="I361" s="32"/>
      <c r="J361" s="40" t="str">
        <f t="shared" ca="1" si="39"/>
        <v/>
      </c>
      <c r="K361" s="34"/>
      <c r="L361" s="59" t="str">
        <f t="shared" ca="1" si="42"/>
        <v/>
      </c>
      <c r="M361" s="34"/>
      <c r="N361" s="47" t="str">
        <f t="shared" ca="1" si="43"/>
        <v/>
      </c>
      <c r="O361" s="75"/>
      <c r="P361" s="75"/>
      <c r="Q361" s="47" t="str">
        <f t="shared" ca="1" si="44"/>
        <v/>
      </c>
      <c r="R361" s="34"/>
      <c r="S361" s="59" t="str">
        <f t="shared" ca="1" si="45"/>
        <v/>
      </c>
      <c r="T361" s="32"/>
      <c r="U361" s="33" t="str">
        <f t="shared" ca="1" si="46"/>
        <v/>
      </c>
      <c r="V361" s="34"/>
      <c r="W361" s="35"/>
      <c r="X361" s="36" t="str">
        <f t="shared" ca="1" si="40"/>
        <v/>
      </c>
      <c r="Y361" s="37"/>
      <c r="Z361" s="38" t="str">
        <f t="shared" si="41"/>
        <v/>
      </c>
    </row>
    <row r="362" spans="1:26" s="39" customFormat="1">
      <c r="A362" s="30">
        <v>359</v>
      </c>
      <c r="B362" s="31"/>
      <c r="C362" s="31"/>
      <c r="D362" s="44"/>
      <c r="E362" s="72" t="str">
        <f>IFERROR(IF(INDEX(Sheet3!$B$2:$B$8, MATCH(D362, Sheet3!$A$2:$A$8, 0)) = 0, "", INDEX(Sheet3!$B$2:$B$8, MATCH(D362, Sheet3!$A$2:$A$8, 0))), "")</f>
        <v/>
      </c>
      <c r="F362" s="31"/>
      <c r="G362" s="45"/>
      <c r="H362" s="63" t="str">
        <f>IFERROR(INDEX(Sheet3!$F$2:$F$114, MATCH(G362, Sheet3!$E$2:$E$114, 0)), "")</f>
        <v/>
      </c>
      <c r="I362" s="32"/>
      <c r="J362" s="40" t="str">
        <f t="shared" ca="1" si="39"/>
        <v/>
      </c>
      <c r="K362" s="34"/>
      <c r="L362" s="59" t="str">
        <f t="shared" ca="1" si="42"/>
        <v/>
      </c>
      <c r="M362" s="34"/>
      <c r="N362" s="47" t="str">
        <f t="shared" ca="1" si="43"/>
        <v/>
      </c>
      <c r="O362" s="75"/>
      <c r="P362" s="75"/>
      <c r="Q362" s="47" t="str">
        <f t="shared" ca="1" si="44"/>
        <v/>
      </c>
      <c r="R362" s="34"/>
      <c r="S362" s="59" t="str">
        <f t="shared" ca="1" si="45"/>
        <v/>
      </c>
      <c r="T362" s="32"/>
      <c r="U362" s="33" t="str">
        <f t="shared" ca="1" si="46"/>
        <v/>
      </c>
      <c r="V362" s="34"/>
      <c r="W362" s="35"/>
      <c r="X362" s="36" t="str">
        <f t="shared" ca="1" si="40"/>
        <v/>
      </c>
      <c r="Y362" s="37"/>
      <c r="Z362" s="38" t="str">
        <f t="shared" si="41"/>
        <v/>
      </c>
    </row>
    <row r="363" spans="1:26" s="39" customFormat="1">
      <c r="A363" s="30">
        <v>360</v>
      </c>
      <c r="B363" s="31"/>
      <c r="C363" s="31"/>
      <c r="D363" s="44"/>
      <c r="E363" s="72" t="str">
        <f>IFERROR(IF(INDEX(Sheet3!$B$2:$B$8, MATCH(D363, Sheet3!$A$2:$A$8, 0)) = 0, "", INDEX(Sheet3!$B$2:$B$8, MATCH(D363, Sheet3!$A$2:$A$8, 0))), "")</f>
        <v/>
      </c>
      <c r="F363" s="31"/>
      <c r="G363" s="45"/>
      <c r="H363" s="63" t="str">
        <f>IFERROR(INDEX(Sheet3!$F$2:$F$114, MATCH(G363, Sheet3!$E$2:$E$114, 0)), "")</f>
        <v/>
      </c>
      <c r="I363" s="32"/>
      <c r="J363" s="40" t="str">
        <f t="shared" ca="1" si="39"/>
        <v/>
      </c>
      <c r="K363" s="34"/>
      <c r="L363" s="59" t="str">
        <f t="shared" ca="1" si="42"/>
        <v/>
      </c>
      <c r="M363" s="34"/>
      <c r="N363" s="47" t="str">
        <f t="shared" ca="1" si="43"/>
        <v/>
      </c>
      <c r="O363" s="75"/>
      <c r="P363" s="75"/>
      <c r="Q363" s="47" t="str">
        <f t="shared" ca="1" si="44"/>
        <v/>
      </c>
      <c r="R363" s="34"/>
      <c r="S363" s="59" t="str">
        <f t="shared" ca="1" si="45"/>
        <v/>
      </c>
      <c r="T363" s="32"/>
      <c r="U363" s="33" t="str">
        <f t="shared" ca="1" si="46"/>
        <v/>
      </c>
      <c r="V363" s="34"/>
      <c r="W363" s="35"/>
      <c r="X363" s="36" t="str">
        <f t="shared" ca="1" si="40"/>
        <v/>
      </c>
      <c r="Y363" s="37"/>
      <c r="Z363" s="38" t="str">
        <f t="shared" si="41"/>
        <v/>
      </c>
    </row>
    <row r="364" spans="1:26" s="39" customFormat="1">
      <c r="A364" s="30">
        <v>361</v>
      </c>
      <c r="B364" s="31"/>
      <c r="C364" s="31"/>
      <c r="D364" s="44"/>
      <c r="E364" s="72" t="str">
        <f>IFERROR(IF(INDEX(Sheet3!$B$2:$B$8, MATCH(D364, Sheet3!$A$2:$A$8, 0)) = 0, "", INDEX(Sheet3!$B$2:$B$8, MATCH(D364, Sheet3!$A$2:$A$8, 0))), "")</f>
        <v/>
      </c>
      <c r="F364" s="31"/>
      <c r="G364" s="45"/>
      <c r="H364" s="63" t="str">
        <f>IFERROR(INDEX(Sheet3!$F$2:$F$114, MATCH(G364, Sheet3!$E$2:$E$114, 0)), "")</f>
        <v/>
      </c>
      <c r="I364" s="32"/>
      <c r="J364" s="40" t="str">
        <f t="shared" ca="1" si="39"/>
        <v/>
      </c>
      <c r="K364" s="34"/>
      <c r="L364" s="59" t="str">
        <f t="shared" ca="1" si="42"/>
        <v/>
      </c>
      <c r="M364" s="34"/>
      <c r="N364" s="47" t="str">
        <f t="shared" ca="1" si="43"/>
        <v/>
      </c>
      <c r="O364" s="75"/>
      <c r="P364" s="75"/>
      <c r="Q364" s="47" t="str">
        <f t="shared" ca="1" si="44"/>
        <v/>
      </c>
      <c r="R364" s="34"/>
      <c r="S364" s="59" t="str">
        <f t="shared" ca="1" si="45"/>
        <v/>
      </c>
      <c r="T364" s="32"/>
      <c r="U364" s="33" t="str">
        <f t="shared" ca="1" si="46"/>
        <v/>
      </c>
      <c r="V364" s="34"/>
      <c r="W364" s="35"/>
      <c r="X364" s="36" t="str">
        <f t="shared" ca="1" si="40"/>
        <v/>
      </c>
      <c r="Y364" s="37"/>
      <c r="Z364" s="38" t="str">
        <f t="shared" si="41"/>
        <v/>
      </c>
    </row>
    <row r="365" spans="1:26" s="39" customFormat="1">
      <c r="A365" s="30">
        <v>362</v>
      </c>
      <c r="B365" s="31"/>
      <c r="C365" s="31"/>
      <c r="D365" s="44"/>
      <c r="E365" s="72" t="str">
        <f>IFERROR(IF(INDEX(Sheet3!$B$2:$B$8, MATCH(D365, Sheet3!$A$2:$A$8, 0)) = 0, "", INDEX(Sheet3!$B$2:$B$8, MATCH(D365, Sheet3!$A$2:$A$8, 0))), "")</f>
        <v/>
      </c>
      <c r="F365" s="31"/>
      <c r="G365" s="45"/>
      <c r="H365" s="63" t="str">
        <f>IFERROR(INDEX(Sheet3!$F$2:$F$114, MATCH(G365, Sheet3!$E$2:$E$114, 0)), "")</f>
        <v/>
      </c>
      <c r="I365" s="32"/>
      <c r="J365" s="40" t="str">
        <f t="shared" ca="1" si="39"/>
        <v/>
      </c>
      <c r="K365" s="34"/>
      <c r="L365" s="59" t="str">
        <f t="shared" ca="1" si="42"/>
        <v/>
      </c>
      <c r="M365" s="34"/>
      <c r="N365" s="47" t="str">
        <f t="shared" ca="1" si="43"/>
        <v/>
      </c>
      <c r="O365" s="75"/>
      <c r="P365" s="75"/>
      <c r="Q365" s="47" t="str">
        <f t="shared" ca="1" si="44"/>
        <v/>
      </c>
      <c r="R365" s="34"/>
      <c r="S365" s="59" t="str">
        <f t="shared" ca="1" si="45"/>
        <v/>
      </c>
      <c r="T365" s="32"/>
      <c r="U365" s="33" t="str">
        <f t="shared" ca="1" si="46"/>
        <v/>
      </c>
      <c r="V365" s="34"/>
      <c r="W365" s="35"/>
      <c r="X365" s="36" t="str">
        <f t="shared" ca="1" si="40"/>
        <v/>
      </c>
      <c r="Y365" s="37"/>
      <c r="Z365" s="38" t="str">
        <f t="shared" si="41"/>
        <v/>
      </c>
    </row>
    <row r="366" spans="1:26" s="39" customFormat="1">
      <c r="A366" s="30">
        <v>363</v>
      </c>
      <c r="B366" s="31"/>
      <c r="C366" s="31"/>
      <c r="D366" s="44"/>
      <c r="E366" s="72" t="str">
        <f>IFERROR(IF(INDEX(Sheet3!$B$2:$B$8, MATCH(D366, Sheet3!$A$2:$A$8, 0)) = 0, "", INDEX(Sheet3!$B$2:$B$8, MATCH(D366, Sheet3!$A$2:$A$8, 0))), "")</f>
        <v/>
      </c>
      <c r="F366" s="31"/>
      <c r="G366" s="45"/>
      <c r="H366" s="63" t="str">
        <f>IFERROR(INDEX(Sheet3!$F$2:$F$114, MATCH(G366, Sheet3!$E$2:$E$114, 0)), "")</f>
        <v/>
      </c>
      <c r="I366" s="32"/>
      <c r="J366" s="40" t="str">
        <f t="shared" ca="1" si="39"/>
        <v/>
      </c>
      <c r="K366" s="34"/>
      <c r="L366" s="59" t="str">
        <f t="shared" ca="1" si="42"/>
        <v/>
      </c>
      <c r="M366" s="34"/>
      <c r="N366" s="47" t="str">
        <f t="shared" ca="1" si="43"/>
        <v/>
      </c>
      <c r="O366" s="75"/>
      <c r="P366" s="75"/>
      <c r="Q366" s="47" t="str">
        <f t="shared" ca="1" si="44"/>
        <v/>
      </c>
      <c r="R366" s="34"/>
      <c r="S366" s="59" t="str">
        <f t="shared" ca="1" si="45"/>
        <v/>
      </c>
      <c r="T366" s="32"/>
      <c r="U366" s="33" t="str">
        <f t="shared" ca="1" si="46"/>
        <v/>
      </c>
      <c r="V366" s="34"/>
      <c r="W366" s="35"/>
      <c r="X366" s="36" t="str">
        <f t="shared" ca="1" si="40"/>
        <v/>
      </c>
      <c r="Y366" s="37"/>
      <c r="Z366" s="38" t="str">
        <f t="shared" si="41"/>
        <v/>
      </c>
    </row>
    <row r="367" spans="1:26" s="39" customFormat="1">
      <c r="A367" s="30">
        <v>364</v>
      </c>
      <c r="B367" s="31"/>
      <c r="C367" s="31"/>
      <c r="D367" s="44"/>
      <c r="E367" s="72" t="str">
        <f>IFERROR(IF(INDEX(Sheet3!$B$2:$B$8, MATCH(D367, Sheet3!$A$2:$A$8, 0)) = 0, "", INDEX(Sheet3!$B$2:$B$8, MATCH(D367, Sheet3!$A$2:$A$8, 0))), "")</f>
        <v/>
      </c>
      <c r="F367" s="31"/>
      <c r="G367" s="45"/>
      <c r="H367" s="63" t="str">
        <f>IFERROR(INDEX(Sheet3!$F$2:$F$114, MATCH(G367, Sheet3!$E$2:$E$114, 0)), "")</f>
        <v/>
      </c>
      <c r="I367" s="32"/>
      <c r="J367" s="40" t="str">
        <f t="shared" ca="1" si="39"/>
        <v/>
      </c>
      <c r="K367" s="34"/>
      <c r="L367" s="59" t="str">
        <f t="shared" ca="1" si="42"/>
        <v/>
      </c>
      <c r="M367" s="34"/>
      <c r="N367" s="47" t="str">
        <f t="shared" ca="1" si="43"/>
        <v/>
      </c>
      <c r="O367" s="75"/>
      <c r="P367" s="75"/>
      <c r="Q367" s="47" t="str">
        <f t="shared" ca="1" si="44"/>
        <v/>
      </c>
      <c r="R367" s="34"/>
      <c r="S367" s="59" t="str">
        <f t="shared" ca="1" si="45"/>
        <v/>
      </c>
      <c r="T367" s="32"/>
      <c r="U367" s="33" t="str">
        <f t="shared" ca="1" si="46"/>
        <v/>
      </c>
      <c r="V367" s="34"/>
      <c r="W367" s="35"/>
      <c r="X367" s="36" t="str">
        <f t="shared" ca="1" si="40"/>
        <v/>
      </c>
      <c r="Y367" s="37"/>
      <c r="Z367" s="38" t="str">
        <f t="shared" si="41"/>
        <v/>
      </c>
    </row>
    <row r="368" spans="1:26" s="39" customFormat="1">
      <c r="A368" s="30">
        <v>365</v>
      </c>
      <c r="B368" s="31"/>
      <c r="C368" s="31"/>
      <c r="D368" s="44"/>
      <c r="E368" s="72" t="str">
        <f>IFERROR(IF(INDEX(Sheet3!$B$2:$B$8, MATCH(D368, Sheet3!$A$2:$A$8, 0)) = 0, "", INDEX(Sheet3!$B$2:$B$8, MATCH(D368, Sheet3!$A$2:$A$8, 0))), "")</f>
        <v/>
      </c>
      <c r="F368" s="31"/>
      <c r="G368" s="45"/>
      <c r="H368" s="63" t="str">
        <f>IFERROR(INDEX(Sheet3!$F$2:$F$114, MATCH(G368, Sheet3!$E$2:$E$114, 0)), "")</f>
        <v/>
      </c>
      <c r="I368" s="32"/>
      <c r="J368" s="40" t="str">
        <f t="shared" ca="1" si="39"/>
        <v/>
      </c>
      <c r="K368" s="34"/>
      <c r="L368" s="59" t="str">
        <f t="shared" ca="1" si="42"/>
        <v/>
      </c>
      <c r="M368" s="34"/>
      <c r="N368" s="47" t="str">
        <f t="shared" ca="1" si="43"/>
        <v/>
      </c>
      <c r="O368" s="75"/>
      <c r="P368" s="75"/>
      <c r="Q368" s="47" t="str">
        <f t="shared" ca="1" si="44"/>
        <v/>
      </c>
      <c r="R368" s="34"/>
      <c r="S368" s="59" t="str">
        <f t="shared" ca="1" si="45"/>
        <v/>
      </c>
      <c r="T368" s="32"/>
      <c r="U368" s="33" t="str">
        <f t="shared" ca="1" si="46"/>
        <v/>
      </c>
      <c r="V368" s="34"/>
      <c r="W368" s="35"/>
      <c r="X368" s="36" t="str">
        <f t="shared" ca="1" si="40"/>
        <v/>
      </c>
      <c r="Y368" s="37"/>
      <c r="Z368" s="38" t="str">
        <f t="shared" si="41"/>
        <v/>
      </c>
    </row>
    <row r="369" spans="1:26" s="39" customFormat="1">
      <c r="A369" s="30">
        <v>366</v>
      </c>
      <c r="B369" s="31"/>
      <c r="C369" s="31"/>
      <c r="D369" s="44"/>
      <c r="E369" s="72" t="str">
        <f>IFERROR(IF(INDEX(Sheet3!$B$2:$B$8, MATCH(D369, Sheet3!$A$2:$A$8, 0)) = 0, "", INDEX(Sheet3!$B$2:$B$8, MATCH(D369, Sheet3!$A$2:$A$8, 0))), "")</f>
        <v/>
      </c>
      <c r="F369" s="31"/>
      <c r="G369" s="45"/>
      <c r="H369" s="63" t="str">
        <f>IFERROR(INDEX(Sheet3!$F$2:$F$114, MATCH(G369, Sheet3!$E$2:$E$114, 0)), "")</f>
        <v/>
      </c>
      <c r="I369" s="32"/>
      <c r="J369" s="40" t="str">
        <f t="shared" ca="1" si="39"/>
        <v/>
      </c>
      <c r="K369" s="34"/>
      <c r="L369" s="59" t="str">
        <f t="shared" ca="1" si="42"/>
        <v/>
      </c>
      <c r="M369" s="34"/>
      <c r="N369" s="47" t="str">
        <f t="shared" ca="1" si="43"/>
        <v/>
      </c>
      <c r="O369" s="75"/>
      <c r="P369" s="75"/>
      <c r="Q369" s="47" t="str">
        <f t="shared" ca="1" si="44"/>
        <v/>
      </c>
      <c r="R369" s="34"/>
      <c r="S369" s="59" t="str">
        <f t="shared" ca="1" si="45"/>
        <v/>
      </c>
      <c r="T369" s="32"/>
      <c r="U369" s="33" t="str">
        <f t="shared" ca="1" si="46"/>
        <v/>
      </c>
      <c r="V369" s="34"/>
      <c r="W369" s="35"/>
      <c r="X369" s="36" t="str">
        <f t="shared" ca="1" si="40"/>
        <v/>
      </c>
      <c r="Y369" s="37"/>
      <c r="Z369" s="38" t="str">
        <f t="shared" si="41"/>
        <v/>
      </c>
    </row>
    <row r="370" spans="1:26" s="39" customFormat="1">
      <c r="A370" s="30">
        <v>367</v>
      </c>
      <c r="B370" s="31"/>
      <c r="C370" s="31"/>
      <c r="D370" s="44"/>
      <c r="E370" s="72" t="str">
        <f>IFERROR(IF(INDEX(Sheet3!$B$2:$B$8, MATCH(D370, Sheet3!$A$2:$A$8, 0)) = 0, "", INDEX(Sheet3!$B$2:$B$8, MATCH(D370, Sheet3!$A$2:$A$8, 0))), "")</f>
        <v/>
      </c>
      <c r="F370" s="31"/>
      <c r="G370" s="45"/>
      <c r="H370" s="63" t="str">
        <f>IFERROR(INDEX(Sheet3!$F$2:$F$114, MATCH(G370, Sheet3!$E$2:$E$114, 0)), "")</f>
        <v/>
      </c>
      <c r="I370" s="32"/>
      <c r="J370" s="40" t="str">
        <f t="shared" ca="1" si="39"/>
        <v/>
      </c>
      <c r="K370" s="34"/>
      <c r="L370" s="59" t="str">
        <f t="shared" ca="1" si="42"/>
        <v/>
      </c>
      <c r="M370" s="34"/>
      <c r="N370" s="47" t="str">
        <f t="shared" ca="1" si="43"/>
        <v/>
      </c>
      <c r="O370" s="75"/>
      <c r="P370" s="75"/>
      <c r="Q370" s="47" t="str">
        <f t="shared" ca="1" si="44"/>
        <v/>
      </c>
      <c r="R370" s="34"/>
      <c r="S370" s="59" t="str">
        <f t="shared" ca="1" si="45"/>
        <v/>
      </c>
      <c r="T370" s="32"/>
      <c r="U370" s="33" t="str">
        <f t="shared" ca="1" si="46"/>
        <v/>
      </c>
      <c r="V370" s="34"/>
      <c r="W370" s="35"/>
      <c r="X370" s="36" t="str">
        <f t="shared" ca="1" si="40"/>
        <v/>
      </c>
      <c r="Y370" s="37"/>
      <c r="Z370" s="38" t="str">
        <f t="shared" si="41"/>
        <v/>
      </c>
    </row>
    <row r="371" spans="1:26" s="39" customFormat="1">
      <c r="A371" s="30">
        <v>368</v>
      </c>
      <c r="B371" s="31"/>
      <c r="C371" s="31"/>
      <c r="D371" s="44"/>
      <c r="E371" s="72" t="str">
        <f>IFERROR(IF(INDEX(Sheet3!$B$2:$B$8, MATCH(D371, Sheet3!$A$2:$A$8, 0)) = 0, "", INDEX(Sheet3!$B$2:$B$8, MATCH(D371, Sheet3!$A$2:$A$8, 0))), "")</f>
        <v/>
      </c>
      <c r="F371" s="31"/>
      <c r="G371" s="45"/>
      <c r="H371" s="63" t="str">
        <f>IFERROR(INDEX(Sheet3!$F$2:$F$114, MATCH(G371, Sheet3!$E$2:$E$114, 0)), "")</f>
        <v/>
      </c>
      <c r="I371" s="32"/>
      <c r="J371" s="40" t="str">
        <f t="shared" ca="1" si="39"/>
        <v/>
      </c>
      <c r="K371" s="34"/>
      <c r="L371" s="59" t="str">
        <f t="shared" ca="1" si="42"/>
        <v/>
      </c>
      <c r="M371" s="34"/>
      <c r="N371" s="47" t="str">
        <f t="shared" ca="1" si="43"/>
        <v/>
      </c>
      <c r="O371" s="75"/>
      <c r="P371" s="75"/>
      <c r="Q371" s="47" t="str">
        <f t="shared" ca="1" si="44"/>
        <v/>
      </c>
      <c r="R371" s="34"/>
      <c r="S371" s="59" t="str">
        <f t="shared" ca="1" si="45"/>
        <v/>
      </c>
      <c r="T371" s="32"/>
      <c r="U371" s="33" t="str">
        <f t="shared" ca="1" si="46"/>
        <v/>
      </c>
      <c r="V371" s="34"/>
      <c r="W371" s="35"/>
      <c r="X371" s="36" t="str">
        <f t="shared" ca="1" si="40"/>
        <v/>
      </c>
      <c r="Y371" s="37"/>
      <c r="Z371" s="38" t="str">
        <f t="shared" si="41"/>
        <v/>
      </c>
    </row>
    <row r="372" spans="1:26" s="39" customFormat="1">
      <c r="A372" s="30">
        <v>369</v>
      </c>
      <c r="B372" s="31"/>
      <c r="C372" s="31"/>
      <c r="D372" s="44"/>
      <c r="E372" s="72" t="str">
        <f>IFERROR(IF(INDEX(Sheet3!$B$2:$B$8, MATCH(D372, Sheet3!$A$2:$A$8, 0)) = 0, "", INDEX(Sheet3!$B$2:$B$8, MATCH(D372, Sheet3!$A$2:$A$8, 0))), "")</f>
        <v/>
      </c>
      <c r="F372" s="31"/>
      <c r="G372" s="45"/>
      <c r="H372" s="63" t="str">
        <f>IFERROR(INDEX(Sheet3!$F$2:$F$114, MATCH(G372, Sheet3!$E$2:$E$114, 0)), "")</f>
        <v/>
      </c>
      <c r="I372" s="32"/>
      <c r="J372" s="40" t="str">
        <f t="shared" ca="1" si="39"/>
        <v/>
      </c>
      <c r="K372" s="34"/>
      <c r="L372" s="59" t="str">
        <f t="shared" ca="1" si="42"/>
        <v/>
      </c>
      <c r="M372" s="34"/>
      <c r="N372" s="47" t="str">
        <f t="shared" ca="1" si="43"/>
        <v/>
      </c>
      <c r="O372" s="75"/>
      <c r="P372" s="75"/>
      <c r="Q372" s="47" t="str">
        <f t="shared" ca="1" si="44"/>
        <v/>
      </c>
      <c r="R372" s="34"/>
      <c r="S372" s="59" t="str">
        <f t="shared" ca="1" si="45"/>
        <v/>
      </c>
      <c r="T372" s="32"/>
      <c r="U372" s="33" t="str">
        <f t="shared" ca="1" si="46"/>
        <v/>
      </c>
      <c r="V372" s="34"/>
      <c r="W372" s="35"/>
      <c r="X372" s="36" t="str">
        <f t="shared" ca="1" si="40"/>
        <v/>
      </c>
      <c r="Y372" s="37"/>
      <c r="Z372" s="38" t="str">
        <f t="shared" si="41"/>
        <v/>
      </c>
    </row>
    <row r="373" spans="1:26" s="39" customFormat="1">
      <c r="A373" s="30">
        <v>370</v>
      </c>
      <c r="B373" s="31"/>
      <c r="C373" s="31"/>
      <c r="D373" s="44"/>
      <c r="E373" s="72" t="str">
        <f>IFERROR(IF(INDEX(Sheet3!$B$2:$B$8, MATCH(D373, Sheet3!$A$2:$A$8, 0)) = 0, "", INDEX(Sheet3!$B$2:$B$8, MATCH(D373, Sheet3!$A$2:$A$8, 0))), "")</f>
        <v/>
      </c>
      <c r="F373" s="31"/>
      <c r="G373" s="45"/>
      <c r="H373" s="63" t="str">
        <f>IFERROR(INDEX(Sheet3!$F$2:$F$114, MATCH(G373, Sheet3!$E$2:$E$114, 0)), "")</f>
        <v/>
      </c>
      <c r="I373" s="32"/>
      <c r="J373" s="40" t="str">
        <f t="shared" ca="1" si="39"/>
        <v/>
      </c>
      <c r="K373" s="34"/>
      <c r="L373" s="59" t="str">
        <f t="shared" ca="1" si="42"/>
        <v/>
      </c>
      <c r="M373" s="34"/>
      <c r="N373" s="47" t="str">
        <f t="shared" ca="1" si="43"/>
        <v/>
      </c>
      <c r="O373" s="75"/>
      <c r="P373" s="75"/>
      <c r="Q373" s="47" t="str">
        <f t="shared" ca="1" si="44"/>
        <v/>
      </c>
      <c r="R373" s="34"/>
      <c r="S373" s="59" t="str">
        <f t="shared" ca="1" si="45"/>
        <v/>
      </c>
      <c r="T373" s="32"/>
      <c r="U373" s="33" t="str">
        <f t="shared" ca="1" si="46"/>
        <v/>
      </c>
      <c r="V373" s="34"/>
      <c r="W373" s="35"/>
      <c r="X373" s="36" t="str">
        <f t="shared" ca="1" si="40"/>
        <v/>
      </c>
      <c r="Y373" s="37"/>
      <c r="Z373" s="38" t="str">
        <f t="shared" si="41"/>
        <v/>
      </c>
    </row>
    <row r="374" spans="1:26" s="39" customFormat="1">
      <c r="A374" s="30">
        <v>371</v>
      </c>
      <c r="B374" s="31"/>
      <c r="C374" s="31"/>
      <c r="D374" s="44"/>
      <c r="E374" s="72" t="str">
        <f>IFERROR(IF(INDEX(Sheet3!$B$2:$B$8, MATCH(D374, Sheet3!$A$2:$A$8, 0)) = 0, "", INDEX(Sheet3!$B$2:$B$8, MATCH(D374, Sheet3!$A$2:$A$8, 0))), "")</f>
        <v/>
      </c>
      <c r="F374" s="31"/>
      <c r="G374" s="45"/>
      <c r="H374" s="63" t="str">
        <f>IFERROR(INDEX(Sheet3!$F$2:$F$114, MATCH(G374, Sheet3!$E$2:$E$114, 0)), "")</f>
        <v/>
      </c>
      <c r="I374" s="32"/>
      <c r="J374" s="40" t="str">
        <f t="shared" ca="1" si="39"/>
        <v/>
      </c>
      <c r="K374" s="34"/>
      <c r="L374" s="59" t="str">
        <f t="shared" ca="1" si="42"/>
        <v/>
      </c>
      <c r="M374" s="34"/>
      <c r="N374" s="47" t="str">
        <f t="shared" ca="1" si="43"/>
        <v/>
      </c>
      <c r="O374" s="75"/>
      <c r="P374" s="75"/>
      <c r="Q374" s="47" t="str">
        <f t="shared" ca="1" si="44"/>
        <v/>
      </c>
      <c r="R374" s="34"/>
      <c r="S374" s="59" t="str">
        <f t="shared" ca="1" si="45"/>
        <v/>
      </c>
      <c r="T374" s="32"/>
      <c r="U374" s="33" t="str">
        <f t="shared" ca="1" si="46"/>
        <v/>
      </c>
      <c r="V374" s="34"/>
      <c r="W374" s="35"/>
      <c r="X374" s="36" t="str">
        <f t="shared" ca="1" si="40"/>
        <v/>
      </c>
      <c r="Y374" s="37"/>
      <c r="Z374" s="38" t="str">
        <f t="shared" si="41"/>
        <v/>
      </c>
    </row>
    <row r="375" spans="1:26" s="39" customFormat="1">
      <c r="A375" s="30">
        <v>372</v>
      </c>
      <c r="B375" s="31"/>
      <c r="C375" s="31"/>
      <c r="D375" s="44"/>
      <c r="E375" s="72" t="str">
        <f>IFERROR(IF(INDEX(Sheet3!$B$2:$B$8, MATCH(D375, Sheet3!$A$2:$A$8, 0)) = 0, "", INDEX(Sheet3!$B$2:$B$8, MATCH(D375, Sheet3!$A$2:$A$8, 0))), "")</f>
        <v/>
      </c>
      <c r="F375" s="31"/>
      <c r="G375" s="45"/>
      <c r="H375" s="63" t="str">
        <f>IFERROR(INDEX(Sheet3!$F$2:$F$114, MATCH(G375, Sheet3!$E$2:$E$114, 0)), "")</f>
        <v/>
      </c>
      <c r="I375" s="32"/>
      <c r="J375" s="40" t="str">
        <f t="shared" ca="1" si="39"/>
        <v/>
      </c>
      <c r="K375" s="34"/>
      <c r="L375" s="59" t="str">
        <f t="shared" ca="1" si="42"/>
        <v/>
      </c>
      <c r="M375" s="34"/>
      <c r="N375" s="47" t="str">
        <f t="shared" ca="1" si="43"/>
        <v/>
      </c>
      <c r="O375" s="75"/>
      <c r="P375" s="75"/>
      <c r="Q375" s="47" t="str">
        <f t="shared" ca="1" si="44"/>
        <v/>
      </c>
      <c r="R375" s="34"/>
      <c r="S375" s="59" t="str">
        <f t="shared" ca="1" si="45"/>
        <v/>
      </c>
      <c r="T375" s="32"/>
      <c r="U375" s="33" t="str">
        <f t="shared" ca="1" si="46"/>
        <v/>
      </c>
      <c r="V375" s="34"/>
      <c r="W375" s="35"/>
      <c r="X375" s="36" t="str">
        <f t="shared" ca="1" si="40"/>
        <v/>
      </c>
      <c r="Y375" s="37"/>
      <c r="Z375" s="38" t="str">
        <f t="shared" si="41"/>
        <v/>
      </c>
    </row>
    <row r="376" spans="1:26" s="39" customFormat="1">
      <c r="A376" s="30">
        <v>373</v>
      </c>
      <c r="B376" s="31"/>
      <c r="C376" s="31"/>
      <c r="D376" s="44"/>
      <c r="E376" s="72" t="str">
        <f>IFERROR(IF(INDEX(Sheet3!$B$2:$B$8, MATCH(D376, Sheet3!$A$2:$A$8, 0)) = 0, "", INDEX(Sheet3!$B$2:$B$8, MATCH(D376, Sheet3!$A$2:$A$8, 0))), "")</f>
        <v/>
      </c>
      <c r="F376" s="31"/>
      <c r="G376" s="45"/>
      <c r="H376" s="63" t="str">
        <f>IFERROR(INDEX(Sheet3!$F$2:$F$114, MATCH(G376, Sheet3!$E$2:$E$114, 0)), "")</f>
        <v/>
      </c>
      <c r="I376" s="32"/>
      <c r="J376" s="40" t="str">
        <f t="shared" ca="1" si="39"/>
        <v/>
      </c>
      <c r="K376" s="34"/>
      <c r="L376" s="59" t="str">
        <f t="shared" ca="1" si="42"/>
        <v/>
      </c>
      <c r="M376" s="34"/>
      <c r="N376" s="47" t="str">
        <f t="shared" ca="1" si="43"/>
        <v/>
      </c>
      <c r="O376" s="75"/>
      <c r="P376" s="75"/>
      <c r="Q376" s="47" t="str">
        <f t="shared" ca="1" si="44"/>
        <v/>
      </c>
      <c r="R376" s="34"/>
      <c r="S376" s="59" t="str">
        <f t="shared" ca="1" si="45"/>
        <v/>
      </c>
      <c r="T376" s="32"/>
      <c r="U376" s="33" t="str">
        <f t="shared" ca="1" si="46"/>
        <v/>
      </c>
      <c r="V376" s="34"/>
      <c r="W376" s="35"/>
      <c r="X376" s="36" t="str">
        <f t="shared" ca="1" si="40"/>
        <v/>
      </c>
      <c r="Y376" s="37"/>
      <c r="Z376" s="38" t="str">
        <f t="shared" si="41"/>
        <v/>
      </c>
    </row>
    <row r="377" spans="1:26" s="39" customFormat="1">
      <c r="A377" s="30">
        <v>374</v>
      </c>
      <c r="B377" s="31"/>
      <c r="C377" s="31"/>
      <c r="D377" s="44"/>
      <c r="E377" s="72" t="str">
        <f>IFERROR(IF(INDEX(Sheet3!$B$2:$B$8, MATCH(D377, Sheet3!$A$2:$A$8, 0)) = 0, "", INDEX(Sheet3!$B$2:$B$8, MATCH(D377, Sheet3!$A$2:$A$8, 0))), "")</f>
        <v/>
      </c>
      <c r="F377" s="31"/>
      <c r="G377" s="45"/>
      <c r="H377" s="63" t="str">
        <f>IFERROR(INDEX(Sheet3!$F$2:$F$114, MATCH(G377, Sheet3!$E$2:$E$114, 0)), "")</f>
        <v/>
      </c>
      <c r="I377" s="32"/>
      <c r="J377" s="40" t="str">
        <f t="shared" ca="1" si="39"/>
        <v/>
      </c>
      <c r="K377" s="34"/>
      <c r="L377" s="59" t="str">
        <f t="shared" ca="1" si="42"/>
        <v/>
      </c>
      <c r="M377" s="34"/>
      <c r="N377" s="47" t="str">
        <f t="shared" ca="1" si="43"/>
        <v/>
      </c>
      <c r="O377" s="75"/>
      <c r="P377" s="75"/>
      <c r="Q377" s="47" t="str">
        <f t="shared" ca="1" si="44"/>
        <v/>
      </c>
      <c r="R377" s="34"/>
      <c r="S377" s="59" t="str">
        <f t="shared" ca="1" si="45"/>
        <v/>
      </c>
      <c r="T377" s="32"/>
      <c r="U377" s="33" t="str">
        <f t="shared" ca="1" si="46"/>
        <v/>
      </c>
      <c r="V377" s="34"/>
      <c r="W377" s="35"/>
      <c r="X377" s="36" t="str">
        <f t="shared" ca="1" si="40"/>
        <v/>
      </c>
      <c r="Y377" s="37"/>
      <c r="Z377" s="38" t="str">
        <f t="shared" si="41"/>
        <v/>
      </c>
    </row>
    <row r="378" spans="1:26" s="39" customFormat="1">
      <c r="A378" s="30">
        <v>375</v>
      </c>
      <c r="B378" s="31"/>
      <c r="C378" s="31"/>
      <c r="D378" s="44"/>
      <c r="E378" s="72" t="str">
        <f>IFERROR(IF(INDEX(Sheet3!$B$2:$B$8, MATCH(D378, Sheet3!$A$2:$A$8, 0)) = 0, "", INDEX(Sheet3!$B$2:$B$8, MATCH(D378, Sheet3!$A$2:$A$8, 0))), "")</f>
        <v/>
      </c>
      <c r="F378" s="31"/>
      <c r="G378" s="45"/>
      <c r="H378" s="63" t="str">
        <f>IFERROR(INDEX(Sheet3!$F$2:$F$114, MATCH(G378, Sheet3!$E$2:$E$114, 0)), "")</f>
        <v/>
      </c>
      <c r="I378" s="32"/>
      <c r="J378" s="40" t="str">
        <f t="shared" ca="1" si="39"/>
        <v/>
      </c>
      <c r="K378" s="34"/>
      <c r="L378" s="59" t="str">
        <f t="shared" ca="1" si="42"/>
        <v/>
      </c>
      <c r="M378" s="34"/>
      <c r="N378" s="47" t="str">
        <f t="shared" ca="1" si="43"/>
        <v/>
      </c>
      <c r="O378" s="75"/>
      <c r="P378" s="75"/>
      <c r="Q378" s="47" t="str">
        <f t="shared" ca="1" si="44"/>
        <v/>
      </c>
      <c r="R378" s="34"/>
      <c r="S378" s="59" t="str">
        <f t="shared" ca="1" si="45"/>
        <v/>
      </c>
      <c r="T378" s="32"/>
      <c r="U378" s="33" t="str">
        <f t="shared" ca="1" si="46"/>
        <v/>
      </c>
      <c r="V378" s="34"/>
      <c r="W378" s="35"/>
      <c r="X378" s="36" t="str">
        <f t="shared" ca="1" si="40"/>
        <v/>
      </c>
      <c r="Y378" s="37"/>
      <c r="Z378" s="38" t="str">
        <f t="shared" si="41"/>
        <v/>
      </c>
    </row>
    <row r="379" spans="1:26" s="39" customFormat="1">
      <c r="A379" s="30">
        <v>376</v>
      </c>
      <c r="B379" s="31"/>
      <c r="C379" s="31"/>
      <c r="D379" s="44"/>
      <c r="E379" s="72" t="str">
        <f>IFERROR(IF(INDEX(Sheet3!$B$2:$B$8, MATCH(D379, Sheet3!$A$2:$A$8, 0)) = 0, "", INDEX(Sheet3!$B$2:$B$8, MATCH(D379, Sheet3!$A$2:$A$8, 0))), "")</f>
        <v/>
      </c>
      <c r="F379" s="31"/>
      <c r="G379" s="45"/>
      <c r="H379" s="63" t="str">
        <f>IFERROR(INDEX(Sheet3!$F$2:$F$114, MATCH(G379, Sheet3!$E$2:$E$114, 0)), "")</f>
        <v/>
      </c>
      <c r="I379" s="32"/>
      <c r="J379" s="40" t="str">
        <f t="shared" ca="1" si="39"/>
        <v/>
      </c>
      <c r="K379" s="34"/>
      <c r="L379" s="59" t="str">
        <f t="shared" ca="1" si="42"/>
        <v/>
      </c>
      <c r="M379" s="34"/>
      <c r="N379" s="47" t="str">
        <f t="shared" ca="1" si="43"/>
        <v/>
      </c>
      <c r="O379" s="75"/>
      <c r="P379" s="75"/>
      <c r="Q379" s="47" t="str">
        <f t="shared" ca="1" si="44"/>
        <v/>
      </c>
      <c r="R379" s="34"/>
      <c r="S379" s="59" t="str">
        <f t="shared" ca="1" si="45"/>
        <v/>
      </c>
      <c r="T379" s="32"/>
      <c r="U379" s="33" t="str">
        <f t="shared" ca="1" si="46"/>
        <v/>
      </c>
      <c r="V379" s="34"/>
      <c r="W379" s="35"/>
      <c r="X379" s="36" t="str">
        <f t="shared" ca="1" si="40"/>
        <v/>
      </c>
      <c r="Y379" s="37"/>
      <c r="Z379" s="38" t="str">
        <f t="shared" si="41"/>
        <v/>
      </c>
    </row>
    <row r="380" spans="1:26" s="39" customFormat="1">
      <c r="A380" s="30">
        <v>377</v>
      </c>
      <c r="B380" s="31"/>
      <c r="C380" s="31"/>
      <c r="D380" s="44"/>
      <c r="E380" s="72" t="str">
        <f>IFERROR(IF(INDEX(Sheet3!$B$2:$B$8, MATCH(D380, Sheet3!$A$2:$A$8, 0)) = 0, "", INDEX(Sheet3!$B$2:$B$8, MATCH(D380, Sheet3!$A$2:$A$8, 0))), "")</f>
        <v/>
      </c>
      <c r="F380" s="31"/>
      <c r="G380" s="45"/>
      <c r="H380" s="63" t="str">
        <f>IFERROR(INDEX(Sheet3!$F$2:$F$114, MATCH(G380, Sheet3!$E$2:$E$114, 0)), "")</f>
        <v/>
      </c>
      <c r="I380" s="32"/>
      <c r="J380" s="40" t="str">
        <f t="shared" ca="1" si="39"/>
        <v/>
      </c>
      <c r="K380" s="34"/>
      <c r="L380" s="59" t="str">
        <f t="shared" ca="1" si="42"/>
        <v/>
      </c>
      <c r="M380" s="34"/>
      <c r="N380" s="47" t="str">
        <f t="shared" ca="1" si="43"/>
        <v/>
      </c>
      <c r="O380" s="75"/>
      <c r="P380" s="75"/>
      <c r="Q380" s="47" t="str">
        <f t="shared" ca="1" si="44"/>
        <v/>
      </c>
      <c r="R380" s="34"/>
      <c r="S380" s="59" t="str">
        <f t="shared" ca="1" si="45"/>
        <v/>
      </c>
      <c r="T380" s="32"/>
      <c r="U380" s="33" t="str">
        <f t="shared" ca="1" si="46"/>
        <v/>
      </c>
      <c r="V380" s="34"/>
      <c r="W380" s="35"/>
      <c r="X380" s="36" t="str">
        <f t="shared" ca="1" si="40"/>
        <v/>
      </c>
      <c r="Y380" s="37"/>
      <c r="Z380" s="38" t="str">
        <f t="shared" si="41"/>
        <v/>
      </c>
    </row>
    <row r="381" spans="1:26" s="39" customFormat="1">
      <c r="A381" s="30">
        <v>378</v>
      </c>
      <c r="B381" s="31"/>
      <c r="C381" s="31"/>
      <c r="D381" s="44"/>
      <c r="E381" s="72" t="str">
        <f>IFERROR(IF(INDEX(Sheet3!$B$2:$B$8, MATCH(D381, Sheet3!$A$2:$A$8, 0)) = 0, "", INDEX(Sheet3!$B$2:$B$8, MATCH(D381, Sheet3!$A$2:$A$8, 0))), "")</f>
        <v/>
      </c>
      <c r="F381" s="31"/>
      <c r="G381" s="45"/>
      <c r="H381" s="63" t="str">
        <f>IFERROR(INDEX(Sheet3!$F$2:$F$114, MATCH(G381, Sheet3!$E$2:$E$114, 0)), "")</f>
        <v/>
      </c>
      <c r="I381" s="32"/>
      <c r="J381" s="40" t="str">
        <f t="shared" ca="1" si="39"/>
        <v/>
      </c>
      <c r="K381" s="34"/>
      <c r="L381" s="59" t="str">
        <f t="shared" ca="1" si="42"/>
        <v/>
      </c>
      <c r="M381" s="34"/>
      <c r="N381" s="47" t="str">
        <f t="shared" ca="1" si="43"/>
        <v/>
      </c>
      <c r="O381" s="75"/>
      <c r="P381" s="75"/>
      <c r="Q381" s="47" t="str">
        <f t="shared" ca="1" si="44"/>
        <v/>
      </c>
      <c r="R381" s="34"/>
      <c r="S381" s="59" t="str">
        <f t="shared" ca="1" si="45"/>
        <v/>
      </c>
      <c r="T381" s="32"/>
      <c r="U381" s="33" t="str">
        <f t="shared" ca="1" si="46"/>
        <v/>
      </c>
      <c r="V381" s="34"/>
      <c r="W381" s="35"/>
      <c r="X381" s="36" t="str">
        <f t="shared" ca="1" si="40"/>
        <v/>
      </c>
      <c r="Y381" s="37"/>
      <c r="Z381" s="38" t="str">
        <f t="shared" si="41"/>
        <v/>
      </c>
    </row>
    <row r="382" spans="1:26" s="39" customFormat="1">
      <c r="A382" s="30">
        <v>379</v>
      </c>
      <c r="B382" s="31"/>
      <c r="C382" s="31"/>
      <c r="D382" s="44"/>
      <c r="E382" s="72" t="str">
        <f>IFERROR(IF(INDEX(Sheet3!$B$2:$B$8, MATCH(D382, Sheet3!$A$2:$A$8, 0)) = 0, "", INDEX(Sheet3!$B$2:$B$8, MATCH(D382, Sheet3!$A$2:$A$8, 0))), "")</f>
        <v/>
      </c>
      <c r="F382" s="31"/>
      <c r="G382" s="45"/>
      <c r="H382" s="63" t="str">
        <f>IFERROR(INDEX(Sheet3!$F$2:$F$114, MATCH(G382, Sheet3!$E$2:$E$114, 0)), "")</f>
        <v/>
      </c>
      <c r="I382" s="32"/>
      <c r="J382" s="40" t="str">
        <f t="shared" ca="1" si="39"/>
        <v/>
      </c>
      <c r="K382" s="34"/>
      <c r="L382" s="59" t="str">
        <f t="shared" ca="1" si="42"/>
        <v/>
      </c>
      <c r="M382" s="34"/>
      <c r="N382" s="47" t="str">
        <f t="shared" ca="1" si="43"/>
        <v/>
      </c>
      <c r="O382" s="75"/>
      <c r="P382" s="75"/>
      <c r="Q382" s="47" t="str">
        <f t="shared" ca="1" si="44"/>
        <v/>
      </c>
      <c r="R382" s="34"/>
      <c r="S382" s="59" t="str">
        <f t="shared" ca="1" si="45"/>
        <v/>
      </c>
      <c r="T382" s="32"/>
      <c r="U382" s="33" t="str">
        <f t="shared" ca="1" si="46"/>
        <v/>
      </c>
      <c r="V382" s="34"/>
      <c r="W382" s="35"/>
      <c r="X382" s="36" t="str">
        <f t="shared" ca="1" si="40"/>
        <v/>
      </c>
      <c r="Y382" s="37"/>
      <c r="Z382" s="38" t="str">
        <f t="shared" si="41"/>
        <v/>
      </c>
    </row>
    <row r="383" spans="1:26" s="39" customFormat="1">
      <c r="A383" s="30">
        <v>380</v>
      </c>
      <c r="B383" s="31"/>
      <c r="C383" s="31"/>
      <c r="D383" s="44"/>
      <c r="E383" s="72" t="str">
        <f>IFERROR(IF(INDEX(Sheet3!$B$2:$B$8, MATCH(D383, Sheet3!$A$2:$A$8, 0)) = 0, "", INDEX(Sheet3!$B$2:$B$8, MATCH(D383, Sheet3!$A$2:$A$8, 0))), "")</f>
        <v/>
      </c>
      <c r="F383" s="31"/>
      <c r="G383" s="45"/>
      <c r="H383" s="63" t="str">
        <f>IFERROR(INDEX(Sheet3!$F$2:$F$114, MATCH(G383, Sheet3!$E$2:$E$114, 0)), "")</f>
        <v/>
      </c>
      <c r="I383" s="32"/>
      <c r="J383" s="40" t="str">
        <f t="shared" ca="1" si="39"/>
        <v/>
      </c>
      <c r="K383" s="34"/>
      <c r="L383" s="59" t="str">
        <f t="shared" ca="1" si="42"/>
        <v/>
      </c>
      <c r="M383" s="34"/>
      <c r="N383" s="47" t="str">
        <f t="shared" ca="1" si="43"/>
        <v/>
      </c>
      <c r="O383" s="75"/>
      <c r="P383" s="75"/>
      <c r="Q383" s="47" t="str">
        <f t="shared" ca="1" si="44"/>
        <v/>
      </c>
      <c r="R383" s="34"/>
      <c r="S383" s="59" t="str">
        <f t="shared" ca="1" si="45"/>
        <v/>
      </c>
      <c r="T383" s="32"/>
      <c r="U383" s="33" t="str">
        <f t="shared" ca="1" si="46"/>
        <v/>
      </c>
      <c r="V383" s="34"/>
      <c r="W383" s="35"/>
      <c r="X383" s="36" t="str">
        <f t="shared" ca="1" si="40"/>
        <v/>
      </c>
      <c r="Y383" s="37"/>
      <c r="Z383" s="38" t="str">
        <f t="shared" si="41"/>
        <v/>
      </c>
    </row>
    <row r="384" spans="1:26" s="39" customFormat="1">
      <c r="A384" s="30">
        <v>381</v>
      </c>
      <c r="B384" s="31"/>
      <c r="C384" s="31"/>
      <c r="D384" s="44"/>
      <c r="E384" s="72" t="str">
        <f>IFERROR(IF(INDEX(Sheet3!$B$2:$B$8, MATCH(D384, Sheet3!$A$2:$A$8, 0)) = 0, "", INDEX(Sheet3!$B$2:$B$8, MATCH(D384, Sheet3!$A$2:$A$8, 0))), "")</f>
        <v/>
      </c>
      <c r="F384" s="31"/>
      <c r="G384" s="45"/>
      <c r="H384" s="63" t="str">
        <f>IFERROR(INDEX(Sheet3!$F$2:$F$114, MATCH(G384, Sheet3!$E$2:$E$114, 0)), "")</f>
        <v/>
      </c>
      <c r="I384" s="32"/>
      <c r="J384" s="40" t="str">
        <f t="shared" ca="1" si="39"/>
        <v/>
      </c>
      <c r="K384" s="34"/>
      <c r="L384" s="59" t="str">
        <f t="shared" ca="1" si="42"/>
        <v/>
      </c>
      <c r="M384" s="34"/>
      <c r="N384" s="47" t="str">
        <f t="shared" ca="1" si="43"/>
        <v/>
      </c>
      <c r="O384" s="75"/>
      <c r="P384" s="75"/>
      <c r="Q384" s="47" t="str">
        <f t="shared" ca="1" si="44"/>
        <v/>
      </c>
      <c r="R384" s="34"/>
      <c r="S384" s="59" t="str">
        <f t="shared" ca="1" si="45"/>
        <v/>
      </c>
      <c r="T384" s="32"/>
      <c r="U384" s="33" t="str">
        <f t="shared" ca="1" si="46"/>
        <v/>
      </c>
      <c r="V384" s="34"/>
      <c r="W384" s="35"/>
      <c r="X384" s="36" t="str">
        <f t="shared" ca="1" si="40"/>
        <v/>
      </c>
      <c r="Y384" s="37"/>
      <c r="Z384" s="38" t="str">
        <f t="shared" si="41"/>
        <v/>
      </c>
    </row>
    <row r="385" spans="1:26" s="39" customFormat="1">
      <c r="A385" s="30">
        <v>382</v>
      </c>
      <c r="B385" s="31"/>
      <c r="C385" s="31"/>
      <c r="D385" s="44"/>
      <c r="E385" s="72" t="str">
        <f>IFERROR(IF(INDEX(Sheet3!$B$2:$B$8, MATCH(D385, Sheet3!$A$2:$A$8, 0)) = 0, "", INDEX(Sheet3!$B$2:$B$8, MATCH(D385, Sheet3!$A$2:$A$8, 0))), "")</f>
        <v/>
      </c>
      <c r="F385" s="31"/>
      <c r="G385" s="45"/>
      <c r="H385" s="63" t="str">
        <f>IFERROR(INDEX(Sheet3!$F$2:$F$114, MATCH(G385, Sheet3!$E$2:$E$114, 0)), "")</f>
        <v/>
      </c>
      <c r="I385" s="32"/>
      <c r="J385" s="40" t="str">
        <f t="shared" ca="1" si="39"/>
        <v/>
      </c>
      <c r="K385" s="34"/>
      <c r="L385" s="59" t="str">
        <f t="shared" ca="1" si="42"/>
        <v/>
      </c>
      <c r="M385" s="34"/>
      <c r="N385" s="47" t="str">
        <f t="shared" ca="1" si="43"/>
        <v/>
      </c>
      <c r="O385" s="75"/>
      <c r="P385" s="75"/>
      <c r="Q385" s="47" t="str">
        <f t="shared" ca="1" si="44"/>
        <v/>
      </c>
      <c r="R385" s="34"/>
      <c r="S385" s="59" t="str">
        <f t="shared" ca="1" si="45"/>
        <v/>
      </c>
      <c r="T385" s="32"/>
      <c r="U385" s="33" t="str">
        <f t="shared" ca="1" si="46"/>
        <v/>
      </c>
      <c r="V385" s="34"/>
      <c r="W385" s="35"/>
      <c r="X385" s="36" t="str">
        <f t="shared" ca="1" si="40"/>
        <v/>
      </c>
      <c r="Y385" s="37"/>
      <c r="Z385" s="38" t="str">
        <f t="shared" si="41"/>
        <v/>
      </c>
    </row>
    <row r="386" spans="1:26" s="39" customFormat="1">
      <c r="A386" s="30">
        <v>383</v>
      </c>
      <c r="B386" s="31"/>
      <c r="C386" s="31"/>
      <c r="D386" s="44"/>
      <c r="E386" s="72" t="str">
        <f>IFERROR(IF(INDEX(Sheet3!$B$2:$B$8, MATCH(D386, Sheet3!$A$2:$A$8, 0)) = 0, "", INDEX(Sheet3!$B$2:$B$8, MATCH(D386, Sheet3!$A$2:$A$8, 0))), "")</f>
        <v/>
      </c>
      <c r="F386" s="31"/>
      <c r="G386" s="45"/>
      <c r="H386" s="63" t="str">
        <f>IFERROR(INDEX(Sheet3!$F$2:$F$114, MATCH(G386, Sheet3!$E$2:$E$114, 0)), "")</f>
        <v/>
      </c>
      <c r="I386" s="32"/>
      <c r="J386" s="40" t="str">
        <f t="shared" ca="1" si="39"/>
        <v/>
      </c>
      <c r="K386" s="34"/>
      <c r="L386" s="59" t="str">
        <f t="shared" ca="1" si="42"/>
        <v/>
      </c>
      <c r="M386" s="34"/>
      <c r="N386" s="47" t="str">
        <f t="shared" ca="1" si="43"/>
        <v/>
      </c>
      <c r="O386" s="75"/>
      <c r="P386" s="75"/>
      <c r="Q386" s="47" t="str">
        <f t="shared" ca="1" si="44"/>
        <v/>
      </c>
      <c r="R386" s="34"/>
      <c r="S386" s="59" t="str">
        <f t="shared" ca="1" si="45"/>
        <v/>
      </c>
      <c r="T386" s="32"/>
      <c r="U386" s="33" t="str">
        <f t="shared" ca="1" si="46"/>
        <v/>
      </c>
      <c r="V386" s="34"/>
      <c r="W386" s="35"/>
      <c r="X386" s="36" t="str">
        <f t="shared" ca="1" si="40"/>
        <v/>
      </c>
      <c r="Y386" s="37"/>
      <c r="Z386" s="38" t="str">
        <f t="shared" si="41"/>
        <v/>
      </c>
    </row>
    <row r="387" spans="1:26" s="39" customFormat="1">
      <c r="A387" s="30">
        <v>384</v>
      </c>
      <c r="B387" s="31"/>
      <c r="C387" s="31"/>
      <c r="D387" s="44"/>
      <c r="E387" s="72" t="str">
        <f>IFERROR(IF(INDEX(Sheet3!$B$2:$B$8, MATCH(D387, Sheet3!$A$2:$A$8, 0)) = 0, "", INDEX(Sheet3!$B$2:$B$8, MATCH(D387, Sheet3!$A$2:$A$8, 0))), "")</f>
        <v/>
      </c>
      <c r="F387" s="31"/>
      <c r="G387" s="45"/>
      <c r="H387" s="63" t="str">
        <f>IFERROR(INDEX(Sheet3!$F$2:$F$114, MATCH(G387, Sheet3!$E$2:$E$114, 0)), "")</f>
        <v/>
      </c>
      <c r="I387" s="32"/>
      <c r="J387" s="40" t="str">
        <f t="shared" ca="1" si="39"/>
        <v/>
      </c>
      <c r="K387" s="34"/>
      <c r="L387" s="59" t="str">
        <f t="shared" ca="1" si="42"/>
        <v/>
      </c>
      <c r="M387" s="34"/>
      <c r="N387" s="47" t="str">
        <f t="shared" ca="1" si="43"/>
        <v/>
      </c>
      <c r="O387" s="75"/>
      <c r="P387" s="75"/>
      <c r="Q387" s="47" t="str">
        <f t="shared" ca="1" si="44"/>
        <v/>
      </c>
      <c r="R387" s="34"/>
      <c r="S387" s="59" t="str">
        <f t="shared" ca="1" si="45"/>
        <v/>
      </c>
      <c r="T387" s="32"/>
      <c r="U387" s="33" t="str">
        <f t="shared" ca="1" si="46"/>
        <v/>
      </c>
      <c r="V387" s="34"/>
      <c r="W387" s="35"/>
      <c r="X387" s="36" t="str">
        <f t="shared" ca="1" si="40"/>
        <v/>
      </c>
      <c r="Y387" s="37"/>
      <c r="Z387" s="38" t="str">
        <f t="shared" si="41"/>
        <v/>
      </c>
    </row>
    <row r="388" spans="1:26" s="39" customFormat="1">
      <c r="A388" s="30">
        <v>385</v>
      </c>
      <c r="B388" s="31"/>
      <c r="C388" s="31"/>
      <c r="D388" s="44"/>
      <c r="E388" s="72" t="str">
        <f>IFERROR(IF(INDEX(Sheet3!$B$2:$B$8, MATCH(D388, Sheet3!$A$2:$A$8, 0)) = 0, "", INDEX(Sheet3!$B$2:$B$8, MATCH(D388, Sheet3!$A$2:$A$8, 0))), "")</f>
        <v/>
      </c>
      <c r="F388" s="31"/>
      <c r="G388" s="45"/>
      <c r="H388" s="63" t="str">
        <f>IFERROR(INDEX(Sheet3!$F$2:$F$114, MATCH(G388, Sheet3!$E$2:$E$114, 0)), "")</f>
        <v/>
      </c>
      <c r="I388" s="32"/>
      <c r="J388" s="40" t="str">
        <f t="shared" ca="1" si="39"/>
        <v/>
      </c>
      <c r="K388" s="34"/>
      <c r="L388" s="59" t="str">
        <f t="shared" ca="1" si="42"/>
        <v/>
      </c>
      <c r="M388" s="34"/>
      <c r="N388" s="47" t="str">
        <f t="shared" ca="1" si="43"/>
        <v/>
      </c>
      <c r="O388" s="75"/>
      <c r="P388" s="75"/>
      <c r="Q388" s="47" t="str">
        <f t="shared" ca="1" si="44"/>
        <v/>
      </c>
      <c r="R388" s="34"/>
      <c r="S388" s="59" t="str">
        <f t="shared" ca="1" si="45"/>
        <v/>
      </c>
      <c r="T388" s="32"/>
      <c r="U388" s="33" t="str">
        <f t="shared" ca="1" si="46"/>
        <v/>
      </c>
      <c r="V388" s="34"/>
      <c r="W388" s="35"/>
      <c r="X388" s="36" t="str">
        <f t="shared" ca="1" si="40"/>
        <v/>
      </c>
      <c r="Y388" s="37"/>
      <c r="Z388" s="38" t="str">
        <f t="shared" si="41"/>
        <v/>
      </c>
    </row>
    <row r="389" spans="1:26" s="39" customFormat="1">
      <c r="A389" s="30">
        <v>386</v>
      </c>
      <c r="B389" s="31"/>
      <c r="C389" s="31"/>
      <c r="D389" s="44"/>
      <c r="E389" s="72" t="str">
        <f>IFERROR(IF(INDEX(Sheet3!$B$2:$B$8, MATCH(D389, Sheet3!$A$2:$A$8, 0)) = 0, "", INDEX(Sheet3!$B$2:$B$8, MATCH(D389, Sheet3!$A$2:$A$8, 0))), "")</f>
        <v/>
      </c>
      <c r="F389" s="31"/>
      <c r="G389" s="45"/>
      <c r="H389" s="63" t="str">
        <f>IFERROR(INDEX(Sheet3!$F$2:$F$114, MATCH(G389, Sheet3!$E$2:$E$114, 0)), "")</f>
        <v/>
      </c>
      <c r="I389" s="32"/>
      <c r="J389" s="40" t="str">
        <f t="shared" ca="1" si="39"/>
        <v/>
      </c>
      <c r="K389" s="34"/>
      <c r="L389" s="59" t="str">
        <f t="shared" ca="1" si="42"/>
        <v/>
      </c>
      <c r="M389" s="34"/>
      <c r="N389" s="47" t="str">
        <f t="shared" ca="1" si="43"/>
        <v/>
      </c>
      <c r="O389" s="75"/>
      <c r="P389" s="75"/>
      <c r="Q389" s="47" t="str">
        <f t="shared" ca="1" si="44"/>
        <v/>
      </c>
      <c r="R389" s="34"/>
      <c r="S389" s="59" t="str">
        <f t="shared" ca="1" si="45"/>
        <v/>
      </c>
      <c r="T389" s="32"/>
      <c r="U389" s="33" t="str">
        <f t="shared" ca="1" si="46"/>
        <v/>
      </c>
      <c r="V389" s="34"/>
      <c r="W389" s="35"/>
      <c r="X389" s="36" t="str">
        <f t="shared" ca="1" si="40"/>
        <v/>
      </c>
      <c r="Y389" s="37"/>
      <c r="Z389" s="38" t="str">
        <f t="shared" si="41"/>
        <v/>
      </c>
    </row>
    <row r="390" spans="1:26" s="39" customFormat="1">
      <c r="A390" s="30">
        <v>387</v>
      </c>
      <c r="B390" s="31"/>
      <c r="C390" s="31"/>
      <c r="D390" s="44"/>
      <c r="E390" s="72" t="str">
        <f>IFERROR(IF(INDEX(Sheet3!$B$2:$B$8, MATCH(D390, Sheet3!$A$2:$A$8, 0)) = 0, "", INDEX(Sheet3!$B$2:$B$8, MATCH(D390, Sheet3!$A$2:$A$8, 0))), "")</f>
        <v/>
      </c>
      <c r="F390" s="31"/>
      <c r="G390" s="45"/>
      <c r="H390" s="63" t="str">
        <f>IFERROR(INDEX(Sheet3!$F$2:$F$114, MATCH(G390, Sheet3!$E$2:$E$114, 0)), "")</f>
        <v/>
      </c>
      <c r="I390" s="32"/>
      <c r="J390" s="40" t="str">
        <f t="shared" ref="J390:J453" ca="1" si="47">IF(I390="","",IF(Y390&lt;&gt;"",Y390-I390,TODAY()-I390))</f>
        <v/>
      </c>
      <c r="K390" s="34"/>
      <c r="L390" s="59" t="str">
        <f t="shared" ca="1" si="42"/>
        <v/>
      </c>
      <c r="M390" s="34"/>
      <c r="N390" s="47" t="str">
        <f t="shared" ca="1" si="43"/>
        <v/>
      </c>
      <c r="O390" s="75"/>
      <c r="P390" s="75"/>
      <c r="Q390" s="47" t="str">
        <f t="shared" ca="1" si="44"/>
        <v/>
      </c>
      <c r="R390" s="34"/>
      <c r="S390" s="59" t="str">
        <f t="shared" ca="1" si="45"/>
        <v/>
      </c>
      <c r="T390" s="32"/>
      <c r="U390" s="33" t="str">
        <f t="shared" ca="1" si="46"/>
        <v/>
      </c>
      <c r="V390" s="34"/>
      <c r="W390" s="35"/>
      <c r="X390" s="36" t="str">
        <f t="shared" ref="X390:X453" ca="1" si="48">IF(I390="","",IF(Y390&lt;&gt;"","Completed",IF(TODAY()&lt;V390,"Planned",IF(TODAY()=V390,"Due","Overdue"))))</f>
        <v/>
      </c>
      <c r="Y390" s="37"/>
      <c r="Z390" s="38" t="str">
        <f t="shared" ref="Z390:Z453" si="49">IF(Y390="","",IF(Y390&lt;=V390,1,0))</f>
        <v/>
      </c>
    </row>
    <row r="391" spans="1:26" s="39" customFormat="1">
      <c r="A391" s="30">
        <v>388</v>
      </c>
      <c r="B391" s="31"/>
      <c r="C391" s="31"/>
      <c r="D391" s="44"/>
      <c r="E391" s="72" t="str">
        <f>IFERROR(IF(INDEX(Sheet3!$B$2:$B$8, MATCH(D391, Sheet3!$A$2:$A$8, 0)) = 0, "", INDEX(Sheet3!$B$2:$B$8, MATCH(D391, Sheet3!$A$2:$A$8, 0))), "")</f>
        <v/>
      </c>
      <c r="F391" s="31"/>
      <c r="G391" s="45"/>
      <c r="H391" s="63" t="str">
        <f>IFERROR(INDEX(Sheet3!$F$2:$F$114, MATCH(G391, Sheet3!$E$2:$E$114, 0)), "")</f>
        <v/>
      </c>
      <c r="I391" s="32"/>
      <c r="J391" s="40" t="str">
        <f t="shared" ca="1" si="47"/>
        <v/>
      </c>
      <c r="K391" s="34"/>
      <c r="L391" s="59" t="str">
        <f t="shared" ref="L391:L454" ca="1" si="50">IF(K391&lt;&gt;"",K391-I391,IF(I391="","",TODAY()-I391))</f>
        <v/>
      </c>
      <c r="M391" s="34"/>
      <c r="N391" s="47" t="str">
        <f t="shared" ref="N391:N454" ca="1" si="51">IF(M391&lt;&gt;"",M391-K391,IF(K391="","",TODAY()-K391))</f>
        <v/>
      </c>
      <c r="O391" s="75"/>
      <c r="P391" s="75"/>
      <c r="Q391" s="47" t="str">
        <f t="shared" ref="Q391:Q454" ca="1" si="52">IF(P391&lt;&gt;"",P391-O391,IF(O391="","",TODAY()-O391))</f>
        <v/>
      </c>
      <c r="R391" s="34"/>
      <c r="S391" s="59" t="str">
        <f t="shared" ref="S391:S454" ca="1" si="53">IF(T391&lt;&gt;"",T391-R391,IF(R391="","",TODAY()-R391))</f>
        <v/>
      </c>
      <c r="T391" s="32"/>
      <c r="U391" s="33" t="str">
        <f t="shared" ca="1" si="46"/>
        <v/>
      </c>
      <c r="V391" s="34"/>
      <c r="W391" s="35"/>
      <c r="X391" s="36" t="str">
        <f t="shared" ca="1" si="48"/>
        <v/>
      </c>
      <c r="Y391" s="37"/>
      <c r="Z391" s="38" t="str">
        <f t="shared" si="49"/>
        <v/>
      </c>
    </row>
    <row r="392" spans="1:26" s="39" customFormat="1">
      <c r="A392" s="30">
        <v>389</v>
      </c>
      <c r="B392" s="31"/>
      <c r="C392" s="31"/>
      <c r="D392" s="44"/>
      <c r="E392" s="72" t="str">
        <f>IFERROR(IF(INDEX(Sheet3!$B$2:$B$8, MATCH(D392, Sheet3!$A$2:$A$8, 0)) = 0, "", INDEX(Sheet3!$B$2:$B$8, MATCH(D392, Sheet3!$A$2:$A$8, 0))), "")</f>
        <v/>
      </c>
      <c r="F392" s="31"/>
      <c r="G392" s="45"/>
      <c r="H392" s="63" t="str">
        <f>IFERROR(INDEX(Sheet3!$F$2:$F$114, MATCH(G392, Sheet3!$E$2:$E$114, 0)), "")</f>
        <v/>
      </c>
      <c r="I392" s="32"/>
      <c r="J392" s="40" t="str">
        <f t="shared" ca="1" si="47"/>
        <v/>
      </c>
      <c r="K392" s="34"/>
      <c r="L392" s="59" t="str">
        <f t="shared" ca="1" si="50"/>
        <v/>
      </c>
      <c r="M392" s="34"/>
      <c r="N392" s="47" t="str">
        <f t="shared" ca="1" si="51"/>
        <v/>
      </c>
      <c r="O392" s="75"/>
      <c r="P392" s="75"/>
      <c r="Q392" s="47" t="str">
        <f t="shared" ca="1" si="52"/>
        <v/>
      </c>
      <c r="R392" s="34"/>
      <c r="S392" s="59" t="str">
        <f t="shared" ca="1" si="53"/>
        <v/>
      </c>
      <c r="T392" s="32"/>
      <c r="U392" s="33" t="str">
        <f t="shared" ca="1" si="46"/>
        <v/>
      </c>
      <c r="V392" s="34"/>
      <c r="W392" s="35"/>
      <c r="X392" s="36" t="str">
        <f t="shared" ca="1" si="48"/>
        <v/>
      </c>
      <c r="Y392" s="37"/>
      <c r="Z392" s="38" t="str">
        <f t="shared" si="49"/>
        <v/>
      </c>
    </row>
    <row r="393" spans="1:26" s="39" customFormat="1">
      <c r="A393" s="30">
        <v>390</v>
      </c>
      <c r="B393" s="31"/>
      <c r="C393" s="31"/>
      <c r="D393" s="44"/>
      <c r="E393" s="72" t="str">
        <f>IFERROR(IF(INDEX(Sheet3!$B$2:$B$8, MATCH(D393, Sheet3!$A$2:$A$8, 0)) = 0, "", INDEX(Sheet3!$B$2:$B$8, MATCH(D393, Sheet3!$A$2:$A$8, 0))), "")</f>
        <v/>
      </c>
      <c r="F393" s="31"/>
      <c r="G393" s="45"/>
      <c r="H393" s="63" t="str">
        <f>IFERROR(INDEX(Sheet3!$F$2:$F$114, MATCH(G393, Sheet3!$E$2:$E$114, 0)), "")</f>
        <v/>
      </c>
      <c r="I393" s="32"/>
      <c r="J393" s="40" t="str">
        <f t="shared" ca="1" si="47"/>
        <v/>
      </c>
      <c r="K393" s="34"/>
      <c r="L393" s="59" t="str">
        <f t="shared" ca="1" si="50"/>
        <v/>
      </c>
      <c r="M393" s="34"/>
      <c r="N393" s="47" t="str">
        <f t="shared" ca="1" si="51"/>
        <v/>
      </c>
      <c r="O393" s="75"/>
      <c r="P393" s="75"/>
      <c r="Q393" s="47" t="str">
        <f t="shared" ca="1" si="52"/>
        <v/>
      </c>
      <c r="R393" s="34"/>
      <c r="S393" s="59" t="str">
        <f t="shared" ca="1" si="53"/>
        <v/>
      </c>
      <c r="T393" s="32"/>
      <c r="U393" s="33" t="str">
        <f t="shared" ca="1" si="46"/>
        <v/>
      </c>
      <c r="V393" s="34"/>
      <c r="W393" s="35"/>
      <c r="X393" s="36" t="str">
        <f t="shared" ca="1" si="48"/>
        <v/>
      </c>
      <c r="Y393" s="37"/>
      <c r="Z393" s="38" t="str">
        <f t="shared" si="49"/>
        <v/>
      </c>
    </row>
    <row r="394" spans="1:26" s="39" customFormat="1">
      <c r="A394" s="30">
        <v>391</v>
      </c>
      <c r="B394" s="31"/>
      <c r="C394" s="31"/>
      <c r="D394" s="44"/>
      <c r="E394" s="72" t="str">
        <f>IFERROR(IF(INDEX(Sheet3!$B$2:$B$8, MATCH(D394, Sheet3!$A$2:$A$8, 0)) = 0, "", INDEX(Sheet3!$B$2:$B$8, MATCH(D394, Sheet3!$A$2:$A$8, 0))), "")</f>
        <v/>
      </c>
      <c r="F394" s="31"/>
      <c r="G394" s="45"/>
      <c r="H394" s="63" t="str">
        <f>IFERROR(INDEX(Sheet3!$F$2:$F$114, MATCH(G394, Sheet3!$E$2:$E$114, 0)), "")</f>
        <v/>
      </c>
      <c r="I394" s="32"/>
      <c r="J394" s="40" t="str">
        <f t="shared" ca="1" si="47"/>
        <v/>
      </c>
      <c r="K394" s="34"/>
      <c r="L394" s="59" t="str">
        <f t="shared" ca="1" si="50"/>
        <v/>
      </c>
      <c r="M394" s="34"/>
      <c r="N394" s="47" t="str">
        <f t="shared" ca="1" si="51"/>
        <v/>
      </c>
      <c r="O394" s="75"/>
      <c r="P394" s="75"/>
      <c r="Q394" s="47" t="str">
        <f t="shared" ca="1" si="52"/>
        <v/>
      </c>
      <c r="R394" s="34"/>
      <c r="S394" s="59" t="str">
        <f t="shared" ca="1" si="53"/>
        <v/>
      </c>
      <c r="T394" s="32"/>
      <c r="U394" s="33" t="str">
        <f t="shared" ref="U394:U457" ca="1" si="54">IF(T394="","",IF(Y394&lt;&gt;"",Y394-T394,TODAY()-T394))</f>
        <v/>
      </c>
      <c r="V394" s="34"/>
      <c r="W394" s="35"/>
      <c r="X394" s="36" t="str">
        <f t="shared" ca="1" si="48"/>
        <v/>
      </c>
      <c r="Y394" s="37"/>
      <c r="Z394" s="38" t="str">
        <f t="shared" si="49"/>
        <v/>
      </c>
    </row>
    <row r="395" spans="1:26" s="39" customFormat="1">
      <c r="A395" s="30">
        <v>392</v>
      </c>
      <c r="B395" s="31"/>
      <c r="C395" s="31"/>
      <c r="D395" s="44"/>
      <c r="E395" s="72" t="str">
        <f>IFERROR(IF(INDEX(Sheet3!$B$2:$B$8, MATCH(D395, Sheet3!$A$2:$A$8, 0)) = 0, "", INDEX(Sheet3!$B$2:$B$8, MATCH(D395, Sheet3!$A$2:$A$8, 0))), "")</f>
        <v/>
      </c>
      <c r="F395" s="31"/>
      <c r="G395" s="45"/>
      <c r="H395" s="63" t="str">
        <f>IFERROR(INDEX(Sheet3!$F$2:$F$114, MATCH(G395, Sheet3!$E$2:$E$114, 0)), "")</f>
        <v/>
      </c>
      <c r="I395" s="32"/>
      <c r="J395" s="40" t="str">
        <f t="shared" ca="1" si="47"/>
        <v/>
      </c>
      <c r="K395" s="34"/>
      <c r="L395" s="59" t="str">
        <f t="shared" ca="1" si="50"/>
        <v/>
      </c>
      <c r="M395" s="34"/>
      <c r="N395" s="47" t="str">
        <f t="shared" ca="1" si="51"/>
        <v/>
      </c>
      <c r="O395" s="75"/>
      <c r="P395" s="75"/>
      <c r="Q395" s="47" t="str">
        <f t="shared" ca="1" si="52"/>
        <v/>
      </c>
      <c r="R395" s="34"/>
      <c r="S395" s="59" t="str">
        <f t="shared" ca="1" si="53"/>
        <v/>
      </c>
      <c r="T395" s="32"/>
      <c r="U395" s="33" t="str">
        <f t="shared" ca="1" si="54"/>
        <v/>
      </c>
      <c r="V395" s="34"/>
      <c r="W395" s="35"/>
      <c r="X395" s="36" t="str">
        <f t="shared" ca="1" si="48"/>
        <v/>
      </c>
      <c r="Y395" s="37"/>
      <c r="Z395" s="38" t="str">
        <f t="shared" si="49"/>
        <v/>
      </c>
    </row>
    <row r="396" spans="1:26" s="39" customFormat="1">
      <c r="A396" s="30">
        <v>393</v>
      </c>
      <c r="B396" s="31"/>
      <c r="C396" s="31"/>
      <c r="D396" s="44"/>
      <c r="E396" s="72" t="str">
        <f>IFERROR(IF(INDEX(Sheet3!$B$2:$B$8, MATCH(D396, Sheet3!$A$2:$A$8, 0)) = 0, "", INDEX(Sheet3!$B$2:$B$8, MATCH(D396, Sheet3!$A$2:$A$8, 0))), "")</f>
        <v/>
      </c>
      <c r="F396" s="31"/>
      <c r="G396" s="45"/>
      <c r="H396" s="63" t="str">
        <f>IFERROR(INDEX(Sheet3!$F$2:$F$114, MATCH(G396, Sheet3!$E$2:$E$114, 0)), "")</f>
        <v/>
      </c>
      <c r="I396" s="32"/>
      <c r="J396" s="40" t="str">
        <f t="shared" ca="1" si="47"/>
        <v/>
      </c>
      <c r="K396" s="34"/>
      <c r="L396" s="59" t="str">
        <f t="shared" ca="1" si="50"/>
        <v/>
      </c>
      <c r="M396" s="34"/>
      <c r="N396" s="47" t="str">
        <f t="shared" ca="1" si="51"/>
        <v/>
      </c>
      <c r="O396" s="75"/>
      <c r="P396" s="75"/>
      <c r="Q396" s="47" t="str">
        <f t="shared" ca="1" si="52"/>
        <v/>
      </c>
      <c r="R396" s="34"/>
      <c r="S396" s="59" t="str">
        <f t="shared" ca="1" si="53"/>
        <v/>
      </c>
      <c r="T396" s="32"/>
      <c r="U396" s="33" t="str">
        <f t="shared" ca="1" si="54"/>
        <v/>
      </c>
      <c r="V396" s="34"/>
      <c r="W396" s="35"/>
      <c r="X396" s="36" t="str">
        <f t="shared" ca="1" si="48"/>
        <v/>
      </c>
      <c r="Y396" s="37"/>
      <c r="Z396" s="38" t="str">
        <f t="shared" si="49"/>
        <v/>
      </c>
    </row>
    <row r="397" spans="1:26" s="39" customFormat="1">
      <c r="A397" s="30">
        <v>394</v>
      </c>
      <c r="B397" s="31"/>
      <c r="C397" s="31"/>
      <c r="D397" s="44"/>
      <c r="E397" s="72" t="str">
        <f>IFERROR(IF(INDEX(Sheet3!$B$2:$B$8, MATCH(D397, Sheet3!$A$2:$A$8, 0)) = 0, "", INDEX(Sheet3!$B$2:$B$8, MATCH(D397, Sheet3!$A$2:$A$8, 0))), "")</f>
        <v/>
      </c>
      <c r="F397" s="31"/>
      <c r="G397" s="45"/>
      <c r="H397" s="63" t="str">
        <f>IFERROR(INDEX(Sheet3!$F$2:$F$114, MATCH(G397, Sheet3!$E$2:$E$114, 0)), "")</f>
        <v/>
      </c>
      <c r="I397" s="32"/>
      <c r="J397" s="40" t="str">
        <f t="shared" ca="1" si="47"/>
        <v/>
      </c>
      <c r="K397" s="34"/>
      <c r="L397" s="59" t="str">
        <f t="shared" ca="1" si="50"/>
        <v/>
      </c>
      <c r="M397" s="34"/>
      <c r="N397" s="47" t="str">
        <f t="shared" ca="1" si="51"/>
        <v/>
      </c>
      <c r="O397" s="75"/>
      <c r="P397" s="75"/>
      <c r="Q397" s="47" t="str">
        <f t="shared" ca="1" si="52"/>
        <v/>
      </c>
      <c r="R397" s="34"/>
      <c r="S397" s="59" t="str">
        <f t="shared" ca="1" si="53"/>
        <v/>
      </c>
      <c r="T397" s="32"/>
      <c r="U397" s="33" t="str">
        <f t="shared" ca="1" si="54"/>
        <v/>
      </c>
      <c r="V397" s="34"/>
      <c r="W397" s="35"/>
      <c r="X397" s="36" t="str">
        <f t="shared" ca="1" si="48"/>
        <v/>
      </c>
      <c r="Y397" s="37"/>
      <c r="Z397" s="38" t="str">
        <f t="shared" si="49"/>
        <v/>
      </c>
    </row>
    <row r="398" spans="1:26" s="39" customFormat="1">
      <c r="A398" s="30">
        <v>395</v>
      </c>
      <c r="B398" s="31"/>
      <c r="C398" s="31"/>
      <c r="D398" s="44"/>
      <c r="E398" s="72" t="str">
        <f>IFERROR(IF(INDEX(Sheet3!$B$2:$B$8, MATCH(D398, Sheet3!$A$2:$A$8, 0)) = 0, "", INDEX(Sheet3!$B$2:$B$8, MATCH(D398, Sheet3!$A$2:$A$8, 0))), "")</f>
        <v/>
      </c>
      <c r="F398" s="31"/>
      <c r="G398" s="45"/>
      <c r="H398" s="63" t="str">
        <f>IFERROR(INDEX(Sheet3!$F$2:$F$114, MATCH(G398, Sheet3!$E$2:$E$114, 0)), "")</f>
        <v/>
      </c>
      <c r="I398" s="32"/>
      <c r="J398" s="40" t="str">
        <f t="shared" ca="1" si="47"/>
        <v/>
      </c>
      <c r="K398" s="34"/>
      <c r="L398" s="59" t="str">
        <f t="shared" ca="1" si="50"/>
        <v/>
      </c>
      <c r="M398" s="34"/>
      <c r="N398" s="47" t="str">
        <f t="shared" ca="1" si="51"/>
        <v/>
      </c>
      <c r="O398" s="75"/>
      <c r="P398" s="75"/>
      <c r="Q398" s="47" t="str">
        <f t="shared" ca="1" si="52"/>
        <v/>
      </c>
      <c r="R398" s="34"/>
      <c r="S398" s="59" t="str">
        <f t="shared" ca="1" si="53"/>
        <v/>
      </c>
      <c r="T398" s="32"/>
      <c r="U398" s="33" t="str">
        <f t="shared" ca="1" si="54"/>
        <v/>
      </c>
      <c r="V398" s="34"/>
      <c r="W398" s="35"/>
      <c r="X398" s="36" t="str">
        <f t="shared" ca="1" si="48"/>
        <v/>
      </c>
      <c r="Y398" s="37"/>
      <c r="Z398" s="38" t="str">
        <f t="shared" si="49"/>
        <v/>
      </c>
    </row>
    <row r="399" spans="1:26" s="39" customFormat="1">
      <c r="A399" s="30">
        <v>396</v>
      </c>
      <c r="B399" s="31"/>
      <c r="C399" s="31"/>
      <c r="D399" s="44"/>
      <c r="E399" s="72" t="str">
        <f>IFERROR(IF(INDEX(Sheet3!$B$2:$B$8, MATCH(D399, Sheet3!$A$2:$A$8, 0)) = 0, "", INDEX(Sheet3!$B$2:$B$8, MATCH(D399, Sheet3!$A$2:$A$8, 0))), "")</f>
        <v/>
      </c>
      <c r="F399" s="31"/>
      <c r="G399" s="45"/>
      <c r="H399" s="63" t="str">
        <f>IFERROR(INDEX(Sheet3!$F$2:$F$114, MATCH(G399, Sheet3!$E$2:$E$114, 0)), "")</f>
        <v/>
      </c>
      <c r="I399" s="32"/>
      <c r="J399" s="40" t="str">
        <f t="shared" ca="1" si="47"/>
        <v/>
      </c>
      <c r="K399" s="34"/>
      <c r="L399" s="59" t="str">
        <f t="shared" ca="1" si="50"/>
        <v/>
      </c>
      <c r="M399" s="34"/>
      <c r="N399" s="47" t="str">
        <f t="shared" ca="1" si="51"/>
        <v/>
      </c>
      <c r="O399" s="75"/>
      <c r="P399" s="75"/>
      <c r="Q399" s="47" t="str">
        <f t="shared" ca="1" si="52"/>
        <v/>
      </c>
      <c r="R399" s="34"/>
      <c r="S399" s="59" t="str">
        <f t="shared" ca="1" si="53"/>
        <v/>
      </c>
      <c r="T399" s="32"/>
      <c r="U399" s="33" t="str">
        <f t="shared" ca="1" si="54"/>
        <v/>
      </c>
      <c r="V399" s="34"/>
      <c r="W399" s="35"/>
      <c r="X399" s="36" t="str">
        <f t="shared" ca="1" si="48"/>
        <v/>
      </c>
      <c r="Y399" s="37"/>
      <c r="Z399" s="38" t="str">
        <f t="shared" si="49"/>
        <v/>
      </c>
    </row>
    <row r="400" spans="1:26" s="39" customFormat="1">
      <c r="A400" s="30">
        <v>397</v>
      </c>
      <c r="B400" s="31"/>
      <c r="C400" s="31"/>
      <c r="D400" s="44"/>
      <c r="E400" s="72" t="str">
        <f>IFERROR(IF(INDEX(Sheet3!$B$2:$B$8, MATCH(D400, Sheet3!$A$2:$A$8, 0)) = 0, "", INDEX(Sheet3!$B$2:$B$8, MATCH(D400, Sheet3!$A$2:$A$8, 0))), "")</f>
        <v/>
      </c>
      <c r="F400" s="31"/>
      <c r="G400" s="45"/>
      <c r="H400" s="63" t="str">
        <f>IFERROR(INDEX(Sheet3!$F$2:$F$114, MATCH(G400, Sheet3!$E$2:$E$114, 0)), "")</f>
        <v/>
      </c>
      <c r="I400" s="32"/>
      <c r="J400" s="40" t="str">
        <f t="shared" ca="1" si="47"/>
        <v/>
      </c>
      <c r="K400" s="34"/>
      <c r="L400" s="59" t="str">
        <f t="shared" ca="1" si="50"/>
        <v/>
      </c>
      <c r="M400" s="34"/>
      <c r="N400" s="47" t="str">
        <f t="shared" ca="1" si="51"/>
        <v/>
      </c>
      <c r="O400" s="75"/>
      <c r="P400" s="75"/>
      <c r="Q400" s="47" t="str">
        <f t="shared" ca="1" si="52"/>
        <v/>
      </c>
      <c r="R400" s="34"/>
      <c r="S400" s="59" t="str">
        <f t="shared" ca="1" si="53"/>
        <v/>
      </c>
      <c r="T400" s="32"/>
      <c r="U400" s="33" t="str">
        <f t="shared" ca="1" si="54"/>
        <v/>
      </c>
      <c r="V400" s="34"/>
      <c r="W400" s="35"/>
      <c r="X400" s="36" t="str">
        <f t="shared" ca="1" si="48"/>
        <v/>
      </c>
      <c r="Y400" s="37"/>
      <c r="Z400" s="38" t="str">
        <f t="shared" si="49"/>
        <v/>
      </c>
    </row>
    <row r="401" spans="1:26" s="39" customFormat="1">
      <c r="A401" s="30">
        <v>398</v>
      </c>
      <c r="B401" s="31"/>
      <c r="C401" s="31"/>
      <c r="D401" s="44"/>
      <c r="E401" s="72" t="str">
        <f>IFERROR(IF(INDEX(Sheet3!$B$2:$B$8, MATCH(D401, Sheet3!$A$2:$A$8, 0)) = 0, "", INDEX(Sheet3!$B$2:$B$8, MATCH(D401, Sheet3!$A$2:$A$8, 0))), "")</f>
        <v/>
      </c>
      <c r="F401" s="31"/>
      <c r="G401" s="45"/>
      <c r="H401" s="63" t="str">
        <f>IFERROR(INDEX(Sheet3!$F$2:$F$114, MATCH(G401, Sheet3!$E$2:$E$114, 0)), "")</f>
        <v/>
      </c>
      <c r="I401" s="32"/>
      <c r="J401" s="40" t="str">
        <f t="shared" ca="1" si="47"/>
        <v/>
      </c>
      <c r="K401" s="34"/>
      <c r="L401" s="59" t="str">
        <f t="shared" ca="1" si="50"/>
        <v/>
      </c>
      <c r="M401" s="34"/>
      <c r="N401" s="47" t="str">
        <f t="shared" ca="1" si="51"/>
        <v/>
      </c>
      <c r="O401" s="75"/>
      <c r="P401" s="75"/>
      <c r="Q401" s="47" t="str">
        <f t="shared" ca="1" si="52"/>
        <v/>
      </c>
      <c r="R401" s="34"/>
      <c r="S401" s="59" t="str">
        <f t="shared" ca="1" si="53"/>
        <v/>
      </c>
      <c r="T401" s="32"/>
      <c r="U401" s="33" t="str">
        <f t="shared" ca="1" si="54"/>
        <v/>
      </c>
      <c r="V401" s="34"/>
      <c r="W401" s="35"/>
      <c r="X401" s="36" t="str">
        <f t="shared" ca="1" si="48"/>
        <v/>
      </c>
      <c r="Y401" s="37"/>
      <c r="Z401" s="38" t="str">
        <f t="shared" si="49"/>
        <v/>
      </c>
    </row>
    <row r="402" spans="1:26" s="39" customFormat="1">
      <c r="A402" s="30">
        <v>399</v>
      </c>
      <c r="B402" s="31"/>
      <c r="C402" s="31"/>
      <c r="D402" s="44"/>
      <c r="E402" s="72" t="str">
        <f>IFERROR(IF(INDEX(Sheet3!$B$2:$B$8, MATCH(D402, Sheet3!$A$2:$A$8, 0)) = 0, "", INDEX(Sheet3!$B$2:$B$8, MATCH(D402, Sheet3!$A$2:$A$8, 0))), "")</f>
        <v/>
      </c>
      <c r="F402" s="31"/>
      <c r="G402" s="45"/>
      <c r="H402" s="63" t="str">
        <f>IFERROR(INDEX(Sheet3!$F$2:$F$114, MATCH(G402, Sheet3!$E$2:$E$114, 0)), "")</f>
        <v/>
      </c>
      <c r="I402" s="32"/>
      <c r="J402" s="40" t="str">
        <f t="shared" ca="1" si="47"/>
        <v/>
      </c>
      <c r="K402" s="34"/>
      <c r="L402" s="59" t="str">
        <f t="shared" ca="1" si="50"/>
        <v/>
      </c>
      <c r="M402" s="34"/>
      <c r="N402" s="47" t="str">
        <f t="shared" ca="1" si="51"/>
        <v/>
      </c>
      <c r="O402" s="75"/>
      <c r="P402" s="75"/>
      <c r="Q402" s="47" t="str">
        <f t="shared" ca="1" si="52"/>
        <v/>
      </c>
      <c r="R402" s="34"/>
      <c r="S402" s="59" t="str">
        <f t="shared" ca="1" si="53"/>
        <v/>
      </c>
      <c r="T402" s="32"/>
      <c r="U402" s="33" t="str">
        <f t="shared" ca="1" si="54"/>
        <v/>
      </c>
      <c r="V402" s="34"/>
      <c r="W402" s="35"/>
      <c r="X402" s="36" t="str">
        <f t="shared" ca="1" si="48"/>
        <v/>
      </c>
      <c r="Y402" s="37"/>
      <c r="Z402" s="38" t="str">
        <f t="shared" si="49"/>
        <v/>
      </c>
    </row>
    <row r="403" spans="1:26" s="39" customFormat="1">
      <c r="A403" s="30">
        <v>400</v>
      </c>
      <c r="B403" s="31"/>
      <c r="C403" s="31"/>
      <c r="D403" s="44"/>
      <c r="E403" s="72" t="str">
        <f>IFERROR(IF(INDEX(Sheet3!$B$2:$B$8, MATCH(D403, Sheet3!$A$2:$A$8, 0)) = 0, "", INDEX(Sheet3!$B$2:$B$8, MATCH(D403, Sheet3!$A$2:$A$8, 0))), "")</f>
        <v/>
      </c>
      <c r="F403" s="31"/>
      <c r="G403" s="45"/>
      <c r="H403" s="63" t="str">
        <f>IFERROR(INDEX(Sheet3!$F$2:$F$114, MATCH(G403, Sheet3!$E$2:$E$114, 0)), "")</f>
        <v/>
      </c>
      <c r="I403" s="32"/>
      <c r="J403" s="40" t="str">
        <f t="shared" ca="1" si="47"/>
        <v/>
      </c>
      <c r="K403" s="34"/>
      <c r="L403" s="59" t="str">
        <f t="shared" ca="1" si="50"/>
        <v/>
      </c>
      <c r="M403" s="34"/>
      <c r="N403" s="47" t="str">
        <f t="shared" ca="1" si="51"/>
        <v/>
      </c>
      <c r="O403" s="75"/>
      <c r="P403" s="75"/>
      <c r="Q403" s="47" t="str">
        <f t="shared" ca="1" si="52"/>
        <v/>
      </c>
      <c r="R403" s="34"/>
      <c r="S403" s="59" t="str">
        <f t="shared" ca="1" si="53"/>
        <v/>
      </c>
      <c r="T403" s="32"/>
      <c r="U403" s="33" t="str">
        <f t="shared" ca="1" si="54"/>
        <v/>
      </c>
      <c r="V403" s="34"/>
      <c r="W403" s="35"/>
      <c r="X403" s="36" t="str">
        <f t="shared" ca="1" si="48"/>
        <v/>
      </c>
      <c r="Y403" s="37"/>
      <c r="Z403" s="38" t="str">
        <f t="shared" si="49"/>
        <v/>
      </c>
    </row>
    <row r="404" spans="1:26" s="39" customFormat="1">
      <c r="A404" s="30">
        <v>401</v>
      </c>
      <c r="B404" s="31"/>
      <c r="C404" s="31"/>
      <c r="D404" s="44"/>
      <c r="E404" s="72" t="str">
        <f>IFERROR(IF(INDEX(Sheet3!$B$2:$B$8, MATCH(D404, Sheet3!$A$2:$A$8, 0)) = 0, "", INDEX(Sheet3!$B$2:$B$8, MATCH(D404, Sheet3!$A$2:$A$8, 0))), "")</f>
        <v/>
      </c>
      <c r="F404" s="31"/>
      <c r="G404" s="45"/>
      <c r="H404" s="63" t="str">
        <f>IFERROR(INDEX(Sheet3!$F$2:$F$114, MATCH(G404, Sheet3!$E$2:$E$114, 0)), "")</f>
        <v/>
      </c>
      <c r="I404" s="32"/>
      <c r="J404" s="40" t="str">
        <f t="shared" ca="1" si="47"/>
        <v/>
      </c>
      <c r="K404" s="34"/>
      <c r="L404" s="59" t="str">
        <f t="shared" ca="1" si="50"/>
        <v/>
      </c>
      <c r="M404" s="34"/>
      <c r="N404" s="47" t="str">
        <f t="shared" ca="1" si="51"/>
        <v/>
      </c>
      <c r="O404" s="75"/>
      <c r="P404" s="75"/>
      <c r="Q404" s="47" t="str">
        <f t="shared" ca="1" si="52"/>
        <v/>
      </c>
      <c r="R404" s="34"/>
      <c r="S404" s="59" t="str">
        <f t="shared" ca="1" si="53"/>
        <v/>
      </c>
      <c r="T404" s="32"/>
      <c r="U404" s="33" t="str">
        <f t="shared" ca="1" si="54"/>
        <v/>
      </c>
      <c r="V404" s="34"/>
      <c r="W404" s="35"/>
      <c r="X404" s="36" t="str">
        <f t="shared" ca="1" si="48"/>
        <v/>
      </c>
      <c r="Y404" s="37"/>
      <c r="Z404" s="38" t="str">
        <f t="shared" si="49"/>
        <v/>
      </c>
    </row>
    <row r="405" spans="1:26" s="39" customFormat="1">
      <c r="A405" s="30">
        <v>402</v>
      </c>
      <c r="B405" s="31"/>
      <c r="C405" s="31"/>
      <c r="D405" s="44"/>
      <c r="E405" s="72" t="str">
        <f>IFERROR(IF(INDEX(Sheet3!$B$2:$B$8, MATCH(D405, Sheet3!$A$2:$A$8, 0)) = 0, "", INDEX(Sheet3!$B$2:$B$8, MATCH(D405, Sheet3!$A$2:$A$8, 0))), "")</f>
        <v/>
      </c>
      <c r="F405" s="31"/>
      <c r="G405" s="45"/>
      <c r="H405" s="63" t="str">
        <f>IFERROR(INDEX(Sheet3!$F$2:$F$114, MATCH(G405, Sheet3!$E$2:$E$114, 0)), "")</f>
        <v/>
      </c>
      <c r="I405" s="32"/>
      <c r="J405" s="40" t="str">
        <f t="shared" ca="1" si="47"/>
        <v/>
      </c>
      <c r="K405" s="34"/>
      <c r="L405" s="59" t="str">
        <f t="shared" ca="1" si="50"/>
        <v/>
      </c>
      <c r="M405" s="34"/>
      <c r="N405" s="47" t="str">
        <f t="shared" ca="1" si="51"/>
        <v/>
      </c>
      <c r="O405" s="75"/>
      <c r="P405" s="75"/>
      <c r="Q405" s="47" t="str">
        <f t="shared" ca="1" si="52"/>
        <v/>
      </c>
      <c r="R405" s="34"/>
      <c r="S405" s="59" t="str">
        <f t="shared" ca="1" si="53"/>
        <v/>
      </c>
      <c r="T405" s="32"/>
      <c r="U405" s="33" t="str">
        <f t="shared" ca="1" si="54"/>
        <v/>
      </c>
      <c r="V405" s="34"/>
      <c r="W405" s="35"/>
      <c r="X405" s="36" t="str">
        <f t="shared" ca="1" si="48"/>
        <v/>
      </c>
      <c r="Y405" s="37"/>
      <c r="Z405" s="38" t="str">
        <f t="shared" si="49"/>
        <v/>
      </c>
    </row>
    <row r="406" spans="1:26" s="39" customFormat="1">
      <c r="A406" s="30">
        <v>403</v>
      </c>
      <c r="B406" s="31"/>
      <c r="C406" s="31"/>
      <c r="D406" s="44"/>
      <c r="E406" s="72" t="str">
        <f>IFERROR(IF(INDEX(Sheet3!$B$2:$B$8, MATCH(D406, Sheet3!$A$2:$A$8, 0)) = 0, "", INDEX(Sheet3!$B$2:$B$8, MATCH(D406, Sheet3!$A$2:$A$8, 0))), "")</f>
        <v/>
      </c>
      <c r="F406" s="31"/>
      <c r="G406" s="45"/>
      <c r="H406" s="63" t="str">
        <f>IFERROR(INDEX(Sheet3!$F$2:$F$114, MATCH(G406, Sheet3!$E$2:$E$114, 0)), "")</f>
        <v/>
      </c>
      <c r="I406" s="32"/>
      <c r="J406" s="40" t="str">
        <f t="shared" ca="1" si="47"/>
        <v/>
      </c>
      <c r="K406" s="34"/>
      <c r="L406" s="59" t="str">
        <f t="shared" ca="1" si="50"/>
        <v/>
      </c>
      <c r="M406" s="34"/>
      <c r="N406" s="47" t="str">
        <f t="shared" ca="1" si="51"/>
        <v/>
      </c>
      <c r="O406" s="75"/>
      <c r="P406" s="75"/>
      <c r="Q406" s="47" t="str">
        <f t="shared" ca="1" si="52"/>
        <v/>
      </c>
      <c r="R406" s="34"/>
      <c r="S406" s="59" t="str">
        <f t="shared" ca="1" si="53"/>
        <v/>
      </c>
      <c r="T406" s="32"/>
      <c r="U406" s="33" t="str">
        <f t="shared" ca="1" si="54"/>
        <v/>
      </c>
      <c r="V406" s="34"/>
      <c r="W406" s="35"/>
      <c r="X406" s="36" t="str">
        <f t="shared" ca="1" si="48"/>
        <v/>
      </c>
      <c r="Y406" s="37"/>
      <c r="Z406" s="38" t="str">
        <f t="shared" si="49"/>
        <v/>
      </c>
    </row>
    <row r="407" spans="1:26" s="39" customFormat="1">
      <c r="A407" s="30">
        <v>404</v>
      </c>
      <c r="B407" s="31"/>
      <c r="C407" s="31"/>
      <c r="D407" s="44"/>
      <c r="E407" s="72" t="str">
        <f>IFERROR(IF(INDEX(Sheet3!$B$2:$B$8, MATCH(D407, Sheet3!$A$2:$A$8, 0)) = 0, "", INDEX(Sheet3!$B$2:$B$8, MATCH(D407, Sheet3!$A$2:$A$8, 0))), "")</f>
        <v/>
      </c>
      <c r="F407" s="31"/>
      <c r="G407" s="45"/>
      <c r="H407" s="63" t="str">
        <f>IFERROR(INDEX(Sheet3!$F$2:$F$114, MATCH(G407, Sheet3!$E$2:$E$114, 0)), "")</f>
        <v/>
      </c>
      <c r="I407" s="32"/>
      <c r="J407" s="40" t="str">
        <f t="shared" ca="1" si="47"/>
        <v/>
      </c>
      <c r="K407" s="34"/>
      <c r="L407" s="59" t="str">
        <f t="shared" ca="1" si="50"/>
        <v/>
      </c>
      <c r="M407" s="34"/>
      <c r="N407" s="47" t="str">
        <f t="shared" ca="1" si="51"/>
        <v/>
      </c>
      <c r="O407" s="75"/>
      <c r="P407" s="75"/>
      <c r="Q407" s="47" t="str">
        <f t="shared" ca="1" si="52"/>
        <v/>
      </c>
      <c r="R407" s="34"/>
      <c r="S407" s="59" t="str">
        <f t="shared" ca="1" si="53"/>
        <v/>
      </c>
      <c r="T407" s="32"/>
      <c r="U407" s="33" t="str">
        <f t="shared" ca="1" si="54"/>
        <v/>
      </c>
      <c r="V407" s="34"/>
      <c r="W407" s="35"/>
      <c r="X407" s="36" t="str">
        <f t="shared" ca="1" si="48"/>
        <v/>
      </c>
      <c r="Y407" s="37"/>
      <c r="Z407" s="38" t="str">
        <f t="shared" si="49"/>
        <v/>
      </c>
    </row>
    <row r="408" spans="1:26" s="39" customFormat="1">
      <c r="A408" s="30">
        <v>405</v>
      </c>
      <c r="B408" s="31"/>
      <c r="C408" s="31"/>
      <c r="D408" s="44"/>
      <c r="E408" s="72" t="str">
        <f>IFERROR(IF(INDEX(Sheet3!$B$2:$B$8, MATCH(D408, Sheet3!$A$2:$A$8, 0)) = 0, "", INDEX(Sheet3!$B$2:$B$8, MATCH(D408, Sheet3!$A$2:$A$8, 0))), "")</f>
        <v/>
      </c>
      <c r="F408" s="31"/>
      <c r="G408" s="45"/>
      <c r="H408" s="63" t="str">
        <f>IFERROR(INDEX(Sheet3!$F$2:$F$114, MATCH(G408, Sheet3!$E$2:$E$114, 0)), "")</f>
        <v/>
      </c>
      <c r="I408" s="32"/>
      <c r="J408" s="40" t="str">
        <f t="shared" ca="1" si="47"/>
        <v/>
      </c>
      <c r="K408" s="34"/>
      <c r="L408" s="59" t="str">
        <f t="shared" ca="1" si="50"/>
        <v/>
      </c>
      <c r="M408" s="34"/>
      <c r="N408" s="47" t="str">
        <f t="shared" ca="1" si="51"/>
        <v/>
      </c>
      <c r="O408" s="75"/>
      <c r="P408" s="75"/>
      <c r="Q408" s="47" t="str">
        <f t="shared" ca="1" si="52"/>
        <v/>
      </c>
      <c r="R408" s="34"/>
      <c r="S408" s="59" t="str">
        <f t="shared" ca="1" si="53"/>
        <v/>
      </c>
      <c r="T408" s="32"/>
      <c r="U408" s="33" t="str">
        <f t="shared" ca="1" si="54"/>
        <v/>
      </c>
      <c r="V408" s="34"/>
      <c r="W408" s="35"/>
      <c r="X408" s="36" t="str">
        <f t="shared" ca="1" si="48"/>
        <v/>
      </c>
      <c r="Y408" s="37"/>
      <c r="Z408" s="38" t="str">
        <f t="shared" si="49"/>
        <v/>
      </c>
    </row>
    <row r="409" spans="1:26" s="39" customFormat="1">
      <c r="A409" s="30">
        <v>406</v>
      </c>
      <c r="B409" s="31"/>
      <c r="C409" s="31"/>
      <c r="D409" s="44"/>
      <c r="E409" s="72" t="str">
        <f>IFERROR(IF(INDEX(Sheet3!$B$2:$B$8, MATCH(D409, Sheet3!$A$2:$A$8, 0)) = 0, "", INDEX(Sheet3!$B$2:$B$8, MATCH(D409, Sheet3!$A$2:$A$8, 0))), "")</f>
        <v/>
      </c>
      <c r="F409" s="31"/>
      <c r="G409" s="45"/>
      <c r="H409" s="63" t="str">
        <f>IFERROR(INDEX(Sheet3!$F$2:$F$114, MATCH(G409, Sheet3!$E$2:$E$114, 0)), "")</f>
        <v/>
      </c>
      <c r="I409" s="32"/>
      <c r="J409" s="40" t="str">
        <f t="shared" ca="1" si="47"/>
        <v/>
      </c>
      <c r="K409" s="34"/>
      <c r="L409" s="59" t="str">
        <f t="shared" ca="1" si="50"/>
        <v/>
      </c>
      <c r="M409" s="34"/>
      <c r="N409" s="47" t="str">
        <f t="shared" ca="1" si="51"/>
        <v/>
      </c>
      <c r="O409" s="75"/>
      <c r="P409" s="75"/>
      <c r="Q409" s="47" t="str">
        <f t="shared" ca="1" si="52"/>
        <v/>
      </c>
      <c r="R409" s="34"/>
      <c r="S409" s="59" t="str">
        <f t="shared" ca="1" si="53"/>
        <v/>
      </c>
      <c r="T409" s="32"/>
      <c r="U409" s="33" t="str">
        <f t="shared" ca="1" si="54"/>
        <v/>
      </c>
      <c r="V409" s="34"/>
      <c r="W409" s="35"/>
      <c r="X409" s="36" t="str">
        <f t="shared" ca="1" si="48"/>
        <v/>
      </c>
      <c r="Y409" s="37"/>
      <c r="Z409" s="38" t="str">
        <f t="shared" si="49"/>
        <v/>
      </c>
    </row>
    <row r="410" spans="1:26" s="39" customFormat="1">
      <c r="A410" s="30">
        <v>407</v>
      </c>
      <c r="B410" s="31"/>
      <c r="C410" s="31"/>
      <c r="D410" s="44"/>
      <c r="E410" s="72" t="str">
        <f>IFERROR(IF(INDEX(Sheet3!$B$2:$B$8, MATCH(D410, Sheet3!$A$2:$A$8, 0)) = 0, "", INDEX(Sheet3!$B$2:$B$8, MATCH(D410, Sheet3!$A$2:$A$8, 0))), "")</f>
        <v/>
      </c>
      <c r="F410" s="31"/>
      <c r="G410" s="45"/>
      <c r="H410" s="63" t="str">
        <f>IFERROR(INDEX(Sheet3!$F$2:$F$114, MATCH(G410, Sheet3!$E$2:$E$114, 0)), "")</f>
        <v/>
      </c>
      <c r="I410" s="32"/>
      <c r="J410" s="40" t="str">
        <f t="shared" ca="1" si="47"/>
        <v/>
      </c>
      <c r="K410" s="34"/>
      <c r="L410" s="59" t="str">
        <f t="shared" ca="1" si="50"/>
        <v/>
      </c>
      <c r="M410" s="34"/>
      <c r="N410" s="47" t="str">
        <f t="shared" ca="1" si="51"/>
        <v/>
      </c>
      <c r="O410" s="75"/>
      <c r="P410" s="75"/>
      <c r="Q410" s="47" t="str">
        <f t="shared" ca="1" si="52"/>
        <v/>
      </c>
      <c r="R410" s="34"/>
      <c r="S410" s="59" t="str">
        <f t="shared" ca="1" si="53"/>
        <v/>
      </c>
      <c r="T410" s="32"/>
      <c r="U410" s="33" t="str">
        <f t="shared" ca="1" si="54"/>
        <v/>
      </c>
      <c r="V410" s="34"/>
      <c r="W410" s="35"/>
      <c r="X410" s="36" t="str">
        <f t="shared" ca="1" si="48"/>
        <v/>
      </c>
      <c r="Y410" s="37"/>
      <c r="Z410" s="38" t="str">
        <f t="shared" si="49"/>
        <v/>
      </c>
    </row>
    <row r="411" spans="1:26" s="39" customFormat="1">
      <c r="A411" s="30">
        <v>408</v>
      </c>
      <c r="B411" s="31"/>
      <c r="C411" s="31"/>
      <c r="D411" s="44"/>
      <c r="E411" s="72" t="str">
        <f>IFERROR(IF(INDEX(Sheet3!$B$2:$B$8, MATCH(D411, Sheet3!$A$2:$A$8, 0)) = 0, "", INDEX(Sheet3!$B$2:$B$8, MATCH(D411, Sheet3!$A$2:$A$8, 0))), "")</f>
        <v/>
      </c>
      <c r="F411" s="31"/>
      <c r="G411" s="45"/>
      <c r="H411" s="63" t="str">
        <f>IFERROR(INDEX(Sheet3!$F$2:$F$114, MATCH(G411, Sheet3!$E$2:$E$114, 0)), "")</f>
        <v/>
      </c>
      <c r="I411" s="32"/>
      <c r="J411" s="40" t="str">
        <f t="shared" ca="1" si="47"/>
        <v/>
      </c>
      <c r="K411" s="34"/>
      <c r="L411" s="59" t="str">
        <f t="shared" ca="1" si="50"/>
        <v/>
      </c>
      <c r="M411" s="34"/>
      <c r="N411" s="47" t="str">
        <f t="shared" ca="1" si="51"/>
        <v/>
      </c>
      <c r="O411" s="75"/>
      <c r="P411" s="75"/>
      <c r="Q411" s="47" t="str">
        <f t="shared" ca="1" si="52"/>
        <v/>
      </c>
      <c r="R411" s="34"/>
      <c r="S411" s="59" t="str">
        <f t="shared" ca="1" si="53"/>
        <v/>
      </c>
      <c r="T411" s="32"/>
      <c r="U411" s="33" t="str">
        <f t="shared" ca="1" si="54"/>
        <v/>
      </c>
      <c r="V411" s="34"/>
      <c r="W411" s="35"/>
      <c r="X411" s="36" t="str">
        <f t="shared" ca="1" si="48"/>
        <v/>
      </c>
      <c r="Y411" s="37"/>
      <c r="Z411" s="38" t="str">
        <f t="shared" si="49"/>
        <v/>
      </c>
    </row>
    <row r="412" spans="1:26" s="39" customFormat="1">
      <c r="A412" s="30">
        <v>409</v>
      </c>
      <c r="B412" s="31"/>
      <c r="C412" s="31"/>
      <c r="D412" s="44"/>
      <c r="E412" s="72" t="str">
        <f>IFERROR(IF(INDEX(Sheet3!$B$2:$B$8, MATCH(D412, Sheet3!$A$2:$A$8, 0)) = 0, "", INDEX(Sheet3!$B$2:$B$8, MATCH(D412, Sheet3!$A$2:$A$8, 0))), "")</f>
        <v/>
      </c>
      <c r="F412" s="31"/>
      <c r="G412" s="45"/>
      <c r="H412" s="63" t="str">
        <f>IFERROR(INDEX(Sheet3!$F$2:$F$114, MATCH(G412, Sheet3!$E$2:$E$114, 0)), "")</f>
        <v/>
      </c>
      <c r="I412" s="32"/>
      <c r="J412" s="40" t="str">
        <f t="shared" ca="1" si="47"/>
        <v/>
      </c>
      <c r="K412" s="34"/>
      <c r="L412" s="59" t="str">
        <f t="shared" ca="1" si="50"/>
        <v/>
      </c>
      <c r="M412" s="34"/>
      <c r="N412" s="47" t="str">
        <f t="shared" ca="1" si="51"/>
        <v/>
      </c>
      <c r="O412" s="75"/>
      <c r="P412" s="75"/>
      <c r="Q412" s="47" t="str">
        <f t="shared" ca="1" si="52"/>
        <v/>
      </c>
      <c r="R412" s="34"/>
      <c r="S412" s="59" t="str">
        <f t="shared" ca="1" si="53"/>
        <v/>
      </c>
      <c r="T412" s="32"/>
      <c r="U412" s="33" t="str">
        <f t="shared" ca="1" si="54"/>
        <v/>
      </c>
      <c r="V412" s="34"/>
      <c r="W412" s="35"/>
      <c r="X412" s="36" t="str">
        <f t="shared" ca="1" si="48"/>
        <v/>
      </c>
      <c r="Y412" s="37"/>
      <c r="Z412" s="38" t="str">
        <f t="shared" si="49"/>
        <v/>
      </c>
    </row>
    <row r="413" spans="1:26" s="39" customFormat="1">
      <c r="A413" s="30">
        <v>410</v>
      </c>
      <c r="B413" s="31"/>
      <c r="C413" s="31"/>
      <c r="D413" s="44"/>
      <c r="E413" s="72" t="str">
        <f>IFERROR(IF(INDEX(Sheet3!$B$2:$B$8, MATCH(D413, Sheet3!$A$2:$A$8, 0)) = 0, "", INDEX(Sheet3!$B$2:$B$8, MATCH(D413, Sheet3!$A$2:$A$8, 0))), "")</f>
        <v/>
      </c>
      <c r="F413" s="31"/>
      <c r="G413" s="45"/>
      <c r="H413" s="63" t="str">
        <f>IFERROR(INDEX(Sheet3!$F$2:$F$114, MATCH(G413, Sheet3!$E$2:$E$114, 0)), "")</f>
        <v/>
      </c>
      <c r="I413" s="32"/>
      <c r="J413" s="40" t="str">
        <f t="shared" ca="1" si="47"/>
        <v/>
      </c>
      <c r="K413" s="34"/>
      <c r="L413" s="59" t="str">
        <f t="shared" ca="1" si="50"/>
        <v/>
      </c>
      <c r="M413" s="34"/>
      <c r="N413" s="47" t="str">
        <f t="shared" ca="1" si="51"/>
        <v/>
      </c>
      <c r="O413" s="75"/>
      <c r="P413" s="75"/>
      <c r="Q413" s="47" t="str">
        <f t="shared" ca="1" si="52"/>
        <v/>
      </c>
      <c r="R413" s="34"/>
      <c r="S413" s="59" t="str">
        <f t="shared" ca="1" si="53"/>
        <v/>
      </c>
      <c r="T413" s="32"/>
      <c r="U413" s="33" t="str">
        <f t="shared" ca="1" si="54"/>
        <v/>
      </c>
      <c r="V413" s="34"/>
      <c r="W413" s="35"/>
      <c r="X413" s="36" t="str">
        <f t="shared" ca="1" si="48"/>
        <v/>
      </c>
      <c r="Y413" s="37"/>
      <c r="Z413" s="38" t="str">
        <f t="shared" si="49"/>
        <v/>
      </c>
    </row>
    <row r="414" spans="1:26" s="39" customFormat="1">
      <c r="A414" s="30">
        <v>411</v>
      </c>
      <c r="B414" s="31"/>
      <c r="C414" s="31"/>
      <c r="D414" s="44"/>
      <c r="E414" s="72" t="str">
        <f>IFERROR(IF(INDEX(Sheet3!$B$2:$B$8, MATCH(D414, Sheet3!$A$2:$A$8, 0)) = 0, "", INDEX(Sheet3!$B$2:$B$8, MATCH(D414, Sheet3!$A$2:$A$8, 0))), "")</f>
        <v/>
      </c>
      <c r="F414" s="31"/>
      <c r="G414" s="45"/>
      <c r="H414" s="63" t="str">
        <f>IFERROR(INDEX(Sheet3!$F$2:$F$114, MATCH(G414, Sheet3!$E$2:$E$114, 0)), "")</f>
        <v/>
      </c>
      <c r="I414" s="32"/>
      <c r="J414" s="40" t="str">
        <f t="shared" ca="1" si="47"/>
        <v/>
      </c>
      <c r="K414" s="34"/>
      <c r="L414" s="59" t="str">
        <f t="shared" ca="1" si="50"/>
        <v/>
      </c>
      <c r="M414" s="34"/>
      <c r="N414" s="47" t="str">
        <f t="shared" ca="1" si="51"/>
        <v/>
      </c>
      <c r="O414" s="75"/>
      <c r="P414" s="75"/>
      <c r="Q414" s="47" t="str">
        <f t="shared" ca="1" si="52"/>
        <v/>
      </c>
      <c r="R414" s="34"/>
      <c r="S414" s="59" t="str">
        <f t="shared" ca="1" si="53"/>
        <v/>
      </c>
      <c r="T414" s="32"/>
      <c r="U414" s="33" t="str">
        <f t="shared" ca="1" si="54"/>
        <v/>
      </c>
      <c r="V414" s="34"/>
      <c r="W414" s="35"/>
      <c r="X414" s="36" t="str">
        <f t="shared" ca="1" si="48"/>
        <v/>
      </c>
      <c r="Y414" s="37"/>
      <c r="Z414" s="38" t="str">
        <f t="shared" si="49"/>
        <v/>
      </c>
    </row>
    <row r="415" spans="1:26" s="39" customFormat="1">
      <c r="A415" s="30">
        <v>412</v>
      </c>
      <c r="B415" s="31"/>
      <c r="C415" s="31"/>
      <c r="D415" s="44"/>
      <c r="E415" s="72" t="str">
        <f>IFERROR(IF(INDEX(Sheet3!$B$2:$B$8, MATCH(D415, Sheet3!$A$2:$A$8, 0)) = 0, "", INDEX(Sheet3!$B$2:$B$8, MATCH(D415, Sheet3!$A$2:$A$8, 0))), "")</f>
        <v/>
      </c>
      <c r="F415" s="31"/>
      <c r="G415" s="45"/>
      <c r="H415" s="63" t="str">
        <f>IFERROR(INDEX(Sheet3!$F$2:$F$114, MATCH(G415, Sheet3!$E$2:$E$114, 0)), "")</f>
        <v/>
      </c>
      <c r="I415" s="32"/>
      <c r="J415" s="40" t="str">
        <f t="shared" ca="1" si="47"/>
        <v/>
      </c>
      <c r="K415" s="34"/>
      <c r="L415" s="59" t="str">
        <f t="shared" ca="1" si="50"/>
        <v/>
      </c>
      <c r="M415" s="34"/>
      <c r="N415" s="47" t="str">
        <f t="shared" ca="1" si="51"/>
        <v/>
      </c>
      <c r="O415" s="75"/>
      <c r="P415" s="75"/>
      <c r="Q415" s="47" t="str">
        <f t="shared" ca="1" si="52"/>
        <v/>
      </c>
      <c r="R415" s="34"/>
      <c r="S415" s="59" t="str">
        <f t="shared" ca="1" si="53"/>
        <v/>
      </c>
      <c r="T415" s="32"/>
      <c r="U415" s="33" t="str">
        <f t="shared" ca="1" si="54"/>
        <v/>
      </c>
      <c r="V415" s="34"/>
      <c r="W415" s="35"/>
      <c r="X415" s="36" t="str">
        <f t="shared" ca="1" si="48"/>
        <v/>
      </c>
      <c r="Y415" s="37"/>
      <c r="Z415" s="38" t="str">
        <f t="shared" si="49"/>
        <v/>
      </c>
    </row>
    <row r="416" spans="1:26" s="39" customFormat="1">
      <c r="A416" s="30">
        <v>413</v>
      </c>
      <c r="B416" s="31"/>
      <c r="C416" s="31"/>
      <c r="D416" s="44"/>
      <c r="E416" s="72" t="str">
        <f>IFERROR(IF(INDEX(Sheet3!$B$2:$B$8, MATCH(D416, Sheet3!$A$2:$A$8, 0)) = 0, "", INDEX(Sheet3!$B$2:$B$8, MATCH(D416, Sheet3!$A$2:$A$8, 0))), "")</f>
        <v/>
      </c>
      <c r="F416" s="31"/>
      <c r="G416" s="45"/>
      <c r="H416" s="63" t="str">
        <f>IFERROR(INDEX(Sheet3!$F$2:$F$114, MATCH(G416, Sheet3!$E$2:$E$114, 0)), "")</f>
        <v/>
      </c>
      <c r="I416" s="32"/>
      <c r="J416" s="40" t="str">
        <f t="shared" ca="1" si="47"/>
        <v/>
      </c>
      <c r="K416" s="34"/>
      <c r="L416" s="59" t="str">
        <f t="shared" ca="1" si="50"/>
        <v/>
      </c>
      <c r="M416" s="34"/>
      <c r="N416" s="47" t="str">
        <f t="shared" ca="1" si="51"/>
        <v/>
      </c>
      <c r="O416" s="75"/>
      <c r="P416" s="75"/>
      <c r="Q416" s="47" t="str">
        <f t="shared" ca="1" si="52"/>
        <v/>
      </c>
      <c r="R416" s="34"/>
      <c r="S416" s="59" t="str">
        <f t="shared" ca="1" si="53"/>
        <v/>
      </c>
      <c r="T416" s="32"/>
      <c r="U416" s="33" t="str">
        <f t="shared" ca="1" si="54"/>
        <v/>
      </c>
      <c r="V416" s="34"/>
      <c r="W416" s="35"/>
      <c r="X416" s="36" t="str">
        <f t="shared" ca="1" si="48"/>
        <v/>
      </c>
      <c r="Y416" s="37"/>
      <c r="Z416" s="38" t="str">
        <f t="shared" si="49"/>
        <v/>
      </c>
    </row>
    <row r="417" spans="1:26" s="39" customFormat="1">
      <c r="A417" s="30">
        <v>414</v>
      </c>
      <c r="B417" s="31"/>
      <c r="C417" s="31"/>
      <c r="D417" s="44"/>
      <c r="E417" s="72" t="str">
        <f>IFERROR(IF(INDEX(Sheet3!$B$2:$B$8, MATCH(D417, Sheet3!$A$2:$A$8, 0)) = 0, "", INDEX(Sheet3!$B$2:$B$8, MATCH(D417, Sheet3!$A$2:$A$8, 0))), "")</f>
        <v/>
      </c>
      <c r="F417" s="31"/>
      <c r="G417" s="45"/>
      <c r="H417" s="63" t="str">
        <f>IFERROR(INDEX(Sheet3!$F$2:$F$114, MATCH(G417, Sheet3!$E$2:$E$114, 0)), "")</f>
        <v/>
      </c>
      <c r="I417" s="32"/>
      <c r="J417" s="40" t="str">
        <f t="shared" ca="1" si="47"/>
        <v/>
      </c>
      <c r="K417" s="34"/>
      <c r="L417" s="59" t="str">
        <f t="shared" ca="1" si="50"/>
        <v/>
      </c>
      <c r="M417" s="34"/>
      <c r="N417" s="47" t="str">
        <f t="shared" ca="1" si="51"/>
        <v/>
      </c>
      <c r="O417" s="75"/>
      <c r="P417" s="75"/>
      <c r="Q417" s="47" t="str">
        <f t="shared" ca="1" si="52"/>
        <v/>
      </c>
      <c r="R417" s="34"/>
      <c r="S417" s="59" t="str">
        <f t="shared" ca="1" si="53"/>
        <v/>
      </c>
      <c r="T417" s="32"/>
      <c r="U417" s="33" t="str">
        <f t="shared" ca="1" si="54"/>
        <v/>
      </c>
      <c r="V417" s="34"/>
      <c r="W417" s="35"/>
      <c r="X417" s="36" t="str">
        <f t="shared" ca="1" si="48"/>
        <v/>
      </c>
      <c r="Y417" s="37"/>
      <c r="Z417" s="38" t="str">
        <f t="shared" si="49"/>
        <v/>
      </c>
    </row>
    <row r="418" spans="1:26" s="39" customFormat="1">
      <c r="A418" s="30">
        <v>415</v>
      </c>
      <c r="B418" s="31"/>
      <c r="C418" s="31"/>
      <c r="D418" s="44"/>
      <c r="E418" s="72" t="str">
        <f>IFERROR(IF(INDEX(Sheet3!$B$2:$B$8, MATCH(D418, Sheet3!$A$2:$A$8, 0)) = 0, "", INDEX(Sheet3!$B$2:$B$8, MATCH(D418, Sheet3!$A$2:$A$8, 0))), "")</f>
        <v/>
      </c>
      <c r="F418" s="31"/>
      <c r="G418" s="45"/>
      <c r="H418" s="63" t="str">
        <f>IFERROR(INDEX(Sheet3!$F$2:$F$114, MATCH(G418, Sheet3!$E$2:$E$114, 0)), "")</f>
        <v/>
      </c>
      <c r="I418" s="32"/>
      <c r="J418" s="40" t="str">
        <f t="shared" ca="1" si="47"/>
        <v/>
      </c>
      <c r="K418" s="34"/>
      <c r="L418" s="59" t="str">
        <f t="shared" ca="1" si="50"/>
        <v/>
      </c>
      <c r="M418" s="34"/>
      <c r="N418" s="47" t="str">
        <f t="shared" ca="1" si="51"/>
        <v/>
      </c>
      <c r="O418" s="75"/>
      <c r="P418" s="75"/>
      <c r="Q418" s="47" t="str">
        <f t="shared" ca="1" si="52"/>
        <v/>
      </c>
      <c r="R418" s="34"/>
      <c r="S418" s="59" t="str">
        <f t="shared" ca="1" si="53"/>
        <v/>
      </c>
      <c r="T418" s="32"/>
      <c r="U418" s="33" t="str">
        <f t="shared" ca="1" si="54"/>
        <v/>
      </c>
      <c r="V418" s="34"/>
      <c r="W418" s="35"/>
      <c r="X418" s="36" t="str">
        <f t="shared" ca="1" si="48"/>
        <v/>
      </c>
      <c r="Y418" s="37"/>
      <c r="Z418" s="38" t="str">
        <f t="shared" si="49"/>
        <v/>
      </c>
    </row>
    <row r="419" spans="1:26" s="39" customFormat="1">
      <c r="A419" s="30">
        <v>416</v>
      </c>
      <c r="B419" s="31"/>
      <c r="C419" s="31"/>
      <c r="D419" s="44"/>
      <c r="E419" s="72" t="str">
        <f>IFERROR(IF(INDEX(Sheet3!$B$2:$B$8, MATCH(D419, Sheet3!$A$2:$A$8, 0)) = 0, "", INDEX(Sheet3!$B$2:$B$8, MATCH(D419, Sheet3!$A$2:$A$8, 0))), "")</f>
        <v/>
      </c>
      <c r="F419" s="31"/>
      <c r="G419" s="45"/>
      <c r="H419" s="63" t="str">
        <f>IFERROR(INDEX(Sheet3!$F$2:$F$114, MATCH(G419, Sheet3!$E$2:$E$114, 0)), "")</f>
        <v/>
      </c>
      <c r="I419" s="32"/>
      <c r="J419" s="40" t="str">
        <f t="shared" ca="1" si="47"/>
        <v/>
      </c>
      <c r="K419" s="34"/>
      <c r="L419" s="59" t="str">
        <f t="shared" ca="1" si="50"/>
        <v/>
      </c>
      <c r="M419" s="34"/>
      <c r="N419" s="47" t="str">
        <f t="shared" ca="1" si="51"/>
        <v/>
      </c>
      <c r="O419" s="75"/>
      <c r="P419" s="75"/>
      <c r="Q419" s="47" t="str">
        <f t="shared" ca="1" si="52"/>
        <v/>
      </c>
      <c r="R419" s="34"/>
      <c r="S419" s="59" t="str">
        <f t="shared" ca="1" si="53"/>
        <v/>
      </c>
      <c r="T419" s="32"/>
      <c r="U419" s="33" t="str">
        <f t="shared" ca="1" si="54"/>
        <v/>
      </c>
      <c r="V419" s="34"/>
      <c r="W419" s="35"/>
      <c r="X419" s="36" t="str">
        <f t="shared" ca="1" si="48"/>
        <v/>
      </c>
      <c r="Y419" s="37"/>
      <c r="Z419" s="38" t="str">
        <f t="shared" si="49"/>
        <v/>
      </c>
    </row>
    <row r="420" spans="1:26" s="39" customFormat="1">
      <c r="A420" s="30">
        <v>417</v>
      </c>
      <c r="B420" s="31"/>
      <c r="C420" s="31"/>
      <c r="D420" s="44"/>
      <c r="E420" s="72" t="str">
        <f>IFERROR(IF(INDEX(Sheet3!$B$2:$B$8, MATCH(D420, Sheet3!$A$2:$A$8, 0)) = 0, "", INDEX(Sheet3!$B$2:$B$8, MATCH(D420, Sheet3!$A$2:$A$8, 0))), "")</f>
        <v/>
      </c>
      <c r="F420" s="31"/>
      <c r="G420" s="45"/>
      <c r="H420" s="63" t="str">
        <f>IFERROR(INDEX(Sheet3!$F$2:$F$114, MATCH(G420, Sheet3!$E$2:$E$114, 0)), "")</f>
        <v/>
      </c>
      <c r="I420" s="32"/>
      <c r="J420" s="40" t="str">
        <f t="shared" ca="1" si="47"/>
        <v/>
      </c>
      <c r="K420" s="34"/>
      <c r="L420" s="59" t="str">
        <f t="shared" ca="1" si="50"/>
        <v/>
      </c>
      <c r="M420" s="34"/>
      <c r="N420" s="47" t="str">
        <f t="shared" ca="1" si="51"/>
        <v/>
      </c>
      <c r="O420" s="75"/>
      <c r="P420" s="75"/>
      <c r="Q420" s="47" t="str">
        <f t="shared" ca="1" si="52"/>
        <v/>
      </c>
      <c r="R420" s="34"/>
      <c r="S420" s="59" t="str">
        <f t="shared" ca="1" si="53"/>
        <v/>
      </c>
      <c r="T420" s="32"/>
      <c r="U420" s="33" t="str">
        <f t="shared" ca="1" si="54"/>
        <v/>
      </c>
      <c r="V420" s="34"/>
      <c r="W420" s="35"/>
      <c r="X420" s="36" t="str">
        <f t="shared" ca="1" si="48"/>
        <v/>
      </c>
      <c r="Y420" s="37"/>
      <c r="Z420" s="38" t="str">
        <f t="shared" si="49"/>
        <v/>
      </c>
    </row>
    <row r="421" spans="1:26" s="39" customFormat="1">
      <c r="A421" s="30">
        <v>418</v>
      </c>
      <c r="B421" s="31"/>
      <c r="C421" s="31"/>
      <c r="D421" s="44"/>
      <c r="E421" s="72" t="str">
        <f>IFERROR(IF(INDEX(Sheet3!$B$2:$B$8, MATCH(D421, Sheet3!$A$2:$A$8, 0)) = 0, "", INDEX(Sheet3!$B$2:$B$8, MATCH(D421, Sheet3!$A$2:$A$8, 0))), "")</f>
        <v/>
      </c>
      <c r="F421" s="31"/>
      <c r="G421" s="45"/>
      <c r="H421" s="63" t="str">
        <f>IFERROR(INDEX(Sheet3!$F$2:$F$114, MATCH(G421, Sheet3!$E$2:$E$114, 0)), "")</f>
        <v/>
      </c>
      <c r="I421" s="32"/>
      <c r="J421" s="40" t="str">
        <f t="shared" ca="1" si="47"/>
        <v/>
      </c>
      <c r="K421" s="34"/>
      <c r="L421" s="59" t="str">
        <f t="shared" ca="1" si="50"/>
        <v/>
      </c>
      <c r="M421" s="34"/>
      <c r="N421" s="47" t="str">
        <f t="shared" ca="1" si="51"/>
        <v/>
      </c>
      <c r="O421" s="75"/>
      <c r="P421" s="75"/>
      <c r="Q421" s="47" t="str">
        <f t="shared" ca="1" si="52"/>
        <v/>
      </c>
      <c r="R421" s="34"/>
      <c r="S421" s="59" t="str">
        <f t="shared" ca="1" si="53"/>
        <v/>
      </c>
      <c r="T421" s="32"/>
      <c r="U421" s="33" t="str">
        <f t="shared" ca="1" si="54"/>
        <v/>
      </c>
      <c r="V421" s="34"/>
      <c r="W421" s="35"/>
      <c r="X421" s="36" t="str">
        <f t="shared" ca="1" si="48"/>
        <v/>
      </c>
      <c r="Y421" s="37"/>
      <c r="Z421" s="38" t="str">
        <f t="shared" si="49"/>
        <v/>
      </c>
    </row>
    <row r="422" spans="1:26" s="39" customFormat="1">
      <c r="A422" s="30">
        <v>419</v>
      </c>
      <c r="B422" s="31"/>
      <c r="C422" s="31"/>
      <c r="D422" s="44"/>
      <c r="E422" s="72" t="str">
        <f>IFERROR(IF(INDEX(Sheet3!$B$2:$B$8, MATCH(D422, Sheet3!$A$2:$A$8, 0)) = 0, "", INDEX(Sheet3!$B$2:$B$8, MATCH(D422, Sheet3!$A$2:$A$8, 0))), "")</f>
        <v/>
      </c>
      <c r="F422" s="31"/>
      <c r="G422" s="45"/>
      <c r="H422" s="63" t="str">
        <f>IFERROR(INDEX(Sheet3!$F$2:$F$114, MATCH(G422, Sheet3!$E$2:$E$114, 0)), "")</f>
        <v/>
      </c>
      <c r="I422" s="32"/>
      <c r="J422" s="40" t="str">
        <f t="shared" ca="1" si="47"/>
        <v/>
      </c>
      <c r="K422" s="34"/>
      <c r="L422" s="59" t="str">
        <f t="shared" ca="1" si="50"/>
        <v/>
      </c>
      <c r="M422" s="34"/>
      <c r="N422" s="47" t="str">
        <f t="shared" ca="1" si="51"/>
        <v/>
      </c>
      <c r="O422" s="75"/>
      <c r="P422" s="75"/>
      <c r="Q422" s="47" t="str">
        <f t="shared" ca="1" si="52"/>
        <v/>
      </c>
      <c r="R422" s="34"/>
      <c r="S422" s="59" t="str">
        <f t="shared" ca="1" si="53"/>
        <v/>
      </c>
      <c r="T422" s="32"/>
      <c r="U422" s="33" t="str">
        <f t="shared" ca="1" si="54"/>
        <v/>
      </c>
      <c r="V422" s="34"/>
      <c r="W422" s="35"/>
      <c r="X422" s="36" t="str">
        <f t="shared" ca="1" si="48"/>
        <v/>
      </c>
      <c r="Y422" s="37"/>
      <c r="Z422" s="38" t="str">
        <f t="shared" si="49"/>
        <v/>
      </c>
    </row>
    <row r="423" spans="1:26" s="39" customFormat="1">
      <c r="A423" s="30">
        <v>420</v>
      </c>
      <c r="B423" s="31"/>
      <c r="C423" s="31"/>
      <c r="D423" s="44"/>
      <c r="E423" s="72" t="str">
        <f>IFERROR(IF(INDEX(Sheet3!$B$2:$B$8, MATCH(D423, Sheet3!$A$2:$A$8, 0)) = 0, "", INDEX(Sheet3!$B$2:$B$8, MATCH(D423, Sheet3!$A$2:$A$8, 0))), "")</f>
        <v/>
      </c>
      <c r="F423" s="31"/>
      <c r="G423" s="45"/>
      <c r="H423" s="63" t="str">
        <f>IFERROR(INDEX(Sheet3!$F$2:$F$114, MATCH(G423, Sheet3!$E$2:$E$114, 0)), "")</f>
        <v/>
      </c>
      <c r="I423" s="32"/>
      <c r="J423" s="40" t="str">
        <f t="shared" ca="1" si="47"/>
        <v/>
      </c>
      <c r="K423" s="34"/>
      <c r="L423" s="59" t="str">
        <f t="shared" ca="1" si="50"/>
        <v/>
      </c>
      <c r="M423" s="34"/>
      <c r="N423" s="47" t="str">
        <f t="shared" ca="1" si="51"/>
        <v/>
      </c>
      <c r="O423" s="75"/>
      <c r="P423" s="75"/>
      <c r="Q423" s="47" t="str">
        <f t="shared" ca="1" si="52"/>
        <v/>
      </c>
      <c r="R423" s="34"/>
      <c r="S423" s="59" t="str">
        <f t="shared" ca="1" si="53"/>
        <v/>
      </c>
      <c r="T423" s="32"/>
      <c r="U423" s="33" t="str">
        <f t="shared" ca="1" si="54"/>
        <v/>
      </c>
      <c r="V423" s="34"/>
      <c r="W423" s="35"/>
      <c r="X423" s="36" t="str">
        <f t="shared" ca="1" si="48"/>
        <v/>
      </c>
      <c r="Y423" s="37"/>
      <c r="Z423" s="38" t="str">
        <f t="shared" si="49"/>
        <v/>
      </c>
    </row>
    <row r="424" spans="1:26" s="39" customFormat="1">
      <c r="A424" s="30">
        <v>421</v>
      </c>
      <c r="B424" s="31"/>
      <c r="C424" s="31"/>
      <c r="D424" s="44"/>
      <c r="E424" s="72" t="str">
        <f>IFERROR(IF(INDEX(Sheet3!$B$2:$B$8, MATCH(D424, Sheet3!$A$2:$A$8, 0)) = 0, "", INDEX(Sheet3!$B$2:$B$8, MATCH(D424, Sheet3!$A$2:$A$8, 0))), "")</f>
        <v/>
      </c>
      <c r="F424" s="31"/>
      <c r="G424" s="45"/>
      <c r="H424" s="63" t="str">
        <f>IFERROR(INDEX(Sheet3!$F$2:$F$114, MATCH(G424, Sheet3!$E$2:$E$114, 0)), "")</f>
        <v/>
      </c>
      <c r="I424" s="32"/>
      <c r="J424" s="40" t="str">
        <f t="shared" ca="1" si="47"/>
        <v/>
      </c>
      <c r="K424" s="34"/>
      <c r="L424" s="59" t="str">
        <f t="shared" ca="1" si="50"/>
        <v/>
      </c>
      <c r="M424" s="34"/>
      <c r="N424" s="47" t="str">
        <f t="shared" ca="1" si="51"/>
        <v/>
      </c>
      <c r="O424" s="75"/>
      <c r="P424" s="75"/>
      <c r="Q424" s="47" t="str">
        <f t="shared" ca="1" si="52"/>
        <v/>
      </c>
      <c r="R424" s="34"/>
      <c r="S424" s="59" t="str">
        <f t="shared" ca="1" si="53"/>
        <v/>
      </c>
      <c r="T424" s="32"/>
      <c r="U424" s="33" t="str">
        <f t="shared" ca="1" si="54"/>
        <v/>
      </c>
      <c r="V424" s="34"/>
      <c r="W424" s="35"/>
      <c r="X424" s="36" t="str">
        <f t="shared" ca="1" si="48"/>
        <v/>
      </c>
      <c r="Y424" s="37"/>
      <c r="Z424" s="38" t="str">
        <f t="shared" si="49"/>
        <v/>
      </c>
    </row>
    <row r="425" spans="1:26" s="39" customFormat="1">
      <c r="A425" s="30">
        <v>422</v>
      </c>
      <c r="B425" s="31"/>
      <c r="C425" s="31"/>
      <c r="D425" s="44"/>
      <c r="E425" s="72" t="str">
        <f>IFERROR(IF(INDEX(Sheet3!$B$2:$B$8, MATCH(D425, Sheet3!$A$2:$A$8, 0)) = 0, "", INDEX(Sheet3!$B$2:$B$8, MATCH(D425, Sheet3!$A$2:$A$8, 0))), "")</f>
        <v/>
      </c>
      <c r="F425" s="31"/>
      <c r="G425" s="45"/>
      <c r="H425" s="63" t="str">
        <f>IFERROR(INDEX(Sheet3!$F$2:$F$114, MATCH(G425, Sheet3!$E$2:$E$114, 0)), "")</f>
        <v/>
      </c>
      <c r="I425" s="32"/>
      <c r="J425" s="40" t="str">
        <f t="shared" ca="1" si="47"/>
        <v/>
      </c>
      <c r="K425" s="34"/>
      <c r="L425" s="59" t="str">
        <f t="shared" ca="1" si="50"/>
        <v/>
      </c>
      <c r="M425" s="34"/>
      <c r="N425" s="47" t="str">
        <f t="shared" ca="1" si="51"/>
        <v/>
      </c>
      <c r="O425" s="75"/>
      <c r="P425" s="75"/>
      <c r="Q425" s="47" t="str">
        <f t="shared" ca="1" si="52"/>
        <v/>
      </c>
      <c r="R425" s="34"/>
      <c r="S425" s="59" t="str">
        <f t="shared" ca="1" si="53"/>
        <v/>
      </c>
      <c r="T425" s="32"/>
      <c r="U425" s="33" t="str">
        <f t="shared" ca="1" si="54"/>
        <v/>
      </c>
      <c r="V425" s="34"/>
      <c r="W425" s="35"/>
      <c r="X425" s="36" t="str">
        <f t="shared" ca="1" si="48"/>
        <v/>
      </c>
      <c r="Y425" s="37"/>
      <c r="Z425" s="38" t="str">
        <f t="shared" si="49"/>
        <v/>
      </c>
    </row>
    <row r="426" spans="1:26" s="39" customFormat="1">
      <c r="A426" s="30">
        <v>423</v>
      </c>
      <c r="B426" s="31"/>
      <c r="C426" s="31"/>
      <c r="D426" s="44"/>
      <c r="E426" s="72" t="str">
        <f>IFERROR(IF(INDEX(Sheet3!$B$2:$B$8, MATCH(D426, Sheet3!$A$2:$A$8, 0)) = 0, "", INDEX(Sheet3!$B$2:$B$8, MATCH(D426, Sheet3!$A$2:$A$8, 0))), "")</f>
        <v/>
      </c>
      <c r="F426" s="31"/>
      <c r="G426" s="45"/>
      <c r="H426" s="63" t="str">
        <f>IFERROR(INDEX(Sheet3!$F$2:$F$114, MATCH(G426, Sheet3!$E$2:$E$114, 0)), "")</f>
        <v/>
      </c>
      <c r="I426" s="32"/>
      <c r="J426" s="40" t="str">
        <f t="shared" ca="1" si="47"/>
        <v/>
      </c>
      <c r="K426" s="34"/>
      <c r="L426" s="59" t="str">
        <f t="shared" ca="1" si="50"/>
        <v/>
      </c>
      <c r="M426" s="34"/>
      <c r="N426" s="47" t="str">
        <f t="shared" ca="1" si="51"/>
        <v/>
      </c>
      <c r="O426" s="75"/>
      <c r="P426" s="75"/>
      <c r="Q426" s="47" t="str">
        <f t="shared" ca="1" si="52"/>
        <v/>
      </c>
      <c r="R426" s="34"/>
      <c r="S426" s="59" t="str">
        <f t="shared" ca="1" si="53"/>
        <v/>
      </c>
      <c r="T426" s="32"/>
      <c r="U426" s="33" t="str">
        <f t="shared" ca="1" si="54"/>
        <v/>
      </c>
      <c r="V426" s="34"/>
      <c r="W426" s="35"/>
      <c r="X426" s="36" t="str">
        <f t="shared" ca="1" si="48"/>
        <v/>
      </c>
      <c r="Y426" s="37"/>
      <c r="Z426" s="38" t="str">
        <f t="shared" si="49"/>
        <v/>
      </c>
    </row>
    <row r="427" spans="1:26" s="39" customFormat="1">
      <c r="A427" s="30">
        <v>424</v>
      </c>
      <c r="B427" s="31"/>
      <c r="C427" s="31"/>
      <c r="D427" s="44"/>
      <c r="E427" s="72" t="str">
        <f>IFERROR(IF(INDEX(Sheet3!$B$2:$B$8, MATCH(D427, Sheet3!$A$2:$A$8, 0)) = 0, "", INDEX(Sheet3!$B$2:$B$8, MATCH(D427, Sheet3!$A$2:$A$8, 0))), "")</f>
        <v/>
      </c>
      <c r="F427" s="31"/>
      <c r="G427" s="45"/>
      <c r="H427" s="63" t="str">
        <f>IFERROR(INDEX(Sheet3!$F$2:$F$114, MATCH(G427, Sheet3!$E$2:$E$114, 0)), "")</f>
        <v/>
      </c>
      <c r="I427" s="32"/>
      <c r="J427" s="40" t="str">
        <f t="shared" ca="1" si="47"/>
        <v/>
      </c>
      <c r="K427" s="34"/>
      <c r="L427" s="59" t="str">
        <f t="shared" ca="1" si="50"/>
        <v/>
      </c>
      <c r="M427" s="34"/>
      <c r="N427" s="47" t="str">
        <f t="shared" ca="1" si="51"/>
        <v/>
      </c>
      <c r="O427" s="75"/>
      <c r="P427" s="75"/>
      <c r="Q427" s="47" t="str">
        <f t="shared" ca="1" si="52"/>
        <v/>
      </c>
      <c r="R427" s="34"/>
      <c r="S427" s="59" t="str">
        <f t="shared" ca="1" si="53"/>
        <v/>
      </c>
      <c r="T427" s="32"/>
      <c r="U427" s="33" t="str">
        <f t="shared" ca="1" si="54"/>
        <v/>
      </c>
      <c r="V427" s="34"/>
      <c r="W427" s="35"/>
      <c r="X427" s="36" t="str">
        <f t="shared" ca="1" si="48"/>
        <v/>
      </c>
      <c r="Y427" s="37"/>
      <c r="Z427" s="38" t="str">
        <f t="shared" si="49"/>
        <v/>
      </c>
    </row>
    <row r="428" spans="1:26" s="39" customFormat="1">
      <c r="A428" s="30">
        <v>425</v>
      </c>
      <c r="B428" s="31"/>
      <c r="C428" s="31"/>
      <c r="D428" s="44"/>
      <c r="E428" s="72" t="str">
        <f>IFERROR(IF(INDEX(Sheet3!$B$2:$B$8, MATCH(D428, Sheet3!$A$2:$A$8, 0)) = 0, "", INDEX(Sheet3!$B$2:$B$8, MATCH(D428, Sheet3!$A$2:$A$8, 0))), "")</f>
        <v/>
      </c>
      <c r="F428" s="31"/>
      <c r="G428" s="45"/>
      <c r="H428" s="63" t="str">
        <f>IFERROR(INDEX(Sheet3!$F$2:$F$114, MATCH(G428, Sheet3!$E$2:$E$114, 0)), "")</f>
        <v/>
      </c>
      <c r="I428" s="32"/>
      <c r="J428" s="40" t="str">
        <f t="shared" ca="1" si="47"/>
        <v/>
      </c>
      <c r="K428" s="34"/>
      <c r="L428" s="59" t="str">
        <f t="shared" ca="1" si="50"/>
        <v/>
      </c>
      <c r="M428" s="34"/>
      <c r="N428" s="47" t="str">
        <f t="shared" ca="1" si="51"/>
        <v/>
      </c>
      <c r="O428" s="75"/>
      <c r="P428" s="75"/>
      <c r="Q428" s="47" t="str">
        <f t="shared" ca="1" si="52"/>
        <v/>
      </c>
      <c r="R428" s="34"/>
      <c r="S428" s="59" t="str">
        <f t="shared" ca="1" si="53"/>
        <v/>
      </c>
      <c r="T428" s="32"/>
      <c r="U428" s="33" t="str">
        <f t="shared" ca="1" si="54"/>
        <v/>
      </c>
      <c r="V428" s="34"/>
      <c r="W428" s="35"/>
      <c r="X428" s="36" t="str">
        <f t="shared" ca="1" si="48"/>
        <v/>
      </c>
      <c r="Y428" s="37"/>
      <c r="Z428" s="38" t="str">
        <f t="shared" si="49"/>
        <v/>
      </c>
    </row>
    <row r="429" spans="1:26" s="39" customFormat="1">
      <c r="A429" s="30">
        <v>426</v>
      </c>
      <c r="B429" s="31"/>
      <c r="C429" s="31"/>
      <c r="D429" s="44"/>
      <c r="E429" s="72" t="str">
        <f>IFERROR(IF(INDEX(Sheet3!$B$2:$B$8, MATCH(D429, Sheet3!$A$2:$A$8, 0)) = 0, "", INDEX(Sheet3!$B$2:$B$8, MATCH(D429, Sheet3!$A$2:$A$8, 0))), "")</f>
        <v/>
      </c>
      <c r="F429" s="31"/>
      <c r="G429" s="45"/>
      <c r="H429" s="63" t="str">
        <f>IFERROR(INDEX(Sheet3!$F$2:$F$114, MATCH(G429, Sheet3!$E$2:$E$114, 0)), "")</f>
        <v/>
      </c>
      <c r="I429" s="32"/>
      <c r="J429" s="40" t="str">
        <f t="shared" ca="1" si="47"/>
        <v/>
      </c>
      <c r="K429" s="34"/>
      <c r="L429" s="59" t="str">
        <f t="shared" ca="1" si="50"/>
        <v/>
      </c>
      <c r="M429" s="34"/>
      <c r="N429" s="47" t="str">
        <f t="shared" ca="1" si="51"/>
        <v/>
      </c>
      <c r="O429" s="75"/>
      <c r="P429" s="75"/>
      <c r="Q429" s="47" t="str">
        <f t="shared" ca="1" si="52"/>
        <v/>
      </c>
      <c r="R429" s="34"/>
      <c r="S429" s="59" t="str">
        <f t="shared" ca="1" si="53"/>
        <v/>
      </c>
      <c r="T429" s="32"/>
      <c r="U429" s="33" t="str">
        <f t="shared" ca="1" si="54"/>
        <v/>
      </c>
      <c r="V429" s="34"/>
      <c r="W429" s="35"/>
      <c r="X429" s="36" t="str">
        <f t="shared" ca="1" si="48"/>
        <v/>
      </c>
      <c r="Y429" s="37"/>
      <c r="Z429" s="38" t="str">
        <f t="shared" si="49"/>
        <v/>
      </c>
    </row>
    <row r="430" spans="1:26" s="39" customFormat="1">
      <c r="A430" s="30">
        <v>427</v>
      </c>
      <c r="B430" s="31"/>
      <c r="C430" s="31"/>
      <c r="D430" s="44"/>
      <c r="E430" s="72" t="str">
        <f>IFERROR(IF(INDEX(Sheet3!$B$2:$B$8, MATCH(D430, Sheet3!$A$2:$A$8, 0)) = 0, "", INDEX(Sheet3!$B$2:$B$8, MATCH(D430, Sheet3!$A$2:$A$8, 0))), "")</f>
        <v/>
      </c>
      <c r="F430" s="31"/>
      <c r="G430" s="45"/>
      <c r="H430" s="63" t="str">
        <f>IFERROR(INDEX(Sheet3!$F$2:$F$114, MATCH(G430, Sheet3!$E$2:$E$114, 0)), "")</f>
        <v/>
      </c>
      <c r="I430" s="32"/>
      <c r="J430" s="40" t="str">
        <f t="shared" ca="1" si="47"/>
        <v/>
      </c>
      <c r="K430" s="34"/>
      <c r="L430" s="59" t="str">
        <f t="shared" ca="1" si="50"/>
        <v/>
      </c>
      <c r="M430" s="34"/>
      <c r="N430" s="47" t="str">
        <f t="shared" ca="1" si="51"/>
        <v/>
      </c>
      <c r="O430" s="75"/>
      <c r="P430" s="75"/>
      <c r="Q430" s="47" t="str">
        <f t="shared" ca="1" si="52"/>
        <v/>
      </c>
      <c r="R430" s="34"/>
      <c r="S430" s="59" t="str">
        <f t="shared" ca="1" si="53"/>
        <v/>
      </c>
      <c r="T430" s="32"/>
      <c r="U430" s="33" t="str">
        <f t="shared" ca="1" si="54"/>
        <v/>
      </c>
      <c r="V430" s="34"/>
      <c r="W430" s="35"/>
      <c r="X430" s="36" t="str">
        <f t="shared" ca="1" si="48"/>
        <v/>
      </c>
      <c r="Y430" s="37"/>
      <c r="Z430" s="38" t="str">
        <f t="shared" si="49"/>
        <v/>
      </c>
    </row>
    <row r="431" spans="1:26" s="39" customFormat="1">
      <c r="A431" s="30">
        <v>428</v>
      </c>
      <c r="B431" s="31"/>
      <c r="C431" s="31"/>
      <c r="D431" s="44"/>
      <c r="E431" s="72" t="str">
        <f>IFERROR(IF(INDEX(Sheet3!$B$2:$B$8, MATCH(D431, Sheet3!$A$2:$A$8, 0)) = 0, "", INDEX(Sheet3!$B$2:$B$8, MATCH(D431, Sheet3!$A$2:$A$8, 0))), "")</f>
        <v/>
      </c>
      <c r="F431" s="31"/>
      <c r="G431" s="45"/>
      <c r="H431" s="63" t="str">
        <f>IFERROR(INDEX(Sheet3!$F$2:$F$114, MATCH(G431, Sheet3!$E$2:$E$114, 0)), "")</f>
        <v/>
      </c>
      <c r="I431" s="32"/>
      <c r="J431" s="40" t="str">
        <f t="shared" ca="1" si="47"/>
        <v/>
      </c>
      <c r="K431" s="34"/>
      <c r="L431" s="59" t="str">
        <f t="shared" ca="1" si="50"/>
        <v/>
      </c>
      <c r="M431" s="34"/>
      <c r="N431" s="47" t="str">
        <f t="shared" ca="1" si="51"/>
        <v/>
      </c>
      <c r="O431" s="75"/>
      <c r="P431" s="75"/>
      <c r="Q431" s="47" t="str">
        <f t="shared" ca="1" si="52"/>
        <v/>
      </c>
      <c r="R431" s="34"/>
      <c r="S431" s="59" t="str">
        <f t="shared" ca="1" si="53"/>
        <v/>
      </c>
      <c r="T431" s="32"/>
      <c r="U431" s="33" t="str">
        <f t="shared" ca="1" si="54"/>
        <v/>
      </c>
      <c r="V431" s="34"/>
      <c r="W431" s="35"/>
      <c r="X431" s="36" t="str">
        <f t="shared" ca="1" si="48"/>
        <v/>
      </c>
      <c r="Y431" s="37"/>
      <c r="Z431" s="38" t="str">
        <f t="shared" si="49"/>
        <v/>
      </c>
    </row>
    <row r="432" spans="1:26" s="39" customFormat="1">
      <c r="A432" s="30">
        <v>429</v>
      </c>
      <c r="B432" s="31"/>
      <c r="C432" s="31"/>
      <c r="D432" s="44"/>
      <c r="E432" s="72" t="str">
        <f>IFERROR(IF(INDEX(Sheet3!$B$2:$B$8, MATCH(D432, Sheet3!$A$2:$A$8, 0)) = 0, "", INDEX(Sheet3!$B$2:$B$8, MATCH(D432, Sheet3!$A$2:$A$8, 0))), "")</f>
        <v/>
      </c>
      <c r="F432" s="31"/>
      <c r="G432" s="45"/>
      <c r="H432" s="63" t="str">
        <f>IFERROR(INDEX(Sheet3!$F$2:$F$114, MATCH(G432, Sheet3!$E$2:$E$114, 0)), "")</f>
        <v/>
      </c>
      <c r="I432" s="32"/>
      <c r="J432" s="40" t="str">
        <f t="shared" ca="1" si="47"/>
        <v/>
      </c>
      <c r="K432" s="34"/>
      <c r="L432" s="59" t="str">
        <f t="shared" ca="1" si="50"/>
        <v/>
      </c>
      <c r="M432" s="34"/>
      <c r="N432" s="47" t="str">
        <f t="shared" ca="1" si="51"/>
        <v/>
      </c>
      <c r="O432" s="75"/>
      <c r="P432" s="75"/>
      <c r="Q432" s="47" t="str">
        <f t="shared" ca="1" si="52"/>
        <v/>
      </c>
      <c r="R432" s="34"/>
      <c r="S432" s="59" t="str">
        <f t="shared" ca="1" si="53"/>
        <v/>
      </c>
      <c r="T432" s="32"/>
      <c r="U432" s="33" t="str">
        <f t="shared" ca="1" si="54"/>
        <v/>
      </c>
      <c r="V432" s="34"/>
      <c r="W432" s="35"/>
      <c r="X432" s="36" t="str">
        <f t="shared" ca="1" si="48"/>
        <v/>
      </c>
      <c r="Y432" s="37"/>
      <c r="Z432" s="38" t="str">
        <f t="shared" si="49"/>
        <v/>
      </c>
    </row>
    <row r="433" spans="1:26" s="39" customFormat="1">
      <c r="A433" s="30">
        <v>430</v>
      </c>
      <c r="B433" s="31"/>
      <c r="C433" s="31"/>
      <c r="D433" s="44"/>
      <c r="E433" s="72" t="str">
        <f>IFERROR(IF(INDEX(Sheet3!$B$2:$B$8, MATCH(D433, Sheet3!$A$2:$A$8, 0)) = 0, "", INDEX(Sheet3!$B$2:$B$8, MATCH(D433, Sheet3!$A$2:$A$8, 0))), "")</f>
        <v/>
      </c>
      <c r="F433" s="31"/>
      <c r="G433" s="45"/>
      <c r="H433" s="63" t="str">
        <f>IFERROR(INDEX(Sheet3!$F$2:$F$114, MATCH(G433, Sheet3!$E$2:$E$114, 0)), "")</f>
        <v/>
      </c>
      <c r="I433" s="32"/>
      <c r="J433" s="40" t="str">
        <f t="shared" ca="1" si="47"/>
        <v/>
      </c>
      <c r="K433" s="34"/>
      <c r="L433" s="59" t="str">
        <f t="shared" ca="1" si="50"/>
        <v/>
      </c>
      <c r="M433" s="34"/>
      <c r="N433" s="47" t="str">
        <f t="shared" ca="1" si="51"/>
        <v/>
      </c>
      <c r="O433" s="75"/>
      <c r="P433" s="75"/>
      <c r="Q433" s="47" t="str">
        <f t="shared" ca="1" si="52"/>
        <v/>
      </c>
      <c r="R433" s="34"/>
      <c r="S433" s="59" t="str">
        <f t="shared" ca="1" si="53"/>
        <v/>
      </c>
      <c r="T433" s="32"/>
      <c r="U433" s="33" t="str">
        <f t="shared" ca="1" si="54"/>
        <v/>
      </c>
      <c r="V433" s="34"/>
      <c r="W433" s="35"/>
      <c r="X433" s="36" t="str">
        <f t="shared" ca="1" si="48"/>
        <v/>
      </c>
      <c r="Y433" s="37"/>
      <c r="Z433" s="38" t="str">
        <f t="shared" si="49"/>
        <v/>
      </c>
    </row>
    <row r="434" spans="1:26" s="39" customFormat="1">
      <c r="A434" s="30">
        <v>431</v>
      </c>
      <c r="B434" s="31"/>
      <c r="C434" s="31"/>
      <c r="D434" s="44"/>
      <c r="E434" s="72" t="str">
        <f>IFERROR(IF(INDEX(Sheet3!$B$2:$B$8, MATCH(D434, Sheet3!$A$2:$A$8, 0)) = 0, "", INDEX(Sheet3!$B$2:$B$8, MATCH(D434, Sheet3!$A$2:$A$8, 0))), "")</f>
        <v/>
      </c>
      <c r="F434" s="31"/>
      <c r="G434" s="45"/>
      <c r="H434" s="63" t="str">
        <f>IFERROR(INDEX(Sheet3!$F$2:$F$114, MATCH(G434, Sheet3!$E$2:$E$114, 0)), "")</f>
        <v/>
      </c>
      <c r="I434" s="32"/>
      <c r="J434" s="40" t="str">
        <f t="shared" ca="1" si="47"/>
        <v/>
      </c>
      <c r="K434" s="34"/>
      <c r="L434" s="59" t="str">
        <f t="shared" ca="1" si="50"/>
        <v/>
      </c>
      <c r="M434" s="34"/>
      <c r="N434" s="47" t="str">
        <f t="shared" ca="1" si="51"/>
        <v/>
      </c>
      <c r="O434" s="75"/>
      <c r="P434" s="75"/>
      <c r="Q434" s="47" t="str">
        <f t="shared" ca="1" si="52"/>
        <v/>
      </c>
      <c r="R434" s="34"/>
      <c r="S434" s="59" t="str">
        <f t="shared" ca="1" si="53"/>
        <v/>
      </c>
      <c r="T434" s="32"/>
      <c r="U434" s="33" t="str">
        <f t="shared" ca="1" si="54"/>
        <v/>
      </c>
      <c r="V434" s="34"/>
      <c r="W434" s="35"/>
      <c r="X434" s="36" t="str">
        <f t="shared" ca="1" si="48"/>
        <v/>
      </c>
      <c r="Y434" s="37"/>
      <c r="Z434" s="38" t="str">
        <f t="shared" si="49"/>
        <v/>
      </c>
    </row>
    <row r="435" spans="1:26" s="39" customFormat="1">
      <c r="A435" s="30">
        <v>432</v>
      </c>
      <c r="B435" s="31"/>
      <c r="C435" s="31"/>
      <c r="D435" s="44"/>
      <c r="E435" s="72" t="str">
        <f>IFERROR(IF(INDEX(Sheet3!$B$2:$B$8, MATCH(D435, Sheet3!$A$2:$A$8, 0)) = 0, "", INDEX(Sheet3!$B$2:$B$8, MATCH(D435, Sheet3!$A$2:$A$8, 0))), "")</f>
        <v/>
      </c>
      <c r="F435" s="31"/>
      <c r="G435" s="45"/>
      <c r="H435" s="63" t="str">
        <f>IFERROR(INDEX(Sheet3!$F$2:$F$114, MATCH(G435, Sheet3!$E$2:$E$114, 0)), "")</f>
        <v/>
      </c>
      <c r="I435" s="32"/>
      <c r="J435" s="40" t="str">
        <f t="shared" ca="1" si="47"/>
        <v/>
      </c>
      <c r="K435" s="34"/>
      <c r="L435" s="59" t="str">
        <f t="shared" ca="1" si="50"/>
        <v/>
      </c>
      <c r="M435" s="34"/>
      <c r="N435" s="47" t="str">
        <f t="shared" ca="1" si="51"/>
        <v/>
      </c>
      <c r="O435" s="75"/>
      <c r="P435" s="75"/>
      <c r="Q435" s="47" t="str">
        <f t="shared" ca="1" si="52"/>
        <v/>
      </c>
      <c r="R435" s="34"/>
      <c r="S435" s="59" t="str">
        <f t="shared" ca="1" si="53"/>
        <v/>
      </c>
      <c r="T435" s="32"/>
      <c r="U435" s="33" t="str">
        <f t="shared" ca="1" si="54"/>
        <v/>
      </c>
      <c r="V435" s="34"/>
      <c r="W435" s="35"/>
      <c r="X435" s="36" t="str">
        <f t="shared" ca="1" si="48"/>
        <v/>
      </c>
      <c r="Y435" s="37"/>
      <c r="Z435" s="38" t="str">
        <f t="shared" si="49"/>
        <v/>
      </c>
    </row>
    <row r="436" spans="1:26" s="39" customFormat="1">
      <c r="A436" s="30">
        <v>433</v>
      </c>
      <c r="B436" s="31"/>
      <c r="C436" s="31"/>
      <c r="D436" s="44"/>
      <c r="E436" s="72" t="str">
        <f>IFERROR(IF(INDEX(Sheet3!$B$2:$B$8, MATCH(D436, Sheet3!$A$2:$A$8, 0)) = 0, "", INDEX(Sheet3!$B$2:$B$8, MATCH(D436, Sheet3!$A$2:$A$8, 0))), "")</f>
        <v/>
      </c>
      <c r="F436" s="31"/>
      <c r="G436" s="45"/>
      <c r="H436" s="63" t="str">
        <f>IFERROR(INDEX(Sheet3!$F$2:$F$114, MATCH(G436, Sheet3!$E$2:$E$114, 0)), "")</f>
        <v/>
      </c>
      <c r="I436" s="32"/>
      <c r="J436" s="40" t="str">
        <f t="shared" ca="1" si="47"/>
        <v/>
      </c>
      <c r="K436" s="34"/>
      <c r="L436" s="59" t="str">
        <f t="shared" ca="1" si="50"/>
        <v/>
      </c>
      <c r="M436" s="34"/>
      <c r="N436" s="47" t="str">
        <f t="shared" ca="1" si="51"/>
        <v/>
      </c>
      <c r="O436" s="75"/>
      <c r="P436" s="75"/>
      <c r="Q436" s="47" t="str">
        <f t="shared" ca="1" si="52"/>
        <v/>
      </c>
      <c r="R436" s="34"/>
      <c r="S436" s="59" t="str">
        <f t="shared" ca="1" si="53"/>
        <v/>
      </c>
      <c r="T436" s="32"/>
      <c r="U436" s="33" t="str">
        <f t="shared" ca="1" si="54"/>
        <v/>
      </c>
      <c r="V436" s="34"/>
      <c r="W436" s="35"/>
      <c r="X436" s="36" t="str">
        <f t="shared" ca="1" si="48"/>
        <v/>
      </c>
      <c r="Y436" s="37"/>
      <c r="Z436" s="38" t="str">
        <f t="shared" si="49"/>
        <v/>
      </c>
    </row>
    <row r="437" spans="1:26" s="39" customFormat="1">
      <c r="A437" s="30">
        <v>434</v>
      </c>
      <c r="B437" s="31"/>
      <c r="C437" s="31"/>
      <c r="D437" s="44"/>
      <c r="E437" s="72" t="str">
        <f>IFERROR(IF(INDEX(Sheet3!$B$2:$B$8, MATCH(D437, Sheet3!$A$2:$A$8, 0)) = 0, "", INDEX(Sheet3!$B$2:$B$8, MATCH(D437, Sheet3!$A$2:$A$8, 0))), "")</f>
        <v/>
      </c>
      <c r="F437" s="31"/>
      <c r="G437" s="45"/>
      <c r="H437" s="63" t="str">
        <f>IFERROR(INDEX(Sheet3!$F$2:$F$114, MATCH(G437, Sheet3!$E$2:$E$114, 0)), "")</f>
        <v/>
      </c>
      <c r="I437" s="32"/>
      <c r="J437" s="40" t="str">
        <f t="shared" ca="1" si="47"/>
        <v/>
      </c>
      <c r="K437" s="34"/>
      <c r="L437" s="59" t="str">
        <f t="shared" ca="1" si="50"/>
        <v/>
      </c>
      <c r="M437" s="34"/>
      <c r="N437" s="47" t="str">
        <f t="shared" ca="1" si="51"/>
        <v/>
      </c>
      <c r="O437" s="75"/>
      <c r="P437" s="75"/>
      <c r="Q437" s="47" t="str">
        <f t="shared" ca="1" si="52"/>
        <v/>
      </c>
      <c r="R437" s="34"/>
      <c r="S437" s="59" t="str">
        <f t="shared" ca="1" si="53"/>
        <v/>
      </c>
      <c r="T437" s="32"/>
      <c r="U437" s="33" t="str">
        <f t="shared" ca="1" si="54"/>
        <v/>
      </c>
      <c r="V437" s="34"/>
      <c r="W437" s="35"/>
      <c r="X437" s="36" t="str">
        <f t="shared" ca="1" si="48"/>
        <v/>
      </c>
      <c r="Y437" s="37"/>
      <c r="Z437" s="38" t="str">
        <f t="shared" si="49"/>
        <v/>
      </c>
    </row>
    <row r="438" spans="1:26" s="39" customFormat="1">
      <c r="A438" s="30">
        <v>435</v>
      </c>
      <c r="B438" s="31"/>
      <c r="C438" s="31"/>
      <c r="D438" s="44"/>
      <c r="E438" s="72" t="str">
        <f>IFERROR(IF(INDEX(Sheet3!$B$2:$B$8, MATCH(D438, Sheet3!$A$2:$A$8, 0)) = 0, "", INDEX(Sheet3!$B$2:$B$8, MATCH(D438, Sheet3!$A$2:$A$8, 0))), "")</f>
        <v/>
      </c>
      <c r="F438" s="31"/>
      <c r="G438" s="45"/>
      <c r="H438" s="63" t="str">
        <f>IFERROR(INDEX(Sheet3!$F$2:$F$114, MATCH(G438, Sheet3!$E$2:$E$114, 0)), "")</f>
        <v/>
      </c>
      <c r="I438" s="32"/>
      <c r="J438" s="40" t="str">
        <f t="shared" ca="1" si="47"/>
        <v/>
      </c>
      <c r="K438" s="34"/>
      <c r="L438" s="59" t="str">
        <f t="shared" ca="1" si="50"/>
        <v/>
      </c>
      <c r="M438" s="34"/>
      <c r="N438" s="47" t="str">
        <f t="shared" ca="1" si="51"/>
        <v/>
      </c>
      <c r="O438" s="75"/>
      <c r="P438" s="75"/>
      <c r="Q438" s="47" t="str">
        <f t="shared" ca="1" si="52"/>
        <v/>
      </c>
      <c r="R438" s="34"/>
      <c r="S438" s="59" t="str">
        <f t="shared" ca="1" si="53"/>
        <v/>
      </c>
      <c r="T438" s="32"/>
      <c r="U438" s="33" t="str">
        <f t="shared" ca="1" si="54"/>
        <v/>
      </c>
      <c r="V438" s="34"/>
      <c r="W438" s="35"/>
      <c r="X438" s="36" t="str">
        <f t="shared" ca="1" si="48"/>
        <v/>
      </c>
      <c r="Y438" s="37"/>
      <c r="Z438" s="38" t="str">
        <f t="shared" si="49"/>
        <v/>
      </c>
    </row>
    <row r="439" spans="1:26" s="39" customFormat="1">
      <c r="A439" s="30">
        <v>436</v>
      </c>
      <c r="B439" s="31"/>
      <c r="C439" s="31"/>
      <c r="D439" s="44"/>
      <c r="E439" s="72" t="str">
        <f>IFERROR(IF(INDEX(Sheet3!$B$2:$B$8, MATCH(D439, Sheet3!$A$2:$A$8, 0)) = 0, "", INDEX(Sheet3!$B$2:$B$8, MATCH(D439, Sheet3!$A$2:$A$8, 0))), "")</f>
        <v/>
      </c>
      <c r="F439" s="31"/>
      <c r="G439" s="45"/>
      <c r="H439" s="63" t="str">
        <f>IFERROR(INDEX(Sheet3!$F$2:$F$114, MATCH(G439, Sheet3!$E$2:$E$114, 0)), "")</f>
        <v/>
      </c>
      <c r="I439" s="32"/>
      <c r="J439" s="40" t="str">
        <f t="shared" ca="1" si="47"/>
        <v/>
      </c>
      <c r="K439" s="34"/>
      <c r="L439" s="59" t="str">
        <f t="shared" ca="1" si="50"/>
        <v/>
      </c>
      <c r="M439" s="34"/>
      <c r="N439" s="47" t="str">
        <f t="shared" ca="1" si="51"/>
        <v/>
      </c>
      <c r="O439" s="75"/>
      <c r="P439" s="75"/>
      <c r="Q439" s="47" t="str">
        <f t="shared" ca="1" si="52"/>
        <v/>
      </c>
      <c r="R439" s="34"/>
      <c r="S439" s="59" t="str">
        <f t="shared" ca="1" si="53"/>
        <v/>
      </c>
      <c r="T439" s="32"/>
      <c r="U439" s="33" t="str">
        <f t="shared" ca="1" si="54"/>
        <v/>
      </c>
      <c r="V439" s="34"/>
      <c r="W439" s="35"/>
      <c r="X439" s="36" t="str">
        <f t="shared" ca="1" si="48"/>
        <v/>
      </c>
      <c r="Y439" s="37"/>
      <c r="Z439" s="38" t="str">
        <f t="shared" si="49"/>
        <v/>
      </c>
    </row>
    <row r="440" spans="1:26" s="39" customFormat="1">
      <c r="A440" s="30">
        <v>437</v>
      </c>
      <c r="B440" s="31"/>
      <c r="C440" s="31"/>
      <c r="D440" s="44"/>
      <c r="E440" s="72" t="str">
        <f>IFERROR(IF(INDEX(Sheet3!$B$2:$B$8, MATCH(D440, Sheet3!$A$2:$A$8, 0)) = 0, "", INDEX(Sheet3!$B$2:$B$8, MATCH(D440, Sheet3!$A$2:$A$8, 0))), "")</f>
        <v/>
      </c>
      <c r="F440" s="31"/>
      <c r="G440" s="45"/>
      <c r="H440" s="63" t="str">
        <f>IFERROR(INDEX(Sheet3!$F$2:$F$114, MATCH(G440, Sheet3!$E$2:$E$114, 0)), "")</f>
        <v/>
      </c>
      <c r="I440" s="32"/>
      <c r="J440" s="40" t="str">
        <f t="shared" ca="1" si="47"/>
        <v/>
      </c>
      <c r="K440" s="34"/>
      <c r="L440" s="59" t="str">
        <f t="shared" ca="1" si="50"/>
        <v/>
      </c>
      <c r="M440" s="34"/>
      <c r="N440" s="47" t="str">
        <f t="shared" ca="1" si="51"/>
        <v/>
      </c>
      <c r="O440" s="75"/>
      <c r="P440" s="75"/>
      <c r="Q440" s="47" t="str">
        <f t="shared" ca="1" si="52"/>
        <v/>
      </c>
      <c r="R440" s="34"/>
      <c r="S440" s="59" t="str">
        <f t="shared" ca="1" si="53"/>
        <v/>
      </c>
      <c r="T440" s="32"/>
      <c r="U440" s="33" t="str">
        <f t="shared" ca="1" si="54"/>
        <v/>
      </c>
      <c r="V440" s="34"/>
      <c r="W440" s="35"/>
      <c r="X440" s="36" t="str">
        <f t="shared" ca="1" si="48"/>
        <v/>
      </c>
      <c r="Y440" s="37"/>
      <c r="Z440" s="38" t="str">
        <f t="shared" si="49"/>
        <v/>
      </c>
    </row>
    <row r="441" spans="1:26" s="39" customFormat="1">
      <c r="A441" s="30">
        <v>438</v>
      </c>
      <c r="B441" s="31"/>
      <c r="C441" s="31"/>
      <c r="D441" s="44"/>
      <c r="E441" s="72" t="str">
        <f>IFERROR(IF(INDEX(Sheet3!$B$2:$B$8, MATCH(D441, Sheet3!$A$2:$A$8, 0)) = 0, "", INDEX(Sheet3!$B$2:$B$8, MATCH(D441, Sheet3!$A$2:$A$8, 0))), "")</f>
        <v/>
      </c>
      <c r="F441" s="31"/>
      <c r="G441" s="45"/>
      <c r="H441" s="63" t="str">
        <f>IFERROR(INDEX(Sheet3!$F$2:$F$114, MATCH(G441, Sheet3!$E$2:$E$114, 0)), "")</f>
        <v/>
      </c>
      <c r="I441" s="32"/>
      <c r="J441" s="40" t="str">
        <f t="shared" ca="1" si="47"/>
        <v/>
      </c>
      <c r="K441" s="34"/>
      <c r="L441" s="59" t="str">
        <f t="shared" ca="1" si="50"/>
        <v/>
      </c>
      <c r="M441" s="34"/>
      <c r="N441" s="47" t="str">
        <f t="shared" ca="1" si="51"/>
        <v/>
      </c>
      <c r="O441" s="75"/>
      <c r="P441" s="75"/>
      <c r="Q441" s="47" t="str">
        <f t="shared" ca="1" si="52"/>
        <v/>
      </c>
      <c r="R441" s="34"/>
      <c r="S441" s="59" t="str">
        <f t="shared" ca="1" si="53"/>
        <v/>
      </c>
      <c r="T441" s="32"/>
      <c r="U441" s="33" t="str">
        <f t="shared" ca="1" si="54"/>
        <v/>
      </c>
      <c r="V441" s="34"/>
      <c r="W441" s="35"/>
      <c r="X441" s="36" t="str">
        <f t="shared" ca="1" si="48"/>
        <v/>
      </c>
      <c r="Y441" s="37"/>
      <c r="Z441" s="38" t="str">
        <f t="shared" si="49"/>
        <v/>
      </c>
    </row>
    <row r="442" spans="1:26" s="39" customFormat="1">
      <c r="A442" s="30">
        <v>439</v>
      </c>
      <c r="B442" s="31"/>
      <c r="C442" s="31"/>
      <c r="D442" s="44"/>
      <c r="E442" s="72" t="str">
        <f>IFERROR(IF(INDEX(Sheet3!$B$2:$B$8, MATCH(D442, Sheet3!$A$2:$A$8, 0)) = 0, "", INDEX(Sheet3!$B$2:$B$8, MATCH(D442, Sheet3!$A$2:$A$8, 0))), "")</f>
        <v/>
      </c>
      <c r="F442" s="31"/>
      <c r="G442" s="45"/>
      <c r="H442" s="63" t="str">
        <f>IFERROR(INDEX(Sheet3!$F$2:$F$114, MATCH(G442, Sheet3!$E$2:$E$114, 0)), "")</f>
        <v/>
      </c>
      <c r="I442" s="32"/>
      <c r="J442" s="40" t="str">
        <f t="shared" ca="1" si="47"/>
        <v/>
      </c>
      <c r="K442" s="34"/>
      <c r="L442" s="59" t="str">
        <f t="shared" ca="1" si="50"/>
        <v/>
      </c>
      <c r="M442" s="34"/>
      <c r="N442" s="47" t="str">
        <f t="shared" ca="1" si="51"/>
        <v/>
      </c>
      <c r="O442" s="75"/>
      <c r="P442" s="75"/>
      <c r="Q442" s="47" t="str">
        <f t="shared" ca="1" si="52"/>
        <v/>
      </c>
      <c r="R442" s="34"/>
      <c r="S442" s="59" t="str">
        <f t="shared" ca="1" si="53"/>
        <v/>
      </c>
      <c r="T442" s="32"/>
      <c r="U442" s="33" t="str">
        <f t="shared" ca="1" si="54"/>
        <v/>
      </c>
      <c r="V442" s="34"/>
      <c r="W442" s="35"/>
      <c r="X442" s="36" t="str">
        <f t="shared" ca="1" si="48"/>
        <v/>
      </c>
      <c r="Y442" s="37"/>
      <c r="Z442" s="38" t="str">
        <f t="shared" si="49"/>
        <v/>
      </c>
    </row>
    <row r="443" spans="1:26" s="39" customFormat="1">
      <c r="A443" s="30">
        <v>440</v>
      </c>
      <c r="B443" s="31"/>
      <c r="C443" s="31"/>
      <c r="D443" s="44"/>
      <c r="E443" s="72" t="str">
        <f>IFERROR(IF(INDEX(Sheet3!$B$2:$B$8, MATCH(D443, Sheet3!$A$2:$A$8, 0)) = 0, "", INDEX(Sheet3!$B$2:$B$8, MATCH(D443, Sheet3!$A$2:$A$8, 0))), "")</f>
        <v/>
      </c>
      <c r="F443" s="31"/>
      <c r="G443" s="45"/>
      <c r="H443" s="63" t="str">
        <f>IFERROR(INDEX(Sheet3!$F$2:$F$114, MATCH(G443, Sheet3!$E$2:$E$114, 0)), "")</f>
        <v/>
      </c>
      <c r="I443" s="32"/>
      <c r="J443" s="40" t="str">
        <f t="shared" ca="1" si="47"/>
        <v/>
      </c>
      <c r="K443" s="34"/>
      <c r="L443" s="59" t="str">
        <f t="shared" ca="1" si="50"/>
        <v/>
      </c>
      <c r="M443" s="34"/>
      <c r="N443" s="47" t="str">
        <f t="shared" ca="1" si="51"/>
        <v/>
      </c>
      <c r="O443" s="75"/>
      <c r="P443" s="75"/>
      <c r="Q443" s="47" t="str">
        <f t="shared" ca="1" si="52"/>
        <v/>
      </c>
      <c r="R443" s="34"/>
      <c r="S443" s="59" t="str">
        <f t="shared" ca="1" si="53"/>
        <v/>
      </c>
      <c r="T443" s="32"/>
      <c r="U443" s="33" t="str">
        <f t="shared" ca="1" si="54"/>
        <v/>
      </c>
      <c r="V443" s="34"/>
      <c r="W443" s="35"/>
      <c r="X443" s="36" t="str">
        <f t="shared" ca="1" si="48"/>
        <v/>
      </c>
      <c r="Y443" s="37"/>
      <c r="Z443" s="38" t="str">
        <f t="shared" si="49"/>
        <v/>
      </c>
    </row>
    <row r="444" spans="1:26" s="39" customFormat="1">
      <c r="A444" s="30">
        <v>441</v>
      </c>
      <c r="B444" s="31"/>
      <c r="C444" s="31"/>
      <c r="D444" s="44"/>
      <c r="E444" s="72" t="str">
        <f>IFERROR(IF(INDEX(Sheet3!$B$2:$B$8, MATCH(D444, Sheet3!$A$2:$A$8, 0)) = 0, "", INDEX(Sheet3!$B$2:$B$8, MATCH(D444, Sheet3!$A$2:$A$8, 0))), "")</f>
        <v/>
      </c>
      <c r="F444" s="31"/>
      <c r="G444" s="45"/>
      <c r="H444" s="63" t="str">
        <f>IFERROR(INDEX(Sheet3!$F$2:$F$114, MATCH(G444, Sheet3!$E$2:$E$114, 0)), "")</f>
        <v/>
      </c>
      <c r="I444" s="32"/>
      <c r="J444" s="40" t="str">
        <f t="shared" ca="1" si="47"/>
        <v/>
      </c>
      <c r="K444" s="34"/>
      <c r="L444" s="59" t="str">
        <f t="shared" ca="1" si="50"/>
        <v/>
      </c>
      <c r="M444" s="34"/>
      <c r="N444" s="47" t="str">
        <f t="shared" ca="1" si="51"/>
        <v/>
      </c>
      <c r="O444" s="75"/>
      <c r="P444" s="75"/>
      <c r="Q444" s="47" t="str">
        <f t="shared" ca="1" si="52"/>
        <v/>
      </c>
      <c r="R444" s="34"/>
      <c r="S444" s="59" t="str">
        <f t="shared" ca="1" si="53"/>
        <v/>
      </c>
      <c r="T444" s="32"/>
      <c r="U444" s="33" t="str">
        <f t="shared" ca="1" si="54"/>
        <v/>
      </c>
      <c r="V444" s="34"/>
      <c r="W444" s="35"/>
      <c r="X444" s="36" t="str">
        <f t="shared" ca="1" si="48"/>
        <v/>
      </c>
      <c r="Y444" s="37"/>
      <c r="Z444" s="38" t="str">
        <f t="shared" si="49"/>
        <v/>
      </c>
    </row>
    <row r="445" spans="1:26" s="39" customFormat="1">
      <c r="A445" s="30">
        <v>442</v>
      </c>
      <c r="B445" s="31"/>
      <c r="C445" s="31"/>
      <c r="D445" s="44"/>
      <c r="E445" s="72" t="str">
        <f>IFERROR(IF(INDEX(Sheet3!$B$2:$B$8, MATCH(D445, Sheet3!$A$2:$A$8, 0)) = 0, "", INDEX(Sheet3!$B$2:$B$8, MATCH(D445, Sheet3!$A$2:$A$8, 0))), "")</f>
        <v/>
      </c>
      <c r="F445" s="31"/>
      <c r="G445" s="45"/>
      <c r="H445" s="63" t="str">
        <f>IFERROR(INDEX(Sheet3!$F$2:$F$114, MATCH(G445, Sheet3!$E$2:$E$114, 0)), "")</f>
        <v/>
      </c>
      <c r="I445" s="32"/>
      <c r="J445" s="40" t="str">
        <f t="shared" ca="1" si="47"/>
        <v/>
      </c>
      <c r="K445" s="34"/>
      <c r="L445" s="59" t="str">
        <f t="shared" ca="1" si="50"/>
        <v/>
      </c>
      <c r="M445" s="34"/>
      <c r="N445" s="47" t="str">
        <f t="shared" ca="1" si="51"/>
        <v/>
      </c>
      <c r="O445" s="75"/>
      <c r="P445" s="75"/>
      <c r="Q445" s="47" t="str">
        <f t="shared" ca="1" si="52"/>
        <v/>
      </c>
      <c r="R445" s="34"/>
      <c r="S445" s="59" t="str">
        <f t="shared" ca="1" si="53"/>
        <v/>
      </c>
      <c r="T445" s="32"/>
      <c r="U445" s="33" t="str">
        <f t="shared" ca="1" si="54"/>
        <v/>
      </c>
      <c r="V445" s="34"/>
      <c r="W445" s="35"/>
      <c r="X445" s="36" t="str">
        <f t="shared" ca="1" si="48"/>
        <v/>
      </c>
      <c r="Y445" s="37"/>
      <c r="Z445" s="38" t="str">
        <f t="shared" si="49"/>
        <v/>
      </c>
    </row>
    <row r="446" spans="1:26" s="39" customFormat="1">
      <c r="A446" s="30">
        <v>443</v>
      </c>
      <c r="B446" s="31"/>
      <c r="C446" s="31"/>
      <c r="D446" s="44"/>
      <c r="E446" s="72" t="str">
        <f>IFERROR(IF(INDEX(Sheet3!$B$2:$B$8, MATCH(D446, Sheet3!$A$2:$A$8, 0)) = 0, "", INDEX(Sheet3!$B$2:$B$8, MATCH(D446, Sheet3!$A$2:$A$8, 0))), "")</f>
        <v/>
      </c>
      <c r="F446" s="31"/>
      <c r="G446" s="45"/>
      <c r="H446" s="63" t="str">
        <f>IFERROR(INDEX(Sheet3!$F$2:$F$114, MATCH(G446, Sheet3!$E$2:$E$114, 0)), "")</f>
        <v/>
      </c>
      <c r="I446" s="32"/>
      <c r="J446" s="40" t="str">
        <f t="shared" ca="1" si="47"/>
        <v/>
      </c>
      <c r="K446" s="34"/>
      <c r="L446" s="59" t="str">
        <f t="shared" ca="1" si="50"/>
        <v/>
      </c>
      <c r="M446" s="34"/>
      <c r="N446" s="47" t="str">
        <f t="shared" ca="1" si="51"/>
        <v/>
      </c>
      <c r="O446" s="75"/>
      <c r="P446" s="75"/>
      <c r="Q446" s="47" t="str">
        <f t="shared" ca="1" si="52"/>
        <v/>
      </c>
      <c r="R446" s="34"/>
      <c r="S446" s="59" t="str">
        <f t="shared" ca="1" si="53"/>
        <v/>
      </c>
      <c r="T446" s="32"/>
      <c r="U446" s="33" t="str">
        <f t="shared" ca="1" si="54"/>
        <v/>
      </c>
      <c r="V446" s="34"/>
      <c r="W446" s="35"/>
      <c r="X446" s="36" t="str">
        <f t="shared" ca="1" si="48"/>
        <v/>
      </c>
      <c r="Y446" s="37"/>
      <c r="Z446" s="38" t="str">
        <f t="shared" si="49"/>
        <v/>
      </c>
    </row>
    <row r="447" spans="1:26" s="39" customFormat="1">
      <c r="A447" s="30">
        <v>444</v>
      </c>
      <c r="B447" s="31"/>
      <c r="C447" s="31"/>
      <c r="D447" s="44"/>
      <c r="E447" s="72" t="str">
        <f>IFERROR(IF(INDEX(Sheet3!$B$2:$B$8, MATCH(D447, Sheet3!$A$2:$A$8, 0)) = 0, "", INDEX(Sheet3!$B$2:$B$8, MATCH(D447, Sheet3!$A$2:$A$8, 0))), "")</f>
        <v/>
      </c>
      <c r="F447" s="31"/>
      <c r="G447" s="45"/>
      <c r="H447" s="63" t="str">
        <f>IFERROR(INDEX(Sheet3!$F$2:$F$114, MATCH(G447, Sheet3!$E$2:$E$114, 0)), "")</f>
        <v/>
      </c>
      <c r="I447" s="32"/>
      <c r="J447" s="40" t="str">
        <f t="shared" ca="1" si="47"/>
        <v/>
      </c>
      <c r="K447" s="34"/>
      <c r="L447" s="59" t="str">
        <f t="shared" ca="1" si="50"/>
        <v/>
      </c>
      <c r="M447" s="34"/>
      <c r="N447" s="47" t="str">
        <f t="shared" ca="1" si="51"/>
        <v/>
      </c>
      <c r="O447" s="75"/>
      <c r="P447" s="75"/>
      <c r="Q447" s="47" t="str">
        <f t="shared" ca="1" si="52"/>
        <v/>
      </c>
      <c r="R447" s="34"/>
      <c r="S447" s="59" t="str">
        <f t="shared" ca="1" si="53"/>
        <v/>
      </c>
      <c r="T447" s="32"/>
      <c r="U447" s="33" t="str">
        <f t="shared" ca="1" si="54"/>
        <v/>
      </c>
      <c r="V447" s="34"/>
      <c r="W447" s="35"/>
      <c r="X447" s="36" t="str">
        <f t="shared" ca="1" si="48"/>
        <v/>
      </c>
      <c r="Y447" s="37"/>
      <c r="Z447" s="38" t="str">
        <f t="shared" si="49"/>
        <v/>
      </c>
    </row>
    <row r="448" spans="1:26" s="39" customFormat="1">
      <c r="A448" s="30">
        <v>445</v>
      </c>
      <c r="B448" s="31"/>
      <c r="C448" s="31"/>
      <c r="D448" s="44"/>
      <c r="E448" s="72" t="str">
        <f>IFERROR(IF(INDEX(Sheet3!$B$2:$B$8, MATCH(D448, Sheet3!$A$2:$A$8, 0)) = 0, "", INDEX(Sheet3!$B$2:$B$8, MATCH(D448, Sheet3!$A$2:$A$8, 0))), "")</f>
        <v/>
      </c>
      <c r="F448" s="31"/>
      <c r="G448" s="45"/>
      <c r="H448" s="63" t="str">
        <f>IFERROR(INDEX(Sheet3!$F$2:$F$114, MATCH(G448, Sheet3!$E$2:$E$114, 0)), "")</f>
        <v/>
      </c>
      <c r="I448" s="32"/>
      <c r="J448" s="40" t="str">
        <f t="shared" ca="1" si="47"/>
        <v/>
      </c>
      <c r="K448" s="34"/>
      <c r="L448" s="59" t="str">
        <f t="shared" ca="1" si="50"/>
        <v/>
      </c>
      <c r="M448" s="34"/>
      <c r="N448" s="47" t="str">
        <f t="shared" ca="1" si="51"/>
        <v/>
      </c>
      <c r="O448" s="75"/>
      <c r="P448" s="75"/>
      <c r="Q448" s="47" t="str">
        <f t="shared" ca="1" si="52"/>
        <v/>
      </c>
      <c r="R448" s="34"/>
      <c r="S448" s="59" t="str">
        <f t="shared" ca="1" si="53"/>
        <v/>
      </c>
      <c r="T448" s="32"/>
      <c r="U448" s="33" t="str">
        <f t="shared" ca="1" si="54"/>
        <v/>
      </c>
      <c r="V448" s="34"/>
      <c r="W448" s="35"/>
      <c r="X448" s="36" t="str">
        <f t="shared" ca="1" si="48"/>
        <v/>
      </c>
      <c r="Y448" s="37"/>
      <c r="Z448" s="38" t="str">
        <f t="shared" si="49"/>
        <v/>
      </c>
    </row>
    <row r="449" spans="1:26" s="39" customFormat="1">
      <c r="A449" s="30">
        <v>446</v>
      </c>
      <c r="B449" s="31"/>
      <c r="C449" s="31"/>
      <c r="D449" s="44"/>
      <c r="E449" s="72" t="str">
        <f>IFERROR(IF(INDEX(Sheet3!$B$2:$B$8, MATCH(D449, Sheet3!$A$2:$A$8, 0)) = 0, "", INDEX(Sheet3!$B$2:$B$8, MATCH(D449, Sheet3!$A$2:$A$8, 0))), "")</f>
        <v/>
      </c>
      <c r="F449" s="31"/>
      <c r="G449" s="45"/>
      <c r="H449" s="63" t="str">
        <f>IFERROR(INDEX(Sheet3!$F$2:$F$114, MATCH(G449, Sheet3!$E$2:$E$114, 0)), "")</f>
        <v/>
      </c>
      <c r="I449" s="32"/>
      <c r="J449" s="40" t="str">
        <f t="shared" ca="1" si="47"/>
        <v/>
      </c>
      <c r="K449" s="34"/>
      <c r="L449" s="59" t="str">
        <f t="shared" ca="1" si="50"/>
        <v/>
      </c>
      <c r="M449" s="34"/>
      <c r="N449" s="47" t="str">
        <f t="shared" ca="1" si="51"/>
        <v/>
      </c>
      <c r="O449" s="75"/>
      <c r="P449" s="75"/>
      <c r="Q449" s="47" t="str">
        <f t="shared" ca="1" si="52"/>
        <v/>
      </c>
      <c r="R449" s="34"/>
      <c r="S449" s="59" t="str">
        <f t="shared" ca="1" si="53"/>
        <v/>
      </c>
      <c r="T449" s="32"/>
      <c r="U449" s="33" t="str">
        <f t="shared" ca="1" si="54"/>
        <v/>
      </c>
      <c r="V449" s="34"/>
      <c r="W449" s="35"/>
      <c r="X449" s="36" t="str">
        <f t="shared" ca="1" si="48"/>
        <v/>
      </c>
      <c r="Y449" s="37"/>
      <c r="Z449" s="38" t="str">
        <f t="shared" si="49"/>
        <v/>
      </c>
    </row>
    <row r="450" spans="1:26" s="39" customFormat="1">
      <c r="A450" s="30">
        <v>447</v>
      </c>
      <c r="B450" s="31"/>
      <c r="C450" s="31"/>
      <c r="D450" s="44"/>
      <c r="E450" s="72" t="str">
        <f>IFERROR(IF(INDEX(Sheet3!$B$2:$B$8, MATCH(D450, Sheet3!$A$2:$A$8, 0)) = 0, "", INDEX(Sheet3!$B$2:$B$8, MATCH(D450, Sheet3!$A$2:$A$8, 0))), "")</f>
        <v/>
      </c>
      <c r="F450" s="31"/>
      <c r="G450" s="45"/>
      <c r="H450" s="63" t="str">
        <f>IFERROR(INDEX(Sheet3!$F$2:$F$114, MATCH(G450, Sheet3!$E$2:$E$114, 0)), "")</f>
        <v/>
      </c>
      <c r="I450" s="32"/>
      <c r="J450" s="40" t="str">
        <f t="shared" ca="1" si="47"/>
        <v/>
      </c>
      <c r="K450" s="34"/>
      <c r="L450" s="59" t="str">
        <f t="shared" ca="1" si="50"/>
        <v/>
      </c>
      <c r="M450" s="34"/>
      <c r="N450" s="47" t="str">
        <f t="shared" ca="1" si="51"/>
        <v/>
      </c>
      <c r="O450" s="75"/>
      <c r="P450" s="75"/>
      <c r="Q450" s="47" t="str">
        <f t="shared" ca="1" si="52"/>
        <v/>
      </c>
      <c r="R450" s="34"/>
      <c r="S450" s="59" t="str">
        <f t="shared" ca="1" si="53"/>
        <v/>
      </c>
      <c r="T450" s="32"/>
      <c r="U450" s="33" t="str">
        <f t="shared" ca="1" si="54"/>
        <v/>
      </c>
      <c r="V450" s="34"/>
      <c r="W450" s="35"/>
      <c r="X450" s="36" t="str">
        <f t="shared" ca="1" si="48"/>
        <v/>
      </c>
      <c r="Y450" s="37"/>
      <c r="Z450" s="38" t="str">
        <f t="shared" si="49"/>
        <v/>
      </c>
    </row>
    <row r="451" spans="1:26" s="39" customFormat="1">
      <c r="A451" s="30">
        <v>448</v>
      </c>
      <c r="B451" s="31"/>
      <c r="C451" s="31"/>
      <c r="D451" s="44"/>
      <c r="E451" s="72" t="str">
        <f>IFERROR(IF(INDEX(Sheet3!$B$2:$B$8, MATCH(D451, Sheet3!$A$2:$A$8, 0)) = 0, "", INDEX(Sheet3!$B$2:$B$8, MATCH(D451, Sheet3!$A$2:$A$8, 0))), "")</f>
        <v/>
      </c>
      <c r="F451" s="31"/>
      <c r="G451" s="45"/>
      <c r="H451" s="63" t="str">
        <f>IFERROR(INDEX(Sheet3!$F$2:$F$114, MATCH(G451, Sheet3!$E$2:$E$114, 0)), "")</f>
        <v/>
      </c>
      <c r="I451" s="32"/>
      <c r="J451" s="40" t="str">
        <f t="shared" ca="1" si="47"/>
        <v/>
      </c>
      <c r="K451" s="34"/>
      <c r="L451" s="59" t="str">
        <f t="shared" ca="1" si="50"/>
        <v/>
      </c>
      <c r="M451" s="34"/>
      <c r="N451" s="47" t="str">
        <f t="shared" ca="1" si="51"/>
        <v/>
      </c>
      <c r="O451" s="75"/>
      <c r="P451" s="75"/>
      <c r="Q451" s="47" t="str">
        <f t="shared" ca="1" si="52"/>
        <v/>
      </c>
      <c r="R451" s="34"/>
      <c r="S451" s="59" t="str">
        <f t="shared" ca="1" si="53"/>
        <v/>
      </c>
      <c r="T451" s="32"/>
      <c r="U451" s="33" t="str">
        <f t="shared" ca="1" si="54"/>
        <v/>
      </c>
      <c r="V451" s="34"/>
      <c r="W451" s="35"/>
      <c r="X451" s="36" t="str">
        <f t="shared" ca="1" si="48"/>
        <v/>
      </c>
      <c r="Y451" s="37"/>
      <c r="Z451" s="38" t="str">
        <f t="shared" si="49"/>
        <v/>
      </c>
    </row>
    <row r="452" spans="1:26" s="39" customFormat="1">
      <c r="A452" s="30">
        <v>449</v>
      </c>
      <c r="B452" s="31"/>
      <c r="C452" s="31"/>
      <c r="D452" s="44"/>
      <c r="E452" s="72" t="str">
        <f>IFERROR(IF(INDEX(Sheet3!$B$2:$B$8, MATCH(D452, Sheet3!$A$2:$A$8, 0)) = 0, "", INDEX(Sheet3!$B$2:$B$8, MATCH(D452, Sheet3!$A$2:$A$8, 0))), "")</f>
        <v/>
      </c>
      <c r="F452" s="31"/>
      <c r="G452" s="45"/>
      <c r="H452" s="63" t="str">
        <f>IFERROR(INDEX(Sheet3!$F$2:$F$114, MATCH(G452, Sheet3!$E$2:$E$114, 0)), "")</f>
        <v/>
      </c>
      <c r="I452" s="32"/>
      <c r="J452" s="40" t="str">
        <f t="shared" ca="1" si="47"/>
        <v/>
      </c>
      <c r="K452" s="34"/>
      <c r="L452" s="59" t="str">
        <f t="shared" ca="1" si="50"/>
        <v/>
      </c>
      <c r="M452" s="34"/>
      <c r="N452" s="47" t="str">
        <f t="shared" ca="1" si="51"/>
        <v/>
      </c>
      <c r="O452" s="75"/>
      <c r="P452" s="75"/>
      <c r="Q452" s="47" t="str">
        <f t="shared" ca="1" si="52"/>
        <v/>
      </c>
      <c r="R452" s="34"/>
      <c r="S452" s="59" t="str">
        <f t="shared" ca="1" si="53"/>
        <v/>
      </c>
      <c r="T452" s="32"/>
      <c r="U452" s="33" t="str">
        <f t="shared" ca="1" si="54"/>
        <v/>
      </c>
      <c r="V452" s="34"/>
      <c r="W452" s="35"/>
      <c r="X452" s="36" t="str">
        <f t="shared" ca="1" si="48"/>
        <v/>
      </c>
      <c r="Y452" s="37"/>
      <c r="Z452" s="38" t="str">
        <f t="shared" si="49"/>
        <v/>
      </c>
    </row>
    <row r="453" spans="1:26" s="39" customFormat="1">
      <c r="A453" s="30">
        <v>450</v>
      </c>
      <c r="B453" s="31"/>
      <c r="C453" s="31"/>
      <c r="D453" s="44"/>
      <c r="E453" s="72" t="str">
        <f>IFERROR(IF(INDEX(Sheet3!$B$2:$B$8, MATCH(D453, Sheet3!$A$2:$A$8, 0)) = 0, "", INDEX(Sheet3!$B$2:$B$8, MATCH(D453, Sheet3!$A$2:$A$8, 0))), "")</f>
        <v/>
      </c>
      <c r="F453" s="31"/>
      <c r="G453" s="45"/>
      <c r="H453" s="63" t="str">
        <f>IFERROR(INDEX(Sheet3!$F$2:$F$114, MATCH(G453, Sheet3!$E$2:$E$114, 0)), "")</f>
        <v/>
      </c>
      <c r="I453" s="32"/>
      <c r="J453" s="40" t="str">
        <f t="shared" ca="1" si="47"/>
        <v/>
      </c>
      <c r="K453" s="34"/>
      <c r="L453" s="59" t="str">
        <f t="shared" ca="1" si="50"/>
        <v/>
      </c>
      <c r="M453" s="34"/>
      <c r="N453" s="47" t="str">
        <f t="shared" ca="1" si="51"/>
        <v/>
      </c>
      <c r="O453" s="75"/>
      <c r="P453" s="75"/>
      <c r="Q453" s="47" t="str">
        <f t="shared" ca="1" si="52"/>
        <v/>
      </c>
      <c r="R453" s="34"/>
      <c r="S453" s="59" t="str">
        <f t="shared" ca="1" si="53"/>
        <v/>
      </c>
      <c r="T453" s="32"/>
      <c r="U453" s="33" t="str">
        <f t="shared" ca="1" si="54"/>
        <v/>
      </c>
      <c r="V453" s="34"/>
      <c r="W453" s="35"/>
      <c r="X453" s="36" t="str">
        <f t="shared" ca="1" si="48"/>
        <v/>
      </c>
      <c r="Y453" s="37"/>
      <c r="Z453" s="38" t="str">
        <f t="shared" si="49"/>
        <v/>
      </c>
    </row>
    <row r="454" spans="1:26" s="39" customFormat="1">
      <c r="A454" s="30">
        <v>451</v>
      </c>
      <c r="B454" s="31"/>
      <c r="C454" s="31"/>
      <c r="D454" s="44"/>
      <c r="E454" s="72" t="str">
        <f>IFERROR(IF(INDEX(Sheet3!$B$2:$B$8, MATCH(D454, Sheet3!$A$2:$A$8, 0)) = 0, "", INDEX(Sheet3!$B$2:$B$8, MATCH(D454, Sheet3!$A$2:$A$8, 0))), "")</f>
        <v/>
      </c>
      <c r="F454" s="31"/>
      <c r="G454" s="45"/>
      <c r="H454" s="63" t="str">
        <f>IFERROR(INDEX(Sheet3!$F$2:$F$114, MATCH(G454, Sheet3!$E$2:$E$114, 0)), "")</f>
        <v/>
      </c>
      <c r="I454" s="32"/>
      <c r="J454" s="40" t="str">
        <f t="shared" ref="J454:J517" ca="1" si="55">IF(I454="","",IF(Y454&lt;&gt;"",Y454-I454,TODAY()-I454))</f>
        <v/>
      </c>
      <c r="K454" s="34"/>
      <c r="L454" s="59" t="str">
        <f t="shared" ca="1" si="50"/>
        <v/>
      </c>
      <c r="M454" s="34"/>
      <c r="N454" s="47" t="str">
        <f t="shared" ca="1" si="51"/>
        <v/>
      </c>
      <c r="O454" s="75"/>
      <c r="P454" s="75"/>
      <c r="Q454" s="47" t="str">
        <f t="shared" ca="1" si="52"/>
        <v/>
      </c>
      <c r="R454" s="34"/>
      <c r="S454" s="59" t="str">
        <f t="shared" ca="1" si="53"/>
        <v/>
      </c>
      <c r="T454" s="32"/>
      <c r="U454" s="33" t="str">
        <f t="shared" ca="1" si="54"/>
        <v/>
      </c>
      <c r="V454" s="34"/>
      <c r="W454" s="35"/>
      <c r="X454" s="36" t="str">
        <f t="shared" ref="X454:X517" ca="1" si="56">IF(I454="","",IF(Y454&lt;&gt;"","Completed",IF(TODAY()&lt;V454,"Planned",IF(TODAY()=V454,"Due","Overdue"))))</f>
        <v/>
      </c>
      <c r="Y454" s="37"/>
      <c r="Z454" s="38" t="str">
        <f t="shared" ref="Z454:Z517" si="57">IF(Y454="","",IF(Y454&lt;=V454,1,0))</f>
        <v/>
      </c>
    </row>
    <row r="455" spans="1:26" s="39" customFormat="1">
      <c r="A455" s="30">
        <v>452</v>
      </c>
      <c r="B455" s="31"/>
      <c r="C455" s="31"/>
      <c r="D455" s="44"/>
      <c r="E455" s="72" t="str">
        <f>IFERROR(IF(INDEX(Sheet3!$B$2:$B$8, MATCH(D455, Sheet3!$A$2:$A$8, 0)) = 0, "", INDEX(Sheet3!$B$2:$B$8, MATCH(D455, Sheet3!$A$2:$A$8, 0))), "")</f>
        <v/>
      </c>
      <c r="F455" s="31"/>
      <c r="G455" s="45"/>
      <c r="H455" s="63" t="str">
        <f>IFERROR(INDEX(Sheet3!$F$2:$F$114, MATCH(G455, Sheet3!$E$2:$E$114, 0)), "")</f>
        <v/>
      </c>
      <c r="I455" s="32"/>
      <c r="J455" s="40" t="str">
        <f t="shared" ca="1" si="55"/>
        <v/>
      </c>
      <c r="K455" s="34"/>
      <c r="L455" s="59" t="str">
        <f t="shared" ref="L455:L518" ca="1" si="58">IF(K455&lt;&gt;"",K455-I455,IF(I455="","",TODAY()-I455))</f>
        <v/>
      </c>
      <c r="M455" s="34"/>
      <c r="N455" s="47" t="str">
        <f t="shared" ref="N455:N518" ca="1" si="59">IF(M455&lt;&gt;"",M455-K455,IF(K455="","",TODAY()-K455))</f>
        <v/>
      </c>
      <c r="O455" s="75"/>
      <c r="P455" s="75"/>
      <c r="Q455" s="47" t="str">
        <f t="shared" ref="Q455:Q518" ca="1" si="60">IF(P455&lt;&gt;"",P455-O455,IF(O455="","",TODAY()-O455))</f>
        <v/>
      </c>
      <c r="R455" s="34"/>
      <c r="S455" s="59" t="str">
        <f t="shared" ref="S455:S518" ca="1" si="61">IF(T455&lt;&gt;"",T455-R455,IF(R455="","",TODAY()-R455))</f>
        <v/>
      </c>
      <c r="T455" s="32"/>
      <c r="U455" s="33" t="str">
        <f t="shared" ca="1" si="54"/>
        <v/>
      </c>
      <c r="V455" s="34"/>
      <c r="W455" s="35"/>
      <c r="X455" s="36" t="str">
        <f t="shared" ca="1" si="56"/>
        <v/>
      </c>
      <c r="Y455" s="37"/>
      <c r="Z455" s="38" t="str">
        <f t="shared" si="57"/>
        <v/>
      </c>
    </row>
    <row r="456" spans="1:26" s="39" customFormat="1">
      <c r="A456" s="30">
        <v>453</v>
      </c>
      <c r="B456" s="31"/>
      <c r="C456" s="31"/>
      <c r="D456" s="44"/>
      <c r="E456" s="72" t="str">
        <f>IFERROR(IF(INDEX(Sheet3!$B$2:$B$8, MATCH(D456, Sheet3!$A$2:$A$8, 0)) = 0, "", INDEX(Sheet3!$B$2:$B$8, MATCH(D456, Sheet3!$A$2:$A$8, 0))), "")</f>
        <v/>
      </c>
      <c r="F456" s="31"/>
      <c r="G456" s="45"/>
      <c r="H456" s="63" t="str">
        <f>IFERROR(INDEX(Sheet3!$F$2:$F$114, MATCH(G456, Sheet3!$E$2:$E$114, 0)), "")</f>
        <v/>
      </c>
      <c r="I456" s="32"/>
      <c r="J456" s="40" t="str">
        <f t="shared" ca="1" si="55"/>
        <v/>
      </c>
      <c r="K456" s="34"/>
      <c r="L456" s="59" t="str">
        <f t="shared" ca="1" si="58"/>
        <v/>
      </c>
      <c r="M456" s="34"/>
      <c r="N456" s="47" t="str">
        <f t="shared" ca="1" si="59"/>
        <v/>
      </c>
      <c r="O456" s="75"/>
      <c r="P456" s="75"/>
      <c r="Q456" s="47" t="str">
        <f t="shared" ca="1" si="60"/>
        <v/>
      </c>
      <c r="R456" s="34"/>
      <c r="S456" s="59" t="str">
        <f t="shared" ca="1" si="61"/>
        <v/>
      </c>
      <c r="T456" s="32"/>
      <c r="U456" s="33" t="str">
        <f t="shared" ca="1" si="54"/>
        <v/>
      </c>
      <c r="V456" s="34"/>
      <c r="W456" s="35"/>
      <c r="X456" s="36" t="str">
        <f t="shared" ca="1" si="56"/>
        <v/>
      </c>
      <c r="Y456" s="37"/>
      <c r="Z456" s="38" t="str">
        <f t="shared" si="57"/>
        <v/>
      </c>
    </row>
    <row r="457" spans="1:26" s="39" customFormat="1">
      <c r="A457" s="30">
        <v>454</v>
      </c>
      <c r="B457" s="31"/>
      <c r="C457" s="31"/>
      <c r="D457" s="44"/>
      <c r="E457" s="72" t="str">
        <f>IFERROR(IF(INDEX(Sheet3!$B$2:$B$8, MATCH(D457, Sheet3!$A$2:$A$8, 0)) = 0, "", INDEX(Sheet3!$B$2:$B$8, MATCH(D457, Sheet3!$A$2:$A$8, 0))), "")</f>
        <v/>
      </c>
      <c r="F457" s="31"/>
      <c r="G457" s="45"/>
      <c r="H457" s="63" t="str">
        <f>IFERROR(INDEX(Sheet3!$F$2:$F$114, MATCH(G457, Sheet3!$E$2:$E$114, 0)), "")</f>
        <v/>
      </c>
      <c r="I457" s="32"/>
      <c r="J457" s="40" t="str">
        <f t="shared" ca="1" si="55"/>
        <v/>
      </c>
      <c r="K457" s="34"/>
      <c r="L457" s="59" t="str">
        <f t="shared" ca="1" si="58"/>
        <v/>
      </c>
      <c r="M457" s="34"/>
      <c r="N457" s="47" t="str">
        <f t="shared" ca="1" si="59"/>
        <v/>
      </c>
      <c r="O457" s="75"/>
      <c r="P457" s="75"/>
      <c r="Q457" s="47" t="str">
        <f t="shared" ca="1" si="60"/>
        <v/>
      </c>
      <c r="R457" s="34"/>
      <c r="S457" s="59" t="str">
        <f t="shared" ca="1" si="61"/>
        <v/>
      </c>
      <c r="T457" s="32"/>
      <c r="U457" s="33" t="str">
        <f t="shared" ca="1" si="54"/>
        <v/>
      </c>
      <c r="V457" s="34"/>
      <c r="W457" s="35"/>
      <c r="X457" s="36" t="str">
        <f t="shared" ca="1" si="56"/>
        <v/>
      </c>
      <c r="Y457" s="37"/>
      <c r="Z457" s="38" t="str">
        <f t="shared" si="57"/>
        <v/>
      </c>
    </row>
    <row r="458" spans="1:26" s="39" customFormat="1">
      <c r="A458" s="30">
        <v>455</v>
      </c>
      <c r="B458" s="31"/>
      <c r="C458" s="31"/>
      <c r="D458" s="44"/>
      <c r="E458" s="72" t="str">
        <f>IFERROR(IF(INDEX(Sheet3!$B$2:$B$8, MATCH(D458, Sheet3!$A$2:$A$8, 0)) = 0, "", INDEX(Sheet3!$B$2:$B$8, MATCH(D458, Sheet3!$A$2:$A$8, 0))), "")</f>
        <v/>
      </c>
      <c r="F458" s="31"/>
      <c r="G458" s="45"/>
      <c r="H458" s="63" t="str">
        <f>IFERROR(INDEX(Sheet3!$F$2:$F$114, MATCH(G458, Sheet3!$E$2:$E$114, 0)), "")</f>
        <v/>
      </c>
      <c r="I458" s="32"/>
      <c r="J458" s="40" t="str">
        <f t="shared" ca="1" si="55"/>
        <v/>
      </c>
      <c r="K458" s="34"/>
      <c r="L458" s="59" t="str">
        <f t="shared" ca="1" si="58"/>
        <v/>
      </c>
      <c r="M458" s="34"/>
      <c r="N458" s="47" t="str">
        <f t="shared" ca="1" si="59"/>
        <v/>
      </c>
      <c r="O458" s="75"/>
      <c r="P458" s="75"/>
      <c r="Q458" s="47" t="str">
        <f t="shared" ca="1" si="60"/>
        <v/>
      </c>
      <c r="R458" s="34"/>
      <c r="S458" s="59" t="str">
        <f t="shared" ca="1" si="61"/>
        <v/>
      </c>
      <c r="T458" s="32"/>
      <c r="U458" s="33" t="str">
        <f t="shared" ref="U458:U521" ca="1" si="62">IF(T458="","",IF(Y458&lt;&gt;"",Y458-T458,TODAY()-T458))</f>
        <v/>
      </c>
      <c r="V458" s="34"/>
      <c r="W458" s="35"/>
      <c r="X458" s="36" t="str">
        <f t="shared" ca="1" si="56"/>
        <v/>
      </c>
      <c r="Y458" s="37"/>
      <c r="Z458" s="38" t="str">
        <f t="shared" si="57"/>
        <v/>
      </c>
    </row>
    <row r="459" spans="1:26" s="39" customFormat="1">
      <c r="A459" s="30">
        <v>456</v>
      </c>
      <c r="B459" s="31"/>
      <c r="C459" s="31"/>
      <c r="D459" s="44"/>
      <c r="E459" s="72" t="str">
        <f>IFERROR(IF(INDEX(Sheet3!$B$2:$B$8, MATCH(D459, Sheet3!$A$2:$A$8, 0)) = 0, "", INDEX(Sheet3!$B$2:$B$8, MATCH(D459, Sheet3!$A$2:$A$8, 0))), "")</f>
        <v/>
      </c>
      <c r="F459" s="31"/>
      <c r="G459" s="45"/>
      <c r="H459" s="63" t="str">
        <f>IFERROR(INDEX(Sheet3!$F$2:$F$114, MATCH(G459, Sheet3!$E$2:$E$114, 0)), "")</f>
        <v/>
      </c>
      <c r="I459" s="32"/>
      <c r="J459" s="40" t="str">
        <f t="shared" ca="1" si="55"/>
        <v/>
      </c>
      <c r="K459" s="34"/>
      <c r="L459" s="59" t="str">
        <f t="shared" ca="1" si="58"/>
        <v/>
      </c>
      <c r="M459" s="34"/>
      <c r="N459" s="47" t="str">
        <f t="shared" ca="1" si="59"/>
        <v/>
      </c>
      <c r="O459" s="75"/>
      <c r="P459" s="75"/>
      <c r="Q459" s="47" t="str">
        <f t="shared" ca="1" si="60"/>
        <v/>
      </c>
      <c r="R459" s="34"/>
      <c r="S459" s="59" t="str">
        <f t="shared" ca="1" si="61"/>
        <v/>
      </c>
      <c r="T459" s="32"/>
      <c r="U459" s="33" t="str">
        <f t="shared" ca="1" si="62"/>
        <v/>
      </c>
      <c r="V459" s="34"/>
      <c r="W459" s="35"/>
      <c r="X459" s="36" t="str">
        <f t="shared" ca="1" si="56"/>
        <v/>
      </c>
      <c r="Y459" s="37"/>
      <c r="Z459" s="38" t="str">
        <f t="shared" si="57"/>
        <v/>
      </c>
    </row>
    <row r="460" spans="1:26" s="39" customFormat="1">
      <c r="A460" s="30">
        <v>457</v>
      </c>
      <c r="B460" s="31"/>
      <c r="C460" s="31"/>
      <c r="D460" s="44"/>
      <c r="E460" s="72" t="str">
        <f>IFERROR(IF(INDEX(Sheet3!$B$2:$B$8, MATCH(D460, Sheet3!$A$2:$A$8, 0)) = 0, "", INDEX(Sheet3!$B$2:$B$8, MATCH(D460, Sheet3!$A$2:$A$8, 0))), "")</f>
        <v/>
      </c>
      <c r="F460" s="31"/>
      <c r="G460" s="45"/>
      <c r="H460" s="63" t="str">
        <f>IFERROR(INDEX(Sheet3!$F$2:$F$114, MATCH(G460, Sheet3!$E$2:$E$114, 0)), "")</f>
        <v/>
      </c>
      <c r="I460" s="32"/>
      <c r="J460" s="40" t="str">
        <f t="shared" ca="1" si="55"/>
        <v/>
      </c>
      <c r="K460" s="34"/>
      <c r="L460" s="59" t="str">
        <f t="shared" ca="1" si="58"/>
        <v/>
      </c>
      <c r="M460" s="34"/>
      <c r="N460" s="47" t="str">
        <f t="shared" ca="1" si="59"/>
        <v/>
      </c>
      <c r="O460" s="75"/>
      <c r="P460" s="75"/>
      <c r="Q460" s="47" t="str">
        <f t="shared" ca="1" si="60"/>
        <v/>
      </c>
      <c r="R460" s="34"/>
      <c r="S460" s="59" t="str">
        <f t="shared" ca="1" si="61"/>
        <v/>
      </c>
      <c r="T460" s="32"/>
      <c r="U460" s="33" t="str">
        <f t="shared" ca="1" si="62"/>
        <v/>
      </c>
      <c r="V460" s="34"/>
      <c r="W460" s="35"/>
      <c r="X460" s="36" t="str">
        <f t="shared" ca="1" si="56"/>
        <v/>
      </c>
      <c r="Y460" s="37"/>
      <c r="Z460" s="38" t="str">
        <f t="shared" si="57"/>
        <v/>
      </c>
    </row>
    <row r="461" spans="1:26" s="39" customFormat="1">
      <c r="A461" s="30">
        <v>458</v>
      </c>
      <c r="B461" s="31"/>
      <c r="C461" s="31"/>
      <c r="D461" s="44"/>
      <c r="E461" s="72" t="str">
        <f>IFERROR(IF(INDEX(Sheet3!$B$2:$B$8, MATCH(D461, Sheet3!$A$2:$A$8, 0)) = 0, "", INDEX(Sheet3!$B$2:$B$8, MATCH(D461, Sheet3!$A$2:$A$8, 0))), "")</f>
        <v/>
      </c>
      <c r="F461" s="31"/>
      <c r="G461" s="45"/>
      <c r="H461" s="63" t="str">
        <f>IFERROR(INDEX(Sheet3!$F$2:$F$114, MATCH(G461, Sheet3!$E$2:$E$114, 0)), "")</f>
        <v/>
      </c>
      <c r="I461" s="32"/>
      <c r="J461" s="40" t="str">
        <f t="shared" ca="1" si="55"/>
        <v/>
      </c>
      <c r="K461" s="34"/>
      <c r="L461" s="59" t="str">
        <f t="shared" ca="1" si="58"/>
        <v/>
      </c>
      <c r="M461" s="34"/>
      <c r="N461" s="47" t="str">
        <f t="shared" ca="1" si="59"/>
        <v/>
      </c>
      <c r="O461" s="75"/>
      <c r="P461" s="75"/>
      <c r="Q461" s="47" t="str">
        <f t="shared" ca="1" si="60"/>
        <v/>
      </c>
      <c r="R461" s="34"/>
      <c r="S461" s="59" t="str">
        <f t="shared" ca="1" si="61"/>
        <v/>
      </c>
      <c r="T461" s="32"/>
      <c r="U461" s="33" t="str">
        <f t="shared" ca="1" si="62"/>
        <v/>
      </c>
      <c r="V461" s="34"/>
      <c r="W461" s="35"/>
      <c r="X461" s="36" t="str">
        <f t="shared" ca="1" si="56"/>
        <v/>
      </c>
      <c r="Y461" s="37"/>
      <c r="Z461" s="38" t="str">
        <f t="shared" si="57"/>
        <v/>
      </c>
    </row>
    <row r="462" spans="1:26" s="39" customFormat="1">
      <c r="A462" s="30">
        <v>459</v>
      </c>
      <c r="B462" s="31"/>
      <c r="C462" s="31"/>
      <c r="D462" s="44"/>
      <c r="E462" s="72" t="str">
        <f>IFERROR(IF(INDEX(Sheet3!$B$2:$B$8, MATCH(D462, Sheet3!$A$2:$A$8, 0)) = 0, "", INDEX(Sheet3!$B$2:$B$8, MATCH(D462, Sheet3!$A$2:$A$8, 0))), "")</f>
        <v/>
      </c>
      <c r="F462" s="31"/>
      <c r="G462" s="45"/>
      <c r="H462" s="63" t="str">
        <f>IFERROR(INDEX(Sheet3!$F$2:$F$114, MATCH(G462, Sheet3!$E$2:$E$114, 0)), "")</f>
        <v/>
      </c>
      <c r="I462" s="32"/>
      <c r="J462" s="40" t="str">
        <f t="shared" ca="1" si="55"/>
        <v/>
      </c>
      <c r="K462" s="34"/>
      <c r="L462" s="59" t="str">
        <f t="shared" ca="1" si="58"/>
        <v/>
      </c>
      <c r="M462" s="34"/>
      <c r="N462" s="47" t="str">
        <f t="shared" ca="1" si="59"/>
        <v/>
      </c>
      <c r="O462" s="75"/>
      <c r="P462" s="75"/>
      <c r="Q462" s="47" t="str">
        <f t="shared" ca="1" si="60"/>
        <v/>
      </c>
      <c r="R462" s="34"/>
      <c r="S462" s="59" t="str">
        <f t="shared" ca="1" si="61"/>
        <v/>
      </c>
      <c r="T462" s="32"/>
      <c r="U462" s="33" t="str">
        <f t="shared" ca="1" si="62"/>
        <v/>
      </c>
      <c r="V462" s="34"/>
      <c r="W462" s="35"/>
      <c r="X462" s="36" t="str">
        <f t="shared" ca="1" si="56"/>
        <v/>
      </c>
      <c r="Y462" s="37"/>
      <c r="Z462" s="38" t="str">
        <f t="shared" si="57"/>
        <v/>
      </c>
    </row>
    <row r="463" spans="1:26" s="39" customFormat="1">
      <c r="A463" s="30">
        <v>460</v>
      </c>
      <c r="B463" s="31"/>
      <c r="C463" s="31"/>
      <c r="D463" s="44"/>
      <c r="E463" s="72" t="str">
        <f>IFERROR(IF(INDEX(Sheet3!$B$2:$B$8, MATCH(D463, Sheet3!$A$2:$A$8, 0)) = 0, "", INDEX(Sheet3!$B$2:$B$8, MATCH(D463, Sheet3!$A$2:$A$8, 0))), "")</f>
        <v/>
      </c>
      <c r="F463" s="31"/>
      <c r="G463" s="45"/>
      <c r="H463" s="63" t="str">
        <f>IFERROR(INDEX(Sheet3!$F$2:$F$114, MATCH(G463, Sheet3!$E$2:$E$114, 0)), "")</f>
        <v/>
      </c>
      <c r="I463" s="32"/>
      <c r="J463" s="40" t="str">
        <f t="shared" ca="1" si="55"/>
        <v/>
      </c>
      <c r="K463" s="34"/>
      <c r="L463" s="59" t="str">
        <f t="shared" ca="1" si="58"/>
        <v/>
      </c>
      <c r="M463" s="34"/>
      <c r="N463" s="47" t="str">
        <f t="shared" ca="1" si="59"/>
        <v/>
      </c>
      <c r="O463" s="75"/>
      <c r="P463" s="75"/>
      <c r="Q463" s="47" t="str">
        <f t="shared" ca="1" si="60"/>
        <v/>
      </c>
      <c r="R463" s="34"/>
      <c r="S463" s="59" t="str">
        <f t="shared" ca="1" si="61"/>
        <v/>
      </c>
      <c r="T463" s="32"/>
      <c r="U463" s="33" t="str">
        <f t="shared" ca="1" si="62"/>
        <v/>
      </c>
      <c r="V463" s="34"/>
      <c r="W463" s="35"/>
      <c r="X463" s="36" t="str">
        <f t="shared" ca="1" si="56"/>
        <v/>
      </c>
      <c r="Y463" s="37"/>
      <c r="Z463" s="38" t="str">
        <f t="shared" si="57"/>
        <v/>
      </c>
    </row>
    <row r="464" spans="1:26" s="39" customFormat="1">
      <c r="A464" s="30">
        <v>461</v>
      </c>
      <c r="B464" s="31"/>
      <c r="C464" s="31"/>
      <c r="D464" s="44"/>
      <c r="E464" s="72" t="str">
        <f>IFERROR(IF(INDEX(Sheet3!$B$2:$B$8, MATCH(D464, Sheet3!$A$2:$A$8, 0)) = 0, "", INDEX(Sheet3!$B$2:$B$8, MATCH(D464, Sheet3!$A$2:$A$8, 0))), "")</f>
        <v/>
      </c>
      <c r="F464" s="31"/>
      <c r="G464" s="45"/>
      <c r="H464" s="63" t="str">
        <f>IFERROR(INDEX(Sheet3!$F$2:$F$114, MATCH(G464, Sheet3!$E$2:$E$114, 0)), "")</f>
        <v/>
      </c>
      <c r="I464" s="32"/>
      <c r="J464" s="40" t="str">
        <f t="shared" ca="1" si="55"/>
        <v/>
      </c>
      <c r="K464" s="34"/>
      <c r="L464" s="59" t="str">
        <f t="shared" ca="1" si="58"/>
        <v/>
      </c>
      <c r="M464" s="34"/>
      <c r="N464" s="47" t="str">
        <f t="shared" ca="1" si="59"/>
        <v/>
      </c>
      <c r="O464" s="75"/>
      <c r="P464" s="75"/>
      <c r="Q464" s="47" t="str">
        <f t="shared" ca="1" si="60"/>
        <v/>
      </c>
      <c r="R464" s="34"/>
      <c r="S464" s="59" t="str">
        <f t="shared" ca="1" si="61"/>
        <v/>
      </c>
      <c r="T464" s="32"/>
      <c r="U464" s="33" t="str">
        <f t="shared" ca="1" si="62"/>
        <v/>
      </c>
      <c r="V464" s="34"/>
      <c r="W464" s="35"/>
      <c r="X464" s="36" t="str">
        <f t="shared" ca="1" si="56"/>
        <v/>
      </c>
      <c r="Y464" s="37"/>
      <c r="Z464" s="38" t="str">
        <f t="shared" si="57"/>
        <v/>
      </c>
    </row>
    <row r="465" spans="1:26" s="39" customFormat="1">
      <c r="A465" s="30">
        <v>462</v>
      </c>
      <c r="B465" s="31"/>
      <c r="C465" s="31"/>
      <c r="D465" s="44"/>
      <c r="E465" s="72" t="str">
        <f>IFERROR(IF(INDEX(Sheet3!$B$2:$B$8, MATCH(D465, Sheet3!$A$2:$A$8, 0)) = 0, "", INDEX(Sheet3!$B$2:$B$8, MATCH(D465, Sheet3!$A$2:$A$8, 0))), "")</f>
        <v/>
      </c>
      <c r="F465" s="31"/>
      <c r="G465" s="45"/>
      <c r="H465" s="63" t="str">
        <f>IFERROR(INDEX(Sheet3!$F$2:$F$114, MATCH(G465, Sheet3!$E$2:$E$114, 0)), "")</f>
        <v/>
      </c>
      <c r="I465" s="32"/>
      <c r="J465" s="40" t="str">
        <f t="shared" ca="1" si="55"/>
        <v/>
      </c>
      <c r="K465" s="34"/>
      <c r="L465" s="59" t="str">
        <f t="shared" ca="1" si="58"/>
        <v/>
      </c>
      <c r="M465" s="34"/>
      <c r="N465" s="47" t="str">
        <f t="shared" ca="1" si="59"/>
        <v/>
      </c>
      <c r="O465" s="75"/>
      <c r="P465" s="75"/>
      <c r="Q465" s="47" t="str">
        <f t="shared" ca="1" si="60"/>
        <v/>
      </c>
      <c r="R465" s="34"/>
      <c r="S465" s="59" t="str">
        <f t="shared" ca="1" si="61"/>
        <v/>
      </c>
      <c r="T465" s="32"/>
      <c r="U465" s="33" t="str">
        <f t="shared" ca="1" si="62"/>
        <v/>
      </c>
      <c r="V465" s="34"/>
      <c r="W465" s="35"/>
      <c r="X465" s="36" t="str">
        <f t="shared" ca="1" si="56"/>
        <v/>
      </c>
      <c r="Y465" s="37"/>
      <c r="Z465" s="38" t="str">
        <f t="shared" si="57"/>
        <v/>
      </c>
    </row>
    <row r="466" spans="1:26" s="39" customFormat="1">
      <c r="A466" s="30">
        <v>463</v>
      </c>
      <c r="B466" s="31"/>
      <c r="C466" s="31"/>
      <c r="D466" s="44"/>
      <c r="E466" s="72" t="str">
        <f>IFERROR(IF(INDEX(Sheet3!$B$2:$B$8, MATCH(D466, Sheet3!$A$2:$A$8, 0)) = 0, "", INDEX(Sheet3!$B$2:$B$8, MATCH(D466, Sheet3!$A$2:$A$8, 0))), "")</f>
        <v/>
      </c>
      <c r="F466" s="31"/>
      <c r="G466" s="45"/>
      <c r="H466" s="63" t="str">
        <f>IFERROR(INDEX(Sheet3!$F$2:$F$114, MATCH(G466, Sheet3!$E$2:$E$114, 0)), "")</f>
        <v/>
      </c>
      <c r="I466" s="32"/>
      <c r="J466" s="40" t="str">
        <f t="shared" ca="1" si="55"/>
        <v/>
      </c>
      <c r="K466" s="34"/>
      <c r="L466" s="59" t="str">
        <f t="shared" ca="1" si="58"/>
        <v/>
      </c>
      <c r="M466" s="34"/>
      <c r="N466" s="47" t="str">
        <f t="shared" ca="1" si="59"/>
        <v/>
      </c>
      <c r="O466" s="75"/>
      <c r="P466" s="75"/>
      <c r="Q466" s="47" t="str">
        <f t="shared" ca="1" si="60"/>
        <v/>
      </c>
      <c r="R466" s="34"/>
      <c r="S466" s="59" t="str">
        <f t="shared" ca="1" si="61"/>
        <v/>
      </c>
      <c r="T466" s="32"/>
      <c r="U466" s="33" t="str">
        <f t="shared" ca="1" si="62"/>
        <v/>
      </c>
      <c r="V466" s="34"/>
      <c r="W466" s="35"/>
      <c r="X466" s="36" t="str">
        <f t="shared" ca="1" si="56"/>
        <v/>
      </c>
      <c r="Y466" s="37"/>
      <c r="Z466" s="38" t="str">
        <f t="shared" si="57"/>
        <v/>
      </c>
    </row>
    <row r="467" spans="1:26" s="39" customFormat="1">
      <c r="A467" s="30">
        <v>464</v>
      </c>
      <c r="B467" s="31"/>
      <c r="C467" s="31"/>
      <c r="D467" s="44"/>
      <c r="E467" s="72" t="str">
        <f>IFERROR(IF(INDEX(Sheet3!$B$2:$B$8, MATCH(D467, Sheet3!$A$2:$A$8, 0)) = 0, "", INDEX(Sheet3!$B$2:$B$8, MATCH(D467, Sheet3!$A$2:$A$8, 0))), "")</f>
        <v/>
      </c>
      <c r="F467" s="31"/>
      <c r="G467" s="45"/>
      <c r="H467" s="63" t="str">
        <f>IFERROR(INDEX(Sheet3!$F$2:$F$114, MATCH(G467, Sheet3!$E$2:$E$114, 0)), "")</f>
        <v/>
      </c>
      <c r="I467" s="32"/>
      <c r="J467" s="40" t="str">
        <f t="shared" ca="1" si="55"/>
        <v/>
      </c>
      <c r="K467" s="34"/>
      <c r="L467" s="59" t="str">
        <f t="shared" ca="1" si="58"/>
        <v/>
      </c>
      <c r="M467" s="34"/>
      <c r="N467" s="47" t="str">
        <f t="shared" ca="1" si="59"/>
        <v/>
      </c>
      <c r="O467" s="75"/>
      <c r="P467" s="75"/>
      <c r="Q467" s="47" t="str">
        <f t="shared" ca="1" si="60"/>
        <v/>
      </c>
      <c r="R467" s="34"/>
      <c r="S467" s="59" t="str">
        <f t="shared" ca="1" si="61"/>
        <v/>
      </c>
      <c r="T467" s="32"/>
      <c r="U467" s="33" t="str">
        <f t="shared" ca="1" si="62"/>
        <v/>
      </c>
      <c r="V467" s="34"/>
      <c r="W467" s="35"/>
      <c r="X467" s="36" t="str">
        <f t="shared" ca="1" si="56"/>
        <v/>
      </c>
      <c r="Y467" s="37"/>
      <c r="Z467" s="38" t="str">
        <f t="shared" si="57"/>
        <v/>
      </c>
    </row>
    <row r="468" spans="1:26" s="39" customFormat="1">
      <c r="A468" s="30">
        <v>465</v>
      </c>
      <c r="B468" s="31"/>
      <c r="C468" s="31"/>
      <c r="D468" s="44"/>
      <c r="E468" s="72" t="str">
        <f>IFERROR(IF(INDEX(Sheet3!$B$2:$B$8, MATCH(D468, Sheet3!$A$2:$A$8, 0)) = 0, "", INDEX(Sheet3!$B$2:$B$8, MATCH(D468, Sheet3!$A$2:$A$8, 0))), "")</f>
        <v/>
      </c>
      <c r="F468" s="31"/>
      <c r="G468" s="45"/>
      <c r="H468" s="63" t="str">
        <f>IFERROR(INDEX(Sheet3!$F$2:$F$114, MATCH(G468, Sheet3!$E$2:$E$114, 0)), "")</f>
        <v/>
      </c>
      <c r="I468" s="32"/>
      <c r="J468" s="40" t="str">
        <f t="shared" ca="1" si="55"/>
        <v/>
      </c>
      <c r="K468" s="34"/>
      <c r="L468" s="59" t="str">
        <f t="shared" ca="1" si="58"/>
        <v/>
      </c>
      <c r="M468" s="34"/>
      <c r="N468" s="47" t="str">
        <f t="shared" ca="1" si="59"/>
        <v/>
      </c>
      <c r="O468" s="75"/>
      <c r="P468" s="75"/>
      <c r="Q468" s="47" t="str">
        <f t="shared" ca="1" si="60"/>
        <v/>
      </c>
      <c r="R468" s="34"/>
      <c r="S468" s="59" t="str">
        <f t="shared" ca="1" si="61"/>
        <v/>
      </c>
      <c r="T468" s="32"/>
      <c r="U468" s="33" t="str">
        <f t="shared" ca="1" si="62"/>
        <v/>
      </c>
      <c r="V468" s="34"/>
      <c r="W468" s="35"/>
      <c r="X468" s="36" t="str">
        <f t="shared" ca="1" si="56"/>
        <v/>
      </c>
      <c r="Y468" s="37"/>
      <c r="Z468" s="38" t="str">
        <f t="shared" si="57"/>
        <v/>
      </c>
    </row>
    <row r="469" spans="1:26" s="39" customFormat="1">
      <c r="A469" s="30">
        <v>466</v>
      </c>
      <c r="B469" s="31"/>
      <c r="C469" s="31"/>
      <c r="D469" s="44"/>
      <c r="E469" s="72" t="str">
        <f>IFERROR(IF(INDEX(Sheet3!$B$2:$B$8, MATCH(D469, Sheet3!$A$2:$A$8, 0)) = 0, "", INDEX(Sheet3!$B$2:$B$8, MATCH(D469, Sheet3!$A$2:$A$8, 0))), "")</f>
        <v/>
      </c>
      <c r="F469" s="31"/>
      <c r="G469" s="45"/>
      <c r="H469" s="63" t="str">
        <f>IFERROR(INDEX(Sheet3!$F$2:$F$114, MATCH(G469, Sheet3!$E$2:$E$114, 0)), "")</f>
        <v/>
      </c>
      <c r="I469" s="32"/>
      <c r="J469" s="40" t="str">
        <f t="shared" ca="1" si="55"/>
        <v/>
      </c>
      <c r="K469" s="34"/>
      <c r="L469" s="59" t="str">
        <f t="shared" ca="1" si="58"/>
        <v/>
      </c>
      <c r="M469" s="34"/>
      <c r="N469" s="47" t="str">
        <f t="shared" ca="1" si="59"/>
        <v/>
      </c>
      <c r="O469" s="75"/>
      <c r="P469" s="75"/>
      <c r="Q469" s="47" t="str">
        <f t="shared" ca="1" si="60"/>
        <v/>
      </c>
      <c r="R469" s="34"/>
      <c r="S469" s="59" t="str">
        <f t="shared" ca="1" si="61"/>
        <v/>
      </c>
      <c r="T469" s="32"/>
      <c r="U469" s="33" t="str">
        <f t="shared" ca="1" si="62"/>
        <v/>
      </c>
      <c r="V469" s="34"/>
      <c r="W469" s="35"/>
      <c r="X469" s="36" t="str">
        <f t="shared" ca="1" si="56"/>
        <v/>
      </c>
      <c r="Y469" s="37"/>
      <c r="Z469" s="38" t="str">
        <f t="shared" si="57"/>
        <v/>
      </c>
    </row>
    <row r="470" spans="1:26" s="39" customFormat="1">
      <c r="A470" s="30">
        <v>467</v>
      </c>
      <c r="B470" s="31"/>
      <c r="C470" s="31"/>
      <c r="D470" s="44"/>
      <c r="E470" s="72" t="str">
        <f>IFERROR(IF(INDEX(Sheet3!$B$2:$B$8, MATCH(D470, Sheet3!$A$2:$A$8, 0)) = 0, "", INDEX(Sheet3!$B$2:$B$8, MATCH(D470, Sheet3!$A$2:$A$8, 0))), "")</f>
        <v/>
      </c>
      <c r="F470" s="31"/>
      <c r="G470" s="45"/>
      <c r="H470" s="63" t="str">
        <f>IFERROR(INDEX(Sheet3!$F$2:$F$114, MATCH(G470, Sheet3!$E$2:$E$114, 0)), "")</f>
        <v/>
      </c>
      <c r="I470" s="32"/>
      <c r="J470" s="40" t="str">
        <f t="shared" ca="1" si="55"/>
        <v/>
      </c>
      <c r="K470" s="34"/>
      <c r="L470" s="59" t="str">
        <f t="shared" ca="1" si="58"/>
        <v/>
      </c>
      <c r="M470" s="34"/>
      <c r="N470" s="47" t="str">
        <f t="shared" ca="1" si="59"/>
        <v/>
      </c>
      <c r="O470" s="75"/>
      <c r="P470" s="75"/>
      <c r="Q470" s="47" t="str">
        <f t="shared" ca="1" si="60"/>
        <v/>
      </c>
      <c r="R470" s="34"/>
      <c r="S470" s="59" t="str">
        <f t="shared" ca="1" si="61"/>
        <v/>
      </c>
      <c r="T470" s="32"/>
      <c r="U470" s="33" t="str">
        <f t="shared" ca="1" si="62"/>
        <v/>
      </c>
      <c r="V470" s="34"/>
      <c r="W470" s="35"/>
      <c r="X470" s="36" t="str">
        <f t="shared" ca="1" si="56"/>
        <v/>
      </c>
      <c r="Y470" s="37"/>
      <c r="Z470" s="38" t="str">
        <f t="shared" si="57"/>
        <v/>
      </c>
    </row>
    <row r="471" spans="1:26" s="39" customFormat="1">
      <c r="A471" s="30">
        <v>468</v>
      </c>
      <c r="B471" s="31"/>
      <c r="C471" s="31"/>
      <c r="D471" s="44"/>
      <c r="E471" s="72" t="str">
        <f>IFERROR(IF(INDEX(Sheet3!$B$2:$B$8, MATCH(D471, Sheet3!$A$2:$A$8, 0)) = 0, "", INDEX(Sheet3!$B$2:$B$8, MATCH(D471, Sheet3!$A$2:$A$8, 0))), "")</f>
        <v/>
      </c>
      <c r="F471" s="31"/>
      <c r="G471" s="45"/>
      <c r="H471" s="63" t="str">
        <f>IFERROR(INDEX(Sheet3!$F$2:$F$114, MATCH(G471, Sheet3!$E$2:$E$114, 0)), "")</f>
        <v/>
      </c>
      <c r="I471" s="32"/>
      <c r="J471" s="40" t="str">
        <f t="shared" ca="1" si="55"/>
        <v/>
      </c>
      <c r="K471" s="34"/>
      <c r="L471" s="59" t="str">
        <f t="shared" ca="1" si="58"/>
        <v/>
      </c>
      <c r="M471" s="34"/>
      <c r="N471" s="47" t="str">
        <f t="shared" ca="1" si="59"/>
        <v/>
      </c>
      <c r="O471" s="75"/>
      <c r="P471" s="75"/>
      <c r="Q471" s="47" t="str">
        <f t="shared" ca="1" si="60"/>
        <v/>
      </c>
      <c r="R471" s="34"/>
      <c r="S471" s="59" t="str">
        <f t="shared" ca="1" si="61"/>
        <v/>
      </c>
      <c r="T471" s="32"/>
      <c r="U471" s="33" t="str">
        <f t="shared" ca="1" si="62"/>
        <v/>
      </c>
      <c r="V471" s="34"/>
      <c r="W471" s="35"/>
      <c r="X471" s="36" t="str">
        <f t="shared" ca="1" si="56"/>
        <v/>
      </c>
      <c r="Y471" s="37"/>
      <c r="Z471" s="38" t="str">
        <f t="shared" si="57"/>
        <v/>
      </c>
    </row>
    <row r="472" spans="1:26" s="39" customFormat="1">
      <c r="A472" s="30">
        <v>469</v>
      </c>
      <c r="B472" s="31"/>
      <c r="C472" s="31"/>
      <c r="D472" s="44"/>
      <c r="E472" s="72" t="str">
        <f>IFERROR(IF(INDEX(Sheet3!$B$2:$B$8, MATCH(D472, Sheet3!$A$2:$A$8, 0)) = 0, "", INDEX(Sheet3!$B$2:$B$8, MATCH(D472, Sheet3!$A$2:$A$8, 0))), "")</f>
        <v/>
      </c>
      <c r="F472" s="31"/>
      <c r="G472" s="45"/>
      <c r="H472" s="63" t="str">
        <f>IFERROR(INDEX(Sheet3!$F$2:$F$114, MATCH(G472, Sheet3!$E$2:$E$114, 0)), "")</f>
        <v/>
      </c>
      <c r="I472" s="32"/>
      <c r="J472" s="40" t="str">
        <f t="shared" ca="1" si="55"/>
        <v/>
      </c>
      <c r="K472" s="34"/>
      <c r="L472" s="59" t="str">
        <f t="shared" ca="1" si="58"/>
        <v/>
      </c>
      <c r="M472" s="34"/>
      <c r="N472" s="47" t="str">
        <f t="shared" ca="1" si="59"/>
        <v/>
      </c>
      <c r="O472" s="75"/>
      <c r="P472" s="75"/>
      <c r="Q472" s="47" t="str">
        <f t="shared" ca="1" si="60"/>
        <v/>
      </c>
      <c r="R472" s="34"/>
      <c r="S472" s="59" t="str">
        <f t="shared" ca="1" si="61"/>
        <v/>
      </c>
      <c r="T472" s="32"/>
      <c r="U472" s="33" t="str">
        <f t="shared" ca="1" si="62"/>
        <v/>
      </c>
      <c r="V472" s="34"/>
      <c r="W472" s="35"/>
      <c r="X472" s="36" t="str">
        <f t="shared" ca="1" si="56"/>
        <v/>
      </c>
      <c r="Y472" s="37"/>
      <c r="Z472" s="38" t="str">
        <f t="shared" si="57"/>
        <v/>
      </c>
    </row>
    <row r="473" spans="1:26" s="39" customFormat="1">
      <c r="A473" s="30">
        <v>470</v>
      </c>
      <c r="B473" s="31"/>
      <c r="C473" s="31"/>
      <c r="D473" s="44"/>
      <c r="E473" s="72" t="str">
        <f>IFERROR(IF(INDEX(Sheet3!$B$2:$B$8, MATCH(D473, Sheet3!$A$2:$A$8, 0)) = 0, "", INDEX(Sheet3!$B$2:$B$8, MATCH(D473, Sheet3!$A$2:$A$8, 0))), "")</f>
        <v/>
      </c>
      <c r="F473" s="31"/>
      <c r="G473" s="45"/>
      <c r="H473" s="63" t="str">
        <f>IFERROR(INDEX(Sheet3!$F$2:$F$114, MATCH(G473, Sheet3!$E$2:$E$114, 0)), "")</f>
        <v/>
      </c>
      <c r="I473" s="32"/>
      <c r="J473" s="40" t="str">
        <f t="shared" ca="1" si="55"/>
        <v/>
      </c>
      <c r="K473" s="34"/>
      <c r="L473" s="59" t="str">
        <f t="shared" ca="1" si="58"/>
        <v/>
      </c>
      <c r="M473" s="34"/>
      <c r="N473" s="47" t="str">
        <f t="shared" ca="1" si="59"/>
        <v/>
      </c>
      <c r="O473" s="75"/>
      <c r="P473" s="75"/>
      <c r="Q473" s="47" t="str">
        <f t="shared" ca="1" si="60"/>
        <v/>
      </c>
      <c r="R473" s="34"/>
      <c r="S473" s="59" t="str">
        <f t="shared" ca="1" si="61"/>
        <v/>
      </c>
      <c r="T473" s="32"/>
      <c r="U473" s="33" t="str">
        <f t="shared" ca="1" si="62"/>
        <v/>
      </c>
      <c r="V473" s="34"/>
      <c r="W473" s="35"/>
      <c r="X473" s="36" t="str">
        <f t="shared" ca="1" si="56"/>
        <v/>
      </c>
      <c r="Y473" s="37"/>
      <c r="Z473" s="38" t="str">
        <f t="shared" si="57"/>
        <v/>
      </c>
    </row>
    <row r="474" spans="1:26" s="39" customFormat="1">
      <c r="A474" s="30">
        <v>471</v>
      </c>
      <c r="B474" s="31"/>
      <c r="C474" s="31"/>
      <c r="D474" s="44"/>
      <c r="E474" s="72" t="str">
        <f>IFERROR(IF(INDEX(Sheet3!$B$2:$B$8, MATCH(D474, Sheet3!$A$2:$A$8, 0)) = 0, "", INDEX(Sheet3!$B$2:$B$8, MATCH(D474, Sheet3!$A$2:$A$8, 0))), "")</f>
        <v/>
      </c>
      <c r="F474" s="31"/>
      <c r="G474" s="45"/>
      <c r="H474" s="63" t="str">
        <f>IFERROR(INDEX(Sheet3!$F$2:$F$114, MATCH(G474, Sheet3!$E$2:$E$114, 0)), "")</f>
        <v/>
      </c>
      <c r="I474" s="32"/>
      <c r="J474" s="40" t="str">
        <f t="shared" ca="1" si="55"/>
        <v/>
      </c>
      <c r="K474" s="34"/>
      <c r="L474" s="59" t="str">
        <f t="shared" ca="1" si="58"/>
        <v/>
      </c>
      <c r="M474" s="34"/>
      <c r="N474" s="47" t="str">
        <f t="shared" ca="1" si="59"/>
        <v/>
      </c>
      <c r="O474" s="75"/>
      <c r="P474" s="75"/>
      <c r="Q474" s="47" t="str">
        <f t="shared" ca="1" si="60"/>
        <v/>
      </c>
      <c r="R474" s="34"/>
      <c r="S474" s="59" t="str">
        <f t="shared" ca="1" si="61"/>
        <v/>
      </c>
      <c r="T474" s="32"/>
      <c r="U474" s="33" t="str">
        <f t="shared" ca="1" si="62"/>
        <v/>
      </c>
      <c r="V474" s="34"/>
      <c r="W474" s="35"/>
      <c r="X474" s="36" t="str">
        <f t="shared" ca="1" si="56"/>
        <v/>
      </c>
      <c r="Y474" s="37"/>
      <c r="Z474" s="38" t="str">
        <f t="shared" si="57"/>
        <v/>
      </c>
    </row>
    <row r="475" spans="1:26" s="39" customFormat="1">
      <c r="A475" s="30">
        <v>472</v>
      </c>
      <c r="B475" s="31"/>
      <c r="C475" s="31"/>
      <c r="D475" s="44"/>
      <c r="E475" s="72" t="str">
        <f>IFERROR(IF(INDEX(Sheet3!$B$2:$B$8, MATCH(D475, Sheet3!$A$2:$A$8, 0)) = 0, "", INDEX(Sheet3!$B$2:$B$8, MATCH(D475, Sheet3!$A$2:$A$8, 0))), "")</f>
        <v/>
      </c>
      <c r="F475" s="31"/>
      <c r="G475" s="45"/>
      <c r="H475" s="63" t="str">
        <f>IFERROR(INDEX(Sheet3!$F$2:$F$114, MATCH(G475, Sheet3!$E$2:$E$114, 0)), "")</f>
        <v/>
      </c>
      <c r="I475" s="32"/>
      <c r="J475" s="40" t="str">
        <f t="shared" ca="1" si="55"/>
        <v/>
      </c>
      <c r="K475" s="34"/>
      <c r="L475" s="59" t="str">
        <f t="shared" ca="1" si="58"/>
        <v/>
      </c>
      <c r="M475" s="34"/>
      <c r="N475" s="47" t="str">
        <f t="shared" ca="1" si="59"/>
        <v/>
      </c>
      <c r="O475" s="75"/>
      <c r="P475" s="75"/>
      <c r="Q475" s="47" t="str">
        <f t="shared" ca="1" si="60"/>
        <v/>
      </c>
      <c r="R475" s="34"/>
      <c r="S475" s="59" t="str">
        <f t="shared" ca="1" si="61"/>
        <v/>
      </c>
      <c r="T475" s="32"/>
      <c r="U475" s="33" t="str">
        <f t="shared" ca="1" si="62"/>
        <v/>
      </c>
      <c r="V475" s="34"/>
      <c r="W475" s="35"/>
      <c r="X475" s="36" t="str">
        <f t="shared" ca="1" si="56"/>
        <v/>
      </c>
      <c r="Y475" s="37"/>
      <c r="Z475" s="38" t="str">
        <f t="shared" si="57"/>
        <v/>
      </c>
    </row>
    <row r="476" spans="1:26" s="39" customFormat="1">
      <c r="A476" s="30">
        <v>473</v>
      </c>
      <c r="B476" s="31"/>
      <c r="C476" s="31"/>
      <c r="D476" s="44"/>
      <c r="E476" s="72" t="str">
        <f>IFERROR(IF(INDEX(Sheet3!$B$2:$B$8, MATCH(D476, Sheet3!$A$2:$A$8, 0)) = 0, "", INDEX(Sheet3!$B$2:$B$8, MATCH(D476, Sheet3!$A$2:$A$8, 0))), "")</f>
        <v/>
      </c>
      <c r="F476" s="31"/>
      <c r="G476" s="45"/>
      <c r="H476" s="63" t="str">
        <f>IFERROR(INDEX(Sheet3!$F$2:$F$114, MATCH(G476, Sheet3!$E$2:$E$114, 0)), "")</f>
        <v/>
      </c>
      <c r="I476" s="32"/>
      <c r="J476" s="40" t="str">
        <f t="shared" ca="1" si="55"/>
        <v/>
      </c>
      <c r="K476" s="34"/>
      <c r="L476" s="59" t="str">
        <f t="shared" ca="1" si="58"/>
        <v/>
      </c>
      <c r="M476" s="34"/>
      <c r="N476" s="47" t="str">
        <f t="shared" ca="1" si="59"/>
        <v/>
      </c>
      <c r="O476" s="75"/>
      <c r="P476" s="75"/>
      <c r="Q476" s="47" t="str">
        <f t="shared" ca="1" si="60"/>
        <v/>
      </c>
      <c r="R476" s="34"/>
      <c r="S476" s="59" t="str">
        <f t="shared" ca="1" si="61"/>
        <v/>
      </c>
      <c r="T476" s="32"/>
      <c r="U476" s="33" t="str">
        <f t="shared" ca="1" si="62"/>
        <v/>
      </c>
      <c r="V476" s="34"/>
      <c r="W476" s="35"/>
      <c r="X476" s="36" t="str">
        <f t="shared" ca="1" si="56"/>
        <v/>
      </c>
      <c r="Y476" s="37"/>
      <c r="Z476" s="38" t="str">
        <f t="shared" si="57"/>
        <v/>
      </c>
    </row>
    <row r="477" spans="1:26" s="39" customFormat="1">
      <c r="A477" s="30">
        <v>474</v>
      </c>
      <c r="B477" s="31"/>
      <c r="C477" s="31"/>
      <c r="D477" s="44"/>
      <c r="E477" s="72" t="str">
        <f>IFERROR(IF(INDEX(Sheet3!$B$2:$B$8, MATCH(D477, Sheet3!$A$2:$A$8, 0)) = 0, "", INDEX(Sheet3!$B$2:$B$8, MATCH(D477, Sheet3!$A$2:$A$8, 0))), "")</f>
        <v/>
      </c>
      <c r="F477" s="31"/>
      <c r="G477" s="45"/>
      <c r="H477" s="63" t="str">
        <f>IFERROR(INDEX(Sheet3!$F$2:$F$114, MATCH(G477, Sheet3!$E$2:$E$114, 0)), "")</f>
        <v/>
      </c>
      <c r="I477" s="32"/>
      <c r="J477" s="40" t="str">
        <f t="shared" ca="1" si="55"/>
        <v/>
      </c>
      <c r="K477" s="34"/>
      <c r="L477" s="59" t="str">
        <f t="shared" ca="1" si="58"/>
        <v/>
      </c>
      <c r="M477" s="34"/>
      <c r="N477" s="47" t="str">
        <f t="shared" ca="1" si="59"/>
        <v/>
      </c>
      <c r="O477" s="75"/>
      <c r="P477" s="75"/>
      <c r="Q477" s="47" t="str">
        <f t="shared" ca="1" si="60"/>
        <v/>
      </c>
      <c r="R477" s="34"/>
      <c r="S477" s="59" t="str">
        <f t="shared" ca="1" si="61"/>
        <v/>
      </c>
      <c r="T477" s="32"/>
      <c r="U477" s="33" t="str">
        <f t="shared" ca="1" si="62"/>
        <v/>
      </c>
      <c r="V477" s="34"/>
      <c r="W477" s="35"/>
      <c r="X477" s="36" t="str">
        <f t="shared" ca="1" si="56"/>
        <v/>
      </c>
      <c r="Y477" s="37"/>
      <c r="Z477" s="38" t="str">
        <f t="shared" si="57"/>
        <v/>
      </c>
    </row>
    <row r="478" spans="1:26" s="39" customFormat="1">
      <c r="A478" s="30">
        <v>475</v>
      </c>
      <c r="B478" s="31"/>
      <c r="C478" s="31"/>
      <c r="D478" s="44"/>
      <c r="E478" s="72" t="str">
        <f>IFERROR(IF(INDEX(Sheet3!$B$2:$B$8, MATCH(D478, Sheet3!$A$2:$A$8, 0)) = 0, "", INDEX(Sheet3!$B$2:$B$8, MATCH(D478, Sheet3!$A$2:$A$8, 0))), "")</f>
        <v/>
      </c>
      <c r="F478" s="31"/>
      <c r="G478" s="45"/>
      <c r="H478" s="63" t="str">
        <f>IFERROR(INDEX(Sheet3!$F$2:$F$114, MATCH(G478, Sheet3!$E$2:$E$114, 0)), "")</f>
        <v/>
      </c>
      <c r="I478" s="32"/>
      <c r="J478" s="40" t="str">
        <f t="shared" ca="1" si="55"/>
        <v/>
      </c>
      <c r="K478" s="34"/>
      <c r="L478" s="59" t="str">
        <f t="shared" ca="1" si="58"/>
        <v/>
      </c>
      <c r="M478" s="34"/>
      <c r="N478" s="47" t="str">
        <f t="shared" ca="1" si="59"/>
        <v/>
      </c>
      <c r="O478" s="75"/>
      <c r="P478" s="75"/>
      <c r="Q478" s="47" t="str">
        <f t="shared" ca="1" si="60"/>
        <v/>
      </c>
      <c r="R478" s="34"/>
      <c r="S478" s="59" t="str">
        <f t="shared" ca="1" si="61"/>
        <v/>
      </c>
      <c r="T478" s="32"/>
      <c r="U478" s="33" t="str">
        <f t="shared" ca="1" si="62"/>
        <v/>
      </c>
      <c r="V478" s="34"/>
      <c r="W478" s="35"/>
      <c r="X478" s="36" t="str">
        <f t="shared" ca="1" si="56"/>
        <v/>
      </c>
      <c r="Y478" s="37"/>
      <c r="Z478" s="38" t="str">
        <f t="shared" si="57"/>
        <v/>
      </c>
    </row>
    <row r="479" spans="1:26" s="39" customFormat="1">
      <c r="A479" s="30">
        <v>476</v>
      </c>
      <c r="B479" s="31"/>
      <c r="C479" s="31"/>
      <c r="D479" s="44"/>
      <c r="E479" s="72" t="str">
        <f>IFERROR(IF(INDEX(Sheet3!$B$2:$B$8, MATCH(D479, Sheet3!$A$2:$A$8, 0)) = 0, "", INDEX(Sheet3!$B$2:$B$8, MATCH(D479, Sheet3!$A$2:$A$8, 0))), "")</f>
        <v/>
      </c>
      <c r="F479" s="31"/>
      <c r="G479" s="45"/>
      <c r="H479" s="63" t="str">
        <f>IFERROR(INDEX(Sheet3!$F$2:$F$114, MATCH(G479, Sheet3!$E$2:$E$114, 0)), "")</f>
        <v/>
      </c>
      <c r="I479" s="32"/>
      <c r="J479" s="40" t="str">
        <f t="shared" ca="1" si="55"/>
        <v/>
      </c>
      <c r="K479" s="34"/>
      <c r="L479" s="59" t="str">
        <f t="shared" ca="1" si="58"/>
        <v/>
      </c>
      <c r="M479" s="34"/>
      <c r="N479" s="47" t="str">
        <f t="shared" ca="1" si="59"/>
        <v/>
      </c>
      <c r="O479" s="75"/>
      <c r="P479" s="75"/>
      <c r="Q479" s="47" t="str">
        <f t="shared" ca="1" si="60"/>
        <v/>
      </c>
      <c r="R479" s="34"/>
      <c r="S479" s="59" t="str">
        <f t="shared" ca="1" si="61"/>
        <v/>
      </c>
      <c r="T479" s="32"/>
      <c r="U479" s="33" t="str">
        <f t="shared" ca="1" si="62"/>
        <v/>
      </c>
      <c r="V479" s="34"/>
      <c r="W479" s="35"/>
      <c r="X479" s="36" t="str">
        <f t="shared" ca="1" si="56"/>
        <v/>
      </c>
      <c r="Y479" s="37"/>
      <c r="Z479" s="38" t="str">
        <f t="shared" si="57"/>
        <v/>
      </c>
    </row>
    <row r="480" spans="1:26" s="39" customFormat="1">
      <c r="A480" s="30">
        <v>477</v>
      </c>
      <c r="B480" s="31"/>
      <c r="C480" s="31"/>
      <c r="D480" s="44"/>
      <c r="E480" s="72" t="str">
        <f>IFERROR(IF(INDEX(Sheet3!$B$2:$B$8, MATCH(D480, Sheet3!$A$2:$A$8, 0)) = 0, "", INDEX(Sheet3!$B$2:$B$8, MATCH(D480, Sheet3!$A$2:$A$8, 0))), "")</f>
        <v/>
      </c>
      <c r="F480" s="31"/>
      <c r="G480" s="45"/>
      <c r="H480" s="63" t="str">
        <f>IFERROR(INDEX(Sheet3!$F$2:$F$114, MATCH(G480, Sheet3!$E$2:$E$114, 0)), "")</f>
        <v/>
      </c>
      <c r="I480" s="32"/>
      <c r="J480" s="40" t="str">
        <f t="shared" ca="1" si="55"/>
        <v/>
      </c>
      <c r="K480" s="34"/>
      <c r="L480" s="59" t="str">
        <f t="shared" ca="1" si="58"/>
        <v/>
      </c>
      <c r="M480" s="34"/>
      <c r="N480" s="47" t="str">
        <f t="shared" ca="1" si="59"/>
        <v/>
      </c>
      <c r="O480" s="75"/>
      <c r="P480" s="75"/>
      <c r="Q480" s="47" t="str">
        <f t="shared" ca="1" si="60"/>
        <v/>
      </c>
      <c r="R480" s="34"/>
      <c r="S480" s="59" t="str">
        <f t="shared" ca="1" si="61"/>
        <v/>
      </c>
      <c r="T480" s="32"/>
      <c r="U480" s="33" t="str">
        <f t="shared" ca="1" si="62"/>
        <v/>
      </c>
      <c r="V480" s="34"/>
      <c r="W480" s="35"/>
      <c r="X480" s="36" t="str">
        <f t="shared" ca="1" si="56"/>
        <v/>
      </c>
      <c r="Y480" s="37"/>
      <c r="Z480" s="38" t="str">
        <f t="shared" si="57"/>
        <v/>
      </c>
    </row>
    <row r="481" spans="1:26" s="39" customFormat="1">
      <c r="A481" s="30">
        <v>478</v>
      </c>
      <c r="B481" s="31"/>
      <c r="C481" s="31"/>
      <c r="D481" s="44"/>
      <c r="E481" s="72" t="str">
        <f>IFERROR(IF(INDEX(Sheet3!$B$2:$B$8, MATCH(D481, Sheet3!$A$2:$A$8, 0)) = 0, "", INDEX(Sheet3!$B$2:$B$8, MATCH(D481, Sheet3!$A$2:$A$8, 0))), "")</f>
        <v/>
      </c>
      <c r="F481" s="31"/>
      <c r="G481" s="45"/>
      <c r="H481" s="63" t="str">
        <f>IFERROR(INDEX(Sheet3!$F$2:$F$114, MATCH(G481, Sheet3!$E$2:$E$114, 0)), "")</f>
        <v/>
      </c>
      <c r="I481" s="32"/>
      <c r="J481" s="40" t="str">
        <f t="shared" ca="1" si="55"/>
        <v/>
      </c>
      <c r="K481" s="34"/>
      <c r="L481" s="59" t="str">
        <f t="shared" ca="1" si="58"/>
        <v/>
      </c>
      <c r="M481" s="34"/>
      <c r="N481" s="47" t="str">
        <f t="shared" ca="1" si="59"/>
        <v/>
      </c>
      <c r="O481" s="75"/>
      <c r="P481" s="75"/>
      <c r="Q481" s="47" t="str">
        <f t="shared" ca="1" si="60"/>
        <v/>
      </c>
      <c r="R481" s="34"/>
      <c r="S481" s="59" t="str">
        <f t="shared" ca="1" si="61"/>
        <v/>
      </c>
      <c r="T481" s="32"/>
      <c r="U481" s="33" t="str">
        <f t="shared" ca="1" si="62"/>
        <v/>
      </c>
      <c r="V481" s="34"/>
      <c r="W481" s="35"/>
      <c r="X481" s="36" t="str">
        <f t="shared" ca="1" si="56"/>
        <v/>
      </c>
      <c r="Y481" s="37"/>
      <c r="Z481" s="38" t="str">
        <f t="shared" si="57"/>
        <v/>
      </c>
    </row>
    <row r="482" spans="1:26" s="39" customFormat="1">
      <c r="A482" s="30">
        <v>479</v>
      </c>
      <c r="B482" s="31"/>
      <c r="C482" s="31"/>
      <c r="D482" s="44"/>
      <c r="E482" s="72" t="str">
        <f>IFERROR(IF(INDEX(Sheet3!$B$2:$B$8, MATCH(D482, Sheet3!$A$2:$A$8, 0)) = 0, "", INDEX(Sheet3!$B$2:$B$8, MATCH(D482, Sheet3!$A$2:$A$8, 0))), "")</f>
        <v/>
      </c>
      <c r="F482" s="31"/>
      <c r="G482" s="45"/>
      <c r="H482" s="63" t="str">
        <f>IFERROR(INDEX(Sheet3!$F$2:$F$114, MATCH(G482, Sheet3!$E$2:$E$114, 0)), "")</f>
        <v/>
      </c>
      <c r="I482" s="32"/>
      <c r="J482" s="40" t="str">
        <f t="shared" ca="1" si="55"/>
        <v/>
      </c>
      <c r="K482" s="34"/>
      <c r="L482" s="59" t="str">
        <f t="shared" ca="1" si="58"/>
        <v/>
      </c>
      <c r="M482" s="34"/>
      <c r="N482" s="47" t="str">
        <f t="shared" ca="1" si="59"/>
        <v/>
      </c>
      <c r="O482" s="75"/>
      <c r="P482" s="75"/>
      <c r="Q482" s="47" t="str">
        <f t="shared" ca="1" si="60"/>
        <v/>
      </c>
      <c r="R482" s="34"/>
      <c r="S482" s="59" t="str">
        <f t="shared" ca="1" si="61"/>
        <v/>
      </c>
      <c r="T482" s="32"/>
      <c r="U482" s="33" t="str">
        <f t="shared" ca="1" si="62"/>
        <v/>
      </c>
      <c r="V482" s="34"/>
      <c r="W482" s="35"/>
      <c r="X482" s="36" t="str">
        <f t="shared" ca="1" si="56"/>
        <v/>
      </c>
      <c r="Y482" s="37"/>
      <c r="Z482" s="38" t="str">
        <f t="shared" si="57"/>
        <v/>
      </c>
    </row>
    <row r="483" spans="1:26" s="39" customFormat="1">
      <c r="A483" s="30">
        <v>480</v>
      </c>
      <c r="B483" s="31"/>
      <c r="C483" s="31"/>
      <c r="D483" s="44"/>
      <c r="E483" s="72" t="str">
        <f>IFERROR(IF(INDEX(Sheet3!$B$2:$B$8, MATCH(D483, Sheet3!$A$2:$A$8, 0)) = 0, "", INDEX(Sheet3!$B$2:$B$8, MATCH(D483, Sheet3!$A$2:$A$8, 0))), "")</f>
        <v/>
      </c>
      <c r="F483" s="31"/>
      <c r="G483" s="45"/>
      <c r="H483" s="63" t="str">
        <f>IFERROR(INDEX(Sheet3!$F$2:$F$114, MATCH(G483, Sheet3!$E$2:$E$114, 0)), "")</f>
        <v/>
      </c>
      <c r="I483" s="32"/>
      <c r="J483" s="40" t="str">
        <f t="shared" ca="1" si="55"/>
        <v/>
      </c>
      <c r="K483" s="34"/>
      <c r="L483" s="59" t="str">
        <f t="shared" ca="1" si="58"/>
        <v/>
      </c>
      <c r="M483" s="34"/>
      <c r="N483" s="47" t="str">
        <f t="shared" ca="1" si="59"/>
        <v/>
      </c>
      <c r="O483" s="75"/>
      <c r="P483" s="75"/>
      <c r="Q483" s="47" t="str">
        <f t="shared" ca="1" si="60"/>
        <v/>
      </c>
      <c r="R483" s="34"/>
      <c r="S483" s="59" t="str">
        <f t="shared" ca="1" si="61"/>
        <v/>
      </c>
      <c r="T483" s="32"/>
      <c r="U483" s="33" t="str">
        <f t="shared" ca="1" si="62"/>
        <v/>
      </c>
      <c r="V483" s="34"/>
      <c r="W483" s="35"/>
      <c r="X483" s="36" t="str">
        <f t="shared" ca="1" si="56"/>
        <v/>
      </c>
      <c r="Y483" s="37"/>
      <c r="Z483" s="38" t="str">
        <f t="shared" si="57"/>
        <v/>
      </c>
    </row>
    <row r="484" spans="1:26" s="39" customFormat="1">
      <c r="A484" s="30">
        <v>481</v>
      </c>
      <c r="B484" s="31"/>
      <c r="C484" s="31"/>
      <c r="D484" s="44"/>
      <c r="E484" s="72" t="str">
        <f>IFERROR(IF(INDEX(Sheet3!$B$2:$B$8, MATCH(D484, Sheet3!$A$2:$A$8, 0)) = 0, "", INDEX(Sheet3!$B$2:$B$8, MATCH(D484, Sheet3!$A$2:$A$8, 0))), "")</f>
        <v/>
      </c>
      <c r="F484" s="31"/>
      <c r="G484" s="45"/>
      <c r="H484" s="63" t="str">
        <f>IFERROR(INDEX(Sheet3!$F$2:$F$114, MATCH(G484, Sheet3!$E$2:$E$114, 0)), "")</f>
        <v/>
      </c>
      <c r="I484" s="32"/>
      <c r="J484" s="40" t="str">
        <f t="shared" ca="1" si="55"/>
        <v/>
      </c>
      <c r="K484" s="34"/>
      <c r="L484" s="59" t="str">
        <f t="shared" ca="1" si="58"/>
        <v/>
      </c>
      <c r="M484" s="34"/>
      <c r="N484" s="47" t="str">
        <f t="shared" ca="1" si="59"/>
        <v/>
      </c>
      <c r="O484" s="75"/>
      <c r="P484" s="75"/>
      <c r="Q484" s="47" t="str">
        <f t="shared" ca="1" si="60"/>
        <v/>
      </c>
      <c r="R484" s="34"/>
      <c r="S484" s="59" t="str">
        <f t="shared" ca="1" si="61"/>
        <v/>
      </c>
      <c r="T484" s="32"/>
      <c r="U484" s="33" t="str">
        <f t="shared" ca="1" si="62"/>
        <v/>
      </c>
      <c r="V484" s="34"/>
      <c r="W484" s="35"/>
      <c r="X484" s="36" t="str">
        <f t="shared" ca="1" si="56"/>
        <v/>
      </c>
      <c r="Y484" s="37"/>
      <c r="Z484" s="38" t="str">
        <f t="shared" si="57"/>
        <v/>
      </c>
    </row>
    <row r="485" spans="1:26" s="39" customFormat="1">
      <c r="A485" s="30">
        <v>482</v>
      </c>
      <c r="B485" s="31"/>
      <c r="C485" s="31"/>
      <c r="D485" s="44"/>
      <c r="E485" s="72" t="str">
        <f>IFERROR(IF(INDEX(Sheet3!$B$2:$B$8, MATCH(D485, Sheet3!$A$2:$A$8, 0)) = 0, "", INDEX(Sheet3!$B$2:$B$8, MATCH(D485, Sheet3!$A$2:$A$8, 0))), "")</f>
        <v/>
      </c>
      <c r="F485" s="31"/>
      <c r="G485" s="45"/>
      <c r="H485" s="63" t="str">
        <f>IFERROR(INDEX(Sheet3!$F$2:$F$114, MATCH(G485, Sheet3!$E$2:$E$114, 0)), "")</f>
        <v/>
      </c>
      <c r="I485" s="32"/>
      <c r="J485" s="40" t="str">
        <f t="shared" ca="1" si="55"/>
        <v/>
      </c>
      <c r="K485" s="34"/>
      <c r="L485" s="59" t="str">
        <f t="shared" ca="1" si="58"/>
        <v/>
      </c>
      <c r="M485" s="34"/>
      <c r="N485" s="47" t="str">
        <f t="shared" ca="1" si="59"/>
        <v/>
      </c>
      <c r="O485" s="75"/>
      <c r="P485" s="75"/>
      <c r="Q485" s="47" t="str">
        <f t="shared" ca="1" si="60"/>
        <v/>
      </c>
      <c r="R485" s="34"/>
      <c r="S485" s="59" t="str">
        <f t="shared" ca="1" si="61"/>
        <v/>
      </c>
      <c r="T485" s="32"/>
      <c r="U485" s="33" t="str">
        <f t="shared" ca="1" si="62"/>
        <v/>
      </c>
      <c r="V485" s="34"/>
      <c r="W485" s="35"/>
      <c r="X485" s="36" t="str">
        <f t="shared" ca="1" si="56"/>
        <v/>
      </c>
      <c r="Y485" s="37"/>
      <c r="Z485" s="38" t="str">
        <f t="shared" si="57"/>
        <v/>
      </c>
    </row>
    <row r="486" spans="1:26" s="39" customFormat="1">
      <c r="A486" s="30">
        <v>483</v>
      </c>
      <c r="B486" s="31"/>
      <c r="C486" s="31"/>
      <c r="D486" s="44"/>
      <c r="E486" s="72" t="str">
        <f>IFERROR(IF(INDEX(Sheet3!$B$2:$B$8, MATCH(D486, Sheet3!$A$2:$A$8, 0)) = 0, "", INDEX(Sheet3!$B$2:$B$8, MATCH(D486, Sheet3!$A$2:$A$8, 0))), "")</f>
        <v/>
      </c>
      <c r="F486" s="31"/>
      <c r="G486" s="45"/>
      <c r="H486" s="63" t="str">
        <f>IFERROR(INDEX(Sheet3!$F$2:$F$114, MATCH(G486, Sheet3!$E$2:$E$114, 0)), "")</f>
        <v/>
      </c>
      <c r="I486" s="32"/>
      <c r="J486" s="40" t="str">
        <f t="shared" ca="1" si="55"/>
        <v/>
      </c>
      <c r="K486" s="34"/>
      <c r="L486" s="59" t="str">
        <f t="shared" ca="1" si="58"/>
        <v/>
      </c>
      <c r="M486" s="34"/>
      <c r="N486" s="47" t="str">
        <f t="shared" ca="1" si="59"/>
        <v/>
      </c>
      <c r="O486" s="75"/>
      <c r="P486" s="75"/>
      <c r="Q486" s="47" t="str">
        <f t="shared" ca="1" si="60"/>
        <v/>
      </c>
      <c r="R486" s="34"/>
      <c r="S486" s="59" t="str">
        <f t="shared" ca="1" si="61"/>
        <v/>
      </c>
      <c r="T486" s="32"/>
      <c r="U486" s="33" t="str">
        <f t="shared" ca="1" si="62"/>
        <v/>
      </c>
      <c r="V486" s="34"/>
      <c r="W486" s="35"/>
      <c r="X486" s="36" t="str">
        <f t="shared" ca="1" si="56"/>
        <v/>
      </c>
      <c r="Y486" s="37"/>
      <c r="Z486" s="38" t="str">
        <f t="shared" si="57"/>
        <v/>
      </c>
    </row>
    <row r="487" spans="1:26" s="39" customFormat="1">
      <c r="A487" s="30">
        <v>484</v>
      </c>
      <c r="B487" s="31"/>
      <c r="C487" s="31"/>
      <c r="D487" s="44"/>
      <c r="E487" s="72" t="str">
        <f>IFERROR(IF(INDEX(Sheet3!$B$2:$B$8, MATCH(D487, Sheet3!$A$2:$A$8, 0)) = 0, "", INDEX(Sheet3!$B$2:$B$8, MATCH(D487, Sheet3!$A$2:$A$8, 0))), "")</f>
        <v/>
      </c>
      <c r="F487" s="31"/>
      <c r="G487" s="45"/>
      <c r="H487" s="63" t="str">
        <f>IFERROR(INDEX(Sheet3!$F$2:$F$114, MATCH(G487, Sheet3!$E$2:$E$114, 0)), "")</f>
        <v/>
      </c>
      <c r="I487" s="32"/>
      <c r="J487" s="40" t="str">
        <f t="shared" ca="1" si="55"/>
        <v/>
      </c>
      <c r="K487" s="34"/>
      <c r="L487" s="59" t="str">
        <f t="shared" ca="1" si="58"/>
        <v/>
      </c>
      <c r="M487" s="34"/>
      <c r="N487" s="47" t="str">
        <f t="shared" ca="1" si="59"/>
        <v/>
      </c>
      <c r="O487" s="75"/>
      <c r="P487" s="75"/>
      <c r="Q487" s="47" t="str">
        <f t="shared" ca="1" si="60"/>
        <v/>
      </c>
      <c r="R487" s="34"/>
      <c r="S487" s="59" t="str">
        <f t="shared" ca="1" si="61"/>
        <v/>
      </c>
      <c r="T487" s="32"/>
      <c r="U487" s="33" t="str">
        <f t="shared" ca="1" si="62"/>
        <v/>
      </c>
      <c r="V487" s="34"/>
      <c r="W487" s="35"/>
      <c r="X487" s="36" t="str">
        <f t="shared" ca="1" si="56"/>
        <v/>
      </c>
      <c r="Y487" s="37"/>
      <c r="Z487" s="38" t="str">
        <f t="shared" si="57"/>
        <v/>
      </c>
    </row>
    <row r="488" spans="1:26" s="39" customFormat="1">
      <c r="A488" s="30">
        <v>485</v>
      </c>
      <c r="B488" s="31"/>
      <c r="C488" s="31"/>
      <c r="D488" s="44"/>
      <c r="E488" s="72" t="str">
        <f>IFERROR(IF(INDEX(Sheet3!$B$2:$B$8, MATCH(D488, Sheet3!$A$2:$A$8, 0)) = 0, "", INDEX(Sheet3!$B$2:$B$8, MATCH(D488, Sheet3!$A$2:$A$8, 0))), "")</f>
        <v/>
      </c>
      <c r="F488" s="31"/>
      <c r="G488" s="45"/>
      <c r="H488" s="63" t="str">
        <f>IFERROR(INDEX(Sheet3!$F$2:$F$114, MATCH(G488, Sheet3!$E$2:$E$114, 0)), "")</f>
        <v/>
      </c>
      <c r="I488" s="32"/>
      <c r="J488" s="40" t="str">
        <f t="shared" ca="1" si="55"/>
        <v/>
      </c>
      <c r="K488" s="34"/>
      <c r="L488" s="59" t="str">
        <f t="shared" ca="1" si="58"/>
        <v/>
      </c>
      <c r="M488" s="34"/>
      <c r="N488" s="47" t="str">
        <f t="shared" ca="1" si="59"/>
        <v/>
      </c>
      <c r="O488" s="75"/>
      <c r="P488" s="75"/>
      <c r="Q488" s="47" t="str">
        <f t="shared" ca="1" si="60"/>
        <v/>
      </c>
      <c r="R488" s="34"/>
      <c r="S488" s="59" t="str">
        <f t="shared" ca="1" si="61"/>
        <v/>
      </c>
      <c r="T488" s="32"/>
      <c r="U488" s="33" t="str">
        <f t="shared" ca="1" si="62"/>
        <v/>
      </c>
      <c r="V488" s="34"/>
      <c r="W488" s="35"/>
      <c r="X488" s="36" t="str">
        <f t="shared" ca="1" si="56"/>
        <v/>
      </c>
      <c r="Y488" s="37"/>
      <c r="Z488" s="38" t="str">
        <f t="shared" si="57"/>
        <v/>
      </c>
    </row>
    <row r="489" spans="1:26" s="39" customFormat="1">
      <c r="A489" s="30">
        <v>486</v>
      </c>
      <c r="B489" s="31"/>
      <c r="C489" s="31"/>
      <c r="D489" s="44"/>
      <c r="E489" s="72" t="str">
        <f>IFERROR(IF(INDEX(Sheet3!$B$2:$B$8, MATCH(D489, Sheet3!$A$2:$A$8, 0)) = 0, "", INDEX(Sheet3!$B$2:$B$8, MATCH(D489, Sheet3!$A$2:$A$8, 0))), "")</f>
        <v/>
      </c>
      <c r="F489" s="31"/>
      <c r="G489" s="45"/>
      <c r="H489" s="63" t="str">
        <f>IFERROR(INDEX(Sheet3!$F$2:$F$114, MATCH(G489, Sheet3!$E$2:$E$114, 0)), "")</f>
        <v/>
      </c>
      <c r="I489" s="32"/>
      <c r="J489" s="40" t="str">
        <f t="shared" ca="1" si="55"/>
        <v/>
      </c>
      <c r="K489" s="34"/>
      <c r="L489" s="59" t="str">
        <f t="shared" ca="1" si="58"/>
        <v/>
      </c>
      <c r="M489" s="34"/>
      <c r="N489" s="47" t="str">
        <f t="shared" ca="1" si="59"/>
        <v/>
      </c>
      <c r="O489" s="75"/>
      <c r="P489" s="75"/>
      <c r="Q489" s="47" t="str">
        <f t="shared" ca="1" si="60"/>
        <v/>
      </c>
      <c r="R489" s="34"/>
      <c r="S489" s="59" t="str">
        <f t="shared" ca="1" si="61"/>
        <v/>
      </c>
      <c r="T489" s="32"/>
      <c r="U489" s="33" t="str">
        <f t="shared" ca="1" si="62"/>
        <v/>
      </c>
      <c r="V489" s="34"/>
      <c r="W489" s="35"/>
      <c r="X489" s="36" t="str">
        <f t="shared" ca="1" si="56"/>
        <v/>
      </c>
      <c r="Y489" s="37"/>
      <c r="Z489" s="38" t="str">
        <f t="shared" si="57"/>
        <v/>
      </c>
    </row>
    <row r="490" spans="1:26" s="39" customFormat="1">
      <c r="A490" s="30">
        <v>487</v>
      </c>
      <c r="B490" s="31"/>
      <c r="C490" s="31"/>
      <c r="D490" s="44"/>
      <c r="E490" s="72" t="str">
        <f>IFERROR(IF(INDEX(Sheet3!$B$2:$B$8, MATCH(D490, Sheet3!$A$2:$A$8, 0)) = 0, "", INDEX(Sheet3!$B$2:$B$8, MATCH(D490, Sheet3!$A$2:$A$8, 0))), "")</f>
        <v/>
      </c>
      <c r="F490" s="31"/>
      <c r="G490" s="45"/>
      <c r="H490" s="63" t="str">
        <f>IFERROR(INDEX(Sheet3!$F$2:$F$114, MATCH(G490, Sheet3!$E$2:$E$114, 0)), "")</f>
        <v/>
      </c>
      <c r="I490" s="32"/>
      <c r="J490" s="40" t="str">
        <f t="shared" ca="1" si="55"/>
        <v/>
      </c>
      <c r="K490" s="34"/>
      <c r="L490" s="59" t="str">
        <f t="shared" ca="1" si="58"/>
        <v/>
      </c>
      <c r="M490" s="34"/>
      <c r="N490" s="47" t="str">
        <f t="shared" ca="1" si="59"/>
        <v/>
      </c>
      <c r="O490" s="75"/>
      <c r="P490" s="75"/>
      <c r="Q490" s="47" t="str">
        <f t="shared" ca="1" si="60"/>
        <v/>
      </c>
      <c r="R490" s="34"/>
      <c r="S490" s="59" t="str">
        <f t="shared" ca="1" si="61"/>
        <v/>
      </c>
      <c r="T490" s="32"/>
      <c r="U490" s="33" t="str">
        <f t="shared" ca="1" si="62"/>
        <v/>
      </c>
      <c r="V490" s="34"/>
      <c r="W490" s="35"/>
      <c r="X490" s="36" t="str">
        <f t="shared" ca="1" si="56"/>
        <v/>
      </c>
      <c r="Y490" s="37"/>
      <c r="Z490" s="38" t="str">
        <f t="shared" si="57"/>
        <v/>
      </c>
    </row>
    <row r="491" spans="1:26" s="39" customFormat="1">
      <c r="A491" s="30">
        <v>488</v>
      </c>
      <c r="B491" s="31"/>
      <c r="C491" s="31"/>
      <c r="D491" s="44"/>
      <c r="E491" s="72" t="str">
        <f>IFERROR(IF(INDEX(Sheet3!$B$2:$B$8, MATCH(D491, Sheet3!$A$2:$A$8, 0)) = 0, "", INDEX(Sheet3!$B$2:$B$8, MATCH(D491, Sheet3!$A$2:$A$8, 0))), "")</f>
        <v/>
      </c>
      <c r="F491" s="31"/>
      <c r="G491" s="45"/>
      <c r="H491" s="63" t="str">
        <f>IFERROR(INDEX(Sheet3!$F$2:$F$114, MATCH(G491, Sheet3!$E$2:$E$114, 0)), "")</f>
        <v/>
      </c>
      <c r="I491" s="32"/>
      <c r="J491" s="40" t="str">
        <f t="shared" ca="1" si="55"/>
        <v/>
      </c>
      <c r="K491" s="34"/>
      <c r="L491" s="59" t="str">
        <f t="shared" ca="1" si="58"/>
        <v/>
      </c>
      <c r="M491" s="34"/>
      <c r="N491" s="47" t="str">
        <f t="shared" ca="1" si="59"/>
        <v/>
      </c>
      <c r="O491" s="75"/>
      <c r="P491" s="75"/>
      <c r="Q491" s="47" t="str">
        <f t="shared" ca="1" si="60"/>
        <v/>
      </c>
      <c r="R491" s="34"/>
      <c r="S491" s="59" t="str">
        <f t="shared" ca="1" si="61"/>
        <v/>
      </c>
      <c r="T491" s="32"/>
      <c r="U491" s="33" t="str">
        <f t="shared" ca="1" si="62"/>
        <v/>
      </c>
      <c r="V491" s="34"/>
      <c r="W491" s="35"/>
      <c r="X491" s="36" t="str">
        <f t="shared" ca="1" si="56"/>
        <v/>
      </c>
      <c r="Y491" s="37"/>
      <c r="Z491" s="38" t="str">
        <f t="shared" si="57"/>
        <v/>
      </c>
    </row>
    <row r="492" spans="1:26" s="39" customFormat="1">
      <c r="A492" s="30">
        <v>489</v>
      </c>
      <c r="B492" s="31"/>
      <c r="C492" s="31"/>
      <c r="D492" s="44"/>
      <c r="E492" s="72" t="str">
        <f>IFERROR(IF(INDEX(Sheet3!$B$2:$B$8, MATCH(D492, Sheet3!$A$2:$A$8, 0)) = 0, "", INDEX(Sheet3!$B$2:$B$8, MATCH(D492, Sheet3!$A$2:$A$8, 0))), "")</f>
        <v/>
      </c>
      <c r="F492" s="31"/>
      <c r="G492" s="45"/>
      <c r="H492" s="63" t="str">
        <f>IFERROR(INDEX(Sheet3!$F$2:$F$114, MATCH(G492, Sheet3!$E$2:$E$114, 0)), "")</f>
        <v/>
      </c>
      <c r="I492" s="32"/>
      <c r="J492" s="40" t="str">
        <f t="shared" ca="1" si="55"/>
        <v/>
      </c>
      <c r="K492" s="34"/>
      <c r="L492" s="59" t="str">
        <f t="shared" ca="1" si="58"/>
        <v/>
      </c>
      <c r="M492" s="34"/>
      <c r="N492" s="47" t="str">
        <f t="shared" ca="1" si="59"/>
        <v/>
      </c>
      <c r="O492" s="75"/>
      <c r="P492" s="75"/>
      <c r="Q492" s="47" t="str">
        <f t="shared" ca="1" si="60"/>
        <v/>
      </c>
      <c r="R492" s="34"/>
      <c r="S492" s="59" t="str">
        <f t="shared" ca="1" si="61"/>
        <v/>
      </c>
      <c r="T492" s="32"/>
      <c r="U492" s="33" t="str">
        <f t="shared" ca="1" si="62"/>
        <v/>
      </c>
      <c r="V492" s="34"/>
      <c r="W492" s="35"/>
      <c r="X492" s="36" t="str">
        <f t="shared" ca="1" si="56"/>
        <v/>
      </c>
      <c r="Y492" s="37"/>
      <c r="Z492" s="38" t="str">
        <f t="shared" si="57"/>
        <v/>
      </c>
    </row>
    <row r="493" spans="1:26" s="39" customFormat="1">
      <c r="A493" s="30">
        <v>490</v>
      </c>
      <c r="B493" s="31"/>
      <c r="C493" s="31"/>
      <c r="D493" s="44"/>
      <c r="E493" s="72" t="str">
        <f>IFERROR(IF(INDEX(Sheet3!$B$2:$B$8, MATCH(D493, Sheet3!$A$2:$A$8, 0)) = 0, "", INDEX(Sheet3!$B$2:$B$8, MATCH(D493, Sheet3!$A$2:$A$8, 0))), "")</f>
        <v/>
      </c>
      <c r="F493" s="31"/>
      <c r="G493" s="45"/>
      <c r="H493" s="63" t="str">
        <f>IFERROR(INDEX(Sheet3!$F$2:$F$114, MATCH(G493, Sheet3!$E$2:$E$114, 0)), "")</f>
        <v/>
      </c>
      <c r="I493" s="32"/>
      <c r="J493" s="40" t="str">
        <f t="shared" ca="1" si="55"/>
        <v/>
      </c>
      <c r="K493" s="34"/>
      <c r="L493" s="59" t="str">
        <f t="shared" ca="1" si="58"/>
        <v/>
      </c>
      <c r="M493" s="34"/>
      <c r="N493" s="47" t="str">
        <f t="shared" ca="1" si="59"/>
        <v/>
      </c>
      <c r="O493" s="75"/>
      <c r="P493" s="75"/>
      <c r="Q493" s="47" t="str">
        <f t="shared" ca="1" si="60"/>
        <v/>
      </c>
      <c r="R493" s="34"/>
      <c r="S493" s="59" t="str">
        <f t="shared" ca="1" si="61"/>
        <v/>
      </c>
      <c r="T493" s="32"/>
      <c r="U493" s="33" t="str">
        <f t="shared" ca="1" si="62"/>
        <v/>
      </c>
      <c r="V493" s="34"/>
      <c r="W493" s="35"/>
      <c r="X493" s="36" t="str">
        <f t="shared" ca="1" si="56"/>
        <v/>
      </c>
      <c r="Y493" s="37"/>
      <c r="Z493" s="38" t="str">
        <f t="shared" si="57"/>
        <v/>
      </c>
    </row>
    <row r="494" spans="1:26" s="39" customFormat="1">
      <c r="A494" s="30">
        <v>491</v>
      </c>
      <c r="B494" s="31"/>
      <c r="C494" s="31"/>
      <c r="D494" s="44"/>
      <c r="E494" s="72" t="str">
        <f>IFERROR(IF(INDEX(Sheet3!$B$2:$B$8, MATCH(D494, Sheet3!$A$2:$A$8, 0)) = 0, "", INDEX(Sheet3!$B$2:$B$8, MATCH(D494, Sheet3!$A$2:$A$8, 0))), "")</f>
        <v/>
      </c>
      <c r="F494" s="31"/>
      <c r="G494" s="45"/>
      <c r="H494" s="63" t="str">
        <f>IFERROR(INDEX(Sheet3!$F$2:$F$114, MATCH(G494, Sheet3!$E$2:$E$114, 0)), "")</f>
        <v/>
      </c>
      <c r="I494" s="32"/>
      <c r="J494" s="40" t="str">
        <f t="shared" ca="1" si="55"/>
        <v/>
      </c>
      <c r="K494" s="34"/>
      <c r="L494" s="59" t="str">
        <f t="shared" ca="1" si="58"/>
        <v/>
      </c>
      <c r="M494" s="34"/>
      <c r="N494" s="47" t="str">
        <f t="shared" ca="1" si="59"/>
        <v/>
      </c>
      <c r="O494" s="75"/>
      <c r="P494" s="75"/>
      <c r="Q494" s="47" t="str">
        <f t="shared" ca="1" si="60"/>
        <v/>
      </c>
      <c r="R494" s="34"/>
      <c r="S494" s="59" t="str">
        <f t="shared" ca="1" si="61"/>
        <v/>
      </c>
      <c r="T494" s="32"/>
      <c r="U494" s="33" t="str">
        <f t="shared" ca="1" si="62"/>
        <v/>
      </c>
      <c r="V494" s="34"/>
      <c r="W494" s="35"/>
      <c r="X494" s="36" t="str">
        <f t="shared" ca="1" si="56"/>
        <v/>
      </c>
      <c r="Y494" s="37"/>
      <c r="Z494" s="38" t="str">
        <f t="shared" si="57"/>
        <v/>
      </c>
    </row>
    <row r="495" spans="1:26" s="39" customFormat="1">
      <c r="A495" s="30">
        <v>492</v>
      </c>
      <c r="B495" s="31"/>
      <c r="C495" s="31"/>
      <c r="D495" s="44"/>
      <c r="E495" s="72" t="str">
        <f>IFERROR(IF(INDEX(Sheet3!$B$2:$B$8, MATCH(D495, Sheet3!$A$2:$A$8, 0)) = 0, "", INDEX(Sheet3!$B$2:$B$8, MATCH(D495, Sheet3!$A$2:$A$8, 0))), "")</f>
        <v/>
      </c>
      <c r="F495" s="31"/>
      <c r="G495" s="45"/>
      <c r="H495" s="63" t="str">
        <f>IFERROR(INDEX(Sheet3!$F$2:$F$114, MATCH(G495, Sheet3!$E$2:$E$114, 0)), "")</f>
        <v/>
      </c>
      <c r="I495" s="32"/>
      <c r="J495" s="40" t="str">
        <f t="shared" ca="1" si="55"/>
        <v/>
      </c>
      <c r="K495" s="34"/>
      <c r="L495" s="59" t="str">
        <f t="shared" ca="1" si="58"/>
        <v/>
      </c>
      <c r="M495" s="34"/>
      <c r="N495" s="47" t="str">
        <f t="shared" ca="1" si="59"/>
        <v/>
      </c>
      <c r="O495" s="75"/>
      <c r="P495" s="75"/>
      <c r="Q495" s="47" t="str">
        <f t="shared" ca="1" si="60"/>
        <v/>
      </c>
      <c r="R495" s="34"/>
      <c r="S495" s="59" t="str">
        <f t="shared" ca="1" si="61"/>
        <v/>
      </c>
      <c r="T495" s="32"/>
      <c r="U495" s="33" t="str">
        <f t="shared" ca="1" si="62"/>
        <v/>
      </c>
      <c r="V495" s="34"/>
      <c r="W495" s="35"/>
      <c r="X495" s="36" t="str">
        <f t="shared" ca="1" si="56"/>
        <v/>
      </c>
      <c r="Y495" s="37"/>
      <c r="Z495" s="38" t="str">
        <f t="shared" si="57"/>
        <v/>
      </c>
    </row>
    <row r="496" spans="1:26" s="39" customFormat="1">
      <c r="A496" s="30">
        <v>493</v>
      </c>
      <c r="B496" s="31"/>
      <c r="C496" s="31"/>
      <c r="D496" s="44"/>
      <c r="E496" s="72" t="str">
        <f>IFERROR(IF(INDEX(Sheet3!$B$2:$B$8, MATCH(D496, Sheet3!$A$2:$A$8, 0)) = 0, "", INDEX(Sheet3!$B$2:$B$8, MATCH(D496, Sheet3!$A$2:$A$8, 0))), "")</f>
        <v/>
      </c>
      <c r="F496" s="31"/>
      <c r="G496" s="45"/>
      <c r="H496" s="63" t="str">
        <f>IFERROR(INDEX(Sheet3!$F$2:$F$114, MATCH(G496, Sheet3!$E$2:$E$114, 0)), "")</f>
        <v/>
      </c>
      <c r="I496" s="32"/>
      <c r="J496" s="40" t="str">
        <f t="shared" ca="1" si="55"/>
        <v/>
      </c>
      <c r="K496" s="34"/>
      <c r="L496" s="59" t="str">
        <f t="shared" ca="1" si="58"/>
        <v/>
      </c>
      <c r="M496" s="34"/>
      <c r="N496" s="47" t="str">
        <f t="shared" ca="1" si="59"/>
        <v/>
      </c>
      <c r="O496" s="75"/>
      <c r="P496" s="75"/>
      <c r="Q496" s="47" t="str">
        <f t="shared" ca="1" si="60"/>
        <v/>
      </c>
      <c r="R496" s="34"/>
      <c r="S496" s="59" t="str">
        <f t="shared" ca="1" si="61"/>
        <v/>
      </c>
      <c r="T496" s="32"/>
      <c r="U496" s="33" t="str">
        <f t="shared" ca="1" si="62"/>
        <v/>
      </c>
      <c r="V496" s="34"/>
      <c r="W496" s="35"/>
      <c r="X496" s="36" t="str">
        <f t="shared" ca="1" si="56"/>
        <v/>
      </c>
      <c r="Y496" s="37"/>
      <c r="Z496" s="38" t="str">
        <f t="shared" si="57"/>
        <v/>
      </c>
    </row>
    <row r="497" spans="1:26" s="39" customFormat="1">
      <c r="A497" s="30">
        <v>494</v>
      </c>
      <c r="B497" s="31"/>
      <c r="C497" s="31"/>
      <c r="D497" s="44"/>
      <c r="E497" s="72" t="str">
        <f>IFERROR(IF(INDEX(Sheet3!$B$2:$B$8, MATCH(D497, Sheet3!$A$2:$A$8, 0)) = 0, "", INDEX(Sheet3!$B$2:$B$8, MATCH(D497, Sheet3!$A$2:$A$8, 0))), "")</f>
        <v/>
      </c>
      <c r="F497" s="31"/>
      <c r="G497" s="45"/>
      <c r="H497" s="63" t="str">
        <f>IFERROR(INDEX(Sheet3!$F$2:$F$114, MATCH(G497, Sheet3!$E$2:$E$114, 0)), "")</f>
        <v/>
      </c>
      <c r="I497" s="32"/>
      <c r="J497" s="40" t="str">
        <f t="shared" ca="1" si="55"/>
        <v/>
      </c>
      <c r="K497" s="34"/>
      <c r="L497" s="59" t="str">
        <f t="shared" ca="1" si="58"/>
        <v/>
      </c>
      <c r="M497" s="34"/>
      <c r="N497" s="47" t="str">
        <f t="shared" ca="1" si="59"/>
        <v/>
      </c>
      <c r="O497" s="75"/>
      <c r="P497" s="75"/>
      <c r="Q497" s="47" t="str">
        <f t="shared" ca="1" si="60"/>
        <v/>
      </c>
      <c r="R497" s="34"/>
      <c r="S497" s="59" t="str">
        <f t="shared" ca="1" si="61"/>
        <v/>
      </c>
      <c r="T497" s="32"/>
      <c r="U497" s="33" t="str">
        <f t="shared" ca="1" si="62"/>
        <v/>
      </c>
      <c r="V497" s="34"/>
      <c r="W497" s="35"/>
      <c r="X497" s="36" t="str">
        <f t="shared" ca="1" si="56"/>
        <v/>
      </c>
      <c r="Y497" s="37"/>
      <c r="Z497" s="38" t="str">
        <f t="shared" si="57"/>
        <v/>
      </c>
    </row>
    <row r="498" spans="1:26" s="39" customFormat="1">
      <c r="A498" s="30">
        <v>495</v>
      </c>
      <c r="B498" s="31"/>
      <c r="C498" s="31"/>
      <c r="D498" s="44"/>
      <c r="E498" s="72" t="str">
        <f>IFERROR(IF(INDEX(Sheet3!$B$2:$B$8, MATCH(D498, Sheet3!$A$2:$A$8, 0)) = 0, "", INDEX(Sheet3!$B$2:$B$8, MATCH(D498, Sheet3!$A$2:$A$8, 0))), "")</f>
        <v/>
      </c>
      <c r="F498" s="31"/>
      <c r="G498" s="45"/>
      <c r="H498" s="63" t="str">
        <f>IFERROR(INDEX(Sheet3!$F$2:$F$114, MATCH(G498, Sheet3!$E$2:$E$114, 0)), "")</f>
        <v/>
      </c>
      <c r="I498" s="32"/>
      <c r="J498" s="40" t="str">
        <f t="shared" ca="1" si="55"/>
        <v/>
      </c>
      <c r="K498" s="34"/>
      <c r="L498" s="59" t="str">
        <f t="shared" ca="1" si="58"/>
        <v/>
      </c>
      <c r="M498" s="34"/>
      <c r="N498" s="47" t="str">
        <f t="shared" ca="1" si="59"/>
        <v/>
      </c>
      <c r="O498" s="75"/>
      <c r="P498" s="75"/>
      <c r="Q498" s="47" t="str">
        <f t="shared" ca="1" si="60"/>
        <v/>
      </c>
      <c r="R498" s="34"/>
      <c r="S498" s="59" t="str">
        <f t="shared" ca="1" si="61"/>
        <v/>
      </c>
      <c r="T498" s="32"/>
      <c r="U498" s="33" t="str">
        <f t="shared" ca="1" si="62"/>
        <v/>
      </c>
      <c r="V498" s="34"/>
      <c r="W498" s="35"/>
      <c r="X498" s="36" t="str">
        <f t="shared" ca="1" si="56"/>
        <v/>
      </c>
      <c r="Y498" s="37"/>
      <c r="Z498" s="38" t="str">
        <f t="shared" si="57"/>
        <v/>
      </c>
    </row>
    <row r="499" spans="1:26" s="39" customFormat="1">
      <c r="A499" s="30">
        <v>496</v>
      </c>
      <c r="B499" s="31"/>
      <c r="C499" s="31"/>
      <c r="D499" s="44"/>
      <c r="E499" s="72" t="str">
        <f>IFERROR(IF(INDEX(Sheet3!$B$2:$B$8, MATCH(D499, Sheet3!$A$2:$A$8, 0)) = 0, "", INDEX(Sheet3!$B$2:$B$8, MATCH(D499, Sheet3!$A$2:$A$8, 0))), "")</f>
        <v/>
      </c>
      <c r="F499" s="31"/>
      <c r="G499" s="45"/>
      <c r="H499" s="63" t="str">
        <f>IFERROR(INDEX(Sheet3!$F$2:$F$114, MATCH(G499, Sheet3!$E$2:$E$114, 0)), "")</f>
        <v/>
      </c>
      <c r="I499" s="32"/>
      <c r="J499" s="40" t="str">
        <f t="shared" ca="1" si="55"/>
        <v/>
      </c>
      <c r="K499" s="34"/>
      <c r="L499" s="59" t="str">
        <f t="shared" ca="1" si="58"/>
        <v/>
      </c>
      <c r="M499" s="34"/>
      <c r="N499" s="47" t="str">
        <f t="shared" ca="1" si="59"/>
        <v/>
      </c>
      <c r="O499" s="75"/>
      <c r="P499" s="75"/>
      <c r="Q499" s="47" t="str">
        <f t="shared" ca="1" si="60"/>
        <v/>
      </c>
      <c r="R499" s="34"/>
      <c r="S499" s="59" t="str">
        <f t="shared" ca="1" si="61"/>
        <v/>
      </c>
      <c r="T499" s="32"/>
      <c r="U499" s="33" t="str">
        <f t="shared" ca="1" si="62"/>
        <v/>
      </c>
      <c r="V499" s="34"/>
      <c r="W499" s="35"/>
      <c r="X499" s="36" t="str">
        <f t="shared" ca="1" si="56"/>
        <v/>
      </c>
      <c r="Y499" s="37"/>
      <c r="Z499" s="38" t="str">
        <f t="shared" si="57"/>
        <v/>
      </c>
    </row>
    <row r="500" spans="1:26" s="39" customFormat="1">
      <c r="A500" s="30">
        <v>497</v>
      </c>
      <c r="B500" s="31"/>
      <c r="C500" s="31"/>
      <c r="D500" s="44"/>
      <c r="E500" s="72" t="str">
        <f>IFERROR(IF(INDEX(Sheet3!$B$2:$B$8, MATCH(D500, Sheet3!$A$2:$A$8, 0)) = 0, "", INDEX(Sheet3!$B$2:$B$8, MATCH(D500, Sheet3!$A$2:$A$8, 0))), "")</f>
        <v/>
      </c>
      <c r="F500" s="31"/>
      <c r="G500" s="45"/>
      <c r="H500" s="63" t="str">
        <f>IFERROR(INDEX(Sheet3!$F$2:$F$114, MATCH(G500, Sheet3!$E$2:$E$114, 0)), "")</f>
        <v/>
      </c>
      <c r="I500" s="32"/>
      <c r="J500" s="40" t="str">
        <f t="shared" ca="1" si="55"/>
        <v/>
      </c>
      <c r="K500" s="34"/>
      <c r="L500" s="59" t="str">
        <f t="shared" ca="1" si="58"/>
        <v/>
      </c>
      <c r="M500" s="34"/>
      <c r="N500" s="47" t="str">
        <f t="shared" ca="1" si="59"/>
        <v/>
      </c>
      <c r="O500" s="75"/>
      <c r="P500" s="75"/>
      <c r="Q500" s="47" t="str">
        <f t="shared" ca="1" si="60"/>
        <v/>
      </c>
      <c r="R500" s="34"/>
      <c r="S500" s="59" t="str">
        <f t="shared" ca="1" si="61"/>
        <v/>
      </c>
      <c r="T500" s="32"/>
      <c r="U500" s="33" t="str">
        <f t="shared" ca="1" si="62"/>
        <v/>
      </c>
      <c r="V500" s="34"/>
      <c r="W500" s="35"/>
      <c r="X500" s="36" t="str">
        <f t="shared" ca="1" si="56"/>
        <v/>
      </c>
      <c r="Y500" s="37"/>
      <c r="Z500" s="38" t="str">
        <f t="shared" si="57"/>
        <v/>
      </c>
    </row>
    <row r="501" spans="1:26" s="39" customFormat="1">
      <c r="A501" s="30">
        <v>498</v>
      </c>
      <c r="B501" s="31"/>
      <c r="C501" s="31"/>
      <c r="D501" s="44"/>
      <c r="E501" s="72" t="str">
        <f>IFERROR(IF(INDEX(Sheet3!$B$2:$B$8, MATCH(D501, Sheet3!$A$2:$A$8, 0)) = 0, "", INDEX(Sheet3!$B$2:$B$8, MATCH(D501, Sheet3!$A$2:$A$8, 0))), "")</f>
        <v/>
      </c>
      <c r="F501" s="31"/>
      <c r="G501" s="45"/>
      <c r="H501" s="63" t="str">
        <f>IFERROR(INDEX(Sheet3!$F$2:$F$114, MATCH(G501, Sheet3!$E$2:$E$114, 0)), "")</f>
        <v/>
      </c>
      <c r="I501" s="32"/>
      <c r="J501" s="40" t="str">
        <f t="shared" ca="1" si="55"/>
        <v/>
      </c>
      <c r="K501" s="34"/>
      <c r="L501" s="59" t="str">
        <f t="shared" ca="1" si="58"/>
        <v/>
      </c>
      <c r="M501" s="34"/>
      <c r="N501" s="47" t="str">
        <f t="shared" ca="1" si="59"/>
        <v/>
      </c>
      <c r="O501" s="75"/>
      <c r="P501" s="75"/>
      <c r="Q501" s="47" t="str">
        <f t="shared" ca="1" si="60"/>
        <v/>
      </c>
      <c r="R501" s="34"/>
      <c r="S501" s="59" t="str">
        <f t="shared" ca="1" si="61"/>
        <v/>
      </c>
      <c r="T501" s="32"/>
      <c r="U501" s="33" t="str">
        <f t="shared" ca="1" si="62"/>
        <v/>
      </c>
      <c r="V501" s="34"/>
      <c r="W501" s="35"/>
      <c r="X501" s="36" t="str">
        <f t="shared" ca="1" si="56"/>
        <v/>
      </c>
      <c r="Y501" s="37"/>
      <c r="Z501" s="38" t="str">
        <f t="shared" si="57"/>
        <v/>
      </c>
    </row>
    <row r="502" spans="1:26" s="39" customFormat="1">
      <c r="A502" s="30">
        <v>499</v>
      </c>
      <c r="B502" s="31"/>
      <c r="C502" s="31"/>
      <c r="D502" s="44"/>
      <c r="E502" s="72" t="str">
        <f>IFERROR(IF(INDEX(Sheet3!$B$2:$B$8, MATCH(D502, Sheet3!$A$2:$A$8, 0)) = 0, "", INDEX(Sheet3!$B$2:$B$8, MATCH(D502, Sheet3!$A$2:$A$8, 0))), "")</f>
        <v/>
      </c>
      <c r="F502" s="31"/>
      <c r="G502" s="45"/>
      <c r="H502" s="63" t="str">
        <f>IFERROR(INDEX(Sheet3!$F$2:$F$114, MATCH(G502, Sheet3!$E$2:$E$114, 0)), "")</f>
        <v/>
      </c>
      <c r="I502" s="32"/>
      <c r="J502" s="40" t="str">
        <f t="shared" ca="1" si="55"/>
        <v/>
      </c>
      <c r="K502" s="34"/>
      <c r="L502" s="59" t="str">
        <f t="shared" ca="1" si="58"/>
        <v/>
      </c>
      <c r="M502" s="34"/>
      <c r="N502" s="47" t="str">
        <f t="shared" ca="1" si="59"/>
        <v/>
      </c>
      <c r="O502" s="75"/>
      <c r="P502" s="75"/>
      <c r="Q502" s="47" t="str">
        <f t="shared" ca="1" si="60"/>
        <v/>
      </c>
      <c r="R502" s="34"/>
      <c r="S502" s="59" t="str">
        <f t="shared" ca="1" si="61"/>
        <v/>
      </c>
      <c r="T502" s="32"/>
      <c r="U502" s="33" t="str">
        <f t="shared" ca="1" si="62"/>
        <v/>
      </c>
      <c r="V502" s="34"/>
      <c r="W502" s="35"/>
      <c r="X502" s="36" t="str">
        <f t="shared" ca="1" si="56"/>
        <v/>
      </c>
      <c r="Y502" s="37"/>
      <c r="Z502" s="38" t="str">
        <f t="shared" si="57"/>
        <v/>
      </c>
    </row>
    <row r="503" spans="1:26" s="39" customFormat="1">
      <c r="A503" s="30">
        <v>500</v>
      </c>
      <c r="B503" s="31"/>
      <c r="C503" s="31"/>
      <c r="D503" s="44"/>
      <c r="E503" s="72" t="str">
        <f>IFERROR(IF(INDEX(Sheet3!$B$2:$B$8, MATCH(D503, Sheet3!$A$2:$A$8, 0)) = 0, "", INDEX(Sheet3!$B$2:$B$8, MATCH(D503, Sheet3!$A$2:$A$8, 0))), "")</f>
        <v/>
      </c>
      <c r="F503" s="31"/>
      <c r="G503" s="45"/>
      <c r="H503" s="63" t="str">
        <f>IFERROR(INDEX(Sheet3!$F$2:$F$114, MATCH(G503, Sheet3!$E$2:$E$114, 0)), "")</f>
        <v/>
      </c>
      <c r="I503" s="32"/>
      <c r="J503" s="40" t="str">
        <f t="shared" ca="1" si="55"/>
        <v/>
      </c>
      <c r="K503" s="34"/>
      <c r="L503" s="59" t="str">
        <f t="shared" ca="1" si="58"/>
        <v/>
      </c>
      <c r="M503" s="34"/>
      <c r="N503" s="47" t="str">
        <f t="shared" ca="1" si="59"/>
        <v/>
      </c>
      <c r="O503" s="75"/>
      <c r="P503" s="75"/>
      <c r="Q503" s="47" t="str">
        <f t="shared" ca="1" si="60"/>
        <v/>
      </c>
      <c r="R503" s="34"/>
      <c r="S503" s="59" t="str">
        <f t="shared" ca="1" si="61"/>
        <v/>
      </c>
      <c r="T503" s="32"/>
      <c r="U503" s="33" t="str">
        <f t="shared" ca="1" si="62"/>
        <v/>
      </c>
      <c r="V503" s="34"/>
      <c r="W503" s="35"/>
      <c r="X503" s="36" t="str">
        <f t="shared" ca="1" si="56"/>
        <v/>
      </c>
      <c r="Y503" s="37"/>
      <c r="Z503" s="38" t="str">
        <f t="shared" si="57"/>
        <v/>
      </c>
    </row>
    <row r="504" spans="1:26" s="39" customFormat="1">
      <c r="A504" s="30">
        <v>501</v>
      </c>
      <c r="B504" s="31"/>
      <c r="C504" s="31"/>
      <c r="D504" s="44"/>
      <c r="E504" s="72" t="str">
        <f>IFERROR(IF(INDEX(Sheet3!$B$2:$B$8, MATCH(D504, Sheet3!$A$2:$A$8, 0)) = 0, "", INDEX(Sheet3!$B$2:$B$8, MATCH(D504, Sheet3!$A$2:$A$8, 0))), "")</f>
        <v/>
      </c>
      <c r="F504" s="31"/>
      <c r="G504" s="45"/>
      <c r="H504" s="63" t="str">
        <f>IFERROR(INDEX(Sheet3!$F$2:$F$114, MATCH(G504, Sheet3!$E$2:$E$114, 0)), "")</f>
        <v/>
      </c>
      <c r="I504" s="32"/>
      <c r="J504" s="40" t="str">
        <f t="shared" ca="1" si="55"/>
        <v/>
      </c>
      <c r="K504" s="34"/>
      <c r="L504" s="59" t="str">
        <f t="shared" ca="1" si="58"/>
        <v/>
      </c>
      <c r="M504" s="34"/>
      <c r="N504" s="47" t="str">
        <f t="shared" ca="1" si="59"/>
        <v/>
      </c>
      <c r="O504" s="75"/>
      <c r="P504" s="75"/>
      <c r="Q504" s="47" t="str">
        <f t="shared" ca="1" si="60"/>
        <v/>
      </c>
      <c r="R504" s="34"/>
      <c r="S504" s="59" t="str">
        <f t="shared" ca="1" si="61"/>
        <v/>
      </c>
      <c r="T504" s="32"/>
      <c r="U504" s="33" t="str">
        <f t="shared" ca="1" si="62"/>
        <v/>
      </c>
      <c r="V504" s="34"/>
      <c r="W504" s="35"/>
      <c r="X504" s="36" t="str">
        <f t="shared" ca="1" si="56"/>
        <v/>
      </c>
      <c r="Y504" s="37"/>
      <c r="Z504" s="38" t="str">
        <f t="shared" si="57"/>
        <v/>
      </c>
    </row>
    <row r="505" spans="1:26" s="39" customFormat="1">
      <c r="A505" s="30">
        <v>502</v>
      </c>
      <c r="B505" s="31"/>
      <c r="C505" s="31"/>
      <c r="D505" s="44"/>
      <c r="E505" s="72" t="str">
        <f>IFERROR(IF(INDEX(Sheet3!$B$2:$B$8, MATCH(D505, Sheet3!$A$2:$A$8, 0)) = 0, "", INDEX(Sheet3!$B$2:$B$8, MATCH(D505, Sheet3!$A$2:$A$8, 0))), "")</f>
        <v/>
      </c>
      <c r="F505" s="31"/>
      <c r="G505" s="45"/>
      <c r="H505" s="63" t="str">
        <f>IFERROR(INDEX(Sheet3!$F$2:$F$114, MATCH(G505, Sheet3!$E$2:$E$114, 0)), "")</f>
        <v/>
      </c>
      <c r="I505" s="32"/>
      <c r="J505" s="40" t="str">
        <f t="shared" ca="1" si="55"/>
        <v/>
      </c>
      <c r="K505" s="34"/>
      <c r="L505" s="59" t="str">
        <f t="shared" ca="1" si="58"/>
        <v/>
      </c>
      <c r="M505" s="34"/>
      <c r="N505" s="47" t="str">
        <f t="shared" ca="1" si="59"/>
        <v/>
      </c>
      <c r="O505" s="75"/>
      <c r="P505" s="75"/>
      <c r="Q505" s="47" t="str">
        <f t="shared" ca="1" si="60"/>
        <v/>
      </c>
      <c r="R505" s="34"/>
      <c r="S505" s="59" t="str">
        <f t="shared" ca="1" si="61"/>
        <v/>
      </c>
      <c r="T505" s="32"/>
      <c r="U505" s="33" t="str">
        <f t="shared" ca="1" si="62"/>
        <v/>
      </c>
      <c r="V505" s="34"/>
      <c r="W505" s="35"/>
      <c r="X505" s="36" t="str">
        <f t="shared" ca="1" si="56"/>
        <v/>
      </c>
      <c r="Y505" s="37"/>
      <c r="Z505" s="38" t="str">
        <f t="shared" si="57"/>
        <v/>
      </c>
    </row>
    <row r="506" spans="1:26" s="39" customFormat="1">
      <c r="A506" s="30">
        <v>503</v>
      </c>
      <c r="B506" s="31"/>
      <c r="C506" s="31"/>
      <c r="D506" s="44"/>
      <c r="E506" s="72" t="str">
        <f>IFERROR(IF(INDEX(Sheet3!$B$2:$B$8, MATCH(D506, Sheet3!$A$2:$A$8, 0)) = 0, "", INDEX(Sheet3!$B$2:$B$8, MATCH(D506, Sheet3!$A$2:$A$8, 0))), "")</f>
        <v/>
      </c>
      <c r="F506" s="31"/>
      <c r="G506" s="45"/>
      <c r="H506" s="63" t="str">
        <f>IFERROR(INDEX(Sheet3!$F$2:$F$114, MATCH(G506, Sheet3!$E$2:$E$114, 0)), "")</f>
        <v/>
      </c>
      <c r="I506" s="32"/>
      <c r="J506" s="40" t="str">
        <f t="shared" ca="1" si="55"/>
        <v/>
      </c>
      <c r="K506" s="34"/>
      <c r="L506" s="59" t="str">
        <f t="shared" ca="1" si="58"/>
        <v/>
      </c>
      <c r="M506" s="34"/>
      <c r="N506" s="47" t="str">
        <f t="shared" ca="1" si="59"/>
        <v/>
      </c>
      <c r="O506" s="75"/>
      <c r="P506" s="75"/>
      <c r="Q506" s="47" t="str">
        <f t="shared" ca="1" si="60"/>
        <v/>
      </c>
      <c r="R506" s="34"/>
      <c r="S506" s="59" t="str">
        <f t="shared" ca="1" si="61"/>
        <v/>
      </c>
      <c r="T506" s="32"/>
      <c r="U506" s="33" t="str">
        <f t="shared" ca="1" si="62"/>
        <v/>
      </c>
      <c r="V506" s="34"/>
      <c r="W506" s="35"/>
      <c r="X506" s="36" t="str">
        <f t="shared" ca="1" si="56"/>
        <v/>
      </c>
      <c r="Y506" s="37"/>
      <c r="Z506" s="38" t="str">
        <f t="shared" si="57"/>
        <v/>
      </c>
    </row>
    <row r="507" spans="1:26" s="39" customFormat="1">
      <c r="A507" s="30">
        <v>504</v>
      </c>
      <c r="B507" s="31"/>
      <c r="C507" s="31"/>
      <c r="D507" s="44"/>
      <c r="E507" s="72" t="str">
        <f>IFERROR(IF(INDEX(Sheet3!$B$2:$B$8, MATCH(D507, Sheet3!$A$2:$A$8, 0)) = 0, "", INDEX(Sheet3!$B$2:$B$8, MATCH(D507, Sheet3!$A$2:$A$8, 0))), "")</f>
        <v/>
      </c>
      <c r="F507" s="31"/>
      <c r="G507" s="45"/>
      <c r="H507" s="63" t="str">
        <f>IFERROR(INDEX(Sheet3!$F$2:$F$114, MATCH(G507, Sheet3!$E$2:$E$114, 0)), "")</f>
        <v/>
      </c>
      <c r="I507" s="32"/>
      <c r="J507" s="40" t="str">
        <f t="shared" ca="1" si="55"/>
        <v/>
      </c>
      <c r="K507" s="34"/>
      <c r="L507" s="59" t="str">
        <f t="shared" ca="1" si="58"/>
        <v/>
      </c>
      <c r="M507" s="34"/>
      <c r="N507" s="47" t="str">
        <f t="shared" ca="1" si="59"/>
        <v/>
      </c>
      <c r="O507" s="75"/>
      <c r="P507" s="75"/>
      <c r="Q507" s="47" t="str">
        <f t="shared" ca="1" si="60"/>
        <v/>
      </c>
      <c r="R507" s="34"/>
      <c r="S507" s="59" t="str">
        <f t="shared" ca="1" si="61"/>
        <v/>
      </c>
      <c r="T507" s="32"/>
      <c r="U507" s="33" t="str">
        <f t="shared" ca="1" si="62"/>
        <v/>
      </c>
      <c r="V507" s="34"/>
      <c r="W507" s="35"/>
      <c r="X507" s="36" t="str">
        <f t="shared" ca="1" si="56"/>
        <v/>
      </c>
      <c r="Y507" s="37"/>
      <c r="Z507" s="38" t="str">
        <f t="shared" si="57"/>
        <v/>
      </c>
    </row>
    <row r="508" spans="1:26" s="39" customFormat="1">
      <c r="A508" s="30">
        <v>505</v>
      </c>
      <c r="B508" s="31"/>
      <c r="C508" s="31"/>
      <c r="D508" s="44"/>
      <c r="E508" s="72" t="str">
        <f>IFERROR(IF(INDEX(Sheet3!$B$2:$B$8, MATCH(D508, Sheet3!$A$2:$A$8, 0)) = 0, "", INDEX(Sheet3!$B$2:$B$8, MATCH(D508, Sheet3!$A$2:$A$8, 0))), "")</f>
        <v/>
      </c>
      <c r="F508" s="31"/>
      <c r="G508" s="45"/>
      <c r="H508" s="63" t="str">
        <f>IFERROR(INDEX(Sheet3!$F$2:$F$114, MATCH(G508, Sheet3!$E$2:$E$114, 0)), "")</f>
        <v/>
      </c>
      <c r="I508" s="32"/>
      <c r="J508" s="40" t="str">
        <f t="shared" ca="1" si="55"/>
        <v/>
      </c>
      <c r="K508" s="34"/>
      <c r="L508" s="59" t="str">
        <f t="shared" ca="1" si="58"/>
        <v/>
      </c>
      <c r="M508" s="34"/>
      <c r="N508" s="47" t="str">
        <f t="shared" ca="1" si="59"/>
        <v/>
      </c>
      <c r="O508" s="75"/>
      <c r="P508" s="75"/>
      <c r="Q508" s="47" t="str">
        <f t="shared" ca="1" si="60"/>
        <v/>
      </c>
      <c r="R508" s="34"/>
      <c r="S508" s="59" t="str">
        <f t="shared" ca="1" si="61"/>
        <v/>
      </c>
      <c r="T508" s="32"/>
      <c r="U508" s="33" t="str">
        <f t="shared" ca="1" si="62"/>
        <v/>
      </c>
      <c r="V508" s="34"/>
      <c r="W508" s="35"/>
      <c r="X508" s="36" t="str">
        <f t="shared" ca="1" si="56"/>
        <v/>
      </c>
      <c r="Y508" s="37"/>
      <c r="Z508" s="38" t="str">
        <f t="shared" si="57"/>
        <v/>
      </c>
    </row>
    <row r="509" spans="1:26" s="39" customFormat="1">
      <c r="A509" s="30">
        <v>506</v>
      </c>
      <c r="B509" s="31"/>
      <c r="C509" s="31"/>
      <c r="D509" s="44"/>
      <c r="E509" s="72" t="str">
        <f>IFERROR(IF(INDEX(Sheet3!$B$2:$B$8, MATCH(D509, Sheet3!$A$2:$A$8, 0)) = 0, "", INDEX(Sheet3!$B$2:$B$8, MATCH(D509, Sheet3!$A$2:$A$8, 0))), "")</f>
        <v/>
      </c>
      <c r="F509" s="31"/>
      <c r="G509" s="45"/>
      <c r="H509" s="63" t="str">
        <f>IFERROR(INDEX(Sheet3!$F$2:$F$114, MATCH(G509, Sheet3!$E$2:$E$114, 0)), "")</f>
        <v/>
      </c>
      <c r="I509" s="32"/>
      <c r="J509" s="40" t="str">
        <f t="shared" ca="1" si="55"/>
        <v/>
      </c>
      <c r="K509" s="34"/>
      <c r="L509" s="59" t="str">
        <f t="shared" ca="1" si="58"/>
        <v/>
      </c>
      <c r="M509" s="34"/>
      <c r="N509" s="47" t="str">
        <f t="shared" ca="1" si="59"/>
        <v/>
      </c>
      <c r="O509" s="75"/>
      <c r="P509" s="75"/>
      <c r="Q509" s="47" t="str">
        <f t="shared" ca="1" si="60"/>
        <v/>
      </c>
      <c r="R509" s="34"/>
      <c r="S509" s="59" t="str">
        <f t="shared" ca="1" si="61"/>
        <v/>
      </c>
      <c r="T509" s="32"/>
      <c r="U509" s="33" t="str">
        <f t="shared" ca="1" si="62"/>
        <v/>
      </c>
      <c r="V509" s="34"/>
      <c r="W509" s="35"/>
      <c r="X509" s="36" t="str">
        <f t="shared" ca="1" si="56"/>
        <v/>
      </c>
      <c r="Y509" s="37"/>
      <c r="Z509" s="38" t="str">
        <f t="shared" si="57"/>
        <v/>
      </c>
    </row>
    <row r="510" spans="1:26" s="39" customFormat="1">
      <c r="A510" s="30">
        <v>507</v>
      </c>
      <c r="B510" s="31"/>
      <c r="C510" s="31"/>
      <c r="D510" s="44"/>
      <c r="E510" s="72" t="str">
        <f>IFERROR(IF(INDEX(Sheet3!$B$2:$B$8, MATCH(D510, Sheet3!$A$2:$A$8, 0)) = 0, "", INDEX(Sheet3!$B$2:$B$8, MATCH(D510, Sheet3!$A$2:$A$8, 0))), "")</f>
        <v/>
      </c>
      <c r="F510" s="31"/>
      <c r="G510" s="45"/>
      <c r="H510" s="63" t="str">
        <f>IFERROR(INDEX(Sheet3!$F$2:$F$114, MATCH(G510, Sheet3!$E$2:$E$114, 0)), "")</f>
        <v/>
      </c>
      <c r="I510" s="32"/>
      <c r="J510" s="40" t="str">
        <f t="shared" ca="1" si="55"/>
        <v/>
      </c>
      <c r="K510" s="34"/>
      <c r="L510" s="59" t="str">
        <f t="shared" ca="1" si="58"/>
        <v/>
      </c>
      <c r="M510" s="34"/>
      <c r="N510" s="47" t="str">
        <f t="shared" ca="1" si="59"/>
        <v/>
      </c>
      <c r="O510" s="75"/>
      <c r="P510" s="75"/>
      <c r="Q510" s="47" t="str">
        <f t="shared" ca="1" si="60"/>
        <v/>
      </c>
      <c r="R510" s="34"/>
      <c r="S510" s="59" t="str">
        <f t="shared" ca="1" si="61"/>
        <v/>
      </c>
      <c r="T510" s="32"/>
      <c r="U510" s="33" t="str">
        <f t="shared" ca="1" si="62"/>
        <v/>
      </c>
      <c r="V510" s="34"/>
      <c r="W510" s="35"/>
      <c r="X510" s="36" t="str">
        <f t="shared" ca="1" si="56"/>
        <v/>
      </c>
      <c r="Y510" s="37"/>
      <c r="Z510" s="38" t="str">
        <f t="shared" si="57"/>
        <v/>
      </c>
    </row>
    <row r="511" spans="1:26" s="39" customFormat="1">
      <c r="A511" s="30">
        <v>508</v>
      </c>
      <c r="B511" s="31"/>
      <c r="C511" s="31"/>
      <c r="D511" s="44"/>
      <c r="E511" s="72" t="str">
        <f>IFERROR(IF(INDEX(Sheet3!$B$2:$B$8, MATCH(D511, Sheet3!$A$2:$A$8, 0)) = 0, "", INDEX(Sheet3!$B$2:$B$8, MATCH(D511, Sheet3!$A$2:$A$8, 0))), "")</f>
        <v/>
      </c>
      <c r="F511" s="31"/>
      <c r="G511" s="45"/>
      <c r="H511" s="63" t="str">
        <f>IFERROR(INDEX(Sheet3!$F$2:$F$114, MATCH(G511, Sheet3!$E$2:$E$114, 0)), "")</f>
        <v/>
      </c>
      <c r="I511" s="32"/>
      <c r="J511" s="40" t="str">
        <f t="shared" ca="1" si="55"/>
        <v/>
      </c>
      <c r="K511" s="34"/>
      <c r="L511" s="59" t="str">
        <f t="shared" ca="1" si="58"/>
        <v/>
      </c>
      <c r="M511" s="34"/>
      <c r="N511" s="47" t="str">
        <f t="shared" ca="1" si="59"/>
        <v/>
      </c>
      <c r="O511" s="75"/>
      <c r="P511" s="75"/>
      <c r="Q511" s="47" t="str">
        <f t="shared" ca="1" si="60"/>
        <v/>
      </c>
      <c r="R511" s="34"/>
      <c r="S511" s="59" t="str">
        <f t="shared" ca="1" si="61"/>
        <v/>
      </c>
      <c r="T511" s="32"/>
      <c r="U511" s="33" t="str">
        <f t="shared" ca="1" si="62"/>
        <v/>
      </c>
      <c r="V511" s="34"/>
      <c r="W511" s="35"/>
      <c r="X511" s="36" t="str">
        <f t="shared" ca="1" si="56"/>
        <v/>
      </c>
      <c r="Y511" s="37"/>
      <c r="Z511" s="38" t="str">
        <f t="shared" si="57"/>
        <v/>
      </c>
    </row>
    <row r="512" spans="1:26" s="39" customFormat="1">
      <c r="A512" s="30">
        <v>509</v>
      </c>
      <c r="B512" s="31"/>
      <c r="C512" s="31"/>
      <c r="D512" s="44"/>
      <c r="E512" s="72" t="str">
        <f>IFERROR(IF(INDEX(Sheet3!$B$2:$B$8, MATCH(D512, Sheet3!$A$2:$A$8, 0)) = 0, "", INDEX(Sheet3!$B$2:$B$8, MATCH(D512, Sheet3!$A$2:$A$8, 0))), "")</f>
        <v/>
      </c>
      <c r="F512" s="31"/>
      <c r="G512" s="45"/>
      <c r="H512" s="63" t="str">
        <f>IFERROR(INDEX(Sheet3!$F$2:$F$114, MATCH(G512, Sheet3!$E$2:$E$114, 0)), "")</f>
        <v/>
      </c>
      <c r="I512" s="32"/>
      <c r="J512" s="40" t="str">
        <f t="shared" ca="1" si="55"/>
        <v/>
      </c>
      <c r="K512" s="34"/>
      <c r="L512" s="59" t="str">
        <f t="shared" ca="1" si="58"/>
        <v/>
      </c>
      <c r="M512" s="34"/>
      <c r="N512" s="47" t="str">
        <f t="shared" ca="1" si="59"/>
        <v/>
      </c>
      <c r="O512" s="75"/>
      <c r="P512" s="75"/>
      <c r="Q512" s="47" t="str">
        <f t="shared" ca="1" si="60"/>
        <v/>
      </c>
      <c r="R512" s="34"/>
      <c r="S512" s="59" t="str">
        <f t="shared" ca="1" si="61"/>
        <v/>
      </c>
      <c r="T512" s="32"/>
      <c r="U512" s="33" t="str">
        <f t="shared" ca="1" si="62"/>
        <v/>
      </c>
      <c r="V512" s="34"/>
      <c r="W512" s="35"/>
      <c r="X512" s="36" t="str">
        <f t="shared" ca="1" si="56"/>
        <v/>
      </c>
      <c r="Y512" s="37"/>
      <c r="Z512" s="38" t="str">
        <f t="shared" si="57"/>
        <v/>
      </c>
    </row>
    <row r="513" spans="1:26" s="39" customFormat="1">
      <c r="A513" s="30">
        <v>510</v>
      </c>
      <c r="B513" s="31"/>
      <c r="C513" s="31"/>
      <c r="D513" s="44"/>
      <c r="E513" s="72" t="str">
        <f>IFERROR(IF(INDEX(Sheet3!$B$2:$B$8, MATCH(D513, Sheet3!$A$2:$A$8, 0)) = 0, "", INDEX(Sheet3!$B$2:$B$8, MATCH(D513, Sheet3!$A$2:$A$8, 0))), "")</f>
        <v/>
      </c>
      <c r="F513" s="31"/>
      <c r="G513" s="45"/>
      <c r="H513" s="63" t="str">
        <f>IFERROR(INDEX(Sheet3!$F$2:$F$114, MATCH(G513, Sheet3!$E$2:$E$114, 0)), "")</f>
        <v/>
      </c>
      <c r="I513" s="32"/>
      <c r="J513" s="40" t="str">
        <f t="shared" ca="1" si="55"/>
        <v/>
      </c>
      <c r="K513" s="34"/>
      <c r="L513" s="59" t="str">
        <f t="shared" ca="1" si="58"/>
        <v/>
      </c>
      <c r="M513" s="34"/>
      <c r="N513" s="47" t="str">
        <f t="shared" ca="1" si="59"/>
        <v/>
      </c>
      <c r="O513" s="75"/>
      <c r="P513" s="75"/>
      <c r="Q513" s="47" t="str">
        <f t="shared" ca="1" si="60"/>
        <v/>
      </c>
      <c r="R513" s="34"/>
      <c r="S513" s="59" t="str">
        <f t="shared" ca="1" si="61"/>
        <v/>
      </c>
      <c r="T513" s="32"/>
      <c r="U513" s="33" t="str">
        <f t="shared" ca="1" si="62"/>
        <v/>
      </c>
      <c r="V513" s="34"/>
      <c r="W513" s="35"/>
      <c r="X513" s="36" t="str">
        <f t="shared" ca="1" si="56"/>
        <v/>
      </c>
      <c r="Y513" s="37"/>
      <c r="Z513" s="38" t="str">
        <f t="shared" si="57"/>
        <v/>
      </c>
    </row>
    <row r="514" spans="1:26" s="39" customFormat="1">
      <c r="A514" s="30">
        <v>511</v>
      </c>
      <c r="B514" s="31"/>
      <c r="C514" s="31"/>
      <c r="D514" s="44"/>
      <c r="E514" s="72" t="str">
        <f>IFERROR(IF(INDEX(Sheet3!$B$2:$B$8, MATCH(D514, Sheet3!$A$2:$A$8, 0)) = 0, "", INDEX(Sheet3!$B$2:$B$8, MATCH(D514, Sheet3!$A$2:$A$8, 0))), "")</f>
        <v/>
      </c>
      <c r="F514" s="31"/>
      <c r="G514" s="45"/>
      <c r="H514" s="63" t="str">
        <f>IFERROR(INDEX(Sheet3!$F$2:$F$114, MATCH(G514, Sheet3!$E$2:$E$114, 0)), "")</f>
        <v/>
      </c>
      <c r="I514" s="32"/>
      <c r="J514" s="40" t="str">
        <f t="shared" ca="1" si="55"/>
        <v/>
      </c>
      <c r="K514" s="34"/>
      <c r="L514" s="59" t="str">
        <f t="shared" ca="1" si="58"/>
        <v/>
      </c>
      <c r="M514" s="34"/>
      <c r="N514" s="47" t="str">
        <f t="shared" ca="1" si="59"/>
        <v/>
      </c>
      <c r="O514" s="75"/>
      <c r="P514" s="75"/>
      <c r="Q514" s="47" t="str">
        <f t="shared" ca="1" si="60"/>
        <v/>
      </c>
      <c r="R514" s="34"/>
      <c r="S514" s="59" t="str">
        <f t="shared" ca="1" si="61"/>
        <v/>
      </c>
      <c r="T514" s="32"/>
      <c r="U514" s="33" t="str">
        <f t="shared" ca="1" si="62"/>
        <v/>
      </c>
      <c r="V514" s="34"/>
      <c r="W514" s="35"/>
      <c r="X514" s="36" t="str">
        <f t="shared" ca="1" si="56"/>
        <v/>
      </c>
      <c r="Y514" s="37"/>
      <c r="Z514" s="38" t="str">
        <f t="shared" si="57"/>
        <v/>
      </c>
    </row>
    <row r="515" spans="1:26" s="39" customFormat="1">
      <c r="A515" s="30">
        <v>512</v>
      </c>
      <c r="B515" s="31"/>
      <c r="C515" s="31"/>
      <c r="D515" s="44"/>
      <c r="E515" s="72" t="str">
        <f>IFERROR(IF(INDEX(Sheet3!$B$2:$B$8, MATCH(D515, Sheet3!$A$2:$A$8, 0)) = 0, "", INDEX(Sheet3!$B$2:$B$8, MATCH(D515, Sheet3!$A$2:$A$8, 0))), "")</f>
        <v/>
      </c>
      <c r="F515" s="31"/>
      <c r="G515" s="45"/>
      <c r="H515" s="63" t="str">
        <f>IFERROR(INDEX(Sheet3!$F$2:$F$114, MATCH(G515, Sheet3!$E$2:$E$114, 0)), "")</f>
        <v/>
      </c>
      <c r="I515" s="32"/>
      <c r="J515" s="40" t="str">
        <f t="shared" ca="1" si="55"/>
        <v/>
      </c>
      <c r="K515" s="34"/>
      <c r="L515" s="59" t="str">
        <f t="shared" ca="1" si="58"/>
        <v/>
      </c>
      <c r="M515" s="34"/>
      <c r="N515" s="47" t="str">
        <f t="shared" ca="1" si="59"/>
        <v/>
      </c>
      <c r="O515" s="75"/>
      <c r="P515" s="75"/>
      <c r="Q515" s="47" t="str">
        <f t="shared" ca="1" si="60"/>
        <v/>
      </c>
      <c r="R515" s="34"/>
      <c r="S515" s="59" t="str">
        <f t="shared" ca="1" si="61"/>
        <v/>
      </c>
      <c r="T515" s="32"/>
      <c r="U515" s="33" t="str">
        <f t="shared" ca="1" si="62"/>
        <v/>
      </c>
      <c r="V515" s="34"/>
      <c r="W515" s="35"/>
      <c r="X515" s="36" t="str">
        <f t="shared" ca="1" si="56"/>
        <v/>
      </c>
      <c r="Y515" s="37"/>
      <c r="Z515" s="38" t="str">
        <f t="shared" si="57"/>
        <v/>
      </c>
    </row>
    <row r="516" spans="1:26" s="39" customFormat="1">
      <c r="A516" s="30">
        <v>513</v>
      </c>
      <c r="B516" s="31"/>
      <c r="C516" s="31"/>
      <c r="D516" s="44"/>
      <c r="E516" s="72" t="str">
        <f>IFERROR(IF(INDEX(Sheet3!$B$2:$B$8, MATCH(D516, Sheet3!$A$2:$A$8, 0)) = 0, "", INDEX(Sheet3!$B$2:$B$8, MATCH(D516, Sheet3!$A$2:$A$8, 0))), "")</f>
        <v/>
      </c>
      <c r="F516" s="31"/>
      <c r="G516" s="45"/>
      <c r="H516" s="63" t="str">
        <f>IFERROR(INDEX(Sheet3!$F$2:$F$114, MATCH(G516, Sheet3!$E$2:$E$114, 0)), "")</f>
        <v/>
      </c>
      <c r="I516" s="32"/>
      <c r="J516" s="40" t="str">
        <f t="shared" ca="1" si="55"/>
        <v/>
      </c>
      <c r="K516" s="34"/>
      <c r="L516" s="59" t="str">
        <f t="shared" ca="1" si="58"/>
        <v/>
      </c>
      <c r="M516" s="34"/>
      <c r="N516" s="47" t="str">
        <f t="shared" ca="1" si="59"/>
        <v/>
      </c>
      <c r="O516" s="75"/>
      <c r="P516" s="75"/>
      <c r="Q516" s="47" t="str">
        <f t="shared" ca="1" si="60"/>
        <v/>
      </c>
      <c r="R516" s="34"/>
      <c r="S516" s="59" t="str">
        <f t="shared" ca="1" si="61"/>
        <v/>
      </c>
      <c r="T516" s="32"/>
      <c r="U516" s="33" t="str">
        <f t="shared" ca="1" si="62"/>
        <v/>
      </c>
      <c r="V516" s="34"/>
      <c r="W516" s="35"/>
      <c r="X516" s="36" t="str">
        <f t="shared" ca="1" si="56"/>
        <v/>
      </c>
      <c r="Y516" s="37"/>
      <c r="Z516" s="38" t="str">
        <f t="shared" si="57"/>
        <v/>
      </c>
    </row>
    <row r="517" spans="1:26" s="39" customFormat="1">
      <c r="A517" s="30">
        <v>514</v>
      </c>
      <c r="B517" s="31"/>
      <c r="C517" s="31"/>
      <c r="D517" s="44"/>
      <c r="E517" s="72" t="str">
        <f>IFERROR(IF(INDEX(Sheet3!$B$2:$B$8, MATCH(D517, Sheet3!$A$2:$A$8, 0)) = 0, "", INDEX(Sheet3!$B$2:$B$8, MATCH(D517, Sheet3!$A$2:$A$8, 0))), "")</f>
        <v/>
      </c>
      <c r="F517" s="31"/>
      <c r="G517" s="45"/>
      <c r="H517" s="63" t="str">
        <f>IFERROR(INDEX(Sheet3!$F$2:$F$114, MATCH(G517, Sheet3!$E$2:$E$114, 0)), "")</f>
        <v/>
      </c>
      <c r="I517" s="32"/>
      <c r="J517" s="40" t="str">
        <f t="shared" ca="1" si="55"/>
        <v/>
      </c>
      <c r="K517" s="34"/>
      <c r="L517" s="59" t="str">
        <f t="shared" ca="1" si="58"/>
        <v/>
      </c>
      <c r="M517" s="34"/>
      <c r="N517" s="47" t="str">
        <f t="shared" ca="1" si="59"/>
        <v/>
      </c>
      <c r="O517" s="75"/>
      <c r="P517" s="75"/>
      <c r="Q517" s="47" t="str">
        <f t="shared" ca="1" si="60"/>
        <v/>
      </c>
      <c r="R517" s="34"/>
      <c r="S517" s="59" t="str">
        <f t="shared" ca="1" si="61"/>
        <v/>
      </c>
      <c r="T517" s="32"/>
      <c r="U517" s="33" t="str">
        <f t="shared" ca="1" si="62"/>
        <v/>
      </c>
      <c r="V517" s="34"/>
      <c r="W517" s="35"/>
      <c r="X517" s="36" t="str">
        <f t="shared" ca="1" si="56"/>
        <v/>
      </c>
      <c r="Y517" s="37"/>
      <c r="Z517" s="38" t="str">
        <f t="shared" si="57"/>
        <v/>
      </c>
    </row>
    <row r="518" spans="1:26" s="39" customFormat="1">
      <c r="A518" s="30">
        <v>515</v>
      </c>
      <c r="B518" s="31"/>
      <c r="C518" s="31"/>
      <c r="D518" s="44"/>
      <c r="E518" s="72" t="str">
        <f>IFERROR(IF(INDEX(Sheet3!$B$2:$B$8, MATCH(D518, Sheet3!$A$2:$A$8, 0)) = 0, "", INDEX(Sheet3!$B$2:$B$8, MATCH(D518, Sheet3!$A$2:$A$8, 0))), "")</f>
        <v/>
      </c>
      <c r="F518" s="31"/>
      <c r="G518" s="45"/>
      <c r="H518" s="63" t="str">
        <f>IFERROR(INDEX(Sheet3!$F$2:$F$114, MATCH(G518, Sheet3!$E$2:$E$114, 0)), "")</f>
        <v/>
      </c>
      <c r="I518" s="32"/>
      <c r="J518" s="40" t="str">
        <f t="shared" ref="J518:J581" ca="1" si="63">IF(I518="","",IF(Y518&lt;&gt;"",Y518-I518,TODAY()-I518))</f>
        <v/>
      </c>
      <c r="K518" s="34"/>
      <c r="L518" s="59" t="str">
        <f t="shared" ca="1" si="58"/>
        <v/>
      </c>
      <c r="M518" s="34"/>
      <c r="N518" s="47" t="str">
        <f t="shared" ca="1" si="59"/>
        <v/>
      </c>
      <c r="O518" s="75"/>
      <c r="P518" s="75"/>
      <c r="Q518" s="47" t="str">
        <f t="shared" ca="1" si="60"/>
        <v/>
      </c>
      <c r="R518" s="34"/>
      <c r="S518" s="59" t="str">
        <f t="shared" ca="1" si="61"/>
        <v/>
      </c>
      <c r="T518" s="32"/>
      <c r="U518" s="33" t="str">
        <f t="shared" ca="1" si="62"/>
        <v/>
      </c>
      <c r="V518" s="34"/>
      <c r="W518" s="35"/>
      <c r="X518" s="36" t="str">
        <f t="shared" ref="X518:X581" ca="1" si="64">IF(I518="","",IF(Y518&lt;&gt;"","Completed",IF(TODAY()&lt;V518,"Planned",IF(TODAY()=V518,"Due","Overdue"))))</f>
        <v/>
      </c>
      <c r="Y518" s="37"/>
      <c r="Z518" s="38" t="str">
        <f t="shared" ref="Z518:Z581" si="65">IF(Y518="","",IF(Y518&lt;=V518,1,0))</f>
        <v/>
      </c>
    </row>
    <row r="519" spans="1:26" s="39" customFormat="1">
      <c r="A519" s="30">
        <v>516</v>
      </c>
      <c r="B519" s="31"/>
      <c r="C519" s="31"/>
      <c r="D519" s="44"/>
      <c r="E519" s="72" t="str">
        <f>IFERROR(IF(INDEX(Sheet3!$B$2:$B$8, MATCH(D519, Sheet3!$A$2:$A$8, 0)) = 0, "", INDEX(Sheet3!$B$2:$B$8, MATCH(D519, Sheet3!$A$2:$A$8, 0))), "")</f>
        <v/>
      </c>
      <c r="F519" s="31"/>
      <c r="G519" s="45"/>
      <c r="H519" s="63" t="str">
        <f>IFERROR(INDEX(Sheet3!$F$2:$F$114, MATCH(G519, Sheet3!$E$2:$E$114, 0)), "")</f>
        <v/>
      </c>
      <c r="I519" s="32"/>
      <c r="J519" s="40" t="str">
        <f t="shared" ca="1" si="63"/>
        <v/>
      </c>
      <c r="K519" s="34"/>
      <c r="L519" s="59" t="str">
        <f t="shared" ref="L519:L582" ca="1" si="66">IF(K519&lt;&gt;"",K519-I519,IF(I519="","",TODAY()-I519))</f>
        <v/>
      </c>
      <c r="M519" s="34"/>
      <c r="N519" s="47" t="str">
        <f t="shared" ref="N519:N582" ca="1" si="67">IF(M519&lt;&gt;"",M519-K519,IF(K519="","",TODAY()-K519))</f>
        <v/>
      </c>
      <c r="O519" s="75"/>
      <c r="P519" s="75"/>
      <c r="Q519" s="47" t="str">
        <f t="shared" ref="Q519:Q582" ca="1" si="68">IF(P519&lt;&gt;"",P519-O519,IF(O519="","",TODAY()-O519))</f>
        <v/>
      </c>
      <c r="R519" s="34"/>
      <c r="S519" s="59" t="str">
        <f t="shared" ref="S519:S582" ca="1" si="69">IF(T519&lt;&gt;"",T519-R519,IF(R519="","",TODAY()-R519))</f>
        <v/>
      </c>
      <c r="T519" s="32"/>
      <c r="U519" s="33" t="str">
        <f t="shared" ca="1" si="62"/>
        <v/>
      </c>
      <c r="V519" s="34"/>
      <c r="W519" s="35"/>
      <c r="X519" s="36" t="str">
        <f t="shared" ca="1" si="64"/>
        <v/>
      </c>
      <c r="Y519" s="37"/>
      <c r="Z519" s="38" t="str">
        <f t="shared" si="65"/>
        <v/>
      </c>
    </row>
    <row r="520" spans="1:26" s="39" customFormat="1">
      <c r="A520" s="30">
        <v>517</v>
      </c>
      <c r="B520" s="31"/>
      <c r="C520" s="31"/>
      <c r="D520" s="44"/>
      <c r="E520" s="72" t="str">
        <f>IFERROR(IF(INDEX(Sheet3!$B$2:$B$8, MATCH(D520, Sheet3!$A$2:$A$8, 0)) = 0, "", INDEX(Sheet3!$B$2:$B$8, MATCH(D520, Sheet3!$A$2:$A$8, 0))), "")</f>
        <v/>
      </c>
      <c r="F520" s="31"/>
      <c r="G520" s="45"/>
      <c r="H520" s="63" t="str">
        <f>IFERROR(INDEX(Sheet3!$F$2:$F$114, MATCH(G520, Sheet3!$E$2:$E$114, 0)), "")</f>
        <v/>
      </c>
      <c r="I520" s="32"/>
      <c r="J520" s="40" t="str">
        <f t="shared" ca="1" si="63"/>
        <v/>
      </c>
      <c r="K520" s="34"/>
      <c r="L520" s="59" t="str">
        <f t="shared" ca="1" si="66"/>
        <v/>
      </c>
      <c r="M520" s="34"/>
      <c r="N520" s="47" t="str">
        <f t="shared" ca="1" si="67"/>
        <v/>
      </c>
      <c r="O520" s="75"/>
      <c r="P520" s="75"/>
      <c r="Q520" s="47" t="str">
        <f t="shared" ca="1" si="68"/>
        <v/>
      </c>
      <c r="R520" s="34"/>
      <c r="S520" s="59" t="str">
        <f t="shared" ca="1" si="69"/>
        <v/>
      </c>
      <c r="T520" s="32"/>
      <c r="U520" s="33" t="str">
        <f t="shared" ca="1" si="62"/>
        <v/>
      </c>
      <c r="V520" s="34"/>
      <c r="W520" s="35"/>
      <c r="X520" s="36" t="str">
        <f t="shared" ca="1" si="64"/>
        <v/>
      </c>
      <c r="Y520" s="37"/>
      <c r="Z520" s="38" t="str">
        <f t="shared" si="65"/>
        <v/>
      </c>
    </row>
    <row r="521" spans="1:26" s="39" customFormat="1">
      <c r="A521" s="30">
        <v>518</v>
      </c>
      <c r="B521" s="31"/>
      <c r="C521" s="31"/>
      <c r="D521" s="44"/>
      <c r="E521" s="72" t="str">
        <f>IFERROR(IF(INDEX(Sheet3!$B$2:$B$8, MATCH(D521, Sheet3!$A$2:$A$8, 0)) = 0, "", INDEX(Sheet3!$B$2:$B$8, MATCH(D521, Sheet3!$A$2:$A$8, 0))), "")</f>
        <v/>
      </c>
      <c r="F521" s="31"/>
      <c r="G521" s="45"/>
      <c r="H521" s="63" t="str">
        <f>IFERROR(INDEX(Sheet3!$F$2:$F$114, MATCH(G521, Sheet3!$E$2:$E$114, 0)), "")</f>
        <v/>
      </c>
      <c r="I521" s="32"/>
      <c r="J521" s="40" t="str">
        <f t="shared" ca="1" si="63"/>
        <v/>
      </c>
      <c r="K521" s="34"/>
      <c r="L521" s="59" t="str">
        <f t="shared" ca="1" si="66"/>
        <v/>
      </c>
      <c r="M521" s="34"/>
      <c r="N521" s="47" t="str">
        <f t="shared" ca="1" si="67"/>
        <v/>
      </c>
      <c r="O521" s="75"/>
      <c r="P521" s="75"/>
      <c r="Q521" s="47" t="str">
        <f t="shared" ca="1" si="68"/>
        <v/>
      </c>
      <c r="R521" s="34"/>
      <c r="S521" s="59" t="str">
        <f t="shared" ca="1" si="69"/>
        <v/>
      </c>
      <c r="T521" s="32"/>
      <c r="U521" s="33" t="str">
        <f t="shared" ca="1" si="62"/>
        <v/>
      </c>
      <c r="V521" s="34"/>
      <c r="W521" s="35"/>
      <c r="X521" s="36" t="str">
        <f t="shared" ca="1" si="64"/>
        <v/>
      </c>
      <c r="Y521" s="37"/>
      <c r="Z521" s="38" t="str">
        <f t="shared" si="65"/>
        <v/>
      </c>
    </row>
    <row r="522" spans="1:26" s="39" customFormat="1">
      <c r="A522" s="30">
        <v>519</v>
      </c>
      <c r="B522" s="31"/>
      <c r="C522" s="31"/>
      <c r="D522" s="44"/>
      <c r="E522" s="72" t="str">
        <f>IFERROR(IF(INDEX(Sheet3!$B$2:$B$8, MATCH(D522, Sheet3!$A$2:$A$8, 0)) = 0, "", INDEX(Sheet3!$B$2:$B$8, MATCH(D522, Sheet3!$A$2:$A$8, 0))), "")</f>
        <v/>
      </c>
      <c r="F522" s="31"/>
      <c r="G522" s="45"/>
      <c r="H522" s="63" t="str">
        <f>IFERROR(INDEX(Sheet3!$F$2:$F$114, MATCH(G522, Sheet3!$E$2:$E$114, 0)), "")</f>
        <v/>
      </c>
      <c r="I522" s="32"/>
      <c r="J522" s="40" t="str">
        <f t="shared" ca="1" si="63"/>
        <v/>
      </c>
      <c r="K522" s="34"/>
      <c r="L522" s="59" t="str">
        <f t="shared" ca="1" si="66"/>
        <v/>
      </c>
      <c r="M522" s="34"/>
      <c r="N522" s="47" t="str">
        <f t="shared" ca="1" si="67"/>
        <v/>
      </c>
      <c r="O522" s="75"/>
      <c r="P522" s="75"/>
      <c r="Q522" s="47" t="str">
        <f t="shared" ca="1" si="68"/>
        <v/>
      </c>
      <c r="R522" s="34"/>
      <c r="S522" s="59" t="str">
        <f t="shared" ca="1" si="69"/>
        <v/>
      </c>
      <c r="T522" s="32"/>
      <c r="U522" s="33" t="str">
        <f t="shared" ref="U522:U585" ca="1" si="70">IF(T522="","",IF(Y522&lt;&gt;"",Y522-T522,TODAY()-T522))</f>
        <v/>
      </c>
      <c r="V522" s="34"/>
      <c r="W522" s="35"/>
      <c r="X522" s="36" t="str">
        <f t="shared" ca="1" si="64"/>
        <v/>
      </c>
      <c r="Y522" s="37"/>
      <c r="Z522" s="38" t="str">
        <f t="shared" si="65"/>
        <v/>
      </c>
    </row>
    <row r="523" spans="1:26" s="39" customFormat="1">
      <c r="A523" s="30">
        <v>520</v>
      </c>
      <c r="B523" s="31"/>
      <c r="C523" s="31"/>
      <c r="D523" s="44"/>
      <c r="E523" s="72" t="str">
        <f>IFERROR(IF(INDEX(Sheet3!$B$2:$B$8, MATCH(D523, Sheet3!$A$2:$A$8, 0)) = 0, "", INDEX(Sheet3!$B$2:$B$8, MATCH(D523, Sheet3!$A$2:$A$8, 0))), "")</f>
        <v/>
      </c>
      <c r="F523" s="31"/>
      <c r="G523" s="45"/>
      <c r="H523" s="63" t="str">
        <f>IFERROR(INDEX(Sheet3!$F$2:$F$114, MATCH(G523, Sheet3!$E$2:$E$114, 0)), "")</f>
        <v/>
      </c>
      <c r="I523" s="32"/>
      <c r="J523" s="40" t="str">
        <f t="shared" ca="1" si="63"/>
        <v/>
      </c>
      <c r="K523" s="34"/>
      <c r="L523" s="59" t="str">
        <f t="shared" ca="1" si="66"/>
        <v/>
      </c>
      <c r="M523" s="34"/>
      <c r="N523" s="47" t="str">
        <f t="shared" ca="1" si="67"/>
        <v/>
      </c>
      <c r="O523" s="75"/>
      <c r="P523" s="75"/>
      <c r="Q523" s="47" t="str">
        <f t="shared" ca="1" si="68"/>
        <v/>
      </c>
      <c r="R523" s="34"/>
      <c r="S523" s="59" t="str">
        <f t="shared" ca="1" si="69"/>
        <v/>
      </c>
      <c r="T523" s="32"/>
      <c r="U523" s="33" t="str">
        <f t="shared" ca="1" si="70"/>
        <v/>
      </c>
      <c r="V523" s="34"/>
      <c r="W523" s="35"/>
      <c r="X523" s="36" t="str">
        <f t="shared" ca="1" si="64"/>
        <v/>
      </c>
      <c r="Y523" s="37"/>
      <c r="Z523" s="38" t="str">
        <f t="shared" si="65"/>
        <v/>
      </c>
    </row>
    <row r="524" spans="1:26" s="39" customFormat="1">
      <c r="A524" s="30">
        <v>521</v>
      </c>
      <c r="B524" s="31"/>
      <c r="C524" s="31"/>
      <c r="D524" s="44"/>
      <c r="E524" s="72" t="str">
        <f>IFERROR(IF(INDEX(Sheet3!$B$2:$B$8, MATCH(D524, Sheet3!$A$2:$A$8, 0)) = 0, "", INDEX(Sheet3!$B$2:$B$8, MATCH(D524, Sheet3!$A$2:$A$8, 0))), "")</f>
        <v/>
      </c>
      <c r="F524" s="31"/>
      <c r="G524" s="45"/>
      <c r="H524" s="63" t="str">
        <f>IFERROR(INDEX(Sheet3!$F$2:$F$114, MATCH(G524, Sheet3!$E$2:$E$114, 0)), "")</f>
        <v/>
      </c>
      <c r="I524" s="32"/>
      <c r="J524" s="40" t="str">
        <f t="shared" ca="1" si="63"/>
        <v/>
      </c>
      <c r="K524" s="34"/>
      <c r="L524" s="59" t="str">
        <f t="shared" ca="1" si="66"/>
        <v/>
      </c>
      <c r="M524" s="34"/>
      <c r="N524" s="47" t="str">
        <f t="shared" ca="1" si="67"/>
        <v/>
      </c>
      <c r="O524" s="75"/>
      <c r="P524" s="75"/>
      <c r="Q524" s="47" t="str">
        <f t="shared" ca="1" si="68"/>
        <v/>
      </c>
      <c r="R524" s="34"/>
      <c r="S524" s="59" t="str">
        <f t="shared" ca="1" si="69"/>
        <v/>
      </c>
      <c r="T524" s="32"/>
      <c r="U524" s="33" t="str">
        <f t="shared" ca="1" si="70"/>
        <v/>
      </c>
      <c r="V524" s="34"/>
      <c r="W524" s="35"/>
      <c r="X524" s="36" t="str">
        <f t="shared" ca="1" si="64"/>
        <v/>
      </c>
      <c r="Y524" s="37"/>
      <c r="Z524" s="38" t="str">
        <f t="shared" si="65"/>
        <v/>
      </c>
    </row>
    <row r="525" spans="1:26" s="39" customFormat="1">
      <c r="A525" s="30">
        <v>522</v>
      </c>
      <c r="B525" s="31"/>
      <c r="C525" s="31"/>
      <c r="D525" s="44"/>
      <c r="E525" s="72" t="str">
        <f>IFERROR(IF(INDEX(Sheet3!$B$2:$B$8, MATCH(D525, Sheet3!$A$2:$A$8, 0)) = 0, "", INDEX(Sheet3!$B$2:$B$8, MATCH(D525, Sheet3!$A$2:$A$8, 0))), "")</f>
        <v/>
      </c>
      <c r="F525" s="31"/>
      <c r="G525" s="45"/>
      <c r="H525" s="63" t="str">
        <f>IFERROR(INDEX(Sheet3!$F$2:$F$114, MATCH(G525, Sheet3!$E$2:$E$114, 0)), "")</f>
        <v/>
      </c>
      <c r="I525" s="32"/>
      <c r="J525" s="40" t="str">
        <f t="shared" ca="1" si="63"/>
        <v/>
      </c>
      <c r="K525" s="34"/>
      <c r="L525" s="59" t="str">
        <f t="shared" ca="1" si="66"/>
        <v/>
      </c>
      <c r="M525" s="34"/>
      <c r="N525" s="47" t="str">
        <f t="shared" ca="1" si="67"/>
        <v/>
      </c>
      <c r="O525" s="75"/>
      <c r="P525" s="75"/>
      <c r="Q525" s="47" t="str">
        <f t="shared" ca="1" si="68"/>
        <v/>
      </c>
      <c r="R525" s="34"/>
      <c r="S525" s="59" t="str">
        <f t="shared" ca="1" si="69"/>
        <v/>
      </c>
      <c r="T525" s="32"/>
      <c r="U525" s="33" t="str">
        <f t="shared" ca="1" si="70"/>
        <v/>
      </c>
      <c r="V525" s="34"/>
      <c r="W525" s="35"/>
      <c r="X525" s="36" t="str">
        <f t="shared" ca="1" si="64"/>
        <v/>
      </c>
      <c r="Y525" s="37"/>
      <c r="Z525" s="38" t="str">
        <f t="shared" si="65"/>
        <v/>
      </c>
    </row>
    <row r="526" spans="1:26" s="39" customFormat="1">
      <c r="A526" s="30">
        <v>523</v>
      </c>
      <c r="B526" s="31"/>
      <c r="C526" s="31"/>
      <c r="D526" s="44"/>
      <c r="E526" s="72" t="str">
        <f>IFERROR(IF(INDEX(Sheet3!$B$2:$B$8, MATCH(D526, Sheet3!$A$2:$A$8, 0)) = 0, "", INDEX(Sheet3!$B$2:$B$8, MATCH(D526, Sheet3!$A$2:$A$8, 0))), "")</f>
        <v/>
      </c>
      <c r="F526" s="31"/>
      <c r="G526" s="45"/>
      <c r="H526" s="63" t="str">
        <f>IFERROR(INDEX(Sheet3!$F$2:$F$114, MATCH(G526, Sheet3!$E$2:$E$114, 0)), "")</f>
        <v/>
      </c>
      <c r="I526" s="32"/>
      <c r="J526" s="40" t="str">
        <f t="shared" ca="1" si="63"/>
        <v/>
      </c>
      <c r="K526" s="34"/>
      <c r="L526" s="59" t="str">
        <f t="shared" ca="1" si="66"/>
        <v/>
      </c>
      <c r="M526" s="34"/>
      <c r="N526" s="47" t="str">
        <f t="shared" ca="1" si="67"/>
        <v/>
      </c>
      <c r="O526" s="75"/>
      <c r="P526" s="75"/>
      <c r="Q526" s="47" t="str">
        <f t="shared" ca="1" si="68"/>
        <v/>
      </c>
      <c r="R526" s="34"/>
      <c r="S526" s="59" t="str">
        <f t="shared" ca="1" si="69"/>
        <v/>
      </c>
      <c r="T526" s="32"/>
      <c r="U526" s="33" t="str">
        <f t="shared" ca="1" si="70"/>
        <v/>
      </c>
      <c r="V526" s="34"/>
      <c r="W526" s="35"/>
      <c r="X526" s="36" t="str">
        <f t="shared" ca="1" si="64"/>
        <v/>
      </c>
      <c r="Y526" s="37"/>
      <c r="Z526" s="38" t="str">
        <f t="shared" si="65"/>
        <v/>
      </c>
    </row>
    <row r="527" spans="1:26" s="39" customFormat="1">
      <c r="A527" s="30">
        <v>524</v>
      </c>
      <c r="B527" s="31"/>
      <c r="C527" s="31"/>
      <c r="D527" s="44"/>
      <c r="E527" s="72" t="str">
        <f>IFERROR(IF(INDEX(Sheet3!$B$2:$B$8, MATCH(D527, Sheet3!$A$2:$A$8, 0)) = 0, "", INDEX(Sheet3!$B$2:$B$8, MATCH(D527, Sheet3!$A$2:$A$8, 0))), "")</f>
        <v/>
      </c>
      <c r="F527" s="31"/>
      <c r="G527" s="45"/>
      <c r="H527" s="63" t="str">
        <f>IFERROR(INDEX(Sheet3!$F$2:$F$114, MATCH(G527, Sheet3!$E$2:$E$114, 0)), "")</f>
        <v/>
      </c>
      <c r="I527" s="32"/>
      <c r="J527" s="40" t="str">
        <f t="shared" ca="1" si="63"/>
        <v/>
      </c>
      <c r="K527" s="34"/>
      <c r="L527" s="59" t="str">
        <f t="shared" ca="1" si="66"/>
        <v/>
      </c>
      <c r="M527" s="34"/>
      <c r="N527" s="47" t="str">
        <f t="shared" ca="1" si="67"/>
        <v/>
      </c>
      <c r="O527" s="75"/>
      <c r="P527" s="75"/>
      <c r="Q527" s="47" t="str">
        <f t="shared" ca="1" si="68"/>
        <v/>
      </c>
      <c r="R527" s="34"/>
      <c r="S527" s="59" t="str">
        <f t="shared" ca="1" si="69"/>
        <v/>
      </c>
      <c r="T527" s="32"/>
      <c r="U527" s="33" t="str">
        <f t="shared" ca="1" si="70"/>
        <v/>
      </c>
      <c r="V527" s="34"/>
      <c r="W527" s="35"/>
      <c r="X527" s="36" t="str">
        <f t="shared" ca="1" si="64"/>
        <v/>
      </c>
      <c r="Y527" s="37"/>
      <c r="Z527" s="38" t="str">
        <f t="shared" si="65"/>
        <v/>
      </c>
    </row>
    <row r="528" spans="1:26" s="39" customFormat="1">
      <c r="A528" s="30">
        <v>525</v>
      </c>
      <c r="B528" s="31"/>
      <c r="C528" s="31"/>
      <c r="D528" s="44"/>
      <c r="E528" s="72" t="str">
        <f>IFERROR(IF(INDEX(Sheet3!$B$2:$B$8, MATCH(D528, Sheet3!$A$2:$A$8, 0)) = 0, "", INDEX(Sheet3!$B$2:$B$8, MATCH(D528, Sheet3!$A$2:$A$8, 0))), "")</f>
        <v/>
      </c>
      <c r="F528" s="31"/>
      <c r="G528" s="45"/>
      <c r="H528" s="63" t="str">
        <f>IFERROR(INDEX(Sheet3!$F$2:$F$114, MATCH(G528, Sheet3!$E$2:$E$114, 0)), "")</f>
        <v/>
      </c>
      <c r="I528" s="32"/>
      <c r="J528" s="40" t="str">
        <f t="shared" ca="1" si="63"/>
        <v/>
      </c>
      <c r="K528" s="34"/>
      <c r="L528" s="59" t="str">
        <f t="shared" ca="1" si="66"/>
        <v/>
      </c>
      <c r="M528" s="34"/>
      <c r="N528" s="47" t="str">
        <f t="shared" ca="1" si="67"/>
        <v/>
      </c>
      <c r="O528" s="75"/>
      <c r="P528" s="75"/>
      <c r="Q528" s="47" t="str">
        <f t="shared" ca="1" si="68"/>
        <v/>
      </c>
      <c r="R528" s="34"/>
      <c r="S528" s="59" t="str">
        <f t="shared" ca="1" si="69"/>
        <v/>
      </c>
      <c r="T528" s="32"/>
      <c r="U528" s="33" t="str">
        <f t="shared" ca="1" si="70"/>
        <v/>
      </c>
      <c r="V528" s="34"/>
      <c r="W528" s="35"/>
      <c r="X528" s="36" t="str">
        <f t="shared" ca="1" si="64"/>
        <v/>
      </c>
      <c r="Y528" s="37"/>
      <c r="Z528" s="38" t="str">
        <f t="shared" si="65"/>
        <v/>
      </c>
    </row>
    <row r="529" spans="1:26" s="39" customFormat="1">
      <c r="A529" s="30">
        <v>526</v>
      </c>
      <c r="B529" s="31"/>
      <c r="C529" s="31"/>
      <c r="D529" s="44"/>
      <c r="E529" s="72" t="str">
        <f>IFERROR(IF(INDEX(Sheet3!$B$2:$B$8, MATCH(D529, Sheet3!$A$2:$A$8, 0)) = 0, "", INDEX(Sheet3!$B$2:$B$8, MATCH(D529, Sheet3!$A$2:$A$8, 0))), "")</f>
        <v/>
      </c>
      <c r="F529" s="31"/>
      <c r="G529" s="45"/>
      <c r="H529" s="63" t="str">
        <f>IFERROR(INDEX(Sheet3!$F$2:$F$114, MATCH(G529, Sheet3!$E$2:$E$114, 0)), "")</f>
        <v/>
      </c>
      <c r="I529" s="32"/>
      <c r="J529" s="40" t="str">
        <f t="shared" ca="1" si="63"/>
        <v/>
      </c>
      <c r="K529" s="34"/>
      <c r="L529" s="59" t="str">
        <f t="shared" ca="1" si="66"/>
        <v/>
      </c>
      <c r="M529" s="34"/>
      <c r="N529" s="47" t="str">
        <f t="shared" ca="1" si="67"/>
        <v/>
      </c>
      <c r="O529" s="75"/>
      <c r="P529" s="75"/>
      <c r="Q529" s="47" t="str">
        <f t="shared" ca="1" si="68"/>
        <v/>
      </c>
      <c r="R529" s="34"/>
      <c r="S529" s="59" t="str">
        <f t="shared" ca="1" si="69"/>
        <v/>
      </c>
      <c r="T529" s="32"/>
      <c r="U529" s="33" t="str">
        <f t="shared" ca="1" si="70"/>
        <v/>
      </c>
      <c r="V529" s="34"/>
      <c r="W529" s="35"/>
      <c r="X529" s="36" t="str">
        <f t="shared" ca="1" si="64"/>
        <v/>
      </c>
      <c r="Y529" s="37"/>
      <c r="Z529" s="38" t="str">
        <f t="shared" si="65"/>
        <v/>
      </c>
    </row>
    <row r="530" spans="1:26" s="39" customFormat="1">
      <c r="A530" s="30">
        <v>527</v>
      </c>
      <c r="B530" s="31"/>
      <c r="C530" s="31"/>
      <c r="D530" s="44"/>
      <c r="E530" s="72" t="str">
        <f>IFERROR(IF(INDEX(Sheet3!$B$2:$B$8, MATCH(D530, Sheet3!$A$2:$A$8, 0)) = 0, "", INDEX(Sheet3!$B$2:$B$8, MATCH(D530, Sheet3!$A$2:$A$8, 0))), "")</f>
        <v/>
      </c>
      <c r="F530" s="31"/>
      <c r="G530" s="45"/>
      <c r="H530" s="63" t="str">
        <f>IFERROR(INDEX(Sheet3!$F$2:$F$114, MATCH(G530, Sheet3!$E$2:$E$114, 0)), "")</f>
        <v/>
      </c>
      <c r="I530" s="32"/>
      <c r="J530" s="40" t="str">
        <f t="shared" ca="1" si="63"/>
        <v/>
      </c>
      <c r="K530" s="34"/>
      <c r="L530" s="59" t="str">
        <f t="shared" ca="1" si="66"/>
        <v/>
      </c>
      <c r="M530" s="34"/>
      <c r="N530" s="47" t="str">
        <f t="shared" ca="1" si="67"/>
        <v/>
      </c>
      <c r="O530" s="75"/>
      <c r="P530" s="75"/>
      <c r="Q530" s="47" t="str">
        <f t="shared" ca="1" si="68"/>
        <v/>
      </c>
      <c r="R530" s="34"/>
      <c r="S530" s="59" t="str">
        <f t="shared" ca="1" si="69"/>
        <v/>
      </c>
      <c r="T530" s="32"/>
      <c r="U530" s="33" t="str">
        <f t="shared" ca="1" si="70"/>
        <v/>
      </c>
      <c r="V530" s="34"/>
      <c r="W530" s="35"/>
      <c r="X530" s="36" t="str">
        <f t="shared" ca="1" si="64"/>
        <v/>
      </c>
      <c r="Y530" s="37"/>
      <c r="Z530" s="38" t="str">
        <f t="shared" si="65"/>
        <v/>
      </c>
    </row>
    <row r="531" spans="1:26" s="39" customFormat="1">
      <c r="A531" s="30">
        <v>528</v>
      </c>
      <c r="B531" s="31"/>
      <c r="C531" s="31"/>
      <c r="D531" s="44"/>
      <c r="E531" s="72" t="str">
        <f>IFERROR(IF(INDEX(Sheet3!$B$2:$B$8, MATCH(D531, Sheet3!$A$2:$A$8, 0)) = 0, "", INDEX(Sheet3!$B$2:$B$8, MATCH(D531, Sheet3!$A$2:$A$8, 0))), "")</f>
        <v/>
      </c>
      <c r="F531" s="31"/>
      <c r="G531" s="45"/>
      <c r="H531" s="63" t="str">
        <f>IFERROR(INDEX(Sheet3!$F$2:$F$114, MATCH(G531, Sheet3!$E$2:$E$114, 0)), "")</f>
        <v/>
      </c>
      <c r="I531" s="32"/>
      <c r="J531" s="40" t="str">
        <f t="shared" ca="1" si="63"/>
        <v/>
      </c>
      <c r="K531" s="34"/>
      <c r="L531" s="59" t="str">
        <f t="shared" ca="1" si="66"/>
        <v/>
      </c>
      <c r="M531" s="34"/>
      <c r="N531" s="47" t="str">
        <f t="shared" ca="1" si="67"/>
        <v/>
      </c>
      <c r="O531" s="75"/>
      <c r="P531" s="75"/>
      <c r="Q531" s="47" t="str">
        <f t="shared" ca="1" si="68"/>
        <v/>
      </c>
      <c r="R531" s="34"/>
      <c r="S531" s="59" t="str">
        <f t="shared" ca="1" si="69"/>
        <v/>
      </c>
      <c r="T531" s="32"/>
      <c r="U531" s="33" t="str">
        <f t="shared" ca="1" si="70"/>
        <v/>
      </c>
      <c r="V531" s="34"/>
      <c r="W531" s="35"/>
      <c r="X531" s="36" t="str">
        <f t="shared" ca="1" si="64"/>
        <v/>
      </c>
      <c r="Y531" s="37"/>
      <c r="Z531" s="38" t="str">
        <f t="shared" si="65"/>
        <v/>
      </c>
    </row>
    <row r="532" spans="1:26" s="39" customFormat="1">
      <c r="A532" s="30">
        <v>529</v>
      </c>
      <c r="B532" s="31"/>
      <c r="C532" s="31"/>
      <c r="D532" s="44"/>
      <c r="E532" s="72" t="str">
        <f>IFERROR(IF(INDEX(Sheet3!$B$2:$B$8, MATCH(D532, Sheet3!$A$2:$A$8, 0)) = 0, "", INDEX(Sheet3!$B$2:$B$8, MATCH(D532, Sheet3!$A$2:$A$8, 0))), "")</f>
        <v/>
      </c>
      <c r="F532" s="31"/>
      <c r="G532" s="45"/>
      <c r="H532" s="63" t="str">
        <f>IFERROR(INDEX(Sheet3!$F$2:$F$114, MATCH(G532, Sheet3!$E$2:$E$114, 0)), "")</f>
        <v/>
      </c>
      <c r="I532" s="32"/>
      <c r="J532" s="40" t="str">
        <f t="shared" ca="1" si="63"/>
        <v/>
      </c>
      <c r="K532" s="34"/>
      <c r="L532" s="59" t="str">
        <f t="shared" ca="1" si="66"/>
        <v/>
      </c>
      <c r="M532" s="34"/>
      <c r="N532" s="47" t="str">
        <f t="shared" ca="1" si="67"/>
        <v/>
      </c>
      <c r="O532" s="75"/>
      <c r="P532" s="75"/>
      <c r="Q532" s="47" t="str">
        <f t="shared" ca="1" si="68"/>
        <v/>
      </c>
      <c r="R532" s="34"/>
      <c r="S532" s="59" t="str">
        <f t="shared" ca="1" si="69"/>
        <v/>
      </c>
      <c r="T532" s="32"/>
      <c r="U532" s="33" t="str">
        <f t="shared" ca="1" si="70"/>
        <v/>
      </c>
      <c r="V532" s="34"/>
      <c r="W532" s="35"/>
      <c r="X532" s="36" t="str">
        <f t="shared" ca="1" si="64"/>
        <v/>
      </c>
      <c r="Y532" s="37"/>
      <c r="Z532" s="38" t="str">
        <f t="shared" si="65"/>
        <v/>
      </c>
    </row>
    <row r="533" spans="1:26" s="39" customFormat="1">
      <c r="A533" s="30">
        <v>530</v>
      </c>
      <c r="B533" s="31"/>
      <c r="C533" s="31"/>
      <c r="D533" s="44"/>
      <c r="E533" s="72" t="str">
        <f>IFERROR(IF(INDEX(Sheet3!$B$2:$B$8, MATCH(D533, Sheet3!$A$2:$A$8, 0)) = 0, "", INDEX(Sheet3!$B$2:$B$8, MATCH(D533, Sheet3!$A$2:$A$8, 0))), "")</f>
        <v/>
      </c>
      <c r="F533" s="31"/>
      <c r="G533" s="45"/>
      <c r="H533" s="63" t="str">
        <f>IFERROR(INDEX(Sheet3!$F$2:$F$114, MATCH(G533, Sheet3!$E$2:$E$114, 0)), "")</f>
        <v/>
      </c>
      <c r="I533" s="32"/>
      <c r="J533" s="40" t="str">
        <f t="shared" ca="1" si="63"/>
        <v/>
      </c>
      <c r="K533" s="34"/>
      <c r="L533" s="59" t="str">
        <f t="shared" ca="1" si="66"/>
        <v/>
      </c>
      <c r="M533" s="34"/>
      <c r="N533" s="47" t="str">
        <f t="shared" ca="1" si="67"/>
        <v/>
      </c>
      <c r="O533" s="75"/>
      <c r="P533" s="75"/>
      <c r="Q533" s="47" t="str">
        <f t="shared" ca="1" si="68"/>
        <v/>
      </c>
      <c r="R533" s="34"/>
      <c r="S533" s="59" t="str">
        <f t="shared" ca="1" si="69"/>
        <v/>
      </c>
      <c r="T533" s="32"/>
      <c r="U533" s="33" t="str">
        <f t="shared" ca="1" si="70"/>
        <v/>
      </c>
      <c r="V533" s="34"/>
      <c r="W533" s="35"/>
      <c r="X533" s="36" t="str">
        <f t="shared" ca="1" si="64"/>
        <v/>
      </c>
      <c r="Y533" s="37"/>
      <c r="Z533" s="38" t="str">
        <f t="shared" si="65"/>
        <v/>
      </c>
    </row>
    <row r="534" spans="1:26" s="39" customFormat="1">
      <c r="A534" s="30">
        <v>531</v>
      </c>
      <c r="B534" s="31"/>
      <c r="C534" s="31"/>
      <c r="D534" s="44"/>
      <c r="E534" s="72" t="str">
        <f>IFERROR(IF(INDEX(Sheet3!$B$2:$B$8, MATCH(D534, Sheet3!$A$2:$A$8, 0)) = 0, "", INDEX(Sheet3!$B$2:$B$8, MATCH(D534, Sheet3!$A$2:$A$8, 0))), "")</f>
        <v/>
      </c>
      <c r="F534" s="31"/>
      <c r="G534" s="45"/>
      <c r="H534" s="63" t="str">
        <f>IFERROR(INDEX(Sheet3!$F$2:$F$114, MATCH(G534, Sheet3!$E$2:$E$114, 0)), "")</f>
        <v/>
      </c>
      <c r="I534" s="32"/>
      <c r="J534" s="40" t="str">
        <f t="shared" ca="1" si="63"/>
        <v/>
      </c>
      <c r="K534" s="34"/>
      <c r="L534" s="59" t="str">
        <f t="shared" ca="1" si="66"/>
        <v/>
      </c>
      <c r="M534" s="34"/>
      <c r="N534" s="47" t="str">
        <f t="shared" ca="1" si="67"/>
        <v/>
      </c>
      <c r="O534" s="75"/>
      <c r="P534" s="75"/>
      <c r="Q534" s="47" t="str">
        <f t="shared" ca="1" si="68"/>
        <v/>
      </c>
      <c r="R534" s="34"/>
      <c r="S534" s="59" t="str">
        <f t="shared" ca="1" si="69"/>
        <v/>
      </c>
      <c r="T534" s="32"/>
      <c r="U534" s="33" t="str">
        <f t="shared" ca="1" si="70"/>
        <v/>
      </c>
      <c r="V534" s="34"/>
      <c r="W534" s="35"/>
      <c r="X534" s="36" t="str">
        <f t="shared" ca="1" si="64"/>
        <v/>
      </c>
      <c r="Y534" s="37"/>
      <c r="Z534" s="38" t="str">
        <f t="shared" si="65"/>
        <v/>
      </c>
    </row>
    <row r="535" spans="1:26" s="39" customFormat="1">
      <c r="A535" s="30">
        <v>532</v>
      </c>
      <c r="B535" s="31"/>
      <c r="C535" s="31"/>
      <c r="D535" s="44"/>
      <c r="E535" s="72" t="str">
        <f>IFERROR(IF(INDEX(Sheet3!$B$2:$B$8, MATCH(D535, Sheet3!$A$2:$A$8, 0)) = 0, "", INDEX(Sheet3!$B$2:$B$8, MATCH(D535, Sheet3!$A$2:$A$8, 0))), "")</f>
        <v/>
      </c>
      <c r="F535" s="31"/>
      <c r="G535" s="45"/>
      <c r="H535" s="63" t="str">
        <f>IFERROR(INDEX(Sheet3!$F$2:$F$114, MATCH(G535, Sheet3!$E$2:$E$114, 0)), "")</f>
        <v/>
      </c>
      <c r="I535" s="32"/>
      <c r="J535" s="40" t="str">
        <f t="shared" ca="1" si="63"/>
        <v/>
      </c>
      <c r="K535" s="34"/>
      <c r="L535" s="59" t="str">
        <f t="shared" ca="1" si="66"/>
        <v/>
      </c>
      <c r="M535" s="34"/>
      <c r="N535" s="47" t="str">
        <f t="shared" ca="1" si="67"/>
        <v/>
      </c>
      <c r="O535" s="75"/>
      <c r="P535" s="75"/>
      <c r="Q535" s="47" t="str">
        <f t="shared" ca="1" si="68"/>
        <v/>
      </c>
      <c r="R535" s="34"/>
      <c r="S535" s="59" t="str">
        <f t="shared" ca="1" si="69"/>
        <v/>
      </c>
      <c r="T535" s="32"/>
      <c r="U535" s="33" t="str">
        <f t="shared" ca="1" si="70"/>
        <v/>
      </c>
      <c r="V535" s="34"/>
      <c r="W535" s="35"/>
      <c r="X535" s="36" t="str">
        <f t="shared" ca="1" si="64"/>
        <v/>
      </c>
      <c r="Y535" s="37"/>
      <c r="Z535" s="38" t="str">
        <f t="shared" si="65"/>
        <v/>
      </c>
    </row>
    <row r="536" spans="1:26" s="39" customFormat="1">
      <c r="A536" s="30">
        <v>533</v>
      </c>
      <c r="B536" s="31"/>
      <c r="C536" s="31"/>
      <c r="D536" s="44"/>
      <c r="E536" s="72" t="str">
        <f>IFERROR(IF(INDEX(Sheet3!$B$2:$B$8, MATCH(D536, Sheet3!$A$2:$A$8, 0)) = 0, "", INDEX(Sheet3!$B$2:$B$8, MATCH(D536, Sheet3!$A$2:$A$8, 0))), "")</f>
        <v/>
      </c>
      <c r="F536" s="31"/>
      <c r="G536" s="45"/>
      <c r="H536" s="63" t="str">
        <f>IFERROR(INDEX(Sheet3!$F$2:$F$114, MATCH(G536, Sheet3!$E$2:$E$114, 0)), "")</f>
        <v/>
      </c>
      <c r="I536" s="32"/>
      <c r="J536" s="40" t="str">
        <f t="shared" ca="1" si="63"/>
        <v/>
      </c>
      <c r="K536" s="34"/>
      <c r="L536" s="59" t="str">
        <f t="shared" ca="1" si="66"/>
        <v/>
      </c>
      <c r="M536" s="34"/>
      <c r="N536" s="47" t="str">
        <f t="shared" ca="1" si="67"/>
        <v/>
      </c>
      <c r="O536" s="75"/>
      <c r="P536" s="75"/>
      <c r="Q536" s="47" t="str">
        <f t="shared" ca="1" si="68"/>
        <v/>
      </c>
      <c r="R536" s="34"/>
      <c r="S536" s="59" t="str">
        <f t="shared" ca="1" si="69"/>
        <v/>
      </c>
      <c r="T536" s="32"/>
      <c r="U536" s="33" t="str">
        <f t="shared" ca="1" si="70"/>
        <v/>
      </c>
      <c r="V536" s="34"/>
      <c r="W536" s="35"/>
      <c r="X536" s="36" t="str">
        <f t="shared" ca="1" si="64"/>
        <v/>
      </c>
      <c r="Y536" s="37"/>
      <c r="Z536" s="38" t="str">
        <f t="shared" si="65"/>
        <v/>
      </c>
    </row>
    <row r="537" spans="1:26" s="39" customFormat="1">
      <c r="A537" s="30">
        <v>534</v>
      </c>
      <c r="B537" s="31"/>
      <c r="C537" s="31"/>
      <c r="D537" s="44"/>
      <c r="E537" s="72" t="str">
        <f>IFERROR(IF(INDEX(Sheet3!$B$2:$B$8, MATCH(D537, Sheet3!$A$2:$A$8, 0)) = 0, "", INDEX(Sheet3!$B$2:$B$8, MATCH(D537, Sheet3!$A$2:$A$8, 0))), "")</f>
        <v/>
      </c>
      <c r="F537" s="31"/>
      <c r="G537" s="45"/>
      <c r="H537" s="63" t="str">
        <f>IFERROR(INDEX(Sheet3!$F$2:$F$114, MATCH(G537, Sheet3!$E$2:$E$114, 0)), "")</f>
        <v/>
      </c>
      <c r="I537" s="32"/>
      <c r="J537" s="40" t="str">
        <f t="shared" ca="1" si="63"/>
        <v/>
      </c>
      <c r="K537" s="34"/>
      <c r="L537" s="59" t="str">
        <f t="shared" ca="1" si="66"/>
        <v/>
      </c>
      <c r="M537" s="34"/>
      <c r="N537" s="47" t="str">
        <f t="shared" ca="1" si="67"/>
        <v/>
      </c>
      <c r="O537" s="75"/>
      <c r="P537" s="75"/>
      <c r="Q537" s="47" t="str">
        <f t="shared" ca="1" si="68"/>
        <v/>
      </c>
      <c r="R537" s="34"/>
      <c r="S537" s="59" t="str">
        <f t="shared" ca="1" si="69"/>
        <v/>
      </c>
      <c r="T537" s="32"/>
      <c r="U537" s="33" t="str">
        <f t="shared" ca="1" si="70"/>
        <v/>
      </c>
      <c r="V537" s="34"/>
      <c r="W537" s="35"/>
      <c r="X537" s="36" t="str">
        <f t="shared" ca="1" si="64"/>
        <v/>
      </c>
      <c r="Y537" s="37"/>
      <c r="Z537" s="38" t="str">
        <f t="shared" si="65"/>
        <v/>
      </c>
    </row>
    <row r="538" spans="1:26" s="39" customFormat="1">
      <c r="A538" s="30">
        <v>535</v>
      </c>
      <c r="B538" s="31"/>
      <c r="C538" s="31"/>
      <c r="D538" s="44"/>
      <c r="E538" s="72" t="str">
        <f>IFERROR(IF(INDEX(Sheet3!$B$2:$B$8, MATCH(D538, Sheet3!$A$2:$A$8, 0)) = 0, "", INDEX(Sheet3!$B$2:$B$8, MATCH(D538, Sheet3!$A$2:$A$8, 0))), "")</f>
        <v/>
      </c>
      <c r="F538" s="31"/>
      <c r="G538" s="45"/>
      <c r="H538" s="63" t="str">
        <f>IFERROR(INDEX(Sheet3!$F$2:$F$114, MATCH(G538, Sheet3!$E$2:$E$114, 0)), "")</f>
        <v/>
      </c>
      <c r="I538" s="32"/>
      <c r="J538" s="40" t="str">
        <f t="shared" ca="1" si="63"/>
        <v/>
      </c>
      <c r="K538" s="34"/>
      <c r="L538" s="59" t="str">
        <f t="shared" ca="1" si="66"/>
        <v/>
      </c>
      <c r="M538" s="34"/>
      <c r="N538" s="47" t="str">
        <f t="shared" ca="1" si="67"/>
        <v/>
      </c>
      <c r="O538" s="75"/>
      <c r="P538" s="75"/>
      <c r="Q538" s="47" t="str">
        <f t="shared" ca="1" si="68"/>
        <v/>
      </c>
      <c r="R538" s="34"/>
      <c r="S538" s="59" t="str">
        <f t="shared" ca="1" si="69"/>
        <v/>
      </c>
      <c r="T538" s="32"/>
      <c r="U538" s="33" t="str">
        <f t="shared" ca="1" si="70"/>
        <v/>
      </c>
      <c r="V538" s="34"/>
      <c r="W538" s="35"/>
      <c r="X538" s="36" t="str">
        <f t="shared" ca="1" si="64"/>
        <v/>
      </c>
      <c r="Y538" s="37"/>
      <c r="Z538" s="38" t="str">
        <f t="shared" si="65"/>
        <v/>
      </c>
    </row>
    <row r="539" spans="1:26" s="39" customFormat="1">
      <c r="A539" s="30">
        <v>536</v>
      </c>
      <c r="B539" s="31"/>
      <c r="C539" s="31"/>
      <c r="D539" s="44"/>
      <c r="E539" s="72" t="str">
        <f>IFERROR(IF(INDEX(Sheet3!$B$2:$B$8, MATCH(D539, Sheet3!$A$2:$A$8, 0)) = 0, "", INDEX(Sheet3!$B$2:$B$8, MATCH(D539, Sheet3!$A$2:$A$8, 0))), "")</f>
        <v/>
      </c>
      <c r="F539" s="31"/>
      <c r="G539" s="45"/>
      <c r="H539" s="63" t="str">
        <f>IFERROR(INDEX(Sheet3!$F$2:$F$114, MATCH(G539, Sheet3!$E$2:$E$114, 0)), "")</f>
        <v/>
      </c>
      <c r="I539" s="32"/>
      <c r="J539" s="40" t="str">
        <f t="shared" ca="1" si="63"/>
        <v/>
      </c>
      <c r="K539" s="34"/>
      <c r="L539" s="59" t="str">
        <f t="shared" ca="1" si="66"/>
        <v/>
      </c>
      <c r="M539" s="34"/>
      <c r="N539" s="47" t="str">
        <f t="shared" ca="1" si="67"/>
        <v/>
      </c>
      <c r="O539" s="75"/>
      <c r="P539" s="75"/>
      <c r="Q539" s="47" t="str">
        <f t="shared" ca="1" si="68"/>
        <v/>
      </c>
      <c r="R539" s="34"/>
      <c r="S539" s="59" t="str">
        <f t="shared" ca="1" si="69"/>
        <v/>
      </c>
      <c r="T539" s="32"/>
      <c r="U539" s="33" t="str">
        <f t="shared" ca="1" si="70"/>
        <v/>
      </c>
      <c r="V539" s="34"/>
      <c r="W539" s="35"/>
      <c r="X539" s="36" t="str">
        <f t="shared" ca="1" si="64"/>
        <v/>
      </c>
      <c r="Y539" s="37"/>
      <c r="Z539" s="38" t="str">
        <f t="shared" si="65"/>
        <v/>
      </c>
    </row>
    <row r="540" spans="1:26" s="39" customFormat="1">
      <c r="A540" s="30">
        <v>537</v>
      </c>
      <c r="B540" s="31"/>
      <c r="C540" s="31"/>
      <c r="D540" s="44"/>
      <c r="E540" s="72" t="str">
        <f>IFERROR(IF(INDEX(Sheet3!$B$2:$B$8, MATCH(D540, Sheet3!$A$2:$A$8, 0)) = 0, "", INDEX(Sheet3!$B$2:$B$8, MATCH(D540, Sheet3!$A$2:$A$8, 0))), "")</f>
        <v/>
      </c>
      <c r="F540" s="31"/>
      <c r="G540" s="45"/>
      <c r="H540" s="63" t="str">
        <f>IFERROR(INDEX(Sheet3!$F$2:$F$114, MATCH(G540, Sheet3!$E$2:$E$114, 0)), "")</f>
        <v/>
      </c>
      <c r="I540" s="32"/>
      <c r="J540" s="40" t="str">
        <f t="shared" ca="1" si="63"/>
        <v/>
      </c>
      <c r="K540" s="34"/>
      <c r="L540" s="59" t="str">
        <f t="shared" ca="1" si="66"/>
        <v/>
      </c>
      <c r="M540" s="34"/>
      <c r="N540" s="47" t="str">
        <f t="shared" ca="1" si="67"/>
        <v/>
      </c>
      <c r="O540" s="75"/>
      <c r="P540" s="75"/>
      <c r="Q540" s="47" t="str">
        <f t="shared" ca="1" si="68"/>
        <v/>
      </c>
      <c r="R540" s="34"/>
      <c r="S540" s="59" t="str">
        <f t="shared" ca="1" si="69"/>
        <v/>
      </c>
      <c r="T540" s="32"/>
      <c r="U540" s="33" t="str">
        <f t="shared" ca="1" si="70"/>
        <v/>
      </c>
      <c r="V540" s="34"/>
      <c r="W540" s="35"/>
      <c r="X540" s="36" t="str">
        <f t="shared" ca="1" si="64"/>
        <v/>
      </c>
      <c r="Y540" s="37"/>
      <c r="Z540" s="38" t="str">
        <f t="shared" si="65"/>
        <v/>
      </c>
    </row>
    <row r="541" spans="1:26" s="39" customFormat="1">
      <c r="A541" s="30">
        <v>538</v>
      </c>
      <c r="B541" s="31"/>
      <c r="C541" s="31"/>
      <c r="D541" s="44"/>
      <c r="E541" s="72" t="str">
        <f>IFERROR(IF(INDEX(Sheet3!$B$2:$B$8, MATCH(D541, Sheet3!$A$2:$A$8, 0)) = 0, "", INDEX(Sheet3!$B$2:$B$8, MATCH(D541, Sheet3!$A$2:$A$8, 0))), "")</f>
        <v/>
      </c>
      <c r="F541" s="31"/>
      <c r="G541" s="45"/>
      <c r="H541" s="63" t="str">
        <f>IFERROR(INDEX(Sheet3!$F$2:$F$114, MATCH(G541, Sheet3!$E$2:$E$114, 0)), "")</f>
        <v/>
      </c>
      <c r="I541" s="32"/>
      <c r="J541" s="40" t="str">
        <f t="shared" ca="1" si="63"/>
        <v/>
      </c>
      <c r="K541" s="34"/>
      <c r="L541" s="59" t="str">
        <f t="shared" ca="1" si="66"/>
        <v/>
      </c>
      <c r="M541" s="34"/>
      <c r="N541" s="47" t="str">
        <f t="shared" ca="1" si="67"/>
        <v/>
      </c>
      <c r="O541" s="75"/>
      <c r="P541" s="75"/>
      <c r="Q541" s="47" t="str">
        <f t="shared" ca="1" si="68"/>
        <v/>
      </c>
      <c r="R541" s="34"/>
      <c r="S541" s="59" t="str">
        <f t="shared" ca="1" si="69"/>
        <v/>
      </c>
      <c r="T541" s="32"/>
      <c r="U541" s="33" t="str">
        <f t="shared" ca="1" si="70"/>
        <v/>
      </c>
      <c r="V541" s="34"/>
      <c r="W541" s="35"/>
      <c r="X541" s="36" t="str">
        <f t="shared" ca="1" si="64"/>
        <v/>
      </c>
      <c r="Y541" s="37"/>
      <c r="Z541" s="38" t="str">
        <f t="shared" si="65"/>
        <v/>
      </c>
    </row>
    <row r="542" spans="1:26" s="39" customFormat="1">
      <c r="A542" s="30">
        <v>539</v>
      </c>
      <c r="B542" s="31"/>
      <c r="C542" s="31"/>
      <c r="D542" s="44"/>
      <c r="E542" s="72" t="str">
        <f>IFERROR(IF(INDEX(Sheet3!$B$2:$B$8, MATCH(D542, Sheet3!$A$2:$A$8, 0)) = 0, "", INDEX(Sheet3!$B$2:$B$8, MATCH(D542, Sheet3!$A$2:$A$8, 0))), "")</f>
        <v/>
      </c>
      <c r="F542" s="31"/>
      <c r="G542" s="45"/>
      <c r="H542" s="63" t="str">
        <f>IFERROR(INDEX(Sheet3!$F$2:$F$114, MATCH(G542, Sheet3!$E$2:$E$114, 0)), "")</f>
        <v/>
      </c>
      <c r="I542" s="32"/>
      <c r="J542" s="40" t="str">
        <f t="shared" ca="1" si="63"/>
        <v/>
      </c>
      <c r="K542" s="34"/>
      <c r="L542" s="59" t="str">
        <f t="shared" ca="1" si="66"/>
        <v/>
      </c>
      <c r="M542" s="34"/>
      <c r="N542" s="47" t="str">
        <f t="shared" ca="1" si="67"/>
        <v/>
      </c>
      <c r="O542" s="75"/>
      <c r="P542" s="75"/>
      <c r="Q542" s="47" t="str">
        <f t="shared" ca="1" si="68"/>
        <v/>
      </c>
      <c r="R542" s="34"/>
      <c r="S542" s="59" t="str">
        <f t="shared" ca="1" si="69"/>
        <v/>
      </c>
      <c r="T542" s="32"/>
      <c r="U542" s="33" t="str">
        <f t="shared" ca="1" si="70"/>
        <v/>
      </c>
      <c r="V542" s="34"/>
      <c r="W542" s="35"/>
      <c r="X542" s="36" t="str">
        <f t="shared" ca="1" si="64"/>
        <v/>
      </c>
      <c r="Y542" s="37"/>
      <c r="Z542" s="38" t="str">
        <f t="shared" si="65"/>
        <v/>
      </c>
    </row>
    <row r="543" spans="1:26" s="39" customFormat="1">
      <c r="A543" s="30">
        <v>540</v>
      </c>
      <c r="B543" s="31"/>
      <c r="C543" s="31"/>
      <c r="D543" s="44"/>
      <c r="E543" s="72" t="str">
        <f>IFERROR(IF(INDEX(Sheet3!$B$2:$B$8, MATCH(D543, Sheet3!$A$2:$A$8, 0)) = 0, "", INDEX(Sheet3!$B$2:$B$8, MATCH(D543, Sheet3!$A$2:$A$8, 0))), "")</f>
        <v/>
      </c>
      <c r="F543" s="31"/>
      <c r="G543" s="45"/>
      <c r="H543" s="63" t="str">
        <f>IFERROR(INDEX(Sheet3!$F$2:$F$114, MATCH(G543, Sheet3!$E$2:$E$114, 0)), "")</f>
        <v/>
      </c>
      <c r="I543" s="32"/>
      <c r="J543" s="40" t="str">
        <f t="shared" ca="1" si="63"/>
        <v/>
      </c>
      <c r="K543" s="34"/>
      <c r="L543" s="59" t="str">
        <f t="shared" ca="1" si="66"/>
        <v/>
      </c>
      <c r="M543" s="34"/>
      <c r="N543" s="47" t="str">
        <f t="shared" ca="1" si="67"/>
        <v/>
      </c>
      <c r="O543" s="75"/>
      <c r="P543" s="75"/>
      <c r="Q543" s="47" t="str">
        <f t="shared" ca="1" si="68"/>
        <v/>
      </c>
      <c r="R543" s="34"/>
      <c r="S543" s="59" t="str">
        <f t="shared" ca="1" si="69"/>
        <v/>
      </c>
      <c r="T543" s="32"/>
      <c r="U543" s="33" t="str">
        <f t="shared" ca="1" si="70"/>
        <v/>
      </c>
      <c r="V543" s="34"/>
      <c r="W543" s="35"/>
      <c r="X543" s="36" t="str">
        <f t="shared" ca="1" si="64"/>
        <v/>
      </c>
      <c r="Y543" s="37"/>
      <c r="Z543" s="38" t="str">
        <f t="shared" si="65"/>
        <v/>
      </c>
    </row>
    <row r="544" spans="1:26" s="39" customFormat="1">
      <c r="A544" s="30">
        <v>541</v>
      </c>
      <c r="B544" s="31"/>
      <c r="C544" s="31"/>
      <c r="D544" s="44"/>
      <c r="E544" s="72" t="str">
        <f>IFERROR(IF(INDEX(Sheet3!$B$2:$B$8, MATCH(D544, Sheet3!$A$2:$A$8, 0)) = 0, "", INDEX(Sheet3!$B$2:$B$8, MATCH(D544, Sheet3!$A$2:$A$8, 0))), "")</f>
        <v/>
      </c>
      <c r="F544" s="31"/>
      <c r="G544" s="45"/>
      <c r="H544" s="63" t="str">
        <f>IFERROR(INDEX(Sheet3!$F$2:$F$114, MATCH(G544, Sheet3!$E$2:$E$114, 0)), "")</f>
        <v/>
      </c>
      <c r="I544" s="32"/>
      <c r="J544" s="40" t="str">
        <f t="shared" ca="1" si="63"/>
        <v/>
      </c>
      <c r="K544" s="34"/>
      <c r="L544" s="59" t="str">
        <f t="shared" ca="1" si="66"/>
        <v/>
      </c>
      <c r="M544" s="34"/>
      <c r="N544" s="47" t="str">
        <f t="shared" ca="1" si="67"/>
        <v/>
      </c>
      <c r="O544" s="75"/>
      <c r="P544" s="75"/>
      <c r="Q544" s="47" t="str">
        <f t="shared" ca="1" si="68"/>
        <v/>
      </c>
      <c r="R544" s="34"/>
      <c r="S544" s="59" t="str">
        <f t="shared" ca="1" si="69"/>
        <v/>
      </c>
      <c r="T544" s="32"/>
      <c r="U544" s="33" t="str">
        <f t="shared" ca="1" si="70"/>
        <v/>
      </c>
      <c r="V544" s="34"/>
      <c r="W544" s="35"/>
      <c r="X544" s="36" t="str">
        <f t="shared" ca="1" si="64"/>
        <v/>
      </c>
      <c r="Y544" s="37"/>
      <c r="Z544" s="38" t="str">
        <f t="shared" si="65"/>
        <v/>
      </c>
    </row>
    <row r="545" spans="1:26" s="39" customFormat="1">
      <c r="A545" s="30">
        <v>542</v>
      </c>
      <c r="B545" s="31"/>
      <c r="C545" s="31"/>
      <c r="D545" s="44"/>
      <c r="E545" s="72" t="str">
        <f>IFERROR(IF(INDEX(Sheet3!$B$2:$B$8, MATCH(D545, Sheet3!$A$2:$A$8, 0)) = 0, "", INDEX(Sheet3!$B$2:$B$8, MATCH(D545, Sheet3!$A$2:$A$8, 0))), "")</f>
        <v/>
      </c>
      <c r="F545" s="31"/>
      <c r="G545" s="45"/>
      <c r="H545" s="63" t="str">
        <f>IFERROR(INDEX(Sheet3!$F$2:$F$114, MATCH(G545, Sheet3!$E$2:$E$114, 0)), "")</f>
        <v/>
      </c>
      <c r="I545" s="32"/>
      <c r="J545" s="40" t="str">
        <f t="shared" ca="1" si="63"/>
        <v/>
      </c>
      <c r="K545" s="34"/>
      <c r="L545" s="59" t="str">
        <f t="shared" ca="1" si="66"/>
        <v/>
      </c>
      <c r="M545" s="34"/>
      <c r="N545" s="47" t="str">
        <f t="shared" ca="1" si="67"/>
        <v/>
      </c>
      <c r="O545" s="75"/>
      <c r="P545" s="75"/>
      <c r="Q545" s="47" t="str">
        <f t="shared" ca="1" si="68"/>
        <v/>
      </c>
      <c r="R545" s="34"/>
      <c r="S545" s="59" t="str">
        <f t="shared" ca="1" si="69"/>
        <v/>
      </c>
      <c r="T545" s="32"/>
      <c r="U545" s="33" t="str">
        <f t="shared" ca="1" si="70"/>
        <v/>
      </c>
      <c r="V545" s="34"/>
      <c r="W545" s="35"/>
      <c r="X545" s="36" t="str">
        <f t="shared" ca="1" si="64"/>
        <v/>
      </c>
      <c r="Y545" s="37"/>
      <c r="Z545" s="38" t="str">
        <f t="shared" si="65"/>
        <v/>
      </c>
    </row>
    <row r="546" spans="1:26" s="39" customFormat="1">
      <c r="A546" s="30">
        <v>543</v>
      </c>
      <c r="B546" s="31"/>
      <c r="C546" s="31"/>
      <c r="D546" s="44"/>
      <c r="E546" s="72" t="str">
        <f>IFERROR(IF(INDEX(Sheet3!$B$2:$B$8, MATCH(D546, Sheet3!$A$2:$A$8, 0)) = 0, "", INDEX(Sheet3!$B$2:$B$8, MATCH(D546, Sheet3!$A$2:$A$8, 0))), "")</f>
        <v/>
      </c>
      <c r="F546" s="31"/>
      <c r="G546" s="45"/>
      <c r="H546" s="63" t="str">
        <f>IFERROR(INDEX(Sheet3!$F$2:$F$114, MATCH(G546, Sheet3!$E$2:$E$114, 0)), "")</f>
        <v/>
      </c>
      <c r="I546" s="32"/>
      <c r="J546" s="40" t="str">
        <f t="shared" ca="1" si="63"/>
        <v/>
      </c>
      <c r="K546" s="34"/>
      <c r="L546" s="59" t="str">
        <f t="shared" ca="1" si="66"/>
        <v/>
      </c>
      <c r="M546" s="34"/>
      <c r="N546" s="47" t="str">
        <f t="shared" ca="1" si="67"/>
        <v/>
      </c>
      <c r="O546" s="75"/>
      <c r="P546" s="75"/>
      <c r="Q546" s="47" t="str">
        <f t="shared" ca="1" si="68"/>
        <v/>
      </c>
      <c r="R546" s="34"/>
      <c r="S546" s="59" t="str">
        <f t="shared" ca="1" si="69"/>
        <v/>
      </c>
      <c r="T546" s="32"/>
      <c r="U546" s="33" t="str">
        <f t="shared" ca="1" si="70"/>
        <v/>
      </c>
      <c r="V546" s="34"/>
      <c r="W546" s="35"/>
      <c r="X546" s="36" t="str">
        <f t="shared" ca="1" si="64"/>
        <v/>
      </c>
      <c r="Y546" s="37"/>
      <c r="Z546" s="38" t="str">
        <f t="shared" si="65"/>
        <v/>
      </c>
    </row>
    <row r="547" spans="1:26" s="39" customFormat="1">
      <c r="A547" s="30">
        <v>544</v>
      </c>
      <c r="B547" s="31"/>
      <c r="C547" s="31"/>
      <c r="D547" s="44"/>
      <c r="E547" s="72" t="str">
        <f>IFERROR(IF(INDEX(Sheet3!$B$2:$B$8, MATCH(D547, Sheet3!$A$2:$A$8, 0)) = 0, "", INDEX(Sheet3!$B$2:$B$8, MATCH(D547, Sheet3!$A$2:$A$8, 0))), "")</f>
        <v/>
      </c>
      <c r="F547" s="31"/>
      <c r="G547" s="45"/>
      <c r="H547" s="63" t="str">
        <f>IFERROR(INDEX(Sheet3!$F$2:$F$114, MATCH(G547, Sheet3!$E$2:$E$114, 0)), "")</f>
        <v/>
      </c>
      <c r="I547" s="32"/>
      <c r="J547" s="40" t="str">
        <f t="shared" ca="1" si="63"/>
        <v/>
      </c>
      <c r="K547" s="34"/>
      <c r="L547" s="59" t="str">
        <f t="shared" ca="1" si="66"/>
        <v/>
      </c>
      <c r="M547" s="34"/>
      <c r="N547" s="47" t="str">
        <f t="shared" ca="1" si="67"/>
        <v/>
      </c>
      <c r="O547" s="75"/>
      <c r="P547" s="75"/>
      <c r="Q547" s="47" t="str">
        <f t="shared" ca="1" si="68"/>
        <v/>
      </c>
      <c r="R547" s="34"/>
      <c r="S547" s="59" t="str">
        <f t="shared" ca="1" si="69"/>
        <v/>
      </c>
      <c r="T547" s="32"/>
      <c r="U547" s="33" t="str">
        <f t="shared" ca="1" si="70"/>
        <v/>
      </c>
      <c r="V547" s="34"/>
      <c r="W547" s="35"/>
      <c r="X547" s="36" t="str">
        <f t="shared" ca="1" si="64"/>
        <v/>
      </c>
      <c r="Y547" s="37"/>
      <c r="Z547" s="38" t="str">
        <f t="shared" si="65"/>
        <v/>
      </c>
    </row>
    <row r="548" spans="1:26" s="39" customFormat="1">
      <c r="A548" s="30">
        <v>545</v>
      </c>
      <c r="B548" s="31"/>
      <c r="C548" s="31"/>
      <c r="D548" s="44"/>
      <c r="E548" s="72" t="str">
        <f>IFERROR(IF(INDEX(Sheet3!$B$2:$B$8, MATCH(D548, Sheet3!$A$2:$A$8, 0)) = 0, "", INDEX(Sheet3!$B$2:$B$8, MATCH(D548, Sheet3!$A$2:$A$8, 0))), "")</f>
        <v/>
      </c>
      <c r="F548" s="31"/>
      <c r="G548" s="45"/>
      <c r="H548" s="63" t="str">
        <f>IFERROR(INDEX(Sheet3!$F$2:$F$114, MATCH(G548, Sheet3!$E$2:$E$114, 0)), "")</f>
        <v/>
      </c>
      <c r="I548" s="32"/>
      <c r="J548" s="40" t="str">
        <f t="shared" ca="1" si="63"/>
        <v/>
      </c>
      <c r="K548" s="34"/>
      <c r="L548" s="59" t="str">
        <f t="shared" ca="1" si="66"/>
        <v/>
      </c>
      <c r="M548" s="34"/>
      <c r="N548" s="47" t="str">
        <f t="shared" ca="1" si="67"/>
        <v/>
      </c>
      <c r="O548" s="75"/>
      <c r="P548" s="75"/>
      <c r="Q548" s="47" t="str">
        <f t="shared" ca="1" si="68"/>
        <v/>
      </c>
      <c r="R548" s="34"/>
      <c r="S548" s="59" t="str">
        <f t="shared" ca="1" si="69"/>
        <v/>
      </c>
      <c r="T548" s="32"/>
      <c r="U548" s="33" t="str">
        <f t="shared" ca="1" si="70"/>
        <v/>
      </c>
      <c r="V548" s="34"/>
      <c r="W548" s="35"/>
      <c r="X548" s="36" t="str">
        <f t="shared" ca="1" si="64"/>
        <v/>
      </c>
      <c r="Y548" s="37"/>
      <c r="Z548" s="38" t="str">
        <f t="shared" si="65"/>
        <v/>
      </c>
    </row>
    <row r="549" spans="1:26" s="39" customFormat="1">
      <c r="A549" s="30">
        <v>546</v>
      </c>
      <c r="B549" s="31"/>
      <c r="C549" s="31"/>
      <c r="D549" s="44"/>
      <c r="E549" s="72" t="str">
        <f>IFERROR(IF(INDEX(Sheet3!$B$2:$B$8, MATCH(D549, Sheet3!$A$2:$A$8, 0)) = 0, "", INDEX(Sheet3!$B$2:$B$8, MATCH(D549, Sheet3!$A$2:$A$8, 0))), "")</f>
        <v/>
      </c>
      <c r="F549" s="31"/>
      <c r="G549" s="45"/>
      <c r="H549" s="63" t="str">
        <f>IFERROR(INDEX(Sheet3!$F$2:$F$114, MATCH(G549, Sheet3!$E$2:$E$114, 0)), "")</f>
        <v/>
      </c>
      <c r="I549" s="32"/>
      <c r="J549" s="40" t="str">
        <f t="shared" ca="1" si="63"/>
        <v/>
      </c>
      <c r="K549" s="34"/>
      <c r="L549" s="59" t="str">
        <f t="shared" ca="1" si="66"/>
        <v/>
      </c>
      <c r="M549" s="34"/>
      <c r="N549" s="47" t="str">
        <f t="shared" ca="1" si="67"/>
        <v/>
      </c>
      <c r="O549" s="75"/>
      <c r="P549" s="75"/>
      <c r="Q549" s="47" t="str">
        <f t="shared" ca="1" si="68"/>
        <v/>
      </c>
      <c r="R549" s="34"/>
      <c r="S549" s="59" t="str">
        <f t="shared" ca="1" si="69"/>
        <v/>
      </c>
      <c r="T549" s="32"/>
      <c r="U549" s="33" t="str">
        <f t="shared" ca="1" si="70"/>
        <v/>
      </c>
      <c r="V549" s="34"/>
      <c r="W549" s="35"/>
      <c r="X549" s="36" t="str">
        <f t="shared" ca="1" si="64"/>
        <v/>
      </c>
      <c r="Y549" s="37"/>
      <c r="Z549" s="38" t="str">
        <f t="shared" si="65"/>
        <v/>
      </c>
    </row>
    <row r="550" spans="1:26" s="39" customFormat="1">
      <c r="A550" s="30">
        <v>547</v>
      </c>
      <c r="B550" s="31"/>
      <c r="C550" s="31"/>
      <c r="D550" s="44"/>
      <c r="E550" s="72" t="str">
        <f>IFERROR(IF(INDEX(Sheet3!$B$2:$B$8, MATCH(D550, Sheet3!$A$2:$A$8, 0)) = 0, "", INDEX(Sheet3!$B$2:$B$8, MATCH(D550, Sheet3!$A$2:$A$8, 0))), "")</f>
        <v/>
      </c>
      <c r="F550" s="31"/>
      <c r="G550" s="45"/>
      <c r="H550" s="63" t="str">
        <f>IFERROR(INDEX(Sheet3!$F$2:$F$114, MATCH(G550, Sheet3!$E$2:$E$114, 0)), "")</f>
        <v/>
      </c>
      <c r="I550" s="32"/>
      <c r="J550" s="40" t="str">
        <f t="shared" ca="1" si="63"/>
        <v/>
      </c>
      <c r="K550" s="34"/>
      <c r="L550" s="59" t="str">
        <f t="shared" ca="1" si="66"/>
        <v/>
      </c>
      <c r="M550" s="34"/>
      <c r="N550" s="47" t="str">
        <f t="shared" ca="1" si="67"/>
        <v/>
      </c>
      <c r="O550" s="75"/>
      <c r="P550" s="75"/>
      <c r="Q550" s="47" t="str">
        <f t="shared" ca="1" si="68"/>
        <v/>
      </c>
      <c r="R550" s="34"/>
      <c r="S550" s="59" t="str">
        <f t="shared" ca="1" si="69"/>
        <v/>
      </c>
      <c r="T550" s="32"/>
      <c r="U550" s="33" t="str">
        <f t="shared" ca="1" si="70"/>
        <v/>
      </c>
      <c r="V550" s="34"/>
      <c r="W550" s="35"/>
      <c r="X550" s="36" t="str">
        <f t="shared" ca="1" si="64"/>
        <v/>
      </c>
      <c r="Y550" s="37"/>
      <c r="Z550" s="38" t="str">
        <f t="shared" si="65"/>
        <v/>
      </c>
    </row>
    <row r="551" spans="1:26" s="39" customFormat="1">
      <c r="A551" s="30">
        <v>548</v>
      </c>
      <c r="B551" s="31"/>
      <c r="C551" s="31"/>
      <c r="D551" s="44"/>
      <c r="E551" s="72" t="str">
        <f>IFERROR(IF(INDEX(Sheet3!$B$2:$B$8, MATCH(D551, Sheet3!$A$2:$A$8, 0)) = 0, "", INDEX(Sheet3!$B$2:$B$8, MATCH(D551, Sheet3!$A$2:$A$8, 0))), "")</f>
        <v/>
      </c>
      <c r="F551" s="31"/>
      <c r="G551" s="45"/>
      <c r="H551" s="63" t="str">
        <f>IFERROR(INDEX(Sheet3!$F$2:$F$114, MATCH(G551, Sheet3!$E$2:$E$114, 0)), "")</f>
        <v/>
      </c>
      <c r="I551" s="32"/>
      <c r="J551" s="40" t="str">
        <f t="shared" ca="1" si="63"/>
        <v/>
      </c>
      <c r="K551" s="34"/>
      <c r="L551" s="59" t="str">
        <f t="shared" ca="1" si="66"/>
        <v/>
      </c>
      <c r="M551" s="34"/>
      <c r="N551" s="47" t="str">
        <f t="shared" ca="1" si="67"/>
        <v/>
      </c>
      <c r="O551" s="75"/>
      <c r="P551" s="75"/>
      <c r="Q551" s="47" t="str">
        <f t="shared" ca="1" si="68"/>
        <v/>
      </c>
      <c r="R551" s="34"/>
      <c r="S551" s="59" t="str">
        <f t="shared" ca="1" si="69"/>
        <v/>
      </c>
      <c r="T551" s="32"/>
      <c r="U551" s="33" t="str">
        <f t="shared" ca="1" si="70"/>
        <v/>
      </c>
      <c r="V551" s="34"/>
      <c r="W551" s="35"/>
      <c r="X551" s="36" t="str">
        <f t="shared" ca="1" si="64"/>
        <v/>
      </c>
      <c r="Y551" s="37"/>
      <c r="Z551" s="38" t="str">
        <f t="shared" si="65"/>
        <v/>
      </c>
    </row>
    <row r="552" spans="1:26" s="39" customFormat="1">
      <c r="A552" s="30">
        <v>549</v>
      </c>
      <c r="B552" s="31"/>
      <c r="C552" s="31"/>
      <c r="D552" s="44"/>
      <c r="E552" s="72" t="str">
        <f>IFERROR(IF(INDEX(Sheet3!$B$2:$B$8, MATCH(D552, Sheet3!$A$2:$A$8, 0)) = 0, "", INDEX(Sheet3!$B$2:$B$8, MATCH(D552, Sheet3!$A$2:$A$8, 0))), "")</f>
        <v/>
      </c>
      <c r="F552" s="31"/>
      <c r="G552" s="45"/>
      <c r="H552" s="63" t="str">
        <f>IFERROR(INDEX(Sheet3!$F$2:$F$114, MATCH(G552, Sheet3!$E$2:$E$114, 0)), "")</f>
        <v/>
      </c>
      <c r="I552" s="32"/>
      <c r="J552" s="40" t="str">
        <f t="shared" ca="1" si="63"/>
        <v/>
      </c>
      <c r="K552" s="34"/>
      <c r="L552" s="59" t="str">
        <f t="shared" ca="1" si="66"/>
        <v/>
      </c>
      <c r="M552" s="34"/>
      <c r="N552" s="47" t="str">
        <f t="shared" ca="1" si="67"/>
        <v/>
      </c>
      <c r="O552" s="75"/>
      <c r="P552" s="75"/>
      <c r="Q552" s="47" t="str">
        <f t="shared" ca="1" si="68"/>
        <v/>
      </c>
      <c r="R552" s="34"/>
      <c r="S552" s="59" t="str">
        <f t="shared" ca="1" si="69"/>
        <v/>
      </c>
      <c r="T552" s="32"/>
      <c r="U552" s="33" t="str">
        <f t="shared" ca="1" si="70"/>
        <v/>
      </c>
      <c r="V552" s="34"/>
      <c r="W552" s="35"/>
      <c r="X552" s="36" t="str">
        <f t="shared" ca="1" si="64"/>
        <v/>
      </c>
      <c r="Y552" s="37"/>
      <c r="Z552" s="38" t="str">
        <f t="shared" si="65"/>
        <v/>
      </c>
    </row>
    <row r="553" spans="1:26" s="39" customFormat="1">
      <c r="A553" s="30">
        <v>550</v>
      </c>
      <c r="B553" s="31"/>
      <c r="C553" s="31"/>
      <c r="D553" s="44"/>
      <c r="E553" s="72" t="str">
        <f>IFERROR(IF(INDEX(Sheet3!$B$2:$B$8, MATCH(D553, Sheet3!$A$2:$A$8, 0)) = 0, "", INDEX(Sheet3!$B$2:$B$8, MATCH(D553, Sheet3!$A$2:$A$8, 0))), "")</f>
        <v/>
      </c>
      <c r="F553" s="31"/>
      <c r="G553" s="45"/>
      <c r="H553" s="63" t="str">
        <f>IFERROR(INDEX(Sheet3!$F$2:$F$114, MATCH(G553, Sheet3!$E$2:$E$114, 0)), "")</f>
        <v/>
      </c>
      <c r="I553" s="32"/>
      <c r="J553" s="40" t="str">
        <f t="shared" ca="1" si="63"/>
        <v/>
      </c>
      <c r="K553" s="34"/>
      <c r="L553" s="59" t="str">
        <f t="shared" ca="1" si="66"/>
        <v/>
      </c>
      <c r="M553" s="34"/>
      <c r="N553" s="47" t="str">
        <f t="shared" ca="1" si="67"/>
        <v/>
      </c>
      <c r="O553" s="75"/>
      <c r="P553" s="75"/>
      <c r="Q553" s="47" t="str">
        <f t="shared" ca="1" si="68"/>
        <v/>
      </c>
      <c r="R553" s="34"/>
      <c r="S553" s="59" t="str">
        <f t="shared" ca="1" si="69"/>
        <v/>
      </c>
      <c r="T553" s="32"/>
      <c r="U553" s="33" t="str">
        <f t="shared" ca="1" si="70"/>
        <v/>
      </c>
      <c r="V553" s="34"/>
      <c r="W553" s="35"/>
      <c r="X553" s="36" t="str">
        <f t="shared" ca="1" si="64"/>
        <v/>
      </c>
      <c r="Y553" s="37"/>
      <c r="Z553" s="38" t="str">
        <f t="shared" si="65"/>
        <v/>
      </c>
    </row>
    <row r="554" spans="1:26" s="39" customFormat="1">
      <c r="A554" s="30">
        <v>551</v>
      </c>
      <c r="B554" s="31"/>
      <c r="C554" s="31"/>
      <c r="D554" s="44"/>
      <c r="E554" s="72" t="str">
        <f>IFERROR(IF(INDEX(Sheet3!$B$2:$B$8, MATCH(D554, Sheet3!$A$2:$A$8, 0)) = 0, "", INDEX(Sheet3!$B$2:$B$8, MATCH(D554, Sheet3!$A$2:$A$8, 0))), "")</f>
        <v/>
      </c>
      <c r="F554" s="31"/>
      <c r="G554" s="45"/>
      <c r="H554" s="63" t="str">
        <f>IFERROR(INDEX(Sheet3!$F$2:$F$114, MATCH(G554, Sheet3!$E$2:$E$114, 0)), "")</f>
        <v/>
      </c>
      <c r="I554" s="32"/>
      <c r="J554" s="40" t="str">
        <f t="shared" ca="1" si="63"/>
        <v/>
      </c>
      <c r="K554" s="34"/>
      <c r="L554" s="59" t="str">
        <f t="shared" ca="1" si="66"/>
        <v/>
      </c>
      <c r="M554" s="34"/>
      <c r="N554" s="47" t="str">
        <f t="shared" ca="1" si="67"/>
        <v/>
      </c>
      <c r="O554" s="75"/>
      <c r="P554" s="75"/>
      <c r="Q554" s="47" t="str">
        <f t="shared" ca="1" si="68"/>
        <v/>
      </c>
      <c r="R554" s="34"/>
      <c r="S554" s="59" t="str">
        <f t="shared" ca="1" si="69"/>
        <v/>
      </c>
      <c r="T554" s="32"/>
      <c r="U554" s="33" t="str">
        <f t="shared" ca="1" si="70"/>
        <v/>
      </c>
      <c r="V554" s="34"/>
      <c r="W554" s="35"/>
      <c r="X554" s="36" t="str">
        <f t="shared" ca="1" si="64"/>
        <v/>
      </c>
      <c r="Y554" s="37"/>
      <c r="Z554" s="38" t="str">
        <f t="shared" si="65"/>
        <v/>
      </c>
    </row>
    <row r="555" spans="1:26" s="39" customFormat="1">
      <c r="A555" s="30">
        <v>552</v>
      </c>
      <c r="B555" s="31"/>
      <c r="C555" s="31"/>
      <c r="D555" s="44"/>
      <c r="E555" s="72" t="str">
        <f>IFERROR(IF(INDEX(Sheet3!$B$2:$B$8, MATCH(D555, Sheet3!$A$2:$A$8, 0)) = 0, "", INDEX(Sheet3!$B$2:$B$8, MATCH(D555, Sheet3!$A$2:$A$8, 0))), "")</f>
        <v/>
      </c>
      <c r="F555" s="31"/>
      <c r="G555" s="45"/>
      <c r="H555" s="63" t="str">
        <f>IFERROR(INDEX(Sheet3!$F$2:$F$114, MATCH(G555, Sheet3!$E$2:$E$114, 0)), "")</f>
        <v/>
      </c>
      <c r="I555" s="32"/>
      <c r="J555" s="40" t="str">
        <f t="shared" ca="1" si="63"/>
        <v/>
      </c>
      <c r="K555" s="34"/>
      <c r="L555" s="59" t="str">
        <f t="shared" ca="1" si="66"/>
        <v/>
      </c>
      <c r="M555" s="34"/>
      <c r="N555" s="47" t="str">
        <f t="shared" ca="1" si="67"/>
        <v/>
      </c>
      <c r="O555" s="75"/>
      <c r="P555" s="75"/>
      <c r="Q555" s="47" t="str">
        <f t="shared" ca="1" si="68"/>
        <v/>
      </c>
      <c r="R555" s="34"/>
      <c r="S555" s="59" t="str">
        <f t="shared" ca="1" si="69"/>
        <v/>
      </c>
      <c r="T555" s="32"/>
      <c r="U555" s="33" t="str">
        <f t="shared" ca="1" si="70"/>
        <v/>
      </c>
      <c r="V555" s="34"/>
      <c r="W555" s="35"/>
      <c r="X555" s="36" t="str">
        <f t="shared" ca="1" si="64"/>
        <v/>
      </c>
      <c r="Y555" s="37"/>
      <c r="Z555" s="38" t="str">
        <f t="shared" si="65"/>
        <v/>
      </c>
    </row>
    <row r="556" spans="1:26" s="39" customFormat="1">
      <c r="A556" s="30">
        <v>553</v>
      </c>
      <c r="B556" s="31"/>
      <c r="C556" s="31"/>
      <c r="D556" s="44"/>
      <c r="E556" s="72" t="str">
        <f>IFERROR(IF(INDEX(Sheet3!$B$2:$B$8, MATCH(D556, Sheet3!$A$2:$A$8, 0)) = 0, "", INDEX(Sheet3!$B$2:$B$8, MATCH(D556, Sheet3!$A$2:$A$8, 0))), "")</f>
        <v/>
      </c>
      <c r="F556" s="31"/>
      <c r="G556" s="45"/>
      <c r="H556" s="63" t="str">
        <f>IFERROR(INDEX(Sheet3!$F$2:$F$114, MATCH(G556, Sheet3!$E$2:$E$114, 0)), "")</f>
        <v/>
      </c>
      <c r="I556" s="32"/>
      <c r="J556" s="40" t="str">
        <f t="shared" ca="1" si="63"/>
        <v/>
      </c>
      <c r="K556" s="34"/>
      <c r="L556" s="59" t="str">
        <f t="shared" ca="1" si="66"/>
        <v/>
      </c>
      <c r="M556" s="34"/>
      <c r="N556" s="47" t="str">
        <f t="shared" ca="1" si="67"/>
        <v/>
      </c>
      <c r="O556" s="75"/>
      <c r="P556" s="75"/>
      <c r="Q556" s="47" t="str">
        <f t="shared" ca="1" si="68"/>
        <v/>
      </c>
      <c r="R556" s="34"/>
      <c r="S556" s="59" t="str">
        <f t="shared" ca="1" si="69"/>
        <v/>
      </c>
      <c r="T556" s="32"/>
      <c r="U556" s="33" t="str">
        <f t="shared" ca="1" si="70"/>
        <v/>
      </c>
      <c r="V556" s="34"/>
      <c r="W556" s="35"/>
      <c r="X556" s="36" t="str">
        <f t="shared" ca="1" si="64"/>
        <v/>
      </c>
      <c r="Y556" s="37"/>
      <c r="Z556" s="38" t="str">
        <f t="shared" si="65"/>
        <v/>
      </c>
    </row>
    <row r="557" spans="1:26" s="39" customFormat="1">
      <c r="A557" s="30">
        <v>554</v>
      </c>
      <c r="B557" s="31"/>
      <c r="C557" s="31"/>
      <c r="D557" s="44"/>
      <c r="E557" s="72" t="str">
        <f>IFERROR(IF(INDEX(Sheet3!$B$2:$B$8, MATCH(D557, Sheet3!$A$2:$A$8, 0)) = 0, "", INDEX(Sheet3!$B$2:$B$8, MATCH(D557, Sheet3!$A$2:$A$8, 0))), "")</f>
        <v/>
      </c>
      <c r="F557" s="31"/>
      <c r="G557" s="45"/>
      <c r="H557" s="63" t="str">
        <f>IFERROR(INDEX(Sheet3!$F$2:$F$114, MATCH(G557, Sheet3!$E$2:$E$114, 0)), "")</f>
        <v/>
      </c>
      <c r="I557" s="32"/>
      <c r="J557" s="40" t="str">
        <f t="shared" ca="1" si="63"/>
        <v/>
      </c>
      <c r="K557" s="34"/>
      <c r="L557" s="59" t="str">
        <f t="shared" ca="1" si="66"/>
        <v/>
      </c>
      <c r="M557" s="34"/>
      <c r="N557" s="47" t="str">
        <f t="shared" ca="1" si="67"/>
        <v/>
      </c>
      <c r="O557" s="75"/>
      <c r="P557" s="75"/>
      <c r="Q557" s="47" t="str">
        <f t="shared" ca="1" si="68"/>
        <v/>
      </c>
      <c r="R557" s="34"/>
      <c r="S557" s="59" t="str">
        <f t="shared" ca="1" si="69"/>
        <v/>
      </c>
      <c r="T557" s="32"/>
      <c r="U557" s="33" t="str">
        <f t="shared" ca="1" si="70"/>
        <v/>
      </c>
      <c r="V557" s="34"/>
      <c r="W557" s="35"/>
      <c r="X557" s="36" t="str">
        <f t="shared" ca="1" si="64"/>
        <v/>
      </c>
      <c r="Y557" s="37"/>
      <c r="Z557" s="38" t="str">
        <f t="shared" si="65"/>
        <v/>
      </c>
    </row>
    <row r="558" spans="1:26" s="39" customFormat="1">
      <c r="A558" s="30">
        <v>555</v>
      </c>
      <c r="B558" s="31"/>
      <c r="C558" s="31"/>
      <c r="D558" s="44"/>
      <c r="E558" s="72" t="str">
        <f>IFERROR(IF(INDEX(Sheet3!$B$2:$B$8, MATCH(D558, Sheet3!$A$2:$A$8, 0)) = 0, "", INDEX(Sheet3!$B$2:$B$8, MATCH(D558, Sheet3!$A$2:$A$8, 0))), "")</f>
        <v/>
      </c>
      <c r="F558" s="31"/>
      <c r="G558" s="45"/>
      <c r="H558" s="63" t="str">
        <f>IFERROR(INDEX(Sheet3!$F$2:$F$114, MATCH(G558, Sheet3!$E$2:$E$114, 0)), "")</f>
        <v/>
      </c>
      <c r="I558" s="32"/>
      <c r="J558" s="40" t="str">
        <f t="shared" ca="1" si="63"/>
        <v/>
      </c>
      <c r="K558" s="34"/>
      <c r="L558" s="59" t="str">
        <f t="shared" ca="1" si="66"/>
        <v/>
      </c>
      <c r="M558" s="34"/>
      <c r="N558" s="47" t="str">
        <f t="shared" ca="1" si="67"/>
        <v/>
      </c>
      <c r="O558" s="75"/>
      <c r="P558" s="75"/>
      <c r="Q558" s="47" t="str">
        <f t="shared" ca="1" si="68"/>
        <v/>
      </c>
      <c r="R558" s="34"/>
      <c r="S558" s="59" t="str">
        <f t="shared" ca="1" si="69"/>
        <v/>
      </c>
      <c r="T558" s="32"/>
      <c r="U558" s="33" t="str">
        <f t="shared" ca="1" si="70"/>
        <v/>
      </c>
      <c r="V558" s="34"/>
      <c r="W558" s="35"/>
      <c r="X558" s="36" t="str">
        <f t="shared" ca="1" si="64"/>
        <v/>
      </c>
      <c r="Y558" s="37"/>
      <c r="Z558" s="38" t="str">
        <f t="shared" si="65"/>
        <v/>
      </c>
    </row>
    <row r="559" spans="1:26" s="39" customFormat="1">
      <c r="A559" s="30">
        <v>556</v>
      </c>
      <c r="B559" s="31"/>
      <c r="C559" s="31"/>
      <c r="D559" s="44"/>
      <c r="E559" s="72" t="str">
        <f>IFERROR(IF(INDEX(Sheet3!$B$2:$B$8, MATCH(D559, Sheet3!$A$2:$A$8, 0)) = 0, "", INDEX(Sheet3!$B$2:$B$8, MATCH(D559, Sheet3!$A$2:$A$8, 0))), "")</f>
        <v/>
      </c>
      <c r="F559" s="31"/>
      <c r="G559" s="45"/>
      <c r="H559" s="63" t="str">
        <f>IFERROR(INDEX(Sheet3!$F$2:$F$114, MATCH(G559, Sheet3!$E$2:$E$114, 0)), "")</f>
        <v/>
      </c>
      <c r="I559" s="32"/>
      <c r="J559" s="40" t="str">
        <f t="shared" ca="1" si="63"/>
        <v/>
      </c>
      <c r="K559" s="34"/>
      <c r="L559" s="59" t="str">
        <f t="shared" ca="1" si="66"/>
        <v/>
      </c>
      <c r="M559" s="34"/>
      <c r="N559" s="47" t="str">
        <f t="shared" ca="1" si="67"/>
        <v/>
      </c>
      <c r="O559" s="75"/>
      <c r="P559" s="75"/>
      <c r="Q559" s="47" t="str">
        <f t="shared" ca="1" si="68"/>
        <v/>
      </c>
      <c r="R559" s="34"/>
      <c r="S559" s="59" t="str">
        <f t="shared" ca="1" si="69"/>
        <v/>
      </c>
      <c r="T559" s="32"/>
      <c r="U559" s="33" t="str">
        <f t="shared" ca="1" si="70"/>
        <v/>
      </c>
      <c r="V559" s="34"/>
      <c r="W559" s="35"/>
      <c r="X559" s="36" t="str">
        <f t="shared" ca="1" si="64"/>
        <v/>
      </c>
      <c r="Y559" s="37"/>
      <c r="Z559" s="38" t="str">
        <f t="shared" si="65"/>
        <v/>
      </c>
    </row>
    <row r="560" spans="1:26" s="39" customFormat="1">
      <c r="A560" s="30">
        <v>557</v>
      </c>
      <c r="B560" s="31"/>
      <c r="C560" s="31"/>
      <c r="D560" s="44"/>
      <c r="E560" s="72" t="str">
        <f>IFERROR(IF(INDEX(Sheet3!$B$2:$B$8, MATCH(D560, Sheet3!$A$2:$A$8, 0)) = 0, "", INDEX(Sheet3!$B$2:$B$8, MATCH(D560, Sheet3!$A$2:$A$8, 0))), "")</f>
        <v/>
      </c>
      <c r="F560" s="31"/>
      <c r="G560" s="45"/>
      <c r="H560" s="63" t="str">
        <f>IFERROR(INDEX(Sheet3!$F$2:$F$114, MATCH(G560, Sheet3!$E$2:$E$114, 0)), "")</f>
        <v/>
      </c>
      <c r="I560" s="32"/>
      <c r="J560" s="40" t="str">
        <f t="shared" ca="1" si="63"/>
        <v/>
      </c>
      <c r="K560" s="34"/>
      <c r="L560" s="59" t="str">
        <f t="shared" ca="1" si="66"/>
        <v/>
      </c>
      <c r="M560" s="34"/>
      <c r="N560" s="47" t="str">
        <f t="shared" ca="1" si="67"/>
        <v/>
      </c>
      <c r="O560" s="75"/>
      <c r="P560" s="75"/>
      <c r="Q560" s="47" t="str">
        <f t="shared" ca="1" si="68"/>
        <v/>
      </c>
      <c r="R560" s="34"/>
      <c r="S560" s="59" t="str">
        <f t="shared" ca="1" si="69"/>
        <v/>
      </c>
      <c r="T560" s="32"/>
      <c r="U560" s="33" t="str">
        <f t="shared" ca="1" si="70"/>
        <v/>
      </c>
      <c r="V560" s="34"/>
      <c r="W560" s="35"/>
      <c r="X560" s="36" t="str">
        <f t="shared" ca="1" si="64"/>
        <v/>
      </c>
      <c r="Y560" s="37"/>
      <c r="Z560" s="38" t="str">
        <f t="shared" si="65"/>
        <v/>
      </c>
    </row>
    <row r="561" spans="1:26" s="39" customFormat="1">
      <c r="A561" s="30">
        <v>558</v>
      </c>
      <c r="B561" s="31"/>
      <c r="C561" s="31"/>
      <c r="D561" s="44"/>
      <c r="E561" s="72" t="str">
        <f>IFERROR(IF(INDEX(Sheet3!$B$2:$B$8, MATCH(D561, Sheet3!$A$2:$A$8, 0)) = 0, "", INDEX(Sheet3!$B$2:$B$8, MATCH(D561, Sheet3!$A$2:$A$8, 0))), "")</f>
        <v/>
      </c>
      <c r="F561" s="31"/>
      <c r="G561" s="45"/>
      <c r="H561" s="63" t="str">
        <f>IFERROR(INDEX(Sheet3!$F$2:$F$114, MATCH(G561, Sheet3!$E$2:$E$114, 0)), "")</f>
        <v/>
      </c>
      <c r="I561" s="32"/>
      <c r="J561" s="40" t="str">
        <f t="shared" ca="1" si="63"/>
        <v/>
      </c>
      <c r="K561" s="34"/>
      <c r="L561" s="59" t="str">
        <f t="shared" ca="1" si="66"/>
        <v/>
      </c>
      <c r="M561" s="34"/>
      <c r="N561" s="47" t="str">
        <f t="shared" ca="1" si="67"/>
        <v/>
      </c>
      <c r="O561" s="75"/>
      <c r="P561" s="75"/>
      <c r="Q561" s="47" t="str">
        <f t="shared" ca="1" si="68"/>
        <v/>
      </c>
      <c r="R561" s="34"/>
      <c r="S561" s="59" t="str">
        <f t="shared" ca="1" si="69"/>
        <v/>
      </c>
      <c r="T561" s="32"/>
      <c r="U561" s="33" t="str">
        <f t="shared" ca="1" si="70"/>
        <v/>
      </c>
      <c r="V561" s="34"/>
      <c r="W561" s="35"/>
      <c r="X561" s="36" t="str">
        <f t="shared" ca="1" si="64"/>
        <v/>
      </c>
      <c r="Y561" s="37"/>
      <c r="Z561" s="38" t="str">
        <f t="shared" si="65"/>
        <v/>
      </c>
    </row>
    <row r="562" spans="1:26" s="39" customFormat="1">
      <c r="A562" s="30">
        <v>559</v>
      </c>
      <c r="B562" s="31"/>
      <c r="C562" s="31"/>
      <c r="D562" s="44"/>
      <c r="E562" s="72" t="str">
        <f>IFERROR(IF(INDEX(Sheet3!$B$2:$B$8, MATCH(D562, Sheet3!$A$2:$A$8, 0)) = 0, "", INDEX(Sheet3!$B$2:$B$8, MATCH(D562, Sheet3!$A$2:$A$8, 0))), "")</f>
        <v/>
      </c>
      <c r="F562" s="31"/>
      <c r="G562" s="45"/>
      <c r="H562" s="63" t="str">
        <f>IFERROR(INDEX(Sheet3!$F$2:$F$114, MATCH(G562, Sheet3!$E$2:$E$114, 0)), "")</f>
        <v/>
      </c>
      <c r="I562" s="32"/>
      <c r="J562" s="40" t="str">
        <f t="shared" ca="1" si="63"/>
        <v/>
      </c>
      <c r="K562" s="34"/>
      <c r="L562" s="59" t="str">
        <f t="shared" ca="1" si="66"/>
        <v/>
      </c>
      <c r="M562" s="34"/>
      <c r="N562" s="47" t="str">
        <f t="shared" ca="1" si="67"/>
        <v/>
      </c>
      <c r="O562" s="75"/>
      <c r="P562" s="75"/>
      <c r="Q562" s="47" t="str">
        <f t="shared" ca="1" si="68"/>
        <v/>
      </c>
      <c r="R562" s="34"/>
      <c r="S562" s="59" t="str">
        <f t="shared" ca="1" si="69"/>
        <v/>
      </c>
      <c r="T562" s="32"/>
      <c r="U562" s="33" t="str">
        <f t="shared" ca="1" si="70"/>
        <v/>
      </c>
      <c r="V562" s="34"/>
      <c r="W562" s="35"/>
      <c r="X562" s="36" t="str">
        <f t="shared" ca="1" si="64"/>
        <v/>
      </c>
      <c r="Y562" s="37"/>
      <c r="Z562" s="38" t="str">
        <f t="shared" si="65"/>
        <v/>
      </c>
    </row>
    <row r="563" spans="1:26" s="39" customFormat="1">
      <c r="A563" s="30">
        <v>560</v>
      </c>
      <c r="B563" s="31"/>
      <c r="C563" s="31"/>
      <c r="D563" s="44"/>
      <c r="E563" s="72" t="str">
        <f>IFERROR(IF(INDEX(Sheet3!$B$2:$B$8, MATCH(D563, Sheet3!$A$2:$A$8, 0)) = 0, "", INDEX(Sheet3!$B$2:$B$8, MATCH(D563, Sheet3!$A$2:$A$8, 0))), "")</f>
        <v/>
      </c>
      <c r="F563" s="31"/>
      <c r="G563" s="45"/>
      <c r="H563" s="63" t="str">
        <f>IFERROR(INDEX(Sheet3!$F$2:$F$114, MATCH(G563, Sheet3!$E$2:$E$114, 0)), "")</f>
        <v/>
      </c>
      <c r="I563" s="32"/>
      <c r="J563" s="40" t="str">
        <f t="shared" ca="1" si="63"/>
        <v/>
      </c>
      <c r="K563" s="34"/>
      <c r="L563" s="59" t="str">
        <f t="shared" ca="1" si="66"/>
        <v/>
      </c>
      <c r="M563" s="34"/>
      <c r="N563" s="47" t="str">
        <f t="shared" ca="1" si="67"/>
        <v/>
      </c>
      <c r="O563" s="75"/>
      <c r="P563" s="75"/>
      <c r="Q563" s="47" t="str">
        <f t="shared" ca="1" si="68"/>
        <v/>
      </c>
      <c r="R563" s="34"/>
      <c r="S563" s="59" t="str">
        <f t="shared" ca="1" si="69"/>
        <v/>
      </c>
      <c r="T563" s="32"/>
      <c r="U563" s="33" t="str">
        <f t="shared" ca="1" si="70"/>
        <v/>
      </c>
      <c r="V563" s="34"/>
      <c r="W563" s="35"/>
      <c r="X563" s="36" t="str">
        <f t="shared" ca="1" si="64"/>
        <v/>
      </c>
      <c r="Y563" s="37"/>
      <c r="Z563" s="38" t="str">
        <f t="shared" si="65"/>
        <v/>
      </c>
    </row>
    <row r="564" spans="1:26" s="39" customFormat="1">
      <c r="A564" s="30">
        <v>561</v>
      </c>
      <c r="B564" s="31"/>
      <c r="C564" s="31"/>
      <c r="D564" s="44"/>
      <c r="E564" s="72" t="str">
        <f>IFERROR(IF(INDEX(Sheet3!$B$2:$B$8, MATCH(D564, Sheet3!$A$2:$A$8, 0)) = 0, "", INDEX(Sheet3!$B$2:$B$8, MATCH(D564, Sheet3!$A$2:$A$8, 0))), "")</f>
        <v/>
      </c>
      <c r="F564" s="31"/>
      <c r="G564" s="45"/>
      <c r="H564" s="63" t="str">
        <f>IFERROR(INDEX(Sheet3!$F$2:$F$114, MATCH(G564, Sheet3!$E$2:$E$114, 0)), "")</f>
        <v/>
      </c>
      <c r="I564" s="32"/>
      <c r="J564" s="40" t="str">
        <f t="shared" ca="1" si="63"/>
        <v/>
      </c>
      <c r="K564" s="34"/>
      <c r="L564" s="59" t="str">
        <f t="shared" ca="1" si="66"/>
        <v/>
      </c>
      <c r="M564" s="34"/>
      <c r="N564" s="47" t="str">
        <f t="shared" ca="1" si="67"/>
        <v/>
      </c>
      <c r="O564" s="75"/>
      <c r="P564" s="75"/>
      <c r="Q564" s="47" t="str">
        <f t="shared" ca="1" si="68"/>
        <v/>
      </c>
      <c r="R564" s="34"/>
      <c r="S564" s="59" t="str">
        <f t="shared" ca="1" si="69"/>
        <v/>
      </c>
      <c r="T564" s="32"/>
      <c r="U564" s="33" t="str">
        <f t="shared" ca="1" si="70"/>
        <v/>
      </c>
      <c r="V564" s="34"/>
      <c r="W564" s="35"/>
      <c r="X564" s="36" t="str">
        <f t="shared" ca="1" si="64"/>
        <v/>
      </c>
      <c r="Y564" s="37"/>
      <c r="Z564" s="38" t="str">
        <f t="shared" si="65"/>
        <v/>
      </c>
    </row>
    <row r="565" spans="1:26" s="39" customFormat="1">
      <c r="A565" s="30">
        <v>562</v>
      </c>
      <c r="B565" s="31"/>
      <c r="C565" s="31"/>
      <c r="D565" s="44"/>
      <c r="E565" s="72" t="str">
        <f>IFERROR(IF(INDEX(Sheet3!$B$2:$B$8, MATCH(D565, Sheet3!$A$2:$A$8, 0)) = 0, "", INDEX(Sheet3!$B$2:$B$8, MATCH(D565, Sheet3!$A$2:$A$8, 0))), "")</f>
        <v/>
      </c>
      <c r="F565" s="31"/>
      <c r="G565" s="45"/>
      <c r="H565" s="63" t="str">
        <f>IFERROR(INDEX(Sheet3!$F$2:$F$114, MATCH(G565, Sheet3!$E$2:$E$114, 0)), "")</f>
        <v/>
      </c>
      <c r="I565" s="32"/>
      <c r="J565" s="40" t="str">
        <f t="shared" ca="1" si="63"/>
        <v/>
      </c>
      <c r="K565" s="34"/>
      <c r="L565" s="59" t="str">
        <f t="shared" ca="1" si="66"/>
        <v/>
      </c>
      <c r="M565" s="34"/>
      <c r="N565" s="47" t="str">
        <f t="shared" ca="1" si="67"/>
        <v/>
      </c>
      <c r="O565" s="75"/>
      <c r="P565" s="75"/>
      <c r="Q565" s="47" t="str">
        <f t="shared" ca="1" si="68"/>
        <v/>
      </c>
      <c r="R565" s="34"/>
      <c r="S565" s="59" t="str">
        <f t="shared" ca="1" si="69"/>
        <v/>
      </c>
      <c r="T565" s="32"/>
      <c r="U565" s="33" t="str">
        <f t="shared" ca="1" si="70"/>
        <v/>
      </c>
      <c r="V565" s="34"/>
      <c r="W565" s="35"/>
      <c r="X565" s="36" t="str">
        <f t="shared" ca="1" si="64"/>
        <v/>
      </c>
      <c r="Y565" s="37"/>
      <c r="Z565" s="38" t="str">
        <f t="shared" si="65"/>
        <v/>
      </c>
    </row>
    <row r="566" spans="1:26" s="39" customFormat="1">
      <c r="A566" s="30">
        <v>563</v>
      </c>
      <c r="B566" s="31"/>
      <c r="C566" s="31"/>
      <c r="D566" s="44"/>
      <c r="E566" s="72" t="str">
        <f>IFERROR(IF(INDEX(Sheet3!$B$2:$B$8, MATCH(D566, Sheet3!$A$2:$A$8, 0)) = 0, "", INDEX(Sheet3!$B$2:$B$8, MATCH(D566, Sheet3!$A$2:$A$8, 0))), "")</f>
        <v/>
      </c>
      <c r="F566" s="31"/>
      <c r="G566" s="45"/>
      <c r="H566" s="63" t="str">
        <f>IFERROR(INDEX(Sheet3!$F$2:$F$114, MATCH(G566, Sheet3!$E$2:$E$114, 0)), "")</f>
        <v/>
      </c>
      <c r="I566" s="32"/>
      <c r="J566" s="40" t="str">
        <f t="shared" ca="1" si="63"/>
        <v/>
      </c>
      <c r="K566" s="34"/>
      <c r="L566" s="59" t="str">
        <f t="shared" ca="1" si="66"/>
        <v/>
      </c>
      <c r="M566" s="34"/>
      <c r="N566" s="47" t="str">
        <f t="shared" ca="1" si="67"/>
        <v/>
      </c>
      <c r="O566" s="75"/>
      <c r="P566" s="75"/>
      <c r="Q566" s="47" t="str">
        <f t="shared" ca="1" si="68"/>
        <v/>
      </c>
      <c r="R566" s="34"/>
      <c r="S566" s="59" t="str">
        <f t="shared" ca="1" si="69"/>
        <v/>
      </c>
      <c r="T566" s="32"/>
      <c r="U566" s="33" t="str">
        <f t="shared" ca="1" si="70"/>
        <v/>
      </c>
      <c r="V566" s="34"/>
      <c r="W566" s="35"/>
      <c r="X566" s="36" t="str">
        <f t="shared" ca="1" si="64"/>
        <v/>
      </c>
      <c r="Y566" s="37"/>
      <c r="Z566" s="38" t="str">
        <f t="shared" si="65"/>
        <v/>
      </c>
    </row>
    <row r="567" spans="1:26" s="39" customFormat="1">
      <c r="A567" s="30">
        <v>564</v>
      </c>
      <c r="B567" s="31"/>
      <c r="C567" s="31"/>
      <c r="D567" s="44"/>
      <c r="E567" s="72" t="str">
        <f>IFERROR(IF(INDEX(Sheet3!$B$2:$B$8, MATCH(D567, Sheet3!$A$2:$A$8, 0)) = 0, "", INDEX(Sheet3!$B$2:$B$8, MATCH(D567, Sheet3!$A$2:$A$8, 0))), "")</f>
        <v/>
      </c>
      <c r="F567" s="31"/>
      <c r="G567" s="45"/>
      <c r="H567" s="63" t="str">
        <f>IFERROR(INDEX(Sheet3!$F$2:$F$114, MATCH(G567, Sheet3!$E$2:$E$114, 0)), "")</f>
        <v/>
      </c>
      <c r="I567" s="32"/>
      <c r="J567" s="40" t="str">
        <f t="shared" ca="1" si="63"/>
        <v/>
      </c>
      <c r="K567" s="34"/>
      <c r="L567" s="59" t="str">
        <f t="shared" ca="1" si="66"/>
        <v/>
      </c>
      <c r="M567" s="34"/>
      <c r="N567" s="47" t="str">
        <f t="shared" ca="1" si="67"/>
        <v/>
      </c>
      <c r="O567" s="75"/>
      <c r="P567" s="75"/>
      <c r="Q567" s="47" t="str">
        <f t="shared" ca="1" si="68"/>
        <v/>
      </c>
      <c r="R567" s="34"/>
      <c r="S567" s="59" t="str">
        <f t="shared" ca="1" si="69"/>
        <v/>
      </c>
      <c r="T567" s="32"/>
      <c r="U567" s="33" t="str">
        <f t="shared" ca="1" si="70"/>
        <v/>
      </c>
      <c r="V567" s="34"/>
      <c r="W567" s="35"/>
      <c r="X567" s="36" t="str">
        <f t="shared" ca="1" si="64"/>
        <v/>
      </c>
      <c r="Y567" s="37"/>
      <c r="Z567" s="38" t="str">
        <f t="shared" si="65"/>
        <v/>
      </c>
    </row>
    <row r="568" spans="1:26" s="39" customFormat="1">
      <c r="A568" s="30">
        <v>565</v>
      </c>
      <c r="B568" s="31"/>
      <c r="C568" s="31"/>
      <c r="D568" s="44"/>
      <c r="E568" s="72" t="str">
        <f>IFERROR(IF(INDEX(Sheet3!$B$2:$B$8, MATCH(D568, Sheet3!$A$2:$A$8, 0)) = 0, "", INDEX(Sheet3!$B$2:$B$8, MATCH(D568, Sheet3!$A$2:$A$8, 0))), "")</f>
        <v/>
      </c>
      <c r="F568" s="31"/>
      <c r="G568" s="45"/>
      <c r="H568" s="63" t="str">
        <f>IFERROR(INDEX(Sheet3!$F$2:$F$114, MATCH(G568, Sheet3!$E$2:$E$114, 0)), "")</f>
        <v/>
      </c>
      <c r="I568" s="32"/>
      <c r="J568" s="40" t="str">
        <f t="shared" ca="1" si="63"/>
        <v/>
      </c>
      <c r="K568" s="34"/>
      <c r="L568" s="59" t="str">
        <f t="shared" ca="1" si="66"/>
        <v/>
      </c>
      <c r="M568" s="34"/>
      <c r="N568" s="47" t="str">
        <f t="shared" ca="1" si="67"/>
        <v/>
      </c>
      <c r="O568" s="75"/>
      <c r="P568" s="75"/>
      <c r="Q568" s="47" t="str">
        <f t="shared" ca="1" si="68"/>
        <v/>
      </c>
      <c r="R568" s="34"/>
      <c r="S568" s="59" t="str">
        <f t="shared" ca="1" si="69"/>
        <v/>
      </c>
      <c r="T568" s="32"/>
      <c r="U568" s="33" t="str">
        <f t="shared" ca="1" si="70"/>
        <v/>
      </c>
      <c r="V568" s="34"/>
      <c r="W568" s="35"/>
      <c r="X568" s="36" t="str">
        <f t="shared" ca="1" si="64"/>
        <v/>
      </c>
      <c r="Y568" s="37"/>
      <c r="Z568" s="38" t="str">
        <f t="shared" si="65"/>
        <v/>
      </c>
    </row>
    <row r="569" spans="1:26" s="39" customFormat="1">
      <c r="A569" s="30">
        <v>566</v>
      </c>
      <c r="B569" s="31"/>
      <c r="C569" s="31"/>
      <c r="D569" s="44"/>
      <c r="E569" s="72" t="str">
        <f>IFERROR(IF(INDEX(Sheet3!$B$2:$B$8, MATCH(D569, Sheet3!$A$2:$A$8, 0)) = 0, "", INDEX(Sheet3!$B$2:$B$8, MATCH(D569, Sheet3!$A$2:$A$8, 0))), "")</f>
        <v/>
      </c>
      <c r="F569" s="31"/>
      <c r="G569" s="45"/>
      <c r="H569" s="63" t="str">
        <f>IFERROR(INDEX(Sheet3!$F$2:$F$114, MATCH(G569, Sheet3!$E$2:$E$114, 0)), "")</f>
        <v/>
      </c>
      <c r="I569" s="32"/>
      <c r="J569" s="40" t="str">
        <f t="shared" ca="1" si="63"/>
        <v/>
      </c>
      <c r="K569" s="34"/>
      <c r="L569" s="59" t="str">
        <f t="shared" ca="1" si="66"/>
        <v/>
      </c>
      <c r="M569" s="34"/>
      <c r="N569" s="47" t="str">
        <f t="shared" ca="1" si="67"/>
        <v/>
      </c>
      <c r="O569" s="75"/>
      <c r="P569" s="75"/>
      <c r="Q569" s="47" t="str">
        <f t="shared" ca="1" si="68"/>
        <v/>
      </c>
      <c r="R569" s="34"/>
      <c r="S569" s="59" t="str">
        <f t="shared" ca="1" si="69"/>
        <v/>
      </c>
      <c r="T569" s="32"/>
      <c r="U569" s="33" t="str">
        <f t="shared" ca="1" si="70"/>
        <v/>
      </c>
      <c r="V569" s="34"/>
      <c r="W569" s="35"/>
      <c r="X569" s="36" t="str">
        <f t="shared" ca="1" si="64"/>
        <v/>
      </c>
      <c r="Y569" s="37"/>
      <c r="Z569" s="38" t="str">
        <f t="shared" si="65"/>
        <v/>
      </c>
    </row>
    <row r="570" spans="1:26" s="39" customFormat="1">
      <c r="A570" s="30">
        <v>567</v>
      </c>
      <c r="B570" s="31"/>
      <c r="C570" s="31"/>
      <c r="D570" s="44"/>
      <c r="E570" s="72" t="str">
        <f>IFERROR(IF(INDEX(Sheet3!$B$2:$B$8, MATCH(D570, Sheet3!$A$2:$A$8, 0)) = 0, "", INDEX(Sheet3!$B$2:$B$8, MATCH(D570, Sheet3!$A$2:$A$8, 0))), "")</f>
        <v/>
      </c>
      <c r="F570" s="31"/>
      <c r="G570" s="45"/>
      <c r="H570" s="63" t="str">
        <f>IFERROR(INDEX(Sheet3!$F$2:$F$114, MATCH(G570, Sheet3!$E$2:$E$114, 0)), "")</f>
        <v/>
      </c>
      <c r="I570" s="32"/>
      <c r="J570" s="40" t="str">
        <f t="shared" ca="1" si="63"/>
        <v/>
      </c>
      <c r="K570" s="34"/>
      <c r="L570" s="59" t="str">
        <f t="shared" ca="1" si="66"/>
        <v/>
      </c>
      <c r="M570" s="34"/>
      <c r="N570" s="47" t="str">
        <f t="shared" ca="1" si="67"/>
        <v/>
      </c>
      <c r="O570" s="75"/>
      <c r="P570" s="75"/>
      <c r="Q570" s="47" t="str">
        <f t="shared" ca="1" si="68"/>
        <v/>
      </c>
      <c r="R570" s="34"/>
      <c r="S570" s="59" t="str">
        <f t="shared" ca="1" si="69"/>
        <v/>
      </c>
      <c r="T570" s="32"/>
      <c r="U570" s="33" t="str">
        <f t="shared" ca="1" si="70"/>
        <v/>
      </c>
      <c r="V570" s="34"/>
      <c r="W570" s="35"/>
      <c r="X570" s="36" t="str">
        <f t="shared" ca="1" si="64"/>
        <v/>
      </c>
      <c r="Y570" s="37"/>
      <c r="Z570" s="38" t="str">
        <f t="shared" si="65"/>
        <v/>
      </c>
    </row>
    <row r="571" spans="1:26" s="39" customFormat="1">
      <c r="A571" s="30">
        <v>568</v>
      </c>
      <c r="B571" s="31"/>
      <c r="C571" s="31"/>
      <c r="D571" s="44"/>
      <c r="E571" s="72" t="str">
        <f>IFERROR(IF(INDEX(Sheet3!$B$2:$B$8, MATCH(D571, Sheet3!$A$2:$A$8, 0)) = 0, "", INDEX(Sheet3!$B$2:$B$8, MATCH(D571, Sheet3!$A$2:$A$8, 0))), "")</f>
        <v/>
      </c>
      <c r="F571" s="31"/>
      <c r="G571" s="45"/>
      <c r="H571" s="63" t="str">
        <f>IFERROR(INDEX(Sheet3!$F$2:$F$114, MATCH(G571, Sheet3!$E$2:$E$114, 0)), "")</f>
        <v/>
      </c>
      <c r="I571" s="32"/>
      <c r="J571" s="40" t="str">
        <f t="shared" ca="1" si="63"/>
        <v/>
      </c>
      <c r="K571" s="34"/>
      <c r="L571" s="59" t="str">
        <f t="shared" ca="1" si="66"/>
        <v/>
      </c>
      <c r="M571" s="34"/>
      <c r="N571" s="47" t="str">
        <f t="shared" ca="1" si="67"/>
        <v/>
      </c>
      <c r="O571" s="75"/>
      <c r="P571" s="75"/>
      <c r="Q571" s="47" t="str">
        <f t="shared" ca="1" si="68"/>
        <v/>
      </c>
      <c r="R571" s="34"/>
      <c r="S571" s="59" t="str">
        <f t="shared" ca="1" si="69"/>
        <v/>
      </c>
      <c r="T571" s="32"/>
      <c r="U571" s="33" t="str">
        <f t="shared" ca="1" si="70"/>
        <v/>
      </c>
      <c r="V571" s="34"/>
      <c r="W571" s="35"/>
      <c r="X571" s="36" t="str">
        <f t="shared" ca="1" si="64"/>
        <v/>
      </c>
      <c r="Y571" s="37"/>
      <c r="Z571" s="38" t="str">
        <f t="shared" si="65"/>
        <v/>
      </c>
    </row>
    <row r="572" spans="1:26" s="39" customFormat="1">
      <c r="A572" s="30">
        <v>569</v>
      </c>
      <c r="B572" s="31"/>
      <c r="C572" s="31"/>
      <c r="D572" s="44"/>
      <c r="E572" s="72" t="str">
        <f>IFERROR(IF(INDEX(Sheet3!$B$2:$B$8, MATCH(D572, Sheet3!$A$2:$A$8, 0)) = 0, "", INDEX(Sheet3!$B$2:$B$8, MATCH(D572, Sheet3!$A$2:$A$8, 0))), "")</f>
        <v/>
      </c>
      <c r="F572" s="31"/>
      <c r="G572" s="45"/>
      <c r="H572" s="63" t="str">
        <f>IFERROR(INDEX(Sheet3!$F$2:$F$114, MATCH(G572, Sheet3!$E$2:$E$114, 0)), "")</f>
        <v/>
      </c>
      <c r="I572" s="32"/>
      <c r="J572" s="40" t="str">
        <f t="shared" ca="1" si="63"/>
        <v/>
      </c>
      <c r="K572" s="34"/>
      <c r="L572" s="59" t="str">
        <f t="shared" ca="1" si="66"/>
        <v/>
      </c>
      <c r="M572" s="34"/>
      <c r="N572" s="47" t="str">
        <f t="shared" ca="1" si="67"/>
        <v/>
      </c>
      <c r="O572" s="75"/>
      <c r="P572" s="75"/>
      <c r="Q572" s="47" t="str">
        <f t="shared" ca="1" si="68"/>
        <v/>
      </c>
      <c r="R572" s="34"/>
      <c r="S572" s="59" t="str">
        <f t="shared" ca="1" si="69"/>
        <v/>
      </c>
      <c r="T572" s="32"/>
      <c r="U572" s="33" t="str">
        <f t="shared" ca="1" si="70"/>
        <v/>
      </c>
      <c r="V572" s="34"/>
      <c r="W572" s="35"/>
      <c r="X572" s="36" t="str">
        <f t="shared" ca="1" si="64"/>
        <v/>
      </c>
      <c r="Y572" s="37"/>
      <c r="Z572" s="38" t="str">
        <f t="shared" si="65"/>
        <v/>
      </c>
    </row>
    <row r="573" spans="1:26" s="39" customFormat="1">
      <c r="A573" s="30">
        <v>570</v>
      </c>
      <c r="B573" s="31"/>
      <c r="C573" s="31"/>
      <c r="D573" s="44"/>
      <c r="E573" s="72" t="str">
        <f>IFERROR(IF(INDEX(Sheet3!$B$2:$B$8, MATCH(D573, Sheet3!$A$2:$A$8, 0)) = 0, "", INDEX(Sheet3!$B$2:$B$8, MATCH(D573, Sheet3!$A$2:$A$8, 0))), "")</f>
        <v/>
      </c>
      <c r="F573" s="31"/>
      <c r="G573" s="45"/>
      <c r="H573" s="63" t="str">
        <f>IFERROR(INDEX(Sheet3!$F$2:$F$114, MATCH(G573, Sheet3!$E$2:$E$114, 0)), "")</f>
        <v/>
      </c>
      <c r="I573" s="32"/>
      <c r="J573" s="40" t="str">
        <f t="shared" ca="1" si="63"/>
        <v/>
      </c>
      <c r="K573" s="34"/>
      <c r="L573" s="59" t="str">
        <f t="shared" ca="1" si="66"/>
        <v/>
      </c>
      <c r="M573" s="34"/>
      <c r="N573" s="47" t="str">
        <f t="shared" ca="1" si="67"/>
        <v/>
      </c>
      <c r="O573" s="75"/>
      <c r="P573" s="75"/>
      <c r="Q573" s="47" t="str">
        <f t="shared" ca="1" si="68"/>
        <v/>
      </c>
      <c r="R573" s="34"/>
      <c r="S573" s="59" t="str">
        <f t="shared" ca="1" si="69"/>
        <v/>
      </c>
      <c r="T573" s="32"/>
      <c r="U573" s="33" t="str">
        <f t="shared" ca="1" si="70"/>
        <v/>
      </c>
      <c r="V573" s="34"/>
      <c r="W573" s="35"/>
      <c r="X573" s="36" t="str">
        <f t="shared" ca="1" si="64"/>
        <v/>
      </c>
      <c r="Y573" s="37"/>
      <c r="Z573" s="38" t="str">
        <f t="shared" si="65"/>
        <v/>
      </c>
    </row>
    <row r="574" spans="1:26" s="39" customFormat="1">
      <c r="A574" s="30">
        <v>571</v>
      </c>
      <c r="B574" s="31"/>
      <c r="C574" s="31"/>
      <c r="D574" s="44"/>
      <c r="E574" s="72" t="str">
        <f>IFERROR(IF(INDEX(Sheet3!$B$2:$B$8, MATCH(D574, Sheet3!$A$2:$A$8, 0)) = 0, "", INDEX(Sheet3!$B$2:$B$8, MATCH(D574, Sheet3!$A$2:$A$8, 0))), "")</f>
        <v/>
      </c>
      <c r="F574" s="31"/>
      <c r="G574" s="45"/>
      <c r="H574" s="63" t="str">
        <f>IFERROR(INDEX(Sheet3!$F$2:$F$114, MATCH(G574, Sheet3!$E$2:$E$114, 0)), "")</f>
        <v/>
      </c>
      <c r="I574" s="32"/>
      <c r="J574" s="40" t="str">
        <f t="shared" ca="1" si="63"/>
        <v/>
      </c>
      <c r="K574" s="34"/>
      <c r="L574" s="59" t="str">
        <f t="shared" ca="1" si="66"/>
        <v/>
      </c>
      <c r="M574" s="34"/>
      <c r="N574" s="47" t="str">
        <f t="shared" ca="1" si="67"/>
        <v/>
      </c>
      <c r="O574" s="75"/>
      <c r="P574" s="75"/>
      <c r="Q574" s="47" t="str">
        <f t="shared" ca="1" si="68"/>
        <v/>
      </c>
      <c r="R574" s="34"/>
      <c r="S574" s="59" t="str">
        <f t="shared" ca="1" si="69"/>
        <v/>
      </c>
      <c r="T574" s="32"/>
      <c r="U574" s="33" t="str">
        <f t="shared" ca="1" si="70"/>
        <v/>
      </c>
      <c r="V574" s="34"/>
      <c r="W574" s="35"/>
      <c r="X574" s="36" t="str">
        <f t="shared" ca="1" si="64"/>
        <v/>
      </c>
      <c r="Y574" s="37"/>
      <c r="Z574" s="38" t="str">
        <f t="shared" si="65"/>
        <v/>
      </c>
    </row>
    <row r="575" spans="1:26" s="39" customFormat="1">
      <c r="A575" s="30">
        <v>572</v>
      </c>
      <c r="B575" s="31"/>
      <c r="C575" s="31"/>
      <c r="D575" s="44"/>
      <c r="E575" s="72" t="str">
        <f>IFERROR(IF(INDEX(Sheet3!$B$2:$B$8, MATCH(D575, Sheet3!$A$2:$A$8, 0)) = 0, "", INDEX(Sheet3!$B$2:$B$8, MATCH(D575, Sheet3!$A$2:$A$8, 0))), "")</f>
        <v/>
      </c>
      <c r="F575" s="31"/>
      <c r="G575" s="45"/>
      <c r="H575" s="63" t="str">
        <f>IFERROR(INDEX(Sheet3!$F$2:$F$114, MATCH(G575, Sheet3!$E$2:$E$114, 0)), "")</f>
        <v/>
      </c>
      <c r="I575" s="32"/>
      <c r="J575" s="40" t="str">
        <f t="shared" ca="1" si="63"/>
        <v/>
      </c>
      <c r="K575" s="34"/>
      <c r="L575" s="59" t="str">
        <f t="shared" ca="1" si="66"/>
        <v/>
      </c>
      <c r="M575" s="34"/>
      <c r="N575" s="47" t="str">
        <f t="shared" ca="1" si="67"/>
        <v/>
      </c>
      <c r="O575" s="75"/>
      <c r="P575" s="75"/>
      <c r="Q575" s="47" t="str">
        <f t="shared" ca="1" si="68"/>
        <v/>
      </c>
      <c r="R575" s="34"/>
      <c r="S575" s="59" t="str">
        <f t="shared" ca="1" si="69"/>
        <v/>
      </c>
      <c r="T575" s="32"/>
      <c r="U575" s="33" t="str">
        <f t="shared" ca="1" si="70"/>
        <v/>
      </c>
      <c r="V575" s="34"/>
      <c r="W575" s="35"/>
      <c r="X575" s="36" t="str">
        <f t="shared" ca="1" si="64"/>
        <v/>
      </c>
      <c r="Y575" s="37"/>
      <c r="Z575" s="38" t="str">
        <f t="shared" si="65"/>
        <v/>
      </c>
    </row>
    <row r="576" spans="1:26" s="39" customFormat="1">
      <c r="A576" s="30">
        <v>573</v>
      </c>
      <c r="B576" s="31"/>
      <c r="C576" s="31"/>
      <c r="D576" s="44"/>
      <c r="E576" s="72" t="str">
        <f>IFERROR(IF(INDEX(Sheet3!$B$2:$B$8, MATCH(D576, Sheet3!$A$2:$A$8, 0)) = 0, "", INDEX(Sheet3!$B$2:$B$8, MATCH(D576, Sheet3!$A$2:$A$8, 0))), "")</f>
        <v/>
      </c>
      <c r="F576" s="31"/>
      <c r="G576" s="45"/>
      <c r="H576" s="63" t="str">
        <f>IFERROR(INDEX(Sheet3!$F$2:$F$114, MATCH(G576, Sheet3!$E$2:$E$114, 0)), "")</f>
        <v/>
      </c>
      <c r="I576" s="32"/>
      <c r="J576" s="40" t="str">
        <f t="shared" ca="1" si="63"/>
        <v/>
      </c>
      <c r="K576" s="34"/>
      <c r="L576" s="59" t="str">
        <f t="shared" ca="1" si="66"/>
        <v/>
      </c>
      <c r="M576" s="34"/>
      <c r="N576" s="47" t="str">
        <f t="shared" ca="1" si="67"/>
        <v/>
      </c>
      <c r="O576" s="75"/>
      <c r="P576" s="75"/>
      <c r="Q576" s="47" t="str">
        <f t="shared" ca="1" si="68"/>
        <v/>
      </c>
      <c r="R576" s="34"/>
      <c r="S576" s="59" t="str">
        <f t="shared" ca="1" si="69"/>
        <v/>
      </c>
      <c r="T576" s="32"/>
      <c r="U576" s="33" t="str">
        <f t="shared" ca="1" si="70"/>
        <v/>
      </c>
      <c r="V576" s="34"/>
      <c r="W576" s="35"/>
      <c r="X576" s="36" t="str">
        <f t="shared" ca="1" si="64"/>
        <v/>
      </c>
      <c r="Y576" s="37"/>
      <c r="Z576" s="38" t="str">
        <f t="shared" si="65"/>
        <v/>
      </c>
    </row>
    <row r="577" spans="1:26" s="39" customFormat="1">
      <c r="A577" s="30">
        <v>574</v>
      </c>
      <c r="B577" s="31"/>
      <c r="C577" s="31"/>
      <c r="D577" s="44"/>
      <c r="E577" s="72" t="str">
        <f>IFERROR(IF(INDEX(Sheet3!$B$2:$B$8, MATCH(D577, Sheet3!$A$2:$A$8, 0)) = 0, "", INDEX(Sheet3!$B$2:$B$8, MATCH(D577, Sheet3!$A$2:$A$8, 0))), "")</f>
        <v/>
      </c>
      <c r="F577" s="31"/>
      <c r="G577" s="45"/>
      <c r="H577" s="63" t="str">
        <f>IFERROR(INDEX(Sheet3!$F$2:$F$114, MATCH(G577, Sheet3!$E$2:$E$114, 0)), "")</f>
        <v/>
      </c>
      <c r="I577" s="32"/>
      <c r="J577" s="40" t="str">
        <f t="shared" ca="1" si="63"/>
        <v/>
      </c>
      <c r="K577" s="34"/>
      <c r="L577" s="59" t="str">
        <f t="shared" ca="1" si="66"/>
        <v/>
      </c>
      <c r="M577" s="34"/>
      <c r="N577" s="47" t="str">
        <f t="shared" ca="1" si="67"/>
        <v/>
      </c>
      <c r="O577" s="75"/>
      <c r="P577" s="75"/>
      <c r="Q577" s="47" t="str">
        <f t="shared" ca="1" si="68"/>
        <v/>
      </c>
      <c r="R577" s="34"/>
      <c r="S577" s="59" t="str">
        <f t="shared" ca="1" si="69"/>
        <v/>
      </c>
      <c r="T577" s="32"/>
      <c r="U577" s="33" t="str">
        <f t="shared" ca="1" si="70"/>
        <v/>
      </c>
      <c r="V577" s="34"/>
      <c r="W577" s="35"/>
      <c r="X577" s="36" t="str">
        <f t="shared" ca="1" si="64"/>
        <v/>
      </c>
      <c r="Y577" s="37"/>
      <c r="Z577" s="38" t="str">
        <f t="shared" si="65"/>
        <v/>
      </c>
    </row>
    <row r="578" spans="1:26" s="39" customFormat="1">
      <c r="A578" s="30">
        <v>575</v>
      </c>
      <c r="B578" s="31"/>
      <c r="C578" s="31"/>
      <c r="D578" s="44"/>
      <c r="E578" s="72" t="str">
        <f>IFERROR(IF(INDEX(Sheet3!$B$2:$B$8, MATCH(D578, Sheet3!$A$2:$A$8, 0)) = 0, "", INDEX(Sheet3!$B$2:$B$8, MATCH(D578, Sheet3!$A$2:$A$8, 0))), "")</f>
        <v/>
      </c>
      <c r="F578" s="31"/>
      <c r="G578" s="45"/>
      <c r="H578" s="63" t="str">
        <f>IFERROR(INDEX(Sheet3!$F$2:$F$114, MATCH(G578, Sheet3!$E$2:$E$114, 0)), "")</f>
        <v/>
      </c>
      <c r="I578" s="32"/>
      <c r="J578" s="40" t="str">
        <f t="shared" ca="1" si="63"/>
        <v/>
      </c>
      <c r="K578" s="34"/>
      <c r="L578" s="59" t="str">
        <f t="shared" ca="1" si="66"/>
        <v/>
      </c>
      <c r="M578" s="34"/>
      <c r="N578" s="47" t="str">
        <f t="shared" ca="1" si="67"/>
        <v/>
      </c>
      <c r="O578" s="75"/>
      <c r="P578" s="75"/>
      <c r="Q578" s="47" t="str">
        <f t="shared" ca="1" si="68"/>
        <v/>
      </c>
      <c r="R578" s="34"/>
      <c r="S578" s="59" t="str">
        <f t="shared" ca="1" si="69"/>
        <v/>
      </c>
      <c r="T578" s="32"/>
      <c r="U578" s="33" t="str">
        <f t="shared" ca="1" si="70"/>
        <v/>
      </c>
      <c r="V578" s="34"/>
      <c r="W578" s="35"/>
      <c r="X578" s="36" t="str">
        <f t="shared" ca="1" si="64"/>
        <v/>
      </c>
      <c r="Y578" s="37"/>
      <c r="Z578" s="38" t="str">
        <f t="shared" si="65"/>
        <v/>
      </c>
    </row>
    <row r="579" spans="1:26" s="39" customFormat="1">
      <c r="A579" s="30">
        <v>576</v>
      </c>
      <c r="B579" s="31"/>
      <c r="C579" s="31"/>
      <c r="D579" s="44"/>
      <c r="E579" s="72" t="str">
        <f>IFERROR(IF(INDEX(Sheet3!$B$2:$B$8, MATCH(D579, Sheet3!$A$2:$A$8, 0)) = 0, "", INDEX(Sheet3!$B$2:$B$8, MATCH(D579, Sheet3!$A$2:$A$8, 0))), "")</f>
        <v/>
      </c>
      <c r="F579" s="31"/>
      <c r="G579" s="45"/>
      <c r="H579" s="63" t="str">
        <f>IFERROR(INDEX(Sheet3!$F$2:$F$114, MATCH(G579, Sheet3!$E$2:$E$114, 0)), "")</f>
        <v/>
      </c>
      <c r="I579" s="32"/>
      <c r="J579" s="40" t="str">
        <f t="shared" ca="1" si="63"/>
        <v/>
      </c>
      <c r="K579" s="34"/>
      <c r="L579" s="59" t="str">
        <f t="shared" ca="1" si="66"/>
        <v/>
      </c>
      <c r="M579" s="34"/>
      <c r="N579" s="47" t="str">
        <f t="shared" ca="1" si="67"/>
        <v/>
      </c>
      <c r="O579" s="75"/>
      <c r="P579" s="75"/>
      <c r="Q579" s="47" t="str">
        <f t="shared" ca="1" si="68"/>
        <v/>
      </c>
      <c r="R579" s="34"/>
      <c r="S579" s="59" t="str">
        <f t="shared" ca="1" si="69"/>
        <v/>
      </c>
      <c r="T579" s="32"/>
      <c r="U579" s="33" t="str">
        <f t="shared" ca="1" si="70"/>
        <v/>
      </c>
      <c r="V579" s="34"/>
      <c r="W579" s="35"/>
      <c r="X579" s="36" t="str">
        <f t="shared" ca="1" si="64"/>
        <v/>
      </c>
      <c r="Y579" s="37"/>
      <c r="Z579" s="38" t="str">
        <f t="shared" si="65"/>
        <v/>
      </c>
    </row>
    <row r="580" spans="1:26" s="39" customFormat="1">
      <c r="A580" s="30">
        <v>577</v>
      </c>
      <c r="B580" s="31"/>
      <c r="C580" s="31"/>
      <c r="D580" s="44"/>
      <c r="E580" s="72" t="str">
        <f>IFERROR(IF(INDEX(Sheet3!$B$2:$B$8, MATCH(D580, Sheet3!$A$2:$A$8, 0)) = 0, "", INDEX(Sheet3!$B$2:$B$8, MATCH(D580, Sheet3!$A$2:$A$8, 0))), "")</f>
        <v/>
      </c>
      <c r="F580" s="31"/>
      <c r="G580" s="45"/>
      <c r="H580" s="63" t="str">
        <f>IFERROR(INDEX(Sheet3!$F$2:$F$114, MATCH(G580, Sheet3!$E$2:$E$114, 0)), "")</f>
        <v/>
      </c>
      <c r="I580" s="32"/>
      <c r="J580" s="40" t="str">
        <f t="shared" ca="1" si="63"/>
        <v/>
      </c>
      <c r="K580" s="34"/>
      <c r="L580" s="59" t="str">
        <f t="shared" ca="1" si="66"/>
        <v/>
      </c>
      <c r="M580" s="34"/>
      <c r="N580" s="47" t="str">
        <f t="shared" ca="1" si="67"/>
        <v/>
      </c>
      <c r="O580" s="75"/>
      <c r="P580" s="75"/>
      <c r="Q580" s="47" t="str">
        <f t="shared" ca="1" si="68"/>
        <v/>
      </c>
      <c r="R580" s="34"/>
      <c r="S580" s="59" t="str">
        <f t="shared" ca="1" si="69"/>
        <v/>
      </c>
      <c r="T580" s="32"/>
      <c r="U580" s="33" t="str">
        <f t="shared" ca="1" si="70"/>
        <v/>
      </c>
      <c r="V580" s="34"/>
      <c r="W580" s="35"/>
      <c r="X580" s="36" t="str">
        <f t="shared" ca="1" si="64"/>
        <v/>
      </c>
      <c r="Y580" s="37"/>
      <c r="Z580" s="38" t="str">
        <f t="shared" si="65"/>
        <v/>
      </c>
    </row>
    <row r="581" spans="1:26" s="39" customFormat="1">
      <c r="A581" s="30">
        <v>578</v>
      </c>
      <c r="B581" s="31"/>
      <c r="C581" s="31"/>
      <c r="D581" s="44"/>
      <c r="E581" s="72" t="str">
        <f>IFERROR(IF(INDEX(Sheet3!$B$2:$B$8, MATCH(D581, Sheet3!$A$2:$A$8, 0)) = 0, "", INDEX(Sheet3!$B$2:$B$8, MATCH(D581, Sheet3!$A$2:$A$8, 0))), "")</f>
        <v/>
      </c>
      <c r="F581" s="31"/>
      <c r="G581" s="45"/>
      <c r="H581" s="63" t="str">
        <f>IFERROR(INDEX(Sheet3!$F$2:$F$114, MATCH(G581, Sheet3!$E$2:$E$114, 0)), "")</f>
        <v/>
      </c>
      <c r="I581" s="32"/>
      <c r="J581" s="40" t="str">
        <f t="shared" ca="1" si="63"/>
        <v/>
      </c>
      <c r="K581" s="34"/>
      <c r="L581" s="59" t="str">
        <f t="shared" ca="1" si="66"/>
        <v/>
      </c>
      <c r="M581" s="34"/>
      <c r="N581" s="47" t="str">
        <f t="shared" ca="1" si="67"/>
        <v/>
      </c>
      <c r="O581" s="75"/>
      <c r="P581" s="75"/>
      <c r="Q581" s="47" t="str">
        <f t="shared" ca="1" si="68"/>
        <v/>
      </c>
      <c r="R581" s="34"/>
      <c r="S581" s="59" t="str">
        <f t="shared" ca="1" si="69"/>
        <v/>
      </c>
      <c r="T581" s="32"/>
      <c r="U581" s="33" t="str">
        <f t="shared" ca="1" si="70"/>
        <v/>
      </c>
      <c r="V581" s="34"/>
      <c r="W581" s="35"/>
      <c r="X581" s="36" t="str">
        <f t="shared" ca="1" si="64"/>
        <v/>
      </c>
      <c r="Y581" s="37"/>
      <c r="Z581" s="38" t="str">
        <f t="shared" si="65"/>
        <v/>
      </c>
    </row>
    <row r="582" spans="1:26" s="39" customFormat="1">
      <c r="A582" s="30">
        <v>579</v>
      </c>
      <c r="B582" s="31"/>
      <c r="C582" s="31"/>
      <c r="D582" s="44"/>
      <c r="E582" s="72" t="str">
        <f>IFERROR(IF(INDEX(Sheet3!$B$2:$B$8, MATCH(D582, Sheet3!$A$2:$A$8, 0)) = 0, "", INDEX(Sheet3!$B$2:$B$8, MATCH(D582, Sheet3!$A$2:$A$8, 0))), "")</f>
        <v/>
      </c>
      <c r="F582" s="31"/>
      <c r="G582" s="45"/>
      <c r="H582" s="63" t="str">
        <f>IFERROR(INDEX(Sheet3!$F$2:$F$114, MATCH(G582, Sheet3!$E$2:$E$114, 0)), "")</f>
        <v/>
      </c>
      <c r="I582" s="32"/>
      <c r="J582" s="40" t="str">
        <f t="shared" ref="J582:J645" ca="1" si="71">IF(I582="","",IF(Y582&lt;&gt;"",Y582-I582,TODAY()-I582))</f>
        <v/>
      </c>
      <c r="K582" s="34"/>
      <c r="L582" s="59" t="str">
        <f t="shared" ca="1" si="66"/>
        <v/>
      </c>
      <c r="M582" s="34"/>
      <c r="N582" s="47" t="str">
        <f t="shared" ca="1" si="67"/>
        <v/>
      </c>
      <c r="O582" s="75"/>
      <c r="P582" s="75"/>
      <c r="Q582" s="47" t="str">
        <f t="shared" ca="1" si="68"/>
        <v/>
      </c>
      <c r="R582" s="34"/>
      <c r="S582" s="59" t="str">
        <f t="shared" ca="1" si="69"/>
        <v/>
      </c>
      <c r="T582" s="32"/>
      <c r="U582" s="33" t="str">
        <f t="shared" ca="1" si="70"/>
        <v/>
      </c>
      <c r="V582" s="34"/>
      <c r="W582" s="35"/>
      <c r="X582" s="36" t="str">
        <f t="shared" ref="X582:X645" ca="1" si="72">IF(I582="","",IF(Y582&lt;&gt;"","Completed",IF(TODAY()&lt;V582,"Planned",IF(TODAY()=V582,"Due","Overdue"))))</f>
        <v/>
      </c>
      <c r="Y582" s="37"/>
      <c r="Z582" s="38" t="str">
        <f t="shared" ref="Z582:Z645" si="73">IF(Y582="","",IF(Y582&lt;=V582,1,0))</f>
        <v/>
      </c>
    </row>
    <row r="583" spans="1:26" s="39" customFormat="1">
      <c r="A583" s="30">
        <v>580</v>
      </c>
      <c r="B583" s="31"/>
      <c r="C583" s="31"/>
      <c r="D583" s="44"/>
      <c r="E583" s="72" t="str">
        <f>IFERROR(IF(INDEX(Sheet3!$B$2:$B$8, MATCH(D583, Sheet3!$A$2:$A$8, 0)) = 0, "", INDEX(Sheet3!$B$2:$B$8, MATCH(D583, Sheet3!$A$2:$A$8, 0))), "")</f>
        <v/>
      </c>
      <c r="F583" s="31"/>
      <c r="G583" s="45"/>
      <c r="H583" s="63" t="str">
        <f>IFERROR(INDEX(Sheet3!$F$2:$F$114, MATCH(G583, Sheet3!$E$2:$E$114, 0)), "")</f>
        <v/>
      </c>
      <c r="I583" s="32"/>
      <c r="J583" s="40" t="str">
        <f t="shared" ca="1" si="71"/>
        <v/>
      </c>
      <c r="K583" s="34"/>
      <c r="L583" s="59" t="str">
        <f t="shared" ref="L583:L646" ca="1" si="74">IF(K583&lt;&gt;"",K583-I583,IF(I583="","",TODAY()-I583))</f>
        <v/>
      </c>
      <c r="M583" s="34"/>
      <c r="N583" s="47" t="str">
        <f t="shared" ref="N583:N646" ca="1" si="75">IF(M583&lt;&gt;"",M583-K583,IF(K583="","",TODAY()-K583))</f>
        <v/>
      </c>
      <c r="O583" s="75"/>
      <c r="P583" s="75"/>
      <c r="Q583" s="47" t="str">
        <f t="shared" ref="Q583:Q646" ca="1" si="76">IF(P583&lt;&gt;"",P583-O583,IF(O583="","",TODAY()-O583))</f>
        <v/>
      </c>
      <c r="R583" s="34"/>
      <c r="S583" s="59" t="str">
        <f t="shared" ref="S583:S646" ca="1" si="77">IF(T583&lt;&gt;"",T583-R583,IF(R583="","",TODAY()-R583))</f>
        <v/>
      </c>
      <c r="T583" s="32"/>
      <c r="U583" s="33" t="str">
        <f t="shared" ca="1" si="70"/>
        <v/>
      </c>
      <c r="V583" s="34"/>
      <c r="W583" s="35"/>
      <c r="X583" s="36" t="str">
        <f t="shared" ca="1" si="72"/>
        <v/>
      </c>
      <c r="Y583" s="37"/>
      <c r="Z583" s="38" t="str">
        <f t="shared" si="73"/>
        <v/>
      </c>
    </row>
    <row r="584" spans="1:26" s="39" customFormat="1">
      <c r="A584" s="30">
        <v>581</v>
      </c>
      <c r="B584" s="31"/>
      <c r="C584" s="31"/>
      <c r="D584" s="44"/>
      <c r="E584" s="72" t="str">
        <f>IFERROR(IF(INDEX(Sheet3!$B$2:$B$8, MATCH(D584, Sheet3!$A$2:$A$8, 0)) = 0, "", INDEX(Sheet3!$B$2:$B$8, MATCH(D584, Sheet3!$A$2:$A$8, 0))), "")</f>
        <v/>
      </c>
      <c r="F584" s="31"/>
      <c r="G584" s="45"/>
      <c r="H584" s="63" t="str">
        <f>IFERROR(INDEX(Sheet3!$F$2:$F$114, MATCH(G584, Sheet3!$E$2:$E$114, 0)), "")</f>
        <v/>
      </c>
      <c r="I584" s="32"/>
      <c r="J584" s="40" t="str">
        <f t="shared" ca="1" si="71"/>
        <v/>
      </c>
      <c r="K584" s="34"/>
      <c r="L584" s="59" t="str">
        <f t="shared" ca="1" si="74"/>
        <v/>
      </c>
      <c r="M584" s="34"/>
      <c r="N584" s="47" t="str">
        <f t="shared" ca="1" si="75"/>
        <v/>
      </c>
      <c r="O584" s="75"/>
      <c r="P584" s="75"/>
      <c r="Q584" s="47" t="str">
        <f t="shared" ca="1" si="76"/>
        <v/>
      </c>
      <c r="R584" s="34"/>
      <c r="S584" s="59" t="str">
        <f t="shared" ca="1" si="77"/>
        <v/>
      </c>
      <c r="T584" s="32"/>
      <c r="U584" s="33" t="str">
        <f t="shared" ca="1" si="70"/>
        <v/>
      </c>
      <c r="V584" s="34"/>
      <c r="W584" s="35"/>
      <c r="X584" s="36" t="str">
        <f t="shared" ca="1" si="72"/>
        <v/>
      </c>
      <c r="Y584" s="37"/>
      <c r="Z584" s="38" t="str">
        <f t="shared" si="73"/>
        <v/>
      </c>
    </row>
    <row r="585" spans="1:26" s="39" customFormat="1">
      <c r="A585" s="30">
        <v>582</v>
      </c>
      <c r="B585" s="31"/>
      <c r="C585" s="31"/>
      <c r="D585" s="44"/>
      <c r="E585" s="72" t="str">
        <f>IFERROR(IF(INDEX(Sheet3!$B$2:$B$8, MATCH(D585, Sheet3!$A$2:$A$8, 0)) = 0, "", INDEX(Sheet3!$B$2:$B$8, MATCH(D585, Sheet3!$A$2:$A$8, 0))), "")</f>
        <v/>
      </c>
      <c r="F585" s="31"/>
      <c r="G585" s="45"/>
      <c r="H585" s="63" t="str">
        <f>IFERROR(INDEX(Sheet3!$F$2:$F$114, MATCH(G585, Sheet3!$E$2:$E$114, 0)), "")</f>
        <v/>
      </c>
      <c r="I585" s="32"/>
      <c r="J585" s="40" t="str">
        <f t="shared" ca="1" si="71"/>
        <v/>
      </c>
      <c r="K585" s="34"/>
      <c r="L585" s="59" t="str">
        <f t="shared" ca="1" si="74"/>
        <v/>
      </c>
      <c r="M585" s="34"/>
      <c r="N585" s="47" t="str">
        <f t="shared" ca="1" si="75"/>
        <v/>
      </c>
      <c r="O585" s="75"/>
      <c r="P585" s="75"/>
      <c r="Q585" s="47" t="str">
        <f t="shared" ca="1" si="76"/>
        <v/>
      </c>
      <c r="R585" s="34"/>
      <c r="S585" s="59" t="str">
        <f t="shared" ca="1" si="77"/>
        <v/>
      </c>
      <c r="T585" s="32"/>
      <c r="U585" s="33" t="str">
        <f t="shared" ca="1" si="70"/>
        <v/>
      </c>
      <c r="V585" s="34"/>
      <c r="W585" s="35"/>
      <c r="X585" s="36" t="str">
        <f t="shared" ca="1" si="72"/>
        <v/>
      </c>
      <c r="Y585" s="37"/>
      <c r="Z585" s="38" t="str">
        <f t="shared" si="73"/>
        <v/>
      </c>
    </row>
    <row r="586" spans="1:26" s="39" customFormat="1">
      <c r="A586" s="30">
        <v>583</v>
      </c>
      <c r="B586" s="31"/>
      <c r="C586" s="31"/>
      <c r="D586" s="44"/>
      <c r="E586" s="72" t="str">
        <f>IFERROR(IF(INDEX(Sheet3!$B$2:$B$8, MATCH(D586, Sheet3!$A$2:$A$8, 0)) = 0, "", INDEX(Sheet3!$B$2:$B$8, MATCH(D586, Sheet3!$A$2:$A$8, 0))), "")</f>
        <v/>
      </c>
      <c r="F586" s="31"/>
      <c r="G586" s="45"/>
      <c r="H586" s="63" t="str">
        <f>IFERROR(INDEX(Sheet3!$F$2:$F$114, MATCH(G586, Sheet3!$E$2:$E$114, 0)), "")</f>
        <v/>
      </c>
      <c r="I586" s="32"/>
      <c r="J586" s="40" t="str">
        <f t="shared" ca="1" si="71"/>
        <v/>
      </c>
      <c r="K586" s="34"/>
      <c r="L586" s="59" t="str">
        <f t="shared" ca="1" si="74"/>
        <v/>
      </c>
      <c r="M586" s="34"/>
      <c r="N586" s="47" t="str">
        <f t="shared" ca="1" si="75"/>
        <v/>
      </c>
      <c r="O586" s="75"/>
      <c r="P586" s="75"/>
      <c r="Q586" s="47" t="str">
        <f t="shared" ca="1" si="76"/>
        <v/>
      </c>
      <c r="R586" s="34"/>
      <c r="S586" s="59" t="str">
        <f t="shared" ca="1" si="77"/>
        <v/>
      </c>
      <c r="T586" s="32"/>
      <c r="U586" s="33" t="str">
        <f t="shared" ref="U586:U649" ca="1" si="78">IF(T586="","",IF(Y586&lt;&gt;"",Y586-T586,TODAY()-T586))</f>
        <v/>
      </c>
      <c r="V586" s="34"/>
      <c r="W586" s="35"/>
      <c r="X586" s="36" t="str">
        <f t="shared" ca="1" si="72"/>
        <v/>
      </c>
      <c r="Y586" s="37"/>
      <c r="Z586" s="38" t="str">
        <f t="shared" si="73"/>
        <v/>
      </c>
    </row>
    <row r="587" spans="1:26" s="39" customFormat="1">
      <c r="A587" s="30">
        <v>584</v>
      </c>
      <c r="B587" s="31"/>
      <c r="C587" s="31"/>
      <c r="D587" s="44"/>
      <c r="E587" s="72" t="str">
        <f>IFERROR(IF(INDEX(Sheet3!$B$2:$B$8, MATCH(D587, Sheet3!$A$2:$A$8, 0)) = 0, "", INDEX(Sheet3!$B$2:$B$8, MATCH(D587, Sheet3!$A$2:$A$8, 0))), "")</f>
        <v/>
      </c>
      <c r="F587" s="31"/>
      <c r="G587" s="45"/>
      <c r="H587" s="63" t="str">
        <f>IFERROR(INDEX(Sheet3!$F$2:$F$114, MATCH(G587, Sheet3!$E$2:$E$114, 0)), "")</f>
        <v/>
      </c>
      <c r="I587" s="32"/>
      <c r="J587" s="40" t="str">
        <f t="shared" ca="1" si="71"/>
        <v/>
      </c>
      <c r="K587" s="34"/>
      <c r="L587" s="59" t="str">
        <f t="shared" ca="1" si="74"/>
        <v/>
      </c>
      <c r="M587" s="34"/>
      <c r="N587" s="47" t="str">
        <f t="shared" ca="1" si="75"/>
        <v/>
      </c>
      <c r="O587" s="75"/>
      <c r="P587" s="75"/>
      <c r="Q587" s="47" t="str">
        <f t="shared" ca="1" si="76"/>
        <v/>
      </c>
      <c r="R587" s="34"/>
      <c r="S587" s="59" t="str">
        <f t="shared" ca="1" si="77"/>
        <v/>
      </c>
      <c r="T587" s="32"/>
      <c r="U587" s="33" t="str">
        <f t="shared" ca="1" si="78"/>
        <v/>
      </c>
      <c r="V587" s="34"/>
      <c r="W587" s="35"/>
      <c r="X587" s="36" t="str">
        <f t="shared" ca="1" si="72"/>
        <v/>
      </c>
      <c r="Y587" s="37"/>
      <c r="Z587" s="38" t="str">
        <f t="shared" si="73"/>
        <v/>
      </c>
    </row>
    <row r="588" spans="1:26" s="39" customFormat="1">
      <c r="A588" s="30">
        <v>585</v>
      </c>
      <c r="B588" s="31"/>
      <c r="C588" s="31"/>
      <c r="D588" s="44"/>
      <c r="E588" s="72" t="str">
        <f>IFERROR(IF(INDEX(Sheet3!$B$2:$B$8, MATCH(D588, Sheet3!$A$2:$A$8, 0)) = 0, "", INDEX(Sheet3!$B$2:$B$8, MATCH(D588, Sheet3!$A$2:$A$8, 0))), "")</f>
        <v/>
      </c>
      <c r="F588" s="31"/>
      <c r="G588" s="45"/>
      <c r="H588" s="63" t="str">
        <f>IFERROR(INDEX(Sheet3!$F$2:$F$114, MATCH(G588, Sheet3!$E$2:$E$114, 0)), "")</f>
        <v/>
      </c>
      <c r="I588" s="32"/>
      <c r="J588" s="40" t="str">
        <f t="shared" ca="1" si="71"/>
        <v/>
      </c>
      <c r="K588" s="34"/>
      <c r="L588" s="59" t="str">
        <f t="shared" ca="1" si="74"/>
        <v/>
      </c>
      <c r="M588" s="34"/>
      <c r="N588" s="47" t="str">
        <f t="shared" ca="1" si="75"/>
        <v/>
      </c>
      <c r="O588" s="75"/>
      <c r="P588" s="75"/>
      <c r="Q588" s="47" t="str">
        <f t="shared" ca="1" si="76"/>
        <v/>
      </c>
      <c r="R588" s="34"/>
      <c r="S588" s="59" t="str">
        <f t="shared" ca="1" si="77"/>
        <v/>
      </c>
      <c r="T588" s="32"/>
      <c r="U588" s="33" t="str">
        <f t="shared" ca="1" si="78"/>
        <v/>
      </c>
      <c r="V588" s="34"/>
      <c r="W588" s="35"/>
      <c r="X588" s="36" t="str">
        <f t="shared" ca="1" si="72"/>
        <v/>
      </c>
      <c r="Y588" s="37"/>
      <c r="Z588" s="38" t="str">
        <f t="shared" si="73"/>
        <v/>
      </c>
    </row>
    <row r="589" spans="1:26" s="39" customFormat="1">
      <c r="A589" s="30">
        <v>586</v>
      </c>
      <c r="B589" s="31"/>
      <c r="C589" s="31"/>
      <c r="D589" s="44"/>
      <c r="E589" s="72" t="str">
        <f>IFERROR(IF(INDEX(Sheet3!$B$2:$B$8, MATCH(D589, Sheet3!$A$2:$A$8, 0)) = 0, "", INDEX(Sheet3!$B$2:$B$8, MATCH(D589, Sheet3!$A$2:$A$8, 0))), "")</f>
        <v/>
      </c>
      <c r="F589" s="31"/>
      <c r="G589" s="45"/>
      <c r="H589" s="63" t="str">
        <f>IFERROR(INDEX(Sheet3!$F$2:$F$114, MATCH(G589, Sheet3!$E$2:$E$114, 0)), "")</f>
        <v/>
      </c>
      <c r="I589" s="32"/>
      <c r="J589" s="40" t="str">
        <f t="shared" ca="1" si="71"/>
        <v/>
      </c>
      <c r="K589" s="34"/>
      <c r="L589" s="59" t="str">
        <f t="shared" ca="1" si="74"/>
        <v/>
      </c>
      <c r="M589" s="34"/>
      <c r="N589" s="47" t="str">
        <f t="shared" ca="1" si="75"/>
        <v/>
      </c>
      <c r="O589" s="75"/>
      <c r="P589" s="75"/>
      <c r="Q589" s="47" t="str">
        <f t="shared" ca="1" si="76"/>
        <v/>
      </c>
      <c r="R589" s="34"/>
      <c r="S589" s="59" t="str">
        <f t="shared" ca="1" si="77"/>
        <v/>
      </c>
      <c r="T589" s="32"/>
      <c r="U589" s="33" t="str">
        <f t="shared" ca="1" si="78"/>
        <v/>
      </c>
      <c r="V589" s="34"/>
      <c r="W589" s="35"/>
      <c r="X589" s="36" t="str">
        <f t="shared" ca="1" si="72"/>
        <v/>
      </c>
      <c r="Y589" s="37"/>
      <c r="Z589" s="38" t="str">
        <f t="shared" si="73"/>
        <v/>
      </c>
    </row>
    <row r="590" spans="1:26" s="39" customFormat="1">
      <c r="A590" s="30">
        <v>587</v>
      </c>
      <c r="B590" s="31"/>
      <c r="C590" s="31"/>
      <c r="D590" s="44"/>
      <c r="E590" s="72" t="str">
        <f>IFERROR(IF(INDEX(Sheet3!$B$2:$B$8, MATCH(D590, Sheet3!$A$2:$A$8, 0)) = 0, "", INDEX(Sheet3!$B$2:$B$8, MATCH(D590, Sheet3!$A$2:$A$8, 0))), "")</f>
        <v/>
      </c>
      <c r="F590" s="31"/>
      <c r="G590" s="45"/>
      <c r="H590" s="63" t="str">
        <f>IFERROR(INDEX(Sheet3!$F$2:$F$114, MATCH(G590, Sheet3!$E$2:$E$114, 0)), "")</f>
        <v/>
      </c>
      <c r="I590" s="32"/>
      <c r="J590" s="40" t="str">
        <f t="shared" ca="1" si="71"/>
        <v/>
      </c>
      <c r="K590" s="34"/>
      <c r="L590" s="59" t="str">
        <f t="shared" ca="1" si="74"/>
        <v/>
      </c>
      <c r="M590" s="34"/>
      <c r="N590" s="47" t="str">
        <f t="shared" ca="1" si="75"/>
        <v/>
      </c>
      <c r="O590" s="75"/>
      <c r="P590" s="75"/>
      <c r="Q590" s="47" t="str">
        <f t="shared" ca="1" si="76"/>
        <v/>
      </c>
      <c r="R590" s="34"/>
      <c r="S590" s="59" t="str">
        <f t="shared" ca="1" si="77"/>
        <v/>
      </c>
      <c r="T590" s="32"/>
      <c r="U590" s="33" t="str">
        <f t="shared" ca="1" si="78"/>
        <v/>
      </c>
      <c r="V590" s="34"/>
      <c r="W590" s="35"/>
      <c r="X590" s="36" t="str">
        <f t="shared" ca="1" si="72"/>
        <v/>
      </c>
      <c r="Y590" s="37"/>
      <c r="Z590" s="38" t="str">
        <f t="shared" si="73"/>
        <v/>
      </c>
    </row>
    <row r="591" spans="1:26" s="39" customFormat="1">
      <c r="A591" s="30">
        <v>588</v>
      </c>
      <c r="B591" s="31"/>
      <c r="C591" s="31"/>
      <c r="D591" s="44"/>
      <c r="E591" s="72" t="str">
        <f>IFERROR(IF(INDEX(Sheet3!$B$2:$B$8, MATCH(D591, Sheet3!$A$2:$A$8, 0)) = 0, "", INDEX(Sheet3!$B$2:$B$8, MATCH(D591, Sheet3!$A$2:$A$8, 0))), "")</f>
        <v/>
      </c>
      <c r="F591" s="31"/>
      <c r="G591" s="45"/>
      <c r="H591" s="63" t="str">
        <f>IFERROR(INDEX(Sheet3!$F$2:$F$114, MATCH(G591, Sheet3!$E$2:$E$114, 0)), "")</f>
        <v/>
      </c>
      <c r="I591" s="32"/>
      <c r="J591" s="40" t="str">
        <f t="shared" ca="1" si="71"/>
        <v/>
      </c>
      <c r="K591" s="34"/>
      <c r="L591" s="59" t="str">
        <f t="shared" ca="1" si="74"/>
        <v/>
      </c>
      <c r="M591" s="34"/>
      <c r="N591" s="47" t="str">
        <f t="shared" ca="1" si="75"/>
        <v/>
      </c>
      <c r="O591" s="75"/>
      <c r="P591" s="75"/>
      <c r="Q591" s="47" t="str">
        <f t="shared" ca="1" si="76"/>
        <v/>
      </c>
      <c r="R591" s="34"/>
      <c r="S591" s="59" t="str">
        <f t="shared" ca="1" si="77"/>
        <v/>
      </c>
      <c r="T591" s="32"/>
      <c r="U591" s="33" t="str">
        <f t="shared" ca="1" si="78"/>
        <v/>
      </c>
      <c r="V591" s="34"/>
      <c r="W591" s="35"/>
      <c r="X591" s="36" t="str">
        <f t="shared" ca="1" si="72"/>
        <v/>
      </c>
      <c r="Y591" s="37"/>
      <c r="Z591" s="38" t="str">
        <f t="shared" si="73"/>
        <v/>
      </c>
    </row>
    <row r="592" spans="1:26" s="39" customFormat="1">
      <c r="A592" s="30">
        <v>589</v>
      </c>
      <c r="B592" s="31"/>
      <c r="C592" s="31"/>
      <c r="D592" s="44"/>
      <c r="E592" s="72" t="str">
        <f>IFERROR(IF(INDEX(Sheet3!$B$2:$B$8, MATCH(D592, Sheet3!$A$2:$A$8, 0)) = 0, "", INDEX(Sheet3!$B$2:$B$8, MATCH(D592, Sheet3!$A$2:$A$8, 0))), "")</f>
        <v/>
      </c>
      <c r="F592" s="31"/>
      <c r="G592" s="45"/>
      <c r="H592" s="63" t="str">
        <f>IFERROR(INDEX(Sheet3!$F$2:$F$114, MATCH(G592, Sheet3!$E$2:$E$114, 0)), "")</f>
        <v/>
      </c>
      <c r="I592" s="32"/>
      <c r="J592" s="40" t="str">
        <f t="shared" ca="1" si="71"/>
        <v/>
      </c>
      <c r="K592" s="34"/>
      <c r="L592" s="59" t="str">
        <f t="shared" ca="1" si="74"/>
        <v/>
      </c>
      <c r="M592" s="34"/>
      <c r="N592" s="47" t="str">
        <f t="shared" ca="1" si="75"/>
        <v/>
      </c>
      <c r="O592" s="75"/>
      <c r="P592" s="75"/>
      <c r="Q592" s="47" t="str">
        <f t="shared" ca="1" si="76"/>
        <v/>
      </c>
      <c r="R592" s="34"/>
      <c r="S592" s="59" t="str">
        <f t="shared" ca="1" si="77"/>
        <v/>
      </c>
      <c r="T592" s="32"/>
      <c r="U592" s="33" t="str">
        <f t="shared" ca="1" si="78"/>
        <v/>
      </c>
      <c r="V592" s="34"/>
      <c r="W592" s="35"/>
      <c r="X592" s="36" t="str">
        <f t="shared" ca="1" si="72"/>
        <v/>
      </c>
      <c r="Y592" s="37"/>
      <c r="Z592" s="38" t="str">
        <f t="shared" si="73"/>
        <v/>
      </c>
    </row>
    <row r="593" spans="1:26" s="39" customFormat="1">
      <c r="A593" s="30">
        <v>590</v>
      </c>
      <c r="B593" s="31"/>
      <c r="C593" s="31"/>
      <c r="D593" s="44"/>
      <c r="E593" s="72" t="str">
        <f>IFERROR(IF(INDEX(Sheet3!$B$2:$B$8, MATCH(D593, Sheet3!$A$2:$A$8, 0)) = 0, "", INDEX(Sheet3!$B$2:$B$8, MATCH(D593, Sheet3!$A$2:$A$8, 0))), "")</f>
        <v/>
      </c>
      <c r="F593" s="31"/>
      <c r="G593" s="45"/>
      <c r="H593" s="63" t="str">
        <f>IFERROR(INDEX(Sheet3!$F$2:$F$114, MATCH(G593, Sheet3!$E$2:$E$114, 0)), "")</f>
        <v/>
      </c>
      <c r="I593" s="32"/>
      <c r="J593" s="40" t="str">
        <f t="shared" ca="1" si="71"/>
        <v/>
      </c>
      <c r="K593" s="34"/>
      <c r="L593" s="59" t="str">
        <f t="shared" ca="1" si="74"/>
        <v/>
      </c>
      <c r="M593" s="34"/>
      <c r="N593" s="47" t="str">
        <f t="shared" ca="1" si="75"/>
        <v/>
      </c>
      <c r="O593" s="75"/>
      <c r="P593" s="75"/>
      <c r="Q593" s="47" t="str">
        <f t="shared" ca="1" si="76"/>
        <v/>
      </c>
      <c r="R593" s="34"/>
      <c r="S593" s="59" t="str">
        <f t="shared" ca="1" si="77"/>
        <v/>
      </c>
      <c r="T593" s="32"/>
      <c r="U593" s="33" t="str">
        <f t="shared" ca="1" si="78"/>
        <v/>
      </c>
      <c r="V593" s="34"/>
      <c r="W593" s="35"/>
      <c r="X593" s="36" t="str">
        <f t="shared" ca="1" si="72"/>
        <v/>
      </c>
      <c r="Y593" s="37"/>
      <c r="Z593" s="38" t="str">
        <f t="shared" si="73"/>
        <v/>
      </c>
    </row>
    <row r="594" spans="1:26" s="39" customFormat="1">
      <c r="A594" s="30">
        <v>591</v>
      </c>
      <c r="B594" s="31"/>
      <c r="C594" s="31"/>
      <c r="D594" s="44"/>
      <c r="E594" s="72" t="str">
        <f>IFERROR(IF(INDEX(Sheet3!$B$2:$B$8, MATCH(D594, Sheet3!$A$2:$A$8, 0)) = 0, "", INDEX(Sheet3!$B$2:$B$8, MATCH(D594, Sheet3!$A$2:$A$8, 0))), "")</f>
        <v/>
      </c>
      <c r="F594" s="31"/>
      <c r="G594" s="45"/>
      <c r="H594" s="63" t="str">
        <f>IFERROR(INDEX(Sheet3!$F$2:$F$114, MATCH(G594, Sheet3!$E$2:$E$114, 0)), "")</f>
        <v/>
      </c>
      <c r="I594" s="32"/>
      <c r="J594" s="40" t="str">
        <f t="shared" ca="1" si="71"/>
        <v/>
      </c>
      <c r="K594" s="34"/>
      <c r="L594" s="59" t="str">
        <f t="shared" ca="1" si="74"/>
        <v/>
      </c>
      <c r="M594" s="34"/>
      <c r="N594" s="47" t="str">
        <f t="shared" ca="1" si="75"/>
        <v/>
      </c>
      <c r="O594" s="75"/>
      <c r="P594" s="75"/>
      <c r="Q594" s="47" t="str">
        <f t="shared" ca="1" si="76"/>
        <v/>
      </c>
      <c r="R594" s="34"/>
      <c r="S594" s="59" t="str">
        <f t="shared" ca="1" si="77"/>
        <v/>
      </c>
      <c r="T594" s="32"/>
      <c r="U594" s="33" t="str">
        <f t="shared" ca="1" si="78"/>
        <v/>
      </c>
      <c r="V594" s="34"/>
      <c r="W594" s="35"/>
      <c r="X594" s="36" t="str">
        <f t="shared" ca="1" si="72"/>
        <v/>
      </c>
      <c r="Y594" s="37"/>
      <c r="Z594" s="38" t="str">
        <f t="shared" si="73"/>
        <v/>
      </c>
    </row>
    <row r="595" spans="1:26" s="39" customFormat="1">
      <c r="A595" s="30">
        <v>592</v>
      </c>
      <c r="B595" s="31"/>
      <c r="C595" s="31"/>
      <c r="D595" s="44"/>
      <c r="E595" s="72" t="str">
        <f>IFERROR(IF(INDEX(Sheet3!$B$2:$B$8, MATCH(D595, Sheet3!$A$2:$A$8, 0)) = 0, "", INDEX(Sheet3!$B$2:$B$8, MATCH(D595, Sheet3!$A$2:$A$8, 0))), "")</f>
        <v/>
      </c>
      <c r="F595" s="31"/>
      <c r="G595" s="45"/>
      <c r="H595" s="63" t="str">
        <f>IFERROR(INDEX(Sheet3!$F$2:$F$114, MATCH(G595, Sheet3!$E$2:$E$114, 0)), "")</f>
        <v/>
      </c>
      <c r="I595" s="32"/>
      <c r="J595" s="40" t="str">
        <f t="shared" ca="1" si="71"/>
        <v/>
      </c>
      <c r="K595" s="34"/>
      <c r="L595" s="59" t="str">
        <f t="shared" ca="1" si="74"/>
        <v/>
      </c>
      <c r="M595" s="34"/>
      <c r="N595" s="47" t="str">
        <f t="shared" ca="1" si="75"/>
        <v/>
      </c>
      <c r="O595" s="75"/>
      <c r="P595" s="75"/>
      <c r="Q595" s="47" t="str">
        <f t="shared" ca="1" si="76"/>
        <v/>
      </c>
      <c r="R595" s="34"/>
      <c r="S595" s="59" t="str">
        <f t="shared" ca="1" si="77"/>
        <v/>
      </c>
      <c r="T595" s="32"/>
      <c r="U595" s="33" t="str">
        <f t="shared" ca="1" si="78"/>
        <v/>
      </c>
      <c r="V595" s="34"/>
      <c r="W595" s="35"/>
      <c r="X595" s="36" t="str">
        <f t="shared" ca="1" si="72"/>
        <v/>
      </c>
      <c r="Y595" s="37"/>
      <c r="Z595" s="38" t="str">
        <f t="shared" si="73"/>
        <v/>
      </c>
    </row>
    <row r="596" spans="1:26" s="39" customFormat="1">
      <c r="A596" s="30">
        <v>593</v>
      </c>
      <c r="B596" s="31"/>
      <c r="C596" s="31"/>
      <c r="D596" s="44"/>
      <c r="E596" s="72" t="str">
        <f>IFERROR(IF(INDEX(Sheet3!$B$2:$B$8, MATCH(D596, Sheet3!$A$2:$A$8, 0)) = 0, "", INDEX(Sheet3!$B$2:$B$8, MATCH(D596, Sheet3!$A$2:$A$8, 0))), "")</f>
        <v/>
      </c>
      <c r="F596" s="31"/>
      <c r="G596" s="45"/>
      <c r="H596" s="63" t="str">
        <f>IFERROR(INDEX(Sheet3!$F$2:$F$114, MATCH(G596, Sheet3!$E$2:$E$114, 0)), "")</f>
        <v/>
      </c>
      <c r="I596" s="32"/>
      <c r="J596" s="40" t="str">
        <f t="shared" ca="1" si="71"/>
        <v/>
      </c>
      <c r="K596" s="34"/>
      <c r="L596" s="59" t="str">
        <f t="shared" ca="1" si="74"/>
        <v/>
      </c>
      <c r="M596" s="34"/>
      <c r="N596" s="47" t="str">
        <f t="shared" ca="1" si="75"/>
        <v/>
      </c>
      <c r="O596" s="75"/>
      <c r="P596" s="75"/>
      <c r="Q596" s="47" t="str">
        <f t="shared" ca="1" si="76"/>
        <v/>
      </c>
      <c r="R596" s="34"/>
      <c r="S596" s="59" t="str">
        <f t="shared" ca="1" si="77"/>
        <v/>
      </c>
      <c r="T596" s="32"/>
      <c r="U596" s="33" t="str">
        <f t="shared" ca="1" si="78"/>
        <v/>
      </c>
      <c r="V596" s="34"/>
      <c r="W596" s="35"/>
      <c r="X596" s="36" t="str">
        <f t="shared" ca="1" si="72"/>
        <v/>
      </c>
      <c r="Y596" s="37"/>
      <c r="Z596" s="38" t="str">
        <f t="shared" si="73"/>
        <v/>
      </c>
    </row>
    <row r="597" spans="1:26" s="39" customFormat="1">
      <c r="A597" s="30">
        <v>594</v>
      </c>
      <c r="B597" s="31"/>
      <c r="C597" s="31"/>
      <c r="D597" s="44"/>
      <c r="E597" s="72" t="str">
        <f>IFERROR(IF(INDEX(Sheet3!$B$2:$B$8, MATCH(D597, Sheet3!$A$2:$A$8, 0)) = 0, "", INDEX(Sheet3!$B$2:$B$8, MATCH(D597, Sheet3!$A$2:$A$8, 0))), "")</f>
        <v/>
      </c>
      <c r="F597" s="31"/>
      <c r="G597" s="45"/>
      <c r="H597" s="63" t="str">
        <f>IFERROR(INDEX(Sheet3!$F$2:$F$114, MATCH(G597, Sheet3!$E$2:$E$114, 0)), "")</f>
        <v/>
      </c>
      <c r="I597" s="32"/>
      <c r="J597" s="40" t="str">
        <f t="shared" ca="1" si="71"/>
        <v/>
      </c>
      <c r="K597" s="34"/>
      <c r="L597" s="59" t="str">
        <f t="shared" ca="1" si="74"/>
        <v/>
      </c>
      <c r="M597" s="34"/>
      <c r="N597" s="47" t="str">
        <f t="shared" ca="1" si="75"/>
        <v/>
      </c>
      <c r="O597" s="75"/>
      <c r="P597" s="75"/>
      <c r="Q597" s="47" t="str">
        <f t="shared" ca="1" si="76"/>
        <v/>
      </c>
      <c r="R597" s="34"/>
      <c r="S597" s="59" t="str">
        <f t="shared" ca="1" si="77"/>
        <v/>
      </c>
      <c r="T597" s="32"/>
      <c r="U597" s="33" t="str">
        <f t="shared" ca="1" si="78"/>
        <v/>
      </c>
      <c r="V597" s="34"/>
      <c r="W597" s="35"/>
      <c r="X597" s="36" t="str">
        <f t="shared" ca="1" si="72"/>
        <v/>
      </c>
      <c r="Y597" s="37"/>
      <c r="Z597" s="38" t="str">
        <f t="shared" si="73"/>
        <v/>
      </c>
    </row>
    <row r="598" spans="1:26" s="39" customFormat="1">
      <c r="A598" s="30">
        <v>595</v>
      </c>
      <c r="B598" s="31"/>
      <c r="C598" s="31"/>
      <c r="D598" s="44"/>
      <c r="E598" s="72" t="str">
        <f>IFERROR(IF(INDEX(Sheet3!$B$2:$B$8, MATCH(D598, Sheet3!$A$2:$A$8, 0)) = 0, "", INDEX(Sheet3!$B$2:$B$8, MATCH(D598, Sheet3!$A$2:$A$8, 0))), "")</f>
        <v/>
      </c>
      <c r="F598" s="31"/>
      <c r="G598" s="45"/>
      <c r="H598" s="63" t="str">
        <f>IFERROR(INDEX(Sheet3!$F$2:$F$114, MATCH(G598, Sheet3!$E$2:$E$114, 0)), "")</f>
        <v/>
      </c>
      <c r="I598" s="32"/>
      <c r="J598" s="40" t="str">
        <f t="shared" ca="1" si="71"/>
        <v/>
      </c>
      <c r="K598" s="34"/>
      <c r="L598" s="59" t="str">
        <f t="shared" ca="1" si="74"/>
        <v/>
      </c>
      <c r="M598" s="34"/>
      <c r="N598" s="47" t="str">
        <f t="shared" ca="1" si="75"/>
        <v/>
      </c>
      <c r="O598" s="75"/>
      <c r="P598" s="75"/>
      <c r="Q598" s="47" t="str">
        <f t="shared" ca="1" si="76"/>
        <v/>
      </c>
      <c r="R598" s="34"/>
      <c r="S598" s="59" t="str">
        <f t="shared" ca="1" si="77"/>
        <v/>
      </c>
      <c r="T598" s="32"/>
      <c r="U598" s="33" t="str">
        <f t="shared" ca="1" si="78"/>
        <v/>
      </c>
      <c r="V598" s="34"/>
      <c r="W598" s="35"/>
      <c r="X598" s="36" t="str">
        <f t="shared" ca="1" si="72"/>
        <v/>
      </c>
      <c r="Y598" s="37"/>
      <c r="Z598" s="38" t="str">
        <f t="shared" si="73"/>
        <v/>
      </c>
    </row>
    <row r="599" spans="1:26" s="39" customFormat="1">
      <c r="A599" s="30">
        <v>596</v>
      </c>
      <c r="B599" s="31"/>
      <c r="C599" s="31"/>
      <c r="D599" s="44"/>
      <c r="E599" s="72" t="str">
        <f>IFERROR(IF(INDEX(Sheet3!$B$2:$B$8, MATCH(D599, Sheet3!$A$2:$A$8, 0)) = 0, "", INDEX(Sheet3!$B$2:$B$8, MATCH(D599, Sheet3!$A$2:$A$8, 0))), "")</f>
        <v/>
      </c>
      <c r="F599" s="31"/>
      <c r="G599" s="45"/>
      <c r="H599" s="63" t="str">
        <f>IFERROR(INDEX(Sheet3!$F$2:$F$114, MATCH(G599, Sheet3!$E$2:$E$114, 0)), "")</f>
        <v/>
      </c>
      <c r="I599" s="32"/>
      <c r="J599" s="40" t="str">
        <f t="shared" ca="1" si="71"/>
        <v/>
      </c>
      <c r="K599" s="34"/>
      <c r="L599" s="59" t="str">
        <f t="shared" ca="1" si="74"/>
        <v/>
      </c>
      <c r="M599" s="34"/>
      <c r="N599" s="47" t="str">
        <f t="shared" ca="1" si="75"/>
        <v/>
      </c>
      <c r="O599" s="75"/>
      <c r="P599" s="75"/>
      <c r="Q599" s="47" t="str">
        <f t="shared" ca="1" si="76"/>
        <v/>
      </c>
      <c r="R599" s="34"/>
      <c r="S599" s="59" t="str">
        <f t="shared" ca="1" si="77"/>
        <v/>
      </c>
      <c r="T599" s="32"/>
      <c r="U599" s="33" t="str">
        <f t="shared" ca="1" si="78"/>
        <v/>
      </c>
      <c r="V599" s="34"/>
      <c r="W599" s="35"/>
      <c r="X599" s="36" t="str">
        <f t="shared" ca="1" si="72"/>
        <v/>
      </c>
      <c r="Y599" s="37"/>
      <c r="Z599" s="38" t="str">
        <f t="shared" si="73"/>
        <v/>
      </c>
    </row>
    <row r="600" spans="1:26" s="39" customFormat="1">
      <c r="A600" s="30">
        <v>597</v>
      </c>
      <c r="B600" s="31"/>
      <c r="C600" s="31"/>
      <c r="D600" s="44"/>
      <c r="E600" s="72" t="str">
        <f>IFERROR(IF(INDEX(Sheet3!$B$2:$B$8, MATCH(D600, Sheet3!$A$2:$A$8, 0)) = 0, "", INDEX(Sheet3!$B$2:$B$8, MATCH(D600, Sheet3!$A$2:$A$8, 0))), "")</f>
        <v/>
      </c>
      <c r="F600" s="31"/>
      <c r="G600" s="45"/>
      <c r="H600" s="63" t="str">
        <f>IFERROR(INDEX(Sheet3!$F$2:$F$114, MATCH(G600, Sheet3!$E$2:$E$114, 0)), "")</f>
        <v/>
      </c>
      <c r="I600" s="32"/>
      <c r="J600" s="40" t="str">
        <f t="shared" ca="1" si="71"/>
        <v/>
      </c>
      <c r="K600" s="34"/>
      <c r="L600" s="59" t="str">
        <f t="shared" ca="1" si="74"/>
        <v/>
      </c>
      <c r="M600" s="34"/>
      <c r="N600" s="47" t="str">
        <f t="shared" ca="1" si="75"/>
        <v/>
      </c>
      <c r="O600" s="75"/>
      <c r="P600" s="75"/>
      <c r="Q600" s="47" t="str">
        <f t="shared" ca="1" si="76"/>
        <v/>
      </c>
      <c r="R600" s="34"/>
      <c r="S600" s="59" t="str">
        <f t="shared" ca="1" si="77"/>
        <v/>
      </c>
      <c r="T600" s="32"/>
      <c r="U600" s="33" t="str">
        <f t="shared" ca="1" si="78"/>
        <v/>
      </c>
      <c r="V600" s="34"/>
      <c r="W600" s="35"/>
      <c r="X600" s="36" t="str">
        <f t="shared" ca="1" si="72"/>
        <v/>
      </c>
      <c r="Y600" s="37"/>
      <c r="Z600" s="38" t="str">
        <f t="shared" si="73"/>
        <v/>
      </c>
    </row>
    <row r="601" spans="1:26" s="39" customFormat="1">
      <c r="A601" s="30">
        <v>598</v>
      </c>
      <c r="B601" s="31"/>
      <c r="C601" s="31"/>
      <c r="D601" s="44"/>
      <c r="E601" s="72" t="str">
        <f>IFERROR(IF(INDEX(Sheet3!$B$2:$B$8, MATCH(D601, Sheet3!$A$2:$A$8, 0)) = 0, "", INDEX(Sheet3!$B$2:$B$8, MATCH(D601, Sheet3!$A$2:$A$8, 0))), "")</f>
        <v/>
      </c>
      <c r="F601" s="31"/>
      <c r="G601" s="45"/>
      <c r="H601" s="63" t="str">
        <f>IFERROR(INDEX(Sheet3!$F$2:$F$114, MATCH(G601, Sheet3!$E$2:$E$114, 0)), "")</f>
        <v/>
      </c>
      <c r="I601" s="32"/>
      <c r="J601" s="40" t="str">
        <f t="shared" ca="1" si="71"/>
        <v/>
      </c>
      <c r="K601" s="34"/>
      <c r="L601" s="59" t="str">
        <f t="shared" ca="1" si="74"/>
        <v/>
      </c>
      <c r="M601" s="34"/>
      <c r="N601" s="47" t="str">
        <f t="shared" ca="1" si="75"/>
        <v/>
      </c>
      <c r="O601" s="75"/>
      <c r="P601" s="75"/>
      <c r="Q601" s="47" t="str">
        <f t="shared" ca="1" si="76"/>
        <v/>
      </c>
      <c r="R601" s="34"/>
      <c r="S601" s="59" t="str">
        <f t="shared" ca="1" si="77"/>
        <v/>
      </c>
      <c r="T601" s="32"/>
      <c r="U601" s="33" t="str">
        <f t="shared" ca="1" si="78"/>
        <v/>
      </c>
      <c r="V601" s="34"/>
      <c r="W601" s="35"/>
      <c r="X601" s="36" t="str">
        <f t="shared" ca="1" si="72"/>
        <v/>
      </c>
      <c r="Y601" s="37"/>
      <c r="Z601" s="38" t="str">
        <f t="shared" si="73"/>
        <v/>
      </c>
    </row>
    <row r="602" spans="1:26" s="39" customFormat="1">
      <c r="A602" s="30">
        <v>599</v>
      </c>
      <c r="B602" s="31"/>
      <c r="C602" s="31"/>
      <c r="D602" s="44"/>
      <c r="E602" s="72" t="str">
        <f>IFERROR(IF(INDEX(Sheet3!$B$2:$B$8, MATCH(D602, Sheet3!$A$2:$A$8, 0)) = 0, "", INDEX(Sheet3!$B$2:$B$8, MATCH(D602, Sheet3!$A$2:$A$8, 0))), "")</f>
        <v/>
      </c>
      <c r="F602" s="31"/>
      <c r="G602" s="45"/>
      <c r="H602" s="63" t="str">
        <f>IFERROR(INDEX(Sheet3!$F$2:$F$114, MATCH(G602, Sheet3!$E$2:$E$114, 0)), "")</f>
        <v/>
      </c>
      <c r="I602" s="32"/>
      <c r="J602" s="40" t="str">
        <f t="shared" ca="1" si="71"/>
        <v/>
      </c>
      <c r="K602" s="34"/>
      <c r="L602" s="59" t="str">
        <f t="shared" ca="1" si="74"/>
        <v/>
      </c>
      <c r="M602" s="34"/>
      <c r="N602" s="47" t="str">
        <f t="shared" ca="1" si="75"/>
        <v/>
      </c>
      <c r="O602" s="75"/>
      <c r="P602" s="75"/>
      <c r="Q602" s="47" t="str">
        <f t="shared" ca="1" si="76"/>
        <v/>
      </c>
      <c r="R602" s="34"/>
      <c r="S602" s="59" t="str">
        <f t="shared" ca="1" si="77"/>
        <v/>
      </c>
      <c r="T602" s="32"/>
      <c r="U602" s="33" t="str">
        <f t="shared" ca="1" si="78"/>
        <v/>
      </c>
      <c r="V602" s="34"/>
      <c r="W602" s="35"/>
      <c r="X602" s="36" t="str">
        <f t="shared" ca="1" si="72"/>
        <v/>
      </c>
      <c r="Y602" s="37"/>
      <c r="Z602" s="38" t="str">
        <f t="shared" si="73"/>
        <v/>
      </c>
    </row>
    <row r="603" spans="1:26" s="39" customFormat="1">
      <c r="A603" s="30">
        <v>600</v>
      </c>
      <c r="B603" s="31"/>
      <c r="C603" s="31"/>
      <c r="D603" s="44"/>
      <c r="E603" s="72" t="str">
        <f>IFERROR(IF(INDEX(Sheet3!$B$2:$B$8, MATCH(D603, Sheet3!$A$2:$A$8, 0)) = 0, "", INDEX(Sheet3!$B$2:$B$8, MATCH(D603, Sheet3!$A$2:$A$8, 0))), "")</f>
        <v/>
      </c>
      <c r="F603" s="31"/>
      <c r="G603" s="45"/>
      <c r="H603" s="63" t="str">
        <f>IFERROR(INDEX(Sheet3!$F$2:$F$114, MATCH(G603, Sheet3!$E$2:$E$114, 0)), "")</f>
        <v/>
      </c>
      <c r="I603" s="32"/>
      <c r="J603" s="40" t="str">
        <f t="shared" ca="1" si="71"/>
        <v/>
      </c>
      <c r="K603" s="34"/>
      <c r="L603" s="59" t="str">
        <f t="shared" ca="1" si="74"/>
        <v/>
      </c>
      <c r="M603" s="34"/>
      <c r="N603" s="47" t="str">
        <f t="shared" ca="1" si="75"/>
        <v/>
      </c>
      <c r="O603" s="75"/>
      <c r="P603" s="75"/>
      <c r="Q603" s="47" t="str">
        <f t="shared" ca="1" si="76"/>
        <v/>
      </c>
      <c r="R603" s="34"/>
      <c r="S603" s="59" t="str">
        <f t="shared" ca="1" si="77"/>
        <v/>
      </c>
      <c r="T603" s="32"/>
      <c r="U603" s="33" t="str">
        <f t="shared" ca="1" si="78"/>
        <v/>
      </c>
      <c r="V603" s="34"/>
      <c r="W603" s="35"/>
      <c r="X603" s="36" t="str">
        <f t="shared" ca="1" si="72"/>
        <v/>
      </c>
      <c r="Y603" s="37"/>
      <c r="Z603" s="38" t="str">
        <f t="shared" si="73"/>
        <v/>
      </c>
    </row>
    <row r="604" spans="1:26" s="39" customFormat="1">
      <c r="A604" s="30">
        <v>601</v>
      </c>
      <c r="B604" s="31"/>
      <c r="C604" s="31"/>
      <c r="D604" s="44"/>
      <c r="E604" s="72" t="str">
        <f>IFERROR(IF(INDEX(Sheet3!$B$2:$B$8, MATCH(D604, Sheet3!$A$2:$A$8, 0)) = 0, "", INDEX(Sheet3!$B$2:$B$8, MATCH(D604, Sheet3!$A$2:$A$8, 0))), "")</f>
        <v/>
      </c>
      <c r="F604" s="31"/>
      <c r="G604" s="45"/>
      <c r="H604" s="63" t="str">
        <f>IFERROR(INDEX(Sheet3!$F$2:$F$114, MATCH(G604, Sheet3!$E$2:$E$114, 0)), "")</f>
        <v/>
      </c>
      <c r="I604" s="32"/>
      <c r="J604" s="40" t="str">
        <f t="shared" ca="1" si="71"/>
        <v/>
      </c>
      <c r="K604" s="34"/>
      <c r="L604" s="59" t="str">
        <f t="shared" ca="1" si="74"/>
        <v/>
      </c>
      <c r="M604" s="34"/>
      <c r="N604" s="47" t="str">
        <f t="shared" ca="1" si="75"/>
        <v/>
      </c>
      <c r="O604" s="75"/>
      <c r="P604" s="75"/>
      <c r="Q604" s="47" t="str">
        <f t="shared" ca="1" si="76"/>
        <v/>
      </c>
      <c r="R604" s="34"/>
      <c r="S604" s="59" t="str">
        <f t="shared" ca="1" si="77"/>
        <v/>
      </c>
      <c r="T604" s="32"/>
      <c r="U604" s="33" t="str">
        <f t="shared" ca="1" si="78"/>
        <v/>
      </c>
      <c r="V604" s="34"/>
      <c r="W604" s="35"/>
      <c r="X604" s="36" t="str">
        <f t="shared" ca="1" si="72"/>
        <v/>
      </c>
      <c r="Y604" s="37"/>
      <c r="Z604" s="38" t="str">
        <f t="shared" si="73"/>
        <v/>
      </c>
    </row>
    <row r="605" spans="1:26" s="39" customFormat="1">
      <c r="A605" s="30">
        <v>602</v>
      </c>
      <c r="B605" s="31"/>
      <c r="C605" s="31"/>
      <c r="D605" s="44"/>
      <c r="E605" s="72" t="str">
        <f>IFERROR(IF(INDEX(Sheet3!$B$2:$B$8, MATCH(D605, Sheet3!$A$2:$A$8, 0)) = 0, "", INDEX(Sheet3!$B$2:$B$8, MATCH(D605, Sheet3!$A$2:$A$8, 0))), "")</f>
        <v/>
      </c>
      <c r="F605" s="31"/>
      <c r="G605" s="45"/>
      <c r="H605" s="63" t="str">
        <f>IFERROR(INDEX(Sheet3!$F$2:$F$114, MATCH(G605, Sheet3!$E$2:$E$114, 0)), "")</f>
        <v/>
      </c>
      <c r="I605" s="32"/>
      <c r="J605" s="40" t="str">
        <f t="shared" ca="1" si="71"/>
        <v/>
      </c>
      <c r="K605" s="34"/>
      <c r="L605" s="59" t="str">
        <f t="shared" ca="1" si="74"/>
        <v/>
      </c>
      <c r="M605" s="34"/>
      <c r="N605" s="47" t="str">
        <f t="shared" ca="1" si="75"/>
        <v/>
      </c>
      <c r="O605" s="75"/>
      <c r="P605" s="75"/>
      <c r="Q605" s="47" t="str">
        <f t="shared" ca="1" si="76"/>
        <v/>
      </c>
      <c r="R605" s="34"/>
      <c r="S605" s="59" t="str">
        <f t="shared" ca="1" si="77"/>
        <v/>
      </c>
      <c r="T605" s="32"/>
      <c r="U605" s="33" t="str">
        <f t="shared" ca="1" si="78"/>
        <v/>
      </c>
      <c r="V605" s="34"/>
      <c r="W605" s="35"/>
      <c r="X605" s="36" t="str">
        <f t="shared" ca="1" si="72"/>
        <v/>
      </c>
      <c r="Y605" s="37"/>
      <c r="Z605" s="38" t="str">
        <f t="shared" si="73"/>
        <v/>
      </c>
    </row>
    <row r="606" spans="1:26" s="39" customFormat="1">
      <c r="A606" s="30">
        <v>603</v>
      </c>
      <c r="B606" s="31"/>
      <c r="C606" s="31"/>
      <c r="D606" s="44"/>
      <c r="E606" s="72" t="str">
        <f>IFERROR(IF(INDEX(Sheet3!$B$2:$B$8, MATCH(D606, Sheet3!$A$2:$A$8, 0)) = 0, "", INDEX(Sheet3!$B$2:$B$8, MATCH(D606, Sheet3!$A$2:$A$8, 0))), "")</f>
        <v/>
      </c>
      <c r="F606" s="31"/>
      <c r="G606" s="45"/>
      <c r="H606" s="63" t="str">
        <f>IFERROR(INDEX(Sheet3!$F$2:$F$114, MATCH(G606, Sheet3!$E$2:$E$114, 0)), "")</f>
        <v/>
      </c>
      <c r="I606" s="32"/>
      <c r="J606" s="40" t="str">
        <f t="shared" ca="1" si="71"/>
        <v/>
      </c>
      <c r="K606" s="34"/>
      <c r="L606" s="59" t="str">
        <f t="shared" ca="1" si="74"/>
        <v/>
      </c>
      <c r="M606" s="34"/>
      <c r="N606" s="47" t="str">
        <f t="shared" ca="1" si="75"/>
        <v/>
      </c>
      <c r="O606" s="75"/>
      <c r="P606" s="75"/>
      <c r="Q606" s="47" t="str">
        <f t="shared" ca="1" si="76"/>
        <v/>
      </c>
      <c r="R606" s="34"/>
      <c r="S606" s="59" t="str">
        <f t="shared" ca="1" si="77"/>
        <v/>
      </c>
      <c r="T606" s="32"/>
      <c r="U606" s="33" t="str">
        <f t="shared" ca="1" si="78"/>
        <v/>
      </c>
      <c r="V606" s="34"/>
      <c r="W606" s="35"/>
      <c r="X606" s="36" t="str">
        <f t="shared" ca="1" si="72"/>
        <v/>
      </c>
      <c r="Y606" s="37"/>
      <c r="Z606" s="38" t="str">
        <f t="shared" si="73"/>
        <v/>
      </c>
    </row>
    <row r="607" spans="1:26" s="39" customFormat="1">
      <c r="A607" s="30">
        <v>604</v>
      </c>
      <c r="B607" s="31"/>
      <c r="C607" s="31"/>
      <c r="D607" s="44"/>
      <c r="E607" s="72" t="str">
        <f>IFERROR(IF(INDEX(Sheet3!$B$2:$B$8, MATCH(D607, Sheet3!$A$2:$A$8, 0)) = 0, "", INDEX(Sheet3!$B$2:$B$8, MATCH(D607, Sheet3!$A$2:$A$8, 0))), "")</f>
        <v/>
      </c>
      <c r="F607" s="31"/>
      <c r="G607" s="45"/>
      <c r="H607" s="63" t="str">
        <f>IFERROR(INDEX(Sheet3!$F$2:$F$114, MATCH(G607, Sheet3!$E$2:$E$114, 0)), "")</f>
        <v/>
      </c>
      <c r="I607" s="32"/>
      <c r="J607" s="40" t="str">
        <f t="shared" ca="1" si="71"/>
        <v/>
      </c>
      <c r="K607" s="34"/>
      <c r="L607" s="59" t="str">
        <f t="shared" ca="1" si="74"/>
        <v/>
      </c>
      <c r="M607" s="34"/>
      <c r="N607" s="47" t="str">
        <f t="shared" ca="1" si="75"/>
        <v/>
      </c>
      <c r="O607" s="75"/>
      <c r="P607" s="75"/>
      <c r="Q607" s="47" t="str">
        <f t="shared" ca="1" si="76"/>
        <v/>
      </c>
      <c r="R607" s="34"/>
      <c r="S607" s="59" t="str">
        <f t="shared" ca="1" si="77"/>
        <v/>
      </c>
      <c r="T607" s="32"/>
      <c r="U607" s="33" t="str">
        <f t="shared" ca="1" si="78"/>
        <v/>
      </c>
      <c r="V607" s="34"/>
      <c r="W607" s="35"/>
      <c r="X607" s="36" t="str">
        <f t="shared" ca="1" si="72"/>
        <v/>
      </c>
      <c r="Y607" s="37"/>
      <c r="Z607" s="38" t="str">
        <f t="shared" si="73"/>
        <v/>
      </c>
    </row>
    <row r="608" spans="1:26" s="39" customFormat="1">
      <c r="A608" s="30">
        <v>605</v>
      </c>
      <c r="B608" s="31"/>
      <c r="C608" s="31"/>
      <c r="D608" s="44"/>
      <c r="E608" s="72" t="str">
        <f>IFERROR(IF(INDEX(Sheet3!$B$2:$B$8, MATCH(D608, Sheet3!$A$2:$A$8, 0)) = 0, "", INDEX(Sheet3!$B$2:$B$8, MATCH(D608, Sheet3!$A$2:$A$8, 0))), "")</f>
        <v/>
      </c>
      <c r="F608" s="31"/>
      <c r="G608" s="45"/>
      <c r="H608" s="63" t="str">
        <f>IFERROR(INDEX(Sheet3!$F$2:$F$114, MATCH(G608, Sheet3!$E$2:$E$114, 0)), "")</f>
        <v/>
      </c>
      <c r="I608" s="32"/>
      <c r="J608" s="40" t="str">
        <f t="shared" ca="1" si="71"/>
        <v/>
      </c>
      <c r="K608" s="34"/>
      <c r="L608" s="59" t="str">
        <f t="shared" ca="1" si="74"/>
        <v/>
      </c>
      <c r="M608" s="34"/>
      <c r="N608" s="47" t="str">
        <f t="shared" ca="1" si="75"/>
        <v/>
      </c>
      <c r="O608" s="75"/>
      <c r="P608" s="75"/>
      <c r="Q608" s="47" t="str">
        <f t="shared" ca="1" si="76"/>
        <v/>
      </c>
      <c r="R608" s="34"/>
      <c r="S608" s="59" t="str">
        <f t="shared" ca="1" si="77"/>
        <v/>
      </c>
      <c r="T608" s="32"/>
      <c r="U608" s="33" t="str">
        <f t="shared" ca="1" si="78"/>
        <v/>
      </c>
      <c r="V608" s="34"/>
      <c r="W608" s="35"/>
      <c r="X608" s="36" t="str">
        <f t="shared" ca="1" si="72"/>
        <v/>
      </c>
      <c r="Y608" s="37"/>
      <c r="Z608" s="38" t="str">
        <f t="shared" si="73"/>
        <v/>
      </c>
    </row>
    <row r="609" spans="1:26" s="39" customFormat="1">
      <c r="A609" s="30">
        <v>606</v>
      </c>
      <c r="B609" s="31"/>
      <c r="C609" s="31"/>
      <c r="D609" s="44"/>
      <c r="E609" s="72" t="str">
        <f>IFERROR(IF(INDEX(Sheet3!$B$2:$B$8, MATCH(D609, Sheet3!$A$2:$A$8, 0)) = 0, "", INDEX(Sheet3!$B$2:$B$8, MATCH(D609, Sheet3!$A$2:$A$8, 0))), "")</f>
        <v/>
      </c>
      <c r="F609" s="31"/>
      <c r="G609" s="45"/>
      <c r="H609" s="63" t="str">
        <f>IFERROR(INDEX(Sheet3!$F$2:$F$114, MATCH(G609, Sheet3!$E$2:$E$114, 0)), "")</f>
        <v/>
      </c>
      <c r="I609" s="32"/>
      <c r="J609" s="40" t="str">
        <f t="shared" ca="1" si="71"/>
        <v/>
      </c>
      <c r="K609" s="34"/>
      <c r="L609" s="59" t="str">
        <f t="shared" ca="1" si="74"/>
        <v/>
      </c>
      <c r="M609" s="34"/>
      <c r="N609" s="47" t="str">
        <f t="shared" ca="1" si="75"/>
        <v/>
      </c>
      <c r="O609" s="75"/>
      <c r="P609" s="75"/>
      <c r="Q609" s="47" t="str">
        <f t="shared" ca="1" si="76"/>
        <v/>
      </c>
      <c r="R609" s="34"/>
      <c r="S609" s="59" t="str">
        <f t="shared" ca="1" si="77"/>
        <v/>
      </c>
      <c r="T609" s="32"/>
      <c r="U609" s="33" t="str">
        <f t="shared" ca="1" si="78"/>
        <v/>
      </c>
      <c r="V609" s="34"/>
      <c r="W609" s="35"/>
      <c r="X609" s="36" t="str">
        <f t="shared" ca="1" si="72"/>
        <v/>
      </c>
      <c r="Y609" s="37"/>
      <c r="Z609" s="38" t="str">
        <f t="shared" si="73"/>
        <v/>
      </c>
    </row>
    <row r="610" spans="1:26" s="39" customFormat="1">
      <c r="A610" s="30">
        <v>607</v>
      </c>
      <c r="B610" s="31"/>
      <c r="C610" s="31"/>
      <c r="D610" s="44"/>
      <c r="E610" s="72" t="str">
        <f>IFERROR(IF(INDEX(Sheet3!$B$2:$B$8, MATCH(D610, Sheet3!$A$2:$A$8, 0)) = 0, "", INDEX(Sheet3!$B$2:$B$8, MATCH(D610, Sheet3!$A$2:$A$8, 0))), "")</f>
        <v/>
      </c>
      <c r="F610" s="31"/>
      <c r="G610" s="45"/>
      <c r="H610" s="63" t="str">
        <f>IFERROR(INDEX(Sheet3!$F$2:$F$114, MATCH(G610, Sheet3!$E$2:$E$114, 0)), "")</f>
        <v/>
      </c>
      <c r="I610" s="32"/>
      <c r="J610" s="40" t="str">
        <f t="shared" ca="1" si="71"/>
        <v/>
      </c>
      <c r="K610" s="34"/>
      <c r="L610" s="59" t="str">
        <f t="shared" ca="1" si="74"/>
        <v/>
      </c>
      <c r="M610" s="34"/>
      <c r="N610" s="47" t="str">
        <f t="shared" ca="1" si="75"/>
        <v/>
      </c>
      <c r="O610" s="75"/>
      <c r="P610" s="75"/>
      <c r="Q610" s="47" t="str">
        <f t="shared" ca="1" si="76"/>
        <v/>
      </c>
      <c r="R610" s="34"/>
      <c r="S610" s="59" t="str">
        <f t="shared" ca="1" si="77"/>
        <v/>
      </c>
      <c r="T610" s="32"/>
      <c r="U610" s="33" t="str">
        <f t="shared" ca="1" si="78"/>
        <v/>
      </c>
      <c r="V610" s="34"/>
      <c r="W610" s="35"/>
      <c r="X610" s="36" t="str">
        <f t="shared" ca="1" si="72"/>
        <v/>
      </c>
      <c r="Y610" s="37"/>
      <c r="Z610" s="38" t="str">
        <f t="shared" si="73"/>
        <v/>
      </c>
    </row>
    <row r="611" spans="1:26" s="39" customFormat="1">
      <c r="A611" s="30">
        <v>608</v>
      </c>
      <c r="B611" s="31"/>
      <c r="C611" s="31"/>
      <c r="D611" s="44"/>
      <c r="E611" s="72" t="str">
        <f>IFERROR(IF(INDEX(Sheet3!$B$2:$B$8, MATCH(D611, Sheet3!$A$2:$A$8, 0)) = 0, "", INDEX(Sheet3!$B$2:$B$8, MATCH(D611, Sheet3!$A$2:$A$8, 0))), "")</f>
        <v/>
      </c>
      <c r="F611" s="31"/>
      <c r="G611" s="45"/>
      <c r="H611" s="63" t="str">
        <f>IFERROR(INDEX(Sheet3!$F$2:$F$114, MATCH(G611, Sheet3!$E$2:$E$114, 0)), "")</f>
        <v/>
      </c>
      <c r="I611" s="32"/>
      <c r="J611" s="40" t="str">
        <f t="shared" ca="1" si="71"/>
        <v/>
      </c>
      <c r="K611" s="34"/>
      <c r="L611" s="59" t="str">
        <f t="shared" ca="1" si="74"/>
        <v/>
      </c>
      <c r="M611" s="34"/>
      <c r="N611" s="47" t="str">
        <f t="shared" ca="1" si="75"/>
        <v/>
      </c>
      <c r="O611" s="75"/>
      <c r="P611" s="75"/>
      <c r="Q611" s="47" t="str">
        <f t="shared" ca="1" si="76"/>
        <v/>
      </c>
      <c r="R611" s="34"/>
      <c r="S611" s="59" t="str">
        <f t="shared" ca="1" si="77"/>
        <v/>
      </c>
      <c r="T611" s="32"/>
      <c r="U611" s="33" t="str">
        <f t="shared" ca="1" si="78"/>
        <v/>
      </c>
      <c r="V611" s="34"/>
      <c r="W611" s="35"/>
      <c r="X611" s="36" t="str">
        <f t="shared" ca="1" si="72"/>
        <v/>
      </c>
      <c r="Y611" s="37"/>
      <c r="Z611" s="38" t="str">
        <f t="shared" si="73"/>
        <v/>
      </c>
    </row>
    <row r="612" spans="1:26" s="39" customFormat="1">
      <c r="A612" s="30">
        <v>609</v>
      </c>
      <c r="B612" s="31"/>
      <c r="C612" s="31"/>
      <c r="D612" s="44"/>
      <c r="E612" s="72" t="str">
        <f>IFERROR(IF(INDEX(Sheet3!$B$2:$B$8, MATCH(D612, Sheet3!$A$2:$A$8, 0)) = 0, "", INDEX(Sheet3!$B$2:$B$8, MATCH(D612, Sheet3!$A$2:$A$8, 0))), "")</f>
        <v/>
      </c>
      <c r="F612" s="31"/>
      <c r="G612" s="45"/>
      <c r="H612" s="63" t="str">
        <f>IFERROR(INDEX(Sheet3!$F$2:$F$114, MATCH(G612, Sheet3!$E$2:$E$114, 0)), "")</f>
        <v/>
      </c>
      <c r="I612" s="32"/>
      <c r="J612" s="40" t="str">
        <f t="shared" ca="1" si="71"/>
        <v/>
      </c>
      <c r="K612" s="34"/>
      <c r="L612" s="59" t="str">
        <f t="shared" ca="1" si="74"/>
        <v/>
      </c>
      <c r="M612" s="34"/>
      <c r="N612" s="47" t="str">
        <f t="shared" ca="1" si="75"/>
        <v/>
      </c>
      <c r="O612" s="75"/>
      <c r="P612" s="75"/>
      <c r="Q612" s="47" t="str">
        <f t="shared" ca="1" si="76"/>
        <v/>
      </c>
      <c r="R612" s="34"/>
      <c r="S612" s="59" t="str">
        <f t="shared" ca="1" si="77"/>
        <v/>
      </c>
      <c r="T612" s="32"/>
      <c r="U612" s="33" t="str">
        <f t="shared" ca="1" si="78"/>
        <v/>
      </c>
      <c r="V612" s="34"/>
      <c r="W612" s="35"/>
      <c r="X612" s="36" t="str">
        <f t="shared" ca="1" si="72"/>
        <v/>
      </c>
      <c r="Y612" s="37"/>
      <c r="Z612" s="38" t="str">
        <f t="shared" si="73"/>
        <v/>
      </c>
    </row>
    <row r="613" spans="1:26" s="39" customFormat="1">
      <c r="A613" s="30">
        <v>610</v>
      </c>
      <c r="B613" s="31"/>
      <c r="C613" s="31"/>
      <c r="D613" s="44"/>
      <c r="E613" s="72" t="str">
        <f>IFERROR(IF(INDEX(Sheet3!$B$2:$B$8, MATCH(D613, Sheet3!$A$2:$A$8, 0)) = 0, "", INDEX(Sheet3!$B$2:$B$8, MATCH(D613, Sheet3!$A$2:$A$8, 0))), "")</f>
        <v/>
      </c>
      <c r="F613" s="31"/>
      <c r="G613" s="45"/>
      <c r="H613" s="63" t="str">
        <f>IFERROR(INDEX(Sheet3!$F$2:$F$114, MATCH(G613, Sheet3!$E$2:$E$114, 0)), "")</f>
        <v/>
      </c>
      <c r="I613" s="32"/>
      <c r="J613" s="40" t="str">
        <f t="shared" ca="1" si="71"/>
        <v/>
      </c>
      <c r="K613" s="34"/>
      <c r="L613" s="59" t="str">
        <f t="shared" ca="1" si="74"/>
        <v/>
      </c>
      <c r="M613" s="34"/>
      <c r="N613" s="47" t="str">
        <f t="shared" ca="1" si="75"/>
        <v/>
      </c>
      <c r="O613" s="75"/>
      <c r="P613" s="75"/>
      <c r="Q613" s="47" t="str">
        <f t="shared" ca="1" si="76"/>
        <v/>
      </c>
      <c r="R613" s="34"/>
      <c r="S613" s="59" t="str">
        <f t="shared" ca="1" si="77"/>
        <v/>
      </c>
      <c r="T613" s="32"/>
      <c r="U613" s="33" t="str">
        <f t="shared" ca="1" si="78"/>
        <v/>
      </c>
      <c r="V613" s="34"/>
      <c r="W613" s="35"/>
      <c r="X613" s="36" t="str">
        <f t="shared" ca="1" si="72"/>
        <v/>
      </c>
      <c r="Y613" s="37"/>
      <c r="Z613" s="38" t="str">
        <f t="shared" si="73"/>
        <v/>
      </c>
    </row>
    <row r="614" spans="1:26" s="39" customFormat="1">
      <c r="A614" s="30">
        <v>611</v>
      </c>
      <c r="B614" s="31"/>
      <c r="C614" s="31"/>
      <c r="D614" s="44"/>
      <c r="E614" s="72" t="str">
        <f>IFERROR(IF(INDEX(Sheet3!$B$2:$B$8, MATCH(D614, Sheet3!$A$2:$A$8, 0)) = 0, "", INDEX(Sheet3!$B$2:$B$8, MATCH(D614, Sheet3!$A$2:$A$8, 0))), "")</f>
        <v/>
      </c>
      <c r="F614" s="31"/>
      <c r="G614" s="45"/>
      <c r="H614" s="63" t="str">
        <f>IFERROR(INDEX(Sheet3!$F$2:$F$114, MATCH(G614, Sheet3!$E$2:$E$114, 0)), "")</f>
        <v/>
      </c>
      <c r="I614" s="32"/>
      <c r="J614" s="40" t="str">
        <f t="shared" ca="1" si="71"/>
        <v/>
      </c>
      <c r="K614" s="34"/>
      <c r="L614" s="59" t="str">
        <f t="shared" ca="1" si="74"/>
        <v/>
      </c>
      <c r="M614" s="34"/>
      <c r="N614" s="47" t="str">
        <f t="shared" ca="1" si="75"/>
        <v/>
      </c>
      <c r="O614" s="75"/>
      <c r="P614" s="75"/>
      <c r="Q614" s="47" t="str">
        <f t="shared" ca="1" si="76"/>
        <v/>
      </c>
      <c r="R614" s="34"/>
      <c r="S614" s="59" t="str">
        <f t="shared" ca="1" si="77"/>
        <v/>
      </c>
      <c r="T614" s="32"/>
      <c r="U614" s="33" t="str">
        <f t="shared" ca="1" si="78"/>
        <v/>
      </c>
      <c r="V614" s="34"/>
      <c r="W614" s="35"/>
      <c r="X614" s="36" t="str">
        <f t="shared" ca="1" si="72"/>
        <v/>
      </c>
      <c r="Y614" s="37"/>
      <c r="Z614" s="38" t="str">
        <f t="shared" si="73"/>
        <v/>
      </c>
    </row>
    <row r="615" spans="1:26" s="39" customFormat="1">
      <c r="A615" s="30">
        <v>612</v>
      </c>
      <c r="B615" s="31"/>
      <c r="C615" s="31"/>
      <c r="D615" s="44"/>
      <c r="E615" s="72" t="str">
        <f>IFERROR(IF(INDEX(Sheet3!$B$2:$B$8, MATCH(D615, Sheet3!$A$2:$A$8, 0)) = 0, "", INDEX(Sheet3!$B$2:$B$8, MATCH(D615, Sheet3!$A$2:$A$8, 0))), "")</f>
        <v/>
      </c>
      <c r="F615" s="31"/>
      <c r="G615" s="45"/>
      <c r="H615" s="63" t="str">
        <f>IFERROR(INDEX(Sheet3!$F$2:$F$114, MATCH(G615, Sheet3!$E$2:$E$114, 0)), "")</f>
        <v/>
      </c>
      <c r="I615" s="32"/>
      <c r="J615" s="40" t="str">
        <f t="shared" ca="1" si="71"/>
        <v/>
      </c>
      <c r="K615" s="34"/>
      <c r="L615" s="59" t="str">
        <f t="shared" ca="1" si="74"/>
        <v/>
      </c>
      <c r="M615" s="34"/>
      <c r="N615" s="47" t="str">
        <f t="shared" ca="1" si="75"/>
        <v/>
      </c>
      <c r="O615" s="75"/>
      <c r="P615" s="75"/>
      <c r="Q615" s="47" t="str">
        <f t="shared" ca="1" si="76"/>
        <v/>
      </c>
      <c r="R615" s="34"/>
      <c r="S615" s="59" t="str">
        <f t="shared" ca="1" si="77"/>
        <v/>
      </c>
      <c r="T615" s="32"/>
      <c r="U615" s="33" t="str">
        <f t="shared" ca="1" si="78"/>
        <v/>
      </c>
      <c r="V615" s="34"/>
      <c r="W615" s="35"/>
      <c r="X615" s="36" t="str">
        <f t="shared" ca="1" si="72"/>
        <v/>
      </c>
      <c r="Y615" s="37"/>
      <c r="Z615" s="38" t="str">
        <f t="shared" si="73"/>
        <v/>
      </c>
    </row>
    <row r="616" spans="1:26" s="39" customFormat="1">
      <c r="A616" s="30">
        <v>613</v>
      </c>
      <c r="B616" s="31"/>
      <c r="C616" s="31"/>
      <c r="D616" s="44"/>
      <c r="E616" s="72" t="str">
        <f>IFERROR(IF(INDEX(Sheet3!$B$2:$B$8, MATCH(D616, Sheet3!$A$2:$A$8, 0)) = 0, "", INDEX(Sheet3!$B$2:$B$8, MATCH(D616, Sheet3!$A$2:$A$8, 0))), "")</f>
        <v/>
      </c>
      <c r="F616" s="31"/>
      <c r="G616" s="45"/>
      <c r="H616" s="63" t="str">
        <f>IFERROR(INDEX(Sheet3!$F$2:$F$114, MATCH(G616, Sheet3!$E$2:$E$114, 0)), "")</f>
        <v/>
      </c>
      <c r="I616" s="32"/>
      <c r="J616" s="40" t="str">
        <f t="shared" ca="1" si="71"/>
        <v/>
      </c>
      <c r="K616" s="34"/>
      <c r="L616" s="59" t="str">
        <f t="shared" ca="1" si="74"/>
        <v/>
      </c>
      <c r="M616" s="34"/>
      <c r="N616" s="47" t="str">
        <f t="shared" ca="1" si="75"/>
        <v/>
      </c>
      <c r="O616" s="75"/>
      <c r="P616" s="75"/>
      <c r="Q616" s="47" t="str">
        <f t="shared" ca="1" si="76"/>
        <v/>
      </c>
      <c r="R616" s="34"/>
      <c r="S616" s="59" t="str">
        <f t="shared" ca="1" si="77"/>
        <v/>
      </c>
      <c r="T616" s="32"/>
      <c r="U616" s="33" t="str">
        <f t="shared" ca="1" si="78"/>
        <v/>
      </c>
      <c r="V616" s="34"/>
      <c r="W616" s="35"/>
      <c r="X616" s="36" t="str">
        <f t="shared" ca="1" si="72"/>
        <v/>
      </c>
      <c r="Y616" s="37"/>
      <c r="Z616" s="38" t="str">
        <f t="shared" si="73"/>
        <v/>
      </c>
    </row>
    <row r="617" spans="1:26" s="39" customFormat="1">
      <c r="A617" s="30">
        <v>614</v>
      </c>
      <c r="B617" s="31"/>
      <c r="C617" s="31"/>
      <c r="D617" s="44"/>
      <c r="E617" s="72" t="str">
        <f>IFERROR(IF(INDEX(Sheet3!$B$2:$B$8, MATCH(D617, Sheet3!$A$2:$A$8, 0)) = 0, "", INDEX(Sheet3!$B$2:$B$8, MATCH(D617, Sheet3!$A$2:$A$8, 0))), "")</f>
        <v/>
      </c>
      <c r="F617" s="31"/>
      <c r="G617" s="45"/>
      <c r="H617" s="63" t="str">
        <f>IFERROR(INDEX(Sheet3!$F$2:$F$114, MATCH(G617, Sheet3!$E$2:$E$114, 0)), "")</f>
        <v/>
      </c>
      <c r="I617" s="32"/>
      <c r="J617" s="40" t="str">
        <f t="shared" ca="1" si="71"/>
        <v/>
      </c>
      <c r="K617" s="34"/>
      <c r="L617" s="59" t="str">
        <f t="shared" ca="1" si="74"/>
        <v/>
      </c>
      <c r="M617" s="34"/>
      <c r="N617" s="47" t="str">
        <f t="shared" ca="1" si="75"/>
        <v/>
      </c>
      <c r="O617" s="75"/>
      <c r="P617" s="75"/>
      <c r="Q617" s="47" t="str">
        <f t="shared" ca="1" si="76"/>
        <v/>
      </c>
      <c r="R617" s="34"/>
      <c r="S617" s="59" t="str">
        <f t="shared" ca="1" si="77"/>
        <v/>
      </c>
      <c r="T617" s="32"/>
      <c r="U617" s="33" t="str">
        <f t="shared" ca="1" si="78"/>
        <v/>
      </c>
      <c r="V617" s="34"/>
      <c r="W617" s="35"/>
      <c r="X617" s="36" t="str">
        <f t="shared" ca="1" si="72"/>
        <v/>
      </c>
      <c r="Y617" s="37"/>
      <c r="Z617" s="38" t="str">
        <f t="shared" si="73"/>
        <v/>
      </c>
    </row>
    <row r="618" spans="1:26" s="39" customFormat="1">
      <c r="A618" s="30">
        <v>615</v>
      </c>
      <c r="B618" s="31"/>
      <c r="C618" s="31"/>
      <c r="D618" s="44"/>
      <c r="E618" s="72" t="str">
        <f>IFERROR(IF(INDEX(Sheet3!$B$2:$B$8, MATCH(D618, Sheet3!$A$2:$A$8, 0)) = 0, "", INDEX(Sheet3!$B$2:$B$8, MATCH(D618, Sheet3!$A$2:$A$8, 0))), "")</f>
        <v/>
      </c>
      <c r="F618" s="31"/>
      <c r="G618" s="45"/>
      <c r="H618" s="63" t="str">
        <f>IFERROR(INDEX(Sheet3!$F$2:$F$114, MATCH(G618, Sheet3!$E$2:$E$114, 0)), "")</f>
        <v/>
      </c>
      <c r="I618" s="32"/>
      <c r="J618" s="40" t="str">
        <f t="shared" ca="1" si="71"/>
        <v/>
      </c>
      <c r="K618" s="34"/>
      <c r="L618" s="59" t="str">
        <f t="shared" ca="1" si="74"/>
        <v/>
      </c>
      <c r="M618" s="34"/>
      <c r="N618" s="47" t="str">
        <f t="shared" ca="1" si="75"/>
        <v/>
      </c>
      <c r="O618" s="75"/>
      <c r="P618" s="75"/>
      <c r="Q618" s="47" t="str">
        <f t="shared" ca="1" si="76"/>
        <v/>
      </c>
      <c r="R618" s="34"/>
      <c r="S618" s="59" t="str">
        <f t="shared" ca="1" si="77"/>
        <v/>
      </c>
      <c r="T618" s="32"/>
      <c r="U618" s="33" t="str">
        <f t="shared" ca="1" si="78"/>
        <v/>
      </c>
      <c r="V618" s="34"/>
      <c r="W618" s="35"/>
      <c r="X618" s="36" t="str">
        <f t="shared" ca="1" si="72"/>
        <v/>
      </c>
      <c r="Y618" s="37"/>
      <c r="Z618" s="38" t="str">
        <f t="shared" si="73"/>
        <v/>
      </c>
    </row>
    <row r="619" spans="1:26" s="39" customFormat="1">
      <c r="A619" s="30">
        <v>616</v>
      </c>
      <c r="B619" s="31"/>
      <c r="C619" s="31"/>
      <c r="D619" s="44"/>
      <c r="E619" s="72" t="str">
        <f>IFERROR(IF(INDEX(Sheet3!$B$2:$B$8, MATCH(D619, Sheet3!$A$2:$A$8, 0)) = 0, "", INDEX(Sheet3!$B$2:$B$8, MATCH(D619, Sheet3!$A$2:$A$8, 0))), "")</f>
        <v/>
      </c>
      <c r="F619" s="31"/>
      <c r="G619" s="45"/>
      <c r="H619" s="63" t="str">
        <f>IFERROR(INDEX(Sheet3!$F$2:$F$114, MATCH(G619, Sheet3!$E$2:$E$114, 0)), "")</f>
        <v/>
      </c>
      <c r="I619" s="32"/>
      <c r="J619" s="40" t="str">
        <f t="shared" ca="1" si="71"/>
        <v/>
      </c>
      <c r="K619" s="34"/>
      <c r="L619" s="59" t="str">
        <f t="shared" ca="1" si="74"/>
        <v/>
      </c>
      <c r="M619" s="34"/>
      <c r="N619" s="47" t="str">
        <f t="shared" ca="1" si="75"/>
        <v/>
      </c>
      <c r="O619" s="75"/>
      <c r="P619" s="75"/>
      <c r="Q619" s="47" t="str">
        <f t="shared" ca="1" si="76"/>
        <v/>
      </c>
      <c r="R619" s="34"/>
      <c r="S619" s="59" t="str">
        <f t="shared" ca="1" si="77"/>
        <v/>
      </c>
      <c r="T619" s="32"/>
      <c r="U619" s="33" t="str">
        <f t="shared" ca="1" si="78"/>
        <v/>
      </c>
      <c r="V619" s="34"/>
      <c r="W619" s="35"/>
      <c r="X619" s="36" t="str">
        <f t="shared" ca="1" si="72"/>
        <v/>
      </c>
      <c r="Y619" s="37"/>
      <c r="Z619" s="38" t="str">
        <f t="shared" si="73"/>
        <v/>
      </c>
    </row>
    <row r="620" spans="1:26" s="39" customFormat="1">
      <c r="A620" s="30">
        <v>617</v>
      </c>
      <c r="B620" s="31"/>
      <c r="C620" s="31"/>
      <c r="D620" s="44"/>
      <c r="E620" s="72" t="str">
        <f>IFERROR(IF(INDEX(Sheet3!$B$2:$B$8, MATCH(D620, Sheet3!$A$2:$A$8, 0)) = 0, "", INDEX(Sheet3!$B$2:$B$8, MATCH(D620, Sheet3!$A$2:$A$8, 0))), "")</f>
        <v/>
      </c>
      <c r="F620" s="31"/>
      <c r="G620" s="45"/>
      <c r="H620" s="63" t="str">
        <f>IFERROR(INDEX(Sheet3!$F$2:$F$114, MATCH(G620, Sheet3!$E$2:$E$114, 0)), "")</f>
        <v/>
      </c>
      <c r="I620" s="32"/>
      <c r="J620" s="40" t="str">
        <f t="shared" ca="1" si="71"/>
        <v/>
      </c>
      <c r="K620" s="34"/>
      <c r="L620" s="59" t="str">
        <f t="shared" ca="1" si="74"/>
        <v/>
      </c>
      <c r="M620" s="34"/>
      <c r="N620" s="47" t="str">
        <f t="shared" ca="1" si="75"/>
        <v/>
      </c>
      <c r="O620" s="75"/>
      <c r="P620" s="75"/>
      <c r="Q620" s="47" t="str">
        <f t="shared" ca="1" si="76"/>
        <v/>
      </c>
      <c r="R620" s="34"/>
      <c r="S620" s="59" t="str">
        <f t="shared" ca="1" si="77"/>
        <v/>
      </c>
      <c r="T620" s="32"/>
      <c r="U620" s="33" t="str">
        <f t="shared" ca="1" si="78"/>
        <v/>
      </c>
      <c r="V620" s="34"/>
      <c r="W620" s="35"/>
      <c r="X620" s="36" t="str">
        <f t="shared" ca="1" si="72"/>
        <v/>
      </c>
      <c r="Y620" s="37"/>
      <c r="Z620" s="38" t="str">
        <f t="shared" si="73"/>
        <v/>
      </c>
    </row>
    <row r="621" spans="1:26" s="39" customFormat="1">
      <c r="A621" s="30">
        <v>618</v>
      </c>
      <c r="B621" s="31"/>
      <c r="C621" s="31"/>
      <c r="D621" s="44"/>
      <c r="E621" s="72" t="str">
        <f>IFERROR(IF(INDEX(Sheet3!$B$2:$B$8, MATCH(D621, Sheet3!$A$2:$A$8, 0)) = 0, "", INDEX(Sheet3!$B$2:$B$8, MATCH(D621, Sheet3!$A$2:$A$8, 0))), "")</f>
        <v/>
      </c>
      <c r="F621" s="31"/>
      <c r="G621" s="45"/>
      <c r="H621" s="63" t="str">
        <f>IFERROR(INDEX(Sheet3!$F$2:$F$114, MATCH(G621, Sheet3!$E$2:$E$114, 0)), "")</f>
        <v/>
      </c>
      <c r="I621" s="32"/>
      <c r="J621" s="40" t="str">
        <f t="shared" ca="1" si="71"/>
        <v/>
      </c>
      <c r="K621" s="34"/>
      <c r="L621" s="59" t="str">
        <f t="shared" ca="1" si="74"/>
        <v/>
      </c>
      <c r="M621" s="34"/>
      <c r="N621" s="47" t="str">
        <f t="shared" ca="1" si="75"/>
        <v/>
      </c>
      <c r="O621" s="75"/>
      <c r="P621" s="75"/>
      <c r="Q621" s="47" t="str">
        <f t="shared" ca="1" si="76"/>
        <v/>
      </c>
      <c r="R621" s="34"/>
      <c r="S621" s="59" t="str">
        <f t="shared" ca="1" si="77"/>
        <v/>
      </c>
      <c r="T621" s="32"/>
      <c r="U621" s="33" t="str">
        <f t="shared" ca="1" si="78"/>
        <v/>
      </c>
      <c r="V621" s="34"/>
      <c r="W621" s="35"/>
      <c r="X621" s="36" t="str">
        <f t="shared" ca="1" si="72"/>
        <v/>
      </c>
      <c r="Y621" s="37"/>
      <c r="Z621" s="38" t="str">
        <f t="shared" si="73"/>
        <v/>
      </c>
    </row>
    <row r="622" spans="1:26" s="39" customFormat="1">
      <c r="A622" s="30">
        <v>619</v>
      </c>
      <c r="B622" s="31"/>
      <c r="C622" s="31"/>
      <c r="D622" s="44"/>
      <c r="E622" s="72" t="str">
        <f>IFERROR(IF(INDEX(Sheet3!$B$2:$B$8, MATCH(D622, Sheet3!$A$2:$A$8, 0)) = 0, "", INDEX(Sheet3!$B$2:$B$8, MATCH(D622, Sheet3!$A$2:$A$8, 0))), "")</f>
        <v/>
      </c>
      <c r="F622" s="31"/>
      <c r="G622" s="45"/>
      <c r="H622" s="63" t="str">
        <f>IFERROR(INDEX(Sheet3!$F$2:$F$114, MATCH(G622, Sheet3!$E$2:$E$114, 0)), "")</f>
        <v/>
      </c>
      <c r="I622" s="32"/>
      <c r="J622" s="40" t="str">
        <f t="shared" ca="1" si="71"/>
        <v/>
      </c>
      <c r="K622" s="34"/>
      <c r="L622" s="59" t="str">
        <f t="shared" ca="1" si="74"/>
        <v/>
      </c>
      <c r="M622" s="34"/>
      <c r="N622" s="47" t="str">
        <f t="shared" ca="1" si="75"/>
        <v/>
      </c>
      <c r="O622" s="75"/>
      <c r="P622" s="75"/>
      <c r="Q622" s="47" t="str">
        <f t="shared" ca="1" si="76"/>
        <v/>
      </c>
      <c r="R622" s="34"/>
      <c r="S622" s="59" t="str">
        <f t="shared" ca="1" si="77"/>
        <v/>
      </c>
      <c r="T622" s="32"/>
      <c r="U622" s="33" t="str">
        <f t="shared" ca="1" si="78"/>
        <v/>
      </c>
      <c r="V622" s="34"/>
      <c r="W622" s="35"/>
      <c r="X622" s="36" t="str">
        <f t="shared" ca="1" si="72"/>
        <v/>
      </c>
      <c r="Y622" s="37"/>
      <c r="Z622" s="38" t="str">
        <f t="shared" si="73"/>
        <v/>
      </c>
    </row>
    <row r="623" spans="1:26" s="39" customFormat="1">
      <c r="A623" s="30">
        <v>620</v>
      </c>
      <c r="B623" s="31"/>
      <c r="C623" s="31"/>
      <c r="D623" s="44"/>
      <c r="E623" s="72" t="str">
        <f>IFERROR(IF(INDEX(Sheet3!$B$2:$B$8, MATCH(D623, Sheet3!$A$2:$A$8, 0)) = 0, "", INDEX(Sheet3!$B$2:$B$8, MATCH(D623, Sheet3!$A$2:$A$8, 0))), "")</f>
        <v/>
      </c>
      <c r="F623" s="31"/>
      <c r="G623" s="45"/>
      <c r="H623" s="63" t="str">
        <f>IFERROR(INDEX(Sheet3!$F$2:$F$114, MATCH(G623, Sheet3!$E$2:$E$114, 0)), "")</f>
        <v/>
      </c>
      <c r="I623" s="32"/>
      <c r="J623" s="40" t="str">
        <f t="shared" ca="1" si="71"/>
        <v/>
      </c>
      <c r="K623" s="34"/>
      <c r="L623" s="59" t="str">
        <f t="shared" ca="1" si="74"/>
        <v/>
      </c>
      <c r="M623" s="34"/>
      <c r="N623" s="47" t="str">
        <f t="shared" ca="1" si="75"/>
        <v/>
      </c>
      <c r="O623" s="75"/>
      <c r="P623" s="75"/>
      <c r="Q623" s="47" t="str">
        <f t="shared" ca="1" si="76"/>
        <v/>
      </c>
      <c r="R623" s="34"/>
      <c r="S623" s="59" t="str">
        <f t="shared" ca="1" si="77"/>
        <v/>
      </c>
      <c r="T623" s="32"/>
      <c r="U623" s="33" t="str">
        <f t="shared" ca="1" si="78"/>
        <v/>
      </c>
      <c r="V623" s="34"/>
      <c r="W623" s="35"/>
      <c r="X623" s="36" t="str">
        <f t="shared" ca="1" si="72"/>
        <v/>
      </c>
      <c r="Y623" s="37"/>
      <c r="Z623" s="38" t="str">
        <f t="shared" si="73"/>
        <v/>
      </c>
    </row>
    <row r="624" spans="1:26" s="39" customFormat="1">
      <c r="A624" s="30">
        <v>621</v>
      </c>
      <c r="B624" s="31"/>
      <c r="C624" s="31"/>
      <c r="D624" s="44"/>
      <c r="E624" s="72" t="str">
        <f>IFERROR(IF(INDEX(Sheet3!$B$2:$B$8, MATCH(D624, Sheet3!$A$2:$A$8, 0)) = 0, "", INDEX(Sheet3!$B$2:$B$8, MATCH(D624, Sheet3!$A$2:$A$8, 0))), "")</f>
        <v/>
      </c>
      <c r="F624" s="31"/>
      <c r="G624" s="45"/>
      <c r="H624" s="63" t="str">
        <f>IFERROR(INDEX(Sheet3!$F$2:$F$114, MATCH(G624, Sheet3!$E$2:$E$114, 0)), "")</f>
        <v/>
      </c>
      <c r="I624" s="32"/>
      <c r="J624" s="40" t="str">
        <f t="shared" ca="1" si="71"/>
        <v/>
      </c>
      <c r="K624" s="34"/>
      <c r="L624" s="59" t="str">
        <f t="shared" ca="1" si="74"/>
        <v/>
      </c>
      <c r="M624" s="34"/>
      <c r="N624" s="47" t="str">
        <f t="shared" ca="1" si="75"/>
        <v/>
      </c>
      <c r="O624" s="75"/>
      <c r="P624" s="75"/>
      <c r="Q624" s="47" t="str">
        <f t="shared" ca="1" si="76"/>
        <v/>
      </c>
      <c r="R624" s="34"/>
      <c r="S624" s="59" t="str">
        <f t="shared" ca="1" si="77"/>
        <v/>
      </c>
      <c r="T624" s="32"/>
      <c r="U624" s="33" t="str">
        <f t="shared" ca="1" si="78"/>
        <v/>
      </c>
      <c r="V624" s="34"/>
      <c r="W624" s="35"/>
      <c r="X624" s="36" t="str">
        <f t="shared" ca="1" si="72"/>
        <v/>
      </c>
      <c r="Y624" s="37"/>
      <c r="Z624" s="38" t="str">
        <f t="shared" si="73"/>
        <v/>
      </c>
    </row>
    <row r="625" spans="1:26" s="39" customFormat="1">
      <c r="A625" s="30">
        <v>622</v>
      </c>
      <c r="B625" s="31"/>
      <c r="C625" s="31"/>
      <c r="D625" s="44"/>
      <c r="E625" s="72" t="str">
        <f>IFERROR(IF(INDEX(Sheet3!$B$2:$B$8, MATCH(D625, Sheet3!$A$2:$A$8, 0)) = 0, "", INDEX(Sheet3!$B$2:$B$8, MATCH(D625, Sheet3!$A$2:$A$8, 0))), "")</f>
        <v/>
      </c>
      <c r="F625" s="31"/>
      <c r="G625" s="45"/>
      <c r="H625" s="63" t="str">
        <f>IFERROR(INDEX(Sheet3!$F$2:$F$114, MATCH(G625, Sheet3!$E$2:$E$114, 0)), "")</f>
        <v/>
      </c>
      <c r="I625" s="32"/>
      <c r="J625" s="40" t="str">
        <f t="shared" ca="1" si="71"/>
        <v/>
      </c>
      <c r="K625" s="34"/>
      <c r="L625" s="59" t="str">
        <f t="shared" ca="1" si="74"/>
        <v/>
      </c>
      <c r="M625" s="34"/>
      <c r="N625" s="47" t="str">
        <f t="shared" ca="1" si="75"/>
        <v/>
      </c>
      <c r="O625" s="75"/>
      <c r="P625" s="75"/>
      <c r="Q625" s="47" t="str">
        <f t="shared" ca="1" si="76"/>
        <v/>
      </c>
      <c r="R625" s="34"/>
      <c r="S625" s="59" t="str">
        <f t="shared" ca="1" si="77"/>
        <v/>
      </c>
      <c r="T625" s="32"/>
      <c r="U625" s="33" t="str">
        <f t="shared" ca="1" si="78"/>
        <v/>
      </c>
      <c r="V625" s="34"/>
      <c r="W625" s="35"/>
      <c r="X625" s="36" t="str">
        <f t="shared" ca="1" si="72"/>
        <v/>
      </c>
      <c r="Y625" s="37"/>
      <c r="Z625" s="38" t="str">
        <f t="shared" si="73"/>
        <v/>
      </c>
    </row>
    <row r="626" spans="1:26" s="39" customFormat="1">
      <c r="A626" s="30">
        <v>623</v>
      </c>
      <c r="B626" s="31"/>
      <c r="C626" s="31"/>
      <c r="D626" s="44"/>
      <c r="E626" s="72" t="str">
        <f>IFERROR(IF(INDEX(Sheet3!$B$2:$B$8, MATCH(D626, Sheet3!$A$2:$A$8, 0)) = 0, "", INDEX(Sheet3!$B$2:$B$8, MATCH(D626, Sheet3!$A$2:$A$8, 0))), "")</f>
        <v/>
      </c>
      <c r="F626" s="31"/>
      <c r="G626" s="45"/>
      <c r="H626" s="63" t="str">
        <f>IFERROR(INDEX(Sheet3!$F$2:$F$114, MATCH(G626, Sheet3!$E$2:$E$114, 0)), "")</f>
        <v/>
      </c>
      <c r="I626" s="32"/>
      <c r="J626" s="40" t="str">
        <f t="shared" ca="1" si="71"/>
        <v/>
      </c>
      <c r="K626" s="34"/>
      <c r="L626" s="59" t="str">
        <f t="shared" ca="1" si="74"/>
        <v/>
      </c>
      <c r="M626" s="34"/>
      <c r="N626" s="47" t="str">
        <f t="shared" ca="1" si="75"/>
        <v/>
      </c>
      <c r="O626" s="75"/>
      <c r="P626" s="75"/>
      <c r="Q626" s="47" t="str">
        <f t="shared" ca="1" si="76"/>
        <v/>
      </c>
      <c r="R626" s="34"/>
      <c r="S626" s="59" t="str">
        <f t="shared" ca="1" si="77"/>
        <v/>
      </c>
      <c r="T626" s="32"/>
      <c r="U626" s="33" t="str">
        <f t="shared" ca="1" si="78"/>
        <v/>
      </c>
      <c r="V626" s="34"/>
      <c r="W626" s="35"/>
      <c r="X626" s="36" t="str">
        <f t="shared" ca="1" si="72"/>
        <v/>
      </c>
      <c r="Y626" s="37"/>
      <c r="Z626" s="38" t="str">
        <f t="shared" si="73"/>
        <v/>
      </c>
    </row>
    <row r="627" spans="1:26" s="39" customFormat="1">
      <c r="A627" s="30">
        <v>624</v>
      </c>
      <c r="B627" s="31"/>
      <c r="C627" s="31"/>
      <c r="D627" s="44"/>
      <c r="E627" s="72" t="str">
        <f>IFERROR(IF(INDEX(Sheet3!$B$2:$B$8, MATCH(D627, Sheet3!$A$2:$A$8, 0)) = 0, "", INDEX(Sheet3!$B$2:$B$8, MATCH(D627, Sheet3!$A$2:$A$8, 0))), "")</f>
        <v/>
      </c>
      <c r="F627" s="31"/>
      <c r="G627" s="45"/>
      <c r="H627" s="63" t="str">
        <f>IFERROR(INDEX(Sheet3!$F$2:$F$114, MATCH(G627, Sheet3!$E$2:$E$114, 0)), "")</f>
        <v/>
      </c>
      <c r="I627" s="32"/>
      <c r="J627" s="40" t="str">
        <f t="shared" ca="1" si="71"/>
        <v/>
      </c>
      <c r="K627" s="34"/>
      <c r="L627" s="59" t="str">
        <f t="shared" ca="1" si="74"/>
        <v/>
      </c>
      <c r="M627" s="34"/>
      <c r="N627" s="47" t="str">
        <f t="shared" ca="1" si="75"/>
        <v/>
      </c>
      <c r="O627" s="75"/>
      <c r="P627" s="75"/>
      <c r="Q627" s="47" t="str">
        <f t="shared" ca="1" si="76"/>
        <v/>
      </c>
      <c r="R627" s="34"/>
      <c r="S627" s="59" t="str">
        <f t="shared" ca="1" si="77"/>
        <v/>
      </c>
      <c r="T627" s="32"/>
      <c r="U627" s="33" t="str">
        <f t="shared" ca="1" si="78"/>
        <v/>
      </c>
      <c r="V627" s="34"/>
      <c r="W627" s="35"/>
      <c r="X627" s="36" t="str">
        <f t="shared" ca="1" si="72"/>
        <v/>
      </c>
      <c r="Y627" s="37"/>
      <c r="Z627" s="38" t="str">
        <f t="shared" si="73"/>
        <v/>
      </c>
    </row>
    <row r="628" spans="1:26" s="39" customFormat="1">
      <c r="A628" s="30">
        <v>625</v>
      </c>
      <c r="B628" s="31"/>
      <c r="C628" s="31"/>
      <c r="D628" s="44"/>
      <c r="E628" s="72" t="str">
        <f>IFERROR(IF(INDEX(Sheet3!$B$2:$B$8, MATCH(D628, Sheet3!$A$2:$A$8, 0)) = 0, "", INDEX(Sheet3!$B$2:$B$8, MATCH(D628, Sheet3!$A$2:$A$8, 0))), "")</f>
        <v/>
      </c>
      <c r="F628" s="31"/>
      <c r="G628" s="45"/>
      <c r="H628" s="63" t="str">
        <f>IFERROR(INDEX(Sheet3!$F$2:$F$114, MATCH(G628, Sheet3!$E$2:$E$114, 0)), "")</f>
        <v/>
      </c>
      <c r="I628" s="32"/>
      <c r="J628" s="40" t="str">
        <f t="shared" ca="1" si="71"/>
        <v/>
      </c>
      <c r="K628" s="34"/>
      <c r="L628" s="59" t="str">
        <f t="shared" ca="1" si="74"/>
        <v/>
      </c>
      <c r="M628" s="34"/>
      <c r="N628" s="47" t="str">
        <f t="shared" ca="1" si="75"/>
        <v/>
      </c>
      <c r="O628" s="75"/>
      <c r="P628" s="75"/>
      <c r="Q628" s="47" t="str">
        <f t="shared" ca="1" si="76"/>
        <v/>
      </c>
      <c r="R628" s="34"/>
      <c r="S628" s="59" t="str">
        <f t="shared" ca="1" si="77"/>
        <v/>
      </c>
      <c r="T628" s="32"/>
      <c r="U628" s="33" t="str">
        <f t="shared" ca="1" si="78"/>
        <v/>
      </c>
      <c r="V628" s="34"/>
      <c r="W628" s="35"/>
      <c r="X628" s="36" t="str">
        <f t="shared" ca="1" si="72"/>
        <v/>
      </c>
      <c r="Y628" s="37"/>
      <c r="Z628" s="38" t="str">
        <f t="shared" si="73"/>
        <v/>
      </c>
    </row>
    <row r="629" spans="1:26" s="39" customFormat="1">
      <c r="A629" s="30">
        <v>626</v>
      </c>
      <c r="B629" s="31"/>
      <c r="C629" s="31"/>
      <c r="D629" s="44"/>
      <c r="E629" s="72" t="str">
        <f>IFERROR(IF(INDEX(Sheet3!$B$2:$B$8, MATCH(D629, Sheet3!$A$2:$A$8, 0)) = 0, "", INDEX(Sheet3!$B$2:$B$8, MATCH(D629, Sheet3!$A$2:$A$8, 0))), "")</f>
        <v/>
      </c>
      <c r="F629" s="31"/>
      <c r="G629" s="45"/>
      <c r="H629" s="63" t="str">
        <f>IFERROR(INDEX(Sheet3!$F$2:$F$114, MATCH(G629, Sheet3!$E$2:$E$114, 0)), "")</f>
        <v/>
      </c>
      <c r="I629" s="32"/>
      <c r="J629" s="40" t="str">
        <f t="shared" ca="1" si="71"/>
        <v/>
      </c>
      <c r="K629" s="34"/>
      <c r="L629" s="59" t="str">
        <f t="shared" ca="1" si="74"/>
        <v/>
      </c>
      <c r="M629" s="34"/>
      <c r="N629" s="47" t="str">
        <f t="shared" ca="1" si="75"/>
        <v/>
      </c>
      <c r="O629" s="75"/>
      <c r="P629" s="75"/>
      <c r="Q629" s="47" t="str">
        <f t="shared" ca="1" si="76"/>
        <v/>
      </c>
      <c r="R629" s="34"/>
      <c r="S629" s="59" t="str">
        <f t="shared" ca="1" si="77"/>
        <v/>
      </c>
      <c r="T629" s="32"/>
      <c r="U629" s="33" t="str">
        <f t="shared" ca="1" si="78"/>
        <v/>
      </c>
      <c r="V629" s="34"/>
      <c r="W629" s="35"/>
      <c r="X629" s="36" t="str">
        <f t="shared" ca="1" si="72"/>
        <v/>
      </c>
      <c r="Y629" s="37"/>
      <c r="Z629" s="38" t="str">
        <f t="shared" si="73"/>
        <v/>
      </c>
    </row>
    <row r="630" spans="1:26" s="39" customFormat="1">
      <c r="A630" s="30">
        <v>627</v>
      </c>
      <c r="B630" s="31"/>
      <c r="C630" s="31"/>
      <c r="D630" s="44"/>
      <c r="E630" s="72" t="str">
        <f>IFERROR(IF(INDEX(Sheet3!$B$2:$B$8, MATCH(D630, Sheet3!$A$2:$A$8, 0)) = 0, "", INDEX(Sheet3!$B$2:$B$8, MATCH(D630, Sheet3!$A$2:$A$8, 0))), "")</f>
        <v/>
      </c>
      <c r="F630" s="31"/>
      <c r="G630" s="45"/>
      <c r="H630" s="63" t="str">
        <f>IFERROR(INDEX(Sheet3!$F$2:$F$114, MATCH(G630, Sheet3!$E$2:$E$114, 0)), "")</f>
        <v/>
      </c>
      <c r="I630" s="32"/>
      <c r="J630" s="40" t="str">
        <f t="shared" ca="1" si="71"/>
        <v/>
      </c>
      <c r="K630" s="34"/>
      <c r="L630" s="59" t="str">
        <f t="shared" ca="1" si="74"/>
        <v/>
      </c>
      <c r="M630" s="34"/>
      <c r="N630" s="47" t="str">
        <f t="shared" ca="1" si="75"/>
        <v/>
      </c>
      <c r="O630" s="75"/>
      <c r="P630" s="75"/>
      <c r="Q630" s="47" t="str">
        <f t="shared" ca="1" si="76"/>
        <v/>
      </c>
      <c r="R630" s="34"/>
      <c r="S630" s="59" t="str">
        <f t="shared" ca="1" si="77"/>
        <v/>
      </c>
      <c r="T630" s="32"/>
      <c r="U630" s="33" t="str">
        <f t="shared" ca="1" si="78"/>
        <v/>
      </c>
      <c r="V630" s="34"/>
      <c r="W630" s="35"/>
      <c r="X630" s="36" t="str">
        <f t="shared" ca="1" si="72"/>
        <v/>
      </c>
      <c r="Y630" s="37"/>
      <c r="Z630" s="38" t="str">
        <f t="shared" si="73"/>
        <v/>
      </c>
    </row>
    <row r="631" spans="1:26" s="39" customFormat="1">
      <c r="A631" s="30">
        <v>628</v>
      </c>
      <c r="B631" s="31"/>
      <c r="C631" s="31"/>
      <c r="D631" s="44"/>
      <c r="E631" s="72" t="str">
        <f>IFERROR(IF(INDEX(Sheet3!$B$2:$B$8, MATCH(D631, Sheet3!$A$2:$A$8, 0)) = 0, "", INDEX(Sheet3!$B$2:$B$8, MATCH(D631, Sheet3!$A$2:$A$8, 0))), "")</f>
        <v/>
      </c>
      <c r="F631" s="31"/>
      <c r="G631" s="45"/>
      <c r="H631" s="63" t="str">
        <f>IFERROR(INDEX(Sheet3!$F$2:$F$114, MATCH(G631, Sheet3!$E$2:$E$114, 0)), "")</f>
        <v/>
      </c>
      <c r="I631" s="32"/>
      <c r="J631" s="40" t="str">
        <f t="shared" ca="1" si="71"/>
        <v/>
      </c>
      <c r="K631" s="34"/>
      <c r="L631" s="59" t="str">
        <f t="shared" ca="1" si="74"/>
        <v/>
      </c>
      <c r="M631" s="34"/>
      <c r="N631" s="47" t="str">
        <f t="shared" ca="1" si="75"/>
        <v/>
      </c>
      <c r="O631" s="75"/>
      <c r="P631" s="75"/>
      <c r="Q631" s="47" t="str">
        <f t="shared" ca="1" si="76"/>
        <v/>
      </c>
      <c r="R631" s="34"/>
      <c r="S631" s="59" t="str">
        <f t="shared" ca="1" si="77"/>
        <v/>
      </c>
      <c r="T631" s="32"/>
      <c r="U631" s="33" t="str">
        <f t="shared" ca="1" si="78"/>
        <v/>
      </c>
      <c r="V631" s="34"/>
      <c r="W631" s="35"/>
      <c r="X631" s="36" t="str">
        <f t="shared" ca="1" si="72"/>
        <v/>
      </c>
      <c r="Y631" s="37"/>
      <c r="Z631" s="38" t="str">
        <f t="shared" si="73"/>
        <v/>
      </c>
    </row>
    <row r="632" spans="1:26" s="39" customFormat="1">
      <c r="A632" s="30">
        <v>629</v>
      </c>
      <c r="B632" s="31"/>
      <c r="C632" s="31"/>
      <c r="D632" s="44"/>
      <c r="E632" s="72" t="str">
        <f>IFERROR(IF(INDEX(Sheet3!$B$2:$B$8, MATCH(D632, Sheet3!$A$2:$A$8, 0)) = 0, "", INDEX(Sheet3!$B$2:$B$8, MATCH(D632, Sheet3!$A$2:$A$8, 0))), "")</f>
        <v/>
      </c>
      <c r="F632" s="31"/>
      <c r="G632" s="45"/>
      <c r="H632" s="63" t="str">
        <f>IFERROR(INDEX(Sheet3!$F$2:$F$114, MATCH(G632, Sheet3!$E$2:$E$114, 0)), "")</f>
        <v/>
      </c>
      <c r="I632" s="32"/>
      <c r="J632" s="40" t="str">
        <f t="shared" ca="1" si="71"/>
        <v/>
      </c>
      <c r="K632" s="34"/>
      <c r="L632" s="59" t="str">
        <f t="shared" ca="1" si="74"/>
        <v/>
      </c>
      <c r="M632" s="34"/>
      <c r="N632" s="47" t="str">
        <f t="shared" ca="1" si="75"/>
        <v/>
      </c>
      <c r="O632" s="75"/>
      <c r="P632" s="75"/>
      <c r="Q632" s="47" t="str">
        <f t="shared" ca="1" si="76"/>
        <v/>
      </c>
      <c r="R632" s="34"/>
      <c r="S632" s="59" t="str">
        <f t="shared" ca="1" si="77"/>
        <v/>
      </c>
      <c r="T632" s="32"/>
      <c r="U632" s="33" t="str">
        <f t="shared" ca="1" si="78"/>
        <v/>
      </c>
      <c r="V632" s="34"/>
      <c r="W632" s="35"/>
      <c r="X632" s="36" t="str">
        <f t="shared" ca="1" si="72"/>
        <v/>
      </c>
      <c r="Y632" s="37"/>
      <c r="Z632" s="38" t="str">
        <f t="shared" si="73"/>
        <v/>
      </c>
    </row>
    <row r="633" spans="1:26" s="39" customFormat="1">
      <c r="A633" s="30">
        <v>630</v>
      </c>
      <c r="B633" s="31"/>
      <c r="C633" s="31"/>
      <c r="D633" s="44"/>
      <c r="E633" s="72" t="str">
        <f>IFERROR(IF(INDEX(Sheet3!$B$2:$B$8, MATCH(D633, Sheet3!$A$2:$A$8, 0)) = 0, "", INDEX(Sheet3!$B$2:$B$8, MATCH(D633, Sheet3!$A$2:$A$8, 0))), "")</f>
        <v/>
      </c>
      <c r="F633" s="31"/>
      <c r="G633" s="45"/>
      <c r="H633" s="63" t="str">
        <f>IFERROR(INDEX(Sheet3!$F$2:$F$114, MATCH(G633, Sheet3!$E$2:$E$114, 0)), "")</f>
        <v/>
      </c>
      <c r="I633" s="32"/>
      <c r="J633" s="40" t="str">
        <f t="shared" ca="1" si="71"/>
        <v/>
      </c>
      <c r="K633" s="34"/>
      <c r="L633" s="59" t="str">
        <f t="shared" ca="1" si="74"/>
        <v/>
      </c>
      <c r="M633" s="34"/>
      <c r="N633" s="47" t="str">
        <f t="shared" ca="1" si="75"/>
        <v/>
      </c>
      <c r="O633" s="75"/>
      <c r="P633" s="75"/>
      <c r="Q633" s="47" t="str">
        <f t="shared" ca="1" si="76"/>
        <v/>
      </c>
      <c r="R633" s="34"/>
      <c r="S633" s="59" t="str">
        <f t="shared" ca="1" si="77"/>
        <v/>
      </c>
      <c r="T633" s="32"/>
      <c r="U633" s="33" t="str">
        <f t="shared" ca="1" si="78"/>
        <v/>
      </c>
      <c r="V633" s="34"/>
      <c r="W633" s="35"/>
      <c r="X633" s="36" t="str">
        <f t="shared" ca="1" si="72"/>
        <v/>
      </c>
      <c r="Y633" s="37"/>
      <c r="Z633" s="38" t="str">
        <f t="shared" si="73"/>
        <v/>
      </c>
    </row>
    <row r="634" spans="1:26" s="39" customFormat="1">
      <c r="A634" s="30">
        <v>631</v>
      </c>
      <c r="B634" s="31"/>
      <c r="C634" s="31"/>
      <c r="D634" s="44"/>
      <c r="E634" s="72" t="str">
        <f>IFERROR(IF(INDEX(Sheet3!$B$2:$B$8, MATCH(D634, Sheet3!$A$2:$A$8, 0)) = 0, "", INDEX(Sheet3!$B$2:$B$8, MATCH(D634, Sheet3!$A$2:$A$8, 0))), "")</f>
        <v/>
      </c>
      <c r="F634" s="31"/>
      <c r="G634" s="45"/>
      <c r="H634" s="63" t="str">
        <f>IFERROR(INDEX(Sheet3!$F$2:$F$114, MATCH(G634, Sheet3!$E$2:$E$114, 0)), "")</f>
        <v/>
      </c>
      <c r="I634" s="32"/>
      <c r="J634" s="40" t="str">
        <f t="shared" ca="1" si="71"/>
        <v/>
      </c>
      <c r="K634" s="34"/>
      <c r="L634" s="59" t="str">
        <f t="shared" ca="1" si="74"/>
        <v/>
      </c>
      <c r="M634" s="34"/>
      <c r="N634" s="47" t="str">
        <f t="shared" ca="1" si="75"/>
        <v/>
      </c>
      <c r="O634" s="75"/>
      <c r="P634" s="75"/>
      <c r="Q634" s="47" t="str">
        <f t="shared" ca="1" si="76"/>
        <v/>
      </c>
      <c r="R634" s="34"/>
      <c r="S634" s="59" t="str">
        <f t="shared" ca="1" si="77"/>
        <v/>
      </c>
      <c r="T634" s="32"/>
      <c r="U634" s="33" t="str">
        <f t="shared" ca="1" si="78"/>
        <v/>
      </c>
      <c r="V634" s="34"/>
      <c r="W634" s="35"/>
      <c r="X634" s="36" t="str">
        <f t="shared" ca="1" si="72"/>
        <v/>
      </c>
      <c r="Y634" s="37"/>
      <c r="Z634" s="38" t="str">
        <f t="shared" si="73"/>
        <v/>
      </c>
    </row>
    <row r="635" spans="1:26" s="39" customFormat="1">
      <c r="A635" s="30">
        <v>632</v>
      </c>
      <c r="B635" s="31"/>
      <c r="C635" s="31"/>
      <c r="D635" s="44"/>
      <c r="E635" s="72" t="str">
        <f>IFERROR(IF(INDEX(Sheet3!$B$2:$B$8, MATCH(D635, Sheet3!$A$2:$A$8, 0)) = 0, "", INDEX(Sheet3!$B$2:$B$8, MATCH(D635, Sheet3!$A$2:$A$8, 0))), "")</f>
        <v/>
      </c>
      <c r="F635" s="31"/>
      <c r="G635" s="45"/>
      <c r="H635" s="63" t="str">
        <f>IFERROR(INDEX(Sheet3!$F$2:$F$114, MATCH(G635, Sheet3!$E$2:$E$114, 0)), "")</f>
        <v/>
      </c>
      <c r="I635" s="32"/>
      <c r="J635" s="40" t="str">
        <f t="shared" ca="1" si="71"/>
        <v/>
      </c>
      <c r="K635" s="34"/>
      <c r="L635" s="59" t="str">
        <f t="shared" ca="1" si="74"/>
        <v/>
      </c>
      <c r="M635" s="34"/>
      <c r="N635" s="47" t="str">
        <f t="shared" ca="1" si="75"/>
        <v/>
      </c>
      <c r="O635" s="75"/>
      <c r="P635" s="75"/>
      <c r="Q635" s="47" t="str">
        <f t="shared" ca="1" si="76"/>
        <v/>
      </c>
      <c r="R635" s="34"/>
      <c r="S635" s="59" t="str">
        <f t="shared" ca="1" si="77"/>
        <v/>
      </c>
      <c r="T635" s="32"/>
      <c r="U635" s="33" t="str">
        <f t="shared" ca="1" si="78"/>
        <v/>
      </c>
      <c r="V635" s="34"/>
      <c r="W635" s="35"/>
      <c r="X635" s="36" t="str">
        <f t="shared" ca="1" si="72"/>
        <v/>
      </c>
      <c r="Y635" s="37"/>
      <c r="Z635" s="38" t="str">
        <f t="shared" si="73"/>
        <v/>
      </c>
    </row>
    <row r="636" spans="1:26" s="39" customFormat="1">
      <c r="A636" s="30">
        <v>633</v>
      </c>
      <c r="B636" s="31"/>
      <c r="C636" s="31"/>
      <c r="D636" s="44"/>
      <c r="E636" s="72" t="str">
        <f>IFERROR(IF(INDEX(Sheet3!$B$2:$B$8, MATCH(D636, Sheet3!$A$2:$A$8, 0)) = 0, "", INDEX(Sheet3!$B$2:$B$8, MATCH(D636, Sheet3!$A$2:$A$8, 0))), "")</f>
        <v/>
      </c>
      <c r="F636" s="31"/>
      <c r="G636" s="45"/>
      <c r="H636" s="63" t="str">
        <f>IFERROR(INDEX(Sheet3!$F$2:$F$114, MATCH(G636, Sheet3!$E$2:$E$114, 0)), "")</f>
        <v/>
      </c>
      <c r="I636" s="32"/>
      <c r="J636" s="40" t="str">
        <f t="shared" ca="1" si="71"/>
        <v/>
      </c>
      <c r="K636" s="34"/>
      <c r="L636" s="59" t="str">
        <f t="shared" ca="1" si="74"/>
        <v/>
      </c>
      <c r="M636" s="34"/>
      <c r="N636" s="47" t="str">
        <f t="shared" ca="1" si="75"/>
        <v/>
      </c>
      <c r="O636" s="75"/>
      <c r="P636" s="75"/>
      <c r="Q636" s="47" t="str">
        <f t="shared" ca="1" si="76"/>
        <v/>
      </c>
      <c r="R636" s="34"/>
      <c r="S636" s="59" t="str">
        <f t="shared" ca="1" si="77"/>
        <v/>
      </c>
      <c r="T636" s="32"/>
      <c r="U636" s="33" t="str">
        <f t="shared" ca="1" si="78"/>
        <v/>
      </c>
      <c r="V636" s="34"/>
      <c r="W636" s="35"/>
      <c r="X636" s="36" t="str">
        <f t="shared" ca="1" si="72"/>
        <v/>
      </c>
      <c r="Y636" s="37"/>
      <c r="Z636" s="38" t="str">
        <f t="shared" si="73"/>
        <v/>
      </c>
    </row>
    <row r="637" spans="1:26" s="39" customFormat="1">
      <c r="A637" s="30">
        <v>634</v>
      </c>
      <c r="B637" s="31"/>
      <c r="C637" s="31"/>
      <c r="D637" s="44"/>
      <c r="E637" s="72" t="str">
        <f>IFERROR(IF(INDEX(Sheet3!$B$2:$B$8, MATCH(D637, Sheet3!$A$2:$A$8, 0)) = 0, "", INDEX(Sheet3!$B$2:$B$8, MATCH(D637, Sheet3!$A$2:$A$8, 0))), "")</f>
        <v/>
      </c>
      <c r="F637" s="31"/>
      <c r="G637" s="45"/>
      <c r="H637" s="63" t="str">
        <f>IFERROR(INDEX(Sheet3!$F$2:$F$114, MATCH(G637, Sheet3!$E$2:$E$114, 0)), "")</f>
        <v/>
      </c>
      <c r="I637" s="32"/>
      <c r="J637" s="40" t="str">
        <f t="shared" ca="1" si="71"/>
        <v/>
      </c>
      <c r="K637" s="34"/>
      <c r="L637" s="59" t="str">
        <f t="shared" ca="1" si="74"/>
        <v/>
      </c>
      <c r="M637" s="34"/>
      <c r="N637" s="47" t="str">
        <f t="shared" ca="1" si="75"/>
        <v/>
      </c>
      <c r="O637" s="75"/>
      <c r="P637" s="75"/>
      <c r="Q637" s="47" t="str">
        <f t="shared" ca="1" si="76"/>
        <v/>
      </c>
      <c r="R637" s="34"/>
      <c r="S637" s="59" t="str">
        <f t="shared" ca="1" si="77"/>
        <v/>
      </c>
      <c r="T637" s="32"/>
      <c r="U637" s="33" t="str">
        <f t="shared" ca="1" si="78"/>
        <v/>
      </c>
      <c r="V637" s="34"/>
      <c r="W637" s="35"/>
      <c r="X637" s="36" t="str">
        <f t="shared" ca="1" si="72"/>
        <v/>
      </c>
      <c r="Y637" s="37"/>
      <c r="Z637" s="38" t="str">
        <f t="shared" si="73"/>
        <v/>
      </c>
    </row>
    <row r="638" spans="1:26" s="39" customFormat="1">
      <c r="A638" s="30">
        <v>635</v>
      </c>
      <c r="B638" s="31"/>
      <c r="C638" s="31"/>
      <c r="D638" s="44"/>
      <c r="E638" s="72" t="str">
        <f>IFERROR(IF(INDEX(Sheet3!$B$2:$B$8, MATCH(D638, Sheet3!$A$2:$A$8, 0)) = 0, "", INDEX(Sheet3!$B$2:$B$8, MATCH(D638, Sheet3!$A$2:$A$8, 0))), "")</f>
        <v/>
      </c>
      <c r="F638" s="31"/>
      <c r="G638" s="45"/>
      <c r="H638" s="63" t="str">
        <f>IFERROR(INDEX(Sheet3!$F$2:$F$114, MATCH(G638, Sheet3!$E$2:$E$114, 0)), "")</f>
        <v/>
      </c>
      <c r="I638" s="32"/>
      <c r="J638" s="40" t="str">
        <f t="shared" ca="1" si="71"/>
        <v/>
      </c>
      <c r="K638" s="34"/>
      <c r="L638" s="59" t="str">
        <f t="shared" ca="1" si="74"/>
        <v/>
      </c>
      <c r="M638" s="34"/>
      <c r="N638" s="47" t="str">
        <f t="shared" ca="1" si="75"/>
        <v/>
      </c>
      <c r="O638" s="75"/>
      <c r="P638" s="75"/>
      <c r="Q638" s="47" t="str">
        <f t="shared" ca="1" si="76"/>
        <v/>
      </c>
      <c r="R638" s="34"/>
      <c r="S638" s="59" t="str">
        <f t="shared" ca="1" si="77"/>
        <v/>
      </c>
      <c r="T638" s="32"/>
      <c r="U638" s="33" t="str">
        <f t="shared" ca="1" si="78"/>
        <v/>
      </c>
      <c r="V638" s="34"/>
      <c r="W638" s="35"/>
      <c r="X638" s="36" t="str">
        <f t="shared" ca="1" si="72"/>
        <v/>
      </c>
      <c r="Y638" s="37"/>
      <c r="Z638" s="38" t="str">
        <f t="shared" si="73"/>
        <v/>
      </c>
    </row>
    <row r="639" spans="1:26" s="39" customFormat="1">
      <c r="A639" s="30">
        <v>636</v>
      </c>
      <c r="B639" s="31"/>
      <c r="C639" s="31"/>
      <c r="D639" s="44"/>
      <c r="E639" s="72" t="str">
        <f>IFERROR(IF(INDEX(Sheet3!$B$2:$B$8, MATCH(D639, Sheet3!$A$2:$A$8, 0)) = 0, "", INDEX(Sheet3!$B$2:$B$8, MATCH(D639, Sheet3!$A$2:$A$8, 0))), "")</f>
        <v/>
      </c>
      <c r="F639" s="31"/>
      <c r="G639" s="45"/>
      <c r="H639" s="63" t="str">
        <f>IFERROR(INDEX(Sheet3!$F$2:$F$114, MATCH(G639, Sheet3!$E$2:$E$114, 0)), "")</f>
        <v/>
      </c>
      <c r="I639" s="32"/>
      <c r="J639" s="40" t="str">
        <f t="shared" ca="1" si="71"/>
        <v/>
      </c>
      <c r="K639" s="34"/>
      <c r="L639" s="59" t="str">
        <f t="shared" ca="1" si="74"/>
        <v/>
      </c>
      <c r="M639" s="34"/>
      <c r="N639" s="47" t="str">
        <f t="shared" ca="1" si="75"/>
        <v/>
      </c>
      <c r="O639" s="75"/>
      <c r="P639" s="75"/>
      <c r="Q639" s="47" t="str">
        <f t="shared" ca="1" si="76"/>
        <v/>
      </c>
      <c r="R639" s="34"/>
      <c r="S639" s="59" t="str">
        <f t="shared" ca="1" si="77"/>
        <v/>
      </c>
      <c r="T639" s="32"/>
      <c r="U639" s="33" t="str">
        <f t="shared" ca="1" si="78"/>
        <v/>
      </c>
      <c r="V639" s="34"/>
      <c r="W639" s="35"/>
      <c r="X639" s="36" t="str">
        <f t="shared" ca="1" si="72"/>
        <v/>
      </c>
      <c r="Y639" s="37"/>
      <c r="Z639" s="38" t="str">
        <f t="shared" si="73"/>
        <v/>
      </c>
    </row>
    <row r="640" spans="1:26" s="39" customFormat="1">
      <c r="A640" s="30">
        <v>637</v>
      </c>
      <c r="B640" s="31"/>
      <c r="C640" s="31"/>
      <c r="D640" s="44"/>
      <c r="E640" s="72" t="str">
        <f>IFERROR(IF(INDEX(Sheet3!$B$2:$B$8, MATCH(D640, Sheet3!$A$2:$A$8, 0)) = 0, "", INDEX(Sheet3!$B$2:$B$8, MATCH(D640, Sheet3!$A$2:$A$8, 0))), "")</f>
        <v/>
      </c>
      <c r="F640" s="31"/>
      <c r="G640" s="45"/>
      <c r="H640" s="63" t="str">
        <f>IFERROR(INDEX(Sheet3!$F$2:$F$114, MATCH(G640, Sheet3!$E$2:$E$114, 0)), "")</f>
        <v/>
      </c>
      <c r="I640" s="32"/>
      <c r="J640" s="40" t="str">
        <f t="shared" ca="1" si="71"/>
        <v/>
      </c>
      <c r="K640" s="34"/>
      <c r="L640" s="59" t="str">
        <f t="shared" ca="1" si="74"/>
        <v/>
      </c>
      <c r="M640" s="34"/>
      <c r="N640" s="47" t="str">
        <f t="shared" ca="1" si="75"/>
        <v/>
      </c>
      <c r="O640" s="75"/>
      <c r="P640" s="75"/>
      <c r="Q640" s="47" t="str">
        <f t="shared" ca="1" si="76"/>
        <v/>
      </c>
      <c r="R640" s="34"/>
      <c r="S640" s="59" t="str">
        <f t="shared" ca="1" si="77"/>
        <v/>
      </c>
      <c r="T640" s="32"/>
      <c r="U640" s="33" t="str">
        <f t="shared" ca="1" si="78"/>
        <v/>
      </c>
      <c r="V640" s="34"/>
      <c r="W640" s="35"/>
      <c r="X640" s="36" t="str">
        <f t="shared" ca="1" si="72"/>
        <v/>
      </c>
      <c r="Y640" s="37"/>
      <c r="Z640" s="38" t="str">
        <f t="shared" si="73"/>
        <v/>
      </c>
    </row>
    <row r="641" spans="1:26" s="39" customFormat="1">
      <c r="A641" s="30">
        <v>638</v>
      </c>
      <c r="B641" s="31"/>
      <c r="C641" s="31"/>
      <c r="D641" s="44"/>
      <c r="E641" s="72" t="str">
        <f>IFERROR(IF(INDEX(Sheet3!$B$2:$B$8, MATCH(D641, Sheet3!$A$2:$A$8, 0)) = 0, "", INDEX(Sheet3!$B$2:$B$8, MATCH(D641, Sheet3!$A$2:$A$8, 0))), "")</f>
        <v/>
      </c>
      <c r="F641" s="31"/>
      <c r="G641" s="45"/>
      <c r="H641" s="63" t="str">
        <f>IFERROR(INDEX(Sheet3!$F$2:$F$114, MATCH(G641, Sheet3!$E$2:$E$114, 0)), "")</f>
        <v/>
      </c>
      <c r="I641" s="32"/>
      <c r="J641" s="40" t="str">
        <f t="shared" ca="1" si="71"/>
        <v/>
      </c>
      <c r="K641" s="34"/>
      <c r="L641" s="59" t="str">
        <f t="shared" ca="1" si="74"/>
        <v/>
      </c>
      <c r="M641" s="34"/>
      <c r="N641" s="47" t="str">
        <f t="shared" ca="1" si="75"/>
        <v/>
      </c>
      <c r="O641" s="75"/>
      <c r="P641" s="75"/>
      <c r="Q641" s="47" t="str">
        <f t="shared" ca="1" si="76"/>
        <v/>
      </c>
      <c r="R641" s="34"/>
      <c r="S641" s="59" t="str">
        <f t="shared" ca="1" si="77"/>
        <v/>
      </c>
      <c r="T641" s="32"/>
      <c r="U641" s="33" t="str">
        <f t="shared" ca="1" si="78"/>
        <v/>
      </c>
      <c r="V641" s="34"/>
      <c r="W641" s="35"/>
      <c r="X641" s="36" t="str">
        <f t="shared" ca="1" si="72"/>
        <v/>
      </c>
      <c r="Y641" s="37"/>
      <c r="Z641" s="38" t="str">
        <f t="shared" si="73"/>
        <v/>
      </c>
    </row>
    <row r="642" spans="1:26" s="39" customFormat="1">
      <c r="A642" s="30">
        <v>639</v>
      </c>
      <c r="B642" s="31"/>
      <c r="C642" s="31"/>
      <c r="D642" s="44"/>
      <c r="E642" s="72" t="str">
        <f>IFERROR(IF(INDEX(Sheet3!$B$2:$B$8, MATCH(D642, Sheet3!$A$2:$A$8, 0)) = 0, "", INDEX(Sheet3!$B$2:$B$8, MATCH(D642, Sheet3!$A$2:$A$8, 0))), "")</f>
        <v/>
      </c>
      <c r="F642" s="31"/>
      <c r="G642" s="45"/>
      <c r="H642" s="63" t="str">
        <f>IFERROR(INDEX(Sheet3!$F$2:$F$114, MATCH(G642, Sheet3!$E$2:$E$114, 0)), "")</f>
        <v/>
      </c>
      <c r="I642" s="32"/>
      <c r="J642" s="40" t="str">
        <f t="shared" ca="1" si="71"/>
        <v/>
      </c>
      <c r="K642" s="34"/>
      <c r="L642" s="59" t="str">
        <f t="shared" ca="1" si="74"/>
        <v/>
      </c>
      <c r="M642" s="34"/>
      <c r="N642" s="47" t="str">
        <f t="shared" ca="1" si="75"/>
        <v/>
      </c>
      <c r="O642" s="75"/>
      <c r="P642" s="75"/>
      <c r="Q642" s="47" t="str">
        <f t="shared" ca="1" si="76"/>
        <v/>
      </c>
      <c r="R642" s="34"/>
      <c r="S642" s="59" t="str">
        <f t="shared" ca="1" si="77"/>
        <v/>
      </c>
      <c r="T642" s="32"/>
      <c r="U642" s="33" t="str">
        <f t="shared" ca="1" si="78"/>
        <v/>
      </c>
      <c r="V642" s="34"/>
      <c r="W642" s="35"/>
      <c r="X642" s="36" t="str">
        <f t="shared" ca="1" si="72"/>
        <v/>
      </c>
      <c r="Y642" s="37"/>
      <c r="Z642" s="38" t="str">
        <f t="shared" si="73"/>
        <v/>
      </c>
    </row>
    <row r="643" spans="1:26" s="39" customFormat="1">
      <c r="A643" s="30">
        <v>640</v>
      </c>
      <c r="B643" s="31"/>
      <c r="C643" s="31"/>
      <c r="D643" s="44"/>
      <c r="E643" s="72" t="str">
        <f>IFERROR(IF(INDEX(Sheet3!$B$2:$B$8, MATCH(D643, Sheet3!$A$2:$A$8, 0)) = 0, "", INDEX(Sheet3!$B$2:$B$8, MATCH(D643, Sheet3!$A$2:$A$8, 0))), "")</f>
        <v/>
      </c>
      <c r="F643" s="31"/>
      <c r="G643" s="45"/>
      <c r="H643" s="63" t="str">
        <f>IFERROR(INDEX(Sheet3!$F$2:$F$114, MATCH(G643, Sheet3!$E$2:$E$114, 0)), "")</f>
        <v/>
      </c>
      <c r="I643" s="32"/>
      <c r="J643" s="40" t="str">
        <f t="shared" ca="1" si="71"/>
        <v/>
      </c>
      <c r="K643" s="34"/>
      <c r="L643" s="59" t="str">
        <f t="shared" ca="1" si="74"/>
        <v/>
      </c>
      <c r="M643" s="34"/>
      <c r="N643" s="47" t="str">
        <f t="shared" ca="1" si="75"/>
        <v/>
      </c>
      <c r="O643" s="75"/>
      <c r="P643" s="75"/>
      <c r="Q643" s="47" t="str">
        <f t="shared" ca="1" si="76"/>
        <v/>
      </c>
      <c r="R643" s="34"/>
      <c r="S643" s="59" t="str">
        <f t="shared" ca="1" si="77"/>
        <v/>
      </c>
      <c r="T643" s="32"/>
      <c r="U643" s="33" t="str">
        <f t="shared" ca="1" si="78"/>
        <v/>
      </c>
      <c r="V643" s="34"/>
      <c r="W643" s="35"/>
      <c r="X643" s="36" t="str">
        <f t="shared" ca="1" si="72"/>
        <v/>
      </c>
      <c r="Y643" s="37"/>
      <c r="Z643" s="38" t="str">
        <f t="shared" si="73"/>
        <v/>
      </c>
    </row>
    <row r="644" spans="1:26" s="39" customFormat="1">
      <c r="A644" s="30">
        <v>641</v>
      </c>
      <c r="B644" s="31"/>
      <c r="C644" s="31"/>
      <c r="D644" s="44"/>
      <c r="E644" s="72" t="str">
        <f>IFERROR(IF(INDEX(Sheet3!$B$2:$B$8, MATCH(D644, Sheet3!$A$2:$A$8, 0)) = 0, "", INDEX(Sheet3!$B$2:$B$8, MATCH(D644, Sheet3!$A$2:$A$8, 0))), "")</f>
        <v/>
      </c>
      <c r="F644" s="31"/>
      <c r="G644" s="45"/>
      <c r="H644" s="63" t="str">
        <f>IFERROR(INDEX(Sheet3!$F$2:$F$114, MATCH(G644, Sheet3!$E$2:$E$114, 0)), "")</f>
        <v/>
      </c>
      <c r="I644" s="32"/>
      <c r="J644" s="40" t="str">
        <f t="shared" ca="1" si="71"/>
        <v/>
      </c>
      <c r="K644" s="34"/>
      <c r="L644" s="59" t="str">
        <f t="shared" ca="1" si="74"/>
        <v/>
      </c>
      <c r="M644" s="34"/>
      <c r="N644" s="47" t="str">
        <f t="shared" ca="1" si="75"/>
        <v/>
      </c>
      <c r="O644" s="75"/>
      <c r="P644" s="75"/>
      <c r="Q644" s="47" t="str">
        <f t="shared" ca="1" si="76"/>
        <v/>
      </c>
      <c r="R644" s="34"/>
      <c r="S644" s="59" t="str">
        <f t="shared" ca="1" si="77"/>
        <v/>
      </c>
      <c r="T644" s="32"/>
      <c r="U644" s="33" t="str">
        <f t="shared" ca="1" si="78"/>
        <v/>
      </c>
      <c r="V644" s="34"/>
      <c r="W644" s="35"/>
      <c r="X644" s="36" t="str">
        <f t="shared" ca="1" si="72"/>
        <v/>
      </c>
      <c r="Y644" s="37"/>
      <c r="Z644" s="38" t="str">
        <f t="shared" si="73"/>
        <v/>
      </c>
    </row>
    <row r="645" spans="1:26" s="39" customFormat="1">
      <c r="A645" s="30">
        <v>642</v>
      </c>
      <c r="B645" s="31"/>
      <c r="C645" s="31"/>
      <c r="D645" s="44"/>
      <c r="E645" s="72" t="str">
        <f>IFERROR(IF(INDEX(Sheet3!$B$2:$B$8, MATCH(D645, Sheet3!$A$2:$A$8, 0)) = 0, "", INDEX(Sheet3!$B$2:$B$8, MATCH(D645, Sheet3!$A$2:$A$8, 0))), "")</f>
        <v/>
      </c>
      <c r="F645" s="31"/>
      <c r="G645" s="45"/>
      <c r="H645" s="63" t="str">
        <f>IFERROR(INDEX(Sheet3!$F$2:$F$114, MATCH(G645, Sheet3!$E$2:$E$114, 0)), "")</f>
        <v/>
      </c>
      <c r="I645" s="32"/>
      <c r="J645" s="40" t="str">
        <f t="shared" ca="1" si="71"/>
        <v/>
      </c>
      <c r="K645" s="34"/>
      <c r="L645" s="59" t="str">
        <f t="shared" ca="1" si="74"/>
        <v/>
      </c>
      <c r="M645" s="34"/>
      <c r="N645" s="47" t="str">
        <f t="shared" ca="1" si="75"/>
        <v/>
      </c>
      <c r="O645" s="75"/>
      <c r="P645" s="75"/>
      <c r="Q645" s="47" t="str">
        <f t="shared" ca="1" si="76"/>
        <v/>
      </c>
      <c r="R645" s="34"/>
      <c r="S645" s="59" t="str">
        <f t="shared" ca="1" si="77"/>
        <v/>
      </c>
      <c r="T645" s="32"/>
      <c r="U645" s="33" t="str">
        <f t="shared" ca="1" si="78"/>
        <v/>
      </c>
      <c r="V645" s="34"/>
      <c r="W645" s="35"/>
      <c r="X645" s="36" t="str">
        <f t="shared" ca="1" si="72"/>
        <v/>
      </c>
      <c r="Y645" s="37"/>
      <c r="Z645" s="38" t="str">
        <f t="shared" si="73"/>
        <v/>
      </c>
    </row>
    <row r="646" spans="1:26" s="39" customFormat="1">
      <c r="A646" s="30">
        <v>643</v>
      </c>
      <c r="B646" s="31"/>
      <c r="C646" s="31"/>
      <c r="D646" s="44"/>
      <c r="E646" s="72" t="str">
        <f>IFERROR(IF(INDEX(Sheet3!$B$2:$B$8, MATCH(D646, Sheet3!$A$2:$A$8, 0)) = 0, "", INDEX(Sheet3!$B$2:$B$8, MATCH(D646, Sheet3!$A$2:$A$8, 0))), "")</f>
        <v/>
      </c>
      <c r="F646" s="31"/>
      <c r="G646" s="45"/>
      <c r="H646" s="63" t="str">
        <f>IFERROR(INDEX(Sheet3!$F$2:$F$114, MATCH(G646, Sheet3!$E$2:$E$114, 0)), "")</f>
        <v/>
      </c>
      <c r="I646" s="32"/>
      <c r="J646" s="40" t="str">
        <f t="shared" ref="J646:J709" ca="1" si="79">IF(I646="","",IF(Y646&lt;&gt;"",Y646-I646,TODAY()-I646))</f>
        <v/>
      </c>
      <c r="K646" s="34"/>
      <c r="L646" s="59" t="str">
        <f t="shared" ca="1" si="74"/>
        <v/>
      </c>
      <c r="M646" s="34"/>
      <c r="N646" s="47" t="str">
        <f t="shared" ca="1" si="75"/>
        <v/>
      </c>
      <c r="O646" s="75"/>
      <c r="P646" s="75"/>
      <c r="Q646" s="47" t="str">
        <f t="shared" ca="1" si="76"/>
        <v/>
      </c>
      <c r="R646" s="34"/>
      <c r="S646" s="59" t="str">
        <f t="shared" ca="1" si="77"/>
        <v/>
      </c>
      <c r="T646" s="32"/>
      <c r="U646" s="33" t="str">
        <f t="shared" ca="1" si="78"/>
        <v/>
      </c>
      <c r="V646" s="34"/>
      <c r="W646" s="35"/>
      <c r="X646" s="36" t="str">
        <f t="shared" ref="X646:X709" ca="1" si="80">IF(I646="","",IF(Y646&lt;&gt;"","Completed",IF(TODAY()&lt;V646,"Planned",IF(TODAY()=V646,"Due","Overdue"))))</f>
        <v/>
      </c>
      <c r="Y646" s="37"/>
      <c r="Z646" s="38" t="str">
        <f t="shared" ref="Z646:Z709" si="81">IF(Y646="","",IF(Y646&lt;=V646,1,0))</f>
        <v/>
      </c>
    </row>
    <row r="647" spans="1:26" s="39" customFormat="1">
      <c r="A647" s="30">
        <v>644</v>
      </c>
      <c r="B647" s="31"/>
      <c r="C647" s="31"/>
      <c r="D647" s="44"/>
      <c r="E647" s="72" t="str">
        <f>IFERROR(IF(INDEX(Sheet3!$B$2:$B$8, MATCH(D647, Sheet3!$A$2:$A$8, 0)) = 0, "", INDEX(Sheet3!$B$2:$B$8, MATCH(D647, Sheet3!$A$2:$A$8, 0))), "")</f>
        <v/>
      </c>
      <c r="F647" s="31"/>
      <c r="G647" s="45"/>
      <c r="H647" s="63" t="str">
        <f>IFERROR(INDEX(Sheet3!$F$2:$F$114, MATCH(G647, Sheet3!$E$2:$E$114, 0)), "")</f>
        <v/>
      </c>
      <c r="I647" s="32"/>
      <c r="J647" s="40" t="str">
        <f t="shared" ca="1" si="79"/>
        <v/>
      </c>
      <c r="K647" s="34"/>
      <c r="L647" s="59" t="str">
        <f t="shared" ref="L647:L710" ca="1" si="82">IF(K647&lt;&gt;"",K647-I647,IF(I647="","",TODAY()-I647))</f>
        <v/>
      </c>
      <c r="M647" s="34"/>
      <c r="N647" s="47" t="str">
        <f t="shared" ref="N647:N710" ca="1" si="83">IF(M647&lt;&gt;"",M647-K647,IF(K647="","",TODAY()-K647))</f>
        <v/>
      </c>
      <c r="O647" s="75"/>
      <c r="P647" s="75"/>
      <c r="Q647" s="47" t="str">
        <f t="shared" ref="Q647:Q710" ca="1" si="84">IF(P647&lt;&gt;"",P647-O647,IF(O647="","",TODAY()-O647))</f>
        <v/>
      </c>
      <c r="R647" s="34"/>
      <c r="S647" s="59" t="str">
        <f t="shared" ref="S647:S710" ca="1" si="85">IF(T647&lt;&gt;"",T647-R647,IF(R647="","",TODAY()-R647))</f>
        <v/>
      </c>
      <c r="T647" s="32"/>
      <c r="U647" s="33" t="str">
        <f t="shared" ca="1" si="78"/>
        <v/>
      </c>
      <c r="V647" s="34"/>
      <c r="W647" s="35"/>
      <c r="X647" s="36" t="str">
        <f t="shared" ca="1" si="80"/>
        <v/>
      </c>
      <c r="Y647" s="37"/>
      <c r="Z647" s="38" t="str">
        <f t="shared" si="81"/>
        <v/>
      </c>
    </row>
    <row r="648" spans="1:26" s="39" customFormat="1">
      <c r="A648" s="30">
        <v>645</v>
      </c>
      <c r="B648" s="31"/>
      <c r="C648" s="31"/>
      <c r="D648" s="44"/>
      <c r="E648" s="72" t="str">
        <f>IFERROR(IF(INDEX(Sheet3!$B$2:$B$8, MATCH(D648, Sheet3!$A$2:$A$8, 0)) = 0, "", INDEX(Sheet3!$B$2:$B$8, MATCH(D648, Sheet3!$A$2:$A$8, 0))), "")</f>
        <v/>
      </c>
      <c r="F648" s="31"/>
      <c r="G648" s="45"/>
      <c r="H648" s="63" t="str">
        <f>IFERROR(INDEX(Sheet3!$F$2:$F$114, MATCH(G648, Sheet3!$E$2:$E$114, 0)), "")</f>
        <v/>
      </c>
      <c r="I648" s="32"/>
      <c r="J648" s="40" t="str">
        <f t="shared" ca="1" si="79"/>
        <v/>
      </c>
      <c r="K648" s="34"/>
      <c r="L648" s="59" t="str">
        <f t="shared" ca="1" si="82"/>
        <v/>
      </c>
      <c r="M648" s="34"/>
      <c r="N648" s="47" t="str">
        <f t="shared" ca="1" si="83"/>
        <v/>
      </c>
      <c r="O648" s="75"/>
      <c r="P648" s="75"/>
      <c r="Q648" s="47" t="str">
        <f t="shared" ca="1" si="84"/>
        <v/>
      </c>
      <c r="R648" s="34"/>
      <c r="S648" s="59" t="str">
        <f t="shared" ca="1" si="85"/>
        <v/>
      </c>
      <c r="T648" s="32"/>
      <c r="U648" s="33" t="str">
        <f t="shared" ca="1" si="78"/>
        <v/>
      </c>
      <c r="V648" s="34"/>
      <c r="W648" s="35"/>
      <c r="X648" s="36" t="str">
        <f t="shared" ca="1" si="80"/>
        <v/>
      </c>
      <c r="Y648" s="37"/>
      <c r="Z648" s="38" t="str">
        <f t="shared" si="81"/>
        <v/>
      </c>
    </row>
    <row r="649" spans="1:26" s="39" customFormat="1">
      <c r="A649" s="30">
        <v>646</v>
      </c>
      <c r="B649" s="31"/>
      <c r="C649" s="31"/>
      <c r="D649" s="44"/>
      <c r="E649" s="72" t="str">
        <f>IFERROR(IF(INDEX(Sheet3!$B$2:$B$8, MATCH(D649, Sheet3!$A$2:$A$8, 0)) = 0, "", INDEX(Sheet3!$B$2:$B$8, MATCH(D649, Sheet3!$A$2:$A$8, 0))), "")</f>
        <v/>
      </c>
      <c r="F649" s="31"/>
      <c r="G649" s="45"/>
      <c r="H649" s="63" t="str">
        <f>IFERROR(INDEX(Sheet3!$F$2:$F$114, MATCH(G649, Sheet3!$E$2:$E$114, 0)), "")</f>
        <v/>
      </c>
      <c r="I649" s="32"/>
      <c r="J649" s="40" t="str">
        <f t="shared" ca="1" si="79"/>
        <v/>
      </c>
      <c r="K649" s="34"/>
      <c r="L649" s="59" t="str">
        <f t="shared" ca="1" si="82"/>
        <v/>
      </c>
      <c r="M649" s="34"/>
      <c r="N649" s="47" t="str">
        <f t="shared" ca="1" si="83"/>
        <v/>
      </c>
      <c r="O649" s="75"/>
      <c r="P649" s="75"/>
      <c r="Q649" s="47" t="str">
        <f t="shared" ca="1" si="84"/>
        <v/>
      </c>
      <c r="R649" s="34"/>
      <c r="S649" s="59" t="str">
        <f t="shared" ca="1" si="85"/>
        <v/>
      </c>
      <c r="T649" s="32"/>
      <c r="U649" s="33" t="str">
        <f t="shared" ca="1" si="78"/>
        <v/>
      </c>
      <c r="V649" s="34"/>
      <c r="W649" s="35"/>
      <c r="X649" s="36" t="str">
        <f t="shared" ca="1" si="80"/>
        <v/>
      </c>
      <c r="Y649" s="37"/>
      <c r="Z649" s="38" t="str">
        <f t="shared" si="81"/>
        <v/>
      </c>
    </row>
    <row r="650" spans="1:26" s="39" customFormat="1">
      <c r="A650" s="30">
        <v>647</v>
      </c>
      <c r="B650" s="31"/>
      <c r="C650" s="31"/>
      <c r="D650" s="44"/>
      <c r="E650" s="72" t="str">
        <f>IFERROR(IF(INDEX(Sheet3!$B$2:$B$8, MATCH(D650, Sheet3!$A$2:$A$8, 0)) = 0, "", INDEX(Sheet3!$B$2:$B$8, MATCH(D650, Sheet3!$A$2:$A$8, 0))), "")</f>
        <v/>
      </c>
      <c r="F650" s="31"/>
      <c r="G650" s="45"/>
      <c r="H650" s="63" t="str">
        <f>IFERROR(INDEX(Sheet3!$F$2:$F$114, MATCH(G650, Sheet3!$E$2:$E$114, 0)), "")</f>
        <v/>
      </c>
      <c r="I650" s="32"/>
      <c r="J650" s="40" t="str">
        <f t="shared" ca="1" si="79"/>
        <v/>
      </c>
      <c r="K650" s="34"/>
      <c r="L650" s="59" t="str">
        <f t="shared" ca="1" si="82"/>
        <v/>
      </c>
      <c r="M650" s="34"/>
      <c r="N650" s="47" t="str">
        <f t="shared" ca="1" si="83"/>
        <v/>
      </c>
      <c r="O650" s="75"/>
      <c r="P650" s="75"/>
      <c r="Q650" s="47" t="str">
        <f t="shared" ca="1" si="84"/>
        <v/>
      </c>
      <c r="R650" s="34"/>
      <c r="S650" s="59" t="str">
        <f t="shared" ca="1" si="85"/>
        <v/>
      </c>
      <c r="T650" s="32"/>
      <c r="U650" s="33" t="str">
        <f t="shared" ref="U650:U713" ca="1" si="86">IF(T650="","",IF(Y650&lt;&gt;"",Y650-T650,TODAY()-T650))</f>
        <v/>
      </c>
      <c r="V650" s="34"/>
      <c r="W650" s="35"/>
      <c r="X650" s="36" t="str">
        <f t="shared" ca="1" si="80"/>
        <v/>
      </c>
      <c r="Y650" s="37"/>
      <c r="Z650" s="38" t="str">
        <f t="shared" si="81"/>
        <v/>
      </c>
    </row>
    <row r="651" spans="1:26" s="39" customFormat="1">
      <c r="A651" s="30">
        <v>648</v>
      </c>
      <c r="B651" s="31"/>
      <c r="C651" s="31"/>
      <c r="D651" s="44"/>
      <c r="E651" s="72" t="str">
        <f>IFERROR(IF(INDEX(Sheet3!$B$2:$B$8, MATCH(D651, Sheet3!$A$2:$A$8, 0)) = 0, "", INDEX(Sheet3!$B$2:$B$8, MATCH(D651, Sheet3!$A$2:$A$8, 0))), "")</f>
        <v/>
      </c>
      <c r="F651" s="31"/>
      <c r="G651" s="45"/>
      <c r="H651" s="63" t="str">
        <f>IFERROR(INDEX(Sheet3!$F$2:$F$114, MATCH(G651, Sheet3!$E$2:$E$114, 0)), "")</f>
        <v/>
      </c>
      <c r="I651" s="32"/>
      <c r="J651" s="40" t="str">
        <f t="shared" ca="1" si="79"/>
        <v/>
      </c>
      <c r="K651" s="34"/>
      <c r="L651" s="59" t="str">
        <f t="shared" ca="1" si="82"/>
        <v/>
      </c>
      <c r="M651" s="34"/>
      <c r="N651" s="47" t="str">
        <f t="shared" ca="1" si="83"/>
        <v/>
      </c>
      <c r="O651" s="75"/>
      <c r="P651" s="75"/>
      <c r="Q651" s="47" t="str">
        <f t="shared" ca="1" si="84"/>
        <v/>
      </c>
      <c r="R651" s="34"/>
      <c r="S651" s="59" t="str">
        <f t="shared" ca="1" si="85"/>
        <v/>
      </c>
      <c r="T651" s="32"/>
      <c r="U651" s="33" t="str">
        <f t="shared" ca="1" si="86"/>
        <v/>
      </c>
      <c r="V651" s="34"/>
      <c r="W651" s="35"/>
      <c r="X651" s="36" t="str">
        <f t="shared" ca="1" si="80"/>
        <v/>
      </c>
      <c r="Y651" s="37"/>
      <c r="Z651" s="38" t="str">
        <f t="shared" si="81"/>
        <v/>
      </c>
    </row>
    <row r="652" spans="1:26" s="39" customFormat="1">
      <c r="A652" s="30">
        <v>649</v>
      </c>
      <c r="B652" s="31"/>
      <c r="C652" s="31"/>
      <c r="D652" s="44"/>
      <c r="E652" s="72" t="str">
        <f>IFERROR(IF(INDEX(Sheet3!$B$2:$B$8, MATCH(D652, Sheet3!$A$2:$A$8, 0)) = 0, "", INDEX(Sheet3!$B$2:$B$8, MATCH(D652, Sheet3!$A$2:$A$8, 0))), "")</f>
        <v/>
      </c>
      <c r="F652" s="31"/>
      <c r="G652" s="45"/>
      <c r="H652" s="63" t="str">
        <f>IFERROR(INDEX(Sheet3!$F$2:$F$114, MATCH(G652, Sheet3!$E$2:$E$114, 0)), "")</f>
        <v/>
      </c>
      <c r="I652" s="32"/>
      <c r="J652" s="40" t="str">
        <f t="shared" ca="1" si="79"/>
        <v/>
      </c>
      <c r="K652" s="34"/>
      <c r="L652" s="59" t="str">
        <f t="shared" ca="1" si="82"/>
        <v/>
      </c>
      <c r="M652" s="34"/>
      <c r="N652" s="47" t="str">
        <f t="shared" ca="1" si="83"/>
        <v/>
      </c>
      <c r="O652" s="75"/>
      <c r="P652" s="75"/>
      <c r="Q652" s="47" t="str">
        <f t="shared" ca="1" si="84"/>
        <v/>
      </c>
      <c r="R652" s="34"/>
      <c r="S652" s="59" t="str">
        <f t="shared" ca="1" si="85"/>
        <v/>
      </c>
      <c r="T652" s="32"/>
      <c r="U652" s="33" t="str">
        <f t="shared" ca="1" si="86"/>
        <v/>
      </c>
      <c r="V652" s="34"/>
      <c r="W652" s="35"/>
      <c r="X652" s="36" t="str">
        <f t="shared" ca="1" si="80"/>
        <v/>
      </c>
      <c r="Y652" s="37"/>
      <c r="Z652" s="38" t="str">
        <f t="shared" si="81"/>
        <v/>
      </c>
    </row>
    <row r="653" spans="1:26" s="39" customFormat="1">
      <c r="A653" s="30">
        <v>650</v>
      </c>
      <c r="B653" s="31"/>
      <c r="C653" s="31"/>
      <c r="D653" s="44"/>
      <c r="E653" s="72" t="str">
        <f>IFERROR(IF(INDEX(Sheet3!$B$2:$B$8, MATCH(D653, Sheet3!$A$2:$A$8, 0)) = 0, "", INDEX(Sheet3!$B$2:$B$8, MATCH(D653, Sheet3!$A$2:$A$8, 0))), "")</f>
        <v/>
      </c>
      <c r="F653" s="31"/>
      <c r="G653" s="45"/>
      <c r="H653" s="63" t="str">
        <f>IFERROR(INDEX(Sheet3!$F$2:$F$114, MATCH(G653, Sheet3!$E$2:$E$114, 0)), "")</f>
        <v/>
      </c>
      <c r="I653" s="32"/>
      <c r="J653" s="40" t="str">
        <f t="shared" ca="1" si="79"/>
        <v/>
      </c>
      <c r="K653" s="34"/>
      <c r="L653" s="59" t="str">
        <f t="shared" ca="1" si="82"/>
        <v/>
      </c>
      <c r="M653" s="34"/>
      <c r="N653" s="47" t="str">
        <f t="shared" ca="1" si="83"/>
        <v/>
      </c>
      <c r="O653" s="75"/>
      <c r="P653" s="75"/>
      <c r="Q653" s="47" t="str">
        <f t="shared" ca="1" si="84"/>
        <v/>
      </c>
      <c r="R653" s="34"/>
      <c r="S653" s="59" t="str">
        <f t="shared" ca="1" si="85"/>
        <v/>
      </c>
      <c r="T653" s="32"/>
      <c r="U653" s="33" t="str">
        <f t="shared" ca="1" si="86"/>
        <v/>
      </c>
      <c r="V653" s="34"/>
      <c r="W653" s="35"/>
      <c r="X653" s="36" t="str">
        <f t="shared" ca="1" si="80"/>
        <v/>
      </c>
      <c r="Y653" s="37"/>
      <c r="Z653" s="38" t="str">
        <f t="shared" si="81"/>
        <v/>
      </c>
    </row>
    <row r="654" spans="1:26" s="39" customFormat="1">
      <c r="A654" s="30">
        <v>651</v>
      </c>
      <c r="B654" s="31"/>
      <c r="C654" s="31"/>
      <c r="D654" s="44"/>
      <c r="E654" s="72" t="str">
        <f>IFERROR(IF(INDEX(Sheet3!$B$2:$B$8, MATCH(D654, Sheet3!$A$2:$A$8, 0)) = 0, "", INDEX(Sheet3!$B$2:$B$8, MATCH(D654, Sheet3!$A$2:$A$8, 0))), "")</f>
        <v/>
      </c>
      <c r="F654" s="31"/>
      <c r="G654" s="45"/>
      <c r="H654" s="63" t="str">
        <f>IFERROR(INDEX(Sheet3!$F$2:$F$114, MATCH(G654, Sheet3!$E$2:$E$114, 0)), "")</f>
        <v/>
      </c>
      <c r="I654" s="32"/>
      <c r="J654" s="40" t="str">
        <f t="shared" ca="1" si="79"/>
        <v/>
      </c>
      <c r="K654" s="34"/>
      <c r="L654" s="59" t="str">
        <f t="shared" ca="1" si="82"/>
        <v/>
      </c>
      <c r="M654" s="34"/>
      <c r="N654" s="47" t="str">
        <f t="shared" ca="1" si="83"/>
        <v/>
      </c>
      <c r="O654" s="75"/>
      <c r="P654" s="75"/>
      <c r="Q654" s="47" t="str">
        <f t="shared" ca="1" si="84"/>
        <v/>
      </c>
      <c r="R654" s="34"/>
      <c r="S654" s="59" t="str">
        <f t="shared" ca="1" si="85"/>
        <v/>
      </c>
      <c r="T654" s="32"/>
      <c r="U654" s="33" t="str">
        <f t="shared" ca="1" si="86"/>
        <v/>
      </c>
      <c r="V654" s="34"/>
      <c r="W654" s="35"/>
      <c r="X654" s="36" t="str">
        <f t="shared" ca="1" si="80"/>
        <v/>
      </c>
      <c r="Y654" s="37"/>
      <c r="Z654" s="38" t="str">
        <f t="shared" si="81"/>
        <v/>
      </c>
    </row>
    <row r="655" spans="1:26" s="39" customFormat="1">
      <c r="A655" s="30">
        <v>652</v>
      </c>
      <c r="B655" s="31"/>
      <c r="C655" s="31"/>
      <c r="D655" s="44"/>
      <c r="E655" s="72" t="str">
        <f>IFERROR(IF(INDEX(Sheet3!$B$2:$B$8, MATCH(D655, Sheet3!$A$2:$A$8, 0)) = 0, "", INDEX(Sheet3!$B$2:$B$8, MATCH(D655, Sheet3!$A$2:$A$8, 0))), "")</f>
        <v/>
      </c>
      <c r="F655" s="31"/>
      <c r="G655" s="45"/>
      <c r="H655" s="63" t="str">
        <f>IFERROR(INDEX(Sheet3!$F$2:$F$114, MATCH(G655, Sheet3!$E$2:$E$114, 0)), "")</f>
        <v/>
      </c>
      <c r="I655" s="32"/>
      <c r="J655" s="40" t="str">
        <f t="shared" ca="1" si="79"/>
        <v/>
      </c>
      <c r="K655" s="34"/>
      <c r="L655" s="59" t="str">
        <f t="shared" ca="1" si="82"/>
        <v/>
      </c>
      <c r="M655" s="34"/>
      <c r="N655" s="47" t="str">
        <f t="shared" ca="1" si="83"/>
        <v/>
      </c>
      <c r="O655" s="75"/>
      <c r="P655" s="75"/>
      <c r="Q655" s="47" t="str">
        <f t="shared" ca="1" si="84"/>
        <v/>
      </c>
      <c r="R655" s="34"/>
      <c r="S655" s="59" t="str">
        <f t="shared" ca="1" si="85"/>
        <v/>
      </c>
      <c r="T655" s="32"/>
      <c r="U655" s="33" t="str">
        <f t="shared" ca="1" si="86"/>
        <v/>
      </c>
      <c r="V655" s="34"/>
      <c r="W655" s="35"/>
      <c r="X655" s="36" t="str">
        <f t="shared" ca="1" si="80"/>
        <v/>
      </c>
      <c r="Y655" s="37"/>
      <c r="Z655" s="38" t="str">
        <f t="shared" si="81"/>
        <v/>
      </c>
    </row>
    <row r="656" spans="1:26" s="39" customFormat="1">
      <c r="A656" s="30">
        <v>653</v>
      </c>
      <c r="B656" s="31"/>
      <c r="C656" s="31"/>
      <c r="D656" s="44"/>
      <c r="E656" s="72" t="str">
        <f>IFERROR(IF(INDEX(Sheet3!$B$2:$B$8, MATCH(D656, Sheet3!$A$2:$A$8, 0)) = 0, "", INDEX(Sheet3!$B$2:$B$8, MATCH(D656, Sheet3!$A$2:$A$8, 0))), "")</f>
        <v/>
      </c>
      <c r="F656" s="31"/>
      <c r="G656" s="45"/>
      <c r="H656" s="63" t="str">
        <f>IFERROR(INDEX(Sheet3!$F$2:$F$114, MATCH(G656, Sheet3!$E$2:$E$114, 0)), "")</f>
        <v/>
      </c>
      <c r="I656" s="32"/>
      <c r="J656" s="40" t="str">
        <f t="shared" ca="1" si="79"/>
        <v/>
      </c>
      <c r="K656" s="34"/>
      <c r="L656" s="59" t="str">
        <f t="shared" ca="1" si="82"/>
        <v/>
      </c>
      <c r="M656" s="34"/>
      <c r="N656" s="47" t="str">
        <f t="shared" ca="1" si="83"/>
        <v/>
      </c>
      <c r="O656" s="75"/>
      <c r="P656" s="75"/>
      <c r="Q656" s="47" t="str">
        <f t="shared" ca="1" si="84"/>
        <v/>
      </c>
      <c r="R656" s="34"/>
      <c r="S656" s="59" t="str">
        <f t="shared" ca="1" si="85"/>
        <v/>
      </c>
      <c r="T656" s="32"/>
      <c r="U656" s="33" t="str">
        <f t="shared" ca="1" si="86"/>
        <v/>
      </c>
      <c r="V656" s="34"/>
      <c r="W656" s="35"/>
      <c r="X656" s="36" t="str">
        <f t="shared" ca="1" si="80"/>
        <v/>
      </c>
      <c r="Y656" s="37"/>
      <c r="Z656" s="38" t="str">
        <f t="shared" si="81"/>
        <v/>
      </c>
    </row>
    <row r="657" spans="1:26" s="39" customFormat="1">
      <c r="A657" s="30">
        <v>654</v>
      </c>
      <c r="B657" s="31"/>
      <c r="C657" s="31"/>
      <c r="D657" s="44"/>
      <c r="E657" s="72" t="str">
        <f>IFERROR(IF(INDEX(Sheet3!$B$2:$B$8, MATCH(D657, Sheet3!$A$2:$A$8, 0)) = 0, "", INDEX(Sheet3!$B$2:$B$8, MATCH(D657, Sheet3!$A$2:$A$8, 0))), "")</f>
        <v/>
      </c>
      <c r="F657" s="31"/>
      <c r="G657" s="45"/>
      <c r="H657" s="63" t="str">
        <f>IFERROR(INDEX(Sheet3!$F$2:$F$114, MATCH(G657, Sheet3!$E$2:$E$114, 0)), "")</f>
        <v/>
      </c>
      <c r="I657" s="32"/>
      <c r="J657" s="40" t="str">
        <f t="shared" ca="1" si="79"/>
        <v/>
      </c>
      <c r="K657" s="34"/>
      <c r="L657" s="59" t="str">
        <f t="shared" ca="1" si="82"/>
        <v/>
      </c>
      <c r="M657" s="34"/>
      <c r="N657" s="47" t="str">
        <f t="shared" ca="1" si="83"/>
        <v/>
      </c>
      <c r="O657" s="75"/>
      <c r="P657" s="75"/>
      <c r="Q657" s="47" t="str">
        <f t="shared" ca="1" si="84"/>
        <v/>
      </c>
      <c r="R657" s="34"/>
      <c r="S657" s="59" t="str">
        <f t="shared" ca="1" si="85"/>
        <v/>
      </c>
      <c r="T657" s="32"/>
      <c r="U657" s="33" t="str">
        <f t="shared" ca="1" si="86"/>
        <v/>
      </c>
      <c r="V657" s="34"/>
      <c r="W657" s="35"/>
      <c r="X657" s="36" t="str">
        <f t="shared" ca="1" si="80"/>
        <v/>
      </c>
      <c r="Y657" s="37"/>
      <c r="Z657" s="38" t="str">
        <f t="shared" si="81"/>
        <v/>
      </c>
    </row>
    <row r="658" spans="1:26" s="39" customFormat="1">
      <c r="A658" s="30">
        <v>655</v>
      </c>
      <c r="B658" s="31"/>
      <c r="C658" s="31"/>
      <c r="D658" s="44"/>
      <c r="E658" s="72" t="str">
        <f>IFERROR(IF(INDEX(Sheet3!$B$2:$B$8, MATCH(D658, Sheet3!$A$2:$A$8, 0)) = 0, "", INDEX(Sheet3!$B$2:$B$8, MATCH(D658, Sheet3!$A$2:$A$8, 0))), "")</f>
        <v/>
      </c>
      <c r="F658" s="31"/>
      <c r="G658" s="45"/>
      <c r="H658" s="63" t="str">
        <f>IFERROR(INDEX(Sheet3!$F$2:$F$114, MATCH(G658, Sheet3!$E$2:$E$114, 0)), "")</f>
        <v/>
      </c>
      <c r="I658" s="32"/>
      <c r="J658" s="40" t="str">
        <f t="shared" ca="1" si="79"/>
        <v/>
      </c>
      <c r="K658" s="34"/>
      <c r="L658" s="59" t="str">
        <f t="shared" ca="1" si="82"/>
        <v/>
      </c>
      <c r="M658" s="34"/>
      <c r="N658" s="47" t="str">
        <f t="shared" ca="1" si="83"/>
        <v/>
      </c>
      <c r="O658" s="75"/>
      <c r="P658" s="75"/>
      <c r="Q658" s="47" t="str">
        <f t="shared" ca="1" si="84"/>
        <v/>
      </c>
      <c r="R658" s="34"/>
      <c r="S658" s="59" t="str">
        <f t="shared" ca="1" si="85"/>
        <v/>
      </c>
      <c r="T658" s="32"/>
      <c r="U658" s="33" t="str">
        <f t="shared" ca="1" si="86"/>
        <v/>
      </c>
      <c r="V658" s="34"/>
      <c r="W658" s="35"/>
      <c r="X658" s="36" t="str">
        <f t="shared" ca="1" si="80"/>
        <v/>
      </c>
      <c r="Y658" s="37"/>
      <c r="Z658" s="38" t="str">
        <f t="shared" si="81"/>
        <v/>
      </c>
    </row>
    <row r="659" spans="1:26" s="39" customFormat="1">
      <c r="A659" s="30">
        <v>656</v>
      </c>
      <c r="B659" s="31"/>
      <c r="C659" s="31"/>
      <c r="D659" s="44"/>
      <c r="E659" s="72" t="str">
        <f>IFERROR(IF(INDEX(Sheet3!$B$2:$B$8, MATCH(D659, Sheet3!$A$2:$A$8, 0)) = 0, "", INDEX(Sheet3!$B$2:$B$8, MATCH(D659, Sheet3!$A$2:$A$8, 0))), "")</f>
        <v/>
      </c>
      <c r="F659" s="31"/>
      <c r="G659" s="45"/>
      <c r="H659" s="63" t="str">
        <f>IFERROR(INDEX(Sheet3!$F$2:$F$114, MATCH(G659, Sheet3!$E$2:$E$114, 0)), "")</f>
        <v/>
      </c>
      <c r="I659" s="32"/>
      <c r="J659" s="40" t="str">
        <f t="shared" ca="1" si="79"/>
        <v/>
      </c>
      <c r="K659" s="34"/>
      <c r="L659" s="59" t="str">
        <f t="shared" ca="1" si="82"/>
        <v/>
      </c>
      <c r="M659" s="34"/>
      <c r="N659" s="47" t="str">
        <f t="shared" ca="1" si="83"/>
        <v/>
      </c>
      <c r="O659" s="75"/>
      <c r="P659" s="75"/>
      <c r="Q659" s="47" t="str">
        <f t="shared" ca="1" si="84"/>
        <v/>
      </c>
      <c r="R659" s="34"/>
      <c r="S659" s="59" t="str">
        <f t="shared" ca="1" si="85"/>
        <v/>
      </c>
      <c r="T659" s="32"/>
      <c r="U659" s="33" t="str">
        <f t="shared" ca="1" si="86"/>
        <v/>
      </c>
      <c r="V659" s="34"/>
      <c r="W659" s="35"/>
      <c r="X659" s="36" t="str">
        <f t="shared" ca="1" si="80"/>
        <v/>
      </c>
      <c r="Y659" s="37"/>
      <c r="Z659" s="38" t="str">
        <f t="shared" si="81"/>
        <v/>
      </c>
    </row>
    <row r="660" spans="1:26" s="39" customFormat="1">
      <c r="A660" s="30">
        <v>657</v>
      </c>
      <c r="B660" s="31"/>
      <c r="C660" s="31"/>
      <c r="D660" s="44"/>
      <c r="E660" s="72" t="str">
        <f>IFERROR(IF(INDEX(Sheet3!$B$2:$B$8, MATCH(D660, Sheet3!$A$2:$A$8, 0)) = 0, "", INDEX(Sheet3!$B$2:$B$8, MATCH(D660, Sheet3!$A$2:$A$8, 0))), "")</f>
        <v/>
      </c>
      <c r="F660" s="31"/>
      <c r="G660" s="45"/>
      <c r="H660" s="63" t="str">
        <f>IFERROR(INDEX(Sheet3!$F$2:$F$114, MATCH(G660, Sheet3!$E$2:$E$114, 0)), "")</f>
        <v/>
      </c>
      <c r="I660" s="32"/>
      <c r="J660" s="40" t="str">
        <f t="shared" ca="1" si="79"/>
        <v/>
      </c>
      <c r="K660" s="34"/>
      <c r="L660" s="59" t="str">
        <f t="shared" ca="1" si="82"/>
        <v/>
      </c>
      <c r="M660" s="34"/>
      <c r="N660" s="47" t="str">
        <f t="shared" ca="1" si="83"/>
        <v/>
      </c>
      <c r="O660" s="75"/>
      <c r="P660" s="75"/>
      <c r="Q660" s="47" t="str">
        <f t="shared" ca="1" si="84"/>
        <v/>
      </c>
      <c r="R660" s="34"/>
      <c r="S660" s="59" t="str">
        <f t="shared" ca="1" si="85"/>
        <v/>
      </c>
      <c r="T660" s="32"/>
      <c r="U660" s="33" t="str">
        <f t="shared" ca="1" si="86"/>
        <v/>
      </c>
      <c r="V660" s="34"/>
      <c r="W660" s="35"/>
      <c r="X660" s="36" t="str">
        <f t="shared" ca="1" si="80"/>
        <v/>
      </c>
      <c r="Y660" s="37"/>
      <c r="Z660" s="38" t="str">
        <f t="shared" si="81"/>
        <v/>
      </c>
    </row>
    <row r="661" spans="1:26" s="39" customFormat="1">
      <c r="A661" s="30">
        <v>658</v>
      </c>
      <c r="B661" s="31"/>
      <c r="C661" s="31"/>
      <c r="D661" s="44"/>
      <c r="E661" s="72" t="str">
        <f>IFERROR(IF(INDEX(Sheet3!$B$2:$B$8, MATCH(D661, Sheet3!$A$2:$A$8, 0)) = 0, "", INDEX(Sheet3!$B$2:$B$8, MATCH(D661, Sheet3!$A$2:$A$8, 0))), "")</f>
        <v/>
      </c>
      <c r="F661" s="31"/>
      <c r="G661" s="45"/>
      <c r="H661" s="63" t="str">
        <f>IFERROR(INDEX(Sheet3!$F$2:$F$114, MATCH(G661, Sheet3!$E$2:$E$114, 0)), "")</f>
        <v/>
      </c>
      <c r="I661" s="32"/>
      <c r="J661" s="40" t="str">
        <f t="shared" ca="1" si="79"/>
        <v/>
      </c>
      <c r="K661" s="34"/>
      <c r="L661" s="59" t="str">
        <f t="shared" ca="1" si="82"/>
        <v/>
      </c>
      <c r="M661" s="34"/>
      <c r="N661" s="47" t="str">
        <f t="shared" ca="1" si="83"/>
        <v/>
      </c>
      <c r="O661" s="75"/>
      <c r="P661" s="75"/>
      <c r="Q661" s="47" t="str">
        <f t="shared" ca="1" si="84"/>
        <v/>
      </c>
      <c r="R661" s="34"/>
      <c r="S661" s="59" t="str">
        <f t="shared" ca="1" si="85"/>
        <v/>
      </c>
      <c r="T661" s="32"/>
      <c r="U661" s="33" t="str">
        <f t="shared" ca="1" si="86"/>
        <v/>
      </c>
      <c r="V661" s="34"/>
      <c r="W661" s="35"/>
      <c r="X661" s="36" t="str">
        <f t="shared" ca="1" si="80"/>
        <v/>
      </c>
      <c r="Y661" s="37"/>
      <c r="Z661" s="38" t="str">
        <f t="shared" si="81"/>
        <v/>
      </c>
    </row>
    <row r="662" spans="1:26" s="39" customFormat="1">
      <c r="A662" s="30">
        <v>659</v>
      </c>
      <c r="B662" s="31"/>
      <c r="C662" s="31"/>
      <c r="D662" s="44"/>
      <c r="E662" s="72" t="str">
        <f>IFERROR(IF(INDEX(Sheet3!$B$2:$B$8, MATCH(D662, Sheet3!$A$2:$A$8, 0)) = 0, "", INDEX(Sheet3!$B$2:$B$8, MATCH(D662, Sheet3!$A$2:$A$8, 0))), "")</f>
        <v/>
      </c>
      <c r="F662" s="31"/>
      <c r="G662" s="45"/>
      <c r="H662" s="63" t="str">
        <f>IFERROR(INDEX(Sheet3!$F$2:$F$114, MATCH(G662, Sheet3!$E$2:$E$114, 0)), "")</f>
        <v/>
      </c>
      <c r="I662" s="32"/>
      <c r="J662" s="40" t="str">
        <f t="shared" ca="1" si="79"/>
        <v/>
      </c>
      <c r="K662" s="34"/>
      <c r="L662" s="59" t="str">
        <f t="shared" ca="1" si="82"/>
        <v/>
      </c>
      <c r="M662" s="34"/>
      <c r="N662" s="47" t="str">
        <f t="shared" ca="1" si="83"/>
        <v/>
      </c>
      <c r="O662" s="75"/>
      <c r="P662" s="75"/>
      <c r="Q662" s="47" t="str">
        <f t="shared" ca="1" si="84"/>
        <v/>
      </c>
      <c r="R662" s="34"/>
      <c r="S662" s="59" t="str">
        <f t="shared" ca="1" si="85"/>
        <v/>
      </c>
      <c r="T662" s="32"/>
      <c r="U662" s="33" t="str">
        <f t="shared" ca="1" si="86"/>
        <v/>
      </c>
      <c r="V662" s="34"/>
      <c r="W662" s="35"/>
      <c r="X662" s="36" t="str">
        <f t="shared" ca="1" si="80"/>
        <v/>
      </c>
      <c r="Y662" s="37"/>
      <c r="Z662" s="38" t="str">
        <f t="shared" si="81"/>
        <v/>
      </c>
    </row>
    <row r="663" spans="1:26" s="39" customFormat="1">
      <c r="A663" s="30">
        <v>660</v>
      </c>
      <c r="B663" s="31"/>
      <c r="C663" s="31"/>
      <c r="D663" s="44"/>
      <c r="E663" s="72" t="str">
        <f>IFERROR(IF(INDEX(Sheet3!$B$2:$B$8, MATCH(D663, Sheet3!$A$2:$A$8, 0)) = 0, "", INDEX(Sheet3!$B$2:$B$8, MATCH(D663, Sheet3!$A$2:$A$8, 0))), "")</f>
        <v/>
      </c>
      <c r="F663" s="31"/>
      <c r="G663" s="45"/>
      <c r="H663" s="63" t="str">
        <f>IFERROR(INDEX(Sheet3!$F$2:$F$114, MATCH(G663, Sheet3!$E$2:$E$114, 0)), "")</f>
        <v/>
      </c>
      <c r="I663" s="32"/>
      <c r="J663" s="40" t="str">
        <f t="shared" ca="1" si="79"/>
        <v/>
      </c>
      <c r="K663" s="34"/>
      <c r="L663" s="59" t="str">
        <f t="shared" ca="1" si="82"/>
        <v/>
      </c>
      <c r="M663" s="34"/>
      <c r="N663" s="47" t="str">
        <f t="shared" ca="1" si="83"/>
        <v/>
      </c>
      <c r="O663" s="75"/>
      <c r="P663" s="75"/>
      <c r="Q663" s="47" t="str">
        <f t="shared" ca="1" si="84"/>
        <v/>
      </c>
      <c r="R663" s="34"/>
      <c r="S663" s="59" t="str">
        <f t="shared" ca="1" si="85"/>
        <v/>
      </c>
      <c r="T663" s="32"/>
      <c r="U663" s="33" t="str">
        <f t="shared" ca="1" si="86"/>
        <v/>
      </c>
      <c r="V663" s="34"/>
      <c r="W663" s="35"/>
      <c r="X663" s="36" t="str">
        <f t="shared" ca="1" si="80"/>
        <v/>
      </c>
      <c r="Y663" s="37"/>
      <c r="Z663" s="38" t="str">
        <f t="shared" si="81"/>
        <v/>
      </c>
    </row>
    <row r="664" spans="1:26" s="39" customFormat="1">
      <c r="A664" s="30">
        <v>661</v>
      </c>
      <c r="B664" s="31"/>
      <c r="C664" s="31"/>
      <c r="D664" s="44"/>
      <c r="E664" s="72" t="str">
        <f>IFERROR(IF(INDEX(Sheet3!$B$2:$B$8, MATCH(D664, Sheet3!$A$2:$A$8, 0)) = 0, "", INDEX(Sheet3!$B$2:$B$8, MATCH(D664, Sheet3!$A$2:$A$8, 0))), "")</f>
        <v/>
      </c>
      <c r="F664" s="31"/>
      <c r="G664" s="45"/>
      <c r="H664" s="63" t="str">
        <f>IFERROR(INDEX(Sheet3!$F$2:$F$114, MATCH(G664, Sheet3!$E$2:$E$114, 0)), "")</f>
        <v/>
      </c>
      <c r="I664" s="32"/>
      <c r="J664" s="40" t="str">
        <f t="shared" ca="1" si="79"/>
        <v/>
      </c>
      <c r="K664" s="34"/>
      <c r="L664" s="59" t="str">
        <f t="shared" ca="1" si="82"/>
        <v/>
      </c>
      <c r="M664" s="34"/>
      <c r="N664" s="47" t="str">
        <f t="shared" ca="1" si="83"/>
        <v/>
      </c>
      <c r="O664" s="75"/>
      <c r="P664" s="75"/>
      <c r="Q664" s="47" t="str">
        <f t="shared" ca="1" si="84"/>
        <v/>
      </c>
      <c r="R664" s="34"/>
      <c r="S664" s="59" t="str">
        <f t="shared" ca="1" si="85"/>
        <v/>
      </c>
      <c r="T664" s="32"/>
      <c r="U664" s="33" t="str">
        <f t="shared" ca="1" si="86"/>
        <v/>
      </c>
      <c r="V664" s="34"/>
      <c r="W664" s="35"/>
      <c r="X664" s="36" t="str">
        <f t="shared" ca="1" si="80"/>
        <v/>
      </c>
      <c r="Y664" s="37"/>
      <c r="Z664" s="38" t="str">
        <f t="shared" si="81"/>
        <v/>
      </c>
    </row>
    <row r="665" spans="1:26" s="39" customFormat="1">
      <c r="A665" s="30">
        <v>662</v>
      </c>
      <c r="B665" s="31"/>
      <c r="C665" s="31"/>
      <c r="D665" s="44"/>
      <c r="E665" s="72" t="str">
        <f>IFERROR(IF(INDEX(Sheet3!$B$2:$B$8, MATCH(D665, Sheet3!$A$2:$A$8, 0)) = 0, "", INDEX(Sheet3!$B$2:$B$8, MATCH(D665, Sheet3!$A$2:$A$8, 0))), "")</f>
        <v/>
      </c>
      <c r="F665" s="31"/>
      <c r="G665" s="45"/>
      <c r="H665" s="63" t="str">
        <f>IFERROR(INDEX(Sheet3!$F$2:$F$114, MATCH(G665, Sheet3!$E$2:$E$114, 0)), "")</f>
        <v/>
      </c>
      <c r="I665" s="32"/>
      <c r="J665" s="40" t="str">
        <f t="shared" ca="1" si="79"/>
        <v/>
      </c>
      <c r="K665" s="34"/>
      <c r="L665" s="59" t="str">
        <f t="shared" ca="1" si="82"/>
        <v/>
      </c>
      <c r="M665" s="34"/>
      <c r="N665" s="47" t="str">
        <f t="shared" ca="1" si="83"/>
        <v/>
      </c>
      <c r="O665" s="75"/>
      <c r="P665" s="75"/>
      <c r="Q665" s="47" t="str">
        <f t="shared" ca="1" si="84"/>
        <v/>
      </c>
      <c r="R665" s="34"/>
      <c r="S665" s="59" t="str">
        <f t="shared" ca="1" si="85"/>
        <v/>
      </c>
      <c r="T665" s="32"/>
      <c r="U665" s="33" t="str">
        <f t="shared" ca="1" si="86"/>
        <v/>
      </c>
      <c r="V665" s="34"/>
      <c r="W665" s="35"/>
      <c r="X665" s="36" t="str">
        <f t="shared" ca="1" si="80"/>
        <v/>
      </c>
      <c r="Y665" s="37"/>
      <c r="Z665" s="38" t="str">
        <f t="shared" si="81"/>
        <v/>
      </c>
    </row>
    <row r="666" spans="1:26" s="39" customFormat="1">
      <c r="A666" s="30">
        <v>663</v>
      </c>
      <c r="B666" s="31"/>
      <c r="C666" s="31"/>
      <c r="D666" s="44"/>
      <c r="E666" s="72" t="str">
        <f>IFERROR(IF(INDEX(Sheet3!$B$2:$B$8, MATCH(D666, Sheet3!$A$2:$A$8, 0)) = 0, "", INDEX(Sheet3!$B$2:$B$8, MATCH(D666, Sheet3!$A$2:$A$8, 0))), "")</f>
        <v/>
      </c>
      <c r="F666" s="31"/>
      <c r="G666" s="45"/>
      <c r="H666" s="63" t="str">
        <f>IFERROR(INDEX(Sheet3!$F$2:$F$114, MATCH(G666, Sheet3!$E$2:$E$114, 0)), "")</f>
        <v/>
      </c>
      <c r="I666" s="32"/>
      <c r="J666" s="40" t="str">
        <f t="shared" ca="1" si="79"/>
        <v/>
      </c>
      <c r="K666" s="34"/>
      <c r="L666" s="59" t="str">
        <f t="shared" ca="1" si="82"/>
        <v/>
      </c>
      <c r="M666" s="34"/>
      <c r="N666" s="47" t="str">
        <f t="shared" ca="1" si="83"/>
        <v/>
      </c>
      <c r="O666" s="75"/>
      <c r="P666" s="75"/>
      <c r="Q666" s="47" t="str">
        <f t="shared" ca="1" si="84"/>
        <v/>
      </c>
      <c r="R666" s="34"/>
      <c r="S666" s="59" t="str">
        <f t="shared" ca="1" si="85"/>
        <v/>
      </c>
      <c r="T666" s="32"/>
      <c r="U666" s="33" t="str">
        <f t="shared" ca="1" si="86"/>
        <v/>
      </c>
      <c r="V666" s="34"/>
      <c r="W666" s="35"/>
      <c r="X666" s="36" t="str">
        <f t="shared" ca="1" si="80"/>
        <v/>
      </c>
      <c r="Y666" s="37"/>
      <c r="Z666" s="38" t="str">
        <f t="shared" si="81"/>
        <v/>
      </c>
    </row>
    <row r="667" spans="1:26" s="39" customFormat="1">
      <c r="A667" s="30">
        <v>664</v>
      </c>
      <c r="B667" s="31"/>
      <c r="C667" s="31"/>
      <c r="D667" s="44"/>
      <c r="E667" s="72" t="str">
        <f>IFERROR(IF(INDEX(Sheet3!$B$2:$B$8, MATCH(D667, Sheet3!$A$2:$A$8, 0)) = 0, "", INDEX(Sheet3!$B$2:$B$8, MATCH(D667, Sheet3!$A$2:$A$8, 0))), "")</f>
        <v/>
      </c>
      <c r="F667" s="31"/>
      <c r="G667" s="45"/>
      <c r="H667" s="63" t="str">
        <f>IFERROR(INDEX(Sheet3!$F$2:$F$114, MATCH(G667, Sheet3!$E$2:$E$114, 0)), "")</f>
        <v/>
      </c>
      <c r="I667" s="32"/>
      <c r="J667" s="40" t="str">
        <f t="shared" ca="1" si="79"/>
        <v/>
      </c>
      <c r="K667" s="34"/>
      <c r="L667" s="59" t="str">
        <f t="shared" ca="1" si="82"/>
        <v/>
      </c>
      <c r="M667" s="34"/>
      <c r="N667" s="47" t="str">
        <f t="shared" ca="1" si="83"/>
        <v/>
      </c>
      <c r="O667" s="75"/>
      <c r="P667" s="75"/>
      <c r="Q667" s="47" t="str">
        <f t="shared" ca="1" si="84"/>
        <v/>
      </c>
      <c r="R667" s="34"/>
      <c r="S667" s="59" t="str">
        <f t="shared" ca="1" si="85"/>
        <v/>
      </c>
      <c r="T667" s="32"/>
      <c r="U667" s="33" t="str">
        <f t="shared" ca="1" si="86"/>
        <v/>
      </c>
      <c r="V667" s="34"/>
      <c r="W667" s="35"/>
      <c r="X667" s="36" t="str">
        <f t="shared" ca="1" si="80"/>
        <v/>
      </c>
      <c r="Y667" s="37"/>
      <c r="Z667" s="38" t="str">
        <f t="shared" si="81"/>
        <v/>
      </c>
    </row>
    <row r="668" spans="1:26" s="39" customFormat="1">
      <c r="A668" s="30">
        <v>665</v>
      </c>
      <c r="B668" s="31"/>
      <c r="C668" s="31"/>
      <c r="D668" s="44"/>
      <c r="E668" s="72" t="str">
        <f>IFERROR(IF(INDEX(Sheet3!$B$2:$B$8, MATCH(D668, Sheet3!$A$2:$A$8, 0)) = 0, "", INDEX(Sheet3!$B$2:$B$8, MATCH(D668, Sheet3!$A$2:$A$8, 0))), "")</f>
        <v/>
      </c>
      <c r="F668" s="31"/>
      <c r="G668" s="45"/>
      <c r="H668" s="63" t="str">
        <f>IFERROR(INDEX(Sheet3!$F$2:$F$114, MATCH(G668, Sheet3!$E$2:$E$114, 0)), "")</f>
        <v/>
      </c>
      <c r="I668" s="32"/>
      <c r="J668" s="40" t="str">
        <f t="shared" ca="1" si="79"/>
        <v/>
      </c>
      <c r="K668" s="34"/>
      <c r="L668" s="59" t="str">
        <f t="shared" ca="1" si="82"/>
        <v/>
      </c>
      <c r="M668" s="34"/>
      <c r="N668" s="47" t="str">
        <f t="shared" ca="1" si="83"/>
        <v/>
      </c>
      <c r="O668" s="75"/>
      <c r="P668" s="75"/>
      <c r="Q668" s="47" t="str">
        <f t="shared" ca="1" si="84"/>
        <v/>
      </c>
      <c r="R668" s="34"/>
      <c r="S668" s="59" t="str">
        <f t="shared" ca="1" si="85"/>
        <v/>
      </c>
      <c r="T668" s="32"/>
      <c r="U668" s="33" t="str">
        <f t="shared" ca="1" si="86"/>
        <v/>
      </c>
      <c r="V668" s="34"/>
      <c r="W668" s="35"/>
      <c r="X668" s="36" t="str">
        <f t="shared" ca="1" si="80"/>
        <v/>
      </c>
      <c r="Y668" s="37"/>
      <c r="Z668" s="38" t="str">
        <f t="shared" si="81"/>
        <v/>
      </c>
    </row>
    <row r="669" spans="1:26" s="39" customFormat="1">
      <c r="A669" s="30">
        <v>666</v>
      </c>
      <c r="B669" s="31"/>
      <c r="C669" s="31"/>
      <c r="D669" s="44"/>
      <c r="E669" s="72" t="str">
        <f>IFERROR(IF(INDEX(Sheet3!$B$2:$B$8, MATCH(D669, Sheet3!$A$2:$A$8, 0)) = 0, "", INDEX(Sheet3!$B$2:$B$8, MATCH(D669, Sheet3!$A$2:$A$8, 0))), "")</f>
        <v/>
      </c>
      <c r="F669" s="31"/>
      <c r="G669" s="45"/>
      <c r="H669" s="63" t="str">
        <f>IFERROR(INDEX(Sheet3!$F$2:$F$114, MATCH(G669, Sheet3!$E$2:$E$114, 0)), "")</f>
        <v/>
      </c>
      <c r="I669" s="32"/>
      <c r="J669" s="40" t="str">
        <f t="shared" ca="1" si="79"/>
        <v/>
      </c>
      <c r="K669" s="34"/>
      <c r="L669" s="59" t="str">
        <f t="shared" ca="1" si="82"/>
        <v/>
      </c>
      <c r="M669" s="34"/>
      <c r="N669" s="47" t="str">
        <f t="shared" ca="1" si="83"/>
        <v/>
      </c>
      <c r="O669" s="75"/>
      <c r="P669" s="75"/>
      <c r="Q669" s="47" t="str">
        <f t="shared" ca="1" si="84"/>
        <v/>
      </c>
      <c r="R669" s="34"/>
      <c r="S669" s="59" t="str">
        <f t="shared" ca="1" si="85"/>
        <v/>
      </c>
      <c r="T669" s="32"/>
      <c r="U669" s="33" t="str">
        <f t="shared" ca="1" si="86"/>
        <v/>
      </c>
      <c r="V669" s="34"/>
      <c r="W669" s="35"/>
      <c r="X669" s="36" t="str">
        <f t="shared" ca="1" si="80"/>
        <v/>
      </c>
      <c r="Y669" s="37"/>
      <c r="Z669" s="38" t="str">
        <f t="shared" si="81"/>
        <v/>
      </c>
    </row>
    <row r="670" spans="1:26" s="39" customFormat="1">
      <c r="A670" s="30">
        <v>667</v>
      </c>
      <c r="B670" s="31"/>
      <c r="C670" s="31"/>
      <c r="D670" s="44"/>
      <c r="E670" s="72" t="str">
        <f>IFERROR(IF(INDEX(Sheet3!$B$2:$B$8, MATCH(D670, Sheet3!$A$2:$A$8, 0)) = 0, "", INDEX(Sheet3!$B$2:$B$8, MATCH(D670, Sheet3!$A$2:$A$8, 0))), "")</f>
        <v/>
      </c>
      <c r="F670" s="31"/>
      <c r="G670" s="45"/>
      <c r="H670" s="63" t="str">
        <f>IFERROR(INDEX(Sheet3!$F$2:$F$114, MATCH(G670, Sheet3!$E$2:$E$114, 0)), "")</f>
        <v/>
      </c>
      <c r="I670" s="32"/>
      <c r="J670" s="40" t="str">
        <f t="shared" ca="1" si="79"/>
        <v/>
      </c>
      <c r="K670" s="34"/>
      <c r="L670" s="59" t="str">
        <f t="shared" ca="1" si="82"/>
        <v/>
      </c>
      <c r="M670" s="34"/>
      <c r="N670" s="47" t="str">
        <f t="shared" ca="1" si="83"/>
        <v/>
      </c>
      <c r="O670" s="75"/>
      <c r="P670" s="75"/>
      <c r="Q670" s="47" t="str">
        <f t="shared" ca="1" si="84"/>
        <v/>
      </c>
      <c r="R670" s="34"/>
      <c r="S670" s="59" t="str">
        <f t="shared" ca="1" si="85"/>
        <v/>
      </c>
      <c r="T670" s="32"/>
      <c r="U670" s="33" t="str">
        <f t="shared" ca="1" si="86"/>
        <v/>
      </c>
      <c r="V670" s="34"/>
      <c r="W670" s="35"/>
      <c r="X670" s="36" t="str">
        <f t="shared" ca="1" si="80"/>
        <v/>
      </c>
      <c r="Y670" s="37"/>
      <c r="Z670" s="38" t="str">
        <f t="shared" si="81"/>
        <v/>
      </c>
    </row>
    <row r="671" spans="1:26" s="39" customFormat="1">
      <c r="A671" s="30">
        <v>668</v>
      </c>
      <c r="B671" s="31"/>
      <c r="C671" s="31"/>
      <c r="D671" s="44"/>
      <c r="E671" s="72" t="str">
        <f>IFERROR(IF(INDEX(Sheet3!$B$2:$B$8, MATCH(D671, Sheet3!$A$2:$A$8, 0)) = 0, "", INDEX(Sheet3!$B$2:$B$8, MATCH(D671, Sheet3!$A$2:$A$8, 0))), "")</f>
        <v/>
      </c>
      <c r="F671" s="31"/>
      <c r="G671" s="45"/>
      <c r="H671" s="63" t="str">
        <f>IFERROR(INDEX(Sheet3!$F$2:$F$114, MATCH(G671, Sheet3!$E$2:$E$114, 0)), "")</f>
        <v/>
      </c>
      <c r="I671" s="32"/>
      <c r="J671" s="40" t="str">
        <f t="shared" ca="1" si="79"/>
        <v/>
      </c>
      <c r="K671" s="34"/>
      <c r="L671" s="59" t="str">
        <f t="shared" ca="1" si="82"/>
        <v/>
      </c>
      <c r="M671" s="34"/>
      <c r="N671" s="47" t="str">
        <f t="shared" ca="1" si="83"/>
        <v/>
      </c>
      <c r="O671" s="75"/>
      <c r="P671" s="75"/>
      <c r="Q671" s="47" t="str">
        <f t="shared" ca="1" si="84"/>
        <v/>
      </c>
      <c r="R671" s="34"/>
      <c r="S671" s="59" t="str">
        <f t="shared" ca="1" si="85"/>
        <v/>
      </c>
      <c r="T671" s="32"/>
      <c r="U671" s="33" t="str">
        <f t="shared" ca="1" si="86"/>
        <v/>
      </c>
      <c r="V671" s="34"/>
      <c r="W671" s="35"/>
      <c r="X671" s="36" t="str">
        <f t="shared" ca="1" si="80"/>
        <v/>
      </c>
      <c r="Y671" s="37"/>
      <c r="Z671" s="38" t="str">
        <f t="shared" si="81"/>
        <v/>
      </c>
    </row>
    <row r="672" spans="1:26" s="39" customFormat="1">
      <c r="A672" s="30">
        <v>669</v>
      </c>
      <c r="B672" s="31"/>
      <c r="C672" s="31"/>
      <c r="D672" s="44"/>
      <c r="E672" s="72" t="str">
        <f>IFERROR(IF(INDEX(Sheet3!$B$2:$B$8, MATCH(D672, Sheet3!$A$2:$A$8, 0)) = 0, "", INDEX(Sheet3!$B$2:$B$8, MATCH(D672, Sheet3!$A$2:$A$8, 0))), "")</f>
        <v/>
      </c>
      <c r="F672" s="31"/>
      <c r="G672" s="45"/>
      <c r="H672" s="63" t="str">
        <f>IFERROR(INDEX(Sheet3!$F$2:$F$114, MATCH(G672, Sheet3!$E$2:$E$114, 0)), "")</f>
        <v/>
      </c>
      <c r="I672" s="32"/>
      <c r="J672" s="40" t="str">
        <f t="shared" ca="1" si="79"/>
        <v/>
      </c>
      <c r="K672" s="34"/>
      <c r="L672" s="59" t="str">
        <f t="shared" ca="1" si="82"/>
        <v/>
      </c>
      <c r="M672" s="34"/>
      <c r="N672" s="47" t="str">
        <f t="shared" ca="1" si="83"/>
        <v/>
      </c>
      <c r="O672" s="75"/>
      <c r="P672" s="75"/>
      <c r="Q672" s="47" t="str">
        <f t="shared" ca="1" si="84"/>
        <v/>
      </c>
      <c r="R672" s="34"/>
      <c r="S672" s="59" t="str">
        <f t="shared" ca="1" si="85"/>
        <v/>
      </c>
      <c r="T672" s="32"/>
      <c r="U672" s="33" t="str">
        <f t="shared" ca="1" si="86"/>
        <v/>
      </c>
      <c r="V672" s="34"/>
      <c r="W672" s="35"/>
      <c r="X672" s="36" t="str">
        <f t="shared" ca="1" si="80"/>
        <v/>
      </c>
      <c r="Y672" s="37"/>
      <c r="Z672" s="38" t="str">
        <f t="shared" si="81"/>
        <v/>
      </c>
    </row>
    <row r="673" spans="1:26" s="39" customFormat="1">
      <c r="A673" s="30">
        <v>670</v>
      </c>
      <c r="B673" s="31"/>
      <c r="C673" s="31"/>
      <c r="D673" s="44"/>
      <c r="E673" s="72" t="str">
        <f>IFERROR(IF(INDEX(Sheet3!$B$2:$B$8, MATCH(D673, Sheet3!$A$2:$A$8, 0)) = 0, "", INDEX(Sheet3!$B$2:$B$8, MATCH(D673, Sheet3!$A$2:$A$8, 0))), "")</f>
        <v/>
      </c>
      <c r="F673" s="31"/>
      <c r="G673" s="45"/>
      <c r="H673" s="63" t="str">
        <f>IFERROR(INDEX(Sheet3!$F$2:$F$114, MATCH(G673, Sheet3!$E$2:$E$114, 0)), "")</f>
        <v/>
      </c>
      <c r="I673" s="32"/>
      <c r="J673" s="40" t="str">
        <f t="shared" ca="1" si="79"/>
        <v/>
      </c>
      <c r="K673" s="34"/>
      <c r="L673" s="59" t="str">
        <f t="shared" ca="1" si="82"/>
        <v/>
      </c>
      <c r="M673" s="34"/>
      <c r="N673" s="47" t="str">
        <f t="shared" ca="1" si="83"/>
        <v/>
      </c>
      <c r="O673" s="75"/>
      <c r="P673" s="75"/>
      <c r="Q673" s="47" t="str">
        <f t="shared" ca="1" si="84"/>
        <v/>
      </c>
      <c r="R673" s="34"/>
      <c r="S673" s="59" t="str">
        <f t="shared" ca="1" si="85"/>
        <v/>
      </c>
      <c r="T673" s="32"/>
      <c r="U673" s="33" t="str">
        <f t="shared" ca="1" si="86"/>
        <v/>
      </c>
      <c r="V673" s="34"/>
      <c r="W673" s="35"/>
      <c r="X673" s="36" t="str">
        <f t="shared" ca="1" si="80"/>
        <v/>
      </c>
      <c r="Y673" s="37"/>
      <c r="Z673" s="38" t="str">
        <f t="shared" si="81"/>
        <v/>
      </c>
    </row>
    <row r="674" spans="1:26" s="39" customFormat="1">
      <c r="A674" s="30">
        <v>671</v>
      </c>
      <c r="B674" s="31"/>
      <c r="C674" s="31"/>
      <c r="D674" s="44"/>
      <c r="E674" s="72" t="str">
        <f>IFERROR(IF(INDEX(Sheet3!$B$2:$B$8, MATCH(D674, Sheet3!$A$2:$A$8, 0)) = 0, "", INDEX(Sheet3!$B$2:$B$8, MATCH(D674, Sheet3!$A$2:$A$8, 0))), "")</f>
        <v/>
      </c>
      <c r="F674" s="31"/>
      <c r="G674" s="45"/>
      <c r="H674" s="63" t="str">
        <f>IFERROR(INDEX(Sheet3!$F$2:$F$114, MATCH(G674, Sheet3!$E$2:$E$114, 0)), "")</f>
        <v/>
      </c>
      <c r="I674" s="32"/>
      <c r="J674" s="40" t="str">
        <f t="shared" ca="1" si="79"/>
        <v/>
      </c>
      <c r="K674" s="34"/>
      <c r="L674" s="59" t="str">
        <f t="shared" ca="1" si="82"/>
        <v/>
      </c>
      <c r="M674" s="34"/>
      <c r="N674" s="47" t="str">
        <f t="shared" ca="1" si="83"/>
        <v/>
      </c>
      <c r="O674" s="75"/>
      <c r="P674" s="75"/>
      <c r="Q674" s="47" t="str">
        <f t="shared" ca="1" si="84"/>
        <v/>
      </c>
      <c r="R674" s="34"/>
      <c r="S674" s="59" t="str">
        <f t="shared" ca="1" si="85"/>
        <v/>
      </c>
      <c r="T674" s="32"/>
      <c r="U674" s="33" t="str">
        <f t="shared" ca="1" si="86"/>
        <v/>
      </c>
      <c r="V674" s="34"/>
      <c r="W674" s="35"/>
      <c r="X674" s="36" t="str">
        <f t="shared" ca="1" si="80"/>
        <v/>
      </c>
      <c r="Y674" s="37"/>
      <c r="Z674" s="38" t="str">
        <f t="shared" si="81"/>
        <v/>
      </c>
    </row>
    <row r="675" spans="1:26" s="39" customFormat="1">
      <c r="A675" s="30">
        <v>672</v>
      </c>
      <c r="B675" s="31"/>
      <c r="C675" s="31"/>
      <c r="D675" s="44"/>
      <c r="E675" s="72" t="str">
        <f>IFERROR(IF(INDEX(Sheet3!$B$2:$B$8, MATCH(D675, Sheet3!$A$2:$A$8, 0)) = 0, "", INDEX(Sheet3!$B$2:$B$8, MATCH(D675, Sheet3!$A$2:$A$8, 0))), "")</f>
        <v/>
      </c>
      <c r="F675" s="31"/>
      <c r="G675" s="45"/>
      <c r="H675" s="63" t="str">
        <f>IFERROR(INDEX(Sheet3!$F$2:$F$114, MATCH(G675, Sheet3!$E$2:$E$114, 0)), "")</f>
        <v/>
      </c>
      <c r="I675" s="32"/>
      <c r="J675" s="40" t="str">
        <f t="shared" ca="1" si="79"/>
        <v/>
      </c>
      <c r="K675" s="34"/>
      <c r="L675" s="59" t="str">
        <f t="shared" ca="1" si="82"/>
        <v/>
      </c>
      <c r="M675" s="34"/>
      <c r="N675" s="47" t="str">
        <f t="shared" ca="1" si="83"/>
        <v/>
      </c>
      <c r="O675" s="75"/>
      <c r="P675" s="75"/>
      <c r="Q675" s="47" t="str">
        <f t="shared" ca="1" si="84"/>
        <v/>
      </c>
      <c r="R675" s="34"/>
      <c r="S675" s="59" t="str">
        <f t="shared" ca="1" si="85"/>
        <v/>
      </c>
      <c r="T675" s="32"/>
      <c r="U675" s="33" t="str">
        <f t="shared" ca="1" si="86"/>
        <v/>
      </c>
      <c r="V675" s="34"/>
      <c r="W675" s="35"/>
      <c r="X675" s="36" t="str">
        <f t="shared" ca="1" si="80"/>
        <v/>
      </c>
      <c r="Y675" s="37"/>
      <c r="Z675" s="38" t="str">
        <f t="shared" si="81"/>
        <v/>
      </c>
    </row>
    <row r="676" spans="1:26" s="39" customFormat="1">
      <c r="A676" s="30">
        <v>673</v>
      </c>
      <c r="B676" s="31"/>
      <c r="C676" s="31"/>
      <c r="D676" s="44"/>
      <c r="E676" s="72" t="str">
        <f>IFERROR(IF(INDEX(Sheet3!$B$2:$B$8, MATCH(D676, Sheet3!$A$2:$A$8, 0)) = 0, "", INDEX(Sheet3!$B$2:$B$8, MATCH(D676, Sheet3!$A$2:$A$8, 0))), "")</f>
        <v/>
      </c>
      <c r="F676" s="31"/>
      <c r="G676" s="45"/>
      <c r="H676" s="63" t="str">
        <f>IFERROR(INDEX(Sheet3!$F$2:$F$114, MATCH(G676, Sheet3!$E$2:$E$114, 0)), "")</f>
        <v/>
      </c>
      <c r="I676" s="32"/>
      <c r="J676" s="40" t="str">
        <f t="shared" ca="1" si="79"/>
        <v/>
      </c>
      <c r="K676" s="34"/>
      <c r="L676" s="59" t="str">
        <f t="shared" ca="1" si="82"/>
        <v/>
      </c>
      <c r="M676" s="34"/>
      <c r="N676" s="47" t="str">
        <f t="shared" ca="1" si="83"/>
        <v/>
      </c>
      <c r="O676" s="75"/>
      <c r="P676" s="75"/>
      <c r="Q676" s="47" t="str">
        <f t="shared" ca="1" si="84"/>
        <v/>
      </c>
      <c r="R676" s="34"/>
      <c r="S676" s="59" t="str">
        <f t="shared" ca="1" si="85"/>
        <v/>
      </c>
      <c r="T676" s="32"/>
      <c r="U676" s="33" t="str">
        <f t="shared" ca="1" si="86"/>
        <v/>
      </c>
      <c r="V676" s="34"/>
      <c r="W676" s="35"/>
      <c r="X676" s="36" t="str">
        <f t="shared" ca="1" si="80"/>
        <v/>
      </c>
      <c r="Y676" s="37"/>
      <c r="Z676" s="38" t="str">
        <f t="shared" si="81"/>
        <v/>
      </c>
    </row>
    <row r="677" spans="1:26" s="39" customFormat="1">
      <c r="A677" s="30">
        <v>674</v>
      </c>
      <c r="B677" s="31"/>
      <c r="C677" s="31"/>
      <c r="D677" s="44"/>
      <c r="E677" s="72" t="str">
        <f>IFERROR(IF(INDEX(Sheet3!$B$2:$B$8, MATCH(D677, Sheet3!$A$2:$A$8, 0)) = 0, "", INDEX(Sheet3!$B$2:$B$8, MATCH(D677, Sheet3!$A$2:$A$8, 0))), "")</f>
        <v/>
      </c>
      <c r="F677" s="31"/>
      <c r="G677" s="45"/>
      <c r="H677" s="63" t="str">
        <f>IFERROR(INDEX(Sheet3!$F$2:$F$114, MATCH(G677, Sheet3!$E$2:$E$114, 0)), "")</f>
        <v/>
      </c>
      <c r="I677" s="32"/>
      <c r="J677" s="40" t="str">
        <f t="shared" ca="1" si="79"/>
        <v/>
      </c>
      <c r="K677" s="34"/>
      <c r="L677" s="59" t="str">
        <f t="shared" ca="1" si="82"/>
        <v/>
      </c>
      <c r="M677" s="34"/>
      <c r="N677" s="47" t="str">
        <f t="shared" ca="1" si="83"/>
        <v/>
      </c>
      <c r="O677" s="75"/>
      <c r="P677" s="75"/>
      <c r="Q677" s="47" t="str">
        <f t="shared" ca="1" si="84"/>
        <v/>
      </c>
      <c r="R677" s="34"/>
      <c r="S677" s="59" t="str">
        <f t="shared" ca="1" si="85"/>
        <v/>
      </c>
      <c r="T677" s="32"/>
      <c r="U677" s="33" t="str">
        <f t="shared" ca="1" si="86"/>
        <v/>
      </c>
      <c r="V677" s="34"/>
      <c r="W677" s="35"/>
      <c r="X677" s="36" t="str">
        <f t="shared" ca="1" si="80"/>
        <v/>
      </c>
      <c r="Y677" s="37"/>
      <c r="Z677" s="38" t="str">
        <f t="shared" si="81"/>
        <v/>
      </c>
    </row>
    <row r="678" spans="1:26" s="39" customFormat="1">
      <c r="A678" s="30">
        <v>675</v>
      </c>
      <c r="B678" s="31"/>
      <c r="C678" s="31"/>
      <c r="D678" s="44"/>
      <c r="E678" s="72" t="str">
        <f>IFERROR(IF(INDEX(Sheet3!$B$2:$B$8, MATCH(D678, Sheet3!$A$2:$A$8, 0)) = 0, "", INDEX(Sheet3!$B$2:$B$8, MATCH(D678, Sheet3!$A$2:$A$8, 0))), "")</f>
        <v/>
      </c>
      <c r="F678" s="31"/>
      <c r="G678" s="45"/>
      <c r="H678" s="63" t="str">
        <f>IFERROR(INDEX(Sheet3!$F$2:$F$114, MATCH(G678, Sheet3!$E$2:$E$114, 0)), "")</f>
        <v/>
      </c>
      <c r="I678" s="32"/>
      <c r="J678" s="40" t="str">
        <f t="shared" ca="1" si="79"/>
        <v/>
      </c>
      <c r="K678" s="34"/>
      <c r="L678" s="59" t="str">
        <f t="shared" ca="1" si="82"/>
        <v/>
      </c>
      <c r="M678" s="34"/>
      <c r="N678" s="47" t="str">
        <f t="shared" ca="1" si="83"/>
        <v/>
      </c>
      <c r="O678" s="75"/>
      <c r="P678" s="75"/>
      <c r="Q678" s="47" t="str">
        <f t="shared" ca="1" si="84"/>
        <v/>
      </c>
      <c r="R678" s="34"/>
      <c r="S678" s="59" t="str">
        <f t="shared" ca="1" si="85"/>
        <v/>
      </c>
      <c r="T678" s="32"/>
      <c r="U678" s="33" t="str">
        <f t="shared" ca="1" si="86"/>
        <v/>
      </c>
      <c r="V678" s="34"/>
      <c r="W678" s="35"/>
      <c r="X678" s="36" t="str">
        <f t="shared" ca="1" si="80"/>
        <v/>
      </c>
      <c r="Y678" s="37"/>
      <c r="Z678" s="38" t="str">
        <f t="shared" si="81"/>
        <v/>
      </c>
    </row>
    <row r="679" spans="1:26" s="39" customFormat="1">
      <c r="A679" s="30">
        <v>676</v>
      </c>
      <c r="B679" s="31"/>
      <c r="C679" s="31"/>
      <c r="D679" s="44"/>
      <c r="E679" s="72" t="str">
        <f>IFERROR(IF(INDEX(Sheet3!$B$2:$B$8, MATCH(D679, Sheet3!$A$2:$A$8, 0)) = 0, "", INDEX(Sheet3!$B$2:$B$8, MATCH(D679, Sheet3!$A$2:$A$8, 0))), "")</f>
        <v/>
      </c>
      <c r="F679" s="31"/>
      <c r="G679" s="45"/>
      <c r="H679" s="63" t="str">
        <f>IFERROR(INDEX(Sheet3!$F$2:$F$114, MATCH(G679, Sheet3!$E$2:$E$114, 0)), "")</f>
        <v/>
      </c>
      <c r="I679" s="32"/>
      <c r="J679" s="40" t="str">
        <f t="shared" ca="1" si="79"/>
        <v/>
      </c>
      <c r="K679" s="34"/>
      <c r="L679" s="59" t="str">
        <f t="shared" ca="1" si="82"/>
        <v/>
      </c>
      <c r="M679" s="34"/>
      <c r="N679" s="47" t="str">
        <f t="shared" ca="1" si="83"/>
        <v/>
      </c>
      <c r="O679" s="75"/>
      <c r="P679" s="75"/>
      <c r="Q679" s="47" t="str">
        <f t="shared" ca="1" si="84"/>
        <v/>
      </c>
      <c r="R679" s="34"/>
      <c r="S679" s="59" t="str">
        <f t="shared" ca="1" si="85"/>
        <v/>
      </c>
      <c r="T679" s="32"/>
      <c r="U679" s="33" t="str">
        <f t="shared" ca="1" si="86"/>
        <v/>
      </c>
      <c r="V679" s="34"/>
      <c r="W679" s="35"/>
      <c r="X679" s="36" t="str">
        <f t="shared" ca="1" si="80"/>
        <v/>
      </c>
      <c r="Y679" s="37"/>
      <c r="Z679" s="38" t="str">
        <f t="shared" si="81"/>
        <v/>
      </c>
    </row>
    <row r="680" spans="1:26" s="39" customFormat="1">
      <c r="A680" s="30">
        <v>677</v>
      </c>
      <c r="B680" s="31"/>
      <c r="C680" s="31"/>
      <c r="D680" s="44"/>
      <c r="E680" s="72" t="str">
        <f>IFERROR(IF(INDEX(Sheet3!$B$2:$B$8, MATCH(D680, Sheet3!$A$2:$A$8, 0)) = 0, "", INDEX(Sheet3!$B$2:$B$8, MATCH(D680, Sheet3!$A$2:$A$8, 0))), "")</f>
        <v/>
      </c>
      <c r="F680" s="31"/>
      <c r="G680" s="45"/>
      <c r="H680" s="63" t="str">
        <f>IFERROR(INDEX(Sheet3!$F$2:$F$114, MATCH(G680, Sheet3!$E$2:$E$114, 0)), "")</f>
        <v/>
      </c>
      <c r="I680" s="32"/>
      <c r="J680" s="40" t="str">
        <f t="shared" ca="1" si="79"/>
        <v/>
      </c>
      <c r="K680" s="34"/>
      <c r="L680" s="59" t="str">
        <f t="shared" ca="1" si="82"/>
        <v/>
      </c>
      <c r="M680" s="34"/>
      <c r="N680" s="47" t="str">
        <f t="shared" ca="1" si="83"/>
        <v/>
      </c>
      <c r="O680" s="75"/>
      <c r="P680" s="75"/>
      <c r="Q680" s="47" t="str">
        <f t="shared" ca="1" si="84"/>
        <v/>
      </c>
      <c r="R680" s="34"/>
      <c r="S680" s="59" t="str">
        <f t="shared" ca="1" si="85"/>
        <v/>
      </c>
      <c r="T680" s="32"/>
      <c r="U680" s="33" t="str">
        <f t="shared" ca="1" si="86"/>
        <v/>
      </c>
      <c r="V680" s="34"/>
      <c r="W680" s="35"/>
      <c r="X680" s="36" t="str">
        <f t="shared" ca="1" si="80"/>
        <v/>
      </c>
      <c r="Y680" s="37"/>
      <c r="Z680" s="38" t="str">
        <f t="shared" si="81"/>
        <v/>
      </c>
    </row>
    <row r="681" spans="1:26" s="39" customFormat="1">
      <c r="A681" s="30">
        <v>678</v>
      </c>
      <c r="B681" s="31"/>
      <c r="C681" s="31"/>
      <c r="D681" s="44"/>
      <c r="E681" s="72" t="str">
        <f>IFERROR(IF(INDEX(Sheet3!$B$2:$B$8, MATCH(D681, Sheet3!$A$2:$A$8, 0)) = 0, "", INDEX(Sheet3!$B$2:$B$8, MATCH(D681, Sheet3!$A$2:$A$8, 0))), "")</f>
        <v/>
      </c>
      <c r="F681" s="31"/>
      <c r="G681" s="45"/>
      <c r="H681" s="63" t="str">
        <f>IFERROR(INDEX(Sheet3!$F$2:$F$114, MATCH(G681, Sheet3!$E$2:$E$114, 0)), "")</f>
        <v/>
      </c>
      <c r="I681" s="32"/>
      <c r="J681" s="40" t="str">
        <f t="shared" ca="1" si="79"/>
        <v/>
      </c>
      <c r="K681" s="34"/>
      <c r="L681" s="59" t="str">
        <f t="shared" ca="1" si="82"/>
        <v/>
      </c>
      <c r="M681" s="34"/>
      <c r="N681" s="47" t="str">
        <f t="shared" ca="1" si="83"/>
        <v/>
      </c>
      <c r="O681" s="75"/>
      <c r="P681" s="75"/>
      <c r="Q681" s="47" t="str">
        <f t="shared" ca="1" si="84"/>
        <v/>
      </c>
      <c r="R681" s="34"/>
      <c r="S681" s="59" t="str">
        <f t="shared" ca="1" si="85"/>
        <v/>
      </c>
      <c r="T681" s="32"/>
      <c r="U681" s="33" t="str">
        <f t="shared" ca="1" si="86"/>
        <v/>
      </c>
      <c r="V681" s="34"/>
      <c r="W681" s="35"/>
      <c r="X681" s="36" t="str">
        <f t="shared" ca="1" si="80"/>
        <v/>
      </c>
      <c r="Y681" s="37"/>
      <c r="Z681" s="38" t="str">
        <f t="shared" si="81"/>
        <v/>
      </c>
    </row>
    <row r="682" spans="1:26" s="39" customFormat="1">
      <c r="A682" s="30">
        <v>679</v>
      </c>
      <c r="B682" s="31"/>
      <c r="C682" s="31"/>
      <c r="D682" s="44"/>
      <c r="E682" s="72" t="str">
        <f>IFERROR(IF(INDEX(Sheet3!$B$2:$B$8, MATCH(D682, Sheet3!$A$2:$A$8, 0)) = 0, "", INDEX(Sheet3!$B$2:$B$8, MATCH(D682, Sheet3!$A$2:$A$8, 0))), "")</f>
        <v/>
      </c>
      <c r="F682" s="31"/>
      <c r="G682" s="45"/>
      <c r="H682" s="63" t="str">
        <f>IFERROR(INDEX(Sheet3!$F$2:$F$114, MATCH(G682, Sheet3!$E$2:$E$114, 0)), "")</f>
        <v/>
      </c>
      <c r="I682" s="32"/>
      <c r="J682" s="40" t="str">
        <f t="shared" ca="1" si="79"/>
        <v/>
      </c>
      <c r="K682" s="34"/>
      <c r="L682" s="59" t="str">
        <f t="shared" ca="1" si="82"/>
        <v/>
      </c>
      <c r="M682" s="34"/>
      <c r="N682" s="47" t="str">
        <f t="shared" ca="1" si="83"/>
        <v/>
      </c>
      <c r="O682" s="75"/>
      <c r="P682" s="75"/>
      <c r="Q682" s="47" t="str">
        <f t="shared" ca="1" si="84"/>
        <v/>
      </c>
      <c r="R682" s="34"/>
      <c r="S682" s="59" t="str">
        <f t="shared" ca="1" si="85"/>
        <v/>
      </c>
      <c r="T682" s="32"/>
      <c r="U682" s="33" t="str">
        <f t="shared" ca="1" si="86"/>
        <v/>
      </c>
      <c r="V682" s="34"/>
      <c r="W682" s="35"/>
      <c r="X682" s="36" t="str">
        <f t="shared" ca="1" si="80"/>
        <v/>
      </c>
      <c r="Y682" s="37"/>
      <c r="Z682" s="38" t="str">
        <f t="shared" si="81"/>
        <v/>
      </c>
    </row>
    <row r="683" spans="1:26" s="39" customFormat="1">
      <c r="A683" s="30">
        <v>680</v>
      </c>
      <c r="B683" s="31"/>
      <c r="C683" s="31"/>
      <c r="D683" s="44"/>
      <c r="E683" s="72" t="str">
        <f>IFERROR(IF(INDEX(Sheet3!$B$2:$B$8, MATCH(D683, Sheet3!$A$2:$A$8, 0)) = 0, "", INDEX(Sheet3!$B$2:$B$8, MATCH(D683, Sheet3!$A$2:$A$8, 0))), "")</f>
        <v/>
      </c>
      <c r="F683" s="31"/>
      <c r="G683" s="45"/>
      <c r="H683" s="63" t="str">
        <f>IFERROR(INDEX(Sheet3!$F$2:$F$114, MATCH(G683, Sheet3!$E$2:$E$114, 0)), "")</f>
        <v/>
      </c>
      <c r="I683" s="32"/>
      <c r="J683" s="40" t="str">
        <f t="shared" ca="1" si="79"/>
        <v/>
      </c>
      <c r="K683" s="34"/>
      <c r="L683" s="59" t="str">
        <f t="shared" ca="1" si="82"/>
        <v/>
      </c>
      <c r="M683" s="34"/>
      <c r="N683" s="47" t="str">
        <f t="shared" ca="1" si="83"/>
        <v/>
      </c>
      <c r="O683" s="75"/>
      <c r="P683" s="75"/>
      <c r="Q683" s="47" t="str">
        <f t="shared" ca="1" si="84"/>
        <v/>
      </c>
      <c r="R683" s="34"/>
      <c r="S683" s="59" t="str">
        <f t="shared" ca="1" si="85"/>
        <v/>
      </c>
      <c r="T683" s="32"/>
      <c r="U683" s="33" t="str">
        <f t="shared" ca="1" si="86"/>
        <v/>
      </c>
      <c r="V683" s="34"/>
      <c r="W683" s="35"/>
      <c r="X683" s="36" t="str">
        <f t="shared" ca="1" si="80"/>
        <v/>
      </c>
      <c r="Y683" s="37"/>
      <c r="Z683" s="38" t="str">
        <f t="shared" si="81"/>
        <v/>
      </c>
    </row>
    <row r="684" spans="1:26" s="39" customFormat="1">
      <c r="A684" s="30">
        <v>681</v>
      </c>
      <c r="B684" s="31"/>
      <c r="C684" s="31"/>
      <c r="D684" s="44"/>
      <c r="E684" s="72" t="str">
        <f>IFERROR(IF(INDEX(Sheet3!$B$2:$B$8, MATCH(D684, Sheet3!$A$2:$A$8, 0)) = 0, "", INDEX(Sheet3!$B$2:$B$8, MATCH(D684, Sheet3!$A$2:$A$8, 0))), "")</f>
        <v/>
      </c>
      <c r="F684" s="31"/>
      <c r="G684" s="45"/>
      <c r="H684" s="63" t="str">
        <f>IFERROR(INDEX(Sheet3!$F$2:$F$114, MATCH(G684, Sheet3!$E$2:$E$114, 0)), "")</f>
        <v/>
      </c>
      <c r="I684" s="32"/>
      <c r="J684" s="40" t="str">
        <f t="shared" ca="1" si="79"/>
        <v/>
      </c>
      <c r="K684" s="34"/>
      <c r="L684" s="59" t="str">
        <f t="shared" ca="1" si="82"/>
        <v/>
      </c>
      <c r="M684" s="34"/>
      <c r="N684" s="47" t="str">
        <f t="shared" ca="1" si="83"/>
        <v/>
      </c>
      <c r="O684" s="75"/>
      <c r="P684" s="75"/>
      <c r="Q684" s="47" t="str">
        <f t="shared" ca="1" si="84"/>
        <v/>
      </c>
      <c r="R684" s="34"/>
      <c r="S684" s="59" t="str">
        <f t="shared" ca="1" si="85"/>
        <v/>
      </c>
      <c r="T684" s="32"/>
      <c r="U684" s="33" t="str">
        <f t="shared" ca="1" si="86"/>
        <v/>
      </c>
      <c r="V684" s="34"/>
      <c r="W684" s="35"/>
      <c r="X684" s="36" t="str">
        <f t="shared" ca="1" si="80"/>
        <v/>
      </c>
      <c r="Y684" s="37"/>
      <c r="Z684" s="38" t="str">
        <f t="shared" si="81"/>
        <v/>
      </c>
    </row>
    <row r="685" spans="1:26" s="39" customFormat="1">
      <c r="A685" s="30">
        <v>682</v>
      </c>
      <c r="B685" s="31"/>
      <c r="C685" s="31"/>
      <c r="D685" s="44"/>
      <c r="E685" s="72" t="str">
        <f>IFERROR(IF(INDEX(Sheet3!$B$2:$B$8, MATCH(D685, Sheet3!$A$2:$A$8, 0)) = 0, "", INDEX(Sheet3!$B$2:$B$8, MATCH(D685, Sheet3!$A$2:$A$8, 0))), "")</f>
        <v/>
      </c>
      <c r="F685" s="31"/>
      <c r="G685" s="45"/>
      <c r="H685" s="63" t="str">
        <f>IFERROR(INDEX(Sheet3!$F$2:$F$114, MATCH(G685, Sheet3!$E$2:$E$114, 0)), "")</f>
        <v/>
      </c>
      <c r="I685" s="32"/>
      <c r="J685" s="40" t="str">
        <f t="shared" ca="1" si="79"/>
        <v/>
      </c>
      <c r="K685" s="34"/>
      <c r="L685" s="59" t="str">
        <f t="shared" ca="1" si="82"/>
        <v/>
      </c>
      <c r="M685" s="34"/>
      <c r="N685" s="47" t="str">
        <f t="shared" ca="1" si="83"/>
        <v/>
      </c>
      <c r="O685" s="75"/>
      <c r="P685" s="75"/>
      <c r="Q685" s="47" t="str">
        <f t="shared" ca="1" si="84"/>
        <v/>
      </c>
      <c r="R685" s="34"/>
      <c r="S685" s="59" t="str">
        <f t="shared" ca="1" si="85"/>
        <v/>
      </c>
      <c r="T685" s="32"/>
      <c r="U685" s="33" t="str">
        <f t="shared" ca="1" si="86"/>
        <v/>
      </c>
      <c r="V685" s="34"/>
      <c r="W685" s="35"/>
      <c r="X685" s="36" t="str">
        <f t="shared" ca="1" si="80"/>
        <v/>
      </c>
      <c r="Y685" s="37"/>
      <c r="Z685" s="38" t="str">
        <f t="shared" si="81"/>
        <v/>
      </c>
    </row>
    <row r="686" spans="1:26" s="39" customFormat="1">
      <c r="A686" s="30">
        <v>683</v>
      </c>
      <c r="B686" s="31"/>
      <c r="C686" s="31"/>
      <c r="D686" s="44"/>
      <c r="E686" s="72" t="str">
        <f>IFERROR(IF(INDEX(Sheet3!$B$2:$B$8, MATCH(D686, Sheet3!$A$2:$A$8, 0)) = 0, "", INDEX(Sheet3!$B$2:$B$8, MATCH(D686, Sheet3!$A$2:$A$8, 0))), "")</f>
        <v/>
      </c>
      <c r="F686" s="31"/>
      <c r="G686" s="45"/>
      <c r="H686" s="63" t="str">
        <f>IFERROR(INDEX(Sheet3!$F$2:$F$114, MATCH(G686, Sheet3!$E$2:$E$114, 0)), "")</f>
        <v/>
      </c>
      <c r="I686" s="32"/>
      <c r="J686" s="40" t="str">
        <f t="shared" ca="1" si="79"/>
        <v/>
      </c>
      <c r="K686" s="34"/>
      <c r="L686" s="59" t="str">
        <f t="shared" ca="1" si="82"/>
        <v/>
      </c>
      <c r="M686" s="34"/>
      <c r="N686" s="47" t="str">
        <f t="shared" ca="1" si="83"/>
        <v/>
      </c>
      <c r="O686" s="75"/>
      <c r="P686" s="75"/>
      <c r="Q686" s="47" t="str">
        <f t="shared" ca="1" si="84"/>
        <v/>
      </c>
      <c r="R686" s="34"/>
      <c r="S686" s="59" t="str">
        <f t="shared" ca="1" si="85"/>
        <v/>
      </c>
      <c r="T686" s="32"/>
      <c r="U686" s="33" t="str">
        <f t="shared" ca="1" si="86"/>
        <v/>
      </c>
      <c r="V686" s="34"/>
      <c r="W686" s="35"/>
      <c r="X686" s="36" t="str">
        <f t="shared" ca="1" si="80"/>
        <v/>
      </c>
      <c r="Y686" s="37"/>
      <c r="Z686" s="38" t="str">
        <f t="shared" si="81"/>
        <v/>
      </c>
    </row>
    <row r="687" spans="1:26" s="39" customFormat="1">
      <c r="A687" s="30">
        <v>684</v>
      </c>
      <c r="B687" s="31"/>
      <c r="C687" s="31"/>
      <c r="D687" s="44"/>
      <c r="E687" s="72" t="str">
        <f>IFERROR(IF(INDEX(Sheet3!$B$2:$B$8, MATCH(D687, Sheet3!$A$2:$A$8, 0)) = 0, "", INDEX(Sheet3!$B$2:$B$8, MATCH(D687, Sheet3!$A$2:$A$8, 0))), "")</f>
        <v/>
      </c>
      <c r="F687" s="31"/>
      <c r="G687" s="45"/>
      <c r="H687" s="63" t="str">
        <f>IFERROR(INDEX(Sheet3!$F$2:$F$114, MATCH(G687, Sheet3!$E$2:$E$114, 0)), "")</f>
        <v/>
      </c>
      <c r="I687" s="32"/>
      <c r="J687" s="40" t="str">
        <f t="shared" ca="1" si="79"/>
        <v/>
      </c>
      <c r="K687" s="34"/>
      <c r="L687" s="59" t="str">
        <f t="shared" ca="1" si="82"/>
        <v/>
      </c>
      <c r="M687" s="34"/>
      <c r="N687" s="47" t="str">
        <f t="shared" ca="1" si="83"/>
        <v/>
      </c>
      <c r="O687" s="75"/>
      <c r="P687" s="75"/>
      <c r="Q687" s="47" t="str">
        <f t="shared" ca="1" si="84"/>
        <v/>
      </c>
      <c r="R687" s="34"/>
      <c r="S687" s="59" t="str">
        <f t="shared" ca="1" si="85"/>
        <v/>
      </c>
      <c r="T687" s="32"/>
      <c r="U687" s="33" t="str">
        <f t="shared" ca="1" si="86"/>
        <v/>
      </c>
      <c r="V687" s="34"/>
      <c r="W687" s="35"/>
      <c r="X687" s="36" t="str">
        <f t="shared" ca="1" si="80"/>
        <v/>
      </c>
      <c r="Y687" s="37"/>
      <c r="Z687" s="38" t="str">
        <f t="shared" si="81"/>
        <v/>
      </c>
    </row>
    <row r="688" spans="1:26" s="39" customFormat="1">
      <c r="A688" s="30">
        <v>685</v>
      </c>
      <c r="B688" s="31"/>
      <c r="C688" s="31"/>
      <c r="D688" s="44"/>
      <c r="E688" s="72" t="str">
        <f>IFERROR(IF(INDEX(Sheet3!$B$2:$B$8, MATCH(D688, Sheet3!$A$2:$A$8, 0)) = 0, "", INDEX(Sheet3!$B$2:$B$8, MATCH(D688, Sheet3!$A$2:$A$8, 0))), "")</f>
        <v/>
      </c>
      <c r="F688" s="31"/>
      <c r="G688" s="45"/>
      <c r="H688" s="63" t="str">
        <f>IFERROR(INDEX(Sheet3!$F$2:$F$114, MATCH(G688, Sheet3!$E$2:$E$114, 0)), "")</f>
        <v/>
      </c>
      <c r="I688" s="32"/>
      <c r="J688" s="40" t="str">
        <f t="shared" ca="1" si="79"/>
        <v/>
      </c>
      <c r="K688" s="34"/>
      <c r="L688" s="59" t="str">
        <f t="shared" ca="1" si="82"/>
        <v/>
      </c>
      <c r="M688" s="34"/>
      <c r="N688" s="47" t="str">
        <f t="shared" ca="1" si="83"/>
        <v/>
      </c>
      <c r="O688" s="75"/>
      <c r="P688" s="75"/>
      <c r="Q688" s="47" t="str">
        <f t="shared" ca="1" si="84"/>
        <v/>
      </c>
      <c r="R688" s="34"/>
      <c r="S688" s="59" t="str">
        <f t="shared" ca="1" si="85"/>
        <v/>
      </c>
      <c r="T688" s="32"/>
      <c r="U688" s="33" t="str">
        <f t="shared" ca="1" si="86"/>
        <v/>
      </c>
      <c r="V688" s="34"/>
      <c r="W688" s="35"/>
      <c r="X688" s="36" t="str">
        <f t="shared" ca="1" si="80"/>
        <v/>
      </c>
      <c r="Y688" s="37"/>
      <c r="Z688" s="38" t="str">
        <f t="shared" si="81"/>
        <v/>
      </c>
    </row>
    <row r="689" spans="1:26" s="39" customFormat="1">
      <c r="A689" s="30">
        <v>686</v>
      </c>
      <c r="B689" s="31"/>
      <c r="C689" s="31"/>
      <c r="D689" s="44"/>
      <c r="E689" s="72" t="str">
        <f>IFERROR(IF(INDEX(Sheet3!$B$2:$B$8, MATCH(D689, Sheet3!$A$2:$A$8, 0)) = 0, "", INDEX(Sheet3!$B$2:$B$8, MATCH(D689, Sheet3!$A$2:$A$8, 0))), "")</f>
        <v/>
      </c>
      <c r="F689" s="31"/>
      <c r="G689" s="45"/>
      <c r="H689" s="63" t="str">
        <f>IFERROR(INDEX(Sheet3!$F$2:$F$114, MATCH(G689, Sheet3!$E$2:$E$114, 0)), "")</f>
        <v/>
      </c>
      <c r="I689" s="32"/>
      <c r="J689" s="40" t="str">
        <f t="shared" ca="1" si="79"/>
        <v/>
      </c>
      <c r="K689" s="34"/>
      <c r="L689" s="59" t="str">
        <f t="shared" ca="1" si="82"/>
        <v/>
      </c>
      <c r="M689" s="34"/>
      <c r="N689" s="47" t="str">
        <f t="shared" ca="1" si="83"/>
        <v/>
      </c>
      <c r="O689" s="75"/>
      <c r="P689" s="75"/>
      <c r="Q689" s="47" t="str">
        <f t="shared" ca="1" si="84"/>
        <v/>
      </c>
      <c r="R689" s="34"/>
      <c r="S689" s="59" t="str">
        <f t="shared" ca="1" si="85"/>
        <v/>
      </c>
      <c r="T689" s="32"/>
      <c r="U689" s="33" t="str">
        <f t="shared" ca="1" si="86"/>
        <v/>
      </c>
      <c r="V689" s="34"/>
      <c r="W689" s="35"/>
      <c r="X689" s="36" t="str">
        <f t="shared" ca="1" si="80"/>
        <v/>
      </c>
      <c r="Y689" s="37"/>
      <c r="Z689" s="38" t="str">
        <f t="shared" si="81"/>
        <v/>
      </c>
    </row>
    <row r="690" spans="1:26" s="39" customFormat="1">
      <c r="A690" s="30">
        <v>687</v>
      </c>
      <c r="B690" s="31"/>
      <c r="C690" s="31"/>
      <c r="D690" s="44"/>
      <c r="E690" s="72" t="str">
        <f>IFERROR(IF(INDEX(Sheet3!$B$2:$B$8, MATCH(D690, Sheet3!$A$2:$A$8, 0)) = 0, "", INDEX(Sheet3!$B$2:$B$8, MATCH(D690, Sheet3!$A$2:$A$8, 0))), "")</f>
        <v/>
      </c>
      <c r="F690" s="31"/>
      <c r="G690" s="45"/>
      <c r="H690" s="63" t="str">
        <f>IFERROR(INDEX(Sheet3!$F$2:$F$114, MATCH(G690, Sheet3!$E$2:$E$114, 0)), "")</f>
        <v/>
      </c>
      <c r="I690" s="32"/>
      <c r="J690" s="40" t="str">
        <f t="shared" ca="1" si="79"/>
        <v/>
      </c>
      <c r="K690" s="34"/>
      <c r="L690" s="59" t="str">
        <f t="shared" ca="1" si="82"/>
        <v/>
      </c>
      <c r="M690" s="34"/>
      <c r="N690" s="47" t="str">
        <f t="shared" ca="1" si="83"/>
        <v/>
      </c>
      <c r="O690" s="75"/>
      <c r="P690" s="75"/>
      <c r="Q690" s="47" t="str">
        <f t="shared" ca="1" si="84"/>
        <v/>
      </c>
      <c r="R690" s="34"/>
      <c r="S690" s="59" t="str">
        <f t="shared" ca="1" si="85"/>
        <v/>
      </c>
      <c r="T690" s="32"/>
      <c r="U690" s="33" t="str">
        <f t="shared" ca="1" si="86"/>
        <v/>
      </c>
      <c r="V690" s="34"/>
      <c r="W690" s="35"/>
      <c r="X690" s="36" t="str">
        <f t="shared" ca="1" si="80"/>
        <v/>
      </c>
      <c r="Y690" s="37"/>
      <c r="Z690" s="38" t="str">
        <f t="shared" si="81"/>
        <v/>
      </c>
    </row>
    <row r="691" spans="1:26" s="39" customFormat="1">
      <c r="A691" s="30">
        <v>688</v>
      </c>
      <c r="B691" s="31"/>
      <c r="C691" s="31"/>
      <c r="D691" s="44"/>
      <c r="E691" s="72" t="str">
        <f>IFERROR(IF(INDEX(Sheet3!$B$2:$B$8, MATCH(D691, Sheet3!$A$2:$A$8, 0)) = 0, "", INDEX(Sheet3!$B$2:$B$8, MATCH(D691, Sheet3!$A$2:$A$8, 0))), "")</f>
        <v/>
      </c>
      <c r="F691" s="31"/>
      <c r="G691" s="45"/>
      <c r="H691" s="63" t="str">
        <f>IFERROR(INDEX(Sheet3!$F$2:$F$114, MATCH(G691, Sheet3!$E$2:$E$114, 0)), "")</f>
        <v/>
      </c>
      <c r="I691" s="32"/>
      <c r="J691" s="40" t="str">
        <f t="shared" ca="1" si="79"/>
        <v/>
      </c>
      <c r="K691" s="34"/>
      <c r="L691" s="59" t="str">
        <f t="shared" ca="1" si="82"/>
        <v/>
      </c>
      <c r="M691" s="34"/>
      <c r="N691" s="47" t="str">
        <f t="shared" ca="1" si="83"/>
        <v/>
      </c>
      <c r="O691" s="75"/>
      <c r="P691" s="75"/>
      <c r="Q691" s="47" t="str">
        <f t="shared" ca="1" si="84"/>
        <v/>
      </c>
      <c r="R691" s="34"/>
      <c r="S691" s="59" t="str">
        <f t="shared" ca="1" si="85"/>
        <v/>
      </c>
      <c r="T691" s="32"/>
      <c r="U691" s="33" t="str">
        <f t="shared" ca="1" si="86"/>
        <v/>
      </c>
      <c r="V691" s="34"/>
      <c r="W691" s="35"/>
      <c r="X691" s="36" t="str">
        <f t="shared" ca="1" si="80"/>
        <v/>
      </c>
      <c r="Y691" s="37"/>
      <c r="Z691" s="38" t="str">
        <f t="shared" si="81"/>
        <v/>
      </c>
    </row>
    <row r="692" spans="1:26" s="39" customFormat="1">
      <c r="A692" s="30">
        <v>689</v>
      </c>
      <c r="B692" s="31"/>
      <c r="C692" s="31"/>
      <c r="D692" s="44"/>
      <c r="E692" s="72" t="str">
        <f>IFERROR(IF(INDEX(Sheet3!$B$2:$B$8, MATCH(D692, Sheet3!$A$2:$A$8, 0)) = 0, "", INDEX(Sheet3!$B$2:$B$8, MATCH(D692, Sheet3!$A$2:$A$8, 0))), "")</f>
        <v/>
      </c>
      <c r="F692" s="31"/>
      <c r="G692" s="45"/>
      <c r="H692" s="63" t="str">
        <f>IFERROR(INDEX(Sheet3!$F$2:$F$114, MATCH(G692, Sheet3!$E$2:$E$114, 0)), "")</f>
        <v/>
      </c>
      <c r="I692" s="32"/>
      <c r="J692" s="40" t="str">
        <f t="shared" ca="1" si="79"/>
        <v/>
      </c>
      <c r="K692" s="34"/>
      <c r="L692" s="59" t="str">
        <f t="shared" ca="1" si="82"/>
        <v/>
      </c>
      <c r="M692" s="34"/>
      <c r="N692" s="47" t="str">
        <f t="shared" ca="1" si="83"/>
        <v/>
      </c>
      <c r="O692" s="75"/>
      <c r="P692" s="75"/>
      <c r="Q692" s="47" t="str">
        <f t="shared" ca="1" si="84"/>
        <v/>
      </c>
      <c r="R692" s="34"/>
      <c r="S692" s="59" t="str">
        <f t="shared" ca="1" si="85"/>
        <v/>
      </c>
      <c r="T692" s="32"/>
      <c r="U692" s="33" t="str">
        <f t="shared" ca="1" si="86"/>
        <v/>
      </c>
      <c r="V692" s="34"/>
      <c r="W692" s="35"/>
      <c r="X692" s="36" t="str">
        <f t="shared" ca="1" si="80"/>
        <v/>
      </c>
      <c r="Y692" s="37"/>
      <c r="Z692" s="38" t="str">
        <f t="shared" si="81"/>
        <v/>
      </c>
    </row>
    <row r="693" spans="1:26" s="39" customFormat="1">
      <c r="A693" s="30">
        <v>690</v>
      </c>
      <c r="B693" s="31"/>
      <c r="C693" s="31"/>
      <c r="D693" s="44"/>
      <c r="E693" s="72" t="str">
        <f>IFERROR(IF(INDEX(Sheet3!$B$2:$B$8, MATCH(D693, Sheet3!$A$2:$A$8, 0)) = 0, "", INDEX(Sheet3!$B$2:$B$8, MATCH(D693, Sheet3!$A$2:$A$8, 0))), "")</f>
        <v/>
      </c>
      <c r="F693" s="31"/>
      <c r="G693" s="45"/>
      <c r="H693" s="63" t="str">
        <f>IFERROR(INDEX(Sheet3!$F$2:$F$114, MATCH(G693, Sheet3!$E$2:$E$114, 0)), "")</f>
        <v/>
      </c>
      <c r="I693" s="32"/>
      <c r="J693" s="40" t="str">
        <f t="shared" ca="1" si="79"/>
        <v/>
      </c>
      <c r="K693" s="34"/>
      <c r="L693" s="59" t="str">
        <f t="shared" ca="1" si="82"/>
        <v/>
      </c>
      <c r="M693" s="34"/>
      <c r="N693" s="47" t="str">
        <f t="shared" ca="1" si="83"/>
        <v/>
      </c>
      <c r="O693" s="75"/>
      <c r="P693" s="75"/>
      <c r="Q693" s="47" t="str">
        <f t="shared" ca="1" si="84"/>
        <v/>
      </c>
      <c r="R693" s="34"/>
      <c r="S693" s="59" t="str">
        <f t="shared" ca="1" si="85"/>
        <v/>
      </c>
      <c r="T693" s="32"/>
      <c r="U693" s="33" t="str">
        <f t="shared" ca="1" si="86"/>
        <v/>
      </c>
      <c r="V693" s="34"/>
      <c r="W693" s="35"/>
      <c r="X693" s="36" t="str">
        <f t="shared" ca="1" si="80"/>
        <v/>
      </c>
      <c r="Y693" s="37"/>
      <c r="Z693" s="38" t="str">
        <f t="shared" si="81"/>
        <v/>
      </c>
    </row>
    <row r="694" spans="1:26" s="39" customFormat="1">
      <c r="A694" s="30">
        <v>691</v>
      </c>
      <c r="B694" s="31"/>
      <c r="C694" s="31"/>
      <c r="D694" s="44"/>
      <c r="E694" s="72" t="str">
        <f>IFERROR(IF(INDEX(Sheet3!$B$2:$B$8, MATCH(D694, Sheet3!$A$2:$A$8, 0)) = 0, "", INDEX(Sheet3!$B$2:$B$8, MATCH(D694, Sheet3!$A$2:$A$8, 0))), "")</f>
        <v/>
      </c>
      <c r="F694" s="31"/>
      <c r="G694" s="45"/>
      <c r="H694" s="63" t="str">
        <f>IFERROR(INDEX(Sheet3!$F$2:$F$114, MATCH(G694, Sheet3!$E$2:$E$114, 0)), "")</f>
        <v/>
      </c>
      <c r="I694" s="32"/>
      <c r="J694" s="40" t="str">
        <f t="shared" ca="1" si="79"/>
        <v/>
      </c>
      <c r="K694" s="34"/>
      <c r="L694" s="59" t="str">
        <f t="shared" ca="1" si="82"/>
        <v/>
      </c>
      <c r="M694" s="34"/>
      <c r="N694" s="47" t="str">
        <f t="shared" ca="1" si="83"/>
        <v/>
      </c>
      <c r="O694" s="75"/>
      <c r="P694" s="75"/>
      <c r="Q694" s="47" t="str">
        <f t="shared" ca="1" si="84"/>
        <v/>
      </c>
      <c r="R694" s="34"/>
      <c r="S694" s="59" t="str">
        <f t="shared" ca="1" si="85"/>
        <v/>
      </c>
      <c r="T694" s="32"/>
      <c r="U694" s="33" t="str">
        <f t="shared" ca="1" si="86"/>
        <v/>
      </c>
      <c r="V694" s="34"/>
      <c r="W694" s="35"/>
      <c r="X694" s="36" t="str">
        <f t="shared" ca="1" si="80"/>
        <v/>
      </c>
      <c r="Y694" s="37"/>
      <c r="Z694" s="38" t="str">
        <f t="shared" si="81"/>
        <v/>
      </c>
    </row>
    <row r="695" spans="1:26" s="39" customFormat="1">
      <c r="A695" s="30">
        <v>692</v>
      </c>
      <c r="B695" s="31"/>
      <c r="C695" s="31"/>
      <c r="D695" s="44"/>
      <c r="E695" s="72" t="str">
        <f>IFERROR(IF(INDEX(Sheet3!$B$2:$B$8, MATCH(D695, Sheet3!$A$2:$A$8, 0)) = 0, "", INDEX(Sheet3!$B$2:$B$8, MATCH(D695, Sheet3!$A$2:$A$8, 0))), "")</f>
        <v/>
      </c>
      <c r="F695" s="31"/>
      <c r="G695" s="45"/>
      <c r="H695" s="63" t="str">
        <f>IFERROR(INDEX(Sheet3!$F$2:$F$114, MATCH(G695, Sheet3!$E$2:$E$114, 0)), "")</f>
        <v/>
      </c>
      <c r="I695" s="32"/>
      <c r="J695" s="40" t="str">
        <f t="shared" ca="1" si="79"/>
        <v/>
      </c>
      <c r="K695" s="34"/>
      <c r="L695" s="59" t="str">
        <f t="shared" ca="1" si="82"/>
        <v/>
      </c>
      <c r="M695" s="34"/>
      <c r="N695" s="47" t="str">
        <f t="shared" ca="1" si="83"/>
        <v/>
      </c>
      <c r="O695" s="75"/>
      <c r="P695" s="75"/>
      <c r="Q695" s="47" t="str">
        <f t="shared" ca="1" si="84"/>
        <v/>
      </c>
      <c r="R695" s="34"/>
      <c r="S695" s="59" t="str">
        <f t="shared" ca="1" si="85"/>
        <v/>
      </c>
      <c r="T695" s="32"/>
      <c r="U695" s="33" t="str">
        <f t="shared" ca="1" si="86"/>
        <v/>
      </c>
      <c r="V695" s="34"/>
      <c r="W695" s="35"/>
      <c r="X695" s="36" t="str">
        <f t="shared" ca="1" si="80"/>
        <v/>
      </c>
      <c r="Y695" s="37"/>
      <c r="Z695" s="38" t="str">
        <f t="shared" si="81"/>
        <v/>
      </c>
    </row>
    <row r="696" spans="1:26" s="39" customFormat="1">
      <c r="A696" s="30">
        <v>693</v>
      </c>
      <c r="B696" s="31"/>
      <c r="C696" s="31"/>
      <c r="D696" s="44"/>
      <c r="E696" s="72" t="str">
        <f>IFERROR(IF(INDEX(Sheet3!$B$2:$B$8, MATCH(D696, Sheet3!$A$2:$A$8, 0)) = 0, "", INDEX(Sheet3!$B$2:$B$8, MATCH(D696, Sheet3!$A$2:$A$8, 0))), "")</f>
        <v/>
      </c>
      <c r="F696" s="31"/>
      <c r="G696" s="45"/>
      <c r="H696" s="63" t="str">
        <f>IFERROR(INDEX(Sheet3!$F$2:$F$114, MATCH(G696, Sheet3!$E$2:$E$114, 0)), "")</f>
        <v/>
      </c>
      <c r="I696" s="32"/>
      <c r="J696" s="40" t="str">
        <f t="shared" ca="1" si="79"/>
        <v/>
      </c>
      <c r="K696" s="34"/>
      <c r="L696" s="59" t="str">
        <f t="shared" ca="1" si="82"/>
        <v/>
      </c>
      <c r="M696" s="34"/>
      <c r="N696" s="47" t="str">
        <f t="shared" ca="1" si="83"/>
        <v/>
      </c>
      <c r="O696" s="75"/>
      <c r="P696" s="75"/>
      <c r="Q696" s="47" t="str">
        <f t="shared" ca="1" si="84"/>
        <v/>
      </c>
      <c r="R696" s="34"/>
      <c r="S696" s="59" t="str">
        <f t="shared" ca="1" si="85"/>
        <v/>
      </c>
      <c r="T696" s="32"/>
      <c r="U696" s="33" t="str">
        <f t="shared" ca="1" si="86"/>
        <v/>
      </c>
      <c r="V696" s="34"/>
      <c r="W696" s="35"/>
      <c r="X696" s="36" t="str">
        <f t="shared" ca="1" si="80"/>
        <v/>
      </c>
      <c r="Y696" s="37"/>
      <c r="Z696" s="38" t="str">
        <f t="shared" si="81"/>
        <v/>
      </c>
    </row>
    <row r="697" spans="1:26" s="39" customFormat="1">
      <c r="A697" s="30">
        <v>694</v>
      </c>
      <c r="B697" s="31"/>
      <c r="C697" s="31"/>
      <c r="D697" s="44"/>
      <c r="E697" s="72" t="str">
        <f>IFERROR(IF(INDEX(Sheet3!$B$2:$B$8, MATCH(D697, Sheet3!$A$2:$A$8, 0)) = 0, "", INDEX(Sheet3!$B$2:$B$8, MATCH(D697, Sheet3!$A$2:$A$8, 0))), "")</f>
        <v/>
      </c>
      <c r="F697" s="31"/>
      <c r="G697" s="45"/>
      <c r="H697" s="63" t="str">
        <f>IFERROR(INDEX(Sheet3!$F$2:$F$114, MATCH(G697, Sheet3!$E$2:$E$114, 0)), "")</f>
        <v/>
      </c>
      <c r="I697" s="32"/>
      <c r="J697" s="40" t="str">
        <f t="shared" ca="1" si="79"/>
        <v/>
      </c>
      <c r="K697" s="34"/>
      <c r="L697" s="59" t="str">
        <f t="shared" ca="1" si="82"/>
        <v/>
      </c>
      <c r="M697" s="34"/>
      <c r="N697" s="47" t="str">
        <f t="shared" ca="1" si="83"/>
        <v/>
      </c>
      <c r="O697" s="75"/>
      <c r="P697" s="75"/>
      <c r="Q697" s="47" t="str">
        <f t="shared" ca="1" si="84"/>
        <v/>
      </c>
      <c r="R697" s="34"/>
      <c r="S697" s="59" t="str">
        <f t="shared" ca="1" si="85"/>
        <v/>
      </c>
      <c r="T697" s="32"/>
      <c r="U697" s="33" t="str">
        <f t="shared" ca="1" si="86"/>
        <v/>
      </c>
      <c r="V697" s="34"/>
      <c r="W697" s="35"/>
      <c r="X697" s="36" t="str">
        <f t="shared" ca="1" si="80"/>
        <v/>
      </c>
      <c r="Y697" s="37"/>
      <c r="Z697" s="38" t="str">
        <f t="shared" si="81"/>
        <v/>
      </c>
    </row>
    <row r="698" spans="1:26" s="39" customFormat="1">
      <c r="A698" s="30">
        <v>695</v>
      </c>
      <c r="B698" s="31"/>
      <c r="C698" s="31"/>
      <c r="D698" s="44"/>
      <c r="E698" s="72" t="str">
        <f>IFERROR(IF(INDEX(Sheet3!$B$2:$B$8, MATCH(D698, Sheet3!$A$2:$A$8, 0)) = 0, "", INDEX(Sheet3!$B$2:$B$8, MATCH(D698, Sheet3!$A$2:$A$8, 0))), "")</f>
        <v/>
      </c>
      <c r="F698" s="31"/>
      <c r="G698" s="45"/>
      <c r="H698" s="63" t="str">
        <f>IFERROR(INDEX(Sheet3!$F$2:$F$114, MATCH(G698, Sheet3!$E$2:$E$114, 0)), "")</f>
        <v/>
      </c>
      <c r="I698" s="32"/>
      <c r="J698" s="40" t="str">
        <f t="shared" ca="1" si="79"/>
        <v/>
      </c>
      <c r="K698" s="34"/>
      <c r="L698" s="59" t="str">
        <f t="shared" ca="1" si="82"/>
        <v/>
      </c>
      <c r="M698" s="34"/>
      <c r="N698" s="47" t="str">
        <f t="shared" ca="1" si="83"/>
        <v/>
      </c>
      <c r="O698" s="75"/>
      <c r="P698" s="75"/>
      <c r="Q698" s="47" t="str">
        <f t="shared" ca="1" si="84"/>
        <v/>
      </c>
      <c r="R698" s="34"/>
      <c r="S698" s="59" t="str">
        <f t="shared" ca="1" si="85"/>
        <v/>
      </c>
      <c r="T698" s="32"/>
      <c r="U698" s="33" t="str">
        <f t="shared" ca="1" si="86"/>
        <v/>
      </c>
      <c r="V698" s="34"/>
      <c r="W698" s="35"/>
      <c r="X698" s="36" t="str">
        <f t="shared" ca="1" si="80"/>
        <v/>
      </c>
      <c r="Y698" s="37"/>
      <c r="Z698" s="38" t="str">
        <f t="shared" si="81"/>
        <v/>
      </c>
    </row>
    <row r="699" spans="1:26" s="39" customFormat="1">
      <c r="A699" s="30">
        <v>696</v>
      </c>
      <c r="B699" s="31"/>
      <c r="C699" s="31"/>
      <c r="D699" s="44"/>
      <c r="E699" s="72" t="str">
        <f>IFERROR(IF(INDEX(Sheet3!$B$2:$B$8, MATCH(D699, Sheet3!$A$2:$A$8, 0)) = 0, "", INDEX(Sheet3!$B$2:$B$8, MATCH(D699, Sheet3!$A$2:$A$8, 0))), "")</f>
        <v/>
      </c>
      <c r="F699" s="31"/>
      <c r="G699" s="45"/>
      <c r="H699" s="63" t="str">
        <f>IFERROR(INDEX(Sheet3!$F$2:$F$114, MATCH(G699, Sheet3!$E$2:$E$114, 0)), "")</f>
        <v/>
      </c>
      <c r="I699" s="32"/>
      <c r="J699" s="40" t="str">
        <f t="shared" ca="1" si="79"/>
        <v/>
      </c>
      <c r="K699" s="34"/>
      <c r="L699" s="59" t="str">
        <f t="shared" ca="1" si="82"/>
        <v/>
      </c>
      <c r="M699" s="34"/>
      <c r="N699" s="47" t="str">
        <f t="shared" ca="1" si="83"/>
        <v/>
      </c>
      <c r="O699" s="75"/>
      <c r="P699" s="75"/>
      <c r="Q699" s="47" t="str">
        <f t="shared" ca="1" si="84"/>
        <v/>
      </c>
      <c r="R699" s="34"/>
      <c r="S699" s="59" t="str">
        <f t="shared" ca="1" si="85"/>
        <v/>
      </c>
      <c r="T699" s="32"/>
      <c r="U699" s="33" t="str">
        <f t="shared" ca="1" si="86"/>
        <v/>
      </c>
      <c r="V699" s="34"/>
      <c r="W699" s="35"/>
      <c r="X699" s="36" t="str">
        <f t="shared" ca="1" si="80"/>
        <v/>
      </c>
      <c r="Y699" s="37"/>
      <c r="Z699" s="38" t="str">
        <f t="shared" si="81"/>
        <v/>
      </c>
    </row>
    <row r="700" spans="1:26" s="39" customFormat="1">
      <c r="A700" s="30">
        <v>697</v>
      </c>
      <c r="B700" s="31"/>
      <c r="C700" s="31"/>
      <c r="D700" s="44"/>
      <c r="E700" s="72" t="str">
        <f>IFERROR(IF(INDEX(Sheet3!$B$2:$B$8, MATCH(D700, Sheet3!$A$2:$A$8, 0)) = 0, "", INDEX(Sheet3!$B$2:$B$8, MATCH(D700, Sheet3!$A$2:$A$8, 0))), "")</f>
        <v/>
      </c>
      <c r="F700" s="31"/>
      <c r="G700" s="45"/>
      <c r="H700" s="63" t="str">
        <f>IFERROR(INDEX(Sheet3!$F$2:$F$114, MATCH(G700, Sheet3!$E$2:$E$114, 0)), "")</f>
        <v/>
      </c>
      <c r="I700" s="32"/>
      <c r="J700" s="40" t="str">
        <f t="shared" ca="1" si="79"/>
        <v/>
      </c>
      <c r="K700" s="34"/>
      <c r="L700" s="59" t="str">
        <f t="shared" ca="1" si="82"/>
        <v/>
      </c>
      <c r="M700" s="34"/>
      <c r="N700" s="47" t="str">
        <f t="shared" ca="1" si="83"/>
        <v/>
      </c>
      <c r="O700" s="75"/>
      <c r="P700" s="75"/>
      <c r="Q700" s="47" t="str">
        <f t="shared" ca="1" si="84"/>
        <v/>
      </c>
      <c r="R700" s="34"/>
      <c r="S700" s="59" t="str">
        <f t="shared" ca="1" si="85"/>
        <v/>
      </c>
      <c r="T700" s="32"/>
      <c r="U700" s="33" t="str">
        <f t="shared" ca="1" si="86"/>
        <v/>
      </c>
      <c r="V700" s="34"/>
      <c r="W700" s="35"/>
      <c r="X700" s="36" t="str">
        <f t="shared" ca="1" si="80"/>
        <v/>
      </c>
      <c r="Y700" s="37"/>
      <c r="Z700" s="38" t="str">
        <f t="shared" si="81"/>
        <v/>
      </c>
    </row>
    <row r="701" spans="1:26" s="39" customFormat="1">
      <c r="A701" s="30">
        <v>698</v>
      </c>
      <c r="B701" s="31"/>
      <c r="C701" s="31"/>
      <c r="D701" s="44"/>
      <c r="E701" s="72" t="str">
        <f>IFERROR(IF(INDEX(Sheet3!$B$2:$B$8, MATCH(D701, Sheet3!$A$2:$A$8, 0)) = 0, "", INDEX(Sheet3!$B$2:$B$8, MATCH(D701, Sheet3!$A$2:$A$8, 0))), "")</f>
        <v/>
      </c>
      <c r="F701" s="31"/>
      <c r="G701" s="45"/>
      <c r="H701" s="63" t="str">
        <f>IFERROR(INDEX(Sheet3!$F$2:$F$114, MATCH(G701, Sheet3!$E$2:$E$114, 0)), "")</f>
        <v/>
      </c>
      <c r="I701" s="32"/>
      <c r="J701" s="40" t="str">
        <f t="shared" ca="1" si="79"/>
        <v/>
      </c>
      <c r="K701" s="34"/>
      <c r="L701" s="59" t="str">
        <f t="shared" ca="1" si="82"/>
        <v/>
      </c>
      <c r="M701" s="34"/>
      <c r="N701" s="47" t="str">
        <f t="shared" ca="1" si="83"/>
        <v/>
      </c>
      <c r="O701" s="75"/>
      <c r="P701" s="75"/>
      <c r="Q701" s="47" t="str">
        <f t="shared" ca="1" si="84"/>
        <v/>
      </c>
      <c r="R701" s="34"/>
      <c r="S701" s="59" t="str">
        <f t="shared" ca="1" si="85"/>
        <v/>
      </c>
      <c r="T701" s="32"/>
      <c r="U701" s="33" t="str">
        <f t="shared" ca="1" si="86"/>
        <v/>
      </c>
      <c r="V701" s="34"/>
      <c r="W701" s="35"/>
      <c r="X701" s="36" t="str">
        <f t="shared" ca="1" si="80"/>
        <v/>
      </c>
      <c r="Y701" s="37"/>
      <c r="Z701" s="38" t="str">
        <f t="shared" si="81"/>
        <v/>
      </c>
    </row>
    <row r="702" spans="1:26" s="39" customFormat="1">
      <c r="A702" s="30">
        <v>699</v>
      </c>
      <c r="B702" s="31"/>
      <c r="C702" s="31"/>
      <c r="D702" s="44"/>
      <c r="E702" s="72" t="str">
        <f>IFERROR(IF(INDEX(Sheet3!$B$2:$B$8, MATCH(D702, Sheet3!$A$2:$A$8, 0)) = 0, "", INDEX(Sheet3!$B$2:$B$8, MATCH(D702, Sheet3!$A$2:$A$8, 0))), "")</f>
        <v/>
      </c>
      <c r="F702" s="31"/>
      <c r="G702" s="45"/>
      <c r="H702" s="63" t="str">
        <f>IFERROR(INDEX(Sheet3!$F$2:$F$114, MATCH(G702, Sheet3!$E$2:$E$114, 0)), "")</f>
        <v/>
      </c>
      <c r="I702" s="32"/>
      <c r="J702" s="40" t="str">
        <f t="shared" ca="1" si="79"/>
        <v/>
      </c>
      <c r="K702" s="34"/>
      <c r="L702" s="59" t="str">
        <f t="shared" ca="1" si="82"/>
        <v/>
      </c>
      <c r="M702" s="34"/>
      <c r="N702" s="47" t="str">
        <f t="shared" ca="1" si="83"/>
        <v/>
      </c>
      <c r="O702" s="75"/>
      <c r="P702" s="75"/>
      <c r="Q702" s="47" t="str">
        <f t="shared" ca="1" si="84"/>
        <v/>
      </c>
      <c r="R702" s="34"/>
      <c r="S702" s="59" t="str">
        <f t="shared" ca="1" si="85"/>
        <v/>
      </c>
      <c r="T702" s="32"/>
      <c r="U702" s="33" t="str">
        <f t="shared" ca="1" si="86"/>
        <v/>
      </c>
      <c r="V702" s="34"/>
      <c r="W702" s="35"/>
      <c r="X702" s="36" t="str">
        <f t="shared" ca="1" si="80"/>
        <v/>
      </c>
      <c r="Y702" s="37"/>
      <c r="Z702" s="38" t="str">
        <f t="shared" si="81"/>
        <v/>
      </c>
    </row>
    <row r="703" spans="1:26" s="39" customFormat="1">
      <c r="A703" s="30">
        <v>700</v>
      </c>
      <c r="B703" s="31"/>
      <c r="C703" s="31"/>
      <c r="D703" s="44"/>
      <c r="E703" s="72" t="str">
        <f>IFERROR(IF(INDEX(Sheet3!$B$2:$B$8, MATCH(D703, Sheet3!$A$2:$A$8, 0)) = 0, "", INDEX(Sheet3!$B$2:$B$8, MATCH(D703, Sheet3!$A$2:$A$8, 0))), "")</f>
        <v/>
      </c>
      <c r="F703" s="31"/>
      <c r="G703" s="45"/>
      <c r="H703" s="63" t="str">
        <f>IFERROR(INDEX(Sheet3!$F$2:$F$114, MATCH(G703, Sheet3!$E$2:$E$114, 0)), "")</f>
        <v/>
      </c>
      <c r="I703" s="32"/>
      <c r="J703" s="40" t="str">
        <f t="shared" ca="1" si="79"/>
        <v/>
      </c>
      <c r="K703" s="34"/>
      <c r="L703" s="59" t="str">
        <f t="shared" ca="1" si="82"/>
        <v/>
      </c>
      <c r="M703" s="34"/>
      <c r="N703" s="47" t="str">
        <f t="shared" ca="1" si="83"/>
        <v/>
      </c>
      <c r="O703" s="75"/>
      <c r="P703" s="75"/>
      <c r="Q703" s="47" t="str">
        <f t="shared" ca="1" si="84"/>
        <v/>
      </c>
      <c r="R703" s="34"/>
      <c r="S703" s="59" t="str">
        <f t="shared" ca="1" si="85"/>
        <v/>
      </c>
      <c r="T703" s="32"/>
      <c r="U703" s="33" t="str">
        <f t="shared" ca="1" si="86"/>
        <v/>
      </c>
      <c r="V703" s="34"/>
      <c r="W703" s="35"/>
      <c r="X703" s="36" t="str">
        <f t="shared" ca="1" si="80"/>
        <v/>
      </c>
      <c r="Y703" s="37"/>
      <c r="Z703" s="38" t="str">
        <f t="shared" si="81"/>
        <v/>
      </c>
    </row>
    <row r="704" spans="1:26" s="39" customFormat="1">
      <c r="A704" s="30">
        <v>701</v>
      </c>
      <c r="B704" s="31"/>
      <c r="C704" s="31"/>
      <c r="D704" s="44"/>
      <c r="E704" s="72" t="str">
        <f>IFERROR(IF(INDEX(Sheet3!$B$2:$B$8, MATCH(D704, Sheet3!$A$2:$A$8, 0)) = 0, "", INDEX(Sheet3!$B$2:$B$8, MATCH(D704, Sheet3!$A$2:$A$8, 0))), "")</f>
        <v/>
      </c>
      <c r="F704" s="31"/>
      <c r="G704" s="45"/>
      <c r="H704" s="63" t="str">
        <f>IFERROR(INDEX(Sheet3!$F$2:$F$114, MATCH(G704, Sheet3!$E$2:$E$114, 0)), "")</f>
        <v/>
      </c>
      <c r="I704" s="32"/>
      <c r="J704" s="40" t="str">
        <f t="shared" ca="1" si="79"/>
        <v/>
      </c>
      <c r="K704" s="34"/>
      <c r="L704" s="59" t="str">
        <f t="shared" ca="1" si="82"/>
        <v/>
      </c>
      <c r="M704" s="34"/>
      <c r="N704" s="47" t="str">
        <f t="shared" ca="1" si="83"/>
        <v/>
      </c>
      <c r="O704" s="75"/>
      <c r="P704" s="75"/>
      <c r="Q704" s="47" t="str">
        <f t="shared" ca="1" si="84"/>
        <v/>
      </c>
      <c r="R704" s="34"/>
      <c r="S704" s="59" t="str">
        <f t="shared" ca="1" si="85"/>
        <v/>
      </c>
      <c r="T704" s="32"/>
      <c r="U704" s="33" t="str">
        <f t="shared" ca="1" si="86"/>
        <v/>
      </c>
      <c r="V704" s="34"/>
      <c r="W704" s="35"/>
      <c r="X704" s="36" t="str">
        <f t="shared" ca="1" si="80"/>
        <v/>
      </c>
      <c r="Y704" s="37"/>
      <c r="Z704" s="38" t="str">
        <f t="shared" si="81"/>
        <v/>
      </c>
    </row>
    <row r="705" spans="1:26" s="39" customFormat="1">
      <c r="A705" s="30">
        <v>702</v>
      </c>
      <c r="B705" s="31"/>
      <c r="C705" s="31"/>
      <c r="D705" s="44"/>
      <c r="E705" s="72" t="str">
        <f>IFERROR(IF(INDEX(Sheet3!$B$2:$B$8, MATCH(D705, Sheet3!$A$2:$A$8, 0)) = 0, "", INDEX(Sheet3!$B$2:$B$8, MATCH(D705, Sheet3!$A$2:$A$8, 0))), "")</f>
        <v/>
      </c>
      <c r="F705" s="31"/>
      <c r="G705" s="45"/>
      <c r="H705" s="63" t="str">
        <f>IFERROR(INDEX(Sheet3!$F$2:$F$114, MATCH(G705, Sheet3!$E$2:$E$114, 0)), "")</f>
        <v/>
      </c>
      <c r="I705" s="32"/>
      <c r="J705" s="40" t="str">
        <f t="shared" ca="1" si="79"/>
        <v/>
      </c>
      <c r="K705" s="34"/>
      <c r="L705" s="59" t="str">
        <f t="shared" ca="1" si="82"/>
        <v/>
      </c>
      <c r="M705" s="34"/>
      <c r="N705" s="47" t="str">
        <f t="shared" ca="1" si="83"/>
        <v/>
      </c>
      <c r="O705" s="75"/>
      <c r="P705" s="75"/>
      <c r="Q705" s="47" t="str">
        <f t="shared" ca="1" si="84"/>
        <v/>
      </c>
      <c r="R705" s="34"/>
      <c r="S705" s="59" t="str">
        <f t="shared" ca="1" si="85"/>
        <v/>
      </c>
      <c r="T705" s="32"/>
      <c r="U705" s="33" t="str">
        <f t="shared" ca="1" si="86"/>
        <v/>
      </c>
      <c r="V705" s="34"/>
      <c r="W705" s="35"/>
      <c r="X705" s="36" t="str">
        <f t="shared" ca="1" si="80"/>
        <v/>
      </c>
      <c r="Y705" s="37"/>
      <c r="Z705" s="38" t="str">
        <f t="shared" si="81"/>
        <v/>
      </c>
    </row>
    <row r="706" spans="1:26" s="39" customFormat="1">
      <c r="A706" s="30">
        <v>703</v>
      </c>
      <c r="B706" s="31"/>
      <c r="C706" s="31"/>
      <c r="D706" s="44"/>
      <c r="E706" s="72" t="str">
        <f>IFERROR(IF(INDEX(Sheet3!$B$2:$B$8, MATCH(D706, Sheet3!$A$2:$A$8, 0)) = 0, "", INDEX(Sheet3!$B$2:$B$8, MATCH(D706, Sheet3!$A$2:$A$8, 0))), "")</f>
        <v/>
      </c>
      <c r="F706" s="31"/>
      <c r="G706" s="45"/>
      <c r="H706" s="63" t="str">
        <f>IFERROR(INDEX(Sheet3!$F$2:$F$114, MATCH(G706, Sheet3!$E$2:$E$114, 0)), "")</f>
        <v/>
      </c>
      <c r="I706" s="32"/>
      <c r="J706" s="40" t="str">
        <f t="shared" ca="1" si="79"/>
        <v/>
      </c>
      <c r="K706" s="34"/>
      <c r="L706" s="59" t="str">
        <f t="shared" ca="1" si="82"/>
        <v/>
      </c>
      <c r="M706" s="34"/>
      <c r="N706" s="47" t="str">
        <f t="shared" ca="1" si="83"/>
        <v/>
      </c>
      <c r="O706" s="75"/>
      <c r="P706" s="75"/>
      <c r="Q706" s="47" t="str">
        <f t="shared" ca="1" si="84"/>
        <v/>
      </c>
      <c r="R706" s="34"/>
      <c r="S706" s="59" t="str">
        <f t="shared" ca="1" si="85"/>
        <v/>
      </c>
      <c r="T706" s="32"/>
      <c r="U706" s="33" t="str">
        <f t="shared" ca="1" si="86"/>
        <v/>
      </c>
      <c r="V706" s="34"/>
      <c r="W706" s="35"/>
      <c r="X706" s="36" t="str">
        <f t="shared" ca="1" si="80"/>
        <v/>
      </c>
      <c r="Y706" s="37"/>
      <c r="Z706" s="38" t="str">
        <f t="shared" si="81"/>
        <v/>
      </c>
    </row>
    <row r="707" spans="1:26" s="39" customFormat="1">
      <c r="A707" s="30">
        <v>704</v>
      </c>
      <c r="B707" s="31"/>
      <c r="C707" s="31"/>
      <c r="D707" s="44"/>
      <c r="E707" s="72" t="str">
        <f>IFERROR(IF(INDEX(Sheet3!$B$2:$B$8, MATCH(D707, Sheet3!$A$2:$A$8, 0)) = 0, "", INDEX(Sheet3!$B$2:$B$8, MATCH(D707, Sheet3!$A$2:$A$8, 0))), "")</f>
        <v/>
      </c>
      <c r="F707" s="31"/>
      <c r="G707" s="45"/>
      <c r="H707" s="63" t="str">
        <f>IFERROR(INDEX(Sheet3!$F$2:$F$114, MATCH(G707, Sheet3!$E$2:$E$114, 0)), "")</f>
        <v/>
      </c>
      <c r="I707" s="32"/>
      <c r="J707" s="40" t="str">
        <f t="shared" ca="1" si="79"/>
        <v/>
      </c>
      <c r="K707" s="34"/>
      <c r="L707" s="59" t="str">
        <f t="shared" ca="1" si="82"/>
        <v/>
      </c>
      <c r="M707" s="34"/>
      <c r="N707" s="47" t="str">
        <f t="shared" ca="1" si="83"/>
        <v/>
      </c>
      <c r="O707" s="75"/>
      <c r="P707" s="75"/>
      <c r="Q707" s="47" t="str">
        <f t="shared" ca="1" si="84"/>
        <v/>
      </c>
      <c r="R707" s="34"/>
      <c r="S707" s="59" t="str">
        <f t="shared" ca="1" si="85"/>
        <v/>
      </c>
      <c r="T707" s="32"/>
      <c r="U707" s="33" t="str">
        <f t="shared" ca="1" si="86"/>
        <v/>
      </c>
      <c r="V707" s="34"/>
      <c r="W707" s="35"/>
      <c r="X707" s="36" t="str">
        <f t="shared" ca="1" si="80"/>
        <v/>
      </c>
      <c r="Y707" s="37"/>
      <c r="Z707" s="38" t="str">
        <f t="shared" si="81"/>
        <v/>
      </c>
    </row>
    <row r="708" spans="1:26" s="39" customFormat="1">
      <c r="A708" s="30">
        <v>705</v>
      </c>
      <c r="B708" s="31"/>
      <c r="C708" s="31"/>
      <c r="D708" s="44"/>
      <c r="E708" s="72" t="str">
        <f>IFERROR(IF(INDEX(Sheet3!$B$2:$B$8, MATCH(D708, Sheet3!$A$2:$A$8, 0)) = 0, "", INDEX(Sheet3!$B$2:$B$8, MATCH(D708, Sheet3!$A$2:$A$8, 0))), "")</f>
        <v/>
      </c>
      <c r="F708" s="31"/>
      <c r="G708" s="45"/>
      <c r="H708" s="63" t="str">
        <f>IFERROR(INDEX(Sheet3!$F$2:$F$114, MATCH(G708, Sheet3!$E$2:$E$114, 0)), "")</f>
        <v/>
      </c>
      <c r="I708" s="32"/>
      <c r="J708" s="40" t="str">
        <f t="shared" ca="1" si="79"/>
        <v/>
      </c>
      <c r="K708" s="34"/>
      <c r="L708" s="59" t="str">
        <f t="shared" ca="1" si="82"/>
        <v/>
      </c>
      <c r="M708" s="34"/>
      <c r="N708" s="47" t="str">
        <f t="shared" ca="1" si="83"/>
        <v/>
      </c>
      <c r="O708" s="75"/>
      <c r="P708" s="75"/>
      <c r="Q708" s="47" t="str">
        <f t="shared" ca="1" si="84"/>
        <v/>
      </c>
      <c r="R708" s="34"/>
      <c r="S708" s="59" t="str">
        <f t="shared" ca="1" si="85"/>
        <v/>
      </c>
      <c r="T708" s="32"/>
      <c r="U708" s="33" t="str">
        <f t="shared" ca="1" si="86"/>
        <v/>
      </c>
      <c r="V708" s="34"/>
      <c r="W708" s="35"/>
      <c r="X708" s="36" t="str">
        <f t="shared" ca="1" si="80"/>
        <v/>
      </c>
      <c r="Y708" s="37"/>
      <c r="Z708" s="38" t="str">
        <f t="shared" si="81"/>
        <v/>
      </c>
    </row>
    <row r="709" spans="1:26" s="39" customFormat="1">
      <c r="A709" s="30">
        <v>706</v>
      </c>
      <c r="B709" s="31"/>
      <c r="C709" s="31"/>
      <c r="D709" s="44"/>
      <c r="E709" s="72" t="str">
        <f>IFERROR(IF(INDEX(Sheet3!$B$2:$B$8, MATCH(D709, Sheet3!$A$2:$A$8, 0)) = 0, "", INDEX(Sheet3!$B$2:$B$8, MATCH(D709, Sheet3!$A$2:$A$8, 0))), "")</f>
        <v/>
      </c>
      <c r="F709" s="31"/>
      <c r="G709" s="45"/>
      <c r="H709" s="63" t="str">
        <f>IFERROR(INDEX(Sheet3!$F$2:$F$114, MATCH(G709, Sheet3!$E$2:$E$114, 0)), "")</f>
        <v/>
      </c>
      <c r="I709" s="32"/>
      <c r="J709" s="40" t="str">
        <f t="shared" ca="1" si="79"/>
        <v/>
      </c>
      <c r="K709" s="34"/>
      <c r="L709" s="59" t="str">
        <f t="shared" ca="1" si="82"/>
        <v/>
      </c>
      <c r="M709" s="34"/>
      <c r="N709" s="47" t="str">
        <f t="shared" ca="1" si="83"/>
        <v/>
      </c>
      <c r="O709" s="75"/>
      <c r="P709" s="75"/>
      <c r="Q709" s="47" t="str">
        <f t="shared" ca="1" si="84"/>
        <v/>
      </c>
      <c r="R709" s="34"/>
      <c r="S709" s="59" t="str">
        <f t="shared" ca="1" si="85"/>
        <v/>
      </c>
      <c r="T709" s="32"/>
      <c r="U709" s="33" t="str">
        <f t="shared" ca="1" si="86"/>
        <v/>
      </c>
      <c r="V709" s="34"/>
      <c r="W709" s="35"/>
      <c r="X709" s="36" t="str">
        <f t="shared" ca="1" si="80"/>
        <v/>
      </c>
      <c r="Y709" s="37"/>
      <c r="Z709" s="38" t="str">
        <f t="shared" si="81"/>
        <v/>
      </c>
    </row>
    <row r="710" spans="1:26" s="39" customFormat="1">
      <c r="A710" s="30">
        <v>707</v>
      </c>
      <c r="B710" s="31"/>
      <c r="C710" s="31"/>
      <c r="D710" s="44"/>
      <c r="E710" s="72" t="str">
        <f>IFERROR(IF(INDEX(Sheet3!$B$2:$B$8, MATCH(D710, Sheet3!$A$2:$A$8, 0)) = 0, "", INDEX(Sheet3!$B$2:$B$8, MATCH(D710, Sheet3!$A$2:$A$8, 0))), "")</f>
        <v/>
      </c>
      <c r="F710" s="31"/>
      <c r="G710" s="45"/>
      <c r="H710" s="63" t="str">
        <f>IFERROR(INDEX(Sheet3!$F$2:$F$114, MATCH(G710, Sheet3!$E$2:$E$114, 0)), "")</f>
        <v/>
      </c>
      <c r="I710" s="32"/>
      <c r="J710" s="40" t="str">
        <f t="shared" ref="J710:J773" ca="1" si="87">IF(I710="","",IF(Y710&lt;&gt;"",Y710-I710,TODAY()-I710))</f>
        <v/>
      </c>
      <c r="K710" s="34"/>
      <c r="L710" s="59" t="str">
        <f t="shared" ca="1" si="82"/>
        <v/>
      </c>
      <c r="M710" s="34"/>
      <c r="N710" s="47" t="str">
        <f t="shared" ca="1" si="83"/>
        <v/>
      </c>
      <c r="O710" s="75"/>
      <c r="P710" s="75"/>
      <c r="Q710" s="47" t="str">
        <f t="shared" ca="1" si="84"/>
        <v/>
      </c>
      <c r="R710" s="34"/>
      <c r="S710" s="59" t="str">
        <f t="shared" ca="1" si="85"/>
        <v/>
      </c>
      <c r="T710" s="32"/>
      <c r="U710" s="33" t="str">
        <f t="shared" ca="1" si="86"/>
        <v/>
      </c>
      <c r="V710" s="34"/>
      <c r="W710" s="35"/>
      <c r="X710" s="36" t="str">
        <f t="shared" ref="X710:X773" ca="1" si="88">IF(I710="","",IF(Y710&lt;&gt;"","Completed",IF(TODAY()&lt;V710,"Planned",IF(TODAY()=V710,"Due","Overdue"))))</f>
        <v/>
      </c>
      <c r="Y710" s="37"/>
      <c r="Z710" s="38" t="str">
        <f t="shared" ref="Z710:Z773" si="89">IF(Y710="","",IF(Y710&lt;=V710,1,0))</f>
        <v/>
      </c>
    </row>
    <row r="711" spans="1:26" s="39" customFormat="1">
      <c r="A711" s="30">
        <v>708</v>
      </c>
      <c r="B711" s="31"/>
      <c r="C711" s="31"/>
      <c r="D711" s="44"/>
      <c r="E711" s="72" t="str">
        <f>IFERROR(IF(INDEX(Sheet3!$B$2:$B$8, MATCH(D711, Sheet3!$A$2:$A$8, 0)) = 0, "", INDEX(Sheet3!$B$2:$B$8, MATCH(D711, Sheet3!$A$2:$A$8, 0))), "")</f>
        <v/>
      </c>
      <c r="F711" s="31"/>
      <c r="G711" s="45"/>
      <c r="H711" s="63" t="str">
        <f>IFERROR(INDEX(Sheet3!$F$2:$F$114, MATCH(G711, Sheet3!$E$2:$E$114, 0)), "")</f>
        <v/>
      </c>
      <c r="I711" s="32"/>
      <c r="J711" s="40" t="str">
        <f t="shared" ca="1" si="87"/>
        <v/>
      </c>
      <c r="K711" s="34"/>
      <c r="L711" s="59" t="str">
        <f t="shared" ref="L711:L774" ca="1" si="90">IF(K711&lt;&gt;"",K711-I711,IF(I711="","",TODAY()-I711))</f>
        <v/>
      </c>
      <c r="M711" s="34"/>
      <c r="N711" s="47" t="str">
        <f t="shared" ref="N711:N774" ca="1" si="91">IF(M711&lt;&gt;"",M711-K711,IF(K711="","",TODAY()-K711))</f>
        <v/>
      </c>
      <c r="O711" s="75"/>
      <c r="P711" s="75"/>
      <c r="Q711" s="47" t="str">
        <f t="shared" ref="Q711:Q774" ca="1" si="92">IF(P711&lt;&gt;"",P711-O711,IF(O711="","",TODAY()-O711))</f>
        <v/>
      </c>
      <c r="R711" s="34"/>
      <c r="S711" s="59" t="str">
        <f t="shared" ref="S711:S774" ca="1" si="93">IF(T711&lt;&gt;"",T711-R711,IF(R711="","",TODAY()-R711))</f>
        <v/>
      </c>
      <c r="T711" s="32"/>
      <c r="U711" s="33" t="str">
        <f t="shared" ca="1" si="86"/>
        <v/>
      </c>
      <c r="V711" s="34"/>
      <c r="W711" s="35"/>
      <c r="X711" s="36" t="str">
        <f t="shared" ca="1" si="88"/>
        <v/>
      </c>
      <c r="Y711" s="37"/>
      <c r="Z711" s="38" t="str">
        <f t="shared" si="89"/>
        <v/>
      </c>
    </row>
    <row r="712" spans="1:26" s="39" customFormat="1">
      <c r="A712" s="30">
        <v>709</v>
      </c>
      <c r="B712" s="31"/>
      <c r="C712" s="31"/>
      <c r="D712" s="44"/>
      <c r="E712" s="72" t="str">
        <f>IFERROR(IF(INDEX(Sheet3!$B$2:$B$8, MATCH(D712, Sheet3!$A$2:$A$8, 0)) = 0, "", INDEX(Sheet3!$B$2:$B$8, MATCH(D712, Sheet3!$A$2:$A$8, 0))), "")</f>
        <v/>
      </c>
      <c r="F712" s="31"/>
      <c r="G712" s="45"/>
      <c r="H712" s="63" t="str">
        <f>IFERROR(INDEX(Sheet3!$F$2:$F$114, MATCH(G712, Sheet3!$E$2:$E$114, 0)), "")</f>
        <v/>
      </c>
      <c r="I712" s="32"/>
      <c r="J712" s="40" t="str">
        <f t="shared" ca="1" si="87"/>
        <v/>
      </c>
      <c r="K712" s="34"/>
      <c r="L712" s="59" t="str">
        <f t="shared" ca="1" si="90"/>
        <v/>
      </c>
      <c r="M712" s="34"/>
      <c r="N712" s="47" t="str">
        <f t="shared" ca="1" si="91"/>
        <v/>
      </c>
      <c r="O712" s="75"/>
      <c r="P712" s="75"/>
      <c r="Q712" s="47" t="str">
        <f t="shared" ca="1" si="92"/>
        <v/>
      </c>
      <c r="R712" s="34"/>
      <c r="S712" s="59" t="str">
        <f t="shared" ca="1" si="93"/>
        <v/>
      </c>
      <c r="T712" s="32"/>
      <c r="U712" s="33" t="str">
        <f t="shared" ca="1" si="86"/>
        <v/>
      </c>
      <c r="V712" s="34"/>
      <c r="W712" s="35"/>
      <c r="X712" s="36" t="str">
        <f t="shared" ca="1" si="88"/>
        <v/>
      </c>
      <c r="Y712" s="37"/>
      <c r="Z712" s="38" t="str">
        <f t="shared" si="89"/>
        <v/>
      </c>
    </row>
    <row r="713" spans="1:26" s="39" customFormat="1">
      <c r="A713" s="30">
        <v>710</v>
      </c>
      <c r="B713" s="31"/>
      <c r="C713" s="31"/>
      <c r="D713" s="44"/>
      <c r="E713" s="72" t="str">
        <f>IFERROR(IF(INDEX(Sheet3!$B$2:$B$8, MATCH(D713, Sheet3!$A$2:$A$8, 0)) = 0, "", INDEX(Sheet3!$B$2:$B$8, MATCH(D713, Sheet3!$A$2:$A$8, 0))), "")</f>
        <v/>
      </c>
      <c r="F713" s="31"/>
      <c r="G713" s="45"/>
      <c r="H713" s="63" t="str">
        <f>IFERROR(INDEX(Sheet3!$F$2:$F$114, MATCH(G713, Sheet3!$E$2:$E$114, 0)), "")</f>
        <v/>
      </c>
      <c r="I713" s="32"/>
      <c r="J713" s="40" t="str">
        <f t="shared" ca="1" si="87"/>
        <v/>
      </c>
      <c r="K713" s="34"/>
      <c r="L713" s="59" t="str">
        <f t="shared" ca="1" si="90"/>
        <v/>
      </c>
      <c r="M713" s="34"/>
      <c r="N713" s="47" t="str">
        <f t="shared" ca="1" si="91"/>
        <v/>
      </c>
      <c r="O713" s="75"/>
      <c r="P713" s="75"/>
      <c r="Q713" s="47" t="str">
        <f t="shared" ca="1" si="92"/>
        <v/>
      </c>
      <c r="R713" s="34"/>
      <c r="S713" s="59" t="str">
        <f t="shared" ca="1" si="93"/>
        <v/>
      </c>
      <c r="T713" s="32"/>
      <c r="U713" s="33" t="str">
        <f t="shared" ca="1" si="86"/>
        <v/>
      </c>
      <c r="V713" s="34"/>
      <c r="W713" s="35"/>
      <c r="X713" s="36" t="str">
        <f t="shared" ca="1" si="88"/>
        <v/>
      </c>
      <c r="Y713" s="37"/>
      <c r="Z713" s="38" t="str">
        <f t="shared" si="89"/>
        <v/>
      </c>
    </row>
    <row r="714" spans="1:26" s="39" customFormat="1">
      <c r="A714" s="30">
        <v>711</v>
      </c>
      <c r="B714" s="31"/>
      <c r="C714" s="31"/>
      <c r="D714" s="44"/>
      <c r="E714" s="72" t="str">
        <f>IFERROR(IF(INDEX(Sheet3!$B$2:$B$8, MATCH(D714, Sheet3!$A$2:$A$8, 0)) = 0, "", INDEX(Sheet3!$B$2:$B$8, MATCH(D714, Sheet3!$A$2:$A$8, 0))), "")</f>
        <v/>
      </c>
      <c r="F714" s="31"/>
      <c r="G714" s="45"/>
      <c r="H714" s="63" t="str">
        <f>IFERROR(INDEX(Sheet3!$F$2:$F$114, MATCH(G714, Sheet3!$E$2:$E$114, 0)), "")</f>
        <v/>
      </c>
      <c r="I714" s="32"/>
      <c r="J714" s="40" t="str">
        <f t="shared" ca="1" si="87"/>
        <v/>
      </c>
      <c r="K714" s="34"/>
      <c r="L714" s="59" t="str">
        <f t="shared" ca="1" si="90"/>
        <v/>
      </c>
      <c r="M714" s="34"/>
      <c r="N714" s="47" t="str">
        <f t="shared" ca="1" si="91"/>
        <v/>
      </c>
      <c r="O714" s="75"/>
      <c r="P714" s="75"/>
      <c r="Q714" s="47" t="str">
        <f t="shared" ca="1" si="92"/>
        <v/>
      </c>
      <c r="R714" s="34"/>
      <c r="S714" s="59" t="str">
        <f t="shared" ca="1" si="93"/>
        <v/>
      </c>
      <c r="T714" s="32"/>
      <c r="U714" s="33" t="str">
        <f t="shared" ref="U714:U777" ca="1" si="94">IF(T714="","",IF(Y714&lt;&gt;"",Y714-T714,TODAY()-T714))</f>
        <v/>
      </c>
      <c r="V714" s="34"/>
      <c r="W714" s="35"/>
      <c r="X714" s="36" t="str">
        <f t="shared" ca="1" si="88"/>
        <v/>
      </c>
      <c r="Y714" s="37"/>
      <c r="Z714" s="38" t="str">
        <f t="shared" si="89"/>
        <v/>
      </c>
    </row>
    <row r="715" spans="1:26" s="39" customFormat="1">
      <c r="A715" s="30">
        <v>712</v>
      </c>
      <c r="B715" s="31"/>
      <c r="C715" s="31"/>
      <c r="D715" s="44"/>
      <c r="E715" s="72" t="str">
        <f>IFERROR(IF(INDEX(Sheet3!$B$2:$B$8, MATCH(D715, Sheet3!$A$2:$A$8, 0)) = 0, "", INDEX(Sheet3!$B$2:$B$8, MATCH(D715, Sheet3!$A$2:$A$8, 0))), "")</f>
        <v/>
      </c>
      <c r="F715" s="31"/>
      <c r="G715" s="45"/>
      <c r="H715" s="63" t="str">
        <f>IFERROR(INDEX(Sheet3!$F$2:$F$114, MATCH(G715, Sheet3!$E$2:$E$114, 0)), "")</f>
        <v/>
      </c>
      <c r="I715" s="32"/>
      <c r="J715" s="40" t="str">
        <f t="shared" ca="1" si="87"/>
        <v/>
      </c>
      <c r="K715" s="34"/>
      <c r="L715" s="59" t="str">
        <f t="shared" ca="1" si="90"/>
        <v/>
      </c>
      <c r="M715" s="34"/>
      <c r="N715" s="47" t="str">
        <f t="shared" ca="1" si="91"/>
        <v/>
      </c>
      <c r="O715" s="75"/>
      <c r="P715" s="75"/>
      <c r="Q715" s="47" t="str">
        <f t="shared" ca="1" si="92"/>
        <v/>
      </c>
      <c r="R715" s="34"/>
      <c r="S715" s="59" t="str">
        <f t="shared" ca="1" si="93"/>
        <v/>
      </c>
      <c r="T715" s="32"/>
      <c r="U715" s="33" t="str">
        <f t="shared" ca="1" si="94"/>
        <v/>
      </c>
      <c r="V715" s="34"/>
      <c r="W715" s="35"/>
      <c r="X715" s="36" t="str">
        <f t="shared" ca="1" si="88"/>
        <v/>
      </c>
      <c r="Y715" s="37"/>
      <c r="Z715" s="38" t="str">
        <f t="shared" si="89"/>
        <v/>
      </c>
    </row>
    <row r="716" spans="1:26" s="39" customFormat="1">
      <c r="A716" s="30">
        <v>713</v>
      </c>
      <c r="B716" s="31"/>
      <c r="C716" s="31"/>
      <c r="D716" s="44"/>
      <c r="E716" s="72" t="str">
        <f>IFERROR(IF(INDEX(Sheet3!$B$2:$B$8, MATCH(D716, Sheet3!$A$2:$A$8, 0)) = 0, "", INDEX(Sheet3!$B$2:$B$8, MATCH(D716, Sheet3!$A$2:$A$8, 0))), "")</f>
        <v/>
      </c>
      <c r="F716" s="31"/>
      <c r="G716" s="45"/>
      <c r="H716" s="63" t="str">
        <f>IFERROR(INDEX(Sheet3!$F$2:$F$114, MATCH(G716, Sheet3!$E$2:$E$114, 0)), "")</f>
        <v/>
      </c>
      <c r="I716" s="32"/>
      <c r="J716" s="40" t="str">
        <f t="shared" ca="1" si="87"/>
        <v/>
      </c>
      <c r="K716" s="34"/>
      <c r="L716" s="59" t="str">
        <f t="shared" ca="1" si="90"/>
        <v/>
      </c>
      <c r="M716" s="34"/>
      <c r="N716" s="47" t="str">
        <f t="shared" ca="1" si="91"/>
        <v/>
      </c>
      <c r="O716" s="75"/>
      <c r="P716" s="75"/>
      <c r="Q716" s="47" t="str">
        <f t="shared" ca="1" si="92"/>
        <v/>
      </c>
      <c r="R716" s="34"/>
      <c r="S716" s="59" t="str">
        <f t="shared" ca="1" si="93"/>
        <v/>
      </c>
      <c r="T716" s="32"/>
      <c r="U716" s="33" t="str">
        <f t="shared" ca="1" si="94"/>
        <v/>
      </c>
      <c r="V716" s="34"/>
      <c r="W716" s="35"/>
      <c r="X716" s="36" t="str">
        <f t="shared" ca="1" si="88"/>
        <v/>
      </c>
      <c r="Y716" s="37"/>
      <c r="Z716" s="38" t="str">
        <f t="shared" si="89"/>
        <v/>
      </c>
    </row>
    <row r="717" spans="1:26" s="39" customFormat="1">
      <c r="A717" s="30">
        <v>714</v>
      </c>
      <c r="B717" s="31"/>
      <c r="C717" s="31"/>
      <c r="D717" s="44"/>
      <c r="E717" s="72" t="str">
        <f>IFERROR(IF(INDEX(Sheet3!$B$2:$B$8, MATCH(D717, Sheet3!$A$2:$A$8, 0)) = 0, "", INDEX(Sheet3!$B$2:$B$8, MATCH(D717, Sheet3!$A$2:$A$8, 0))), "")</f>
        <v/>
      </c>
      <c r="F717" s="31"/>
      <c r="G717" s="45"/>
      <c r="H717" s="63" t="str">
        <f>IFERROR(INDEX(Sheet3!$F$2:$F$114, MATCH(G717, Sheet3!$E$2:$E$114, 0)), "")</f>
        <v/>
      </c>
      <c r="I717" s="32"/>
      <c r="J717" s="40" t="str">
        <f t="shared" ca="1" si="87"/>
        <v/>
      </c>
      <c r="K717" s="34"/>
      <c r="L717" s="59" t="str">
        <f t="shared" ca="1" si="90"/>
        <v/>
      </c>
      <c r="M717" s="34"/>
      <c r="N717" s="47" t="str">
        <f t="shared" ca="1" si="91"/>
        <v/>
      </c>
      <c r="O717" s="75"/>
      <c r="P717" s="75"/>
      <c r="Q717" s="47" t="str">
        <f t="shared" ca="1" si="92"/>
        <v/>
      </c>
      <c r="R717" s="34"/>
      <c r="S717" s="59" t="str">
        <f t="shared" ca="1" si="93"/>
        <v/>
      </c>
      <c r="T717" s="32"/>
      <c r="U717" s="33" t="str">
        <f t="shared" ca="1" si="94"/>
        <v/>
      </c>
      <c r="V717" s="34"/>
      <c r="W717" s="35"/>
      <c r="X717" s="36" t="str">
        <f t="shared" ca="1" si="88"/>
        <v/>
      </c>
      <c r="Y717" s="37"/>
      <c r="Z717" s="38" t="str">
        <f t="shared" si="89"/>
        <v/>
      </c>
    </row>
    <row r="718" spans="1:26" s="39" customFormat="1">
      <c r="A718" s="30">
        <v>715</v>
      </c>
      <c r="B718" s="31"/>
      <c r="C718" s="31"/>
      <c r="D718" s="44"/>
      <c r="E718" s="72" t="str">
        <f>IFERROR(IF(INDEX(Sheet3!$B$2:$B$8, MATCH(D718, Sheet3!$A$2:$A$8, 0)) = 0, "", INDEX(Sheet3!$B$2:$B$8, MATCH(D718, Sheet3!$A$2:$A$8, 0))), "")</f>
        <v/>
      </c>
      <c r="F718" s="31"/>
      <c r="G718" s="45"/>
      <c r="H718" s="63" t="str">
        <f>IFERROR(INDEX(Sheet3!$F$2:$F$114, MATCH(G718, Sheet3!$E$2:$E$114, 0)), "")</f>
        <v/>
      </c>
      <c r="I718" s="32"/>
      <c r="J718" s="40" t="str">
        <f t="shared" ca="1" si="87"/>
        <v/>
      </c>
      <c r="K718" s="34"/>
      <c r="L718" s="59" t="str">
        <f t="shared" ca="1" si="90"/>
        <v/>
      </c>
      <c r="M718" s="34"/>
      <c r="N718" s="47" t="str">
        <f t="shared" ca="1" si="91"/>
        <v/>
      </c>
      <c r="O718" s="75"/>
      <c r="P718" s="75"/>
      <c r="Q718" s="47" t="str">
        <f t="shared" ca="1" si="92"/>
        <v/>
      </c>
      <c r="R718" s="34"/>
      <c r="S718" s="59" t="str">
        <f t="shared" ca="1" si="93"/>
        <v/>
      </c>
      <c r="T718" s="32"/>
      <c r="U718" s="33" t="str">
        <f t="shared" ca="1" si="94"/>
        <v/>
      </c>
      <c r="V718" s="34"/>
      <c r="W718" s="35"/>
      <c r="X718" s="36" t="str">
        <f t="shared" ca="1" si="88"/>
        <v/>
      </c>
      <c r="Y718" s="37"/>
      <c r="Z718" s="38" t="str">
        <f t="shared" si="89"/>
        <v/>
      </c>
    </row>
    <row r="719" spans="1:26" s="39" customFormat="1">
      <c r="A719" s="30">
        <v>716</v>
      </c>
      <c r="B719" s="31"/>
      <c r="C719" s="31"/>
      <c r="D719" s="44"/>
      <c r="E719" s="72" t="str">
        <f>IFERROR(IF(INDEX(Sheet3!$B$2:$B$8, MATCH(D719, Sheet3!$A$2:$A$8, 0)) = 0, "", INDEX(Sheet3!$B$2:$B$8, MATCH(D719, Sheet3!$A$2:$A$8, 0))), "")</f>
        <v/>
      </c>
      <c r="F719" s="31"/>
      <c r="G719" s="45"/>
      <c r="H719" s="63" t="str">
        <f>IFERROR(INDEX(Sheet3!$F$2:$F$114, MATCH(G719, Sheet3!$E$2:$E$114, 0)), "")</f>
        <v/>
      </c>
      <c r="I719" s="32"/>
      <c r="J719" s="40" t="str">
        <f t="shared" ca="1" si="87"/>
        <v/>
      </c>
      <c r="K719" s="34"/>
      <c r="L719" s="59" t="str">
        <f t="shared" ca="1" si="90"/>
        <v/>
      </c>
      <c r="M719" s="34"/>
      <c r="N719" s="47" t="str">
        <f t="shared" ca="1" si="91"/>
        <v/>
      </c>
      <c r="O719" s="75"/>
      <c r="P719" s="75"/>
      <c r="Q719" s="47" t="str">
        <f t="shared" ca="1" si="92"/>
        <v/>
      </c>
      <c r="R719" s="34"/>
      <c r="S719" s="59" t="str">
        <f t="shared" ca="1" si="93"/>
        <v/>
      </c>
      <c r="T719" s="32"/>
      <c r="U719" s="33" t="str">
        <f t="shared" ca="1" si="94"/>
        <v/>
      </c>
      <c r="V719" s="34"/>
      <c r="W719" s="35"/>
      <c r="X719" s="36" t="str">
        <f t="shared" ca="1" si="88"/>
        <v/>
      </c>
      <c r="Y719" s="37"/>
      <c r="Z719" s="38" t="str">
        <f t="shared" si="89"/>
        <v/>
      </c>
    </row>
    <row r="720" spans="1:26" s="39" customFormat="1">
      <c r="A720" s="30">
        <v>717</v>
      </c>
      <c r="B720" s="31"/>
      <c r="C720" s="31"/>
      <c r="D720" s="44"/>
      <c r="E720" s="72" t="str">
        <f>IFERROR(IF(INDEX(Sheet3!$B$2:$B$8, MATCH(D720, Sheet3!$A$2:$A$8, 0)) = 0, "", INDEX(Sheet3!$B$2:$B$8, MATCH(D720, Sheet3!$A$2:$A$8, 0))), "")</f>
        <v/>
      </c>
      <c r="F720" s="31"/>
      <c r="G720" s="45"/>
      <c r="H720" s="63" t="str">
        <f>IFERROR(INDEX(Sheet3!$F$2:$F$114, MATCH(G720, Sheet3!$E$2:$E$114, 0)), "")</f>
        <v/>
      </c>
      <c r="I720" s="32"/>
      <c r="J720" s="40" t="str">
        <f t="shared" ca="1" si="87"/>
        <v/>
      </c>
      <c r="K720" s="34"/>
      <c r="L720" s="59" t="str">
        <f t="shared" ca="1" si="90"/>
        <v/>
      </c>
      <c r="M720" s="34"/>
      <c r="N720" s="47" t="str">
        <f t="shared" ca="1" si="91"/>
        <v/>
      </c>
      <c r="O720" s="75"/>
      <c r="P720" s="75"/>
      <c r="Q720" s="47" t="str">
        <f t="shared" ca="1" si="92"/>
        <v/>
      </c>
      <c r="R720" s="34"/>
      <c r="S720" s="59" t="str">
        <f t="shared" ca="1" si="93"/>
        <v/>
      </c>
      <c r="T720" s="32"/>
      <c r="U720" s="33" t="str">
        <f t="shared" ca="1" si="94"/>
        <v/>
      </c>
      <c r="V720" s="34"/>
      <c r="W720" s="35"/>
      <c r="X720" s="36" t="str">
        <f t="shared" ca="1" si="88"/>
        <v/>
      </c>
      <c r="Y720" s="37"/>
      <c r="Z720" s="38" t="str">
        <f t="shared" si="89"/>
        <v/>
      </c>
    </row>
    <row r="721" spans="1:26" s="39" customFormat="1">
      <c r="A721" s="30">
        <v>718</v>
      </c>
      <c r="B721" s="31"/>
      <c r="C721" s="31"/>
      <c r="D721" s="44"/>
      <c r="E721" s="72" t="str">
        <f>IFERROR(IF(INDEX(Sheet3!$B$2:$B$8, MATCH(D721, Sheet3!$A$2:$A$8, 0)) = 0, "", INDEX(Sheet3!$B$2:$B$8, MATCH(D721, Sheet3!$A$2:$A$8, 0))), "")</f>
        <v/>
      </c>
      <c r="F721" s="31"/>
      <c r="G721" s="45"/>
      <c r="H721" s="63" t="str">
        <f>IFERROR(INDEX(Sheet3!$F$2:$F$114, MATCH(G721, Sheet3!$E$2:$E$114, 0)), "")</f>
        <v/>
      </c>
      <c r="I721" s="32"/>
      <c r="J721" s="40" t="str">
        <f t="shared" ca="1" si="87"/>
        <v/>
      </c>
      <c r="K721" s="34"/>
      <c r="L721" s="59" t="str">
        <f t="shared" ca="1" si="90"/>
        <v/>
      </c>
      <c r="M721" s="34"/>
      <c r="N721" s="47" t="str">
        <f t="shared" ca="1" si="91"/>
        <v/>
      </c>
      <c r="O721" s="75"/>
      <c r="P721" s="75"/>
      <c r="Q721" s="47" t="str">
        <f t="shared" ca="1" si="92"/>
        <v/>
      </c>
      <c r="R721" s="34"/>
      <c r="S721" s="59" t="str">
        <f t="shared" ca="1" si="93"/>
        <v/>
      </c>
      <c r="T721" s="32"/>
      <c r="U721" s="33" t="str">
        <f t="shared" ca="1" si="94"/>
        <v/>
      </c>
      <c r="V721" s="34"/>
      <c r="W721" s="35"/>
      <c r="X721" s="36" t="str">
        <f t="shared" ca="1" si="88"/>
        <v/>
      </c>
      <c r="Y721" s="37"/>
      <c r="Z721" s="38" t="str">
        <f t="shared" si="89"/>
        <v/>
      </c>
    </row>
    <row r="722" spans="1:26" s="39" customFormat="1">
      <c r="A722" s="30">
        <v>719</v>
      </c>
      <c r="B722" s="31"/>
      <c r="C722" s="31"/>
      <c r="D722" s="44"/>
      <c r="E722" s="72" t="str">
        <f>IFERROR(IF(INDEX(Sheet3!$B$2:$B$8, MATCH(D722, Sheet3!$A$2:$A$8, 0)) = 0, "", INDEX(Sheet3!$B$2:$B$8, MATCH(D722, Sheet3!$A$2:$A$8, 0))), "")</f>
        <v/>
      </c>
      <c r="F722" s="31"/>
      <c r="G722" s="45"/>
      <c r="H722" s="63" t="str">
        <f>IFERROR(INDEX(Sheet3!$F$2:$F$114, MATCH(G722, Sheet3!$E$2:$E$114, 0)), "")</f>
        <v/>
      </c>
      <c r="I722" s="32"/>
      <c r="J722" s="40" t="str">
        <f t="shared" ca="1" si="87"/>
        <v/>
      </c>
      <c r="K722" s="34"/>
      <c r="L722" s="59" t="str">
        <f t="shared" ca="1" si="90"/>
        <v/>
      </c>
      <c r="M722" s="34"/>
      <c r="N722" s="47" t="str">
        <f t="shared" ca="1" si="91"/>
        <v/>
      </c>
      <c r="O722" s="75"/>
      <c r="P722" s="75"/>
      <c r="Q722" s="47" t="str">
        <f t="shared" ca="1" si="92"/>
        <v/>
      </c>
      <c r="R722" s="34"/>
      <c r="S722" s="59" t="str">
        <f t="shared" ca="1" si="93"/>
        <v/>
      </c>
      <c r="T722" s="32"/>
      <c r="U722" s="33" t="str">
        <f t="shared" ca="1" si="94"/>
        <v/>
      </c>
      <c r="V722" s="34"/>
      <c r="W722" s="35"/>
      <c r="X722" s="36" t="str">
        <f t="shared" ca="1" si="88"/>
        <v/>
      </c>
      <c r="Y722" s="37"/>
      <c r="Z722" s="38" t="str">
        <f t="shared" si="89"/>
        <v/>
      </c>
    </row>
    <row r="723" spans="1:26" s="39" customFormat="1">
      <c r="A723" s="30">
        <v>720</v>
      </c>
      <c r="B723" s="31"/>
      <c r="C723" s="31"/>
      <c r="D723" s="44"/>
      <c r="E723" s="72" t="str">
        <f>IFERROR(IF(INDEX(Sheet3!$B$2:$B$8, MATCH(D723, Sheet3!$A$2:$A$8, 0)) = 0, "", INDEX(Sheet3!$B$2:$B$8, MATCH(D723, Sheet3!$A$2:$A$8, 0))), "")</f>
        <v/>
      </c>
      <c r="F723" s="31"/>
      <c r="G723" s="45"/>
      <c r="H723" s="63" t="str">
        <f>IFERROR(INDEX(Sheet3!$F$2:$F$114, MATCH(G723, Sheet3!$E$2:$E$114, 0)), "")</f>
        <v/>
      </c>
      <c r="I723" s="32"/>
      <c r="J723" s="40" t="str">
        <f t="shared" ca="1" si="87"/>
        <v/>
      </c>
      <c r="K723" s="34"/>
      <c r="L723" s="59" t="str">
        <f t="shared" ca="1" si="90"/>
        <v/>
      </c>
      <c r="M723" s="34"/>
      <c r="N723" s="47" t="str">
        <f t="shared" ca="1" si="91"/>
        <v/>
      </c>
      <c r="O723" s="75"/>
      <c r="P723" s="75"/>
      <c r="Q723" s="47" t="str">
        <f t="shared" ca="1" si="92"/>
        <v/>
      </c>
      <c r="R723" s="34"/>
      <c r="S723" s="59" t="str">
        <f t="shared" ca="1" si="93"/>
        <v/>
      </c>
      <c r="T723" s="32"/>
      <c r="U723" s="33" t="str">
        <f t="shared" ca="1" si="94"/>
        <v/>
      </c>
      <c r="V723" s="34"/>
      <c r="W723" s="35"/>
      <c r="X723" s="36" t="str">
        <f t="shared" ca="1" si="88"/>
        <v/>
      </c>
      <c r="Y723" s="37"/>
      <c r="Z723" s="38" t="str">
        <f t="shared" si="89"/>
        <v/>
      </c>
    </row>
    <row r="724" spans="1:26" s="39" customFormat="1">
      <c r="A724" s="30">
        <v>721</v>
      </c>
      <c r="B724" s="31"/>
      <c r="C724" s="31"/>
      <c r="D724" s="44"/>
      <c r="E724" s="72" t="str">
        <f>IFERROR(IF(INDEX(Sheet3!$B$2:$B$8, MATCH(D724, Sheet3!$A$2:$A$8, 0)) = 0, "", INDEX(Sheet3!$B$2:$B$8, MATCH(D724, Sheet3!$A$2:$A$8, 0))), "")</f>
        <v/>
      </c>
      <c r="F724" s="31"/>
      <c r="G724" s="45"/>
      <c r="H724" s="63" t="str">
        <f>IFERROR(INDEX(Sheet3!$F$2:$F$114, MATCH(G724, Sheet3!$E$2:$E$114, 0)), "")</f>
        <v/>
      </c>
      <c r="I724" s="32"/>
      <c r="J724" s="40" t="str">
        <f t="shared" ca="1" si="87"/>
        <v/>
      </c>
      <c r="K724" s="34"/>
      <c r="L724" s="59" t="str">
        <f t="shared" ca="1" si="90"/>
        <v/>
      </c>
      <c r="M724" s="34"/>
      <c r="N724" s="47" t="str">
        <f t="shared" ca="1" si="91"/>
        <v/>
      </c>
      <c r="O724" s="75"/>
      <c r="P724" s="75"/>
      <c r="Q724" s="47" t="str">
        <f t="shared" ca="1" si="92"/>
        <v/>
      </c>
      <c r="R724" s="34"/>
      <c r="S724" s="59" t="str">
        <f t="shared" ca="1" si="93"/>
        <v/>
      </c>
      <c r="T724" s="32"/>
      <c r="U724" s="33" t="str">
        <f t="shared" ca="1" si="94"/>
        <v/>
      </c>
      <c r="V724" s="34"/>
      <c r="W724" s="35"/>
      <c r="X724" s="36" t="str">
        <f t="shared" ca="1" si="88"/>
        <v/>
      </c>
      <c r="Y724" s="37"/>
      <c r="Z724" s="38" t="str">
        <f t="shared" si="89"/>
        <v/>
      </c>
    </row>
    <row r="725" spans="1:26" s="39" customFormat="1">
      <c r="A725" s="30">
        <v>722</v>
      </c>
      <c r="B725" s="31"/>
      <c r="C725" s="31"/>
      <c r="D725" s="44"/>
      <c r="E725" s="72" t="str">
        <f>IFERROR(IF(INDEX(Sheet3!$B$2:$B$8, MATCH(D725, Sheet3!$A$2:$A$8, 0)) = 0, "", INDEX(Sheet3!$B$2:$B$8, MATCH(D725, Sheet3!$A$2:$A$8, 0))), "")</f>
        <v/>
      </c>
      <c r="F725" s="31"/>
      <c r="G725" s="45"/>
      <c r="H725" s="63" t="str">
        <f>IFERROR(INDEX(Sheet3!$F$2:$F$114, MATCH(G725, Sheet3!$E$2:$E$114, 0)), "")</f>
        <v/>
      </c>
      <c r="I725" s="32"/>
      <c r="J725" s="40" t="str">
        <f t="shared" ca="1" si="87"/>
        <v/>
      </c>
      <c r="K725" s="34"/>
      <c r="L725" s="59" t="str">
        <f t="shared" ca="1" si="90"/>
        <v/>
      </c>
      <c r="M725" s="34"/>
      <c r="N725" s="47" t="str">
        <f t="shared" ca="1" si="91"/>
        <v/>
      </c>
      <c r="O725" s="75"/>
      <c r="P725" s="75"/>
      <c r="Q725" s="47" t="str">
        <f t="shared" ca="1" si="92"/>
        <v/>
      </c>
      <c r="R725" s="34"/>
      <c r="S725" s="59" t="str">
        <f t="shared" ca="1" si="93"/>
        <v/>
      </c>
      <c r="T725" s="32"/>
      <c r="U725" s="33" t="str">
        <f t="shared" ca="1" si="94"/>
        <v/>
      </c>
      <c r="V725" s="34"/>
      <c r="W725" s="35"/>
      <c r="X725" s="36" t="str">
        <f t="shared" ca="1" si="88"/>
        <v/>
      </c>
      <c r="Y725" s="37"/>
      <c r="Z725" s="38" t="str">
        <f t="shared" si="89"/>
        <v/>
      </c>
    </row>
    <row r="726" spans="1:26" s="39" customFormat="1">
      <c r="A726" s="30">
        <v>723</v>
      </c>
      <c r="B726" s="31"/>
      <c r="C726" s="31"/>
      <c r="D726" s="44"/>
      <c r="E726" s="72" t="str">
        <f>IFERROR(IF(INDEX(Sheet3!$B$2:$B$8, MATCH(D726, Sheet3!$A$2:$A$8, 0)) = 0, "", INDEX(Sheet3!$B$2:$B$8, MATCH(D726, Sheet3!$A$2:$A$8, 0))), "")</f>
        <v/>
      </c>
      <c r="F726" s="31"/>
      <c r="G726" s="45"/>
      <c r="H726" s="63" t="str">
        <f>IFERROR(INDEX(Sheet3!$F$2:$F$114, MATCH(G726, Sheet3!$E$2:$E$114, 0)), "")</f>
        <v/>
      </c>
      <c r="I726" s="32"/>
      <c r="J726" s="40" t="str">
        <f t="shared" ca="1" si="87"/>
        <v/>
      </c>
      <c r="K726" s="34"/>
      <c r="L726" s="59" t="str">
        <f t="shared" ca="1" si="90"/>
        <v/>
      </c>
      <c r="M726" s="34"/>
      <c r="N726" s="47" t="str">
        <f t="shared" ca="1" si="91"/>
        <v/>
      </c>
      <c r="O726" s="75"/>
      <c r="P726" s="75"/>
      <c r="Q726" s="47" t="str">
        <f t="shared" ca="1" si="92"/>
        <v/>
      </c>
      <c r="R726" s="34"/>
      <c r="S726" s="59" t="str">
        <f t="shared" ca="1" si="93"/>
        <v/>
      </c>
      <c r="T726" s="32"/>
      <c r="U726" s="33" t="str">
        <f t="shared" ca="1" si="94"/>
        <v/>
      </c>
      <c r="V726" s="34"/>
      <c r="W726" s="35"/>
      <c r="X726" s="36" t="str">
        <f t="shared" ca="1" si="88"/>
        <v/>
      </c>
      <c r="Y726" s="37"/>
      <c r="Z726" s="38" t="str">
        <f t="shared" si="89"/>
        <v/>
      </c>
    </row>
    <row r="727" spans="1:26" s="39" customFormat="1">
      <c r="A727" s="30">
        <v>724</v>
      </c>
      <c r="B727" s="31"/>
      <c r="C727" s="31"/>
      <c r="D727" s="44"/>
      <c r="E727" s="72" t="str">
        <f>IFERROR(IF(INDEX(Sheet3!$B$2:$B$8, MATCH(D727, Sheet3!$A$2:$A$8, 0)) = 0, "", INDEX(Sheet3!$B$2:$B$8, MATCH(D727, Sheet3!$A$2:$A$8, 0))), "")</f>
        <v/>
      </c>
      <c r="F727" s="31"/>
      <c r="G727" s="45"/>
      <c r="H727" s="63" t="str">
        <f>IFERROR(INDEX(Sheet3!$F$2:$F$114, MATCH(G727, Sheet3!$E$2:$E$114, 0)), "")</f>
        <v/>
      </c>
      <c r="I727" s="32"/>
      <c r="J727" s="40" t="str">
        <f t="shared" ca="1" si="87"/>
        <v/>
      </c>
      <c r="K727" s="34"/>
      <c r="L727" s="59" t="str">
        <f t="shared" ca="1" si="90"/>
        <v/>
      </c>
      <c r="M727" s="34"/>
      <c r="N727" s="47" t="str">
        <f t="shared" ca="1" si="91"/>
        <v/>
      </c>
      <c r="O727" s="75"/>
      <c r="P727" s="75"/>
      <c r="Q727" s="47" t="str">
        <f t="shared" ca="1" si="92"/>
        <v/>
      </c>
      <c r="R727" s="34"/>
      <c r="S727" s="59" t="str">
        <f t="shared" ca="1" si="93"/>
        <v/>
      </c>
      <c r="T727" s="32"/>
      <c r="U727" s="33" t="str">
        <f t="shared" ca="1" si="94"/>
        <v/>
      </c>
      <c r="V727" s="34"/>
      <c r="W727" s="35"/>
      <c r="X727" s="36" t="str">
        <f t="shared" ca="1" si="88"/>
        <v/>
      </c>
      <c r="Y727" s="37"/>
      <c r="Z727" s="38" t="str">
        <f t="shared" si="89"/>
        <v/>
      </c>
    </row>
    <row r="728" spans="1:26" s="39" customFormat="1">
      <c r="A728" s="30">
        <v>725</v>
      </c>
      <c r="B728" s="31"/>
      <c r="C728" s="31"/>
      <c r="D728" s="44"/>
      <c r="E728" s="72" t="str">
        <f>IFERROR(IF(INDEX(Sheet3!$B$2:$B$8, MATCH(D728, Sheet3!$A$2:$A$8, 0)) = 0, "", INDEX(Sheet3!$B$2:$B$8, MATCH(D728, Sheet3!$A$2:$A$8, 0))), "")</f>
        <v/>
      </c>
      <c r="F728" s="31"/>
      <c r="G728" s="45"/>
      <c r="H728" s="63" t="str">
        <f>IFERROR(INDEX(Sheet3!$F$2:$F$114, MATCH(G728, Sheet3!$E$2:$E$114, 0)), "")</f>
        <v/>
      </c>
      <c r="I728" s="32"/>
      <c r="J728" s="40" t="str">
        <f t="shared" ca="1" si="87"/>
        <v/>
      </c>
      <c r="K728" s="34"/>
      <c r="L728" s="59" t="str">
        <f t="shared" ca="1" si="90"/>
        <v/>
      </c>
      <c r="M728" s="34"/>
      <c r="N728" s="47" t="str">
        <f t="shared" ca="1" si="91"/>
        <v/>
      </c>
      <c r="O728" s="75"/>
      <c r="P728" s="75"/>
      <c r="Q728" s="47" t="str">
        <f t="shared" ca="1" si="92"/>
        <v/>
      </c>
      <c r="R728" s="34"/>
      <c r="S728" s="59" t="str">
        <f t="shared" ca="1" si="93"/>
        <v/>
      </c>
      <c r="T728" s="32"/>
      <c r="U728" s="33" t="str">
        <f t="shared" ca="1" si="94"/>
        <v/>
      </c>
      <c r="V728" s="34"/>
      <c r="W728" s="35"/>
      <c r="X728" s="36" t="str">
        <f t="shared" ca="1" si="88"/>
        <v/>
      </c>
      <c r="Y728" s="37"/>
      <c r="Z728" s="38" t="str">
        <f t="shared" si="89"/>
        <v/>
      </c>
    </row>
    <row r="729" spans="1:26" s="39" customFormat="1">
      <c r="A729" s="30">
        <v>726</v>
      </c>
      <c r="B729" s="31"/>
      <c r="C729" s="31"/>
      <c r="D729" s="44"/>
      <c r="E729" s="72" t="str">
        <f>IFERROR(IF(INDEX(Sheet3!$B$2:$B$8, MATCH(D729, Sheet3!$A$2:$A$8, 0)) = 0, "", INDEX(Sheet3!$B$2:$B$8, MATCH(D729, Sheet3!$A$2:$A$8, 0))), "")</f>
        <v/>
      </c>
      <c r="F729" s="31"/>
      <c r="G729" s="45"/>
      <c r="H729" s="63" t="str">
        <f>IFERROR(INDEX(Sheet3!$F$2:$F$114, MATCH(G729, Sheet3!$E$2:$E$114, 0)), "")</f>
        <v/>
      </c>
      <c r="I729" s="32"/>
      <c r="J729" s="40" t="str">
        <f t="shared" ca="1" si="87"/>
        <v/>
      </c>
      <c r="K729" s="34"/>
      <c r="L729" s="59" t="str">
        <f t="shared" ca="1" si="90"/>
        <v/>
      </c>
      <c r="M729" s="34"/>
      <c r="N729" s="47" t="str">
        <f t="shared" ca="1" si="91"/>
        <v/>
      </c>
      <c r="O729" s="75"/>
      <c r="P729" s="75"/>
      <c r="Q729" s="47" t="str">
        <f t="shared" ca="1" si="92"/>
        <v/>
      </c>
      <c r="R729" s="34"/>
      <c r="S729" s="59" t="str">
        <f t="shared" ca="1" si="93"/>
        <v/>
      </c>
      <c r="T729" s="32"/>
      <c r="U729" s="33" t="str">
        <f t="shared" ca="1" si="94"/>
        <v/>
      </c>
      <c r="V729" s="34"/>
      <c r="W729" s="35"/>
      <c r="X729" s="36" t="str">
        <f t="shared" ca="1" si="88"/>
        <v/>
      </c>
      <c r="Y729" s="37"/>
      <c r="Z729" s="38" t="str">
        <f t="shared" si="89"/>
        <v/>
      </c>
    </row>
    <row r="730" spans="1:26" s="39" customFormat="1">
      <c r="A730" s="30">
        <v>727</v>
      </c>
      <c r="B730" s="31"/>
      <c r="C730" s="31"/>
      <c r="D730" s="44"/>
      <c r="E730" s="72" t="str">
        <f>IFERROR(IF(INDEX(Sheet3!$B$2:$B$8, MATCH(D730, Sheet3!$A$2:$A$8, 0)) = 0, "", INDEX(Sheet3!$B$2:$B$8, MATCH(D730, Sheet3!$A$2:$A$8, 0))), "")</f>
        <v/>
      </c>
      <c r="F730" s="31"/>
      <c r="G730" s="45"/>
      <c r="H730" s="63" t="str">
        <f>IFERROR(INDEX(Sheet3!$F$2:$F$114, MATCH(G730, Sheet3!$E$2:$E$114, 0)), "")</f>
        <v/>
      </c>
      <c r="I730" s="32"/>
      <c r="J730" s="40" t="str">
        <f t="shared" ca="1" si="87"/>
        <v/>
      </c>
      <c r="K730" s="34"/>
      <c r="L730" s="59" t="str">
        <f t="shared" ca="1" si="90"/>
        <v/>
      </c>
      <c r="M730" s="34"/>
      <c r="N730" s="47" t="str">
        <f t="shared" ca="1" si="91"/>
        <v/>
      </c>
      <c r="O730" s="75"/>
      <c r="P730" s="75"/>
      <c r="Q730" s="47" t="str">
        <f t="shared" ca="1" si="92"/>
        <v/>
      </c>
      <c r="R730" s="34"/>
      <c r="S730" s="59" t="str">
        <f t="shared" ca="1" si="93"/>
        <v/>
      </c>
      <c r="T730" s="32"/>
      <c r="U730" s="33" t="str">
        <f t="shared" ca="1" si="94"/>
        <v/>
      </c>
      <c r="V730" s="34"/>
      <c r="W730" s="35"/>
      <c r="X730" s="36" t="str">
        <f t="shared" ca="1" si="88"/>
        <v/>
      </c>
      <c r="Y730" s="37"/>
      <c r="Z730" s="38" t="str">
        <f t="shared" si="89"/>
        <v/>
      </c>
    </row>
    <row r="731" spans="1:26" s="39" customFormat="1">
      <c r="A731" s="30">
        <v>728</v>
      </c>
      <c r="B731" s="31"/>
      <c r="C731" s="31"/>
      <c r="D731" s="44"/>
      <c r="E731" s="72" t="str">
        <f>IFERROR(IF(INDEX(Sheet3!$B$2:$B$8, MATCH(D731, Sheet3!$A$2:$A$8, 0)) = 0, "", INDEX(Sheet3!$B$2:$B$8, MATCH(D731, Sheet3!$A$2:$A$8, 0))), "")</f>
        <v/>
      </c>
      <c r="F731" s="31"/>
      <c r="G731" s="45"/>
      <c r="H731" s="63" t="str">
        <f>IFERROR(INDEX(Sheet3!$F$2:$F$114, MATCH(G731, Sheet3!$E$2:$E$114, 0)), "")</f>
        <v/>
      </c>
      <c r="I731" s="32"/>
      <c r="J731" s="40" t="str">
        <f t="shared" ca="1" si="87"/>
        <v/>
      </c>
      <c r="K731" s="34"/>
      <c r="L731" s="59" t="str">
        <f t="shared" ca="1" si="90"/>
        <v/>
      </c>
      <c r="M731" s="34"/>
      <c r="N731" s="47" t="str">
        <f t="shared" ca="1" si="91"/>
        <v/>
      </c>
      <c r="O731" s="75"/>
      <c r="P731" s="75"/>
      <c r="Q731" s="47" t="str">
        <f t="shared" ca="1" si="92"/>
        <v/>
      </c>
      <c r="R731" s="34"/>
      <c r="S731" s="59" t="str">
        <f t="shared" ca="1" si="93"/>
        <v/>
      </c>
      <c r="T731" s="32"/>
      <c r="U731" s="33" t="str">
        <f t="shared" ca="1" si="94"/>
        <v/>
      </c>
      <c r="V731" s="34"/>
      <c r="W731" s="35"/>
      <c r="X731" s="36" t="str">
        <f t="shared" ca="1" si="88"/>
        <v/>
      </c>
      <c r="Y731" s="37"/>
      <c r="Z731" s="38" t="str">
        <f t="shared" si="89"/>
        <v/>
      </c>
    </row>
    <row r="732" spans="1:26" s="39" customFormat="1">
      <c r="A732" s="30">
        <v>729</v>
      </c>
      <c r="B732" s="31"/>
      <c r="C732" s="31"/>
      <c r="D732" s="44"/>
      <c r="E732" s="72" t="str">
        <f>IFERROR(IF(INDEX(Sheet3!$B$2:$B$8, MATCH(D732, Sheet3!$A$2:$A$8, 0)) = 0, "", INDEX(Sheet3!$B$2:$B$8, MATCH(D732, Sheet3!$A$2:$A$8, 0))), "")</f>
        <v/>
      </c>
      <c r="F732" s="31"/>
      <c r="G732" s="45"/>
      <c r="H732" s="63" t="str">
        <f>IFERROR(INDEX(Sheet3!$F$2:$F$114, MATCH(G732, Sheet3!$E$2:$E$114, 0)), "")</f>
        <v/>
      </c>
      <c r="I732" s="32"/>
      <c r="J732" s="40" t="str">
        <f t="shared" ca="1" si="87"/>
        <v/>
      </c>
      <c r="K732" s="34"/>
      <c r="L732" s="59" t="str">
        <f t="shared" ca="1" si="90"/>
        <v/>
      </c>
      <c r="M732" s="34"/>
      <c r="N732" s="47" t="str">
        <f t="shared" ca="1" si="91"/>
        <v/>
      </c>
      <c r="O732" s="75"/>
      <c r="P732" s="75"/>
      <c r="Q732" s="47" t="str">
        <f t="shared" ca="1" si="92"/>
        <v/>
      </c>
      <c r="R732" s="34"/>
      <c r="S732" s="59" t="str">
        <f t="shared" ca="1" si="93"/>
        <v/>
      </c>
      <c r="T732" s="32"/>
      <c r="U732" s="33" t="str">
        <f t="shared" ca="1" si="94"/>
        <v/>
      </c>
      <c r="V732" s="34"/>
      <c r="W732" s="35"/>
      <c r="X732" s="36" t="str">
        <f t="shared" ca="1" si="88"/>
        <v/>
      </c>
      <c r="Y732" s="37"/>
      <c r="Z732" s="38" t="str">
        <f t="shared" si="89"/>
        <v/>
      </c>
    </row>
    <row r="733" spans="1:26" s="39" customFormat="1">
      <c r="A733" s="30">
        <v>730</v>
      </c>
      <c r="B733" s="31"/>
      <c r="C733" s="31"/>
      <c r="D733" s="44"/>
      <c r="E733" s="72" t="str">
        <f>IFERROR(IF(INDEX(Sheet3!$B$2:$B$8, MATCH(D733, Sheet3!$A$2:$A$8, 0)) = 0, "", INDEX(Sheet3!$B$2:$B$8, MATCH(D733, Sheet3!$A$2:$A$8, 0))), "")</f>
        <v/>
      </c>
      <c r="F733" s="31"/>
      <c r="G733" s="45"/>
      <c r="H733" s="63" t="str">
        <f>IFERROR(INDEX(Sheet3!$F$2:$F$114, MATCH(G733, Sheet3!$E$2:$E$114, 0)), "")</f>
        <v/>
      </c>
      <c r="I733" s="32"/>
      <c r="J733" s="40" t="str">
        <f t="shared" ca="1" si="87"/>
        <v/>
      </c>
      <c r="K733" s="34"/>
      <c r="L733" s="59" t="str">
        <f t="shared" ca="1" si="90"/>
        <v/>
      </c>
      <c r="M733" s="34"/>
      <c r="N733" s="47" t="str">
        <f t="shared" ca="1" si="91"/>
        <v/>
      </c>
      <c r="O733" s="75"/>
      <c r="P733" s="75"/>
      <c r="Q733" s="47" t="str">
        <f t="shared" ca="1" si="92"/>
        <v/>
      </c>
      <c r="R733" s="34"/>
      <c r="S733" s="59" t="str">
        <f t="shared" ca="1" si="93"/>
        <v/>
      </c>
      <c r="T733" s="32"/>
      <c r="U733" s="33" t="str">
        <f t="shared" ca="1" si="94"/>
        <v/>
      </c>
      <c r="V733" s="34"/>
      <c r="W733" s="35"/>
      <c r="X733" s="36" t="str">
        <f t="shared" ca="1" si="88"/>
        <v/>
      </c>
      <c r="Y733" s="37"/>
      <c r="Z733" s="38" t="str">
        <f t="shared" si="89"/>
        <v/>
      </c>
    </row>
    <row r="734" spans="1:26" s="39" customFormat="1">
      <c r="A734" s="30">
        <v>731</v>
      </c>
      <c r="B734" s="31"/>
      <c r="C734" s="31"/>
      <c r="D734" s="44"/>
      <c r="E734" s="72" t="str">
        <f>IFERROR(IF(INDEX(Sheet3!$B$2:$B$8, MATCH(D734, Sheet3!$A$2:$A$8, 0)) = 0, "", INDEX(Sheet3!$B$2:$B$8, MATCH(D734, Sheet3!$A$2:$A$8, 0))), "")</f>
        <v/>
      </c>
      <c r="F734" s="31"/>
      <c r="G734" s="45"/>
      <c r="H734" s="63" t="str">
        <f>IFERROR(INDEX(Sheet3!$F$2:$F$114, MATCH(G734, Sheet3!$E$2:$E$114, 0)), "")</f>
        <v/>
      </c>
      <c r="I734" s="32"/>
      <c r="J734" s="40" t="str">
        <f t="shared" ca="1" si="87"/>
        <v/>
      </c>
      <c r="K734" s="34"/>
      <c r="L734" s="59" t="str">
        <f t="shared" ca="1" si="90"/>
        <v/>
      </c>
      <c r="M734" s="34"/>
      <c r="N734" s="47" t="str">
        <f t="shared" ca="1" si="91"/>
        <v/>
      </c>
      <c r="O734" s="75"/>
      <c r="P734" s="75"/>
      <c r="Q734" s="47" t="str">
        <f t="shared" ca="1" si="92"/>
        <v/>
      </c>
      <c r="R734" s="34"/>
      <c r="S734" s="59" t="str">
        <f t="shared" ca="1" si="93"/>
        <v/>
      </c>
      <c r="T734" s="32"/>
      <c r="U734" s="33" t="str">
        <f t="shared" ca="1" si="94"/>
        <v/>
      </c>
      <c r="V734" s="34"/>
      <c r="W734" s="35"/>
      <c r="X734" s="36" t="str">
        <f t="shared" ca="1" si="88"/>
        <v/>
      </c>
      <c r="Y734" s="37"/>
      <c r="Z734" s="38" t="str">
        <f t="shared" si="89"/>
        <v/>
      </c>
    </row>
    <row r="735" spans="1:26" s="39" customFormat="1">
      <c r="A735" s="30">
        <v>732</v>
      </c>
      <c r="B735" s="31"/>
      <c r="C735" s="31"/>
      <c r="D735" s="44"/>
      <c r="E735" s="72" t="str">
        <f>IFERROR(IF(INDEX(Sheet3!$B$2:$B$8, MATCH(D735, Sheet3!$A$2:$A$8, 0)) = 0, "", INDEX(Sheet3!$B$2:$B$8, MATCH(D735, Sheet3!$A$2:$A$8, 0))), "")</f>
        <v/>
      </c>
      <c r="F735" s="31"/>
      <c r="G735" s="45"/>
      <c r="H735" s="63" t="str">
        <f>IFERROR(INDEX(Sheet3!$F$2:$F$114, MATCH(G735, Sheet3!$E$2:$E$114, 0)), "")</f>
        <v/>
      </c>
      <c r="I735" s="32"/>
      <c r="J735" s="40" t="str">
        <f t="shared" ca="1" si="87"/>
        <v/>
      </c>
      <c r="K735" s="34"/>
      <c r="L735" s="59" t="str">
        <f t="shared" ca="1" si="90"/>
        <v/>
      </c>
      <c r="M735" s="34"/>
      <c r="N735" s="47" t="str">
        <f t="shared" ca="1" si="91"/>
        <v/>
      </c>
      <c r="O735" s="75"/>
      <c r="P735" s="75"/>
      <c r="Q735" s="47" t="str">
        <f t="shared" ca="1" si="92"/>
        <v/>
      </c>
      <c r="R735" s="34"/>
      <c r="S735" s="59" t="str">
        <f t="shared" ca="1" si="93"/>
        <v/>
      </c>
      <c r="T735" s="32"/>
      <c r="U735" s="33" t="str">
        <f t="shared" ca="1" si="94"/>
        <v/>
      </c>
      <c r="V735" s="34"/>
      <c r="W735" s="35"/>
      <c r="X735" s="36" t="str">
        <f t="shared" ca="1" si="88"/>
        <v/>
      </c>
      <c r="Y735" s="37"/>
      <c r="Z735" s="38" t="str">
        <f t="shared" si="89"/>
        <v/>
      </c>
    </row>
    <row r="736" spans="1:26" s="39" customFormat="1">
      <c r="A736" s="30">
        <v>733</v>
      </c>
      <c r="B736" s="31"/>
      <c r="C736" s="31"/>
      <c r="D736" s="44"/>
      <c r="E736" s="72" t="str">
        <f>IFERROR(IF(INDEX(Sheet3!$B$2:$B$8, MATCH(D736, Sheet3!$A$2:$A$8, 0)) = 0, "", INDEX(Sheet3!$B$2:$B$8, MATCH(D736, Sheet3!$A$2:$A$8, 0))), "")</f>
        <v/>
      </c>
      <c r="F736" s="31"/>
      <c r="G736" s="45"/>
      <c r="H736" s="63" t="str">
        <f>IFERROR(INDEX(Sheet3!$F$2:$F$114, MATCH(G736, Sheet3!$E$2:$E$114, 0)), "")</f>
        <v/>
      </c>
      <c r="I736" s="32"/>
      <c r="J736" s="40" t="str">
        <f t="shared" ca="1" si="87"/>
        <v/>
      </c>
      <c r="K736" s="34"/>
      <c r="L736" s="59" t="str">
        <f t="shared" ca="1" si="90"/>
        <v/>
      </c>
      <c r="M736" s="34"/>
      <c r="N736" s="47" t="str">
        <f t="shared" ca="1" si="91"/>
        <v/>
      </c>
      <c r="O736" s="75"/>
      <c r="P736" s="75"/>
      <c r="Q736" s="47" t="str">
        <f t="shared" ca="1" si="92"/>
        <v/>
      </c>
      <c r="R736" s="34"/>
      <c r="S736" s="59" t="str">
        <f t="shared" ca="1" si="93"/>
        <v/>
      </c>
      <c r="T736" s="32"/>
      <c r="U736" s="33" t="str">
        <f t="shared" ca="1" si="94"/>
        <v/>
      </c>
      <c r="V736" s="34"/>
      <c r="W736" s="35"/>
      <c r="X736" s="36" t="str">
        <f t="shared" ca="1" si="88"/>
        <v/>
      </c>
      <c r="Y736" s="37"/>
      <c r="Z736" s="38" t="str">
        <f t="shared" si="89"/>
        <v/>
      </c>
    </row>
    <row r="737" spans="1:26" s="39" customFormat="1">
      <c r="A737" s="30">
        <v>734</v>
      </c>
      <c r="B737" s="31"/>
      <c r="C737" s="31"/>
      <c r="D737" s="44"/>
      <c r="E737" s="72" t="str">
        <f>IFERROR(IF(INDEX(Sheet3!$B$2:$B$8, MATCH(D737, Sheet3!$A$2:$A$8, 0)) = 0, "", INDEX(Sheet3!$B$2:$B$8, MATCH(D737, Sheet3!$A$2:$A$8, 0))), "")</f>
        <v/>
      </c>
      <c r="F737" s="31"/>
      <c r="G737" s="45"/>
      <c r="H737" s="63" t="str">
        <f>IFERROR(INDEX(Sheet3!$F$2:$F$114, MATCH(G737, Sheet3!$E$2:$E$114, 0)), "")</f>
        <v/>
      </c>
      <c r="I737" s="32"/>
      <c r="J737" s="40" t="str">
        <f t="shared" ca="1" si="87"/>
        <v/>
      </c>
      <c r="K737" s="34"/>
      <c r="L737" s="59" t="str">
        <f t="shared" ca="1" si="90"/>
        <v/>
      </c>
      <c r="M737" s="34"/>
      <c r="N737" s="47" t="str">
        <f t="shared" ca="1" si="91"/>
        <v/>
      </c>
      <c r="O737" s="75"/>
      <c r="P737" s="75"/>
      <c r="Q737" s="47" t="str">
        <f t="shared" ca="1" si="92"/>
        <v/>
      </c>
      <c r="R737" s="34"/>
      <c r="S737" s="59" t="str">
        <f t="shared" ca="1" si="93"/>
        <v/>
      </c>
      <c r="T737" s="32"/>
      <c r="U737" s="33" t="str">
        <f t="shared" ca="1" si="94"/>
        <v/>
      </c>
      <c r="V737" s="34"/>
      <c r="W737" s="35"/>
      <c r="X737" s="36" t="str">
        <f t="shared" ca="1" si="88"/>
        <v/>
      </c>
      <c r="Y737" s="37"/>
      <c r="Z737" s="38" t="str">
        <f t="shared" si="89"/>
        <v/>
      </c>
    </row>
    <row r="738" spans="1:26" s="39" customFormat="1">
      <c r="A738" s="30">
        <v>735</v>
      </c>
      <c r="B738" s="31"/>
      <c r="C738" s="31"/>
      <c r="D738" s="44"/>
      <c r="E738" s="72" t="str">
        <f>IFERROR(IF(INDEX(Sheet3!$B$2:$B$8, MATCH(D738, Sheet3!$A$2:$A$8, 0)) = 0, "", INDEX(Sheet3!$B$2:$B$8, MATCH(D738, Sheet3!$A$2:$A$8, 0))), "")</f>
        <v/>
      </c>
      <c r="F738" s="31"/>
      <c r="G738" s="45"/>
      <c r="H738" s="63" t="str">
        <f>IFERROR(INDEX(Sheet3!$F$2:$F$114, MATCH(G738, Sheet3!$E$2:$E$114, 0)), "")</f>
        <v/>
      </c>
      <c r="I738" s="32"/>
      <c r="J738" s="40" t="str">
        <f t="shared" ca="1" si="87"/>
        <v/>
      </c>
      <c r="K738" s="34"/>
      <c r="L738" s="59" t="str">
        <f t="shared" ca="1" si="90"/>
        <v/>
      </c>
      <c r="M738" s="34"/>
      <c r="N738" s="47" t="str">
        <f t="shared" ca="1" si="91"/>
        <v/>
      </c>
      <c r="O738" s="75"/>
      <c r="P738" s="75"/>
      <c r="Q738" s="47" t="str">
        <f t="shared" ca="1" si="92"/>
        <v/>
      </c>
      <c r="R738" s="34"/>
      <c r="S738" s="59" t="str">
        <f t="shared" ca="1" si="93"/>
        <v/>
      </c>
      <c r="T738" s="32"/>
      <c r="U738" s="33" t="str">
        <f t="shared" ca="1" si="94"/>
        <v/>
      </c>
      <c r="V738" s="34"/>
      <c r="W738" s="35"/>
      <c r="X738" s="36" t="str">
        <f t="shared" ca="1" si="88"/>
        <v/>
      </c>
      <c r="Y738" s="37"/>
      <c r="Z738" s="38" t="str">
        <f t="shared" si="89"/>
        <v/>
      </c>
    </row>
    <row r="739" spans="1:26" s="39" customFormat="1">
      <c r="A739" s="30">
        <v>736</v>
      </c>
      <c r="B739" s="31"/>
      <c r="C739" s="31"/>
      <c r="D739" s="44"/>
      <c r="E739" s="72" t="str">
        <f>IFERROR(IF(INDEX(Sheet3!$B$2:$B$8, MATCH(D739, Sheet3!$A$2:$A$8, 0)) = 0, "", INDEX(Sheet3!$B$2:$B$8, MATCH(D739, Sheet3!$A$2:$A$8, 0))), "")</f>
        <v/>
      </c>
      <c r="F739" s="31"/>
      <c r="G739" s="45"/>
      <c r="H739" s="63" t="str">
        <f>IFERROR(INDEX(Sheet3!$F$2:$F$114, MATCH(G739, Sheet3!$E$2:$E$114, 0)), "")</f>
        <v/>
      </c>
      <c r="I739" s="32"/>
      <c r="J739" s="40" t="str">
        <f t="shared" ca="1" si="87"/>
        <v/>
      </c>
      <c r="K739" s="34"/>
      <c r="L739" s="59" t="str">
        <f t="shared" ca="1" si="90"/>
        <v/>
      </c>
      <c r="M739" s="34"/>
      <c r="N739" s="47" t="str">
        <f t="shared" ca="1" si="91"/>
        <v/>
      </c>
      <c r="O739" s="75"/>
      <c r="P739" s="75"/>
      <c r="Q739" s="47" t="str">
        <f t="shared" ca="1" si="92"/>
        <v/>
      </c>
      <c r="R739" s="34"/>
      <c r="S739" s="59" t="str">
        <f t="shared" ca="1" si="93"/>
        <v/>
      </c>
      <c r="T739" s="32"/>
      <c r="U739" s="33" t="str">
        <f t="shared" ca="1" si="94"/>
        <v/>
      </c>
      <c r="V739" s="34"/>
      <c r="W739" s="35"/>
      <c r="X739" s="36" t="str">
        <f t="shared" ca="1" si="88"/>
        <v/>
      </c>
      <c r="Y739" s="37"/>
      <c r="Z739" s="38" t="str">
        <f t="shared" si="89"/>
        <v/>
      </c>
    </row>
    <row r="740" spans="1:26" s="39" customFormat="1">
      <c r="A740" s="30">
        <v>737</v>
      </c>
      <c r="B740" s="31"/>
      <c r="C740" s="31"/>
      <c r="D740" s="44"/>
      <c r="E740" s="72" t="str">
        <f>IFERROR(IF(INDEX(Sheet3!$B$2:$B$8, MATCH(D740, Sheet3!$A$2:$A$8, 0)) = 0, "", INDEX(Sheet3!$B$2:$B$8, MATCH(D740, Sheet3!$A$2:$A$8, 0))), "")</f>
        <v/>
      </c>
      <c r="F740" s="31"/>
      <c r="G740" s="45"/>
      <c r="H740" s="63" t="str">
        <f>IFERROR(INDEX(Sheet3!$F$2:$F$114, MATCH(G740, Sheet3!$E$2:$E$114, 0)), "")</f>
        <v/>
      </c>
      <c r="I740" s="32"/>
      <c r="J740" s="40" t="str">
        <f t="shared" ca="1" si="87"/>
        <v/>
      </c>
      <c r="K740" s="34"/>
      <c r="L740" s="59" t="str">
        <f t="shared" ca="1" si="90"/>
        <v/>
      </c>
      <c r="M740" s="34"/>
      <c r="N740" s="47" t="str">
        <f t="shared" ca="1" si="91"/>
        <v/>
      </c>
      <c r="O740" s="75"/>
      <c r="P740" s="75"/>
      <c r="Q740" s="47" t="str">
        <f t="shared" ca="1" si="92"/>
        <v/>
      </c>
      <c r="R740" s="34"/>
      <c r="S740" s="59" t="str">
        <f t="shared" ca="1" si="93"/>
        <v/>
      </c>
      <c r="T740" s="32"/>
      <c r="U740" s="33" t="str">
        <f t="shared" ca="1" si="94"/>
        <v/>
      </c>
      <c r="V740" s="34"/>
      <c r="W740" s="35"/>
      <c r="X740" s="36" t="str">
        <f t="shared" ca="1" si="88"/>
        <v/>
      </c>
      <c r="Y740" s="37"/>
      <c r="Z740" s="38" t="str">
        <f t="shared" si="89"/>
        <v/>
      </c>
    </row>
    <row r="741" spans="1:26" s="39" customFormat="1">
      <c r="A741" s="30">
        <v>738</v>
      </c>
      <c r="B741" s="31"/>
      <c r="C741" s="31"/>
      <c r="D741" s="44"/>
      <c r="E741" s="72" t="str">
        <f>IFERROR(IF(INDEX(Sheet3!$B$2:$B$8, MATCH(D741, Sheet3!$A$2:$A$8, 0)) = 0, "", INDEX(Sheet3!$B$2:$B$8, MATCH(D741, Sheet3!$A$2:$A$8, 0))), "")</f>
        <v/>
      </c>
      <c r="F741" s="31"/>
      <c r="G741" s="45"/>
      <c r="H741" s="63" t="str">
        <f>IFERROR(INDEX(Sheet3!$F$2:$F$114, MATCH(G741, Sheet3!$E$2:$E$114, 0)), "")</f>
        <v/>
      </c>
      <c r="I741" s="32"/>
      <c r="J741" s="40" t="str">
        <f t="shared" ca="1" si="87"/>
        <v/>
      </c>
      <c r="K741" s="34"/>
      <c r="L741" s="59" t="str">
        <f t="shared" ca="1" si="90"/>
        <v/>
      </c>
      <c r="M741" s="34"/>
      <c r="N741" s="47" t="str">
        <f t="shared" ca="1" si="91"/>
        <v/>
      </c>
      <c r="O741" s="75"/>
      <c r="P741" s="75"/>
      <c r="Q741" s="47" t="str">
        <f t="shared" ca="1" si="92"/>
        <v/>
      </c>
      <c r="R741" s="34"/>
      <c r="S741" s="59" t="str">
        <f t="shared" ca="1" si="93"/>
        <v/>
      </c>
      <c r="T741" s="32"/>
      <c r="U741" s="33" t="str">
        <f t="shared" ca="1" si="94"/>
        <v/>
      </c>
      <c r="V741" s="34"/>
      <c r="W741" s="35"/>
      <c r="X741" s="36" t="str">
        <f t="shared" ca="1" si="88"/>
        <v/>
      </c>
      <c r="Y741" s="37"/>
      <c r="Z741" s="38" t="str">
        <f t="shared" si="89"/>
        <v/>
      </c>
    </row>
    <row r="742" spans="1:26" s="39" customFormat="1">
      <c r="A742" s="30">
        <v>739</v>
      </c>
      <c r="B742" s="31"/>
      <c r="C742" s="31"/>
      <c r="D742" s="44"/>
      <c r="E742" s="72" t="str">
        <f>IFERROR(IF(INDEX(Sheet3!$B$2:$B$8, MATCH(D742, Sheet3!$A$2:$A$8, 0)) = 0, "", INDEX(Sheet3!$B$2:$B$8, MATCH(D742, Sheet3!$A$2:$A$8, 0))), "")</f>
        <v/>
      </c>
      <c r="F742" s="31"/>
      <c r="G742" s="45"/>
      <c r="H742" s="63" t="str">
        <f>IFERROR(INDEX(Sheet3!$F$2:$F$114, MATCH(G742, Sheet3!$E$2:$E$114, 0)), "")</f>
        <v/>
      </c>
      <c r="I742" s="32"/>
      <c r="J742" s="40" t="str">
        <f t="shared" ca="1" si="87"/>
        <v/>
      </c>
      <c r="K742" s="34"/>
      <c r="L742" s="59" t="str">
        <f t="shared" ca="1" si="90"/>
        <v/>
      </c>
      <c r="M742" s="34"/>
      <c r="N742" s="47" t="str">
        <f t="shared" ca="1" si="91"/>
        <v/>
      </c>
      <c r="O742" s="75"/>
      <c r="P742" s="75"/>
      <c r="Q742" s="47" t="str">
        <f t="shared" ca="1" si="92"/>
        <v/>
      </c>
      <c r="R742" s="34"/>
      <c r="S742" s="59" t="str">
        <f t="shared" ca="1" si="93"/>
        <v/>
      </c>
      <c r="T742" s="32"/>
      <c r="U742" s="33" t="str">
        <f t="shared" ca="1" si="94"/>
        <v/>
      </c>
      <c r="V742" s="34"/>
      <c r="W742" s="35"/>
      <c r="X742" s="36" t="str">
        <f t="shared" ca="1" si="88"/>
        <v/>
      </c>
      <c r="Y742" s="37"/>
      <c r="Z742" s="38" t="str">
        <f t="shared" si="89"/>
        <v/>
      </c>
    </row>
    <row r="743" spans="1:26" s="39" customFormat="1">
      <c r="A743" s="30">
        <v>740</v>
      </c>
      <c r="B743" s="31"/>
      <c r="C743" s="31"/>
      <c r="D743" s="44"/>
      <c r="E743" s="72" t="str">
        <f>IFERROR(IF(INDEX(Sheet3!$B$2:$B$8, MATCH(D743, Sheet3!$A$2:$A$8, 0)) = 0, "", INDEX(Sheet3!$B$2:$B$8, MATCH(D743, Sheet3!$A$2:$A$8, 0))), "")</f>
        <v/>
      </c>
      <c r="F743" s="31"/>
      <c r="G743" s="45"/>
      <c r="H743" s="63" t="str">
        <f>IFERROR(INDEX(Sheet3!$F$2:$F$114, MATCH(G743, Sheet3!$E$2:$E$114, 0)), "")</f>
        <v/>
      </c>
      <c r="I743" s="32"/>
      <c r="J743" s="40" t="str">
        <f t="shared" ca="1" si="87"/>
        <v/>
      </c>
      <c r="K743" s="34"/>
      <c r="L743" s="59" t="str">
        <f t="shared" ca="1" si="90"/>
        <v/>
      </c>
      <c r="M743" s="34"/>
      <c r="N743" s="47" t="str">
        <f t="shared" ca="1" si="91"/>
        <v/>
      </c>
      <c r="O743" s="75"/>
      <c r="P743" s="75"/>
      <c r="Q743" s="47" t="str">
        <f t="shared" ca="1" si="92"/>
        <v/>
      </c>
      <c r="R743" s="34"/>
      <c r="S743" s="59" t="str">
        <f t="shared" ca="1" si="93"/>
        <v/>
      </c>
      <c r="T743" s="32"/>
      <c r="U743" s="33" t="str">
        <f t="shared" ca="1" si="94"/>
        <v/>
      </c>
      <c r="V743" s="34"/>
      <c r="W743" s="35"/>
      <c r="X743" s="36" t="str">
        <f t="shared" ca="1" si="88"/>
        <v/>
      </c>
      <c r="Y743" s="37"/>
      <c r="Z743" s="38" t="str">
        <f t="shared" si="89"/>
        <v/>
      </c>
    </row>
    <row r="744" spans="1:26" s="39" customFormat="1">
      <c r="A744" s="30">
        <v>741</v>
      </c>
      <c r="B744" s="31"/>
      <c r="C744" s="31"/>
      <c r="D744" s="44"/>
      <c r="E744" s="72" t="str">
        <f>IFERROR(IF(INDEX(Sheet3!$B$2:$B$8, MATCH(D744, Sheet3!$A$2:$A$8, 0)) = 0, "", INDEX(Sheet3!$B$2:$B$8, MATCH(D744, Sheet3!$A$2:$A$8, 0))), "")</f>
        <v/>
      </c>
      <c r="F744" s="31"/>
      <c r="G744" s="45"/>
      <c r="H744" s="63" t="str">
        <f>IFERROR(INDEX(Sheet3!$F$2:$F$114, MATCH(G744, Sheet3!$E$2:$E$114, 0)), "")</f>
        <v/>
      </c>
      <c r="I744" s="32"/>
      <c r="J744" s="40" t="str">
        <f t="shared" ca="1" si="87"/>
        <v/>
      </c>
      <c r="K744" s="34"/>
      <c r="L744" s="59" t="str">
        <f t="shared" ca="1" si="90"/>
        <v/>
      </c>
      <c r="M744" s="34"/>
      <c r="N744" s="47" t="str">
        <f t="shared" ca="1" si="91"/>
        <v/>
      </c>
      <c r="O744" s="75"/>
      <c r="P744" s="75"/>
      <c r="Q744" s="47" t="str">
        <f t="shared" ca="1" si="92"/>
        <v/>
      </c>
      <c r="R744" s="34"/>
      <c r="S744" s="59" t="str">
        <f t="shared" ca="1" si="93"/>
        <v/>
      </c>
      <c r="T744" s="32"/>
      <c r="U744" s="33" t="str">
        <f t="shared" ca="1" si="94"/>
        <v/>
      </c>
      <c r="V744" s="34"/>
      <c r="W744" s="35"/>
      <c r="X744" s="36" t="str">
        <f t="shared" ca="1" si="88"/>
        <v/>
      </c>
      <c r="Y744" s="37"/>
      <c r="Z744" s="38" t="str">
        <f t="shared" si="89"/>
        <v/>
      </c>
    </row>
    <row r="745" spans="1:26" s="39" customFormat="1">
      <c r="A745" s="30">
        <v>742</v>
      </c>
      <c r="B745" s="31"/>
      <c r="C745" s="31"/>
      <c r="D745" s="44"/>
      <c r="E745" s="72" t="str">
        <f>IFERROR(IF(INDEX(Sheet3!$B$2:$B$8, MATCH(D745, Sheet3!$A$2:$A$8, 0)) = 0, "", INDEX(Sheet3!$B$2:$B$8, MATCH(D745, Sheet3!$A$2:$A$8, 0))), "")</f>
        <v/>
      </c>
      <c r="F745" s="31"/>
      <c r="G745" s="45"/>
      <c r="H745" s="63" t="str">
        <f>IFERROR(INDEX(Sheet3!$F$2:$F$114, MATCH(G745, Sheet3!$E$2:$E$114, 0)), "")</f>
        <v/>
      </c>
      <c r="I745" s="32"/>
      <c r="J745" s="40" t="str">
        <f t="shared" ca="1" si="87"/>
        <v/>
      </c>
      <c r="K745" s="34"/>
      <c r="L745" s="59" t="str">
        <f t="shared" ca="1" si="90"/>
        <v/>
      </c>
      <c r="M745" s="34"/>
      <c r="N745" s="47" t="str">
        <f t="shared" ca="1" si="91"/>
        <v/>
      </c>
      <c r="O745" s="75"/>
      <c r="P745" s="75"/>
      <c r="Q745" s="47" t="str">
        <f t="shared" ca="1" si="92"/>
        <v/>
      </c>
      <c r="R745" s="34"/>
      <c r="S745" s="59" t="str">
        <f t="shared" ca="1" si="93"/>
        <v/>
      </c>
      <c r="T745" s="32"/>
      <c r="U745" s="33" t="str">
        <f t="shared" ca="1" si="94"/>
        <v/>
      </c>
      <c r="V745" s="34"/>
      <c r="W745" s="35"/>
      <c r="X745" s="36" t="str">
        <f t="shared" ca="1" si="88"/>
        <v/>
      </c>
      <c r="Y745" s="37"/>
      <c r="Z745" s="38" t="str">
        <f t="shared" si="89"/>
        <v/>
      </c>
    </row>
    <row r="746" spans="1:26" s="39" customFormat="1">
      <c r="A746" s="30">
        <v>743</v>
      </c>
      <c r="B746" s="31"/>
      <c r="C746" s="31"/>
      <c r="D746" s="44"/>
      <c r="E746" s="72" t="str">
        <f>IFERROR(IF(INDEX(Sheet3!$B$2:$B$8, MATCH(D746, Sheet3!$A$2:$A$8, 0)) = 0, "", INDEX(Sheet3!$B$2:$B$8, MATCH(D746, Sheet3!$A$2:$A$8, 0))), "")</f>
        <v/>
      </c>
      <c r="F746" s="31"/>
      <c r="G746" s="45"/>
      <c r="H746" s="63" t="str">
        <f>IFERROR(INDEX(Sheet3!$F$2:$F$114, MATCH(G746, Sheet3!$E$2:$E$114, 0)), "")</f>
        <v/>
      </c>
      <c r="I746" s="32"/>
      <c r="J746" s="40" t="str">
        <f t="shared" ca="1" si="87"/>
        <v/>
      </c>
      <c r="K746" s="34"/>
      <c r="L746" s="59" t="str">
        <f t="shared" ca="1" si="90"/>
        <v/>
      </c>
      <c r="M746" s="34"/>
      <c r="N746" s="47" t="str">
        <f t="shared" ca="1" si="91"/>
        <v/>
      </c>
      <c r="O746" s="75"/>
      <c r="P746" s="75"/>
      <c r="Q746" s="47" t="str">
        <f t="shared" ca="1" si="92"/>
        <v/>
      </c>
      <c r="R746" s="34"/>
      <c r="S746" s="59" t="str">
        <f t="shared" ca="1" si="93"/>
        <v/>
      </c>
      <c r="T746" s="32"/>
      <c r="U746" s="33" t="str">
        <f t="shared" ca="1" si="94"/>
        <v/>
      </c>
      <c r="V746" s="34"/>
      <c r="W746" s="35"/>
      <c r="X746" s="36" t="str">
        <f t="shared" ca="1" si="88"/>
        <v/>
      </c>
      <c r="Y746" s="37"/>
      <c r="Z746" s="38" t="str">
        <f t="shared" si="89"/>
        <v/>
      </c>
    </row>
    <row r="747" spans="1:26" s="39" customFormat="1">
      <c r="A747" s="30">
        <v>744</v>
      </c>
      <c r="B747" s="31"/>
      <c r="C747" s="31"/>
      <c r="D747" s="44"/>
      <c r="E747" s="72" t="str">
        <f>IFERROR(IF(INDEX(Sheet3!$B$2:$B$8, MATCH(D747, Sheet3!$A$2:$A$8, 0)) = 0, "", INDEX(Sheet3!$B$2:$B$8, MATCH(D747, Sheet3!$A$2:$A$8, 0))), "")</f>
        <v/>
      </c>
      <c r="F747" s="31"/>
      <c r="G747" s="45"/>
      <c r="H747" s="63" t="str">
        <f>IFERROR(INDEX(Sheet3!$F$2:$F$114, MATCH(G747, Sheet3!$E$2:$E$114, 0)), "")</f>
        <v/>
      </c>
      <c r="I747" s="32"/>
      <c r="J747" s="40" t="str">
        <f t="shared" ca="1" si="87"/>
        <v/>
      </c>
      <c r="K747" s="34"/>
      <c r="L747" s="59" t="str">
        <f t="shared" ca="1" si="90"/>
        <v/>
      </c>
      <c r="M747" s="34"/>
      <c r="N747" s="47" t="str">
        <f t="shared" ca="1" si="91"/>
        <v/>
      </c>
      <c r="O747" s="75"/>
      <c r="P747" s="75"/>
      <c r="Q747" s="47" t="str">
        <f t="shared" ca="1" si="92"/>
        <v/>
      </c>
      <c r="R747" s="34"/>
      <c r="S747" s="59" t="str">
        <f t="shared" ca="1" si="93"/>
        <v/>
      </c>
      <c r="T747" s="32"/>
      <c r="U747" s="33" t="str">
        <f t="shared" ca="1" si="94"/>
        <v/>
      </c>
      <c r="V747" s="34"/>
      <c r="W747" s="35"/>
      <c r="X747" s="36" t="str">
        <f t="shared" ca="1" si="88"/>
        <v/>
      </c>
      <c r="Y747" s="37"/>
      <c r="Z747" s="38" t="str">
        <f t="shared" si="89"/>
        <v/>
      </c>
    </row>
    <row r="748" spans="1:26" s="39" customFormat="1">
      <c r="A748" s="30">
        <v>745</v>
      </c>
      <c r="B748" s="31"/>
      <c r="C748" s="31"/>
      <c r="D748" s="44"/>
      <c r="E748" s="72" t="str">
        <f>IFERROR(IF(INDEX(Sheet3!$B$2:$B$8, MATCH(D748, Sheet3!$A$2:$A$8, 0)) = 0, "", INDEX(Sheet3!$B$2:$B$8, MATCH(D748, Sheet3!$A$2:$A$8, 0))), "")</f>
        <v/>
      </c>
      <c r="F748" s="31"/>
      <c r="G748" s="45"/>
      <c r="H748" s="63" t="str">
        <f>IFERROR(INDEX(Sheet3!$F$2:$F$114, MATCH(G748, Sheet3!$E$2:$E$114, 0)), "")</f>
        <v/>
      </c>
      <c r="I748" s="32"/>
      <c r="J748" s="40" t="str">
        <f t="shared" ca="1" si="87"/>
        <v/>
      </c>
      <c r="K748" s="34"/>
      <c r="L748" s="59" t="str">
        <f t="shared" ca="1" si="90"/>
        <v/>
      </c>
      <c r="M748" s="34"/>
      <c r="N748" s="47" t="str">
        <f t="shared" ca="1" si="91"/>
        <v/>
      </c>
      <c r="O748" s="75"/>
      <c r="P748" s="75"/>
      <c r="Q748" s="47" t="str">
        <f t="shared" ca="1" si="92"/>
        <v/>
      </c>
      <c r="R748" s="34"/>
      <c r="S748" s="59" t="str">
        <f t="shared" ca="1" si="93"/>
        <v/>
      </c>
      <c r="T748" s="32"/>
      <c r="U748" s="33" t="str">
        <f t="shared" ca="1" si="94"/>
        <v/>
      </c>
      <c r="V748" s="34"/>
      <c r="W748" s="35"/>
      <c r="X748" s="36" t="str">
        <f t="shared" ca="1" si="88"/>
        <v/>
      </c>
      <c r="Y748" s="37"/>
      <c r="Z748" s="38" t="str">
        <f t="shared" si="89"/>
        <v/>
      </c>
    </row>
    <row r="749" spans="1:26" s="39" customFormat="1">
      <c r="A749" s="30">
        <v>746</v>
      </c>
      <c r="B749" s="31"/>
      <c r="C749" s="31"/>
      <c r="D749" s="44"/>
      <c r="E749" s="72" t="str">
        <f>IFERROR(IF(INDEX(Sheet3!$B$2:$B$8, MATCH(D749, Sheet3!$A$2:$A$8, 0)) = 0, "", INDEX(Sheet3!$B$2:$B$8, MATCH(D749, Sheet3!$A$2:$A$8, 0))), "")</f>
        <v/>
      </c>
      <c r="F749" s="31"/>
      <c r="G749" s="45"/>
      <c r="H749" s="63" t="str">
        <f>IFERROR(INDEX(Sheet3!$F$2:$F$114, MATCH(G749, Sheet3!$E$2:$E$114, 0)), "")</f>
        <v/>
      </c>
      <c r="I749" s="32"/>
      <c r="J749" s="40" t="str">
        <f t="shared" ca="1" si="87"/>
        <v/>
      </c>
      <c r="K749" s="34"/>
      <c r="L749" s="59" t="str">
        <f t="shared" ca="1" si="90"/>
        <v/>
      </c>
      <c r="M749" s="34"/>
      <c r="N749" s="47" t="str">
        <f t="shared" ca="1" si="91"/>
        <v/>
      </c>
      <c r="O749" s="75"/>
      <c r="P749" s="75"/>
      <c r="Q749" s="47" t="str">
        <f t="shared" ca="1" si="92"/>
        <v/>
      </c>
      <c r="R749" s="34"/>
      <c r="S749" s="59" t="str">
        <f t="shared" ca="1" si="93"/>
        <v/>
      </c>
      <c r="T749" s="32"/>
      <c r="U749" s="33" t="str">
        <f t="shared" ca="1" si="94"/>
        <v/>
      </c>
      <c r="V749" s="34"/>
      <c r="W749" s="35"/>
      <c r="X749" s="36" t="str">
        <f t="shared" ca="1" si="88"/>
        <v/>
      </c>
      <c r="Y749" s="37"/>
      <c r="Z749" s="38" t="str">
        <f t="shared" si="89"/>
        <v/>
      </c>
    </row>
    <row r="750" spans="1:26" s="39" customFormat="1">
      <c r="A750" s="30">
        <v>747</v>
      </c>
      <c r="B750" s="31"/>
      <c r="C750" s="31"/>
      <c r="D750" s="44"/>
      <c r="E750" s="72" t="str">
        <f>IFERROR(IF(INDEX(Sheet3!$B$2:$B$8, MATCH(D750, Sheet3!$A$2:$A$8, 0)) = 0, "", INDEX(Sheet3!$B$2:$B$8, MATCH(D750, Sheet3!$A$2:$A$8, 0))), "")</f>
        <v/>
      </c>
      <c r="F750" s="31"/>
      <c r="G750" s="45"/>
      <c r="H750" s="63" t="str">
        <f>IFERROR(INDEX(Sheet3!$F$2:$F$114, MATCH(G750, Sheet3!$E$2:$E$114, 0)), "")</f>
        <v/>
      </c>
      <c r="I750" s="32"/>
      <c r="J750" s="40" t="str">
        <f t="shared" ca="1" si="87"/>
        <v/>
      </c>
      <c r="K750" s="34"/>
      <c r="L750" s="59" t="str">
        <f t="shared" ca="1" si="90"/>
        <v/>
      </c>
      <c r="M750" s="34"/>
      <c r="N750" s="47" t="str">
        <f t="shared" ca="1" si="91"/>
        <v/>
      </c>
      <c r="O750" s="75"/>
      <c r="P750" s="75"/>
      <c r="Q750" s="47" t="str">
        <f t="shared" ca="1" si="92"/>
        <v/>
      </c>
      <c r="R750" s="34"/>
      <c r="S750" s="59" t="str">
        <f t="shared" ca="1" si="93"/>
        <v/>
      </c>
      <c r="T750" s="32"/>
      <c r="U750" s="33" t="str">
        <f t="shared" ca="1" si="94"/>
        <v/>
      </c>
      <c r="V750" s="34"/>
      <c r="W750" s="35"/>
      <c r="X750" s="36" t="str">
        <f t="shared" ca="1" si="88"/>
        <v/>
      </c>
      <c r="Y750" s="37"/>
      <c r="Z750" s="38" t="str">
        <f t="shared" si="89"/>
        <v/>
      </c>
    </row>
    <row r="751" spans="1:26" s="39" customFormat="1">
      <c r="A751" s="30">
        <v>748</v>
      </c>
      <c r="B751" s="31"/>
      <c r="C751" s="31"/>
      <c r="D751" s="44"/>
      <c r="E751" s="72" t="str">
        <f>IFERROR(IF(INDEX(Sheet3!$B$2:$B$8, MATCH(D751, Sheet3!$A$2:$A$8, 0)) = 0, "", INDEX(Sheet3!$B$2:$B$8, MATCH(D751, Sheet3!$A$2:$A$8, 0))), "")</f>
        <v/>
      </c>
      <c r="F751" s="31"/>
      <c r="G751" s="45"/>
      <c r="H751" s="63" t="str">
        <f>IFERROR(INDEX(Sheet3!$F$2:$F$114, MATCH(G751, Sheet3!$E$2:$E$114, 0)), "")</f>
        <v/>
      </c>
      <c r="I751" s="32"/>
      <c r="J751" s="40" t="str">
        <f t="shared" ca="1" si="87"/>
        <v/>
      </c>
      <c r="K751" s="34"/>
      <c r="L751" s="59" t="str">
        <f t="shared" ca="1" si="90"/>
        <v/>
      </c>
      <c r="M751" s="34"/>
      <c r="N751" s="47" t="str">
        <f t="shared" ca="1" si="91"/>
        <v/>
      </c>
      <c r="O751" s="75"/>
      <c r="P751" s="75"/>
      <c r="Q751" s="47" t="str">
        <f t="shared" ca="1" si="92"/>
        <v/>
      </c>
      <c r="R751" s="34"/>
      <c r="S751" s="59" t="str">
        <f t="shared" ca="1" si="93"/>
        <v/>
      </c>
      <c r="T751" s="32"/>
      <c r="U751" s="33" t="str">
        <f t="shared" ca="1" si="94"/>
        <v/>
      </c>
      <c r="V751" s="34"/>
      <c r="W751" s="35"/>
      <c r="X751" s="36" t="str">
        <f t="shared" ca="1" si="88"/>
        <v/>
      </c>
      <c r="Y751" s="37"/>
      <c r="Z751" s="38" t="str">
        <f t="shared" si="89"/>
        <v/>
      </c>
    </row>
    <row r="752" spans="1:26" s="39" customFormat="1">
      <c r="A752" s="30">
        <v>749</v>
      </c>
      <c r="B752" s="31"/>
      <c r="C752" s="31"/>
      <c r="D752" s="44"/>
      <c r="E752" s="72" t="str">
        <f>IFERROR(IF(INDEX(Sheet3!$B$2:$B$8, MATCH(D752, Sheet3!$A$2:$A$8, 0)) = 0, "", INDEX(Sheet3!$B$2:$B$8, MATCH(D752, Sheet3!$A$2:$A$8, 0))), "")</f>
        <v/>
      </c>
      <c r="F752" s="31"/>
      <c r="G752" s="45"/>
      <c r="H752" s="63" t="str">
        <f>IFERROR(INDEX(Sheet3!$F$2:$F$114, MATCH(G752, Sheet3!$E$2:$E$114, 0)), "")</f>
        <v/>
      </c>
      <c r="I752" s="32"/>
      <c r="J752" s="40" t="str">
        <f t="shared" ca="1" si="87"/>
        <v/>
      </c>
      <c r="K752" s="34"/>
      <c r="L752" s="59" t="str">
        <f t="shared" ca="1" si="90"/>
        <v/>
      </c>
      <c r="M752" s="34"/>
      <c r="N752" s="47" t="str">
        <f t="shared" ca="1" si="91"/>
        <v/>
      </c>
      <c r="O752" s="75"/>
      <c r="P752" s="75"/>
      <c r="Q752" s="47" t="str">
        <f t="shared" ca="1" si="92"/>
        <v/>
      </c>
      <c r="R752" s="34"/>
      <c r="S752" s="59" t="str">
        <f t="shared" ca="1" si="93"/>
        <v/>
      </c>
      <c r="T752" s="32"/>
      <c r="U752" s="33" t="str">
        <f t="shared" ca="1" si="94"/>
        <v/>
      </c>
      <c r="V752" s="34"/>
      <c r="W752" s="35"/>
      <c r="X752" s="36" t="str">
        <f t="shared" ca="1" si="88"/>
        <v/>
      </c>
      <c r="Y752" s="37"/>
      <c r="Z752" s="38" t="str">
        <f t="shared" si="89"/>
        <v/>
      </c>
    </row>
    <row r="753" spans="1:26" s="39" customFormat="1">
      <c r="A753" s="30">
        <v>750</v>
      </c>
      <c r="B753" s="31"/>
      <c r="C753" s="31"/>
      <c r="D753" s="44"/>
      <c r="E753" s="72" t="str">
        <f>IFERROR(IF(INDEX(Sheet3!$B$2:$B$8, MATCH(D753, Sheet3!$A$2:$A$8, 0)) = 0, "", INDEX(Sheet3!$B$2:$B$8, MATCH(D753, Sheet3!$A$2:$A$8, 0))), "")</f>
        <v/>
      </c>
      <c r="F753" s="31"/>
      <c r="G753" s="45"/>
      <c r="H753" s="63" t="str">
        <f>IFERROR(INDEX(Sheet3!$F$2:$F$114, MATCH(G753, Sheet3!$E$2:$E$114, 0)), "")</f>
        <v/>
      </c>
      <c r="I753" s="32"/>
      <c r="J753" s="40" t="str">
        <f t="shared" ca="1" si="87"/>
        <v/>
      </c>
      <c r="K753" s="34"/>
      <c r="L753" s="59" t="str">
        <f t="shared" ca="1" si="90"/>
        <v/>
      </c>
      <c r="M753" s="34"/>
      <c r="N753" s="47" t="str">
        <f t="shared" ca="1" si="91"/>
        <v/>
      </c>
      <c r="O753" s="75"/>
      <c r="P753" s="75"/>
      <c r="Q753" s="47" t="str">
        <f t="shared" ca="1" si="92"/>
        <v/>
      </c>
      <c r="R753" s="34"/>
      <c r="S753" s="59" t="str">
        <f t="shared" ca="1" si="93"/>
        <v/>
      </c>
      <c r="T753" s="32"/>
      <c r="U753" s="33" t="str">
        <f t="shared" ca="1" si="94"/>
        <v/>
      </c>
      <c r="V753" s="34"/>
      <c r="W753" s="35"/>
      <c r="X753" s="36" t="str">
        <f t="shared" ca="1" si="88"/>
        <v/>
      </c>
      <c r="Y753" s="37"/>
      <c r="Z753" s="38" t="str">
        <f t="shared" si="89"/>
        <v/>
      </c>
    </row>
    <row r="754" spans="1:26" s="39" customFormat="1">
      <c r="A754" s="30">
        <v>751</v>
      </c>
      <c r="B754" s="31"/>
      <c r="C754" s="31"/>
      <c r="D754" s="44"/>
      <c r="E754" s="72" t="str">
        <f>IFERROR(IF(INDEX(Sheet3!$B$2:$B$8, MATCH(D754, Sheet3!$A$2:$A$8, 0)) = 0, "", INDEX(Sheet3!$B$2:$B$8, MATCH(D754, Sheet3!$A$2:$A$8, 0))), "")</f>
        <v/>
      </c>
      <c r="F754" s="31"/>
      <c r="G754" s="45"/>
      <c r="H754" s="63" t="str">
        <f>IFERROR(INDEX(Sheet3!$F$2:$F$114, MATCH(G754, Sheet3!$E$2:$E$114, 0)), "")</f>
        <v/>
      </c>
      <c r="I754" s="32"/>
      <c r="J754" s="40" t="str">
        <f t="shared" ca="1" si="87"/>
        <v/>
      </c>
      <c r="K754" s="34"/>
      <c r="L754" s="59" t="str">
        <f t="shared" ca="1" si="90"/>
        <v/>
      </c>
      <c r="M754" s="34"/>
      <c r="N754" s="47" t="str">
        <f t="shared" ca="1" si="91"/>
        <v/>
      </c>
      <c r="O754" s="75"/>
      <c r="P754" s="75"/>
      <c r="Q754" s="47" t="str">
        <f t="shared" ca="1" si="92"/>
        <v/>
      </c>
      <c r="R754" s="34"/>
      <c r="S754" s="59" t="str">
        <f t="shared" ca="1" si="93"/>
        <v/>
      </c>
      <c r="T754" s="32"/>
      <c r="U754" s="33" t="str">
        <f t="shared" ca="1" si="94"/>
        <v/>
      </c>
      <c r="V754" s="34"/>
      <c r="W754" s="35"/>
      <c r="X754" s="36" t="str">
        <f t="shared" ca="1" si="88"/>
        <v/>
      </c>
      <c r="Y754" s="37"/>
      <c r="Z754" s="38" t="str">
        <f t="shared" si="89"/>
        <v/>
      </c>
    </row>
    <row r="755" spans="1:26" s="39" customFormat="1">
      <c r="A755" s="30">
        <v>752</v>
      </c>
      <c r="B755" s="31"/>
      <c r="C755" s="31"/>
      <c r="D755" s="44"/>
      <c r="E755" s="72" t="str">
        <f>IFERROR(IF(INDEX(Sheet3!$B$2:$B$8, MATCH(D755, Sheet3!$A$2:$A$8, 0)) = 0, "", INDEX(Sheet3!$B$2:$B$8, MATCH(D755, Sheet3!$A$2:$A$8, 0))), "")</f>
        <v/>
      </c>
      <c r="F755" s="31"/>
      <c r="G755" s="45"/>
      <c r="H755" s="63" t="str">
        <f>IFERROR(INDEX(Sheet3!$F$2:$F$114, MATCH(G755, Sheet3!$E$2:$E$114, 0)), "")</f>
        <v/>
      </c>
      <c r="I755" s="32"/>
      <c r="J755" s="40" t="str">
        <f t="shared" ca="1" si="87"/>
        <v/>
      </c>
      <c r="K755" s="34"/>
      <c r="L755" s="59" t="str">
        <f t="shared" ca="1" si="90"/>
        <v/>
      </c>
      <c r="M755" s="34"/>
      <c r="N755" s="47" t="str">
        <f t="shared" ca="1" si="91"/>
        <v/>
      </c>
      <c r="O755" s="75"/>
      <c r="P755" s="75"/>
      <c r="Q755" s="47" t="str">
        <f t="shared" ca="1" si="92"/>
        <v/>
      </c>
      <c r="R755" s="34"/>
      <c r="S755" s="59" t="str">
        <f t="shared" ca="1" si="93"/>
        <v/>
      </c>
      <c r="T755" s="32"/>
      <c r="U755" s="33" t="str">
        <f t="shared" ca="1" si="94"/>
        <v/>
      </c>
      <c r="V755" s="34"/>
      <c r="W755" s="35"/>
      <c r="X755" s="36" t="str">
        <f t="shared" ca="1" si="88"/>
        <v/>
      </c>
      <c r="Y755" s="37"/>
      <c r="Z755" s="38" t="str">
        <f t="shared" si="89"/>
        <v/>
      </c>
    </row>
    <row r="756" spans="1:26" s="39" customFormat="1">
      <c r="A756" s="30">
        <v>753</v>
      </c>
      <c r="B756" s="31"/>
      <c r="C756" s="31"/>
      <c r="D756" s="44"/>
      <c r="E756" s="72" t="str">
        <f>IFERROR(IF(INDEX(Sheet3!$B$2:$B$8, MATCH(D756, Sheet3!$A$2:$A$8, 0)) = 0, "", INDEX(Sheet3!$B$2:$B$8, MATCH(D756, Sheet3!$A$2:$A$8, 0))), "")</f>
        <v/>
      </c>
      <c r="F756" s="31"/>
      <c r="G756" s="45"/>
      <c r="H756" s="63" t="str">
        <f>IFERROR(INDEX(Sheet3!$F$2:$F$114, MATCH(G756, Sheet3!$E$2:$E$114, 0)), "")</f>
        <v/>
      </c>
      <c r="I756" s="32"/>
      <c r="J756" s="40" t="str">
        <f t="shared" ca="1" si="87"/>
        <v/>
      </c>
      <c r="K756" s="34"/>
      <c r="L756" s="59" t="str">
        <f t="shared" ca="1" si="90"/>
        <v/>
      </c>
      <c r="M756" s="34"/>
      <c r="N756" s="47" t="str">
        <f t="shared" ca="1" si="91"/>
        <v/>
      </c>
      <c r="O756" s="75"/>
      <c r="P756" s="75"/>
      <c r="Q756" s="47" t="str">
        <f t="shared" ca="1" si="92"/>
        <v/>
      </c>
      <c r="R756" s="34"/>
      <c r="S756" s="59" t="str">
        <f t="shared" ca="1" si="93"/>
        <v/>
      </c>
      <c r="T756" s="32"/>
      <c r="U756" s="33" t="str">
        <f t="shared" ca="1" si="94"/>
        <v/>
      </c>
      <c r="V756" s="34"/>
      <c r="W756" s="35"/>
      <c r="X756" s="36" t="str">
        <f t="shared" ca="1" si="88"/>
        <v/>
      </c>
      <c r="Y756" s="37"/>
      <c r="Z756" s="38" t="str">
        <f t="shared" si="89"/>
        <v/>
      </c>
    </row>
    <row r="757" spans="1:26" s="39" customFormat="1">
      <c r="A757" s="30">
        <v>754</v>
      </c>
      <c r="B757" s="31"/>
      <c r="C757" s="31"/>
      <c r="D757" s="44"/>
      <c r="E757" s="72" t="str">
        <f>IFERROR(IF(INDEX(Sheet3!$B$2:$B$8, MATCH(D757, Sheet3!$A$2:$A$8, 0)) = 0, "", INDEX(Sheet3!$B$2:$B$8, MATCH(D757, Sheet3!$A$2:$A$8, 0))), "")</f>
        <v/>
      </c>
      <c r="F757" s="31"/>
      <c r="G757" s="45"/>
      <c r="H757" s="63" t="str">
        <f>IFERROR(INDEX(Sheet3!$F$2:$F$114, MATCH(G757, Sheet3!$E$2:$E$114, 0)), "")</f>
        <v/>
      </c>
      <c r="I757" s="32"/>
      <c r="J757" s="40" t="str">
        <f t="shared" ca="1" si="87"/>
        <v/>
      </c>
      <c r="K757" s="34"/>
      <c r="L757" s="59" t="str">
        <f t="shared" ca="1" si="90"/>
        <v/>
      </c>
      <c r="M757" s="34"/>
      <c r="N757" s="47" t="str">
        <f t="shared" ca="1" si="91"/>
        <v/>
      </c>
      <c r="O757" s="75"/>
      <c r="P757" s="75"/>
      <c r="Q757" s="47" t="str">
        <f t="shared" ca="1" si="92"/>
        <v/>
      </c>
      <c r="R757" s="34"/>
      <c r="S757" s="59" t="str">
        <f t="shared" ca="1" si="93"/>
        <v/>
      </c>
      <c r="T757" s="32"/>
      <c r="U757" s="33" t="str">
        <f t="shared" ca="1" si="94"/>
        <v/>
      </c>
      <c r="V757" s="34"/>
      <c r="W757" s="35"/>
      <c r="X757" s="36" t="str">
        <f t="shared" ca="1" si="88"/>
        <v/>
      </c>
      <c r="Y757" s="37"/>
      <c r="Z757" s="38" t="str">
        <f t="shared" si="89"/>
        <v/>
      </c>
    </row>
    <row r="758" spans="1:26" s="39" customFormat="1">
      <c r="A758" s="30">
        <v>755</v>
      </c>
      <c r="B758" s="31"/>
      <c r="C758" s="31"/>
      <c r="D758" s="44"/>
      <c r="E758" s="72" t="str">
        <f>IFERROR(IF(INDEX(Sheet3!$B$2:$B$8, MATCH(D758, Sheet3!$A$2:$A$8, 0)) = 0, "", INDEX(Sheet3!$B$2:$B$8, MATCH(D758, Sheet3!$A$2:$A$8, 0))), "")</f>
        <v/>
      </c>
      <c r="F758" s="31"/>
      <c r="G758" s="45"/>
      <c r="H758" s="63" t="str">
        <f>IFERROR(INDEX(Sheet3!$F$2:$F$114, MATCH(G758, Sheet3!$E$2:$E$114, 0)), "")</f>
        <v/>
      </c>
      <c r="I758" s="32"/>
      <c r="J758" s="40" t="str">
        <f t="shared" ca="1" si="87"/>
        <v/>
      </c>
      <c r="K758" s="34"/>
      <c r="L758" s="59" t="str">
        <f t="shared" ca="1" si="90"/>
        <v/>
      </c>
      <c r="M758" s="34"/>
      <c r="N758" s="47" t="str">
        <f t="shared" ca="1" si="91"/>
        <v/>
      </c>
      <c r="O758" s="75"/>
      <c r="P758" s="75"/>
      <c r="Q758" s="47" t="str">
        <f t="shared" ca="1" si="92"/>
        <v/>
      </c>
      <c r="R758" s="34"/>
      <c r="S758" s="59" t="str">
        <f t="shared" ca="1" si="93"/>
        <v/>
      </c>
      <c r="T758" s="32"/>
      <c r="U758" s="33" t="str">
        <f t="shared" ca="1" si="94"/>
        <v/>
      </c>
      <c r="V758" s="34"/>
      <c r="W758" s="35"/>
      <c r="X758" s="36" t="str">
        <f t="shared" ca="1" si="88"/>
        <v/>
      </c>
      <c r="Y758" s="37"/>
      <c r="Z758" s="38" t="str">
        <f t="shared" si="89"/>
        <v/>
      </c>
    </row>
    <row r="759" spans="1:26" s="39" customFormat="1">
      <c r="A759" s="30">
        <v>756</v>
      </c>
      <c r="B759" s="31"/>
      <c r="C759" s="31"/>
      <c r="D759" s="44"/>
      <c r="E759" s="72" t="str">
        <f>IFERROR(IF(INDEX(Sheet3!$B$2:$B$8, MATCH(D759, Sheet3!$A$2:$A$8, 0)) = 0, "", INDEX(Sheet3!$B$2:$B$8, MATCH(D759, Sheet3!$A$2:$A$8, 0))), "")</f>
        <v/>
      </c>
      <c r="F759" s="31"/>
      <c r="G759" s="45"/>
      <c r="H759" s="63" t="str">
        <f>IFERROR(INDEX(Sheet3!$F$2:$F$114, MATCH(G759, Sheet3!$E$2:$E$114, 0)), "")</f>
        <v/>
      </c>
      <c r="I759" s="32"/>
      <c r="J759" s="40" t="str">
        <f t="shared" ca="1" si="87"/>
        <v/>
      </c>
      <c r="K759" s="34"/>
      <c r="L759" s="59" t="str">
        <f t="shared" ca="1" si="90"/>
        <v/>
      </c>
      <c r="M759" s="34"/>
      <c r="N759" s="47" t="str">
        <f t="shared" ca="1" si="91"/>
        <v/>
      </c>
      <c r="O759" s="75"/>
      <c r="P759" s="75"/>
      <c r="Q759" s="47" t="str">
        <f t="shared" ca="1" si="92"/>
        <v/>
      </c>
      <c r="R759" s="34"/>
      <c r="S759" s="59" t="str">
        <f t="shared" ca="1" si="93"/>
        <v/>
      </c>
      <c r="T759" s="32"/>
      <c r="U759" s="33" t="str">
        <f t="shared" ca="1" si="94"/>
        <v/>
      </c>
      <c r="V759" s="34"/>
      <c r="W759" s="35"/>
      <c r="X759" s="36" t="str">
        <f t="shared" ca="1" si="88"/>
        <v/>
      </c>
      <c r="Y759" s="37"/>
      <c r="Z759" s="38" t="str">
        <f t="shared" si="89"/>
        <v/>
      </c>
    </row>
    <row r="760" spans="1:26" s="39" customFormat="1">
      <c r="A760" s="30">
        <v>757</v>
      </c>
      <c r="B760" s="31"/>
      <c r="C760" s="31"/>
      <c r="D760" s="44"/>
      <c r="E760" s="72" t="str">
        <f>IFERROR(IF(INDEX(Sheet3!$B$2:$B$8, MATCH(D760, Sheet3!$A$2:$A$8, 0)) = 0, "", INDEX(Sheet3!$B$2:$B$8, MATCH(D760, Sheet3!$A$2:$A$8, 0))), "")</f>
        <v/>
      </c>
      <c r="F760" s="31"/>
      <c r="G760" s="45"/>
      <c r="H760" s="63" t="str">
        <f>IFERROR(INDEX(Sheet3!$F$2:$F$114, MATCH(G760, Sheet3!$E$2:$E$114, 0)), "")</f>
        <v/>
      </c>
      <c r="I760" s="32"/>
      <c r="J760" s="40" t="str">
        <f t="shared" ca="1" si="87"/>
        <v/>
      </c>
      <c r="K760" s="34"/>
      <c r="L760" s="59" t="str">
        <f t="shared" ca="1" si="90"/>
        <v/>
      </c>
      <c r="M760" s="34"/>
      <c r="N760" s="47" t="str">
        <f t="shared" ca="1" si="91"/>
        <v/>
      </c>
      <c r="O760" s="75"/>
      <c r="P760" s="75"/>
      <c r="Q760" s="47" t="str">
        <f t="shared" ca="1" si="92"/>
        <v/>
      </c>
      <c r="R760" s="34"/>
      <c r="S760" s="59" t="str">
        <f t="shared" ca="1" si="93"/>
        <v/>
      </c>
      <c r="T760" s="32"/>
      <c r="U760" s="33" t="str">
        <f t="shared" ca="1" si="94"/>
        <v/>
      </c>
      <c r="V760" s="34"/>
      <c r="W760" s="35"/>
      <c r="X760" s="36" t="str">
        <f t="shared" ca="1" si="88"/>
        <v/>
      </c>
      <c r="Y760" s="37"/>
      <c r="Z760" s="38" t="str">
        <f t="shared" si="89"/>
        <v/>
      </c>
    </row>
    <row r="761" spans="1:26" s="39" customFormat="1">
      <c r="A761" s="30">
        <v>758</v>
      </c>
      <c r="B761" s="31"/>
      <c r="C761" s="31"/>
      <c r="D761" s="44"/>
      <c r="E761" s="72" t="str">
        <f>IFERROR(IF(INDEX(Sheet3!$B$2:$B$8, MATCH(D761, Sheet3!$A$2:$A$8, 0)) = 0, "", INDEX(Sheet3!$B$2:$B$8, MATCH(D761, Sheet3!$A$2:$A$8, 0))), "")</f>
        <v/>
      </c>
      <c r="F761" s="31"/>
      <c r="G761" s="45"/>
      <c r="H761" s="63" t="str">
        <f>IFERROR(INDEX(Sheet3!$F$2:$F$114, MATCH(G761, Sheet3!$E$2:$E$114, 0)), "")</f>
        <v/>
      </c>
      <c r="I761" s="32"/>
      <c r="J761" s="40" t="str">
        <f t="shared" ca="1" si="87"/>
        <v/>
      </c>
      <c r="K761" s="34"/>
      <c r="L761" s="59" t="str">
        <f t="shared" ca="1" si="90"/>
        <v/>
      </c>
      <c r="M761" s="34"/>
      <c r="N761" s="47" t="str">
        <f t="shared" ca="1" si="91"/>
        <v/>
      </c>
      <c r="O761" s="75"/>
      <c r="P761" s="75"/>
      <c r="Q761" s="47" t="str">
        <f t="shared" ca="1" si="92"/>
        <v/>
      </c>
      <c r="R761" s="34"/>
      <c r="S761" s="59" t="str">
        <f t="shared" ca="1" si="93"/>
        <v/>
      </c>
      <c r="T761" s="32"/>
      <c r="U761" s="33" t="str">
        <f t="shared" ca="1" si="94"/>
        <v/>
      </c>
      <c r="V761" s="34"/>
      <c r="W761" s="35"/>
      <c r="X761" s="36" t="str">
        <f t="shared" ca="1" si="88"/>
        <v/>
      </c>
      <c r="Y761" s="37"/>
      <c r="Z761" s="38" t="str">
        <f t="shared" si="89"/>
        <v/>
      </c>
    </row>
    <row r="762" spans="1:26" s="39" customFormat="1">
      <c r="A762" s="30">
        <v>759</v>
      </c>
      <c r="B762" s="31"/>
      <c r="C762" s="31"/>
      <c r="D762" s="44"/>
      <c r="E762" s="72" t="str">
        <f>IFERROR(IF(INDEX(Sheet3!$B$2:$B$8, MATCH(D762, Sheet3!$A$2:$A$8, 0)) = 0, "", INDEX(Sheet3!$B$2:$B$8, MATCH(D762, Sheet3!$A$2:$A$8, 0))), "")</f>
        <v/>
      </c>
      <c r="F762" s="31"/>
      <c r="G762" s="45"/>
      <c r="H762" s="63" t="str">
        <f>IFERROR(INDEX(Sheet3!$F$2:$F$114, MATCH(G762, Sheet3!$E$2:$E$114, 0)), "")</f>
        <v/>
      </c>
      <c r="I762" s="32"/>
      <c r="J762" s="40" t="str">
        <f t="shared" ca="1" si="87"/>
        <v/>
      </c>
      <c r="K762" s="34"/>
      <c r="L762" s="59" t="str">
        <f t="shared" ca="1" si="90"/>
        <v/>
      </c>
      <c r="M762" s="34"/>
      <c r="N762" s="47" t="str">
        <f t="shared" ca="1" si="91"/>
        <v/>
      </c>
      <c r="O762" s="75"/>
      <c r="P762" s="75"/>
      <c r="Q762" s="47" t="str">
        <f t="shared" ca="1" si="92"/>
        <v/>
      </c>
      <c r="R762" s="34"/>
      <c r="S762" s="59" t="str">
        <f t="shared" ca="1" si="93"/>
        <v/>
      </c>
      <c r="T762" s="32"/>
      <c r="U762" s="33" t="str">
        <f t="shared" ca="1" si="94"/>
        <v/>
      </c>
      <c r="V762" s="34"/>
      <c r="W762" s="35"/>
      <c r="X762" s="36" t="str">
        <f t="shared" ca="1" si="88"/>
        <v/>
      </c>
      <c r="Y762" s="37"/>
      <c r="Z762" s="38" t="str">
        <f t="shared" si="89"/>
        <v/>
      </c>
    </row>
    <row r="763" spans="1:26" s="39" customFormat="1">
      <c r="A763" s="30">
        <v>760</v>
      </c>
      <c r="B763" s="31"/>
      <c r="C763" s="31"/>
      <c r="D763" s="44"/>
      <c r="E763" s="72" t="str">
        <f>IFERROR(IF(INDEX(Sheet3!$B$2:$B$8, MATCH(D763, Sheet3!$A$2:$A$8, 0)) = 0, "", INDEX(Sheet3!$B$2:$B$8, MATCH(D763, Sheet3!$A$2:$A$8, 0))), "")</f>
        <v/>
      </c>
      <c r="F763" s="31"/>
      <c r="G763" s="45"/>
      <c r="H763" s="63" t="str">
        <f>IFERROR(INDEX(Sheet3!$F$2:$F$114, MATCH(G763, Sheet3!$E$2:$E$114, 0)), "")</f>
        <v/>
      </c>
      <c r="I763" s="32"/>
      <c r="J763" s="40" t="str">
        <f t="shared" ca="1" si="87"/>
        <v/>
      </c>
      <c r="K763" s="34"/>
      <c r="L763" s="59" t="str">
        <f t="shared" ca="1" si="90"/>
        <v/>
      </c>
      <c r="M763" s="34"/>
      <c r="N763" s="47" t="str">
        <f t="shared" ca="1" si="91"/>
        <v/>
      </c>
      <c r="O763" s="75"/>
      <c r="P763" s="75"/>
      <c r="Q763" s="47" t="str">
        <f t="shared" ca="1" si="92"/>
        <v/>
      </c>
      <c r="R763" s="34"/>
      <c r="S763" s="59" t="str">
        <f t="shared" ca="1" si="93"/>
        <v/>
      </c>
      <c r="T763" s="32"/>
      <c r="U763" s="33" t="str">
        <f t="shared" ca="1" si="94"/>
        <v/>
      </c>
      <c r="V763" s="34"/>
      <c r="W763" s="35"/>
      <c r="X763" s="36" t="str">
        <f t="shared" ca="1" si="88"/>
        <v/>
      </c>
      <c r="Y763" s="37"/>
      <c r="Z763" s="38" t="str">
        <f t="shared" si="89"/>
        <v/>
      </c>
    </row>
    <row r="764" spans="1:26" s="39" customFormat="1">
      <c r="A764" s="30">
        <v>761</v>
      </c>
      <c r="B764" s="31"/>
      <c r="C764" s="31"/>
      <c r="D764" s="44"/>
      <c r="E764" s="72" t="str">
        <f>IFERROR(IF(INDEX(Sheet3!$B$2:$B$8, MATCH(D764, Sheet3!$A$2:$A$8, 0)) = 0, "", INDEX(Sheet3!$B$2:$B$8, MATCH(D764, Sheet3!$A$2:$A$8, 0))), "")</f>
        <v/>
      </c>
      <c r="F764" s="31"/>
      <c r="G764" s="45"/>
      <c r="H764" s="63" t="str">
        <f>IFERROR(INDEX(Sheet3!$F$2:$F$114, MATCH(G764, Sheet3!$E$2:$E$114, 0)), "")</f>
        <v/>
      </c>
      <c r="I764" s="32"/>
      <c r="J764" s="40" t="str">
        <f t="shared" ca="1" si="87"/>
        <v/>
      </c>
      <c r="K764" s="34"/>
      <c r="L764" s="59" t="str">
        <f t="shared" ca="1" si="90"/>
        <v/>
      </c>
      <c r="M764" s="34"/>
      <c r="N764" s="47" t="str">
        <f t="shared" ca="1" si="91"/>
        <v/>
      </c>
      <c r="O764" s="75"/>
      <c r="P764" s="75"/>
      <c r="Q764" s="47" t="str">
        <f t="shared" ca="1" si="92"/>
        <v/>
      </c>
      <c r="R764" s="34"/>
      <c r="S764" s="59" t="str">
        <f t="shared" ca="1" si="93"/>
        <v/>
      </c>
      <c r="T764" s="32"/>
      <c r="U764" s="33" t="str">
        <f t="shared" ca="1" si="94"/>
        <v/>
      </c>
      <c r="V764" s="34"/>
      <c r="W764" s="35"/>
      <c r="X764" s="36" t="str">
        <f t="shared" ca="1" si="88"/>
        <v/>
      </c>
      <c r="Y764" s="37"/>
      <c r="Z764" s="38" t="str">
        <f t="shared" si="89"/>
        <v/>
      </c>
    </row>
    <row r="765" spans="1:26" s="39" customFormat="1">
      <c r="A765" s="30">
        <v>762</v>
      </c>
      <c r="B765" s="31"/>
      <c r="C765" s="31"/>
      <c r="D765" s="44"/>
      <c r="E765" s="72" t="str">
        <f>IFERROR(IF(INDEX(Sheet3!$B$2:$B$8, MATCH(D765, Sheet3!$A$2:$A$8, 0)) = 0, "", INDEX(Sheet3!$B$2:$B$8, MATCH(D765, Sheet3!$A$2:$A$8, 0))), "")</f>
        <v/>
      </c>
      <c r="F765" s="31"/>
      <c r="G765" s="45"/>
      <c r="H765" s="63" t="str">
        <f>IFERROR(INDEX(Sheet3!$F$2:$F$114, MATCH(G765, Sheet3!$E$2:$E$114, 0)), "")</f>
        <v/>
      </c>
      <c r="I765" s="32"/>
      <c r="J765" s="40" t="str">
        <f t="shared" ca="1" si="87"/>
        <v/>
      </c>
      <c r="K765" s="34"/>
      <c r="L765" s="59" t="str">
        <f t="shared" ca="1" si="90"/>
        <v/>
      </c>
      <c r="M765" s="34"/>
      <c r="N765" s="47" t="str">
        <f t="shared" ca="1" si="91"/>
        <v/>
      </c>
      <c r="O765" s="75"/>
      <c r="P765" s="75"/>
      <c r="Q765" s="47" t="str">
        <f t="shared" ca="1" si="92"/>
        <v/>
      </c>
      <c r="R765" s="34"/>
      <c r="S765" s="59" t="str">
        <f t="shared" ca="1" si="93"/>
        <v/>
      </c>
      <c r="T765" s="32"/>
      <c r="U765" s="33" t="str">
        <f t="shared" ca="1" si="94"/>
        <v/>
      </c>
      <c r="V765" s="34"/>
      <c r="W765" s="35"/>
      <c r="X765" s="36" t="str">
        <f t="shared" ca="1" si="88"/>
        <v/>
      </c>
      <c r="Y765" s="37"/>
      <c r="Z765" s="38" t="str">
        <f t="shared" si="89"/>
        <v/>
      </c>
    </row>
    <row r="766" spans="1:26" s="39" customFormat="1">
      <c r="A766" s="30">
        <v>763</v>
      </c>
      <c r="B766" s="31"/>
      <c r="C766" s="31"/>
      <c r="D766" s="44"/>
      <c r="E766" s="72" t="str">
        <f>IFERROR(IF(INDEX(Sheet3!$B$2:$B$8, MATCH(D766, Sheet3!$A$2:$A$8, 0)) = 0, "", INDEX(Sheet3!$B$2:$B$8, MATCH(D766, Sheet3!$A$2:$A$8, 0))), "")</f>
        <v/>
      </c>
      <c r="F766" s="31"/>
      <c r="G766" s="45"/>
      <c r="H766" s="63" t="str">
        <f>IFERROR(INDEX(Sheet3!$F$2:$F$114, MATCH(G766, Sheet3!$E$2:$E$114, 0)), "")</f>
        <v/>
      </c>
      <c r="I766" s="32"/>
      <c r="J766" s="40" t="str">
        <f t="shared" ca="1" si="87"/>
        <v/>
      </c>
      <c r="K766" s="34"/>
      <c r="L766" s="59" t="str">
        <f t="shared" ca="1" si="90"/>
        <v/>
      </c>
      <c r="M766" s="34"/>
      <c r="N766" s="47" t="str">
        <f t="shared" ca="1" si="91"/>
        <v/>
      </c>
      <c r="O766" s="75"/>
      <c r="P766" s="75"/>
      <c r="Q766" s="47" t="str">
        <f t="shared" ca="1" si="92"/>
        <v/>
      </c>
      <c r="R766" s="34"/>
      <c r="S766" s="59" t="str">
        <f t="shared" ca="1" si="93"/>
        <v/>
      </c>
      <c r="T766" s="32"/>
      <c r="U766" s="33" t="str">
        <f t="shared" ca="1" si="94"/>
        <v/>
      </c>
      <c r="V766" s="34"/>
      <c r="W766" s="35"/>
      <c r="X766" s="36" t="str">
        <f t="shared" ca="1" si="88"/>
        <v/>
      </c>
      <c r="Y766" s="37"/>
      <c r="Z766" s="38" t="str">
        <f t="shared" si="89"/>
        <v/>
      </c>
    </row>
    <row r="767" spans="1:26" s="39" customFormat="1">
      <c r="A767" s="30">
        <v>764</v>
      </c>
      <c r="B767" s="31"/>
      <c r="C767" s="31"/>
      <c r="D767" s="44"/>
      <c r="E767" s="72" t="str">
        <f>IFERROR(IF(INDEX(Sheet3!$B$2:$B$8, MATCH(D767, Sheet3!$A$2:$A$8, 0)) = 0, "", INDEX(Sheet3!$B$2:$B$8, MATCH(D767, Sheet3!$A$2:$A$8, 0))), "")</f>
        <v/>
      </c>
      <c r="F767" s="31"/>
      <c r="G767" s="45"/>
      <c r="H767" s="63" t="str">
        <f>IFERROR(INDEX(Sheet3!$F$2:$F$114, MATCH(G767, Sheet3!$E$2:$E$114, 0)), "")</f>
        <v/>
      </c>
      <c r="I767" s="32"/>
      <c r="J767" s="40" t="str">
        <f t="shared" ca="1" si="87"/>
        <v/>
      </c>
      <c r="K767" s="34"/>
      <c r="L767" s="59" t="str">
        <f t="shared" ca="1" si="90"/>
        <v/>
      </c>
      <c r="M767" s="34"/>
      <c r="N767" s="47" t="str">
        <f t="shared" ca="1" si="91"/>
        <v/>
      </c>
      <c r="O767" s="75"/>
      <c r="P767" s="75"/>
      <c r="Q767" s="47" t="str">
        <f t="shared" ca="1" si="92"/>
        <v/>
      </c>
      <c r="R767" s="34"/>
      <c r="S767" s="59" t="str">
        <f t="shared" ca="1" si="93"/>
        <v/>
      </c>
      <c r="T767" s="32"/>
      <c r="U767" s="33" t="str">
        <f t="shared" ca="1" si="94"/>
        <v/>
      </c>
      <c r="V767" s="34"/>
      <c r="W767" s="35"/>
      <c r="X767" s="36" t="str">
        <f t="shared" ca="1" si="88"/>
        <v/>
      </c>
      <c r="Y767" s="37"/>
      <c r="Z767" s="38" t="str">
        <f t="shared" si="89"/>
        <v/>
      </c>
    </row>
    <row r="768" spans="1:26" s="39" customFormat="1">
      <c r="A768" s="30">
        <v>765</v>
      </c>
      <c r="B768" s="31"/>
      <c r="C768" s="31"/>
      <c r="D768" s="44"/>
      <c r="E768" s="72" t="str">
        <f>IFERROR(IF(INDEX(Sheet3!$B$2:$B$8, MATCH(D768, Sheet3!$A$2:$A$8, 0)) = 0, "", INDEX(Sheet3!$B$2:$B$8, MATCH(D768, Sheet3!$A$2:$A$8, 0))), "")</f>
        <v/>
      </c>
      <c r="F768" s="31"/>
      <c r="G768" s="45"/>
      <c r="H768" s="63" t="str">
        <f>IFERROR(INDEX(Sheet3!$F$2:$F$114, MATCH(G768, Sheet3!$E$2:$E$114, 0)), "")</f>
        <v/>
      </c>
      <c r="I768" s="32"/>
      <c r="J768" s="40" t="str">
        <f t="shared" ca="1" si="87"/>
        <v/>
      </c>
      <c r="K768" s="34"/>
      <c r="L768" s="59" t="str">
        <f t="shared" ca="1" si="90"/>
        <v/>
      </c>
      <c r="M768" s="34"/>
      <c r="N768" s="47" t="str">
        <f t="shared" ca="1" si="91"/>
        <v/>
      </c>
      <c r="O768" s="75"/>
      <c r="P768" s="75"/>
      <c r="Q768" s="47" t="str">
        <f t="shared" ca="1" si="92"/>
        <v/>
      </c>
      <c r="R768" s="34"/>
      <c r="S768" s="59" t="str">
        <f t="shared" ca="1" si="93"/>
        <v/>
      </c>
      <c r="T768" s="32"/>
      <c r="U768" s="33" t="str">
        <f t="shared" ca="1" si="94"/>
        <v/>
      </c>
      <c r="V768" s="34"/>
      <c r="W768" s="35"/>
      <c r="X768" s="36" t="str">
        <f t="shared" ca="1" si="88"/>
        <v/>
      </c>
      <c r="Y768" s="37"/>
      <c r="Z768" s="38" t="str">
        <f t="shared" si="89"/>
        <v/>
      </c>
    </row>
    <row r="769" spans="1:26" s="39" customFormat="1">
      <c r="A769" s="30">
        <v>766</v>
      </c>
      <c r="B769" s="31"/>
      <c r="C769" s="31"/>
      <c r="D769" s="44"/>
      <c r="E769" s="72" t="str">
        <f>IFERROR(IF(INDEX(Sheet3!$B$2:$B$8, MATCH(D769, Sheet3!$A$2:$A$8, 0)) = 0, "", INDEX(Sheet3!$B$2:$B$8, MATCH(D769, Sheet3!$A$2:$A$8, 0))), "")</f>
        <v/>
      </c>
      <c r="F769" s="31"/>
      <c r="G769" s="45"/>
      <c r="H769" s="63" t="str">
        <f>IFERROR(INDEX(Sheet3!$F$2:$F$114, MATCH(G769, Sheet3!$E$2:$E$114, 0)), "")</f>
        <v/>
      </c>
      <c r="I769" s="32"/>
      <c r="J769" s="40" t="str">
        <f t="shared" ca="1" si="87"/>
        <v/>
      </c>
      <c r="K769" s="34"/>
      <c r="L769" s="59" t="str">
        <f t="shared" ca="1" si="90"/>
        <v/>
      </c>
      <c r="M769" s="34"/>
      <c r="N769" s="47" t="str">
        <f t="shared" ca="1" si="91"/>
        <v/>
      </c>
      <c r="O769" s="75"/>
      <c r="P769" s="75"/>
      <c r="Q769" s="47" t="str">
        <f t="shared" ca="1" si="92"/>
        <v/>
      </c>
      <c r="R769" s="34"/>
      <c r="S769" s="59" t="str">
        <f t="shared" ca="1" si="93"/>
        <v/>
      </c>
      <c r="T769" s="32"/>
      <c r="U769" s="33" t="str">
        <f t="shared" ca="1" si="94"/>
        <v/>
      </c>
      <c r="V769" s="34"/>
      <c r="W769" s="35"/>
      <c r="X769" s="36" t="str">
        <f t="shared" ca="1" si="88"/>
        <v/>
      </c>
      <c r="Y769" s="37"/>
      <c r="Z769" s="38" t="str">
        <f t="shared" si="89"/>
        <v/>
      </c>
    </row>
    <row r="770" spans="1:26" s="39" customFormat="1">
      <c r="A770" s="30">
        <v>767</v>
      </c>
      <c r="B770" s="31"/>
      <c r="C770" s="31"/>
      <c r="D770" s="44"/>
      <c r="E770" s="72" t="str">
        <f>IFERROR(IF(INDEX(Sheet3!$B$2:$B$8, MATCH(D770, Sheet3!$A$2:$A$8, 0)) = 0, "", INDEX(Sheet3!$B$2:$B$8, MATCH(D770, Sheet3!$A$2:$A$8, 0))), "")</f>
        <v/>
      </c>
      <c r="F770" s="31"/>
      <c r="G770" s="45"/>
      <c r="H770" s="63" t="str">
        <f>IFERROR(INDEX(Sheet3!$F$2:$F$114, MATCH(G770, Sheet3!$E$2:$E$114, 0)), "")</f>
        <v/>
      </c>
      <c r="I770" s="32"/>
      <c r="J770" s="40" t="str">
        <f t="shared" ca="1" si="87"/>
        <v/>
      </c>
      <c r="K770" s="34"/>
      <c r="L770" s="59" t="str">
        <f t="shared" ca="1" si="90"/>
        <v/>
      </c>
      <c r="M770" s="34"/>
      <c r="N770" s="47" t="str">
        <f t="shared" ca="1" si="91"/>
        <v/>
      </c>
      <c r="O770" s="75"/>
      <c r="P770" s="75"/>
      <c r="Q770" s="47" t="str">
        <f t="shared" ca="1" si="92"/>
        <v/>
      </c>
      <c r="R770" s="34"/>
      <c r="S770" s="59" t="str">
        <f t="shared" ca="1" si="93"/>
        <v/>
      </c>
      <c r="T770" s="32"/>
      <c r="U770" s="33" t="str">
        <f t="shared" ca="1" si="94"/>
        <v/>
      </c>
      <c r="V770" s="34"/>
      <c r="W770" s="35"/>
      <c r="X770" s="36" t="str">
        <f t="shared" ca="1" si="88"/>
        <v/>
      </c>
      <c r="Y770" s="37"/>
      <c r="Z770" s="38" t="str">
        <f t="shared" si="89"/>
        <v/>
      </c>
    </row>
    <row r="771" spans="1:26" s="39" customFormat="1">
      <c r="A771" s="30">
        <v>768</v>
      </c>
      <c r="B771" s="31"/>
      <c r="C771" s="31"/>
      <c r="D771" s="44"/>
      <c r="E771" s="72" t="str">
        <f>IFERROR(IF(INDEX(Sheet3!$B$2:$B$8, MATCH(D771, Sheet3!$A$2:$A$8, 0)) = 0, "", INDEX(Sheet3!$B$2:$B$8, MATCH(D771, Sheet3!$A$2:$A$8, 0))), "")</f>
        <v/>
      </c>
      <c r="F771" s="31"/>
      <c r="G771" s="45"/>
      <c r="H771" s="63" t="str">
        <f>IFERROR(INDEX(Sheet3!$F$2:$F$114, MATCH(G771, Sheet3!$E$2:$E$114, 0)), "")</f>
        <v/>
      </c>
      <c r="I771" s="32"/>
      <c r="J771" s="40" t="str">
        <f t="shared" ca="1" si="87"/>
        <v/>
      </c>
      <c r="K771" s="34"/>
      <c r="L771" s="59" t="str">
        <f t="shared" ca="1" si="90"/>
        <v/>
      </c>
      <c r="M771" s="34"/>
      <c r="N771" s="47" t="str">
        <f t="shared" ca="1" si="91"/>
        <v/>
      </c>
      <c r="O771" s="75"/>
      <c r="P771" s="75"/>
      <c r="Q771" s="47" t="str">
        <f t="shared" ca="1" si="92"/>
        <v/>
      </c>
      <c r="R771" s="34"/>
      <c r="S771" s="59" t="str">
        <f t="shared" ca="1" si="93"/>
        <v/>
      </c>
      <c r="T771" s="32"/>
      <c r="U771" s="33" t="str">
        <f t="shared" ca="1" si="94"/>
        <v/>
      </c>
      <c r="V771" s="34"/>
      <c r="W771" s="35"/>
      <c r="X771" s="36" t="str">
        <f t="shared" ca="1" si="88"/>
        <v/>
      </c>
      <c r="Y771" s="37"/>
      <c r="Z771" s="38" t="str">
        <f t="shared" si="89"/>
        <v/>
      </c>
    </row>
    <row r="772" spans="1:26" s="39" customFormat="1">
      <c r="A772" s="30">
        <v>769</v>
      </c>
      <c r="B772" s="31"/>
      <c r="C772" s="31"/>
      <c r="D772" s="44"/>
      <c r="E772" s="72" t="str">
        <f>IFERROR(IF(INDEX(Sheet3!$B$2:$B$8, MATCH(D772, Sheet3!$A$2:$A$8, 0)) = 0, "", INDEX(Sheet3!$B$2:$B$8, MATCH(D772, Sheet3!$A$2:$A$8, 0))), "")</f>
        <v/>
      </c>
      <c r="F772" s="31"/>
      <c r="G772" s="45"/>
      <c r="H772" s="63" t="str">
        <f>IFERROR(INDEX(Sheet3!$F$2:$F$114, MATCH(G772, Sheet3!$E$2:$E$114, 0)), "")</f>
        <v/>
      </c>
      <c r="I772" s="32"/>
      <c r="J772" s="40" t="str">
        <f t="shared" ca="1" si="87"/>
        <v/>
      </c>
      <c r="K772" s="34"/>
      <c r="L772" s="59" t="str">
        <f t="shared" ca="1" si="90"/>
        <v/>
      </c>
      <c r="M772" s="34"/>
      <c r="N772" s="47" t="str">
        <f t="shared" ca="1" si="91"/>
        <v/>
      </c>
      <c r="O772" s="75"/>
      <c r="P772" s="75"/>
      <c r="Q772" s="47" t="str">
        <f t="shared" ca="1" si="92"/>
        <v/>
      </c>
      <c r="R772" s="34"/>
      <c r="S772" s="59" t="str">
        <f t="shared" ca="1" si="93"/>
        <v/>
      </c>
      <c r="T772" s="32"/>
      <c r="U772" s="33" t="str">
        <f t="shared" ca="1" si="94"/>
        <v/>
      </c>
      <c r="V772" s="34"/>
      <c r="W772" s="35"/>
      <c r="X772" s="36" t="str">
        <f t="shared" ca="1" si="88"/>
        <v/>
      </c>
      <c r="Y772" s="37"/>
      <c r="Z772" s="38" t="str">
        <f t="shared" si="89"/>
        <v/>
      </c>
    </row>
    <row r="773" spans="1:26" s="39" customFormat="1">
      <c r="A773" s="30">
        <v>770</v>
      </c>
      <c r="B773" s="31"/>
      <c r="C773" s="31"/>
      <c r="D773" s="44"/>
      <c r="E773" s="72" t="str">
        <f>IFERROR(IF(INDEX(Sheet3!$B$2:$B$8, MATCH(D773, Sheet3!$A$2:$A$8, 0)) = 0, "", INDEX(Sheet3!$B$2:$B$8, MATCH(D773, Sheet3!$A$2:$A$8, 0))), "")</f>
        <v/>
      </c>
      <c r="F773" s="31"/>
      <c r="G773" s="45"/>
      <c r="H773" s="63" t="str">
        <f>IFERROR(INDEX(Sheet3!$F$2:$F$114, MATCH(G773, Sheet3!$E$2:$E$114, 0)), "")</f>
        <v/>
      </c>
      <c r="I773" s="32"/>
      <c r="J773" s="40" t="str">
        <f t="shared" ca="1" si="87"/>
        <v/>
      </c>
      <c r="K773" s="34"/>
      <c r="L773" s="59" t="str">
        <f t="shared" ca="1" si="90"/>
        <v/>
      </c>
      <c r="M773" s="34"/>
      <c r="N773" s="47" t="str">
        <f t="shared" ca="1" si="91"/>
        <v/>
      </c>
      <c r="O773" s="75"/>
      <c r="P773" s="75"/>
      <c r="Q773" s="47" t="str">
        <f t="shared" ca="1" si="92"/>
        <v/>
      </c>
      <c r="R773" s="34"/>
      <c r="S773" s="59" t="str">
        <f t="shared" ca="1" si="93"/>
        <v/>
      </c>
      <c r="T773" s="32"/>
      <c r="U773" s="33" t="str">
        <f t="shared" ca="1" si="94"/>
        <v/>
      </c>
      <c r="V773" s="34"/>
      <c r="W773" s="35"/>
      <c r="X773" s="36" t="str">
        <f t="shared" ca="1" si="88"/>
        <v/>
      </c>
      <c r="Y773" s="37"/>
      <c r="Z773" s="38" t="str">
        <f t="shared" si="89"/>
        <v/>
      </c>
    </row>
    <row r="774" spans="1:26" s="39" customFormat="1">
      <c r="A774" s="30">
        <v>771</v>
      </c>
      <c r="B774" s="31"/>
      <c r="C774" s="31"/>
      <c r="D774" s="44"/>
      <c r="E774" s="72" t="str">
        <f>IFERROR(IF(INDEX(Sheet3!$B$2:$B$8, MATCH(D774, Sheet3!$A$2:$A$8, 0)) = 0, "", INDEX(Sheet3!$B$2:$B$8, MATCH(D774, Sheet3!$A$2:$A$8, 0))), "")</f>
        <v/>
      </c>
      <c r="F774" s="31"/>
      <c r="G774" s="45"/>
      <c r="H774" s="63" t="str">
        <f>IFERROR(INDEX(Sheet3!$F$2:$F$114, MATCH(G774, Sheet3!$E$2:$E$114, 0)), "")</f>
        <v/>
      </c>
      <c r="I774" s="32"/>
      <c r="J774" s="40" t="str">
        <f t="shared" ref="J774:J837" ca="1" si="95">IF(I774="","",IF(Y774&lt;&gt;"",Y774-I774,TODAY()-I774))</f>
        <v/>
      </c>
      <c r="K774" s="34"/>
      <c r="L774" s="59" t="str">
        <f t="shared" ca="1" si="90"/>
        <v/>
      </c>
      <c r="M774" s="34"/>
      <c r="N774" s="47" t="str">
        <f t="shared" ca="1" si="91"/>
        <v/>
      </c>
      <c r="O774" s="75"/>
      <c r="P774" s="75"/>
      <c r="Q774" s="47" t="str">
        <f t="shared" ca="1" si="92"/>
        <v/>
      </c>
      <c r="R774" s="34"/>
      <c r="S774" s="59" t="str">
        <f t="shared" ca="1" si="93"/>
        <v/>
      </c>
      <c r="T774" s="32"/>
      <c r="U774" s="33" t="str">
        <f t="shared" ca="1" si="94"/>
        <v/>
      </c>
      <c r="V774" s="34"/>
      <c r="W774" s="35"/>
      <c r="X774" s="36" t="str">
        <f t="shared" ref="X774:X837" ca="1" si="96">IF(I774="","",IF(Y774&lt;&gt;"","Completed",IF(TODAY()&lt;V774,"Planned",IF(TODAY()=V774,"Due","Overdue"))))</f>
        <v/>
      </c>
      <c r="Y774" s="37"/>
      <c r="Z774" s="38" t="str">
        <f t="shared" ref="Z774:Z837" si="97">IF(Y774="","",IF(Y774&lt;=V774,1,0))</f>
        <v/>
      </c>
    </row>
    <row r="775" spans="1:26" s="39" customFormat="1">
      <c r="A775" s="30">
        <v>772</v>
      </c>
      <c r="B775" s="31"/>
      <c r="C775" s="31"/>
      <c r="D775" s="44"/>
      <c r="E775" s="72" t="str">
        <f>IFERROR(IF(INDEX(Sheet3!$B$2:$B$8, MATCH(D775, Sheet3!$A$2:$A$8, 0)) = 0, "", INDEX(Sheet3!$B$2:$B$8, MATCH(D775, Sheet3!$A$2:$A$8, 0))), "")</f>
        <v/>
      </c>
      <c r="F775" s="31"/>
      <c r="G775" s="45"/>
      <c r="H775" s="63" t="str">
        <f>IFERROR(INDEX(Sheet3!$F$2:$F$114, MATCH(G775, Sheet3!$E$2:$E$114, 0)), "")</f>
        <v/>
      </c>
      <c r="I775" s="32"/>
      <c r="J775" s="40" t="str">
        <f t="shared" ca="1" si="95"/>
        <v/>
      </c>
      <c r="K775" s="34"/>
      <c r="L775" s="59" t="str">
        <f t="shared" ref="L775:L838" ca="1" si="98">IF(K775&lt;&gt;"",K775-I775,IF(I775="","",TODAY()-I775))</f>
        <v/>
      </c>
      <c r="M775" s="34"/>
      <c r="N775" s="47" t="str">
        <f t="shared" ref="N775:N838" ca="1" si="99">IF(M775&lt;&gt;"",M775-K775,IF(K775="","",TODAY()-K775))</f>
        <v/>
      </c>
      <c r="O775" s="75"/>
      <c r="P775" s="75"/>
      <c r="Q775" s="47" t="str">
        <f t="shared" ref="Q775:Q838" ca="1" si="100">IF(P775&lt;&gt;"",P775-O775,IF(O775="","",TODAY()-O775))</f>
        <v/>
      </c>
      <c r="R775" s="34"/>
      <c r="S775" s="59" t="str">
        <f t="shared" ref="S775:S838" ca="1" si="101">IF(T775&lt;&gt;"",T775-R775,IF(R775="","",TODAY()-R775))</f>
        <v/>
      </c>
      <c r="T775" s="32"/>
      <c r="U775" s="33" t="str">
        <f t="shared" ca="1" si="94"/>
        <v/>
      </c>
      <c r="V775" s="34"/>
      <c r="W775" s="35"/>
      <c r="X775" s="36" t="str">
        <f t="shared" ca="1" si="96"/>
        <v/>
      </c>
      <c r="Y775" s="37"/>
      <c r="Z775" s="38" t="str">
        <f t="shared" si="97"/>
        <v/>
      </c>
    </row>
    <row r="776" spans="1:26" s="39" customFormat="1">
      <c r="A776" s="30">
        <v>773</v>
      </c>
      <c r="B776" s="31"/>
      <c r="C776" s="31"/>
      <c r="D776" s="44"/>
      <c r="E776" s="72" t="str">
        <f>IFERROR(IF(INDEX(Sheet3!$B$2:$B$8, MATCH(D776, Sheet3!$A$2:$A$8, 0)) = 0, "", INDEX(Sheet3!$B$2:$B$8, MATCH(D776, Sheet3!$A$2:$A$8, 0))), "")</f>
        <v/>
      </c>
      <c r="F776" s="31"/>
      <c r="G776" s="45"/>
      <c r="H776" s="63" t="str">
        <f>IFERROR(INDEX(Sheet3!$F$2:$F$114, MATCH(G776, Sheet3!$E$2:$E$114, 0)), "")</f>
        <v/>
      </c>
      <c r="I776" s="32"/>
      <c r="J776" s="40" t="str">
        <f t="shared" ca="1" si="95"/>
        <v/>
      </c>
      <c r="K776" s="34"/>
      <c r="L776" s="59" t="str">
        <f t="shared" ca="1" si="98"/>
        <v/>
      </c>
      <c r="M776" s="34"/>
      <c r="N776" s="47" t="str">
        <f t="shared" ca="1" si="99"/>
        <v/>
      </c>
      <c r="O776" s="75"/>
      <c r="P776" s="75"/>
      <c r="Q776" s="47" t="str">
        <f t="shared" ca="1" si="100"/>
        <v/>
      </c>
      <c r="R776" s="34"/>
      <c r="S776" s="59" t="str">
        <f t="shared" ca="1" si="101"/>
        <v/>
      </c>
      <c r="T776" s="32"/>
      <c r="U776" s="33" t="str">
        <f t="shared" ca="1" si="94"/>
        <v/>
      </c>
      <c r="V776" s="34"/>
      <c r="W776" s="35"/>
      <c r="X776" s="36" t="str">
        <f t="shared" ca="1" si="96"/>
        <v/>
      </c>
      <c r="Y776" s="37"/>
      <c r="Z776" s="38" t="str">
        <f t="shared" si="97"/>
        <v/>
      </c>
    </row>
    <row r="777" spans="1:26" s="39" customFormat="1">
      <c r="A777" s="30">
        <v>774</v>
      </c>
      <c r="B777" s="31"/>
      <c r="C777" s="31"/>
      <c r="D777" s="44"/>
      <c r="E777" s="72" t="str">
        <f>IFERROR(IF(INDEX(Sheet3!$B$2:$B$8, MATCH(D777, Sheet3!$A$2:$A$8, 0)) = 0, "", INDEX(Sheet3!$B$2:$B$8, MATCH(D777, Sheet3!$A$2:$A$8, 0))), "")</f>
        <v/>
      </c>
      <c r="F777" s="31"/>
      <c r="G777" s="45"/>
      <c r="H777" s="63" t="str">
        <f>IFERROR(INDEX(Sheet3!$F$2:$F$114, MATCH(G777, Sheet3!$E$2:$E$114, 0)), "")</f>
        <v/>
      </c>
      <c r="I777" s="32"/>
      <c r="J777" s="40" t="str">
        <f t="shared" ca="1" si="95"/>
        <v/>
      </c>
      <c r="K777" s="34"/>
      <c r="L777" s="59" t="str">
        <f t="shared" ca="1" si="98"/>
        <v/>
      </c>
      <c r="M777" s="34"/>
      <c r="N777" s="47" t="str">
        <f t="shared" ca="1" si="99"/>
        <v/>
      </c>
      <c r="O777" s="75"/>
      <c r="P777" s="75"/>
      <c r="Q777" s="47" t="str">
        <f t="shared" ca="1" si="100"/>
        <v/>
      </c>
      <c r="R777" s="34"/>
      <c r="S777" s="59" t="str">
        <f t="shared" ca="1" si="101"/>
        <v/>
      </c>
      <c r="T777" s="32"/>
      <c r="U777" s="33" t="str">
        <f t="shared" ca="1" si="94"/>
        <v/>
      </c>
      <c r="V777" s="34"/>
      <c r="W777" s="35"/>
      <c r="X777" s="36" t="str">
        <f t="shared" ca="1" si="96"/>
        <v/>
      </c>
      <c r="Y777" s="37"/>
      <c r="Z777" s="38" t="str">
        <f t="shared" si="97"/>
        <v/>
      </c>
    </row>
    <row r="778" spans="1:26" s="39" customFormat="1">
      <c r="A778" s="30">
        <v>775</v>
      </c>
      <c r="B778" s="31"/>
      <c r="C778" s="31"/>
      <c r="D778" s="44"/>
      <c r="E778" s="72" t="str">
        <f>IFERROR(IF(INDEX(Sheet3!$B$2:$B$8, MATCH(D778, Sheet3!$A$2:$A$8, 0)) = 0, "", INDEX(Sheet3!$B$2:$B$8, MATCH(D778, Sheet3!$A$2:$A$8, 0))), "")</f>
        <v/>
      </c>
      <c r="F778" s="31"/>
      <c r="G778" s="45"/>
      <c r="H778" s="63" t="str">
        <f>IFERROR(INDEX(Sheet3!$F$2:$F$114, MATCH(G778, Sheet3!$E$2:$E$114, 0)), "")</f>
        <v/>
      </c>
      <c r="I778" s="32"/>
      <c r="J778" s="40" t="str">
        <f t="shared" ca="1" si="95"/>
        <v/>
      </c>
      <c r="K778" s="34"/>
      <c r="L778" s="59" t="str">
        <f t="shared" ca="1" si="98"/>
        <v/>
      </c>
      <c r="M778" s="34"/>
      <c r="N778" s="47" t="str">
        <f t="shared" ca="1" si="99"/>
        <v/>
      </c>
      <c r="O778" s="75"/>
      <c r="P778" s="75"/>
      <c r="Q778" s="47" t="str">
        <f t="shared" ca="1" si="100"/>
        <v/>
      </c>
      <c r="R778" s="34"/>
      <c r="S778" s="59" t="str">
        <f t="shared" ca="1" si="101"/>
        <v/>
      </c>
      <c r="T778" s="32"/>
      <c r="U778" s="33" t="str">
        <f t="shared" ref="U778:U841" ca="1" si="102">IF(T778="","",IF(Y778&lt;&gt;"",Y778-T778,TODAY()-T778))</f>
        <v/>
      </c>
      <c r="V778" s="34"/>
      <c r="W778" s="35"/>
      <c r="X778" s="36" t="str">
        <f t="shared" ca="1" si="96"/>
        <v/>
      </c>
      <c r="Y778" s="37"/>
      <c r="Z778" s="38" t="str">
        <f t="shared" si="97"/>
        <v/>
      </c>
    </row>
    <row r="779" spans="1:26" s="39" customFormat="1">
      <c r="A779" s="30">
        <v>776</v>
      </c>
      <c r="B779" s="31"/>
      <c r="C779" s="31"/>
      <c r="D779" s="44"/>
      <c r="E779" s="72" t="str">
        <f>IFERROR(IF(INDEX(Sheet3!$B$2:$B$8, MATCH(D779, Sheet3!$A$2:$A$8, 0)) = 0, "", INDEX(Sheet3!$B$2:$B$8, MATCH(D779, Sheet3!$A$2:$A$8, 0))), "")</f>
        <v/>
      </c>
      <c r="F779" s="31"/>
      <c r="G779" s="45"/>
      <c r="H779" s="63" t="str">
        <f>IFERROR(INDEX(Sheet3!$F$2:$F$114, MATCH(G779, Sheet3!$E$2:$E$114, 0)), "")</f>
        <v/>
      </c>
      <c r="I779" s="32"/>
      <c r="J779" s="40" t="str">
        <f t="shared" ca="1" si="95"/>
        <v/>
      </c>
      <c r="K779" s="34"/>
      <c r="L779" s="59" t="str">
        <f t="shared" ca="1" si="98"/>
        <v/>
      </c>
      <c r="M779" s="34"/>
      <c r="N779" s="47" t="str">
        <f t="shared" ca="1" si="99"/>
        <v/>
      </c>
      <c r="O779" s="75"/>
      <c r="P779" s="75"/>
      <c r="Q779" s="47" t="str">
        <f t="shared" ca="1" si="100"/>
        <v/>
      </c>
      <c r="R779" s="34"/>
      <c r="S779" s="59" t="str">
        <f t="shared" ca="1" si="101"/>
        <v/>
      </c>
      <c r="T779" s="32"/>
      <c r="U779" s="33" t="str">
        <f t="shared" ca="1" si="102"/>
        <v/>
      </c>
      <c r="V779" s="34"/>
      <c r="W779" s="35"/>
      <c r="X779" s="36" t="str">
        <f t="shared" ca="1" si="96"/>
        <v/>
      </c>
      <c r="Y779" s="37"/>
      <c r="Z779" s="38" t="str">
        <f t="shared" si="97"/>
        <v/>
      </c>
    </row>
    <row r="780" spans="1:26" s="39" customFormat="1">
      <c r="A780" s="30">
        <v>777</v>
      </c>
      <c r="B780" s="31"/>
      <c r="C780" s="31"/>
      <c r="D780" s="44"/>
      <c r="E780" s="72" t="str">
        <f>IFERROR(IF(INDEX(Sheet3!$B$2:$B$8, MATCH(D780, Sheet3!$A$2:$A$8, 0)) = 0, "", INDEX(Sheet3!$B$2:$B$8, MATCH(D780, Sheet3!$A$2:$A$8, 0))), "")</f>
        <v/>
      </c>
      <c r="F780" s="31"/>
      <c r="G780" s="45"/>
      <c r="H780" s="63" t="str">
        <f>IFERROR(INDEX(Sheet3!$F$2:$F$114, MATCH(G780, Sheet3!$E$2:$E$114, 0)), "")</f>
        <v/>
      </c>
      <c r="I780" s="32"/>
      <c r="J780" s="40" t="str">
        <f t="shared" ca="1" si="95"/>
        <v/>
      </c>
      <c r="K780" s="34"/>
      <c r="L780" s="59" t="str">
        <f t="shared" ca="1" si="98"/>
        <v/>
      </c>
      <c r="M780" s="34"/>
      <c r="N780" s="47" t="str">
        <f t="shared" ca="1" si="99"/>
        <v/>
      </c>
      <c r="O780" s="75"/>
      <c r="P780" s="75"/>
      <c r="Q780" s="47" t="str">
        <f t="shared" ca="1" si="100"/>
        <v/>
      </c>
      <c r="R780" s="34"/>
      <c r="S780" s="59" t="str">
        <f t="shared" ca="1" si="101"/>
        <v/>
      </c>
      <c r="T780" s="32"/>
      <c r="U780" s="33" t="str">
        <f t="shared" ca="1" si="102"/>
        <v/>
      </c>
      <c r="V780" s="34"/>
      <c r="W780" s="35"/>
      <c r="X780" s="36" t="str">
        <f t="shared" ca="1" si="96"/>
        <v/>
      </c>
      <c r="Y780" s="37"/>
      <c r="Z780" s="38" t="str">
        <f t="shared" si="97"/>
        <v/>
      </c>
    </row>
    <row r="781" spans="1:26" s="39" customFormat="1">
      <c r="A781" s="30">
        <v>778</v>
      </c>
      <c r="B781" s="31"/>
      <c r="C781" s="31"/>
      <c r="D781" s="44"/>
      <c r="E781" s="72" t="str">
        <f>IFERROR(IF(INDEX(Sheet3!$B$2:$B$8, MATCH(D781, Sheet3!$A$2:$A$8, 0)) = 0, "", INDEX(Sheet3!$B$2:$B$8, MATCH(D781, Sheet3!$A$2:$A$8, 0))), "")</f>
        <v/>
      </c>
      <c r="F781" s="31"/>
      <c r="G781" s="45"/>
      <c r="H781" s="63" t="str">
        <f>IFERROR(INDEX(Sheet3!$F$2:$F$114, MATCH(G781, Sheet3!$E$2:$E$114, 0)), "")</f>
        <v/>
      </c>
      <c r="I781" s="32"/>
      <c r="J781" s="40" t="str">
        <f t="shared" ca="1" si="95"/>
        <v/>
      </c>
      <c r="K781" s="34"/>
      <c r="L781" s="59" t="str">
        <f t="shared" ca="1" si="98"/>
        <v/>
      </c>
      <c r="M781" s="34"/>
      <c r="N781" s="47" t="str">
        <f t="shared" ca="1" si="99"/>
        <v/>
      </c>
      <c r="O781" s="75"/>
      <c r="P781" s="75"/>
      <c r="Q781" s="47" t="str">
        <f t="shared" ca="1" si="100"/>
        <v/>
      </c>
      <c r="R781" s="34"/>
      <c r="S781" s="59" t="str">
        <f t="shared" ca="1" si="101"/>
        <v/>
      </c>
      <c r="T781" s="32"/>
      <c r="U781" s="33" t="str">
        <f t="shared" ca="1" si="102"/>
        <v/>
      </c>
      <c r="V781" s="34"/>
      <c r="W781" s="35"/>
      <c r="X781" s="36" t="str">
        <f t="shared" ca="1" si="96"/>
        <v/>
      </c>
      <c r="Y781" s="37"/>
      <c r="Z781" s="38" t="str">
        <f t="shared" si="97"/>
        <v/>
      </c>
    </row>
    <row r="782" spans="1:26" s="39" customFormat="1">
      <c r="A782" s="30">
        <v>779</v>
      </c>
      <c r="B782" s="31"/>
      <c r="C782" s="31"/>
      <c r="D782" s="44"/>
      <c r="E782" s="72" t="str">
        <f>IFERROR(IF(INDEX(Sheet3!$B$2:$B$8, MATCH(D782, Sheet3!$A$2:$A$8, 0)) = 0, "", INDEX(Sheet3!$B$2:$B$8, MATCH(D782, Sheet3!$A$2:$A$8, 0))), "")</f>
        <v/>
      </c>
      <c r="F782" s="31"/>
      <c r="G782" s="45"/>
      <c r="H782" s="63" t="str">
        <f>IFERROR(INDEX(Sheet3!$F$2:$F$114, MATCH(G782, Sheet3!$E$2:$E$114, 0)), "")</f>
        <v/>
      </c>
      <c r="I782" s="32"/>
      <c r="J782" s="40" t="str">
        <f t="shared" ca="1" si="95"/>
        <v/>
      </c>
      <c r="K782" s="34"/>
      <c r="L782" s="59" t="str">
        <f t="shared" ca="1" si="98"/>
        <v/>
      </c>
      <c r="M782" s="34"/>
      <c r="N782" s="47" t="str">
        <f t="shared" ca="1" si="99"/>
        <v/>
      </c>
      <c r="O782" s="75"/>
      <c r="P782" s="75"/>
      <c r="Q782" s="47" t="str">
        <f t="shared" ca="1" si="100"/>
        <v/>
      </c>
      <c r="R782" s="34"/>
      <c r="S782" s="59" t="str">
        <f t="shared" ca="1" si="101"/>
        <v/>
      </c>
      <c r="T782" s="32"/>
      <c r="U782" s="33" t="str">
        <f t="shared" ca="1" si="102"/>
        <v/>
      </c>
      <c r="V782" s="34"/>
      <c r="W782" s="35"/>
      <c r="X782" s="36" t="str">
        <f t="shared" ca="1" si="96"/>
        <v/>
      </c>
      <c r="Y782" s="37"/>
      <c r="Z782" s="38" t="str">
        <f t="shared" si="97"/>
        <v/>
      </c>
    </row>
    <row r="783" spans="1:26" s="39" customFormat="1">
      <c r="A783" s="30">
        <v>780</v>
      </c>
      <c r="B783" s="31"/>
      <c r="C783" s="31"/>
      <c r="D783" s="44"/>
      <c r="E783" s="72" t="str">
        <f>IFERROR(IF(INDEX(Sheet3!$B$2:$B$8, MATCH(D783, Sheet3!$A$2:$A$8, 0)) = 0, "", INDEX(Sheet3!$B$2:$B$8, MATCH(D783, Sheet3!$A$2:$A$8, 0))), "")</f>
        <v/>
      </c>
      <c r="F783" s="31"/>
      <c r="G783" s="45"/>
      <c r="H783" s="63" t="str">
        <f>IFERROR(INDEX(Sheet3!$F$2:$F$114, MATCH(G783, Sheet3!$E$2:$E$114, 0)), "")</f>
        <v/>
      </c>
      <c r="I783" s="32"/>
      <c r="J783" s="40" t="str">
        <f t="shared" ca="1" si="95"/>
        <v/>
      </c>
      <c r="K783" s="34"/>
      <c r="L783" s="59" t="str">
        <f t="shared" ca="1" si="98"/>
        <v/>
      </c>
      <c r="M783" s="34"/>
      <c r="N783" s="47" t="str">
        <f t="shared" ca="1" si="99"/>
        <v/>
      </c>
      <c r="O783" s="75"/>
      <c r="P783" s="75"/>
      <c r="Q783" s="47" t="str">
        <f t="shared" ca="1" si="100"/>
        <v/>
      </c>
      <c r="R783" s="34"/>
      <c r="S783" s="59" t="str">
        <f t="shared" ca="1" si="101"/>
        <v/>
      </c>
      <c r="T783" s="32"/>
      <c r="U783" s="33" t="str">
        <f t="shared" ca="1" si="102"/>
        <v/>
      </c>
      <c r="V783" s="34"/>
      <c r="W783" s="35"/>
      <c r="X783" s="36" t="str">
        <f t="shared" ca="1" si="96"/>
        <v/>
      </c>
      <c r="Y783" s="37"/>
      <c r="Z783" s="38" t="str">
        <f t="shared" si="97"/>
        <v/>
      </c>
    </row>
    <row r="784" spans="1:26" s="39" customFormat="1">
      <c r="A784" s="30">
        <v>781</v>
      </c>
      <c r="B784" s="31"/>
      <c r="C784" s="31"/>
      <c r="D784" s="44"/>
      <c r="E784" s="72" t="str">
        <f>IFERROR(IF(INDEX(Sheet3!$B$2:$B$8, MATCH(D784, Sheet3!$A$2:$A$8, 0)) = 0, "", INDEX(Sheet3!$B$2:$B$8, MATCH(D784, Sheet3!$A$2:$A$8, 0))), "")</f>
        <v/>
      </c>
      <c r="F784" s="31"/>
      <c r="G784" s="45"/>
      <c r="H784" s="63" t="str">
        <f>IFERROR(INDEX(Sheet3!$F$2:$F$114, MATCH(G784, Sheet3!$E$2:$E$114, 0)), "")</f>
        <v/>
      </c>
      <c r="I784" s="32"/>
      <c r="J784" s="40" t="str">
        <f t="shared" ca="1" si="95"/>
        <v/>
      </c>
      <c r="K784" s="34"/>
      <c r="L784" s="59" t="str">
        <f t="shared" ca="1" si="98"/>
        <v/>
      </c>
      <c r="M784" s="34"/>
      <c r="N784" s="47" t="str">
        <f t="shared" ca="1" si="99"/>
        <v/>
      </c>
      <c r="O784" s="75"/>
      <c r="P784" s="75"/>
      <c r="Q784" s="47" t="str">
        <f t="shared" ca="1" si="100"/>
        <v/>
      </c>
      <c r="R784" s="34"/>
      <c r="S784" s="59" t="str">
        <f t="shared" ca="1" si="101"/>
        <v/>
      </c>
      <c r="T784" s="32"/>
      <c r="U784" s="33" t="str">
        <f t="shared" ca="1" si="102"/>
        <v/>
      </c>
      <c r="V784" s="34"/>
      <c r="W784" s="35"/>
      <c r="X784" s="36" t="str">
        <f t="shared" ca="1" si="96"/>
        <v/>
      </c>
      <c r="Y784" s="37"/>
      <c r="Z784" s="38" t="str">
        <f t="shared" si="97"/>
        <v/>
      </c>
    </row>
    <row r="785" spans="1:26" s="39" customFormat="1">
      <c r="A785" s="30">
        <v>782</v>
      </c>
      <c r="B785" s="31"/>
      <c r="C785" s="31"/>
      <c r="D785" s="44"/>
      <c r="E785" s="72" t="str">
        <f>IFERROR(IF(INDEX(Sheet3!$B$2:$B$8, MATCH(D785, Sheet3!$A$2:$A$8, 0)) = 0, "", INDEX(Sheet3!$B$2:$B$8, MATCH(D785, Sheet3!$A$2:$A$8, 0))), "")</f>
        <v/>
      </c>
      <c r="F785" s="31"/>
      <c r="G785" s="45"/>
      <c r="H785" s="63" t="str">
        <f>IFERROR(INDEX(Sheet3!$F$2:$F$114, MATCH(G785, Sheet3!$E$2:$E$114, 0)), "")</f>
        <v/>
      </c>
      <c r="I785" s="32"/>
      <c r="J785" s="40" t="str">
        <f t="shared" ca="1" si="95"/>
        <v/>
      </c>
      <c r="K785" s="34"/>
      <c r="L785" s="59" t="str">
        <f t="shared" ca="1" si="98"/>
        <v/>
      </c>
      <c r="M785" s="34"/>
      <c r="N785" s="47" t="str">
        <f t="shared" ca="1" si="99"/>
        <v/>
      </c>
      <c r="O785" s="75"/>
      <c r="P785" s="75"/>
      <c r="Q785" s="47" t="str">
        <f t="shared" ca="1" si="100"/>
        <v/>
      </c>
      <c r="R785" s="34"/>
      <c r="S785" s="59" t="str">
        <f t="shared" ca="1" si="101"/>
        <v/>
      </c>
      <c r="T785" s="32"/>
      <c r="U785" s="33" t="str">
        <f t="shared" ca="1" si="102"/>
        <v/>
      </c>
      <c r="V785" s="34"/>
      <c r="W785" s="35"/>
      <c r="X785" s="36" t="str">
        <f t="shared" ca="1" si="96"/>
        <v/>
      </c>
      <c r="Y785" s="37"/>
      <c r="Z785" s="38" t="str">
        <f t="shared" si="97"/>
        <v/>
      </c>
    </row>
    <row r="786" spans="1:26" s="39" customFormat="1">
      <c r="A786" s="30">
        <v>783</v>
      </c>
      <c r="B786" s="31"/>
      <c r="C786" s="31"/>
      <c r="D786" s="44"/>
      <c r="E786" s="72" t="str">
        <f>IFERROR(IF(INDEX(Sheet3!$B$2:$B$8, MATCH(D786, Sheet3!$A$2:$A$8, 0)) = 0, "", INDEX(Sheet3!$B$2:$B$8, MATCH(D786, Sheet3!$A$2:$A$8, 0))), "")</f>
        <v/>
      </c>
      <c r="F786" s="31"/>
      <c r="G786" s="45"/>
      <c r="H786" s="63" t="str">
        <f>IFERROR(INDEX(Sheet3!$F$2:$F$114, MATCH(G786, Sheet3!$E$2:$E$114, 0)), "")</f>
        <v/>
      </c>
      <c r="I786" s="32"/>
      <c r="J786" s="40" t="str">
        <f t="shared" ca="1" si="95"/>
        <v/>
      </c>
      <c r="K786" s="34"/>
      <c r="L786" s="59" t="str">
        <f t="shared" ca="1" si="98"/>
        <v/>
      </c>
      <c r="M786" s="34"/>
      <c r="N786" s="47" t="str">
        <f t="shared" ca="1" si="99"/>
        <v/>
      </c>
      <c r="O786" s="75"/>
      <c r="P786" s="75"/>
      <c r="Q786" s="47" t="str">
        <f t="shared" ca="1" si="100"/>
        <v/>
      </c>
      <c r="R786" s="34"/>
      <c r="S786" s="59" t="str">
        <f t="shared" ca="1" si="101"/>
        <v/>
      </c>
      <c r="T786" s="32"/>
      <c r="U786" s="33" t="str">
        <f t="shared" ca="1" si="102"/>
        <v/>
      </c>
      <c r="V786" s="34"/>
      <c r="W786" s="35"/>
      <c r="X786" s="36" t="str">
        <f t="shared" ca="1" si="96"/>
        <v/>
      </c>
      <c r="Y786" s="37"/>
      <c r="Z786" s="38" t="str">
        <f t="shared" si="97"/>
        <v/>
      </c>
    </row>
    <row r="787" spans="1:26" s="39" customFormat="1">
      <c r="A787" s="30">
        <v>784</v>
      </c>
      <c r="B787" s="31"/>
      <c r="C787" s="31"/>
      <c r="D787" s="44"/>
      <c r="E787" s="72" t="str">
        <f>IFERROR(IF(INDEX(Sheet3!$B$2:$B$8, MATCH(D787, Sheet3!$A$2:$A$8, 0)) = 0, "", INDEX(Sheet3!$B$2:$B$8, MATCH(D787, Sheet3!$A$2:$A$8, 0))), "")</f>
        <v/>
      </c>
      <c r="F787" s="31"/>
      <c r="G787" s="45"/>
      <c r="H787" s="63" t="str">
        <f>IFERROR(INDEX(Sheet3!$F$2:$F$114, MATCH(G787, Sheet3!$E$2:$E$114, 0)), "")</f>
        <v/>
      </c>
      <c r="I787" s="32"/>
      <c r="J787" s="40" t="str">
        <f t="shared" ca="1" si="95"/>
        <v/>
      </c>
      <c r="K787" s="34"/>
      <c r="L787" s="59" t="str">
        <f t="shared" ca="1" si="98"/>
        <v/>
      </c>
      <c r="M787" s="34"/>
      <c r="N787" s="47" t="str">
        <f t="shared" ca="1" si="99"/>
        <v/>
      </c>
      <c r="O787" s="75"/>
      <c r="P787" s="75"/>
      <c r="Q787" s="47" t="str">
        <f t="shared" ca="1" si="100"/>
        <v/>
      </c>
      <c r="R787" s="34"/>
      <c r="S787" s="59" t="str">
        <f t="shared" ca="1" si="101"/>
        <v/>
      </c>
      <c r="T787" s="32"/>
      <c r="U787" s="33" t="str">
        <f t="shared" ca="1" si="102"/>
        <v/>
      </c>
      <c r="V787" s="34"/>
      <c r="W787" s="35"/>
      <c r="X787" s="36" t="str">
        <f t="shared" ca="1" si="96"/>
        <v/>
      </c>
      <c r="Y787" s="37"/>
      <c r="Z787" s="38" t="str">
        <f t="shared" si="97"/>
        <v/>
      </c>
    </row>
    <row r="788" spans="1:26" s="39" customFormat="1">
      <c r="A788" s="30">
        <v>785</v>
      </c>
      <c r="B788" s="31"/>
      <c r="C788" s="31"/>
      <c r="D788" s="44"/>
      <c r="E788" s="72" t="str">
        <f>IFERROR(IF(INDEX(Sheet3!$B$2:$B$8, MATCH(D788, Sheet3!$A$2:$A$8, 0)) = 0, "", INDEX(Sheet3!$B$2:$B$8, MATCH(D788, Sheet3!$A$2:$A$8, 0))), "")</f>
        <v/>
      </c>
      <c r="F788" s="31"/>
      <c r="G788" s="45"/>
      <c r="H788" s="63" t="str">
        <f>IFERROR(INDEX(Sheet3!$F$2:$F$114, MATCH(G788, Sheet3!$E$2:$E$114, 0)), "")</f>
        <v/>
      </c>
      <c r="I788" s="32"/>
      <c r="J788" s="40" t="str">
        <f t="shared" ca="1" si="95"/>
        <v/>
      </c>
      <c r="K788" s="34"/>
      <c r="L788" s="59" t="str">
        <f t="shared" ca="1" si="98"/>
        <v/>
      </c>
      <c r="M788" s="34"/>
      <c r="N788" s="47" t="str">
        <f t="shared" ca="1" si="99"/>
        <v/>
      </c>
      <c r="O788" s="75"/>
      <c r="P788" s="75"/>
      <c r="Q788" s="47" t="str">
        <f t="shared" ca="1" si="100"/>
        <v/>
      </c>
      <c r="R788" s="34"/>
      <c r="S788" s="59" t="str">
        <f t="shared" ca="1" si="101"/>
        <v/>
      </c>
      <c r="T788" s="32"/>
      <c r="U788" s="33" t="str">
        <f t="shared" ca="1" si="102"/>
        <v/>
      </c>
      <c r="V788" s="34"/>
      <c r="W788" s="35"/>
      <c r="X788" s="36" t="str">
        <f t="shared" ca="1" si="96"/>
        <v/>
      </c>
      <c r="Y788" s="37"/>
      <c r="Z788" s="38" t="str">
        <f t="shared" si="97"/>
        <v/>
      </c>
    </row>
    <row r="789" spans="1:26" s="39" customFormat="1">
      <c r="A789" s="30">
        <v>786</v>
      </c>
      <c r="B789" s="31"/>
      <c r="C789" s="31"/>
      <c r="D789" s="44"/>
      <c r="E789" s="72" t="str">
        <f>IFERROR(IF(INDEX(Sheet3!$B$2:$B$8, MATCH(D789, Sheet3!$A$2:$A$8, 0)) = 0, "", INDEX(Sheet3!$B$2:$B$8, MATCH(D789, Sheet3!$A$2:$A$8, 0))), "")</f>
        <v/>
      </c>
      <c r="F789" s="31"/>
      <c r="G789" s="45"/>
      <c r="H789" s="63" t="str">
        <f>IFERROR(INDEX(Sheet3!$F$2:$F$114, MATCH(G789, Sheet3!$E$2:$E$114, 0)), "")</f>
        <v/>
      </c>
      <c r="I789" s="32"/>
      <c r="J789" s="40" t="str">
        <f t="shared" ca="1" si="95"/>
        <v/>
      </c>
      <c r="K789" s="34"/>
      <c r="L789" s="59" t="str">
        <f t="shared" ca="1" si="98"/>
        <v/>
      </c>
      <c r="M789" s="34"/>
      <c r="N789" s="47" t="str">
        <f t="shared" ca="1" si="99"/>
        <v/>
      </c>
      <c r="O789" s="75"/>
      <c r="P789" s="75"/>
      <c r="Q789" s="47" t="str">
        <f t="shared" ca="1" si="100"/>
        <v/>
      </c>
      <c r="R789" s="34"/>
      <c r="S789" s="59" t="str">
        <f t="shared" ca="1" si="101"/>
        <v/>
      </c>
      <c r="T789" s="32"/>
      <c r="U789" s="33" t="str">
        <f t="shared" ca="1" si="102"/>
        <v/>
      </c>
      <c r="V789" s="34"/>
      <c r="W789" s="35"/>
      <c r="X789" s="36" t="str">
        <f t="shared" ca="1" si="96"/>
        <v/>
      </c>
      <c r="Y789" s="37"/>
      <c r="Z789" s="38" t="str">
        <f t="shared" si="97"/>
        <v/>
      </c>
    </row>
    <row r="790" spans="1:26" s="39" customFormat="1">
      <c r="A790" s="30">
        <v>787</v>
      </c>
      <c r="B790" s="31"/>
      <c r="C790" s="31"/>
      <c r="D790" s="44"/>
      <c r="E790" s="72" t="str">
        <f>IFERROR(IF(INDEX(Sheet3!$B$2:$B$8, MATCH(D790, Sheet3!$A$2:$A$8, 0)) = 0, "", INDEX(Sheet3!$B$2:$B$8, MATCH(D790, Sheet3!$A$2:$A$8, 0))), "")</f>
        <v/>
      </c>
      <c r="F790" s="31"/>
      <c r="G790" s="45"/>
      <c r="H790" s="63" t="str">
        <f>IFERROR(INDEX(Sheet3!$F$2:$F$114, MATCH(G790, Sheet3!$E$2:$E$114, 0)), "")</f>
        <v/>
      </c>
      <c r="I790" s="32"/>
      <c r="J790" s="40" t="str">
        <f t="shared" ca="1" si="95"/>
        <v/>
      </c>
      <c r="K790" s="34"/>
      <c r="L790" s="59" t="str">
        <f t="shared" ca="1" si="98"/>
        <v/>
      </c>
      <c r="M790" s="34"/>
      <c r="N790" s="47" t="str">
        <f t="shared" ca="1" si="99"/>
        <v/>
      </c>
      <c r="O790" s="75"/>
      <c r="P790" s="75"/>
      <c r="Q790" s="47" t="str">
        <f t="shared" ca="1" si="100"/>
        <v/>
      </c>
      <c r="R790" s="34"/>
      <c r="S790" s="59" t="str">
        <f t="shared" ca="1" si="101"/>
        <v/>
      </c>
      <c r="T790" s="32"/>
      <c r="U790" s="33" t="str">
        <f t="shared" ca="1" si="102"/>
        <v/>
      </c>
      <c r="V790" s="34"/>
      <c r="W790" s="35"/>
      <c r="X790" s="36" t="str">
        <f t="shared" ca="1" si="96"/>
        <v/>
      </c>
      <c r="Y790" s="37"/>
      <c r="Z790" s="38" t="str">
        <f t="shared" si="97"/>
        <v/>
      </c>
    </row>
    <row r="791" spans="1:26" s="39" customFormat="1">
      <c r="A791" s="30">
        <v>788</v>
      </c>
      <c r="B791" s="31"/>
      <c r="C791" s="31"/>
      <c r="D791" s="44"/>
      <c r="E791" s="72" t="str">
        <f>IFERROR(IF(INDEX(Sheet3!$B$2:$B$8, MATCH(D791, Sheet3!$A$2:$A$8, 0)) = 0, "", INDEX(Sheet3!$B$2:$B$8, MATCH(D791, Sheet3!$A$2:$A$8, 0))), "")</f>
        <v/>
      </c>
      <c r="F791" s="31"/>
      <c r="G791" s="45"/>
      <c r="H791" s="63" t="str">
        <f>IFERROR(INDEX(Sheet3!$F$2:$F$114, MATCH(G791, Sheet3!$E$2:$E$114, 0)), "")</f>
        <v/>
      </c>
      <c r="I791" s="32"/>
      <c r="J791" s="40" t="str">
        <f t="shared" ca="1" si="95"/>
        <v/>
      </c>
      <c r="K791" s="34"/>
      <c r="L791" s="59" t="str">
        <f t="shared" ca="1" si="98"/>
        <v/>
      </c>
      <c r="M791" s="34"/>
      <c r="N791" s="47" t="str">
        <f t="shared" ca="1" si="99"/>
        <v/>
      </c>
      <c r="O791" s="75"/>
      <c r="P791" s="75"/>
      <c r="Q791" s="47" t="str">
        <f t="shared" ca="1" si="100"/>
        <v/>
      </c>
      <c r="R791" s="34"/>
      <c r="S791" s="59" t="str">
        <f t="shared" ca="1" si="101"/>
        <v/>
      </c>
      <c r="T791" s="32"/>
      <c r="U791" s="33" t="str">
        <f t="shared" ca="1" si="102"/>
        <v/>
      </c>
      <c r="V791" s="34"/>
      <c r="W791" s="35"/>
      <c r="X791" s="36" t="str">
        <f t="shared" ca="1" si="96"/>
        <v/>
      </c>
      <c r="Y791" s="37"/>
      <c r="Z791" s="38" t="str">
        <f t="shared" si="97"/>
        <v/>
      </c>
    </row>
    <row r="792" spans="1:26" s="39" customFormat="1">
      <c r="A792" s="30">
        <v>789</v>
      </c>
      <c r="B792" s="31"/>
      <c r="C792" s="31"/>
      <c r="D792" s="44"/>
      <c r="E792" s="72" t="str">
        <f>IFERROR(IF(INDEX(Sheet3!$B$2:$B$8, MATCH(D792, Sheet3!$A$2:$A$8, 0)) = 0, "", INDEX(Sheet3!$B$2:$B$8, MATCH(D792, Sheet3!$A$2:$A$8, 0))), "")</f>
        <v/>
      </c>
      <c r="F792" s="31"/>
      <c r="G792" s="45"/>
      <c r="H792" s="63" t="str">
        <f>IFERROR(INDEX(Sheet3!$F$2:$F$114, MATCH(G792, Sheet3!$E$2:$E$114, 0)), "")</f>
        <v/>
      </c>
      <c r="I792" s="32"/>
      <c r="J792" s="40" t="str">
        <f t="shared" ca="1" si="95"/>
        <v/>
      </c>
      <c r="K792" s="34"/>
      <c r="L792" s="59" t="str">
        <f t="shared" ca="1" si="98"/>
        <v/>
      </c>
      <c r="M792" s="34"/>
      <c r="N792" s="47" t="str">
        <f t="shared" ca="1" si="99"/>
        <v/>
      </c>
      <c r="O792" s="75"/>
      <c r="P792" s="75"/>
      <c r="Q792" s="47" t="str">
        <f t="shared" ca="1" si="100"/>
        <v/>
      </c>
      <c r="R792" s="34"/>
      <c r="S792" s="59" t="str">
        <f t="shared" ca="1" si="101"/>
        <v/>
      </c>
      <c r="T792" s="32"/>
      <c r="U792" s="33" t="str">
        <f t="shared" ca="1" si="102"/>
        <v/>
      </c>
      <c r="V792" s="34"/>
      <c r="W792" s="35"/>
      <c r="X792" s="36" t="str">
        <f t="shared" ca="1" si="96"/>
        <v/>
      </c>
      <c r="Y792" s="37"/>
      <c r="Z792" s="38" t="str">
        <f t="shared" si="97"/>
        <v/>
      </c>
    </row>
    <row r="793" spans="1:26" s="39" customFormat="1">
      <c r="A793" s="30">
        <v>790</v>
      </c>
      <c r="B793" s="31"/>
      <c r="C793" s="31"/>
      <c r="D793" s="44"/>
      <c r="E793" s="72" t="str">
        <f>IFERROR(IF(INDEX(Sheet3!$B$2:$B$8, MATCH(D793, Sheet3!$A$2:$A$8, 0)) = 0, "", INDEX(Sheet3!$B$2:$B$8, MATCH(D793, Sheet3!$A$2:$A$8, 0))), "")</f>
        <v/>
      </c>
      <c r="F793" s="31"/>
      <c r="G793" s="45"/>
      <c r="H793" s="63" t="str">
        <f>IFERROR(INDEX(Sheet3!$F$2:$F$114, MATCH(G793, Sheet3!$E$2:$E$114, 0)), "")</f>
        <v/>
      </c>
      <c r="I793" s="32"/>
      <c r="J793" s="40" t="str">
        <f t="shared" ca="1" si="95"/>
        <v/>
      </c>
      <c r="K793" s="34"/>
      <c r="L793" s="59" t="str">
        <f t="shared" ca="1" si="98"/>
        <v/>
      </c>
      <c r="M793" s="34"/>
      <c r="N793" s="47" t="str">
        <f t="shared" ca="1" si="99"/>
        <v/>
      </c>
      <c r="O793" s="75"/>
      <c r="P793" s="75"/>
      <c r="Q793" s="47" t="str">
        <f t="shared" ca="1" si="100"/>
        <v/>
      </c>
      <c r="R793" s="34"/>
      <c r="S793" s="59" t="str">
        <f t="shared" ca="1" si="101"/>
        <v/>
      </c>
      <c r="T793" s="32"/>
      <c r="U793" s="33" t="str">
        <f t="shared" ca="1" si="102"/>
        <v/>
      </c>
      <c r="V793" s="34"/>
      <c r="W793" s="35"/>
      <c r="X793" s="36" t="str">
        <f t="shared" ca="1" si="96"/>
        <v/>
      </c>
      <c r="Y793" s="37"/>
      <c r="Z793" s="38" t="str">
        <f t="shared" si="97"/>
        <v/>
      </c>
    </row>
    <row r="794" spans="1:26" s="39" customFormat="1">
      <c r="A794" s="30">
        <v>791</v>
      </c>
      <c r="B794" s="31"/>
      <c r="C794" s="31"/>
      <c r="D794" s="44"/>
      <c r="E794" s="72" t="str">
        <f>IFERROR(IF(INDEX(Sheet3!$B$2:$B$8, MATCH(D794, Sheet3!$A$2:$A$8, 0)) = 0, "", INDEX(Sheet3!$B$2:$B$8, MATCH(D794, Sheet3!$A$2:$A$8, 0))), "")</f>
        <v/>
      </c>
      <c r="F794" s="31"/>
      <c r="G794" s="45"/>
      <c r="H794" s="63" t="str">
        <f>IFERROR(INDEX(Sheet3!$F$2:$F$114, MATCH(G794, Sheet3!$E$2:$E$114, 0)), "")</f>
        <v/>
      </c>
      <c r="I794" s="32"/>
      <c r="J794" s="40" t="str">
        <f t="shared" ca="1" si="95"/>
        <v/>
      </c>
      <c r="K794" s="34"/>
      <c r="L794" s="59" t="str">
        <f t="shared" ca="1" si="98"/>
        <v/>
      </c>
      <c r="M794" s="34"/>
      <c r="N794" s="47" t="str">
        <f t="shared" ca="1" si="99"/>
        <v/>
      </c>
      <c r="O794" s="75"/>
      <c r="P794" s="75"/>
      <c r="Q794" s="47" t="str">
        <f t="shared" ca="1" si="100"/>
        <v/>
      </c>
      <c r="R794" s="34"/>
      <c r="S794" s="59" t="str">
        <f t="shared" ca="1" si="101"/>
        <v/>
      </c>
      <c r="T794" s="32"/>
      <c r="U794" s="33" t="str">
        <f t="shared" ca="1" si="102"/>
        <v/>
      </c>
      <c r="V794" s="34"/>
      <c r="W794" s="35"/>
      <c r="X794" s="36" t="str">
        <f t="shared" ca="1" si="96"/>
        <v/>
      </c>
      <c r="Y794" s="37"/>
      <c r="Z794" s="38" t="str">
        <f t="shared" si="97"/>
        <v/>
      </c>
    </row>
    <row r="795" spans="1:26" s="39" customFormat="1">
      <c r="A795" s="30">
        <v>792</v>
      </c>
      <c r="B795" s="31"/>
      <c r="C795" s="31"/>
      <c r="D795" s="44"/>
      <c r="E795" s="72" t="str">
        <f>IFERROR(IF(INDEX(Sheet3!$B$2:$B$8, MATCH(D795, Sheet3!$A$2:$A$8, 0)) = 0, "", INDEX(Sheet3!$B$2:$B$8, MATCH(D795, Sheet3!$A$2:$A$8, 0))), "")</f>
        <v/>
      </c>
      <c r="F795" s="31"/>
      <c r="G795" s="45"/>
      <c r="H795" s="63" t="str">
        <f>IFERROR(INDEX(Sheet3!$F$2:$F$114, MATCH(G795, Sheet3!$E$2:$E$114, 0)), "")</f>
        <v/>
      </c>
      <c r="I795" s="32"/>
      <c r="J795" s="40" t="str">
        <f t="shared" ca="1" si="95"/>
        <v/>
      </c>
      <c r="K795" s="34"/>
      <c r="L795" s="59" t="str">
        <f t="shared" ca="1" si="98"/>
        <v/>
      </c>
      <c r="M795" s="34"/>
      <c r="N795" s="47" t="str">
        <f t="shared" ca="1" si="99"/>
        <v/>
      </c>
      <c r="O795" s="75"/>
      <c r="P795" s="75"/>
      <c r="Q795" s="47" t="str">
        <f t="shared" ca="1" si="100"/>
        <v/>
      </c>
      <c r="R795" s="34"/>
      <c r="S795" s="59" t="str">
        <f t="shared" ca="1" si="101"/>
        <v/>
      </c>
      <c r="T795" s="32"/>
      <c r="U795" s="33" t="str">
        <f t="shared" ca="1" si="102"/>
        <v/>
      </c>
      <c r="V795" s="34"/>
      <c r="W795" s="35"/>
      <c r="X795" s="36" t="str">
        <f t="shared" ca="1" si="96"/>
        <v/>
      </c>
      <c r="Y795" s="37"/>
      <c r="Z795" s="38" t="str">
        <f t="shared" si="97"/>
        <v/>
      </c>
    </row>
    <row r="796" spans="1:26" s="39" customFormat="1">
      <c r="A796" s="30">
        <v>793</v>
      </c>
      <c r="B796" s="31"/>
      <c r="C796" s="31"/>
      <c r="D796" s="44"/>
      <c r="E796" s="72" t="str">
        <f>IFERROR(IF(INDEX(Sheet3!$B$2:$B$8, MATCH(D796, Sheet3!$A$2:$A$8, 0)) = 0, "", INDEX(Sheet3!$B$2:$B$8, MATCH(D796, Sheet3!$A$2:$A$8, 0))), "")</f>
        <v/>
      </c>
      <c r="F796" s="31"/>
      <c r="G796" s="45"/>
      <c r="H796" s="63" t="str">
        <f>IFERROR(INDEX(Sheet3!$F$2:$F$114, MATCH(G796, Sheet3!$E$2:$E$114, 0)), "")</f>
        <v/>
      </c>
      <c r="I796" s="32"/>
      <c r="J796" s="40" t="str">
        <f t="shared" ca="1" si="95"/>
        <v/>
      </c>
      <c r="K796" s="34"/>
      <c r="L796" s="59" t="str">
        <f t="shared" ca="1" si="98"/>
        <v/>
      </c>
      <c r="M796" s="34"/>
      <c r="N796" s="47" t="str">
        <f t="shared" ca="1" si="99"/>
        <v/>
      </c>
      <c r="O796" s="75"/>
      <c r="P796" s="75"/>
      <c r="Q796" s="47" t="str">
        <f t="shared" ca="1" si="100"/>
        <v/>
      </c>
      <c r="R796" s="34"/>
      <c r="S796" s="59" t="str">
        <f t="shared" ca="1" si="101"/>
        <v/>
      </c>
      <c r="T796" s="32"/>
      <c r="U796" s="33" t="str">
        <f t="shared" ca="1" si="102"/>
        <v/>
      </c>
      <c r="V796" s="34"/>
      <c r="W796" s="35"/>
      <c r="X796" s="36" t="str">
        <f t="shared" ca="1" si="96"/>
        <v/>
      </c>
      <c r="Y796" s="37"/>
      <c r="Z796" s="38" t="str">
        <f t="shared" si="97"/>
        <v/>
      </c>
    </row>
    <row r="797" spans="1:26" s="39" customFormat="1">
      <c r="A797" s="30">
        <v>794</v>
      </c>
      <c r="B797" s="31"/>
      <c r="C797" s="31"/>
      <c r="D797" s="44"/>
      <c r="E797" s="72" t="str">
        <f>IFERROR(IF(INDEX(Sheet3!$B$2:$B$8, MATCH(D797, Sheet3!$A$2:$A$8, 0)) = 0, "", INDEX(Sheet3!$B$2:$B$8, MATCH(D797, Sheet3!$A$2:$A$8, 0))), "")</f>
        <v/>
      </c>
      <c r="F797" s="31"/>
      <c r="G797" s="45"/>
      <c r="H797" s="63" t="str">
        <f>IFERROR(INDEX(Sheet3!$F$2:$F$114, MATCH(G797, Sheet3!$E$2:$E$114, 0)), "")</f>
        <v/>
      </c>
      <c r="I797" s="32"/>
      <c r="J797" s="40" t="str">
        <f t="shared" ca="1" si="95"/>
        <v/>
      </c>
      <c r="K797" s="34"/>
      <c r="L797" s="59" t="str">
        <f t="shared" ca="1" si="98"/>
        <v/>
      </c>
      <c r="M797" s="34"/>
      <c r="N797" s="47" t="str">
        <f t="shared" ca="1" si="99"/>
        <v/>
      </c>
      <c r="O797" s="75"/>
      <c r="P797" s="75"/>
      <c r="Q797" s="47" t="str">
        <f t="shared" ca="1" si="100"/>
        <v/>
      </c>
      <c r="R797" s="34"/>
      <c r="S797" s="59" t="str">
        <f t="shared" ca="1" si="101"/>
        <v/>
      </c>
      <c r="T797" s="32"/>
      <c r="U797" s="33" t="str">
        <f t="shared" ca="1" si="102"/>
        <v/>
      </c>
      <c r="V797" s="34"/>
      <c r="W797" s="35"/>
      <c r="X797" s="36" t="str">
        <f t="shared" ca="1" si="96"/>
        <v/>
      </c>
      <c r="Y797" s="37"/>
      <c r="Z797" s="38" t="str">
        <f t="shared" si="97"/>
        <v/>
      </c>
    </row>
    <row r="798" spans="1:26" s="39" customFormat="1">
      <c r="A798" s="30">
        <v>795</v>
      </c>
      <c r="B798" s="31"/>
      <c r="C798" s="31"/>
      <c r="D798" s="44"/>
      <c r="E798" s="72" t="str">
        <f>IFERROR(IF(INDEX(Sheet3!$B$2:$B$8, MATCH(D798, Sheet3!$A$2:$A$8, 0)) = 0, "", INDEX(Sheet3!$B$2:$B$8, MATCH(D798, Sheet3!$A$2:$A$8, 0))), "")</f>
        <v/>
      </c>
      <c r="F798" s="31"/>
      <c r="G798" s="45"/>
      <c r="H798" s="63" t="str">
        <f>IFERROR(INDEX(Sheet3!$F$2:$F$114, MATCH(G798, Sheet3!$E$2:$E$114, 0)), "")</f>
        <v/>
      </c>
      <c r="I798" s="32"/>
      <c r="J798" s="40" t="str">
        <f t="shared" ca="1" si="95"/>
        <v/>
      </c>
      <c r="K798" s="34"/>
      <c r="L798" s="59" t="str">
        <f t="shared" ca="1" si="98"/>
        <v/>
      </c>
      <c r="M798" s="34"/>
      <c r="N798" s="47" t="str">
        <f t="shared" ca="1" si="99"/>
        <v/>
      </c>
      <c r="O798" s="75"/>
      <c r="P798" s="75"/>
      <c r="Q798" s="47" t="str">
        <f t="shared" ca="1" si="100"/>
        <v/>
      </c>
      <c r="R798" s="34"/>
      <c r="S798" s="59" t="str">
        <f t="shared" ca="1" si="101"/>
        <v/>
      </c>
      <c r="T798" s="32"/>
      <c r="U798" s="33" t="str">
        <f t="shared" ca="1" si="102"/>
        <v/>
      </c>
      <c r="V798" s="34"/>
      <c r="W798" s="35"/>
      <c r="X798" s="36" t="str">
        <f t="shared" ca="1" si="96"/>
        <v/>
      </c>
      <c r="Y798" s="37"/>
      <c r="Z798" s="38" t="str">
        <f t="shared" si="97"/>
        <v/>
      </c>
    </row>
    <row r="799" spans="1:26" s="39" customFormat="1">
      <c r="A799" s="30">
        <v>796</v>
      </c>
      <c r="B799" s="31"/>
      <c r="C799" s="31"/>
      <c r="D799" s="44"/>
      <c r="E799" s="72" t="str">
        <f>IFERROR(IF(INDEX(Sheet3!$B$2:$B$8, MATCH(D799, Sheet3!$A$2:$A$8, 0)) = 0, "", INDEX(Sheet3!$B$2:$B$8, MATCH(D799, Sheet3!$A$2:$A$8, 0))), "")</f>
        <v/>
      </c>
      <c r="F799" s="31"/>
      <c r="G799" s="45"/>
      <c r="H799" s="63" t="str">
        <f>IFERROR(INDEX(Sheet3!$F$2:$F$114, MATCH(G799, Sheet3!$E$2:$E$114, 0)), "")</f>
        <v/>
      </c>
      <c r="I799" s="32"/>
      <c r="J799" s="40" t="str">
        <f t="shared" ca="1" si="95"/>
        <v/>
      </c>
      <c r="K799" s="34"/>
      <c r="L799" s="59" t="str">
        <f t="shared" ca="1" si="98"/>
        <v/>
      </c>
      <c r="M799" s="34"/>
      <c r="N799" s="47" t="str">
        <f t="shared" ca="1" si="99"/>
        <v/>
      </c>
      <c r="O799" s="75"/>
      <c r="P799" s="75"/>
      <c r="Q799" s="47" t="str">
        <f t="shared" ca="1" si="100"/>
        <v/>
      </c>
      <c r="R799" s="34"/>
      <c r="S799" s="59" t="str">
        <f t="shared" ca="1" si="101"/>
        <v/>
      </c>
      <c r="T799" s="32"/>
      <c r="U799" s="33" t="str">
        <f t="shared" ca="1" si="102"/>
        <v/>
      </c>
      <c r="V799" s="34"/>
      <c r="W799" s="35"/>
      <c r="X799" s="36" t="str">
        <f t="shared" ca="1" si="96"/>
        <v/>
      </c>
      <c r="Y799" s="37"/>
      <c r="Z799" s="38" t="str">
        <f t="shared" si="97"/>
        <v/>
      </c>
    </row>
    <row r="800" spans="1:26" s="39" customFormat="1">
      <c r="A800" s="30">
        <v>797</v>
      </c>
      <c r="B800" s="31"/>
      <c r="C800" s="31"/>
      <c r="D800" s="44"/>
      <c r="E800" s="72" t="str">
        <f>IFERROR(IF(INDEX(Sheet3!$B$2:$B$8, MATCH(D800, Sheet3!$A$2:$A$8, 0)) = 0, "", INDEX(Sheet3!$B$2:$B$8, MATCH(D800, Sheet3!$A$2:$A$8, 0))), "")</f>
        <v/>
      </c>
      <c r="F800" s="31"/>
      <c r="G800" s="45"/>
      <c r="H800" s="63" t="str">
        <f>IFERROR(INDEX(Sheet3!$F$2:$F$114, MATCH(G800, Sheet3!$E$2:$E$114, 0)), "")</f>
        <v/>
      </c>
      <c r="I800" s="32"/>
      <c r="J800" s="40" t="str">
        <f t="shared" ca="1" si="95"/>
        <v/>
      </c>
      <c r="K800" s="34"/>
      <c r="L800" s="59" t="str">
        <f t="shared" ca="1" si="98"/>
        <v/>
      </c>
      <c r="M800" s="34"/>
      <c r="N800" s="47" t="str">
        <f t="shared" ca="1" si="99"/>
        <v/>
      </c>
      <c r="O800" s="75"/>
      <c r="P800" s="75"/>
      <c r="Q800" s="47" t="str">
        <f t="shared" ca="1" si="100"/>
        <v/>
      </c>
      <c r="R800" s="34"/>
      <c r="S800" s="59" t="str">
        <f t="shared" ca="1" si="101"/>
        <v/>
      </c>
      <c r="T800" s="32"/>
      <c r="U800" s="33" t="str">
        <f t="shared" ca="1" si="102"/>
        <v/>
      </c>
      <c r="V800" s="34"/>
      <c r="W800" s="35"/>
      <c r="X800" s="36" t="str">
        <f t="shared" ca="1" si="96"/>
        <v/>
      </c>
      <c r="Y800" s="37"/>
      <c r="Z800" s="38" t="str">
        <f t="shared" si="97"/>
        <v/>
      </c>
    </row>
    <row r="801" spans="1:26" s="39" customFormat="1">
      <c r="A801" s="30">
        <v>798</v>
      </c>
      <c r="B801" s="31"/>
      <c r="C801" s="31"/>
      <c r="D801" s="44"/>
      <c r="E801" s="72" t="str">
        <f>IFERROR(IF(INDEX(Sheet3!$B$2:$B$8, MATCH(D801, Sheet3!$A$2:$A$8, 0)) = 0, "", INDEX(Sheet3!$B$2:$B$8, MATCH(D801, Sheet3!$A$2:$A$8, 0))), "")</f>
        <v/>
      </c>
      <c r="F801" s="31"/>
      <c r="G801" s="45"/>
      <c r="H801" s="63" t="str">
        <f>IFERROR(INDEX(Sheet3!$F$2:$F$114, MATCH(G801, Sheet3!$E$2:$E$114, 0)), "")</f>
        <v/>
      </c>
      <c r="I801" s="32"/>
      <c r="J801" s="40" t="str">
        <f t="shared" ca="1" si="95"/>
        <v/>
      </c>
      <c r="K801" s="34"/>
      <c r="L801" s="59" t="str">
        <f t="shared" ca="1" si="98"/>
        <v/>
      </c>
      <c r="M801" s="34"/>
      <c r="N801" s="47" t="str">
        <f t="shared" ca="1" si="99"/>
        <v/>
      </c>
      <c r="O801" s="75"/>
      <c r="P801" s="75"/>
      <c r="Q801" s="47" t="str">
        <f t="shared" ca="1" si="100"/>
        <v/>
      </c>
      <c r="R801" s="34"/>
      <c r="S801" s="59" t="str">
        <f t="shared" ca="1" si="101"/>
        <v/>
      </c>
      <c r="T801" s="32"/>
      <c r="U801" s="33" t="str">
        <f t="shared" ca="1" si="102"/>
        <v/>
      </c>
      <c r="V801" s="34"/>
      <c r="W801" s="35"/>
      <c r="X801" s="36" t="str">
        <f t="shared" ca="1" si="96"/>
        <v/>
      </c>
      <c r="Y801" s="37"/>
      <c r="Z801" s="38" t="str">
        <f t="shared" si="97"/>
        <v/>
      </c>
    </row>
    <row r="802" spans="1:26" s="39" customFormat="1">
      <c r="A802" s="30">
        <v>799</v>
      </c>
      <c r="B802" s="31"/>
      <c r="C802" s="31"/>
      <c r="D802" s="44"/>
      <c r="E802" s="72" t="str">
        <f>IFERROR(IF(INDEX(Sheet3!$B$2:$B$8, MATCH(D802, Sheet3!$A$2:$A$8, 0)) = 0, "", INDEX(Sheet3!$B$2:$B$8, MATCH(D802, Sheet3!$A$2:$A$8, 0))), "")</f>
        <v/>
      </c>
      <c r="F802" s="31"/>
      <c r="G802" s="45"/>
      <c r="H802" s="63" t="str">
        <f>IFERROR(INDEX(Sheet3!$F$2:$F$114, MATCH(G802, Sheet3!$E$2:$E$114, 0)), "")</f>
        <v/>
      </c>
      <c r="I802" s="32"/>
      <c r="J802" s="40" t="str">
        <f t="shared" ca="1" si="95"/>
        <v/>
      </c>
      <c r="K802" s="34"/>
      <c r="L802" s="59" t="str">
        <f t="shared" ca="1" si="98"/>
        <v/>
      </c>
      <c r="M802" s="34"/>
      <c r="N802" s="47" t="str">
        <f t="shared" ca="1" si="99"/>
        <v/>
      </c>
      <c r="O802" s="75"/>
      <c r="P802" s="75"/>
      <c r="Q802" s="47" t="str">
        <f t="shared" ca="1" si="100"/>
        <v/>
      </c>
      <c r="R802" s="34"/>
      <c r="S802" s="59" t="str">
        <f t="shared" ca="1" si="101"/>
        <v/>
      </c>
      <c r="T802" s="32"/>
      <c r="U802" s="33" t="str">
        <f t="shared" ca="1" si="102"/>
        <v/>
      </c>
      <c r="V802" s="34"/>
      <c r="W802" s="35"/>
      <c r="X802" s="36" t="str">
        <f t="shared" ca="1" si="96"/>
        <v/>
      </c>
      <c r="Y802" s="37"/>
      <c r="Z802" s="38" t="str">
        <f t="shared" si="97"/>
        <v/>
      </c>
    </row>
    <row r="803" spans="1:26" s="39" customFormat="1">
      <c r="A803" s="30">
        <v>800</v>
      </c>
      <c r="B803" s="31"/>
      <c r="C803" s="31"/>
      <c r="D803" s="44"/>
      <c r="E803" s="72" t="str">
        <f>IFERROR(IF(INDEX(Sheet3!$B$2:$B$8, MATCH(D803, Sheet3!$A$2:$A$8, 0)) = 0, "", INDEX(Sheet3!$B$2:$B$8, MATCH(D803, Sheet3!$A$2:$A$8, 0))), "")</f>
        <v/>
      </c>
      <c r="F803" s="31"/>
      <c r="G803" s="45"/>
      <c r="H803" s="63" t="str">
        <f>IFERROR(INDEX(Sheet3!$F$2:$F$114, MATCH(G803, Sheet3!$E$2:$E$114, 0)), "")</f>
        <v/>
      </c>
      <c r="I803" s="32"/>
      <c r="J803" s="40" t="str">
        <f t="shared" ca="1" si="95"/>
        <v/>
      </c>
      <c r="K803" s="34"/>
      <c r="L803" s="59" t="str">
        <f t="shared" ca="1" si="98"/>
        <v/>
      </c>
      <c r="M803" s="34"/>
      <c r="N803" s="47" t="str">
        <f t="shared" ca="1" si="99"/>
        <v/>
      </c>
      <c r="O803" s="75"/>
      <c r="P803" s="75"/>
      <c r="Q803" s="47" t="str">
        <f t="shared" ca="1" si="100"/>
        <v/>
      </c>
      <c r="R803" s="34"/>
      <c r="S803" s="59" t="str">
        <f t="shared" ca="1" si="101"/>
        <v/>
      </c>
      <c r="T803" s="32"/>
      <c r="U803" s="33" t="str">
        <f t="shared" ca="1" si="102"/>
        <v/>
      </c>
      <c r="V803" s="34"/>
      <c r="W803" s="35"/>
      <c r="X803" s="36" t="str">
        <f t="shared" ca="1" si="96"/>
        <v/>
      </c>
      <c r="Y803" s="37"/>
      <c r="Z803" s="38" t="str">
        <f t="shared" si="97"/>
        <v/>
      </c>
    </row>
    <row r="804" spans="1:26" s="39" customFormat="1">
      <c r="A804" s="30">
        <v>801</v>
      </c>
      <c r="B804" s="31"/>
      <c r="C804" s="31"/>
      <c r="D804" s="44"/>
      <c r="E804" s="72" t="str">
        <f>IFERROR(IF(INDEX(Sheet3!$B$2:$B$8, MATCH(D804, Sheet3!$A$2:$A$8, 0)) = 0, "", INDEX(Sheet3!$B$2:$B$8, MATCH(D804, Sheet3!$A$2:$A$8, 0))), "")</f>
        <v/>
      </c>
      <c r="F804" s="31"/>
      <c r="G804" s="45"/>
      <c r="H804" s="63" t="str">
        <f>IFERROR(INDEX(Sheet3!$F$2:$F$114, MATCH(G804, Sheet3!$E$2:$E$114, 0)), "")</f>
        <v/>
      </c>
      <c r="I804" s="32"/>
      <c r="J804" s="40" t="str">
        <f t="shared" ca="1" si="95"/>
        <v/>
      </c>
      <c r="K804" s="34"/>
      <c r="L804" s="59" t="str">
        <f t="shared" ca="1" si="98"/>
        <v/>
      </c>
      <c r="M804" s="34"/>
      <c r="N804" s="47" t="str">
        <f t="shared" ca="1" si="99"/>
        <v/>
      </c>
      <c r="O804" s="75"/>
      <c r="P804" s="75"/>
      <c r="Q804" s="47" t="str">
        <f t="shared" ca="1" si="100"/>
        <v/>
      </c>
      <c r="R804" s="34"/>
      <c r="S804" s="59" t="str">
        <f t="shared" ca="1" si="101"/>
        <v/>
      </c>
      <c r="T804" s="32"/>
      <c r="U804" s="33" t="str">
        <f t="shared" ca="1" si="102"/>
        <v/>
      </c>
      <c r="V804" s="34"/>
      <c r="W804" s="35"/>
      <c r="X804" s="36" t="str">
        <f t="shared" ca="1" si="96"/>
        <v/>
      </c>
      <c r="Y804" s="37"/>
      <c r="Z804" s="38" t="str">
        <f t="shared" si="97"/>
        <v/>
      </c>
    </row>
    <row r="805" spans="1:26" s="39" customFormat="1">
      <c r="A805" s="30">
        <v>802</v>
      </c>
      <c r="B805" s="31"/>
      <c r="C805" s="31"/>
      <c r="D805" s="44"/>
      <c r="E805" s="72" t="str">
        <f>IFERROR(IF(INDEX(Sheet3!$B$2:$B$8, MATCH(D805, Sheet3!$A$2:$A$8, 0)) = 0, "", INDEX(Sheet3!$B$2:$B$8, MATCH(D805, Sheet3!$A$2:$A$8, 0))), "")</f>
        <v/>
      </c>
      <c r="F805" s="31"/>
      <c r="G805" s="45"/>
      <c r="H805" s="63" t="str">
        <f>IFERROR(INDEX(Sheet3!$F$2:$F$114, MATCH(G805, Sheet3!$E$2:$E$114, 0)), "")</f>
        <v/>
      </c>
      <c r="I805" s="32"/>
      <c r="J805" s="40" t="str">
        <f t="shared" ca="1" si="95"/>
        <v/>
      </c>
      <c r="K805" s="34"/>
      <c r="L805" s="59" t="str">
        <f t="shared" ca="1" si="98"/>
        <v/>
      </c>
      <c r="M805" s="34"/>
      <c r="N805" s="47" t="str">
        <f t="shared" ca="1" si="99"/>
        <v/>
      </c>
      <c r="O805" s="75"/>
      <c r="P805" s="75"/>
      <c r="Q805" s="47" t="str">
        <f t="shared" ca="1" si="100"/>
        <v/>
      </c>
      <c r="R805" s="34"/>
      <c r="S805" s="59" t="str">
        <f t="shared" ca="1" si="101"/>
        <v/>
      </c>
      <c r="T805" s="32"/>
      <c r="U805" s="33" t="str">
        <f t="shared" ca="1" si="102"/>
        <v/>
      </c>
      <c r="V805" s="34"/>
      <c r="W805" s="35"/>
      <c r="X805" s="36" t="str">
        <f t="shared" ca="1" si="96"/>
        <v/>
      </c>
      <c r="Y805" s="37"/>
      <c r="Z805" s="38" t="str">
        <f t="shared" si="97"/>
        <v/>
      </c>
    </row>
    <row r="806" spans="1:26" s="39" customFormat="1">
      <c r="A806" s="30">
        <v>803</v>
      </c>
      <c r="B806" s="31"/>
      <c r="C806" s="31"/>
      <c r="D806" s="44"/>
      <c r="E806" s="72" t="str">
        <f>IFERROR(IF(INDEX(Sheet3!$B$2:$B$8, MATCH(D806, Sheet3!$A$2:$A$8, 0)) = 0, "", INDEX(Sheet3!$B$2:$B$8, MATCH(D806, Sheet3!$A$2:$A$8, 0))), "")</f>
        <v/>
      </c>
      <c r="F806" s="31"/>
      <c r="G806" s="45"/>
      <c r="H806" s="63" t="str">
        <f>IFERROR(INDEX(Sheet3!$F$2:$F$114, MATCH(G806, Sheet3!$E$2:$E$114, 0)), "")</f>
        <v/>
      </c>
      <c r="I806" s="32"/>
      <c r="J806" s="40" t="str">
        <f t="shared" ca="1" si="95"/>
        <v/>
      </c>
      <c r="K806" s="34"/>
      <c r="L806" s="59" t="str">
        <f t="shared" ca="1" si="98"/>
        <v/>
      </c>
      <c r="M806" s="34"/>
      <c r="N806" s="47" t="str">
        <f t="shared" ca="1" si="99"/>
        <v/>
      </c>
      <c r="O806" s="75"/>
      <c r="P806" s="75"/>
      <c r="Q806" s="47" t="str">
        <f t="shared" ca="1" si="100"/>
        <v/>
      </c>
      <c r="R806" s="34"/>
      <c r="S806" s="59" t="str">
        <f t="shared" ca="1" si="101"/>
        <v/>
      </c>
      <c r="T806" s="32"/>
      <c r="U806" s="33" t="str">
        <f t="shared" ca="1" si="102"/>
        <v/>
      </c>
      <c r="V806" s="34"/>
      <c r="W806" s="35"/>
      <c r="X806" s="36" t="str">
        <f t="shared" ca="1" si="96"/>
        <v/>
      </c>
      <c r="Y806" s="37"/>
      <c r="Z806" s="38" t="str">
        <f t="shared" si="97"/>
        <v/>
      </c>
    </row>
    <row r="807" spans="1:26" s="39" customFormat="1">
      <c r="A807" s="30">
        <v>804</v>
      </c>
      <c r="B807" s="31"/>
      <c r="C807" s="31"/>
      <c r="D807" s="44"/>
      <c r="E807" s="72" t="str">
        <f>IFERROR(IF(INDEX(Sheet3!$B$2:$B$8, MATCH(D807, Sheet3!$A$2:$A$8, 0)) = 0, "", INDEX(Sheet3!$B$2:$B$8, MATCH(D807, Sheet3!$A$2:$A$8, 0))), "")</f>
        <v/>
      </c>
      <c r="F807" s="31"/>
      <c r="G807" s="45"/>
      <c r="H807" s="63" t="str">
        <f>IFERROR(INDEX(Sheet3!$F$2:$F$114, MATCH(G807, Sheet3!$E$2:$E$114, 0)), "")</f>
        <v/>
      </c>
      <c r="I807" s="32"/>
      <c r="J807" s="40" t="str">
        <f t="shared" ca="1" si="95"/>
        <v/>
      </c>
      <c r="K807" s="34"/>
      <c r="L807" s="59" t="str">
        <f t="shared" ca="1" si="98"/>
        <v/>
      </c>
      <c r="M807" s="34"/>
      <c r="N807" s="47" t="str">
        <f t="shared" ca="1" si="99"/>
        <v/>
      </c>
      <c r="O807" s="75"/>
      <c r="P807" s="75"/>
      <c r="Q807" s="47" t="str">
        <f t="shared" ca="1" si="100"/>
        <v/>
      </c>
      <c r="R807" s="34"/>
      <c r="S807" s="59" t="str">
        <f t="shared" ca="1" si="101"/>
        <v/>
      </c>
      <c r="T807" s="32"/>
      <c r="U807" s="33" t="str">
        <f t="shared" ca="1" si="102"/>
        <v/>
      </c>
      <c r="V807" s="34"/>
      <c r="W807" s="35"/>
      <c r="X807" s="36" t="str">
        <f t="shared" ca="1" si="96"/>
        <v/>
      </c>
      <c r="Y807" s="37"/>
      <c r="Z807" s="38" t="str">
        <f t="shared" si="97"/>
        <v/>
      </c>
    </row>
    <row r="808" spans="1:26" s="39" customFormat="1">
      <c r="A808" s="30">
        <v>805</v>
      </c>
      <c r="B808" s="31"/>
      <c r="C808" s="31"/>
      <c r="D808" s="44"/>
      <c r="E808" s="72" t="str">
        <f>IFERROR(IF(INDEX(Sheet3!$B$2:$B$8, MATCH(D808, Sheet3!$A$2:$A$8, 0)) = 0, "", INDEX(Sheet3!$B$2:$B$8, MATCH(D808, Sheet3!$A$2:$A$8, 0))), "")</f>
        <v/>
      </c>
      <c r="F808" s="31"/>
      <c r="G808" s="45"/>
      <c r="H808" s="63" t="str">
        <f>IFERROR(INDEX(Sheet3!$F$2:$F$114, MATCH(G808, Sheet3!$E$2:$E$114, 0)), "")</f>
        <v/>
      </c>
      <c r="I808" s="32"/>
      <c r="J808" s="40" t="str">
        <f t="shared" ca="1" si="95"/>
        <v/>
      </c>
      <c r="K808" s="34"/>
      <c r="L808" s="59" t="str">
        <f t="shared" ca="1" si="98"/>
        <v/>
      </c>
      <c r="M808" s="34"/>
      <c r="N808" s="47" t="str">
        <f t="shared" ca="1" si="99"/>
        <v/>
      </c>
      <c r="O808" s="75"/>
      <c r="P808" s="75"/>
      <c r="Q808" s="47" t="str">
        <f t="shared" ca="1" si="100"/>
        <v/>
      </c>
      <c r="R808" s="34"/>
      <c r="S808" s="59" t="str">
        <f t="shared" ca="1" si="101"/>
        <v/>
      </c>
      <c r="T808" s="32"/>
      <c r="U808" s="33" t="str">
        <f t="shared" ca="1" si="102"/>
        <v/>
      </c>
      <c r="V808" s="34"/>
      <c r="W808" s="35"/>
      <c r="X808" s="36" t="str">
        <f t="shared" ca="1" si="96"/>
        <v/>
      </c>
      <c r="Y808" s="37"/>
      <c r="Z808" s="38" t="str">
        <f t="shared" si="97"/>
        <v/>
      </c>
    </row>
    <row r="809" spans="1:26" s="39" customFormat="1">
      <c r="A809" s="30">
        <v>806</v>
      </c>
      <c r="B809" s="31"/>
      <c r="C809" s="31"/>
      <c r="D809" s="44"/>
      <c r="E809" s="72" t="str">
        <f>IFERROR(IF(INDEX(Sheet3!$B$2:$B$8, MATCH(D809, Sheet3!$A$2:$A$8, 0)) = 0, "", INDEX(Sheet3!$B$2:$B$8, MATCH(D809, Sheet3!$A$2:$A$8, 0))), "")</f>
        <v/>
      </c>
      <c r="F809" s="31"/>
      <c r="G809" s="45"/>
      <c r="H809" s="63" t="str">
        <f>IFERROR(INDEX(Sheet3!$F$2:$F$114, MATCH(G809, Sheet3!$E$2:$E$114, 0)), "")</f>
        <v/>
      </c>
      <c r="I809" s="32"/>
      <c r="J809" s="40" t="str">
        <f t="shared" ca="1" si="95"/>
        <v/>
      </c>
      <c r="K809" s="34"/>
      <c r="L809" s="59" t="str">
        <f t="shared" ca="1" si="98"/>
        <v/>
      </c>
      <c r="M809" s="34"/>
      <c r="N809" s="47" t="str">
        <f t="shared" ca="1" si="99"/>
        <v/>
      </c>
      <c r="O809" s="75"/>
      <c r="P809" s="75"/>
      <c r="Q809" s="47" t="str">
        <f t="shared" ca="1" si="100"/>
        <v/>
      </c>
      <c r="R809" s="34"/>
      <c r="S809" s="59" t="str">
        <f t="shared" ca="1" si="101"/>
        <v/>
      </c>
      <c r="T809" s="32"/>
      <c r="U809" s="33" t="str">
        <f t="shared" ca="1" si="102"/>
        <v/>
      </c>
      <c r="V809" s="34"/>
      <c r="W809" s="35"/>
      <c r="X809" s="36" t="str">
        <f t="shared" ca="1" si="96"/>
        <v/>
      </c>
      <c r="Y809" s="37"/>
      <c r="Z809" s="38" t="str">
        <f t="shared" si="97"/>
        <v/>
      </c>
    </row>
    <row r="810" spans="1:26" s="39" customFormat="1">
      <c r="A810" s="30">
        <v>807</v>
      </c>
      <c r="B810" s="31"/>
      <c r="C810" s="31"/>
      <c r="D810" s="44"/>
      <c r="E810" s="72" t="str">
        <f>IFERROR(IF(INDEX(Sheet3!$B$2:$B$8, MATCH(D810, Sheet3!$A$2:$A$8, 0)) = 0, "", INDEX(Sheet3!$B$2:$B$8, MATCH(D810, Sheet3!$A$2:$A$8, 0))), "")</f>
        <v/>
      </c>
      <c r="F810" s="31"/>
      <c r="G810" s="45"/>
      <c r="H810" s="63" t="str">
        <f>IFERROR(INDEX(Sheet3!$F$2:$F$114, MATCH(G810, Sheet3!$E$2:$E$114, 0)), "")</f>
        <v/>
      </c>
      <c r="I810" s="32"/>
      <c r="J810" s="40" t="str">
        <f t="shared" ca="1" si="95"/>
        <v/>
      </c>
      <c r="K810" s="34"/>
      <c r="L810" s="59" t="str">
        <f t="shared" ca="1" si="98"/>
        <v/>
      </c>
      <c r="M810" s="34"/>
      <c r="N810" s="47" t="str">
        <f t="shared" ca="1" si="99"/>
        <v/>
      </c>
      <c r="O810" s="75"/>
      <c r="P810" s="75"/>
      <c r="Q810" s="47" t="str">
        <f t="shared" ca="1" si="100"/>
        <v/>
      </c>
      <c r="R810" s="34"/>
      <c r="S810" s="59" t="str">
        <f t="shared" ca="1" si="101"/>
        <v/>
      </c>
      <c r="T810" s="32"/>
      <c r="U810" s="33" t="str">
        <f t="shared" ca="1" si="102"/>
        <v/>
      </c>
      <c r="V810" s="34"/>
      <c r="W810" s="35"/>
      <c r="X810" s="36" t="str">
        <f t="shared" ca="1" si="96"/>
        <v/>
      </c>
      <c r="Y810" s="37"/>
      <c r="Z810" s="38" t="str">
        <f t="shared" si="97"/>
        <v/>
      </c>
    </row>
    <row r="811" spans="1:26" s="39" customFormat="1">
      <c r="A811" s="30">
        <v>808</v>
      </c>
      <c r="B811" s="31"/>
      <c r="C811" s="31"/>
      <c r="D811" s="44"/>
      <c r="E811" s="72" t="str">
        <f>IFERROR(IF(INDEX(Sheet3!$B$2:$B$8, MATCH(D811, Sheet3!$A$2:$A$8, 0)) = 0, "", INDEX(Sheet3!$B$2:$B$8, MATCH(D811, Sheet3!$A$2:$A$8, 0))), "")</f>
        <v/>
      </c>
      <c r="F811" s="31"/>
      <c r="G811" s="45"/>
      <c r="H811" s="63" t="str">
        <f>IFERROR(INDEX(Sheet3!$F$2:$F$114, MATCH(G811, Sheet3!$E$2:$E$114, 0)), "")</f>
        <v/>
      </c>
      <c r="I811" s="32"/>
      <c r="J811" s="40" t="str">
        <f t="shared" ca="1" si="95"/>
        <v/>
      </c>
      <c r="K811" s="34"/>
      <c r="L811" s="59" t="str">
        <f t="shared" ca="1" si="98"/>
        <v/>
      </c>
      <c r="M811" s="34"/>
      <c r="N811" s="47" t="str">
        <f t="shared" ca="1" si="99"/>
        <v/>
      </c>
      <c r="O811" s="75"/>
      <c r="P811" s="75"/>
      <c r="Q811" s="47" t="str">
        <f t="shared" ca="1" si="100"/>
        <v/>
      </c>
      <c r="R811" s="34"/>
      <c r="S811" s="59" t="str">
        <f t="shared" ca="1" si="101"/>
        <v/>
      </c>
      <c r="T811" s="32"/>
      <c r="U811" s="33" t="str">
        <f t="shared" ca="1" si="102"/>
        <v/>
      </c>
      <c r="V811" s="34"/>
      <c r="W811" s="35"/>
      <c r="X811" s="36" t="str">
        <f t="shared" ca="1" si="96"/>
        <v/>
      </c>
      <c r="Y811" s="37"/>
      <c r="Z811" s="38" t="str">
        <f t="shared" si="97"/>
        <v/>
      </c>
    </row>
    <row r="812" spans="1:26" s="39" customFormat="1">
      <c r="A812" s="30">
        <v>809</v>
      </c>
      <c r="B812" s="31"/>
      <c r="C812" s="31"/>
      <c r="D812" s="44"/>
      <c r="E812" s="72" t="str">
        <f>IFERROR(IF(INDEX(Sheet3!$B$2:$B$8, MATCH(D812, Sheet3!$A$2:$A$8, 0)) = 0, "", INDEX(Sheet3!$B$2:$B$8, MATCH(D812, Sheet3!$A$2:$A$8, 0))), "")</f>
        <v/>
      </c>
      <c r="F812" s="31"/>
      <c r="G812" s="45"/>
      <c r="H812" s="63" t="str">
        <f>IFERROR(INDEX(Sheet3!$F$2:$F$114, MATCH(G812, Sheet3!$E$2:$E$114, 0)), "")</f>
        <v/>
      </c>
      <c r="I812" s="32"/>
      <c r="J812" s="40" t="str">
        <f t="shared" ca="1" si="95"/>
        <v/>
      </c>
      <c r="K812" s="34"/>
      <c r="L812" s="59" t="str">
        <f t="shared" ca="1" si="98"/>
        <v/>
      </c>
      <c r="M812" s="34"/>
      <c r="N812" s="47" t="str">
        <f t="shared" ca="1" si="99"/>
        <v/>
      </c>
      <c r="O812" s="75"/>
      <c r="P812" s="75"/>
      <c r="Q812" s="47" t="str">
        <f t="shared" ca="1" si="100"/>
        <v/>
      </c>
      <c r="R812" s="34"/>
      <c r="S812" s="59" t="str">
        <f t="shared" ca="1" si="101"/>
        <v/>
      </c>
      <c r="T812" s="32"/>
      <c r="U812" s="33" t="str">
        <f t="shared" ca="1" si="102"/>
        <v/>
      </c>
      <c r="V812" s="34"/>
      <c r="W812" s="35"/>
      <c r="X812" s="36" t="str">
        <f t="shared" ca="1" si="96"/>
        <v/>
      </c>
      <c r="Y812" s="37"/>
      <c r="Z812" s="38" t="str">
        <f t="shared" si="97"/>
        <v/>
      </c>
    </row>
    <row r="813" spans="1:26" s="39" customFormat="1">
      <c r="A813" s="30">
        <v>810</v>
      </c>
      <c r="B813" s="31"/>
      <c r="C813" s="31"/>
      <c r="D813" s="44"/>
      <c r="E813" s="72" t="str">
        <f>IFERROR(IF(INDEX(Sheet3!$B$2:$B$8, MATCH(D813, Sheet3!$A$2:$A$8, 0)) = 0, "", INDEX(Sheet3!$B$2:$B$8, MATCH(D813, Sheet3!$A$2:$A$8, 0))), "")</f>
        <v/>
      </c>
      <c r="F813" s="31"/>
      <c r="G813" s="45"/>
      <c r="H813" s="63" t="str">
        <f>IFERROR(INDEX(Sheet3!$F$2:$F$114, MATCH(G813, Sheet3!$E$2:$E$114, 0)), "")</f>
        <v/>
      </c>
      <c r="I813" s="32"/>
      <c r="J813" s="40" t="str">
        <f t="shared" ca="1" si="95"/>
        <v/>
      </c>
      <c r="K813" s="34"/>
      <c r="L813" s="59" t="str">
        <f t="shared" ca="1" si="98"/>
        <v/>
      </c>
      <c r="M813" s="34"/>
      <c r="N813" s="47" t="str">
        <f t="shared" ca="1" si="99"/>
        <v/>
      </c>
      <c r="O813" s="75"/>
      <c r="P813" s="75"/>
      <c r="Q813" s="47" t="str">
        <f t="shared" ca="1" si="100"/>
        <v/>
      </c>
      <c r="R813" s="34"/>
      <c r="S813" s="59" t="str">
        <f t="shared" ca="1" si="101"/>
        <v/>
      </c>
      <c r="T813" s="32"/>
      <c r="U813" s="33" t="str">
        <f t="shared" ca="1" si="102"/>
        <v/>
      </c>
      <c r="V813" s="34"/>
      <c r="W813" s="35"/>
      <c r="X813" s="36" t="str">
        <f t="shared" ca="1" si="96"/>
        <v/>
      </c>
      <c r="Y813" s="37"/>
      <c r="Z813" s="38" t="str">
        <f t="shared" si="97"/>
        <v/>
      </c>
    </row>
    <row r="814" spans="1:26" s="39" customFormat="1">
      <c r="A814" s="30">
        <v>811</v>
      </c>
      <c r="B814" s="31"/>
      <c r="C814" s="31"/>
      <c r="D814" s="44"/>
      <c r="E814" s="72" t="str">
        <f>IFERROR(IF(INDEX(Sheet3!$B$2:$B$8, MATCH(D814, Sheet3!$A$2:$A$8, 0)) = 0, "", INDEX(Sheet3!$B$2:$B$8, MATCH(D814, Sheet3!$A$2:$A$8, 0))), "")</f>
        <v/>
      </c>
      <c r="F814" s="31"/>
      <c r="G814" s="45"/>
      <c r="H814" s="63" t="str">
        <f>IFERROR(INDEX(Sheet3!$F$2:$F$114, MATCH(G814, Sheet3!$E$2:$E$114, 0)), "")</f>
        <v/>
      </c>
      <c r="I814" s="32"/>
      <c r="J814" s="40" t="str">
        <f t="shared" ca="1" si="95"/>
        <v/>
      </c>
      <c r="K814" s="34"/>
      <c r="L814" s="59" t="str">
        <f t="shared" ca="1" si="98"/>
        <v/>
      </c>
      <c r="M814" s="34"/>
      <c r="N814" s="47" t="str">
        <f t="shared" ca="1" si="99"/>
        <v/>
      </c>
      <c r="O814" s="75"/>
      <c r="P814" s="75"/>
      <c r="Q814" s="47" t="str">
        <f t="shared" ca="1" si="100"/>
        <v/>
      </c>
      <c r="R814" s="34"/>
      <c r="S814" s="59" t="str">
        <f t="shared" ca="1" si="101"/>
        <v/>
      </c>
      <c r="T814" s="32"/>
      <c r="U814" s="33" t="str">
        <f t="shared" ca="1" si="102"/>
        <v/>
      </c>
      <c r="V814" s="34"/>
      <c r="W814" s="35"/>
      <c r="X814" s="36" t="str">
        <f t="shared" ca="1" si="96"/>
        <v/>
      </c>
      <c r="Y814" s="37"/>
      <c r="Z814" s="38" t="str">
        <f t="shared" si="97"/>
        <v/>
      </c>
    </row>
    <row r="815" spans="1:26" s="39" customFormat="1">
      <c r="A815" s="30">
        <v>812</v>
      </c>
      <c r="B815" s="31"/>
      <c r="C815" s="31"/>
      <c r="D815" s="44"/>
      <c r="E815" s="72" t="str">
        <f>IFERROR(IF(INDEX(Sheet3!$B$2:$B$8, MATCH(D815, Sheet3!$A$2:$A$8, 0)) = 0, "", INDEX(Sheet3!$B$2:$B$8, MATCH(D815, Sheet3!$A$2:$A$8, 0))), "")</f>
        <v/>
      </c>
      <c r="F815" s="31"/>
      <c r="G815" s="45"/>
      <c r="H815" s="63" t="str">
        <f>IFERROR(INDEX(Sheet3!$F$2:$F$114, MATCH(G815, Sheet3!$E$2:$E$114, 0)), "")</f>
        <v/>
      </c>
      <c r="I815" s="32"/>
      <c r="J815" s="40" t="str">
        <f t="shared" ca="1" si="95"/>
        <v/>
      </c>
      <c r="K815" s="34"/>
      <c r="L815" s="59" t="str">
        <f t="shared" ca="1" si="98"/>
        <v/>
      </c>
      <c r="M815" s="34"/>
      <c r="N815" s="47" t="str">
        <f t="shared" ca="1" si="99"/>
        <v/>
      </c>
      <c r="O815" s="75"/>
      <c r="P815" s="75"/>
      <c r="Q815" s="47" t="str">
        <f t="shared" ca="1" si="100"/>
        <v/>
      </c>
      <c r="R815" s="34"/>
      <c r="S815" s="59" t="str">
        <f t="shared" ca="1" si="101"/>
        <v/>
      </c>
      <c r="T815" s="32"/>
      <c r="U815" s="33" t="str">
        <f t="shared" ca="1" si="102"/>
        <v/>
      </c>
      <c r="V815" s="34"/>
      <c r="W815" s="35"/>
      <c r="X815" s="36" t="str">
        <f t="shared" ca="1" si="96"/>
        <v/>
      </c>
      <c r="Y815" s="37"/>
      <c r="Z815" s="38" t="str">
        <f t="shared" si="97"/>
        <v/>
      </c>
    </row>
    <row r="816" spans="1:26" s="39" customFormat="1">
      <c r="A816" s="30">
        <v>813</v>
      </c>
      <c r="B816" s="31"/>
      <c r="C816" s="31"/>
      <c r="D816" s="44"/>
      <c r="E816" s="72" t="str">
        <f>IFERROR(IF(INDEX(Sheet3!$B$2:$B$8, MATCH(D816, Sheet3!$A$2:$A$8, 0)) = 0, "", INDEX(Sheet3!$B$2:$B$8, MATCH(D816, Sheet3!$A$2:$A$8, 0))), "")</f>
        <v/>
      </c>
      <c r="F816" s="31"/>
      <c r="G816" s="45"/>
      <c r="H816" s="63" t="str">
        <f>IFERROR(INDEX(Sheet3!$F$2:$F$114, MATCH(G816, Sheet3!$E$2:$E$114, 0)), "")</f>
        <v/>
      </c>
      <c r="I816" s="32"/>
      <c r="J816" s="40" t="str">
        <f t="shared" ca="1" si="95"/>
        <v/>
      </c>
      <c r="K816" s="34"/>
      <c r="L816" s="59" t="str">
        <f t="shared" ca="1" si="98"/>
        <v/>
      </c>
      <c r="M816" s="34"/>
      <c r="N816" s="47" t="str">
        <f t="shared" ca="1" si="99"/>
        <v/>
      </c>
      <c r="O816" s="75"/>
      <c r="P816" s="75"/>
      <c r="Q816" s="47" t="str">
        <f t="shared" ca="1" si="100"/>
        <v/>
      </c>
      <c r="R816" s="34"/>
      <c r="S816" s="59" t="str">
        <f t="shared" ca="1" si="101"/>
        <v/>
      </c>
      <c r="T816" s="32"/>
      <c r="U816" s="33" t="str">
        <f t="shared" ca="1" si="102"/>
        <v/>
      </c>
      <c r="V816" s="34"/>
      <c r="W816" s="35"/>
      <c r="X816" s="36" t="str">
        <f t="shared" ca="1" si="96"/>
        <v/>
      </c>
      <c r="Y816" s="37"/>
      <c r="Z816" s="38" t="str">
        <f t="shared" si="97"/>
        <v/>
      </c>
    </row>
    <row r="817" spans="1:26" s="39" customFormat="1">
      <c r="A817" s="30">
        <v>814</v>
      </c>
      <c r="B817" s="31"/>
      <c r="C817" s="31"/>
      <c r="D817" s="44"/>
      <c r="E817" s="72" t="str">
        <f>IFERROR(IF(INDEX(Sheet3!$B$2:$B$8, MATCH(D817, Sheet3!$A$2:$A$8, 0)) = 0, "", INDEX(Sheet3!$B$2:$B$8, MATCH(D817, Sheet3!$A$2:$A$8, 0))), "")</f>
        <v/>
      </c>
      <c r="F817" s="31"/>
      <c r="G817" s="45"/>
      <c r="H817" s="63" t="str">
        <f>IFERROR(INDEX(Sheet3!$F$2:$F$114, MATCH(G817, Sheet3!$E$2:$E$114, 0)), "")</f>
        <v/>
      </c>
      <c r="I817" s="32"/>
      <c r="J817" s="40" t="str">
        <f t="shared" ca="1" si="95"/>
        <v/>
      </c>
      <c r="K817" s="34"/>
      <c r="L817" s="59" t="str">
        <f t="shared" ca="1" si="98"/>
        <v/>
      </c>
      <c r="M817" s="34"/>
      <c r="N817" s="47" t="str">
        <f t="shared" ca="1" si="99"/>
        <v/>
      </c>
      <c r="O817" s="75"/>
      <c r="P817" s="75"/>
      <c r="Q817" s="47" t="str">
        <f t="shared" ca="1" si="100"/>
        <v/>
      </c>
      <c r="R817" s="34"/>
      <c r="S817" s="59" t="str">
        <f t="shared" ca="1" si="101"/>
        <v/>
      </c>
      <c r="T817" s="32"/>
      <c r="U817" s="33" t="str">
        <f t="shared" ca="1" si="102"/>
        <v/>
      </c>
      <c r="V817" s="34"/>
      <c r="W817" s="35"/>
      <c r="X817" s="36" t="str">
        <f t="shared" ca="1" si="96"/>
        <v/>
      </c>
      <c r="Y817" s="37"/>
      <c r="Z817" s="38" t="str">
        <f t="shared" si="97"/>
        <v/>
      </c>
    </row>
    <row r="818" spans="1:26" s="39" customFormat="1">
      <c r="A818" s="30">
        <v>815</v>
      </c>
      <c r="B818" s="31"/>
      <c r="C818" s="31"/>
      <c r="D818" s="44"/>
      <c r="E818" s="72" t="str">
        <f>IFERROR(IF(INDEX(Sheet3!$B$2:$B$8, MATCH(D818, Sheet3!$A$2:$A$8, 0)) = 0, "", INDEX(Sheet3!$B$2:$B$8, MATCH(D818, Sheet3!$A$2:$A$8, 0))), "")</f>
        <v/>
      </c>
      <c r="F818" s="31"/>
      <c r="G818" s="45"/>
      <c r="H818" s="63" t="str">
        <f>IFERROR(INDEX(Sheet3!$F$2:$F$114, MATCH(G818, Sheet3!$E$2:$E$114, 0)), "")</f>
        <v/>
      </c>
      <c r="I818" s="32"/>
      <c r="J818" s="40" t="str">
        <f t="shared" ca="1" si="95"/>
        <v/>
      </c>
      <c r="K818" s="34"/>
      <c r="L818" s="59" t="str">
        <f t="shared" ca="1" si="98"/>
        <v/>
      </c>
      <c r="M818" s="34"/>
      <c r="N818" s="47" t="str">
        <f t="shared" ca="1" si="99"/>
        <v/>
      </c>
      <c r="O818" s="75"/>
      <c r="P818" s="75"/>
      <c r="Q818" s="47" t="str">
        <f t="shared" ca="1" si="100"/>
        <v/>
      </c>
      <c r="R818" s="34"/>
      <c r="S818" s="59" t="str">
        <f t="shared" ca="1" si="101"/>
        <v/>
      </c>
      <c r="T818" s="32"/>
      <c r="U818" s="33" t="str">
        <f t="shared" ca="1" si="102"/>
        <v/>
      </c>
      <c r="V818" s="34"/>
      <c r="W818" s="35"/>
      <c r="X818" s="36" t="str">
        <f t="shared" ca="1" si="96"/>
        <v/>
      </c>
      <c r="Y818" s="37"/>
      <c r="Z818" s="38" t="str">
        <f t="shared" si="97"/>
        <v/>
      </c>
    </row>
    <row r="819" spans="1:26" s="39" customFormat="1">
      <c r="A819" s="30">
        <v>816</v>
      </c>
      <c r="B819" s="31"/>
      <c r="C819" s="31"/>
      <c r="D819" s="44"/>
      <c r="E819" s="72" t="str">
        <f>IFERROR(IF(INDEX(Sheet3!$B$2:$B$8, MATCH(D819, Sheet3!$A$2:$A$8, 0)) = 0, "", INDEX(Sheet3!$B$2:$B$8, MATCH(D819, Sheet3!$A$2:$A$8, 0))), "")</f>
        <v/>
      </c>
      <c r="F819" s="31"/>
      <c r="G819" s="45"/>
      <c r="H819" s="63" t="str">
        <f>IFERROR(INDEX(Sheet3!$F$2:$F$114, MATCH(G819, Sheet3!$E$2:$E$114, 0)), "")</f>
        <v/>
      </c>
      <c r="I819" s="32"/>
      <c r="J819" s="40" t="str">
        <f t="shared" ca="1" si="95"/>
        <v/>
      </c>
      <c r="K819" s="34"/>
      <c r="L819" s="59" t="str">
        <f t="shared" ca="1" si="98"/>
        <v/>
      </c>
      <c r="M819" s="34"/>
      <c r="N819" s="47" t="str">
        <f t="shared" ca="1" si="99"/>
        <v/>
      </c>
      <c r="O819" s="75"/>
      <c r="P819" s="75"/>
      <c r="Q819" s="47" t="str">
        <f t="shared" ca="1" si="100"/>
        <v/>
      </c>
      <c r="R819" s="34"/>
      <c r="S819" s="59" t="str">
        <f t="shared" ca="1" si="101"/>
        <v/>
      </c>
      <c r="T819" s="32"/>
      <c r="U819" s="33" t="str">
        <f t="shared" ca="1" si="102"/>
        <v/>
      </c>
      <c r="V819" s="34"/>
      <c r="W819" s="35"/>
      <c r="X819" s="36" t="str">
        <f t="shared" ca="1" si="96"/>
        <v/>
      </c>
      <c r="Y819" s="37"/>
      <c r="Z819" s="38" t="str">
        <f t="shared" si="97"/>
        <v/>
      </c>
    </row>
    <row r="820" spans="1:26" s="39" customFormat="1">
      <c r="A820" s="30">
        <v>817</v>
      </c>
      <c r="B820" s="31"/>
      <c r="C820" s="31"/>
      <c r="D820" s="44"/>
      <c r="E820" s="72" t="str">
        <f>IFERROR(IF(INDEX(Sheet3!$B$2:$B$8, MATCH(D820, Sheet3!$A$2:$A$8, 0)) = 0, "", INDEX(Sheet3!$B$2:$B$8, MATCH(D820, Sheet3!$A$2:$A$8, 0))), "")</f>
        <v/>
      </c>
      <c r="F820" s="31"/>
      <c r="G820" s="45"/>
      <c r="H820" s="63" t="str">
        <f>IFERROR(INDEX(Sheet3!$F$2:$F$114, MATCH(G820, Sheet3!$E$2:$E$114, 0)), "")</f>
        <v/>
      </c>
      <c r="I820" s="32"/>
      <c r="J820" s="40" t="str">
        <f t="shared" ca="1" si="95"/>
        <v/>
      </c>
      <c r="K820" s="34"/>
      <c r="L820" s="59" t="str">
        <f t="shared" ca="1" si="98"/>
        <v/>
      </c>
      <c r="M820" s="34"/>
      <c r="N820" s="47" t="str">
        <f t="shared" ca="1" si="99"/>
        <v/>
      </c>
      <c r="O820" s="75"/>
      <c r="P820" s="75"/>
      <c r="Q820" s="47" t="str">
        <f t="shared" ca="1" si="100"/>
        <v/>
      </c>
      <c r="R820" s="34"/>
      <c r="S820" s="59" t="str">
        <f t="shared" ca="1" si="101"/>
        <v/>
      </c>
      <c r="T820" s="32"/>
      <c r="U820" s="33" t="str">
        <f t="shared" ca="1" si="102"/>
        <v/>
      </c>
      <c r="V820" s="34"/>
      <c r="W820" s="35"/>
      <c r="X820" s="36" t="str">
        <f t="shared" ca="1" si="96"/>
        <v/>
      </c>
      <c r="Y820" s="37"/>
      <c r="Z820" s="38" t="str">
        <f t="shared" si="97"/>
        <v/>
      </c>
    </row>
    <row r="821" spans="1:26" s="39" customFormat="1">
      <c r="A821" s="30">
        <v>818</v>
      </c>
      <c r="B821" s="31"/>
      <c r="C821" s="31"/>
      <c r="D821" s="44"/>
      <c r="E821" s="72" t="str">
        <f>IFERROR(IF(INDEX(Sheet3!$B$2:$B$8, MATCH(D821, Sheet3!$A$2:$A$8, 0)) = 0, "", INDEX(Sheet3!$B$2:$B$8, MATCH(D821, Sheet3!$A$2:$A$8, 0))), "")</f>
        <v/>
      </c>
      <c r="F821" s="31"/>
      <c r="G821" s="45"/>
      <c r="H821" s="63" t="str">
        <f>IFERROR(INDEX(Sheet3!$F$2:$F$114, MATCH(G821, Sheet3!$E$2:$E$114, 0)), "")</f>
        <v/>
      </c>
      <c r="I821" s="32"/>
      <c r="J821" s="40" t="str">
        <f t="shared" ca="1" si="95"/>
        <v/>
      </c>
      <c r="K821" s="34"/>
      <c r="L821" s="59" t="str">
        <f t="shared" ca="1" si="98"/>
        <v/>
      </c>
      <c r="M821" s="34"/>
      <c r="N821" s="47" t="str">
        <f t="shared" ca="1" si="99"/>
        <v/>
      </c>
      <c r="O821" s="75"/>
      <c r="P821" s="75"/>
      <c r="Q821" s="47" t="str">
        <f t="shared" ca="1" si="100"/>
        <v/>
      </c>
      <c r="R821" s="34"/>
      <c r="S821" s="59" t="str">
        <f t="shared" ca="1" si="101"/>
        <v/>
      </c>
      <c r="T821" s="32"/>
      <c r="U821" s="33" t="str">
        <f t="shared" ca="1" si="102"/>
        <v/>
      </c>
      <c r="V821" s="34"/>
      <c r="W821" s="35"/>
      <c r="X821" s="36" t="str">
        <f t="shared" ca="1" si="96"/>
        <v/>
      </c>
      <c r="Y821" s="37"/>
      <c r="Z821" s="38" t="str">
        <f t="shared" si="97"/>
        <v/>
      </c>
    </row>
    <row r="822" spans="1:26" s="39" customFormat="1">
      <c r="A822" s="30">
        <v>819</v>
      </c>
      <c r="B822" s="31"/>
      <c r="C822" s="31"/>
      <c r="D822" s="44"/>
      <c r="E822" s="72" t="str">
        <f>IFERROR(IF(INDEX(Sheet3!$B$2:$B$8, MATCH(D822, Sheet3!$A$2:$A$8, 0)) = 0, "", INDEX(Sheet3!$B$2:$B$8, MATCH(D822, Sheet3!$A$2:$A$8, 0))), "")</f>
        <v/>
      </c>
      <c r="F822" s="31"/>
      <c r="G822" s="45"/>
      <c r="H822" s="63" t="str">
        <f>IFERROR(INDEX(Sheet3!$F$2:$F$114, MATCH(G822, Sheet3!$E$2:$E$114, 0)), "")</f>
        <v/>
      </c>
      <c r="I822" s="32"/>
      <c r="J822" s="40" t="str">
        <f t="shared" ca="1" si="95"/>
        <v/>
      </c>
      <c r="K822" s="34"/>
      <c r="L822" s="59" t="str">
        <f t="shared" ca="1" si="98"/>
        <v/>
      </c>
      <c r="M822" s="34"/>
      <c r="N822" s="47" t="str">
        <f t="shared" ca="1" si="99"/>
        <v/>
      </c>
      <c r="O822" s="75"/>
      <c r="P822" s="75"/>
      <c r="Q822" s="47" t="str">
        <f t="shared" ca="1" si="100"/>
        <v/>
      </c>
      <c r="R822" s="34"/>
      <c r="S822" s="59" t="str">
        <f t="shared" ca="1" si="101"/>
        <v/>
      </c>
      <c r="T822" s="32"/>
      <c r="U822" s="33" t="str">
        <f t="shared" ca="1" si="102"/>
        <v/>
      </c>
      <c r="V822" s="34"/>
      <c r="W822" s="35"/>
      <c r="X822" s="36" t="str">
        <f t="shared" ca="1" si="96"/>
        <v/>
      </c>
      <c r="Y822" s="37"/>
      <c r="Z822" s="38" t="str">
        <f t="shared" si="97"/>
        <v/>
      </c>
    </row>
    <row r="823" spans="1:26" s="39" customFormat="1">
      <c r="A823" s="30">
        <v>820</v>
      </c>
      <c r="B823" s="31"/>
      <c r="C823" s="31"/>
      <c r="D823" s="44"/>
      <c r="E823" s="72" t="str">
        <f>IFERROR(IF(INDEX(Sheet3!$B$2:$B$8, MATCH(D823, Sheet3!$A$2:$A$8, 0)) = 0, "", INDEX(Sheet3!$B$2:$B$8, MATCH(D823, Sheet3!$A$2:$A$8, 0))), "")</f>
        <v/>
      </c>
      <c r="F823" s="31"/>
      <c r="G823" s="45"/>
      <c r="H823" s="63" t="str">
        <f>IFERROR(INDEX(Sheet3!$F$2:$F$114, MATCH(G823, Sheet3!$E$2:$E$114, 0)), "")</f>
        <v/>
      </c>
      <c r="I823" s="32"/>
      <c r="J823" s="40" t="str">
        <f t="shared" ca="1" si="95"/>
        <v/>
      </c>
      <c r="K823" s="34"/>
      <c r="L823" s="59" t="str">
        <f t="shared" ca="1" si="98"/>
        <v/>
      </c>
      <c r="M823" s="34"/>
      <c r="N823" s="47" t="str">
        <f t="shared" ca="1" si="99"/>
        <v/>
      </c>
      <c r="O823" s="75"/>
      <c r="P823" s="75"/>
      <c r="Q823" s="47" t="str">
        <f t="shared" ca="1" si="100"/>
        <v/>
      </c>
      <c r="R823" s="34"/>
      <c r="S823" s="59" t="str">
        <f t="shared" ca="1" si="101"/>
        <v/>
      </c>
      <c r="T823" s="32"/>
      <c r="U823" s="33" t="str">
        <f t="shared" ca="1" si="102"/>
        <v/>
      </c>
      <c r="V823" s="34"/>
      <c r="W823" s="35"/>
      <c r="X823" s="36" t="str">
        <f t="shared" ca="1" si="96"/>
        <v/>
      </c>
      <c r="Y823" s="37"/>
      <c r="Z823" s="38" t="str">
        <f t="shared" si="97"/>
        <v/>
      </c>
    </row>
    <row r="824" spans="1:26" s="39" customFormat="1">
      <c r="A824" s="30">
        <v>821</v>
      </c>
      <c r="B824" s="31"/>
      <c r="C824" s="31"/>
      <c r="D824" s="44"/>
      <c r="E824" s="72" t="str">
        <f>IFERROR(IF(INDEX(Sheet3!$B$2:$B$8, MATCH(D824, Sheet3!$A$2:$A$8, 0)) = 0, "", INDEX(Sheet3!$B$2:$B$8, MATCH(D824, Sheet3!$A$2:$A$8, 0))), "")</f>
        <v/>
      </c>
      <c r="F824" s="31"/>
      <c r="G824" s="45"/>
      <c r="H824" s="63" t="str">
        <f>IFERROR(INDEX(Sheet3!$F$2:$F$114, MATCH(G824, Sheet3!$E$2:$E$114, 0)), "")</f>
        <v/>
      </c>
      <c r="I824" s="32"/>
      <c r="J824" s="40" t="str">
        <f t="shared" ca="1" si="95"/>
        <v/>
      </c>
      <c r="K824" s="34"/>
      <c r="L824" s="59" t="str">
        <f t="shared" ca="1" si="98"/>
        <v/>
      </c>
      <c r="M824" s="34"/>
      <c r="N824" s="47" t="str">
        <f t="shared" ca="1" si="99"/>
        <v/>
      </c>
      <c r="O824" s="75"/>
      <c r="P824" s="75"/>
      <c r="Q824" s="47" t="str">
        <f t="shared" ca="1" si="100"/>
        <v/>
      </c>
      <c r="R824" s="34"/>
      <c r="S824" s="59" t="str">
        <f t="shared" ca="1" si="101"/>
        <v/>
      </c>
      <c r="T824" s="32"/>
      <c r="U824" s="33" t="str">
        <f t="shared" ca="1" si="102"/>
        <v/>
      </c>
      <c r="V824" s="34"/>
      <c r="W824" s="35"/>
      <c r="X824" s="36" t="str">
        <f t="shared" ca="1" si="96"/>
        <v/>
      </c>
      <c r="Y824" s="37"/>
      <c r="Z824" s="38" t="str">
        <f t="shared" si="97"/>
        <v/>
      </c>
    </row>
    <row r="825" spans="1:26" s="39" customFormat="1">
      <c r="A825" s="30">
        <v>822</v>
      </c>
      <c r="B825" s="31"/>
      <c r="C825" s="31"/>
      <c r="D825" s="44"/>
      <c r="E825" s="72" t="str">
        <f>IFERROR(IF(INDEX(Sheet3!$B$2:$B$8, MATCH(D825, Sheet3!$A$2:$A$8, 0)) = 0, "", INDEX(Sheet3!$B$2:$B$8, MATCH(D825, Sheet3!$A$2:$A$8, 0))), "")</f>
        <v/>
      </c>
      <c r="F825" s="31"/>
      <c r="G825" s="45"/>
      <c r="H825" s="63" t="str">
        <f>IFERROR(INDEX(Sheet3!$F$2:$F$114, MATCH(G825, Sheet3!$E$2:$E$114, 0)), "")</f>
        <v/>
      </c>
      <c r="I825" s="32"/>
      <c r="J825" s="40" t="str">
        <f t="shared" ca="1" si="95"/>
        <v/>
      </c>
      <c r="K825" s="34"/>
      <c r="L825" s="59" t="str">
        <f t="shared" ca="1" si="98"/>
        <v/>
      </c>
      <c r="M825" s="34"/>
      <c r="N825" s="47" t="str">
        <f t="shared" ca="1" si="99"/>
        <v/>
      </c>
      <c r="O825" s="75"/>
      <c r="P825" s="75"/>
      <c r="Q825" s="47" t="str">
        <f t="shared" ca="1" si="100"/>
        <v/>
      </c>
      <c r="R825" s="34"/>
      <c r="S825" s="59" t="str">
        <f t="shared" ca="1" si="101"/>
        <v/>
      </c>
      <c r="T825" s="32"/>
      <c r="U825" s="33" t="str">
        <f t="shared" ca="1" si="102"/>
        <v/>
      </c>
      <c r="V825" s="34"/>
      <c r="W825" s="35"/>
      <c r="X825" s="36" t="str">
        <f t="shared" ca="1" si="96"/>
        <v/>
      </c>
      <c r="Y825" s="37"/>
      <c r="Z825" s="38" t="str">
        <f t="shared" si="97"/>
        <v/>
      </c>
    </row>
    <row r="826" spans="1:26" s="39" customFormat="1">
      <c r="A826" s="30">
        <v>823</v>
      </c>
      <c r="B826" s="31"/>
      <c r="C826" s="31"/>
      <c r="D826" s="44"/>
      <c r="E826" s="72" t="str">
        <f>IFERROR(IF(INDEX(Sheet3!$B$2:$B$8, MATCH(D826, Sheet3!$A$2:$A$8, 0)) = 0, "", INDEX(Sheet3!$B$2:$B$8, MATCH(D826, Sheet3!$A$2:$A$8, 0))), "")</f>
        <v/>
      </c>
      <c r="F826" s="31"/>
      <c r="G826" s="45"/>
      <c r="H826" s="63" t="str">
        <f>IFERROR(INDEX(Sheet3!$F$2:$F$114, MATCH(G826, Sheet3!$E$2:$E$114, 0)), "")</f>
        <v/>
      </c>
      <c r="I826" s="32"/>
      <c r="J826" s="40" t="str">
        <f t="shared" ca="1" si="95"/>
        <v/>
      </c>
      <c r="K826" s="34"/>
      <c r="L826" s="59" t="str">
        <f t="shared" ca="1" si="98"/>
        <v/>
      </c>
      <c r="M826" s="34"/>
      <c r="N826" s="47" t="str">
        <f t="shared" ca="1" si="99"/>
        <v/>
      </c>
      <c r="O826" s="75"/>
      <c r="P826" s="75"/>
      <c r="Q826" s="47" t="str">
        <f t="shared" ca="1" si="100"/>
        <v/>
      </c>
      <c r="R826" s="34"/>
      <c r="S826" s="59" t="str">
        <f t="shared" ca="1" si="101"/>
        <v/>
      </c>
      <c r="T826" s="32"/>
      <c r="U826" s="33" t="str">
        <f t="shared" ca="1" si="102"/>
        <v/>
      </c>
      <c r="V826" s="34"/>
      <c r="W826" s="35"/>
      <c r="X826" s="36" t="str">
        <f t="shared" ca="1" si="96"/>
        <v/>
      </c>
      <c r="Y826" s="37"/>
      <c r="Z826" s="38" t="str">
        <f t="shared" si="97"/>
        <v/>
      </c>
    </row>
    <row r="827" spans="1:26" s="39" customFormat="1">
      <c r="A827" s="30">
        <v>824</v>
      </c>
      <c r="B827" s="31"/>
      <c r="C827" s="31"/>
      <c r="D827" s="44"/>
      <c r="E827" s="72" t="str">
        <f>IFERROR(IF(INDEX(Sheet3!$B$2:$B$8, MATCH(D827, Sheet3!$A$2:$A$8, 0)) = 0, "", INDEX(Sheet3!$B$2:$B$8, MATCH(D827, Sheet3!$A$2:$A$8, 0))), "")</f>
        <v/>
      </c>
      <c r="F827" s="31"/>
      <c r="G827" s="45"/>
      <c r="H827" s="63" t="str">
        <f>IFERROR(INDEX(Sheet3!$F$2:$F$114, MATCH(G827, Sheet3!$E$2:$E$114, 0)), "")</f>
        <v/>
      </c>
      <c r="I827" s="32"/>
      <c r="J827" s="40" t="str">
        <f t="shared" ca="1" si="95"/>
        <v/>
      </c>
      <c r="K827" s="34"/>
      <c r="L827" s="59" t="str">
        <f t="shared" ca="1" si="98"/>
        <v/>
      </c>
      <c r="M827" s="34"/>
      <c r="N827" s="47" t="str">
        <f t="shared" ca="1" si="99"/>
        <v/>
      </c>
      <c r="O827" s="75"/>
      <c r="P827" s="75"/>
      <c r="Q827" s="47" t="str">
        <f t="shared" ca="1" si="100"/>
        <v/>
      </c>
      <c r="R827" s="34"/>
      <c r="S827" s="59" t="str">
        <f t="shared" ca="1" si="101"/>
        <v/>
      </c>
      <c r="T827" s="32"/>
      <c r="U827" s="33" t="str">
        <f t="shared" ca="1" si="102"/>
        <v/>
      </c>
      <c r="V827" s="34"/>
      <c r="W827" s="35"/>
      <c r="X827" s="36" t="str">
        <f t="shared" ca="1" si="96"/>
        <v/>
      </c>
      <c r="Y827" s="37"/>
      <c r="Z827" s="38" t="str">
        <f t="shared" si="97"/>
        <v/>
      </c>
    </row>
    <row r="828" spans="1:26" s="39" customFormat="1">
      <c r="A828" s="30">
        <v>825</v>
      </c>
      <c r="B828" s="31"/>
      <c r="C828" s="31"/>
      <c r="D828" s="44"/>
      <c r="E828" s="72" t="str">
        <f>IFERROR(IF(INDEX(Sheet3!$B$2:$B$8, MATCH(D828, Sheet3!$A$2:$A$8, 0)) = 0, "", INDEX(Sheet3!$B$2:$B$8, MATCH(D828, Sheet3!$A$2:$A$8, 0))), "")</f>
        <v/>
      </c>
      <c r="F828" s="31"/>
      <c r="G828" s="45"/>
      <c r="H828" s="63" t="str">
        <f>IFERROR(INDEX(Sheet3!$F$2:$F$114, MATCH(G828, Sheet3!$E$2:$E$114, 0)), "")</f>
        <v/>
      </c>
      <c r="I828" s="32"/>
      <c r="J828" s="40" t="str">
        <f t="shared" ca="1" si="95"/>
        <v/>
      </c>
      <c r="K828" s="34"/>
      <c r="L828" s="59" t="str">
        <f t="shared" ca="1" si="98"/>
        <v/>
      </c>
      <c r="M828" s="34"/>
      <c r="N828" s="47" t="str">
        <f t="shared" ca="1" si="99"/>
        <v/>
      </c>
      <c r="O828" s="75"/>
      <c r="P828" s="75"/>
      <c r="Q828" s="47" t="str">
        <f t="shared" ca="1" si="100"/>
        <v/>
      </c>
      <c r="R828" s="34"/>
      <c r="S828" s="59" t="str">
        <f t="shared" ca="1" si="101"/>
        <v/>
      </c>
      <c r="T828" s="32"/>
      <c r="U828" s="33" t="str">
        <f t="shared" ca="1" si="102"/>
        <v/>
      </c>
      <c r="V828" s="34"/>
      <c r="W828" s="35"/>
      <c r="X828" s="36" t="str">
        <f t="shared" ca="1" si="96"/>
        <v/>
      </c>
      <c r="Y828" s="37"/>
      <c r="Z828" s="38" t="str">
        <f t="shared" si="97"/>
        <v/>
      </c>
    </row>
    <row r="829" spans="1:26" s="39" customFormat="1">
      <c r="A829" s="30">
        <v>826</v>
      </c>
      <c r="B829" s="31"/>
      <c r="C829" s="31"/>
      <c r="D829" s="44"/>
      <c r="E829" s="72" t="str">
        <f>IFERROR(IF(INDEX(Sheet3!$B$2:$B$8, MATCH(D829, Sheet3!$A$2:$A$8, 0)) = 0, "", INDEX(Sheet3!$B$2:$B$8, MATCH(D829, Sheet3!$A$2:$A$8, 0))), "")</f>
        <v/>
      </c>
      <c r="F829" s="31"/>
      <c r="G829" s="45"/>
      <c r="H829" s="63" t="str">
        <f>IFERROR(INDEX(Sheet3!$F$2:$F$114, MATCH(G829, Sheet3!$E$2:$E$114, 0)), "")</f>
        <v/>
      </c>
      <c r="I829" s="32"/>
      <c r="J829" s="40" t="str">
        <f t="shared" ca="1" si="95"/>
        <v/>
      </c>
      <c r="K829" s="34"/>
      <c r="L829" s="59" t="str">
        <f t="shared" ca="1" si="98"/>
        <v/>
      </c>
      <c r="M829" s="34"/>
      <c r="N829" s="47" t="str">
        <f t="shared" ca="1" si="99"/>
        <v/>
      </c>
      <c r="O829" s="75"/>
      <c r="P829" s="75"/>
      <c r="Q829" s="47" t="str">
        <f t="shared" ca="1" si="100"/>
        <v/>
      </c>
      <c r="R829" s="34"/>
      <c r="S829" s="59" t="str">
        <f t="shared" ca="1" si="101"/>
        <v/>
      </c>
      <c r="T829" s="32"/>
      <c r="U829" s="33" t="str">
        <f t="shared" ca="1" si="102"/>
        <v/>
      </c>
      <c r="V829" s="34"/>
      <c r="W829" s="35"/>
      <c r="X829" s="36" t="str">
        <f t="shared" ca="1" si="96"/>
        <v/>
      </c>
      <c r="Y829" s="37"/>
      <c r="Z829" s="38" t="str">
        <f t="shared" si="97"/>
        <v/>
      </c>
    </row>
    <row r="830" spans="1:26" s="39" customFormat="1">
      <c r="A830" s="30">
        <v>827</v>
      </c>
      <c r="B830" s="31"/>
      <c r="C830" s="31"/>
      <c r="D830" s="44"/>
      <c r="E830" s="72" t="str">
        <f>IFERROR(IF(INDEX(Sheet3!$B$2:$B$8, MATCH(D830, Sheet3!$A$2:$A$8, 0)) = 0, "", INDEX(Sheet3!$B$2:$B$8, MATCH(D830, Sheet3!$A$2:$A$8, 0))), "")</f>
        <v/>
      </c>
      <c r="F830" s="31"/>
      <c r="G830" s="45"/>
      <c r="H830" s="63" t="str">
        <f>IFERROR(INDEX(Sheet3!$F$2:$F$114, MATCH(G830, Sheet3!$E$2:$E$114, 0)), "")</f>
        <v/>
      </c>
      <c r="I830" s="32"/>
      <c r="J830" s="40" t="str">
        <f t="shared" ca="1" si="95"/>
        <v/>
      </c>
      <c r="K830" s="34"/>
      <c r="L830" s="59" t="str">
        <f t="shared" ca="1" si="98"/>
        <v/>
      </c>
      <c r="M830" s="34"/>
      <c r="N830" s="47" t="str">
        <f t="shared" ca="1" si="99"/>
        <v/>
      </c>
      <c r="O830" s="75"/>
      <c r="P830" s="75"/>
      <c r="Q830" s="47" t="str">
        <f t="shared" ca="1" si="100"/>
        <v/>
      </c>
      <c r="R830" s="34"/>
      <c r="S830" s="59" t="str">
        <f t="shared" ca="1" si="101"/>
        <v/>
      </c>
      <c r="T830" s="32"/>
      <c r="U830" s="33" t="str">
        <f t="shared" ca="1" si="102"/>
        <v/>
      </c>
      <c r="V830" s="34"/>
      <c r="W830" s="35"/>
      <c r="X830" s="36" t="str">
        <f t="shared" ca="1" si="96"/>
        <v/>
      </c>
      <c r="Y830" s="37"/>
      <c r="Z830" s="38" t="str">
        <f t="shared" si="97"/>
        <v/>
      </c>
    </row>
    <row r="831" spans="1:26" s="39" customFormat="1">
      <c r="A831" s="30">
        <v>828</v>
      </c>
      <c r="B831" s="31"/>
      <c r="C831" s="31"/>
      <c r="D831" s="44"/>
      <c r="E831" s="72" t="str">
        <f>IFERROR(IF(INDEX(Sheet3!$B$2:$B$8, MATCH(D831, Sheet3!$A$2:$A$8, 0)) = 0, "", INDEX(Sheet3!$B$2:$B$8, MATCH(D831, Sheet3!$A$2:$A$8, 0))), "")</f>
        <v/>
      </c>
      <c r="F831" s="31"/>
      <c r="G831" s="45"/>
      <c r="H831" s="63" t="str">
        <f>IFERROR(INDEX(Sheet3!$F$2:$F$114, MATCH(G831, Sheet3!$E$2:$E$114, 0)), "")</f>
        <v/>
      </c>
      <c r="I831" s="32"/>
      <c r="J831" s="40" t="str">
        <f t="shared" ca="1" si="95"/>
        <v/>
      </c>
      <c r="K831" s="34"/>
      <c r="L831" s="59" t="str">
        <f t="shared" ca="1" si="98"/>
        <v/>
      </c>
      <c r="M831" s="34"/>
      <c r="N831" s="47" t="str">
        <f t="shared" ca="1" si="99"/>
        <v/>
      </c>
      <c r="O831" s="75"/>
      <c r="P831" s="75"/>
      <c r="Q831" s="47" t="str">
        <f t="shared" ca="1" si="100"/>
        <v/>
      </c>
      <c r="R831" s="34"/>
      <c r="S831" s="59" t="str">
        <f t="shared" ca="1" si="101"/>
        <v/>
      </c>
      <c r="T831" s="32"/>
      <c r="U831" s="33" t="str">
        <f t="shared" ca="1" si="102"/>
        <v/>
      </c>
      <c r="V831" s="34"/>
      <c r="W831" s="35"/>
      <c r="X831" s="36" t="str">
        <f t="shared" ca="1" si="96"/>
        <v/>
      </c>
      <c r="Y831" s="37"/>
      <c r="Z831" s="38" t="str">
        <f t="shared" si="97"/>
        <v/>
      </c>
    </row>
    <row r="832" spans="1:26" s="39" customFormat="1">
      <c r="A832" s="30">
        <v>829</v>
      </c>
      <c r="B832" s="31"/>
      <c r="C832" s="31"/>
      <c r="D832" s="44"/>
      <c r="E832" s="72" t="str">
        <f>IFERROR(IF(INDEX(Sheet3!$B$2:$B$8, MATCH(D832, Sheet3!$A$2:$A$8, 0)) = 0, "", INDEX(Sheet3!$B$2:$B$8, MATCH(D832, Sheet3!$A$2:$A$8, 0))), "")</f>
        <v/>
      </c>
      <c r="F832" s="31"/>
      <c r="G832" s="45"/>
      <c r="H832" s="63" t="str">
        <f>IFERROR(INDEX(Sheet3!$F$2:$F$114, MATCH(G832, Sheet3!$E$2:$E$114, 0)), "")</f>
        <v/>
      </c>
      <c r="I832" s="32"/>
      <c r="J832" s="40" t="str">
        <f t="shared" ca="1" si="95"/>
        <v/>
      </c>
      <c r="K832" s="34"/>
      <c r="L832" s="59" t="str">
        <f t="shared" ca="1" si="98"/>
        <v/>
      </c>
      <c r="M832" s="34"/>
      <c r="N832" s="47" t="str">
        <f t="shared" ca="1" si="99"/>
        <v/>
      </c>
      <c r="O832" s="75"/>
      <c r="P832" s="75"/>
      <c r="Q832" s="47" t="str">
        <f t="shared" ca="1" si="100"/>
        <v/>
      </c>
      <c r="R832" s="34"/>
      <c r="S832" s="59" t="str">
        <f t="shared" ca="1" si="101"/>
        <v/>
      </c>
      <c r="T832" s="32"/>
      <c r="U832" s="33" t="str">
        <f t="shared" ca="1" si="102"/>
        <v/>
      </c>
      <c r="V832" s="34"/>
      <c r="W832" s="35"/>
      <c r="X832" s="36" t="str">
        <f t="shared" ca="1" si="96"/>
        <v/>
      </c>
      <c r="Y832" s="37"/>
      <c r="Z832" s="38" t="str">
        <f t="shared" si="97"/>
        <v/>
      </c>
    </row>
    <row r="833" spans="1:26" s="39" customFormat="1">
      <c r="A833" s="30">
        <v>830</v>
      </c>
      <c r="B833" s="31"/>
      <c r="C833" s="31"/>
      <c r="D833" s="44"/>
      <c r="E833" s="72" t="str">
        <f>IFERROR(IF(INDEX(Sheet3!$B$2:$B$8, MATCH(D833, Sheet3!$A$2:$A$8, 0)) = 0, "", INDEX(Sheet3!$B$2:$B$8, MATCH(D833, Sheet3!$A$2:$A$8, 0))), "")</f>
        <v/>
      </c>
      <c r="F833" s="31"/>
      <c r="G833" s="45"/>
      <c r="H833" s="63" t="str">
        <f>IFERROR(INDEX(Sheet3!$F$2:$F$114, MATCH(G833, Sheet3!$E$2:$E$114, 0)), "")</f>
        <v/>
      </c>
      <c r="I833" s="32"/>
      <c r="J833" s="40" t="str">
        <f t="shared" ca="1" si="95"/>
        <v/>
      </c>
      <c r="K833" s="34"/>
      <c r="L833" s="59" t="str">
        <f t="shared" ca="1" si="98"/>
        <v/>
      </c>
      <c r="M833" s="34"/>
      <c r="N833" s="47" t="str">
        <f t="shared" ca="1" si="99"/>
        <v/>
      </c>
      <c r="O833" s="75"/>
      <c r="P833" s="75"/>
      <c r="Q833" s="47" t="str">
        <f t="shared" ca="1" si="100"/>
        <v/>
      </c>
      <c r="R833" s="34"/>
      <c r="S833" s="59" t="str">
        <f t="shared" ca="1" si="101"/>
        <v/>
      </c>
      <c r="T833" s="32"/>
      <c r="U833" s="33" t="str">
        <f t="shared" ca="1" si="102"/>
        <v/>
      </c>
      <c r="V833" s="34"/>
      <c r="W833" s="35"/>
      <c r="X833" s="36" t="str">
        <f t="shared" ca="1" si="96"/>
        <v/>
      </c>
      <c r="Y833" s="37"/>
      <c r="Z833" s="38" t="str">
        <f t="shared" si="97"/>
        <v/>
      </c>
    </row>
    <row r="834" spans="1:26" s="39" customFormat="1">
      <c r="A834" s="30">
        <v>831</v>
      </c>
      <c r="B834" s="31"/>
      <c r="C834" s="31"/>
      <c r="D834" s="44"/>
      <c r="E834" s="72" t="str">
        <f>IFERROR(IF(INDEX(Sheet3!$B$2:$B$8, MATCH(D834, Sheet3!$A$2:$A$8, 0)) = 0, "", INDEX(Sheet3!$B$2:$B$8, MATCH(D834, Sheet3!$A$2:$A$8, 0))), "")</f>
        <v/>
      </c>
      <c r="F834" s="31"/>
      <c r="G834" s="45"/>
      <c r="H834" s="63" t="str">
        <f>IFERROR(INDEX(Sheet3!$F$2:$F$114, MATCH(G834, Sheet3!$E$2:$E$114, 0)), "")</f>
        <v/>
      </c>
      <c r="I834" s="32"/>
      <c r="J834" s="40" t="str">
        <f t="shared" ca="1" si="95"/>
        <v/>
      </c>
      <c r="K834" s="34"/>
      <c r="L834" s="59" t="str">
        <f t="shared" ca="1" si="98"/>
        <v/>
      </c>
      <c r="M834" s="34"/>
      <c r="N834" s="47" t="str">
        <f t="shared" ca="1" si="99"/>
        <v/>
      </c>
      <c r="O834" s="75"/>
      <c r="P834" s="75"/>
      <c r="Q834" s="47" t="str">
        <f t="shared" ca="1" si="100"/>
        <v/>
      </c>
      <c r="R834" s="34"/>
      <c r="S834" s="59" t="str">
        <f t="shared" ca="1" si="101"/>
        <v/>
      </c>
      <c r="T834" s="32"/>
      <c r="U834" s="33" t="str">
        <f t="shared" ca="1" si="102"/>
        <v/>
      </c>
      <c r="V834" s="34"/>
      <c r="W834" s="35"/>
      <c r="X834" s="36" t="str">
        <f t="shared" ca="1" si="96"/>
        <v/>
      </c>
      <c r="Y834" s="37"/>
      <c r="Z834" s="38" t="str">
        <f t="shared" si="97"/>
        <v/>
      </c>
    </row>
    <row r="835" spans="1:26" s="39" customFormat="1">
      <c r="A835" s="30">
        <v>832</v>
      </c>
      <c r="B835" s="31"/>
      <c r="C835" s="31"/>
      <c r="D835" s="44"/>
      <c r="E835" s="72" t="str">
        <f>IFERROR(IF(INDEX(Sheet3!$B$2:$B$8, MATCH(D835, Sheet3!$A$2:$A$8, 0)) = 0, "", INDEX(Sheet3!$B$2:$B$8, MATCH(D835, Sheet3!$A$2:$A$8, 0))), "")</f>
        <v/>
      </c>
      <c r="F835" s="31"/>
      <c r="G835" s="45"/>
      <c r="H835" s="63" t="str">
        <f>IFERROR(INDEX(Sheet3!$F$2:$F$114, MATCH(G835, Sheet3!$E$2:$E$114, 0)), "")</f>
        <v/>
      </c>
      <c r="I835" s="32"/>
      <c r="J835" s="40" t="str">
        <f t="shared" ca="1" si="95"/>
        <v/>
      </c>
      <c r="K835" s="34"/>
      <c r="L835" s="59" t="str">
        <f t="shared" ca="1" si="98"/>
        <v/>
      </c>
      <c r="M835" s="34"/>
      <c r="N835" s="47" t="str">
        <f t="shared" ca="1" si="99"/>
        <v/>
      </c>
      <c r="O835" s="75"/>
      <c r="P835" s="75"/>
      <c r="Q835" s="47" t="str">
        <f t="shared" ca="1" si="100"/>
        <v/>
      </c>
      <c r="R835" s="34"/>
      <c r="S835" s="59" t="str">
        <f t="shared" ca="1" si="101"/>
        <v/>
      </c>
      <c r="T835" s="32"/>
      <c r="U835" s="33" t="str">
        <f t="shared" ca="1" si="102"/>
        <v/>
      </c>
      <c r="V835" s="34"/>
      <c r="W835" s="35"/>
      <c r="X835" s="36" t="str">
        <f t="shared" ca="1" si="96"/>
        <v/>
      </c>
      <c r="Y835" s="37"/>
      <c r="Z835" s="38" t="str">
        <f t="shared" si="97"/>
        <v/>
      </c>
    </row>
    <row r="836" spans="1:26" s="39" customFormat="1">
      <c r="A836" s="30">
        <v>833</v>
      </c>
      <c r="B836" s="31"/>
      <c r="C836" s="31"/>
      <c r="D836" s="44"/>
      <c r="E836" s="72" t="str">
        <f>IFERROR(IF(INDEX(Sheet3!$B$2:$B$8, MATCH(D836, Sheet3!$A$2:$A$8, 0)) = 0, "", INDEX(Sheet3!$B$2:$B$8, MATCH(D836, Sheet3!$A$2:$A$8, 0))), "")</f>
        <v/>
      </c>
      <c r="F836" s="31"/>
      <c r="G836" s="45"/>
      <c r="H836" s="63" t="str">
        <f>IFERROR(INDEX(Sheet3!$F$2:$F$114, MATCH(G836, Sheet3!$E$2:$E$114, 0)), "")</f>
        <v/>
      </c>
      <c r="I836" s="32"/>
      <c r="J836" s="40" t="str">
        <f t="shared" ca="1" si="95"/>
        <v/>
      </c>
      <c r="K836" s="34"/>
      <c r="L836" s="59" t="str">
        <f t="shared" ca="1" si="98"/>
        <v/>
      </c>
      <c r="M836" s="34"/>
      <c r="N836" s="47" t="str">
        <f t="shared" ca="1" si="99"/>
        <v/>
      </c>
      <c r="O836" s="75"/>
      <c r="P836" s="75"/>
      <c r="Q836" s="47" t="str">
        <f t="shared" ca="1" si="100"/>
        <v/>
      </c>
      <c r="R836" s="34"/>
      <c r="S836" s="59" t="str">
        <f t="shared" ca="1" si="101"/>
        <v/>
      </c>
      <c r="T836" s="32"/>
      <c r="U836" s="33" t="str">
        <f t="shared" ca="1" si="102"/>
        <v/>
      </c>
      <c r="V836" s="34"/>
      <c r="W836" s="35"/>
      <c r="X836" s="36" t="str">
        <f t="shared" ca="1" si="96"/>
        <v/>
      </c>
      <c r="Y836" s="37"/>
      <c r="Z836" s="38" t="str">
        <f t="shared" si="97"/>
        <v/>
      </c>
    </row>
    <row r="837" spans="1:26" s="39" customFormat="1">
      <c r="A837" s="30">
        <v>834</v>
      </c>
      <c r="B837" s="31"/>
      <c r="C837" s="31"/>
      <c r="D837" s="44"/>
      <c r="E837" s="72" t="str">
        <f>IFERROR(IF(INDEX(Sheet3!$B$2:$B$8, MATCH(D837, Sheet3!$A$2:$A$8, 0)) = 0, "", INDEX(Sheet3!$B$2:$B$8, MATCH(D837, Sheet3!$A$2:$A$8, 0))), "")</f>
        <v/>
      </c>
      <c r="F837" s="31"/>
      <c r="G837" s="45"/>
      <c r="H837" s="63" t="str">
        <f>IFERROR(INDEX(Sheet3!$F$2:$F$114, MATCH(G837, Sheet3!$E$2:$E$114, 0)), "")</f>
        <v/>
      </c>
      <c r="I837" s="32"/>
      <c r="J837" s="40" t="str">
        <f t="shared" ca="1" si="95"/>
        <v/>
      </c>
      <c r="K837" s="34"/>
      <c r="L837" s="59" t="str">
        <f t="shared" ca="1" si="98"/>
        <v/>
      </c>
      <c r="M837" s="34"/>
      <c r="N837" s="47" t="str">
        <f t="shared" ca="1" si="99"/>
        <v/>
      </c>
      <c r="O837" s="75"/>
      <c r="P837" s="75"/>
      <c r="Q837" s="47" t="str">
        <f t="shared" ca="1" si="100"/>
        <v/>
      </c>
      <c r="R837" s="34"/>
      <c r="S837" s="59" t="str">
        <f t="shared" ca="1" si="101"/>
        <v/>
      </c>
      <c r="T837" s="32"/>
      <c r="U837" s="33" t="str">
        <f t="shared" ca="1" si="102"/>
        <v/>
      </c>
      <c r="V837" s="34"/>
      <c r="W837" s="35"/>
      <c r="X837" s="36" t="str">
        <f t="shared" ca="1" si="96"/>
        <v/>
      </c>
      <c r="Y837" s="37"/>
      <c r="Z837" s="38" t="str">
        <f t="shared" si="97"/>
        <v/>
      </c>
    </row>
    <row r="838" spans="1:26" s="39" customFormat="1">
      <c r="A838" s="30">
        <v>835</v>
      </c>
      <c r="B838" s="31"/>
      <c r="C838" s="31"/>
      <c r="D838" s="44"/>
      <c r="E838" s="72" t="str">
        <f>IFERROR(IF(INDEX(Sheet3!$B$2:$B$8, MATCH(D838, Sheet3!$A$2:$A$8, 0)) = 0, "", INDEX(Sheet3!$B$2:$B$8, MATCH(D838, Sheet3!$A$2:$A$8, 0))), "")</f>
        <v/>
      </c>
      <c r="F838" s="31"/>
      <c r="G838" s="45"/>
      <c r="H838" s="63" t="str">
        <f>IFERROR(INDEX(Sheet3!$F$2:$F$114, MATCH(G838, Sheet3!$E$2:$E$114, 0)), "")</f>
        <v/>
      </c>
      <c r="I838" s="32"/>
      <c r="J838" s="40" t="str">
        <f t="shared" ref="J838:J901" ca="1" si="103">IF(I838="","",IF(Y838&lt;&gt;"",Y838-I838,TODAY()-I838))</f>
        <v/>
      </c>
      <c r="K838" s="34"/>
      <c r="L838" s="59" t="str">
        <f t="shared" ca="1" si="98"/>
        <v/>
      </c>
      <c r="M838" s="34"/>
      <c r="N838" s="47" t="str">
        <f t="shared" ca="1" si="99"/>
        <v/>
      </c>
      <c r="O838" s="75"/>
      <c r="P838" s="75"/>
      <c r="Q838" s="47" t="str">
        <f t="shared" ca="1" si="100"/>
        <v/>
      </c>
      <c r="R838" s="34"/>
      <c r="S838" s="59" t="str">
        <f t="shared" ca="1" si="101"/>
        <v/>
      </c>
      <c r="T838" s="32"/>
      <c r="U838" s="33" t="str">
        <f t="shared" ca="1" si="102"/>
        <v/>
      </c>
      <c r="V838" s="34"/>
      <c r="W838" s="35"/>
      <c r="X838" s="36" t="str">
        <f t="shared" ref="X838:X901" ca="1" si="104">IF(I838="","",IF(Y838&lt;&gt;"","Completed",IF(TODAY()&lt;V838,"Planned",IF(TODAY()=V838,"Due","Overdue"))))</f>
        <v/>
      </c>
      <c r="Y838" s="37"/>
      <c r="Z838" s="38" t="str">
        <f t="shared" ref="Z838:Z901" si="105">IF(Y838="","",IF(Y838&lt;=V838,1,0))</f>
        <v/>
      </c>
    </row>
    <row r="839" spans="1:26" s="39" customFormat="1">
      <c r="A839" s="30">
        <v>836</v>
      </c>
      <c r="B839" s="31"/>
      <c r="C839" s="31"/>
      <c r="D839" s="44"/>
      <c r="E839" s="72" t="str">
        <f>IFERROR(IF(INDEX(Sheet3!$B$2:$B$8, MATCH(D839, Sheet3!$A$2:$A$8, 0)) = 0, "", INDEX(Sheet3!$B$2:$B$8, MATCH(D839, Sheet3!$A$2:$A$8, 0))), "")</f>
        <v/>
      </c>
      <c r="F839" s="31"/>
      <c r="G839" s="45"/>
      <c r="H839" s="63" t="str">
        <f>IFERROR(INDEX(Sheet3!$F$2:$F$114, MATCH(G839, Sheet3!$E$2:$E$114, 0)), "")</f>
        <v/>
      </c>
      <c r="I839" s="32"/>
      <c r="J839" s="40" t="str">
        <f t="shared" ca="1" si="103"/>
        <v/>
      </c>
      <c r="K839" s="34"/>
      <c r="L839" s="59" t="str">
        <f t="shared" ref="L839:L902" ca="1" si="106">IF(K839&lt;&gt;"",K839-I839,IF(I839="","",TODAY()-I839))</f>
        <v/>
      </c>
      <c r="M839" s="34"/>
      <c r="N839" s="47" t="str">
        <f t="shared" ref="N839:N902" ca="1" si="107">IF(M839&lt;&gt;"",M839-K839,IF(K839="","",TODAY()-K839))</f>
        <v/>
      </c>
      <c r="O839" s="75"/>
      <c r="P839" s="75"/>
      <c r="Q839" s="47" t="str">
        <f t="shared" ref="Q839:Q902" ca="1" si="108">IF(P839&lt;&gt;"",P839-O839,IF(O839="","",TODAY()-O839))</f>
        <v/>
      </c>
      <c r="R839" s="34"/>
      <c r="S839" s="59" t="str">
        <f t="shared" ref="S839:S902" ca="1" si="109">IF(T839&lt;&gt;"",T839-R839,IF(R839="","",TODAY()-R839))</f>
        <v/>
      </c>
      <c r="T839" s="32"/>
      <c r="U839" s="33" t="str">
        <f t="shared" ca="1" si="102"/>
        <v/>
      </c>
      <c r="V839" s="34"/>
      <c r="W839" s="35"/>
      <c r="X839" s="36" t="str">
        <f t="shared" ca="1" si="104"/>
        <v/>
      </c>
      <c r="Y839" s="37"/>
      <c r="Z839" s="38" t="str">
        <f t="shared" si="105"/>
        <v/>
      </c>
    </row>
    <row r="840" spans="1:26" s="39" customFormat="1">
      <c r="A840" s="30">
        <v>837</v>
      </c>
      <c r="B840" s="31"/>
      <c r="C840" s="31"/>
      <c r="D840" s="44"/>
      <c r="E840" s="72" t="str">
        <f>IFERROR(IF(INDEX(Sheet3!$B$2:$B$8, MATCH(D840, Sheet3!$A$2:$A$8, 0)) = 0, "", INDEX(Sheet3!$B$2:$B$8, MATCH(D840, Sheet3!$A$2:$A$8, 0))), "")</f>
        <v/>
      </c>
      <c r="F840" s="31"/>
      <c r="G840" s="45"/>
      <c r="H840" s="63" t="str">
        <f>IFERROR(INDEX(Sheet3!$F$2:$F$114, MATCH(G840, Sheet3!$E$2:$E$114, 0)), "")</f>
        <v/>
      </c>
      <c r="I840" s="32"/>
      <c r="J840" s="40" t="str">
        <f t="shared" ca="1" si="103"/>
        <v/>
      </c>
      <c r="K840" s="34"/>
      <c r="L840" s="59" t="str">
        <f t="shared" ca="1" si="106"/>
        <v/>
      </c>
      <c r="M840" s="34"/>
      <c r="N840" s="47" t="str">
        <f t="shared" ca="1" si="107"/>
        <v/>
      </c>
      <c r="O840" s="75"/>
      <c r="P840" s="75"/>
      <c r="Q840" s="47" t="str">
        <f t="shared" ca="1" si="108"/>
        <v/>
      </c>
      <c r="R840" s="34"/>
      <c r="S840" s="59" t="str">
        <f t="shared" ca="1" si="109"/>
        <v/>
      </c>
      <c r="T840" s="32"/>
      <c r="U840" s="33" t="str">
        <f t="shared" ca="1" si="102"/>
        <v/>
      </c>
      <c r="V840" s="34"/>
      <c r="W840" s="35"/>
      <c r="X840" s="36" t="str">
        <f t="shared" ca="1" si="104"/>
        <v/>
      </c>
      <c r="Y840" s="37"/>
      <c r="Z840" s="38" t="str">
        <f t="shared" si="105"/>
        <v/>
      </c>
    </row>
    <row r="841" spans="1:26" s="39" customFormat="1">
      <c r="A841" s="30">
        <v>838</v>
      </c>
      <c r="B841" s="31"/>
      <c r="C841" s="31"/>
      <c r="D841" s="44"/>
      <c r="E841" s="72" t="str">
        <f>IFERROR(IF(INDEX(Sheet3!$B$2:$B$8, MATCH(D841, Sheet3!$A$2:$A$8, 0)) = 0, "", INDEX(Sheet3!$B$2:$B$8, MATCH(D841, Sheet3!$A$2:$A$8, 0))), "")</f>
        <v/>
      </c>
      <c r="F841" s="31"/>
      <c r="G841" s="45"/>
      <c r="H841" s="63" t="str">
        <f>IFERROR(INDEX(Sheet3!$F$2:$F$114, MATCH(G841, Sheet3!$E$2:$E$114, 0)), "")</f>
        <v/>
      </c>
      <c r="I841" s="32"/>
      <c r="J841" s="40" t="str">
        <f t="shared" ca="1" si="103"/>
        <v/>
      </c>
      <c r="K841" s="34"/>
      <c r="L841" s="59" t="str">
        <f t="shared" ca="1" si="106"/>
        <v/>
      </c>
      <c r="M841" s="34"/>
      <c r="N841" s="47" t="str">
        <f t="shared" ca="1" si="107"/>
        <v/>
      </c>
      <c r="O841" s="75"/>
      <c r="P841" s="75"/>
      <c r="Q841" s="47" t="str">
        <f t="shared" ca="1" si="108"/>
        <v/>
      </c>
      <c r="R841" s="34"/>
      <c r="S841" s="59" t="str">
        <f t="shared" ca="1" si="109"/>
        <v/>
      </c>
      <c r="T841" s="32"/>
      <c r="U841" s="33" t="str">
        <f t="shared" ca="1" si="102"/>
        <v/>
      </c>
      <c r="V841" s="34"/>
      <c r="W841" s="35"/>
      <c r="X841" s="36" t="str">
        <f t="shared" ca="1" si="104"/>
        <v/>
      </c>
      <c r="Y841" s="37"/>
      <c r="Z841" s="38" t="str">
        <f t="shared" si="105"/>
        <v/>
      </c>
    </row>
    <row r="842" spans="1:26" s="39" customFormat="1">
      <c r="A842" s="30">
        <v>839</v>
      </c>
      <c r="B842" s="31"/>
      <c r="C842" s="31"/>
      <c r="D842" s="44"/>
      <c r="E842" s="72" t="str">
        <f>IFERROR(IF(INDEX(Sheet3!$B$2:$B$8, MATCH(D842, Sheet3!$A$2:$A$8, 0)) = 0, "", INDEX(Sheet3!$B$2:$B$8, MATCH(D842, Sheet3!$A$2:$A$8, 0))), "")</f>
        <v/>
      </c>
      <c r="F842" s="31"/>
      <c r="G842" s="45"/>
      <c r="H842" s="63" t="str">
        <f>IFERROR(INDEX(Sheet3!$F$2:$F$114, MATCH(G842, Sheet3!$E$2:$E$114, 0)), "")</f>
        <v/>
      </c>
      <c r="I842" s="32"/>
      <c r="J842" s="40" t="str">
        <f t="shared" ca="1" si="103"/>
        <v/>
      </c>
      <c r="K842" s="34"/>
      <c r="L842" s="59" t="str">
        <f t="shared" ca="1" si="106"/>
        <v/>
      </c>
      <c r="M842" s="34"/>
      <c r="N842" s="47" t="str">
        <f t="shared" ca="1" si="107"/>
        <v/>
      </c>
      <c r="O842" s="75"/>
      <c r="P842" s="75"/>
      <c r="Q842" s="47" t="str">
        <f t="shared" ca="1" si="108"/>
        <v/>
      </c>
      <c r="R842" s="34"/>
      <c r="S842" s="59" t="str">
        <f t="shared" ca="1" si="109"/>
        <v/>
      </c>
      <c r="T842" s="32"/>
      <c r="U842" s="33" t="str">
        <f t="shared" ref="U842:U905" ca="1" si="110">IF(T842="","",IF(Y842&lt;&gt;"",Y842-T842,TODAY()-T842))</f>
        <v/>
      </c>
      <c r="V842" s="34"/>
      <c r="W842" s="35"/>
      <c r="X842" s="36" t="str">
        <f t="shared" ca="1" si="104"/>
        <v/>
      </c>
      <c r="Y842" s="37"/>
      <c r="Z842" s="38" t="str">
        <f t="shared" si="105"/>
        <v/>
      </c>
    </row>
    <row r="843" spans="1:26" s="39" customFormat="1">
      <c r="A843" s="30">
        <v>840</v>
      </c>
      <c r="B843" s="31"/>
      <c r="C843" s="31"/>
      <c r="D843" s="44"/>
      <c r="E843" s="72" t="str">
        <f>IFERROR(IF(INDEX(Sheet3!$B$2:$B$8, MATCH(D843, Sheet3!$A$2:$A$8, 0)) = 0, "", INDEX(Sheet3!$B$2:$B$8, MATCH(D843, Sheet3!$A$2:$A$8, 0))), "")</f>
        <v/>
      </c>
      <c r="F843" s="31"/>
      <c r="G843" s="45"/>
      <c r="H843" s="63" t="str">
        <f>IFERROR(INDEX(Sheet3!$F$2:$F$114, MATCH(G843, Sheet3!$E$2:$E$114, 0)), "")</f>
        <v/>
      </c>
      <c r="I843" s="32"/>
      <c r="J843" s="40" t="str">
        <f t="shared" ca="1" si="103"/>
        <v/>
      </c>
      <c r="K843" s="34"/>
      <c r="L843" s="59" t="str">
        <f t="shared" ca="1" si="106"/>
        <v/>
      </c>
      <c r="M843" s="34"/>
      <c r="N843" s="47" t="str">
        <f t="shared" ca="1" si="107"/>
        <v/>
      </c>
      <c r="O843" s="75"/>
      <c r="P843" s="75"/>
      <c r="Q843" s="47" t="str">
        <f t="shared" ca="1" si="108"/>
        <v/>
      </c>
      <c r="R843" s="34"/>
      <c r="S843" s="59" t="str">
        <f t="shared" ca="1" si="109"/>
        <v/>
      </c>
      <c r="T843" s="32"/>
      <c r="U843" s="33" t="str">
        <f t="shared" ca="1" si="110"/>
        <v/>
      </c>
      <c r="V843" s="34"/>
      <c r="W843" s="35"/>
      <c r="X843" s="36" t="str">
        <f t="shared" ca="1" si="104"/>
        <v/>
      </c>
      <c r="Y843" s="37"/>
      <c r="Z843" s="38" t="str">
        <f t="shared" si="105"/>
        <v/>
      </c>
    </row>
    <row r="844" spans="1:26" s="39" customFormat="1">
      <c r="A844" s="30">
        <v>841</v>
      </c>
      <c r="B844" s="31"/>
      <c r="C844" s="31"/>
      <c r="D844" s="44"/>
      <c r="E844" s="72" t="str">
        <f>IFERROR(IF(INDEX(Sheet3!$B$2:$B$8, MATCH(D844, Sheet3!$A$2:$A$8, 0)) = 0, "", INDEX(Sheet3!$B$2:$B$8, MATCH(D844, Sheet3!$A$2:$A$8, 0))), "")</f>
        <v/>
      </c>
      <c r="F844" s="31"/>
      <c r="G844" s="45"/>
      <c r="H844" s="63" t="str">
        <f>IFERROR(INDEX(Sheet3!$F$2:$F$114, MATCH(G844, Sheet3!$E$2:$E$114, 0)), "")</f>
        <v/>
      </c>
      <c r="I844" s="32"/>
      <c r="J844" s="40" t="str">
        <f t="shared" ca="1" si="103"/>
        <v/>
      </c>
      <c r="K844" s="34"/>
      <c r="L844" s="59" t="str">
        <f t="shared" ca="1" si="106"/>
        <v/>
      </c>
      <c r="M844" s="34"/>
      <c r="N844" s="47" t="str">
        <f t="shared" ca="1" si="107"/>
        <v/>
      </c>
      <c r="O844" s="75"/>
      <c r="P844" s="75"/>
      <c r="Q844" s="47" t="str">
        <f t="shared" ca="1" si="108"/>
        <v/>
      </c>
      <c r="R844" s="34"/>
      <c r="S844" s="59" t="str">
        <f t="shared" ca="1" si="109"/>
        <v/>
      </c>
      <c r="T844" s="32"/>
      <c r="U844" s="33" t="str">
        <f t="shared" ca="1" si="110"/>
        <v/>
      </c>
      <c r="V844" s="34"/>
      <c r="W844" s="35"/>
      <c r="X844" s="36" t="str">
        <f t="shared" ca="1" si="104"/>
        <v/>
      </c>
      <c r="Y844" s="37"/>
      <c r="Z844" s="38" t="str">
        <f t="shared" si="105"/>
        <v/>
      </c>
    </row>
    <row r="845" spans="1:26" s="39" customFormat="1">
      <c r="A845" s="30">
        <v>842</v>
      </c>
      <c r="B845" s="31"/>
      <c r="C845" s="31"/>
      <c r="D845" s="44"/>
      <c r="E845" s="72" t="str">
        <f>IFERROR(IF(INDEX(Sheet3!$B$2:$B$8, MATCH(D845, Sheet3!$A$2:$A$8, 0)) = 0, "", INDEX(Sheet3!$B$2:$B$8, MATCH(D845, Sheet3!$A$2:$A$8, 0))), "")</f>
        <v/>
      </c>
      <c r="F845" s="31"/>
      <c r="G845" s="45"/>
      <c r="H845" s="63" t="str">
        <f>IFERROR(INDEX(Sheet3!$F$2:$F$114, MATCH(G845, Sheet3!$E$2:$E$114, 0)), "")</f>
        <v/>
      </c>
      <c r="I845" s="32"/>
      <c r="J845" s="40" t="str">
        <f t="shared" ca="1" si="103"/>
        <v/>
      </c>
      <c r="K845" s="34"/>
      <c r="L845" s="59" t="str">
        <f t="shared" ca="1" si="106"/>
        <v/>
      </c>
      <c r="M845" s="34"/>
      <c r="N845" s="47" t="str">
        <f t="shared" ca="1" si="107"/>
        <v/>
      </c>
      <c r="O845" s="75"/>
      <c r="P845" s="75"/>
      <c r="Q845" s="47" t="str">
        <f t="shared" ca="1" si="108"/>
        <v/>
      </c>
      <c r="R845" s="34"/>
      <c r="S845" s="59" t="str">
        <f t="shared" ca="1" si="109"/>
        <v/>
      </c>
      <c r="T845" s="32"/>
      <c r="U845" s="33" t="str">
        <f t="shared" ca="1" si="110"/>
        <v/>
      </c>
      <c r="V845" s="34"/>
      <c r="W845" s="35"/>
      <c r="X845" s="36" t="str">
        <f t="shared" ca="1" si="104"/>
        <v/>
      </c>
      <c r="Y845" s="37"/>
      <c r="Z845" s="38" t="str">
        <f t="shared" si="105"/>
        <v/>
      </c>
    </row>
    <row r="846" spans="1:26" s="39" customFormat="1">
      <c r="A846" s="30">
        <v>843</v>
      </c>
      <c r="B846" s="31"/>
      <c r="C846" s="31"/>
      <c r="D846" s="44"/>
      <c r="E846" s="72" t="str">
        <f>IFERROR(IF(INDEX(Sheet3!$B$2:$B$8, MATCH(D846, Sheet3!$A$2:$A$8, 0)) = 0, "", INDEX(Sheet3!$B$2:$B$8, MATCH(D846, Sheet3!$A$2:$A$8, 0))), "")</f>
        <v/>
      </c>
      <c r="F846" s="31"/>
      <c r="G846" s="45"/>
      <c r="H846" s="63" t="str">
        <f>IFERROR(INDEX(Sheet3!$F$2:$F$114, MATCH(G846, Sheet3!$E$2:$E$114, 0)), "")</f>
        <v/>
      </c>
      <c r="I846" s="32"/>
      <c r="J846" s="40" t="str">
        <f t="shared" ca="1" si="103"/>
        <v/>
      </c>
      <c r="K846" s="34"/>
      <c r="L846" s="59" t="str">
        <f t="shared" ca="1" si="106"/>
        <v/>
      </c>
      <c r="M846" s="34"/>
      <c r="N846" s="47" t="str">
        <f t="shared" ca="1" si="107"/>
        <v/>
      </c>
      <c r="O846" s="75"/>
      <c r="P846" s="75"/>
      <c r="Q846" s="47" t="str">
        <f t="shared" ca="1" si="108"/>
        <v/>
      </c>
      <c r="R846" s="34"/>
      <c r="S846" s="59" t="str">
        <f t="shared" ca="1" si="109"/>
        <v/>
      </c>
      <c r="T846" s="32"/>
      <c r="U846" s="33" t="str">
        <f t="shared" ca="1" si="110"/>
        <v/>
      </c>
      <c r="V846" s="34"/>
      <c r="W846" s="35"/>
      <c r="X846" s="36" t="str">
        <f t="shared" ca="1" si="104"/>
        <v/>
      </c>
      <c r="Y846" s="37"/>
      <c r="Z846" s="38" t="str">
        <f t="shared" si="105"/>
        <v/>
      </c>
    </row>
    <row r="847" spans="1:26" s="39" customFormat="1">
      <c r="A847" s="30">
        <v>844</v>
      </c>
      <c r="B847" s="31"/>
      <c r="C847" s="31"/>
      <c r="D847" s="44"/>
      <c r="E847" s="72" t="str">
        <f>IFERROR(IF(INDEX(Sheet3!$B$2:$B$8, MATCH(D847, Sheet3!$A$2:$A$8, 0)) = 0, "", INDEX(Sheet3!$B$2:$B$8, MATCH(D847, Sheet3!$A$2:$A$8, 0))), "")</f>
        <v/>
      </c>
      <c r="F847" s="31"/>
      <c r="G847" s="45"/>
      <c r="H847" s="63" t="str">
        <f>IFERROR(INDEX(Sheet3!$F$2:$F$114, MATCH(G847, Sheet3!$E$2:$E$114, 0)), "")</f>
        <v/>
      </c>
      <c r="I847" s="32"/>
      <c r="J847" s="40" t="str">
        <f t="shared" ca="1" si="103"/>
        <v/>
      </c>
      <c r="K847" s="34"/>
      <c r="L847" s="59" t="str">
        <f t="shared" ca="1" si="106"/>
        <v/>
      </c>
      <c r="M847" s="34"/>
      <c r="N847" s="47" t="str">
        <f t="shared" ca="1" si="107"/>
        <v/>
      </c>
      <c r="O847" s="75"/>
      <c r="P847" s="75"/>
      <c r="Q847" s="47" t="str">
        <f t="shared" ca="1" si="108"/>
        <v/>
      </c>
      <c r="R847" s="34"/>
      <c r="S847" s="59" t="str">
        <f t="shared" ca="1" si="109"/>
        <v/>
      </c>
      <c r="T847" s="32"/>
      <c r="U847" s="33" t="str">
        <f t="shared" ca="1" si="110"/>
        <v/>
      </c>
      <c r="V847" s="34"/>
      <c r="W847" s="35"/>
      <c r="X847" s="36" t="str">
        <f t="shared" ca="1" si="104"/>
        <v/>
      </c>
      <c r="Y847" s="37"/>
      <c r="Z847" s="38" t="str">
        <f t="shared" si="105"/>
        <v/>
      </c>
    </row>
    <row r="848" spans="1:26" s="39" customFormat="1">
      <c r="A848" s="30">
        <v>845</v>
      </c>
      <c r="B848" s="31"/>
      <c r="C848" s="31"/>
      <c r="D848" s="44"/>
      <c r="E848" s="72" t="str">
        <f>IFERROR(IF(INDEX(Sheet3!$B$2:$B$8, MATCH(D848, Sheet3!$A$2:$A$8, 0)) = 0, "", INDEX(Sheet3!$B$2:$B$8, MATCH(D848, Sheet3!$A$2:$A$8, 0))), "")</f>
        <v/>
      </c>
      <c r="F848" s="31"/>
      <c r="G848" s="45"/>
      <c r="H848" s="63" t="str">
        <f>IFERROR(INDEX(Sheet3!$F$2:$F$114, MATCH(G848, Sheet3!$E$2:$E$114, 0)), "")</f>
        <v/>
      </c>
      <c r="I848" s="32"/>
      <c r="J848" s="40" t="str">
        <f t="shared" ca="1" si="103"/>
        <v/>
      </c>
      <c r="K848" s="34"/>
      <c r="L848" s="59" t="str">
        <f t="shared" ca="1" si="106"/>
        <v/>
      </c>
      <c r="M848" s="34"/>
      <c r="N848" s="47" t="str">
        <f t="shared" ca="1" si="107"/>
        <v/>
      </c>
      <c r="O848" s="75"/>
      <c r="P848" s="75"/>
      <c r="Q848" s="47" t="str">
        <f t="shared" ca="1" si="108"/>
        <v/>
      </c>
      <c r="R848" s="34"/>
      <c r="S848" s="59" t="str">
        <f t="shared" ca="1" si="109"/>
        <v/>
      </c>
      <c r="T848" s="32"/>
      <c r="U848" s="33" t="str">
        <f t="shared" ca="1" si="110"/>
        <v/>
      </c>
      <c r="V848" s="34"/>
      <c r="W848" s="35"/>
      <c r="X848" s="36" t="str">
        <f t="shared" ca="1" si="104"/>
        <v/>
      </c>
      <c r="Y848" s="37"/>
      <c r="Z848" s="38" t="str">
        <f t="shared" si="105"/>
        <v/>
      </c>
    </row>
    <row r="849" spans="1:26" s="39" customFormat="1">
      <c r="A849" s="30">
        <v>846</v>
      </c>
      <c r="B849" s="31"/>
      <c r="C849" s="31"/>
      <c r="D849" s="44"/>
      <c r="E849" s="72" t="str">
        <f>IFERROR(IF(INDEX(Sheet3!$B$2:$B$8, MATCH(D849, Sheet3!$A$2:$A$8, 0)) = 0, "", INDEX(Sheet3!$B$2:$B$8, MATCH(D849, Sheet3!$A$2:$A$8, 0))), "")</f>
        <v/>
      </c>
      <c r="F849" s="31"/>
      <c r="G849" s="45"/>
      <c r="H849" s="63" t="str">
        <f>IFERROR(INDEX(Sheet3!$F$2:$F$114, MATCH(G849, Sheet3!$E$2:$E$114, 0)), "")</f>
        <v/>
      </c>
      <c r="I849" s="32"/>
      <c r="J849" s="40" t="str">
        <f t="shared" ca="1" si="103"/>
        <v/>
      </c>
      <c r="K849" s="34"/>
      <c r="L849" s="59" t="str">
        <f t="shared" ca="1" si="106"/>
        <v/>
      </c>
      <c r="M849" s="34"/>
      <c r="N849" s="47" t="str">
        <f t="shared" ca="1" si="107"/>
        <v/>
      </c>
      <c r="O849" s="75"/>
      <c r="P849" s="75"/>
      <c r="Q849" s="47" t="str">
        <f t="shared" ca="1" si="108"/>
        <v/>
      </c>
      <c r="R849" s="34"/>
      <c r="S849" s="59" t="str">
        <f t="shared" ca="1" si="109"/>
        <v/>
      </c>
      <c r="T849" s="32"/>
      <c r="U849" s="33" t="str">
        <f t="shared" ca="1" si="110"/>
        <v/>
      </c>
      <c r="V849" s="34"/>
      <c r="W849" s="35"/>
      <c r="X849" s="36" t="str">
        <f t="shared" ca="1" si="104"/>
        <v/>
      </c>
      <c r="Y849" s="37"/>
      <c r="Z849" s="38" t="str">
        <f t="shared" si="105"/>
        <v/>
      </c>
    </row>
    <row r="850" spans="1:26" s="39" customFormat="1">
      <c r="A850" s="30">
        <v>847</v>
      </c>
      <c r="B850" s="31"/>
      <c r="C850" s="31"/>
      <c r="D850" s="44"/>
      <c r="E850" s="72" t="str">
        <f>IFERROR(IF(INDEX(Sheet3!$B$2:$B$8, MATCH(D850, Sheet3!$A$2:$A$8, 0)) = 0, "", INDEX(Sheet3!$B$2:$B$8, MATCH(D850, Sheet3!$A$2:$A$8, 0))), "")</f>
        <v/>
      </c>
      <c r="F850" s="31"/>
      <c r="G850" s="45"/>
      <c r="H850" s="63" t="str">
        <f>IFERROR(INDEX(Sheet3!$F$2:$F$114, MATCH(G850, Sheet3!$E$2:$E$114, 0)), "")</f>
        <v/>
      </c>
      <c r="I850" s="32"/>
      <c r="J850" s="40" t="str">
        <f t="shared" ca="1" si="103"/>
        <v/>
      </c>
      <c r="K850" s="34"/>
      <c r="L850" s="59" t="str">
        <f t="shared" ca="1" si="106"/>
        <v/>
      </c>
      <c r="M850" s="34"/>
      <c r="N850" s="47" t="str">
        <f t="shared" ca="1" si="107"/>
        <v/>
      </c>
      <c r="O850" s="75"/>
      <c r="P850" s="75"/>
      <c r="Q850" s="47" t="str">
        <f t="shared" ca="1" si="108"/>
        <v/>
      </c>
      <c r="R850" s="34"/>
      <c r="S850" s="59" t="str">
        <f t="shared" ca="1" si="109"/>
        <v/>
      </c>
      <c r="T850" s="32"/>
      <c r="U850" s="33" t="str">
        <f t="shared" ca="1" si="110"/>
        <v/>
      </c>
      <c r="V850" s="34"/>
      <c r="W850" s="35"/>
      <c r="X850" s="36" t="str">
        <f t="shared" ca="1" si="104"/>
        <v/>
      </c>
      <c r="Y850" s="37"/>
      <c r="Z850" s="38" t="str">
        <f t="shared" si="105"/>
        <v/>
      </c>
    </row>
    <row r="851" spans="1:26" s="39" customFormat="1">
      <c r="A851" s="30">
        <v>848</v>
      </c>
      <c r="B851" s="31"/>
      <c r="C851" s="31"/>
      <c r="D851" s="44"/>
      <c r="E851" s="72" t="str">
        <f>IFERROR(IF(INDEX(Sheet3!$B$2:$B$8, MATCH(D851, Sheet3!$A$2:$A$8, 0)) = 0, "", INDEX(Sheet3!$B$2:$B$8, MATCH(D851, Sheet3!$A$2:$A$8, 0))), "")</f>
        <v/>
      </c>
      <c r="F851" s="31"/>
      <c r="G851" s="45"/>
      <c r="H851" s="63" t="str">
        <f>IFERROR(INDEX(Sheet3!$F$2:$F$114, MATCH(G851, Sheet3!$E$2:$E$114, 0)), "")</f>
        <v/>
      </c>
      <c r="I851" s="32"/>
      <c r="J851" s="40" t="str">
        <f t="shared" ca="1" si="103"/>
        <v/>
      </c>
      <c r="K851" s="34"/>
      <c r="L851" s="59" t="str">
        <f t="shared" ca="1" si="106"/>
        <v/>
      </c>
      <c r="M851" s="34"/>
      <c r="N851" s="47" t="str">
        <f t="shared" ca="1" si="107"/>
        <v/>
      </c>
      <c r="O851" s="75"/>
      <c r="P851" s="75"/>
      <c r="Q851" s="47" t="str">
        <f t="shared" ca="1" si="108"/>
        <v/>
      </c>
      <c r="R851" s="34"/>
      <c r="S851" s="59" t="str">
        <f t="shared" ca="1" si="109"/>
        <v/>
      </c>
      <c r="T851" s="32"/>
      <c r="U851" s="33" t="str">
        <f t="shared" ca="1" si="110"/>
        <v/>
      </c>
      <c r="V851" s="34"/>
      <c r="W851" s="35"/>
      <c r="X851" s="36" t="str">
        <f t="shared" ca="1" si="104"/>
        <v/>
      </c>
      <c r="Y851" s="37"/>
      <c r="Z851" s="38" t="str">
        <f t="shared" si="105"/>
        <v/>
      </c>
    </row>
    <row r="852" spans="1:26" s="39" customFormat="1">
      <c r="A852" s="30">
        <v>849</v>
      </c>
      <c r="B852" s="31"/>
      <c r="C852" s="31"/>
      <c r="D852" s="44"/>
      <c r="E852" s="72" t="str">
        <f>IFERROR(IF(INDEX(Sheet3!$B$2:$B$8, MATCH(D852, Sheet3!$A$2:$A$8, 0)) = 0, "", INDEX(Sheet3!$B$2:$B$8, MATCH(D852, Sheet3!$A$2:$A$8, 0))), "")</f>
        <v/>
      </c>
      <c r="F852" s="31"/>
      <c r="G852" s="45"/>
      <c r="H852" s="63" t="str">
        <f>IFERROR(INDEX(Sheet3!$F$2:$F$114, MATCH(G852, Sheet3!$E$2:$E$114, 0)), "")</f>
        <v/>
      </c>
      <c r="I852" s="32"/>
      <c r="J852" s="40" t="str">
        <f t="shared" ca="1" si="103"/>
        <v/>
      </c>
      <c r="K852" s="34"/>
      <c r="L852" s="59" t="str">
        <f t="shared" ca="1" si="106"/>
        <v/>
      </c>
      <c r="M852" s="34"/>
      <c r="N852" s="47" t="str">
        <f t="shared" ca="1" si="107"/>
        <v/>
      </c>
      <c r="O852" s="75"/>
      <c r="P852" s="75"/>
      <c r="Q852" s="47" t="str">
        <f t="shared" ca="1" si="108"/>
        <v/>
      </c>
      <c r="R852" s="34"/>
      <c r="S852" s="59" t="str">
        <f t="shared" ca="1" si="109"/>
        <v/>
      </c>
      <c r="T852" s="32"/>
      <c r="U852" s="33" t="str">
        <f t="shared" ca="1" si="110"/>
        <v/>
      </c>
      <c r="V852" s="34"/>
      <c r="W852" s="35"/>
      <c r="X852" s="36" t="str">
        <f t="shared" ca="1" si="104"/>
        <v/>
      </c>
      <c r="Y852" s="37"/>
      <c r="Z852" s="38" t="str">
        <f t="shared" si="105"/>
        <v/>
      </c>
    </row>
    <row r="853" spans="1:26" s="39" customFormat="1">
      <c r="A853" s="30">
        <v>850</v>
      </c>
      <c r="B853" s="31"/>
      <c r="C853" s="31"/>
      <c r="D853" s="44"/>
      <c r="E853" s="72" t="str">
        <f>IFERROR(IF(INDEX(Sheet3!$B$2:$B$8, MATCH(D853, Sheet3!$A$2:$A$8, 0)) = 0, "", INDEX(Sheet3!$B$2:$B$8, MATCH(D853, Sheet3!$A$2:$A$8, 0))), "")</f>
        <v/>
      </c>
      <c r="F853" s="31"/>
      <c r="G853" s="45"/>
      <c r="H853" s="63" t="str">
        <f>IFERROR(INDEX(Sheet3!$F$2:$F$114, MATCH(G853, Sheet3!$E$2:$E$114, 0)), "")</f>
        <v/>
      </c>
      <c r="I853" s="32"/>
      <c r="J853" s="40" t="str">
        <f t="shared" ca="1" si="103"/>
        <v/>
      </c>
      <c r="K853" s="34"/>
      <c r="L853" s="59" t="str">
        <f t="shared" ca="1" si="106"/>
        <v/>
      </c>
      <c r="M853" s="34"/>
      <c r="N853" s="47" t="str">
        <f t="shared" ca="1" si="107"/>
        <v/>
      </c>
      <c r="O853" s="75"/>
      <c r="P853" s="75"/>
      <c r="Q853" s="47" t="str">
        <f t="shared" ca="1" si="108"/>
        <v/>
      </c>
      <c r="R853" s="34"/>
      <c r="S853" s="59" t="str">
        <f t="shared" ca="1" si="109"/>
        <v/>
      </c>
      <c r="T853" s="32"/>
      <c r="U853" s="33" t="str">
        <f t="shared" ca="1" si="110"/>
        <v/>
      </c>
      <c r="V853" s="34"/>
      <c r="W853" s="35"/>
      <c r="X853" s="36" t="str">
        <f t="shared" ca="1" si="104"/>
        <v/>
      </c>
      <c r="Y853" s="37"/>
      <c r="Z853" s="38" t="str">
        <f t="shared" si="105"/>
        <v/>
      </c>
    </row>
    <row r="854" spans="1:26" s="39" customFormat="1">
      <c r="A854" s="30">
        <v>851</v>
      </c>
      <c r="B854" s="31"/>
      <c r="C854" s="31"/>
      <c r="D854" s="44"/>
      <c r="E854" s="72" t="str">
        <f>IFERROR(IF(INDEX(Sheet3!$B$2:$B$8, MATCH(D854, Sheet3!$A$2:$A$8, 0)) = 0, "", INDEX(Sheet3!$B$2:$B$8, MATCH(D854, Sheet3!$A$2:$A$8, 0))), "")</f>
        <v/>
      </c>
      <c r="F854" s="31"/>
      <c r="G854" s="45"/>
      <c r="H854" s="63" t="str">
        <f>IFERROR(INDEX(Sheet3!$F$2:$F$114, MATCH(G854, Sheet3!$E$2:$E$114, 0)), "")</f>
        <v/>
      </c>
      <c r="I854" s="32"/>
      <c r="J854" s="40" t="str">
        <f t="shared" ca="1" si="103"/>
        <v/>
      </c>
      <c r="K854" s="34"/>
      <c r="L854" s="59" t="str">
        <f t="shared" ca="1" si="106"/>
        <v/>
      </c>
      <c r="M854" s="34"/>
      <c r="N854" s="47" t="str">
        <f t="shared" ca="1" si="107"/>
        <v/>
      </c>
      <c r="O854" s="75"/>
      <c r="P854" s="75"/>
      <c r="Q854" s="47" t="str">
        <f t="shared" ca="1" si="108"/>
        <v/>
      </c>
      <c r="R854" s="34"/>
      <c r="S854" s="59" t="str">
        <f t="shared" ca="1" si="109"/>
        <v/>
      </c>
      <c r="T854" s="32"/>
      <c r="U854" s="33" t="str">
        <f t="shared" ca="1" si="110"/>
        <v/>
      </c>
      <c r="V854" s="34"/>
      <c r="W854" s="35"/>
      <c r="X854" s="36" t="str">
        <f t="shared" ca="1" si="104"/>
        <v/>
      </c>
      <c r="Y854" s="37"/>
      <c r="Z854" s="38" t="str">
        <f t="shared" si="105"/>
        <v/>
      </c>
    </row>
    <row r="855" spans="1:26" s="39" customFormat="1">
      <c r="A855" s="30">
        <v>852</v>
      </c>
      <c r="B855" s="31"/>
      <c r="C855" s="31"/>
      <c r="D855" s="44"/>
      <c r="E855" s="72" t="str">
        <f>IFERROR(IF(INDEX(Sheet3!$B$2:$B$8, MATCH(D855, Sheet3!$A$2:$A$8, 0)) = 0, "", INDEX(Sheet3!$B$2:$B$8, MATCH(D855, Sheet3!$A$2:$A$8, 0))), "")</f>
        <v/>
      </c>
      <c r="F855" s="31"/>
      <c r="G855" s="45"/>
      <c r="H855" s="63" t="str">
        <f>IFERROR(INDEX(Sheet3!$F$2:$F$114, MATCH(G855, Sheet3!$E$2:$E$114, 0)), "")</f>
        <v/>
      </c>
      <c r="I855" s="32"/>
      <c r="J855" s="40" t="str">
        <f t="shared" ca="1" si="103"/>
        <v/>
      </c>
      <c r="K855" s="34"/>
      <c r="L855" s="59" t="str">
        <f t="shared" ca="1" si="106"/>
        <v/>
      </c>
      <c r="M855" s="34"/>
      <c r="N855" s="47" t="str">
        <f t="shared" ca="1" si="107"/>
        <v/>
      </c>
      <c r="O855" s="75"/>
      <c r="P855" s="75"/>
      <c r="Q855" s="47" t="str">
        <f t="shared" ca="1" si="108"/>
        <v/>
      </c>
      <c r="R855" s="34"/>
      <c r="S855" s="59" t="str">
        <f t="shared" ca="1" si="109"/>
        <v/>
      </c>
      <c r="T855" s="32"/>
      <c r="U855" s="33" t="str">
        <f t="shared" ca="1" si="110"/>
        <v/>
      </c>
      <c r="V855" s="34"/>
      <c r="W855" s="35"/>
      <c r="X855" s="36" t="str">
        <f t="shared" ca="1" si="104"/>
        <v/>
      </c>
      <c r="Y855" s="37"/>
      <c r="Z855" s="38" t="str">
        <f t="shared" si="105"/>
        <v/>
      </c>
    </row>
    <row r="856" spans="1:26" s="39" customFormat="1">
      <c r="A856" s="30">
        <v>853</v>
      </c>
      <c r="B856" s="31"/>
      <c r="C856" s="31"/>
      <c r="D856" s="44"/>
      <c r="E856" s="72" t="str">
        <f>IFERROR(IF(INDEX(Sheet3!$B$2:$B$8, MATCH(D856, Sheet3!$A$2:$A$8, 0)) = 0, "", INDEX(Sheet3!$B$2:$B$8, MATCH(D856, Sheet3!$A$2:$A$8, 0))), "")</f>
        <v/>
      </c>
      <c r="F856" s="31"/>
      <c r="G856" s="45"/>
      <c r="H856" s="63" t="str">
        <f>IFERROR(INDEX(Sheet3!$F$2:$F$114, MATCH(G856, Sheet3!$E$2:$E$114, 0)), "")</f>
        <v/>
      </c>
      <c r="I856" s="32"/>
      <c r="J856" s="40" t="str">
        <f t="shared" ca="1" si="103"/>
        <v/>
      </c>
      <c r="K856" s="34"/>
      <c r="L856" s="59" t="str">
        <f t="shared" ca="1" si="106"/>
        <v/>
      </c>
      <c r="M856" s="34"/>
      <c r="N856" s="47" t="str">
        <f t="shared" ca="1" si="107"/>
        <v/>
      </c>
      <c r="O856" s="75"/>
      <c r="P856" s="75"/>
      <c r="Q856" s="47" t="str">
        <f t="shared" ca="1" si="108"/>
        <v/>
      </c>
      <c r="R856" s="34"/>
      <c r="S856" s="59" t="str">
        <f t="shared" ca="1" si="109"/>
        <v/>
      </c>
      <c r="T856" s="32"/>
      <c r="U856" s="33" t="str">
        <f t="shared" ca="1" si="110"/>
        <v/>
      </c>
      <c r="V856" s="34"/>
      <c r="W856" s="35"/>
      <c r="X856" s="36" t="str">
        <f t="shared" ca="1" si="104"/>
        <v/>
      </c>
      <c r="Y856" s="37"/>
      <c r="Z856" s="38" t="str">
        <f t="shared" si="105"/>
        <v/>
      </c>
    </row>
    <row r="857" spans="1:26" s="39" customFormat="1">
      <c r="A857" s="30">
        <v>854</v>
      </c>
      <c r="B857" s="31"/>
      <c r="C857" s="31"/>
      <c r="D857" s="44"/>
      <c r="E857" s="72" t="str">
        <f>IFERROR(IF(INDEX(Sheet3!$B$2:$B$8, MATCH(D857, Sheet3!$A$2:$A$8, 0)) = 0, "", INDEX(Sheet3!$B$2:$B$8, MATCH(D857, Sheet3!$A$2:$A$8, 0))), "")</f>
        <v/>
      </c>
      <c r="F857" s="31"/>
      <c r="G857" s="45"/>
      <c r="H857" s="63" t="str">
        <f>IFERROR(INDEX(Sheet3!$F$2:$F$114, MATCH(G857, Sheet3!$E$2:$E$114, 0)), "")</f>
        <v/>
      </c>
      <c r="I857" s="32"/>
      <c r="J857" s="40" t="str">
        <f t="shared" ca="1" si="103"/>
        <v/>
      </c>
      <c r="K857" s="34"/>
      <c r="L857" s="59" t="str">
        <f t="shared" ca="1" si="106"/>
        <v/>
      </c>
      <c r="M857" s="34"/>
      <c r="N857" s="47" t="str">
        <f t="shared" ca="1" si="107"/>
        <v/>
      </c>
      <c r="O857" s="75"/>
      <c r="P857" s="75"/>
      <c r="Q857" s="47" t="str">
        <f t="shared" ca="1" si="108"/>
        <v/>
      </c>
      <c r="R857" s="34"/>
      <c r="S857" s="59" t="str">
        <f t="shared" ca="1" si="109"/>
        <v/>
      </c>
      <c r="T857" s="32"/>
      <c r="U857" s="33" t="str">
        <f t="shared" ca="1" si="110"/>
        <v/>
      </c>
      <c r="V857" s="34"/>
      <c r="W857" s="35"/>
      <c r="X857" s="36" t="str">
        <f t="shared" ca="1" si="104"/>
        <v/>
      </c>
      <c r="Y857" s="37"/>
      <c r="Z857" s="38" t="str">
        <f t="shared" si="105"/>
        <v/>
      </c>
    </row>
    <row r="858" spans="1:26" s="39" customFormat="1">
      <c r="A858" s="30">
        <v>855</v>
      </c>
      <c r="B858" s="31"/>
      <c r="C858" s="31"/>
      <c r="D858" s="44"/>
      <c r="E858" s="72" t="str">
        <f>IFERROR(IF(INDEX(Sheet3!$B$2:$B$8, MATCH(D858, Sheet3!$A$2:$A$8, 0)) = 0, "", INDEX(Sheet3!$B$2:$B$8, MATCH(D858, Sheet3!$A$2:$A$8, 0))), "")</f>
        <v/>
      </c>
      <c r="F858" s="31"/>
      <c r="G858" s="45"/>
      <c r="H858" s="63" t="str">
        <f>IFERROR(INDEX(Sheet3!$F$2:$F$114, MATCH(G858, Sheet3!$E$2:$E$114, 0)), "")</f>
        <v/>
      </c>
      <c r="I858" s="32"/>
      <c r="J858" s="40" t="str">
        <f t="shared" ca="1" si="103"/>
        <v/>
      </c>
      <c r="K858" s="34"/>
      <c r="L858" s="59" t="str">
        <f t="shared" ca="1" si="106"/>
        <v/>
      </c>
      <c r="M858" s="34"/>
      <c r="N858" s="47" t="str">
        <f t="shared" ca="1" si="107"/>
        <v/>
      </c>
      <c r="O858" s="75"/>
      <c r="P858" s="75"/>
      <c r="Q858" s="47" t="str">
        <f t="shared" ca="1" si="108"/>
        <v/>
      </c>
      <c r="R858" s="34"/>
      <c r="S858" s="59" t="str">
        <f t="shared" ca="1" si="109"/>
        <v/>
      </c>
      <c r="T858" s="32"/>
      <c r="U858" s="33" t="str">
        <f t="shared" ca="1" si="110"/>
        <v/>
      </c>
      <c r="V858" s="34"/>
      <c r="W858" s="35"/>
      <c r="X858" s="36" t="str">
        <f t="shared" ca="1" si="104"/>
        <v/>
      </c>
      <c r="Y858" s="37"/>
      <c r="Z858" s="38" t="str">
        <f t="shared" si="105"/>
        <v/>
      </c>
    </row>
    <row r="859" spans="1:26" s="39" customFormat="1">
      <c r="A859" s="30">
        <v>856</v>
      </c>
      <c r="B859" s="31"/>
      <c r="C859" s="31"/>
      <c r="D859" s="44"/>
      <c r="E859" s="72" t="str">
        <f>IFERROR(IF(INDEX(Sheet3!$B$2:$B$8, MATCH(D859, Sheet3!$A$2:$A$8, 0)) = 0, "", INDEX(Sheet3!$B$2:$B$8, MATCH(D859, Sheet3!$A$2:$A$8, 0))), "")</f>
        <v/>
      </c>
      <c r="F859" s="31"/>
      <c r="G859" s="45"/>
      <c r="H859" s="63" t="str">
        <f>IFERROR(INDEX(Sheet3!$F$2:$F$114, MATCH(G859, Sheet3!$E$2:$E$114, 0)), "")</f>
        <v/>
      </c>
      <c r="I859" s="32"/>
      <c r="J859" s="40" t="str">
        <f t="shared" ca="1" si="103"/>
        <v/>
      </c>
      <c r="K859" s="34"/>
      <c r="L859" s="59" t="str">
        <f t="shared" ca="1" si="106"/>
        <v/>
      </c>
      <c r="M859" s="34"/>
      <c r="N859" s="47" t="str">
        <f t="shared" ca="1" si="107"/>
        <v/>
      </c>
      <c r="O859" s="75"/>
      <c r="P859" s="75"/>
      <c r="Q859" s="47" t="str">
        <f t="shared" ca="1" si="108"/>
        <v/>
      </c>
      <c r="R859" s="34"/>
      <c r="S859" s="59" t="str">
        <f t="shared" ca="1" si="109"/>
        <v/>
      </c>
      <c r="T859" s="32"/>
      <c r="U859" s="33" t="str">
        <f t="shared" ca="1" si="110"/>
        <v/>
      </c>
      <c r="V859" s="34"/>
      <c r="W859" s="35"/>
      <c r="X859" s="36" t="str">
        <f t="shared" ca="1" si="104"/>
        <v/>
      </c>
      <c r="Y859" s="37"/>
      <c r="Z859" s="38" t="str">
        <f t="shared" si="105"/>
        <v/>
      </c>
    </row>
    <row r="860" spans="1:26" s="39" customFormat="1">
      <c r="A860" s="30">
        <v>857</v>
      </c>
      <c r="B860" s="31"/>
      <c r="C860" s="31"/>
      <c r="D860" s="44"/>
      <c r="E860" s="72" t="str">
        <f>IFERROR(IF(INDEX(Sheet3!$B$2:$B$8, MATCH(D860, Sheet3!$A$2:$A$8, 0)) = 0, "", INDEX(Sheet3!$B$2:$B$8, MATCH(D860, Sheet3!$A$2:$A$8, 0))), "")</f>
        <v/>
      </c>
      <c r="F860" s="31"/>
      <c r="G860" s="45"/>
      <c r="H860" s="63" t="str">
        <f>IFERROR(INDEX(Sheet3!$F$2:$F$114, MATCH(G860, Sheet3!$E$2:$E$114, 0)), "")</f>
        <v/>
      </c>
      <c r="I860" s="32"/>
      <c r="J860" s="40" t="str">
        <f t="shared" ca="1" si="103"/>
        <v/>
      </c>
      <c r="K860" s="34"/>
      <c r="L860" s="59" t="str">
        <f t="shared" ca="1" si="106"/>
        <v/>
      </c>
      <c r="M860" s="34"/>
      <c r="N860" s="47" t="str">
        <f t="shared" ca="1" si="107"/>
        <v/>
      </c>
      <c r="O860" s="75"/>
      <c r="P860" s="75"/>
      <c r="Q860" s="47" t="str">
        <f t="shared" ca="1" si="108"/>
        <v/>
      </c>
      <c r="R860" s="34"/>
      <c r="S860" s="59" t="str">
        <f t="shared" ca="1" si="109"/>
        <v/>
      </c>
      <c r="T860" s="32"/>
      <c r="U860" s="33" t="str">
        <f t="shared" ca="1" si="110"/>
        <v/>
      </c>
      <c r="V860" s="34"/>
      <c r="W860" s="35"/>
      <c r="X860" s="36" t="str">
        <f t="shared" ca="1" si="104"/>
        <v/>
      </c>
      <c r="Y860" s="37"/>
      <c r="Z860" s="38" t="str">
        <f t="shared" si="105"/>
        <v/>
      </c>
    </row>
    <row r="861" spans="1:26" s="39" customFormat="1">
      <c r="A861" s="30">
        <v>858</v>
      </c>
      <c r="B861" s="31"/>
      <c r="C861" s="31"/>
      <c r="D861" s="44"/>
      <c r="E861" s="72" t="str">
        <f>IFERROR(IF(INDEX(Sheet3!$B$2:$B$8, MATCH(D861, Sheet3!$A$2:$A$8, 0)) = 0, "", INDEX(Sheet3!$B$2:$B$8, MATCH(D861, Sheet3!$A$2:$A$8, 0))), "")</f>
        <v/>
      </c>
      <c r="F861" s="31"/>
      <c r="G861" s="45"/>
      <c r="H861" s="63" t="str">
        <f>IFERROR(INDEX(Sheet3!$F$2:$F$114, MATCH(G861, Sheet3!$E$2:$E$114, 0)), "")</f>
        <v/>
      </c>
      <c r="I861" s="32"/>
      <c r="J861" s="40" t="str">
        <f t="shared" ca="1" si="103"/>
        <v/>
      </c>
      <c r="K861" s="34"/>
      <c r="L861" s="59" t="str">
        <f t="shared" ca="1" si="106"/>
        <v/>
      </c>
      <c r="M861" s="34"/>
      <c r="N861" s="47" t="str">
        <f t="shared" ca="1" si="107"/>
        <v/>
      </c>
      <c r="O861" s="75"/>
      <c r="P861" s="75"/>
      <c r="Q861" s="47" t="str">
        <f t="shared" ca="1" si="108"/>
        <v/>
      </c>
      <c r="R861" s="34"/>
      <c r="S861" s="59" t="str">
        <f t="shared" ca="1" si="109"/>
        <v/>
      </c>
      <c r="T861" s="32"/>
      <c r="U861" s="33" t="str">
        <f t="shared" ca="1" si="110"/>
        <v/>
      </c>
      <c r="V861" s="34"/>
      <c r="W861" s="35"/>
      <c r="X861" s="36" t="str">
        <f t="shared" ca="1" si="104"/>
        <v/>
      </c>
      <c r="Y861" s="37"/>
      <c r="Z861" s="38" t="str">
        <f t="shared" si="105"/>
        <v/>
      </c>
    </row>
    <row r="862" spans="1:26" s="39" customFormat="1">
      <c r="A862" s="30">
        <v>859</v>
      </c>
      <c r="B862" s="31"/>
      <c r="C862" s="31"/>
      <c r="D862" s="44"/>
      <c r="E862" s="72" t="str">
        <f>IFERROR(IF(INDEX(Sheet3!$B$2:$B$8, MATCH(D862, Sheet3!$A$2:$A$8, 0)) = 0, "", INDEX(Sheet3!$B$2:$B$8, MATCH(D862, Sheet3!$A$2:$A$8, 0))), "")</f>
        <v/>
      </c>
      <c r="F862" s="31"/>
      <c r="G862" s="45"/>
      <c r="H862" s="63" t="str">
        <f>IFERROR(INDEX(Sheet3!$F$2:$F$114, MATCH(G862, Sheet3!$E$2:$E$114, 0)), "")</f>
        <v/>
      </c>
      <c r="I862" s="32"/>
      <c r="J862" s="40" t="str">
        <f t="shared" ca="1" si="103"/>
        <v/>
      </c>
      <c r="K862" s="34"/>
      <c r="L862" s="59" t="str">
        <f t="shared" ca="1" si="106"/>
        <v/>
      </c>
      <c r="M862" s="34"/>
      <c r="N862" s="47" t="str">
        <f t="shared" ca="1" si="107"/>
        <v/>
      </c>
      <c r="O862" s="75"/>
      <c r="P862" s="75"/>
      <c r="Q862" s="47" t="str">
        <f t="shared" ca="1" si="108"/>
        <v/>
      </c>
      <c r="R862" s="34"/>
      <c r="S862" s="59" t="str">
        <f t="shared" ca="1" si="109"/>
        <v/>
      </c>
      <c r="T862" s="32"/>
      <c r="U862" s="33" t="str">
        <f t="shared" ca="1" si="110"/>
        <v/>
      </c>
      <c r="V862" s="34"/>
      <c r="W862" s="35"/>
      <c r="X862" s="36" t="str">
        <f t="shared" ca="1" si="104"/>
        <v/>
      </c>
      <c r="Y862" s="37"/>
      <c r="Z862" s="38" t="str">
        <f t="shared" si="105"/>
        <v/>
      </c>
    </row>
    <row r="863" spans="1:26" s="39" customFormat="1">
      <c r="A863" s="30">
        <v>860</v>
      </c>
      <c r="B863" s="31"/>
      <c r="C863" s="31"/>
      <c r="D863" s="44"/>
      <c r="E863" s="72" t="str">
        <f>IFERROR(IF(INDEX(Sheet3!$B$2:$B$8, MATCH(D863, Sheet3!$A$2:$A$8, 0)) = 0, "", INDEX(Sheet3!$B$2:$B$8, MATCH(D863, Sheet3!$A$2:$A$8, 0))), "")</f>
        <v/>
      </c>
      <c r="F863" s="31"/>
      <c r="G863" s="45"/>
      <c r="H863" s="63" t="str">
        <f>IFERROR(INDEX(Sheet3!$F$2:$F$114, MATCH(G863, Sheet3!$E$2:$E$114, 0)), "")</f>
        <v/>
      </c>
      <c r="I863" s="32"/>
      <c r="J863" s="40" t="str">
        <f t="shared" ca="1" si="103"/>
        <v/>
      </c>
      <c r="K863" s="34"/>
      <c r="L863" s="59" t="str">
        <f t="shared" ca="1" si="106"/>
        <v/>
      </c>
      <c r="M863" s="34"/>
      <c r="N863" s="47" t="str">
        <f t="shared" ca="1" si="107"/>
        <v/>
      </c>
      <c r="O863" s="75"/>
      <c r="P863" s="75"/>
      <c r="Q863" s="47" t="str">
        <f t="shared" ca="1" si="108"/>
        <v/>
      </c>
      <c r="R863" s="34"/>
      <c r="S863" s="59" t="str">
        <f t="shared" ca="1" si="109"/>
        <v/>
      </c>
      <c r="T863" s="32"/>
      <c r="U863" s="33" t="str">
        <f t="shared" ca="1" si="110"/>
        <v/>
      </c>
      <c r="V863" s="34"/>
      <c r="W863" s="35"/>
      <c r="X863" s="36" t="str">
        <f t="shared" ca="1" si="104"/>
        <v/>
      </c>
      <c r="Y863" s="37"/>
      <c r="Z863" s="38" t="str">
        <f t="shared" si="105"/>
        <v/>
      </c>
    </row>
    <row r="864" spans="1:26" s="39" customFormat="1">
      <c r="A864" s="30">
        <v>861</v>
      </c>
      <c r="B864" s="31"/>
      <c r="C864" s="31"/>
      <c r="D864" s="44"/>
      <c r="E864" s="72" t="str">
        <f>IFERROR(IF(INDEX(Sheet3!$B$2:$B$8, MATCH(D864, Sheet3!$A$2:$A$8, 0)) = 0, "", INDEX(Sheet3!$B$2:$B$8, MATCH(D864, Sheet3!$A$2:$A$8, 0))), "")</f>
        <v/>
      </c>
      <c r="F864" s="31"/>
      <c r="G864" s="45"/>
      <c r="H864" s="63" t="str">
        <f>IFERROR(INDEX(Sheet3!$F$2:$F$114, MATCH(G864, Sheet3!$E$2:$E$114, 0)), "")</f>
        <v/>
      </c>
      <c r="I864" s="32"/>
      <c r="J864" s="40" t="str">
        <f t="shared" ca="1" si="103"/>
        <v/>
      </c>
      <c r="K864" s="34"/>
      <c r="L864" s="59" t="str">
        <f t="shared" ca="1" si="106"/>
        <v/>
      </c>
      <c r="M864" s="34"/>
      <c r="N864" s="47" t="str">
        <f t="shared" ca="1" si="107"/>
        <v/>
      </c>
      <c r="O864" s="75"/>
      <c r="P864" s="75"/>
      <c r="Q864" s="47" t="str">
        <f t="shared" ca="1" si="108"/>
        <v/>
      </c>
      <c r="R864" s="34"/>
      <c r="S864" s="59" t="str">
        <f t="shared" ca="1" si="109"/>
        <v/>
      </c>
      <c r="T864" s="32"/>
      <c r="U864" s="33" t="str">
        <f t="shared" ca="1" si="110"/>
        <v/>
      </c>
      <c r="V864" s="34"/>
      <c r="W864" s="35"/>
      <c r="X864" s="36" t="str">
        <f t="shared" ca="1" si="104"/>
        <v/>
      </c>
      <c r="Y864" s="37"/>
      <c r="Z864" s="38" t="str">
        <f t="shared" si="105"/>
        <v/>
      </c>
    </row>
    <row r="865" spans="1:26" s="39" customFormat="1">
      <c r="A865" s="30">
        <v>862</v>
      </c>
      <c r="B865" s="31"/>
      <c r="C865" s="31"/>
      <c r="D865" s="44"/>
      <c r="E865" s="72" t="str">
        <f>IFERROR(IF(INDEX(Sheet3!$B$2:$B$8, MATCH(D865, Sheet3!$A$2:$A$8, 0)) = 0, "", INDEX(Sheet3!$B$2:$B$8, MATCH(D865, Sheet3!$A$2:$A$8, 0))), "")</f>
        <v/>
      </c>
      <c r="F865" s="31"/>
      <c r="G865" s="45"/>
      <c r="H865" s="63" t="str">
        <f>IFERROR(INDEX(Sheet3!$F$2:$F$114, MATCH(G865, Sheet3!$E$2:$E$114, 0)), "")</f>
        <v/>
      </c>
      <c r="I865" s="32"/>
      <c r="J865" s="40" t="str">
        <f t="shared" ca="1" si="103"/>
        <v/>
      </c>
      <c r="K865" s="34"/>
      <c r="L865" s="59" t="str">
        <f t="shared" ca="1" si="106"/>
        <v/>
      </c>
      <c r="M865" s="34"/>
      <c r="N865" s="47" t="str">
        <f t="shared" ca="1" si="107"/>
        <v/>
      </c>
      <c r="O865" s="75"/>
      <c r="P865" s="75"/>
      <c r="Q865" s="47" t="str">
        <f t="shared" ca="1" si="108"/>
        <v/>
      </c>
      <c r="R865" s="34"/>
      <c r="S865" s="59" t="str">
        <f t="shared" ca="1" si="109"/>
        <v/>
      </c>
      <c r="T865" s="32"/>
      <c r="U865" s="33" t="str">
        <f t="shared" ca="1" si="110"/>
        <v/>
      </c>
      <c r="V865" s="34"/>
      <c r="W865" s="35"/>
      <c r="X865" s="36" t="str">
        <f t="shared" ca="1" si="104"/>
        <v/>
      </c>
      <c r="Y865" s="37"/>
      <c r="Z865" s="38" t="str">
        <f t="shared" si="105"/>
        <v/>
      </c>
    </row>
    <row r="866" spans="1:26" s="39" customFormat="1">
      <c r="A866" s="30">
        <v>863</v>
      </c>
      <c r="B866" s="31"/>
      <c r="C866" s="31"/>
      <c r="D866" s="44"/>
      <c r="E866" s="72" t="str">
        <f>IFERROR(IF(INDEX(Sheet3!$B$2:$B$8, MATCH(D866, Sheet3!$A$2:$A$8, 0)) = 0, "", INDEX(Sheet3!$B$2:$B$8, MATCH(D866, Sheet3!$A$2:$A$8, 0))), "")</f>
        <v/>
      </c>
      <c r="F866" s="31"/>
      <c r="G866" s="45"/>
      <c r="H866" s="63" t="str">
        <f>IFERROR(INDEX(Sheet3!$F$2:$F$114, MATCH(G866, Sheet3!$E$2:$E$114, 0)), "")</f>
        <v/>
      </c>
      <c r="I866" s="32"/>
      <c r="J866" s="40" t="str">
        <f t="shared" ca="1" si="103"/>
        <v/>
      </c>
      <c r="K866" s="34"/>
      <c r="L866" s="59" t="str">
        <f t="shared" ca="1" si="106"/>
        <v/>
      </c>
      <c r="M866" s="34"/>
      <c r="N866" s="47" t="str">
        <f t="shared" ca="1" si="107"/>
        <v/>
      </c>
      <c r="O866" s="75"/>
      <c r="P866" s="75"/>
      <c r="Q866" s="47" t="str">
        <f t="shared" ca="1" si="108"/>
        <v/>
      </c>
      <c r="R866" s="34"/>
      <c r="S866" s="59" t="str">
        <f t="shared" ca="1" si="109"/>
        <v/>
      </c>
      <c r="T866" s="32"/>
      <c r="U866" s="33" t="str">
        <f t="shared" ca="1" si="110"/>
        <v/>
      </c>
      <c r="V866" s="34"/>
      <c r="W866" s="35"/>
      <c r="X866" s="36" t="str">
        <f t="shared" ca="1" si="104"/>
        <v/>
      </c>
      <c r="Y866" s="37"/>
      <c r="Z866" s="38" t="str">
        <f t="shared" si="105"/>
        <v/>
      </c>
    </row>
    <row r="867" spans="1:26" s="39" customFormat="1">
      <c r="A867" s="30">
        <v>864</v>
      </c>
      <c r="B867" s="31"/>
      <c r="C867" s="31"/>
      <c r="D867" s="44"/>
      <c r="E867" s="72" t="str">
        <f>IFERROR(IF(INDEX(Sheet3!$B$2:$B$8, MATCH(D867, Sheet3!$A$2:$A$8, 0)) = 0, "", INDEX(Sheet3!$B$2:$B$8, MATCH(D867, Sheet3!$A$2:$A$8, 0))), "")</f>
        <v/>
      </c>
      <c r="F867" s="31"/>
      <c r="G867" s="45"/>
      <c r="H867" s="63" t="str">
        <f>IFERROR(INDEX(Sheet3!$F$2:$F$114, MATCH(G867, Sheet3!$E$2:$E$114, 0)), "")</f>
        <v/>
      </c>
      <c r="I867" s="32"/>
      <c r="J867" s="40" t="str">
        <f t="shared" ca="1" si="103"/>
        <v/>
      </c>
      <c r="K867" s="34"/>
      <c r="L867" s="59" t="str">
        <f t="shared" ca="1" si="106"/>
        <v/>
      </c>
      <c r="M867" s="34"/>
      <c r="N867" s="47" t="str">
        <f t="shared" ca="1" si="107"/>
        <v/>
      </c>
      <c r="O867" s="75"/>
      <c r="P867" s="75"/>
      <c r="Q867" s="47" t="str">
        <f t="shared" ca="1" si="108"/>
        <v/>
      </c>
      <c r="R867" s="34"/>
      <c r="S867" s="59" t="str">
        <f t="shared" ca="1" si="109"/>
        <v/>
      </c>
      <c r="T867" s="32"/>
      <c r="U867" s="33" t="str">
        <f t="shared" ca="1" si="110"/>
        <v/>
      </c>
      <c r="V867" s="34"/>
      <c r="W867" s="35"/>
      <c r="X867" s="36" t="str">
        <f t="shared" ca="1" si="104"/>
        <v/>
      </c>
      <c r="Y867" s="37"/>
      <c r="Z867" s="38" t="str">
        <f t="shared" si="105"/>
        <v/>
      </c>
    </row>
    <row r="868" spans="1:26" s="39" customFormat="1">
      <c r="A868" s="30">
        <v>865</v>
      </c>
      <c r="B868" s="31"/>
      <c r="C868" s="31"/>
      <c r="D868" s="44"/>
      <c r="E868" s="72" t="str">
        <f>IFERROR(IF(INDEX(Sheet3!$B$2:$B$8, MATCH(D868, Sheet3!$A$2:$A$8, 0)) = 0, "", INDEX(Sheet3!$B$2:$B$8, MATCH(D868, Sheet3!$A$2:$A$8, 0))), "")</f>
        <v/>
      </c>
      <c r="F868" s="31"/>
      <c r="G868" s="45"/>
      <c r="H868" s="63" t="str">
        <f>IFERROR(INDEX(Sheet3!$F$2:$F$114, MATCH(G868, Sheet3!$E$2:$E$114, 0)), "")</f>
        <v/>
      </c>
      <c r="I868" s="32"/>
      <c r="J868" s="40" t="str">
        <f t="shared" ca="1" si="103"/>
        <v/>
      </c>
      <c r="K868" s="34"/>
      <c r="L868" s="59" t="str">
        <f t="shared" ca="1" si="106"/>
        <v/>
      </c>
      <c r="M868" s="34"/>
      <c r="N868" s="47" t="str">
        <f t="shared" ca="1" si="107"/>
        <v/>
      </c>
      <c r="O868" s="75"/>
      <c r="P868" s="75"/>
      <c r="Q868" s="47" t="str">
        <f t="shared" ca="1" si="108"/>
        <v/>
      </c>
      <c r="R868" s="34"/>
      <c r="S868" s="59" t="str">
        <f t="shared" ca="1" si="109"/>
        <v/>
      </c>
      <c r="T868" s="32"/>
      <c r="U868" s="33" t="str">
        <f t="shared" ca="1" si="110"/>
        <v/>
      </c>
      <c r="V868" s="34"/>
      <c r="W868" s="35"/>
      <c r="X868" s="36" t="str">
        <f t="shared" ca="1" si="104"/>
        <v/>
      </c>
      <c r="Y868" s="37"/>
      <c r="Z868" s="38" t="str">
        <f t="shared" si="105"/>
        <v/>
      </c>
    </row>
    <row r="869" spans="1:26" s="39" customFormat="1">
      <c r="A869" s="30">
        <v>866</v>
      </c>
      <c r="B869" s="31"/>
      <c r="C869" s="31"/>
      <c r="D869" s="44"/>
      <c r="E869" s="72" t="str">
        <f>IFERROR(IF(INDEX(Sheet3!$B$2:$B$8, MATCH(D869, Sheet3!$A$2:$A$8, 0)) = 0, "", INDEX(Sheet3!$B$2:$B$8, MATCH(D869, Sheet3!$A$2:$A$8, 0))), "")</f>
        <v/>
      </c>
      <c r="F869" s="31"/>
      <c r="G869" s="45"/>
      <c r="H869" s="63" t="str">
        <f>IFERROR(INDEX(Sheet3!$F$2:$F$114, MATCH(G869, Sheet3!$E$2:$E$114, 0)), "")</f>
        <v/>
      </c>
      <c r="I869" s="32"/>
      <c r="J869" s="40" t="str">
        <f t="shared" ca="1" si="103"/>
        <v/>
      </c>
      <c r="K869" s="34"/>
      <c r="L869" s="59" t="str">
        <f t="shared" ca="1" si="106"/>
        <v/>
      </c>
      <c r="M869" s="34"/>
      <c r="N869" s="47" t="str">
        <f t="shared" ca="1" si="107"/>
        <v/>
      </c>
      <c r="O869" s="75"/>
      <c r="P869" s="75"/>
      <c r="Q869" s="47" t="str">
        <f t="shared" ca="1" si="108"/>
        <v/>
      </c>
      <c r="R869" s="34"/>
      <c r="S869" s="59" t="str">
        <f t="shared" ca="1" si="109"/>
        <v/>
      </c>
      <c r="T869" s="32"/>
      <c r="U869" s="33" t="str">
        <f t="shared" ca="1" si="110"/>
        <v/>
      </c>
      <c r="V869" s="34"/>
      <c r="W869" s="35"/>
      <c r="X869" s="36" t="str">
        <f t="shared" ca="1" si="104"/>
        <v/>
      </c>
      <c r="Y869" s="37"/>
      <c r="Z869" s="38" t="str">
        <f t="shared" si="105"/>
        <v/>
      </c>
    </row>
    <row r="870" spans="1:26" s="39" customFormat="1">
      <c r="A870" s="30">
        <v>867</v>
      </c>
      <c r="B870" s="31"/>
      <c r="C870" s="31"/>
      <c r="D870" s="44"/>
      <c r="E870" s="72" t="str">
        <f>IFERROR(IF(INDEX(Sheet3!$B$2:$B$8, MATCH(D870, Sheet3!$A$2:$A$8, 0)) = 0, "", INDEX(Sheet3!$B$2:$B$8, MATCH(D870, Sheet3!$A$2:$A$8, 0))), "")</f>
        <v/>
      </c>
      <c r="F870" s="31"/>
      <c r="G870" s="45"/>
      <c r="H870" s="63" t="str">
        <f>IFERROR(INDEX(Sheet3!$F$2:$F$114, MATCH(G870, Sheet3!$E$2:$E$114, 0)), "")</f>
        <v/>
      </c>
      <c r="I870" s="32"/>
      <c r="J870" s="40" t="str">
        <f t="shared" ca="1" si="103"/>
        <v/>
      </c>
      <c r="K870" s="34"/>
      <c r="L870" s="59" t="str">
        <f t="shared" ca="1" si="106"/>
        <v/>
      </c>
      <c r="M870" s="34"/>
      <c r="N870" s="47" t="str">
        <f t="shared" ca="1" si="107"/>
        <v/>
      </c>
      <c r="O870" s="75"/>
      <c r="P870" s="75"/>
      <c r="Q870" s="47" t="str">
        <f t="shared" ca="1" si="108"/>
        <v/>
      </c>
      <c r="R870" s="34"/>
      <c r="S870" s="59" t="str">
        <f t="shared" ca="1" si="109"/>
        <v/>
      </c>
      <c r="T870" s="32"/>
      <c r="U870" s="33" t="str">
        <f t="shared" ca="1" si="110"/>
        <v/>
      </c>
      <c r="V870" s="34"/>
      <c r="W870" s="35"/>
      <c r="X870" s="36" t="str">
        <f t="shared" ca="1" si="104"/>
        <v/>
      </c>
      <c r="Y870" s="37"/>
      <c r="Z870" s="38" t="str">
        <f t="shared" si="105"/>
        <v/>
      </c>
    </row>
    <row r="871" spans="1:26" s="39" customFormat="1">
      <c r="A871" s="30">
        <v>868</v>
      </c>
      <c r="B871" s="31"/>
      <c r="C871" s="31"/>
      <c r="D871" s="44"/>
      <c r="E871" s="72" t="str">
        <f>IFERROR(IF(INDEX(Sheet3!$B$2:$B$8, MATCH(D871, Sheet3!$A$2:$A$8, 0)) = 0, "", INDEX(Sheet3!$B$2:$B$8, MATCH(D871, Sheet3!$A$2:$A$8, 0))), "")</f>
        <v/>
      </c>
      <c r="F871" s="31"/>
      <c r="G871" s="45"/>
      <c r="H871" s="63" t="str">
        <f>IFERROR(INDEX(Sheet3!$F$2:$F$114, MATCH(G871, Sheet3!$E$2:$E$114, 0)), "")</f>
        <v/>
      </c>
      <c r="I871" s="32"/>
      <c r="J871" s="40" t="str">
        <f t="shared" ca="1" si="103"/>
        <v/>
      </c>
      <c r="K871" s="34"/>
      <c r="L871" s="59" t="str">
        <f t="shared" ca="1" si="106"/>
        <v/>
      </c>
      <c r="M871" s="34"/>
      <c r="N871" s="47" t="str">
        <f t="shared" ca="1" si="107"/>
        <v/>
      </c>
      <c r="O871" s="75"/>
      <c r="P871" s="75"/>
      <c r="Q871" s="47" t="str">
        <f t="shared" ca="1" si="108"/>
        <v/>
      </c>
      <c r="R871" s="34"/>
      <c r="S871" s="59" t="str">
        <f t="shared" ca="1" si="109"/>
        <v/>
      </c>
      <c r="T871" s="32"/>
      <c r="U871" s="33" t="str">
        <f t="shared" ca="1" si="110"/>
        <v/>
      </c>
      <c r="V871" s="34"/>
      <c r="W871" s="35"/>
      <c r="X871" s="36" t="str">
        <f t="shared" ca="1" si="104"/>
        <v/>
      </c>
      <c r="Y871" s="37"/>
      <c r="Z871" s="38" t="str">
        <f t="shared" si="105"/>
        <v/>
      </c>
    </row>
    <row r="872" spans="1:26" s="39" customFormat="1">
      <c r="A872" s="30">
        <v>869</v>
      </c>
      <c r="B872" s="31"/>
      <c r="C872" s="31"/>
      <c r="D872" s="44"/>
      <c r="E872" s="72" t="str">
        <f>IFERROR(IF(INDEX(Sheet3!$B$2:$B$8, MATCH(D872, Sheet3!$A$2:$A$8, 0)) = 0, "", INDEX(Sheet3!$B$2:$B$8, MATCH(D872, Sheet3!$A$2:$A$8, 0))), "")</f>
        <v/>
      </c>
      <c r="F872" s="31"/>
      <c r="G872" s="45"/>
      <c r="H872" s="63" t="str">
        <f>IFERROR(INDEX(Sheet3!$F$2:$F$114, MATCH(G872, Sheet3!$E$2:$E$114, 0)), "")</f>
        <v/>
      </c>
      <c r="I872" s="32"/>
      <c r="J872" s="40" t="str">
        <f t="shared" ca="1" si="103"/>
        <v/>
      </c>
      <c r="K872" s="34"/>
      <c r="L872" s="59" t="str">
        <f t="shared" ca="1" si="106"/>
        <v/>
      </c>
      <c r="M872" s="34"/>
      <c r="N872" s="47" t="str">
        <f t="shared" ca="1" si="107"/>
        <v/>
      </c>
      <c r="O872" s="75"/>
      <c r="P872" s="75"/>
      <c r="Q872" s="47" t="str">
        <f t="shared" ca="1" si="108"/>
        <v/>
      </c>
      <c r="R872" s="34"/>
      <c r="S872" s="59" t="str">
        <f t="shared" ca="1" si="109"/>
        <v/>
      </c>
      <c r="T872" s="32"/>
      <c r="U872" s="33" t="str">
        <f t="shared" ca="1" si="110"/>
        <v/>
      </c>
      <c r="V872" s="34"/>
      <c r="W872" s="35"/>
      <c r="X872" s="36" t="str">
        <f t="shared" ca="1" si="104"/>
        <v/>
      </c>
      <c r="Y872" s="37"/>
      <c r="Z872" s="38" t="str">
        <f t="shared" si="105"/>
        <v/>
      </c>
    </row>
    <row r="873" spans="1:26" s="39" customFormat="1">
      <c r="A873" s="30">
        <v>870</v>
      </c>
      <c r="B873" s="31"/>
      <c r="C873" s="31"/>
      <c r="D873" s="44"/>
      <c r="E873" s="72" t="str">
        <f>IFERROR(IF(INDEX(Sheet3!$B$2:$B$8, MATCH(D873, Sheet3!$A$2:$A$8, 0)) = 0, "", INDEX(Sheet3!$B$2:$B$8, MATCH(D873, Sheet3!$A$2:$A$8, 0))), "")</f>
        <v/>
      </c>
      <c r="F873" s="31"/>
      <c r="G873" s="45"/>
      <c r="H873" s="63" t="str">
        <f>IFERROR(INDEX(Sheet3!$F$2:$F$114, MATCH(G873, Sheet3!$E$2:$E$114, 0)), "")</f>
        <v/>
      </c>
      <c r="I873" s="32"/>
      <c r="J873" s="40" t="str">
        <f t="shared" ca="1" si="103"/>
        <v/>
      </c>
      <c r="K873" s="34"/>
      <c r="L873" s="59" t="str">
        <f t="shared" ca="1" si="106"/>
        <v/>
      </c>
      <c r="M873" s="34"/>
      <c r="N873" s="47" t="str">
        <f t="shared" ca="1" si="107"/>
        <v/>
      </c>
      <c r="O873" s="75"/>
      <c r="P873" s="75"/>
      <c r="Q873" s="47" t="str">
        <f t="shared" ca="1" si="108"/>
        <v/>
      </c>
      <c r="R873" s="34"/>
      <c r="S873" s="59" t="str">
        <f t="shared" ca="1" si="109"/>
        <v/>
      </c>
      <c r="T873" s="32"/>
      <c r="U873" s="33" t="str">
        <f t="shared" ca="1" si="110"/>
        <v/>
      </c>
      <c r="V873" s="34"/>
      <c r="W873" s="35"/>
      <c r="X873" s="36" t="str">
        <f t="shared" ca="1" si="104"/>
        <v/>
      </c>
      <c r="Y873" s="37"/>
      <c r="Z873" s="38" t="str">
        <f t="shared" si="105"/>
        <v/>
      </c>
    </row>
    <row r="874" spans="1:26" s="39" customFormat="1">
      <c r="A874" s="30">
        <v>871</v>
      </c>
      <c r="B874" s="31"/>
      <c r="C874" s="31"/>
      <c r="D874" s="44"/>
      <c r="E874" s="72" t="str">
        <f>IFERROR(IF(INDEX(Sheet3!$B$2:$B$8, MATCH(D874, Sheet3!$A$2:$A$8, 0)) = 0, "", INDEX(Sheet3!$B$2:$B$8, MATCH(D874, Sheet3!$A$2:$A$8, 0))), "")</f>
        <v/>
      </c>
      <c r="F874" s="31"/>
      <c r="G874" s="45"/>
      <c r="H874" s="63" t="str">
        <f>IFERROR(INDEX(Sheet3!$F$2:$F$114, MATCH(G874, Sheet3!$E$2:$E$114, 0)), "")</f>
        <v/>
      </c>
      <c r="I874" s="32"/>
      <c r="J874" s="40" t="str">
        <f t="shared" ca="1" si="103"/>
        <v/>
      </c>
      <c r="K874" s="34"/>
      <c r="L874" s="59" t="str">
        <f t="shared" ca="1" si="106"/>
        <v/>
      </c>
      <c r="M874" s="34"/>
      <c r="N874" s="47" t="str">
        <f t="shared" ca="1" si="107"/>
        <v/>
      </c>
      <c r="O874" s="75"/>
      <c r="P874" s="75"/>
      <c r="Q874" s="47" t="str">
        <f t="shared" ca="1" si="108"/>
        <v/>
      </c>
      <c r="R874" s="34"/>
      <c r="S874" s="59" t="str">
        <f t="shared" ca="1" si="109"/>
        <v/>
      </c>
      <c r="T874" s="32"/>
      <c r="U874" s="33" t="str">
        <f t="shared" ca="1" si="110"/>
        <v/>
      </c>
      <c r="V874" s="34"/>
      <c r="W874" s="35"/>
      <c r="X874" s="36" t="str">
        <f t="shared" ca="1" si="104"/>
        <v/>
      </c>
      <c r="Y874" s="37"/>
      <c r="Z874" s="38" t="str">
        <f t="shared" si="105"/>
        <v/>
      </c>
    </row>
    <row r="875" spans="1:26" s="39" customFormat="1">
      <c r="A875" s="30">
        <v>872</v>
      </c>
      <c r="B875" s="31"/>
      <c r="C875" s="31"/>
      <c r="D875" s="44"/>
      <c r="E875" s="72" t="str">
        <f>IFERROR(IF(INDEX(Sheet3!$B$2:$B$8, MATCH(D875, Sheet3!$A$2:$A$8, 0)) = 0, "", INDEX(Sheet3!$B$2:$B$8, MATCH(D875, Sheet3!$A$2:$A$8, 0))), "")</f>
        <v/>
      </c>
      <c r="F875" s="31"/>
      <c r="G875" s="45"/>
      <c r="H875" s="63" t="str">
        <f>IFERROR(INDEX(Sheet3!$F$2:$F$114, MATCH(G875, Sheet3!$E$2:$E$114, 0)), "")</f>
        <v/>
      </c>
      <c r="I875" s="32"/>
      <c r="J875" s="40" t="str">
        <f t="shared" ca="1" si="103"/>
        <v/>
      </c>
      <c r="K875" s="34"/>
      <c r="L875" s="59" t="str">
        <f t="shared" ca="1" si="106"/>
        <v/>
      </c>
      <c r="M875" s="34"/>
      <c r="N875" s="47" t="str">
        <f t="shared" ca="1" si="107"/>
        <v/>
      </c>
      <c r="O875" s="75"/>
      <c r="P875" s="75"/>
      <c r="Q875" s="47" t="str">
        <f t="shared" ca="1" si="108"/>
        <v/>
      </c>
      <c r="R875" s="34"/>
      <c r="S875" s="59" t="str">
        <f t="shared" ca="1" si="109"/>
        <v/>
      </c>
      <c r="T875" s="32"/>
      <c r="U875" s="33" t="str">
        <f t="shared" ca="1" si="110"/>
        <v/>
      </c>
      <c r="V875" s="34"/>
      <c r="W875" s="35"/>
      <c r="X875" s="36" t="str">
        <f t="shared" ca="1" si="104"/>
        <v/>
      </c>
      <c r="Y875" s="37"/>
      <c r="Z875" s="38" t="str">
        <f t="shared" si="105"/>
        <v/>
      </c>
    </row>
    <row r="876" spans="1:26" s="39" customFormat="1">
      <c r="A876" s="30">
        <v>873</v>
      </c>
      <c r="B876" s="31"/>
      <c r="C876" s="31"/>
      <c r="D876" s="44"/>
      <c r="E876" s="72" t="str">
        <f>IFERROR(IF(INDEX(Sheet3!$B$2:$B$8, MATCH(D876, Sheet3!$A$2:$A$8, 0)) = 0, "", INDEX(Sheet3!$B$2:$B$8, MATCH(D876, Sheet3!$A$2:$A$8, 0))), "")</f>
        <v/>
      </c>
      <c r="F876" s="31"/>
      <c r="G876" s="45"/>
      <c r="H876" s="63" t="str">
        <f>IFERROR(INDEX(Sheet3!$F$2:$F$114, MATCH(G876, Sheet3!$E$2:$E$114, 0)), "")</f>
        <v/>
      </c>
      <c r="I876" s="32"/>
      <c r="J876" s="40" t="str">
        <f t="shared" ca="1" si="103"/>
        <v/>
      </c>
      <c r="K876" s="34"/>
      <c r="L876" s="59" t="str">
        <f t="shared" ca="1" si="106"/>
        <v/>
      </c>
      <c r="M876" s="34"/>
      <c r="N876" s="47" t="str">
        <f t="shared" ca="1" si="107"/>
        <v/>
      </c>
      <c r="O876" s="75"/>
      <c r="P876" s="75"/>
      <c r="Q876" s="47" t="str">
        <f t="shared" ca="1" si="108"/>
        <v/>
      </c>
      <c r="R876" s="34"/>
      <c r="S876" s="59" t="str">
        <f t="shared" ca="1" si="109"/>
        <v/>
      </c>
      <c r="T876" s="32"/>
      <c r="U876" s="33" t="str">
        <f t="shared" ca="1" si="110"/>
        <v/>
      </c>
      <c r="V876" s="34"/>
      <c r="W876" s="35"/>
      <c r="X876" s="36" t="str">
        <f t="shared" ca="1" si="104"/>
        <v/>
      </c>
      <c r="Y876" s="37"/>
      <c r="Z876" s="38" t="str">
        <f t="shared" si="105"/>
        <v/>
      </c>
    </row>
    <row r="877" spans="1:26" s="39" customFormat="1">
      <c r="A877" s="30">
        <v>874</v>
      </c>
      <c r="B877" s="31"/>
      <c r="C877" s="31"/>
      <c r="D877" s="44"/>
      <c r="E877" s="72" t="str">
        <f>IFERROR(IF(INDEX(Sheet3!$B$2:$B$8, MATCH(D877, Sheet3!$A$2:$A$8, 0)) = 0, "", INDEX(Sheet3!$B$2:$B$8, MATCH(D877, Sheet3!$A$2:$A$8, 0))), "")</f>
        <v/>
      </c>
      <c r="F877" s="31"/>
      <c r="G877" s="45"/>
      <c r="H877" s="63" t="str">
        <f>IFERROR(INDEX(Sheet3!$F$2:$F$114, MATCH(G877, Sheet3!$E$2:$E$114, 0)), "")</f>
        <v/>
      </c>
      <c r="I877" s="32"/>
      <c r="J877" s="40" t="str">
        <f t="shared" ca="1" si="103"/>
        <v/>
      </c>
      <c r="K877" s="34"/>
      <c r="L877" s="59" t="str">
        <f t="shared" ca="1" si="106"/>
        <v/>
      </c>
      <c r="M877" s="34"/>
      <c r="N877" s="47" t="str">
        <f t="shared" ca="1" si="107"/>
        <v/>
      </c>
      <c r="O877" s="75"/>
      <c r="P877" s="75"/>
      <c r="Q877" s="47" t="str">
        <f t="shared" ca="1" si="108"/>
        <v/>
      </c>
      <c r="R877" s="34"/>
      <c r="S877" s="59" t="str">
        <f t="shared" ca="1" si="109"/>
        <v/>
      </c>
      <c r="T877" s="32"/>
      <c r="U877" s="33" t="str">
        <f t="shared" ca="1" si="110"/>
        <v/>
      </c>
      <c r="V877" s="34"/>
      <c r="W877" s="35"/>
      <c r="X877" s="36" t="str">
        <f t="shared" ca="1" si="104"/>
        <v/>
      </c>
      <c r="Y877" s="37"/>
      <c r="Z877" s="38" t="str">
        <f t="shared" si="105"/>
        <v/>
      </c>
    </row>
    <row r="878" spans="1:26" s="39" customFormat="1">
      <c r="A878" s="30">
        <v>875</v>
      </c>
      <c r="B878" s="31"/>
      <c r="C878" s="31"/>
      <c r="D878" s="44"/>
      <c r="E878" s="72" t="str">
        <f>IFERROR(IF(INDEX(Sheet3!$B$2:$B$8, MATCH(D878, Sheet3!$A$2:$A$8, 0)) = 0, "", INDEX(Sheet3!$B$2:$B$8, MATCH(D878, Sheet3!$A$2:$A$8, 0))), "")</f>
        <v/>
      </c>
      <c r="F878" s="31"/>
      <c r="G878" s="45"/>
      <c r="H878" s="63" t="str">
        <f>IFERROR(INDEX(Sheet3!$F$2:$F$114, MATCH(G878, Sheet3!$E$2:$E$114, 0)), "")</f>
        <v/>
      </c>
      <c r="I878" s="32"/>
      <c r="J878" s="40" t="str">
        <f t="shared" ca="1" si="103"/>
        <v/>
      </c>
      <c r="K878" s="34"/>
      <c r="L878" s="59" t="str">
        <f t="shared" ca="1" si="106"/>
        <v/>
      </c>
      <c r="M878" s="34"/>
      <c r="N878" s="47" t="str">
        <f t="shared" ca="1" si="107"/>
        <v/>
      </c>
      <c r="O878" s="75"/>
      <c r="P878" s="75"/>
      <c r="Q878" s="47" t="str">
        <f t="shared" ca="1" si="108"/>
        <v/>
      </c>
      <c r="R878" s="34"/>
      <c r="S878" s="59" t="str">
        <f t="shared" ca="1" si="109"/>
        <v/>
      </c>
      <c r="T878" s="32"/>
      <c r="U878" s="33" t="str">
        <f t="shared" ca="1" si="110"/>
        <v/>
      </c>
      <c r="V878" s="34"/>
      <c r="W878" s="35"/>
      <c r="X878" s="36" t="str">
        <f t="shared" ca="1" si="104"/>
        <v/>
      </c>
      <c r="Y878" s="37"/>
      <c r="Z878" s="38" t="str">
        <f t="shared" si="105"/>
        <v/>
      </c>
    </row>
    <row r="879" spans="1:26" s="39" customFormat="1">
      <c r="A879" s="30">
        <v>876</v>
      </c>
      <c r="B879" s="31"/>
      <c r="C879" s="31"/>
      <c r="D879" s="44"/>
      <c r="E879" s="72" t="str">
        <f>IFERROR(IF(INDEX(Sheet3!$B$2:$B$8, MATCH(D879, Sheet3!$A$2:$A$8, 0)) = 0, "", INDEX(Sheet3!$B$2:$B$8, MATCH(D879, Sheet3!$A$2:$A$8, 0))), "")</f>
        <v/>
      </c>
      <c r="F879" s="31"/>
      <c r="G879" s="45"/>
      <c r="H879" s="63" t="str">
        <f>IFERROR(INDEX(Sheet3!$F$2:$F$114, MATCH(G879, Sheet3!$E$2:$E$114, 0)), "")</f>
        <v/>
      </c>
      <c r="I879" s="32"/>
      <c r="J879" s="40" t="str">
        <f t="shared" ca="1" si="103"/>
        <v/>
      </c>
      <c r="K879" s="34"/>
      <c r="L879" s="59" t="str">
        <f t="shared" ca="1" si="106"/>
        <v/>
      </c>
      <c r="M879" s="34"/>
      <c r="N879" s="47" t="str">
        <f t="shared" ca="1" si="107"/>
        <v/>
      </c>
      <c r="O879" s="75"/>
      <c r="P879" s="75"/>
      <c r="Q879" s="47" t="str">
        <f t="shared" ca="1" si="108"/>
        <v/>
      </c>
      <c r="R879" s="34"/>
      <c r="S879" s="59" t="str">
        <f t="shared" ca="1" si="109"/>
        <v/>
      </c>
      <c r="T879" s="32"/>
      <c r="U879" s="33" t="str">
        <f t="shared" ca="1" si="110"/>
        <v/>
      </c>
      <c r="V879" s="34"/>
      <c r="W879" s="35"/>
      <c r="X879" s="36" t="str">
        <f t="shared" ca="1" si="104"/>
        <v/>
      </c>
      <c r="Y879" s="37"/>
      <c r="Z879" s="38" t="str">
        <f t="shared" si="105"/>
        <v/>
      </c>
    </row>
    <row r="880" spans="1:26" s="39" customFormat="1">
      <c r="A880" s="30">
        <v>877</v>
      </c>
      <c r="B880" s="31"/>
      <c r="C880" s="31"/>
      <c r="D880" s="44"/>
      <c r="E880" s="72" t="str">
        <f>IFERROR(IF(INDEX(Sheet3!$B$2:$B$8, MATCH(D880, Sheet3!$A$2:$A$8, 0)) = 0, "", INDEX(Sheet3!$B$2:$B$8, MATCH(D880, Sheet3!$A$2:$A$8, 0))), "")</f>
        <v/>
      </c>
      <c r="F880" s="31"/>
      <c r="G880" s="45"/>
      <c r="H880" s="63" t="str">
        <f>IFERROR(INDEX(Sheet3!$F$2:$F$114, MATCH(G880, Sheet3!$E$2:$E$114, 0)), "")</f>
        <v/>
      </c>
      <c r="I880" s="32"/>
      <c r="J880" s="40" t="str">
        <f t="shared" ca="1" si="103"/>
        <v/>
      </c>
      <c r="K880" s="34"/>
      <c r="L880" s="59" t="str">
        <f t="shared" ca="1" si="106"/>
        <v/>
      </c>
      <c r="M880" s="34"/>
      <c r="N880" s="47" t="str">
        <f t="shared" ca="1" si="107"/>
        <v/>
      </c>
      <c r="O880" s="75"/>
      <c r="P880" s="75"/>
      <c r="Q880" s="47" t="str">
        <f t="shared" ca="1" si="108"/>
        <v/>
      </c>
      <c r="R880" s="34"/>
      <c r="S880" s="59" t="str">
        <f t="shared" ca="1" si="109"/>
        <v/>
      </c>
      <c r="T880" s="32"/>
      <c r="U880" s="33" t="str">
        <f t="shared" ca="1" si="110"/>
        <v/>
      </c>
      <c r="V880" s="34"/>
      <c r="W880" s="35"/>
      <c r="X880" s="36" t="str">
        <f t="shared" ca="1" si="104"/>
        <v/>
      </c>
      <c r="Y880" s="37"/>
      <c r="Z880" s="38" t="str">
        <f t="shared" si="105"/>
        <v/>
      </c>
    </row>
    <row r="881" spans="1:26" s="39" customFormat="1">
      <c r="A881" s="30">
        <v>878</v>
      </c>
      <c r="B881" s="31"/>
      <c r="C881" s="31"/>
      <c r="D881" s="44"/>
      <c r="E881" s="72" t="str">
        <f>IFERROR(IF(INDEX(Sheet3!$B$2:$B$8, MATCH(D881, Sheet3!$A$2:$A$8, 0)) = 0, "", INDEX(Sheet3!$B$2:$B$8, MATCH(D881, Sheet3!$A$2:$A$8, 0))), "")</f>
        <v/>
      </c>
      <c r="F881" s="31"/>
      <c r="G881" s="45"/>
      <c r="H881" s="63" t="str">
        <f>IFERROR(INDEX(Sheet3!$F$2:$F$114, MATCH(G881, Sheet3!$E$2:$E$114, 0)), "")</f>
        <v/>
      </c>
      <c r="I881" s="32"/>
      <c r="J881" s="40" t="str">
        <f t="shared" ca="1" si="103"/>
        <v/>
      </c>
      <c r="K881" s="34"/>
      <c r="L881" s="59" t="str">
        <f t="shared" ca="1" si="106"/>
        <v/>
      </c>
      <c r="M881" s="34"/>
      <c r="N881" s="47" t="str">
        <f t="shared" ca="1" si="107"/>
        <v/>
      </c>
      <c r="O881" s="75"/>
      <c r="P881" s="75"/>
      <c r="Q881" s="47" t="str">
        <f t="shared" ca="1" si="108"/>
        <v/>
      </c>
      <c r="R881" s="34"/>
      <c r="S881" s="59" t="str">
        <f t="shared" ca="1" si="109"/>
        <v/>
      </c>
      <c r="T881" s="32"/>
      <c r="U881" s="33" t="str">
        <f t="shared" ca="1" si="110"/>
        <v/>
      </c>
      <c r="V881" s="34"/>
      <c r="W881" s="35"/>
      <c r="X881" s="36" t="str">
        <f t="shared" ca="1" si="104"/>
        <v/>
      </c>
      <c r="Y881" s="37"/>
      <c r="Z881" s="38" t="str">
        <f t="shared" si="105"/>
        <v/>
      </c>
    </row>
    <row r="882" spans="1:26" s="39" customFormat="1">
      <c r="A882" s="30">
        <v>879</v>
      </c>
      <c r="B882" s="31"/>
      <c r="C882" s="31"/>
      <c r="D882" s="44"/>
      <c r="E882" s="72" t="str">
        <f>IFERROR(IF(INDEX(Sheet3!$B$2:$B$8, MATCH(D882, Sheet3!$A$2:$A$8, 0)) = 0, "", INDEX(Sheet3!$B$2:$B$8, MATCH(D882, Sheet3!$A$2:$A$8, 0))), "")</f>
        <v/>
      </c>
      <c r="F882" s="31"/>
      <c r="G882" s="45"/>
      <c r="H882" s="63" t="str">
        <f>IFERROR(INDEX(Sheet3!$F$2:$F$114, MATCH(G882, Sheet3!$E$2:$E$114, 0)), "")</f>
        <v/>
      </c>
      <c r="I882" s="32"/>
      <c r="J882" s="40" t="str">
        <f t="shared" ca="1" si="103"/>
        <v/>
      </c>
      <c r="K882" s="34"/>
      <c r="L882" s="59" t="str">
        <f t="shared" ca="1" si="106"/>
        <v/>
      </c>
      <c r="M882" s="34"/>
      <c r="N882" s="47" t="str">
        <f t="shared" ca="1" si="107"/>
        <v/>
      </c>
      <c r="O882" s="75"/>
      <c r="P882" s="75"/>
      <c r="Q882" s="47" t="str">
        <f t="shared" ca="1" si="108"/>
        <v/>
      </c>
      <c r="R882" s="34"/>
      <c r="S882" s="59" t="str">
        <f t="shared" ca="1" si="109"/>
        <v/>
      </c>
      <c r="T882" s="32"/>
      <c r="U882" s="33" t="str">
        <f t="shared" ca="1" si="110"/>
        <v/>
      </c>
      <c r="V882" s="34"/>
      <c r="W882" s="35"/>
      <c r="X882" s="36" t="str">
        <f t="shared" ca="1" si="104"/>
        <v/>
      </c>
      <c r="Y882" s="37"/>
      <c r="Z882" s="38" t="str">
        <f t="shared" si="105"/>
        <v/>
      </c>
    </row>
    <row r="883" spans="1:26" s="39" customFormat="1">
      <c r="A883" s="30">
        <v>880</v>
      </c>
      <c r="B883" s="31"/>
      <c r="C883" s="31"/>
      <c r="D883" s="44"/>
      <c r="E883" s="72" t="str">
        <f>IFERROR(IF(INDEX(Sheet3!$B$2:$B$8, MATCH(D883, Sheet3!$A$2:$A$8, 0)) = 0, "", INDEX(Sheet3!$B$2:$B$8, MATCH(D883, Sheet3!$A$2:$A$8, 0))), "")</f>
        <v/>
      </c>
      <c r="F883" s="31"/>
      <c r="G883" s="45"/>
      <c r="H883" s="63" t="str">
        <f>IFERROR(INDEX(Sheet3!$F$2:$F$114, MATCH(G883, Sheet3!$E$2:$E$114, 0)), "")</f>
        <v/>
      </c>
      <c r="I883" s="32"/>
      <c r="J883" s="40" t="str">
        <f t="shared" ca="1" si="103"/>
        <v/>
      </c>
      <c r="K883" s="34"/>
      <c r="L883" s="59" t="str">
        <f t="shared" ca="1" si="106"/>
        <v/>
      </c>
      <c r="M883" s="34"/>
      <c r="N883" s="47" t="str">
        <f t="shared" ca="1" si="107"/>
        <v/>
      </c>
      <c r="O883" s="75"/>
      <c r="P883" s="75"/>
      <c r="Q883" s="47" t="str">
        <f t="shared" ca="1" si="108"/>
        <v/>
      </c>
      <c r="R883" s="34"/>
      <c r="S883" s="59" t="str">
        <f t="shared" ca="1" si="109"/>
        <v/>
      </c>
      <c r="T883" s="32"/>
      <c r="U883" s="33" t="str">
        <f t="shared" ca="1" si="110"/>
        <v/>
      </c>
      <c r="V883" s="34"/>
      <c r="W883" s="35"/>
      <c r="X883" s="36" t="str">
        <f t="shared" ca="1" si="104"/>
        <v/>
      </c>
      <c r="Y883" s="37"/>
      <c r="Z883" s="38" t="str">
        <f t="shared" si="105"/>
        <v/>
      </c>
    </row>
    <row r="884" spans="1:26" s="39" customFormat="1">
      <c r="A884" s="30">
        <v>881</v>
      </c>
      <c r="B884" s="31"/>
      <c r="C884" s="31"/>
      <c r="D884" s="44"/>
      <c r="E884" s="72" t="str">
        <f>IFERROR(IF(INDEX(Sheet3!$B$2:$B$8, MATCH(D884, Sheet3!$A$2:$A$8, 0)) = 0, "", INDEX(Sheet3!$B$2:$B$8, MATCH(D884, Sheet3!$A$2:$A$8, 0))), "")</f>
        <v/>
      </c>
      <c r="F884" s="31"/>
      <c r="G884" s="45"/>
      <c r="H884" s="63" t="str">
        <f>IFERROR(INDEX(Sheet3!$F$2:$F$114, MATCH(G884, Sheet3!$E$2:$E$114, 0)), "")</f>
        <v/>
      </c>
      <c r="I884" s="32"/>
      <c r="J884" s="40" t="str">
        <f t="shared" ca="1" si="103"/>
        <v/>
      </c>
      <c r="K884" s="34"/>
      <c r="L884" s="59" t="str">
        <f t="shared" ca="1" si="106"/>
        <v/>
      </c>
      <c r="M884" s="34"/>
      <c r="N884" s="47" t="str">
        <f t="shared" ca="1" si="107"/>
        <v/>
      </c>
      <c r="O884" s="75"/>
      <c r="P884" s="75"/>
      <c r="Q884" s="47" t="str">
        <f t="shared" ca="1" si="108"/>
        <v/>
      </c>
      <c r="R884" s="34"/>
      <c r="S884" s="59" t="str">
        <f t="shared" ca="1" si="109"/>
        <v/>
      </c>
      <c r="T884" s="32"/>
      <c r="U884" s="33" t="str">
        <f t="shared" ca="1" si="110"/>
        <v/>
      </c>
      <c r="V884" s="34"/>
      <c r="W884" s="35"/>
      <c r="X884" s="36" t="str">
        <f t="shared" ca="1" si="104"/>
        <v/>
      </c>
      <c r="Y884" s="37"/>
      <c r="Z884" s="38" t="str">
        <f t="shared" si="105"/>
        <v/>
      </c>
    </row>
    <row r="885" spans="1:26" s="39" customFormat="1">
      <c r="A885" s="30">
        <v>882</v>
      </c>
      <c r="B885" s="31"/>
      <c r="C885" s="31"/>
      <c r="D885" s="44"/>
      <c r="E885" s="72" t="str">
        <f>IFERROR(IF(INDEX(Sheet3!$B$2:$B$8, MATCH(D885, Sheet3!$A$2:$A$8, 0)) = 0, "", INDEX(Sheet3!$B$2:$B$8, MATCH(D885, Sheet3!$A$2:$A$8, 0))), "")</f>
        <v/>
      </c>
      <c r="F885" s="31"/>
      <c r="G885" s="45"/>
      <c r="H885" s="63" t="str">
        <f>IFERROR(INDEX(Sheet3!$F$2:$F$114, MATCH(G885, Sheet3!$E$2:$E$114, 0)), "")</f>
        <v/>
      </c>
      <c r="I885" s="32"/>
      <c r="J885" s="40" t="str">
        <f t="shared" ca="1" si="103"/>
        <v/>
      </c>
      <c r="K885" s="34"/>
      <c r="L885" s="59" t="str">
        <f t="shared" ca="1" si="106"/>
        <v/>
      </c>
      <c r="M885" s="34"/>
      <c r="N885" s="47" t="str">
        <f t="shared" ca="1" si="107"/>
        <v/>
      </c>
      <c r="O885" s="75"/>
      <c r="P885" s="75"/>
      <c r="Q885" s="47" t="str">
        <f t="shared" ca="1" si="108"/>
        <v/>
      </c>
      <c r="R885" s="34"/>
      <c r="S885" s="59" t="str">
        <f t="shared" ca="1" si="109"/>
        <v/>
      </c>
      <c r="T885" s="32"/>
      <c r="U885" s="33" t="str">
        <f t="shared" ca="1" si="110"/>
        <v/>
      </c>
      <c r="V885" s="34"/>
      <c r="W885" s="35"/>
      <c r="X885" s="36" t="str">
        <f t="shared" ca="1" si="104"/>
        <v/>
      </c>
      <c r="Y885" s="37"/>
      <c r="Z885" s="38" t="str">
        <f t="shared" si="105"/>
        <v/>
      </c>
    </row>
    <row r="886" spans="1:26" s="39" customFormat="1">
      <c r="A886" s="30">
        <v>883</v>
      </c>
      <c r="B886" s="31"/>
      <c r="C886" s="31"/>
      <c r="D886" s="44"/>
      <c r="E886" s="72" t="str">
        <f>IFERROR(IF(INDEX(Sheet3!$B$2:$B$8, MATCH(D886, Sheet3!$A$2:$A$8, 0)) = 0, "", INDEX(Sheet3!$B$2:$B$8, MATCH(D886, Sheet3!$A$2:$A$8, 0))), "")</f>
        <v/>
      </c>
      <c r="F886" s="31"/>
      <c r="G886" s="45"/>
      <c r="H886" s="63" t="str">
        <f>IFERROR(INDEX(Sheet3!$F$2:$F$114, MATCH(G886, Sheet3!$E$2:$E$114, 0)), "")</f>
        <v/>
      </c>
      <c r="I886" s="32"/>
      <c r="J886" s="40" t="str">
        <f t="shared" ca="1" si="103"/>
        <v/>
      </c>
      <c r="K886" s="34"/>
      <c r="L886" s="59" t="str">
        <f t="shared" ca="1" si="106"/>
        <v/>
      </c>
      <c r="M886" s="34"/>
      <c r="N886" s="47" t="str">
        <f t="shared" ca="1" si="107"/>
        <v/>
      </c>
      <c r="O886" s="75"/>
      <c r="P886" s="75"/>
      <c r="Q886" s="47" t="str">
        <f t="shared" ca="1" si="108"/>
        <v/>
      </c>
      <c r="R886" s="34"/>
      <c r="S886" s="59" t="str">
        <f t="shared" ca="1" si="109"/>
        <v/>
      </c>
      <c r="T886" s="32"/>
      <c r="U886" s="33" t="str">
        <f t="shared" ca="1" si="110"/>
        <v/>
      </c>
      <c r="V886" s="34"/>
      <c r="W886" s="35"/>
      <c r="X886" s="36" t="str">
        <f t="shared" ca="1" si="104"/>
        <v/>
      </c>
      <c r="Y886" s="37"/>
      <c r="Z886" s="38" t="str">
        <f t="shared" si="105"/>
        <v/>
      </c>
    </row>
    <row r="887" spans="1:26" s="39" customFormat="1">
      <c r="A887" s="30">
        <v>884</v>
      </c>
      <c r="B887" s="31"/>
      <c r="C887" s="31"/>
      <c r="D887" s="44"/>
      <c r="E887" s="72" t="str">
        <f>IFERROR(IF(INDEX(Sheet3!$B$2:$B$8, MATCH(D887, Sheet3!$A$2:$A$8, 0)) = 0, "", INDEX(Sheet3!$B$2:$B$8, MATCH(D887, Sheet3!$A$2:$A$8, 0))), "")</f>
        <v/>
      </c>
      <c r="F887" s="31"/>
      <c r="G887" s="45"/>
      <c r="H887" s="63" t="str">
        <f>IFERROR(INDEX(Sheet3!$F$2:$F$114, MATCH(G887, Sheet3!$E$2:$E$114, 0)), "")</f>
        <v/>
      </c>
      <c r="I887" s="32"/>
      <c r="J887" s="40" t="str">
        <f t="shared" ca="1" si="103"/>
        <v/>
      </c>
      <c r="K887" s="34"/>
      <c r="L887" s="59" t="str">
        <f t="shared" ca="1" si="106"/>
        <v/>
      </c>
      <c r="M887" s="34"/>
      <c r="N887" s="47" t="str">
        <f t="shared" ca="1" si="107"/>
        <v/>
      </c>
      <c r="O887" s="75"/>
      <c r="P887" s="75"/>
      <c r="Q887" s="47" t="str">
        <f t="shared" ca="1" si="108"/>
        <v/>
      </c>
      <c r="R887" s="34"/>
      <c r="S887" s="59" t="str">
        <f t="shared" ca="1" si="109"/>
        <v/>
      </c>
      <c r="T887" s="32"/>
      <c r="U887" s="33" t="str">
        <f t="shared" ca="1" si="110"/>
        <v/>
      </c>
      <c r="V887" s="34"/>
      <c r="W887" s="35"/>
      <c r="X887" s="36" t="str">
        <f t="shared" ca="1" si="104"/>
        <v/>
      </c>
      <c r="Y887" s="37"/>
      <c r="Z887" s="38" t="str">
        <f t="shared" si="105"/>
        <v/>
      </c>
    </row>
    <row r="888" spans="1:26" s="39" customFormat="1">
      <c r="A888" s="30">
        <v>885</v>
      </c>
      <c r="B888" s="31"/>
      <c r="C888" s="31"/>
      <c r="D888" s="44"/>
      <c r="E888" s="72" t="str">
        <f>IFERROR(IF(INDEX(Sheet3!$B$2:$B$8, MATCH(D888, Sheet3!$A$2:$A$8, 0)) = 0, "", INDEX(Sheet3!$B$2:$B$8, MATCH(D888, Sheet3!$A$2:$A$8, 0))), "")</f>
        <v/>
      </c>
      <c r="F888" s="31"/>
      <c r="G888" s="45"/>
      <c r="H888" s="63" t="str">
        <f>IFERROR(INDEX(Sheet3!$F$2:$F$114, MATCH(G888, Sheet3!$E$2:$E$114, 0)), "")</f>
        <v/>
      </c>
      <c r="I888" s="32"/>
      <c r="J888" s="40" t="str">
        <f t="shared" ca="1" si="103"/>
        <v/>
      </c>
      <c r="K888" s="34"/>
      <c r="L888" s="59" t="str">
        <f t="shared" ca="1" si="106"/>
        <v/>
      </c>
      <c r="M888" s="34"/>
      <c r="N888" s="47" t="str">
        <f t="shared" ca="1" si="107"/>
        <v/>
      </c>
      <c r="O888" s="75"/>
      <c r="P888" s="75"/>
      <c r="Q888" s="47" t="str">
        <f t="shared" ca="1" si="108"/>
        <v/>
      </c>
      <c r="R888" s="34"/>
      <c r="S888" s="59" t="str">
        <f t="shared" ca="1" si="109"/>
        <v/>
      </c>
      <c r="T888" s="32"/>
      <c r="U888" s="33" t="str">
        <f t="shared" ca="1" si="110"/>
        <v/>
      </c>
      <c r="V888" s="34"/>
      <c r="W888" s="35"/>
      <c r="X888" s="36" t="str">
        <f t="shared" ca="1" si="104"/>
        <v/>
      </c>
      <c r="Y888" s="37"/>
      <c r="Z888" s="38" t="str">
        <f t="shared" si="105"/>
        <v/>
      </c>
    </row>
    <row r="889" spans="1:26" s="39" customFormat="1">
      <c r="A889" s="30">
        <v>886</v>
      </c>
      <c r="B889" s="31"/>
      <c r="C889" s="31"/>
      <c r="D889" s="44"/>
      <c r="E889" s="72" t="str">
        <f>IFERROR(IF(INDEX(Sheet3!$B$2:$B$8, MATCH(D889, Sheet3!$A$2:$A$8, 0)) = 0, "", INDEX(Sheet3!$B$2:$B$8, MATCH(D889, Sheet3!$A$2:$A$8, 0))), "")</f>
        <v/>
      </c>
      <c r="F889" s="31"/>
      <c r="G889" s="45"/>
      <c r="H889" s="63" t="str">
        <f>IFERROR(INDEX(Sheet3!$F$2:$F$114, MATCH(G889, Sheet3!$E$2:$E$114, 0)), "")</f>
        <v/>
      </c>
      <c r="I889" s="32"/>
      <c r="J889" s="40" t="str">
        <f t="shared" ca="1" si="103"/>
        <v/>
      </c>
      <c r="K889" s="34"/>
      <c r="L889" s="59" t="str">
        <f t="shared" ca="1" si="106"/>
        <v/>
      </c>
      <c r="M889" s="34"/>
      <c r="N889" s="47" t="str">
        <f t="shared" ca="1" si="107"/>
        <v/>
      </c>
      <c r="O889" s="75"/>
      <c r="P889" s="75"/>
      <c r="Q889" s="47" t="str">
        <f t="shared" ca="1" si="108"/>
        <v/>
      </c>
      <c r="R889" s="34"/>
      <c r="S889" s="59" t="str">
        <f t="shared" ca="1" si="109"/>
        <v/>
      </c>
      <c r="T889" s="32"/>
      <c r="U889" s="33" t="str">
        <f t="shared" ca="1" si="110"/>
        <v/>
      </c>
      <c r="V889" s="34"/>
      <c r="W889" s="35"/>
      <c r="X889" s="36" t="str">
        <f t="shared" ca="1" si="104"/>
        <v/>
      </c>
      <c r="Y889" s="37"/>
      <c r="Z889" s="38" t="str">
        <f t="shared" si="105"/>
        <v/>
      </c>
    </row>
    <row r="890" spans="1:26" s="39" customFormat="1">
      <c r="A890" s="30">
        <v>887</v>
      </c>
      <c r="B890" s="31"/>
      <c r="C890" s="31"/>
      <c r="D890" s="44"/>
      <c r="E890" s="72" t="str">
        <f>IFERROR(IF(INDEX(Sheet3!$B$2:$B$8, MATCH(D890, Sheet3!$A$2:$A$8, 0)) = 0, "", INDEX(Sheet3!$B$2:$B$8, MATCH(D890, Sheet3!$A$2:$A$8, 0))), "")</f>
        <v/>
      </c>
      <c r="F890" s="31"/>
      <c r="G890" s="45"/>
      <c r="H890" s="63" t="str">
        <f>IFERROR(INDEX(Sheet3!$F$2:$F$114, MATCH(G890, Sheet3!$E$2:$E$114, 0)), "")</f>
        <v/>
      </c>
      <c r="I890" s="32"/>
      <c r="J890" s="40" t="str">
        <f t="shared" ca="1" si="103"/>
        <v/>
      </c>
      <c r="K890" s="34"/>
      <c r="L890" s="59" t="str">
        <f t="shared" ca="1" si="106"/>
        <v/>
      </c>
      <c r="M890" s="34"/>
      <c r="N890" s="47" t="str">
        <f t="shared" ca="1" si="107"/>
        <v/>
      </c>
      <c r="O890" s="75"/>
      <c r="P890" s="75"/>
      <c r="Q890" s="47" t="str">
        <f t="shared" ca="1" si="108"/>
        <v/>
      </c>
      <c r="R890" s="34"/>
      <c r="S890" s="59" t="str">
        <f t="shared" ca="1" si="109"/>
        <v/>
      </c>
      <c r="T890" s="32"/>
      <c r="U890" s="33" t="str">
        <f t="shared" ca="1" si="110"/>
        <v/>
      </c>
      <c r="V890" s="34"/>
      <c r="W890" s="35"/>
      <c r="X890" s="36" t="str">
        <f t="shared" ca="1" si="104"/>
        <v/>
      </c>
      <c r="Y890" s="37"/>
      <c r="Z890" s="38" t="str">
        <f t="shared" si="105"/>
        <v/>
      </c>
    </row>
    <row r="891" spans="1:26" s="39" customFormat="1">
      <c r="A891" s="30">
        <v>888</v>
      </c>
      <c r="B891" s="31"/>
      <c r="C891" s="31"/>
      <c r="D891" s="44"/>
      <c r="E891" s="72" t="str">
        <f>IFERROR(IF(INDEX(Sheet3!$B$2:$B$8, MATCH(D891, Sheet3!$A$2:$A$8, 0)) = 0, "", INDEX(Sheet3!$B$2:$B$8, MATCH(D891, Sheet3!$A$2:$A$8, 0))), "")</f>
        <v/>
      </c>
      <c r="F891" s="31"/>
      <c r="G891" s="45"/>
      <c r="H891" s="63" t="str">
        <f>IFERROR(INDEX(Sheet3!$F$2:$F$114, MATCH(G891, Sheet3!$E$2:$E$114, 0)), "")</f>
        <v/>
      </c>
      <c r="I891" s="32"/>
      <c r="J891" s="40" t="str">
        <f t="shared" ca="1" si="103"/>
        <v/>
      </c>
      <c r="K891" s="34"/>
      <c r="L891" s="59" t="str">
        <f t="shared" ca="1" si="106"/>
        <v/>
      </c>
      <c r="M891" s="34"/>
      <c r="N891" s="47" t="str">
        <f t="shared" ca="1" si="107"/>
        <v/>
      </c>
      <c r="O891" s="75"/>
      <c r="P891" s="75"/>
      <c r="Q891" s="47" t="str">
        <f t="shared" ca="1" si="108"/>
        <v/>
      </c>
      <c r="R891" s="34"/>
      <c r="S891" s="59" t="str">
        <f t="shared" ca="1" si="109"/>
        <v/>
      </c>
      <c r="T891" s="32"/>
      <c r="U891" s="33" t="str">
        <f t="shared" ca="1" si="110"/>
        <v/>
      </c>
      <c r="V891" s="34"/>
      <c r="W891" s="35"/>
      <c r="X891" s="36" t="str">
        <f t="shared" ca="1" si="104"/>
        <v/>
      </c>
      <c r="Y891" s="37"/>
      <c r="Z891" s="38" t="str">
        <f t="shared" si="105"/>
        <v/>
      </c>
    </row>
    <row r="892" spans="1:26" s="39" customFormat="1">
      <c r="A892" s="30">
        <v>889</v>
      </c>
      <c r="B892" s="31"/>
      <c r="C892" s="31"/>
      <c r="D892" s="44"/>
      <c r="E892" s="72" t="str">
        <f>IFERROR(IF(INDEX(Sheet3!$B$2:$B$8, MATCH(D892, Sheet3!$A$2:$A$8, 0)) = 0, "", INDEX(Sheet3!$B$2:$B$8, MATCH(D892, Sheet3!$A$2:$A$8, 0))), "")</f>
        <v/>
      </c>
      <c r="F892" s="31"/>
      <c r="G892" s="45"/>
      <c r="H892" s="63" t="str">
        <f>IFERROR(INDEX(Sheet3!$F$2:$F$114, MATCH(G892, Sheet3!$E$2:$E$114, 0)), "")</f>
        <v/>
      </c>
      <c r="I892" s="32"/>
      <c r="J892" s="40" t="str">
        <f t="shared" ca="1" si="103"/>
        <v/>
      </c>
      <c r="K892" s="34"/>
      <c r="L892" s="59" t="str">
        <f t="shared" ca="1" si="106"/>
        <v/>
      </c>
      <c r="M892" s="34"/>
      <c r="N892" s="47" t="str">
        <f t="shared" ca="1" si="107"/>
        <v/>
      </c>
      <c r="O892" s="75"/>
      <c r="P892" s="75"/>
      <c r="Q892" s="47" t="str">
        <f t="shared" ca="1" si="108"/>
        <v/>
      </c>
      <c r="R892" s="34"/>
      <c r="S892" s="59" t="str">
        <f t="shared" ca="1" si="109"/>
        <v/>
      </c>
      <c r="T892" s="32"/>
      <c r="U892" s="33" t="str">
        <f t="shared" ca="1" si="110"/>
        <v/>
      </c>
      <c r="V892" s="34"/>
      <c r="W892" s="35"/>
      <c r="X892" s="36" t="str">
        <f t="shared" ca="1" si="104"/>
        <v/>
      </c>
      <c r="Y892" s="37"/>
      <c r="Z892" s="38" t="str">
        <f t="shared" si="105"/>
        <v/>
      </c>
    </row>
    <row r="893" spans="1:26" s="39" customFormat="1">
      <c r="A893" s="30">
        <v>890</v>
      </c>
      <c r="B893" s="31"/>
      <c r="C893" s="31"/>
      <c r="D893" s="44"/>
      <c r="E893" s="72" t="str">
        <f>IFERROR(IF(INDEX(Sheet3!$B$2:$B$8, MATCH(D893, Sheet3!$A$2:$A$8, 0)) = 0, "", INDEX(Sheet3!$B$2:$B$8, MATCH(D893, Sheet3!$A$2:$A$8, 0))), "")</f>
        <v/>
      </c>
      <c r="F893" s="31"/>
      <c r="G893" s="45"/>
      <c r="H893" s="63" t="str">
        <f>IFERROR(INDEX(Sheet3!$F$2:$F$114, MATCH(G893, Sheet3!$E$2:$E$114, 0)), "")</f>
        <v/>
      </c>
      <c r="I893" s="32"/>
      <c r="J893" s="40" t="str">
        <f t="shared" ca="1" si="103"/>
        <v/>
      </c>
      <c r="K893" s="34"/>
      <c r="L893" s="59" t="str">
        <f t="shared" ca="1" si="106"/>
        <v/>
      </c>
      <c r="M893" s="34"/>
      <c r="N893" s="47" t="str">
        <f t="shared" ca="1" si="107"/>
        <v/>
      </c>
      <c r="O893" s="75"/>
      <c r="P893" s="75"/>
      <c r="Q893" s="47" t="str">
        <f t="shared" ca="1" si="108"/>
        <v/>
      </c>
      <c r="R893" s="34"/>
      <c r="S893" s="59" t="str">
        <f t="shared" ca="1" si="109"/>
        <v/>
      </c>
      <c r="T893" s="32"/>
      <c r="U893" s="33" t="str">
        <f t="shared" ca="1" si="110"/>
        <v/>
      </c>
      <c r="V893" s="34"/>
      <c r="W893" s="35"/>
      <c r="X893" s="36" t="str">
        <f t="shared" ca="1" si="104"/>
        <v/>
      </c>
      <c r="Y893" s="37"/>
      <c r="Z893" s="38" t="str">
        <f t="shared" si="105"/>
        <v/>
      </c>
    </row>
    <row r="894" spans="1:26" s="39" customFormat="1">
      <c r="A894" s="30">
        <v>891</v>
      </c>
      <c r="B894" s="31"/>
      <c r="C894" s="31"/>
      <c r="D894" s="44"/>
      <c r="E894" s="72" t="str">
        <f>IFERROR(IF(INDEX(Sheet3!$B$2:$B$8, MATCH(D894, Sheet3!$A$2:$A$8, 0)) = 0, "", INDEX(Sheet3!$B$2:$B$8, MATCH(D894, Sheet3!$A$2:$A$8, 0))), "")</f>
        <v/>
      </c>
      <c r="F894" s="31"/>
      <c r="G894" s="45"/>
      <c r="H894" s="63" t="str">
        <f>IFERROR(INDEX(Sheet3!$F$2:$F$114, MATCH(G894, Sheet3!$E$2:$E$114, 0)), "")</f>
        <v/>
      </c>
      <c r="I894" s="32"/>
      <c r="J894" s="40" t="str">
        <f t="shared" ca="1" si="103"/>
        <v/>
      </c>
      <c r="K894" s="34"/>
      <c r="L894" s="59" t="str">
        <f t="shared" ca="1" si="106"/>
        <v/>
      </c>
      <c r="M894" s="34"/>
      <c r="N894" s="47" t="str">
        <f t="shared" ca="1" si="107"/>
        <v/>
      </c>
      <c r="O894" s="75"/>
      <c r="P894" s="75"/>
      <c r="Q894" s="47" t="str">
        <f t="shared" ca="1" si="108"/>
        <v/>
      </c>
      <c r="R894" s="34"/>
      <c r="S894" s="59" t="str">
        <f t="shared" ca="1" si="109"/>
        <v/>
      </c>
      <c r="T894" s="32"/>
      <c r="U894" s="33" t="str">
        <f t="shared" ca="1" si="110"/>
        <v/>
      </c>
      <c r="V894" s="34"/>
      <c r="W894" s="35"/>
      <c r="X894" s="36" t="str">
        <f t="shared" ca="1" si="104"/>
        <v/>
      </c>
      <c r="Y894" s="37"/>
      <c r="Z894" s="38" t="str">
        <f t="shared" si="105"/>
        <v/>
      </c>
    </row>
    <row r="895" spans="1:26" s="39" customFormat="1">
      <c r="A895" s="30">
        <v>892</v>
      </c>
      <c r="B895" s="31"/>
      <c r="C895" s="31"/>
      <c r="D895" s="44"/>
      <c r="E895" s="72" t="str">
        <f>IFERROR(IF(INDEX(Sheet3!$B$2:$B$8, MATCH(D895, Sheet3!$A$2:$A$8, 0)) = 0, "", INDEX(Sheet3!$B$2:$B$8, MATCH(D895, Sheet3!$A$2:$A$8, 0))), "")</f>
        <v/>
      </c>
      <c r="F895" s="31"/>
      <c r="G895" s="45"/>
      <c r="H895" s="63" t="str">
        <f>IFERROR(INDEX(Sheet3!$F$2:$F$114, MATCH(G895, Sheet3!$E$2:$E$114, 0)), "")</f>
        <v/>
      </c>
      <c r="I895" s="32"/>
      <c r="J895" s="40" t="str">
        <f t="shared" ca="1" si="103"/>
        <v/>
      </c>
      <c r="K895" s="34"/>
      <c r="L895" s="59" t="str">
        <f t="shared" ca="1" si="106"/>
        <v/>
      </c>
      <c r="M895" s="34"/>
      <c r="N895" s="47" t="str">
        <f t="shared" ca="1" si="107"/>
        <v/>
      </c>
      <c r="O895" s="75"/>
      <c r="P895" s="75"/>
      <c r="Q895" s="47" t="str">
        <f t="shared" ca="1" si="108"/>
        <v/>
      </c>
      <c r="R895" s="34"/>
      <c r="S895" s="59" t="str">
        <f t="shared" ca="1" si="109"/>
        <v/>
      </c>
      <c r="T895" s="32"/>
      <c r="U895" s="33" t="str">
        <f t="shared" ca="1" si="110"/>
        <v/>
      </c>
      <c r="V895" s="34"/>
      <c r="W895" s="35"/>
      <c r="X895" s="36" t="str">
        <f t="shared" ca="1" si="104"/>
        <v/>
      </c>
      <c r="Y895" s="37"/>
      <c r="Z895" s="38" t="str">
        <f t="shared" si="105"/>
        <v/>
      </c>
    </row>
    <row r="896" spans="1:26" s="39" customFormat="1">
      <c r="A896" s="30">
        <v>893</v>
      </c>
      <c r="B896" s="31"/>
      <c r="C896" s="31"/>
      <c r="D896" s="44"/>
      <c r="E896" s="72" t="str">
        <f>IFERROR(IF(INDEX(Sheet3!$B$2:$B$8, MATCH(D896, Sheet3!$A$2:$A$8, 0)) = 0, "", INDEX(Sheet3!$B$2:$B$8, MATCH(D896, Sheet3!$A$2:$A$8, 0))), "")</f>
        <v/>
      </c>
      <c r="F896" s="31"/>
      <c r="G896" s="45"/>
      <c r="H896" s="63" t="str">
        <f>IFERROR(INDEX(Sheet3!$F$2:$F$114, MATCH(G896, Sheet3!$E$2:$E$114, 0)), "")</f>
        <v/>
      </c>
      <c r="I896" s="32"/>
      <c r="J896" s="40" t="str">
        <f t="shared" ca="1" si="103"/>
        <v/>
      </c>
      <c r="K896" s="34"/>
      <c r="L896" s="59" t="str">
        <f t="shared" ca="1" si="106"/>
        <v/>
      </c>
      <c r="M896" s="34"/>
      <c r="N896" s="47" t="str">
        <f t="shared" ca="1" si="107"/>
        <v/>
      </c>
      <c r="O896" s="75"/>
      <c r="P896" s="75"/>
      <c r="Q896" s="47" t="str">
        <f t="shared" ca="1" si="108"/>
        <v/>
      </c>
      <c r="R896" s="34"/>
      <c r="S896" s="59" t="str">
        <f t="shared" ca="1" si="109"/>
        <v/>
      </c>
      <c r="T896" s="32"/>
      <c r="U896" s="33" t="str">
        <f t="shared" ca="1" si="110"/>
        <v/>
      </c>
      <c r="V896" s="34"/>
      <c r="W896" s="35"/>
      <c r="X896" s="36" t="str">
        <f t="shared" ca="1" si="104"/>
        <v/>
      </c>
      <c r="Y896" s="37"/>
      <c r="Z896" s="38" t="str">
        <f t="shared" si="105"/>
        <v/>
      </c>
    </row>
    <row r="897" spans="1:26" s="39" customFormat="1">
      <c r="A897" s="30">
        <v>894</v>
      </c>
      <c r="B897" s="31"/>
      <c r="C897" s="31"/>
      <c r="D897" s="44"/>
      <c r="E897" s="72" t="str">
        <f>IFERROR(IF(INDEX(Sheet3!$B$2:$B$8, MATCH(D897, Sheet3!$A$2:$A$8, 0)) = 0, "", INDEX(Sheet3!$B$2:$B$8, MATCH(D897, Sheet3!$A$2:$A$8, 0))), "")</f>
        <v/>
      </c>
      <c r="F897" s="31"/>
      <c r="G897" s="45"/>
      <c r="H897" s="63" t="str">
        <f>IFERROR(INDEX(Sheet3!$F$2:$F$114, MATCH(G897, Sheet3!$E$2:$E$114, 0)), "")</f>
        <v/>
      </c>
      <c r="I897" s="32"/>
      <c r="J897" s="40" t="str">
        <f t="shared" ca="1" si="103"/>
        <v/>
      </c>
      <c r="K897" s="34"/>
      <c r="L897" s="59" t="str">
        <f t="shared" ca="1" si="106"/>
        <v/>
      </c>
      <c r="M897" s="34"/>
      <c r="N897" s="47" t="str">
        <f t="shared" ca="1" si="107"/>
        <v/>
      </c>
      <c r="O897" s="75"/>
      <c r="P897" s="75"/>
      <c r="Q897" s="47" t="str">
        <f t="shared" ca="1" si="108"/>
        <v/>
      </c>
      <c r="R897" s="34"/>
      <c r="S897" s="59" t="str">
        <f t="shared" ca="1" si="109"/>
        <v/>
      </c>
      <c r="T897" s="32"/>
      <c r="U897" s="33" t="str">
        <f t="shared" ca="1" si="110"/>
        <v/>
      </c>
      <c r="V897" s="34"/>
      <c r="W897" s="35"/>
      <c r="X897" s="36" t="str">
        <f t="shared" ca="1" si="104"/>
        <v/>
      </c>
      <c r="Y897" s="37"/>
      <c r="Z897" s="38" t="str">
        <f t="shared" si="105"/>
        <v/>
      </c>
    </row>
    <row r="898" spans="1:26" s="39" customFormat="1">
      <c r="A898" s="30">
        <v>895</v>
      </c>
      <c r="B898" s="31"/>
      <c r="C898" s="31"/>
      <c r="D898" s="44"/>
      <c r="E898" s="72" t="str">
        <f>IFERROR(IF(INDEX(Sheet3!$B$2:$B$8, MATCH(D898, Sheet3!$A$2:$A$8, 0)) = 0, "", INDEX(Sheet3!$B$2:$B$8, MATCH(D898, Sheet3!$A$2:$A$8, 0))), "")</f>
        <v/>
      </c>
      <c r="F898" s="31"/>
      <c r="G898" s="45"/>
      <c r="H898" s="63" t="str">
        <f>IFERROR(INDEX(Sheet3!$F$2:$F$114, MATCH(G898, Sheet3!$E$2:$E$114, 0)), "")</f>
        <v/>
      </c>
      <c r="I898" s="32"/>
      <c r="J898" s="40" t="str">
        <f t="shared" ca="1" si="103"/>
        <v/>
      </c>
      <c r="K898" s="34"/>
      <c r="L898" s="59" t="str">
        <f t="shared" ca="1" si="106"/>
        <v/>
      </c>
      <c r="M898" s="34"/>
      <c r="N898" s="47" t="str">
        <f t="shared" ca="1" si="107"/>
        <v/>
      </c>
      <c r="O898" s="75"/>
      <c r="P898" s="75"/>
      <c r="Q898" s="47" t="str">
        <f t="shared" ca="1" si="108"/>
        <v/>
      </c>
      <c r="R898" s="34"/>
      <c r="S898" s="59" t="str">
        <f t="shared" ca="1" si="109"/>
        <v/>
      </c>
      <c r="T898" s="32"/>
      <c r="U898" s="33" t="str">
        <f t="shared" ca="1" si="110"/>
        <v/>
      </c>
      <c r="V898" s="34"/>
      <c r="W898" s="35"/>
      <c r="X898" s="36" t="str">
        <f t="shared" ca="1" si="104"/>
        <v/>
      </c>
      <c r="Y898" s="37"/>
      <c r="Z898" s="38" t="str">
        <f t="shared" si="105"/>
        <v/>
      </c>
    </row>
    <row r="899" spans="1:26" s="39" customFormat="1">
      <c r="A899" s="30">
        <v>896</v>
      </c>
      <c r="B899" s="31"/>
      <c r="C899" s="31"/>
      <c r="D899" s="44"/>
      <c r="E899" s="72" t="str">
        <f>IFERROR(IF(INDEX(Sheet3!$B$2:$B$8, MATCH(D899, Sheet3!$A$2:$A$8, 0)) = 0, "", INDEX(Sheet3!$B$2:$B$8, MATCH(D899, Sheet3!$A$2:$A$8, 0))), "")</f>
        <v/>
      </c>
      <c r="F899" s="31"/>
      <c r="G899" s="45"/>
      <c r="H899" s="63" t="str">
        <f>IFERROR(INDEX(Sheet3!$F$2:$F$114, MATCH(G899, Sheet3!$E$2:$E$114, 0)), "")</f>
        <v/>
      </c>
      <c r="I899" s="32"/>
      <c r="J899" s="40" t="str">
        <f t="shared" ca="1" si="103"/>
        <v/>
      </c>
      <c r="K899" s="34"/>
      <c r="L899" s="59" t="str">
        <f t="shared" ca="1" si="106"/>
        <v/>
      </c>
      <c r="M899" s="34"/>
      <c r="N899" s="47" t="str">
        <f t="shared" ca="1" si="107"/>
        <v/>
      </c>
      <c r="O899" s="75"/>
      <c r="P899" s="75"/>
      <c r="Q899" s="47" t="str">
        <f t="shared" ca="1" si="108"/>
        <v/>
      </c>
      <c r="R899" s="34"/>
      <c r="S899" s="59" t="str">
        <f t="shared" ca="1" si="109"/>
        <v/>
      </c>
      <c r="T899" s="32"/>
      <c r="U899" s="33" t="str">
        <f t="shared" ca="1" si="110"/>
        <v/>
      </c>
      <c r="V899" s="34"/>
      <c r="W899" s="35"/>
      <c r="X899" s="36" t="str">
        <f t="shared" ca="1" si="104"/>
        <v/>
      </c>
      <c r="Y899" s="37"/>
      <c r="Z899" s="38" t="str">
        <f t="shared" si="105"/>
        <v/>
      </c>
    </row>
    <row r="900" spans="1:26" s="39" customFormat="1">
      <c r="A900" s="30">
        <v>897</v>
      </c>
      <c r="B900" s="31"/>
      <c r="C900" s="31"/>
      <c r="D900" s="44"/>
      <c r="E900" s="72" t="str">
        <f>IFERROR(IF(INDEX(Sheet3!$B$2:$B$8, MATCH(D900, Sheet3!$A$2:$A$8, 0)) = 0, "", INDEX(Sheet3!$B$2:$B$8, MATCH(D900, Sheet3!$A$2:$A$8, 0))), "")</f>
        <v/>
      </c>
      <c r="F900" s="31"/>
      <c r="G900" s="45"/>
      <c r="H900" s="63" t="str">
        <f>IFERROR(INDEX(Sheet3!$F$2:$F$114, MATCH(G900, Sheet3!$E$2:$E$114, 0)), "")</f>
        <v/>
      </c>
      <c r="I900" s="32"/>
      <c r="J900" s="40" t="str">
        <f t="shared" ca="1" si="103"/>
        <v/>
      </c>
      <c r="K900" s="34"/>
      <c r="L900" s="59" t="str">
        <f t="shared" ca="1" si="106"/>
        <v/>
      </c>
      <c r="M900" s="34"/>
      <c r="N900" s="47" t="str">
        <f t="shared" ca="1" si="107"/>
        <v/>
      </c>
      <c r="O900" s="75"/>
      <c r="P900" s="75"/>
      <c r="Q900" s="47" t="str">
        <f t="shared" ca="1" si="108"/>
        <v/>
      </c>
      <c r="R900" s="34"/>
      <c r="S900" s="59" t="str">
        <f t="shared" ca="1" si="109"/>
        <v/>
      </c>
      <c r="T900" s="32"/>
      <c r="U900" s="33" t="str">
        <f t="shared" ca="1" si="110"/>
        <v/>
      </c>
      <c r="V900" s="34"/>
      <c r="W900" s="35"/>
      <c r="X900" s="36" t="str">
        <f t="shared" ca="1" si="104"/>
        <v/>
      </c>
      <c r="Y900" s="37"/>
      <c r="Z900" s="38" t="str">
        <f t="shared" si="105"/>
        <v/>
      </c>
    </row>
    <row r="901" spans="1:26" s="39" customFormat="1">
      <c r="A901" s="30">
        <v>898</v>
      </c>
      <c r="B901" s="31"/>
      <c r="C901" s="31"/>
      <c r="D901" s="44"/>
      <c r="E901" s="72" t="str">
        <f>IFERROR(IF(INDEX(Sheet3!$B$2:$B$8, MATCH(D901, Sheet3!$A$2:$A$8, 0)) = 0, "", INDEX(Sheet3!$B$2:$B$8, MATCH(D901, Sheet3!$A$2:$A$8, 0))), "")</f>
        <v/>
      </c>
      <c r="F901" s="31"/>
      <c r="G901" s="45"/>
      <c r="H901" s="63" t="str">
        <f>IFERROR(INDEX(Sheet3!$F$2:$F$114, MATCH(G901, Sheet3!$E$2:$E$114, 0)), "")</f>
        <v/>
      </c>
      <c r="I901" s="32"/>
      <c r="J901" s="40" t="str">
        <f t="shared" ca="1" si="103"/>
        <v/>
      </c>
      <c r="K901" s="34"/>
      <c r="L901" s="59" t="str">
        <f t="shared" ca="1" si="106"/>
        <v/>
      </c>
      <c r="M901" s="34"/>
      <c r="N901" s="47" t="str">
        <f t="shared" ca="1" si="107"/>
        <v/>
      </c>
      <c r="O901" s="75"/>
      <c r="P901" s="75"/>
      <c r="Q901" s="47" t="str">
        <f t="shared" ca="1" si="108"/>
        <v/>
      </c>
      <c r="R901" s="34"/>
      <c r="S901" s="59" t="str">
        <f t="shared" ca="1" si="109"/>
        <v/>
      </c>
      <c r="T901" s="32"/>
      <c r="U901" s="33" t="str">
        <f t="shared" ca="1" si="110"/>
        <v/>
      </c>
      <c r="V901" s="34"/>
      <c r="W901" s="35"/>
      <c r="X901" s="36" t="str">
        <f t="shared" ca="1" si="104"/>
        <v/>
      </c>
      <c r="Y901" s="37"/>
      <c r="Z901" s="38" t="str">
        <f t="shared" si="105"/>
        <v/>
      </c>
    </row>
    <row r="902" spans="1:26" s="39" customFormat="1">
      <c r="A902" s="30">
        <v>899</v>
      </c>
      <c r="B902" s="31"/>
      <c r="C902" s="31"/>
      <c r="D902" s="44"/>
      <c r="E902" s="72" t="str">
        <f>IFERROR(IF(INDEX(Sheet3!$B$2:$B$8, MATCH(D902, Sheet3!$A$2:$A$8, 0)) = 0, "", INDEX(Sheet3!$B$2:$B$8, MATCH(D902, Sheet3!$A$2:$A$8, 0))), "")</f>
        <v/>
      </c>
      <c r="F902" s="31"/>
      <c r="G902" s="45"/>
      <c r="H902" s="63" t="str">
        <f>IFERROR(INDEX(Sheet3!$F$2:$F$114, MATCH(G902, Sheet3!$E$2:$E$114, 0)), "")</f>
        <v/>
      </c>
      <c r="I902" s="32"/>
      <c r="J902" s="40" t="str">
        <f t="shared" ref="J902:J965" ca="1" si="111">IF(I902="","",IF(Y902&lt;&gt;"",Y902-I902,TODAY()-I902))</f>
        <v/>
      </c>
      <c r="K902" s="34"/>
      <c r="L902" s="59" t="str">
        <f t="shared" ca="1" si="106"/>
        <v/>
      </c>
      <c r="M902" s="34"/>
      <c r="N902" s="47" t="str">
        <f t="shared" ca="1" si="107"/>
        <v/>
      </c>
      <c r="O902" s="75"/>
      <c r="P902" s="75"/>
      <c r="Q902" s="47" t="str">
        <f t="shared" ca="1" si="108"/>
        <v/>
      </c>
      <c r="R902" s="34"/>
      <c r="S902" s="59" t="str">
        <f t="shared" ca="1" si="109"/>
        <v/>
      </c>
      <c r="T902" s="32"/>
      <c r="U902" s="33" t="str">
        <f t="shared" ca="1" si="110"/>
        <v/>
      </c>
      <c r="V902" s="34"/>
      <c r="W902" s="35"/>
      <c r="X902" s="36" t="str">
        <f t="shared" ref="X902:X965" ca="1" si="112">IF(I902="","",IF(Y902&lt;&gt;"","Completed",IF(TODAY()&lt;V902,"Planned",IF(TODAY()=V902,"Due","Overdue"))))</f>
        <v/>
      </c>
      <c r="Y902" s="37"/>
      <c r="Z902" s="38" t="str">
        <f t="shared" ref="Z902:Z965" si="113">IF(Y902="","",IF(Y902&lt;=V902,1,0))</f>
        <v/>
      </c>
    </row>
    <row r="903" spans="1:26" s="39" customFormat="1">
      <c r="A903" s="30">
        <v>900</v>
      </c>
      <c r="B903" s="31"/>
      <c r="C903" s="31"/>
      <c r="D903" s="44"/>
      <c r="E903" s="72" t="str">
        <f>IFERROR(IF(INDEX(Sheet3!$B$2:$B$8, MATCH(D903, Sheet3!$A$2:$A$8, 0)) = 0, "", INDEX(Sheet3!$B$2:$B$8, MATCH(D903, Sheet3!$A$2:$A$8, 0))), "")</f>
        <v/>
      </c>
      <c r="F903" s="31"/>
      <c r="G903" s="45"/>
      <c r="H903" s="63" t="str">
        <f>IFERROR(INDEX(Sheet3!$F$2:$F$114, MATCH(G903, Sheet3!$E$2:$E$114, 0)), "")</f>
        <v/>
      </c>
      <c r="I903" s="32"/>
      <c r="J903" s="40" t="str">
        <f t="shared" ca="1" si="111"/>
        <v/>
      </c>
      <c r="K903" s="34"/>
      <c r="L903" s="59" t="str">
        <f t="shared" ref="L903:L966" ca="1" si="114">IF(K903&lt;&gt;"",K903-I903,IF(I903="","",TODAY()-I903))</f>
        <v/>
      </c>
      <c r="M903" s="34"/>
      <c r="N903" s="47" t="str">
        <f t="shared" ref="N903:N966" ca="1" si="115">IF(M903&lt;&gt;"",M903-K903,IF(K903="","",TODAY()-K903))</f>
        <v/>
      </c>
      <c r="O903" s="75"/>
      <c r="P903" s="75"/>
      <c r="Q903" s="47" t="str">
        <f t="shared" ref="Q903:Q966" ca="1" si="116">IF(P903&lt;&gt;"",P903-O903,IF(O903="","",TODAY()-O903))</f>
        <v/>
      </c>
      <c r="R903" s="34"/>
      <c r="S903" s="59" t="str">
        <f t="shared" ref="S903:S966" ca="1" si="117">IF(T903&lt;&gt;"",T903-R903,IF(R903="","",TODAY()-R903))</f>
        <v/>
      </c>
      <c r="T903" s="32"/>
      <c r="U903" s="33" t="str">
        <f t="shared" ca="1" si="110"/>
        <v/>
      </c>
      <c r="V903" s="34"/>
      <c r="W903" s="35"/>
      <c r="X903" s="36" t="str">
        <f t="shared" ca="1" si="112"/>
        <v/>
      </c>
      <c r="Y903" s="37"/>
      <c r="Z903" s="38" t="str">
        <f t="shared" si="113"/>
        <v/>
      </c>
    </row>
    <row r="904" spans="1:26" s="39" customFormat="1">
      <c r="A904" s="30">
        <v>901</v>
      </c>
      <c r="B904" s="31"/>
      <c r="C904" s="31"/>
      <c r="D904" s="44"/>
      <c r="E904" s="72" t="str">
        <f>IFERROR(IF(INDEX(Sheet3!$B$2:$B$8, MATCH(D904, Sheet3!$A$2:$A$8, 0)) = 0, "", INDEX(Sheet3!$B$2:$B$8, MATCH(D904, Sheet3!$A$2:$A$8, 0))), "")</f>
        <v/>
      </c>
      <c r="F904" s="31"/>
      <c r="G904" s="45"/>
      <c r="H904" s="63" t="str">
        <f>IFERROR(INDEX(Sheet3!$F$2:$F$114, MATCH(G904, Sheet3!$E$2:$E$114, 0)), "")</f>
        <v/>
      </c>
      <c r="I904" s="32"/>
      <c r="J904" s="40" t="str">
        <f t="shared" ca="1" si="111"/>
        <v/>
      </c>
      <c r="K904" s="34"/>
      <c r="L904" s="59" t="str">
        <f t="shared" ca="1" si="114"/>
        <v/>
      </c>
      <c r="M904" s="34"/>
      <c r="N904" s="47" t="str">
        <f t="shared" ca="1" si="115"/>
        <v/>
      </c>
      <c r="O904" s="75"/>
      <c r="P904" s="75"/>
      <c r="Q904" s="47" t="str">
        <f t="shared" ca="1" si="116"/>
        <v/>
      </c>
      <c r="R904" s="34"/>
      <c r="S904" s="59" t="str">
        <f t="shared" ca="1" si="117"/>
        <v/>
      </c>
      <c r="T904" s="32"/>
      <c r="U904" s="33" t="str">
        <f t="shared" ca="1" si="110"/>
        <v/>
      </c>
      <c r="V904" s="34"/>
      <c r="W904" s="35"/>
      <c r="X904" s="36" t="str">
        <f t="shared" ca="1" si="112"/>
        <v/>
      </c>
      <c r="Y904" s="37"/>
      <c r="Z904" s="38" t="str">
        <f t="shared" si="113"/>
        <v/>
      </c>
    </row>
    <row r="905" spans="1:26" s="39" customFormat="1">
      <c r="A905" s="30">
        <v>902</v>
      </c>
      <c r="B905" s="31"/>
      <c r="C905" s="31"/>
      <c r="D905" s="44"/>
      <c r="E905" s="72" t="str">
        <f>IFERROR(IF(INDEX(Sheet3!$B$2:$B$8, MATCH(D905, Sheet3!$A$2:$A$8, 0)) = 0, "", INDEX(Sheet3!$B$2:$B$8, MATCH(D905, Sheet3!$A$2:$A$8, 0))), "")</f>
        <v/>
      </c>
      <c r="F905" s="31"/>
      <c r="G905" s="45"/>
      <c r="H905" s="63" t="str">
        <f>IFERROR(INDEX(Sheet3!$F$2:$F$114, MATCH(G905, Sheet3!$E$2:$E$114, 0)), "")</f>
        <v/>
      </c>
      <c r="I905" s="32"/>
      <c r="J905" s="40" t="str">
        <f t="shared" ca="1" si="111"/>
        <v/>
      </c>
      <c r="K905" s="34"/>
      <c r="L905" s="59" t="str">
        <f t="shared" ca="1" si="114"/>
        <v/>
      </c>
      <c r="M905" s="34"/>
      <c r="N905" s="47" t="str">
        <f t="shared" ca="1" si="115"/>
        <v/>
      </c>
      <c r="O905" s="75"/>
      <c r="P905" s="75"/>
      <c r="Q905" s="47" t="str">
        <f t="shared" ca="1" si="116"/>
        <v/>
      </c>
      <c r="R905" s="34"/>
      <c r="S905" s="59" t="str">
        <f t="shared" ca="1" si="117"/>
        <v/>
      </c>
      <c r="T905" s="32"/>
      <c r="U905" s="33" t="str">
        <f t="shared" ca="1" si="110"/>
        <v/>
      </c>
      <c r="V905" s="34"/>
      <c r="W905" s="35"/>
      <c r="X905" s="36" t="str">
        <f t="shared" ca="1" si="112"/>
        <v/>
      </c>
      <c r="Y905" s="37"/>
      <c r="Z905" s="38" t="str">
        <f t="shared" si="113"/>
        <v/>
      </c>
    </row>
    <row r="906" spans="1:26" s="39" customFormat="1">
      <c r="A906" s="30">
        <v>903</v>
      </c>
      <c r="B906" s="31"/>
      <c r="C906" s="31"/>
      <c r="D906" s="44"/>
      <c r="E906" s="72" t="str">
        <f>IFERROR(IF(INDEX(Sheet3!$B$2:$B$8, MATCH(D906, Sheet3!$A$2:$A$8, 0)) = 0, "", INDEX(Sheet3!$B$2:$B$8, MATCH(D906, Sheet3!$A$2:$A$8, 0))), "")</f>
        <v/>
      </c>
      <c r="F906" s="31"/>
      <c r="G906" s="45"/>
      <c r="H906" s="63" t="str">
        <f>IFERROR(INDEX(Sheet3!$F$2:$F$114, MATCH(G906, Sheet3!$E$2:$E$114, 0)), "")</f>
        <v/>
      </c>
      <c r="I906" s="32"/>
      <c r="J906" s="40" t="str">
        <f t="shared" ca="1" si="111"/>
        <v/>
      </c>
      <c r="K906" s="34"/>
      <c r="L906" s="59" t="str">
        <f t="shared" ca="1" si="114"/>
        <v/>
      </c>
      <c r="M906" s="34"/>
      <c r="N906" s="47" t="str">
        <f t="shared" ca="1" si="115"/>
        <v/>
      </c>
      <c r="O906" s="75"/>
      <c r="P906" s="75"/>
      <c r="Q906" s="47" t="str">
        <f t="shared" ca="1" si="116"/>
        <v/>
      </c>
      <c r="R906" s="34"/>
      <c r="S906" s="59" t="str">
        <f t="shared" ca="1" si="117"/>
        <v/>
      </c>
      <c r="T906" s="32"/>
      <c r="U906" s="33" t="str">
        <f t="shared" ref="U906:U969" ca="1" si="118">IF(T906="","",IF(Y906&lt;&gt;"",Y906-T906,TODAY()-T906))</f>
        <v/>
      </c>
      <c r="V906" s="34"/>
      <c r="W906" s="35"/>
      <c r="X906" s="36" t="str">
        <f t="shared" ca="1" si="112"/>
        <v/>
      </c>
      <c r="Y906" s="37"/>
      <c r="Z906" s="38" t="str">
        <f t="shared" si="113"/>
        <v/>
      </c>
    </row>
    <row r="907" spans="1:26" s="39" customFormat="1">
      <c r="A907" s="30">
        <v>904</v>
      </c>
      <c r="B907" s="31"/>
      <c r="C907" s="31"/>
      <c r="D907" s="44"/>
      <c r="E907" s="72" t="str">
        <f>IFERROR(IF(INDEX(Sheet3!$B$2:$B$8, MATCH(D907, Sheet3!$A$2:$A$8, 0)) = 0, "", INDEX(Sheet3!$B$2:$B$8, MATCH(D907, Sheet3!$A$2:$A$8, 0))), "")</f>
        <v/>
      </c>
      <c r="F907" s="31"/>
      <c r="G907" s="45"/>
      <c r="H907" s="63" t="str">
        <f>IFERROR(INDEX(Sheet3!$F$2:$F$114, MATCH(G907, Sheet3!$E$2:$E$114, 0)), "")</f>
        <v/>
      </c>
      <c r="I907" s="32"/>
      <c r="J907" s="40" t="str">
        <f t="shared" ca="1" si="111"/>
        <v/>
      </c>
      <c r="K907" s="34"/>
      <c r="L907" s="59" t="str">
        <f t="shared" ca="1" si="114"/>
        <v/>
      </c>
      <c r="M907" s="34"/>
      <c r="N907" s="47" t="str">
        <f t="shared" ca="1" si="115"/>
        <v/>
      </c>
      <c r="O907" s="75"/>
      <c r="P907" s="75"/>
      <c r="Q907" s="47" t="str">
        <f t="shared" ca="1" si="116"/>
        <v/>
      </c>
      <c r="R907" s="34"/>
      <c r="S907" s="59" t="str">
        <f t="shared" ca="1" si="117"/>
        <v/>
      </c>
      <c r="T907" s="32"/>
      <c r="U907" s="33" t="str">
        <f t="shared" ca="1" si="118"/>
        <v/>
      </c>
      <c r="V907" s="34"/>
      <c r="W907" s="35"/>
      <c r="X907" s="36" t="str">
        <f t="shared" ca="1" si="112"/>
        <v/>
      </c>
      <c r="Y907" s="37"/>
      <c r="Z907" s="38" t="str">
        <f t="shared" si="113"/>
        <v/>
      </c>
    </row>
    <row r="908" spans="1:26" s="39" customFormat="1">
      <c r="A908" s="30">
        <v>905</v>
      </c>
      <c r="B908" s="31"/>
      <c r="C908" s="31"/>
      <c r="D908" s="44"/>
      <c r="E908" s="72" t="str">
        <f>IFERROR(IF(INDEX(Sheet3!$B$2:$B$8, MATCH(D908, Sheet3!$A$2:$A$8, 0)) = 0, "", INDEX(Sheet3!$B$2:$B$8, MATCH(D908, Sheet3!$A$2:$A$8, 0))), "")</f>
        <v/>
      </c>
      <c r="F908" s="31"/>
      <c r="G908" s="45"/>
      <c r="H908" s="63" t="str">
        <f>IFERROR(INDEX(Sheet3!$F$2:$F$114, MATCH(G908, Sheet3!$E$2:$E$114, 0)), "")</f>
        <v/>
      </c>
      <c r="I908" s="32"/>
      <c r="J908" s="40" t="str">
        <f t="shared" ca="1" si="111"/>
        <v/>
      </c>
      <c r="K908" s="34"/>
      <c r="L908" s="59" t="str">
        <f t="shared" ca="1" si="114"/>
        <v/>
      </c>
      <c r="M908" s="34"/>
      <c r="N908" s="47" t="str">
        <f t="shared" ca="1" si="115"/>
        <v/>
      </c>
      <c r="O908" s="75"/>
      <c r="P908" s="75"/>
      <c r="Q908" s="47" t="str">
        <f t="shared" ca="1" si="116"/>
        <v/>
      </c>
      <c r="R908" s="34"/>
      <c r="S908" s="59" t="str">
        <f t="shared" ca="1" si="117"/>
        <v/>
      </c>
      <c r="T908" s="32"/>
      <c r="U908" s="33" t="str">
        <f t="shared" ca="1" si="118"/>
        <v/>
      </c>
      <c r="V908" s="34"/>
      <c r="W908" s="35"/>
      <c r="X908" s="36" t="str">
        <f t="shared" ca="1" si="112"/>
        <v/>
      </c>
      <c r="Y908" s="37"/>
      <c r="Z908" s="38" t="str">
        <f t="shared" si="113"/>
        <v/>
      </c>
    </row>
    <row r="909" spans="1:26" s="39" customFormat="1">
      <c r="A909" s="30">
        <v>906</v>
      </c>
      <c r="B909" s="31"/>
      <c r="C909" s="31"/>
      <c r="D909" s="44"/>
      <c r="E909" s="72" t="str">
        <f>IFERROR(IF(INDEX(Sheet3!$B$2:$B$8, MATCH(D909, Sheet3!$A$2:$A$8, 0)) = 0, "", INDEX(Sheet3!$B$2:$B$8, MATCH(D909, Sheet3!$A$2:$A$8, 0))), "")</f>
        <v/>
      </c>
      <c r="F909" s="31"/>
      <c r="G909" s="45"/>
      <c r="H909" s="63" t="str">
        <f>IFERROR(INDEX(Sheet3!$F$2:$F$114, MATCH(G909, Sheet3!$E$2:$E$114, 0)), "")</f>
        <v/>
      </c>
      <c r="I909" s="32"/>
      <c r="J909" s="40" t="str">
        <f t="shared" ca="1" si="111"/>
        <v/>
      </c>
      <c r="K909" s="34"/>
      <c r="L909" s="59" t="str">
        <f t="shared" ca="1" si="114"/>
        <v/>
      </c>
      <c r="M909" s="34"/>
      <c r="N909" s="47" t="str">
        <f t="shared" ca="1" si="115"/>
        <v/>
      </c>
      <c r="O909" s="75"/>
      <c r="P909" s="75"/>
      <c r="Q909" s="47" t="str">
        <f t="shared" ca="1" si="116"/>
        <v/>
      </c>
      <c r="R909" s="34"/>
      <c r="S909" s="59" t="str">
        <f t="shared" ca="1" si="117"/>
        <v/>
      </c>
      <c r="T909" s="32"/>
      <c r="U909" s="33" t="str">
        <f t="shared" ca="1" si="118"/>
        <v/>
      </c>
      <c r="V909" s="34"/>
      <c r="W909" s="35"/>
      <c r="X909" s="36" t="str">
        <f t="shared" ca="1" si="112"/>
        <v/>
      </c>
      <c r="Y909" s="37"/>
      <c r="Z909" s="38" t="str">
        <f t="shared" si="113"/>
        <v/>
      </c>
    </row>
    <row r="910" spans="1:26" s="39" customFormat="1">
      <c r="A910" s="30">
        <v>907</v>
      </c>
      <c r="B910" s="31"/>
      <c r="C910" s="31"/>
      <c r="D910" s="44"/>
      <c r="E910" s="72" t="str">
        <f>IFERROR(IF(INDEX(Sheet3!$B$2:$B$8, MATCH(D910, Sheet3!$A$2:$A$8, 0)) = 0, "", INDEX(Sheet3!$B$2:$B$8, MATCH(D910, Sheet3!$A$2:$A$8, 0))), "")</f>
        <v/>
      </c>
      <c r="F910" s="31"/>
      <c r="G910" s="45"/>
      <c r="H910" s="63" t="str">
        <f>IFERROR(INDEX(Sheet3!$F$2:$F$114, MATCH(G910, Sheet3!$E$2:$E$114, 0)), "")</f>
        <v/>
      </c>
      <c r="I910" s="32"/>
      <c r="J910" s="40" t="str">
        <f t="shared" ca="1" si="111"/>
        <v/>
      </c>
      <c r="K910" s="34"/>
      <c r="L910" s="59" t="str">
        <f t="shared" ca="1" si="114"/>
        <v/>
      </c>
      <c r="M910" s="34"/>
      <c r="N910" s="47" t="str">
        <f t="shared" ca="1" si="115"/>
        <v/>
      </c>
      <c r="O910" s="75"/>
      <c r="P910" s="75"/>
      <c r="Q910" s="47" t="str">
        <f t="shared" ca="1" si="116"/>
        <v/>
      </c>
      <c r="R910" s="34"/>
      <c r="S910" s="59" t="str">
        <f t="shared" ca="1" si="117"/>
        <v/>
      </c>
      <c r="T910" s="32"/>
      <c r="U910" s="33" t="str">
        <f t="shared" ca="1" si="118"/>
        <v/>
      </c>
      <c r="V910" s="34"/>
      <c r="W910" s="35"/>
      <c r="X910" s="36" t="str">
        <f t="shared" ca="1" si="112"/>
        <v/>
      </c>
      <c r="Y910" s="37"/>
      <c r="Z910" s="38" t="str">
        <f t="shared" si="113"/>
        <v/>
      </c>
    </row>
    <row r="911" spans="1:26" s="39" customFormat="1">
      <c r="A911" s="30">
        <v>908</v>
      </c>
      <c r="B911" s="31"/>
      <c r="C911" s="31"/>
      <c r="D911" s="44"/>
      <c r="E911" s="72" t="str">
        <f>IFERROR(IF(INDEX(Sheet3!$B$2:$B$8, MATCH(D911, Sheet3!$A$2:$A$8, 0)) = 0, "", INDEX(Sheet3!$B$2:$B$8, MATCH(D911, Sheet3!$A$2:$A$8, 0))), "")</f>
        <v/>
      </c>
      <c r="F911" s="31"/>
      <c r="G911" s="45"/>
      <c r="H911" s="63" t="str">
        <f>IFERROR(INDEX(Sheet3!$F$2:$F$114, MATCH(G911, Sheet3!$E$2:$E$114, 0)), "")</f>
        <v/>
      </c>
      <c r="I911" s="32"/>
      <c r="J911" s="40" t="str">
        <f t="shared" ca="1" si="111"/>
        <v/>
      </c>
      <c r="K911" s="34"/>
      <c r="L911" s="59" t="str">
        <f t="shared" ca="1" si="114"/>
        <v/>
      </c>
      <c r="M911" s="34"/>
      <c r="N911" s="47" t="str">
        <f t="shared" ca="1" si="115"/>
        <v/>
      </c>
      <c r="O911" s="75"/>
      <c r="P911" s="75"/>
      <c r="Q911" s="47" t="str">
        <f t="shared" ca="1" si="116"/>
        <v/>
      </c>
      <c r="R911" s="34"/>
      <c r="S911" s="59" t="str">
        <f t="shared" ca="1" si="117"/>
        <v/>
      </c>
      <c r="T911" s="32"/>
      <c r="U911" s="33" t="str">
        <f t="shared" ca="1" si="118"/>
        <v/>
      </c>
      <c r="V911" s="34"/>
      <c r="W911" s="35"/>
      <c r="X911" s="36" t="str">
        <f t="shared" ca="1" si="112"/>
        <v/>
      </c>
      <c r="Y911" s="37"/>
      <c r="Z911" s="38" t="str">
        <f t="shared" si="113"/>
        <v/>
      </c>
    </row>
    <row r="912" spans="1:26" s="39" customFormat="1">
      <c r="A912" s="30">
        <v>909</v>
      </c>
      <c r="B912" s="31"/>
      <c r="C912" s="31"/>
      <c r="D912" s="44"/>
      <c r="E912" s="72" t="str">
        <f>IFERROR(IF(INDEX(Sheet3!$B$2:$B$8, MATCH(D912, Sheet3!$A$2:$A$8, 0)) = 0, "", INDEX(Sheet3!$B$2:$B$8, MATCH(D912, Sheet3!$A$2:$A$8, 0))), "")</f>
        <v/>
      </c>
      <c r="F912" s="31"/>
      <c r="G912" s="45"/>
      <c r="H912" s="63" t="str">
        <f>IFERROR(INDEX(Sheet3!$F$2:$F$114, MATCH(G912, Sheet3!$E$2:$E$114, 0)), "")</f>
        <v/>
      </c>
      <c r="I912" s="32"/>
      <c r="J912" s="40" t="str">
        <f t="shared" ca="1" si="111"/>
        <v/>
      </c>
      <c r="K912" s="34"/>
      <c r="L912" s="59" t="str">
        <f t="shared" ca="1" si="114"/>
        <v/>
      </c>
      <c r="M912" s="34"/>
      <c r="N912" s="47" t="str">
        <f t="shared" ca="1" si="115"/>
        <v/>
      </c>
      <c r="O912" s="75"/>
      <c r="P912" s="75"/>
      <c r="Q912" s="47" t="str">
        <f t="shared" ca="1" si="116"/>
        <v/>
      </c>
      <c r="R912" s="34"/>
      <c r="S912" s="59" t="str">
        <f t="shared" ca="1" si="117"/>
        <v/>
      </c>
      <c r="T912" s="32"/>
      <c r="U912" s="33" t="str">
        <f t="shared" ca="1" si="118"/>
        <v/>
      </c>
      <c r="V912" s="34"/>
      <c r="W912" s="35"/>
      <c r="X912" s="36" t="str">
        <f t="shared" ca="1" si="112"/>
        <v/>
      </c>
      <c r="Y912" s="37"/>
      <c r="Z912" s="38" t="str">
        <f t="shared" si="113"/>
        <v/>
      </c>
    </row>
    <row r="913" spans="1:26" s="39" customFormat="1">
      <c r="A913" s="30">
        <v>910</v>
      </c>
      <c r="B913" s="31"/>
      <c r="C913" s="31"/>
      <c r="D913" s="44"/>
      <c r="E913" s="72" t="str">
        <f>IFERROR(IF(INDEX(Sheet3!$B$2:$B$8, MATCH(D913, Sheet3!$A$2:$A$8, 0)) = 0, "", INDEX(Sheet3!$B$2:$B$8, MATCH(D913, Sheet3!$A$2:$A$8, 0))), "")</f>
        <v/>
      </c>
      <c r="F913" s="31"/>
      <c r="G913" s="45"/>
      <c r="H913" s="63" t="str">
        <f>IFERROR(INDEX(Sheet3!$F$2:$F$114, MATCH(G913, Sheet3!$E$2:$E$114, 0)), "")</f>
        <v/>
      </c>
      <c r="I913" s="32"/>
      <c r="J913" s="40" t="str">
        <f t="shared" ca="1" si="111"/>
        <v/>
      </c>
      <c r="K913" s="34"/>
      <c r="L913" s="59" t="str">
        <f t="shared" ca="1" si="114"/>
        <v/>
      </c>
      <c r="M913" s="34"/>
      <c r="N913" s="47" t="str">
        <f t="shared" ca="1" si="115"/>
        <v/>
      </c>
      <c r="O913" s="75"/>
      <c r="P913" s="75"/>
      <c r="Q913" s="47" t="str">
        <f t="shared" ca="1" si="116"/>
        <v/>
      </c>
      <c r="R913" s="34"/>
      <c r="S913" s="59" t="str">
        <f t="shared" ca="1" si="117"/>
        <v/>
      </c>
      <c r="T913" s="32"/>
      <c r="U913" s="33" t="str">
        <f t="shared" ca="1" si="118"/>
        <v/>
      </c>
      <c r="V913" s="34"/>
      <c r="W913" s="35"/>
      <c r="X913" s="36" t="str">
        <f t="shared" ca="1" si="112"/>
        <v/>
      </c>
      <c r="Y913" s="37"/>
      <c r="Z913" s="38" t="str">
        <f t="shared" si="113"/>
        <v/>
      </c>
    </row>
    <row r="914" spans="1:26" s="39" customFormat="1">
      <c r="A914" s="30">
        <v>911</v>
      </c>
      <c r="B914" s="31"/>
      <c r="C914" s="31"/>
      <c r="D914" s="44"/>
      <c r="E914" s="72" t="str">
        <f>IFERROR(IF(INDEX(Sheet3!$B$2:$B$8, MATCH(D914, Sheet3!$A$2:$A$8, 0)) = 0, "", INDEX(Sheet3!$B$2:$B$8, MATCH(D914, Sheet3!$A$2:$A$8, 0))), "")</f>
        <v/>
      </c>
      <c r="F914" s="31"/>
      <c r="G914" s="45"/>
      <c r="H914" s="63" t="str">
        <f>IFERROR(INDEX(Sheet3!$F$2:$F$114, MATCH(G914, Sheet3!$E$2:$E$114, 0)), "")</f>
        <v/>
      </c>
      <c r="I914" s="32"/>
      <c r="J914" s="40" t="str">
        <f t="shared" ca="1" si="111"/>
        <v/>
      </c>
      <c r="K914" s="34"/>
      <c r="L914" s="59" t="str">
        <f t="shared" ca="1" si="114"/>
        <v/>
      </c>
      <c r="M914" s="34"/>
      <c r="N914" s="47" t="str">
        <f t="shared" ca="1" si="115"/>
        <v/>
      </c>
      <c r="O914" s="75"/>
      <c r="P914" s="75"/>
      <c r="Q914" s="47" t="str">
        <f t="shared" ca="1" si="116"/>
        <v/>
      </c>
      <c r="R914" s="34"/>
      <c r="S914" s="59" t="str">
        <f t="shared" ca="1" si="117"/>
        <v/>
      </c>
      <c r="T914" s="32"/>
      <c r="U914" s="33" t="str">
        <f t="shared" ca="1" si="118"/>
        <v/>
      </c>
      <c r="V914" s="34"/>
      <c r="W914" s="35"/>
      <c r="X914" s="36" t="str">
        <f t="shared" ca="1" si="112"/>
        <v/>
      </c>
      <c r="Y914" s="37"/>
      <c r="Z914" s="38" t="str">
        <f t="shared" si="113"/>
        <v/>
      </c>
    </row>
    <row r="915" spans="1:26" s="39" customFormat="1">
      <c r="A915" s="30">
        <v>912</v>
      </c>
      <c r="B915" s="31"/>
      <c r="C915" s="31"/>
      <c r="D915" s="44"/>
      <c r="E915" s="72" t="str">
        <f>IFERROR(IF(INDEX(Sheet3!$B$2:$B$8, MATCH(D915, Sheet3!$A$2:$A$8, 0)) = 0, "", INDEX(Sheet3!$B$2:$B$8, MATCH(D915, Sheet3!$A$2:$A$8, 0))), "")</f>
        <v/>
      </c>
      <c r="F915" s="31"/>
      <c r="G915" s="45"/>
      <c r="H915" s="63" t="str">
        <f>IFERROR(INDEX(Sheet3!$F$2:$F$114, MATCH(G915, Sheet3!$E$2:$E$114, 0)), "")</f>
        <v/>
      </c>
      <c r="I915" s="32"/>
      <c r="J915" s="40" t="str">
        <f t="shared" ca="1" si="111"/>
        <v/>
      </c>
      <c r="K915" s="34"/>
      <c r="L915" s="59" t="str">
        <f t="shared" ca="1" si="114"/>
        <v/>
      </c>
      <c r="M915" s="34"/>
      <c r="N915" s="47" t="str">
        <f t="shared" ca="1" si="115"/>
        <v/>
      </c>
      <c r="O915" s="75"/>
      <c r="P915" s="75"/>
      <c r="Q915" s="47" t="str">
        <f t="shared" ca="1" si="116"/>
        <v/>
      </c>
      <c r="R915" s="34"/>
      <c r="S915" s="59" t="str">
        <f t="shared" ca="1" si="117"/>
        <v/>
      </c>
      <c r="T915" s="32"/>
      <c r="U915" s="33" t="str">
        <f t="shared" ca="1" si="118"/>
        <v/>
      </c>
      <c r="V915" s="34"/>
      <c r="W915" s="35"/>
      <c r="X915" s="36" t="str">
        <f t="shared" ca="1" si="112"/>
        <v/>
      </c>
      <c r="Y915" s="37"/>
      <c r="Z915" s="38" t="str">
        <f t="shared" si="113"/>
        <v/>
      </c>
    </row>
    <row r="916" spans="1:26" s="39" customFormat="1">
      <c r="A916" s="30">
        <v>913</v>
      </c>
      <c r="B916" s="31"/>
      <c r="C916" s="31"/>
      <c r="D916" s="44"/>
      <c r="E916" s="72" t="str">
        <f>IFERROR(IF(INDEX(Sheet3!$B$2:$B$8, MATCH(D916, Sheet3!$A$2:$A$8, 0)) = 0, "", INDEX(Sheet3!$B$2:$B$8, MATCH(D916, Sheet3!$A$2:$A$8, 0))), "")</f>
        <v/>
      </c>
      <c r="F916" s="31"/>
      <c r="G916" s="45"/>
      <c r="H916" s="63" t="str">
        <f>IFERROR(INDEX(Sheet3!$F$2:$F$114, MATCH(G916, Sheet3!$E$2:$E$114, 0)), "")</f>
        <v/>
      </c>
      <c r="I916" s="32"/>
      <c r="J916" s="40" t="str">
        <f t="shared" ca="1" si="111"/>
        <v/>
      </c>
      <c r="K916" s="34"/>
      <c r="L916" s="59" t="str">
        <f t="shared" ca="1" si="114"/>
        <v/>
      </c>
      <c r="M916" s="34"/>
      <c r="N916" s="47" t="str">
        <f t="shared" ca="1" si="115"/>
        <v/>
      </c>
      <c r="O916" s="75"/>
      <c r="P916" s="75"/>
      <c r="Q916" s="47" t="str">
        <f t="shared" ca="1" si="116"/>
        <v/>
      </c>
      <c r="R916" s="34"/>
      <c r="S916" s="59" t="str">
        <f t="shared" ca="1" si="117"/>
        <v/>
      </c>
      <c r="T916" s="32"/>
      <c r="U916" s="33" t="str">
        <f t="shared" ca="1" si="118"/>
        <v/>
      </c>
      <c r="V916" s="34"/>
      <c r="W916" s="35"/>
      <c r="X916" s="36" t="str">
        <f t="shared" ca="1" si="112"/>
        <v/>
      </c>
      <c r="Y916" s="37"/>
      <c r="Z916" s="38" t="str">
        <f t="shared" si="113"/>
        <v/>
      </c>
    </row>
    <row r="917" spans="1:26" s="39" customFormat="1">
      <c r="A917" s="30">
        <v>914</v>
      </c>
      <c r="B917" s="31"/>
      <c r="C917" s="31"/>
      <c r="D917" s="44"/>
      <c r="E917" s="72" t="str">
        <f>IFERROR(IF(INDEX(Sheet3!$B$2:$B$8, MATCH(D917, Sheet3!$A$2:$A$8, 0)) = 0, "", INDEX(Sheet3!$B$2:$B$8, MATCH(D917, Sheet3!$A$2:$A$8, 0))), "")</f>
        <v/>
      </c>
      <c r="F917" s="31"/>
      <c r="G917" s="45"/>
      <c r="H917" s="63" t="str">
        <f>IFERROR(INDEX(Sheet3!$F$2:$F$114, MATCH(G917, Sheet3!$E$2:$E$114, 0)), "")</f>
        <v/>
      </c>
      <c r="I917" s="32"/>
      <c r="J917" s="40" t="str">
        <f t="shared" ca="1" si="111"/>
        <v/>
      </c>
      <c r="K917" s="34"/>
      <c r="L917" s="59" t="str">
        <f t="shared" ca="1" si="114"/>
        <v/>
      </c>
      <c r="M917" s="34"/>
      <c r="N917" s="47" t="str">
        <f t="shared" ca="1" si="115"/>
        <v/>
      </c>
      <c r="O917" s="75"/>
      <c r="P917" s="75"/>
      <c r="Q917" s="47" t="str">
        <f t="shared" ca="1" si="116"/>
        <v/>
      </c>
      <c r="R917" s="34"/>
      <c r="S917" s="59" t="str">
        <f t="shared" ca="1" si="117"/>
        <v/>
      </c>
      <c r="T917" s="32"/>
      <c r="U917" s="33" t="str">
        <f t="shared" ca="1" si="118"/>
        <v/>
      </c>
      <c r="V917" s="34"/>
      <c r="W917" s="35"/>
      <c r="X917" s="36" t="str">
        <f t="shared" ca="1" si="112"/>
        <v/>
      </c>
      <c r="Y917" s="37"/>
      <c r="Z917" s="38" t="str">
        <f t="shared" si="113"/>
        <v/>
      </c>
    </row>
    <row r="918" spans="1:26" s="39" customFormat="1">
      <c r="A918" s="30">
        <v>915</v>
      </c>
      <c r="B918" s="31"/>
      <c r="C918" s="31"/>
      <c r="D918" s="44"/>
      <c r="E918" s="72" t="str">
        <f>IFERROR(IF(INDEX(Sheet3!$B$2:$B$8, MATCH(D918, Sheet3!$A$2:$A$8, 0)) = 0, "", INDEX(Sheet3!$B$2:$B$8, MATCH(D918, Sheet3!$A$2:$A$8, 0))), "")</f>
        <v/>
      </c>
      <c r="F918" s="31"/>
      <c r="G918" s="45"/>
      <c r="H918" s="63" t="str">
        <f>IFERROR(INDEX(Sheet3!$F$2:$F$114, MATCH(G918, Sheet3!$E$2:$E$114, 0)), "")</f>
        <v/>
      </c>
      <c r="I918" s="32"/>
      <c r="J918" s="40" t="str">
        <f t="shared" ca="1" si="111"/>
        <v/>
      </c>
      <c r="K918" s="34"/>
      <c r="L918" s="59" t="str">
        <f t="shared" ca="1" si="114"/>
        <v/>
      </c>
      <c r="M918" s="34"/>
      <c r="N918" s="47" t="str">
        <f t="shared" ca="1" si="115"/>
        <v/>
      </c>
      <c r="O918" s="75"/>
      <c r="P918" s="75"/>
      <c r="Q918" s="47" t="str">
        <f t="shared" ca="1" si="116"/>
        <v/>
      </c>
      <c r="R918" s="34"/>
      <c r="S918" s="59" t="str">
        <f t="shared" ca="1" si="117"/>
        <v/>
      </c>
      <c r="T918" s="32"/>
      <c r="U918" s="33" t="str">
        <f t="shared" ca="1" si="118"/>
        <v/>
      </c>
      <c r="V918" s="34"/>
      <c r="W918" s="35"/>
      <c r="X918" s="36" t="str">
        <f t="shared" ca="1" si="112"/>
        <v/>
      </c>
      <c r="Y918" s="37"/>
      <c r="Z918" s="38" t="str">
        <f t="shared" si="113"/>
        <v/>
      </c>
    </row>
    <row r="919" spans="1:26" s="39" customFormat="1">
      <c r="A919" s="30">
        <v>916</v>
      </c>
      <c r="B919" s="31"/>
      <c r="C919" s="31"/>
      <c r="D919" s="44"/>
      <c r="E919" s="72" t="str">
        <f>IFERROR(IF(INDEX(Sheet3!$B$2:$B$8, MATCH(D919, Sheet3!$A$2:$A$8, 0)) = 0, "", INDEX(Sheet3!$B$2:$B$8, MATCH(D919, Sheet3!$A$2:$A$8, 0))), "")</f>
        <v/>
      </c>
      <c r="F919" s="31"/>
      <c r="G919" s="45"/>
      <c r="H919" s="63" t="str">
        <f>IFERROR(INDEX(Sheet3!$F$2:$F$114, MATCH(G919, Sheet3!$E$2:$E$114, 0)), "")</f>
        <v/>
      </c>
      <c r="I919" s="32"/>
      <c r="J919" s="40" t="str">
        <f t="shared" ca="1" si="111"/>
        <v/>
      </c>
      <c r="K919" s="34"/>
      <c r="L919" s="59" t="str">
        <f t="shared" ca="1" si="114"/>
        <v/>
      </c>
      <c r="M919" s="34"/>
      <c r="N919" s="47" t="str">
        <f t="shared" ca="1" si="115"/>
        <v/>
      </c>
      <c r="O919" s="75"/>
      <c r="P919" s="75"/>
      <c r="Q919" s="47" t="str">
        <f t="shared" ca="1" si="116"/>
        <v/>
      </c>
      <c r="R919" s="34"/>
      <c r="S919" s="59" t="str">
        <f t="shared" ca="1" si="117"/>
        <v/>
      </c>
      <c r="T919" s="32"/>
      <c r="U919" s="33" t="str">
        <f t="shared" ca="1" si="118"/>
        <v/>
      </c>
      <c r="V919" s="34"/>
      <c r="W919" s="35"/>
      <c r="X919" s="36" t="str">
        <f t="shared" ca="1" si="112"/>
        <v/>
      </c>
      <c r="Y919" s="37"/>
      <c r="Z919" s="38" t="str">
        <f t="shared" si="113"/>
        <v/>
      </c>
    </row>
    <row r="920" spans="1:26" s="39" customFormat="1">
      <c r="A920" s="30">
        <v>917</v>
      </c>
      <c r="B920" s="31"/>
      <c r="C920" s="31"/>
      <c r="D920" s="44"/>
      <c r="E920" s="72" t="str">
        <f>IFERROR(IF(INDEX(Sheet3!$B$2:$B$8, MATCH(D920, Sheet3!$A$2:$A$8, 0)) = 0, "", INDEX(Sheet3!$B$2:$B$8, MATCH(D920, Sheet3!$A$2:$A$8, 0))), "")</f>
        <v/>
      </c>
      <c r="F920" s="31"/>
      <c r="G920" s="45"/>
      <c r="H920" s="63" t="str">
        <f>IFERROR(INDEX(Sheet3!$F$2:$F$114, MATCH(G920, Sheet3!$E$2:$E$114, 0)), "")</f>
        <v/>
      </c>
      <c r="I920" s="32"/>
      <c r="J920" s="40" t="str">
        <f t="shared" ca="1" si="111"/>
        <v/>
      </c>
      <c r="K920" s="34"/>
      <c r="L920" s="59" t="str">
        <f t="shared" ca="1" si="114"/>
        <v/>
      </c>
      <c r="M920" s="34"/>
      <c r="N920" s="47" t="str">
        <f t="shared" ca="1" si="115"/>
        <v/>
      </c>
      <c r="O920" s="75"/>
      <c r="P920" s="75"/>
      <c r="Q920" s="47" t="str">
        <f t="shared" ca="1" si="116"/>
        <v/>
      </c>
      <c r="R920" s="34"/>
      <c r="S920" s="59" t="str">
        <f t="shared" ca="1" si="117"/>
        <v/>
      </c>
      <c r="T920" s="32"/>
      <c r="U920" s="33" t="str">
        <f t="shared" ca="1" si="118"/>
        <v/>
      </c>
      <c r="V920" s="34"/>
      <c r="W920" s="35"/>
      <c r="X920" s="36" t="str">
        <f t="shared" ca="1" si="112"/>
        <v/>
      </c>
      <c r="Y920" s="37"/>
      <c r="Z920" s="38" t="str">
        <f t="shared" si="113"/>
        <v/>
      </c>
    </row>
    <row r="921" spans="1:26" s="39" customFormat="1">
      <c r="A921" s="30">
        <v>918</v>
      </c>
      <c r="B921" s="31"/>
      <c r="C921" s="31"/>
      <c r="D921" s="44"/>
      <c r="E921" s="72" t="str">
        <f>IFERROR(IF(INDEX(Sheet3!$B$2:$B$8, MATCH(D921, Sheet3!$A$2:$A$8, 0)) = 0, "", INDEX(Sheet3!$B$2:$B$8, MATCH(D921, Sheet3!$A$2:$A$8, 0))), "")</f>
        <v/>
      </c>
      <c r="F921" s="31"/>
      <c r="G921" s="45"/>
      <c r="H921" s="63" t="str">
        <f>IFERROR(INDEX(Sheet3!$F$2:$F$114, MATCH(G921, Sheet3!$E$2:$E$114, 0)), "")</f>
        <v/>
      </c>
      <c r="I921" s="32"/>
      <c r="J921" s="40" t="str">
        <f t="shared" ca="1" si="111"/>
        <v/>
      </c>
      <c r="K921" s="34"/>
      <c r="L921" s="59" t="str">
        <f t="shared" ca="1" si="114"/>
        <v/>
      </c>
      <c r="M921" s="34"/>
      <c r="N921" s="47" t="str">
        <f t="shared" ca="1" si="115"/>
        <v/>
      </c>
      <c r="O921" s="75"/>
      <c r="P921" s="75"/>
      <c r="Q921" s="47" t="str">
        <f t="shared" ca="1" si="116"/>
        <v/>
      </c>
      <c r="R921" s="34"/>
      <c r="S921" s="59" t="str">
        <f t="shared" ca="1" si="117"/>
        <v/>
      </c>
      <c r="T921" s="32"/>
      <c r="U921" s="33" t="str">
        <f t="shared" ca="1" si="118"/>
        <v/>
      </c>
      <c r="V921" s="34"/>
      <c r="W921" s="35"/>
      <c r="X921" s="36" t="str">
        <f t="shared" ca="1" si="112"/>
        <v/>
      </c>
      <c r="Y921" s="37"/>
      <c r="Z921" s="38" t="str">
        <f t="shared" si="113"/>
        <v/>
      </c>
    </row>
    <row r="922" spans="1:26" s="39" customFormat="1">
      <c r="A922" s="30">
        <v>919</v>
      </c>
      <c r="B922" s="31"/>
      <c r="C922" s="31"/>
      <c r="D922" s="44"/>
      <c r="E922" s="72" t="str">
        <f>IFERROR(IF(INDEX(Sheet3!$B$2:$B$8, MATCH(D922, Sheet3!$A$2:$A$8, 0)) = 0, "", INDEX(Sheet3!$B$2:$B$8, MATCH(D922, Sheet3!$A$2:$A$8, 0))), "")</f>
        <v/>
      </c>
      <c r="F922" s="31"/>
      <c r="G922" s="45"/>
      <c r="H922" s="63" t="str">
        <f>IFERROR(INDEX(Sheet3!$F$2:$F$114, MATCH(G922, Sheet3!$E$2:$E$114, 0)), "")</f>
        <v/>
      </c>
      <c r="I922" s="32"/>
      <c r="J922" s="40" t="str">
        <f t="shared" ca="1" si="111"/>
        <v/>
      </c>
      <c r="K922" s="34"/>
      <c r="L922" s="59" t="str">
        <f t="shared" ca="1" si="114"/>
        <v/>
      </c>
      <c r="M922" s="34"/>
      <c r="N922" s="47" t="str">
        <f t="shared" ca="1" si="115"/>
        <v/>
      </c>
      <c r="O922" s="75"/>
      <c r="P922" s="75"/>
      <c r="Q922" s="47" t="str">
        <f t="shared" ca="1" si="116"/>
        <v/>
      </c>
      <c r="R922" s="34"/>
      <c r="S922" s="59" t="str">
        <f t="shared" ca="1" si="117"/>
        <v/>
      </c>
      <c r="T922" s="32"/>
      <c r="U922" s="33" t="str">
        <f t="shared" ca="1" si="118"/>
        <v/>
      </c>
      <c r="V922" s="34"/>
      <c r="W922" s="35"/>
      <c r="X922" s="36" t="str">
        <f t="shared" ca="1" si="112"/>
        <v/>
      </c>
      <c r="Y922" s="37"/>
      <c r="Z922" s="38" t="str">
        <f t="shared" si="113"/>
        <v/>
      </c>
    </row>
    <row r="923" spans="1:26" s="39" customFormat="1">
      <c r="A923" s="30">
        <v>920</v>
      </c>
      <c r="B923" s="31"/>
      <c r="C923" s="31"/>
      <c r="D923" s="44"/>
      <c r="E923" s="72" t="str">
        <f>IFERROR(IF(INDEX(Sheet3!$B$2:$B$8, MATCH(D923, Sheet3!$A$2:$A$8, 0)) = 0, "", INDEX(Sheet3!$B$2:$B$8, MATCH(D923, Sheet3!$A$2:$A$8, 0))), "")</f>
        <v/>
      </c>
      <c r="F923" s="31"/>
      <c r="G923" s="45"/>
      <c r="H923" s="63" t="str">
        <f>IFERROR(INDEX(Sheet3!$F$2:$F$114, MATCH(G923, Sheet3!$E$2:$E$114, 0)), "")</f>
        <v/>
      </c>
      <c r="I923" s="32"/>
      <c r="J923" s="40" t="str">
        <f t="shared" ca="1" si="111"/>
        <v/>
      </c>
      <c r="K923" s="34"/>
      <c r="L923" s="59" t="str">
        <f t="shared" ca="1" si="114"/>
        <v/>
      </c>
      <c r="M923" s="34"/>
      <c r="N923" s="47" t="str">
        <f t="shared" ca="1" si="115"/>
        <v/>
      </c>
      <c r="O923" s="75"/>
      <c r="P923" s="75"/>
      <c r="Q923" s="47" t="str">
        <f t="shared" ca="1" si="116"/>
        <v/>
      </c>
      <c r="R923" s="34"/>
      <c r="S923" s="59" t="str">
        <f t="shared" ca="1" si="117"/>
        <v/>
      </c>
      <c r="T923" s="32"/>
      <c r="U923" s="33" t="str">
        <f t="shared" ca="1" si="118"/>
        <v/>
      </c>
      <c r="V923" s="34"/>
      <c r="W923" s="35"/>
      <c r="X923" s="36" t="str">
        <f t="shared" ca="1" si="112"/>
        <v/>
      </c>
      <c r="Y923" s="37"/>
      <c r="Z923" s="38" t="str">
        <f t="shared" si="113"/>
        <v/>
      </c>
    </row>
    <row r="924" spans="1:26" s="39" customFormat="1">
      <c r="A924" s="30">
        <v>921</v>
      </c>
      <c r="B924" s="31"/>
      <c r="C924" s="31"/>
      <c r="D924" s="44"/>
      <c r="E924" s="72" t="str">
        <f>IFERROR(IF(INDEX(Sheet3!$B$2:$B$8, MATCH(D924, Sheet3!$A$2:$A$8, 0)) = 0, "", INDEX(Sheet3!$B$2:$B$8, MATCH(D924, Sheet3!$A$2:$A$8, 0))), "")</f>
        <v/>
      </c>
      <c r="F924" s="31"/>
      <c r="G924" s="45"/>
      <c r="H924" s="63" t="str">
        <f>IFERROR(INDEX(Sheet3!$F$2:$F$114, MATCH(G924, Sheet3!$E$2:$E$114, 0)), "")</f>
        <v/>
      </c>
      <c r="I924" s="32"/>
      <c r="J924" s="40" t="str">
        <f t="shared" ca="1" si="111"/>
        <v/>
      </c>
      <c r="K924" s="34"/>
      <c r="L924" s="59" t="str">
        <f t="shared" ca="1" si="114"/>
        <v/>
      </c>
      <c r="M924" s="34"/>
      <c r="N924" s="47" t="str">
        <f t="shared" ca="1" si="115"/>
        <v/>
      </c>
      <c r="O924" s="75"/>
      <c r="P924" s="75"/>
      <c r="Q924" s="47" t="str">
        <f t="shared" ca="1" si="116"/>
        <v/>
      </c>
      <c r="R924" s="34"/>
      <c r="S924" s="59" t="str">
        <f t="shared" ca="1" si="117"/>
        <v/>
      </c>
      <c r="T924" s="32"/>
      <c r="U924" s="33" t="str">
        <f t="shared" ca="1" si="118"/>
        <v/>
      </c>
      <c r="V924" s="34"/>
      <c r="W924" s="35"/>
      <c r="X924" s="36" t="str">
        <f t="shared" ca="1" si="112"/>
        <v/>
      </c>
      <c r="Y924" s="37"/>
      <c r="Z924" s="38" t="str">
        <f t="shared" si="113"/>
        <v/>
      </c>
    </row>
    <row r="925" spans="1:26" s="39" customFormat="1">
      <c r="A925" s="30">
        <v>922</v>
      </c>
      <c r="B925" s="31"/>
      <c r="C925" s="31"/>
      <c r="D925" s="44"/>
      <c r="E925" s="72" t="str">
        <f>IFERROR(IF(INDEX(Sheet3!$B$2:$B$8, MATCH(D925, Sheet3!$A$2:$A$8, 0)) = 0, "", INDEX(Sheet3!$B$2:$B$8, MATCH(D925, Sheet3!$A$2:$A$8, 0))), "")</f>
        <v/>
      </c>
      <c r="F925" s="31"/>
      <c r="G925" s="45"/>
      <c r="H925" s="63" t="str">
        <f>IFERROR(INDEX(Sheet3!$F$2:$F$114, MATCH(G925, Sheet3!$E$2:$E$114, 0)), "")</f>
        <v/>
      </c>
      <c r="I925" s="32"/>
      <c r="J925" s="40" t="str">
        <f t="shared" ca="1" si="111"/>
        <v/>
      </c>
      <c r="K925" s="34"/>
      <c r="L925" s="59" t="str">
        <f t="shared" ca="1" si="114"/>
        <v/>
      </c>
      <c r="M925" s="34"/>
      <c r="N925" s="47" t="str">
        <f t="shared" ca="1" si="115"/>
        <v/>
      </c>
      <c r="O925" s="75"/>
      <c r="P925" s="75"/>
      <c r="Q925" s="47" t="str">
        <f t="shared" ca="1" si="116"/>
        <v/>
      </c>
      <c r="R925" s="34"/>
      <c r="S925" s="59" t="str">
        <f t="shared" ca="1" si="117"/>
        <v/>
      </c>
      <c r="T925" s="32"/>
      <c r="U925" s="33" t="str">
        <f t="shared" ca="1" si="118"/>
        <v/>
      </c>
      <c r="V925" s="34"/>
      <c r="W925" s="35"/>
      <c r="X925" s="36" t="str">
        <f t="shared" ca="1" si="112"/>
        <v/>
      </c>
      <c r="Y925" s="37"/>
      <c r="Z925" s="38" t="str">
        <f t="shared" si="113"/>
        <v/>
      </c>
    </row>
    <row r="926" spans="1:26" s="39" customFormat="1">
      <c r="A926" s="30">
        <v>923</v>
      </c>
      <c r="B926" s="31"/>
      <c r="C926" s="31"/>
      <c r="D926" s="44"/>
      <c r="E926" s="72" t="str">
        <f>IFERROR(IF(INDEX(Sheet3!$B$2:$B$8, MATCH(D926, Sheet3!$A$2:$A$8, 0)) = 0, "", INDEX(Sheet3!$B$2:$B$8, MATCH(D926, Sheet3!$A$2:$A$8, 0))), "")</f>
        <v/>
      </c>
      <c r="F926" s="31"/>
      <c r="G926" s="45"/>
      <c r="H926" s="63" t="str">
        <f>IFERROR(INDEX(Sheet3!$F$2:$F$114, MATCH(G926, Sheet3!$E$2:$E$114, 0)), "")</f>
        <v/>
      </c>
      <c r="I926" s="32"/>
      <c r="J926" s="40" t="str">
        <f t="shared" ca="1" si="111"/>
        <v/>
      </c>
      <c r="K926" s="34"/>
      <c r="L926" s="59" t="str">
        <f t="shared" ca="1" si="114"/>
        <v/>
      </c>
      <c r="M926" s="34"/>
      <c r="N926" s="47" t="str">
        <f t="shared" ca="1" si="115"/>
        <v/>
      </c>
      <c r="O926" s="75"/>
      <c r="P926" s="75"/>
      <c r="Q926" s="47" t="str">
        <f t="shared" ca="1" si="116"/>
        <v/>
      </c>
      <c r="R926" s="34"/>
      <c r="S926" s="59" t="str">
        <f t="shared" ca="1" si="117"/>
        <v/>
      </c>
      <c r="T926" s="32"/>
      <c r="U926" s="33" t="str">
        <f t="shared" ca="1" si="118"/>
        <v/>
      </c>
      <c r="V926" s="34"/>
      <c r="W926" s="35"/>
      <c r="X926" s="36" t="str">
        <f t="shared" ca="1" si="112"/>
        <v/>
      </c>
      <c r="Y926" s="37"/>
      <c r="Z926" s="38" t="str">
        <f t="shared" si="113"/>
        <v/>
      </c>
    </row>
    <row r="927" spans="1:26" s="39" customFormat="1">
      <c r="A927" s="30">
        <v>924</v>
      </c>
      <c r="B927" s="31"/>
      <c r="C927" s="31"/>
      <c r="D927" s="44"/>
      <c r="E927" s="72" t="str">
        <f>IFERROR(IF(INDEX(Sheet3!$B$2:$B$8, MATCH(D927, Sheet3!$A$2:$A$8, 0)) = 0, "", INDEX(Sheet3!$B$2:$B$8, MATCH(D927, Sheet3!$A$2:$A$8, 0))), "")</f>
        <v/>
      </c>
      <c r="F927" s="31"/>
      <c r="G927" s="45"/>
      <c r="H927" s="63" t="str">
        <f>IFERROR(INDEX(Sheet3!$F$2:$F$114, MATCH(G927, Sheet3!$E$2:$E$114, 0)), "")</f>
        <v/>
      </c>
      <c r="I927" s="32"/>
      <c r="J927" s="40" t="str">
        <f t="shared" ca="1" si="111"/>
        <v/>
      </c>
      <c r="K927" s="34"/>
      <c r="L927" s="59" t="str">
        <f t="shared" ca="1" si="114"/>
        <v/>
      </c>
      <c r="M927" s="34"/>
      <c r="N927" s="47" t="str">
        <f t="shared" ca="1" si="115"/>
        <v/>
      </c>
      <c r="O927" s="75"/>
      <c r="P927" s="75"/>
      <c r="Q927" s="47" t="str">
        <f t="shared" ca="1" si="116"/>
        <v/>
      </c>
      <c r="R927" s="34"/>
      <c r="S927" s="59" t="str">
        <f t="shared" ca="1" si="117"/>
        <v/>
      </c>
      <c r="T927" s="32"/>
      <c r="U927" s="33" t="str">
        <f t="shared" ca="1" si="118"/>
        <v/>
      </c>
      <c r="V927" s="34"/>
      <c r="W927" s="35"/>
      <c r="X927" s="36" t="str">
        <f t="shared" ca="1" si="112"/>
        <v/>
      </c>
      <c r="Y927" s="37"/>
      <c r="Z927" s="38" t="str">
        <f t="shared" si="113"/>
        <v/>
      </c>
    </row>
    <row r="928" spans="1:26" s="39" customFormat="1">
      <c r="A928" s="30">
        <v>925</v>
      </c>
      <c r="B928" s="31"/>
      <c r="C928" s="31"/>
      <c r="D928" s="44"/>
      <c r="E928" s="72" t="str">
        <f>IFERROR(IF(INDEX(Sheet3!$B$2:$B$8, MATCH(D928, Sheet3!$A$2:$A$8, 0)) = 0, "", INDEX(Sheet3!$B$2:$B$8, MATCH(D928, Sheet3!$A$2:$A$8, 0))), "")</f>
        <v/>
      </c>
      <c r="F928" s="31"/>
      <c r="G928" s="45"/>
      <c r="H928" s="63" t="str">
        <f>IFERROR(INDEX(Sheet3!$F$2:$F$114, MATCH(G928, Sheet3!$E$2:$E$114, 0)), "")</f>
        <v/>
      </c>
      <c r="I928" s="32"/>
      <c r="J928" s="40" t="str">
        <f t="shared" ca="1" si="111"/>
        <v/>
      </c>
      <c r="K928" s="34"/>
      <c r="L928" s="59" t="str">
        <f t="shared" ca="1" si="114"/>
        <v/>
      </c>
      <c r="M928" s="34"/>
      <c r="N928" s="47" t="str">
        <f t="shared" ca="1" si="115"/>
        <v/>
      </c>
      <c r="O928" s="75"/>
      <c r="P928" s="75"/>
      <c r="Q928" s="47" t="str">
        <f t="shared" ca="1" si="116"/>
        <v/>
      </c>
      <c r="R928" s="34"/>
      <c r="S928" s="59" t="str">
        <f t="shared" ca="1" si="117"/>
        <v/>
      </c>
      <c r="T928" s="32"/>
      <c r="U928" s="33" t="str">
        <f t="shared" ca="1" si="118"/>
        <v/>
      </c>
      <c r="V928" s="34"/>
      <c r="W928" s="35"/>
      <c r="X928" s="36" t="str">
        <f t="shared" ca="1" si="112"/>
        <v/>
      </c>
      <c r="Y928" s="37"/>
      <c r="Z928" s="38" t="str">
        <f t="shared" si="113"/>
        <v/>
      </c>
    </row>
    <row r="929" spans="1:26" s="39" customFormat="1">
      <c r="A929" s="30">
        <v>926</v>
      </c>
      <c r="B929" s="31"/>
      <c r="C929" s="31"/>
      <c r="D929" s="44"/>
      <c r="E929" s="72" t="str">
        <f>IFERROR(IF(INDEX(Sheet3!$B$2:$B$8, MATCH(D929, Sheet3!$A$2:$A$8, 0)) = 0, "", INDEX(Sheet3!$B$2:$B$8, MATCH(D929, Sheet3!$A$2:$A$8, 0))), "")</f>
        <v/>
      </c>
      <c r="F929" s="31"/>
      <c r="G929" s="45"/>
      <c r="H929" s="63" t="str">
        <f>IFERROR(INDEX(Sheet3!$F$2:$F$114, MATCH(G929, Sheet3!$E$2:$E$114, 0)), "")</f>
        <v/>
      </c>
      <c r="I929" s="32"/>
      <c r="J929" s="40" t="str">
        <f t="shared" ca="1" si="111"/>
        <v/>
      </c>
      <c r="K929" s="34"/>
      <c r="L929" s="59" t="str">
        <f t="shared" ca="1" si="114"/>
        <v/>
      </c>
      <c r="M929" s="34"/>
      <c r="N929" s="47" t="str">
        <f t="shared" ca="1" si="115"/>
        <v/>
      </c>
      <c r="O929" s="75"/>
      <c r="P929" s="75"/>
      <c r="Q929" s="47" t="str">
        <f t="shared" ca="1" si="116"/>
        <v/>
      </c>
      <c r="R929" s="34"/>
      <c r="S929" s="59" t="str">
        <f t="shared" ca="1" si="117"/>
        <v/>
      </c>
      <c r="T929" s="32"/>
      <c r="U929" s="33" t="str">
        <f t="shared" ca="1" si="118"/>
        <v/>
      </c>
      <c r="V929" s="34"/>
      <c r="W929" s="35"/>
      <c r="X929" s="36" t="str">
        <f t="shared" ca="1" si="112"/>
        <v/>
      </c>
      <c r="Y929" s="37"/>
      <c r="Z929" s="38" t="str">
        <f t="shared" si="113"/>
        <v/>
      </c>
    </row>
    <row r="930" spans="1:26" s="39" customFormat="1">
      <c r="A930" s="30">
        <v>927</v>
      </c>
      <c r="B930" s="31"/>
      <c r="C930" s="31"/>
      <c r="D930" s="44"/>
      <c r="E930" s="72" t="str">
        <f>IFERROR(IF(INDEX(Sheet3!$B$2:$B$8, MATCH(D930, Sheet3!$A$2:$A$8, 0)) = 0, "", INDEX(Sheet3!$B$2:$B$8, MATCH(D930, Sheet3!$A$2:$A$8, 0))), "")</f>
        <v/>
      </c>
      <c r="F930" s="31"/>
      <c r="G930" s="45"/>
      <c r="H930" s="63" t="str">
        <f>IFERROR(INDEX(Sheet3!$F$2:$F$114, MATCH(G930, Sheet3!$E$2:$E$114, 0)), "")</f>
        <v/>
      </c>
      <c r="I930" s="32"/>
      <c r="J930" s="40" t="str">
        <f t="shared" ca="1" si="111"/>
        <v/>
      </c>
      <c r="K930" s="34"/>
      <c r="L930" s="59" t="str">
        <f t="shared" ca="1" si="114"/>
        <v/>
      </c>
      <c r="M930" s="34"/>
      <c r="N930" s="47" t="str">
        <f t="shared" ca="1" si="115"/>
        <v/>
      </c>
      <c r="O930" s="75"/>
      <c r="P930" s="75"/>
      <c r="Q930" s="47" t="str">
        <f t="shared" ca="1" si="116"/>
        <v/>
      </c>
      <c r="R930" s="34"/>
      <c r="S930" s="59" t="str">
        <f t="shared" ca="1" si="117"/>
        <v/>
      </c>
      <c r="T930" s="32"/>
      <c r="U930" s="33" t="str">
        <f t="shared" ca="1" si="118"/>
        <v/>
      </c>
      <c r="V930" s="34"/>
      <c r="W930" s="35"/>
      <c r="X930" s="36" t="str">
        <f t="shared" ca="1" si="112"/>
        <v/>
      </c>
      <c r="Y930" s="37"/>
      <c r="Z930" s="38" t="str">
        <f t="shared" si="113"/>
        <v/>
      </c>
    </row>
    <row r="931" spans="1:26" s="39" customFormat="1">
      <c r="A931" s="30">
        <v>928</v>
      </c>
      <c r="B931" s="31"/>
      <c r="C931" s="31"/>
      <c r="D931" s="44"/>
      <c r="E931" s="72" t="str">
        <f>IFERROR(IF(INDEX(Sheet3!$B$2:$B$8, MATCH(D931, Sheet3!$A$2:$A$8, 0)) = 0, "", INDEX(Sheet3!$B$2:$B$8, MATCH(D931, Sheet3!$A$2:$A$8, 0))), "")</f>
        <v/>
      </c>
      <c r="F931" s="31"/>
      <c r="G931" s="45"/>
      <c r="H931" s="63" t="str">
        <f>IFERROR(INDEX(Sheet3!$F$2:$F$114, MATCH(G931, Sheet3!$E$2:$E$114, 0)), "")</f>
        <v/>
      </c>
      <c r="I931" s="32"/>
      <c r="J931" s="40" t="str">
        <f t="shared" ca="1" si="111"/>
        <v/>
      </c>
      <c r="K931" s="34"/>
      <c r="L931" s="59" t="str">
        <f t="shared" ca="1" si="114"/>
        <v/>
      </c>
      <c r="M931" s="34"/>
      <c r="N931" s="47" t="str">
        <f t="shared" ca="1" si="115"/>
        <v/>
      </c>
      <c r="O931" s="75"/>
      <c r="P931" s="75"/>
      <c r="Q931" s="47" t="str">
        <f t="shared" ca="1" si="116"/>
        <v/>
      </c>
      <c r="R931" s="34"/>
      <c r="S931" s="59" t="str">
        <f t="shared" ca="1" si="117"/>
        <v/>
      </c>
      <c r="T931" s="32"/>
      <c r="U931" s="33" t="str">
        <f t="shared" ca="1" si="118"/>
        <v/>
      </c>
      <c r="V931" s="34"/>
      <c r="W931" s="35"/>
      <c r="X931" s="36" t="str">
        <f t="shared" ca="1" si="112"/>
        <v/>
      </c>
      <c r="Y931" s="37"/>
      <c r="Z931" s="38" t="str">
        <f t="shared" si="113"/>
        <v/>
      </c>
    </row>
    <row r="932" spans="1:26" s="39" customFormat="1">
      <c r="A932" s="30">
        <v>929</v>
      </c>
      <c r="B932" s="31"/>
      <c r="C932" s="31"/>
      <c r="D932" s="44"/>
      <c r="E932" s="72" t="str">
        <f>IFERROR(IF(INDEX(Sheet3!$B$2:$B$8, MATCH(D932, Sheet3!$A$2:$A$8, 0)) = 0, "", INDEX(Sheet3!$B$2:$B$8, MATCH(D932, Sheet3!$A$2:$A$8, 0))), "")</f>
        <v/>
      </c>
      <c r="F932" s="31"/>
      <c r="G932" s="45"/>
      <c r="H932" s="63" t="str">
        <f>IFERROR(INDEX(Sheet3!$F$2:$F$114, MATCH(G932, Sheet3!$E$2:$E$114, 0)), "")</f>
        <v/>
      </c>
      <c r="I932" s="32"/>
      <c r="J932" s="40" t="str">
        <f t="shared" ca="1" si="111"/>
        <v/>
      </c>
      <c r="K932" s="34"/>
      <c r="L932" s="59" t="str">
        <f t="shared" ca="1" si="114"/>
        <v/>
      </c>
      <c r="M932" s="34"/>
      <c r="N932" s="47" t="str">
        <f t="shared" ca="1" si="115"/>
        <v/>
      </c>
      <c r="O932" s="75"/>
      <c r="P932" s="75"/>
      <c r="Q932" s="47" t="str">
        <f t="shared" ca="1" si="116"/>
        <v/>
      </c>
      <c r="R932" s="34"/>
      <c r="S932" s="59" t="str">
        <f t="shared" ca="1" si="117"/>
        <v/>
      </c>
      <c r="T932" s="32"/>
      <c r="U932" s="33" t="str">
        <f t="shared" ca="1" si="118"/>
        <v/>
      </c>
      <c r="V932" s="34"/>
      <c r="W932" s="35"/>
      <c r="X932" s="36" t="str">
        <f t="shared" ca="1" si="112"/>
        <v/>
      </c>
      <c r="Y932" s="37"/>
      <c r="Z932" s="38" t="str">
        <f t="shared" si="113"/>
        <v/>
      </c>
    </row>
    <row r="933" spans="1:26" s="39" customFormat="1">
      <c r="A933" s="30">
        <v>930</v>
      </c>
      <c r="B933" s="31"/>
      <c r="C933" s="31"/>
      <c r="D933" s="44"/>
      <c r="E933" s="72" t="str">
        <f>IFERROR(IF(INDEX(Sheet3!$B$2:$B$8, MATCH(D933, Sheet3!$A$2:$A$8, 0)) = 0, "", INDEX(Sheet3!$B$2:$B$8, MATCH(D933, Sheet3!$A$2:$A$8, 0))), "")</f>
        <v/>
      </c>
      <c r="F933" s="31"/>
      <c r="G933" s="45"/>
      <c r="H933" s="63" t="str">
        <f>IFERROR(INDEX(Sheet3!$F$2:$F$114, MATCH(G933, Sheet3!$E$2:$E$114, 0)), "")</f>
        <v/>
      </c>
      <c r="I933" s="32"/>
      <c r="J933" s="40" t="str">
        <f t="shared" ca="1" si="111"/>
        <v/>
      </c>
      <c r="K933" s="34"/>
      <c r="L933" s="59" t="str">
        <f t="shared" ca="1" si="114"/>
        <v/>
      </c>
      <c r="M933" s="34"/>
      <c r="N933" s="47" t="str">
        <f t="shared" ca="1" si="115"/>
        <v/>
      </c>
      <c r="O933" s="75"/>
      <c r="P933" s="75"/>
      <c r="Q933" s="47" t="str">
        <f t="shared" ca="1" si="116"/>
        <v/>
      </c>
      <c r="R933" s="34"/>
      <c r="S933" s="59" t="str">
        <f t="shared" ca="1" si="117"/>
        <v/>
      </c>
      <c r="T933" s="32"/>
      <c r="U933" s="33" t="str">
        <f t="shared" ca="1" si="118"/>
        <v/>
      </c>
      <c r="V933" s="34"/>
      <c r="W933" s="35"/>
      <c r="X933" s="36" t="str">
        <f t="shared" ca="1" si="112"/>
        <v/>
      </c>
      <c r="Y933" s="37"/>
      <c r="Z933" s="38" t="str">
        <f t="shared" si="113"/>
        <v/>
      </c>
    </row>
    <row r="934" spans="1:26" s="39" customFormat="1">
      <c r="A934" s="30">
        <v>931</v>
      </c>
      <c r="B934" s="31"/>
      <c r="C934" s="31"/>
      <c r="D934" s="44"/>
      <c r="E934" s="72" t="str">
        <f>IFERROR(IF(INDEX(Sheet3!$B$2:$B$8, MATCH(D934, Sheet3!$A$2:$A$8, 0)) = 0, "", INDEX(Sheet3!$B$2:$B$8, MATCH(D934, Sheet3!$A$2:$A$8, 0))), "")</f>
        <v/>
      </c>
      <c r="F934" s="31"/>
      <c r="G934" s="45"/>
      <c r="H934" s="63" t="str">
        <f>IFERROR(INDEX(Sheet3!$F$2:$F$114, MATCH(G934, Sheet3!$E$2:$E$114, 0)), "")</f>
        <v/>
      </c>
      <c r="I934" s="32"/>
      <c r="J934" s="40" t="str">
        <f t="shared" ca="1" si="111"/>
        <v/>
      </c>
      <c r="K934" s="34"/>
      <c r="L934" s="59" t="str">
        <f t="shared" ca="1" si="114"/>
        <v/>
      </c>
      <c r="M934" s="34"/>
      <c r="N934" s="47" t="str">
        <f t="shared" ca="1" si="115"/>
        <v/>
      </c>
      <c r="O934" s="75"/>
      <c r="P934" s="75"/>
      <c r="Q934" s="47" t="str">
        <f t="shared" ca="1" si="116"/>
        <v/>
      </c>
      <c r="R934" s="34"/>
      <c r="S934" s="59" t="str">
        <f t="shared" ca="1" si="117"/>
        <v/>
      </c>
      <c r="T934" s="32"/>
      <c r="U934" s="33" t="str">
        <f t="shared" ca="1" si="118"/>
        <v/>
      </c>
      <c r="V934" s="34"/>
      <c r="W934" s="35"/>
      <c r="X934" s="36" t="str">
        <f t="shared" ca="1" si="112"/>
        <v/>
      </c>
      <c r="Y934" s="37"/>
      <c r="Z934" s="38" t="str">
        <f t="shared" si="113"/>
        <v/>
      </c>
    </row>
    <row r="935" spans="1:26" s="39" customFormat="1">
      <c r="A935" s="30">
        <v>932</v>
      </c>
      <c r="B935" s="31"/>
      <c r="C935" s="31"/>
      <c r="D935" s="44"/>
      <c r="E935" s="72" t="str">
        <f>IFERROR(IF(INDEX(Sheet3!$B$2:$B$8, MATCH(D935, Sheet3!$A$2:$A$8, 0)) = 0, "", INDEX(Sheet3!$B$2:$B$8, MATCH(D935, Sheet3!$A$2:$A$8, 0))), "")</f>
        <v/>
      </c>
      <c r="F935" s="31"/>
      <c r="G935" s="45"/>
      <c r="H935" s="63" t="str">
        <f>IFERROR(INDEX(Sheet3!$F$2:$F$114, MATCH(G935, Sheet3!$E$2:$E$114, 0)), "")</f>
        <v/>
      </c>
      <c r="I935" s="32"/>
      <c r="J935" s="40" t="str">
        <f t="shared" ca="1" si="111"/>
        <v/>
      </c>
      <c r="K935" s="34"/>
      <c r="L935" s="59" t="str">
        <f t="shared" ca="1" si="114"/>
        <v/>
      </c>
      <c r="M935" s="34"/>
      <c r="N935" s="47" t="str">
        <f t="shared" ca="1" si="115"/>
        <v/>
      </c>
      <c r="O935" s="75"/>
      <c r="P935" s="75"/>
      <c r="Q935" s="47" t="str">
        <f t="shared" ca="1" si="116"/>
        <v/>
      </c>
      <c r="R935" s="34"/>
      <c r="S935" s="59" t="str">
        <f t="shared" ca="1" si="117"/>
        <v/>
      </c>
      <c r="T935" s="32"/>
      <c r="U935" s="33" t="str">
        <f t="shared" ca="1" si="118"/>
        <v/>
      </c>
      <c r="V935" s="34"/>
      <c r="W935" s="35"/>
      <c r="X935" s="36" t="str">
        <f t="shared" ca="1" si="112"/>
        <v/>
      </c>
      <c r="Y935" s="37"/>
      <c r="Z935" s="38" t="str">
        <f t="shared" si="113"/>
        <v/>
      </c>
    </row>
    <row r="936" spans="1:26" s="39" customFormat="1">
      <c r="A936" s="30">
        <v>933</v>
      </c>
      <c r="B936" s="31"/>
      <c r="C936" s="31"/>
      <c r="D936" s="44"/>
      <c r="E936" s="72" t="str">
        <f>IFERROR(IF(INDEX(Sheet3!$B$2:$B$8, MATCH(D936, Sheet3!$A$2:$A$8, 0)) = 0, "", INDEX(Sheet3!$B$2:$B$8, MATCH(D936, Sheet3!$A$2:$A$8, 0))), "")</f>
        <v/>
      </c>
      <c r="F936" s="31"/>
      <c r="G936" s="45"/>
      <c r="H936" s="63" t="str">
        <f>IFERROR(INDEX(Sheet3!$F$2:$F$114, MATCH(G936, Sheet3!$E$2:$E$114, 0)), "")</f>
        <v/>
      </c>
      <c r="I936" s="32"/>
      <c r="J936" s="40" t="str">
        <f t="shared" ca="1" si="111"/>
        <v/>
      </c>
      <c r="K936" s="34"/>
      <c r="L936" s="59" t="str">
        <f t="shared" ca="1" si="114"/>
        <v/>
      </c>
      <c r="M936" s="34"/>
      <c r="N936" s="47" t="str">
        <f t="shared" ca="1" si="115"/>
        <v/>
      </c>
      <c r="O936" s="75"/>
      <c r="P936" s="75"/>
      <c r="Q936" s="47" t="str">
        <f t="shared" ca="1" si="116"/>
        <v/>
      </c>
      <c r="R936" s="34"/>
      <c r="S936" s="59" t="str">
        <f t="shared" ca="1" si="117"/>
        <v/>
      </c>
      <c r="T936" s="32"/>
      <c r="U936" s="33" t="str">
        <f t="shared" ca="1" si="118"/>
        <v/>
      </c>
      <c r="V936" s="34"/>
      <c r="W936" s="35"/>
      <c r="X936" s="36" t="str">
        <f t="shared" ca="1" si="112"/>
        <v/>
      </c>
      <c r="Y936" s="37"/>
      <c r="Z936" s="38" t="str">
        <f t="shared" si="113"/>
        <v/>
      </c>
    </row>
    <row r="937" spans="1:26" s="39" customFormat="1">
      <c r="A937" s="30">
        <v>934</v>
      </c>
      <c r="B937" s="31"/>
      <c r="C937" s="31"/>
      <c r="D937" s="44"/>
      <c r="E937" s="72" t="str">
        <f>IFERROR(IF(INDEX(Sheet3!$B$2:$B$8, MATCH(D937, Sheet3!$A$2:$A$8, 0)) = 0, "", INDEX(Sheet3!$B$2:$B$8, MATCH(D937, Sheet3!$A$2:$A$8, 0))), "")</f>
        <v/>
      </c>
      <c r="F937" s="31"/>
      <c r="G937" s="45"/>
      <c r="H937" s="63" t="str">
        <f>IFERROR(INDEX(Sheet3!$F$2:$F$114, MATCH(G937, Sheet3!$E$2:$E$114, 0)), "")</f>
        <v/>
      </c>
      <c r="I937" s="32"/>
      <c r="J937" s="40" t="str">
        <f t="shared" ca="1" si="111"/>
        <v/>
      </c>
      <c r="K937" s="34"/>
      <c r="L937" s="59" t="str">
        <f t="shared" ca="1" si="114"/>
        <v/>
      </c>
      <c r="M937" s="34"/>
      <c r="N937" s="47" t="str">
        <f t="shared" ca="1" si="115"/>
        <v/>
      </c>
      <c r="O937" s="75"/>
      <c r="P937" s="75"/>
      <c r="Q937" s="47" t="str">
        <f t="shared" ca="1" si="116"/>
        <v/>
      </c>
      <c r="R937" s="34"/>
      <c r="S937" s="59" t="str">
        <f t="shared" ca="1" si="117"/>
        <v/>
      </c>
      <c r="T937" s="32"/>
      <c r="U937" s="33" t="str">
        <f t="shared" ca="1" si="118"/>
        <v/>
      </c>
      <c r="V937" s="34"/>
      <c r="W937" s="35"/>
      <c r="X937" s="36" t="str">
        <f t="shared" ca="1" si="112"/>
        <v/>
      </c>
      <c r="Y937" s="37"/>
      <c r="Z937" s="38" t="str">
        <f t="shared" si="113"/>
        <v/>
      </c>
    </row>
    <row r="938" spans="1:26" s="39" customFormat="1">
      <c r="A938" s="30">
        <v>935</v>
      </c>
      <c r="B938" s="31"/>
      <c r="C938" s="31"/>
      <c r="D938" s="44"/>
      <c r="E938" s="72" t="str">
        <f>IFERROR(IF(INDEX(Sheet3!$B$2:$B$8, MATCH(D938, Sheet3!$A$2:$A$8, 0)) = 0, "", INDEX(Sheet3!$B$2:$B$8, MATCH(D938, Sheet3!$A$2:$A$8, 0))), "")</f>
        <v/>
      </c>
      <c r="F938" s="31"/>
      <c r="G938" s="45"/>
      <c r="H938" s="63" t="str">
        <f>IFERROR(INDEX(Sheet3!$F$2:$F$114, MATCH(G938, Sheet3!$E$2:$E$114, 0)), "")</f>
        <v/>
      </c>
      <c r="I938" s="32"/>
      <c r="J938" s="40" t="str">
        <f t="shared" ca="1" si="111"/>
        <v/>
      </c>
      <c r="K938" s="34"/>
      <c r="L938" s="59" t="str">
        <f t="shared" ca="1" si="114"/>
        <v/>
      </c>
      <c r="M938" s="34"/>
      <c r="N938" s="47" t="str">
        <f t="shared" ca="1" si="115"/>
        <v/>
      </c>
      <c r="O938" s="75"/>
      <c r="P938" s="75"/>
      <c r="Q938" s="47" t="str">
        <f t="shared" ca="1" si="116"/>
        <v/>
      </c>
      <c r="R938" s="34"/>
      <c r="S938" s="59" t="str">
        <f t="shared" ca="1" si="117"/>
        <v/>
      </c>
      <c r="T938" s="32"/>
      <c r="U938" s="33" t="str">
        <f t="shared" ca="1" si="118"/>
        <v/>
      </c>
      <c r="V938" s="34"/>
      <c r="W938" s="35"/>
      <c r="X938" s="36" t="str">
        <f t="shared" ca="1" si="112"/>
        <v/>
      </c>
      <c r="Y938" s="37"/>
      <c r="Z938" s="38" t="str">
        <f t="shared" si="113"/>
        <v/>
      </c>
    </row>
    <row r="939" spans="1:26" s="39" customFormat="1">
      <c r="A939" s="30">
        <v>936</v>
      </c>
      <c r="B939" s="31"/>
      <c r="C939" s="31"/>
      <c r="D939" s="44"/>
      <c r="E939" s="72" t="str">
        <f>IFERROR(IF(INDEX(Sheet3!$B$2:$B$8, MATCH(D939, Sheet3!$A$2:$A$8, 0)) = 0, "", INDEX(Sheet3!$B$2:$B$8, MATCH(D939, Sheet3!$A$2:$A$8, 0))), "")</f>
        <v/>
      </c>
      <c r="F939" s="31"/>
      <c r="G939" s="45"/>
      <c r="H939" s="63" t="str">
        <f>IFERROR(INDEX(Sheet3!$F$2:$F$114, MATCH(G939, Sheet3!$E$2:$E$114, 0)), "")</f>
        <v/>
      </c>
      <c r="I939" s="32"/>
      <c r="J939" s="40" t="str">
        <f t="shared" ca="1" si="111"/>
        <v/>
      </c>
      <c r="K939" s="34"/>
      <c r="L939" s="59" t="str">
        <f t="shared" ca="1" si="114"/>
        <v/>
      </c>
      <c r="M939" s="34"/>
      <c r="N939" s="47" t="str">
        <f t="shared" ca="1" si="115"/>
        <v/>
      </c>
      <c r="O939" s="75"/>
      <c r="P939" s="75"/>
      <c r="Q939" s="47" t="str">
        <f t="shared" ca="1" si="116"/>
        <v/>
      </c>
      <c r="R939" s="34"/>
      <c r="S939" s="59" t="str">
        <f t="shared" ca="1" si="117"/>
        <v/>
      </c>
      <c r="T939" s="32"/>
      <c r="U939" s="33" t="str">
        <f t="shared" ca="1" si="118"/>
        <v/>
      </c>
      <c r="V939" s="34"/>
      <c r="W939" s="35"/>
      <c r="X939" s="36" t="str">
        <f t="shared" ca="1" si="112"/>
        <v/>
      </c>
      <c r="Y939" s="37"/>
      <c r="Z939" s="38" t="str">
        <f t="shared" si="113"/>
        <v/>
      </c>
    </row>
    <row r="940" spans="1:26" s="39" customFormat="1">
      <c r="A940" s="30">
        <v>937</v>
      </c>
      <c r="B940" s="31"/>
      <c r="C940" s="31"/>
      <c r="D940" s="44"/>
      <c r="E940" s="72" t="str">
        <f>IFERROR(IF(INDEX(Sheet3!$B$2:$B$8, MATCH(D940, Sheet3!$A$2:$A$8, 0)) = 0, "", INDEX(Sheet3!$B$2:$B$8, MATCH(D940, Sheet3!$A$2:$A$8, 0))), "")</f>
        <v/>
      </c>
      <c r="F940" s="31"/>
      <c r="G940" s="45"/>
      <c r="H940" s="63" t="str">
        <f>IFERROR(INDEX(Sheet3!$F$2:$F$114, MATCH(G940, Sheet3!$E$2:$E$114, 0)), "")</f>
        <v/>
      </c>
      <c r="I940" s="32"/>
      <c r="J940" s="40" t="str">
        <f t="shared" ca="1" si="111"/>
        <v/>
      </c>
      <c r="K940" s="34"/>
      <c r="L940" s="59" t="str">
        <f t="shared" ca="1" si="114"/>
        <v/>
      </c>
      <c r="M940" s="34"/>
      <c r="N940" s="47" t="str">
        <f t="shared" ca="1" si="115"/>
        <v/>
      </c>
      <c r="O940" s="75"/>
      <c r="P940" s="75"/>
      <c r="Q940" s="47" t="str">
        <f t="shared" ca="1" si="116"/>
        <v/>
      </c>
      <c r="R940" s="34"/>
      <c r="S940" s="59" t="str">
        <f t="shared" ca="1" si="117"/>
        <v/>
      </c>
      <c r="T940" s="32"/>
      <c r="U940" s="33" t="str">
        <f t="shared" ca="1" si="118"/>
        <v/>
      </c>
      <c r="V940" s="34"/>
      <c r="W940" s="35"/>
      <c r="X940" s="36" t="str">
        <f t="shared" ca="1" si="112"/>
        <v/>
      </c>
      <c r="Y940" s="37"/>
      <c r="Z940" s="38" t="str">
        <f t="shared" si="113"/>
        <v/>
      </c>
    </row>
    <row r="941" spans="1:26" s="39" customFormat="1">
      <c r="A941" s="30">
        <v>938</v>
      </c>
      <c r="B941" s="31"/>
      <c r="C941" s="31"/>
      <c r="D941" s="44"/>
      <c r="E941" s="72" t="str">
        <f>IFERROR(IF(INDEX(Sheet3!$B$2:$B$8, MATCH(D941, Sheet3!$A$2:$A$8, 0)) = 0, "", INDEX(Sheet3!$B$2:$B$8, MATCH(D941, Sheet3!$A$2:$A$8, 0))), "")</f>
        <v/>
      </c>
      <c r="F941" s="31"/>
      <c r="G941" s="45"/>
      <c r="H941" s="63" t="str">
        <f>IFERROR(INDEX(Sheet3!$F$2:$F$114, MATCH(G941, Sheet3!$E$2:$E$114, 0)), "")</f>
        <v/>
      </c>
      <c r="I941" s="32"/>
      <c r="J941" s="40" t="str">
        <f t="shared" ca="1" si="111"/>
        <v/>
      </c>
      <c r="K941" s="34"/>
      <c r="L941" s="59" t="str">
        <f t="shared" ca="1" si="114"/>
        <v/>
      </c>
      <c r="M941" s="34"/>
      <c r="N941" s="47" t="str">
        <f t="shared" ca="1" si="115"/>
        <v/>
      </c>
      <c r="O941" s="75"/>
      <c r="P941" s="75"/>
      <c r="Q941" s="47" t="str">
        <f t="shared" ca="1" si="116"/>
        <v/>
      </c>
      <c r="R941" s="34"/>
      <c r="S941" s="59" t="str">
        <f t="shared" ca="1" si="117"/>
        <v/>
      </c>
      <c r="T941" s="32"/>
      <c r="U941" s="33" t="str">
        <f t="shared" ca="1" si="118"/>
        <v/>
      </c>
      <c r="V941" s="34"/>
      <c r="W941" s="35"/>
      <c r="X941" s="36" t="str">
        <f t="shared" ca="1" si="112"/>
        <v/>
      </c>
      <c r="Y941" s="37"/>
      <c r="Z941" s="38" t="str">
        <f t="shared" si="113"/>
        <v/>
      </c>
    </row>
    <row r="942" spans="1:26" s="39" customFormat="1">
      <c r="A942" s="30">
        <v>939</v>
      </c>
      <c r="B942" s="31"/>
      <c r="C942" s="31"/>
      <c r="D942" s="44"/>
      <c r="E942" s="72" t="str">
        <f>IFERROR(IF(INDEX(Sheet3!$B$2:$B$8, MATCH(D942, Sheet3!$A$2:$A$8, 0)) = 0, "", INDEX(Sheet3!$B$2:$B$8, MATCH(D942, Sheet3!$A$2:$A$8, 0))), "")</f>
        <v/>
      </c>
      <c r="F942" s="31"/>
      <c r="G942" s="45"/>
      <c r="H942" s="63" t="str">
        <f>IFERROR(INDEX(Sheet3!$F$2:$F$114, MATCH(G942, Sheet3!$E$2:$E$114, 0)), "")</f>
        <v/>
      </c>
      <c r="I942" s="32"/>
      <c r="J942" s="40" t="str">
        <f t="shared" ca="1" si="111"/>
        <v/>
      </c>
      <c r="K942" s="34"/>
      <c r="L942" s="59" t="str">
        <f t="shared" ca="1" si="114"/>
        <v/>
      </c>
      <c r="M942" s="34"/>
      <c r="N942" s="47" t="str">
        <f t="shared" ca="1" si="115"/>
        <v/>
      </c>
      <c r="O942" s="75"/>
      <c r="P942" s="75"/>
      <c r="Q942" s="47" t="str">
        <f t="shared" ca="1" si="116"/>
        <v/>
      </c>
      <c r="R942" s="34"/>
      <c r="S942" s="59" t="str">
        <f t="shared" ca="1" si="117"/>
        <v/>
      </c>
      <c r="T942" s="32"/>
      <c r="U942" s="33" t="str">
        <f t="shared" ca="1" si="118"/>
        <v/>
      </c>
      <c r="V942" s="34"/>
      <c r="W942" s="35"/>
      <c r="X942" s="36" t="str">
        <f t="shared" ca="1" si="112"/>
        <v/>
      </c>
      <c r="Y942" s="37"/>
      <c r="Z942" s="38" t="str">
        <f t="shared" si="113"/>
        <v/>
      </c>
    </row>
    <row r="943" spans="1:26" s="39" customFormat="1">
      <c r="A943" s="30">
        <v>940</v>
      </c>
      <c r="B943" s="31"/>
      <c r="C943" s="31"/>
      <c r="D943" s="44"/>
      <c r="E943" s="72" t="str">
        <f>IFERROR(IF(INDEX(Sheet3!$B$2:$B$8, MATCH(D943, Sheet3!$A$2:$A$8, 0)) = 0, "", INDEX(Sheet3!$B$2:$B$8, MATCH(D943, Sheet3!$A$2:$A$8, 0))), "")</f>
        <v/>
      </c>
      <c r="F943" s="31"/>
      <c r="G943" s="45"/>
      <c r="H943" s="63" t="str">
        <f>IFERROR(INDEX(Sheet3!$F$2:$F$114, MATCH(G943, Sheet3!$E$2:$E$114, 0)), "")</f>
        <v/>
      </c>
      <c r="I943" s="32"/>
      <c r="J943" s="40" t="str">
        <f t="shared" ca="1" si="111"/>
        <v/>
      </c>
      <c r="K943" s="34"/>
      <c r="L943" s="59" t="str">
        <f t="shared" ca="1" si="114"/>
        <v/>
      </c>
      <c r="M943" s="34"/>
      <c r="N943" s="47" t="str">
        <f t="shared" ca="1" si="115"/>
        <v/>
      </c>
      <c r="O943" s="75"/>
      <c r="P943" s="75"/>
      <c r="Q943" s="47" t="str">
        <f t="shared" ca="1" si="116"/>
        <v/>
      </c>
      <c r="R943" s="34"/>
      <c r="S943" s="59" t="str">
        <f t="shared" ca="1" si="117"/>
        <v/>
      </c>
      <c r="T943" s="32"/>
      <c r="U943" s="33" t="str">
        <f t="shared" ca="1" si="118"/>
        <v/>
      </c>
      <c r="V943" s="34"/>
      <c r="W943" s="35"/>
      <c r="X943" s="36" t="str">
        <f t="shared" ca="1" si="112"/>
        <v/>
      </c>
      <c r="Y943" s="37"/>
      <c r="Z943" s="38" t="str">
        <f t="shared" si="113"/>
        <v/>
      </c>
    </row>
    <row r="944" spans="1:26" s="39" customFormat="1">
      <c r="A944" s="30">
        <v>941</v>
      </c>
      <c r="B944" s="31"/>
      <c r="C944" s="31"/>
      <c r="D944" s="44"/>
      <c r="E944" s="72" t="str">
        <f>IFERROR(IF(INDEX(Sheet3!$B$2:$B$8, MATCH(D944, Sheet3!$A$2:$A$8, 0)) = 0, "", INDEX(Sheet3!$B$2:$B$8, MATCH(D944, Sheet3!$A$2:$A$8, 0))), "")</f>
        <v/>
      </c>
      <c r="F944" s="31"/>
      <c r="G944" s="45"/>
      <c r="H944" s="63" t="str">
        <f>IFERROR(INDEX(Sheet3!$F$2:$F$114, MATCH(G944, Sheet3!$E$2:$E$114, 0)), "")</f>
        <v/>
      </c>
      <c r="I944" s="32"/>
      <c r="J944" s="40" t="str">
        <f t="shared" ca="1" si="111"/>
        <v/>
      </c>
      <c r="K944" s="34"/>
      <c r="L944" s="59" t="str">
        <f t="shared" ca="1" si="114"/>
        <v/>
      </c>
      <c r="M944" s="34"/>
      <c r="N944" s="47" t="str">
        <f t="shared" ca="1" si="115"/>
        <v/>
      </c>
      <c r="O944" s="75"/>
      <c r="P944" s="75"/>
      <c r="Q944" s="47" t="str">
        <f t="shared" ca="1" si="116"/>
        <v/>
      </c>
      <c r="R944" s="34"/>
      <c r="S944" s="59" t="str">
        <f t="shared" ca="1" si="117"/>
        <v/>
      </c>
      <c r="T944" s="32"/>
      <c r="U944" s="33" t="str">
        <f t="shared" ca="1" si="118"/>
        <v/>
      </c>
      <c r="V944" s="34"/>
      <c r="W944" s="35"/>
      <c r="X944" s="36" t="str">
        <f t="shared" ca="1" si="112"/>
        <v/>
      </c>
      <c r="Y944" s="37"/>
      <c r="Z944" s="38" t="str">
        <f t="shared" si="113"/>
        <v/>
      </c>
    </row>
    <row r="945" spans="1:26" s="39" customFormat="1">
      <c r="A945" s="30">
        <v>942</v>
      </c>
      <c r="B945" s="31"/>
      <c r="C945" s="31"/>
      <c r="D945" s="44"/>
      <c r="E945" s="72" t="str">
        <f>IFERROR(IF(INDEX(Sheet3!$B$2:$B$8, MATCH(D945, Sheet3!$A$2:$A$8, 0)) = 0, "", INDEX(Sheet3!$B$2:$B$8, MATCH(D945, Sheet3!$A$2:$A$8, 0))), "")</f>
        <v/>
      </c>
      <c r="F945" s="31"/>
      <c r="G945" s="45"/>
      <c r="H945" s="63" t="str">
        <f>IFERROR(INDEX(Sheet3!$F$2:$F$114, MATCH(G945, Sheet3!$E$2:$E$114, 0)), "")</f>
        <v/>
      </c>
      <c r="I945" s="32"/>
      <c r="J945" s="40" t="str">
        <f t="shared" ca="1" si="111"/>
        <v/>
      </c>
      <c r="K945" s="34"/>
      <c r="L945" s="59" t="str">
        <f t="shared" ca="1" si="114"/>
        <v/>
      </c>
      <c r="M945" s="34"/>
      <c r="N945" s="47" t="str">
        <f t="shared" ca="1" si="115"/>
        <v/>
      </c>
      <c r="O945" s="75"/>
      <c r="P945" s="75"/>
      <c r="Q945" s="47" t="str">
        <f t="shared" ca="1" si="116"/>
        <v/>
      </c>
      <c r="R945" s="34"/>
      <c r="S945" s="59" t="str">
        <f t="shared" ca="1" si="117"/>
        <v/>
      </c>
      <c r="T945" s="32"/>
      <c r="U945" s="33" t="str">
        <f t="shared" ca="1" si="118"/>
        <v/>
      </c>
      <c r="V945" s="34"/>
      <c r="W945" s="35"/>
      <c r="X945" s="36" t="str">
        <f t="shared" ca="1" si="112"/>
        <v/>
      </c>
      <c r="Y945" s="37"/>
      <c r="Z945" s="38" t="str">
        <f t="shared" si="113"/>
        <v/>
      </c>
    </row>
    <row r="946" spans="1:26" s="39" customFormat="1">
      <c r="A946" s="30">
        <v>943</v>
      </c>
      <c r="B946" s="31"/>
      <c r="C946" s="31"/>
      <c r="D946" s="44"/>
      <c r="E946" s="72" t="str">
        <f>IFERROR(IF(INDEX(Sheet3!$B$2:$B$8, MATCH(D946, Sheet3!$A$2:$A$8, 0)) = 0, "", INDEX(Sheet3!$B$2:$B$8, MATCH(D946, Sheet3!$A$2:$A$8, 0))), "")</f>
        <v/>
      </c>
      <c r="F946" s="31"/>
      <c r="G946" s="45"/>
      <c r="H946" s="63" t="str">
        <f>IFERROR(INDEX(Sheet3!$F$2:$F$114, MATCH(G946, Sheet3!$E$2:$E$114, 0)), "")</f>
        <v/>
      </c>
      <c r="I946" s="32"/>
      <c r="J946" s="40" t="str">
        <f t="shared" ca="1" si="111"/>
        <v/>
      </c>
      <c r="K946" s="34"/>
      <c r="L946" s="59" t="str">
        <f t="shared" ca="1" si="114"/>
        <v/>
      </c>
      <c r="M946" s="34"/>
      <c r="N946" s="47" t="str">
        <f t="shared" ca="1" si="115"/>
        <v/>
      </c>
      <c r="O946" s="75"/>
      <c r="P946" s="75"/>
      <c r="Q946" s="47" t="str">
        <f t="shared" ca="1" si="116"/>
        <v/>
      </c>
      <c r="R946" s="34"/>
      <c r="S946" s="59" t="str">
        <f t="shared" ca="1" si="117"/>
        <v/>
      </c>
      <c r="T946" s="32"/>
      <c r="U946" s="33" t="str">
        <f t="shared" ca="1" si="118"/>
        <v/>
      </c>
      <c r="V946" s="34"/>
      <c r="W946" s="35"/>
      <c r="X946" s="36" t="str">
        <f t="shared" ca="1" si="112"/>
        <v/>
      </c>
      <c r="Y946" s="37"/>
      <c r="Z946" s="38" t="str">
        <f t="shared" si="113"/>
        <v/>
      </c>
    </row>
    <row r="947" spans="1:26" s="39" customFormat="1">
      <c r="A947" s="30">
        <v>944</v>
      </c>
      <c r="B947" s="31"/>
      <c r="C947" s="31"/>
      <c r="D947" s="44"/>
      <c r="E947" s="72" t="str">
        <f>IFERROR(IF(INDEX(Sheet3!$B$2:$B$8, MATCH(D947, Sheet3!$A$2:$A$8, 0)) = 0, "", INDEX(Sheet3!$B$2:$B$8, MATCH(D947, Sheet3!$A$2:$A$8, 0))), "")</f>
        <v/>
      </c>
      <c r="F947" s="31"/>
      <c r="G947" s="45"/>
      <c r="H947" s="63" t="str">
        <f>IFERROR(INDEX(Sheet3!$F$2:$F$114, MATCH(G947, Sheet3!$E$2:$E$114, 0)), "")</f>
        <v/>
      </c>
      <c r="I947" s="32"/>
      <c r="J947" s="40" t="str">
        <f t="shared" ca="1" si="111"/>
        <v/>
      </c>
      <c r="K947" s="34"/>
      <c r="L947" s="59" t="str">
        <f t="shared" ca="1" si="114"/>
        <v/>
      </c>
      <c r="M947" s="34"/>
      <c r="N947" s="47" t="str">
        <f t="shared" ca="1" si="115"/>
        <v/>
      </c>
      <c r="O947" s="75"/>
      <c r="P947" s="75"/>
      <c r="Q947" s="47" t="str">
        <f t="shared" ca="1" si="116"/>
        <v/>
      </c>
      <c r="R947" s="34"/>
      <c r="S947" s="59" t="str">
        <f t="shared" ca="1" si="117"/>
        <v/>
      </c>
      <c r="T947" s="32"/>
      <c r="U947" s="33" t="str">
        <f t="shared" ca="1" si="118"/>
        <v/>
      </c>
      <c r="V947" s="34"/>
      <c r="W947" s="35"/>
      <c r="X947" s="36" t="str">
        <f t="shared" ca="1" si="112"/>
        <v/>
      </c>
      <c r="Y947" s="37"/>
      <c r="Z947" s="38" t="str">
        <f t="shared" si="113"/>
        <v/>
      </c>
    </row>
    <row r="948" spans="1:26" s="39" customFormat="1">
      <c r="A948" s="30">
        <v>945</v>
      </c>
      <c r="B948" s="31"/>
      <c r="C948" s="31"/>
      <c r="D948" s="44"/>
      <c r="E948" s="72" t="str">
        <f>IFERROR(IF(INDEX(Sheet3!$B$2:$B$8, MATCH(D948, Sheet3!$A$2:$A$8, 0)) = 0, "", INDEX(Sheet3!$B$2:$B$8, MATCH(D948, Sheet3!$A$2:$A$8, 0))), "")</f>
        <v/>
      </c>
      <c r="F948" s="31"/>
      <c r="G948" s="45"/>
      <c r="H948" s="63" t="str">
        <f>IFERROR(INDEX(Sheet3!$F$2:$F$114, MATCH(G948, Sheet3!$E$2:$E$114, 0)), "")</f>
        <v/>
      </c>
      <c r="I948" s="32"/>
      <c r="J948" s="40" t="str">
        <f t="shared" ca="1" si="111"/>
        <v/>
      </c>
      <c r="K948" s="34"/>
      <c r="L948" s="59" t="str">
        <f t="shared" ca="1" si="114"/>
        <v/>
      </c>
      <c r="M948" s="34"/>
      <c r="N948" s="47" t="str">
        <f t="shared" ca="1" si="115"/>
        <v/>
      </c>
      <c r="O948" s="75"/>
      <c r="P948" s="75"/>
      <c r="Q948" s="47" t="str">
        <f t="shared" ca="1" si="116"/>
        <v/>
      </c>
      <c r="R948" s="34"/>
      <c r="S948" s="59" t="str">
        <f t="shared" ca="1" si="117"/>
        <v/>
      </c>
      <c r="T948" s="32"/>
      <c r="U948" s="33" t="str">
        <f t="shared" ca="1" si="118"/>
        <v/>
      </c>
      <c r="V948" s="34"/>
      <c r="W948" s="35"/>
      <c r="X948" s="36" t="str">
        <f t="shared" ca="1" si="112"/>
        <v/>
      </c>
      <c r="Y948" s="37"/>
      <c r="Z948" s="38" t="str">
        <f t="shared" si="113"/>
        <v/>
      </c>
    </row>
    <row r="949" spans="1:26" s="39" customFormat="1">
      <c r="A949" s="30">
        <v>946</v>
      </c>
      <c r="B949" s="31"/>
      <c r="C949" s="31"/>
      <c r="D949" s="44"/>
      <c r="E949" s="72" t="str">
        <f>IFERROR(IF(INDEX(Sheet3!$B$2:$B$8, MATCH(D949, Sheet3!$A$2:$A$8, 0)) = 0, "", INDEX(Sheet3!$B$2:$B$8, MATCH(D949, Sheet3!$A$2:$A$8, 0))), "")</f>
        <v/>
      </c>
      <c r="F949" s="31"/>
      <c r="G949" s="45"/>
      <c r="H949" s="63" t="str">
        <f>IFERROR(INDEX(Sheet3!$F$2:$F$114, MATCH(G949, Sheet3!$E$2:$E$114, 0)), "")</f>
        <v/>
      </c>
      <c r="I949" s="32"/>
      <c r="J949" s="40" t="str">
        <f t="shared" ca="1" si="111"/>
        <v/>
      </c>
      <c r="K949" s="34"/>
      <c r="L949" s="59" t="str">
        <f t="shared" ca="1" si="114"/>
        <v/>
      </c>
      <c r="M949" s="34"/>
      <c r="N949" s="47" t="str">
        <f t="shared" ca="1" si="115"/>
        <v/>
      </c>
      <c r="O949" s="75"/>
      <c r="P949" s="75"/>
      <c r="Q949" s="47" t="str">
        <f t="shared" ca="1" si="116"/>
        <v/>
      </c>
      <c r="R949" s="34"/>
      <c r="S949" s="59" t="str">
        <f t="shared" ca="1" si="117"/>
        <v/>
      </c>
      <c r="T949" s="32"/>
      <c r="U949" s="33" t="str">
        <f t="shared" ca="1" si="118"/>
        <v/>
      </c>
      <c r="V949" s="34"/>
      <c r="W949" s="35"/>
      <c r="X949" s="36" t="str">
        <f t="shared" ca="1" si="112"/>
        <v/>
      </c>
      <c r="Y949" s="37"/>
      <c r="Z949" s="38" t="str">
        <f t="shared" si="113"/>
        <v/>
      </c>
    </row>
    <row r="950" spans="1:26" s="39" customFormat="1">
      <c r="A950" s="30">
        <v>947</v>
      </c>
      <c r="B950" s="31"/>
      <c r="C950" s="31"/>
      <c r="D950" s="44"/>
      <c r="E950" s="72" t="str">
        <f>IFERROR(IF(INDEX(Sheet3!$B$2:$B$8, MATCH(D950, Sheet3!$A$2:$A$8, 0)) = 0, "", INDEX(Sheet3!$B$2:$B$8, MATCH(D950, Sheet3!$A$2:$A$8, 0))), "")</f>
        <v/>
      </c>
      <c r="F950" s="31"/>
      <c r="G950" s="45"/>
      <c r="H950" s="63" t="str">
        <f>IFERROR(INDEX(Sheet3!$F$2:$F$114, MATCH(G950, Sheet3!$E$2:$E$114, 0)), "")</f>
        <v/>
      </c>
      <c r="I950" s="32"/>
      <c r="J950" s="40" t="str">
        <f t="shared" ca="1" si="111"/>
        <v/>
      </c>
      <c r="K950" s="34"/>
      <c r="L950" s="59" t="str">
        <f t="shared" ca="1" si="114"/>
        <v/>
      </c>
      <c r="M950" s="34"/>
      <c r="N950" s="47" t="str">
        <f t="shared" ca="1" si="115"/>
        <v/>
      </c>
      <c r="O950" s="75"/>
      <c r="P950" s="75"/>
      <c r="Q950" s="47" t="str">
        <f t="shared" ca="1" si="116"/>
        <v/>
      </c>
      <c r="R950" s="34"/>
      <c r="S950" s="59" t="str">
        <f t="shared" ca="1" si="117"/>
        <v/>
      </c>
      <c r="T950" s="32"/>
      <c r="U950" s="33" t="str">
        <f t="shared" ca="1" si="118"/>
        <v/>
      </c>
      <c r="V950" s="34"/>
      <c r="W950" s="35"/>
      <c r="X950" s="36" t="str">
        <f t="shared" ca="1" si="112"/>
        <v/>
      </c>
      <c r="Y950" s="37"/>
      <c r="Z950" s="38" t="str">
        <f t="shared" si="113"/>
        <v/>
      </c>
    </row>
    <row r="951" spans="1:26" s="39" customFormat="1">
      <c r="A951" s="30">
        <v>948</v>
      </c>
      <c r="B951" s="31"/>
      <c r="C951" s="31"/>
      <c r="D951" s="44"/>
      <c r="E951" s="72" t="str">
        <f>IFERROR(IF(INDEX(Sheet3!$B$2:$B$8, MATCH(D951, Sheet3!$A$2:$A$8, 0)) = 0, "", INDEX(Sheet3!$B$2:$B$8, MATCH(D951, Sheet3!$A$2:$A$8, 0))), "")</f>
        <v/>
      </c>
      <c r="F951" s="31"/>
      <c r="G951" s="45"/>
      <c r="H951" s="63" t="str">
        <f>IFERROR(INDEX(Sheet3!$F$2:$F$114, MATCH(G951, Sheet3!$E$2:$E$114, 0)), "")</f>
        <v/>
      </c>
      <c r="I951" s="32"/>
      <c r="J951" s="40" t="str">
        <f t="shared" ca="1" si="111"/>
        <v/>
      </c>
      <c r="K951" s="34"/>
      <c r="L951" s="59" t="str">
        <f t="shared" ca="1" si="114"/>
        <v/>
      </c>
      <c r="M951" s="34"/>
      <c r="N951" s="47" t="str">
        <f t="shared" ca="1" si="115"/>
        <v/>
      </c>
      <c r="O951" s="75"/>
      <c r="P951" s="75"/>
      <c r="Q951" s="47" t="str">
        <f t="shared" ca="1" si="116"/>
        <v/>
      </c>
      <c r="R951" s="34"/>
      <c r="S951" s="59" t="str">
        <f t="shared" ca="1" si="117"/>
        <v/>
      </c>
      <c r="T951" s="32"/>
      <c r="U951" s="33" t="str">
        <f t="shared" ca="1" si="118"/>
        <v/>
      </c>
      <c r="V951" s="34"/>
      <c r="W951" s="35"/>
      <c r="X951" s="36" t="str">
        <f t="shared" ca="1" si="112"/>
        <v/>
      </c>
      <c r="Y951" s="37"/>
      <c r="Z951" s="38" t="str">
        <f t="shared" si="113"/>
        <v/>
      </c>
    </row>
    <row r="952" spans="1:26" s="39" customFormat="1">
      <c r="A952" s="30">
        <v>949</v>
      </c>
      <c r="B952" s="31"/>
      <c r="C952" s="31"/>
      <c r="D952" s="44"/>
      <c r="E952" s="72" t="str">
        <f>IFERROR(IF(INDEX(Sheet3!$B$2:$B$8, MATCH(D952, Sheet3!$A$2:$A$8, 0)) = 0, "", INDEX(Sheet3!$B$2:$B$8, MATCH(D952, Sheet3!$A$2:$A$8, 0))), "")</f>
        <v/>
      </c>
      <c r="F952" s="31"/>
      <c r="G952" s="45"/>
      <c r="H952" s="63" t="str">
        <f>IFERROR(INDEX(Sheet3!$F$2:$F$114, MATCH(G952, Sheet3!$E$2:$E$114, 0)), "")</f>
        <v/>
      </c>
      <c r="I952" s="32"/>
      <c r="J952" s="40" t="str">
        <f t="shared" ca="1" si="111"/>
        <v/>
      </c>
      <c r="K952" s="34"/>
      <c r="L952" s="59" t="str">
        <f t="shared" ca="1" si="114"/>
        <v/>
      </c>
      <c r="M952" s="34"/>
      <c r="N952" s="47" t="str">
        <f t="shared" ca="1" si="115"/>
        <v/>
      </c>
      <c r="O952" s="75"/>
      <c r="P952" s="75"/>
      <c r="Q952" s="47" t="str">
        <f t="shared" ca="1" si="116"/>
        <v/>
      </c>
      <c r="R952" s="34"/>
      <c r="S952" s="59" t="str">
        <f t="shared" ca="1" si="117"/>
        <v/>
      </c>
      <c r="T952" s="32"/>
      <c r="U952" s="33" t="str">
        <f t="shared" ca="1" si="118"/>
        <v/>
      </c>
      <c r="V952" s="34"/>
      <c r="W952" s="35"/>
      <c r="X952" s="36" t="str">
        <f t="shared" ca="1" si="112"/>
        <v/>
      </c>
      <c r="Y952" s="37"/>
      <c r="Z952" s="38" t="str">
        <f t="shared" si="113"/>
        <v/>
      </c>
    </row>
    <row r="953" spans="1:26" s="39" customFormat="1">
      <c r="A953" s="30">
        <v>950</v>
      </c>
      <c r="B953" s="31"/>
      <c r="C953" s="31"/>
      <c r="D953" s="44"/>
      <c r="E953" s="72" t="str">
        <f>IFERROR(IF(INDEX(Sheet3!$B$2:$B$8, MATCH(D953, Sheet3!$A$2:$A$8, 0)) = 0, "", INDEX(Sheet3!$B$2:$B$8, MATCH(D953, Sheet3!$A$2:$A$8, 0))), "")</f>
        <v/>
      </c>
      <c r="F953" s="31"/>
      <c r="G953" s="45"/>
      <c r="H953" s="63" t="str">
        <f>IFERROR(INDEX(Sheet3!$F$2:$F$114, MATCH(G953, Sheet3!$E$2:$E$114, 0)), "")</f>
        <v/>
      </c>
      <c r="I953" s="32"/>
      <c r="J953" s="40" t="str">
        <f t="shared" ca="1" si="111"/>
        <v/>
      </c>
      <c r="K953" s="34"/>
      <c r="L953" s="59" t="str">
        <f t="shared" ca="1" si="114"/>
        <v/>
      </c>
      <c r="M953" s="34"/>
      <c r="N953" s="47" t="str">
        <f t="shared" ca="1" si="115"/>
        <v/>
      </c>
      <c r="O953" s="75"/>
      <c r="P953" s="75"/>
      <c r="Q953" s="47" t="str">
        <f t="shared" ca="1" si="116"/>
        <v/>
      </c>
      <c r="R953" s="34"/>
      <c r="S953" s="59" t="str">
        <f t="shared" ca="1" si="117"/>
        <v/>
      </c>
      <c r="T953" s="32"/>
      <c r="U953" s="33" t="str">
        <f t="shared" ca="1" si="118"/>
        <v/>
      </c>
      <c r="V953" s="34"/>
      <c r="W953" s="35"/>
      <c r="X953" s="36" t="str">
        <f t="shared" ca="1" si="112"/>
        <v/>
      </c>
      <c r="Y953" s="37"/>
      <c r="Z953" s="38" t="str">
        <f t="shared" si="113"/>
        <v/>
      </c>
    </row>
    <row r="954" spans="1:26" s="39" customFormat="1">
      <c r="A954" s="30">
        <v>951</v>
      </c>
      <c r="B954" s="31"/>
      <c r="C954" s="31"/>
      <c r="D954" s="44"/>
      <c r="E954" s="72" t="str">
        <f>IFERROR(IF(INDEX(Sheet3!$B$2:$B$8, MATCH(D954, Sheet3!$A$2:$A$8, 0)) = 0, "", INDEX(Sheet3!$B$2:$B$8, MATCH(D954, Sheet3!$A$2:$A$8, 0))), "")</f>
        <v/>
      </c>
      <c r="F954" s="31"/>
      <c r="G954" s="45"/>
      <c r="H954" s="63" t="str">
        <f>IFERROR(INDEX(Sheet3!$F$2:$F$114, MATCH(G954, Sheet3!$E$2:$E$114, 0)), "")</f>
        <v/>
      </c>
      <c r="I954" s="32"/>
      <c r="J954" s="40" t="str">
        <f t="shared" ca="1" si="111"/>
        <v/>
      </c>
      <c r="K954" s="34"/>
      <c r="L954" s="59" t="str">
        <f t="shared" ca="1" si="114"/>
        <v/>
      </c>
      <c r="M954" s="34"/>
      <c r="N954" s="47" t="str">
        <f t="shared" ca="1" si="115"/>
        <v/>
      </c>
      <c r="O954" s="75"/>
      <c r="P954" s="75"/>
      <c r="Q954" s="47" t="str">
        <f t="shared" ca="1" si="116"/>
        <v/>
      </c>
      <c r="R954" s="34"/>
      <c r="S954" s="59" t="str">
        <f t="shared" ca="1" si="117"/>
        <v/>
      </c>
      <c r="T954" s="32"/>
      <c r="U954" s="33" t="str">
        <f t="shared" ca="1" si="118"/>
        <v/>
      </c>
      <c r="V954" s="34"/>
      <c r="W954" s="35"/>
      <c r="X954" s="36" t="str">
        <f t="shared" ca="1" si="112"/>
        <v/>
      </c>
      <c r="Y954" s="37"/>
      <c r="Z954" s="38" t="str">
        <f t="shared" si="113"/>
        <v/>
      </c>
    </row>
    <row r="955" spans="1:26" s="39" customFormat="1">
      <c r="A955" s="30">
        <v>952</v>
      </c>
      <c r="B955" s="31"/>
      <c r="C955" s="31"/>
      <c r="D955" s="44"/>
      <c r="E955" s="72" t="str">
        <f>IFERROR(IF(INDEX(Sheet3!$B$2:$B$8, MATCH(D955, Sheet3!$A$2:$A$8, 0)) = 0, "", INDEX(Sheet3!$B$2:$B$8, MATCH(D955, Sheet3!$A$2:$A$8, 0))), "")</f>
        <v/>
      </c>
      <c r="F955" s="31"/>
      <c r="G955" s="45"/>
      <c r="H955" s="63" t="str">
        <f>IFERROR(INDEX(Sheet3!$F$2:$F$114, MATCH(G955, Sheet3!$E$2:$E$114, 0)), "")</f>
        <v/>
      </c>
      <c r="I955" s="32"/>
      <c r="J955" s="40" t="str">
        <f t="shared" ca="1" si="111"/>
        <v/>
      </c>
      <c r="K955" s="34"/>
      <c r="L955" s="59" t="str">
        <f t="shared" ca="1" si="114"/>
        <v/>
      </c>
      <c r="M955" s="34"/>
      <c r="N955" s="47" t="str">
        <f t="shared" ca="1" si="115"/>
        <v/>
      </c>
      <c r="O955" s="75"/>
      <c r="P955" s="75"/>
      <c r="Q955" s="47" t="str">
        <f t="shared" ca="1" si="116"/>
        <v/>
      </c>
      <c r="R955" s="34"/>
      <c r="S955" s="59" t="str">
        <f t="shared" ca="1" si="117"/>
        <v/>
      </c>
      <c r="T955" s="32"/>
      <c r="U955" s="33" t="str">
        <f t="shared" ca="1" si="118"/>
        <v/>
      </c>
      <c r="V955" s="34"/>
      <c r="W955" s="35"/>
      <c r="X955" s="36" t="str">
        <f t="shared" ca="1" si="112"/>
        <v/>
      </c>
      <c r="Y955" s="37"/>
      <c r="Z955" s="38" t="str">
        <f t="shared" si="113"/>
        <v/>
      </c>
    </row>
    <row r="956" spans="1:26" s="39" customFormat="1">
      <c r="A956" s="30">
        <v>953</v>
      </c>
      <c r="B956" s="31"/>
      <c r="C956" s="31"/>
      <c r="D956" s="44"/>
      <c r="E956" s="72" t="str">
        <f>IFERROR(IF(INDEX(Sheet3!$B$2:$B$8, MATCH(D956, Sheet3!$A$2:$A$8, 0)) = 0, "", INDEX(Sheet3!$B$2:$B$8, MATCH(D956, Sheet3!$A$2:$A$8, 0))), "")</f>
        <v/>
      </c>
      <c r="F956" s="31"/>
      <c r="G956" s="45"/>
      <c r="H956" s="63" t="str">
        <f>IFERROR(INDEX(Sheet3!$F$2:$F$114, MATCH(G956, Sheet3!$E$2:$E$114, 0)), "")</f>
        <v/>
      </c>
      <c r="I956" s="32"/>
      <c r="J956" s="40" t="str">
        <f t="shared" ca="1" si="111"/>
        <v/>
      </c>
      <c r="K956" s="34"/>
      <c r="L956" s="59" t="str">
        <f t="shared" ca="1" si="114"/>
        <v/>
      </c>
      <c r="M956" s="34"/>
      <c r="N956" s="47" t="str">
        <f t="shared" ca="1" si="115"/>
        <v/>
      </c>
      <c r="O956" s="75"/>
      <c r="P956" s="75"/>
      <c r="Q956" s="47" t="str">
        <f t="shared" ca="1" si="116"/>
        <v/>
      </c>
      <c r="R956" s="34"/>
      <c r="S956" s="59" t="str">
        <f t="shared" ca="1" si="117"/>
        <v/>
      </c>
      <c r="T956" s="32"/>
      <c r="U956" s="33" t="str">
        <f t="shared" ca="1" si="118"/>
        <v/>
      </c>
      <c r="V956" s="34"/>
      <c r="W956" s="35"/>
      <c r="X956" s="36" t="str">
        <f t="shared" ca="1" si="112"/>
        <v/>
      </c>
      <c r="Y956" s="37"/>
      <c r="Z956" s="38" t="str">
        <f t="shared" si="113"/>
        <v/>
      </c>
    </row>
    <row r="957" spans="1:26" s="39" customFormat="1">
      <c r="A957" s="30">
        <v>954</v>
      </c>
      <c r="B957" s="31"/>
      <c r="C957" s="31"/>
      <c r="D957" s="44"/>
      <c r="E957" s="72" t="str">
        <f>IFERROR(IF(INDEX(Sheet3!$B$2:$B$8, MATCH(D957, Sheet3!$A$2:$A$8, 0)) = 0, "", INDEX(Sheet3!$B$2:$B$8, MATCH(D957, Sheet3!$A$2:$A$8, 0))), "")</f>
        <v/>
      </c>
      <c r="F957" s="31"/>
      <c r="G957" s="45"/>
      <c r="H957" s="63" t="str">
        <f>IFERROR(INDEX(Sheet3!$F$2:$F$114, MATCH(G957, Sheet3!$E$2:$E$114, 0)), "")</f>
        <v/>
      </c>
      <c r="I957" s="32"/>
      <c r="J957" s="40" t="str">
        <f t="shared" ca="1" si="111"/>
        <v/>
      </c>
      <c r="K957" s="34"/>
      <c r="L957" s="59" t="str">
        <f t="shared" ca="1" si="114"/>
        <v/>
      </c>
      <c r="M957" s="34"/>
      <c r="N957" s="47" t="str">
        <f t="shared" ca="1" si="115"/>
        <v/>
      </c>
      <c r="O957" s="75"/>
      <c r="P957" s="75"/>
      <c r="Q957" s="47" t="str">
        <f t="shared" ca="1" si="116"/>
        <v/>
      </c>
      <c r="R957" s="34"/>
      <c r="S957" s="59" t="str">
        <f t="shared" ca="1" si="117"/>
        <v/>
      </c>
      <c r="T957" s="32"/>
      <c r="U957" s="33" t="str">
        <f t="shared" ca="1" si="118"/>
        <v/>
      </c>
      <c r="V957" s="34"/>
      <c r="W957" s="35"/>
      <c r="X957" s="36" t="str">
        <f t="shared" ca="1" si="112"/>
        <v/>
      </c>
      <c r="Y957" s="37"/>
      <c r="Z957" s="38" t="str">
        <f t="shared" si="113"/>
        <v/>
      </c>
    </row>
    <row r="958" spans="1:26" s="39" customFormat="1">
      <c r="A958" s="30">
        <v>955</v>
      </c>
      <c r="B958" s="31"/>
      <c r="C958" s="31"/>
      <c r="D958" s="44"/>
      <c r="E958" s="72" t="str">
        <f>IFERROR(IF(INDEX(Sheet3!$B$2:$B$8, MATCH(D958, Sheet3!$A$2:$A$8, 0)) = 0, "", INDEX(Sheet3!$B$2:$B$8, MATCH(D958, Sheet3!$A$2:$A$8, 0))), "")</f>
        <v/>
      </c>
      <c r="F958" s="31"/>
      <c r="G958" s="45"/>
      <c r="H958" s="63" t="str">
        <f>IFERROR(INDEX(Sheet3!$F$2:$F$114, MATCH(G958, Sheet3!$E$2:$E$114, 0)), "")</f>
        <v/>
      </c>
      <c r="I958" s="32"/>
      <c r="J958" s="40" t="str">
        <f t="shared" ca="1" si="111"/>
        <v/>
      </c>
      <c r="K958" s="34"/>
      <c r="L958" s="59" t="str">
        <f t="shared" ca="1" si="114"/>
        <v/>
      </c>
      <c r="M958" s="34"/>
      <c r="N958" s="47" t="str">
        <f t="shared" ca="1" si="115"/>
        <v/>
      </c>
      <c r="O958" s="75"/>
      <c r="P958" s="75"/>
      <c r="Q958" s="47" t="str">
        <f t="shared" ca="1" si="116"/>
        <v/>
      </c>
      <c r="R958" s="34"/>
      <c r="S958" s="59" t="str">
        <f t="shared" ca="1" si="117"/>
        <v/>
      </c>
      <c r="T958" s="32"/>
      <c r="U958" s="33" t="str">
        <f t="shared" ca="1" si="118"/>
        <v/>
      </c>
      <c r="V958" s="34"/>
      <c r="W958" s="35"/>
      <c r="X958" s="36" t="str">
        <f t="shared" ca="1" si="112"/>
        <v/>
      </c>
      <c r="Y958" s="37"/>
      <c r="Z958" s="38" t="str">
        <f t="shared" si="113"/>
        <v/>
      </c>
    </row>
    <row r="959" spans="1:26" s="39" customFormat="1">
      <c r="A959" s="30">
        <v>956</v>
      </c>
      <c r="B959" s="31"/>
      <c r="C959" s="31"/>
      <c r="D959" s="44"/>
      <c r="E959" s="72" t="str">
        <f>IFERROR(IF(INDEX(Sheet3!$B$2:$B$8, MATCH(D959, Sheet3!$A$2:$A$8, 0)) = 0, "", INDEX(Sheet3!$B$2:$B$8, MATCH(D959, Sheet3!$A$2:$A$8, 0))), "")</f>
        <v/>
      </c>
      <c r="F959" s="31"/>
      <c r="G959" s="45"/>
      <c r="H959" s="63" t="str">
        <f>IFERROR(INDEX(Sheet3!$F$2:$F$114, MATCH(G959, Sheet3!$E$2:$E$114, 0)), "")</f>
        <v/>
      </c>
      <c r="I959" s="32"/>
      <c r="J959" s="40" t="str">
        <f t="shared" ca="1" si="111"/>
        <v/>
      </c>
      <c r="K959" s="34"/>
      <c r="L959" s="59" t="str">
        <f t="shared" ca="1" si="114"/>
        <v/>
      </c>
      <c r="M959" s="34"/>
      <c r="N959" s="47" t="str">
        <f t="shared" ca="1" si="115"/>
        <v/>
      </c>
      <c r="O959" s="75"/>
      <c r="P959" s="75"/>
      <c r="Q959" s="47" t="str">
        <f t="shared" ca="1" si="116"/>
        <v/>
      </c>
      <c r="R959" s="34"/>
      <c r="S959" s="59" t="str">
        <f t="shared" ca="1" si="117"/>
        <v/>
      </c>
      <c r="T959" s="32"/>
      <c r="U959" s="33" t="str">
        <f t="shared" ca="1" si="118"/>
        <v/>
      </c>
      <c r="V959" s="34"/>
      <c r="W959" s="35"/>
      <c r="X959" s="36" t="str">
        <f t="shared" ca="1" si="112"/>
        <v/>
      </c>
      <c r="Y959" s="37"/>
      <c r="Z959" s="38" t="str">
        <f t="shared" si="113"/>
        <v/>
      </c>
    </row>
    <row r="960" spans="1:26" s="39" customFormat="1">
      <c r="A960" s="30">
        <v>957</v>
      </c>
      <c r="B960" s="31"/>
      <c r="C960" s="31"/>
      <c r="D960" s="44"/>
      <c r="E960" s="72" t="str">
        <f>IFERROR(IF(INDEX(Sheet3!$B$2:$B$8, MATCH(D960, Sheet3!$A$2:$A$8, 0)) = 0, "", INDEX(Sheet3!$B$2:$B$8, MATCH(D960, Sheet3!$A$2:$A$8, 0))), "")</f>
        <v/>
      </c>
      <c r="F960" s="31"/>
      <c r="G960" s="45"/>
      <c r="H960" s="63" t="str">
        <f>IFERROR(INDEX(Sheet3!$F$2:$F$114, MATCH(G960, Sheet3!$E$2:$E$114, 0)), "")</f>
        <v/>
      </c>
      <c r="I960" s="32"/>
      <c r="J960" s="40" t="str">
        <f t="shared" ca="1" si="111"/>
        <v/>
      </c>
      <c r="K960" s="34"/>
      <c r="L960" s="59" t="str">
        <f t="shared" ca="1" si="114"/>
        <v/>
      </c>
      <c r="M960" s="34"/>
      <c r="N960" s="47" t="str">
        <f t="shared" ca="1" si="115"/>
        <v/>
      </c>
      <c r="O960" s="75"/>
      <c r="P960" s="75"/>
      <c r="Q960" s="47" t="str">
        <f t="shared" ca="1" si="116"/>
        <v/>
      </c>
      <c r="R960" s="34"/>
      <c r="S960" s="59" t="str">
        <f t="shared" ca="1" si="117"/>
        <v/>
      </c>
      <c r="T960" s="32"/>
      <c r="U960" s="33" t="str">
        <f t="shared" ca="1" si="118"/>
        <v/>
      </c>
      <c r="V960" s="34"/>
      <c r="W960" s="35"/>
      <c r="X960" s="36" t="str">
        <f t="shared" ca="1" si="112"/>
        <v/>
      </c>
      <c r="Y960" s="37"/>
      <c r="Z960" s="38" t="str">
        <f t="shared" si="113"/>
        <v/>
      </c>
    </row>
    <row r="961" spans="1:26" s="39" customFormat="1">
      <c r="A961" s="30">
        <v>958</v>
      </c>
      <c r="B961" s="31"/>
      <c r="C961" s="31"/>
      <c r="D961" s="44"/>
      <c r="E961" s="72" t="str">
        <f>IFERROR(IF(INDEX(Sheet3!$B$2:$B$8, MATCH(D961, Sheet3!$A$2:$A$8, 0)) = 0, "", INDEX(Sheet3!$B$2:$B$8, MATCH(D961, Sheet3!$A$2:$A$8, 0))), "")</f>
        <v/>
      </c>
      <c r="F961" s="31"/>
      <c r="G961" s="45"/>
      <c r="H961" s="63" t="str">
        <f>IFERROR(INDEX(Sheet3!$F$2:$F$114, MATCH(G961, Sheet3!$E$2:$E$114, 0)), "")</f>
        <v/>
      </c>
      <c r="I961" s="32"/>
      <c r="J961" s="40" t="str">
        <f t="shared" ca="1" si="111"/>
        <v/>
      </c>
      <c r="K961" s="34"/>
      <c r="L961" s="59" t="str">
        <f t="shared" ca="1" si="114"/>
        <v/>
      </c>
      <c r="M961" s="34"/>
      <c r="N961" s="47" t="str">
        <f t="shared" ca="1" si="115"/>
        <v/>
      </c>
      <c r="O961" s="75"/>
      <c r="P961" s="75"/>
      <c r="Q961" s="47" t="str">
        <f t="shared" ca="1" si="116"/>
        <v/>
      </c>
      <c r="R961" s="34"/>
      <c r="S961" s="59" t="str">
        <f t="shared" ca="1" si="117"/>
        <v/>
      </c>
      <c r="T961" s="32"/>
      <c r="U961" s="33" t="str">
        <f t="shared" ca="1" si="118"/>
        <v/>
      </c>
      <c r="V961" s="34"/>
      <c r="W961" s="35"/>
      <c r="X961" s="36" t="str">
        <f t="shared" ca="1" si="112"/>
        <v/>
      </c>
      <c r="Y961" s="37"/>
      <c r="Z961" s="38" t="str">
        <f t="shared" si="113"/>
        <v/>
      </c>
    </row>
    <row r="962" spans="1:26" s="39" customFormat="1">
      <c r="A962" s="30">
        <v>959</v>
      </c>
      <c r="B962" s="31"/>
      <c r="C962" s="31"/>
      <c r="D962" s="44"/>
      <c r="E962" s="72" t="str">
        <f>IFERROR(IF(INDEX(Sheet3!$B$2:$B$8, MATCH(D962, Sheet3!$A$2:$A$8, 0)) = 0, "", INDEX(Sheet3!$B$2:$B$8, MATCH(D962, Sheet3!$A$2:$A$8, 0))), "")</f>
        <v/>
      </c>
      <c r="F962" s="31"/>
      <c r="G962" s="45"/>
      <c r="H962" s="63" t="str">
        <f>IFERROR(INDEX(Sheet3!$F$2:$F$114, MATCH(G962, Sheet3!$E$2:$E$114, 0)), "")</f>
        <v/>
      </c>
      <c r="I962" s="32"/>
      <c r="J962" s="40" t="str">
        <f t="shared" ca="1" si="111"/>
        <v/>
      </c>
      <c r="K962" s="34"/>
      <c r="L962" s="59" t="str">
        <f t="shared" ca="1" si="114"/>
        <v/>
      </c>
      <c r="M962" s="34"/>
      <c r="N962" s="47" t="str">
        <f t="shared" ca="1" si="115"/>
        <v/>
      </c>
      <c r="O962" s="75"/>
      <c r="P962" s="75"/>
      <c r="Q962" s="47" t="str">
        <f t="shared" ca="1" si="116"/>
        <v/>
      </c>
      <c r="R962" s="34"/>
      <c r="S962" s="59" t="str">
        <f t="shared" ca="1" si="117"/>
        <v/>
      </c>
      <c r="T962" s="32"/>
      <c r="U962" s="33" t="str">
        <f t="shared" ca="1" si="118"/>
        <v/>
      </c>
      <c r="V962" s="34"/>
      <c r="W962" s="35"/>
      <c r="X962" s="36" t="str">
        <f t="shared" ca="1" si="112"/>
        <v/>
      </c>
      <c r="Y962" s="37"/>
      <c r="Z962" s="38" t="str">
        <f t="shared" si="113"/>
        <v/>
      </c>
    </row>
    <row r="963" spans="1:26" s="39" customFormat="1">
      <c r="A963" s="30">
        <v>960</v>
      </c>
      <c r="B963" s="31"/>
      <c r="C963" s="31"/>
      <c r="D963" s="44"/>
      <c r="E963" s="72" t="str">
        <f>IFERROR(IF(INDEX(Sheet3!$B$2:$B$8, MATCH(D963, Sheet3!$A$2:$A$8, 0)) = 0, "", INDEX(Sheet3!$B$2:$B$8, MATCH(D963, Sheet3!$A$2:$A$8, 0))), "")</f>
        <v/>
      </c>
      <c r="F963" s="31"/>
      <c r="G963" s="45"/>
      <c r="H963" s="63" t="str">
        <f>IFERROR(INDEX(Sheet3!$F$2:$F$114, MATCH(G963, Sheet3!$E$2:$E$114, 0)), "")</f>
        <v/>
      </c>
      <c r="I963" s="32"/>
      <c r="J963" s="40" t="str">
        <f t="shared" ca="1" si="111"/>
        <v/>
      </c>
      <c r="K963" s="34"/>
      <c r="L963" s="59" t="str">
        <f t="shared" ca="1" si="114"/>
        <v/>
      </c>
      <c r="M963" s="34"/>
      <c r="N963" s="47" t="str">
        <f t="shared" ca="1" si="115"/>
        <v/>
      </c>
      <c r="O963" s="75"/>
      <c r="P963" s="75"/>
      <c r="Q963" s="47" t="str">
        <f t="shared" ca="1" si="116"/>
        <v/>
      </c>
      <c r="R963" s="34"/>
      <c r="S963" s="59" t="str">
        <f t="shared" ca="1" si="117"/>
        <v/>
      </c>
      <c r="T963" s="32"/>
      <c r="U963" s="33" t="str">
        <f t="shared" ca="1" si="118"/>
        <v/>
      </c>
      <c r="V963" s="34"/>
      <c r="W963" s="35"/>
      <c r="X963" s="36" t="str">
        <f t="shared" ca="1" si="112"/>
        <v/>
      </c>
      <c r="Y963" s="37"/>
      <c r="Z963" s="38" t="str">
        <f t="shared" si="113"/>
        <v/>
      </c>
    </row>
    <row r="964" spans="1:26" s="39" customFormat="1">
      <c r="A964" s="30">
        <v>961</v>
      </c>
      <c r="B964" s="31"/>
      <c r="C964" s="31"/>
      <c r="D964" s="44"/>
      <c r="E964" s="72" t="str">
        <f>IFERROR(IF(INDEX(Sheet3!$B$2:$B$8, MATCH(D964, Sheet3!$A$2:$A$8, 0)) = 0, "", INDEX(Sheet3!$B$2:$B$8, MATCH(D964, Sheet3!$A$2:$A$8, 0))), "")</f>
        <v/>
      </c>
      <c r="F964" s="31"/>
      <c r="G964" s="45"/>
      <c r="H964" s="63" t="str">
        <f>IFERROR(INDEX(Sheet3!$F$2:$F$114, MATCH(G964, Sheet3!$E$2:$E$114, 0)), "")</f>
        <v/>
      </c>
      <c r="I964" s="32"/>
      <c r="J964" s="40" t="str">
        <f t="shared" ca="1" si="111"/>
        <v/>
      </c>
      <c r="K964" s="34"/>
      <c r="L964" s="59" t="str">
        <f t="shared" ca="1" si="114"/>
        <v/>
      </c>
      <c r="M964" s="34"/>
      <c r="N964" s="47" t="str">
        <f t="shared" ca="1" si="115"/>
        <v/>
      </c>
      <c r="O964" s="75"/>
      <c r="P964" s="75"/>
      <c r="Q964" s="47" t="str">
        <f t="shared" ca="1" si="116"/>
        <v/>
      </c>
      <c r="R964" s="34"/>
      <c r="S964" s="59" t="str">
        <f t="shared" ca="1" si="117"/>
        <v/>
      </c>
      <c r="T964" s="32"/>
      <c r="U964" s="33" t="str">
        <f t="shared" ca="1" si="118"/>
        <v/>
      </c>
      <c r="V964" s="34"/>
      <c r="W964" s="35"/>
      <c r="X964" s="36" t="str">
        <f t="shared" ca="1" si="112"/>
        <v/>
      </c>
      <c r="Y964" s="37"/>
      <c r="Z964" s="38" t="str">
        <f t="shared" si="113"/>
        <v/>
      </c>
    </row>
    <row r="965" spans="1:26" s="39" customFormat="1">
      <c r="A965" s="30">
        <v>962</v>
      </c>
      <c r="B965" s="31"/>
      <c r="C965" s="31"/>
      <c r="D965" s="44"/>
      <c r="E965" s="72" t="str">
        <f>IFERROR(IF(INDEX(Sheet3!$B$2:$B$8, MATCH(D965, Sheet3!$A$2:$A$8, 0)) = 0, "", INDEX(Sheet3!$B$2:$B$8, MATCH(D965, Sheet3!$A$2:$A$8, 0))), "")</f>
        <v/>
      </c>
      <c r="F965" s="31"/>
      <c r="G965" s="45"/>
      <c r="H965" s="63" t="str">
        <f>IFERROR(INDEX(Sheet3!$F$2:$F$114, MATCH(G965, Sheet3!$E$2:$E$114, 0)), "")</f>
        <v/>
      </c>
      <c r="I965" s="32"/>
      <c r="J965" s="40" t="str">
        <f t="shared" ca="1" si="111"/>
        <v/>
      </c>
      <c r="K965" s="34"/>
      <c r="L965" s="59" t="str">
        <f t="shared" ca="1" si="114"/>
        <v/>
      </c>
      <c r="M965" s="34"/>
      <c r="N965" s="47" t="str">
        <f t="shared" ca="1" si="115"/>
        <v/>
      </c>
      <c r="O965" s="75"/>
      <c r="P965" s="75"/>
      <c r="Q965" s="47" t="str">
        <f t="shared" ca="1" si="116"/>
        <v/>
      </c>
      <c r="R965" s="34"/>
      <c r="S965" s="59" t="str">
        <f t="shared" ca="1" si="117"/>
        <v/>
      </c>
      <c r="T965" s="32"/>
      <c r="U965" s="33" t="str">
        <f t="shared" ca="1" si="118"/>
        <v/>
      </c>
      <c r="V965" s="34"/>
      <c r="W965" s="35"/>
      <c r="X965" s="36" t="str">
        <f t="shared" ca="1" si="112"/>
        <v/>
      </c>
      <c r="Y965" s="37"/>
      <c r="Z965" s="38" t="str">
        <f t="shared" si="113"/>
        <v/>
      </c>
    </row>
    <row r="966" spans="1:26" s="39" customFormat="1">
      <c r="A966" s="30">
        <v>963</v>
      </c>
      <c r="B966" s="31"/>
      <c r="C966" s="31"/>
      <c r="D966" s="44"/>
      <c r="E966" s="72" t="str">
        <f>IFERROR(IF(INDEX(Sheet3!$B$2:$B$8, MATCH(D966, Sheet3!$A$2:$A$8, 0)) = 0, "", INDEX(Sheet3!$B$2:$B$8, MATCH(D966, Sheet3!$A$2:$A$8, 0))), "")</f>
        <v/>
      </c>
      <c r="F966" s="31"/>
      <c r="G966" s="45"/>
      <c r="H966" s="63" t="str">
        <f>IFERROR(INDEX(Sheet3!$F$2:$F$114, MATCH(G966, Sheet3!$E$2:$E$114, 0)), "")</f>
        <v/>
      </c>
      <c r="I966" s="32"/>
      <c r="J966" s="40" t="str">
        <f t="shared" ref="J966:J1017" ca="1" si="119">IF(I966="","",IF(Y966&lt;&gt;"",Y966-I966,TODAY()-I966))</f>
        <v/>
      </c>
      <c r="K966" s="34"/>
      <c r="L966" s="59" t="str">
        <f t="shared" ca="1" si="114"/>
        <v/>
      </c>
      <c r="M966" s="34"/>
      <c r="N966" s="47" t="str">
        <f t="shared" ca="1" si="115"/>
        <v/>
      </c>
      <c r="O966" s="75"/>
      <c r="P966" s="75"/>
      <c r="Q966" s="47" t="str">
        <f t="shared" ca="1" si="116"/>
        <v/>
      </c>
      <c r="R966" s="34"/>
      <c r="S966" s="59" t="str">
        <f t="shared" ca="1" si="117"/>
        <v/>
      </c>
      <c r="T966" s="32"/>
      <c r="U966" s="33" t="str">
        <f t="shared" ca="1" si="118"/>
        <v/>
      </c>
      <c r="V966" s="34"/>
      <c r="W966" s="35"/>
      <c r="X966" s="36" t="str">
        <f t="shared" ref="X966:X1017" ca="1" si="120">IF(I966="","",IF(Y966&lt;&gt;"","Completed",IF(TODAY()&lt;V966,"Planned",IF(TODAY()=V966,"Due","Overdue"))))</f>
        <v/>
      </c>
      <c r="Y966" s="37"/>
      <c r="Z966" s="38" t="str">
        <f t="shared" ref="Z966:Z1017" si="121">IF(Y966="","",IF(Y966&lt;=V966,1,0))</f>
        <v/>
      </c>
    </row>
    <row r="967" spans="1:26" s="39" customFormat="1">
      <c r="A967" s="30">
        <v>964</v>
      </c>
      <c r="B967" s="31"/>
      <c r="C967" s="31"/>
      <c r="D967" s="44"/>
      <c r="E967" s="72" t="str">
        <f>IFERROR(IF(INDEX(Sheet3!$B$2:$B$8, MATCH(D967, Sheet3!$A$2:$A$8, 0)) = 0, "", INDEX(Sheet3!$B$2:$B$8, MATCH(D967, Sheet3!$A$2:$A$8, 0))), "")</f>
        <v/>
      </c>
      <c r="F967" s="31"/>
      <c r="G967" s="45"/>
      <c r="H967" s="63" t="str">
        <f>IFERROR(INDEX(Sheet3!$F$2:$F$114, MATCH(G967, Sheet3!$E$2:$E$114, 0)), "")</f>
        <v/>
      </c>
      <c r="I967" s="32"/>
      <c r="J967" s="40" t="str">
        <f t="shared" ca="1" si="119"/>
        <v/>
      </c>
      <c r="K967" s="34"/>
      <c r="L967" s="59" t="str">
        <f t="shared" ref="L967:L1017" ca="1" si="122">IF(K967&lt;&gt;"",K967-I967,IF(I967="","",TODAY()-I967))</f>
        <v/>
      </c>
      <c r="M967" s="34"/>
      <c r="N967" s="47" t="str">
        <f t="shared" ref="N967:N1017" ca="1" si="123">IF(M967&lt;&gt;"",M967-K967,IF(K967="","",TODAY()-K967))</f>
        <v/>
      </c>
      <c r="O967" s="75"/>
      <c r="P967" s="75"/>
      <c r="Q967" s="47" t="str">
        <f t="shared" ref="Q967:Q1017" ca="1" si="124">IF(P967&lt;&gt;"",P967-O967,IF(O967="","",TODAY()-O967))</f>
        <v/>
      </c>
      <c r="R967" s="34"/>
      <c r="S967" s="59" t="str">
        <f t="shared" ref="S967:S1017" ca="1" si="125">IF(T967&lt;&gt;"",T967-R967,IF(R967="","",TODAY()-R967))</f>
        <v/>
      </c>
      <c r="T967" s="32"/>
      <c r="U967" s="33" t="str">
        <f t="shared" ca="1" si="118"/>
        <v/>
      </c>
      <c r="V967" s="34"/>
      <c r="W967" s="35"/>
      <c r="X967" s="36" t="str">
        <f t="shared" ca="1" si="120"/>
        <v/>
      </c>
      <c r="Y967" s="37"/>
      <c r="Z967" s="38" t="str">
        <f t="shared" si="121"/>
        <v/>
      </c>
    </row>
    <row r="968" spans="1:26" s="39" customFormat="1">
      <c r="A968" s="30">
        <v>965</v>
      </c>
      <c r="B968" s="31"/>
      <c r="C968" s="31"/>
      <c r="D968" s="44"/>
      <c r="E968" s="72" t="str">
        <f>IFERROR(IF(INDEX(Sheet3!$B$2:$B$8, MATCH(D968, Sheet3!$A$2:$A$8, 0)) = 0, "", INDEX(Sheet3!$B$2:$B$8, MATCH(D968, Sheet3!$A$2:$A$8, 0))), "")</f>
        <v/>
      </c>
      <c r="F968" s="31"/>
      <c r="G968" s="45"/>
      <c r="H968" s="63" t="str">
        <f>IFERROR(INDEX(Sheet3!$F$2:$F$114, MATCH(G968, Sheet3!$E$2:$E$114, 0)), "")</f>
        <v/>
      </c>
      <c r="I968" s="32"/>
      <c r="J968" s="40" t="str">
        <f t="shared" ca="1" si="119"/>
        <v/>
      </c>
      <c r="K968" s="34"/>
      <c r="L968" s="59" t="str">
        <f t="shared" ca="1" si="122"/>
        <v/>
      </c>
      <c r="M968" s="34"/>
      <c r="N968" s="47" t="str">
        <f t="shared" ca="1" si="123"/>
        <v/>
      </c>
      <c r="O968" s="75"/>
      <c r="P968" s="75"/>
      <c r="Q968" s="47" t="str">
        <f t="shared" ca="1" si="124"/>
        <v/>
      </c>
      <c r="R968" s="34"/>
      <c r="S968" s="59" t="str">
        <f t="shared" ca="1" si="125"/>
        <v/>
      </c>
      <c r="T968" s="32"/>
      <c r="U968" s="33" t="str">
        <f t="shared" ca="1" si="118"/>
        <v/>
      </c>
      <c r="V968" s="34"/>
      <c r="W968" s="35"/>
      <c r="X968" s="36" t="str">
        <f t="shared" ca="1" si="120"/>
        <v/>
      </c>
      <c r="Y968" s="37"/>
      <c r="Z968" s="38" t="str">
        <f t="shared" si="121"/>
        <v/>
      </c>
    </row>
    <row r="969" spans="1:26" s="39" customFormat="1">
      <c r="A969" s="30">
        <v>966</v>
      </c>
      <c r="B969" s="31"/>
      <c r="C969" s="31"/>
      <c r="D969" s="44"/>
      <c r="E969" s="72" t="str">
        <f>IFERROR(IF(INDEX(Sheet3!$B$2:$B$8, MATCH(D969, Sheet3!$A$2:$A$8, 0)) = 0, "", INDEX(Sheet3!$B$2:$B$8, MATCH(D969, Sheet3!$A$2:$A$8, 0))), "")</f>
        <v/>
      </c>
      <c r="F969" s="31"/>
      <c r="G969" s="45"/>
      <c r="H969" s="63" t="str">
        <f>IFERROR(INDEX(Sheet3!$F$2:$F$114, MATCH(G969, Sheet3!$E$2:$E$114, 0)), "")</f>
        <v/>
      </c>
      <c r="I969" s="32"/>
      <c r="J969" s="40" t="str">
        <f t="shared" ca="1" si="119"/>
        <v/>
      </c>
      <c r="K969" s="34"/>
      <c r="L969" s="59" t="str">
        <f t="shared" ca="1" si="122"/>
        <v/>
      </c>
      <c r="M969" s="34"/>
      <c r="N969" s="47" t="str">
        <f t="shared" ca="1" si="123"/>
        <v/>
      </c>
      <c r="O969" s="75"/>
      <c r="P969" s="75"/>
      <c r="Q969" s="47" t="str">
        <f t="shared" ca="1" si="124"/>
        <v/>
      </c>
      <c r="R969" s="34"/>
      <c r="S969" s="59" t="str">
        <f t="shared" ca="1" si="125"/>
        <v/>
      </c>
      <c r="T969" s="32"/>
      <c r="U969" s="33" t="str">
        <f t="shared" ca="1" si="118"/>
        <v/>
      </c>
      <c r="V969" s="34"/>
      <c r="W969" s="35"/>
      <c r="X969" s="36" t="str">
        <f t="shared" ca="1" si="120"/>
        <v/>
      </c>
      <c r="Y969" s="37"/>
      <c r="Z969" s="38" t="str">
        <f t="shared" si="121"/>
        <v/>
      </c>
    </row>
    <row r="970" spans="1:26" s="39" customFormat="1">
      <c r="A970" s="30">
        <v>967</v>
      </c>
      <c r="B970" s="31"/>
      <c r="C970" s="31"/>
      <c r="D970" s="44"/>
      <c r="E970" s="72" t="str">
        <f>IFERROR(IF(INDEX(Sheet3!$B$2:$B$8, MATCH(D970, Sheet3!$A$2:$A$8, 0)) = 0, "", INDEX(Sheet3!$B$2:$B$8, MATCH(D970, Sheet3!$A$2:$A$8, 0))), "")</f>
        <v/>
      </c>
      <c r="F970" s="31"/>
      <c r="G970" s="45"/>
      <c r="H970" s="63" t="str">
        <f>IFERROR(INDEX(Sheet3!$F$2:$F$114, MATCH(G970, Sheet3!$E$2:$E$114, 0)), "")</f>
        <v/>
      </c>
      <c r="I970" s="32"/>
      <c r="J970" s="40" t="str">
        <f t="shared" ca="1" si="119"/>
        <v/>
      </c>
      <c r="K970" s="34"/>
      <c r="L970" s="59" t="str">
        <f t="shared" ca="1" si="122"/>
        <v/>
      </c>
      <c r="M970" s="34"/>
      <c r="N970" s="47" t="str">
        <f t="shared" ca="1" si="123"/>
        <v/>
      </c>
      <c r="O970" s="75"/>
      <c r="P970" s="75"/>
      <c r="Q970" s="47" t="str">
        <f t="shared" ca="1" si="124"/>
        <v/>
      </c>
      <c r="R970" s="34"/>
      <c r="S970" s="59" t="str">
        <f t="shared" ca="1" si="125"/>
        <v/>
      </c>
      <c r="T970" s="32"/>
      <c r="U970" s="33" t="str">
        <f t="shared" ref="U970:U1017" ca="1" si="126">IF(T970="","",IF(Y970&lt;&gt;"",Y970-T970,TODAY()-T970))</f>
        <v/>
      </c>
      <c r="V970" s="34"/>
      <c r="W970" s="35"/>
      <c r="X970" s="36" t="str">
        <f t="shared" ca="1" si="120"/>
        <v/>
      </c>
      <c r="Y970" s="37"/>
      <c r="Z970" s="38" t="str">
        <f t="shared" si="121"/>
        <v/>
      </c>
    </row>
    <row r="971" spans="1:26" s="39" customFormat="1">
      <c r="A971" s="30">
        <v>968</v>
      </c>
      <c r="B971" s="31"/>
      <c r="C971" s="31"/>
      <c r="D971" s="44"/>
      <c r="E971" s="72" t="str">
        <f>IFERROR(IF(INDEX(Sheet3!$B$2:$B$8, MATCH(D971, Sheet3!$A$2:$A$8, 0)) = 0, "", INDEX(Sheet3!$B$2:$B$8, MATCH(D971, Sheet3!$A$2:$A$8, 0))), "")</f>
        <v/>
      </c>
      <c r="F971" s="31"/>
      <c r="G971" s="45"/>
      <c r="H971" s="63" t="str">
        <f>IFERROR(INDEX(Sheet3!$F$2:$F$114, MATCH(G971, Sheet3!$E$2:$E$114, 0)), "")</f>
        <v/>
      </c>
      <c r="I971" s="32"/>
      <c r="J971" s="40" t="str">
        <f t="shared" ca="1" si="119"/>
        <v/>
      </c>
      <c r="K971" s="34"/>
      <c r="L971" s="59" t="str">
        <f t="shared" ca="1" si="122"/>
        <v/>
      </c>
      <c r="M971" s="34"/>
      <c r="N971" s="47" t="str">
        <f t="shared" ca="1" si="123"/>
        <v/>
      </c>
      <c r="O971" s="75"/>
      <c r="P971" s="75"/>
      <c r="Q971" s="47" t="str">
        <f t="shared" ca="1" si="124"/>
        <v/>
      </c>
      <c r="R971" s="34"/>
      <c r="S971" s="59" t="str">
        <f t="shared" ca="1" si="125"/>
        <v/>
      </c>
      <c r="T971" s="32"/>
      <c r="U971" s="33" t="str">
        <f t="shared" ca="1" si="126"/>
        <v/>
      </c>
      <c r="V971" s="34"/>
      <c r="W971" s="35"/>
      <c r="X971" s="36" t="str">
        <f t="shared" ca="1" si="120"/>
        <v/>
      </c>
      <c r="Y971" s="37"/>
      <c r="Z971" s="38" t="str">
        <f t="shared" si="121"/>
        <v/>
      </c>
    </row>
    <row r="972" spans="1:26" s="39" customFormat="1">
      <c r="A972" s="30">
        <v>969</v>
      </c>
      <c r="B972" s="31"/>
      <c r="C972" s="31"/>
      <c r="D972" s="44"/>
      <c r="E972" s="72" t="str">
        <f>IFERROR(IF(INDEX(Sheet3!$B$2:$B$8, MATCH(D972, Sheet3!$A$2:$A$8, 0)) = 0, "", INDEX(Sheet3!$B$2:$B$8, MATCH(D972, Sheet3!$A$2:$A$8, 0))), "")</f>
        <v/>
      </c>
      <c r="F972" s="31"/>
      <c r="G972" s="45"/>
      <c r="H972" s="63" t="str">
        <f>IFERROR(INDEX(Sheet3!$F$2:$F$114, MATCH(G972, Sheet3!$E$2:$E$114, 0)), "")</f>
        <v/>
      </c>
      <c r="I972" s="32"/>
      <c r="J972" s="40" t="str">
        <f t="shared" ca="1" si="119"/>
        <v/>
      </c>
      <c r="K972" s="34"/>
      <c r="L972" s="59" t="str">
        <f t="shared" ca="1" si="122"/>
        <v/>
      </c>
      <c r="M972" s="34"/>
      <c r="N972" s="47" t="str">
        <f t="shared" ca="1" si="123"/>
        <v/>
      </c>
      <c r="O972" s="75"/>
      <c r="P972" s="75"/>
      <c r="Q972" s="47" t="str">
        <f t="shared" ca="1" si="124"/>
        <v/>
      </c>
      <c r="R972" s="34"/>
      <c r="S972" s="59" t="str">
        <f t="shared" ca="1" si="125"/>
        <v/>
      </c>
      <c r="T972" s="32"/>
      <c r="U972" s="33" t="str">
        <f t="shared" ca="1" si="126"/>
        <v/>
      </c>
      <c r="V972" s="34"/>
      <c r="W972" s="35"/>
      <c r="X972" s="36" t="str">
        <f t="shared" ca="1" si="120"/>
        <v/>
      </c>
      <c r="Y972" s="37"/>
      <c r="Z972" s="38" t="str">
        <f t="shared" si="121"/>
        <v/>
      </c>
    </row>
    <row r="973" spans="1:26" s="39" customFormat="1">
      <c r="A973" s="30">
        <v>970</v>
      </c>
      <c r="B973" s="31"/>
      <c r="C973" s="31"/>
      <c r="D973" s="44"/>
      <c r="E973" s="72" t="str">
        <f>IFERROR(IF(INDEX(Sheet3!$B$2:$B$8, MATCH(D973, Sheet3!$A$2:$A$8, 0)) = 0, "", INDEX(Sheet3!$B$2:$B$8, MATCH(D973, Sheet3!$A$2:$A$8, 0))), "")</f>
        <v/>
      </c>
      <c r="F973" s="31"/>
      <c r="G973" s="45"/>
      <c r="H973" s="63" t="str">
        <f>IFERROR(INDEX(Sheet3!$F$2:$F$114, MATCH(G973, Sheet3!$E$2:$E$114, 0)), "")</f>
        <v/>
      </c>
      <c r="I973" s="32"/>
      <c r="J973" s="40" t="str">
        <f t="shared" ca="1" si="119"/>
        <v/>
      </c>
      <c r="K973" s="34"/>
      <c r="L973" s="59" t="str">
        <f t="shared" ca="1" si="122"/>
        <v/>
      </c>
      <c r="M973" s="34"/>
      <c r="N973" s="47" t="str">
        <f t="shared" ca="1" si="123"/>
        <v/>
      </c>
      <c r="O973" s="75"/>
      <c r="P973" s="75"/>
      <c r="Q973" s="47" t="str">
        <f t="shared" ca="1" si="124"/>
        <v/>
      </c>
      <c r="R973" s="34"/>
      <c r="S973" s="59" t="str">
        <f t="shared" ca="1" si="125"/>
        <v/>
      </c>
      <c r="T973" s="32"/>
      <c r="U973" s="33" t="str">
        <f t="shared" ca="1" si="126"/>
        <v/>
      </c>
      <c r="V973" s="34"/>
      <c r="W973" s="35"/>
      <c r="X973" s="36" t="str">
        <f t="shared" ca="1" si="120"/>
        <v/>
      </c>
      <c r="Y973" s="37"/>
      <c r="Z973" s="38" t="str">
        <f t="shared" si="121"/>
        <v/>
      </c>
    </row>
    <row r="974" spans="1:26" s="39" customFormat="1">
      <c r="A974" s="30">
        <v>971</v>
      </c>
      <c r="B974" s="31"/>
      <c r="C974" s="31"/>
      <c r="D974" s="44"/>
      <c r="E974" s="72" t="str">
        <f>IFERROR(IF(INDEX(Sheet3!$B$2:$B$8, MATCH(D974, Sheet3!$A$2:$A$8, 0)) = 0, "", INDEX(Sheet3!$B$2:$B$8, MATCH(D974, Sheet3!$A$2:$A$8, 0))), "")</f>
        <v/>
      </c>
      <c r="F974" s="31"/>
      <c r="G974" s="45"/>
      <c r="H974" s="63" t="str">
        <f>IFERROR(INDEX(Sheet3!$F$2:$F$114, MATCH(G974, Sheet3!$E$2:$E$114, 0)), "")</f>
        <v/>
      </c>
      <c r="I974" s="32"/>
      <c r="J974" s="40" t="str">
        <f t="shared" ca="1" si="119"/>
        <v/>
      </c>
      <c r="K974" s="34"/>
      <c r="L974" s="59" t="str">
        <f t="shared" ca="1" si="122"/>
        <v/>
      </c>
      <c r="M974" s="34"/>
      <c r="N974" s="47" t="str">
        <f t="shared" ca="1" si="123"/>
        <v/>
      </c>
      <c r="O974" s="75"/>
      <c r="P974" s="75"/>
      <c r="Q974" s="47" t="str">
        <f t="shared" ca="1" si="124"/>
        <v/>
      </c>
      <c r="R974" s="34"/>
      <c r="S974" s="59" t="str">
        <f t="shared" ca="1" si="125"/>
        <v/>
      </c>
      <c r="T974" s="32"/>
      <c r="U974" s="33" t="str">
        <f t="shared" ca="1" si="126"/>
        <v/>
      </c>
      <c r="V974" s="34"/>
      <c r="W974" s="35"/>
      <c r="X974" s="36" t="str">
        <f t="shared" ca="1" si="120"/>
        <v/>
      </c>
      <c r="Y974" s="37"/>
      <c r="Z974" s="38" t="str">
        <f t="shared" si="121"/>
        <v/>
      </c>
    </row>
    <row r="975" spans="1:26" s="39" customFormat="1">
      <c r="A975" s="30">
        <v>972</v>
      </c>
      <c r="B975" s="31"/>
      <c r="C975" s="31"/>
      <c r="D975" s="44"/>
      <c r="E975" s="72" t="str">
        <f>IFERROR(IF(INDEX(Sheet3!$B$2:$B$8, MATCH(D975, Sheet3!$A$2:$A$8, 0)) = 0, "", INDEX(Sheet3!$B$2:$B$8, MATCH(D975, Sheet3!$A$2:$A$8, 0))), "")</f>
        <v/>
      </c>
      <c r="F975" s="31"/>
      <c r="G975" s="45"/>
      <c r="H975" s="63" t="str">
        <f>IFERROR(INDEX(Sheet3!$F$2:$F$114, MATCH(G975, Sheet3!$E$2:$E$114, 0)), "")</f>
        <v/>
      </c>
      <c r="I975" s="32"/>
      <c r="J975" s="40" t="str">
        <f t="shared" ca="1" si="119"/>
        <v/>
      </c>
      <c r="K975" s="34"/>
      <c r="L975" s="59" t="str">
        <f t="shared" ca="1" si="122"/>
        <v/>
      </c>
      <c r="M975" s="34"/>
      <c r="N975" s="47" t="str">
        <f t="shared" ca="1" si="123"/>
        <v/>
      </c>
      <c r="O975" s="75"/>
      <c r="P975" s="75"/>
      <c r="Q975" s="47" t="str">
        <f t="shared" ca="1" si="124"/>
        <v/>
      </c>
      <c r="R975" s="34"/>
      <c r="S975" s="59" t="str">
        <f t="shared" ca="1" si="125"/>
        <v/>
      </c>
      <c r="T975" s="32"/>
      <c r="U975" s="33" t="str">
        <f t="shared" ca="1" si="126"/>
        <v/>
      </c>
      <c r="V975" s="34"/>
      <c r="W975" s="35"/>
      <c r="X975" s="36" t="str">
        <f t="shared" ca="1" si="120"/>
        <v/>
      </c>
      <c r="Y975" s="37"/>
      <c r="Z975" s="38" t="str">
        <f t="shared" si="121"/>
        <v/>
      </c>
    </row>
    <row r="976" spans="1:26" s="39" customFormat="1">
      <c r="A976" s="30">
        <v>973</v>
      </c>
      <c r="B976" s="31"/>
      <c r="C976" s="31"/>
      <c r="D976" s="44"/>
      <c r="E976" s="72" t="str">
        <f>IFERROR(IF(INDEX(Sheet3!$B$2:$B$8, MATCH(D976, Sheet3!$A$2:$A$8, 0)) = 0, "", INDEX(Sheet3!$B$2:$B$8, MATCH(D976, Sheet3!$A$2:$A$8, 0))), "")</f>
        <v/>
      </c>
      <c r="F976" s="31"/>
      <c r="G976" s="45"/>
      <c r="H976" s="63" t="str">
        <f>IFERROR(INDEX(Sheet3!$F$2:$F$114, MATCH(G976, Sheet3!$E$2:$E$114, 0)), "")</f>
        <v/>
      </c>
      <c r="I976" s="32"/>
      <c r="J976" s="40" t="str">
        <f t="shared" ca="1" si="119"/>
        <v/>
      </c>
      <c r="K976" s="34"/>
      <c r="L976" s="59" t="str">
        <f t="shared" ca="1" si="122"/>
        <v/>
      </c>
      <c r="M976" s="34"/>
      <c r="N976" s="47" t="str">
        <f t="shared" ca="1" si="123"/>
        <v/>
      </c>
      <c r="O976" s="75"/>
      <c r="P976" s="75"/>
      <c r="Q976" s="47" t="str">
        <f t="shared" ca="1" si="124"/>
        <v/>
      </c>
      <c r="R976" s="34"/>
      <c r="S976" s="59" t="str">
        <f t="shared" ca="1" si="125"/>
        <v/>
      </c>
      <c r="T976" s="32"/>
      <c r="U976" s="33" t="str">
        <f t="shared" ca="1" si="126"/>
        <v/>
      </c>
      <c r="V976" s="34"/>
      <c r="W976" s="35"/>
      <c r="X976" s="36" t="str">
        <f t="shared" ca="1" si="120"/>
        <v/>
      </c>
      <c r="Y976" s="37"/>
      <c r="Z976" s="38" t="str">
        <f t="shared" si="121"/>
        <v/>
      </c>
    </row>
    <row r="977" spans="1:26" s="39" customFormat="1">
      <c r="A977" s="30">
        <v>974</v>
      </c>
      <c r="B977" s="31"/>
      <c r="C977" s="31"/>
      <c r="D977" s="44"/>
      <c r="E977" s="72" t="str">
        <f>IFERROR(IF(INDEX(Sheet3!$B$2:$B$8, MATCH(D977, Sheet3!$A$2:$A$8, 0)) = 0, "", INDEX(Sheet3!$B$2:$B$8, MATCH(D977, Sheet3!$A$2:$A$8, 0))), "")</f>
        <v/>
      </c>
      <c r="F977" s="31"/>
      <c r="G977" s="45"/>
      <c r="H977" s="63" t="str">
        <f>IFERROR(INDEX(Sheet3!$F$2:$F$114, MATCH(G977, Sheet3!$E$2:$E$114, 0)), "")</f>
        <v/>
      </c>
      <c r="I977" s="32"/>
      <c r="J977" s="40" t="str">
        <f t="shared" ca="1" si="119"/>
        <v/>
      </c>
      <c r="K977" s="34"/>
      <c r="L977" s="59" t="str">
        <f t="shared" ca="1" si="122"/>
        <v/>
      </c>
      <c r="M977" s="34"/>
      <c r="N977" s="47" t="str">
        <f t="shared" ca="1" si="123"/>
        <v/>
      </c>
      <c r="O977" s="75"/>
      <c r="P977" s="75"/>
      <c r="Q977" s="47" t="str">
        <f t="shared" ca="1" si="124"/>
        <v/>
      </c>
      <c r="R977" s="34"/>
      <c r="S977" s="59" t="str">
        <f t="shared" ca="1" si="125"/>
        <v/>
      </c>
      <c r="T977" s="32"/>
      <c r="U977" s="33" t="str">
        <f t="shared" ca="1" si="126"/>
        <v/>
      </c>
      <c r="V977" s="34"/>
      <c r="W977" s="35"/>
      <c r="X977" s="36" t="str">
        <f t="shared" ca="1" si="120"/>
        <v/>
      </c>
      <c r="Y977" s="37"/>
      <c r="Z977" s="38" t="str">
        <f t="shared" si="121"/>
        <v/>
      </c>
    </row>
    <row r="978" spans="1:26" s="39" customFormat="1">
      <c r="A978" s="30">
        <v>975</v>
      </c>
      <c r="B978" s="31"/>
      <c r="C978" s="31"/>
      <c r="D978" s="44"/>
      <c r="E978" s="72" t="str">
        <f>IFERROR(IF(INDEX(Sheet3!$B$2:$B$8, MATCH(D978, Sheet3!$A$2:$A$8, 0)) = 0, "", INDEX(Sheet3!$B$2:$B$8, MATCH(D978, Sheet3!$A$2:$A$8, 0))), "")</f>
        <v/>
      </c>
      <c r="F978" s="31"/>
      <c r="G978" s="45"/>
      <c r="H978" s="63" t="str">
        <f>IFERROR(INDEX(Sheet3!$F$2:$F$114, MATCH(G978, Sheet3!$E$2:$E$114, 0)), "")</f>
        <v/>
      </c>
      <c r="I978" s="32"/>
      <c r="J978" s="40" t="str">
        <f t="shared" ca="1" si="119"/>
        <v/>
      </c>
      <c r="K978" s="34"/>
      <c r="L978" s="59" t="str">
        <f t="shared" ca="1" si="122"/>
        <v/>
      </c>
      <c r="M978" s="34"/>
      <c r="N978" s="47" t="str">
        <f t="shared" ca="1" si="123"/>
        <v/>
      </c>
      <c r="O978" s="75"/>
      <c r="P978" s="75"/>
      <c r="Q978" s="47" t="str">
        <f t="shared" ca="1" si="124"/>
        <v/>
      </c>
      <c r="R978" s="34"/>
      <c r="S978" s="59" t="str">
        <f t="shared" ca="1" si="125"/>
        <v/>
      </c>
      <c r="T978" s="32"/>
      <c r="U978" s="33" t="str">
        <f t="shared" ca="1" si="126"/>
        <v/>
      </c>
      <c r="V978" s="34"/>
      <c r="W978" s="35"/>
      <c r="X978" s="36" t="str">
        <f t="shared" ca="1" si="120"/>
        <v/>
      </c>
      <c r="Y978" s="37"/>
      <c r="Z978" s="38" t="str">
        <f t="shared" si="121"/>
        <v/>
      </c>
    </row>
    <row r="979" spans="1:26" s="39" customFormat="1">
      <c r="A979" s="30">
        <v>976</v>
      </c>
      <c r="B979" s="31"/>
      <c r="C979" s="31"/>
      <c r="D979" s="44"/>
      <c r="E979" s="72" t="str">
        <f>IFERROR(IF(INDEX(Sheet3!$B$2:$B$8, MATCH(D979, Sheet3!$A$2:$A$8, 0)) = 0, "", INDEX(Sheet3!$B$2:$B$8, MATCH(D979, Sheet3!$A$2:$A$8, 0))), "")</f>
        <v/>
      </c>
      <c r="F979" s="31"/>
      <c r="G979" s="45"/>
      <c r="H979" s="63" t="str">
        <f>IFERROR(INDEX(Sheet3!$F$2:$F$114, MATCH(G979, Sheet3!$E$2:$E$114, 0)), "")</f>
        <v/>
      </c>
      <c r="I979" s="32"/>
      <c r="J979" s="40" t="str">
        <f t="shared" ca="1" si="119"/>
        <v/>
      </c>
      <c r="K979" s="34"/>
      <c r="L979" s="59" t="str">
        <f t="shared" ca="1" si="122"/>
        <v/>
      </c>
      <c r="M979" s="34"/>
      <c r="N979" s="47" t="str">
        <f t="shared" ca="1" si="123"/>
        <v/>
      </c>
      <c r="O979" s="75"/>
      <c r="P979" s="75"/>
      <c r="Q979" s="47" t="str">
        <f t="shared" ca="1" si="124"/>
        <v/>
      </c>
      <c r="R979" s="34"/>
      <c r="S979" s="59" t="str">
        <f t="shared" ca="1" si="125"/>
        <v/>
      </c>
      <c r="T979" s="32"/>
      <c r="U979" s="33" t="str">
        <f t="shared" ca="1" si="126"/>
        <v/>
      </c>
      <c r="V979" s="34"/>
      <c r="W979" s="35"/>
      <c r="X979" s="36" t="str">
        <f t="shared" ca="1" si="120"/>
        <v/>
      </c>
      <c r="Y979" s="37"/>
      <c r="Z979" s="38" t="str">
        <f t="shared" si="121"/>
        <v/>
      </c>
    </row>
    <row r="980" spans="1:26" s="39" customFormat="1">
      <c r="A980" s="30">
        <v>977</v>
      </c>
      <c r="B980" s="31"/>
      <c r="C980" s="31"/>
      <c r="D980" s="44"/>
      <c r="E980" s="72" t="str">
        <f>IFERROR(IF(INDEX(Sheet3!$B$2:$B$8, MATCH(D980, Sheet3!$A$2:$A$8, 0)) = 0, "", INDEX(Sheet3!$B$2:$B$8, MATCH(D980, Sheet3!$A$2:$A$8, 0))), "")</f>
        <v/>
      </c>
      <c r="F980" s="31"/>
      <c r="G980" s="45"/>
      <c r="H980" s="63" t="str">
        <f>IFERROR(INDEX(Sheet3!$F$2:$F$114, MATCH(G980, Sheet3!$E$2:$E$114, 0)), "")</f>
        <v/>
      </c>
      <c r="I980" s="32"/>
      <c r="J980" s="40" t="str">
        <f t="shared" ca="1" si="119"/>
        <v/>
      </c>
      <c r="K980" s="34"/>
      <c r="L980" s="59" t="str">
        <f t="shared" ca="1" si="122"/>
        <v/>
      </c>
      <c r="M980" s="34"/>
      <c r="N980" s="47" t="str">
        <f t="shared" ca="1" si="123"/>
        <v/>
      </c>
      <c r="O980" s="75"/>
      <c r="P980" s="75"/>
      <c r="Q980" s="47" t="str">
        <f t="shared" ca="1" si="124"/>
        <v/>
      </c>
      <c r="R980" s="34"/>
      <c r="S980" s="59" t="str">
        <f t="shared" ca="1" si="125"/>
        <v/>
      </c>
      <c r="T980" s="32"/>
      <c r="U980" s="33" t="str">
        <f t="shared" ca="1" si="126"/>
        <v/>
      </c>
      <c r="V980" s="34"/>
      <c r="W980" s="35"/>
      <c r="X980" s="36" t="str">
        <f t="shared" ca="1" si="120"/>
        <v/>
      </c>
      <c r="Y980" s="37"/>
      <c r="Z980" s="38" t="str">
        <f t="shared" si="121"/>
        <v/>
      </c>
    </row>
    <row r="981" spans="1:26" s="39" customFormat="1">
      <c r="A981" s="30">
        <v>978</v>
      </c>
      <c r="B981" s="31"/>
      <c r="C981" s="31"/>
      <c r="D981" s="44"/>
      <c r="E981" s="72" t="str">
        <f>IFERROR(IF(INDEX(Sheet3!$B$2:$B$8, MATCH(D981, Sheet3!$A$2:$A$8, 0)) = 0, "", INDEX(Sheet3!$B$2:$B$8, MATCH(D981, Sheet3!$A$2:$A$8, 0))), "")</f>
        <v/>
      </c>
      <c r="F981" s="31"/>
      <c r="G981" s="45"/>
      <c r="H981" s="63" t="str">
        <f>IFERROR(INDEX(Sheet3!$F$2:$F$114, MATCH(G981, Sheet3!$E$2:$E$114, 0)), "")</f>
        <v/>
      </c>
      <c r="I981" s="32"/>
      <c r="J981" s="40" t="str">
        <f t="shared" ca="1" si="119"/>
        <v/>
      </c>
      <c r="K981" s="34"/>
      <c r="L981" s="59" t="str">
        <f t="shared" ca="1" si="122"/>
        <v/>
      </c>
      <c r="M981" s="34"/>
      <c r="N981" s="47" t="str">
        <f t="shared" ca="1" si="123"/>
        <v/>
      </c>
      <c r="O981" s="75"/>
      <c r="P981" s="75"/>
      <c r="Q981" s="47" t="str">
        <f t="shared" ca="1" si="124"/>
        <v/>
      </c>
      <c r="R981" s="34"/>
      <c r="S981" s="59" t="str">
        <f t="shared" ca="1" si="125"/>
        <v/>
      </c>
      <c r="T981" s="32"/>
      <c r="U981" s="33" t="str">
        <f t="shared" ca="1" si="126"/>
        <v/>
      </c>
      <c r="V981" s="34"/>
      <c r="W981" s="35"/>
      <c r="X981" s="36" t="str">
        <f t="shared" ca="1" si="120"/>
        <v/>
      </c>
      <c r="Y981" s="37"/>
      <c r="Z981" s="38" t="str">
        <f t="shared" si="121"/>
        <v/>
      </c>
    </row>
    <row r="982" spans="1:26" s="39" customFormat="1">
      <c r="A982" s="30">
        <v>979</v>
      </c>
      <c r="B982" s="31"/>
      <c r="C982" s="31"/>
      <c r="D982" s="44"/>
      <c r="E982" s="72" t="str">
        <f>IFERROR(IF(INDEX(Sheet3!$B$2:$B$8, MATCH(D982, Sheet3!$A$2:$A$8, 0)) = 0, "", INDEX(Sheet3!$B$2:$B$8, MATCH(D982, Sheet3!$A$2:$A$8, 0))), "")</f>
        <v/>
      </c>
      <c r="F982" s="31"/>
      <c r="G982" s="45"/>
      <c r="H982" s="63" t="str">
        <f>IFERROR(INDEX(Sheet3!$F$2:$F$114, MATCH(G982, Sheet3!$E$2:$E$114, 0)), "")</f>
        <v/>
      </c>
      <c r="I982" s="32"/>
      <c r="J982" s="40" t="str">
        <f t="shared" ca="1" si="119"/>
        <v/>
      </c>
      <c r="K982" s="34"/>
      <c r="L982" s="59" t="str">
        <f t="shared" ca="1" si="122"/>
        <v/>
      </c>
      <c r="M982" s="34"/>
      <c r="N982" s="47" t="str">
        <f t="shared" ca="1" si="123"/>
        <v/>
      </c>
      <c r="O982" s="75"/>
      <c r="P982" s="75"/>
      <c r="Q982" s="47" t="str">
        <f t="shared" ca="1" si="124"/>
        <v/>
      </c>
      <c r="R982" s="34"/>
      <c r="S982" s="59" t="str">
        <f t="shared" ca="1" si="125"/>
        <v/>
      </c>
      <c r="T982" s="32"/>
      <c r="U982" s="33" t="str">
        <f t="shared" ca="1" si="126"/>
        <v/>
      </c>
      <c r="V982" s="34"/>
      <c r="W982" s="35"/>
      <c r="X982" s="36" t="str">
        <f t="shared" ca="1" si="120"/>
        <v/>
      </c>
      <c r="Y982" s="37"/>
      <c r="Z982" s="38" t="str">
        <f t="shared" si="121"/>
        <v/>
      </c>
    </row>
    <row r="983" spans="1:26" s="39" customFormat="1">
      <c r="A983" s="30">
        <v>980</v>
      </c>
      <c r="B983" s="31"/>
      <c r="C983" s="31"/>
      <c r="D983" s="44"/>
      <c r="E983" s="72" t="str">
        <f>IFERROR(IF(INDEX(Sheet3!$B$2:$B$8, MATCH(D983, Sheet3!$A$2:$A$8, 0)) = 0, "", INDEX(Sheet3!$B$2:$B$8, MATCH(D983, Sheet3!$A$2:$A$8, 0))), "")</f>
        <v/>
      </c>
      <c r="F983" s="31"/>
      <c r="G983" s="45"/>
      <c r="H983" s="63" t="str">
        <f>IFERROR(INDEX(Sheet3!$F$2:$F$114, MATCH(G983, Sheet3!$E$2:$E$114, 0)), "")</f>
        <v/>
      </c>
      <c r="I983" s="32"/>
      <c r="J983" s="40" t="str">
        <f t="shared" ca="1" si="119"/>
        <v/>
      </c>
      <c r="K983" s="34"/>
      <c r="L983" s="59" t="str">
        <f t="shared" ca="1" si="122"/>
        <v/>
      </c>
      <c r="M983" s="34"/>
      <c r="N983" s="47" t="str">
        <f t="shared" ca="1" si="123"/>
        <v/>
      </c>
      <c r="O983" s="75"/>
      <c r="P983" s="75"/>
      <c r="Q983" s="47" t="str">
        <f t="shared" ca="1" si="124"/>
        <v/>
      </c>
      <c r="R983" s="34"/>
      <c r="S983" s="59" t="str">
        <f t="shared" ca="1" si="125"/>
        <v/>
      </c>
      <c r="T983" s="32"/>
      <c r="U983" s="33" t="str">
        <f t="shared" ca="1" si="126"/>
        <v/>
      </c>
      <c r="V983" s="34"/>
      <c r="W983" s="35"/>
      <c r="X983" s="36" t="str">
        <f t="shared" ca="1" si="120"/>
        <v/>
      </c>
      <c r="Y983" s="37"/>
      <c r="Z983" s="38" t="str">
        <f t="shared" si="121"/>
        <v/>
      </c>
    </row>
    <row r="984" spans="1:26" s="39" customFormat="1">
      <c r="A984" s="30">
        <v>981</v>
      </c>
      <c r="B984" s="31"/>
      <c r="C984" s="31"/>
      <c r="D984" s="44"/>
      <c r="E984" s="72" t="str">
        <f>IFERROR(IF(INDEX(Sheet3!$B$2:$B$8, MATCH(D984, Sheet3!$A$2:$A$8, 0)) = 0, "", INDEX(Sheet3!$B$2:$B$8, MATCH(D984, Sheet3!$A$2:$A$8, 0))), "")</f>
        <v/>
      </c>
      <c r="F984" s="31"/>
      <c r="G984" s="45"/>
      <c r="H984" s="63" t="str">
        <f>IFERROR(INDEX(Sheet3!$F$2:$F$114, MATCH(G984, Sheet3!$E$2:$E$114, 0)), "")</f>
        <v/>
      </c>
      <c r="I984" s="32"/>
      <c r="J984" s="40" t="str">
        <f t="shared" ca="1" si="119"/>
        <v/>
      </c>
      <c r="K984" s="34"/>
      <c r="L984" s="59" t="str">
        <f t="shared" ca="1" si="122"/>
        <v/>
      </c>
      <c r="M984" s="34"/>
      <c r="N984" s="47" t="str">
        <f t="shared" ca="1" si="123"/>
        <v/>
      </c>
      <c r="O984" s="75"/>
      <c r="P984" s="75"/>
      <c r="Q984" s="47" t="str">
        <f t="shared" ca="1" si="124"/>
        <v/>
      </c>
      <c r="R984" s="34"/>
      <c r="S984" s="59" t="str">
        <f t="shared" ca="1" si="125"/>
        <v/>
      </c>
      <c r="T984" s="32"/>
      <c r="U984" s="33" t="str">
        <f t="shared" ca="1" si="126"/>
        <v/>
      </c>
      <c r="V984" s="34"/>
      <c r="W984" s="35"/>
      <c r="X984" s="36" t="str">
        <f t="shared" ca="1" si="120"/>
        <v/>
      </c>
      <c r="Y984" s="37"/>
      <c r="Z984" s="38" t="str">
        <f t="shared" si="121"/>
        <v/>
      </c>
    </row>
    <row r="985" spans="1:26" s="39" customFormat="1">
      <c r="A985" s="30">
        <v>982</v>
      </c>
      <c r="B985" s="31"/>
      <c r="C985" s="31"/>
      <c r="D985" s="44"/>
      <c r="E985" s="72" t="str">
        <f>IFERROR(IF(INDEX(Sheet3!$B$2:$B$8, MATCH(D985, Sheet3!$A$2:$A$8, 0)) = 0, "", INDEX(Sheet3!$B$2:$B$8, MATCH(D985, Sheet3!$A$2:$A$8, 0))), "")</f>
        <v/>
      </c>
      <c r="F985" s="31"/>
      <c r="G985" s="45"/>
      <c r="H985" s="63" t="str">
        <f>IFERROR(INDEX(Sheet3!$F$2:$F$114, MATCH(G985, Sheet3!$E$2:$E$114, 0)), "")</f>
        <v/>
      </c>
      <c r="I985" s="32"/>
      <c r="J985" s="40" t="str">
        <f t="shared" ca="1" si="119"/>
        <v/>
      </c>
      <c r="K985" s="34"/>
      <c r="L985" s="59" t="str">
        <f t="shared" ca="1" si="122"/>
        <v/>
      </c>
      <c r="M985" s="34"/>
      <c r="N985" s="47" t="str">
        <f t="shared" ca="1" si="123"/>
        <v/>
      </c>
      <c r="O985" s="75"/>
      <c r="P985" s="75"/>
      <c r="Q985" s="47" t="str">
        <f t="shared" ca="1" si="124"/>
        <v/>
      </c>
      <c r="R985" s="34"/>
      <c r="S985" s="59" t="str">
        <f t="shared" ca="1" si="125"/>
        <v/>
      </c>
      <c r="T985" s="32"/>
      <c r="U985" s="33" t="str">
        <f t="shared" ca="1" si="126"/>
        <v/>
      </c>
      <c r="V985" s="34"/>
      <c r="W985" s="35"/>
      <c r="X985" s="36" t="str">
        <f t="shared" ca="1" si="120"/>
        <v/>
      </c>
      <c r="Y985" s="37"/>
      <c r="Z985" s="38" t="str">
        <f t="shared" si="121"/>
        <v/>
      </c>
    </row>
    <row r="986" spans="1:26" s="39" customFormat="1">
      <c r="A986" s="30">
        <v>983</v>
      </c>
      <c r="B986" s="31"/>
      <c r="C986" s="31"/>
      <c r="D986" s="44"/>
      <c r="E986" s="72" t="str">
        <f>IFERROR(IF(INDEX(Sheet3!$B$2:$B$8, MATCH(D986, Sheet3!$A$2:$A$8, 0)) = 0, "", INDEX(Sheet3!$B$2:$B$8, MATCH(D986, Sheet3!$A$2:$A$8, 0))), "")</f>
        <v/>
      </c>
      <c r="F986" s="31"/>
      <c r="G986" s="45"/>
      <c r="H986" s="63" t="str">
        <f>IFERROR(INDEX(Sheet3!$F$2:$F$114, MATCH(G986, Sheet3!$E$2:$E$114, 0)), "")</f>
        <v/>
      </c>
      <c r="I986" s="32"/>
      <c r="J986" s="40" t="str">
        <f t="shared" ca="1" si="119"/>
        <v/>
      </c>
      <c r="K986" s="34"/>
      <c r="L986" s="59" t="str">
        <f t="shared" ca="1" si="122"/>
        <v/>
      </c>
      <c r="M986" s="34"/>
      <c r="N986" s="47" t="str">
        <f t="shared" ca="1" si="123"/>
        <v/>
      </c>
      <c r="O986" s="75"/>
      <c r="P986" s="75"/>
      <c r="Q986" s="47" t="str">
        <f t="shared" ca="1" si="124"/>
        <v/>
      </c>
      <c r="R986" s="34"/>
      <c r="S986" s="59" t="str">
        <f t="shared" ca="1" si="125"/>
        <v/>
      </c>
      <c r="T986" s="32"/>
      <c r="U986" s="33" t="str">
        <f t="shared" ca="1" si="126"/>
        <v/>
      </c>
      <c r="V986" s="34"/>
      <c r="W986" s="35"/>
      <c r="X986" s="36" t="str">
        <f t="shared" ca="1" si="120"/>
        <v/>
      </c>
      <c r="Y986" s="37"/>
      <c r="Z986" s="38" t="str">
        <f t="shared" si="121"/>
        <v/>
      </c>
    </row>
    <row r="987" spans="1:26" s="39" customFormat="1">
      <c r="A987" s="30">
        <v>984</v>
      </c>
      <c r="B987" s="31"/>
      <c r="C987" s="31"/>
      <c r="D987" s="44"/>
      <c r="E987" s="72" t="str">
        <f>IFERROR(IF(INDEX(Sheet3!$B$2:$B$8, MATCH(D987, Sheet3!$A$2:$A$8, 0)) = 0, "", INDEX(Sheet3!$B$2:$B$8, MATCH(D987, Sheet3!$A$2:$A$8, 0))), "")</f>
        <v/>
      </c>
      <c r="F987" s="31"/>
      <c r="G987" s="45"/>
      <c r="H987" s="63" t="str">
        <f>IFERROR(INDEX(Sheet3!$F$2:$F$114, MATCH(G987, Sheet3!$E$2:$E$114, 0)), "")</f>
        <v/>
      </c>
      <c r="I987" s="32"/>
      <c r="J987" s="40" t="str">
        <f t="shared" ca="1" si="119"/>
        <v/>
      </c>
      <c r="K987" s="34"/>
      <c r="L987" s="59" t="str">
        <f t="shared" ca="1" si="122"/>
        <v/>
      </c>
      <c r="M987" s="34"/>
      <c r="N987" s="47" t="str">
        <f t="shared" ca="1" si="123"/>
        <v/>
      </c>
      <c r="O987" s="75"/>
      <c r="P987" s="75"/>
      <c r="Q987" s="47" t="str">
        <f t="shared" ca="1" si="124"/>
        <v/>
      </c>
      <c r="R987" s="34"/>
      <c r="S987" s="59" t="str">
        <f t="shared" ca="1" si="125"/>
        <v/>
      </c>
      <c r="T987" s="32"/>
      <c r="U987" s="33" t="str">
        <f t="shared" ca="1" si="126"/>
        <v/>
      </c>
      <c r="V987" s="34"/>
      <c r="W987" s="35"/>
      <c r="X987" s="36" t="str">
        <f t="shared" ca="1" si="120"/>
        <v/>
      </c>
      <c r="Y987" s="37"/>
      <c r="Z987" s="38" t="str">
        <f t="shared" si="121"/>
        <v/>
      </c>
    </row>
    <row r="988" spans="1:26" s="39" customFormat="1">
      <c r="A988" s="30">
        <v>985</v>
      </c>
      <c r="B988" s="31"/>
      <c r="C988" s="31"/>
      <c r="D988" s="44"/>
      <c r="E988" s="72" t="str">
        <f>IFERROR(IF(INDEX(Sheet3!$B$2:$B$8, MATCH(D988, Sheet3!$A$2:$A$8, 0)) = 0, "", INDEX(Sheet3!$B$2:$B$8, MATCH(D988, Sheet3!$A$2:$A$8, 0))), "")</f>
        <v/>
      </c>
      <c r="F988" s="31"/>
      <c r="G988" s="45"/>
      <c r="H988" s="63" t="str">
        <f>IFERROR(INDEX(Sheet3!$F$2:$F$114, MATCH(G988, Sheet3!$E$2:$E$114, 0)), "")</f>
        <v/>
      </c>
      <c r="I988" s="32"/>
      <c r="J988" s="40" t="str">
        <f t="shared" ca="1" si="119"/>
        <v/>
      </c>
      <c r="K988" s="34"/>
      <c r="L988" s="59" t="str">
        <f t="shared" ca="1" si="122"/>
        <v/>
      </c>
      <c r="M988" s="34"/>
      <c r="N988" s="47" t="str">
        <f t="shared" ca="1" si="123"/>
        <v/>
      </c>
      <c r="O988" s="75"/>
      <c r="P988" s="75"/>
      <c r="Q988" s="47" t="str">
        <f t="shared" ca="1" si="124"/>
        <v/>
      </c>
      <c r="R988" s="34"/>
      <c r="S988" s="59" t="str">
        <f t="shared" ca="1" si="125"/>
        <v/>
      </c>
      <c r="T988" s="32"/>
      <c r="U988" s="33" t="str">
        <f t="shared" ca="1" si="126"/>
        <v/>
      </c>
      <c r="V988" s="34"/>
      <c r="W988" s="35"/>
      <c r="X988" s="36" t="str">
        <f t="shared" ca="1" si="120"/>
        <v/>
      </c>
      <c r="Y988" s="37"/>
      <c r="Z988" s="38" t="str">
        <f t="shared" si="121"/>
        <v/>
      </c>
    </row>
    <row r="989" spans="1:26" s="39" customFormat="1">
      <c r="A989" s="30">
        <v>986</v>
      </c>
      <c r="B989" s="31"/>
      <c r="C989" s="31"/>
      <c r="D989" s="44"/>
      <c r="E989" s="72" t="str">
        <f>IFERROR(IF(INDEX(Sheet3!$B$2:$B$8, MATCH(D989, Sheet3!$A$2:$A$8, 0)) = 0, "", INDEX(Sheet3!$B$2:$B$8, MATCH(D989, Sheet3!$A$2:$A$8, 0))), "")</f>
        <v/>
      </c>
      <c r="F989" s="31"/>
      <c r="G989" s="45"/>
      <c r="H989" s="63" t="str">
        <f>IFERROR(INDEX(Sheet3!$F$2:$F$114, MATCH(G989, Sheet3!$E$2:$E$114, 0)), "")</f>
        <v/>
      </c>
      <c r="I989" s="32"/>
      <c r="J989" s="40" t="str">
        <f t="shared" ca="1" si="119"/>
        <v/>
      </c>
      <c r="K989" s="34"/>
      <c r="L989" s="59" t="str">
        <f t="shared" ca="1" si="122"/>
        <v/>
      </c>
      <c r="M989" s="34"/>
      <c r="N989" s="47" t="str">
        <f t="shared" ca="1" si="123"/>
        <v/>
      </c>
      <c r="O989" s="75"/>
      <c r="P989" s="75"/>
      <c r="Q989" s="47" t="str">
        <f t="shared" ca="1" si="124"/>
        <v/>
      </c>
      <c r="R989" s="34"/>
      <c r="S989" s="59" t="str">
        <f t="shared" ca="1" si="125"/>
        <v/>
      </c>
      <c r="T989" s="32"/>
      <c r="U989" s="33" t="str">
        <f t="shared" ca="1" si="126"/>
        <v/>
      </c>
      <c r="V989" s="34"/>
      <c r="W989" s="35"/>
      <c r="X989" s="36" t="str">
        <f t="shared" ca="1" si="120"/>
        <v/>
      </c>
      <c r="Y989" s="37"/>
      <c r="Z989" s="38" t="str">
        <f t="shared" si="121"/>
        <v/>
      </c>
    </row>
    <row r="990" spans="1:26" s="39" customFormat="1">
      <c r="A990" s="30">
        <v>987</v>
      </c>
      <c r="B990" s="31"/>
      <c r="C990" s="31"/>
      <c r="D990" s="44"/>
      <c r="E990" s="72" t="str">
        <f>IFERROR(IF(INDEX(Sheet3!$B$2:$B$8, MATCH(D990, Sheet3!$A$2:$A$8, 0)) = 0, "", INDEX(Sheet3!$B$2:$B$8, MATCH(D990, Sheet3!$A$2:$A$8, 0))), "")</f>
        <v/>
      </c>
      <c r="F990" s="31"/>
      <c r="G990" s="45"/>
      <c r="H990" s="63" t="str">
        <f>IFERROR(INDEX(Sheet3!$F$2:$F$114, MATCH(G990, Sheet3!$E$2:$E$114, 0)), "")</f>
        <v/>
      </c>
      <c r="I990" s="32"/>
      <c r="J990" s="40" t="str">
        <f t="shared" ca="1" si="119"/>
        <v/>
      </c>
      <c r="K990" s="34"/>
      <c r="L990" s="59" t="str">
        <f t="shared" ca="1" si="122"/>
        <v/>
      </c>
      <c r="M990" s="34"/>
      <c r="N990" s="47" t="str">
        <f t="shared" ca="1" si="123"/>
        <v/>
      </c>
      <c r="O990" s="75"/>
      <c r="P990" s="75"/>
      <c r="Q990" s="47" t="str">
        <f t="shared" ca="1" si="124"/>
        <v/>
      </c>
      <c r="R990" s="34"/>
      <c r="S990" s="59" t="str">
        <f t="shared" ca="1" si="125"/>
        <v/>
      </c>
      <c r="T990" s="32"/>
      <c r="U990" s="33" t="str">
        <f t="shared" ca="1" si="126"/>
        <v/>
      </c>
      <c r="V990" s="34"/>
      <c r="W990" s="35"/>
      <c r="X990" s="36" t="str">
        <f t="shared" ca="1" si="120"/>
        <v/>
      </c>
      <c r="Y990" s="37"/>
      <c r="Z990" s="38" t="str">
        <f t="shared" si="121"/>
        <v/>
      </c>
    </row>
    <row r="991" spans="1:26" s="39" customFormat="1">
      <c r="A991" s="30">
        <v>988</v>
      </c>
      <c r="B991" s="31"/>
      <c r="C991" s="31"/>
      <c r="D991" s="44"/>
      <c r="E991" s="72" t="str">
        <f>IFERROR(IF(INDEX(Sheet3!$B$2:$B$8, MATCH(D991, Sheet3!$A$2:$A$8, 0)) = 0, "", INDEX(Sheet3!$B$2:$B$8, MATCH(D991, Sheet3!$A$2:$A$8, 0))), "")</f>
        <v/>
      </c>
      <c r="F991" s="31"/>
      <c r="G991" s="45"/>
      <c r="H991" s="63" t="str">
        <f>IFERROR(INDEX(Sheet3!$F$2:$F$114, MATCH(G991, Sheet3!$E$2:$E$114, 0)), "")</f>
        <v/>
      </c>
      <c r="I991" s="32"/>
      <c r="J991" s="40" t="str">
        <f t="shared" ca="1" si="119"/>
        <v/>
      </c>
      <c r="K991" s="34"/>
      <c r="L991" s="59" t="str">
        <f t="shared" ca="1" si="122"/>
        <v/>
      </c>
      <c r="M991" s="34"/>
      <c r="N991" s="47" t="str">
        <f t="shared" ca="1" si="123"/>
        <v/>
      </c>
      <c r="O991" s="75"/>
      <c r="P991" s="75"/>
      <c r="Q991" s="47" t="str">
        <f t="shared" ca="1" si="124"/>
        <v/>
      </c>
      <c r="R991" s="34"/>
      <c r="S991" s="59" t="str">
        <f t="shared" ca="1" si="125"/>
        <v/>
      </c>
      <c r="T991" s="32"/>
      <c r="U991" s="33" t="str">
        <f t="shared" ca="1" si="126"/>
        <v/>
      </c>
      <c r="V991" s="34"/>
      <c r="W991" s="35"/>
      <c r="X991" s="36" t="str">
        <f t="shared" ca="1" si="120"/>
        <v/>
      </c>
      <c r="Y991" s="37"/>
      <c r="Z991" s="38" t="str">
        <f t="shared" si="121"/>
        <v/>
      </c>
    </row>
    <row r="992" spans="1:26" s="39" customFormat="1">
      <c r="A992" s="30">
        <v>989</v>
      </c>
      <c r="B992" s="31"/>
      <c r="C992" s="31"/>
      <c r="D992" s="44"/>
      <c r="E992" s="72" t="str">
        <f>IFERROR(IF(INDEX(Sheet3!$B$2:$B$8, MATCH(D992, Sheet3!$A$2:$A$8, 0)) = 0, "", INDEX(Sheet3!$B$2:$B$8, MATCH(D992, Sheet3!$A$2:$A$8, 0))), "")</f>
        <v/>
      </c>
      <c r="F992" s="31"/>
      <c r="G992" s="45"/>
      <c r="H992" s="63" t="str">
        <f>IFERROR(INDEX(Sheet3!$F$2:$F$114, MATCH(G992, Sheet3!$E$2:$E$114, 0)), "")</f>
        <v/>
      </c>
      <c r="I992" s="32"/>
      <c r="J992" s="40" t="str">
        <f t="shared" ca="1" si="119"/>
        <v/>
      </c>
      <c r="K992" s="34"/>
      <c r="L992" s="59" t="str">
        <f t="shared" ca="1" si="122"/>
        <v/>
      </c>
      <c r="M992" s="34"/>
      <c r="N992" s="47" t="str">
        <f t="shared" ca="1" si="123"/>
        <v/>
      </c>
      <c r="O992" s="75"/>
      <c r="P992" s="75"/>
      <c r="Q992" s="47" t="str">
        <f t="shared" ca="1" si="124"/>
        <v/>
      </c>
      <c r="R992" s="34"/>
      <c r="S992" s="59" t="str">
        <f t="shared" ca="1" si="125"/>
        <v/>
      </c>
      <c r="T992" s="32"/>
      <c r="U992" s="33" t="str">
        <f t="shared" ca="1" si="126"/>
        <v/>
      </c>
      <c r="V992" s="34"/>
      <c r="W992" s="35"/>
      <c r="X992" s="36" t="str">
        <f t="shared" ca="1" si="120"/>
        <v/>
      </c>
      <c r="Y992" s="37"/>
      <c r="Z992" s="38" t="str">
        <f t="shared" si="121"/>
        <v/>
      </c>
    </row>
    <row r="993" spans="1:26" s="39" customFormat="1">
      <c r="A993" s="30">
        <v>990</v>
      </c>
      <c r="B993" s="31"/>
      <c r="C993" s="31"/>
      <c r="D993" s="44"/>
      <c r="E993" s="72" t="str">
        <f>IFERROR(IF(INDEX(Sheet3!$B$2:$B$8, MATCH(D993, Sheet3!$A$2:$A$8, 0)) = 0, "", INDEX(Sheet3!$B$2:$B$8, MATCH(D993, Sheet3!$A$2:$A$8, 0))), "")</f>
        <v/>
      </c>
      <c r="F993" s="31"/>
      <c r="G993" s="45"/>
      <c r="H993" s="63" t="str">
        <f>IFERROR(INDEX(Sheet3!$F$2:$F$114, MATCH(G993, Sheet3!$E$2:$E$114, 0)), "")</f>
        <v/>
      </c>
      <c r="I993" s="32"/>
      <c r="J993" s="40" t="str">
        <f t="shared" ca="1" si="119"/>
        <v/>
      </c>
      <c r="K993" s="34"/>
      <c r="L993" s="59" t="str">
        <f t="shared" ca="1" si="122"/>
        <v/>
      </c>
      <c r="M993" s="34"/>
      <c r="N993" s="47" t="str">
        <f t="shared" ca="1" si="123"/>
        <v/>
      </c>
      <c r="O993" s="75"/>
      <c r="P993" s="75"/>
      <c r="Q993" s="47" t="str">
        <f t="shared" ca="1" si="124"/>
        <v/>
      </c>
      <c r="R993" s="34"/>
      <c r="S993" s="59" t="str">
        <f t="shared" ca="1" si="125"/>
        <v/>
      </c>
      <c r="T993" s="32"/>
      <c r="U993" s="33" t="str">
        <f t="shared" ca="1" si="126"/>
        <v/>
      </c>
      <c r="V993" s="34"/>
      <c r="W993" s="35"/>
      <c r="X993" s="36" t="str">
        <f t="shared" ca="1" si="120"/>
        <v/>
      </c>
      <c r="Y993" s="37"/>
      <c r="Z993" s="38" t="str">
        <f t="shared" si="121"/>
        <v/>
      </c>
    </row>
    <row r="994" spans="1:26" s="39" customFormat="1">
      <c r="A994" s="30">
        <v>991</v>
      </c>
      <c r="B994" s="31"/>
      <c r="C994" s="31"/>
      <c r="D994" s="44"/>
      <c r="E994" s="72" t="str">
        <f>IFERROR(IF(INDEX(Sheet3!$B$2:$B$8, MATCH(D994, Sheet3!$A$2:$A$8, 0)) = 0, "", INDEX(Sheet3!$B$2:$B$8, MATCH(D994, Sheet3!$A$2:$A$8, 0))), "")</f>
        <v/>
      </c>
      <c r="F994" s="31"/>
      <c r="G994" s="45"/>
      <c r="H994" s="63" t="str">
        <f>IFERROR(INDEX(Sheet3!$F$2:$F$114, MATCH(G994, Sheet3!$E$2:$E$114, 0)), "")</f>
        <v/>
      </c>
      <c r="I994" s="32"/>
      <c r="J994" s="40" t="str">
        <f t="shared" ca="1" si="119"/>
        <v/>
      </c>
      <c r="K994" s="34"/>
      <c r="L994" s="59" t="str">
        <f t="shared" ca="1" si="122"/>
        <v/>
      </c>
      <c r="M994" s="34"/>
      <c r="N994" s="47" t="str">
        <f t="shared" ca="1" si="123"/>
        <v/>
      </c>
      <c r="O994" s="75"/>
      <c r="P994" s="75"/>
      <c r="Q994" s="47" t="str">
        <f t="shared" ca="1" si="124"/>
        <v/>
      </c>
      <c r="R994" s="34"/>
      <c r="S994" s="59" t="str">
        <f t="shared" ca="1" si="125"/>
        <v/>
      </c>
      <c r="T994" s="32"/>
      <c r="U994" s="33" t="str">
        <f t="shared" ca="1" si="126"/>
        <v/>
      </c>
      <c r="V994" s="34"/>
      <c r="W994" s="35"/>
      <c r="X994" s="36" t="str">
        <f t="shared" ca="1" si="120"/>
        <v/>
      </c>
      <c r="Y994" s="37"/>
      <c r="Z994" s="38" t="str">
        <f t="shared" si="121"/>
        <v/>
      </c>
    </row>
    <row r="995" spans="1:26" s="39" customFormat="1">
      <c r="A995" s="30">
        <v>992</v>
      </c>
      <c r="B995" s="31"/>
      <c r="C995" s="31"/>
      <c r="D995" s="44"/>
      <c r="E995" s="72" t="str">
        <f>IFERROR(IF(INDEX(Sheet3!$B$2:$B$8, MATCH(D995, Sheet3!$A$2:$A$8, 0)) = 0, "", INDEX(Sheet3!$B$2:$B$8, MATCH(D995, Sheet3!$A$2:$A$8, 0))), "")</f>
        <v/>
      </c>
      <c r="F995" s="31"/>
      <c r="G995" s="45"/>
      <c r="H995" s="63" t="str">
        <f>IFERROR(INDEX(Sheet3!$F$2:$F$114, MATCH(G995, Sheet3!$E$2:$E$114, 0)), "")</f>
        <v/>
      </c>
      <c r="I995" s="32"/>
      <c r="J995" s="40" t="str">
        <f t="shared" ca="1" si="119"/>
        <v/>
      </c>
      <c r="K995" s="34"/>
      <c r="L995" s="59" t="str">
        <f t="shared" ca="1" si="122"/>
        <v/>
      </c>
      <c r="M995" s="34"/>
      <c r="N995" s="47" t="str">
        <f t="shared" ca="1" si="123"/>
        <v/>
      </c>
      <c r="O995" s="75"/>
      <c r="P995" s="75"/>
      <c r="Q995" s="47" t="str">
        <f t="shared" ca="1" si="124"/>
        <v/>
      </c>
      <c r="R995" s="34"/>
      <c r="S995" s="59" t="str">
        <f t="shared" ca="1" si="125"/>
        <v/>
      </c>
      <c r="T995" s="32"/>
      <c r="U995" s="33" t="str">
        <f t="shared" ca="1" si="126"/>
        <v/>
      </c>
      <c r="V995" s="34"/>
      <c r="W995" s="35"/>
      <c r="X995" s="36" t="str">
        <f t="shared" ca="1" si="120"/>
        <v/>
      </c>
      <c r="Y995" s="37"/>
      <c r="Z995" s="38" t="str">
        <f t="shared" si="121"/>
        <v/>
      </c>
    </row>
    <row r="996" spans="1:26" s="39" customFormat="1">
      <c r="A996" s="30">
        <v>993</v>
      </c>
      <c r="B996" s="31"/>
      <c r="C996" s="31"/>
      <c r="D996" s="44"/>
      <c r="E996" s="72" t="str">
        <f>IFERROR(IF(INDEX(Sheet3!$B$2:$B$8, MATCH(D996, Sheet3!$A$2:$A$8, 0)) = 0, "", INDEX(Sheet3!$B$2:$B$8, MATCH(D996, Sheet3!$A$2:$A$8, 0))), "")</f>
        <v/>
      </c>
      <c r="F996" s="31"/>
      <c r="G996" s="45"/>
      <c r="H996" s="63" t="str">
        <f>IFERROR(INDEX(Sheet3!$F$2:$F$114, MATCH(G996, Sheet3!$E$2:$E$114, 0)), "")</f>
        <v/>
      </c>
      <c r="I996" s="32"/>
      <c r="J996" s="40" t="str">
        <f t="shared" ca="1" si="119"/>
        <v/>
      </c>
      <c r="K996" s="34"/>
      <c r="L996" s="59" t="str">
        <f t="shared" ca="1" si="122"/>
        <v/>
      </c>
      <c r="M996" s="34"/>
      <c r="N996" s="47" t="str">
        <f t="shared" ca="1" si="123"/>
        <v/>
      </c>
      <c r="O996" s="75"/>
      <c r="P996" s="75"/>
      <c r="Q996" s="47" t="str">
        <f t="shared" ca="1" si="124"/>
        <v/>
      </c>
      <c r="R996" s="34"/>
      <c r="S996" s="59" t="str">
        <f t="shared" ca="1" si="125"/>
        <v/>
      </c>
      <c r="T996" s="32"/>
      <c r="U996" s="33" t="str">
        <f t="shared" ca="1" si="126"/>
        <v/>
      </c>
      <c r="V996" s="34"/>
      <c r="W996" s="35"/>
      <c r="X996" s="36" t="str">
        <f t="shared" ca="1" si="120"/>
        <v/>
      </c>
      <c r="Y996" s="37"/>
      <c r="Z996" s="38" t="str">
        <f t="shared" si="121"/>
        <v/>
      </c>
    </row>
    <row r="997" spans="1:26" s="39" customFormat="1">
      <c r="A997" s="30">
        <v>994</v>
      </c>
      <c r="B997" s="31"/>
      <c r="C997" s="31"/>
      <c r="D997" s="44"/>
      <c r="E997" s="72" t="str">
        <f>IFERROR(IF(INDEX(Sheet3!$B$2:$B$8, MATCH(D997, Sheet3!$A$2:$A$8, 0)) = 0, "", INDEX(Sheet3!$B$2:$B$8, MATCH(D997, Sheet3!$A$2:$A$8, 0))), "")</f>
        <v/>
      </c>
      <c r="F997" s="31"/>
      <c r="G997" s="45"/>
      <c r="H997" s="63" t="str">
        <f>IFERROR(INDEX(Sheet3!$F$2:$F$114, MATCH(G997, Sheet3!$E$2:$E$114, 0)), "")</f>
        <v/>
      </c>
      <c r="I997" s="32"/>
      <c r="J997" s="40" t="str">
        <f t="shared" ca="1" si="119"/>
        <v/>
      </c>
      <c r="K997" s="34"/>
      <c r="L997" s="59" t="str">
        <f t="shared" ca="1" si="122"/>
        <v/>
      </c>
      <c r="M997" s="34"/>
      <c r="N997" s="47" t="str">
        <f t="shared" ca="1" si="123"/>
        <v/>
      </c>
      <c r="O997" s="75"/>
      <c r="P997" s="75"/>
      <c r="Q997" s="47" t="str">
        <f t="shared" ca="1" si="124"/>
        <v/>
      </c>
      <c r="R997" s="34"/>
      <c r="S997" s="59" t="str">
        <f t="shared" ca="1" si="125"/>
        <v/>
      </c>
      <c r="T997" s="32"/>
      <c r="U997" s="33" t="str">
        <f t="shared" ca="1" si="126"/>
        <v/>
      </c>
      <c r="V997" s="34"/>
      <c r="W997" s="35"/>
      <c r="X997" s="36" t="str">
        <f t="shared" ca="1" si="120"/>
        <v/>
      </c>
      <c r="Y997" s="37"/>
      <c r="Z997" s="38" t="str">
        <f t="shared" si="121"/>
        <v/>
      </c>
    </row>
    <row r="998" spans="1:26" s="39" customFormat="1">
      <c r="A998" s="30">
        <v>995</v>
      </c>
      <c r="B998" s="31"/>
      <c r="C998" s="31"/>
      <c r="D998" s="44"/>
      <c r="E998" s="72" t="str">
        <f>IFERROR(IF(INDEX(Sheet3!$B$2:$B$8, MATCH(D998, Sheet3!$A$2:$A$8, 0)) = 0, "", INDEX(Sheet3!$B$2:$B$8, MATCH(D998, Sheet3!$A$2:$A$8, 0))), "")</f>
        <v/>
      </c>
      <c r="F998" s="31"/>
      <c r="G998" s="45"/>
      <c r="H998" s="63" t="str">
        <f>IFERROR(INDEX(Sheet3!$F$2:$F$114, MATCH(G998, Sheet3!$E$2:$E$114, 0)), "")</f>
        <v/>
      </c>
      <c r="I998" s="32"/>
      <c r="J998" s="40" t="str">
        <f t="shared" ca="1" si="119"/>
        <v/>
      </c>
      <c r="K998" s="34"/>
      <c r="L998" s="59" t="str">
        <f t="shared" ca="1" si="122"/>
        <v/>
      </c>
      <c r="M998" s="34"/>
      <c r="N998" s="47" t="str">
        <f t="shared" ca="1" si="123"/>
        <v/>
      </c>
      <c r="O998" s="75"/>
      <c r="P998" s="75"/>
      <c r="Q998" s="47" t="str">
        <f t="shared" ca="1" si="124"/>
        <v/>
      </c>
      <c r="R998" s="34"/>
      <c r="S998" s="59" t="str">
        <f t="shared" ca="1" si="125"/>
        <v/>
      </c>
      <c r="T998" s="32"/>
      <c r="U998" s="33" t="str">
        <f t="shared" ca="1" si="126"/>
        <v/>
      </c>
      <c r="V998" s="34"/>
      <c r="W998" s="35"/>
      <c r="X998" s="36" t="str">
        <f t="shared" ca="1" si="120"/>
        <v/>
      </c>
      <c r="Y998" s="37"/>
      <c r="Z998" s="38" t="str">
        <f t="shared" si="121"/>
        <v/>
      </c>
    </row>
    <row r="999" spans="1:26" s="39" customFormat="1">
      <c r="A999" s="30">
        <v>996</v>
      </c>
      <c r="B999" s="31"/>
      <c r="C999" s="31"/>
      <c r="D999" s="44"/>
      <c r="E999" s="72" t="str">
        <f>IFERROR(IF(INDEX(Sheet3!$B$2:$B$8, MATCH(D999, Sheet3!$A$2:$A$8, 0)) = 0, "", INDEX(Sheet3!$B$2:$B$8, MATCH(D999, Sheet3!$A$2:$A$8, 0))), "")</f>
        <v/>
      </c>
      <c r="F999" s="31"/>
      <c r="G999" s="45"/>
      <c r="H999" s="63" t="str">
        <f>IFERROR(INDEX(Sheet3!$F$2:$F$114, MATCH(G999, Sheet3!$E$2:$E$114, 0)), "")</f>
        <v/>
      </c>
      <c r="I999" s="32"/>
      <c r="J999" s="40" t="str">
        <f t="shared" ca="1" si="119"/>
        <v/>
      </c>
      <c r="K999" s="34"/>
      <c r="L999" s="59" t="str">
        <f t="shared" ca="1" si="122"/>
        <v/>
      </c>
      <c r="M999" s="34"/>
      <c r="N999" s="47" t="str">
        <f t="shared" ca="1" si="123"/>
        <v/>
      </c>
      <c r="O999" s="75"/>
      <c r="P999" s="75"/>
      <c r="Q999" s="47" t="str">
        <f t="shared" ca="1" si="124"/>
        <v/>
      </c>
      <c r="R999" s="34"/>
      <c r="S999" s="59" t="str">
        <f t="shared" ca="1" si="125"/>
        <v/>
      </c>
      <c r="T999" s="32"/>
      <c r="U999" s="33" t="str">
        <f t="shared" ca="1" si="126"/>
        <v/>
      </c>
      <c r="V999" s="34"/>
      <c r="W999" s="35"/>
      <c r="X999" s="36" t="str">
        <f t="shared" ca="1" si="120"/>
        <v/>
      </c>
      <c r="Y999" s="37"/>
      <c r="Z999" s="38" t="str">
        <f t="shared" si="121"/>
        <v/>
      </c>
    </row>
    <row r="1000" spans="1:26" s="39" customFormat="1">
      <c r="A1000" s="30">
        <v>997</v>
      </c>
      <c r="B1000" s="31"/>
      <c r="C1000" s="31"/>
      <c r="D1000" s="44"/>
      <c r="E1000" s="72" t="str">
        <f>IFERROR(IF(INDEX(Sheet3!$B$2:$B$8, MATCH(D1000, Sheet3!$A$2:$A$8, 0)) = 0, "", INDEX(Sheet3!$B$2:$B$8, MATCH(D1000, Sheet3!$A$2:$A$8, 0))), "")</f>
        <v/>
      </c>
      <c r="F1000" s="31"/>
      <c r="G1000" s="45"/>
      <c r="H1000" s="63" t="str">
        <f>IFERROR(INDEX(Sheet3!$F$2:$F$114, MATCH(G1000, Sheet3!$E$2:$E$114, 0)), "")</f>
        <v/>
      </c>
      <c r="I1000" s="32"/>
      <c r="J1000" s="40" t="str">
        <f t="shared" ca="1" si="119"/>
        <v/>
      </c>
      <c r="K1000" s="34"/>
      <c r="L1000" s="59" t="str">
        <f t="shared" ca="1" si="122"/>
        <v/>
      </c>
      <c r="M1000" s="34"/>
      <c r="N1000" s="47" t="str">
        <f t="shared" ca="1" si="123"/>
        <v/>
      </c>
      <c r="O1000" s="75"/>
      <c r="P1000" s="75"/>
      <c r="Q1000" s="47" t="str">
        <f t="shared" ca="1" si="124"/>
        <v/>
      </c>
      <c r="R1000" s="34"/>
      <c r="S1000" s="59" t="str">
        <f t="shared" ca="1" si="125"/>
        <v/>
      </c>
      <c r="T1000" s="32"/>
      <c r="U1000" s="33" t="str">
        <f t="shared" ca="1" si="126"/>
        <v/>
      </c>
      <c r="V1000" s="34"/>
      <c r="W1000" s="35"/>
      <c r="X1000" s="36" t="str">
        <f t="shared" ca="1" si="120"/>
        <v/>
      </c>
      <c r="Y1000" s="37"/>
      <c r="Z1000" s="38" t="str">
        <f t="shared" si="121"/>
        <v/>
      </c>
    </row>
    <row r="1001" spans="1:26" s="39" customFormat="1">
      <c r="A1001" s="30">
        <v>998</v>
      </c>
      <c r="B1001" s="31"/>
      <c r="C1001" s="31"/>
      <c r="D1001" s="44"/>
      <c r="E1001" s="72" t="str">
        <f>IFERROR(IF(INDEX(Sheet3!$B$2:$B$8, MATCH(D1001, Sheet3!$A$2:$A$8, 0)) = 0, "", INDEX(Sheet3!$B$2:$B$8, MATCH(D1001, Sheet3!$A$2:$A$8, 0))), "")</f>
        <v/>
      </c>
      <c r="F1001" s="31"/>
      <c r="G1001" s="45"/>
      <c r="H1001" s="63" t="str">
        <f>IFERROR(INDEX(Sheet3!$F$2:$F$114, MATCH(G1001, Sheet3!$E$2:$E$114, 0)), "")</f>
        <v/>
      </c>
      <c r="I1001" s="32"/>
      <c r="J1001" s="40" t="str">
        <f t="shared" ca="1" si="119"/>
        <v/>
      </c>
      <c r="K1001" s="34"/>
      <c r="L1001" s="59" t="str">
        <f t="shared" ca="1" si="122"/>
        <v/>
      </c>
      <c r="M1001" s="34"/>
      <c r="N1001" s="47" t="str">
        <f t="shared" ca="1" si="123"/>
        <v/>
      </c>
      <c r="O1001" s="75"/>
      <c r="P1001" s="75"/>
      <c r="Q1001" s="47" t="str">
        <f t="shared" ca="1" si="124"/>
        <v/>
      </c>
      <c r="R1001" s="34"/>
      <c r="S1001" s="59" t="str">
        <f t="shared" ca="1" si="125"/>
        <v/>
      </c>
      <c r="T1001" s="32"/>
      <c r="U1001" s="33" t="str">
        <f t="shared" ca="1" si="126"/>
        <v/>
      </c>
      <c r="V1001" s="34"/>
      <c r="W1001" s="35"/>
      <c r="X1001" s="36" t="str">
        <f t="shared" ca="1" si="120"/>
        <v/>
      </c>
      <c r="Y1001" s="37"/>
      <c r="Z1001" s="38" t="str">
        <f t="shared" si="121"/>
        <v/>
      </c>
    </row>
    <row r="1002" spans="1:26" s="39" customFormat="1">
      <c r="A1002" s="30">
        <v>999</v>
      </c>
      <c r="B1002" s="31"/>
      <c r="C1002" s="31"/>
      <c r="D1002" s="44"/>
      <c r="E1002" s="72" t="str">
        <f>IFERROR(IF(INDEX(Sheet3!$B$2:$B$8, MATCH(D1002, Sheet3!$A$2:$A$8, 0)) = 0, "", INDEX(Sheet3!$B$2:$B$8, MATCH(D1002, Sheet3!$A$2:$A$8, 0))), "")</f>
        <v/>
      </c>
      <c r="F1002" s="31"/>
      <c r="G1002" s="45"/>
      <c r="H1002" s="63" t="str">
        <f>IFERROR(INDEX(Sheet3!$F$2:$F$114, MATCH(G1002, Sheet3!$E$2:$E$114, 0)), "")</f>
        <v/>
      </c>
      <c r="I1002" s="32"/>
      <c r="J1002" s="40" t="str">
        <f t="shared" ca="1" si="119"/>
        <v/>
      </c>
      <c r="K1002" s="34"/>
      <c r="L1002" s="59" t="str">
        <f t="shared" ca="1" si="122"/>
        <v/>
      </c>
      <c r="M1002" s="34"/>
      <c r="N1002" s="47" t="str">
        <f t="shared" ca="1" si="123"/>
        <v/>
      </c>
      <c r="O1002" s="75"/>
      <c r="P1002" s="75"/>
      <c r="Q1002" s="47" t="str">
        <f t="shared" ca="1" si="124"/>
        <v/>
      </c>
      <c r="R1002" s="34"/>
      <c r="S1002" s="59" t="str">
        <f t="shared" ca="1" si="125"/>
        <v/>
      </c>
      <c r="T1002" s="32"/>
      <c r="U1002" s="33" t="str">
        <f t="shared" ca="1" si="126"/>
        <v/>
      </c>
      <c r="V1002" s="34"/>
      <c r="W1002" s="35"/>
      <c r="X1002" s="36" t="str">
        <f t="shared" ca="1" si="120"/>
        <v/>
      </c>
      <c r="Y1002" s="37"/>
      <c r="Z1002" s="38" t="str">
        <f t="shared" si="121"/>
        <v/>
      </c>
    </row>
    <row r="1003" spans="1:26" s="39" customFormat="1">
      <c r="A1003" s="30">
        <v>1000</v>
      </c>
      <c r="B1003" s="31"/>
      <c r="C1003" s="31"/>
      <c r="D1003" s="44"/>
      <c r="E1003" s="72" t="str">
        <f>IFERROR(IF(INDEX(Sheet3!$B$2:$B$8, MATCH(D1003, Sheet3!$A$2:$A$8, 0)) = 0, "", INDEX(Sheet3!$B$2:$B$8, MATCH(D1003, Sheet3!$A$2:$A$8, 0))), "")</f>
        <v/>
      </c>
      <c r="F1003" s="31"/>
      <c r="G1003" s="45"/>
      <c r="H1003" s="63" t="str">
        <f>IFERROR(INDEX(Sheet3!$F$2:$F$114, MATCH(G1003, Sheet3!$E$2:$E$114, 0)), "")</f>
        <v/>
      </c>
      <c r="I1003" s="32"/>
      <c r="J1003" s="40" t="str">
        <f t="shared" ca="1" si="119"/>
        <v/>
      </c>
      <c r="K1003" s="34"/>
      <c r="L1003" s="59" t="str">
        <f t="shared" ca="1" si="122"/>
        <v/>
      </c>
      <c r="M1003" s="34"/>
      <c r="N1003" s="47" t="str">
        <f t="shared" ca="1" si="123"/>
        <v/>
      </c>
      <c r="O1003" s="75"/>
      <c r="P1003" s="75"/>
      <c r="Q1003" s="47" t="str">
        <f t="shared" ca="1" si="124"/>
        <v/>
      </c>
      <c r="R1003" s="34"/>
      <c r="S1003" s="59" t="str">
        <f t="shared" ca="1" si="125"/>
        <v/>
      </c>
      <c r="T1003" s="32"/>
      <c r="U1003" s="33" t="str">
        <f t="shared" ca="1" si="126"/>
        <v/>
      </c>
      <c r="V1003" s="34"/>
      <c r="W1003" s="35"/>
      <c r="X1003" s="36" t="str">
        <f t="shared" ca="1" si="120"/>
        <v/>
      </c>
      <c r="Y1003" s="37"/>
      <c r="Z1003" s="38" t="str">
        <f t="shared" si="121"/>
        <v/>
      </c>
    </row>
    <row r="1004" spans="1:26" s="39" customFormat="1">
      <c r="A1004" s="30">
        <v>1001</v>
      </c>
      <c r="B1004" s="31"/>
      <c r="C1004" s="31"/>
      <c r="D1004" s="44"/>
      <c r="E1004" s="72" t="str">
        <f>IFERROR(IF(INDEX(Sheet3!$B$2:$B$8, MATCH(D1004, Sheet3!$A$2:$A$8, 0)) = 0, "", INDEX(Sheet3!$B$2:$B$8, MATCH(D1004, Sheet3!$A$2:$A$8, 0))), "")</f>
        <v/>
      </c>
      <c r="F1004" s="31"/>
      <c r="G1004" s="45"/>
      <c r="H1004" s="63" t="str">
        <f>IFERROR(INDEX(Sheet3!$F$2:$F$114, MATCH(G1004, Sheet3!$E$2:$E$114, 0)), "")</f>
        <v/>
      </c>
      <c r="I1004" s="32"/>
      <c r="J1004" s="40" t="str">
        <f t="shared" ca="1" si="119"/>
        <v/>
      </c>
      <c r="K1004" s="34"/>
      <c r="L1004" s="59" t="str">
        <f t="shared" ca="1" si="122"/>
        <v/>
      </c>
      <c r="M1004" s="34"/>
      <c r="N1004" s="47" t="str">
        <f t="shared" ca="1" si="123"/>
        <v/>
      </c>
      <c r="O1004" s="75"/>
      <c r="P1004" s="75"/>
      <c r="Q1004" s="47" t="str">
        <f t="shared" ca="1" si="124"/>
        <v/>
      </c>
      <c r="R1004" s="34"/>
      <c r="S1004" s="59" t="str">
        <f t="shared" ca="1" si="125"/>
        <v/>
      </c>
      <c r="T1004" s="32"/>
      <c r="U1004" s="33" t="str">
        <f t="shared" ca="1" si="126"/>
        <v/>
      </c>
      <c r="V1004" s="34"/>
      <c r="W1004" s="35"/>
      <c r="X1004" s="36" t="str">
        <f t="shared" ca="1" si="120"/>
        <v/>
      </c>
      <c r="Y1004" s="37"/>
      <c r="Z1004" s="38" t="str">
        <f t="shared" si="121"/>
        <v/>
      </c>
    </row>
    <row r="1005" spans="1:26" s="39" customFormat="1">
      <c r="A1005" s="30">
        <v>1002</v>
      </c>
      <c r="B1005" s="31"/>
      <c r="C1005" s="31"/>
      <c r="D1005" s="44"/>
      <c r="E1005" s="72" t="str">
        <f>IFERROR(IF(INDEX(Sheet3!$B$2:$B$8, MATCH(D1005, Sheet3!$A$2:$A$8, 0)) = 0, "", INDEX(Sheet3!$B$2:$B$8, MATCH(D1005, Sheet3!$A$2:$A$8, 0))), "")</f>
        <v/>
      </c>
      <c r="F1005" s="31"/>
      <c r="G1005" s="45"/>
      <c r="H1005" s="63" t="str">
        <f>IFERROR(INDEX(Sheet3!$F$2:$F$114, MATCH(G1005, Sheet3!$E$2:$E$114, 0)), "")</f>
        <v/>
      </c>
      <c r="I1005" s="32"/>
      <c r="J1005" s="40" t="str">
        <f t="shared" ca="1" si="119"/>
        <v/>
      </c>
      <c r="K1005" s="34"/>
      <c r="L1005" s="59" t="str">
        <f t="shared" ca="1" si="122"/>
        <v/>
      </c>
      <c r="M1005" s="34"/>
      <c r="N1005" s="47" t="str">
        <f t="shared" ca="1" si="123"/>
        <v/>
      </c>
      <c r="O1005" s="75"/>
      <c r="P1005" s="75"/>
      <c r="Q1005" s="47" t="str">
        <f t="shared" ca="1" si="124"/>
        <v/>
      </c>
      <c r="R1005" s="34"/>
      <c r="S1005" s="59" t="str">
        <f t="shared" ca="1" si="125"/>
        <v/>
      </c>
      <c r="T1005" s="32"/>
      <c r="U1005" s="33" t="str">
        <f t="shared" ca="1" si="126"/>
        <v/>
      </c>
      <c r="V1005" s="34"/>
      <c r="W1005" s="35"/>
      <c r="X1005" s="36" t="str">
        <f t="shared" ca="1" si="120"/>
        <v/>
      </c>
      <c r="Y1005" s="37"/>
      <c r="Z1005" s="38" t="str">
        <f t="shared" si="121"/>
        <v/>
      </c>
    </row>
    <row r="1006" spans="1:26" s="39" customFormat="1">
      <c r="A1006" s="30">
        <v>1003</v>
      </c>
      <c r="B1006" s="31"/>
      <c r="C1006" s="31"/>
      <c r="D1006" s="44"/>
      <c r="E1006" s="72" t="str">
        <f>IFERROR(IF(INDEX(Sheet3!$B$2:$B$8, MATCH(D1006, Sheet3!$A$2:$A$8, 0)) = 0, "", INDEX(Sheet3!$B$2:$B$8, MATCH(D1006, Sheet3!$A$2:$A$8, 0))), "")</f>
        <v/>
      </c>
      <c r="F1006" s="31"/>
      <c r="G1006" s="45"/>
      <c r="H1006" s="63" t="str">
        <f>IFERROR(INDEX(Sheet3!$F$2:$F$114, MATCH(G1006, Sheet3!$E$2:$E$114, 0)), "")</f>
        <v/>
      </c>
      <c r="I1006" s="32"/>
      <c r="J1006" s="40" t="str">
        <f t="shared" ca="1" si="119"/>
        <v/>
      </c>
      <c r="K1006" s="34"/>
      <c r="L1006" s="59" t="str">
        <f t="shared" ca="1" si="122"/>
        <v/>
      </c>
      <c r="M1006" s="34"/>
      <c r="N1006" s="47" t="str">
        <f t="shared" ca="1" si="123"/>
        <v/>
      </c>
      <c r="O1006" s="75"/>
      <c r="P1006" s="75"/>
      <c r="Q1006" s="47" t="str">
        <f t="shared" ca="1" si="124"/>
        <v/>
      </c>
      <c r="R1006" s="34"/>
      <c r="S1006" s="59" t="str">
        <f t="shared" ca="1" si="125"/>
        <v/>
      </c>
      <c r="T1006" s="32"/>
      <c r="U1006" s="33" t="str">
        <f t="shared" ca="1" si="126"/>
        <v/>
      </c>
      <c r="V1006" s="34"/>
      <c r="W1006" s="35"/>
      <c r="X1006" s="36" t="str">
        <f t="shared" ca="1" si="120"/>
        <v/>
      </c>
      <c r="Y1006" s="37"/>
      <c r="Z1006" s="38" t="str">
        <f t="shared" si="121"/>
        <v/>
      </c>
    </row>
    <row r="1007" spans="1:26" s="39" customFormat="1">
      <c r="A1007" s="30">
        <v>1004</v>
      </c>
      <c r="B1007" s="31"/>
      <c r="C1007" s="31"/>
      <c r="D1007" s="44"/>
      <c r="E1007" s="72" t="str">
        <f>IFERROR(IF(INDEX(Sheet3!$B$2:$B$8, MATCH(D1007, Sheet3!$A$2:$A$8, 0)) = 0, "", INDEX(Sheet3!$B$2:$B$8, MATCH(D1007, Sheet3!$A$2:$A$8, 0))), "")</f>
        <v/>
      </c>
      <c r="F1007" s="31"/>
      <c r="G1007" s="45"/>
      <c r="H1007" s="63" t="str">
        <f>IFERROR(INDEX(Sheet3!$F$2:$F$114, MATCH(G1007, Sheet3!$E$2:$E$114, 0)), "")</f>
        <v/>
      </c>
      <c r="I1007" s="32"/>
      <c r="J1007" s="40" t="str">
        <f t="shared" ca="1" si="119"/>
        <v/>
      </c>
      <c r="K1007" s="34"/>
      <c r="L1007" s="59" t="str">
        <f t="shared" ca="1" si="122"/>
        <v/>
      </c>
      <c r="M1007" s="34"/>
      <c r="N1007" s="47" t="str">
        <f t="shared" ca="1" si="123"/>
        <v/>
      </c>
      <c r="O1007" s="75"/>
      <c r="P1007" s="75"/>
      <c r="Q1007" s="47" t="str">
        <f t="shared" ca="1" si="124"/>
        <v/>
      </c>
      <c r="R1007" s="34"/>
      <c r="S1007" s="59" t="str">
        <f t="shared" ca="1" si="125"/>
        <v/>
      </c>
      <c r="T1007" s="32"/>
      <c r="U1007" s="33" t="str">
        <f t="shared" ca="1" si="126"/>
        <v/>
      </c>
      <c r="V1007" s="34"/>
      <c r="W1007" s="35"/>
      <c r="X1007" s="36" t="str">
        <f t="shared" ca="1" si="120"/>
        <v/>
      </c>
      <c r="Y1007" s="37"/>
      <c r="Z1007" s="38" t="str">
        <f t="shared" si="121"/>
        <v/>
      </c>
    </row>
    <row r="1008" spans="1:26" s="39" customFormat="1">
      <c r="A1008" s="30">
        <v>1005</v>
      </c>
      <c r="B1008" s="31"/>
      <c r="C1008" s="31"/>
      <c r="D1008" s="44"/>
      <c r="E1008" s="72" t="str">
        <f>IFERROR(IF(INDEX(Sheet3!$B$2:$B$8, MATCH(D1008, Sheet3!$A$2:$A$8, 0)) = 0, "", INDEX(Sheet3!$B$2:$B$8, MATCH(D1008, Sheet3!$A$2:$A$8, 0))), "")</f>
        <v/>
      </c>
      <c r="F1008" s="31"/>
      <c r="G1008" s="45"/>
      <c r="H1008" s="63" t="str">
        <f>IFERROR(INDEX(Sheet3!$F$2:$F$114, MATCH(G1008, Sheet3!$E$2:$E$114, 0)), "")</f>
        <v/>
      </c>
      <c r="I1008" s="32"/>
      <c r="J1008" s="40" t="str">
        <f t="shared" ca="1" si="119"/>
        <v/>
      </c>
      <c r="K1008" s="34"/>
      <c r="L1008" s="59" t="str">
        <f t="shared" ca="1" si="122"/>
        <v/>
      </c>
      <c r="M1008" s="34"/>
      <c r="N1008" s="47" t="str">
        <f t="shared" ca="1" si="123"/>
        <v/>
      </c>
      <c r="O1008" s="75"/>
      <c r="P1008" s="75"/>
      <c r="Q1008" s="47" t="str">
        <f t="shared" ca="1" si="124"/>
        <v/>
      </c>
      <c r="R1008" s="34"/>
      <c r="S1008" s="59" t="str">
        <f t="shared" ca="1" si="125"/>
        <v/>
      </c>
      <c r="T1008" s="32"/>
      <c r="U1008" s="33" t="str">
        <f t="shared" ca="1" si="126"/>
        <v/>
      </c>
      <c r="V1008" s="34"/>
      <c r="W1008" s="35"/>
      <c r="X1008" s="36" t="str">
        <f t="shared" ca="1" si="120"/>
        <v/>
      </c>
      <c r="Y1008" s="37"/>
      <c r="Z1008" s="38" t="str">
        <f t="shared" si="121"/>
        <v/>
      </c>
    </row>
    <row r="1009" spans="1:26" s="39" customFormat="1">
      <c r="A1009" s="30">
        <v>1006</v>
      </c>
      <c r="B1009" s="31"/>
      <c r="C1009" s="31"/>
      <c r="D1009" s="44"/>
      <c r="E1009" s="72" t="str">
        <f>IFERROR(IF(INDEX(Sheet3!$B$2:$B$8, MATCH(D1009, Sheet3!$A$2:$A$8, 0)) = 0, "", INDEX(Sheet3!$B$2:$B$8, MATCH(D1009, Sheet3!$A$2:$A$8, 0))), "")</f>
        <v/>
      </c>
      <c r="F1009" s="31"/>
      <c r="G1009" s="45"/>
      <c r="H1009" s="63" t="str">
        <f>IFERROR(INDEX(Sheet3!$F$2:$F$114, MATCH(G1009, Sheet3!$E$2:$E$114, 0)), "")</f>
        <v/>
      </c>
      <c r="I1009" s="32"/>
      <c r="J1009" s="40" t="str">
        <f t="shared" ca="1" si="119"/>
        <v/>
      </c>
      <c r="K1009" s="34"/>
      <c r="L1009" s="59" t="str">
        <f t="shared" ca="1" si="122"/>
        <v/>
      </c>
      <c r="M1009" s="34"/>
      <c r="N1009" s="47" t="str">
        <f t="shared" ca="1" si="123"/>
        <v/>
      </c>
      <c r="O1009" s="75"/>
      <c r="P1009" s="75"/>
      <c r="Q1009" s="47" t="str">
        <f t="shared" ca="1" si="124"/>
        <v/>
      </c>
      <c r="R1009" s="34"/>
      <c r="S1009" s="59" t="str">
        <f t="shared" ca="1" si="125"/>
        <v/>
      </c>
      <c r="T1009" s="32"/>
      <c r="U1009" s="33" t="str">
        <f t="shared" ca="1" si="126"/>
        <v/>
      </c>
      <c r="V1009" s="34"/>
      <c r="W1009" s="35"/>
      <c r="X1009" s="36" t="str">
        <f t="shared" ca="1" si="120"/>
        <v/>
      </c>
      <c r="Y1009" s="37"/>
      <c r="Z1009" s="38" t="str">
        <f t="shared" si="121"/>
        <v/>
      </c>
    </row>
    <row r="1010" spans="1:26" s="39" customFormat="1">
      <c r="A1010" s="30">
        <v>1007</v>
      </c>
      <c r="B1010" s="31"/>
      <c r="C1010" s="31"/>
      <c r="D1010" s="44"/>
      <c r="E1010" s="72" t="str">
        <f>IFERROR(IF(INDEX(Sheet3!$B$2:$B$8, MATCH(D1010, Sheet3!$A$2:$A$8, 0)) = 0, "", INDEX(Sheet3!$B$2:$B$8, MATCH(D1010, Sheet3!$A$2:$A$8, 0))), "")</f>
        <v/>
      </c>
      <c r="F1010" s="31"/>
      <c r="G1010" s="45"/>
      <c r="H1010" s="63" t="str">
        <f>IFERROR(INDEX(Sheet3!$F$2:$F$114, MATCH(G1010, Sheet3!$E$2:$E$114, 0)), "")</f>
        <v/>
      </c>
      <c r="I1010" s="32"/>
      <c r="J1010" s="40" t="str">
        <f t="shared" ca="1" si="119"/>
        <v/>
      </c>
      <c r="K1010" s="34"/>
      <c r="L1010" s="59" t="str">
        <f t="shared" ca="1" si="122"/>
        <v/>
      </c>
      <c r="M1010" s="34"/>
      <c r="N1010" s="47" t="str">
        <f t="shared" ca="1" si="123"/>
        <v/>
      </c>
      <c r="O1010" s="75"/>
      <c r="P1010" s="75"/>
      <c r="Q1010" s="47" t="str">
        <f t="shared" ca="1" si="124"/>
        <v/>
      </c>
      <c r="R1010" s="34"/>
      <c r="S1010" s="59" t="str">
        <f t="shared" ca="1" si="125"/>
        <v/>
      </c>
      <c r="T1010" s="32"/>
      <c r="U1010" s="33" t="str">
        <f t="shared" ca="1" si="126"/>
        <v/>
      </c>
      <c r="V1010" s="34"/>
      <c r="W1010" s="35"/>
      <c r="X1010" s="36" t="str">
        <f t="shared" ca="1" si="120"/>
        <v/>
      </c>
      <c r="Y1010" s="37"/>
      <c r="Z1010" s="38" t="str">
        <f t="shared" si="121"/>
        <v/>
      </c>
    </row>
    <row r="1011" spans="1:26" s="39" customFormat="1">
      <c r="A1011" s="30">
        <v>1008</v>
      </c>
      <c r="B1011" s="31"/>
      <c r="C1011" s="31"/>
      <c r="D1011" s="44"/>
      <c r="E1011" s="72" t="str">
        <f>IFERROR(IF(INDEX(Sheet3!$B$2:$B$8, MATCH(D1011, Sheet3!$A$2:$A$8, 0)) = 0, "", INDEX(Sheet3!$B$2:$B$8, MATCH(D1011, Sheet3!$A$2:$A$8, 0))), "")</f>
        <v/>
      </c>
      <c r="F1011" s="31"/>
      <c r="G1011" s="45"/>
      <c r="H1011" s="63" t="str">
        <f>IFERROR(INDEX(Sheet3!$F$2:$F$114, MATCH(G1011, Sheet3!$E$2:$E$114, 0)), "")</f>
        <v/>
      </c>
      <c r="I1011" s="32"/>
      <c r="J1011" s="40" t="str">
        <f t="shared" ca="1" si="119"/>
        <v/>
      </c>
      <c r="K1011" s="34"/>
      <c r="L1011" s="59" t="str">
        <f t="shared" ca="1" si="122"/>
        <v/>
      </c>
      <c r="M1011" s="34"/>
      <c r="N1011" s="47" t="str">
        <f t="shared" ca="1" si="123"/>
        <v/>
      </c>
      <c r="O1011" s="75"/>
      <c r="P1011" s="75"/>
      <c r="Q1011" s="47" t="str">
        <f t="shared" ca="1" si="124"/>
        <v/>
      </c>
      <c r="R1011" s="34"/>
      <c r="S1011" s="59" t="str">
        <f t="shared" ca="1" si="125"/>
        <v/>
      </c>
      <c r="T1011" s="32"/>
      <c r="U1011" s="33" t="str">
        <f t="shared" ca="1" si="126"/>
        <v/>
      </c>
      <c r="V1011" s="34"/>
      <c r="W1011" s="35"/>
      <c r="X1011" s="36" t="str">
        <f t="shared" ca="1" si="120"/>
        <v/>
      </c>
      <c r="Y1011" s="37"/>
      <c r="Z1011" s="38" t="str">
        <f t="shared" si="121"/>
        <v/>
      </c>
    </row>
    <row r="1012" spans="1:26" s="39" customFormat="1">
      <c r="A1012" s="30">
        <v>1009</v>
      </c>
      <c r="B1012" s="31"/>
      <c r="C1012" s="31"/>
      <c r="D1012" s="44"/>
      <c r="E1012" s="72" t="str">
        <f>IFERROR(IF(INDEX(Sheet3!$B$2:$B$8, MATCH(D1012, Sheet3!$A$2:$A$8, 0)) = 0, "", INDEX(Sheet3!$B$2:$B$8, MATCH(D1012, Sheet3!$A$2:$A$8, 0))), "")</f>
        <v/>
      </c>
      <c r="F1012" s="31"/>
      <c r="G1012" s="45"/>
      <c r="H1012" s="63" t="str">
        <f>IFERROR(INDEX(Sheet3!$F$2:$F$114, MATCH(G1012, Sheet3!$E$2:$E$114, 0)), "")</f>
        <v/>
      </c>
      <c r="I1012" s="32"/>
      <c r="J1012" s="40" t="str">
        <f t="shared" ca="1" si="119"/>
        <v/>
      </c>
      <c r="K1012" s="34"/>
      <c r="L1012" s="59" t="str">
        <f t="shared" ca="1" si="122"/>
        <v/>
      </c>
      <c r="M1012" s="34"/>
      <c r="N1012" s="47" t="str">
        <f t="shared" ca="1" si="123"/>
        <v/>
      </c>
      <c r="O1012" s="75"/>
      <c r="P1012" s="75"/>
      <c r="Q1012" s="47" t="str">
        <f t="shared" ca="1" si="124"/>
        <v/>
      </c>
      <c r="R1012" s="34"/>
      <c r="S1012" s="59" t="str">
        <f t="shared" ca="1" si="125"/>
        <v/>
      </c>
      <c r="T1012" s="32"/>
      <c r="U1012" s="33" t="str">
        <f t="shared" ca="1" si="126"/>
        <v/>
      </c>
      <c r="V1012" s="34"/>
      <c r="W1012" s="35"/>
      <c r="X1012" s="36" t="str">
        <f t="shared" ca="1" si="120"/>
        <v/>
      </c>
      <c r="Y1012" s="37"/>
      <c r="Z1012" s="38" t="str">
        <f t="shared" si="121"/>
        <v/>
      </c>
    </row>
    <row r="1013" spans="1:26" s="39" customFormat="1">
      <c r="A1013" s="30">
        <v>1010</v>
      </c>
      <c r="B1013" s="31"/>
      <c r="C1013" s="31"/>
      <c r="D1013" s="44"/>
      <c r="E1013" s="72" t="str">
        <f>IFERROR(IF(INDEX(Sheet3!$B$2:$B$8, MATCH(D1013, Sheet3!$A$2:$A$8, 0)) = 0, "", INDEX(Sheet3!$B$2:$B$8, MATCH(D1013, Sheet3!$A$2:$A$8, 0))), "")</f>
        <v/>
      </c>
      <c r="F1013" s="31"/>
      <c r="G1013" s="45"/>
      <c r="H1013" s="63" t="str">
        <f>IFERROR(INDEX(Sheet3!$F$2:$F$114, MATCH(G1013, Sheet3!$E$2:$E$114, 0)), "")</f>
        <v/>
      </c>
      <c r="I1013" s="32"/>
      <c r="J1013" s="40" t="str">
        <f t="shared" ca="1" si="119"/>
        <v/>
      </c>
      <c r="K1013" s="34"/>
      <c r="L1013" s="59" t="str">
        <f t="shared" ca="1" si="122"/>
        <v/>
      </c>
      <c r="M1013" s="34"/>
      <c r="N1013" s="47" t="str">
        <f t="shared" ca="1" si="123"/>
        <v/>
      </c>
      <c r="O1013" s="75"/>
      <c r="P1013" s="75"/>
      <c r="Q1013" s="47" t="str">
        <f t="shared" ca="1" si="124"/>
        <v/>
      </c>
      <c r="R1013" s="34"/>
      <c r="S1013" s="59" t="str">
        <f t="shared" ca="1" si="125"/>
        <v/>
      </c>
      <c r="T1013" s="32"/>
      <c r="U1013" s="33" t="str">
        <f t="shared" ca="1" si="126"/>
        <v/>
      </c>
      <c r="V1013" s="34"/>
      <c r="W1013" s="35"/>
      <c r="X1013" s="36" t="str">
        <f t="shared" ca="1" si="120"/>
        <v/>
      </c>
      <c r="Y1013" s="37"/>
      <c r="Z1013" s="38" t="str">
        <f t="shared" si="121"/>
        <v/>
      </c>
    </row>
    <row r="1014" spans="1:26" s="39" customFormat="1">
      <c r="A1014" s="30">
        <v>1011</v>
      </c>
      <c r="B1014" s="31"/>
      <c r="C1014" s="31"/>
      <c r="D1014" s="44"/>
      <c r="E1014" s="72" t="str">
        <f>IFERROR(IF(INDEX(Sheet3!$B$2:$B$8, MATCH(D1014, Sheet3!$A$2:$A$8, 0)) = 0, "", INDEX(Sheet3!$B$2:$B$8, MATCH(D1014, Sheet3!$A$2:$A$8, 0))), "")</f>
        <v/>
      </c>
      <c r="F1014" s="31"/>
      <c r="G1014" s="45"/>
      <c r="H1014" s="63" t="str">
        <f>IFERROR(INDEX(Sheet3!$F$2:$F$114, MATCH(G1014, Sheet3!$E$2:$E$114, 0)), "")</f>
        <v/>
      </c>
      <c r="I1014" s="32"/>
      <c r="J1014" s="40" t="str">
        <f t="shared" ca="1" si="119"/>
        <v/>
      </c>
      <c r="K1014" s="34"/>
      <c r="L1014" s="59" t="str">
        <f t="shared" ca="1" si="122"/>
        <v/>
      </c>
      <c r="M1014" s="34"/>
      <c r="N1014" s="47" t="str">
        <f t="shared" ca="1" si="123"/>
        <v/>
      </c>
      <c r="O1014" s="75"/>
      <c r="P1014" s="75"/>
      <c r="Q1014" s="47" t="str">
        <f t="shared" ca="1" si="124"/>
        <v/>
      </c>
      <c r="R1014" s="34"/>
      <c r="S1014" s="59" t="str">
        <f t="shared" ca="1" si="125"/>
        <v/>
      </c>
      <c r="T1014" s="32"/>
      <c r="U1014" s="33" t="str">
        <f t="shared" ca="1" si="126"/>
        <v/>
      </c>
      <c r="V1014" s="34"/>
      <c r="W1014" s="35"/>
      <c r="X1014" s="36" t="str">
        <f t="shared" ca="1" si="120"/>
        <v/>
      </c>
      <c r="Y1014" s="37"/>
      <c r="Z1014" s="38" t="str">
        <f t="shared" si="121"/>
        <v/>
      </c>
    </row>
    <row r="1015" spans="1:26" s="39" customFormat="1">
      <c r="A1015" s="30">
        <v>1012</v>
      </c>
      <c r="B1015" s="31"/>
      <c r="C1015" s="31"/>
      <c r="D1015" s="44"/>
      <c r="E1015" s="72" t="str">
        <f>IFERROR(IF(INDEX(Sheet3!$B$2:$B$8, MATCH(D1015, Sheet3!$A$2:$A$8, 0)) = 0, "", INDEX(Sheet3!$B$2:$B$8, MATCH(D1015, Sheet3!$A$2:$A$8, 0))), "")</f>
        <v/>
      </c>
      <c r="F1015" s="31"/>
      <c r="G1015" s="45"/>
      <c r="H1015" s="63" t="str">
        <f>IFERROR(INDEX(Sheet3!$F$2:$F$114, MATCH(G1015, Sheet3!$E$2:$E$114, 0)), "")</f>
        <v/>
      </c>
      <c r="I1015" s="32"/>
      <c r="J1015" s="40" t="str">
        <f t="shared" ca="1" si="119"/>
        <v/>
      </c>
      <c r="K1015" s="34"/>
      <c r="L1015" s="59" t="str">
        <f t="shared" ca="1" si="122"/>
        <v/>
      </c>
      <c r="M1015" s="34"/>
      <c r="N1015" s="47" t="str">
        <f t="shared" ca="1" si="123"/>
        <v/>
      </c>
      <c r="O1015" s="75"/>
      <c r="P1015" s="75"/>
      <c r="Q1015" s="47" t="str">
        <f t="shared" ca="1" si="124"/>
        <v/>
      </c>
      <c r="R1015" s="34"/>
      <c r="S1015" s="59" t="str">
        <f t="shared" ca="1" si="125"/>
        <v/>
      </c>
      <c r="T1015" s="32"/>
      <c r="U1015" s="33" t="str">
        <f t="shared" ca="1" si="126"/>
        <v/>
      </c>
      <c r="V1015" s="34"/>
      <c r="W1015" s="35"/>
      <c r="X1015" s="36" t="str">
        <f t="shared" ca="1" si="120"/>
        <v/>
      </c>
      <c r="Y1015" s="37"/>
      <c r="Z1015" s="38" t="str">
        <f t="shared" si="121"/>
        <v/>
      </c>
    </row>
    <row r="1016" spans="1:26" s="39" customFormat="1">
      <c r="A1016" s="30">
        <v>1013</v>
      </c>
      <c r="B1016" s="31"/>
      <c r="C1016" s="31"/>
      <c r="D1016" s="44"/>
      <c r="E1016" s="72" t="str">
        <f>IFERROR(IF(INDEX(Sheet3!$B$2:$B$8, MATCH(D1016, Sheet3!$A$2:$A$8, 0)) = 0, "", INDEX(Sheet3!$B$2:$B$8, MATCH(D1016, Sheet3!$A$2:$A$8, 0))), "")</f>
        <v/>
      </c>
      <c r="F1016" s="31"/>
      <c r="G1016" s="45"/>
      <c r="H1016" s="63" t="str">
        <f>IFERROR(INDEX(Sheet3!$F$2:$F$114, MATCH(G1016, Sheet3!$E$2:$E$114, 0)), "")</f>
        <v/>
      </c>
      <c r="I1016" s="32"/>
      <c r="J1016" s="40" t="str">
        <f t="shared" ca="1" si="119"/>
        <v/>
      </c>
      <c r="K1016" s="34"/>
      <c r="L1016" s="59" t="str">
        <f t="shared" ca="1" si="122"/>
        <v/>
      </c>
      <c r="M1016" s="34"/>
      <c r="N1016" s="47" t="str">
        <f t="shared" ca="1" si="123"/>
        <v/>
      </c>
      <c r="O1016" s="75"/>
      <c r="P1016" s="75"/>
      <c r="Q1016" s="47" t="str">
        <f t="shared" ca="1" si="124"/>
        <v/>
      </c>
      <c r="R1016" s="34"/>
      <c r="S1016" s="59" t="str">
        <f t="shared" ca="1" si="125"/>
        <v/>
      </c>
      <c r="T1016" s="32"/>
      <c r="U1016" s="33" t="str">
        <f t="shared" ca="1" si="126"/>
        <v/>
      </c>
      <c r="V1016" s="34"/>
      <c r="W1016" s="35"/>
      <c r="X1016" s="36" t="str">
        <f t="shared" ca="1" si="120"/>
        <v/>
      </c>
      <c r="Y1016" s="37"/>
      <c r="Z1016" s="38" t="str">
        <f t="shared" si="121"/>
        <v/>
      </c>
    </row>
    <row r="1017" spans="1:26" s="39" customFormat="1">
      <c r="A1017" s="30">
        <v>1014</v>
      </c>
      <c r="B1017" s="31"/>
      <c r="C1017" s="31"/>
      <c r="D1017" s="44" t="s">
        <v>39</v>
      </c>
      <c r="E1017" s="72" t="str">
        <f>IFERROR(IF(INDEX(Sheet3!$B$2:$B$8, MATCH(D1017, Sheet3!$A$2:$A$8, 0)) = 0, "", INDEX(Sheet3!$B$2:$B$8, MATCH(D1017, Sheet3!$A$2:$A$8, 0))), "")</f>
        <v/>
      </c>
      <c r="F1017" s="31"/>
      <c r="G1017" s="45"/>
      <c r="H1017" s="63" t="str">
        <f>IFERROR(INDEX(Sheet3!$F$2:$F$114, MATCH(G1017, Sheet3!$E$2:$E$114, 0)), "")</f>
        <v/>
      </c>
      <c r="I1017" s="32"/>
      <c r="J1017" s="40" t="str">
        <f t="shared" ca="1" si="119"/>
        <v/>
      </c>
      <c r="K1017" s="34"/>
      <c r="L1017" s="59" t="str">
        <f t="shared" ca="1" si="122"/>
        <v/>
      </c>
      <c r="M1017" s="34"/>
      <c r="N1017" s="47" t="str">
        <f t="shared" ca="1" si="123"/>
        <v/>
      </c>
      <c r="O1017" s="75"/>
      <c r="P1017" s="75"/>
      <c r="Q1017" s="47" t="str">
        <f t="shared" ca="1" si="124"/>
        <v/>
      </c>
      <c r="R1017" s="34"/>
      <c r="S1017" s="59" t="str">
        <f t="shared" ca="1" si="125"/>
        <v/>
      </c>
      <c r="T1017" s="32"/>
      <c r="U1017" s="33" t="str">
        <f t="shared" ca="1" si="126"/>
        <v/>
      </c>
      <c r="V1017" s="34"/>
      <c r="W1017" s="35"/>
      <c r="X1017" s="36" t="str">
        <f t="shared" ca="1" si="120"/>
        <v/>
      </c>
      <c r="Y1017" s="37"/>
      <c r="Z1017" s="38" t="str">
        <f t="shared" si="121"/>
        <v/>
      </c>
    </row>
  </sheetData>
  <sheetProtection algorithmName="SHA-512" hashValue="3BfyKyNhFjuBafQ+jCY3psF7VqQjvXsfkcePG1NixqwDXvoAahREgXYZ9hKFEFXUuCvYvEgAwD1L+F8P6TkvAw==" saltValue="1b9+b9WQGy24YRr/FW9mHA==" spinCount="100000" sheet="1" objects="1" scenarios="1" selectLockedCells="1"/>
  <autoFilter ref="A5:Z1017" xr:uid="{00000000-0009-0000-0000-000000000000}"/>
  <pageMargins left="0.7" right="0.7" top="0.75" bottom="0.75" header="0.511811023622047" footer="0.511811023622047"/>
  <pageSetup scale="52" orientation="landscape" horizontalDpi="300" verticalDpi="300"/>
  <rowBreaks count="2" manualBreakCount="2">
    <brk id="94" max="16383" man="1"/>
    <brk id="150" max="16383" man="1"/>
  </rowBreaks>
  <drawing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3" id="{CC34F187-1085-432C-991C-32804B3FA25C}">
            <x14:iconSet iconSet="4TrafficLight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TrafficLights1" iconId="0"/>
              <x14:cfIcon iconSet="3TrafficLights1" iconId="1"/>
              <x14:cfIcon iconSet="3TrafficLights1" iconId="2"/>
              <x14:cfIcon iconSet="4RedToBlack" iconId="1"/>
            </x14:iconSet>
          </x14:cfRule>
          <xm:sqref>X1:X48 X51:X141 X143:X1048576</xm:sqref>
        </x14:conditionalFormatting>
        <x14:conditionalFormatting xmlns:xm="http://schemas.microsoft.com/office/excel/2006/main">
          <x14:cfRule type="iconSet" priority="4" id="{76CF88F3-113D-4096-B2A7-E7C4B16923E0}">
            <x14:iconSet iconSet="4TrafficLight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TrafficLights1" iconId="0"/>
              <x14:cfIcon iconSet="3TrafficLights1" iconId="1"/>
              <x14:cfIcon iconSet="3TrafficLights1" iconId="2"/>
              <x14:cfIcon iconSet="4RedToBlack" iconId="1"/>
            </x14:iconSet>
          </x14:cfRule>
          <xm:sqref>X49</xm:sqref>
        </x14:conditionalFormatting>
        <x14:conditionalFormatting xmlns:xm="http://schemas.microsoft.com/office/excel/2006/main">
          <x14:cfRule type="iconSet" priority="5" id="{5D501616-98F6-45F1-AB88-1EC1CDEEDAAD}">
            <x14:iconSet iconSet="4TrafficLight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TrafficLights1" iconId="0"/>
              <x14:cfIcon iconSet="3TrafficLights1" iconId="1"/>
              <x14:cfIcon iconSet="3TrafficLights1" iconId="2"/>
              <x14:cfIcon iconSet="4RedToBlack" iconId="1"/>
            </x14:iconSet>
          </x14:cfRule>
          <xm:sqref>X50</xm:sqref>
        </x14:conditionalFormatting>
        <x14:conditionalFormatting xmlns:xm="http://schemas.microsoft.com/office/excel/2006/main">
          <x14:cfRule type="iconSet" priority="1" id="{0C7080AD-467F-4CE0-9D67-D5A85EF177CC}">
            <x14:iconSet iconSet="4TrafficLight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TrafficLights1" iconId="0"/>
              <x14:cfIcon iconSet="3TrafficLights1" iconId="1"/>
              <x14:cfIcon iconSet="3TrafficLights1" iconId="2"/>
              <x14:cfIcon iconSet="4RedToBlack" iconId="1"/>
            </x14:iconSet>
          </x14:cfRule>
          <xm:sqref>X142</xm:sqref>
        </x14:conditionalFormatting>
        <x14:conditionalFormatting xmlns:xm="http://schemas.microsoft.com/office/excel/2006/main">
          <x14:cfRule type="iconSet" priority="6" id="{56CC5EC7-3901-42EE-BCFF-4722C75D3D5C}">
            <x14:iconSet iconSet="4TrafficLights" showValue="0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TrafficLights1" iconId="1"/>
              <x14:cfIcon iconSet="3Symbols2" iconId="0"/>
              <x14:cfIcon iconSet="3Symbols2" iconId="2"/>
            </x14:iconSet>
          </x14:cfRule>
          <xm:sqref>Z6:Z141 Z143:Z1017</xm:sqref>
        </x14:conditionalFormatting>
        <x14:conditionalFormatting xmlns:xm="http://schemas.microsoft.com/office/excel/2006/main">
          <x14:cfRule type="iconSet" priority="2" id="{73A1E39E-43D1-4752-83D6-15329DA4D9BD}">
            <x14:iconSet iconSet="4TrafficLights" showValue="0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TrafficLights1" iconId="1"/>
              <x14:cfIcon iconSet="3Symbols2" iconId="0"/>
              <x14:cfIcon iconSet="3Symbols2" iconId="2"/>
            </x14:iconSet>
          </x14:cfRule>
          <xm:sqref>Z142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EE1B8AB4-7153-4B8A-B9AB-C50C8E484753}">
          <x14:formula1>
            <xm:f>Sheet3!$A$2:$A$8</xm:f>
          </x14:formula1>
          <xm:sqref>D6:D241 D243:D1017</xm:sqref>
        </x14:dataValidation>
        <x14:dataValidation type="list" allowBlank="1" showInputMessage="1" showErrorMessage="1" xr:uid="{631F76F9-0A32-40EA-8F07-9E411754EEA1}">
          <x14:formula1>
            <xm:f>Sheet3!$E$2:$E$114</xm:f>
          </x14:formula1>
          <xm:sqref>G6:G1017</xm:sqref>
        </x14:dataValidation>
        <x14:dataValidation type="list" allowBlank="1" showInputMessage="1" showErrorMessage="1" xr:uid="{67FF7AAE-D9D3-4B24-9D09-7890B7231BD1}">
          <x14:formula1>
            <xm:f>Sheet3!$D$2:$D$187</xm:f>
          </x14:formula1>
          <xm:sqref>C1:C110 C112:C1048576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CAD5F-54D8-4486-B2C4-7032F53E0D68}">
  <dimension ref="A1:AMU1017"/>
  <sheetViews>
    <sheetView zoomScale="96" zoomScaleNormal="96" workbookViewId="0">
      <pane ySplit="6" topLeftCell="R251" activePane="bottomLeft" state="frozen"/>
      <selection pane="bottomLeft" activeCell="B252" sqref="B252"/>
      <selection activeCell="C1" sqref="C1"/>
    </sheetView>
  </sheetViews>
  <sheetFormatPr defaultColWidth="4.28515625" defaultRowHeight="16.5"/>
  <cols>
    <col min="1" max="1" width="5" style="1" customWidth="1"/>
    <col min="2" max="2" width="40.7109375" style="2" customWidth="1"/>
    <col min="3" max="3" width="11.42578125" style="2" customWidth="1"/>
    <col min="4" max="4" width="15" style="2" customWidth="1"/>
    <col min="5" max="5" width="13.42578125" style="73" customWidth="1"/>
    <col min="6" max="6" width="12.85546875" style="2" customWidth="1"/>
    <col min="7" max="7" width="19.42578125" style="3" customWidth="1"/>
    <col min="8" max="8" width="12.85546875" style="68" customWidth="1"/>
    <col min="9" max="9" width="15" style="4" customWidth="1"/>
    <col min="10" max="10" width="14.140625" style="1" customWidth="1"/>
    <col min="11" max="11" width="14.140625" style="6" customWidth="1"/>
    <col min="12" max="12" width="14.140625" style="1" customWidth="1"/>
    <col min="13" max="13" width="14.140625" style="6" customWidth="1"/>
    <col min="14" max="14" width="14.140625" style="1" customWidth="1"/>
    <col min="15" max="16" width="14.140625" style="60" customWidth="1"/>
    <col min="17" max="17" width="14.140625" style="1" customWidth="1"/>
    <col min="18" max="18" width="14.140625" style="6" customWidth="1"/>
    <col min="19" max="19" width="14.140625" style="1" customWidth="1"/>
    <col min="20" max="20" width="12.7109375" style="5" customWidth="1"/>
    <col min="21" max="21" width="8" style="1" customWidth="1"/>
    <col min="22" max="22" width="16.85546875" style="6" customWidth="1"/>
    <col min="23" max="23" width="10.5703125" style="7" customWidth="1"/>
    <col min="24" max="24" width="10.85546875" style="8" customWidth="1"/>
    <col min="25" max="25" width="17.42578125" style="6" customWidth="1"/>
    <col min="26" max="26" width="10.85546875" style="9" customWidth="1"/>
    <col min="27" max="27" width="9.140625" style="10"/>
    <col min="28" max="28" width="25" style="10" bestFit="1" customWidth="1"/>
    <col min="29" max="29" width="21.85546875" style="10" bestFit="1" customWidth="1"/>
    <col min="30" max="30" width="11.140625" style="10" bestFit="1" customWidth="1"/>
    <col min="31" max="31" width="15.7109375" style="10" bestFit="1" customWidth="1"/>
    <col min="32" max="38" width="9.140625" style="10"/>
    <col min="39" max="39" width="7.28515625" style="10" customWidth="1"/>
    <col min="40" max="94" width="4.28515625" style="10"/>
    <col min="95" max="1035" width="4.28515625" style="4"/>
  </cols>
  <sheetData>
    <row r="1" spans="1:94" s="11" customFormat="1">
      <c r="B1" s="12" t="s">
        <v>0</v>
      </c>
      <c r="C1" s="12"/>
      <c r="D1" s="12"/>
      <c r="E1" s="69"/>
      <c r="F1" s="12"/>
      <c r="G1" s="13"/>
      <c r="H1" s="65"/>
      <c r="V1" s="1"/>
      <c r="X1" s="14"/>
      <c r="Z1" s="15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  <c r="BS1" s="16"/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P1" s="16"/>
    </row>
    <row r="2" spans="1:94" s="11" customFormat="1">
      <c r="B2" s="17" t="s">
        <v>1</v>
      </c>
      <c r="C2" s="17"/>
      <c r="D2" s="17"/>
      <c r="E2" s="70"/>
      <c r="F2" s="17"/>
      <c r="G2" s="18"/>
      <c r="H2" s="66"/>
      <c r="V2" s="1"/>
      <c r="X2" s="14"/>
      <c r="Z2" s="15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6"/>
      <c r="CH2" s="16"/>
      <c r="CI2" s="16"/>
      <c r="CJ2" s="16"/>
      <c r="CK2" s="16"/>
      <c r="CL2" s="16"/>
      <c r="CM2" s="16"/>
      <c r="CN2" s="16"/>
      <c r="CO2" s="16"/>
      <c r="CP2" s="16"/>
    </row>
    <row r="3" spans="1:94" s="11" customFormat="1">
      <c r="B3" s="17" t="s">
        <v>2</v>
      </c>
      <c r="C3" s="17"/>
      <c r="D3" s="17"/>
      <c r="E3" s="70"/>
      <c r="F3" s="17"/>
      <c r="G3" s="18"/>
      <c r="H3" s="66"/>
      <c r="V3" s="1"/>
      <c r="X3" s="14"/>
      <c r="Z3" s="15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</row>
    <row r="4" spans="1:94" s="19" customFormat="1" ht="9" customHeight="1">
      <c r="B4" s="12"/>
      <c r="C4" s="12"/>
      <c r="D4" s="12"/>
      <c r="E4" s="69"/>
      <c r="F4" s="12"/>
      <c r="G4" s="13"/>
      <c r="H4" s="65"/>
      <c r="V4" s="20"/>
      <c r="X4" s="21"/>
      <c r="Z4" s="22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</row>
    <row r="5" spans="1:94" s="29" customFormat="1" ht="72.75" customHeight="1">
      <c r="A5" s="24" t="s">
        <v>3</v>
      </c>
      <c r="B5" s="25" t="s">
        <v>4</v>
      </c>
      <c r="C5" s="25" t="s">
        <v>5</v>
      </c>
      <c r="D5" s="25" t="s">
        <v>6</v>
      </c>
      <c r="E5" s="71" t="s">
        <v>7</v>
      </c>
      <c r="F5" s="25" t="s">
        <v>8</v>
      </c>
      <c r="G5" s="26" t="s">
        <v>9</v>
      </c>
      <c r="H5" s="67" t="s">
        <v>10</v>
      </c>
      <c r="I5" s="25" t="s">
        <v>11</v>
      </c>
      <c r="J5" s="25" t="s">
        <v>12</v>
      </c>
      <c r="K5" s="25" t="s">
        <v>13</v>
      </c>
      <c r="L5" s="25" t="s">
        <v>14</v>
      </c>
      <c r="M5" s="25" t="s">
        <v>15</v>
      </c>
      <c r="N5" s="25" t="s">
        <v>16</v>
      </c>
      <c r="O5" s="25" t="s">
        <v>17</v>
      </c>
      <c r="P5" s="25" t="s">
        <v>18</v>
      </c>
      <c r="Q5" s="25" t="s">
        <v>19</v>
      </c>
      <c r="R5" s="25" t="s">
        <v>20</v>
      </c>
      <c r="S5" s="25" t="s">
        <v>21</v>
      </c>
      <c r="T5" s="25" t="s">
        <v>22</v>
      </c>
      <c r="U5" s="25" t="s">
        <v>23</v>
      </c>
      <c r="V5" s="27" t="s">
        <v>24</v>
      </c>
      <c r="W5" s="54" t="s">
        <v>25</v>
      </c>
      <c r="X5" s="55" t="s">
        <v>26</v>
      </c>
      <c r="Y5" s="53" t="s">
        <v>27</v>
      </c>
      <c r="Z5" s="58" t="s">
        <v>28</v>
      </c>
      <c r="AA5" s="28" t="s">
        <v>29</v>
      </c>
      <c r="AB5" s="28"/>
      <c r="AC5" s="28"/>
      <c r="AD5" s="28"/>
      <c r="AE5" s="28"/>
      <c r="AF5" s="28"/>
      <c r="AG5" s="28"/>
      <c r="AH5" s="28"/>
      <c r="AI5" s="28"/>
      <c r="AJ5" s="28"/>
      <c r="AK5" s="28"/>
      <c r="AL5" s="28"/>
      <c r="AM5" s="28"/>
      <c r="AN5" s="28"/>
      <c r="AO5" s="28"/>
      <c r="AP5" s="28"/>
      <c r="AQ5" s="28"/>
      <c r="AR5" s="28"/>
      <c r="AS5" s="28"/>
      <c r="AT5" s="28"/>
      <c r="AU5" s="28"/>
      <c r="AV5" s="28"/>
      <c r="AW5" s="28"/>
      <c r="AX5" s="28"/>
      <c r="AY5" s="28"/>
      <c r="AZ5" s="28"/>
      <c r="BA5" s="28"/>
      <c r="BB5" s="28"/>
      <c r="BC5" s="28"/>
      <c r="BD5" s="28"/>
      <c r="BE5" s="28"/>
      <c r="BF5" s="28"/>
      <c r="BG5" s="28"/>
      <c r="BH5" s="28"/>
      <c r="BI5" s="28"/>
      <c r="BJ5" s="28"/>
      <c r="BK5" s="28"/>
      <c r="BL5" s="28"/>
      <c r="BM5" s="28"/>
      <c r="BN5" s="28"/>
      <c r="BO5" s="28"/>
      <c r="BP5" s="28"/>
      <c r="BQ5" s="28"/>
      <c r="BR5" s="28"/>
      <c r="BS5" s="28"/>
      <c r="BT5" s="28"/>
      <c r="BU5" s="28"/>
      <c r="BV5" s="28"/>
      <c r="BW5" s="28"/>
      <c r="BX5" s="28"/>
      <c r="BY5" s="28"/>
      <c r="BZ5" s="28"/>
      <c r="CA5" s="28"/>
      <c r="CB5" s="28"/>
      <c r="CC5" s="28"/>
      <c r="CD5" s="28"/>
      <c r="CE5" s="28"/>
      <c r="CF5" s="28"/>
      <c r="CG5" s="28"/>
      <c r="CH5" s="28"/>
      <c r="CI5" s="28"/>
      <c r="CJ5" s="28"/>
      <c r="CK5" s="28"/>
      <c r="CL5" s="28"/>
      <c r="CM5" s="28"/>
      <c r="CN5" s="28"/>
      <c r="CO5" s="28"/>
      <c r="CP5" s="28"/>
    </row>
    <row r="6" spans="1:94" s="39" customFormat="1" ht="15">
      <c r="A6" s="30">
        <v>1</v>
      </c>
      <c r="B6" s="44" t="s">
        <v>791</v>
      </c>
      <c r="C6" s="44" t="s">
        <v>247</v>
      </c>
      <c r="D6" s="44" t="s">
        <v>54</v>
      </c>
      <c r="E6" s="72" t="str">
        <f>IFERROR(IF(INDEX(Sheet3!$B$2:$B$8, MATCH(D6, Sheet3!$A$2:$A$8, 0)) = 0, "", INDEX(Sheet3!$B$2:$B$8, MATCH(D6, Sheet3!$A$2:$A$8, 0))), "")</f>
        <v>Breakdown</v>
      </c>
      <c r="F6" s="44" t="s">
        <v>324</v>
      </c>
      <c r="G6" s="45" t="s">
        <v>61</v>
      </c>
      <c r="H6" s="63" t="str">
        <f>IFERROR(INDEX(Sheet3!$F$2:$F$114, MATCH(G6, Sheet3!$E$2:$E$114, 0)), "")</f>
        <v>HVAC</v>
      </c>
      <c r="I6" s="46">
        <v>45663</v>
      </c>
      <c r="J6" s="47">
        <f t="shared" ref="J6:J69" ca="1" si="0">IF(I6="","",IF(Y6&lt;&gt;"",Y6-I6,TODAY()-I6))</f>
        <v>73</v>
      </c>
      <c r="K6" s="48">
        <v>45663</v>
      </c>
      <c r="L6" s="59">
        <f ca="1">IF(K6&lt;&gt;"",K6-I6,IF(I6="","",TODAY()-I6))</f>
        <v>0</v>
      </c>
      <c r="M6" s="48"/>
      <c r="N6" s="47">
        <f ca="1">IF(M6&lt;&gt;"",M6-K6,IF(K6="","",TODAY()-K6))</f>
        <v>73</v>
      </c>
      <c r="O6" s="74"/>
      <c r="P6" s="48"/>
      <c r="Q6" s="47">
        <f ca="1">TODAY() - P6</f>
        <v>45736</v>
      </c>
      <c r="R6" s="48"/>
      <c r="S6" s="59" t="str">
        <f ca="1">IF(T6&lt;&gt;"",T6-R6,IF(R6="","",TODAY()-R6))</f>
        <v/>
      </c>
      <c r="T6" s="46"/>
      <c r="U6" s="47" t="str">
        <f t="shared" ref="U6:U48" ca="1" si="1">IF(T6="","",IF(Y6&lt;&gt;"",Y6-T6,TODAY()-T6))</f>
        <v/>
      </c>
      <c r="V6" s="48"/>
      <c r="W6" s="49"/>
      <c r="X6" s="50" t="str">
        <f t="shared" ref="X6:X69" ca="1" si="2">IF(I6="","",IF(Y6&lt;&gt;"","Completed",IF(TODAY()&lt;V6,"Planned",IF(TODAY()=V6,"Due","Overdue"))))</f>
        <v>Overdue</v>
      </c>
      <c r="Y6" s="51"/>
      <c r="Z6" s="52" t="str">
        <f t="shared" ref="Z6:Z69" si="3">IF(Y6="","",IF(Y6&lt;=V6,1,0))</f>
        <v/>
      </c>
    </row>
    <row r="7" spans="1:94" s="39" customFormat="1" ht="26.25">
      <c r="A7" s="30">
        <v>2</v>
      </c>
      <c r="B7" s="31" t="s">
        <v>2457</v>
      </c>
      <c r="C7" s="31" t="s">
        <v>41</v>
      </c>
      <c r="D7" s="44" t="s">
        <v>32</v>
      </c>
      <c r="E7" s="72" t="str">
        <f>IFERROR(IF(INDEX(Sheet3!$B$2:$B$8, MATCH(D7, Sheet3!$A$2:$A$8, 0)) = 0, "", INDEX(Sheet3!$B$2:$B$8, MATCH(D7, Sheet3!$A$2:$A$8, 0))), "")</f>
        <v>Breakdown</v>
      </c>
      <c r="F7" s="31"/>
      <c r="G7" s="45"/>
      <c r="H7" s="63" t="str">
        <f>IFERROR(INDEX(Sheet3!$F$2:$F$114, MATCH(G7, Sheet3!$E$2:$E$114, 0)), "")</f>
        <v/>
      </c>
      <c r="I7" s="32"/>
      <c r="J7" s="33" t="str">
        <f t="shared" ca="1" si="0"/>
        <v/>
      </c>
      <c r="K7" s="34"/>
      <c r="L7" s="59" t="str">
        <f ca="1">IF(K7&lt;&gt;"",K7-I7,IF(I7="","",TODAY()-I7))</f>
        <v/>
      </c>
      <c r="M7" s="34"/>
      <c r="N7" s="47" t="str">
        <f ca="1">IF(M7&lt;&gt;"",M7-K7,IF(K7="","",TODAY()-K7))</f>
        <v/>
      </c>
      <c r="O7" s="75"/>
      <c r="P7" s="75"/>
      <c r="Q7" s="47" t="str">
        <f t="shared" ref="Q7:Q70" ca="1" si="4">IF(P7&lt;&gt;"",P7-O7,IF(O7="","",TODAY()-O7))</f>
        <v/>
      </c>
      <c r="R7" s="34"/>
      <c r="S7" s="59" t="str">
        <f t="shared" ref="S7:S70" ca="1" si="5">IF(T7&lt;&gt;"",T7-R7,IF(R7="","",TODAY()-R7))</f>
        <v/>
      </c>
      <c r="T7" s="32"/>
      <c r="U7" s="33" t="str">
        <f t="shared" ca="1" si="1"/>
        <v/>
      </c>
      <c r="V7" s="34"/>
      <c r="W7" s="35"/>
      <c r="X7" s="36" t="str">
        <f t="shared" ca="1" si="2"/>
        <v/>
      </c>
      <c r="Y7" s="37"/>
      <c r="Z7" s="38" t="str">
        <f t="shared" si="3"/>
        <v/>
      </c>
      <c r="AI7" s="39" t="s">
        <v>39</v>
      </c>
    </row>
    <row r="8" spans="1:94" s="39" customFormat="1" ht="28.5">
      <c r="A8" s="30">
        <v>3</v>
      </c>
      <c r="B8" s="31" t="s">
        <v>2458</v>
      </c>
      <c r="C8" s="31" t="s">
        <v>41</v>
      </c>
      <c r="D8" s="44" t="s">
        <v>67</v>
      </c>
      <c r="E8" s="72" t="str">
        <f>IFERROR(IF(INDEX(Sheet3!$B$2:$B$8, MATCH(D8, Sheet3!$A$2:$A$8, 0)) = 0, "", INDEX(Sheet3!$B$2:$B$8, MATCH(D8, Sheet3!$A$2:$A$8, 0))), "")</f>
        <v>Breakdown</v>
      </c>
      <c r="F8" s="31" t="s">
        <v>1380</v>
      </c>
      <c r="G8" s="45" t="s">
        <v>594</v>
      </c>
      <c r="H8" s="63" t="str">
        <f>IFERROR(INDEX(Sheet3!$F$2:$F$114, MATCH(G8, Sheet3!$E$2:$E$114, 0)), "")</f>
        <v>ELECTRICAL</v>
      </c>
      <c r="I8" s="32">
        <v>45665</v>
      </c>
      <c r="J8" s="33">
        <f t="shared" ca="1" si="0"/>
        <v>6</v>
      </c>
      <c r="K8" s="34">
        <v>45665</v>
      </c>
      <c r="L8" s="59">
        <f ca="1">IF(K8&lt;&gt;"",K8-I8,IF(I8="","",TODAY()-I8))</f>
        <v>0</v>
      </c>
      <c r="M8" s="34">
        <v>45671</v>
      </c>
      <c r="N8" s="47">
        <f ca="1">IF(M8&lt;&gt;"",M8-K8,IF(K8="","",TODAY()-K8))</f>
        <v>6</v>
      </c>
      <c r="O8" s="75">
        <v>45671</v>
      </c>
      <c r="P8" s="75">
        <v>45671</v>
      </c>
      <c r="Q8" s="47">
        <f t="shared" ca="1" si="4"/>
        <v>0</v>
      </c>
      <c r="R8" s="34">
        <v>45671</v>
      </c>
      <c r="S8" s="59">
        <f t="shared" ca="1" si="5"/>
        <v>0</v>
      </c>
      <c r="T8" s="32">
        <v>45671</v>
      </c>
      <c r="U8" s="33">
        <f t="shared" ca="1" si="1"/>
        <v>0</v>
      </c>
      <c r="V8" s="34">
        <v>45671</v>
      </c>
      <c r="W8" s="35"/>
      <c r="X8" s="36" t="str">
        <f t="shared" ca="1" si="2"/>
        <v>Completed</v>
      </c>
      <c r="Y8" s="37">
        <v>45671</v>
      </c>
      <c r="Z8" s="38">
        <f t="shared" si="3"/>
        <v>1</v>
      </c>
      <c r="AB8" s="41"/>
      <c r="AC8" s="41"/>
      <c r="AD8" s="41"/>
      <c r="AE8" s="41"/>
    </row>
    <row r="9" spans="1:94" s="39" customFormat="1" ht="28.5">
      <c r="A9" s="30">
        <v>4</v>
      </c>
      <c r="B9" s="31" t="s">
        <v>2459</v>
      </c>
      <c r="C9" s="31" t="s">
        <v>156</v>
      </c>
      <c r="D9" s="44" t="s">
        <v>59</v>
      </c>
      <c r="E9" s="72" t="str">
        <f>IFERROR(IF(INDEX(Sheet3!$B$2:$B$8, MATCH(D9, Sheet3!$A$2:$A$8, 0)) = 0, "", INDEX(Sheet3!$B$2:$B$8, MATCH(D9, Sheet3!$A$2:$A$8, 0))), "")</f>
        <v>Preventive</v>
      </c>
      <c r="F9" s="31" t="s">
        <v>324</v>
      </c>
      <c r="G9" s="45" t="s">
        <v>104</v>
      </c>
      <c r="H9" s="63" t="str">
        <f>IFERROR(INDEX(Sheet3!$F$2:$F$114, MATCH(G9, Sheet3!$E$2:$E$114, 0)), "")</f>
        <v>HVAC</v>
      </c>
      <c r="I9" s="32">
        <v>45666</v>
      </c>
      <c r="J9" s="33">
        <f t="shared" ca="1" si="0"/>
        <v>70</v>
      </c>
      <c r="K9" s="34">
        <v>45666</v>
      </c>
      <c r="L9" s="59">
        <f ca="1">IF(K9&lt;&gt;"",K9-I9,IF(I9="","",TODAY()-I9))</f>
        <v>0</v>
      </c>
      <c r="M9" s="34"/>
      <c r="N9" s="47">
        <f ca="1">IF(M9&lt;&gt;"",M9-K9,IF(K9="","",TODAY()-K9))</f>
        <v>70</v>
      </c>
      <c r="O9" s="75"/>
      <c r="P9" s="75"/>
      <c r="Q9" s="47" t="str">
        <f t="shared" ca="1" si="4"/>
        <v/>
      </c>
      <c r="R9" s="34"/>
      <c r="S9" s="59" t="str">
        <f t="shared" ca="1" si="5"/>
        <v/>
      </c>
      <c r="T9" s="32"/>
      <c r="U9" s="33" t="str">
        <f t="shared" ca="1" si="1"/>
        <v/>
      </c>
      <c r="V9" s="34"/>
      <c r="W9" s="35"/>
      <c r="X9" s="36" t="str">
        <f t="shared" ca="1" si="2"/>
        <v>Overdue</v>
      </c>
      <c r="Y9" s="37"/>
      <c r="Z9" s="38" t="str">
        <f t="shared" si="3"/>
        <v/>
      </c>
      <c r="AB9" s="41"/>
      <c r="AC9" s="41"/>
      <c r="AD9" s="41"/>
      <c r="AE9" s="41"/>
    </row>
    <row r="10" spans="1:94" s="39" customFormat="1" ht="28.5">
      <c r="A10" s="30">
        <v>5</v>
      </c>
      <c r="B10" s="31" t="s">
        <v>2460</v>
      </c>
      <c r="C10" s="31" t="s">
        <v>86</v>
      </c>
      <c r="D10" s="44" t="s">
        <v>476</v>
      </c>
      <c r="E10" s="72" t="str">
        <f>IFERROR(IF(INDEX(Sheet3!$B$2:$B$8, MATCH(D10, Sheet3!$A$2:$A$8, 0)) = 0, "", INDEX(Sheet3!$B$2:$B$8, MATCH(D10, Sheet3!$A$2:$A$8, 0))), "")</f>
        <v>Breakdown</v>
      </c>
      <c r="F10" s="31" t="s">
        <v>212</v>
      </c>
      <c r="G10" s="45" t="s">
        <v>122</v>
      </c>
      <c r="H10" s="63" t="str">
        <f>IFERROR(INDEX(Sheet3!$F$2:$F$114, MATCH(G10, Sheet3!$E$2:$E$114, 0)), "")</f>
        <v>KITCHEN_EQUIPMENT</v>
      </c>
      <c r="I10" s="32">
        <v>45666</v>
      </c>
      <c r="J10" s="33">
        <f t="shared" ca="1" si="0"/>
        <v>70</v>
      </c>
      <c r="K10" s="34">
        <v>45666</v>
      </c>
      <c r="L10" s="59">
        <f ca="1">IF(K10&lt;&gt;"",K10-I10,IF(I10="","",TODAY()-I10))</f>
        <v>0</v>
      </c>
      <c r="M10" s="34"/>
      <c r="N10" s="47">
        <f ca="1">IF(M10&lt;&gt;"",M10-K10,IF(K10="","",TODAY()-K10))</f>
        <v>70</v>
      </c>
      <c r="O10" s="75"/>
      <c r="P10" s="75"/>
      <c r="Q10" s="47" t="str">
        <f t="shared" ca="1" si="4"/>
        <v/>
      </c>
      <c r="R10" s="34"/>
      <c r="S10" s="59" t="str">
        <f t="shared" ca="1" si="5"/>
        <v/>
      </c>
      <c r="T10" s="32"/>
      <c r="U10" s="33" t="str">
        <f t="shared" ca="1" si="1"/>
        <v/>
      </c>
      <c r="V10" s="34"/>
      <c r="W10" s="35"/>
      <c r="X10" s="36" t="str">
        <f t="shared" ca="1" si="2"/>
        <v>Overdue</v>
      </c>
      <c r="Y10" s="37"/>
      <c r="Z10" s="38" t="str">
        <f t="shared" si="3"/>
        <v/>
      </c>
      <c r="AB10" s="41"/>
      <c r="AC10" s="41"/>
      <c r="AD10"/>
      <c r="AE10" s="41"/>
    </row>
    <row r="11" spans="1:94" s="39" customFormat="1" ht="28.5">
      <c r="A11" s="30">
        <v>6</v>
      </c>
      <c r="B11" s="31" t="s">
        <v>2461</v>
      </c>
      <c r="C11" s="31" t="s">
        <v>211</v>
      </c>
      <c r="D11" s="44" t="s">
        <v>54</v>
      </c>
      <c r="E11" s="72" t="str">
        <f>IFERROR(IF(INDEX(Sheet3!$B$2:$B$8, MATCH(D11, Sheet3!$A$2:$A$8, 0)) = 0, "", INDEX(Sheet3!$B$2:$B$8, MATCH(D11, Sheet3!$A$2:$A$8, 0))), "")</f>
        <v>Breakdown</v>
      </c>
      <c r="F11" s="31" t="s">
        <v>358</v>
      </c>
      <c r="G11" s="45" t="s">
        <v>104</v>
      </c>
      <c r="H11" s="63" t="str">
        <f>IFERROR(INDEX(Sheet3!$F$2:$F$114, MATCH(G11, Sheet3!$E$2:$E$114, 0)), "")</f>
        <v>HVAC</v>
      </c>
      <c r="I11" s="32">
        <v>45664</v>
      </c>
      <c r="J11" s="33">
        <f t="shared" ca="1" si="0"/>
        <v>72</v>
      </c>
      <c r="K11" s="34">
        <v>45665</v>
      </c>
      <c r="L11" s="59">
        <f ca="1">IF(K11&lt;&gt;"",K11-I11,IF(I11="","",TODAY()-I11))</f>
        <v>1</v>
      </c>
      <c r="M11" s="34">
        <v>45666</v>
      </c>
      <c r="N11" s="47">
        <f ca="1">IF(M11&lt;&gt;"",M11-K11,IF(K11="","",TODAY()-K11))</f>
        <v>1</v>
      </c>
      <c r="O11" s="75"/>
      <c r="P11" s="75"/>
      <c r="Q11" s="47" t="str">
        <f t="shared" ca="1" si="4"/>
        <v/>
      </c>
      <c r="R11" s="34"/>
      <c r="S11" s="59" t="str">
        <f t="shared" ca="1" si="5"/>
        <v/>
      </c>
      <c r="T11" s="32"/>
      <c r="U11" s="33" t="str">
        <f t="shared" ca="1" si="1"/>
        <v/>
      </c>
      <c r="V11" s="34"/>
      <c r="W11" s="35"/>
      <c r="X11" s="36" t="str">
        <f t="shared" ca="1" si="2"/>
        <v>Overdue</v>
      </c>
      <c r="Y11" s="37"/>
      <c r="Z11" s="38" t="str">
        <f t="shared" si="3"/>
        <v/>
      </c>
      <c r="AB11" s="41"/>
      <c r="AC11" s="41"/>
      <c r="AD11"/>
      <c r="AE11" s="41"/>
    </row>
    <row r="12" spans="1:94" s="39" customFormat="1" ht="26.25">
      <c r="A12" s="30">
        <v>7</v>
      </c>
      <c r="B12" s="31" t="s">
        <v>392</v>
      </c>
      <c r="C12" s="31" t="s">
        <v>126</v>
      </c>
      <c r="D12" s="44" t="s">
        <v>59</v>
      </c>
      <c r="E12" s="72" t="str">
        <f>IFERROR(IF(INDEX(Sheet3!$B$2:$B$8, MATCH(D12, Sheet3!$A$2:$A$8, 0)) = 0, "", INDEX(Sheet3!$B$2:$B$8, MATCH(D12, Sheet3!$A$2:$A$8, 0))), "")</f>
        <v>Preventive</v>
      </c>
      <c r="F12" s="31" t="s">
        <v>249</v>
      </c>
      <c r="G12" s="45" t="s">
        <v>202</v>
      </c>
      <c r="H12" s="63" t="str">
        <f>IFERROR(INDEX(Sheet3!$F$2:$F$114, MATCH(G12, Sheet3!$E$2:$E$114, 0)), "")</f>
        <v>GENERATOR</v>
      </c>
      <c r="I12" s="32">
        <v>45662</v>
      </c>
      <c r="J12" s="33">
        <f t="shared" ca="1" si="0"/>
        <v>1</v>
      </c>
      <c r="K12" s="34">
        <v>45662</v>
      </c>
      <c r="L12" s="59">
        <f ca="1">IF(K12&lt;&gt;"",K12-I12,IF(I12="","",TODAY()-I12))</f>
        <v>0</v>
      </c>
      <c r="M12" s="34">
        <v>45662</v>
      </c>
      <c r="N12" s="47">
        <f ca="1">IF(M12&lt;&gt;"",M12-K12,IF(K12="","",TODAY()-K12))</f>
        <v>0</v>
      </c>
      <c r="O12" s="75">
        <v>45662</v>
      </c>
      <c r="P12" s="75">
        <v>45662</v>
      </c>
      <c r="Q12" s="47">
        <f t="shared" ca="1" si="4"/>
        <v>0</v>
      </c>
      <c r="R12" s="34">
        <v>45662</v>
      </c>
      <c r="S12" s="59">
        <f t="shared" ca="1" si="5"/>
        <v>0</v>
      </c>
      <c r="T12" s="32">
        <v>45662</v>
      </c>
      <c r="U12" s="33">
        <f t="shared" ca="1" si="1"/>
        <v>1</v>
      </c>
      <c r="V12" s="34">
        <v>45663</v>
      </c>
      <c r="W12" s="35"/>
      <c r="X12" s="36" t="str">
        <f t="shared" ca="1" si="2"/>
        <v>Completed</v>
      </c>
      <c r="Y12" s="37">
        <v>45663</v>
      </c>
      <c r="Z12" s="38">
        <f t="shared" si="3"/>
        <v>1</v>
      </c>
      <c r="AB12" s="41"/>
      <c r="AC12" s="41"/>
      <c r="AD12"/>
      <c r="AE12"/>
    </row>
    <row r="13" spans="1:94" s="39" customFormat="1">
      <c r="A13" s="30">
        <v>8</v>
      </c>
      <c r="B13" s="31" t="s">
        <v>392</v>
      </c>
      <c r="C13" s="31" t="s">
        <v>209</v>
      </c>
      <c r="D13" s="44" t="s">
        <v>59</v>
      </c>
      <c r="E13" s="72" t="str">
        <f>IFERROR(IF(INDEX(Sheet3!$B$2:$B$8, MATCH(D13, Sheet3!$A$2:$A$8, 0)) = 0, "", INDEX(Sheet3!$B$2:$B$8, MATCH(D13, Sheet3!$A$2:$A$8, 0))), "")</f>
        <v>Preventive</v>
      </c>
      <c r="F13" s="31" t="s">
        <v>1429</v>
      </c>
      <c r="G13" s="45" t="s">
        <v>202</v>
      </c>
      <c r="H13" s="63" t="str">
        <f>IFERROR(INDEX(Sheet3!$F$2:$F$114, MATCH(G13, Sheet3!$E$2:$E$114, 0)), "")</f>
        <v>GENERATOR</v>
      </c>
      <c r="I13" s="32">
        <v>45662</v>
      </c>
      <c r="J13" s="33">
        <f t="shared" ca="1" si="0"/>
        <v>74</v>
      </c>
      <c r="K13" s="34">
        <v>45662</v>
      </c>
      <c r="L13" s="59">
        <f ca="1">IF(K13&lt;&gt;"",K13-I13,IF(I13="","",TODAY()-I13))</f>
        <v>0</v>
      </c>
      <c r="M13" s="34"/>
      <c r="N13" s="47">
        <f ca="1">IF(M13&lt;&gt;"",M13-K13,IF(K13="","",TODAY()-K13))</f>
        <v>74</v>
      </c>
      <c r="O13" s="75"/>
      <c r="P13" s="75"/>
      <c r="Q13" s="47" t="str">
        <f t="shared" ca="1" si="4"/>
        <v/>
      </c>
      <c r="R13" s="34"/>
      <c r="S13" s="59" t="str">
        <f t="shared" ca="1" si="5"/>
        <v/>
      </c>
      <c r="T13" s="32"/>
      <c r="U13" s="33" t="str">
        <f t="shared" ca="1" si="1"/>
        <v/>
      </c>
      <c r="V13" s="34"/>
      <c r="W13" s="35"/>
      <c r="X13" s="36" t="str">
        <f t="shared" ca="1" si="2"/>
        <v>Overdue</v>
      </c>
      <c r="Y13" s="37"/>
      <c r="Z13" s="38" t="str">
        <f t="shared" si="3"/>
        <v/>
      </c>
      <c r="AB13" s="41"/>
      <c r="AC13" s="41"/>
      <c r="AD13"/>
      <c r="AE13"/>
    </row>
    <row r="14" spans="1:94" s="39" customFormat="1">
      <c r="A14" s="30">
        <v>9</v>
      </c>
      <c r="B14" s="31" t="s">
        <v>392</v>
      </c>
      <c r="C14" s="31" t="s">
        <v>243</v>
      </c>
      <c r="D14" s="44" t="s">
        <v>59</v>
      </c>
      <c r="E14" s="72" t="str">
        <f>IFERROR(IF(INDEX(Sheet3!$B$2:$B$8, MATCH(D14, Sheet3!$A$2:$A$8, 0)) = 0, "", INDEX(Sheet3!$B$2:$B$8, MATCH(D14, Sheet3!$A$2:$A$8, 0))), "")</f>
        <v>Preventive</v>
      </c>
      <c r="F14" s="31" t="s">
        <v>1429</v>
      </c>
      <c r="G14" s="45" t="s">
        <v>202</v>
      </c>
      <c r="H14" s="63" t="str">
        <f>IFERROR(INDEX(Sheet3!$F$2:$F$114, MATCH(G14, Sheet3!$E$2:$E$114, 0)), "")</f>
        <v>GENERATOR</v>
      </c>
      <c r="I14" s="32">
        <v>45663</v>
      </c>
      <c r="J14" s="33">
        <f t="shared" ca="1" si="0"/>
        <v>3</v>
      </c>
      <c r="K14" s="34">
        <v>45663</v>
      </c>
      <c r="L14" s="59">
        <f ca="1">IF(K14&lt;&gt;"",K14-I14,IF(I14="","",TODAY()-I14))</f>
        <v>0</v>
      </c>
      <c r="M14" s="34">
        <v>45666</v>
      </c>
      <c r="N14" s="47">
        <f ca="1">IF(M14&lt;&gt;"",M14-K14,IF(K14="","",TODAY()-K14))</f>
        <v>3</v>
      </c>
      <c r="O14" s="75">
        <v>45666</v>
      </c>
      <c r="P14" s="75">
        <v>45666</v>
      </c>
      <c r="Q14" s="47">
        <f t="shared" ca="1" si="4"/>
        <v>0</v>
      </c>
      <c r="R14" s="34">
        <v>45666</v>
      </c>
      <c r="S14" s="59">
        <f t="shared" ca="1" si="5"/>
        <v>0</v>
      </c>
      <c r="T14" s="32">
        <v>45666</v>
      </c>
      <c r="U14" s="33">
        <f t="shared" ca="1" si="1"/>
        <v>0</v>
      </c>
      <c r="V14" s="34">
        <v>45666</v>
      </c>
      <c r="W14" s="35"/>
      <c r="X14" s="36" t="str">
        <f t="shared" ca="1" si="2"/>
        <v>Completed</v>
      </c>
      <c r="Y14" s="37">
        <v>45666</v>
      </c>
      <c r="Z14" s="38">
        <f t="shared" si="3"/>
        <v>1</v>
      </c>
      <c r="AB14" s="41"/>
      <c r="AC14" s="41"/>
      <c r="AD14"/>
      <c r="AE14"/>
    </row>
    <row r="15" spans="1:94" s="39" customFormat="1" ht="26.25">
      <c r="A15" s="30">
        <v>10</v>
      </c>
      <c r="B15" s="31" t="s">
        <v>392</v>
      </c>
      <c r="C15" s="31" t="s">
        <v>363</v>
      </c>
      <c r="D15" s="44" t="s">
        <v>59</v>
      </c>
      <c r="E15" s="72" t="str">
        <f>IFERROR(IF(INDEX(Sheet3!$B$2:$B$8, MATCH(D15, Sheet3!$A$2:$A$8, 0)) = 0, "", INDEX(Sheet3!$B$2:$B$8, MATCH(D15, Sheet3!$A$2:$A$8, 0))), "")</f>
        <v>Preventive</v>
      </c>
      <c r="F15" s="31" t="s">
        <v>249</v>
      </c>
      <c r="G15" s="45" t="s">
        <v>202</v>
      </c>
      <c r="H15" s="63" t="str">
        <f>IFERROR(INDEX(Sheet3!$F$2:$F$114, MATCH(G15, Sheet3!$E$2:$E$114, 0)), "")</f>
        <v>GENERATOR</v>
      </c>
      <c r="I15" s="32">
        <v>45665</v>
      </c>
      <c r="J15" s="33">
        <f t="shared" ca="1" si="0"/>
        <v>71</v>
      </c>
      <c r="K15" s="34">
        <v>45665</v>
      </c>
      <c r="L15" s="59">
        <f ca="1">IF(K15&lt;&gt;"",K15-I15,IF(I15="","",TODAY()-I15))</f>
        <v>0</v>
      </c>
      <c r="M15" s="34">
        <v>45665</v>
      </c>
      <c r="N15" s="47">
        <f ca="1">IF(M15&lt;&gt;"",M15-K15,IF(K15="","",TODAY()-K15))</f>
        <v>0</v>
      </c>
      <c r="O15" s="75"/>
      <c r="P15" s="75"/>
      <c r="Q15" s="47" t="str">
        <f t="shared" ca="1" si="4"/>
        <v/>
      </c>
      <c r="R15" s="34"/>
      <c r="S15" s="59" t="str">
        <f t="shared" ca="1" si="5"/>
        <v/>
      </c>
      <c r="T15" s="32"/>
      <c r="U15" s="33" t="str">
        <f t="shared" ca="1" si="1"/>
        <v/>
      </c>
      <c r="V15" s="34"/>
      <c r="W15" s="35"/>
      <c r="X15" s="36" t="str">
        <f t="shared" ca="1" si="2"/>
        <v>Overdue</v>
      </c>
      <c r="Y15" s="37"/>
      <c r="Z15" s="38" t="str">
        <f t="shared" si="3"/>
        <v/>
      </c>
      <c r="AB15" s="41"/>
      <c r="AC15" s="41"/>
      <c r="AD15"/>
      <c r="AE15"/>
    </row>
    <row r="16" spans="1:94" s="39" customFormat="1" ht="26.25">
      <c r="A16" s="30">
        <v>12</v>
      </c>
      <c r="B16" s="31" t="s">
        <v>2462</v>
      </c>
      <c r="C16" s="31"/>
      <c r="D16" s="44"/>
      <c r="E16" s="72" t="str">
        <f>IFERROR(IF(INDEX(Sheet3!$B$2:$B$8, MATCH(D16, Sheet3!$A$2:$A$8, 0)) = 0, "", INDEX(Sheet3!$B$2:$B$8, MATCH(D16, Sheet3!$A$2:$A$8, 0))), "")</f>
        <v/>
      </c>
      <c r="F16" s="31"/>
      <c r="G16" s="45"/>
      <c r="H16" s="63" t="str">
        <f>IFERROR(INDEX(Sheet3!$F$2:$F$114, MATCH(G16, Sheet3!$E$2:$E$114, 0)), "")</f>
        <v/>
      </c>
      <c r="I16" s="32"/>
      <c r="J16" s="33" t="str">
        <f t="shared" ca="1" si="0"/>
        <v/>
      </c>
      <c r="K16" s="34"/>
      <c r="L16" s="59" t="str">
        <f ca="1">IF(K16&lt;&gt;"",K16-I16,IF(I16="","",TODAY()-I16))</f>
        <v/>
      </c>
      <c r="M16" s="34"/>
      <c r="N16" s="47" t="str">
        <f ca="1">IF(M16&lt;&gt;"",M16-K16,IF(K16="","",TODAY()-K16))</f>
        <v/>
      </c>
      <c r="O16" s="75"/>
      <c r="P16" s="75"/>
      <c r="Q16" s="47" t="str">
        <f t="shared" ca="1" si="4"/>
        <v/>
      </c>
      <c r="R16" s="34"/>
      <c r="S16" s="59" t="str">
        <f t="shared" ca="1" si="5"/>
        <v/>
      </c>
      <c r="T16" s="32"/>
      <c r="U16" s="33" t="str">
        <f t="shared" ca="1" si="1"/>
        <v/>
      </c>
      <c r="V16" s="34"/>
      <c r="W16" s="35"/>
      <c r="X16" s="36" t="str">
        <f t="shared" ca="1" si="2"/>
        <v/>
      </c>
      <c r="Y16" s="37"/>
      <c r="Z16" s="38" t="str">
        <f t="shared" si="3"/>
        <v/>
      </c>
      <c r="AB16" s="41"/>
      <c r="AC16" s="41"/>
      <c r="AD16"/>
      <c r="AE16"/>
    </row>
    <row r="17" spans="1:31" s="39" customFormat="1">
      <c r="A17" s="30">
        <v>13</v>
      </c>
      <c r="B17" s="31" t="s">
        <v>2463</v>
      </c>
      <c r="C17" s="31" t="s">
        <v>356</v>
      </c>
      <c r="D17" s="44" t="s">
        <v>54</v>
      </c>
      <c r="E17" s="72" t="str">
        <f>IFERROR(IF(INDEX(Sheet3!$B$2:$B$8, MATCH(D17, Sheet3!$A$2:$A$8, 0)) = 0, "", INDEX(Sheet3!$B$2:$B$8, MATCH(D17, Sheet3!$A$2:$A$8, 0))), "")</f>
        <v>Breakdown</v>
      </c>
      <c r="F17" s="31"/>
      <c r="G17" s="45"/>
      <c r="H17" s="63" t="str">
        <f>IFERROR(INDEX(Sheet3!$F$2:$F$114, MATCH(G17, Sheet3!$E$2:$E$114, 0)), "")</f>
        <v/>
      </c>
      <c r="I17" s="32"/>
      <c r="J17" s="33" t="str">
        <f t="shared" ca="1" si="0"/>
        <v/>
      </c>
      <c r="K17" s="34"/>
      <c r="L17" s="59" t="str">
        <f ca="1">IF(K17&lt;&gt;"",K17-I17,IF(I17="","",TODAY()-I17))</f>
        <v/>
      </c>
      <c r="M17" s="34"/>
      <c r="N17" s="47" t="str">
        <f ca="1">IF(M17&lt;&gt;"",M17-K17,IF(K17="","",TODAY()-K17))</f>
        <v/>
      </c>
      <c r="O17" s="75"/>
      <c r="P17" s="75"/>
      <c r="Q17" s="47" t="str">
        <f t="shared" ca="1" si="4"/>
        <v/>
      </c>
      <c r="R17" s="34"/>
      <c r="S17" s="59" t="str">
        <f t="shared" ca="1" si="5"/>
        <v/>
      </c>
      <c r="T17" s="32"/>
      <c r="U17" s="33" t="str">
        <f t="shared" ca="1" si="1"/>
        <v/>
      </c>
      <c r="V17" s="34"/>
      <c r="W17" s="35"/>
      <c r="X17" s="36" t="str">
        <f t="shared" ca="1" si="2"/>
        <v/>
      </c>
      <c r="Y17" s="37"/>
      <c r="Z17" s="38" t="str">
        <f t="shared" si="3"/>
        <v/>
      </c>
      <c r="AB17" s="41"/>
      <c r="AC17" s="41"/>
      <c r="AD17"/>
      <c r="AE17"/>
    </row>
    <row r="18" spans="1:31" s="39" customFormat="1" ht="28.5">
      <c r="A18" s="30">
        <v>14</v>
      </c>
      <c r="B18" s="31" t="s">
        <v>2153</v>
      </c>
      <c r="C18" s="31" t="s">
        <v>332</v>
      </c>
      <c r="D18" s="44" t="s">
        <v>54</v>
      </c>
      <c r="E18" s="72" t="str">
        <f>IFERROR(IF(INDEX(Sheet3!$B$2:$B$8, MATCH(D18, Sheet3!$A$2:$A$8, 0)) = 0, "", INDEX(Sheet3!$B$2:$B$8, MATCH(D18, Sheet3!$A$2:$A$8, 0))), "")</f>
        <v>Breakdown</v>
      </c>
      <c r="F18" s="31" t="s">
        <v>497</v>
      </c>
      <c r="G18" s="45" t="s">
        <v>122</v>
      </c>
      <c r="H18" s="63" t="str">
        <f>IFERROR(INDEX(Sheet3!$F$2:$F$114, MATCH(G18, Sheet3!$E$2:$E$114, 0)), "")</f>
        <v>KITCHEN_EQUIPMENT</v>
      </c>
      <c r="I18" s="32">
        <v>45665</v>
      </c>
      <c r="J18" s="33">
        <f t="shared" ca="1" si="0"/>
        <v>71</v>
      </c>
      <c r="K18" s="34">
        <v>45665</v>
      </c>
      <c r="L18" s="59">
        <f ca="1">IF(K18&lt;&gt;"",K18-I18,IF(I18="","",TODAY()-I18))</f>
        <v>0</v>
      </c>
      <c r="M18" s="34"/>
      <c r="N18" s="47">
        <f ca="1">IF(M18&lt;&gt;"",M18-K18,IF(K18="","",TODAY()-K18))</f>
        <v>71</v>
      </c>
      <c r="O18" s="75"/>
      <c r="P18" s="75"/>
      <c r="Q18" s="47" t="str">
        <f t="shared" ca="1" si="4"/>
        <v/>
      </c>
      <c r="R18" s="34"/>
      <c r="S18" s="59" t="str">
        <f t="shared" ca="1" si="5"/>
        <v/>
      </c>
      <c r="T18" s="32"/>
      <c r="U18" s="33" t="str">
        <f t="shared" ca="1" si="1"/>
        <v/>
      </c>
      <c r="V18" s="34"/>
      <c r="W18" s="35"/>
      <c r="X18" s="36" t="str">
        <f t="shared" ca="1" si="2"/>
        <v>Overdue</v>
      </c>
      <c r="Y18" s="37"/>
      <c r="Z18" s="38" t="str">
        <f t="shared" si="3"/>
        <v/>
      </c>
      <c r="AB18" s="41"/>
      <c r="AC18" s="41"/>
      <c r="AD18"/>
      <c r="AE18"/>
    </row>
    <row r="19" spans="1:31" s="39" customFormat="1">
      <c r="A19" s="30">
        <v>15</v>
      </c>
      <c r="B19" s="31" t="s">
        <v>2464</v>
      </c>
      <c r="C19" s="31" t="s">
        <v>243</v>
      </c>
      <c r="D19" s="44" t="s">
        <v>54</v>
      </c>
      <c r="E19" s="72" t="str">
        <f>IFERROR(IF(INDEX(Sheet3!$B$2:$B$8, MATCH(D19, Sheet3!$A$2:$A$8, 0)) = 0, "", INDEX(Sheet3!$B$2:$B$8, MATCH(D19, Sheet3!$A$2:$A$8, 0))), "")</f>
        <v>Breakdown</v>
      </c>
      <c r="F19" s="31" t="s">
        <v>1334</v>
      </c>
      <c r="G19" s="45" t="s">
        <v>1266</v>
      </c>
      <c r="H19" s="63" t="str">
        <f>IFERROR(INDEX(Sheet3!$F$2:$F$114, MATCH(G19, Sheet3!$E$2:$E$114, 0)), "")</f>
        <v>HVAC</v>
      </c>
      <c r="I19" s="32">
        <v>45666</v>
      </c>
      <c r="J19" s="33">
        <f t="shared" ca="1" si="0"/>
        <v>70</v>
      </c>
      <c r="K19" s="34">
        <v>45666</v>
      </c>
      <c r="L19" s="59">
        <f ca="1">IF(K19&lt;&gt;"",K19-I19,IF(I19="","",TODAY()-I19))</f>
        <v>0</v>
      </c>
      <c r="M19" s="34"/>
      <c r="N19" s="47">
        <f ca="1">IF(M19&lt;&gt;"",M19-K19,IF(K19="","",TODAY()-K19))</f>
        <v>70</v>
      </c>
      <c r="O19" s="75"/>
      <c r="P19" s="75"/>
      <c r="Q19" s="47" t="str">
        <f t="shared" ca="1" si="4"/>
        <v/>
      </c>
      <c r="R19" s="34"/>
      <c r="S19" s="59" t="str">
        <f t="shared" ca="1" si="5"/>
        <v/>
      </c>
      <c r="T19" s="32"/>
      <c r="U19" s="33" t="str">
        <f t="shared" ca="1" si="1"/>
        <v/>
      </c>
      <c r="V19" s="34"/>
      <c r="W19" s="35"/>
      <c r="X19" s="36" t="str">
        <f t="shared" ca="1" si="2"/>
        <v>Overdue</v>
      </c>
      <c r="Y19" s="37"/>
      <c r="Z19" s="38" t="str">
        <f t="shared" si="3"/>
        <v/>
      </c>
      <c r="AB19" s="41"/>
      <c r="AC19" s="41"/>
      <c r="AD19"/>
      <c r="AE19"/>
    </row>
    <row r="20" spans="1:31" s="39" customFormat="1" ht="28.5">
      <c r="A20" s="30">
        <v>16</v>
      </c>
      <c r="B20" s="31" t="s">
        <v>2465</v>
      </c>
      <c r="C20" s="31"/>
      <c r="D20" s="44" t="s">
        <v>54</v>
      </c>
      <c r="E20" s="72" t="str">
        <f>IFERROR(IF(INDEX(Sheet3!$B$2:$B$8, MATCH(D20, Sheet3!$A$2:$A$8, 0)) = 0, "", INDEX(Sheet3!$B$2:$B$8, MATCH(D20, Sheet3!$A$2:$A$8, 0))), "")</f>
        <v>Breakdown</v>
      </c>
      <c r="F20" s="31" t="s">
        <v>134</v>
      </c>
      <c r="G20" s="45" t="s">
        <v>185</v>
      </c>
      <c r="H20" s="63" t="str">
        <f>IFERROR(INDEX(Sheet3!$F$2:$F$114, MATCH(G20, Sheet3!$E$2:$E$114, 0)), "")</f>
        <v>KITCHEN_EQUIPMENT</v>
      </c>
      <c r="I20" s="32">
        <v>45666</v>
      </c>
      <c r="J20" s="33">
        <f t="shared" ca="1" si="0"/>
        <v>70</v>
      </c>
      <c r="K20" s="34">
        <v>45666</v>
      </c>
      <c r="L20" s="59">
        <f ca="1">IF(K20&lt;&gt;"",K20-I20,IF(I20="","",TODAY()-I20))</f>
        <v>0</v>
      </c>
      <c r="M20" s="34"/>
      <c r="N20" s="47">
        <f ca="1">IF(M20&lt;&gt;"",M20-K20,IF(K20="","",TODAY()-K20))</f>
        <v>70</v>
      </c>
      <c r="O20" s="75"/>
      <c r="P20" s="75"/>
      <c r="Q20" s="47" t="str">
        <f t="shared" ca="1" si="4"/>
        <v/>
      </c>
      <c r="R20" s="34"/>
      <c r="S20" s="59" t="str">
        <f t="shared" ca="1" si="5"/>
        <v/>
      </c>
      <c r="T20" s="32"/>
      <c r="U20" s="33" t="str">
        <f t="shared" ca="1" si="1"/>
        <v/>
      </c>
      <c r="V20" s="34"/>
      <c r="W20" s="35"/>
      <c r="X20" s="36" t="str">
        <f t="shared" ca="1" si="2"/>
        <v>Overdue</v>
      </c>
      <c r="Y20" s="37"/>
      <c r="Z20" s="38" t="str">
        <f t="shared" si="3"/>
        <v/>
      </c>
      <c r="AB20" s="41"/>
      <c r="AC20" s="41"/>
      <c r="AD20"/>
      <c r="AE20"/>
    </row>
    <row r="21" spans="1:31" s="39" customFormat="1" ht="26.25">
      <c r="A21" s="30">
        <v>17</v>
      </c>
      <c r="B21" s="31" t="s">
        <v>2466</v>
      </c>
      <c r="C21" s="31" t="s">
        <v>243</v>
      </c>
      <c r="D21" s="44" t="s">
        <v>54</v>
      </c>
      <c r="E21" s="72" t="str">
        <f>IFERROR(IF(INDEX(Sheet3!$B$2:$B$8, MATCH(D21, Sheet3!$A$2:$A$8, 0)) = 0, "", INDEX(Sheet3!$B$2:$B$8, MATCH(D21, Sheet3!$A$2:$A$8, 0))), "")</f>
        <v>Breakdown</v>
      </c>
      <c r="F21" s="31" t="s">
        <v>474</v>
      </c>
      <c r="G21" s="45" t="s">
        <v>167</v>
      </c>
      <c r="H21" s="63" t="str">
        <f>IFERROR(INDEX(Sheet3!$F$2:$F$114, MATCH(G21, Sheet3!$E$2:$E$114, 0)), "")</f>
        <v>BUILDING</v>
      </c>
      <c r="I21" s="32">
        <v>45666</v>
      </c>
      <c r="J21" s="33">
        <f t="shared" ca="1" si="0"/>
        <v>70</v>
      </c>
      <c r="K21" s="32">
        <v>45666</v>
      </c>
      <c r="L21" s="59">
        <f ca="1">IF(K21&lt;&gt;"",K21-I21,IF(I21="","",TODAY()-I21))</f>
        <v>0</v>
      </c>
      <c r="M21" s="34"/>
      <c r="N21" s="47">
        <f ca="1">IF(M21&lt;&gt;"",M21-K21,IF(K21="","",TODAY()-K21))</f>
        <v>70</v>
      </c>
      <c r="O21" s="75"/>
      <c r="P21" s="75"/>
      <c r="Q21" s="47" t="str">
        <f t="shared" ca="1" si="4"/>
        <v/>
      </c>
      <c r="R21" s="34"/>
      <c r="S21" s="59" t="str">
        <f t="shared" ca="1" si="5"/>
        <v/>
      </c>
      <c r="T21" s="32"/>
      <c r="U21" s="33" t="str">
        <f t="shared" ca="1" si="1"/>
        <v/>
      </c>
      <c r="V21" s="34"/>
      <c r="W21" s="35"/>
      <c r="X21" s="36" t="str">
        <f t="shared" ca="1" si="2"/>
        <v>Overdue</v>
      </c>
      <c r="Y21" s="37"/>
      <c r="Z21" s="38" t="str">
        <f t="shared" si="3"/>
        <v/>
      </c>
      <c r="AB21" s="41"/>
      <c r="AC21" s="41"/>
      <c r="AD21"/>
      <c r="AE21"/>
    </row>
    <row r="22" spans="1:31" s="39" customFormat="1" ht="28.5">
      <c r="A22" s="30">
        <v>18</v>
      </c>
      <c r="B22" s="31" t="s">
        <v>865</v>
      </c>
      <c r="C22" s="31" t="s">
        <v>320</v>
      </c>
      <c r="D22" s="44" t="s">
        <v>54</v>
      </c>
      <c r="E22" s="72" t="str">
        <f>IFERROR(IF(INDEX(Sheet3!$B$2:$B$8, MATCH(D22, Sheet3!$A$2:$A$8, 0)) = 0, "", INDEX(Sheet3!$B$2:$B$8, MATCH(D22, Sheet3!$A$2:$A$8, 0))), "")</f>
        <v>Breakdown</v>
      </c>
      <c r="F22" s="31" t="s">
        <v>1504</v>
      </c>
      <c r="G22" s="45" t="s">
        <v>104</v>
      </c>
      <c r="H22" s="63" t="str">
        <f>IFERROR(INDEX(Sheet3!$F$2:$F$114, MATCH(G22, Sheet3!$E$2:$E$114, 0)), "")</f>
        <v>HVAC</v>
      </c>
      <c r="I22" s="32">
        <v>45666</v>
      </c>
      <c r="J22" s="33">
        <f t="shared" ca="1" si="0"/>
        <v>70</v>
      </c>
      <c r="K22" s="32">
        <v>45666</v>
      </c>
      <c r="L22" s="59">
        <f ca="1">IF(K22&lt;&gt;"",K22-I22,IF(I22="","",TODAY()-I22))</f>
        <v>0</v>
      </c>
      <c r="M22" s="34"/>
      <c r="N22" s="47">
        <f ca="1">IF(M22&lt;&gt;"",M22-K22,IF(K22="","",TODAY()-K22))</f>
        <v>70</v>
      </c>
      <c r="O22" s="75"/>
      <c r="P22" s="75"/>
      <c r="Q22" s="47" t="str">
        <f t="shared" ca="1" si="4"/>
        <v/>
      </c>
      <c r="R22" s="34"/>
      <c r="S22" s="59" t="str">
        <f t="shared" ca="1" si="5"/>
        <v/>
      </c>
      <c r="T22" s="32"/>
      <c r="U22" s="33" t="str">
        <f t="shared" ca="1" si="1"/>
        <v/>
      </c>
      <c r="V22" s="34"/>
      <c r="W22" s="35"/>
      <c r="X22" s="36" t="str">
        <f t="shared" ca="1" si="2"/>
        <v>Overdue</v>
      </c>
      <c r="Y22" s="37"/>
      <c r="Z22" s="38" t="str">
        <f t="shared" si="3"/>
        <v/>
      </c>
      <c r="AB22" s="41"/>
      <c r="AC22" s="41"/>
      <c r="AD22"/>
      <c r="AE22"/>
    </row>
    <row r="23" spans="1:31" s="39" customFormat="1" ht="26.25">
      <c r="A23" s="30">
        <v>19</v>
      </c>
      <c r="B23" s="31" t="s">
        <v>722</v>
      </c>
      <c r="C23" s="31" t="s">
        <v>211</v>
      </c>
      <c r="D23" s="44" t="s">
        <v>32</v>
      </c>
      <c r="E23" s="72" t="str">
        <f>IFERROR(IF(INDEX(Sheet3!$B$2:$B$8, MATCH(D23, Sheet3!$A$2:$A$8, 0)) = 0, "", INDEX(Sheet3!$B$2:$B$8, MATCH(D23, Sheet3!$A$2:$A$8, 0))), "")</f>
        <v>Breakdown</v>
      </c>
      <c r="F23" s="31" t="s">
        <v>412</v>
      </c>
      <c r="G23" s="45" t="s">
        <v>34</v>
      </c>
      <c r="H23" s="63" t="str">
        <f>IFERROR(INDEX(Sheet3!$F$2:$F$114, MATCH(G23, Sheet3!$E$2:$E$114, 0)), "")</f>
        <v>EVACUATION</v>
      </c>
      <c r="I23" s="32">
        <v>45666</v>
      </c>
      <c r="J23" s="33">
        <f t="shared" ca="1" si="0"/>
        <v>70</v>
      </c>
      <c r="K23" s="32">
        <v>45666</v>
      </c>
      <c r="L23" s="59">
        <f ca="1">IF(K23&lt;&gt;"",K23-I23,IF(I23="","",TODAY()-I23))</f>
        <v>0</v>
      </c>
      <c r="M23" s="34"/>
      <c r="N23" s="47">
        <f ca="1">IF(M23&lt;&gt;"",M23-K23,IF(K23="","",TODAY()-K23))</f>
        <v>70</v>
      </c>
      <c r="O23" s="75"/>
      <c r="P23" s="75"/>
      <c r="Q23" s="47" t="str">
        <f t="shared" ca="1" si="4"/>
        <v/>
      </c>
      <c r="R23" s="34"/>
      <c r="S23" s="59" t="str">
        <f t="shared" ca="1" si="5"/>
        <v/>
      </c>
      <c r="T23" s="32"/>
      <c r="U23" s="33" t="str">
        <f t="shared" ca="1" si="1"/>
        <v/>
      </c>
      <c r="V23" s="34"/>
      <c r="W23" s="35"/>
      <c r="X23" s="36" t="str">
        <f t="shared" ca="1" si="2"/>
        <v>Overdue</v>
      </c>
      <c r="Y23" s="37"/>
      <c r="Z23" s="38" t="str">
        <f t="shared" si="3"/>
        <v/>
      </c>
    </row>
    <row r="24" spans="1:31" s="39" customFormat="1" ht="26.25">
      <c r="A24" s="30">
        <v>20</v>
      </c>
      <c r="B24" s="31" t="s">
        <v>2467</v>
      </c>
      <c r="C24" s="31" t="s">
        <v>349</v>
      </c>
      <c r="D24" s="44" t="s">
        <v>54</v>
      </c>
      <c r="E24" s="72" t="str">
        <f>IFERROR(IF(INDEX(Sheet3!$B$2:$B$8, MATCH(D24, Sheet3!$A$2:$A$8, 0)) = 0, "", INDEX(Sheet3!$B$2:$B$8, MATCH(D24, Sheet3!$A$2:$A$8, 0))), "")</f>
        <v>Breakdown</v>
      </c>
      <c r="F24" s="31" t="s">
        <v>427</v>
      </c>
      <c r="G24" s="45" t="s">
        <v>97</v>
      </c>
      <c r="H24" s="63" t="str">
        <f>IFERROR(INDEX(Sheet3!$F$2:$F$114, MATCH(G24, Sheet3!$E$2:$E$114, 0)), "")</f>
        <v>HVAC</v>
      </c>
      <c r="I24" s="32">
        <v>45665</v>
      </c>
      <c r="J24" s="33">
        <f t="shared" ca="1" si="0"/>
        <v>71</v>
      </c>
      <c r="K24" s="32">
        <v>45665</v>
      </c>
      <c r="L24" s="59">
        <f ca="1">IF(K24&lt;&gt;"",K24-I24,IF(I24="","",TODAY()-I24))</f>
        <v>0</v>
      </c>
      <c r="M24" s="34">
        <v>45666</v>
      </c>
      <c r="N24" s="47">
        <f ca="1">IF(M24&lt;&gt;"",M24-K24,IF(K24="","",TODAY()-K24))</f>
        <v>1</v>
      </c>
      <c r="O24" s="75"/>
      <c r="P24" s="75"/>
      <c r="Q24" s="47" t="str">
        <f t="shared" ca="1" si="4"/>
        <v/>
      </c>
      <c r="R24" s="34"/>
      <c r="S24" s="59" t="str">
        <f t="shared" ca="1" si="5"/>
        <v/>
      </c>
      <c r="T24" s="32"/>
      <c r="U24" s="33" t="str">
        <f t="shared" ca="1" si="1"/>
        <v/>
      </c>
      <c r="V24" s="34"/>
      <c r="W24" s="35"/>
      <c r="X24" s="36" t="str">
        <f t="shared" ca="1" si="2"/>
        <v>Overdue</v>
      </c>
      <c r="Y24" s="37"/>
      <c r="Z24" s="38" t="str">
        <f t="shared" si="3"/>
        <v/>
      </c>
    </row>
    <row r="25" spans="1:31" s="39" customFormat="1" ht="28.5">
      <c r="A25" s="30">
        <v>21</v>
      </c>
      <c r="B25" s="31" t="s">
        <v>2468</v>
      </c>
      <c r="C25" s="31" t="s">
        <v>86</v>
      </c>
      <c r="D25" s="44" t="s">
        <v>54</v>
      </c>
      <c r="E25" s="72" t="str">
        <f>IFERROR(IF(INDEX(Sheet3!$B$2:$B$8, MATCH(D25, Sheet3!$A$2:$A$8, 0)) = 0, "", INDEX(Sheet3!$B$2:$B$8, MATCH(D25, Sheet3!$A$2:$A$8, 0))), "")</f>
        <v>Breakdown</v>
      </c>
      <c r="F25" s="31" t="s">
        <v>1675</v>
      </c>
      <c r="G25" s="45" t="s">
        <v>152</v>
      </c>
      <c r="H25" s="63" t="str">
        <f>IFERROR(INDEX(Sheet3!$F$2:$F$114, MATCH(G25, Sheet3!$E$2:$E$114, 0)), "")</f>
        <v>PLUMBING</v>
      </c>
      <c r="I25" s="32">
        <v>45666</v>
      </c>
      <c r="J25" s="33">
        <f t="shared" ca="1" si="0"/>
        <v>70</v>
      </c>
      <c r="K25" s="32">
        <v>45666</v>
      </c>
      <c r="L25" s="59">
        <f ca="1">IF(K25&lt;&gt;"",K25-I25,IF(I25="","",TODAY()-I25))</f>
        <v>0</v>
      </c>
      <c r="M25" s="34"/>
      <c r="N25" s="47">
        <f ca="1">IF(M25&lt;&gt;"",M25-K25,IF(K25="","",TODAY()-K25))</f>
        <v>70</v>
      </c>
      <c r="O25" s="75"/>
      <c r="P25" s="75"/>
      <c r="Q25" s="47" t="str">
        <f t="shared" ca="1" si="4"/>
        <v/>
      </c>
      <c r="R25" s="34"/>
      <c r="S25" s="59" t="str">
        <f t="shared" ca="1" si="5"/>
        <v/>
      </c>
      <c r="T25" s="32"/>
      <c r="U25" s="33" t="str">
        <f t="shared" ca="1" si="1"/>
        <v/>
      </c>
      <c r="V25" s="34"/>
      <c r="W25" s="35"/>
      <c r="X25" s="36" t="str">
        <f t="shared" ca="1" si="2"/>
        <v>Overdue</v>
      </c>
      <c r="Y25" s="37"/>
      <c r="Z25" s="38" t="str">
        <f t="shared" si="3"/>
        <v/>
      </c>
    </row>
    <row r="26" spans="1:31" s="39" customFormat="1" ht="28.5">
      <c r="A26" s="30">
        <v>22</v>
      </c>
      <c r="B26" s="31" t="s">
        <v>2469</v>
      </c>
      <c r="C26" s="31" t="s">
        <v>243</v>
      </c>
      <c r="D26" s="44" t="s">
        <v>54</v>
      </c>
      <c r="E26" s="72" t="str">
        <f>IFERROR(IF(INDEX(Sheet3!$B$2:$B$8, MATCH(D26, Sheet3!$A$2:$A$8, 0)) = 0, "", INDEX(Sheet3!$B$2:$B$8, MATCH(D26, Sheet3!$A$2:$A$8, 0))), "")</f>
        <v>Breakdown</v>
      </c>
      <c r="F26" s="31" t="s">
        <v>497</v>
      </c>
      <c r="G26" s="45" t="s">
        <v>185</v>
      </c>
      <c r="H26" s="63" t="str">
        <f>IFERROR(INDEX(Sheet3!$F$2:$F$114, MATCH(G26, Sheet3!$E$2:$E$114, 0)), "")</f>
        <v>KITCHEN_EQUIPMENT</v>
      </c>
      <c r="I26" s="32">
        <v>45666</v>
      </c>
      <c r="J26" s="33">
        <f t="shared" ca="1" si="0"/>
        <v>70</v>
      </c>
      <c r="K26" s="32">
        <v>45666</v>
      </c>
      <c r="L26" s="59">
        <f ca="1">IF(K26&lt;&gt;"",K26-I26,IF(I26="","",TODAY()-I26))</f>
        <v>0</v>
      </c>
      <c r="M26" s="34"/>
      <c r="N26" s="47">
        <f ca="1">IF(M26&lt;&gt;"",M26-K26,IF(K26="","",TODAY()-K26))</f>
        <v>70</v>
      </c>
      <c r="O26" s="75"/>
      <c r="P26" s="75"/>
      <c r="Q26" s="47" t="str">
        <f t="shared" ca="1" si="4"/>
        <v/>
      </c>
      <c r="R26" s="34"/>
      <c r="S26" s="59" t="str">
        <f t="shared" ca="1" si="5"/>
        <v/>
      </c>
      <c r="T26" s="32"/>
      <c r="U26" s="33" t="str">
        <f t="shared" ca="1" si="1"/>
        <v/>
      </c>
      <c r="V26" s="34"/>
      <c r="W26" s="35"/>
      <c r="X26" s="36" t="str">
        <f t="shared" ca="1" si="2"/>
        <v>Overdue</v>
      </c>
      <c r="Y26" s="37"/>
      <c r="Z26" s="38" t="str">
        <f t="shared" si="3"/>
        <v/>
      </c>
    </row>
    <row r="27" spans="1:31" s="39" customFormat="1">
      <c r="A27" s="30">
        <v>23</v>
      </c>
      <c r="B27" s="31" t="s">
        <v>2470</v>
      </c>
      <c r="C27" s="31" t="s">
        <v>156</v>
      </c>
      <c r="D27" s="44" t="s">
        <v>54</v>
      </c>
      <c r="E27" s="72" t="str">
        <f>IFERROR(IF(INDEX(Sheet3!$B$2:$B$8, MATCH(D27, Sheet3!$A$2:$A$8, 0)) = 0, "", INDEX(Sheet3!$B$2:$B$8, MATCH(D27, Sheet3!$A$2:$A$8, 0))), "")</f>
        <v>Breakdown</v>
      </c>
      <c r="F27" s="31" t="s">
        <v>2471</v>
      </c>
      <c r="G27" s="45" t="s">
        <v>84</v>
      </c>
      <c r="H27" s="63" t="str">
        <f>IFERROR(INDEX(Sheet3!$F$2:$F$114, MATCH(G27, Sheet3!$E$2:$E$114, 0)), "")</f>
        <v>OTHERS</v>
      </c>
      <c r="I27" s="32">
        <v>45666</v>
      </c>
      <c r="J27" s="33">
        <f t="shared" ca="1" si="0"/>
        <v>70</v>
      </c>
      <c r="K27" s="32">
        <v>45666</v>
      </c>
      <c r="L27" s="59">
        <f ca="1">IF(K27&lt;&gt;"",K27-I27,IF(I27="","",TODAY()-I27))</f>
        <v>0</v>
      </c>
      <c r="M27" s="34"/>
      <c r="N27" s="47">
        <f ca="1">IF(M27&lt;&gt;"",M27-K27,IF(K27="","",TODAY()-K27))</f>
        <v>70</v>
      </c>
      <c r="O27" s="75"/>
      <c r="P27" s="75"/>
      <c r="Q27" s="47" t="str">
        <f t="shared" ca="1" si="4"/>
        <v/>
      </c>
      <c r="R27" s="34"/>
      <c r="S27" s="59" t="str">
        <f t="shared" ca="1" si="5"/>
        <v/>
      </c>
      <c r="T27" s="32"/>
      <c r="U27" s="33" t="str">
        <f t="shared" ca="1" si="1"/>
        <v/>
      </c>
      <c r="V27" s="34"/>
      <c r="W27" s="35"/>
      <c r="X27" s="36" t="str">
        <f t="shared" ca="1" si="2"/>
        <v>Overdue</v>
      </c>
      <c r="Y27" s="37"/>
      <c r="Z27" s="38" t="str">
        <f t="shared" si="3"/>
        <v/>
      </c>
    </row>
    <row r="28" spans="1:31" s="39" customFormat="1" ht="28.5">
      <c r="A28" s="30">
        <v>24</v>
      </c>
      <c r="B28" s="31" t="s">
        <v>2461</v>
      </c>
      <c r="C28" s="31" t="s">
        <v>211</v>
      </c>
      <c r="D28" s="44" t="s">
        <v>54</v>
      </c>
      <c r="E28" s="72" t="str">
        <f>IFERROR(IF(INDEX(Sheet3!$B$2:$B$8, MATCH(D28, Sheet3!$A$2:$A$8, 0)) = 0, "", INDEX(Sheet3!$B$2:$B$8, MATCH(D28, Sheet3!$A$2:$A$8, 0))), "")</f>
        <v>Breakdown</v>
      </c>
      <c r="F28" s="31" t="s">
        <v>358</v>
      </c>
      <c r="G28" s="45" t="s">
        <v>104</v>
      </c>
      <c r="H28" s="63" t="str">
        <f>IFERROR(INDEX(Sheet3!$F$2:$F$114, MATCH(G28, Sheet3!$E$2:$E$114, 0)), "")</f>
        <v>HVAC</v>
      </c>
      <c r="I28" s="32">
        <v>45665</v>
      </c>
      <c r="J28" s="33">
        <f t="shared" ca="1" si="0"/>
        <v>71</v>
      </c>
      <c r="K28" s="34">
        <v>45666</v>
      </c>
      <c r="L28" s="59">
        <f ca="1">IF(K28&lt;&gt;"",K28-I28,IF(I28="","",TODAY()-I28))</f>
        <v>1</v>
      </c>
      <c r="M28" s="34">
        <v>45666</v>
      </c>
      <c r="N28" s="47">
        <f ca="1">IF(M28&lt;&gt;"",M28-K28,IF(K28="","",TODAY()-K28))</f>
        <v>0</v>
      </c>
      <c r="O28" s="75"/>
      <c r="P28" s="75"/>
      <c r="Q28" s="47" t="str">
        <f t="shared" ca="1" si="4"/>
        <v/>
      </c>
      <c r="R28" s="34"/>
      <c r="S28" s="59" t="str">
        <f t="shared" ca="1" si="5"/>
        <v/>
      </c>
      <c r="T28" s="32"/>
      <c r="U28" s="33" t="str">
        <f t="shared" ca="1" si="1"/>
        <v/>
      </c>
      <c r="V28" s="34"/>
      <c r="W28" s="35"/>
      <c r="X28" s="36" t="str">
        <f t="shared" ca="1" si="2"/>
        <v>Overdue</v>
      </c>
      <c r="Y28" s="37"/>
      <c r="Z28" s="38" t="str">
        <f t="shared" si="3"/>
        <v/>
      </c>
    </row>
    <row r="29" spans="1:31" s="39" customFormat="1" ht="30.75">
      <c r="A29" s="30">
        <v>25</v>
      </c>
      <c r="B29" s="31" t="s">
        <v>227</v>
      </c>
      <c r="C29" s="31" t="s">
        <v>176</v>
      </c>
      <c r="D29" s="44" t="s">
        <v>54</v>
      </c>
      <c r="E29" s="72" t="str">
        <f>IFERROR(IF(INDEX(Sheet3!$B$2:$B$8, MATCH(D29, Sheet3!$A$2:$A$8, 0)) = 0, "", INDEX(Sheet3!$B$2:$B$8, MATCH(D29, Sheet3!$A$2:$A$8, 0))), "")</f>
        <v>Breakdown</v>
      </c>
      <c r="F29" s="31" t="s">
        <v>43</v>
      </c>
      <c r="G29" s="45" t="s">
        <v>44</v>
      </c>
      <c r="H29" s="63" t="str">
        <f>IFERROR(INDEX(Sheet3!$F$2:$F$114, MATCH(G29, Sheet3!$E$2:$E$114, 0)), "")</f>
        <v>SECURITY</v>
      </c>
      <c r="I29" s="32">
        <v>45660</v>
      </c>
      <c r="J29" s="33">
        <f t="shared" ca="1" si="0"/>
        <v>76</v>
      </c>
      <c r="K29" s="34">
        <v>45660</v>
      </c>
      <c r="L29" s="59">
        <f ca="1">IF(K29&lt;&gt;"",K29-I29,IF(I29="","",TODAY()-I29))</f>
        <v>0</v>
      </c>
      <c r="M29" s="34">
        <v>45665</v>
      </c>
      <c r="N29" s="47">
        <f ca="1">IF(M29&lt;&gt;"",M29-K29,IF(K29="","",TODAY()-K29))</f>
        <v>5</v>
      </c>
      <c r="O29" s="75">
        <v>45665</v>
      </c>
      <c r="P29" s="75">
        <v>45665</v>
      </c>
      <c r="Q29" s="47">
        <f t="shared" ca="1" si="4"/>
        <v>0</v>
      </c>
      <c r="R29" s="34">
        <v>45665</v>
      </c>
      <c r="S29" s="59">
        <f t="shared" ca="1" si="5"/>
        <v>0</v>
      </c>
      <c r="T29" s="32">
        <v>45665</v>
      </c>
      <c r="U29" s="33">
        <f t="shared" ca="1" si="1"/>
        <v>71</v>
      </c>
      <c r="V29" s="34"/>
      <c r="W29" s="35">
        <v>73100</v>
      </c>
      <c r="X29" s="36" t="str">
        <f t="shared" ca="1" si="2"/>
        <v>Overdue</v>
      </c>
      <c r="Y29" s="37"/>
      <c r="Z29" s="38" t="str">
        <f t="shared" si="3"/>
        <v/>
      </c>
    </row>
    <row r="30" spans="1:31" s="39" customFormat="1" ht="28.5">
      <c r="A30" s="30">
        <v>26</v>
      </c>
      <c r="B30" s="31" t="s">
        <v>227</v>
      </c>
      <c r="C30" s="31" t="s">
        <v>525</v>
      </c>
      <c r="D30" s="44" t="s">
        <v>54</v>
      </c>
      <c r="E30" s="72" t="str">
        <f>IFERROR(IF(INDEX(Sheet3!$B$2:$B$8, MATCH(D30, Sheet3!$A$2:$A$8, 0)) = 0, "", INDEX(Sheet3!$B$2:$B$8, MATCH(D30, Sheet3!$A$2:$A$8, 0))), "")</f>
        <v>Breakdown</v>
      </c>
      <c r="F30" s="31" t="s">
        <v>43</v>
      </c>
      <c r="G30" s="45" t="s">
        <v>44</v>
      </c>
      <c r="H30" s="63" t="str">
        <f>IFERROR(INDEX(Sheet3!$F$2:$F$114, MATCH(G30, Sheet3!$E$2:$E$114, 0)), "")</f>
        <v>SECURITY</v>
      </c>
      <c r="I30" s="32">
        <v>45664</v>
      </c>
      <c r="J30" s="33">
        <f t="shared" ca="1" si="0"/>
        <v>72</v>
      </c>
      <c r="K30" s="34">
        <v>45664</v>
      </c>
      <c r="L30" s="59">
        <f ca="1">IF(K30&lt;&gt;"",K30-I30,IF(I30="","",TODAY()-I30))</f>
        <v>0</v>
      </c>
      <c r="M30" s="34">
        <v>45664</v>
      </c>
      <c r="N30" s="47">
        <f ca="1">IF(M30&lt;&gt;"",M30-K30,IF(K30="","",TODAY()-K30))</f>
        <v>0</v>
      </c>
      <c r="O30" s="75"/>
      <c r="P30" s="75"/>
      <c r="Q30" s="47" t="str">
        <f t="shared" ca="1" si="4"/>
        <v/>
      </c>
      <c r="R30" s="34"/>
      <c r="S30" s="59" t="str">
        <f t="shared" ca="1" si="5"/>
        <v/>
      </c>
      <c r="T30" s="34"/>
      <c r="U30" s="33" t="str">
        <f t="shared" ca="1" si="1"/>
        <v/>
      </c>
      <c r="V30" s="34"/>
      <c r="W30" s="35"/>
      <c r="X30" s="36" t="str">
        <f t="shared" ca="1" si="2"/>
        <v>Overdue</v>
      </c>
      <c r="Y30" s="37"/>
      <c r="Z30" s="38" t="str">
        <f t="shared" si="3"/>
        <v/>
      </c>
    </row>
    <row r="31" spans="1:31" s="39" customFormat="1" ht="28.5">
      <c r="A31" s="30">
        <v>28</v>
      </c>
      <c r="B31" s="31" t="s">
        <v>227</v>
      </c>
      <c r="C31" s="31" t="s">
        <v>259</v>
      </c>
      <c r="D31" s="44" t="s">
        <v>54</v>
      </c>
      <c r="E31" s="72" t="str">
        <f>IFERROR(IF(INDEX(Sheet3!$B$2:$B$8, MATCH(D31, Sheet3!$A$2:$A$8, 0)) = 0, "", INDEX(Sheet3!$B$2:$B$8, MATCH(D31, Sheet3!$A$2:$A$8, 0))), "")</f>
        <v>Breakdown</v>
      </c>
      <c r="F31" s="31" t="s">
        <v>390</v>
      </c>
      <c r="G31" s="45" t="s">
        <v>44</v>
      </c>
      <c r="H31" s="63" t="str">
        <f>IFERROR(INDEX(Sheet3!$F$2:$F$114, MATCH(G31, Sheet3!$E$2:$E$114, 0)), "")</f>
        <v>SECURITY</v>
      </c>
      <c r="I31" s="32">
        <v>45657</v>
      </c>
      <c r="J31" s="33">
        <f t="shared" ca="1" si="0"/>
        <v>79</v>
      </c>
      <c r="K31" s="34"/>
      <c r="L31" s="59">
        <f ca="1">IF(K31&lt;&gt;"",K31-I31,IF(I31="","",TODAY()-I31))</f>
        <v>79</v>
      </c>
      <c r="M31" s="34"/>
      <c r="N31" s="47" t="str">
        <f ca="1">IF(M31&lt;&gt;"",M31-K31,IF(K31="","",TODAY()-K31))</f>
        <v/>
      </c>
      <c r="O31" s="34"/>
      <c r="P31" s="34"/>
      <c r="Q31" s="47" t="str">
        <f t="shared" ca="1" si="4"/>
        <v/>
      </c>
      <c r="R31" s="34"/>
      <c r="S31" s="59" t="str">
        <f t="shared" ca="1" si="5"/>
        <v/>
      </c>
      <c r="T31" s="34"/>
      <c r="U31" s="33" t="str">
        <f t="shared" ca="1" si="1"/>
        <v/>
      </c>
      <c r="V31" s="34"/>
      <c r="W31" s="35"/>
      <c r="X31" s="36" t="str">
        <f t="shared" ca="1" si="2"/>
        <v>Overdue</v>
      </c>
      <c r="Y31" s="34"/>
      <c r="Z31" s="38" t="str">
        <f t="shared" si="3"/>
        <v/>
      </c>
    </row>
    <row r="32" spans="1:31" s="39" customFormat="1">
      <c r="A32" s="30">
        <v>29</v>
      </c>
      <c r="B32" s="31" t="s">
        <v>539</v>
      </c>
      <c r="C32" s="31" t="s">
        <v>384</v>
      </c>
      <c r="D32" s="44" t="s">
        <v>59</v>
      </c>
      <c r="E32" s="72" t="str">
        <f>IFERROR(IF(INDEX(Sheet3!$B$2:$B$8, MATCH(D32, Sheet3!$A$2:$A$8, 0)) = 0, "", INDEX(Sheet3!$B$2:$B$8, MATCH(D32, Sheet3!$A$2:$A$8, 0))), "")</f>
        <v>Preventive</v>
      </c>
      <c r="F32" s="31" t="s">
        <v>249</v>
      </c>
      <c r="G32" s="45" t="s">
        <v>202</v>
      </c>
      <c r="H32" s="63" t="str">
        <f>IFERROR(INDEX(Sheet3!$F$2:$F$114, MATCH(G32, Sheet3!$E$2:$E$114, 0)), "")</f>
        <v>GENERATOR</v>
      </c>
      <c r="I32" s="32">
        <v>45665</v>
      </c>
      <c r="J32" s="33">
        <f t="shared" ca="1" si="0"/>
        <v>71</v>
      </c>
      <c r="K32" s="34">
        <v>45665</v>
      </c>
      <c r="L32" s="59">
        <f ca="1">IF(K32&lt;&gt;"",K32-I32,IF(I32="","",TODAY()-I32))</f>
        <v>0</v>
      </c>
      <c r="M32" s="34">
        <v>45666</v>
      </c>
      <c r="N32" s="47">
        <f ca="1">IF(M32&lt;&gt;"",M32-K32,IF(K32="","",TODAY()-K32))</f>
        <v>1</v>
      </c>
      <c r="O32" s="75"/>
      <c r="P32" s="75"/>
      <c r="Q32" s="47" t="str">
        <f t="shared" ca="1" si="4"/>
        <v/>
      </c>
      <c r="R32" s="34"/>
      <c r="S32" s="59" t="str">
        <f t="shared" ca="1" si="5"/>
        <v/>
      </c>
      <c r="T32" s="32"/>
      <c r="U32" s="33" t="str">
        <f t="shared" ca="1" si="1"/>
        <v/>
      </c>
      <c r="V32" s="34"/>
      <c r="W32" s="35"/>
      <c r="X32" s="36" t="str">
        <f t="shared" ca="1" si="2"/>
        <v>Overdue</v>
      </c>
      <c r="Y32" s="37"/>
      <c r="Z32" s="38" t="str">
        <f t="shared" si="3"/>
        <v/>
      </c>
    </row>
    <row r="33" spans="1:26" s="39" customFormat="1" ht="28.5">
      <c r="A33" s="30">
        <v>30</v>
      </c>
      <c r="B33" s="31" t="s">
        <v>2472</v>
      </c>
      <c r="C33" s="31" t="s">
        <v>1369</v>
      </c>
      <c r="D33" s="44" t="s">
        <v>32</v>
      </c>
      <c r="E33" s="72" t="str">
        <f>IFERROR(IF(INDEX(Sheet3!$B$2:$B$8, MATCH(D33, Sheet3!$A$2:$A$8, 0)) = 0, "", INDEX(Sheet3!$B$2:$B$8, MATCH(D33, Sheet3!$A$2:$A$8, 0))), "")</f>
        <v>Breakdown</v>
      </c>
      <c r="F33" s="31" t="s">
        <v>134</v>
      </c>
      <c r="G33" s="45" t="s">
        <v>2473</v>
      </c>
      <c r="H33" s="63" t="str">
        <f>IFERROR(INDEX(Sheet3!$F$2:$F$114, MATCH(G33, Sheet3!$E$2:$E$114, 0)), "")</f>
        <v>KITCHEN_EQUIPMENT</v>
      </c>
      <c r="I33" s="32">
        <v>45666</v>
      </c>
      <c r="J33" s="33">
        <f t="shared" ca="1" si="0"/>
        <v>70</v>
      </c>
      <c r="K33" s="34">
        <v>45666</v>
      </c>
      <c r="L33" s="59">
        <f ca="1">IF(K33&lt;&gt;"",K33-I33,IF(I33="","",TODAY()-I33))</f>
        <v>0</v>
      </c>
      <c r="M33" s="34">
        <v>45666</v>
      </c>
      <c r="N33" s="47">
        <f ca="1">IF(M33&lt;&gt;"",M33-K33,IF(K33="","",TODAY()-K33))</f>
        <v>0</v>
      </c>
      <c r="O33" s="75"/>
      <c r="P33" s="75"/>
      <c r="Q33" s="47" t="str">
        <f t="shared" ca="1" si="4"/>
        <v/>
      </c>
      <c r="R33" s="34"/>
      <c r="S33" s="59" t="str">
        <f t="shared" ca="1" si="5"/>
        <v/>
      </c>
      <c r="T33" s="32"/>
      <c r="U33" s="33" t="str">
        <f t="shared" ca="1" si="1"/>
        <v/>
      </c>
      <c r="V33" s="34"/>
      <c r="W33" s="35"/>
      <c r="X33" s="36" t="str">
        <f t="shared" ca="1" si="2"/>
        <v>Overdue</v>
      </c>
      <c r="Y33" s="37"/>
      <c r="Z33" s="38" t="str">
        <f t="shared" si="3"/>
        <v/>
      </c>
    </row>
    <row r="34" spans="1:26" s="39" customFormat="1" ht="28.5">
      <c r="A34" s="30">
        <v>31</v>
      </c>
      <c r="B34" s="31" t="s">
        <v>2474</v>
      </c>
      <c r="C34" s="31" t="s">
        <v>349</v>
      </c>
      <c r="D34" s="44" t="s">
        <v>32</v>
      </c>
      <c r="E34" s="72" t="str">
        <f>IFERROR(IF(INDEX(Sheet3!$B$2:$B$8, MATCH(D34, Sheet3!$A$2:$A$8, 0)) = 0, "", INDEX(Sheet3!$B$2:$B$8, MATCH(D34, Sheet3!$A$2:$A$8, 0))), "")</f>
        <v>Breakdown</v>
      </c>
      <c r="F34" s="31" t="s">
        <v>134</v>
      </c>
      <c r="G34" s="45" t="s">
        <v>2473</v>
      </c>
      <c r="H34" s="63" t="str">
        <f>IFERROR(INDEX(Sheet3!$F$2:$F$114, MATCH(G34, Sheet3!$E$2:$E$114, 0)), "")</f>
        <v>KITCHEN_EQUIPMENT</v>
      </c>
      <c r="I34" s="32">
        <v>45664</v>
      </c>
      <c r="J34" s="33">
        <f t="shared" ca="1" si="0"/>
        <v>72</v>
      </c>
      <c r="K34" s="34">
        <v>45664</v>
      </c>
      <c r="L34" s="59">
        <f ca="1">IF(K34&lt;&gt;"",K34-I34,IF(I34="","",TODAY()-I34))</f>
        <v>0</v>
      </c>
      <c r="M34" s="34">
        <v>45664</v>
      </c>
      <c r="N34" s="47">
        <f ca="1">IF(M34&lt;&gt;"",M34-K34,IF(K34="","",TODAY()-K34))</f>
        <v>0</v>
      </c>
      <c r="O34" s="75"/>
      <c r="P34" s="75"/>
      <c r="Q34" s="47" t="str">
        <f t="shared" ca="1" si="4"/>
        <v/>
      </c>
      <c r="R34" s="34"/>
      <c r="S34" s="59" t="str">
        <f t="shared" ca="1" si="5"/>
        <v/>
      </c>
      <c r="T34" s="32"/>
      <c r="U34" s="33" t="str">
        <f t="shared" ca="1" si="1"/>
        <v/>
      </c>
      <c r="V34" s="34"/>
      <c r="W34" s="35"/>
      <c r="X34" s="36" t="str">
        <f t="shared" ca="1" si="2"/>
        <v>Overdue</v>
      </c>
      <c r="Y34" s="37"/>
      <c r="Z34" s="38" t="str">
        <f t="shared" si="3"/>
        <v/>
      </c>
    </row>
    <row r="35" spans="1:26" s="39" customFormat="1" ht="26.25">
      <c r="A35" s="30">
        <v>32</v>
      </c>
      <c r="B35" s="31" t="s">
        <v>2475</v>
      </c>
      <c r="C35" s="31" t="s">
        <v>281</v>
      </c>
      <c r="D35" s="44" t="s">
        <v>32</v>
      </c>
      <c r="E35" s="72" t="str">
        <f>IFERROR(IF(INDEX(Sheet3!$B$2:$B$8, MATCH(D35, Sheet3!$A$2:$A$8, 0)) = 0, "", INDEX(Sheet3!$B$2:$B$8, MATCH(D35, Sheet3!$A$2:$A$8, 0))), "")</f>
        <v>Breakdown</v>
      </c>
      <c r="F35" s="31" t="s">
        <v>1393</v>
      </c>
      <c r="G35" s="45" t="s">
        <v>2002</v>
      </c>
      <c r="H35" s="63" t="str">
        <f>IFERROR(INDEX(Sheet3!$F$2:$F$114, MATCH(G35, Sheet3!$E$2:$E$114, 0)), "")</f>
        <v>BUILDING</v>
      </c>
      <c r="I35" s="32">
        <v>45665</v>
      </c>
      <c r="J35" s="33">
        <f t="shared" ca="1" si="0"/>
        <v>71</v>
      </c>
      <c r="K35" s="34">
        <v>45665</v>
      </c>
      <c r="L35" s="59">
        <f ca="1">IF(K35&lt;&gt;"",K35-I35,IF(I35="","",TODAY()-I35))</f>
        <v>0</v>
      </c>
      <c r="M35" s="34">
        <v>45667</v>
      </c>
      <c r="N35" s="47">
        <f ca="1">IF(M35&lt;&gt;"",M35-K35,IF(K35="","",TODAY()-K35))</f>
        <v>2</v>
      </c>
      <c r="O35" s="75">
        <v>45670</v>
      </c>
      <c r="P35" s="75">
        <v>45673</v>
      </c>
      <c r="Q35" s="47">
        <f t="shared" ca="1" si="4"/>
        <v>3</v>
      </c>
      <c r="R35" s="34">
        <v>45673</v>
      </c>
      <c r="S35" s="59">
        <f t="shared" ca="1" si="5"/>
        <v>19</v>
      </c>
      <c r="T35" s="32">
        <v>45692</v>
      </c>
      <c r="U35" s="33">
        <f t="shared" ca="1" si="1"/>
        <v>44</v>
      </c>
      <c r="V35" s="34"/>
      <c r="W35" s="35">
        <v>900000</v>
      </c>
      <c r="X35" s="36" t="str">
        <f t="shared" ca="1" si="2"/>
        <v>Overdue</v>
      </c>
      <c r="Y35" s="37"/>
      <c r="Z35" s="38" t="str">
        <f t="shared" si="3"/>
        <v/>
      </c>
    </row>
    <row r="36" spans="1:26" s="39" customFormat="1" ht="26.25">
      <c r="A36" s="30">
        <v>33</v>
      </c>
      <c r="B36" s="31" t="s">
        <v>2397</v>
      </c>
      <c r="C36" s="31" t="s">
        <v>801</v>
      </c>
      <c r="D36" s="44" t="s">
        <v>54</v>
      </c>
      <c r="E36" s="72" t="str">
        <f>IFERROR(IF(INDEX(Sheet3!$B$2:$B$8, MATCH(D36, Sheet3!$A$2:$A$8, 0)) = 0, "", INDEX(Sheet3!$B$2:$B$8, MATCH(D36, Sheet3!$A$2:$A$8, 0))), "")</f>
        <v>Breakdown</v>
      </c>
      <c r="F36" s="31" t="s">
        <v>324</v>
      </c>
      <c r="G36" s="45" t="s">
        <v>61</v>
      </c>
      <c r="H36" s="63" t="str">
        <f>IFERROR(INDEX(Sheet3!$F$2:$F$114, MATCH(G36, Sheet3!$E$2:$E$114, 0)), "")</f>
        <v>HVAC</v>
      </c>
      <c r="I36" s="32">
        <v>45662</v>
      </c>
      <c r="J36" s="33">
        <f t="shared" ca="1" si="0"/>
        <v>11</v>
      </c>
      <c r="K36" s="34">
        <v>45662</v>
      </c>
      <c r="L36" s="59">
        <f ca="1">IF(K36&lt;&gt;"",K36-I36,IF(I36="","",TODAY()-I36))</f>
        <v>0</v>
      </c>
      <c r="M36" s="34">
        <v>45665</v>
      </c>
      <c r="N36" s="47">
        <f ca="1">IF(M36&lt;&gt;"",M36-K36,IF(K36="","",TODAY()-K36))</f>
        <v>3</v>
      </c>
      <c r="O36" s="75">
        <v>45669</v>
      </c>
      <c r="P36" s="75">
        <v>45670</v>
      </c>
      <c r="Q36" s="47">
        <f t="shared" ca="1" si="4"/>
        <v>1</v>
      </c>
      <c r="R36" s="34">
        <v>45672</v>
      </c>
      <c r="S36" s="59">
        <f t="shared" ca="1" si="5"/>
        <v>1</v>
      </c>
      <c r="T36" s="32">
        <v>45673</v>
      </c>
      <c r="U36" s="33">
        <f t="shared" ca="1" si="1"/>
        <v>0</v>
      </c>
      <c r="V36" s="34">
        <v>45673</v>
      </c>
      <c r="W36" s="35">
        <v>160000</v>
      </c>
      <c r="X36" s="36" t="str">
        <f t="shared" ca="1" si="2"/>
        <v>Completed</v>
      </c>
      <c r="Y36" s="37">
        <v>45673</v>
      </c>
      <c r="Z36" s="38">
        <f t="shared" si="3"/>
        <v>1</v>
      </c>
    </row>
    <row r="37" spans="1:26" s="39" customFormat="1" ht="28.5">
      <c r="A37" s="30">
        <v>34</v>
      </c>
      <c r="B37" s="31" t="s">
        <v>338</v>
      </c>
      <c r="C37" s="31" t="s">
        <v>228</v>
      </c>
      <c r="D37" s="44" t="s">
        <v>54</v>
      </c>
      <c r="E37" s="72" t="str">
        <f>IFERROR(IF(INDEX(Sheet3!$B$2:$B$8, MATCH(D37, Sheet3!$A$2:$A$8, 0)) = 0, "", INDEX(Sheet3!$B$2:$B$8, MATCH(D37, Sheet3!$A$2:$A$8, 0))), "")</f>
        <v>Breakdown</v>
      </c>
      <c r="F37" s="31" t="s">
        <v>726</v>
      </c>
      <c r="G37" s="45" t="s">
        <v>69</v>
      </c>
      <c r="H37" s="63" t="str">
        <f>IFERROR(INDEX(Sheet3!$F$2:$F$114, MATCH(G37, Sheet3!$E$2:$E$114, 0)), "")</f>
        <v>KITCHEN_EQUIPMENT</v>
      </c>
      <c r="I37" s="32">
        <v>45661</v>
      </c>
      <c r="J37" s="33">
        <f t="shared" ca="1" si="0"/>
        <v>75</v>
      </c>
      <c r="K37" s="32">
        <v>45661</v>
      </c>
      <c r="L37" s="59">
        <f ca="1">IF(K37&lt;&gt;"",K37-I37,IF(I37="","",TODAY()-I37))</f>
        <v>0</v>
      </c>
      <c r="M37" s="34">
        <v>45666</v>
      </c>
      <c r="N37" s="47">
        <f ca="1">IF(M37&lt;&gt;"",M37-K37,IF(K37="","",TODAY()-K37))</f>
        <v>5</v>
      </c>
      <c r="O37" s="75"/>
      <c r="P37" s="75"/>
      <c r="Q37" s="47" t="str">
        <f t="shared" ca="1" si="4"/>
        <v/>
      </c>
      <c r="R37" s="34"/>
      <c r="S37" s="59" t="str">
        <f t="shared" ca="1" si="5"/>
        <v/>
      </c>
      <c r="T37" s="32"/>
      <c r="U37" s="33" t="str">
        <f t="shared" ca="1" si="1"/>
        <v/>
      </c>
      <c r="V37" s="34"/>
      <c r="W37" s="35"/>
      <c r="X37" s="36" t="str">
        <f t="shared" ca="1" si="2"/>
        <v>Overdue</v>
      </c>
      <c r="Y37" s="37"/>
      <c r="Z37" s="38" t="str">
        <f t="shared" si="3"/>
        <v/>
      </c>
    </row>
    <row r="38" spans="1:26" s="39" customFormat="1" ht="28.5">
      <c r="A38" s="30">
        <v>35</v>
      </c>
      <c r="B38" s="31" t="s">
        <v>338</v>
      </c>
      <c r="C38" s="31" t="s">
        <v>140</v>
      </c>
      <c r="D38" s="44" t="s">
        <v>54</v>
      </c>
      <c r="E38" s="72" t="str">
        <f>IFERROR(IF(INDEX(Sheet3!$B$2:$B$8, MATCH(D38, Sheet3!$A$2:$A$8, 0)) = 0, "", INDEX(Sheet3!$B$2:$B$8, MATCH(D38, Sheet3!$A$2:$A$8, 0))), "")</f>
        <v>Breakdown</v>
      </c>
      <c r="F38" s="31" t="s">
        <v>726</v>
      </c>
      <c r="G38" s="45" t="s">
        <v>69</v>
      </c>
      <c r="H38" s="63" t="str">
        <f>IFERROR(INDEX(Sheet3!$F$2:$F$114, MATCH(G38, Sheet3!$E$2:$E$114, 0)), "")</f>
        <v>KITCHEN_EQUIPMENT</v>
      </c>
      <c r="I38" s="32">
        <v>45665</v>
      </c>
      <c r="J38" s="33">
        <f t="shared" ca="1" si="0"/>
        <v>71</v>
      </c>
      <c r="K38" s="32">
        <v>45665</v>
      </c>
      <c r="L38" s="59">
        <f ca="1">IF(K38&lt;&gt;"",K38-I38,IF(I38="","",TODAY()-I38))</f>
        <v>0</v>
      </c>
      <c r="M38" s="34">
        <v>45671</v>
      </c>
      <c r="N38" s="47">
        <f ca="1">IF(M38&lt;&gt;"",M38-K38,IF(K38="","",TODAY()-K38))</f>
        <v>6</v>
      </c>
      <c r="O38" s="75"/>
      <c r="P38" s="75"/>
      <c r="Q38" s="47" t="str">
        <f t="shared" ca="1" si="4"/>
        <v/>
      </c>
      <c r="R38" s="34"/>
      <c r="S38" s="59" t="str">
        <f t="shared" ca="1" si="5"/>
        <v/>
      </c>
      <c r="T38" s="32"/>
      <c r="U38" s="33" t="str">
        <f t="shared" ca="1" si="1"/>
        <v/>
      </c>
      <c r="V38" s="34"/>
      <c r="W38" s="35"/>
      <c r="X38" s="36" t="str">
        <f t="shared" ca="1" si="2"/>
        <v>Overdue</v>
      </c>
      <c r="Y38" s="37"/>
      <c r="Z38" s="38" t="str">
        <f t="shared" si="3"/>
        <v/>
      </c>
    </row>
    <row r="39" spans="1:26" s="39" customFormat="1" ht="28.5">
      <c r="A39" s="30">
        <v>36</v>
      </c>
      <c r="B39" s="31" t="s">
        <v>2476</v>
      </c>
      <c r="C39" s="31" t="s">
        <v>2477</v>
      </c>
      <c r="D39" s="44" t="s">
        <v>54</v>
      </c>
      <c r="E39" s="72" t="str">
        <f>IFERROR(IF(INDEX(Sheet3!$B$2:$B$8, MATCH(D39, Sheet3!$A$2:$A$8, 0)) = 0, "", INDEX(Sheet3!$B$2:$B$8, MATCH(D39, Sheet3!$A$2:$A$8, 0))), "")</f>
        <v>Breakdown</v>
      </c>
      <c r="F39" s="31" t="s">
        <v>726</v>
      </c>
      <c r="G39" s="45" t="s">
        <v>69</v>
      </c>
      <c r="H39" s="63" t="str">
        <f>IFERROR(INDEX(Sheet3!$F$2:$F$114, MATCH(G39, Sheet3!$E$2:$E$114, 0)), "")</f>
        <v>KITCHEN_EQUIPMENT</v>
      </c>
      <c r="I39" s="32">
        <v>45659</v>
      </c>
      <c r="J39" s="33">
        <f t="shared" ca="1" si="0"/>
        <v>77</v>
      </c>
      <c r="K39" s="34">
        <v>45664</v>
      </c>
      <c r="L39" s="59">
        <f ca="1">IF(K39&lt;&gt;"",K39-I39,IF(I39="","",TODAY()-I39))</f>
        <v>5</v>
      </c>
      <c r="M39" s="34">
        <v>45665</v>
      </c>
      <c r="N39" s="47">
        <f ca="1">IF(M39&lt;&gt;"",M39-K39,IF(K39="","",TODAY()-K39))</f>
        <v>1</v>
      </c>
      <c r="O39" s="75">
        <v>45708</v>
      </c>
      <c r="P39" s="75">
        <v>45708</v>
      </c>
      <c r="Q39" s="47">
        <f t="shared" ca="1" si="4"/>
        <v>0</v>
      </c>
      <c r="R39" s="34">
        <v>45708</v>
      </c>
      <c r="S39" s="59">
        <f t="shared" ca="1" si="5"/>
        <v>0</v>
      </c>
      <c r="T39" s="32">
        <v>45708</v>
      </c>
      <c r="U39" s="33">
        <f t="shared" ca="1" si="1"/>
        <v>28</v>
      </c>
      <c r="V39" s="34">
        <v>45719</v>
      </c>
      <c r="W39" s="35"/>
      <c r="X39" s="36" t="str">
        <f t="shared" ca="1" si="2"/>
        <v>Overdue</v>
      </c>
      <c r="Y39" s="37"/>
      <c r="Z39" s="38" t="str">
        <f t="shared" si="3"/>
        <v/>
      </c>
    </row>
    <row r="40" spans="1:26" s="39" customFormat="1">
      <c r="A40" s="30">
        <v>37</v>
      </c>
      <c r="B40" s="31" t="s">
        <v>2478</v>
      </c>
      <c r="C40" s="31" t="s">
        <v>1787</v>
      </c>
      <c r="D40" s="44" t="s">
        <v>54</v>
      </c>
      <c r="E40" s="72" t="str">
        <f>IFERROR(IF(INDEX(Sheet3!$B$2:$B$8, MATCH(D40, Sheet3!$A$2:$A$8, 0)) = 0, "", INDEX(Sheet3!$B$2:$B$8, MATCH(D40, Sheet3!$A$2:$A$8, 0))), "")</f>
        <v>Breakdown</v>
      </c>
      <c r="F40" s="31" t="s">
        <v>2479</v>
      </c>
      <c r="G40" s="45" t="s">
        <v>84</v>
      </c>
      <c r="H40" s="63" t="str">
        <f>IFERROR(INDEX(Sheet3!$F$2:$F$114, MATCH(G40, Sheet3!$E$2:$E$114, 0)), "")</f>
        <v>OTHERS</v>
      </c>
      <c r="I40" s="32">
        <v>45665</v>
      </c>
      <c r="J40" s="33">
        <f t="shared" ca="1" si="0"/>
        <v>1</v>
      </c>
      <c r="K40" s="32">
        <v>45665</v>
      </c>
      <c r="L40" s="59">
        <f ca="1">IF(K40&lt;&gt;"",K40-I40,IF(I40="","",TODAY()-I40))</f>
        <v>0</v>
      </c>
      <c r="M40" s="34">
        <v>45666</v>
      </c>
      <c r="N40" s="47">
        <f ca="1">IF(M40&lt;&gt;"",M40-K40,IF(K40="","",TODAY()-K40))</f>
        <v>1</v>
      </c>
      <c r="O40" s="34">
        <v>45666</v>
      </c>
      <c r="P40" s="34">
        <v>45666</v>
      </c>
      <c r="Q40" s="47">
        <f t="shared" ca="1" si="4"/>
        <v>0</v>
      </c>
      <c r="R40" s="34">
        <v>45666</v>
      </c>
      <c r="S40" s="59">
        <f t="shared" ca="1" si="5"/>
        <v>0</v>
      </c>
      <c r="T40" s="34">
        <v>45666</v>
      </c>
      <c r="U40" s="33">
        <f t="shared" ca="1" si="1"/>
        <v>0</v>
      </c>
      <c r="V40" s="34">
        <v>45666</v>
      </c>
      <c r="W40" s="35"/>
      <c r="X40" s="36" t="str">
        <f t="shared" ca="1" si="2"/>
        <v>Completed</v>
      </c>
      <c r="Y40" s="34">
        <v>45666</v>
      </c>
      <c r="Z40" s="38">
        <f t="shared" si="3"/>
        <v>1</v>
      </c>
    </row>
    <row r="41" spans="1:26" s="39" customFormat="1" ht="26.25">
      <c r="A41" s="30">
        <v>38</v>
      </c>
      <c r="B41" s="31" t="s">
        <v>2468</v>
      </c>
      <c r="C41" s="31" t="s">
        <v>86</v>
      </c>
      <c r="D41" s="44" t="s">
        <v>32</v>
      </c>
      <c r="E41" s="72" t="str">
        <f>IFERROR(IF(INDEX(Sheet3!$B$2:$B$8, MATCH(D41, Sheet3!$A$2:$A$8, 0)) = 0, "", INDEX(Sheet3!$B$2:$B$8, MATCH(D41, Sheet3!$A$2:$A$8, 0))), "")</f>
        <v>Breakdown</v>
      </c>
      <c r="F41" s="31" t="s">
        <v>253</v>
      </c>
      <c r="G41" s="45" t="s">
        <v>93</v>
      </c>
      <c r="H41" s="63" t="str">
        <f>IFERROR(INDEX(Sheet3!$F$2:$F$114, MATCH(G41, Sheet3!$E$2:$E$114, 0)), "")</f>
        <v>PLUMBING</v>
      </c>
      <c r="I41" s="32">
        <v>45666</v>
      </c>
      <c r="J41" s="33">
        <f t="shared" ca="1" si="0"/>
        <v>1</v>
      </c>
      <c r="K41" s="32">
        <v>45666</v>
      </c>
      <c r="L41" s="59">
        <f ca="1">IF(K41&lt;&gt;"",K41-I41,IF(I41="","",TODAY()-I41))</f>
        <v>0</v>
      </c>
      <c r="M41" s="34">
        <v>45667</v>
      </c>
      <c r="N41" s="47">
        <f ca="1">IF(M41&lt;&gt;"",M41-K41,IF(K41="","",TODAY()-K41))</f>
        <v>1</v>
      </c>
      <c r="O41" s="75">
        <v>45667</v>
      </c>
      <c r="P41" s="75">
        <v>45667</v>
      </c>
      <c r="Q41" s="47">
        <f t="shared" ca="1" si="4"/>
        <v>0</v>
      </c>
      <c r="R41" s="34">
        <v>45667</v>
      </c>
      <c r="S41" s="59">
        <f t="shared" ca="1" si="5"/>
        <v>0</v>
      </c>
      <c r="T41" s="32">
        <v>45667</v>
      </c>
      <c r="U41" s="33">
        <f t="shared" ca="1" si="1"/>
        <v>0</v>
      </c>
      <c r="V41" s="34">
        <v>45667</v>
      </c>
      <c r="W41" s="35"/>
      <c r="X41" s="36" t="str">
        <f t="shared" ca="1" si="2"/>
        <v>Completed</v>
      </c>
      <c r="Y41" s="37">
        <v>45667</v>
      </c>
      <c r="Z41" s="38">
        <f t="shared" si="3"/>
        <v>1</v>
      </c>
    </row>
    <row r="42" spans="1:26" s="39" customFormat="1" ht="28.5">
      <c r="A42" s="30">
        <v>39</v>
      </c>
      <c r="B42" s="31" t="s">
        <v>2480</v>
      </c>
      <c r="C42" s="31" t="s">
        <v>211</v>
      </c>
      <c r="D42" s="44" t="s">
        <v>32</v>
      </c>
      <c r="E42" s="72" t="str">
        <f>IFERROR(IF(INDEX(Sheet3!$B$2:$B$8, MATCH(D42, Sheet3!$A$2:$A$8, 0)) = 0, "", INDEX(Sheet3!$B$2:$B$8, MATCH(D42, Sheet3!$A$2:$A$8, 0))), "")</f>
        <v>Breakdown</v>
      </c>
      <c r="F42" s="31" t="s">
        <v>1380</v>
      </c>
      <c r="G42" s="45" t="s">
        <v>104</v>
      </c>
      <c r="H42" s="63" t="str">
        <f>IFERROR(INDEX(Sheet3!$F$2:$F$114, MATCH(G42, Sheet3!$E$2:$E$114, 0)), "")</f>
        <v>HVAC</v>
      </c>
      <c r="I42" s="32">
        <v>45666</v>
      </c>
      <c r="J42" s="33">
        <f t="shared" ca="1" si="0"/>
        <v>70</v>
      </c>
      <c r="K42" s="32">
        <v>45666</v>
      </c>
      <c r="L42" s="59">
        <f ca="1">IF(K42&lt;&gt;"",K42-I42,IF(I42="","",TODAY()-I42))</f>
        <v>0</v>
      </c>
      <c r="M42" s="34"/>
      <c r="N42" s="47">
        <f ca="1">IF(M42&lt;&gt;"",M42-K42,IF(K42="","",TODAY()-K42))</f>
        <v>70</v>
      </c>
      <c r="O42" s="75"/>
      <c r="P42" s="75"/>
      <c r="Q42" s="47" t="str">
        <f t="shared" ca="1" si="4"/>
        <v/>
      </c>
      <c r="R42" s="34"/>
      <c r="S42" s="59" t="str">
        <f t="shared" ca="1" si="5"/>
        <v/>
      </c>
      <c r="T42" s="32"/>
      <c r="U42" s="33" t="str">
        <f t="shared" ca="1" si="1"/>
        <v/>
      </c>
      <c r="V42" s="34"/>
      <c r="W42" s="35"/>
      <c r="X42" s="36" t="str">
        <f t="shared" ca="1" si="2"/>
        <v>Overdue</v>
      </c>
      <c r="Y42" s="37"/>
      <c r="Z42" s="38" t="str">
        <f t="shared" si="3"/>
        <v/>
      </c>
    </row>
    <row r="43" spans="1:26" s="39" customFormat="1">
      <c r="A43" s="30">
        <v>40</v>
      </c>
      <c r="B43" s="31" t="s">
        <v>2481</v>
      </c>
      <c r="C43" s="31" t="s">
        <v>683</v>
      </c>
      <c r="D43" s="44" t="s">
        <v>32</v>
      </c>
      <c r="E43" s="72" t="str">
        <f>IFERROR(IF(INDEX(Sheet3!$B$2:$B$8, MATCH(D43, Sheet3!$A$2:$A$8, 0)) = 0, "", INDEX(Sheet3!$B$2:$B$8, MATCH(D43, Sheet3!$A$2:$A$8, 0))), "")</f>
        <v>Breakdown</v>
      </c>
      <c r="F43" s="31" t="s">
        <v>51</v>
      </c>
      <c r="G43" s="45" t="s">
        <v>1686</v>
      </c>
      <c r="H43" s="63" t="str">
        <f>IFERROR(INDEX(Sheet3!$F$2:$F$114, MATCH(G43, Sheet3!$E$2:$E$114, 0)), "")</f>
        <v>ELECTRICAL</v>
      </c>
      <c r="I43" s="32">
        <v>45665</v>
      </c>
      <c r="J43" s="33">
        <f t="shared" ca="1" si="0"/>
        <v>71</v>
      </c>
      <c r="K43" s="32">
        <v>45665</v>
      </c>
      <c r="L43" s="59">
        <f ca="1">IF(K43&lt;&gt;"",K43-I43,IF(I43="","",TODAY()-I43))</f>
        <v>0</v>
      </c>
      <c r="M43" s="34">
        <v>45666</v>
      </c>
      <c r="N43" s="47">
        <f ca="1">IF(M43&lt;&gt;"",M43-K43,IF(K43="","",TODAY()-K43))</f>
        <v>1</v>
      </c>
      <c r="O43" s="75"/>
      <c r="P43" s="75"/>
      <c r="Q43" s="47" t="str">
        <f t="shared" ca="1" si="4"/>
        <v/>
      </c>
      <c r="R43" s="34"/>
      <c r="S43" s="59" t="str">
        <f t="shared" ca="1" si="5"/>
        <v/>
      </c>
      <c r="T43" s="32"/>
      <c r="U43" s="33" t="str">
        <f t="shared" ca="1" si="1"/>
        <v/>
      </c>
      <c r="V43" s="34"/>
      <c r="W43" s="35"/>
      <c r="X43" s="36" t="str">
        <f t="shared" ca="1" si="2"/>
        <v>Overdue</v>
      </c>
      <c r="Y43" s="37"/>
      <c r="Z43" s="38" t="str">
        <f t="shared" si="3"/>
        <v/>
      </c>
    </row>
    <row r="44" spans="1:26" s="39" customFormat="1" ht="26.25">
      <c r="A44" s="30">
        <v>41</v>
      </c>
      <c r="B44" s="31" t="s">
        <v>2482</v>
      </c>
      <c r="C44" s="31" t="s">
        <v>610</v>
      </c>
      <c r="D44" s="44" t="s">
        <v>54</v>
      </c>
      <c r="E44" s="72" t="str">
        <f>IFERROR(IF(INDEX(Sheet3!$B$2:$B$8, MATCH(D44, Sheet3!$A$2:$A$8, 0)) = 0, "", INDEX(Sheet3!$B$2:$B$8, MATCH(D44, Sheet3!$A$2:$A$8, 0))), "")</f>
        <v>Breakdown</v>
      </c>
      <c r="F44" s="31" t="s">
        <v>1859</v>
      </c>
      <c r="G44" s="45" t="s">
        <v>84</v>
      </c>
      <c r="H44" s="63" t="str">
        <f>IFERROR(INDEX(Sheet3!$F$2:$F$114, MATCH(G44, Sheet3!$E$2:$E$114, 0)), "")</f>
        <v>OTHERS</v>
      </c>
      <c r="I44" s="32">
        <v>45664</v>
      </c>
      <c r="J44" s="33">
        <f t="shared" ca="1" si="0"/>
        <v>72</v>
      </c>
      <c r="K44" s="32">
        <v>45664</v>
      </c>
      <c r="L44" s="59">
        <f ca="1">IF(K44&lt;&gt;"",K44-I44,IF(I44="","",TODAY()-I44))</f>
        <v>0</v>
      </c>
      <c r="M44" s="34">
        <v>45667</v>
      </c>
      <c r="N44" s="47">
        <f ca="1">IF(M44&lt;&gt;"",M44-K44,IF(K44="","",TODAY()-K44))</f>
        <v>3</v>
      </c>
      <c r="O44" s="75"/>
      <c r="P44" s="75"/>
      <c r="Q44" s="47" t="str">
        <f t="shared" ca="1" si="4"/>
        <v/>
      </c>
      <c r="R44" s="34"/>
      <c r="S44" s="59" t="str">
        <f t="shared" ca="1" si="5"/>
        <v/>
      </c>
      <c r="T44" s="32"/>
      <c r="U44" s="33" t="str">
        <f t="shared" ca="1" si="1"/>
        <v/>
      </c>
      <c r="V44" s="34"/>
      <c r="W44" s="35"/>
      <c r="X44" s="36" t="str">
        <f t="shared" ca="1" si="2"/>
        <v>Overdue</v>
      </c>
      <c r="Y44" s="37"/>
      <c r="Z44" s="38" t="str">
        <f t="shared" si="3"/>
        <v/>
      </c>
    </row>
    <row r="45" spans="1:26" s="39" customFormat="1" ht="38.25">
      <c r="A45" s="30">
        <v>42</v>
      </c>
      <c r="B45" s="31" t="s">
        <v>2483</v>
      </c>
      <c r="C45" s="31" t="s">
        <v>433</v>
      </c>
      <c r="D45" s="44" t="s">
        <v>32</v>
      </c>
      <c r="E45" s="72" t="str">
        <f>IFERROR(IF(INDEX(Sheet3!$B$2:$B$8, MATCH(D45, Sheet3!$A$2:$A$8, 0)) = 0, "", INDEX(Sheet3!$B$2:$B$8, MATCH(D45, Sheet3!$A$2:$A$8, 0))), "")</f>
        <v>Breakdown</v>
      </c>
      <c r="F45" s="31" t="s">
        <v>726</v>
      </c>
      <c r="G45" s="45" t="s">
        <v>69</v>
      </c>
      <c r="H45" s="63" t="str">
        <f>IFERROR(INDEX(Sheet3!$F$2:$F$114, MATCH(G45, Sheet3!$E$2:$E$114, 0)), "")</f>
        <v>KITCHEN_EQUIPMENT</v>
      </c>
      <c r="I45" s="32">
        <v>45664</v>
      </c>
      <c r="J45" s="33">
        <f t="shared" ca="1" si="0"/>
        <v>72</v>
      </c>
      <c r="K45" s="32">
        <v>45664</v>
      </c>
      <c r="L45" s="59">
        <f ca="1">IF(K45&lt;&gt;"",K45-I45,IF(I45="","",TODAY()-I45))</f>
        <v>0</v>
      </c>
      <c r="M45" s="34"/>
      <c r="N45" s="47">
        <f ca="1">IF(M45&lt;&gt;"",M45-K45,IF(K45="","",TODAY()-K45))</f>
        <v>72</v>
      </c>
      <c r="O45" s="75"/>
      <c r="P45" s="75"/>
      <c r="Q45" s="47" t="str">
        <f t="shared" ca="1" si="4"/>
        <v/>
      </c>
      <c r="R45" s="34"/>
      <c r="S45" s="59" t="str">
        <f t="shared" ca="1" si="5"/>
        <v/>
      </c>
      <c r="T45" s="32"/>
      <c r="U45" s="33" t="str">
        <f t="shared" ca="1" si="1"/>
        <v/>
      </c>
      <c r="V45" s="34"/>
      <c r="W45" s="35"/>
      <c r="X45" s="36" t="str">
        <f t="shared" ca="1" si="2"/>
        <v>Overdue</v>
      </c>
      <c r="Y45" s="37"/>
      <c r="Z45" s="38" t="str">
        <f t="shared" si="3"/>
        <v/>
      </c>
    </row>
    <row r="46" spans="1:26" s="39" customFormat="1" ht="28.5">
      <c r="A46" s="30">
        <v>43</v>
      </c>
      <c r="B46" s="31" t="s">
        <v>2484</v>
      </c>
      <c r="C46" s="31" t="s">
        <v>46</v>
      </c>
      <c r="D46" s="44" t="s">
        <v>54</v>
      </c>
      <c r="E46" s="72" t="str">
        <f>IFERROR(IF(INDEX(Sheet3!$B$2:$B$8, MATCH(D46, Sheet3!$A$2:$A$8, 0)) = 0, "", INDEX(Sheet3!$B$2:$B$8, MATCH(D46, Sheet3!$A$2:$A$8, 0))), "")</f>
        <v>Breakdown</v>
      </c>
      <c r="F46" s="31" t="s">
        <v>134</v>
      </c>
      <c r="G46" s="45" t="s">
        <v>311</v>
      </c>
      <c r="H46" s="63" t="str">
        <f>IFERROR(INDEX(Sheet3!$F$2:$F$114, MATCH(G46, Sheet3!$E$2:$E$114, 0)), "")</f>
        <v>KITCHEN_EQUIPMENT</v>
      </c>
      <c r="I46" s="32">
        <v>45666</v>
      </c>
      <c r="J46" s="33">
        <f t="shared" ca="1" si="0"/>
        <v>70</v>
      </c>
      <c r="K46" s="32">
        <v>45666</v>
      </c>
      <c r="L46" s="59">
        <f ca="1">IF(K46&lt;&gt;"",K46-I46,IF(I46="","",TODAY()-I46))</f>
        <v>0</v>
      </c>
      <c r="M46" s="34"/>
      <c r="N46" s="47">
        <f ca="1">IF(M46&lt;&gt;"",M46-K46,IF(K46="","",TODAY()-K46))</f>
        <v>70</v>
      </c>
      <c r="O46" s="75"/>
      <c r="P46" s="75"/>
      <c r="Q46" s="47" t="str">
        <f t="shared" ca="1" si="4"/>
        <v/>
      </c>
      <c r="R46" s="34"/>
      <c r="S46" s="59" t="str">
        <f t="shared" ca="1" si="5"/>
        <v/>
      </c>
      <c r="T46" s="32"/>
      <c r="U46" s="33" t="str">
        <f t="shared" ca="1" si="1"/>
        <v/>
      </c>
      <c r="V46" s="34"/>
      <c r="W46" s="35"/>
      <c r="X46" s="36" t="str">
        <f t="shared" ca="1" si="2"/>
        <v>Overdue</v>
      </c>
      <c r="Y46" s="37"/>
      <c r="Z46" s="38" t="str">
        <f t="shared" si="3"/>
        <v/>
      </c>
    </row>
    <row r="47" spans="1:26" s="39" customFormat="1" ht="38.25">
      <c r="A47" s="30">
        <v>44</v>
      </c>
      <c r="B47" s="31" t="s">
        <v>491</v>
      </c>
      <c r="C47" s="31" t="s">
        <v>58</v>
      </c>
      <c r="D47" s="44" t="s">
        <v>59</v>
      </c>
      <c r="E47" s="72" t="str">
        <f>IFERROR(IF(INDEX(Sheet3!$B$2:$B$8, MATCH(D47, Sheet3!$A$2:$A$8, 0)) = 0, "", INDEX(Sheet3!$B$2:$B$8, MATCH(D47, Sheet3!$A$2:$A$8, 0))), "")</f>
        <v>Preventive</v>
      </c>
      <c r="F47" s="31" t="s">
        <v>249</v>
      </c>
      <c r="G47" s="45" t="s">
        <v>202</v>
      </c>
      <c r="H47" s="63" t="str">
        <f>IFERROR(INDEX(Sheet3!$F$2:$F$114, MATCH(G47, Sheet3!$E$2:$E$114, 0)), "")</f>
        <v>GENERATOR</v>
      </c>
      <c r="I47" s="32">
        <v>45658</v>
      </c>
      <c r="J47" s="33">
        <f t="shared" ca="1" si="0"/>
        <v>78</v>
      </c>
      <c r="K47" s="32">
        <v>45658</v>
      </c>
      <c r="L47" s="59">
        <f ca="1">IF(K47&lt;&gt;"",K47-I47,IF(I47="","",TODAY()-I47))</f>
        <v>0</v>
      </c>
      <c r="M47" s="32">
        <v>45659</v>
      </c>
      <c r="N47" s="47">
        <f ca="1">IF(M47&lt;&gt;"",M47-K47,IF(K47="","",TODAY()-K47))</f>
        <v>1</v>
      </c>
      <c r="O47" s="75"/>
      <c r="P47" s="75"/>
      <c r="Q47" s="47" t="str">
        <f t="shared" ca="1" si="4"/>
        <v/>
      </c>
      <c r="R47" s="34"/>
      <c r="S47" s="59" t="str">
        <f t="shared" ca="1" si="5"/>
        <v/>
      </c>
      <c r="T47" s="32"/>
      <c r="U47" s="33" t="str">
        <f t="shared" ca="1" si="1"/>
        <v/>
      </c>
      <c r="V47" s="34"/>
      <c r="W47" s="35"/>
      <c r="X47" s="36" t="str">
        <f t="shared" ca="1" si="2"/>
        <v>Overdue</v>
      </c>
      <c r="Y47" s="37"/>
      <c r="Z47" s="38" t="str">
        <f t="shared" si="3"/>
        <v/>
      </c>
    </row>
    <row r="48" spans="1:26" s="39" customFormat="1" ht="38.25">
      <c r="A48" s="30">
        <v>45</v>
      </c>
      <c r="B48" s="31" t="s">
        <v>2404</v>
      </c>
      <c r="C48" s="31" t="s">
        <v>129</v>
      </c>
      <c r="D48" s="44" t="s">
        <v>59</v>
      </c>
      <c r="E48" s="72" t="str">
        <f>IFERROR(IF(INDEX(Sheet3!$B$2:$B$8, MATCH(D48, Sheet3!$A$2:$A$8, 0)) = 0, "", INDEX(Sheet3!$B$2:$B$8, MATCH(D48, Sheet3!$A$2:$A$8, 0))), "")</f>
        <v>Preventive</v>
      </c>
      <c r="F48" s="31" t="s">
        <v>249</v>
      </c>
      <c r="G48" s="45" t="s">
        <v>202</v>
      </c>
      <c r="H48" s="63" t="str">
        <f>IFERROR(INDEX(Sheet3!$F$2:$F$114, MATCH(G48, Sheet3!$E$2:$E$114, 0)), "")</f>
        <v>GENERATOR</v>
      </c>
      <c r="I48" s="32">
        <v>45659</v>
      </c>
      <c r="J48" s="33">
        <f t="shared" ca="1" si="0"/>
        <v>77</v>
      </c>
      <c r="K48" s="32">
        <v>45659</v>
      </c>
      <c r="L48" s="59">
        <f ca="1">IF(K48&lt;&gt;"",K48-I48,IF(I48="","",TODAY()-I48))</f>
        <v>0</v>
      </c>
      <c r="M48" s="34">
        <v>45660</v>
      </c>
      <c r="N48" s="47">
        <f ca="1">IF(M48&lt;&gt;"",M48-K48,IF(K48="","",TODAY()-K48))</f>
        <v>1</v>
      </c>
      <c r="O48" s="77"/>
      <c r="P48" s="75"/>
      <c r="Q48" s="47" t="e">
        <f ca="1">IF(#REF!&lt;&gt;"",#REF!-P48,IF(P48="","",TODAY()-P48))</f>
        <v>#REF!</v>
      </c>
      <c r="R48" s="34"/>
      <c r="S48" s="59" t="str">
        <f t="shared" ca="1" si="5"/>
        <v/>
      </c>
      <c r="T48" s="32"/>
      <c r="U48" s="33" t="str">
        <f t="shared" ca="1" si="1"/>
        <v/>
      </c>
      <c r="V48" s="34"/>
      <c r="W48" s="35"/>
      <c r="X48" s="36" t="str">
        <f t="shared" ca="1" si="2"/>
        <v>Overdue</v>
      </c>
      <c r="Y48" s="37"/>
      <c r="Z48" s="38" t="str">
        <f t="shared" si="3"/>
        <v/>
      </c>
    </row>
    <row r="49" spans="1:26" s="39" customFormat="1" ht="38.25">
      <c r="A49" s="30">
        <v>46</v>
      </c>
      <c r="B49" s="31" t="s">
        <v>1870</v>
      </c>
      <c r="C49" s="31" t="s">
        <v>382</v>
      </c>
      <c r="D49" s="44" t="s">
        <v>59</v>
      </c>
      <c r="E49" s="72" t="str">
        <f>IFERROR(IF(INDEX(Sheet3!$B$2:$B$8, MATCH(D49, Sheet3!$A$2:$A$8, 0)) = 0, "", INDEX(Sheet3!$B$2:$B$8, MATCH(D49, Sheet3!$A$2:$A$8, 0))), "")</f>
        <v>Preventive</v>
      </c>
      <c r="F49" s="31" t="s">
        <v>249</v>
      </c>
      <c r="G49" s="45" t="s">
        <v>202</v>
      </c>
      <c r="H49" s="63" t="str">
        <f>IFERROR(INDEX(Sheet3!$F$2:$F$114, MATCH(G49, Sheet3!$E$2:$E$114, 0)), "")</f>
        <v>GENERATOR</v>
      </c>
      <c r="I49" s="32">
        <v>45661</v>
      </c>
      <c r="J49" s="33">
        <f t="shared" ca="1" si="0"/>
        <v>75</v>
      </c>
      <c r="K49" s="32">
        <v>45661</v>
      </c>
      <c r="L49" s="59">
        <f ca="1">IF(K49&lt;&gt;"",K49-I49,IF(I49="","",TODAY()-I49))</f>
        <v>0</v>
      </c>
      <c r="M49" s="32">
        <v>45661</v>
      </c>
      <c r="N49" s="47">
        <f ca="1">IF(M49&lt;&gt;"",M49-K49,IF(K49="","",TODAY()-K49))</f>
        <v>0</v>
      </c>
      <c r="O49" s="75"/>
      <c r="P49" s="75"/>
      <c r="Q49" s="47" t="str">
        <f t="shared" ca="1" si="4"/>
        <v/>
      </c>
      <c r="R49" s="34"/>
      <c r="S49" s="59" t="str">
        <f t="shared" ca="1" si="5"/>
        <v/>
      </c>
      <c r="T49" s="32"/>
      <c r="U49" s="33"/>
      <c r="V49" s="34"/>
      <c r="W49" s="35"/>
      <c r="X49" s="36" t="str">
        <f t="shared" ca="1" si="2"/>
        <v>Overdue</v>
      </c>
      <c r="Y49" s="37"/>
      <c r="Z49" s="38" t="str">
        <f t="shared" si="3"/>
        <v/>
      </c>
    </row>
    <row r="50" spans="1:26" s="39" customFormat="1" ht="26.25">
      <c r="A50" s="30">
        <v>47</v>
      </c>
      <c r="B50" s="31" t="s">
        <v>635</v>
      </c>
      <c r="C50" s="31" t="s">
        <v>317</v>
      </c>
      <c r="D50" s="44" t="s">
        <v>59</v>
      </c>
      <c r="E50" s="72" t="str">
        <f>IFERROR(IF(INDEX(Sheet3!$B$2:$B$8, MATCH(D50, Sheet3!$A$2:$A$8, 0)) = 0, "", INDEX(Sheet3!$B$2:$B$8, MATCH(D50, Sheet3!$A$2:$A$8, 0))), "")</f>
        <v>Preventive</v>
      </c>
      <c r="F50" s="31" t="s">
        <v>249</v>
      </c>
      <c r="G50" s="45" t="s">
        <v>202</v>
      </c>
      <c r="H50" s="63" t="str">
        <f>IFERROR(INDEX(Sheet3!$F$2:$F$114, MATCH(G50, Sheet3!$E$2:$E$114, 0)), "")</f>
        <v>GENERATOR</v>
      </c>
      <c r="I50" s="32">
        <v>45662</v>
      </c>
      <c r="J50" s="33">
        <f t="shared" ca="1" si="0"/>
        <v>74</v>
      </c>
      <c r="K50" s="32">
        <v>45662</v>
      </c>
      <c r="L50" s="59">
        <f ca="1">IF(K50&lt;&gt;"",K50-I50,IF(I50="","",TODAY()-I50))</f>
        <v>0</v>
      </c>
      <c r="M50" s="32">
        <v>45662</v>
      </c>
      <c r="N50" s="47">
        <f ca="1">IF(M50&lt;&gt;"",M50-K50,IF(K50="","",TODAY()-K50))</f>
        <v>0</v>
      </c>
      <c r="O50" s="75"/>
      <c r="P50" s="75"/>
      <c r="Q50" s="47" t="str">
        <f t="shared" ca="1" si="4"/>
        <v/>
      </c>
      <c r="R50" s="34"/>
      <c r="S50" s="59" t="str">
        <f t="shared" ca="1" si="5"/>
        <v/>
      </c>
      <c r="T50" s="32"/>
      <c r="U50" s="33"/>
      <c r="V50" s="34"/>
      <c r="W50" s="35"/>
      <c r="X50" s="36" t="str">
        <f t="shared" ca="1" si="2"/>
        <v>Overdue</v>
      </c>
      <c r="Y50" s="37"/>
      <c r="Z50" s="38" t="str">
        <f t="shared" si="3"/>
        <v/>
      </c>
    </row>
    <row r="51" spans="1:26" s="39" customFormat="1" ht="26.25">
      <c r="A51" s="30">
        <v>48</v>
      </c>
      <c r="B51" s="31" t="s">
        <v>2485</v>
      </c>
      <c r="C51" s="31" t="s">
        <v>99</v>
      </c>
      <c r="D51" s="44" t="s">
        <v>59</v>
      </c>
      <c r="E51" s="72" t="str">
        <f>IFERROR(IF(INDEX(Sheet3!$B$2:$B$8, MATCH(D51, Sheet3!$A$2:$A$8, 0)) = 0, "", INDEX(Sheet3!$B$2:$B$8, MATCH(D51, Sheet3!$A$2:$A$8, 0))), "")</f>
        <v>Preventive</v>
      </c>
      <c r="F51" s="31" t="s">
        <v>249</v>
      </c>
      <c r="G51" s="45" t="s">
        <v>202</v>
      </c>
      <c r="H51" s="63" t="str">
        <f>IFERROR(INDEX(Sheet3!$F$2:$F$114, MATCH(G51, Sheet3!$E$2:$E$114, 0)), "")</f>
        <v>GENERATOR</v>
      </c>
      <c r="I51" s="32">
        <v>45662</v>
      </c>
      <c r="J51" s="33">
        <f t="shared" ca="1" si="0"/>
        <v>74</v>
      </c>
      <c r="K51" s="32">
        <v>45662</v>
      </c>
      <c r="L51" s="59">
        <f ca="1">IF(K51&lt;&gt;"",K51-I51,IF(I51="","",TODAY()-I51))</f>
        <v>0</v>
      </c>
      <c r="M51" s="34"/>
      <c r="N51" s="47">
        <f ca="1">IF(M51&lt;&gt;"",M51-K51,IF(K51="","",TODAY()-K51))</f>
        <v>74</v>
      </c>
      <c r="O51" s="75"/>
      <c r="P51" s="75"/>
      <c r="Q51" s="47" t="str">
        <f t="shared" ca="1" si="4"/>
        <v/>
      </c>
      <c r="R51" s="34"/>
      <c r="S51" s="59" t="str">
        <f t="shared" ca="1" si="5"/>
        <v/>
      </c>
      <c r="T51" s="32"/>
      <c r="U51" s="33" t="str">
        <f t="shared" ref="U51:U72" ca="1" si="6">IF(T51="","",IF(Y51&lt;&gt;"",Y51-T51,TODAY()-T51))</f>
        <v/>
      </c>
      <c r="V51" s="34"/>
      <c r="W51" s="35"/>
      <c r="X51" s="36" t="str">
        <f t="shared" ca="1" si="2"/>
        <v>Overdue</v>
      </c>
      <c r="Y51" s="37"/>
      <c r="Z51" s="38" t="str">
        <f t="shared" si="3"/>
        <v/>
      </c>
    </row>
    <row r="52" spans="1:26" s="39" customFormat="1" ht="26.25">
      <c r="A52" s="30">
        <v>49</v>
      </c>
      <c r="B52" s="123" t="s">
        <v>2486</v>
      </c>
      <c r="C52" s="31" t="s">
        <v>303</v>
      </c>
      <c r="D52" s="44" t="s">
        <v>67</v>
      </c>
      <c r="E52" s="72" t="str">
        <f>IFERROR(IF(INDEX(Sheet3!$B$2:$B$8, MATCH(D52, Sheet3!$A$2:$A$8, 0)) = 0, "", INDEX(Sheet3!$B$2:$B$8, MATCH(D52, Sheet3!$A$2:$A$8, 0))), "")</f>
        <v>Breakdown</v>
      </c>
      <c r="F52" s="31" t="s">
        <v>1571</v>
      </c>
      <c r="G52" s="45" t="s">
        <v>84</v>
      </c>
      <c r="H52" s="63" t="str">
        <f>IFERROR(INDEX(Sheet3!$F$2:$F$114, MATCH(G52, Sheet3!$E$2:$E$114, 0)), "")</f>
        <v>OTHERS</v>
      </c>
      <c r="I52" s="32">
        <v>45667</v>
      </c>
      <c r="J52" s="33">
        <f t="shared" ca="1" si="0"/>
        <v>69</v>
      </c>
      <c r="K52" s="34">
        <v>45667</v>
      </c>
      <c r="L52" s="59">
        <f ca="1">IF(K52&lt;&gt;"",K52-I52,IF(I52="","",TODAY()-I52))</f>
        <v>0</v>
      </c>
      <c r="M52" s="34">
        <v>45668</v>
      </c>
      <c r="N52" s="47">
        <f ca="1">IF(M52&lt;&gt;"",M52-K52,IF(K52="","",TODAY()-K52))</f>
        <v>1</v>
      </c>
      <c r="O52" s="75">
        <v>45668</v>
      </c>
      <c r="P52" s="75">
        <v>45668</v>
      </c>
      <c r="Q52" s="47">
        <f t="shared" ca="1" si="4"/>
        <v>0</v>
      </c>
      <c r="R52" s="34">
        <v>45668</v>
      </c>
      <c r="S52" s="59">
        <f t="shared" ca="1" si="5"/>
        <v>0</v>
      </c>
      <c r="T52" s="32">
        <v>45668</v>
      </c>
      <c r="U52" s="33">
        <f t="shared" ca="1" si="6"/>
        <v>68</v>
      </c>
      <c r="V52" s="34"/>
      <c r="W52" s="35">
        <v>116100</v>
      </c>
      <c r="X52" s="36" t="str">
        <f t="shared" ca="1" si="2"/>
        <v>Overdue</v>
      </c>
      <c r="Y52" s="37"/>
      <c r="Z52" s="38" t="str">
        <f t="shared" si="3"/>
        <v/>
      </c>
    </row>
    <row r="53" spans="1:26" s="39" customFormat="1">
      <c r="A53" s="30">
        <v>50</v>
      </c>
      <c r="B53" s="123" t="s">
        <v>2487</v>
      </c>
      <c r="C53" s="31" t="s">
        <v>269</v>
      </c>
      <c r="D53" s="44" t="s">
        <v>54</v>
      </c>
      <c r="E53" s="72" t="str">
        <f>IFERROR(IF(INDEX(Sheet3!$B$2:$B$8, MATCH(D53, Sheet3!$A$2:$A$8, 0)) = 0, "", INDEX(Sheet3!$B$2:$B$8, MATCH(D53, Sheet3!$A$2:$A$8, 0))), "")</f>
        <v>Breakdown</v>
      </c>
      <c r="F53" s="31" t="s">
        <v>2488</v>
      </c>
      <c r="G53" s="45" t="s">
        <v>48</v>
      </c>
      <c r="H53" s="63" t="str">
        <f>IFERROR(INDEX(Sheet3!$F$2:$F$114, MATCH(G53, Sheet3!$E$2:$E$114, 0)), "")</f>
        <v>BUILDING</v>
      </c>
      <c r="I53" s="32">
        <v>45659</v>
      </c>
      <c r="J53" s="33">
        <f t="shared" ca="1" si="0"/>
        <v>77</v>
      </c>
      <c r="K53" s="34">
        <v>45659</v>
      </c>
      <c r="L53" s="59">
        <f ca="1">IF(K53&lt;&gt;"",K53-I53,IF(I53="","",TODAY()-I53))</f>
        <v>0</v>
      </c>
      <c r="M53" s="34">
        <v>45663</v>
      </c>
      <c r="N53" s="47">
        <f ca="1">IF(M53&lt;&gt;"",M53-K53,IF(K53="","",TODAY()-K53))</f>
        <v>4</v>
      </c>
      <c r="O53" s="75">
        <v>45667</v>
      </c>
      <c r="P53" s="75">
        <v>45668</v>
      </c>
      <c r="Q53" s="47">
        <f t="shared" ca="1" si="4"/>
        <v>1</v>
      </c>
      <c r="R53" s="34">
        <v>45668</v>
      </c>
      <c r="S53" s="59">
        <f t="shared" ca="1" si="5"/>
        <v>68</v>
      </c>
      <c r="T53" s="32"/>
      <c r="U53" s="33" t="str">
        <f t="shared" ca="1" si="6"/>
        <v/>
      </c>
      <c r="V53" s="34"/>
      <c r="W53" s="112">
        <v>700000</v>
      </c>
      <c r="X53" s="36" t="str">
        <f t="shared" ca="1" si="2"/>
        <v>Overdue</v>
      </c>
      <c r="Y53" s="37"/>
      <c r="Z53" s="38" t="str">
        <f t="shared" si="3"/>
        <v/>
      </c>
    </row>
    <row r="54" spans="1:26" s="39" customFormat="1" ht="38.25">
      <c r="A54" s="30">
        <v>51</v>
      </c>
      <c r="B54" s="31" t="s">
        <v>2489</v>
      </c>
      <c r="C54" s="31" t="s">
        <v>99</v>
      </c>
      <c r="D54" s="44" t="s">
        <v>84</v>
      </c>
      <c r="E54" s="72" t="str">
        <f>IFERROR(IF(INDEX(Sheet3!$B$2:$B$8, MATCH(D54, Sheet3!$A$2:$A$8, 0)) = 0, "", INDEX(Sheet3!$B$2:$B$8, MATCH(D54, Sheet3!$A$2:$A$8, 0))), "")</f>
        <v>Breakdown</v>
      </c>
      <c r="F54" s="31" t="s">
        <v>494</v>
      </c>
      <c r="G54" s="45" t="s">
        <v>84</v>
      </c>
      <c r="H54" s="63" t="str">
        <f>IFERROR(INDEX(Sheet3!$F$2:$F$114, MATCH(G54, Sheet3!$E$2:$E$114, 0)), "")</f>
        <v>OTHERS</v>
      </c>
      <c r="I54" s="32">
        <v>45667</v>
      </c>
      <c r="J54" s="33">
        <f t="shared" ca="1" si="0"/>
        <v>69</v>
      </c>
      <c r="K54" s="34">
        <v>45667</v>
      </c>
      <c r="L54" s="59">
        <f ca="1">IF(K54&lt;&gt;"",K54-I54,IF(I54="","",TODAY()-I54))</f>
        <v>0</v>
      </c>
      <c r="M54" s="34">
        <v>45667</v>
      </c>
      <c r="N54" s="47">
        <f ca="1">IF(M54&lt;&gt;"",M54-K54,IF(K54="","",TODAY()-K54))</f>
        <v>0</v>
      </c>
      <c r="O54" s="75">
        <v>45667</v>
      </c>
      <c r="P54" s="75">
        <v>45667</v>
      </c>
      <c r="Q54" s="47">
        <f t="shared" ca="1" si="4"/>
        <v>0</v>
      </c>
      <c r="R54" s="34">
        <v>45668</v>
      </c>
      <c r="S54" s="59">
        <f t="shared" ca="1" si="5"/>
        <v>68</v>
      </c>
      <c r="T54" s="32"/>
      <c r="U54" s="33" t="str">
        <f t="shared" ca="1" si="6"/>
        <v/>
      </c>
      <c r="V54" s="34"/>
      <c r="W54" s="35">
        <v>24</v>
      </c>
      <c r="X54" s="36" t="str">
        <f t="shared" ca="1" si="2"/>
        <v>Overdue</v>
      </c>
      <c r="Y54" s="37"/>
      <c r="Z54" s="38" t="str">
        <f t="shared" si="3"/>
        <v/>
      </c>
    </row>
    <row r="55" spans="1:26" s="39" customFormat="1" ht="26.25">
      <c r="A55" s="30">
        <v>52</v>
      </c>
      <c r="B55" s="31" t="s">
        <v>2490</v>
      </c>
      <c r="C55" s="31" t="s">
        <v>151</v>
      </c>
      <c r="D55" s="44" t="s">
        <v>476</v>
      </c>
      <c r="E55" s="72" t="str">
        <f>IFERROR(IF(INDEX(Sheet3!$B$2:$B$8, MATCH(D55, Sheet3!$A$2:$A$8, 0)) = 0, "", INDEX(Sheet3!$B$2:$B$8, MATCH(D55, Sheet3!$A$2:$A$8, 0))), "")</f>
        <v>Breakdown</v>
      </c>
      <c r="F55" s="31" t="s">
        <v>1675</v>
      </c>
      <c r="G55" s="45" t="s">
        <v>93</v>
      </c>
      <c r="H55" s="63" t="str">
        <f>IFERROR(INDEX(Sheet3!$F$2:$F$114, MATCH(G55, Sheet3!$E$2:$E$114, 0)), "")</f>
        <v>PLUMBING</v>
      </c>
      <c r="I55" s="32">
        <v>45667</v>
      </c>
      <c r="J55" s="33">
        <f t="shared" ca="1" si="0"/>
        <v>3</v>
      </c>
      <c r="K55" s="34">
        <v>45667</v>
      </c>
      <c r="L55" s="59">
        <f ca="1">IF(K55&lt;&gt;"",K55-I55,IF(I55="","",TODAY()-I55))</f>
        <v>0</v>
      </c>
      <c r="M55" s="34">
        <v>45670</v>
      </c>
      <c r="N55" s="47">
        <f ca="1">IF(M55&lt;&gt;"",M55-K55,IF(K55="","",TODAY()-K55))</f>
        <v>3</v>
      </c>
      <c r="O55" s="75">
        <v>45670</v>
      </c>
      <c r="P55" s="75">
        <v>45670</v>
      </c>
      <c r="Q55" s="47">
        <f t="shared" ca="1" si="4"/>
        <v>0</v>
      </c>
      <c r="R55" s="34">
        <v>45670</v>
      </c>
      <c r="S55" s="59">
        <f t="shared" ca="1" si="5"/>
        <v>0</v>
      </c>
      <c r="T55" s="32">
        <v>45670</v>
      </c>
      <c r="U55" s="33">
        <f t="shared" ca="1" si="6"/>
        <v>0</v>
      </c>
      <c r="V55" s="34">
        <v>45670</v>
      </c>
      <c r="W55" s="35"/>
      <c r="X55" s="36" t="str">
        <f t="shared" ca="1" si="2"/>
        <v>Completed</v>
      </c>
      <c r="Y55" s="37">
        <v>45670</v>
      </c>
      <c r="Z55" s="38">
        <f t="shared" si="3"/>
        <v>1</v>
      </c>
    </row>
    <row r="56" spans="1:26" s="39" customFormat="1">
      <c r="A56" s="30">
        <v>53</v>
      </c>
      <c r="B56" s="31" t="s">
        <v>736</v>
      </c>
      <c r="C56" s="31" t="s">
        <v>151</v>
      </c>
      <c r="D56" s="44" t="s">
        <v>476</v>
      </c>
      <c r="E56" s="72" t="str">
        <f>IFERROR(IF(INDEX(Sheet3!$B$2:$B$8, MATCH(D56, Sheet3!$A$2:$A$8, 0)) = 0, "", INDEX(Sheet3!$B$2:$B$8, MATCH(D56, Sheet3!$A$2:$A$8, 0))), "")</f>
        <v>Breakdown</v>
      </c>
      <c r="F56" s="31"/>
      <c r="G56" s="45"/>
      <c r="H56" s="63" t="str">
        <f>IFERROR(INDEX(Sheet3!$F$2:$F$114, MATCH(G56, Sheet3!$E$2:$E$114, 0)), "")</f>
        <v/>
      </c>
      <c r="I56" s="32"/>
      <c r="J56" s="33" t="str">
        <f t="shared" ca="1" si="0"/>
        <v/>
      </c>
      <c r="K56" s="34"/>
      <c r="L56" s="59" t="str">
        <f ca="1">IF(K56&lt;&gt;"",K56-I56,IF(I56="","",TODAY()-I56))</f>
        <v/>
      </c>
      <c r="M56" s="34"/>
      <c r="N56" s="47" t="str">
        <f ca="1">IF(M56&lt;&gt;"",M56-K56,IF(K56="","",TODAY()-K56))</f>
        <v/>
      </c>
      <c r="O56" s="75"/>
      <c r="P56" s="75"/>
      <c r="Q56" s="47" t="str">
        <f t="shared" ca="1" si="4"/>
        <v/>
      </c>
      <c r="R56" s="34"/>
      <c r="S56" s="59" t="str">
        <f t="shared" ca="1" si="5"/>
        <v/>
      </c>
      <c r="T56" s="32"/>
      <c r="U56" s="33" t="str">
        <f t="shared" ca="1" si="6"/>
        <v/>
      </c>
      <c r="V56" s="34"/>
      <c r="W56" s="35"/>
      <c r="X56" s="36" t="str">
        <f t="shared" ca="1" si="2"/>
        <v/>
      </c>
      <c r="Y56" s="37"/>
      <c r="Z56" s="38" t="str">
        <f t="shared" si="3"/>
        <v/>
      </c>
    </row>
    <row r="57" spans="1:26" s="39" customFormat="1">
      <c r="A57" s="30">
        <v>54</v>
      </c>
      <c r="B57" s="31" t="s">
        <v>1766</v>
      </c>
      <c r="C57" s="31" t="s">
        <v>169</v>
      </c>
      <c r="D57" s="44" t="s">
        <v>54</v>
      </c>
      <c r="E57" s="72" t="str">
        <f>IFERROR(IF(INDEX(Sheet3!$B$2:$B$8, MATCH(D57, Sheet3!$A$2:$A$8, 0)) = 0, "", INDEX(Sheet3!$B$2:$B$8, MATCH(D57, Sheet3!$A$2:$A$8, 0))), "")</f>
        <v>Breakdown</v>
      </c>
      <c r="F57" s="31" t="s">
        <v>51</v>
      </c>
      <c r="G57" s="45" t="s">
        <v>965</v>
      </c>
      <c r="H57" s="63" t="str">
        <f>IFERROR(INDEX(Sheet3!$F$2:$F$114, MATCH(G57, Sheet3!$E$2:$E$114, 0)), "")</f>
        <v>WTP</v>
      </c>
      <c r="I57" s="32">
        <v>45664</v>
      </c>
      <c r="J57" s="33">
        <f t="shared" ca="1" si="0"/>
        <v>72</v>
      </c>
      <c r="K57" s="34">
        <v>45664</v>
      </c>
      <c r="L57" s="59">
        <f ca="1">IF(K57&lt;&gt;"",K57-I57,IF(I57="","",TODAY()-I57))</f>
        <v>0</v>
      </c>
      <c r="M57" s="34">
        <v>45673</v>
      </c>
      <c r="N57" s="47">
        <f ca="1">IF(M57&lt;&gt;"",M57-K57,IF(K57="","",TODAY()-K57))</f>
        <v>9</v>
      </c>
      <c r="O57" s="75">
        <v>45687</v>
      </c>
      <c r="P57" s="75">
        <v>45687</v>
      </c>
      <c r="Q57" s="47">
        <f t="shared" ca="1" si="4"/>
        <v>0</v>
      </c>
      <c r="R57" s="34"/>
      <c r="S57" s="59" t="str">
        <f t="shared" ca="1" si="5"/>
        <v/>
      </c>
      <c r="T57" s="32"/>
      <c r="U57" s="33" t="str">
        <f t="shared" ca="1" si="6"/>
        <v/>
      </c>
      <c r="V57" s="34"/>
      <c r="W57" s="35">
        <v>2100000</v>
      </c>
      <c r="X57" s="36" t="str">
        <f t="shared" ca="1" si="2"/>
        <v>Overdue</v>
      </c>
      <c r="Y57" s="37"/>
      <c r="Z57" s="38" t="str">
        <f t="shared" si="3"/>
        <v/>
      </c>
    </row>
    <row r="58" spans="1:26" s="39" customFormat="1">
      <c r="A58" s="30">
        <v>55</v>
      </c>
      <c r="B58" s="31" t="s">
        <v>2491</v>
      </c>
      <c r="C58" s="31" t="s">
        <v>165</v>
      </c>
      <c r="D58" s="44" t="s">
        <v>54</v>
      </c>
      <c r="E58" s="72" t="str">
        <f>IFERROR(IF(INDEX(Sheet3!$B$2:$B$8, MATCH(D58, Sheet3!$A$2:$A$8, 0)) = 0, "", INDEX(Sheet3!$B$2:$B$8, MATCH(D58, Sheet3!$A$2:$A$8, 0))), "")</f>
        <v>Breakdown</v>
      </c>
      <c r="F58" s="31" t="s">
        <v>358</v>
      </c>
      <c r="G58" s="45" t="s">
        <v>521</v>
      </c>
      <c r="H58" s="63" t="str">
        <f>IFERROR(INDEX(Sheet3!$F$2:$F$114, MATCH(G58, Sheet3!$E$2:$E$114, 0)), "")</f>
        <v>HVAC</v>
      </c>
      <c r="I58" s="32">
        <v>45671</v>
      </c>
      <c r="J58" s="33">
        <f t="shared" ca="1" si="0"/>
        <v>2</v>
      </c>
      <c r="K58" s="34">
        <v>45671</v>
      </c>
      <c r="L58" s="59">
        <f ca="1">IF(K58&lt;&gt;"",K58-I58,IF(I58="","",TODAY()-I58))</f>
        <v>0</v>
      </c>
      <c r="M58" s="34">
        <v>45673</v>
      </c>
      <c r="N58" s="47">
        <f ca="1">IF(M58&lt;&gt;"",M58-K58,IF(K58="","",TODAY()-K58))</f>
        <v>2</v>
      </c>
      <c r="O58" s="75">
        <v>45673</v>
      </c>
      <c r="P58" s="75">
        <v>45673</v>
      </c>
      <c r="Q58" s="47">
        <f t="shared" ca="1" si="4"/>
        <v>0</v>
      </c>
      <c r="R58" s="34">
        <v>45673</v>
      </c>
      <c r="S58" s="59">
        <f t="shared" ca="1" si="5"/>
        <v>0</v>
      </c>
      <c r="T58" s="32">
        <v>45673</v>
      </c>
      <c r="U58" s="33">
        <f t="shared" ca="1" si="6"/>
        <v>0</v>
      </c>
      <c r="V58" s="34">
        <v>45673</v>
      </c>
      <c r="W58" s="35"/>
      <c r="X58" s="36" t="str">
        <f t="shared" ca="1" si="2"/>
        <v>Completed</v>
      </c>
      <c r="Y58" s="37">
        <v>45673</v>
      </c>
      <c r="Z58" s="38">
        <f t="shared" si="3"/>
        <v>1</v>
      </c>
    </row>
    <row r="59" spans="1:26" s="39" customFormat="1" ht="28.5">
      <c r="A59" s="30">
        <v>56</v>
      </c>
      <c r="B59" s="31" t="s">
        <v>2492</v>
      </c>
      <c r="C59" s="31" t="s">
        <v>165</v>
      </c>
      <c r="D59" s="44" t="s">
        <v>54</v>
      </c>
      <c r="E59" s="72" t="str">
        <f>IFERROR(IF(INDEX(Sheet3!$B$2:$B$8, MATCH(D59, Sheet3!$A$2:$A$8, 0)) = 0, "", INDEX(Sheet3!$B$2:$B$8, MATCH(D59, Sheet3!$A$2:$A$8, 0))), "")</f>
        <v>Breakdown</v>
      </c>
      <c r="F59" s="31" t="s">
        <v>134</v>
      </c>
      <c r="G59" s="45" t="s">
        <v>1209</v>
      </c>
      <c r="H59" s="63" t="str">
        <f>IFERROR(INDEX(Sheet3!$F$2:$F$114, MATCH(G59, Sheet3!$E$2:$E$114, 0)), "")</f>
        <v>HVAC</v>
      </c>
      <c r="I59" s="32">
        <v>45665</v>
      </c>
      <c r="J59" s="33">
        <f t="shared" ca="1" si="0"/>
        <v>8</v>
      </c>
      <c r="K59" s="34">
        <v>45665</v>
      </c>
      <c r="L59" s="59">
        <f ca="1">IF(K59&lt;&gt;"",K59-I59,IF(I59="","",TODAY()-I59))</f>
        <v>0</v>
      </c>
      <c r="M59" s="34">
        <v>45670</v>
      </c>
      <c r="N59" s="47">
        <f ca="1">IF(M59&lt;&gt;"",M59-K59,IF(K59="","",TODAY()-K59))</f>
        <v>5</v>
      </c>
      <c r="O59" s="75">
        <v>45670</v>
      </c>
      <c r="P59" s="75">
        <v>45670</v>
      </c>
      <c r="Q59" s="47">
        <f t="shared" ca="1" si="4"/>
        <v>0</v>
      </c>
      <c r="R59" s="34">
        <v>45670</v>
      </c>
      <c r="S59" s="59">
        <f t="shared" ca="1" si="5"/>
        <v>1</v>
      </c>
      <c r="T59" s="32">
        <v>45671</v>
      </c>
      <c r="U59" s="33">
        <f t="shared" ca="1" si="6"/>
        <v>2</v>
      </c>
      <c r="V59" s="34">
        <v>45673</v>
      </c>
      <c r="W59" s="35"/>
      <c r="X59" s="36" t="str">
        <f t="shared" ca="1" si="2"/>
        <v>Completed</v>
      </c>
      <c r="Y59" s="37">
        <v>45673</v>
      </c>
      <c r="Z59" s="38">
        <f t="shared" si="3"/>
        <v>1</v>
      </c>
    </row>
    <row r="60" spans="1:26" s="39" customFormat="1" ht="26.25">
      <c r="A60" s="30">
        <v>57</v>
      </c>
      <c r="B60" s="31" t="s">
        <v>1671</v>
      </c>
      <c r="C60" s="31" t="s">
        <v>332</v>
      </c>
      <c r="D60" s="44" t="s">
        <v>32</v>
      </c>
      <c r="E60" s="72" t="str">
        <f>IFERROR(IF(INDEX(Sheet3!$B$2:$B$8, MATCH(D60, Sheet3!$A$2:$A$8, 0)) = 0, "", INDEX(Sheet3!$B$2:$B$8, MATCH(D60, Sheet3!$A$2:$A$8, 0))), "")</f>
        <v>Breakdown</v>
      </c>
      <c r="F60" s="31" t="s">
        <v>1675</v>
      </c>
      <c r="G60" s="45" t="s">
        <v>93</v>
      </c>
      <c r="H60" s="63" t="str">
        <f>IFERROR(INDEX(Sheet3!$F$2:$F$114, MATCH(G60, Sheet3!$E$2:$E$114, 0)), "")</f>
        <v>PLUMBING</v>
      </c>
      <c r="I60" s="32">
        <v>45660</v>
      </c>
      <c r="J60" s="33">
        <f t="shared" ca="1" si="0"/>
        <v>0</v>
      </c>
      <c r="K60" s="34">
        <v>45660</v>
      </c>
      <c r="L60" s="59">
        <f ca="1">IF(K60&lt;&gt;"",K60-I60,IF(I60="","",TODAY()-I60))</f>
        <v>0</v>
      </c>
      <c r="M60" s="34">
        <v>45660</v>
      </c>
      <c r="N60" s="47">
        <f ca="1">IF(M60&lt;&gt;"",M60-K60,IF(K60="","",TODAY()-K60))</f>
        <v>0</v>
      </c>
      <c r="O60" s="75">
        <v>45660</v>
      </c>
      <c r="P60" s="75">
        <v>45660</v>
      </c>
      <c r="Q60" s="47">
        <f t="shared" ca="1" si="4"/>
        <v>0</v>
      </c>
      <c r="R60" s="34">
        <v>45660</v>
      </c>
      <c r="S60" s="59">
        <f t="shared" ca="1" si="5"/>
        <v>0</v>
      </c>
      <c r="T60" s="32">
        <v>45660</v>
      </c>
      <c r="U60" s="33">
        <f t="shared" ca="1" si="6"/>
        <v>0</v>
      </c>
      <c r="V60" s="34">
        <v>45660</v>
      </c>
      <c r="W60" s="35"/>
      <c r="X60" s="36" t="str">
        <f t="shared" ca="1" si="2"/>
        <v>Completed</v>
      </c>
      <c r="Y60" s="37">
        <v>45660</v>
      </c>
      <c r="Z60" s="38">
        <f t="shared" si="3"/>
        <v>1</v>
      </c>
    </row>
    <row r="61" spans="1:26" s="39" customFormat="1" ht="38.25">
      <c r="A61" s="30">
        <v>58</v>
      </c>
      <c r="B61" s="31" t="s">
        <v>789</v>
      </c>
      <c r="C61" s="31" t="s">
        <v>95</v>
      </c>
      <c r="D61" s="44" t="s">
        <v>54</v>
      </c>
      <c r="E61" s="72" t="str">
        <f>IFERROR(IF(INDEX(Sheet3!$B$2:$B$8, MATCH(D61, Sheet3!$A$2:$A$8, 0)) = 0, "", INDEX(Sheet3!$B$2:$B$8, MATCH(D61, Sheet3!$A$2:$A$8, 0))), "")</f>
        <v>Breakdown</v>
      </c>
      <c r="F61" s="31" t="s">
        <v>412</v>
      </c>
      <c r="G61" s="45" t="s">
        <v>1950</v>
      </c>
      <c r="H61" s="63" t="str">
        <f>IFERROR(INDEX(Sheet3!$F$2:$F$114, MATCH(G61, Sheet3!$E$2:$E$114, 0)), "")</f>
        <v>KITCHEN_EQUIPMENT</v>
      </c>
      <c r="I61" s="32">
        <v>45659</v>
      </c>
      <c r="J61" s="33">
        <f t="shared" ca="1" si="0"/>
        <v>77</v>
      </c>
      <c r="K61" s="34">
        <v>45659</v>
      </c>
      <c r="L61" s="59">
        <f ca="1">IF(K61&lt;&gt;"",K61-I61,IF(I61="","",TODAY()-I61))</f>
        <v>0</v>
      </c>
      <c r="M61" s="34">
        <v>45663</v>
      </c>
      <c r="N61" s="47">
        <f ca="1">IF(M61&lt;&gt;"",M61-K61,IF(K61="","",TODAY()-K61))</f>
        <v>4</v>
      </c>
      <c r="O61" s="75">
        <v>45663</v>
      </c>
      <c r="P61" s="75">
        <v>45664</v>
      </c>
      <c r="Q61" s="47">
        <f t="shared" ca="1" si="4"/>
        <v>1</v>
      </c>
      <c r="R61" s="34"/>
      <c r="S61" s="59" t="str">
        <f t="shared" ca="1" si="5"/>
        <v/>
      </c>
      <c r="T61" s="32"/>
      <c r="U61" s="33" t="str">
        <f t="shared" ca="1" si="6"/>
        <v/>
      </c>
      <c r="V61" s="34"/>
      <c r="W61" s="35"/>
      <c r="X61" s="36" t="str">
        <f t="shared" ca="1" si="2"/>
        <v>Overdue</v>
      </c>
      <c r="Y61" s="37"/>
      <c r="Z61" s="38" t="str">
        <f t="shared" si="3"/>
        <v/>
      </c>
    </row>
    <row r="62" spans="1:26" s="39" customFormat="1" ht="26.25">
      <c r="A62" s="30">
        <v>59</v>
      </c>
      <c r="B62" s="31" t="s">
        <v>2493</v>
      </c>
      <c r="C62" s="31" t="s">
        <v>399</v>
      </c>
      <c r="D62" s="44" t="s">
        <v>476</v>
      </c>
      <c r="E62" s="72" t="str">
        <f>IFERROR(IF(INDEX(Sheet3!$B$2:$B$8, MATCH(D62, Sheet3!$A$2:$A$8, 0)) = 0, "", INDEX(Sheet3!$B$2:$B$8, MATCH(D62, Sheet3!$A$2:$A$8, 0))), "")</f>
        <v>Breakdown</v>
      </c>
      <c r="F62" s="31" t="s">
        <v>1835</v>
      </c>
      <c r="G62" s="45" t="s">
        <v>93</v>
      </c>
      <c r="H62" s="63" t="str">
        <f>IFERROR(INDEX(Sheet3!$F$2:$F$114, MATCH(G62, Sheet3!$E$2:$E$114, 0)), "")</f>
        <v>PLUMBING</v>
      </c>
      <c r="I62" s="32">
        <v>45670</v>
      </c>
      <c r="J62" s="33">
        <f t="shared" ca="1" si="0"/>
        <v>66</v>
      </c>
      <c r="K62" s="34">
        <v>45673</v>
      </c>
      <c r="L62" s="59">
        <f ca="1">IF(K62&lt;&gt;"",K62-I62,IF(I62="","",TODAY()-I62))</f>
        <v>3</v>
      </c>
      <c r="M62" s="34"/>
      <c r="N62" s="47">
        <f ca="1">IF(M62&lt;&gt;"",M62-K62,IF(K62="","",TODAY()-K62))</f>
        <v>63</v>
      </c>
      <c r="O62" s="75"/>
      <c r="P62" s="75"/>
      <c r="Q62" s="47" t="str">
        <f t="shared" ca="1" si="4"/>
        <v/>
      </c>
      <c r="R62" s="34"/>
      <c r="S62" s="59" t="str">
        <f t="shared" ca="1" si="5"/>
        <v/>
      </c>
      <c r="T62" s="32"/>
      <c r="U62" s="33" t="str">
        <f t="shared" ca="1" si="6"/>
        <v/>
      </c>
      <c r="V62" s="34"/>
      <c r="W62" s="35"/>
      <c r="X62" s="36" t="str">
        <f t="shared" ca="1" si="2"/>
        <v>Overdue</v>
      </c>
      <c r="Y62" s="37"/>
      <c r="Z62" s="38" t="str">
        <f t="shared" si="3"/>
        <v/>
      </c>
    </row>
    <row r="63" spans="1:26" s="39" customFormat="1" ht="28.5">
      <c r="A63" s="30">
        <v>60</v>
      </c>
      <c r="B63" s="31" t="s">
        <v>2420</v>
      </c>
      <c r="C63" s="31" t="s">
        <v>36</v>
      </c>
      <c r="D63" s="44" t="s">
        <v>54</v>
      </c>
      <c r="E63" s="72" t="str">
        <f>IFERROR(IF(INDEX(Sheet3!$B$2:$B$8, MATCH(D63, Sheet3!$A$2:$A$8, 0)) = 0, "", INDEX(Sheet3!$B$2:$B$8, MATCH(D63, Sheet3!$A$2:$A$8, 0))), "")</f>
        <v>Breakdown</v>
      </c>
      <c r="F63" s="31" t="s">
        <v>565</v>
      </c>
      <c r="G63" s="45" t="s">
        <v>152</v>
      </c>
      <c r="H63" s="63" t="str">
        <f>IFERROR(INDEX(Sheet3!$F$2:$F$114, MATCH(G63, Sheet3!$E$2:$E$114, 0)), "")</f>
        <v>PLUMBING</v>
      </c>
      <c r="I63" s="32">
        <v>45663</v>
      </c>
      <c r="J63" s="33">
        <f t="shared" ca="1" si="0"/>
        <v>1</v>
      </c>
      <c r="K63" s="34">
        <v>45663</v>
      </c>
      <c r="L63" s="59">
        <f ca="1">IF(K63&lt;&gt;"",K63-I63,IF(I63="","",TODAY()-I63))</f>
        <v>0</v>
      </c>
      <c r="M63" s="34">
        <v>45664</v>
      </c>
      <c r="N63" s="47">
        <f ca="1">IF(M63&lt;&gt;"",M63-K63,IF(K63="","",TODAY()-K63))</f>
        <v>1</v>
      </c>
      <c r="O63" s="75">
        <v>45664</v>
      </c>
      <c r="P63" s="75">
        <v>45664</v>
      </c>
      <c r="Q63" s="47">
        <f t="shared" ca="1" si="4"/>
        <v>0</v>
      </c>
      <c r="R63" s="34">
        <v>45664</v>
      </c>
      <c r="S63" s="59">
        <f t="shared" ca="1" si="5"/>
        <v>0</v>
      </c>
      <c r="T63" s="32">
        <v>45664</v>
      </c>
      <c r="U63" s="33">
        <f t="shared" ca="1" si="6"/>
        <v>0</v>
      </c>
      <c r="V63" s="34">
        <v>45664</v>
      </c>
      <c r="W63" s="35"/>
      <c r="X63" s="36" t="str">
        <f t="shared" ca="1" si="2"/>
        <v>Completed</v>
      </c>
      <c r="Y63" s="37">
        <v>45664</v>
      </c>
      <c r="Z63" s="38">
        <f t="shared" si="3"/>
        <v>1</v>
      </c>
    </row>
    <row r="64" spans="1:26" s="39" customFormat="1" ht="26.25">
      <c r="A64" s="30">
        <v>61</v>
      </c>
      <c r="B64" s="31" t="s">
        <v>2494</v>
      </c>
      <c r="C64" s="31" t="s">
        <v>117</v>
      </c>
      <c r="D64" s="44" t="s">
        <v>54</v>
      </c>
      <c r="E64" s="72" t="str">
        <f>IFERROR(IF(INDEX(Sheet3!$B$2:$B$8, MATCH(D64, Sheet3!$A$2:$A$8, 0)) = 0, "", INDEX(Sheet3!$B$2:$B$8, MATCH(D64, Sheet3!$A$2:$A$8, 0))), "")</f>
        <v>Breakdown</v>
      </c>
      <c r="F64" s="31" t="s">
        <v>1675</v>
      </c>
      <c r="G64" s="45" t="s">
        <v>93</v>
      </c>
      <c r="H64" s="63" t="str">
        <f>IFERROR(INDEX(Sheet3!$F$2:$F$114, MATCH(G64, Sheet3!$E$2:$E$114, 0)), "")</f>
        <v>PLUMBING</v>
      </c>
      <c r="I64" s="32">
        <v>45662</v>
      </c>
      <c r="J64" s="33">
        <f t="shared" ca="1" si="0"/>
        <v>1</v>
      </c>
      <c r="K64" s="34">
        <v>45662</v>
      </c>
      <c r="L64" s="59">
        <f ca="1">IF(K64&lt;&gt;"",K64-I64,IF(I64="","",TODAY()-I64))</f>
        <v>0</v>
      </c>
      <c r="M64" s="34">
        <v>45663</v>
      </c>
      <c r="N64" s="47">
        <f ca="1">IF(M64&lt;&gt;"",M64-K64,IF(K64="","",TODAY()-K64))</f>
        <v>1</v>
      </c>
      <c r="O64" s="75">
        <v>45663</v>
      </c>
      <c r="P64" s="75">
        <v>45663</v>
      </c>
      <c r="Q64" s="47">
        <f t="shared" ca="1" si="4"/>
        <v>0</v>
      </c>
      <c r="R64" s="34">
        <v>45663</v>
      </c>
      <c r="S64" s="59">
        <f t="shared" ca="1" si="5"/>
        <v>0</v>
      </c>
      <c r="T64" s="32">
        <v>45663</v>
      </c>
      <c r="U64" s="33">
        <f t="shared" ca="1" si="6"/>
        <v>0</v>
      </c>
      <c r="V64" s="34">
        <v>45663</v>
      </c>
      <c r="W64" s="35"/>
      <c r="X64" s="36" t="str">
        <f t="shared" ca="1" si="2"/>
        <v>Completed</v>
      </c>
      <c r="Y64" s="37">
        <v>45663</v>
      </c>
      <c r="Z64" s="38">
        <f t="shared" si="3"/>
        <v>1</v>
      </c>
    </row>
    <row r="65" spans="1:26" s="39" customFormat="1">
      <c r="A65" s="30">
        <v>62</v>
      </c>
      <c r="B65" s="31" t="s">
        <v>2495</v>
      </c>
      <c r="C65" s="31" t="s">
        <v>234</v>
      </c>
      <c r="D65" s="44" t="s">
        <v>54</v>
      </c>
      <c r="E65" s="72" t="str">
        <f>IFERROR(IF(INDEX(Sheet3!$B$2:$B$8, MATCH(D65, Sheet3!$A$2:$A$8, 0)) = 0, "", INDEX(Sheet3!$B$2:$B$8, MATCH(D65, Sheet3!$A$2:$A$8, 0))), "")</f>
        <v>Breakdown</v>
      </c>
      <c r="F65" s="31" t="s">
        <v>412</v>
      </c>
      <c r="G65" s="45" t="s">
        <v>179</v>
      </c>
      <c r="H65" s="63" t="str">
        <f>IFERROR(INDEX(Sheet3!$F$2:$F$114, MATCH(G65, Sheet3!$E$2:$E$114, 0)), "")</f>
        <v>GAS</v>
      </c>
      <c r="I65" s="32">
        <v>45663</v>
      </c>
      <c r="J65" s="33">
        <f t="shared" ca="1" si="0"/>
        <v>1</v>
      </c>
      <c r="K65" s="34">
        <v>45663</v>
      </c>
      <c r="L65" s="59">
        <f ca="1">IF(K65&lt;&gt;"",K65-I65,IF(I65="","",TODAY()-I65))</f>
        <v>0</v>
      </c>
      <c r="M65" s="34">
        <v>45663</v>
      </c>
      <c r="N65" s="47">
        <f ca="1">IF(M65&lt;&gt;"",M65-K65,IF(K65="","",TODAY()-K65))</f>
        <v>0</v>
      </c>
      <c r="O65" s="75">
        <v>45663</v>
      </c>
      <c r="P65" s="75">
        <v>45663</v>
      </c>
      <c r="Q65" s="47">
        <f t="shared" ca="1" si="4"/>
        <v>0</v>
      </c>
      <c r="R65" s="34">
        <v>45663</v>
      </c>
      <c r="S65" s="59">
        <f t="shared" ca="1" si="5"/>
        <v>0</v>
      </c>
      <c r="T65" s="32">
        <v>45663</v>
      </c>
      <c r="U65" s="33">
        <f t="shared" ca="1" si="6"/>
        <v>1</v>
      </c>
      <c r="V65" s="34">
        <v>45664</v>
      </c>
      <c r="W65" s="35"/>
      <c r="X65" s="36" t="str">
        <f t="shared" ca="1" si="2"/>
        <v>Completed</v>
      </c>
      <c r="Y65" s="37">
        <v>45664</v>
      </c>
      <c r="Z65" s="38">
        <f t="shared" si="3"/>
        <v>1</v>
      </c>
    </row>
    <row r="66" spans="1:26" s="39" customFormat="1">
      <c r="A66" s="30">
        <v>63</v>
      </c>
      <c r="B66" s="31" t="s">
        <v>2496</v>
      </c>
      <c r="C66" s="31" t="s">
        <v>642</v>
      </c>
      <c r="D66" s="44" t="s">
        <v>54</v>
      </c>
      <c r="E66" s="72" t="str">
        <f>IFERROR(IF(INDEX(Sheet3!$B$2:$B$8, MATCH(D66, Sheet3!$A$2:$A$8, 0)) = 0, "", INDEX(Sheet3!$B$2:$B$8, MATCH(D66, Sheet3!$A$2:$A$8, 0))), "")</f>
        <v>Breakdown</v>
      </c>
      <c r="F66" s="31" t="s">
        <v>1675</v>
      </c>
      <c r="G66" s="45" t="s">
        <v>56</v>
      </c>
      <c r="H66" s="63" t="str">
        <f>IFERROR(INDEX(Sheet3!$F$2:$F$114, MATCH(G66, Sheet3!$E$2:$E$114, 0)), "")</f>
        <v>PLUMBING</v>
      </c>
      <c r="I66" s="32">
        <v>45663</v>
      </c>
      <c r="J66" s="33">
        <f t="shared" ca="1" si="0"/>
        <v>2</v>
      </c>
      <c r="K66" s="34">
        <v>45663</v>
      </c>
      <c r="L66" s="59">
        <f ca="1">IF(K66&lt;&gt;"",K66-I66,IF(I66="","",TODAY()-I66))</f>
        <v>0</v>
      </c>
      <c r="M66" s="34">
        <v>45665</v>
      </c>
      <c r="N66" s="47">
        <f ca="1">IF(M66&lt;&gt;"",M66-K66,IF(K66="","",TODAY()-K66))</f>
        <v>2</v>
      </c>
      <c r="O66" s="75">
        <v>45665</v>
      </c>
      <c r="P66" s="75">
        <v>45665</v>
      </c>
      <c r="Q66" s="47">
        <f t="shared" ca="1" si="4"/>
        <v>0</v>
      </c>
      <c r="R66" s="34">
        <v>45665</v>
      </c>
      <c r="S66" s="59">
        <f t="shared" ca="1" si="5"/>
        <v>0</v>
      </c>
      <c r="T66" s="32">
        <v>45665</v>
      </c>
      <c r="U66" s="33">
        <f t="shared" ca="1" si="6"/>
        <v>0</v>
      </c>
      <c r="V66" s="34">
        <v>45665</v>
      </c>
      <c r="W66" s="35"/>
      <c r="X66" s="36" t="str">
        <f t="shared" ca="1" si="2"/>
        <v>Completed</v>
      </c>
      <c r="Y66" s="37">
        <v>45665</v>
      </c>
      <c r="Z66" s="38">
        <f t="shared" si="3"/>
        <v>1</v>
      </c>
    </row>
    <row r="67" spans="1:26" s="39" customFormat="1">
      <c r="A67" s="30">
        <v>64</v>
      </c>
      <c r="B67" s="31" t="s">
        <v>1522</v>
      </c>
      <c r="C67" s="31" t="s">
        <v>151</v>
      </c>
      <c r="D67" s="44" t="s">
        <v>54</v>
      </c>
      <c r="E67" s="72" t="str">
        <f>IFERROR(IF(INDEX(Sheet3!$B$2:$B$8, MATCH(D67, Sheet3!$A$2:$A$8, 0)) = 0, "", INDEX(Sheet3!$B$2:$B$8, MATCH(D67, Sheet3!$A$2:$A$8, 0))), "")</f>
        <v>Breakdown</v>
      </c>
      <c r="F67" s="31" t="s">
        <v>1675</v>
      </c>
      <c r="G67" s="45" t="s">
        <v>179</v>
      </c>
      <c r="H67" s="63" t="str">
        <f>IFERROR(INDEX(Sheet3!$F$2:$F$114, MATCH(G67, Sheet3!$E$2:$E$114, 0)), "")</f>
        <v>GAS</v>
      </c>
      <c r="I67" s="32">
        <v>45664</v>
      </c>
      <c r="J67" s="33">
        <f t="shared" ca="1" si="0"/>
        <v>1</v>
      </c>
      <c r="K67" s="34">
        <v>45664</v>
      </c>
      <c r="L67" s="59">
        <f ca="1">IF(K67&lt;&gt;"",K67-I67,IF(I67="","",TODAY()-I67))</f>
        <v>0</v>
      </c>
      <c r="M67" s="34">
        <v>45665</v>
      </c>
      <c r="N67" s="47">
        <f ca="1">IF(M67&lt;&gt;"",M67-K67,IF(K67="","",TODAY()-K67))</f>
        <v>1</v>
      </c>
      <c r="O67" s="75">
        <v>45665</v>
      </c>
      <c r="P67" s="75">
        <v>45665</v>
      </c>
      <c r="Q67" s="47">
        <f t="shared" ca="1" si="4"/>
        <v>0</v>
      </c>
      <c r="R67" s="34">
        <v>45665</v>
      </c>
      <c r="S67" s="59">
        <f t="shared" ca="1" si="5"/>
        <v>0</v>
      </c>
      <c r="T67" s="32">
        <v>45665</v>
      </c>
      <c r="U67" s="33">
        <f t="shared" ca="1" si="6"/>
        <v>0</v>
      </c>
      <c r="V67" s="34">
        <v>45665</v>
      </c>
      <c r="W67" s="35"/>
      <c r="X67" s="36" t="str">
        <f t="shared" ca="1" si="2"/>
        <v>Completed</v>
      </c>
      <c r="Y67" s="37">
        <v>45665</v>
      </c>
      <c r="Z67" s="38">
        <f t="shared" si="3"/>
        <v>1</v>
      </c>
    </row>
    <row r="68" spans="1:26" s="39" customFormat="1">
      <c r="A68" s="30">
        <v>65</v>
      </c>
      <c r="B68" s="31" t="s">
        <v>2497</v>
      </c>
      <c r="C68" s="31" t="s">
        <v>642</v>
      </c>
      <c r="D68" s="44" t="s">
        <v>54</v>
      </c>
      <c r="E68" s="72" t="str">
        <f>IFERROR(IF(INDEX(Sheet3!$B$2:$B$8, MATCH(D68, Sheet3!$A$2:$A$8, 0)) = 0, "", INDEX(Sheet3!$B$2:$B$8, MATCH(D68, Sheet3!$A$2:$A$8, 0))), "")</f>
        <v>Breakdown</v>
      </c>
      <c r="F68" s="31" t="s">
        <v>412</v>
      </c>
      <c r="G68" s="45" t="s">
        <v>179</v>
      </c>
      <c r="H68" s="63" t="str">
        <f>IFERROR(INDEX(Sheet3!$F$2:$F$114, MATCH(G68, Sheet3!$E$2:$E$114, 0)), "")</f>
        <v>GAS</v>
      </c>
      <c r="I68" s="32">
        <v>45666</v>
      </c>
      <c r="J68" s="33">
        <f t="shared" ca="1" si="0"/>
        <v>0</v>
      </c>
      <c r="K68" s="34">
        <v>45666</v>
      </c>
      <c r="L68" s="59">
        <f ca="1">IF(K68&lt;&gt;"",K68-I68,IF(I68="","",TODAY()-I68))</f>
        <v>0</v>
      </c>
      <c r="M68" s="34">
        <v>45666</v>
      </c>
      <c r="N68" s="47">
        <f ca="1">IF(M68&lt;&gt;"",M68-K68,IF(K68="","",TODAY()-K68))</f>
        <v>0</v>
      </c>
      <c r="O68" s="75">
        <v>45666</v>
      </c>
      <c r="P68" s="75">
        <v>45666</v>
      </c>
      <c r="Q68" s="47">
        <f t="shared" ca="1" si="4"/>
        <v>0</v>
      </c>
      <c r="R68" s="34">
        <v>45666</v>
      </c>
      <c r="S68" s="59">
        <f t="shared" ca="1" si="5"/>
        <v>0</v>
      </c>
      <c r="T68" s="32">
        <v>45666</v>
      </c>
      <c r="U68" s="33">
        <f t="shared" ca="1" si="6"/>
        <v>0</v>
      </c>
      <c r="V68" s="34">
        <v>45666</v>
      </c>
      <c r="W68" s="35"/>
      <c r="X68" s="36" t="str">
        <f t="shared" ca="1" si="2"/>
        <v>Completed</v>
      </c>
      <c r="Y68" s="37">
        <v>45666</v>
      </c>
      <c r="Z68" s="38">
        <f t="shared" si="3"/>
        <v>1</v>
      </c>
    </row>
    <row r="69" spans="1:26" s="39" customFormat="1" ht="26.25">
      <c r="A69" s="30">
        <v>66</v>
      </c>
      <c r="B69" s="31" t="s">
        <v>1522</v>
      </c>
      <c r="C69" s="31" t="s">
        <v>211</v>
      </c>
      <c r="D69" s="44" t="s">
        <v>54</v>
      </c>
      <c r="E69" s="72" t="str">
        <f>IFERROR(IF(INDEX(Sheet3!$B$2:$B$8, MATCH(D69, Sheet3!$A$2:$A$8, 0)) = 0, "", INDEX(Sheet3!$B$2:$B$8, MATCH(D69, Sheet3!$A$2:$A$8, 0))), "")</f>
        <v>Breakdown</v>
      </c>
      <c r="F69" s="31" t="s">
        <v>1675</v>
      </c>
      <c r="G69" s="45" t="s">
        <v>179</v>
      </c>
      <c r="H69" s="63" t="str">
        <f>IFERROR(INDEX(Sheet3!$F$2:$F$114, MATCH(G69, Sheet3!$E$2:$E$114, 0)), "")</f>
        <v>GAS</v>
      </c>
      <c r="I69" s="32">
        <v>45671</v>
      </c>
      <c r="J69" s="33">
        <f t="shared" ca="1" si="0"/>
        <v>0</v>
      </c>
      <c r="K69" s="34">
        <v>45671</v>
      </c>
      <c r="L69" s="59">
        <f ca="1">IF(K69&lt;&gt;"",K69-I69,IF(I69="","",TODAY()-I69))</f>
        <v>0</v>
      </c>
      <c r="M69" s="34">
        <v>45671</v>
      </c>
      <c r="N69" s="47">
        <f ca="1">IF(M69&lt;&gt;"",M69-K69,IF(K69="","",TODAY()-K69))</f>
        <v>0</v>
      </c>
      <c r="O69" s="75">
        <v>45671</v>
      </c>
      <c r="P69" s="75">
        <v>45671</v>
      </c>
      <c r="Q69" s="47">
        <f t="shared" ca="1" si="4"/>
        <v>0</v>
      </c>
      <c r="R69" s="34">
        <v>45671</v>
      </c>
      <c r="S69" s="59">
        <f t="shared" ca="1" si="5"/>
        <v>0</v>
      </c>
      <c r="T69" s="32">
        <v>45671</v>
      </c>
      <c r="U69" s="33">
        <f t="shared" ca="1" si="6"/>
        <v>0</v>
      </c>
      <c r="V69" s="34">
        <v>45671</v>
      </c>
      <c r="W69" s="35"/>
      <c r="X69" s="36" t="str">
        <f t="shared" ca="1" si="2"/>
        <v>Completed</v>
      </c>
      <c r="Y69" s="37">
        <v>45671</v>
      </c>
      <c r="Z69" s="38">
        <f t="shared" si="3"/>
        <v>1</v>
      </c>
    </row>
    <row r="70" spans="1:26" s="39" customFormat="1" ht="26.25">
      <c r="A70" s="30">
        <v>67</v>
      </c>
      <c r="B70" s="31" t="s">
        <v>2498</v>
      </c>
      <c r="C70" s="31" t="s">
        <v>126</v>
      </c>
      <c r="D70" s="44" t="s">
        <v>54</v>
      </c>
      <c r="E70" s="72" t="str">
        <f>IFERROR(IF(INDEX(Sheet3!$B$2:$B$8, MATCH(D70, Sheet3!$A$2:$A$8, 0)) = 0, "", INDEX(Sheet3!$B$2:$B$8, MATCH(D70, Sheet3!$A$2:$A$8, 0))), "")</f>
        <v>Breakdown</v>
      </c>
      <c r="F70" s="31" t="s">
        <v>1835</v>
      </c>
      <c r="G70" s="45" t="s">
        <v>84</v>
      </c>
      <c r="H70" s="63" t="str">
        <f>IFERROR(INDEX(Sheet3!$F$2:$F$114, MATCH(G70, Sheet3!$E$2:$E$114, 0)), "")</f>
        <v>OTHERS</v>
      </c>
      <c r="I70" s="32">
        <v>45671</v>
      </c>
      <c r="J70" s="33">
        <f t="shared" ref="J70:J133" ca="1" si="7">IF(I70="","",IF(Y70&lt;&gt;"",Y70-I70,TODAY()-I70))</f>
        <v>13</v>
      </c>
      <c r="K70" s="34">
        <v>45671</v>
      </c>
      <c r="L70" s="59">
        <f ca="1">IF(K70&lt;&gt;"",K70-I70,IF(I70="","",TODAY()-I70))</f>
        <v>0</v>
      </c>
      <c r="M70" s="34">
        <v>45671</v>
      </c>
      <c r="N70" s="47">
        <f ca="1">IF(M70&lt;&gt;"",M70-K70,IF(K70="","",TODAY()-K70))</f>
        <v>0</v>
      </c>
      <c r="O70" s="75"/>
      <c r="P70" s="75"/>
      <c r="Q70" s="47" t="str">
        <f t="shared" ca="1" si="4"/>
        <v/>
      </c>
      <c r="R70" s="34"/>
      <c r="S70" s="59" t="str">
        <f t="shared" ca="1" si="5"/>
        <v/>
      </c>
      <c r="T70" s="32"/>
      <c r="U70" s="33" t="str">
        <f t="shared" ca="1" si="6"/>
        <v/>
      </c>
      <c r="V70" s="34">
        <v>45684</v>
      </c>
      <c r="W70" s="35"/>
      <c r="X70" s="36" t="str">
        <f t="shared" ref="X70:X133" ca="1" si="8">IF(I70="","",IF(Y70&lt;&gt;"","Completed",IF(TODAY()&lt;V70,"Planned",IF(TODAY()=V70,"Due","Overdue"))))</f>
        <v>Completed</v>
      </c>
      <c r="Y70" s="37">
        <v>45684</v>
      </c>
      <c r="Z70" s="38">
        <f t="shared" ref="Z70:Z133" si="9">IF(Y70="","",IF(Y70&lt;=V70,1,0))</f>
        <v>1</v>
      </c>
    </row>
    <row r="71" spans="1:26" s="39" customFormat="1" ht="28.5">
      <c r="A71" s="30">
        <v>68</v>
      </c>
      <c r="B71" s="31" t="s">
        <v>2499</v>
      </c>
      <c r="C71" s="31" t="s">
        <v>642</v>
      </c>
      <c r="D71" s="44" t="s">
        <v>32</v>
      </c>
      <c r="E71" s="72" t="str">
        <f>IFERROR(IF(INDEX(Sheet3!$B$2:$B$8, MATCH(D71, Sheet3!$A$2:$A$8, 0)) = 0, "", INDEX(Sheet3!$B$2:$B$8, MATCH(D71, Sheet3!$A$2:$A$8, 0))), "")</f>
        <v>Breakdown</v>
      </c>
      <c r="F71" s="31" t="s">
        <v>1675</v>
      </c>
      <c r="G71" s="45" t="s">
        <v>152</v>
      </c>
      <c r="H71" s="63" t="str">
        <f>IFERROR(INDEX(Sheet3!$F$2:$F$114, MATCH(G71, Sheet3!$E$2:$E$114, 0)), "")</f>
        <v>PLUMBING</v>
      </c>
      <c r="I71" s="32">
        <v>45664</v>
      </c>
      <c r="J71" s="33">
        <f t="shared" ca="1" si="7"/>
        <v>1</v>
      </c>
      <c r="K71" s="34">
        <v>45664</v>
      </c>
      <c r="L71" s="59">
        <f ca="1">IF(K71&lt;&gt;"",K71-I71,IF(I71="","",TODAY()-I71))</f>
        <v>0</v>
      </c>
      <c r="M71" s="34">
        <v>45665</v>
      </c>
      <c r="N71" s="47">
        <f ca="1">IF(M71&lt;&gt;"",M71-K71,IF(K71="","",TODAY()-K71))</f>
        <v>1</v>
      </c>
      <c r="O71" s="75">
        <v>45665</v>
      </c>
      <c r="P71" s="75">
        <v>45665</v>
      </c>
      <c r="Q71" s="47">
        <f t="shared" ref="Q71:Q134" ca="1" si="10">IF(P71&lt;&gt;"",P71-O71,IF(O71="","",TODAY()-O71))</f>
        <v>0</v>
      </c>
      <c r="R71" s="34">
        <v>45665</v>
      </c>
      <c r="S71" s="59">
        <f t="shared" ref="S71:S134" ca="1" si="11">IF(T71&lt;&gt;"",T71-R71,IF(R71="","",TODAY()-R71))</f>
        <v>0</v>
      </c>
      <c r="T71" s="32">
        <v>45665</v>
      </c>
      <c r="U71" s="33">
        <f t="shared" ca="1" si="6"/>
        <v>0</v>
      </c>
      <c r="V71" s="34">
        <v>45665</v>
      </c>
      <c r="W71" s="35"/>
      <c r="X71" s="36" t="str">
        <f t="shared" ca="1" si="8"/>
        <v>Completed</v>
      </c>
      <c r="Y71" s="37">
        <v>45665</v>
      </c>
      <c r="Z71" s="38">
        <f t="shared" si="9"/>
        <v>1</v>
      </c>
    </row>
    <row r="72" spans="1:26" s="39" customFormat="1" ht="28.5">
      <c r="A72" s="30">
        <v>69</v>
      </c>
      <c r="B72" s="31" t="s">
        <v>2500</v>
      </c>
      <c r="C72" s="31" t="s">
        <v>259</v>
      </c>
      <c r="D72" s="44" t="s">
        <v>476</v>
      </c>
      <c r="E72" s="72" t="str">
        <f>IFERROR(IF(INDEX(Sheet3!$B$2:$B$8, MATCH(D72, Sheet3!$A$2:$A$8, 0)) = 0, "", INDEX(Sheet3!$B$2:$B$8, MATCH(D72, Sheet3!$A$2:$A$8, 0))), "")</f>
        <v>Breakdown</v>
      </c>
      <c r="F72" s="31" t="s">
        <v>1675</v>
      </c>
      <c r="G72" s="45" t="s">
        <v>152</v>
      </c>
      <c r="H72" s="63" t="str">
        <f>IFERROR(INDEX(Sheet3!$F$2:$F$114, MATCH(G72, Sheet3!$E$2:$E$114, 0)), "")</f>
        <v>PLUMBING</v>
      </c>
      <c r="I72" s="32">
        <v>45671</v>
      </c>
      <c r="J72" s="33">
        <f t="shared" ca="1" si="7"/>
        <v>0</v>
      </c>
      <c r="K72" s="34">
        <v>45671</v>
      </c>
      <c r="L72" s="59">
        <f ca="1">IF(K72&lt;&gt;"",K72-I72,IF(I72="","",TODAY()-I72))</f>
        <v>0</v>
      </c>
      <c r="M72" s="34">
        <v>45671</v>
      </c>
      <c r="N72" s="47">
        <f ca="1">IF(M72&lt;&gt;"",M72-K72,IF(K72="","",TODAY()-K72))</f>
        <v>0</v>
      </c>
      <c r="O72" s="75">
        <v>45671</v>
      </c>
      <c r="P72" s="75">
        <v>45671</v>
      </c>
      <c r="Q72" s="47">
        <f t="shared" ca="1" si="10"/>
        <v>0</v>
      </c>
      <c r="R72" s="34">
        <v>45671</v>
      </c>
      <c r="S72" s="59">
        <f t="shared" ca="1" si="11"/>
        <v>0</v>
      </c>
      <c r="T72" s="32">
        <v>45671</v>
      </c>
      <c r="U72" s="33">
        <f t="shared" ca="1" si="6"/>
        <v>0</v>
      </c>
      <c r="V72" s="34">
        <v>45671</v>
      </c>
      <c r="W72" s="35"/>
      <c r="X72" s="36" t="str">
        <f t="shared" ca="1" si="8"/>
        <v>Completed</v>
      </c>
      <c r="Y72" s="37">
        <v>45671</v>
      </c>
      <c r="Z72" s="38">
        <f t="shared" si="9"/>
        <v>1</v>
      </c>
    </row>
    <row r="73" spans="1:26" s="39" customFormat="1" ht="26.25">
      <c r="A73" s="30">
        <v>70</v>
      </c>
      <c r="B73" s="31" t="s">
        <v>2501</v>
      </c>
      <c r="C73" s="31" t="s">
        <v>259</v>
      </c>
      <c r="D73" s="44" t="s">
        <v>32</v>
      </c>
      <c r="E73" s="72" t="str">
        <f>IFERROR(IF(INDEX(Sheet3!$B$2:$B$8, MATCH(D73, Sheet3!$A$2:$A$8, 0)) = 0, "", INDEX(Sheet3!$B$2:$B$8, MATCH(D73, Sheet3!$A$2:$A$8, 0))), "")</f>
        <v>Breakdown</v>
      </c>
      <c r="F73" s="31" t="s">
        <v>352</v>
      </c>
      <c r="G73" s="45" t="s">
        <v>202</v>
      </c>
      <c r="H73" s="63" t="str">
        <f>IFERROR(INDEX(Sheet3!$F$2:$F$114, MATCH(G73, Sheet3!$E$2:$E$114, 0)), "")</f>
        <v>GENERATOR</v>
      </c>
      <c r="I73" s="32">
        <v>45669</v>
      </c>
      <c r="J73" s="33">
        <f ca="1">IF(I73="","",IF(Y73&lt;&gt;"",Y73-I73,TODAY()-I73))</f>
        <v>2</v>
      </c>
      <c r="K73" s="34">
        <v>45669</v>
      </c>
      <c r="L73" s="59">
        <f ca="1">IF(K73&lt;&gt;"",K73-I73,IF(I73="","",TODAY()-I73))</f>
        <v>0</v>
      </c>
      <c r="M73" s="34">
        <v>45671</v>
      </c>
      <c r="N73" s="47">
        <f ca="1">IF(M73&lt;&gt;"",M73-K73,IF(K73="","",TODAY()-K73))</f>
        <v>2</v>
      </c>
      <c r="O73" s="75">
        <v>45671</v>
      </c>
      <c r="P73" s="75">
        <v>45671</v>
      </c>
      <c r="Q73" s="47">
        <f t="shared" ca="1" si="10"/>
        <v>0</v>
      </c>
      <c r="R73" s="34">
        <v>45671</v>
      </c>
      <c r="S73" s="59">
        <f t="shared" ca="1" si="11"/>
        <v>0</v>
      </c>
      <c r="T73" s="32">
        <v>45671</v>
      </c>
      <c r="U73" s="33"/>
      <c r="V73" s="34">
        <v>45671</v>
      </c>
      <c r="W73" s="35"/>
      <c r="X73" s="36" t="str">
        <f ca="1">IF(I73="","",IF(Y73&lt;&gt;"","Completed",IF(TODAY()&lt;V73,"Planned",IF(TODAY()=V73,"Due","Overdue"))))</f>
        <v>Completed</v>
      </c>
      <c r="Y73" s="37">
        <v>45671</v>
      </c>
      <c r="Z73" s="38">
        <f t="shared" si="9"/>
        <v>1</v>
      </c>
    </row>
    <row r="74" spans="1:26" s="39" customFormat="1" ht="26.25">
      <c r="A74" s="30">
        <v>71</v>
      </c>
      <c r="B74" s="31" t="s">
        <v>2490</v>
      </c>
      <c r="C74" s="31" t="s">
        <v>151</v>
      </c>
      <c r="D74" s="44" t="s">
        <v>32</v>
      </c>
      <c r="E74" s="72" t="str">
        <f>IFERROR(IF(INDEX(Sheet3!$B$2:$B$8, MATCH(D74, Sheet3!$A$2:$A$8, 0)) = 0, "", INDEX(Sheet3!$B$2:$B$8, MATCH(D74, Sheet3!$A$2:$A$8, 0))), "")</f>
        <v>Breakdown</v>
      </c>
      <c r="F74" s="31" t="s">
        <v>1675</v>
      </c>
      <c r="G74" s="45" t="s">
        <v>93</v>
      </c>
      <c r="H74" s="63" t="str">
        <f>IFERROR(INDEX(Sheet3!$F$2:$F$114, MATCH(G74, Sheet3!$E$2:$E$114, 0)), "")</f>
        <v>PLUMBING</v>
      </c>
      <c r="I74" s="32">
        <v>45667</v>
      </c>
      <c r="J74" s="33">
        <f ca="1">IF(I74="","",IF(Y74&lt;&gt;"",Y74-I74,TODAY()-I74))</f>
        <v>4</v>
      </c>
      <c r="K74" s="34">
        <v>45667</v>
      </c>
      <c r="L74" s="59">
        <f ca="1">IF(K74&lt;&gt;"",K74-I74,IF(I74="","",TODAY()-I74))</f>
        <v>0</v>
      </c>
      <c r="M74" s="34">
        <v>45671</v>
      </c>
      <c r="N74" s="47">
        <f ca="1">IF(M74&lt;&gt;"",M74-K74,IF(K74="","",TODAY()-K74))</f>
        <v>4</v>
      </c>
      <c r="O74" s="75">
        <v>45671</v>
      </c>
      <c r="P74" s="75">
        <v>45671</v>
      </c>
      <c r="Q74" s="47">
        <f t="shared" ca="1" si="10"/>
        <v>0</v>
      </c>
      <c r="R74" s="34">
        <v>45671</v>
      </c>
      <c r="S74" s="59">
        <f t="shared" ca="1" si="11"/>
        <v>0</v>
      </c>
      <c r="T74" s="32">
        <v>45671</v>
      </c>
      <c r="U74" s="33">
        <f t="shared" ref="U74:U137" ca="1" si="12">IF(T74="","",IF(Y74&lt;&gt;"",Y74-T74,TODAY()-T74))</f>
        <v>0</v>
      </c>
      <c r="V74" s="34">
        <v>45671</v>
      </c>
      <c r="W74" s="35"/>
      <c r="X74" s="36" t="str">
        <f ca="1">IF(I74="","",IF(Y74&lt;&gt;"","Completed",IF(TODAY()&lt;V74,"Planned",IF(TODAY()=V74,"Due","Overdue"))))</f>
        <v>Completed</v>
      </c>
      <c r="Y74" s="37">
        <v>45671</v>
      </c>
      <c r="Z74" s="38">
        <f t="shared" si="9"/>
        <v>1</v>
      </c>
    </row>
    <row r="75" spans="1:26" s="39" customFormat="1" ht="26.25">
      <c r="A75" s="30">
        <v>72</v>
      </c>
      <c r="B75" s="31" t="s">
        <v>2502</v>
      </c>
      <c r="C75" s="31" t="s">
        <v>86</v>
      </c>
      <c r="D75" s="44" t="s">
        <v>32</v>
      </c>
      <c r="E75" s="72" t="str">
        <f>IFERROR(IF(INDEX(Sheet3!$B$2:$B$8, MATCH(D75, Sheet3!$A$2:$A$8, 0)) = 0, "", INDEX(Sheet3!$B$2:$B$8, MATCH(D75, Sheet3!$A$2:$A$8, 0))), "")</f>
        <v>Breakdown</v>
      </c>
      <c r="F75" s="31" t="s">
        <v>1675</v>
      </c>
      <c r="G75" s="45" t="s">
        <v>2362</v>
      </c>
      <c r="H75" s="63" t="str">
        <f>IFERROR(INDEX(Sheet3!$F$2:$F$114, MATCH(G75, Sheet3!$E$2:$E$114, 0)), "")</f>
        <v>WTP</v>
      </c>
      <c r="I75" s="32">
        <v>45670</v>
      </c>
      <c r="J75" s="33">
        <f t="shared" ca="1" si="7"/>
        <v>2</v>
      </c>
      <c r="K75" s="34">
        <v>45672</v>
      </c>
      <c r="L75" s="59">
        <f ca="1">IF(K75&lt;&gt;"",K75-I75,IF(I75="","",TODAY()-I75))</f>
        <v>2</v>
      </c>
      <c r="M75" s="34">
        <v>45672</v>
      </c>
      <c r="N75" s="47">
        <f ca="1">IF(M75&lt;&gt;"",M75-K75,IF(K75="","",TODAY()-K75))</f>
        <v>0</v>
      </c>
      <c r="O75" s="75">
        <v>45672</v>
      </c>
      <c r="P75" s="75">
        <v>45672</v>
      </c>
      <c r="Q75" s="47">
        <f t="shared" ca="1" si="10"/>
        <v>0</v>
      </c>
      <c r="R75" s="34">
        <v>45672</v>
      </c>
      <c r="S75" s="59">
        <f t="shared" ca="1" si="11"/>
        <v>0</v>
      </c>
      <c r="T75" s="32">
        <v>45672</v>
      </c>
      <c r="U75" s="33">
        <f t="shared" ca="1" si="12"/>
        <v>0</v>
      </c>
      <c r="V75" s="34">
        <v>45672</v>
      </c>
      <c r="W75" s="35"/>
      <c r="X75" s="36" t="str">
        <f t="shared" ca="1" si="8"/>
        <v>Completed</v>
      </c>
      <c r="Y75" s="37">
        <v>45672</v>
      </c>
      <c r="Z75" s="38">
        <f t="shared" si="9"/>
        <v>1</v>
      </c>
    </row>
    <row r="76" spans="1:26" s="39" customFormat="1" ht="26.25">
      <c r="A76" s="30">
        <v>73</v>
      </c>
      <c r="B76" s="31" t="s">
        <v>2425</v>
      </c>
      <c r="C76" s="31" t="s">
        <v>117</v>
      </c>
      <c r="D76" s="44" t="s">
        <v>476</v>
      </c>
      <c r="E76" s="72" t="str">
        <f>IFERROR(IF(INDEX(Sheet3!$B$2:$B$8, MATCH(D76, Sheet3!$A$2:$A$8, 0)) = 0, "", INDEX(Sheet3!$B$2:$B$8, MATCH(D76, Sheet3!$A$2:$A$8, 0))), "")</f>
        <v>Breakdown</v>
      </c>
      <c r="F76" s="31" t="s">
        <v>1675</v>
      </c>
      <c r="G76" s="45" t="s">
        <v>84</v>
      </c>
      <c r="H76" s="63" t="str">
        <f>IFERROR(INDEX(Sheet3!$F$2:$F$114, MATCH(G76, Sheet3!$E$2:$E$114, 0)), "")</f>
        <v>OTHERS</v>
      </c>
      <c r="I76" s="32">
        <v>45671</v>
      </c>
      <c r="J76" s="33">
        <f t="shared" ca="1" si="7"/>
        <v>1</v>
      </c>
      <c r="K76" s="34">
        <v>45671</v>
      </c>
      <c r="L76" s="59">
        <f ca="1">IF(K76&lt;&gt;"",K76-I76,IF(I76="","",TODAY()-I76))</f>
        <v>0</v>
      </c>
      <c r="M76" s="34">
        <v>45672</v>
      </c>
      <c r="N76" s="47">
        <f ca="1">IF(M76&lt;&gt;"",M76-K76,IF(K76="","",TODAY()-K76))</f>
        <v>1</v>
      </c>
      <c r="O76" s="75">
        <v>45672</v>
      </c>
      <c r="P76" s="75">
        <v>45672</v>
      </c>
      <c r="Q76" s="47">
        <f t="shared" ca="1" si="10"/>
        <v>0</v>
      </c>
      <c r="R76" s="34">
        <v>45672</v>
      </c>
      <c r="S76" s="59">
        <f t="shared" ca="1" si="11"/>
        <v>0</v>
      </c>
      <c r="T76" s="32">
        <v>45672</v>
      </c>
      <c r="U76" s="33">
        <f t="shared" ca="1" si="12"/>
        <v>0</v>
      </c>
      <c r="V76" s="34">
        <v>45672</v>
      </c>
      <c r="W76" s="35"/>
      <c r="X76" s="36" t="str">
        <f t="shared" ca="1" si="8"/>
        <v>Completed</v>
      </c>
      <c r="Y76" s="37">
        <v>45672</v>
      </c>
      <c r="Z76" s="38">
        <f t="shared" si="9"/>
        <v>1</v>
      </c>
    </row>
    <row r="77" spans="1:26" s="39" customFormat="1">
      <c r="A77" s="30">
        <v>74</v>
      </c>
      <c r="B77" s="31" t="s">
        <v>539</v>
      </c>
      <c r="C77" s="31" t="s">
        <v>425</v>
      </c>
      <c r="D77" s="44" t="s">
        <v>59</v>
      </c>
      <c r="E77" s="72" t="str">
        <f>IFERROR(IF(INDEX(Sheet3!$B$2:$B$8, MATCH(D77, Sheet3!$A$2:$A$8, 0)) = 0, "", INDEX(Sheet3!$B$2:$B$8, MATCH(D77, Sheet3!$A$2:$A$8, 0))), "")</f>
        <v>Preventive</v>
      </c>
      <c r="F77" s="31" t="s">
        <v>2296</v>
      </c>
      <c r="G77" s="45" t="s">
        <v>202</v>
      </c>
      <c r="H77" s="63" t="str">
        <f>IFERROR(INDEX(Sheet3!$F$2:$F$114, MATCH(G77, Sheet3!$E$2:$E$114, 0)), "")</f>
        <v>GENERATOR</v>
      </c>
      <c r="I77" s="32">
        <v>45676</v>
      </c>
      <c r="J77" s="33">
        <f t="shared" ca="1" si="7"/>
        <v>60</v>
      </c>
      <c r="K77" s="34">
        <v>45676</v>
      </c>
      <c r="L77" s="59">
        <f ca="1">IF(K77&lt;&gt;"",K77-I77,IF(I77="","",TODAY()-I77))</f>
        <v>0</v>
      </c>
      <c r="M77" s="34"/>
      <c r="N77" s="47">
        <f ca="1">IF(M77&lt;&gt;"",M77-K77,IF(K77="","",TODAY()-K77))</f>
        <v>60</v>
      </c>
      <c r="O77" s="75"/>
      <c r="P77" s="75"/>
      <c r="Q77" s="47" t="str">
        <f t="shared" ca="1" si="10"/>
        <v/>
      </c>
      <c r="R77" s="34"/>
      <c r="S77" s="59" t="str">
        <f t="shared" ca="1" si="11"/>
        <v/>
      </c>
      <c r="T77" s="32"/>
      <c r="U77" s="33" t="str">
        <f t="shared" ca="1" si="12"/>
        <v/>
      </c>
      <c r="V77" s="34"/>
      <c r="W77" s="35"/>
      <c r="X77" s="36" t="str">
        <f t="shared" ca="1" si="8"/>
        <v>Overdue</v>
      </c>
      <c r="Y77" s="37"/>
      <c r="Z77" s="38" t="str">
        <f t="shared" si="9"/>
        <v/>
      </c>
    </row>
    <row r="78" spans="1:26" s="39" customFormat="1">
      <c r="A78" s="30">
        <v>75</v>
      </c>
      <c r="B78" s="31" t="s">
        <v>2403</v>
      </c>
      <c r="C78" s="31" t="s">
        <v>78</v>
      </c>
      <c r="D78" s="44" t="s">
        <v>59</v>
      </c>
      <c r="E78" s="72" t="str">
        <f>IFERROR(IF(INDEX(Sheet3!$B$2:$B$8, MATCH(D78, Sheet3!$A$2:$A$8, 0)) = 0, "", INDEX(Sheet3!$B$2:$B$8, MATCH(D78, Sheet3!$A$2:$A$8, 0))), "")</f>
        <v>Preventive</v>
      </c>
      <c r="F78" s="31" t="s">
        <v>1948</v>
      </c>
      <c r="G78" s="45" t="s">
        <v>202</v>
      </c>
      <c r="H78" s="63" t="str">
        <f>IFERROR(INDEX(Sheet3!$F$2:$F$114, MATCH(G78, Sheet3!$E$2:$E$114, 0)), "")</f>
        <v>GENERATOR</v>
      </c>
      <c r="I78" s="32">
        <v>45670</v>
      </c>
      <c r="J78" s="33">
        <f t="shared" ca="1" si="7"/>
        <v>66</v>
      </c>
      <c r="K78" s="34">
        <v>45670</v>
      </c>
      <c r="L78" s="59">
        <f ca="1">IF(K78&lt;&gt;"",K78-I78,IF(I78="","",TODAY()-I78))</f>
        <v>0</v>
      </c>
      <c r="M78" s="34">
        <v>45670</v>
      </c>
      <c r="N78" s="47">
        <f ca="1">IF(M78&lt;&gt;"",M78-K78,IF(K78="","",TODAY()-K78))</f>
        <v>0</v>
      </c>
      <c r="O78" s="75">
        <v>45670</v>
      </c>
      <c r="P78" s="75">
        <v>45670</v>
      </c>
      <c r="Q78" s="47">
        <f t="shared" ca="1" si="10"/>
        <v>0</v>
      </c>
      <c r="R78" s="34">
        <v>45670</v>
      </c>
      <c r="S78" s="59">
        <f t="shared" ca="1" si="11"/>
        <v>5</v>
      </c>
      <c r="T78" s="32">
        <v>45675</v>
      </c>
      <c r="U78" s="33">
        <f t="shared" ca="1" si="12"/>
        <v>61</v>
      </c>
      <c r="V78" s="34"/>
      <c r="W78" s="130">
        <v>252625</v>
      </c>
      <c r="X78" s="36" t="str">
        <f t="shared" ca="1" si="8"/>
        <v>Overdue</v>
      </c>
      <c r="Y78" s="37"/>
      <c r="Z78" s="38" t="str">
        <f t="shared" si="9"/>
        <v/>
      </c>
    </row>
    <row r="79" spans="1:26" s="39" customFormat="1" ht="26.25">
      <c r="A79" s="30">
        <v>76</v>
      </c>
      <c r="B79" s="39" t="s">
        <v>539</v>
      </c>
      <c r="C79" s="31" t="s">
        <v>285</v>
      </c>
      <c r="D79" s="44" t="s">
        <v>59</v>
      </c>
      <c r="E79" s="72" t="str">
        <f>IFERROR(IF(INDEX(Sheet3!$B$2:$B$8, MATCH(D79, Sheet3!$A$2:$A$8, 0)) = 0, "", INDEX(Sheet3!$B$2:$B$8, MATCH(D79, Sheet3!$A$2:$A$8, 0))), "")</f>
        <v>Preventive</v>
      </c>
      <c r="F79" s="31" t="s">
        <v>276</v>
      </c>
      <c r="G79" s="45" t="s">
        <v>202</v>
      </c>
      <c r="H79" s="63" t="str">
        <f>IFERROR(INDEX(Sheet3!$F$2:$F$114, MATCH(G79, Sheet3!$E$2:$E$114, 0)), "")</f>
        <v>GENERATOR</v>
      </c>
      <c r="I79" s="32">
        <v>45675</v>
      </c>
      <c r="J79" s="33">
        <f t="shared" ca="1" si="7"/>
        <v>61</v>
      </c>
      <c r="K79" s="34">
        <v>45675</v>
      </c>
      <c r="L79" s="59">
        <f ca="1">IF(K79&lt;&gt;"",K79-I79,IF(I79="","",TODAY()-I79))</f>
        <v>0</v>
      </c>
      <c r="M79" s="34">
        <v>45675</v>
      </c>
      <c r="N79" s="47">
        <f ca="1">IF(M79&lt;&gt;"",M79-K79,IF(K79="","",TODAY()-K79))</f>
        <v>0</v>
      </c>
      <c r="O79" s="75"/>
      <c r="P79" s="75"/>
      <c r="Q79" s="47" t="str">
        <f t="shared" ca="1" si="10"/>
        <v/>
      </c>
      <c r="R79" s="34"/>
      <c r="S79" s="59" t="str">
        <f t="shared" ca="1" si="11"/>
        <v/>
      </c>
      <c r="T79" s="32"/>
      <c r="U79" s="33" t="str">
        <f t="shared" ca="1" si="12"/>
        <v/>
      </c>
      <c r="V79" s="34"/>
      <c r="W79" s="35"/>
      <c r="X79" s="36" t="str">
        <f t="shared" ca="1" si="8"/>
        <v>Overdue</v>
      </c>
      <c r="Y79" s="37"/>
      <c r="Z79" s="38" t="str">
        <f t="shared" si="9"/>
        <v/>
      </c>
    </row>
    <row r="80" spans="1:26" s="39" customFormat="1">
      <c r="A80" s="30">
        <v>77</v>
      </c>
      <c r="B80" s="111" t="s">
        <v>2503</v>
      </c>
      <c r="C80" s="31" t="s">
        <v>181</v>
      </c>
      <c r="D80" s="44" t="s">
        <v>59</v>
      </c>
      <c r="E80" s="72" t="str">
        <f>IFERROR(IF(INDEX(Sheet3!$B$2:$B$8, MATCH(D80, Sheet3!$A$2:$A$8, 0)) = 0, "", INDEX(Sheet3!$B$2:$B$8, MATCH(D80, Sheet3!$A$2:$A$8, 0))), "")</f>
        <v>Preventive</v>
      </c>
      <c r="F80" s="111" t="s">
        <v>249</v>
      </c>
      <c r="G80" s="45" t="s">
        <v>202</v>
      </c>
      <c r="H80" s="63" t="str">
        <f>IFERROR(INDEX(Sheet3!$F$2:$F$114, MATCH(G80, Sheet3!$E$2:$E$114, 0)), "")</f>
        <v>GENERATOR</v>
      </c>
      <c r="I80" s="32">
        <v>45673</v>
      </c>
      <c r="J80" s="33">
        <f t="shared" ca="1" si="7"/>
        <v>63</v>
      </c>
      <c r="K80" s="34">
        <v>45673</v>
      </c>
      <c r="L80" s="59">
        <f ca="1">IF(K80&lt;&gt;"",K80-I80,IF(I80="","",TODAY()-I80))</f>
        <v>0</v>
      </c>
      <c r="M80" s="34">
        <v>45673</v>
      </c>
      <c r="N80" s="47">
        <f ca="1">IF(M80&lt;&gt;"",M80-K80,IF(K80="","",TODAY()-K80))</f>
        <v>0</v>
      </c>
      <c r="O80" s="75">
        <v>45692</v>
      </c>
      <c r="P80" s="75"/>
      <c r="Q80" s="47">
        <f t="shared" ca="1" si="10"/>
        <v>44</v>
      </c>
      <c r="R80" s="34"/>
      <c r="S80" s="59" t="str">
        <f t="shared" ca="1" si="11"/>
        <v/>
      </c>
      <c r="T80" s="32"/>
      <c r="U80" s="33" t="str">
        <f t="shared" ca="1" si="12"/>
        <v/>
      </c>
      <c r="V80" s="34"/>
      <c r="W80" s="35"/>
      <c r="X80" s="36" t="str">
        <f t="shared" ca="1" si="8"/>
        <v>Overdue</v>
      </c>
      <c r="Y80" s="37"/>
      <c r="Z80" s="38" t="str">
        <f t="shared" si="9"/>
        <v/>
      </c>
    </row>
    <row r="81" spans="1:26" s="39" customFormat="1" ht="26.25">
      <c r="A81" s="30">
        <v>78</v>
      </c>
      <c r="B81" s="31" t="s">
        <v>539</v>
      </c>
      <c r="C81" s="31" t="s">
        <v>124</v>
      </c>
      <c r="D81" s="44" t="s">
        <v>59</v>
      </c>
      <c r="E81" s="72" t="str">
        <f>IFERROR(IF(INDEX(Sheet3!$B$2:$B$8, MATCH(D81, Sheet3!$A$2:$A$8, 0)) = 0, "", INDEX(Sheet3!$B$2:$B$8, MATCH(D81, Sheet3!$A$2:$A$8, 0))), "")</f>
        <v>Preventive</v>
      </c>
      <c r="F81" s="31" t="s">
        <v>1429</v>
      </c>
      <c r="G81" s="45" t="s">
        <v>202</v>
      </c>
      <c r="H81" s="63" t="str">
        <f>IFERROR(INDEX(Sheet3!$F$2:$F$114, MATCH(G81, Sheet3!$E$2:$E$114, 0)), "")</f>
        <v>GENERATOR</v>
      </c>
      <c r="I81" s="32">
        <v>45673</v>
      </c>
      <c r="J81" s="33">
        <f t="shared" ca="1" si="7"/>
        <v>63</v>
      </c>
      <c r="K81" s="34">
        <v>45673</v>
      </c>
      <c r="L81" s="59">
        <f ca="1">IF(K81&lt;&gt;"",K81-I81,IF(I81="","",TODAY()-I81))</f>
        <v>0</v>
      </c>
      <c r="M81" s="34"/>
      <c r="N81" s="47">
        <f ca="1">IF(M81&lt;&gt;"",M81-K81,IF(K81="","",TODAY()-K81))</f>
        <v>63</v>
      </c>
      <c r="O81" s="75"/>
      <c r="P81" s="75"/>
      <c r="Q81" s="47" t="str">
        <f t="shared" ca="1" si="10"/>
        <v/>
      </c>
      <c r="R81" s="34"/>
      <c r="S81" s="59" t="str">
        <f t="shared" ca="1" si="11"/>
        <v/>
      </c>
      <c r="T81" s="32"/>
      <c r="U81" s="33" t="str">
        <f t="shared" ca="1" si="12"/>
        <v/>
      </c>
      <c r="V81" s="34"/>
      <c r="W81" s="35"/>
      <c r="X81" s="36" t="str">
        <f t="shared" ca="1" si="8"/>
        <v>Overdue</v>
      </c>
      <c r="Y81" s="37"/>
      <c r="Z81" s="38" t="str">
        <f t="shared" si="9"/>
        <v/>
      </c>
    </row>
    <row r="82" spans="1:26" s="39" customFormat="1">
      <c r="A82" s="30">
        <v>79</v>
      </c>
      <c r="B82" s="111" t="s">
        <v>2504</v>
      </c>
      <c r="C82" s="31" t="s">
        <v>53</v>
      </c>
      <c r="D82" s="44" t="s">
        <v>54</v>
      </c>
      <c r="E82" s="72" t="str">
        <f>IFERROR(IF(INDEX(Sheet3!$B$2:$B$8, MATCH(D82, Sheet3!$A$2:$A$8, 0)) = 0, "", INDEX(Sheet3!$B$2:$B$8, MATCH(D82, Sheet3!$A$2:$A$8, 0))), "")</f>
        <v>Breakdown</v>
      </c>
      <c r="F82" s="31" t="s">
        <v>1486</v>
      </c>
      <c r="G82" s="45" t="s">
        <v>84</v>
      </c>
      <c r="H82" s="63" t="str">
        <f>IFERROR(INDEX(Sheet3!$F$2:$F$114, MATCH(G82, Sheet3!$E$2:$E$114, 0)), "")</f>
        <v>OTHERS</v>
      </c>
      <c r="I82" s="32">
        <v>45675</v>
      </c>
      <c r="J82" s="33">
        <f t="shared" ca="1" si="7"/>
        <v>61</v>
      </c>
      <c r="K82" s="34">
        <v>45676</v>
      </c>
      <c r="L82" s="59">
        <f ca="1">IF(K82&lt;&gt;"",K82-I82,IF(I82="","",TODAY()-I82))</f>
        <v>1</v>
      </c>
      <c r="M82" s="34">
        <v>45676</v>
      </c>
      <c r="N82" s="47">
        <f ca="1">IF(M82&lt;&gt;"",M82-K82,IF(K82="","",TODAY()-K82))</f>
        <v>0</v>
      </c>
      <c r="O82" s="75">
        <v>45676</v>
      </c>
      <c r="P82" s="75"/>
      <c r="Q82" s="47">
        <f t="shared" ca="1" si="10"/>
        <v>60</v>
      </c>
      <c r="R82" s="34"/>
      <c r="S82" s="59" t="str">
        <f t="shared" ca="1" si="11"/>
        <v/>
      </c>
      <c r="T82" s="32"/>
      <c r="U82" s="33" t="str">
        <f t="shared" ca="1" si="12"/>
        <v/>
      </c>
      <c r="V82" s="34"/>
      <c r="W82" s="35"/>
      <c r="X82" s="36" t="str">
        <f t="shared" ca="1" si="8"/>
        <v>Overdue</v>
      </c>
      <c r="Y82" s="37"/>
      <c r="Z82" s="38" t="str">
        <f t="shared" si="9"/>
        <v/>
      </c>
    </row>
    <row r="83" spans="1:26" s="39" customFormat="1">
      <c r="A83" s="30">
        <v>80</v>
      </c>
      <c r="B83" s="131" t="s">
        <v>2505</v>
      </c>
      <c r="C83" s="31"/>
      <c r="D83" s="44" t="s">
        <v>67</v>
      </c>
      <c r="E83" s="72" t="str">
        <f>IFERROR(IF(INDEX(Sheet3!$B$2:$B$8, MATCH(D83, Sheet3!$A$2:$A$8, 0)) = 0, "", INDEX(Sheet3!$B$2:$B$8, MATCH(D83, Sheet3!$A$2:$A$8, 0))), "")</f>
        <v>Breakdown</v>
      </c>
      <c r="F83" s="31" t="s">
        <v>529</v>
      </c>
      <c r="G83" s="45" t="s">
        <v>84</v>
      </c>
      <c r="H83" s="63" t="str">
        <f>IFERROR(INDEX(Sheet3!$F$2:$F$114, MATCH(G83, Sheet3!$E$2:$E$114, 0)), "")</f>
        <v>OTHERS</v>
      </c>
      <c r="I83" s="32">
        <v>45664</v>
      </c>
      <c r="J83" s="33">
        <f t="shared" ca="1" si="7"/>
        <v>12</v>
      </c>
      <c r="K83" s="34">
        <v>45664</v>
      </c>
      <c r="L83" s="59">
        <f ca="1">IF(K83&lt;&gt;"",K83-I83,IF(I83="","",TODAY()-I83))</f>
        <v>0</v>
      </c>
      <c r="M83" s="34">
        <v>45665</v>
      </c>
      <c r="N83" s="47">
        <f ca="1">IF(M83&lt;&gt;"",M83-K83,IF(K83="","",TODAY()-K83))</f>
        <v>1</v>
      </c>
      <c r="O83" s="75">
        <v>45665</v>
      </c>
      <c r="P83" s="75">
        <v>45665</v>
      </c>
      <c r="Q83" s="47">
        <f t="shared" ca="1" si="10"/>
        <v>0</v>
      </c>
      <c r="R83" s="34">
        <v>45665</v>
      </c>
      <c r="S83" s="59">
        <f t="shared" ca="1" si="11"/>
        <v>0</v>
      </c>
      <c r="T83" s="32">
        <v>45665</v>
      </c>
      <c r="U83" s="33">
        <f t="shared" ca="1" si="12"/>
        <v>11</v>
      </c>
      <c r="V83" s="34">
        <v>45676</v>
      </c>
      <c r="W83" s="35"/>
      <c r="X83" s="36" t="str">
        <f t="shared" ca="1" si="8"/>
        <v>Completed</v>
      </c>
      <c r="Y83" s="37">
        <v>45676</v>
      </c>
      <c r="Z83" s="38">
        <f t="shared" si="9"/>
        <v>1</v>
      </c>
    </row>
    <row r="84" spans="1:26" s="39" customFormat="1" ht="30">
      <c r="A84" s="30">
        <v>81</v>
      </c>
      <c r="B84" s="131" t="s">
        <v>2506</v>
      </c>
      <c r="C84" s="31" t="s">
        <v>234</v>
      </c>
      <c r="D84" s="44" t="s">
        <v>42</v>
      </c>
      <c r="E84" s="72" t="str">
        <f>IFERROR(IF(INDEX(Sheet3!$B$2:$B$8, MATCH(D84, Sheet3!$A$2:$A$8, 0)) = 0, "", INDEX(Sheet3!$B$2:$B$8, MATCH(D84, Sheet3!$A$2:$A$8, 0))), "")</f>
        <v>Corrective</v>
      </c>
      <c r="F84" s="31" t="s">
        <v>1486</v>
      </c>
      <c r="G84" s="45" t="s">
        <v>84</v>
      </c>
      <c r="H84" s="63" t="str">
        <f>IFERROR(INDEX(Sheet3!$F$2:$F$114, MATCH(G84, Sheet3!$E$2:$E$114, 0)), "")</f>
        <v>OTHERS</v>
      </c>
      <c r="I84" s="32">
        <v>45669</v>
      </c>
      <c r="J84" s="33">
        <f t="shared" ca="1" si="7"/>
        <v>67</v>
      </c>
      <c r="K84" s="34">
        <v>45669</v>
      </c>
      <c r="L84" s="59">
        <f ca="1">IF(K84&lt;&gt;"",K84-I84,IF(I84="","",TODAY()-I84))</f>
        <v>0</v>
      </c>
      <c r="M84" s="34">
        <v>45676</v>
      </c>
      <c r="N84" s="47">
        <f ca="1">IF(M84&lt;&gt;"",M84-K84,IF(K84="","",TODAY()-K84))</f>
        <v>7</v>
      </c>
      <c r="O84" s="75">
        <v>45676</v>
      </c>
      <c r="P84" s="75"/>
      <c r="Q84" s="47">
        <f t="shared" ca="1" si="10"/>
        <v>60</v>
      </c>
      <c r="R84" s="34"/>
      <c r="S84" s="59" t="str">
        <f t="shared" ca="1" si="11"/>
        <v/>
      </c>
      <c r="T84" s="32"/>
      <c r="U84" s="33" t="str">
        <f t="shared" ca="1" si="12"/>
        <v/>
      </c>
      <c r="V84" s="34"/>
      <c r="W84" s="35"/>
      <c r="X84" s="36" t="str">
        <f t="shared" ca="1" si="8"/>
        <v>Overdue</v>
      </c>
      <c r="Y84" s="37"/>
      <c r="Z84" s="38" t="str">
        <f t="shared" si="9"/>
        <v/>
      </c>
    </row>
    <row r="85" spans="1:26" s="39" customFormat="1">
      <c r="A85" s="30">
        <v>82</v>
      </c>
      <c r="B85" s="131" t="s">
        <v>2507</v>
      </c>
      <c r="C85" s="31" t="s">
        <v>384</v>
      </c>
      <c r="D85" s="44" t="s">
        <v>54</v>
      </c>
      <c r="E85" s="72" t="str">
        <f>IFERROR(IF(INDEX(Sheet3!$B$2:$B$8, MATCH(D85, Sheet3!$A$2:$A$8, 0)) = 0, "", INDEX(Sheet3!$B$2:$B$8, MATCH(D85, Sheet3!$A$2:$A$8, 0))), "")</f>
        <v>Breakdown</v>
      </c>
      <c r="F85" s="31" t="s">
        <v>386</v>
      </c>
      <c r="G85" s="45" t="s">
        <v>84</v>
      </c>
      <c r="H85" s="63" t="str">
        <f>IFERROR(INDEX(Sheet3!$F$2:$F$114, MATCH(G85, Sheet3!$E$2:$E$114, 0)), "")</f>
        <v>OTHERS</v>
      </c>
      <c r="I85" s="32">
        <v>45674</v>
      </c>
      <c r="J85" s="33">
        <f t="shared" ca="1" si="7"/>
        <v>62</v>
      </c>
      <c r="K85" s="34">
        <v>45674</v>
      </c>
      <c r="L85" s="59">
        <f ca="1">IF(K85&lt;&gt;"",K85-I85,IF(I85="","",TODAY()-I85))</f>
        <v>0</v>
      </c>
      <c r="M85" s="34">
        <v>45676</v>
      </c>
      <c r="N85" s="47">
        <f ca="1">IF(M85&lt;&gt;"",M85-K85,IF(K85="","",TODAY()-K85))</f>
        <v>2</v>
      </c>
      <c r="O85" s="75"/>
      <c r="P85" s="75"/>
      <c r="Q85" s="47" t="str">
        <f t="shared" ca="1" si="10"/>
        <v/>
      </c>
      <c r="R85" s="34"/>
      <c r="S85" s="59" t="str">
        <f t="shared" ca="1" si="11"/>
        <v/>
      </c>
      <c r="T85" s="32"/>
      <c r="U85" s="33" t="str">
        <f t="shared" ca="1" si="12"/>
        <v/>
      </c>
      <c r="V85" s="34"/>
      <c r="W85" s="35"/>
      <c r="X85" s="36" t="str">
        <f t="shared" ca="1" si="8"/>
        <v>Overdue</v>
      </c>
      <c r="Y85" s="37"/>
      <c r="Z85" s="38" t="str">
        <f t="shared" si="9"/>
        <v/>
      </c>
    </row>
    <row r="86" spans="1:26" s="39" customFormat="1">
      <c r="A86" s="30">
        <v>83</v>
      </c>
      <c r="B86" s="31" t="s">
        <v>2508</v>
      </c>
      <c r="C86" s="31" t="s">
        <v>165</v>
      </c>
      <c r="D86" s="44" t="s">
        <v>54</v>
      </c>
      <c r="E86" s="72" t="str">
        <f>IFERROR(IF(INDEX(Sheet3!$B$2:$B$8, MATCH(D86, Sheet3!$A$2:$A$8, 0)) = 0, "", INDEX(Sheet3!$B$2:$B$8, MATCH(D86, Sheet3!$A$2:$A$8, 0))), "")</f>
        <v>Breakdown</v>
      </c>
      <c r="F86" s="31" t="s">
        <v>836</v>
      </c>
      <c r="G86" s="45" t="s">
        <v>1034</v>
      </c>
      <c r="H86" s="63" t="str">
        <f>IFERROR(INDEX(Sheet3!$F$2:$F$114, MATCH(G86, Sheet3!$E$2:$E$114, 0)), "")</f>
        <v>GREASE_TRAP</v>
      </c>
      <c r="I86" s="32">
        <v>45674</v>
      </c>
      <c r="J86" s="33">
        <f t="shared" ca="1" si="7"/>
        <v>62</v>
      </c>
      <c r="K86" s="34">
        <v>45674</v>
      </c>
      <c r="L86" s="59">
        <f ca="1">IF(K86&lt;&gt;"",K86-I86,IF(I86="","",TODAY()-I86))</f>
        <v>0</v>
      </c>
      <c r="M86" s="34">
        <v>45675</v>
      </c>
      <c r="N86" s="47">
        <f ca="1">IF(M86&lt;&gt;"",M86-K86,IF(K86="","",TODAY()-K86))</f>
        <v>1</v>
      </c>
      <c r="O86" s="75">
        <v>45676</v>
      </c>
      <c r="P86" s="75">
        <v>45676</v>
      </c>
      <c r="Q86" s="47">
        <f t="shared" ca="1" si="10"/>
        <v>0</v>
      </c>
      <c r="R86" s="34">
        <v>45676</v>
      </c>
      <c r="S86" s="59">
        <f t="shared" ca="1" si="11"/>
        <v>60</v>
      </c>
      <c r="T86" s="32"/>
      <c r="U86" s="33" t="str">
        <f t="shared" ca="1" si="12"/>
        <v/>
      </c>
      <c r="V86" s="34"/>
      <c r="W86" s="35"/>
      <c r="X86" s="36" t="str">
        <f t="shared" ca="1" si="8"/>
        <v>Overdue</v>
      </c>
      <c r="Y86" s="37"/>
      <c r="Z86" s="38" t="str">
        <f t="shared" si="9"/>
        <v/>
      </c>
    </row>
    <row r="87" spans="1:26" s="39" customFormat="1" ht="26.25">
      <c r="A87" s="30">
        <v>84</v>
      </c>
      <c r="B87" s="31" t="s">
        <v>2509</v>
      </c>
      <c r="C87" s="31" t="s">
        <v>399</v>
      </c>
      <c r="D87" s="44" t="s">
        <v>54</v>
      </c>
      <c r="E87" s="72" t="str">
        <f>IFERROR(IF(INDEX(Sheet3!$B$2:$B$8, MATCH(D87, Sheet3!$A$2:$A$8, 0)) = 0, "", INDEX(Sheet3!$B$2:$B$8, MATCH(D87, Sheet3!$A$2:$A$8, 0))), "")</f>
        <v>Breakdown</v>
      </c>
      <c r="F87" s="31"/>
      <c r="G87" s="45" t="s">
        <v>84</v>
      </c>
      <c r="H87" s="63" t="str">
        <f>IFERROR(INDEX(Sheet3!$F$2:$F$114, MATCH(G87, Sheet3!$E$2:$E$114, 0)), "")</f>
        <v>OTHERS</v>
      </c>
      <c r="I87" s="32">
        <v>45671</v>
      </c>
      <c r="J87" s="33">
        <f t="shared" ca="1" si="7"/>
        <v>65</v>
      </c>
      <c r="K87" s="34">
        <v>45671</v>
      </c>
      <c r="L87" s="59">
        <f ca="1">IF(K87&lt;&gt;"",K87-I87,IF(I87="","",TODAY()-I87))</f>
        <v>0</v>
      </c>
      <c r="M87" s="34"/>
      <c r="N87" s="47">
        <f ca="1">IF(M87&lt;&gt;"",M87-K87,IF(K87="","",TODAY()-K87))</f>
        <v>65</v>
      </c>
      <c r="O87" s="75"/>
      <c r="P87" s="75"/>
      <c r="Q87" s="47" t="str">
        <f t="shared" ca="1" si="10"/>
        <v/>
      </c>
      <c r="R87" s="34"/>
      <c r="S87" s="59" t="str">
        <f t="shared" ca="1" si="11"/>
        <v/>
      </c>
      <c r="T87" s="32"/>
      <c r="U87" s="33" t="str">
        <f t="shared" ca="1" si="12"/>
        <v/>
      </c>
      <c r="V87" s="34"/>
      <c r="W87" s="35"/>
      <c r="X87" s="36" t="str">
        <f t="shared" ca="1" si="8"/>
        <v>Overdue</v>
      </c>
      <c r="Y87" s="37"/>
      <c r="Z87" s="38" t="str">
        <f t="shared" si="9"/>
        <v/>
      </c>
    </row>
    <row r="88" spans="1:26" s="39" customFormat="1" ht="30">
      <c r="A88" s="30">
        <v>85</v>
      </c>
      <c r="B88" s="131" t="s">
        <v>2062</v>
      </c>
      <c r="C88" s="31" t="s">
        <v>53</v>
      </c>
      <c r="D88" s="44" t="s">
        <v>54</v>
      </c>
      <c r="E88" s="72" t="str">
        <f>IFERROR(IF(INDEX(Sheet3!$B$2:$B$8, MATCH(D88, Sheet3!$A$2:$A$8, 0)) = 0, "", INDEX(Sheet3!$B$2:$B$8, MATCH(D88, Sheet3!$A$2:$A$8, 0))), "")</f>
        <v>Breakdown</v>
      </c>
      <c r="F88" s="31" t="s">
        <v>386</v>
      </c>
      <c r="G88" s="45" t="s">
        <v>84</v>
      </c>
      <c r="H88" s="63" t="str">
        <f>IFERROR(INDEX(Sheet3!$F$2:$F$114, MATCH(G88, Sheet3!$E$2:$E$114, 0)), "")</f>
        <v>OTHERS</v>
      </c>
      <c r="I88" s="32">
        <v>45676</v>
      </c>
      <c r="J88" s="33">
        <f t="shared" ca="1" si="7"/>
        <v>60</v>
      </c>
      <c r="K88" s="34">
        <v>45676</v>
      </c>
      <c r="L88" s="59">
        <f ca="1">IF(K88&lt;&gt;"",K88-I88,IF(I88="","",TODAY()-I88))</f>
        <v>0</v>
      </c>
      <c r="M88" s="34">
        <v>45676</v>
      </c>
      <c r="N88" s="47">
        <f ca="1">IF(M88&lt;&gt;"",M88-K88,IF(K88="","",TODAY()-K88))</f>
        <v>0</v>
      </c>
      <c r="O88" s="75">
        <v>45676</v>
      </c>
      <c r="P88" s="75">
        <v>45676</v>
      </c>
      <c r="Q88" s="47">
        <f t="shared" ca="1" si="10"/>
        <v>0</v>
      </c>
      <c r="R88" s="34">
        <v>45676</v>
      </c>
      <c r="S88" s="59">
        <f t="shared" ca="1" si="11"/>
        <v>0</v>
      </c>
      <c r="T88" s="32">
        <v>45676</v>
      </c>
      <c r="U88" s="33">
        <f t="shared" ca="1" si="12"/>
        <v>60</v>
      </c>
      <c r="V88" s="34"/>
      <c r="W88" s="35">
        <v>300000</v>
      </c>
      <c r="X88" s="36" t="str">
        <f t="shared" ca="1" si="8"/>
        <v>Overdue</v>
      </c>
      <c r="Y88" s="37"/>
      <c r="Z88" s="38" t="str">
        <f t="shared" si="9"/>
        <v/>
      </c>
    </row>
    <row r="89" spans="1:26" s="39" customFormat="1">
      <c r="A89" s="30">
        <v>86</v>
      </c>
      <c r="B89" s="31" t="s">
        <v>2510</v>
      </c>
      <c r="C89" s="31"/>
      <c r="D89" s="44" t="s">
        <v>54</v>
      </c>
      <c r="E89" s="72" t="str">
        <f>IFERROR(IF(INDEX(Sheet3!$B$2:$B$8, MATCH(D89, Sheet3!$A$2:$A$8, 0)) = 0, "", INDEX(Sheet3!$B$2:$B$8, MATCH(D89, Sheet3!$A$2:$A$8, 0))), "")</f>
        <v>Breakdown</v>
      </c>
      <c r="F89" s="31" t="s">
        <v>621</v>
      </c>
      <c r="G89" s="45" t="s">
        <v>84</v>
      </c>
      <c r="H89" s="63" t="str">
        <f>IFERROR(INDEX(Sheet3!$F$2:$F$114, MATCH(G89, Sheet3!$E$2:$E$114, 0)), "")</f>
        <v>OTHERS</v>
      </c>
      <c r="I89" s="32">
        <v>45670</v>
      </c>
      <c r="J89" s="33">
        <f t="shared" ca="1" si="7"/>
        <v>2</v>
      </c>
      <c r="K89" s="34">
        <v>45670</v>
      </c>
      <c r="L89" s="59">
        <f ca="1">IF(K89&lt;&gt;"",K89-I89,IF(I89="","",TODAY()-I89))</f>
        <v>0</v>
      </c>
      <c r="M89" s="34">
        <v>45670</v>
      </c>
      <c r="N89" s="47">
        <f ca="1">IF(M89&lt;&gt;"",M89-K89,IF(K89="","",TODAY()-K89))</f>
        <v>0</v>
      </c>
      <c r="O89" s="75"/>
      <c r="P89" s="75"/>
      <c r="Q89" s="47" t="str">
        <f t="shared" ca="1" si="10"/>
        <v/>
      </c>
      <c r="R89" s="34"/>
      <c r="S89" s="59" t="str">
        <f t="shared" ca="1" si="11"/>
        <v/>
      </c>
      <c r="T89" s="32"/>
      <c r="U89" s="33" t="str">
        <f t="shared" ca="1" si="12"/>
        <v/>
      </c>
      <c r="V89" s="34">
        <v>45672</v>
      </c>
      <c r="W89" s="35"/>
      <c r="X89" s="36" t="str">
        <f t="shared" ca="1" si="8"/>
        <v>Completed</v>
      </c>
      <c r="Y89" s="37">
        <v>45672</v>
      </c>
      <c r="Z89" s="38">
        <f t="shared" si="9"/>
        <v>1</v>
      </c>
    </row>
    <row r="90" spans="1:26" s="39" customFormat="1">
      <c r="A90" s="30">
        <v>87</v>
      </c>
      <c r="B90" s="31" t="s">
        <v>2511</v>
      </c>
      <c r="C90" s="31" t="s">
        <v>402</v>
      </c>
      <c r="D90" s="44" t="s">
        <v>59</v>
      </c>
      <c r="E90" s="72" t="str">
        <f>IFERROR(IF(INDEX(Sheet3!$B$2:$B$8, MATCH(D90, Sheet3!$A$2:$A$8, 0)) = 0, "", INDEX(Sheet3!$B$2:$B$8, MATCH(D90, Sheet3!$A$2:$A$8, 0))), "")</f>
        <v>Preventive</v>
      </c>
      <c r="F90" s="31" t="s">
        <v>1429</v>
      </c>
      <c r="G90" s="45" t="s">
        <v>202</v>
      </c>
      <c r="H90" s="63" t="str">
        <f>IFERROR(INDEX(Sheet3!$F$2:$F$114, MATCH(G90, Sheet3!$E$2:$E$114, 0)), "")</f>
        <v>GENERATOR</v>
      </c>
      <c r="I90" s="32">
        <v>45676</v>
      </c>
      <c r="J90" s="33">
        <f t="shared" ca="1" si="7"/>
        <v>60</v>
      </c>
      <c r="K90" s="34">
        <v>45676</v>
      </c>
      <c r="L90" s="59">
        <f ca="1">IF(K90&lt;&gt;"",K90-I90,IF(I90="","",TODAY()-I90))</f>
        <v>0</v>
      </c>
      <c r="M90" s="34"/>
      <c r="N90" s="47">
        <f ca="1">IF(M90&lt;&gt;"",M90-K90,IF(K90="","",TODAY()-K90))</f>
        <v>60</v>
      </c>
      <c r="O90" s="75"/>
      <c r="P90" s="75"/>
      <c r="Q90" s="47" t="str">
        <f t="shared" ca="1" si="10"/>
        <v/>
      </c>
      <c r="R90" s="34"/>
      <c r="S90" s="59" t="str">
        <f t="shared" ca="1" si="11"/>
        <v/>
      </c>
      <c r="T90" s="32"/>
      <c r="U90" s="33" t="str">
        <f t="shared" ca="1" si="12"/>
        <v/>
      </c>
      <c r="V90" s="34"/>
      <c r="W90" s="35"/>
      <c r="X90" s="36" t="str">
        <f t="shared" ca="1" si="8"/>
        <v>Overdue</v>
      </c>
      <c r="Y90" s="37"/>
      <c r="Z90" s="38" t="str">
        <f t="shared" si="9"/>
        <v/>
      </c>
    </row>
    <row r="91" spans="1:26" s="39" customFormat="1">
      <c r="A91" s="30">
        <v>88</v>
      </c>
      <c r="B91" s="81" t="s">
        <v>2512</v>
      </c>
      <c r="C91" s="31" t="s">
        <v>156</v>
      </c>
      <c r="D91" s="44" t="s">
        <v>59</v>
      </c>
      <c r="E91" s="72" t="str">
        <f>IFERROR(IF(INDEX(Sheet3!$B$2:$B$8, MATCH(D91, Sheet3!$A$2:$A$8, 0)) = 0, "", INDEX(Sheet3!$B$2:$B$8, MATCH(D91, Sheet3!$A$2:$A$8, 0))), "")</f>
        <v>Preventive</v>
      </c>
      <c r="F91" s="31" t="s">
        <v>2287</v>
      </c>
      <c r="G91" s="45" t="s">
        <v>202</v>
      </c>
      <c r="H91" s="63" t="str">
        <f>IFERROR(INDEX(Sheet3!$F$2:$F$114, MATCH(G91, Sheet3!$E$2:$E$114, 0)), "")</f>
        <v>GENERATOR</v>
      </c>
      <c r="I91" s="32">
        <v>45675</v>
      </c>
      <c r="J91" s="33">
        <f t="shared" ca="1" si="7"/>
        <v>61</v>
      </c>
      <c r="K91" s="34">
        <v>45676</v>
      </c>
      <c r="L91" s="59">
        <f t="shared" ref="L91:L154" ca="1" si="13">IF(K91&lt;&gt;"",K91-I91,IF(I91="","",TODAY()-I91))</f>
        <v>1</v>
      </c>
      <c r="M91" s="34"/>
      <c r="N91" s="47">
        <f t="shared" ref="N91:N154" ca="1" si="14">IF(M91&lt;&gt;"",M91-K91,IF(K91="","",TODAY()-K91))</f>
        <v>60</v>
      </c>
      <c r="O91" s="75"/>
      <c r="P91" s="75"/>
      <c r="Q91" s="47" t="str">
        <f t="shared" ca="1" si="10"/>
        <v/>
      </c>
      <c r="R91" s="34"/>
      <c r="S91" s="59" t="str">
        <f t="shared" ca="1" si="11"/>
        <v/>
      </c>
      <c r="T91" s="32"/>
      <c r="U91" s="33" t="str">
        <f t="shared" ca="1" si="12"/>
        <v/>
      </c>
      <c r="V91" s="34"/>
      <c r="W91" s="35"/>
      <c r="X91" s="36" t="str">
        <f t="shared" ca="1" si="8"/>
        <v>Overdue</v>
      </c>
      <c r="Y91" s="37"/>
      <c r="Z91" s="38" t="str">
        <f t="shared" si="9"/>
        <v/>
      </c>
    </row>
    <row r="92" spans="1:26" s="39" customFormat="1">
      <c r="A92" s="30">
        <v>89</v>
      </c>
      <c r="B92" s="131" t="s">
        <v>2513</v>
      </c>
      <c r="C92" s="31" t="s">
        <v>323</v>
      </c>
      <c r="D92" s="44" t="s">
        <v>59</v>
      </c>
      <c r="E92" s="72" t="str">
        <f>IFERROR(IF(INDEX(Sheet3!$B$2:$B$8, MATCH(D92, Sheet3!$A$2:$A$8, 0)) = 0, "", INDEX(Sheet3!$B$2:$B$8, MATCH(D92, Sheet3!$A$2:$A$8, 0))), "")</f>
        <v>Preventive</v>
      </c>
      <c r="F92" s="31" t="s">
        <v>1429</v>
      </c>
      <c r="G92" s="45" t="s">
        <v>202</v>
      </c>
      <c r="H92" s="63" t="str">
        <f>IFERROR(INDEX(Sheet3!$F$2:$F$114, MATCH(G92, Sheet3!$E$2:$E$114, 0)), "")</f>
        <v>GENERATOR</v>
      </c>
      <c r="I92" s="32">
        <v>45675</v>
      </c>
      <c r="J92" s="33">
        <f t="shared" ca="1" si="7"/>
        <v>61</v>
      </c>
      <c r="K92" s="34">
        <v>45675</v>
      </c>
      <c r="L92" s="59">
        <f t="shared" ca="1" si="13"/>
        <v>0</v>
      </c>
      <c r="M92" s="34">
        <v>45675</v>
      </c>
      <c r="N92" s="47">
        <f t="shared" ca="1" si="14"/>
        <v>0</v>
      </c>
      <c r="O92" s="75"/>
      <c r="P92" s="75"/>
      <c r="Q92" s="47" t="str">
        <f t="shared" ca="1" si="10"/>
        <v/>
      </c>
      <c r="R92" s="34"/>
      <c r="S92" s="59" t="str">
        <f t="shared" ca="1" si="11"/>
        <v/>
      </c>
      <c r="T92" s="32"/>
      <c r="U92" s="33" t="str">
        <f t="shared" ca="1" si="12"/>
        <v/>
      </c>
      <c r="V92" s="34"/>
      <c r="W92" s="35"/>
      <c r="X92" s="36" t="str">
        <f t="shared" ca="1" si="8"/>
        <v>Overdue</v>
      </c>
      <c r="Y92" s="37"/>
      <c r="Z92" s="38" t="str">
        <f t="shared" si="9"/>
        <v/>
      </c>
    </row>
    <row r="93" spans="1:26" s="39" customFormat="1">
      <c r="A93" s="30">
        <v>90</v>
      </c>
      <c r="B93" s="131" t="s">
        <v>2514</v>
      </c>
      <c r="C93" s="31" t="s">
        <v>201</v>
      </c>
      <c r="D93" s="44" t="s">
        <v>59</v>
      </c>
      <c r="E93" s="72" t="str">
        <f>IFERROR(IF(INDEX(Sheet3!$B$2:$B$8, MATCH(D93, Sheet3!$A$2:$A$8, 0)) = 0, "", INDEX(Sheet3!$B$2:$B$8, MATCH(D93, Sheet3!$A$2:$A$8, 0))), "")</f>
        <v>Preventive</v>
      </c>
      <c r="F93" s="31" t="s">
        <v>1429</v>
      </c>
      <c r="G93" s="45" t="s">
        <v>202</v>
      </c>
      <c r="H93" s="63" t="str">
        <f>IFERROR(INDEX(Sheet3!$F$2:$F$114, MATCH(G93, Sheet3!$E$2:$E$114, 0)), "")</f>
        <v>GENERATOR</v>
      </c>
      <c r="I93" s="32">
        <v>45675</v>
      </c>
      <c r="J93" s="33">
        <f t="shared" ca="1" si="7"/>
        <v>61</v>
      </c>
      <c r="K93" s="34">
        <v>45675</v>
      </c>
      <c r="L93" s="59">
        <f t="shared" ca="1" si="13"/>
        <v>0</v>
      </c>
      <c r="M93" s="34"/>
      <c r="N93" s="47">
        <f t="shared" ca="1" si="14"/>
        <v>61</v>
      </c>
      <c r="O93" s="75"/>
      <c r="P93" s="75"/>
      <c r="Q93" s="47" t="str">
        <f t="shared" ca="1" si="10"/>
        <v/>
      </c>
      <c r="R93" s="34"/>
      <c r="S93" s="59" t="str">
        <f t="shared" ca="1" si="11"/>
        <v/>
      </c>
      <c r="T93" s="32"/>
      <c r="U93" s="33" t="str">
        <f t="shared" ca="1" si="12"/>
        <v/>
      </c>
      <c r="V93" s="34"/>
      <c r="W93" s="35"/>
      <c r="X93" s="36" t="str">
        <f t="shared" ca="1" si="8"/>
        <v>Overdue</v>
      </c>
      <c r="Y93" s="37"/>
      <c r="Z93" s="38" t="str">
        <f t="shared" si="9"/>
        <v/>
      </c>
    </row>
    <row r="94" spans="1:26" s="39" customFormat="1" ht="26.25">
      <c r="A94" s="30">
        <v>91</v>
      </c>
      <c r="B94" s="131" t="s">
        <v>2515</v>
      </c>
      <c r="C94" s="31" t="s">
        <v>578</v>
      </c>
      <c r="D94" s="44" t="s">
        <v>59</v>
      </c>
      <c r="E94" s="72" t="str">
        <f>IFERROR(IF(INDEX(Sheet3!$B$2:$B$8, MATCH(D94, Sheet3!$A$2:$A$8, 0)) = 0, "", INDEX(Sheet3!$B$2:$B$8, MATCH(D94, Sheet3!$A$2:$A$8, 0))), "")</f>
        <v>Preventive</v>
      </c>
      <c r="F94" s="31" t="s">
        <v>2287</v>
      </c>
      <c r="G94" s="45" t="s">
        <v>202</v>
      </c>
      <c r="H94" s="63" t="str">
        <f>IFERROR(INDEX(Sheet3!$F$2:$F$114, MATCH(G94, Sheet3!$E$2:$E$114, 0)), "")</f>
        <v>GENERATOR</v>
      </c>
      <c r="I94" s="32">
        <v>45674</v>
      </c>
      <c r="J94" s="33">
        <f t="shared" ca="1" si="7"/>
        <v>62</v>
      </c>
      <c r="K94" s="34">
        <v>45674</v>
      </c>
      <c r="L94" s="59">
        <f t="shared" ca="1" si="13"/>
        <v>0</v>
      </c>
      <c r="M94" s="34">
        <v>45674</v>
      </c>
      <c r="N94" s="47">
        <f t="shared" ca="1" si="14"/>
        <v>0</v>
      </c>
      <c r="O94" s="75"/>
      <c r="P94" s="75"/>
      <c r="Q94" s="47" t="str">
        <f t="shared" ca="1" si="10"/>
        <v/>
      </c>
      <c r="R94" s="34"/>
      <c r="S94" s="59" t="str">
        <f t="shared" ca="1" si="11"/>
        <v/>
      </c>
      <c r="T94" s="32"/>
      <c r="U94" s="33" t="str">
        <f t="shared" ca="1" si="12"/>
        <v/>
      </c>
      <c r="V94" s="34"/>
      <c r="W94" s="35"/>
      <c r="X94" s="36" t="str">
        <f t="shared" ca="1" si="8"/>
        <v>Overdue</v>
      </c>
      <c r="Y94" s="37"/>
      <c r="Z94" s="38" t="str">
        <f t="shared" si="9"/>
        <v/>
      </c>
    </row>
    <row r="95" spans="1:26" s="39" customFormat="1">
      <c r="A95" s="30">
        <v>92</v>
      </c>
      <c r="B95" s="111" t="s">
        <v>2516</v>
      </c>
      <c r="C95" s="31" t="s">
        <v>165</v>
      </c>
      <c r="D95" s="44" t="s">
        <v>59</v>
      </c>
      <c r="E95" s="72" t="str">
        <f>IFERROR(IF(INDEX(Sheet3!$B$2:$B$8, MATCH(D95, Sheet3!$A$2:$A$8, 0)) = 0, "", INDEX(Sheet3!$B$2:$B$8, MATCH(D95, Sheet3!$A$2:$A$8, 0))), "")</f>
        <v>Preventive</v>
      </c>
      <c r="F95" s="31" t="s">
        <v>1429</v>
      </c>
      <c r="G95" s="45" t="s">
        <v>202</v>
      </c>
      <c r="H95" s="63" t="str">
        <f>IFERROR(INDEX(Sheet3!$F$2:$F$114, MATCH(G95, Sheet3!$E$2:$E$114, 0)), "")</f>
        <v>GENERATOR</v>
      </c>
      <c r="I95" s="32">
        <v>45672</v>
      </c>
      <c r="J95" s="33">
        <f t="shared" ca="1" si="7"/>
        <v>1</v>
      </c>
      <c r="K95" s="34">
        <v>45672</v>
      </c>
      <c r="L95" s="59">
        <f t="shared" ca="1" si="13"/>
        <v>0</v>
      </c>
      <c r="M95" s="34">
        <v>45673</v>
      </c>
      <c r="N95" s="47">
        <f t="shared" ca="1" si="14"/>
        <v>1</v>
      </c>
      <c r="O95" s="75">
        <v>45673</v>
      </c>
      <c r="P95" s="75">
        <v>45673</v>
      </c>
      <c r="Q95" s="47">
        <f t="shared" ca="1" si="10"/>
        <v>0</v>
      </c>
      <c r="R95" s="34">
        <v>45673</v>
      </c>
      <c r="S95" s="59">
        <f t="shared" ca="1" si="11"/>
        <v>0</v>
      </c>
      <c r="T95" s="32">
        <v>45673</v>
      </c>
      <c r="U95" s="33">
        <f t="shared" ca="1" si="12"/>
        <v>0</v>
      </c>
      <c r="V95" s="34">
        <v>45673</v>
      </c>
      <c r="W95" s="35"/>
      <c r="X95" s="36" t="str">
        <f t="shared" ca="1" si="8"/>
        <v>Completed</v>
      </c>
      <c r="Y95" s="37">
        <v>45673</v>
      </c>
      <c r="Z95" s="38">
        <f t="shared" si="9"/>
        <v>1</v>
      </c>
    </row>
    <row r="96" spans="1:26" s="39" customFormat="1" ht="28.5">
      <c r="A96" s="30">
        <v>93</v>
      </c>
      <c r="B96" s="131" t="s">
        <v>2517</v>
      </c>
      <c r="C96" s="31" t="s">
        <v>137</v>
      </c>
      <c r="D96" s="44" t="s">
        <v>476</v>
      </c>
      <c r="E96" s="72" t="str">
        <f>IFERROR(IF(INDEX(Sheet3!$B$2:$B$8, MATCH(D96, Sheet3!$A$2:$A$8, 0)) = 0, "", INDEX(Sheet3!$B$2:$B$8, MATCH(D96, Sheet3!$A$2:$A$8, 0))), "")</f>
        <v>Breakdown</v>
      </c>
      <c r="F96" s="31" t="s">
        <v>1334</v>
      </c>
      <c r="G96" s="45" t="s">
        <v>1209</v>
      </c>
      <c r="H96" s="63" t="str">
        <f>IFERROR(INDEX(Sheet3!$F$2:$F$114, MATCH(G96, Sheet3!$E$2:$E$114, 0)), "")</f>
        <v>HVAC</v>
      </c>
      <c r="I96" s="32">
        <v>45676</v>
      </c>
      <c r="J96" s="33">
        <f t="shared" ca="1" si="7"/>
        <v>60</v>
      </c>
      <c r="K96" s="34">
        <v>45676</v>
      </c>
      <c r="L96" s="59">
        <f t="shared" ca="1" si="13"/>
        <v>0</v>
      </c>
      <c r="M96" s="34">
        <v>45676</v>
      </c>
      <c r="N96" s="47">
        <f t="shared" ca="1" si="14"/>
        <v>0</v>
      </c>
      <c r="O96" s="75"/>
      <c r="P96" s="75"/>
      <c r="Q96" s="47" t="str">
        <f t="shared" ca="1" si="10"/>
        <v/>
      </c>
      <c r="R96" s="34"/>
      <c r="S96" s="59" t="str">
        <f t="shared" ca="1" si="11"/>
        <v/>
      </c>
      <c r="T96" s="32"/>
      <c r="U96" s="33" t="str">
        <f t="shared" ca="1" si="12"/>
        <v/>
      </c>
      <c r="V96" s="34"/>
      <c r="W96" s="35"/>
      <c r="X96" s="36" t="str">
        <f t="shared" ca="1" si="8"/>
        <v>Overdue</v>
      </c>
      <c r="Y96" s="37"/>
      <c r="Z96" s="38" t="str">
        <f t="shared" si="9"/>
        <v/>
      </c>
    </row>
    <row r="97" spans="1:26" s="39" customFormat="1" ht="28.5">
      <c r="A97" s="30">
        <v>94</v>
      </c>
      <c r="B97" s="31" t="s">
        <v>1666</v>
      </c>
      <c r="C97" s="31" t="s">
        <v>176</v>
      </c>
      <c r="D97" s="44" t="s">
        <v>32</v>
      </c>
      <c r="E97" s="72" t="str">
        <f>IFERROR(IF(INDEX(Sheet3!$B$2:$B$8, MATCH(D97, Sheet3!$A$2:$A$8, 0)) = 0, "", INDEX(Sheet3!$B$2:$B$8, MATCH(D97, Sheet3!$A$2:$A$8, 0))), "")</f>
        <v>Breakdown</v>
      </c>
      <c r="F97" s="31" t="s">
        <v>134</v>
      </c>
      <c r="G97" s="45" t="s">
        <v>1209</v>
      </c>
      <c r="H97" s="63" t="str">
        <f>IFERROR(INDEX(Sheet3!$F$2:$F$114, MATCH(G97, Sheet3!$E$2:$E$114, 0)), "")</f>
        <v>HVAC</v>
      </c>
      <c r="I97" s="32">
        <v>45670</v>
      </c>
      <c r="J97" s="33">
        <f t="shared" ca="1" si="7"/>
        <v>66</v>
      </c>
      <c r="K97" s="34">
        <v>45670</v>
      </c>
      <c r="L97" s="59">
        <f t="shared" ca="1" si="13"/>
        <v>0</v>
      </c>
      <c r="M97" s="34">
        <v>45670</v>
      </c>
      <c r="N97" s="47">
        <f t="shared" ca="1" si="14"/>
        <v>0</v>
      </c>
      <c r="O97" s="75">
        <v>45670</v>
      </c>
      <c r="P97" s="75">
        <v>45670</v>
      </c>
      <c r="Q97" s="47">
        <f t="shared" ca="1" si="10"/>
        <v>0</v>
      </c>
      <c r="R97" s="34">
        <v>45670</v>
      </c>
      <c r="S97" s="59">
        <f t="shared" ca="1" si="11"/>
        <v>6</v>
      </c>
      <c r="T97" s="32">
        <v>45676</v>
      </c>
      <c r="U97" s="33">
        <f t="shared" ca="1" si="12"/>
        <v>60</v>
      </c>
      <c r="V97" s="34"/>
      <c r="W97" s="35">
        <v>108575</v>
      </c>
      <c r="X97" s="36" t="str">
        <f t="shared" ca="1" si="8"/>
        <v>Overdue</v>
      </c>
      <c r="Y97" s="37"/>
      <c r="Z97" s="38" t="str">
        <f t="shared" si="9"/>
        <v/>
      </c>
    </row>
    <row r="98" spans="1:26" s="39" customFormat="1" ht="28.5">
      <c r="A98" s="30">
        <v>95</v>
      </c>
      <c r="B98" s="31" t="s">
        <v>2518</v>
      </c>
      <c r="C98" s="31"/>
      <c r="D98" s="44" t="s">
        <v>54</v>
      </c>
      <c r="E98" s="72" t="str">
        <f>IFERROR(IF(INDEX(Sheet3!$B$2:$B$8, MATCH(D98, Sheet3!$A$2:$A$8, 0)) = 0, "", INDEX(Sheet3!$B$2:$B$8, MATCH(D98, Sheet3!$A$2:$A$8, 0))), "")</f>
        <v>Breakdown</v>
      </c>
      <c r="F98" s="31" t="s">
        <v>529</v>
      </c>
      <c r="G98" s="45" t="s">
        <v>152</v>
      </c>
      <c r="H98" s="63" t="str">
        <f>IFERROR(INDEX(Sheet3!$F$2:$F$114, MATCH(G98, Sheet3!$E$2:$E$114, 0)), "")</f>
        <v>PLUMBING</v>
      </c>
      <c r="I98" s="32">
        <v>45674</v>
      </c>
      <c r="J98" s="33">
        <f t="shared" ca="1" si="7"/>
        <v>62</v>
      </c>
      <c r="K98" s="34">
        <v>45674</v>
      </c>
      <c r="L98" s="59">
        <f t="shared" ca="1" si="13"/>
        <v>0</v>
      </c>
      <c r="M98" s="34">
        <v>45676</v>
      </c>
      <c r="N98" s="47">
        <f t="shared" ca="1" si="14"/>
        <v>2</v>
      </c>
      <c r="O98" s="75"/>
      <c r="P98" s="75"/>
      <c r="Q98" s="47" t="str">
        <f t="shared" ca="1" si="10"/>
        <v/>
      </c>
      <c r="R98" s="34"/>
      <c r="S98" s="59" t="str">
        <f t="shared" ca="1" si="11"/>
        <v/>
      </c>
      <c r="T98" s="32"/>
      <c r="U98" s="33" t="str">
        <f t="shared" ca="1" si="12"/>
        <v/>
      </c>
      <c r="V98" s="34"/>
      <c r="W98" s="35"/>
      <c r="X98" s="36" t="str">
        <f t="shared" ca="1" si="8"/>
        <v>Overdue</v>
      </c>
      <c r="Y98" s="37"/>
      <c r="Z98" s="38" t="str">
        <f t="shared" si="9"/>
        <v/>
      </c>
    </row>
    <row r="99" spans="1:26" s="39" customFormat="1">
      <c r="A99" s="30">
        <v>96</v>
      </c>
      <c r="B99" s="31" t="s">
        <v>2519</v>
      </c>
      <c r="C99" s="31" t="s">
        <v>683</v>
      </c>
      <c r="D99" s="44" t="s">
        <v>32</v>
      </c>
      <c r="E99" s="72" t="str">
        <f>IFERROR(IF(INDEX(Sheet3!$B$2:$B$8, MATCH(D99, Sheet3!$A$2:$A$8, 0)) = 0, "", INDEX(Sheet3!$B$2:$B$8, MATCH(D99, Sheet3!$A$2:$A$8, 0))), "")</f>
        <v>Breakdown</v>
      </c>
      <c r="F99" s="31" t="s">
        <v>529</v>
      </c>
      <c r="G99" s="45" t="s">
        <v>84</v>
      </c>
      <c r="H99" s="63" t="str">
        <f>IFERROR(INDEX(Sheet3!$F$2:$F$114, MATCH(G99, Sheet3!$E$2:$E$114, 0)), "")</f>
        <v>OTHERS</v>
      </c>
      <c r="I99" s="32">
        <v>45673</v>
      </c>
      <c r="J99" s="33">
        <f t="shared" ca="1" si="7"/>
        <v>63</v>
      </c>
      <c r="K99" s="34">
        <v>45673</v>
      </c>
      <c r="L99" s="59">
        <f t="shared" ca="1" si="13"/>
        <v>0</v>
      </c>
      <c r="M99" s="34">
        <v>45675</v>
      </c>
      <c r="N99" s="47">
        <f t="shared" ca="1" si="14"/>
        <v>2</v>
      </c>
      <c r="O99" s="75"/>
      <c r="P99" s="75"/>
      <c r="Q99" s="47" t="str">
        <f t="shared" ca="1" si="10"/>
        <v/>
      </c>
      <c r="R99" s="34"/>
      <c r="S99" s="59" t="str">
        <f t="shared" ca="1" si="11"/>
        <v/>
      </c>
      <c r="T99" s="32"/>
      <c r="U99" s="33" t="str">
        <f t="shared" ca="1" si="12"/>
        <v/>
      </c>
      <c r="V99" s="34"/>
      <c r="W99" s="35"/>
      <c r="X99" s="36" t="str">
        <f t="shared" ca="1" si="8"/>
        <v>Overdue</v>
      </c>
      <c r="Y99" s="37"/>
      <c r="Z99" s="38" t="str">
        <f t="shared" si="9"/>
        <v/>
      </c>
    </row>
    <row r="100" spans="1:26" s="39" customFormat="1" ht="26.25">
      <c r="A100" s="30">
        <v>97</v>
      </c>
      <c r="B100" s="31" t="s">
        <v>678</v>
      </c>
      <c r="C100" s="31" t="s">
        <v>259</v>
      </c>
      <c r="D100" s="44" t="s">
        <v>59</v>
      </c>
      <c r="E100" s="72" t="str">
        <f>IFERROR(IF(INDEX(Sheet3!$B$2:$B$8, MATCH(D100, Sheet3!$A$2:$A$8, 0)) = 0, "", INDEX(Sheet3!$B$2:$B$8, MATCH(D100, Sheet3!$A$2:$A$8, 0))), "")</f>
        <v>Preventive</v>
      </c>
      <c r="F100" s="31" t="s">
        <v>412</v>
      </c>
      <c r="G100" s="45" t="s">
        <v>34</v>
      </c>
      <c r="H100" s="63" t="str">
        <f>IFERROR(INDEX(Sheet3!$F$2:$F$114, MATCH(G100, Sheet3!$E$2:$E$114, 0)), "")</f>
        <v>EVACUATION</v>
      </c>
      <c r="I100" s="32">
        <v>45676</v>
      </c>
      <c r="J100" s="33">
        <f t="shared" ca="1" si="7"/>
        <v>60</v>
      </c>
      <c r="K100" s="34">
        <v>45676</v>
      </c>
      <c r="L100" s="59">
        <f t="shared" ca="1" si="13"/>
        <v>0</v>
      </c>
      <c r="M100" s="34"/>
      <c r="N100" s="47">
        <f t="shared" ca="1" si="14"/>
        <v>60</v>
      </c>
      <c r="O100" s="75"/>
      <c r="P100" s="75"/>
      <c r="Q100" s="47" t="str">
        <f t="shared" ca="1" si="10"/>
        <v/>
      </c>
      <c r="R100" s="34"/>
      <c r="S100" s="59" t="str">
        <f t="shared" ca="1" si="11"/>
        <v/>
      </c>
      <c r="T100" s="32"/>
      <c r="U100" s="33" t="str">
        <f t="shared" ca="1" si="12"/>
        <v/>
      </c>
      <c r="V100" s="34"/>
      <c r="W100" s="35"/>
      <c r="X100" s="36" t="str">
        <f t="shared" ca="1" si="8"/>
        <v>Overdue</v>
      </c>
      <c r="Y100" s="37"/>
      <c r="Z100" s="38" t="str">
        <f t="shared" si="9"/>
        <v/>
      </c>
    </row>
    <row r="101" spans="1:26" s="39" customFormat="1" ht="26.25">
      <c r="A101" s="30">
        <v>98</v>
      </c>
      <c r="B101" s="31" t="s">
        <v>2520</v>
      </c>
      <c r="C101" s="31" t="s">
        <v>86</v>
      </c>
      <c r="D101" s="44" t="s">
        <v>54</v>
      </c>
      <c r="E101" s="72" t="str">
        <f>IFERROR(IF(INDEX(Sheet3!$B$2:$B$8, MATCH(D101, Sheet3!$A$2:$A$8, 0)) = 0, "", INDEX(Sheet3!$B$2:$B$8, MATCH(D101, Sheet3!$A$2:$A$8, 0))), "")</f>
        <v>Breakdown</v>
      </c>
      <c r="F101" s="31" t="s">
        <v>295</v>
      </c>
      <c r="G101" s="45" t="s">
        <v>84</v>
      </c>
      <c r="H101" s="63" t="str">
        <f>IFERROR(INDEX(Sheet3!$F$2:$F$114, MATCH(G101, Sheet3!$E$2:$E$114, 0)), "")</f>
        <v>OTHERS</v>
      </c>
      <c r="I101" s="32">
        <v>45675</v>
      </c>
      <c r="J101" s="33">
        <f t="shared" ca="1" si="7"/>
        <v>61</v>
      </c>
      <c r="K101" s="34">
        <v>45676</v>
      </c>
      <c r="L101" s="59">
        <f t="shared" ca="1" si="13"/>
        <v>1</v>
      </c>
      <c r="M101" s="34">
        <v>45676</v>
      </c>
      <c r="N101" s="47">
        <f t="shared" ca="1" si="14"/>
        <v>0</v>
      </c>
      <c r="O101" s="75"/>
      <c r="P101" s="75"/>
      <c r="Q101" s="47" t="str">
        <f t="shared" ca="1" si="10"/>
        <v/>
      </c>
      <c r="R101" s="34"/>
      <c r="S101" s="59" t="str">
        <f t="shared" ca="1" si="11"/>
        <v/>
      </c>
      <c r="T101" s="32"/>
      <c r="U101" s="33" t="str">
        <f t="shared" ca="1" si="12"/>
        <v/>
      </c>
      <c r="V101" s="34"/>
      <c r="W101" s="35"/>
      <c r="X101" s="36" t="str">
        <f t="shared" ca="1" si="8"/>
        <v>Overdue</v>
      </c>
      <c r="Y101" s="37"/>
      <c r="Z101" s="38" t="str">
        <f t="shared" si="9"/>
        <v/>
      </c>
    </row>
    <row r="102" spans="1:26" s="39" customFormat="1">
      <c r="A102" s="30">
        <v>99</v>
      </c>
      <c r="B102" s="31" t="s">
        <v>1406</v>
      </c>
      <c r="C102" s="31"/>
      <c r="D102" s="44" t="s">
        <v>54</v>
      </c>
      <c r="E102" s="72" t="str">
        <f>IFERROR(IF(INDEX(Sheet3!$B$2:$B$8, MATCH(D102, Sheet3!$A$2:$A$8, 0)) = 0, "", INDEX(Sheet3!$B$2:$B$8, MATCH(D102, Sheet3!$A$2:$A$8, 0))), "")</f>
        <v>Breakdown</v>
      </c>
      <c r="F102" s="31" t="s">
        <v>386</v>
      </c>
      <c r="G102" s="45" t="s">
        <v>84</v>
      </c>
      <c r="H102" s="63" t="str">
        <f>IFERROR(INDEX(Sheet3!$F$2:$F$114, MATCH(G102, Sheet3!$E$2:$E$114, 0)), "")</f>
        <v>OTHERS</v>
      </c>
      <c r="I102" s="32">
        <v>45670</v>
      </c>
      <c r="J102" s="33">
        <f t="shared" ca="1" si="7"/>
        <v>66</v>
      </c>
      <c r="K102" s="34">
        <v>45670</v>
      </c>
      <c r="L102" s="59">
        <f t="shared" ca="1" si="13"/>
        <v>0</v>
      </c>
      <c r="M102" s="34">
        <v>45670</v>
      </c>
      <c r="N102" s="47">
        <f t="shared" ca="1" si="14"/>
        <v>0</v>
      </c>
      <c r="O102" s="75">
        <v>45676</v>
      </c>
      <c r="P102" s="75"/>
      <c r="Q102" s="47">
        <f t="shared" ca="1" si="10"/>
        <v>60</v>
      </c>
      <c r="R102" s="34"/>
      <c r="S102" s="59" t="str">
        <f t="shared" ca="1" si="11"/>
        <v/>
      </c>
      <c r="T102" s="32"/>
      <c r="U102" s="33" t="str">
        <f t="shared" ca="1" si="12"/>
        <v/>
      </c>
      <c r="V102" s="34"/>
      <c r="W102" s="35"/>
      <c r="X102" s="36" t="str">
        <f t="shared" ca="1" si="8"/>
        <v>Overdue</v>
      </c>
      <c r="Y102" s="37"/>
      <c r="Z102" s="38" t="str">
        <f t="shared" si="9"/>
        <v/>
      </c>
    </row>
    <row r="103" spans="1:26" s="39" customFormat="1" ht="26.25">
      <c r="A103" s="30">
        <v>100</v>
      </c>
      <c r="B103" s="31" t="s">
        <v>495</v>
      </c>
      <c r="C103" s="31" t="s">
        <v>71</v>
      </c>
      <c r="D103" s="44" t="s">
        <v>67</v>
      </c>
      <c r="E103" s="72" t="str">
        <f>IFERROR(IF(INDEX(Sheet3!$B$2:$B$8, MATCH(D103, Sheet3!$A$2:$A$8, 0)) = 0, "", INDEX(Sheet3!$B$2:$B$8, MATCH(D103, Sheet3!$A$2:$A$8, 0))), "")</f>
        <v>Breakdown</v>
      </c>
      <c r="F103" s="31" t="s">
        <v>2521</v>
      </c>
      <c r="G103" s="45" t="s">
        <v>56</v>
      </c>
      <c r="H103" s="63" t="str">
        <f>IFERROR(INDEX(Sheet3!$F$2:$F$114, MATCH(G103, Sheet3!$E$2:$E$114, 0)), "")</f>
        <v>PLUMBING</v>
      </c>
      <c r="I103" s="32">
        <v>45671</v>
      </c>
      <c r="J103" s="33">
        <f t="shared" ca="1" si="7"/>
        <v>7</v>
      </c>
      <c r="K103" s="34">
        <v>45672</v>
      </c>
      <c r="L103" s="59">
        <f t="shared" ca="1" si="13"/>
        <v>1</v>
      </c>
      <c r="M103" s="34">
        <v>45672</v>
      </c>
      <c r="N103" s="47">
        <f t="shared" ca="1" si="14"/>
        <v>0</v>
      </c>
      <c r="O103" s="75">
        <v>45676</v>
      </c>
      <c r="P103" s="75">
        <v>45678</v>
      </c>
      <c r="Q103" s="47">
        <f t="shared" ca="1" si="10"/>
        <v>2</v>
      </c>
      <c r="R103" s="34">
        <v>45678</v>
      </c>
      <c r="S103" s="59">
        <f t="shared" ca="1" si="11"/>
        <v>0</v>
      </c>
      <c r="T103" s="32">
        <v>45678</v>
      </c>
      <c r="U103" s="33">
        <f t="shared" ca="1" si="12"/>
        <v>0</v>
      </c>
      <c r="V103" s="34">
        <v>45678</v>
      </c>
      <c r="W103" s="35">
        <v>120000</v>
      </c>
      <c r="X103" s="36" t="str">
        <f t="shared" ca="1" si="8"/>
        <v>Completed</v>
      </c>
      <c r="Y103" s="37">
        <v>45678</v>
      </c>
      <c r="Z103" s="38">
        <f t="shared" si="9"/>
        <v>1</v>
      </c>
    </row>
    <row r="104" spans="1:26" s="39" customFormat="1" ht="38.25">
      <c r="A104" s="30">
        <v>101</v>
      </c>
      <c r="B104" s="81" t="s">
        <v>2522</v>
      </c>
      <c r="C104" s="31" t="s">
        <v>207</v>
      </c>
      <c r="D104" s="44" t="s">
        <v>59</v>
      </c>
      <c r="E104" s="72" t="str">
        <f>IFERROR(IF(INDEX(Sheet3!$B$2:$B$8, MATCH(D104, Sheet3!$A$2:$A$8, 0)) = 0, "", INDEX(Sheet3!$B$2:$B$8, MATCH(D104, Sheet3!$A$2:$A$8, 0))), "")</f>
        <v>Preventive</v>
      </c>
      <c r="F104" s="111" t="s">
        <v>333</v>
      </c>
      <c r="G104" s="45" t="s">
        <v>84</v>
      </c>
      <c r="H104" s="63" t="str">
        <f>IFERROR(INDEX(Sheet3!$F$2:$F$114, MATCH(G104, Sheet3!$E$2:$E$114, 0)), "")</f>
        <v>OTHERS</v>
      </c>
      <c r="I104" s="32">
        <v>45675</v>
      </c>
      <c r="J104" s="33">
        <f t="shared" ca="1" si="7"/>
        <v>61</v>
      </c>
      <c r="K104" s="34">
        <v>45675</v>
      </c>
      <c r="L104" s="59">
        <f t="shared" ca="1" si="13"/>
        <v>0</v>
      </c>
      <c r="M104" s="34"/>
      <c r="N104" s="47">
        <f t="shared" ca="1" si="14"/>
        <v>61</v>
      </c>
      <c r="O104" s="75"/>
      <c r="P104" s="75"/>
      <c r="Q104" s="47" t="str">
        <f t="shared" ca="1" si="10"/>
        <v/>
      </c>
      <c r="R104" s="34"/>
      <c r="S104" s="59" t="str">
        <f t="shared" ca="1" si="11"/>
        <v/>
      </c>
      <c r="T104" s="32"/>
      <c r="U104" s="33" t="str">
        <f t="shared" ca="1" si="12"/>
        <v/>
      </c>
      <c r="V104" s="34"/>
      <c r="W104" s="35"/>
      <c r="X104" s="36" t="str">
        <f t="shared" ca="1" si="8"/>
        <v>Overdue</v>
      </c>
      <c r="Y104" s="37"/>
      <c r="Z104" s="38" t="str">
        <f t="shared" si="9"/>
        <v/>
      </c>
    </row>
    <row r="105" spans="1:26" s="39" customFormat="1" ht="26.25">
      <c r="A105" s="30">
        <v>102</v>
      </c>
      <c r="B105" s="31" t="s">
        <v>322</v>
      </c>
      <c r="C105" s="31" t="s">
        <v>281</v>
      </c>
      <c r="D105" s="44" t="s">
        <v>59</v>
      </c>
      <c r="E105" s="72" t="str">
        <f>IFERROR(IF(INDEX(Sheet3!$B$2:$B$8, MATCH(D105, Sheet3!$A$2:$A$8, 0)) = 0, "", INDEX(Sheet3!$B$2:$B$8, MATCH(D105, Sheet3!$A$2:$A$8, 0))), "")</f>
        <v>Preventive</v>
      </c>
      <c r="F105" s="31" t="s">
        <v>1577</v>
      </c>
      <c r="G105" s="45" t="s">
        <v>61</v>
      </c>
      <c r="H105" s="63" t="str">
        <f>IFERROR(INDEX(Sheet3!$F$2:$F$114, MATCH(G105, Sheet3!$E$2:$E$114, 0)), "")</f>
        <v>HVAC</v>
      </c>
      <c r="I105" s="32">
        <v>45664</v>
      </c>
      <c r="J105" s="33">
        <f t="shared" ca="1" si="7"/>
        <v>9</v>
      </c>
      <c r="K105" s="34">
        <v>45664</v>
      </c>
      <c r="L105" s="59">
        <f t="shared" ca="1" si="13"/>
        <v>0</v>
      </c>
      <c r="M105" s="34">
        <v>45669</v>
      </c>
      <c r="N105" s="47">
        <f t="shared" ca="1" si="14"/>
        <v>5</v>
      </c>
      <c r="O105" s="75">
        <v>45669</v>
      </c>
      <c r="P105" s="75">
        <v>45670</v>
      </c>
      <c r="Q105" s="47">
        <f t="shared" ca="1" si="10"/>
        <v>1</v>
      </c>
      <c r="R105" s="34">
        <v>45672</v>
      </c>
      <c r="S105" s="59" t="e">
        <f ca="1">IF(#REF!&lt;&gt;"",#REF!-R105,IF(R105="","",TODAY()-R105))</f>
        <v>#REF!</v>
      </c>
      <c r="T105" s="34">
        <v>45675</v>
      </c>
      <c r="U105" s="33" t="e">
        <f ca="1">IF(#REF!="","",IF(Y105&lt;&gt;"",Y105-#REF!,TODAY()-#REF!))</f>
        <v>#REF!</v>
      </c>
      <c r="V105" s="34">
        <v>45673</v>
      </c>
      <c r="W105" s="35">
        <v>195500</v>
      </c>
      <c r="X105" s="36" t="str">
        <f t="shared" ca="1" si="8"/>
        <v>Completed</v>
      </c>
      <c r="Y105" s="37">
        <v>45673</v>
      </c>
      <c r="Z105" s="38">
        <f t="shared" si="9"/>
        <v>1</v>
      </c>
    </row>
    <row r="106" spans="1:26" s="39" customFormat="1" ht="30">
      <c r="A106" s="30">
        <v>103</v>
      </c>
      <c r="B106" s="132" t="s">
        <v>2523</v>
      </c>
      <c r="C106" s="31" t="s">
        <v>524</v>
      </c>
      <c r="D106" s="44" t="s">
        <v>59</v>
      </c>
      <c r="E106" s="72" t="str">
        <f>IFERROR(IF(INDEX(Sheet3!$B$2:$B$8, MATCH(D106, Sheet3!$A$2:$A$8, 0)) = 0, "", INDEX(Sheet3!$B$2:$B$8, MATCH(D106, Sheet3!$A$2:$A$8, 0))), "")</f>
        <v>Preventive</v>
      </c>
      <c r="F106" s="31" t="s">
        <v>427</v>
      </c>
      <c r="G106" s="45" t="s">
        <v>84</v>
      </c>
      <c r="H106" s="63" t="str">
        <f>IFERROR(INDEX(Sheet3!$F$2:$F$114, MATCH(G106, Sheet3!$E$2:$E$114, 0)), "")</f>
        <v>OTHERS</v>
      </c>
      <c r="I106" s="32">
        <v>45671</v>
      </c>
      <c r="J106" s="33">
        <f t="shared" ca="1" si="7"/>
        <v>65</v>
      </c>
      <c r="K106" s="34">
        <v>45671</v>
      </c>
      <c r="L106" s="59">
        <f t="shared" ca="1" si="13"/>
        <v>0</v>
      </c>
      <c r="M106" s="34">
        <v>45673</v>
      </c>
      <c r="N106" s="47">
        <f t="shared" ca="1" si="14"/>
        <v>2</v>
      </c>
      <c r="O106" s="75">
        <v>45673</v>
      </c>
      <c r="P106" s="75">
        <v>45674</v>
      </c>
      <c r="Q106" s="47">
        <f t="shared" ca="1" si="10"/>
        <v>1</v>
      </c>
      <c r="R106" s="77">
        <v>45674</v>
      </c>
      <c r="S106" s="59">
        <f ca="1">IF(T106&lt;&gt;"",T106-T105,IF(T105="","",TODAY()-T105))</f>
        <v>61</v>
      </c>
      <c r="T106" s="32"/>
      <c r="U106" s="33" t="str">
        <f t="shared" ca="1" si="12"/>
        <v/>
      </c>
      <c r="V106" s="34"/>
      <c r="W106" s="35"/>
      <c r="X106" s="36" t="str">
        <f t="shared" ca="1" si="8"/>
        <v>Overdue</v>
      </c>
      <c r="Y106" s="37"/>
      <c r="Z106" s="38" t="str">
        <f t="shared" si="9"/>
        <v/>
      </c>
    </row>
    <row r="107" spans="1:26" s="39" customFormat="1" ht="26.25">
      <c r="A107" s="30">
        <v>104</v>
      </c>
      <c r="B107" s="81" t="s">
        <v>2524</v>
      </c>
      <c r="C107" s="31" t="s">
        <v>259</v>
      </c>
      <c r="D107" s="44" t="s">
        <v>59</v>
      </c>
      <c r="E107" s="72" t="str">
        <f>IFERROR(IF(INDEX(Sheet3!$B$2:$B$8, MATCH(D107, Sheet3!$A$2:$A$8, 0)) = 0, "", INDEX(Sheet3!$B$2:$B$8, MATCH(D107, Sheet3!$A$2:$A$8, 0))), "")</f>
        <v>Preventive</v>
      </c>
      <c r="F107" s="31" t="s">
        <v>324</v>
      </c>
      <c r="G107" s="45" t="s">
        <v>97</v>
      </c>
      <c r="H107" s="63" t="str">
        <f>IFERROR(INDEX(Sheet3!$F$2:$F$114, MATCH(G107, Sheet3!$E$2:$E$114, 0)), "")</f>
        <v>HVAC</v>
      </c>
      <c r="I107" s="32">
        <v>45669</v>
      </c>
      <c r="J107" s="33">
        <f t="shared" ca="1" si="7"/>
        <v>67</v>
      </c>
      <c r="K107" s="34">
        <v>45669</v>
      </c>
      <c r="L107" s="59">
        <f t="shared" ca="1" si="13"/>
        <v>0</v>
      </c>
      <c r="M107" s="34">
        <v>45669</v>
      </c>
      <c r="N107" s="47">
        <f t="shared" ca="1" si="14"/>
        <v>0</v>
      </c>
      <c r="O107" s="75">
        <v>45670</v>
      </c>
      <c r="P107" s="75">
        <v>45671</v>
      </c>
      <c r="Q107" s="47">
        <f t="shared" ca="1" si="10"/>
        <v>1</v>
      </c>
      <c r="R107" s="34">
        <v>45671</v>
      </c>
      <c r="S107" s="59">
        <f t="shared" ca="1" si="11"/>
        <v>65</v>
      </c>
      <c r="T107" s="32"/>
      <c r="U107" s="33" t="str">
        <f t="shared" ca="1" si="12"/>
        <v/>
      </c>
      <c r="V107" s="34"/>
      <c r="W107" s="35">
        <v>300000</v>
      </c>
      <c r="X107" s="36" t="str">
        <f t="shared" ca="1" si="8"/>
        <v>Overdue</v>
      </c>
      <c r="Y107" s="37"/>
      <c r="Z107" s="38" t="str">
        <f t="shared" si="9"/>
        <v/>
      </c>
    </row>
    <row r="108" spans="1:26" s="39" customFormat="1" ht="26.25">
      <c r="A108" s="30">
        <v>105</v>
      </c>
      <c r="B108" s="81" t="s">
        <v>2525</v>
      </c>
      <c r="C108" s="31" t="s">
        <v>176</v>
      </c>
      <c r="D108" s="44" t="s">
        <v>54</v>
      </c>
      <c r="E108" s="72" t="str">
        <f>IFERROR(IF(INDEX(Sheet3!$B$2:$B$8, MATCH(D108, Sheet3!$A$2:$A$8, 0)) = 0, "", INDEX(Sheet3!$B$2:$B$8, MATCH(D108, Sheet3!$A$2:$A$8, 0))), "")</f>
        <v>Breakdown</v>
      </c>
      <c r="F108" s="31" t="s">
        <v>460</v>
      </c>
      <c r="G108" s="45" t="s">
        <v>472</v>
      </c>
      <c r="H108" s="63" t="str">
        <f>IFERROR(INDEX(Sheet3!$F$2:$F$114, MATCH(G108, Sheet3!$E$2:$E$114, 0)), "")</f>
        <v>ELECTRICAL</v>
      </c>
      <c r="I108" s="32">
        <v>45662</v>
      </c>
      <c r="J108" s="33">
        <f t="shared" ca="1" si="7"/>
        <v>74</v>
      </c>
      <c r="K108" s="34">
        <v>45662</v>
      </c>
      <c r="L108" s="59">
        <f t="shared" ca="1" si="13"/>
        <v>0</v>
      </c>
      <c r="M108" s="34"/>
      <c r="N108" s="47">
        <f t="shared" ca="1" si="14"/>
        <v>74</v>
      </c>
      <c r="O108" s="75"/>
      <c r="P108" s="75"/>
      <c r="Q108" s="47" t="str">
        <f t="shared" ca="1" si="10"/>
        <v/>
      </c>
      <c r="R108" s="34"/>
      <c r="S108" s="59" t="str">
        <f t="shared" ca="1" si="11"/>
        <v/>
      </c>
      <c r="T108" s="32"/>
      <c r="U108" s="33" t="str">
        <f t="shared" ca="1" si="12"/>
        <v/>
      </c>
      <c r="V108" s="34"/>
      <c r="W108" s="35"/>
      <c r="X108" s="36" t="str">
        <f t="shared" ca="1" si="8"/>
        <v>Overdue</v>
      </c>
      <c r="Y108" s="37"/>
      <c r="Z108" s="38" t="str">
        <f t="shared" si="9"/>
        <v/>
      </c>
    </row>
    <row r="109" spans="1:26" s="39" customFormat="1">
      <c r="A109" s="30">
        <v>106</v>
      </c>
      <c r="B109" s="81" t="s">
        <v>2526</v>
      </c>
      <c r="C109" s="31" t="s">
        <v>140</v>
      </c>
      <c r="D109" s="44" t="s">
        <v>54</v>
      </c>
      <c r="E109" s="72" t="str">
        <f>IFERROR(IF(INDEX(Sheet3!$B$2:$B$8, MATCH(D109, Sheet3!$A$2:$A$8, 0)) = 0, "", INDEX(Sheet3!$B$2:$B$8, MATCH(D109, Sheet3!$A$2:$A$8, 0))), "")</f>
        <v>Breakdown</v>
      </c>
      <c r="F109" s="31" t="s">
        <v>460</v>
      </c>
      <c r="G109" s="45" t="s">
        <v>472</v>
      </c>
      <c r="H109" s="63" t="str">
        <f>IFERROR(INDEX(Sheet3!$F$2:$F$114, MATCH(G109, Sheet3!$E$2:$E$114, 0)), "")</f>
        <v>ELECTRICAL</v>
      </c>
      <c r="I109" s="32">
        <v>45672</v>
      </c>
      <c r="J109" s="33">
        <f t="shared" ca="1" si="7"/>
        <v>64</v>
      </c>
      <c r="K109" s="34">
        <v>45672</v>
      </c>
      <c r="L109" s="59">
        <f t="shared" ca="1" si="13"/>
        <v>0</v>
      </c>
      <c r="M109" s="34"/>
      <c r="N109" s="47">
        <f t="shared" ca="1" si="14"/>
        <v>64</v>
      </c>
      <c r="O109" s="75"/>
      <c r="P109" s="75"/>
      <c r="Q109" s="47" t="str">
        <f t="shared" ca="1" si="10"/>
        <v/>
      </c>
      <c r="R109" s="34"/>
      <c r="S109" s="59" t="str">
        <f t="shared" ca="1" si="11"/>
        <v/>
      </c>
      <c r="T109" s="32"/>
      <c r="U109" s="33" t="str">
        <f t="shared" ca="1" si="12"/>
        <v/>
      </c>
      <c r="V109" s="34"/>
      <c r="W109" s="35"/>
      <c r="X109" s="36" t="str">
        <f t="shared" ca="1" si="8"/>
        <v>Overdue</v>
      </c>
      <c r="Y109" s="37"/>
      <c r="Z109" s="38" t="str">
        <f t="shared" si="9"/>
        <v/>
      </c>
    </row>
    <row r="110" spans="1:26" s="39" customFormat="1" ht="26.25">
      <c r="A110" s="30">
        <v>107</v>
      </c>
      <c r="B110" s="113" t="s">
        <v>2431</v>
      </c>
      <c r="C110" s="31" t="s">
        <v>124</v>
      </c>
      <c r="D110" s="44" t="s">
        <v>67</v>
      </c>
      <c r="E110" s="72" t="str">
        <f>IFERROR(IF(INDEX(Sheet3!$B$2:$B$8, MATCH(D110, Sheet3!$A$2:$A$8, 0)) = 0, "", INDEX(Sheet3!$B$2:$B$8, MATCH(D110, Sheet3!$A$2:$A$8, 0))), "")</f>
        <v>Breakdown</v>
      </c>
      <c r="F110" s="31" t="s">
        <v>1334</v>
      </c>
      <c r="G110" s="45" t="s">
        <v>84</v>
      </c>
      <c r="H110" s="63" t="str">
        <f>IFERROR(INDEX(Sheet3!$F$2:$F$114, MATCH(G110, Sheet3!$E$2:$E$114, 0)), "")</f>
        <v>OTHERS</v>
      </c>
      <c r="I110" s="32">
        <v>45669</v>
      </c>
      <c r="J110" s="33">
        <f t="shared" ca="1" si="7"/>
        <v>67</v>
      </c>
      <c r="K110" s="34">
        <v>45669</v>
      </c>
      <c r="L110" s="59">
        <f t="shared" ca="1" si="13"/>
        <v>0</v>
      </c>
      <c r="M110" s="34"/>
      <c r="N110" s="47">
        <f t="shared" ca="1" si="14"/>
        <v>67</v>
      </c>
      <c r="O110" s="75"/>
      <c r="P110" s="75"/>
      <c r="Q110" s="47" t="str">
        <f t="shared" ca="1" si="10"/>
        <v/>
      </c>
      <c r="R110" s="34"/>
      <c r="S110" s="59" t="str">
        <f t="shared" ca="1" si="11"/>
        <v/>
      </c>
      <c r="T110" s="32"/>
      <c r="U110" s="33" t="str">
        <f t="shared" ca="1" si="12"/>
        <v/>
      </c>
      <c r="V110" s="34"/>
      <c r="W110" s="35"/>
      <c r="X110" s="36" t="str">
        <f t="shared" ca="1" si="8"/>
        <v>Overdue</v>
      </c>
      <c r="Y110" s="37"/>
      <c r="Z110" s="38" t="str">
        <f t="shared" si="9"/>
        <v/>
      </c>
    </row>
    <row r="111" spans="1:26" s="39" customFormat="1" ht="28.5">
      <c r="A111" s="30">
        <v>108</v>
      </c>
      <c r="B111" s="117" t="s">
        <v>2527</v>
      </c>
      <c r="C111" s="31" t="s">
        <v>310</v>
      </c>
      <c r="D111" s="44" t="s">
        <v>67</v>
      </c>
      <c r="E111" s="72" t="str">
        <f>IFERROR(IF(INDEX(Sheet3!$B$2:$B$8, MATCH(D111, Sheet3!$A$2:$A$8, 0)) = 0, "", INDEX(Sheet3!$B$2:$B$8, MATCH(D111, Sheet3!$A$2:$A$8, 0))), "")</f>
        <v>Breakdown</v>
      </c>
      <c r="F111" s="31" t="s">
        <v>825</v>
      </c>
      <c r="G111" s="45" t="s">
        <v>594</v>
      </c>
      <c r="H111" s="63" t="str">
        <f>IFERROR(INDEX(Sheet3!$F$2:$F$114, MATCH(G111, Sheet3!$E$2:$E$114, 0)), "")</f>
        <v>ELECTRICAL</v>
      </c>
      <c r="I111" s="32">
        <v>45648</v>
      </c>
      <c r="J111" s="33">
        <f t="shared" ca="1" si="7"/>
        <v>88</v>
      </c>
      <c r="K111" s="34">
        <v>45648</v>
      </c>
      <c r="L111" s="59">
        <f t="shared" ca="1" si="13"/>
        <v>0</v>
      </c>
      <c r="M111" s="34"/>
      <c r="N111" s="47">
        <f t="shared" ca="1" si="14"/>
        <v>88</v>
      </c>
      <c r="O111" s="75"/>
      <c r="P111" s="75"/>
      <c r="Q111" s="47" t="str">
        <f t="shared" ca="1" si="10"/>
        <v/>
      </c>
      <c r="R111" s="34"/>
      <c r="S111" s="59" t="str">
        <f t="shared" ca="1" si="11"/>
        <v/>
      </c>
      <c r="T111" s="32"/>
      <c r="U111" s="33" t="str">
        <f t="shared" ca="1" si="12"/>
        <v/>
      </c>
      <c r="V111" s="34"/>
      <c r="W111" s="35"/>
      <c r="X111" s="36" t="str">
        <f t="shared" ca="1" si="8"/>
        <v>Overdue</v>
      </c>
      <c r="Y111" s="37"/>
      <c r="Z111" s="38" t="str">
        <f t="shared" si="9"/>
        <v/>
      </c>
    </row>
    <row r="112" spans="1:26" s="39" customFormat="1" ht="28.5">
      <c r="A112" s="30">
        <v>109</v>
      </c>
      <c r="B112" s="82" t="s">
        <v>829</v>
      </c>
      <c r="C112" s="31" t="s">
        <v>230</v>
      </c>
      <c r="D112" s="44" t="s">
        <v>54</v>
      </c>
      <c r="E112" s="72" t="str">
        <f>IFERROR(IF(INDEX(Sheet3!$B$2:$B$8, MATCH(D112, Sheet3!$A$2:$A$8, 0)) = 0, "", INDEX(Sheet3!$B$2:$B$8, MATCH(D112, Sheet3!$A$2:$A$8, 0))), "")</f>
        <v>Breakdown</v>
      </c>
      <c r="F112" s="31" t="s">
        <v>602</v>
      </c>
      <c r="G112" s="45" t="s">
        <v>115</v>
      </c>
      <c r="H112" s="63" t="str">
        <f>IFERROR(INDEX(Sheet3!$F$2:$F$114, MATCH(G112, Sheet3!$E$2:$E$114, 0)), "")</f>
        <v>HVAC</v>
      </c>
      <c r="I112" s="32">
        <v>45677</v>
      </c>
      <c r="J112" s="33">
        <f t="shared" ca="1" si="7"/>
        <v>59</v>
      </c>
      <c r="K112" s="34">
        <v>45677</v>
      </c>
      <c r="L112" s="59">
        <f t="shared" ca="1" si="13"/>
        <v>0</v>
      </c>
      <c r="M112" s="34"/>
      <c r="N112" s="47">
        <f t="shared" ca="1" si="14"/>
        <v>59</v>
      </c>
      <c r="O112" s="75"/>
      <c r="P112" s="75"/>
      <c r="Q112" s="47" t="str">
        <f t="shared" ca="1" si="10"/>
        <v/>
      </c>
      <c r="R112" s="34"/>
      <c r="S112" s="59" t="str">
        <f t="shared" ca="1" si="11"/>
        <v/>
      </c>
      <c r="T112" s="32"/>
      <c r="U112" s="33" t="str">
        <f t="shared" ca="1" si="12"/>
        <v/>
      </c>
      <c r="V112" s="34"/>
      <c r="W112" s="35"/>
      <c r="X112" s="36" t="str">
        <f t="shared" ca="1" si="8"/>
        <v>Overdue</v>
      </c>
      <c r="Y112" s="37"/>
      <c r="Z112" s="38" t="str">
        <f t="shared" si="9"/>
        <v/>
      </c>
    </row>
    <row r="113" spans="1:26" s="39" customFormat="1" ht="28.5">
      <c r="A113" s="30">
        <v>110</v>
      </c>
      <c r="B113" s="84" t="s">
        <v>819</v>
      </c>
      <c r="C113" s="31" t="s">
        <v>234</v>
      </c>
      <c r="D113" s="44" t="s">
        <v>54</v>
      </c>
      <c r="E113" s="72" t="str">
        <f>IFERROR(IF(INDEX(Sheet3!$B$2:$B$8, MATCH(D113, Sheet3!$A$2:$A$8, 0)) = 0, "", INDEX(Sheet3!$B$2:$B$8, MATCH(D113, Sheet3!$A$2:$A$8, 0))), "")</f>
        <v>Breakdown</v>
      </c>
      <c r="F113" s="31" t="s">
        <v>825</v>
      </c>
      <c r="G113" s="45" t="s">
        <v>122</v>
      </c>
      <c r="H113" s="63" t="str">
        <f>IFERROR(INDEX(Sheet3!$F$2:$F$114, MATCH(G113, Sheet3!$E$2:$E$114, 0)), "")</f>
        <v>KITCHEN_EQUIPMENT</v>
      </c>
      <c r="I113" s="32">
        <v>45669</v>
      </c>
      <c r="J113" s="33">
        <f t="shared" ca="1" si="7"/>
        <v>2</v>
      </c>
      <c r="K113" s="34">
        <v>45669</v>
      </c>
      <c r="L113" s="59">
        <f t="shared" ca="1" si="13"/>
        <v>0</v>
      </c>
      <c r="M113" s="34">
        <v>45671</v>
      </c>
      <c r="N113" s="47">
        <f t="shared" ca="1" si="14"/>
        <v>2</v>
      </c>
      <c r="O113" s="75">
        <v>45671</v>
      </c>
      <c r="P113" s="75">
        <v>45671</v>
      </c>
      <c r="Q113" s="47">
        <f t="shared" ca="1" si="10"/>
        <v>0</v>
      </c>
      <c r="R113" s="34">
        <v>45671</v>
      </c>
      <c r="S113" s="59">
        <f t="shared" ca="1" si="11"/>
        <v>0</v>
      </c>
      <c r="T113" s="32">
        <v>45671</v>
      </c>
      <c r="U113" s="33">
        <f t="shared" ca="1" si="12"/>
        <v>0</v>
      </c>
      <c r="V113" s="34">
        <v>45671</v>
      </c>
      <c r="W113" s="35"/>
      <c r="X113" s="36" t="str">
        <f t="shared" ca="1" si="8"/>
        <v>Completed</v>
      </c>
      <c r="Y113" s="37">
        <v>45671</v>
      </c>
      <c r="Z113" s="38">
        <f t="shared" si="9"/>
        <v>1</v>
      </c>
    </row>
    <row r="114" spans="1:26" s="39" customFormat="1" ht="33">
      <c r="A114" s="30">
        <v>111</v>
      </c>
      <c r="B114" s="84" t="s">
        <v>2528</v>
      </c>
      <c r="C114" s="31" t="s">
        <v>140</v>
      </c>
      <c r="D114" s="44" t="s">
        <v>54</v>
      </c>
      <c r="E114" s="72" t="str">
        <f>IFERROR(IF(INDEX(Sheet3!$B$2:$B$8, MATCH(D114, Sheet3!$A$2:$A$8, 0)) = 0, "", INDEX(Sheet3!$B$2:$B$8, MATCH(D114, Sheet3!$A$2:$A$8, 0))), "")</f>
        <v>Breakdown</v>
      </c>
      <c r="F114" s="31" t="s">
        <v>825</v>
      </c>
      <c r="G114" s="45" t="s">
        <v>638</v>
      </c>
      <c r="H114" s="63" t="str">
        <f>IFERROR(INDEX(Sheet3!$F$2:$F$114, MATCH(G114, Sheet3!$E$2:$E$114, 0)), "")</f>
        <v>ELECTRICAL</v>
      </c>
      <c r="I114" s="32">
        <v>45672</v>
      </c>
      <c r="J114" s="33">
        <f t="shared" ca="1" si="7"/>
        <v>64</v>
      </c>
      <c r="K114" s="34">
        <v>45672</v>
      </c>
      <c r="L114" s="59">
        <f t="shared" ca="1" si="13"/>
        <v>0</v>
      </c>
      <c r="M114" s="34"/>
      <c r="N114" s="47">
        <f t="shared" ca="1" si="14"/>
        <v>64</v>
      </c>
      <c r="O114" s="75"/>
      <c r="P114" s="75"/>
      <c r="Q114" s="47" t="str">
        <f t="shared" ca="1" si="10"/>
        <v/>
      </c>
      <c r="R114" s="34"/>
      <c r="S114" s="59" t="str">
        <f t="shared" ca="1" si="11"/>
        <v/>
      </c>
      <c r="T114" s="32"/>
      <c r="U114" s="33" t="str">
        <f t="shared" ca="1" si="12"/>
        <v/>
      </c>
      <c r="V114" s="34"/>
      <c r="W114" s="35"/>
      <c r="X114" s="36" t="str">
        <f t="shared" ca="1" si="8"/>
        <v>Overdue</v>
      </c>
      <c r="Y114" s="37"/>
      <c r="Z114" s="38" t="str">
        <f t="shared" si="9"/>
        <v/>
      </c>
    </row>
    <row r="115" spans="1:26" s="39" customFormat="1" ht="26.25">
      <c r="A115" s="30">
        <v>112</v>
      </c>
      <c r="B115" s="84" t="s">
        <v>2529</v>
      </c>
      <c r="C115" s="31" t="s">
        <v>219</v>
      </c>
      <c r="D115" s="44" t="s">
        <v>54</v>
      </c>
      <c r="E115" s="72" t="str">
        <f>IFERROR(IF(INDEX(Sheet3!$B$2:$B$8, MATCH(D115, Sheet3!$A$2:$A$8, 0)) = 0, "", INDEX(Sheet3!$B$2:$B$8, MATCH(D115, Sheet3!$A$2:$A$8, 0))), "")</f>
        <v>Breakdown</v>
      </c>
      <c r="F115" s="31" t="s">
        <v>825</v>
      </c>
      <c r="G115" s="45" t="s">
        <v>84</v>
      </c>
      <c r="H115" s="63" t="str">
        <f>IFERROR(INDEX(Sheet3!$F$2:$F$114, MATCH(G115, Sheet3!$E$2:$E$114, 0)), "")</f>
        <v>OTHERS</v>
      </c>
      <c r="I115" s="32">
        <v>45673</v>
      </c>
      <c r="J115" s="33">
        <f t="shared" ca="1" si="7"/>
        <v>1</v>
      </c>
      <c r="K115" s="34">
        <v>45673</v>
      </c>
      <c r="L115" s="59">
        <f t="shared" ca="1" si="13"/>
        <v>0</v>
      </c>
      <c r="M115" s="34">
        <v>45674</v>
      </c>
      <c r="N115" s="47">
        <f t="shared" ca="1" si="14"/>
        <v>1</v>
      </c>
      <c r="O115" s="75">
        <v>45674</v>
      </c>
      <c r="P115" s="75">
        <v>45674</v>
      </c>
      <c r="Q115" s="47">
        <f t="shared" ca="1" si="10"/>
        <v>0</v>
      </c>
      <c r="R115" s="34">
        <v>45674</v>
      </c>
      <c r="S115" s="59">
        <f t="shared" ca="1" si="11"/>
        <v>0</v>
      </c>
      <c r="T115" s="32">
        <v>45674</v>
      </c>
      <c r="U115" s="33">
        <f t="shared" ca="1" si="12"/>
        <v>0</v>
      </c>
      <c r="V115" s="34">
        <v>45674</v>
      </c>
      <c r="W115" s="35"/>
      <c r="X115" s="36" t="str">
        <f t="shared" ca="1" si="8"/>
        <v>Completed</v>
      </c>
      <c r="Y115" s="37">
        <v>45674</v>
      </c>
      <c r="Z115" s="38">
        <f t="shared" si="9"/>
        <v>1</v>
      </c>
    </row>
    <row r="116" spans="1:26" s="39" customFormat="1" ht="28.5">
      <c r="A116" s="30">
        <v>113</v>
      </c>
      <c r="B116" s="82" t="s">
        <v>2530</v>
      </c>
      <c r="C116" s="31" t="s">
        <v>91</v>
      </c>
      <c r="D116" s="44" t="s">
        <v>54</v>
      </c>
      <c r="E116" s="72" t="str">
        <f>IFERROR(IF(INDEX(Sheet3!$B$2:$B$8, MATCH(D116, Sheet3!$A$2:$A$8, 0)) = 0, "", INDEX(Sheet3!$B$2:$B$8, MATCH(D116, Sheet3!$A$2:$A$8, 0))), "")</f>
        <v>Breakdown</v>
      </c>
      <c r="F116" s="31" t="s">
        <v>43</v>
      </c>
      <c r="G116" s="45" t="s">
        <v>44</v>
      </c>
      <c r="H116" s="63" t="str">
        <f>IFERROR(INDEX(Sheet3!$F$2:$F$114, MATCH(G116, Sheet3!$E$2:$E$114, 0)), "")</f>
        <v>SECURITY</v>
      </c>
      <c r="I116" s="32">
        <v>45675</v>
      </c>
      <c r="J116" s="33">
        <f t="shared" ca="1" si="7"/>
        <v>61</v>
      </c>
      <c r="K116" s="34">
        <v>45675</v>
      </c>
      <c r="L116" s="59">
        <f t="shared" ca="1" si="13"/>
        <v>0</v>
      </c>
      <c r="M116" s="34">
        <v>45677</v>
      </c>
      <c r="N116" s="47">
        <f t="shared" ca="1" si="14"/>
        <v>2</v>
      </c>
      <c r="O116" s="75"/>
      <c r="P116" s="75"/>
      <c r="Q116" s="47" t="str">
        <f t="shared" ca="1" si="10"/>
        <v/>
      </c>
      <c r="R116" s="34"/>
      <c r="S116" s="59" t="str">
        <f t="shared" ca="1" si="11"/>
        <v/>
      </c>
      <c r="T116" s="32"/>
      <c r="U116" s="33" t="str">
        <f t="shared" ca="1" si="12"/>
        <v/>
      </c>
      <c r="V116" s="34"/>
      <c r="W116" s="35"/>
      <c r="X116" s="36" t="str">
        <f t="shared" ca="1" si="8"/>
        <v>Overdue</v>
      </c>
      <c r="Y116" s="37"/>
      <c r="Z116" s="38" t="str">
        <f t="shared" si="9"/>
        <v/>
      </c>
    </row>
    <row r="117" spans="1:26" s="39" customFormat="1">
      <c r="A117" s="30">
        <v>114</v>
      </c>
      <c r="B117" s="131" t="s">
        <v>2531</v>
      </c>
      <c r="C117" s="31" t="s">
        <v>201</v>
      </c>
      <c r="D117" s="44" t="s">
        <v>32</v>
      </c>
      <c r="E117" s="72" t="str">
        <f>IFERROR(IF(INDEX(Sheet3!$B$2:$B$8, MATCH(D117, Sheet3!$A$2:$A$8, 0)) = 0, "", INDEX(Sheet3!$B$2:$B$8, MATCH(D117, Sheet3!$A$2:$A$8, 0))), "")</f>
        <v>Breakdown</v>
      </c>
      <c r="F117" s="31" t="s">
        <v>1486</v>
      </c>
      <c r="G117" s="45" t="s">
        <v>84</v>
      </c>
      <c r="H117" s="63" t="str">
        <f>IFERROR(INDEX(Sheet3!$F$2:$F$114, MATCH(G117, Sheet3!$E$2:$E$114, 0)), "")</f>
        <v>OTHERS</v>
      </c>
      <c r="I117" s="32">
        <v>45672</v>
      </c>
      <c r="J117" s="33">
        <f t="shared" ca="1" si="7"/>
        <v>64</v>
      </c>
      <c r="K117" s="34">
        <v>45672</v>
      </c>
      <c r="L117" s="59">
        <f t="shared" ca="1" si="13"/>
        <v>0</v>
      </c>
      <c r="M117" s="34">
        <v>45673</v>
      </c>
      <c r="N117" s="47">
        <f t="shared" ca="1" si="14"/>
        <v>1</v>
      </c>
      <c r="O117" s="75">
        <v>45673</v>
      </c>
      <c r="P117" s="75">
        <v>45673</v>
      </c>
      <c r="Q117" s="47">
        <f t="shared" ca="1" si="10"/>
        <v>0</v>
      </c>
      <c r="R117" s="34">
        <v>45673</v>
      </c>
      <c r="S117" s="59">
        <f t="shared" ca="1" si="11"/>
        <v>4</v>
      </c>
      <c r="T117" s="32">
        <v>45677</v>
      </c>
      <c r="U117" s="33">
        <f t="shared" ca="1" si="12"/>
        <v>59</v>
      </c>
      <c r="V117" s="34"/>
      <c r="W117" s="35"/>
      <c r="X117" s="36" t="str">
        <f t="shared" ca="1" si="8"/>
        <v>Overdue</v>
      </c>
      <c r="Y117" s="37"/>
      <c r="Z117" s="38" t="str">
        <f t="shared" si="9"/>
        <v/>
      </c>
    </row>
    <row r="118" spans="1:26" s="39" customFormat="1" ht="30">
      <c r="A118" s="30">
        <v>115</v>
      </c>
      <c r="B118" s="131" t="s">
        <v>2531</v>
      </c>
      <c r="C118" s="31" t="s">
        <v>323</v>
      </c>
      <c r="D118" s="44" t="s">
        <v>67</v>
      </c>
      <c r="E118" s="72" t="str">
        <f>IFERROR(IF(INDEX(Sheet3!$B$2:$B$8, MATCH(D118, Sheet3!$A$2:$A$8, 0)) = 0, "", INDEX(Sheet3!$B$2:$B$8, MATCH(D118, Sheet3!$A$2:$A$8, 0))), "")</f>
        <v>Breakdown</v>
      </c>
      <c r="F118" s="31" t="s">
        <v>2532</v>
      </c>
      <c r="G118" s="45" t="s">
        <v>84</v>
      </c>
      <c r="H118" s="63" t="str">
        <f>IFERROR(INDEX(Sheet3!$F$2:$F$114, MATCH(G118, Sheet3!$E$2:$E$114, 0)), "")</f>
        <v>OTHERS</v>
      </c>
      <c r="I118" s="32">
        <v>45677</v>
      </c>
      <c r="J118" s="33">
        <f t="shared" ca="1" si="7"/>
        <v>59</v>
      </c>
      <c r="K118" s="34">
        <v>45677</v>
      </c>
      <c r="L118" s="59">
        <f t="shared" ca="1" si="13"/>
        <v>0</v>
      </c>
      <c r="M118" s="34"/>
      <c r="N118" s="47">
        <f t="shared" ca="1" si="14"/>
        <v>59</v>
      </c>
      <c r="O118" s="75"/>
      <c r="P118" s="75"/>
      <c r="Q118" s="47" t="str">
        <f t="shared" ca="1" si="10"/>
        <v/>
      </c>
      <c r="R118" s="34"/>
      <c r="S118" s="59" t="str">
        <f t="shared" ca="1" si="11"/>
        <v/>
      </c>
      <c r="T118" s="32"/>
      <c r="U118" s="33" t="str">
        <f t="shared" ca="1" si="12"/>
        <v/>
      </c>
      <c r="V118" s="34"/>
      <c r="W118" s="35"/>
      <c r="X118" s="36" t="str">
        <f t="shared" ca="1" si="8"/>
        <v>Overdue</v>
      </c>
      <c r="Y118" s="37"/>
      <c r="Z118" s="38" t="str">
        <f t="shared" si="9"/>
        <v/>
      </c>
    </row>
    <row r="119" spans="1:26" s="39" customFormat="1" ht="30.75">
      <c r="A119" s="30">
        <v>116</v>
      </c>
      <c r="B119" s="81" t="s">
        <v>2090</v>
      </c>
      <c r="C119" s="31" t="s">
        <v>642</v>
      </c>
      <c r="D119" s="44" t="s">
        <v>42</v>
      </c>
      <c r="E119" s="72" t="str">
        <f>IFERROR(IF(INDEX(Sheet3!$B$2:$B$8, MATCH(D119, Sheet3!$A$2:$A$8, 0)) = 0, "", INDEX(Sheet3!$B$2:$B$8, MATCH(D119, Sheet3!$A$2:$A$8, 0))), "")</f>
        <v>Corrective</v>
      </c>
      <c r="F119" s="31" t="s">
        <v>836</v>
      </c>
      <c r="G119" s="45" t="s">
        <v>84</v>
      </c>
      <c r="H119" s="63" t="str">
        <f>IFERROR(INDEX(Sheet3!$F$2:$F$114, MATCH(G119, Sheet3!$E$2:$E$114, 0)), "")</f>
        <v>OTHERS</v>
      </c>
      <c r="I119" s="32">
        <v>45666</v>
      </c>
      <c r="J119" s="33">
        <f t="shared" ca="1" si="7"/>
        <v>12</v>
      </c>
      <c r="K119" s="34">
        <v>45666</v>
      </c>
      <c r="L119" s="59">
        <f t="shared" ca="1" si="13"/>
        <v>0</v>
      </c>
      <c r="M119" s="34">
        <v>45673</v>
      </c>
      <c r="N119" s="47">
        <f t="shared" ca="1" si="14"/>
        <v>7</v>
      </c>
      <c r="O119" s="75">
        <v>45673</v>
      </c>
      <c r="P119" s="75">
        <v>45673</v>
      </c>
      <c r="Q119" s="47">
        <f t="shared" ca="1" si="10"/>
        <v>0</v>
      </c>
      <c r="R119" s="34">
        <v>45673</v>
      </c>
      <c r="S119" s="59">
        <f t="shared" ca="1" si="11"/>
        <v>0</v>
      </c>
      <c r="T119" s="32">
        <v>45673</v>
      </c>
      <c r="U119" s="33">
        <f t="shared" ca="1" si="12"/>
        <v>5</v>
      </c>
      <c r="V119" s="34">
        <v>45678</v>
      </c>
      <c r="W119" s="35">
        <v>220000</v>
      </c>
      <c r="X119" s="36" t="str">
        <f t="shared" ca="1" si="8"/>
        <v>Completed</v>
      </c>
      <c r="Y119" s="37">
        <v>45678</v>
      </c>
      <c r="Z119" s="38">
        <f t="shared" si="9"/>
        <v>1</v>
      </c>
    </row>
    <row r="120" spans="1:26" s="39" customFormat="1" ht="26.25">
      <c r="A120" s="30">
        <v>117</v>
      </c>
      <c r="B120" s="84" t="s">
        <v>2090</v>
      </c>
      <c r="C120" s="31" t="s">
        <v>126</v>
      </c>
      <c r="D120" s="44" t="s">
        <v>42</v>
      </c>
      <c r="E120" s="72" t="str">
        <f>IFERROR(IF(INDEX(Sheet3!$B$2:$B$8, MATCH(D120, Sheet3!$A$2:$A$8, 0)) = 0, "", INDEX(Sheet3!$B$2:$B$8, MATCH(D120, Sheet3!$A$2:$A$8, 0))), "")</f>
        <v>Corrective</v>
      </c>
      <c r="F120" s="31" t="s">
        <v>1486</v>
      </c>
      <c r="G120" s="45" t="s">
        <v>34</v>
      </c>
      <c r="H120" s="63" t="str">
        <f>IFERROR(INDEX(Sheet3!$F$2:$F$114, MATCH(G120, Sheet3!$E$2:$E$114, 0)), "")</f>
        <v>EVACUATION</v>
      </c>
      <c r="I120" s="32">
        <v>45663</v>
      </c>
      <c r="J120" s="33">
        <f t="shared" ca="1" si="7"/>
        <v>1</v>
      </c>
      <c r="K120" s="34">
        <v>45663</v>
      </c>
      <c r="L120" s="59">
        <f t="shared" ca="1" si="13"/>
        <v>0</v>
      </c>
      <c r="M120" s="34">
        <v>45663</v>
      </c>
      <c r="N120" s="47">
        <f t="shared" ca="1" si="14"/>
        <v>0</v>
      </c>
      <c r="O120" s="75">
        <v>45663</v>
      </c>
      <c r="P120" s="75">
        <v>45663</v>
      </c>
      <c r="Q120" s="47">
        <f t="shared" ca="1" si="10"/>
        <v>0</v>
      </c>
      <c r="R120" s="34">
        <v>45663</v>
      </c>
      <c r="S120" s="59">
        <f t="shared" ca="1" si="11"/>
        <v>0</v>
      </c>
      <c r="T120" s="32">
        <v>45663</v>
      </c>
      <c r="U120" s="33">
        <f t="shared" ca="1" si="12"/>
        <v>1</v>
      </c>
      <c r="V120" s="34">
        <v>45664</v>
      </c>
      <c r="W120" s="35">
        <v>286810</v>
      </c>
      <c r="X120" s="36" t="str">
        <f t="shared" ca="1" si="8"/>
        <v>Completed</v>
      </c>
      <c r="Y120" s="37">
        <v>45664</v>
      </c>
      <c r="Z120" s="38">
        <f t="shared" si="9"/>
        <v>1</v>
      </c>
    </row>
    <row r="121" spans="1:26" s="39" customFormat="1" ht="38.25">
      <c r="A121" s="30">
        <v>118</v>
      </c>
      <c r="B121" s="81" t="s">
        <v>2533</v>
      </c>
      <c r="C121" s="31" t="s">
        <v>95</v>
      </c>
      <c r="D121" s="44" t="s">
        <v>42</v>
      </c>
      <c r="E121" s="72" t="str">
        <f>IFERROR(IF(INDEX(Sheet3!$B$2:$B$8, MATCH(D121, Sheet3!$A$2:$A$8, 0)) = 0, "", INDEX(Sheet3!$B$2:$B$8, MATCH(D121, Sheet3!$A$2:$A$8, 0))), "")</f>
        <v>Corrective</v>
      </c>
      <c r="F121" s="31" t="s">
        <v>1521</v>
      </c>
      <c r="G121" s="45" t="s">
        <v>84</v>
      </c>
      <c r="H121" s="63" t="str">
        <f>IFERROR(INDEX(Sheet3!$F$2:$F$114, MATCH(G121, Sheet3!$E$2:$E$114, 0)), "")</f>
        <v>OTHERS</v>
      </c>
      <c r="I121" s="32">
        <v>45676</v>
      </c>
      <c r="J121" s="33">
        <f t="shared" ca="1" si="7"/>
        <v>1</v>
      </c>
      <c r="K121" s="34">
        <v>45676</v>
      </c>
      <c r="L121" s="59">
        <f t="shared" ca="1" si="13"/>
        <v>0</v>
      </c>
      <c r="M121" s="34">
        <v>45677</v>
      </c>
      <c r="N121" s="47">
        <f t="shared" ca="1" si="14"/>
        <v>1</v>
      </c>
      <c r="O121" s="75">
        <v>45677</v>
      </c>
      <c r="P121" s="75">
        <v>45677</v>
      </c>
      <c r="Q121" s="47">
        <f t="shared" ca="1" si="10"/>
        <v>0</v>
      </c>
      <c r="R121" s="34">
        <v>45677</v>
      </c>
      <c r="S121" s="59">
        <f t="shared" ca="1" si="11"/>
        <v>0</v>
      </c>
      <c r="T121" s="32">
        <v>45677</v>
      </c>
      <c r="U121" s="33">
        <f t="shared" ca="1" si="12"/>
        <v>0</v>
      </c>
      <c r="V121" s="34">
        <v>45677</v>
      </c>
      <c r="W121" s="35"/>
      <c r="X121" s="36" t="str">
        <f t="shared" ca="1" si="8"/>
        <v>Completed</v>
      </c>
      <c r="Y121" s="37">
        <v>45677</v>
      </c>
      <c r="Z121" s="38">
        <f t="shared" si="9"/>
        <v>1</v>
      </c>
    </row>
    <row r="122" spans="1:26" s="39" customFormat="1" ht="26.25">
      <c r="A122" s="30">
        <v>119</v>
      </c>
      <c r="B122" s="114" t="s">
        <v>2534</v>
      </c>
      <c r="C122" s="31" t="s">
        <v>124</v>
      </c>
      <c r="D122" s="44" t="s">
        <v>54</v>
      </c>
      <c r="E122" s="72" t="str">
        <f>IFERROR(IF(INDEX(Sheet3!$B$2:$B$8, MATCH(D122, Sheet3!$A$2:$A$8, 0)) = 0, "", INDEX(Sheet3!$B$2:$B$8, MATCH(D122, Sheet3!$A$2:$A$8, 0))), "")</f>
        <v>Breakdown</v>
      </c>
      <c r="F122" s="31" t="s">
        <v>386</v>
      </c>
      <c r="G122" s="45" t="s">
        <v>84</v>
      </c>
      <c r="H122" s="63" t="str">
        <f>IFERROR(INDEX(Sheet3!$F$2:$F$114, MATCH(G122, Sheet3!$E$2:$E$114, 0)), "")</f>
        <v>OTHERS</v>
      </c>
      <c r="I122" s="32">
        <v>45665</v>
      </c>
      <c r="J122" s="33">
        <f t="shared" ca="1" si="7"/>
        <v>71</v>
      </c>
      <c r="K122" s="34">
        <v>45665</v>
      </c>
      <c r="L122" s="59">
        <f t="shared" ca="1" si="13"/>
        <v>0</v>
      </c>
      <c r="M122" s="34">
        <v>45665</v>
      </c>
      <c r="N122" s="47">
        <f t="shared" ca="1" si="14"/>
        <v>0</v>
      </c>
      <c r="O122" s="75">
        <v>45674</v>
      </c>
      <c r="P122" s="75">
        <v>45677</v>
      </c>
      <c r="Q122" s="47">
        <f t="shared" ca="1" si="10"/>
        <v>3</v>
      </c>
      <c r="R122" s="34">
        <v>45677</v>
      </c>
      <c r="S122" s="59">
        <f t="shared" ca="1" si="11"/>
        <v>0</v>
      </c>
      <c r="T122" s="32">
        <v>45677</v>
      </c>
      <c r="U122" s="33">
        <f t="shared" ca="1" si="12"/>
        <v>59</v>
      </c>
      <c r="V122" s="34"/>
      <c r="W122" s="35">
        <v>66000</v>
      </c>
      <c r="X122" s="36" t="str">
        <f t="shared" ca="1" si="8"/>
        <v>Overdue</v>
      </c>
      <c r="Y122" s="37"/>
      <c r="Z122" s="38" t="str">
        <f t="shared" si="9"/>
        <v/>
      </c>
    </row>
    <row r="123" spans="1:26" s="39" customFormat="1" ht="28.5">
      <c r="A123" s="30">
        <v>120</v>
      </c>
      <c r="B123" s="81" t="s">
        <v>2221</v>
      </c>
      <c r="C123" s="31" t="s">
        <v>1993</v>
      </c>
      <c r="D123" s="44" t="s">
        <v>59</v>
      </c>
      <c r="E123" s="72" t="str">
        <f>IFERROR(IF(INDEX(Sheet3!$B$2:$B$8, MATCH(D123, Sheet3!$A$2:$A$8, 0)) = 0, "", INDEX(Sheet3!$B$2:$B$8, MATCH(D123, Sheet3!$A$2:$A$8, 0))), "")</f>
        <v>Preventive</v>
      </c>
      <c r="F123" s="31" t="s">
        <v>726</v>
      </c>
      <c r="G123" s="45" t="s">
        <v>69</v>
      </c>
      <c r="H123" s="63" t="str">
        <f>IFERROR(INDEX(Sheet3!$F$2:$F$114, MATCH(G123, Sheet3!$E$2:$E$114, 0)), "")</f>
        <v>KITCHEN_EQUIPMENT</v>
      </c>
      <c r="I123" s="32">
        <v>45669</v>
      </c>
      <c r="J123" s="33">
        <f t="shared" ca="1" si="7"/>
        <v>67</v>
      </c>
      <c r="K123" s="34">
        <v>45669</v>
      </c>
      <c r="L123" s="59">
        <f t="shared" ca="1" si="13"/>
        <v>0</v>
      </c>
      <c r="M123" s="34">
        <v>45670</v>
      </c>
      <c r="N123" s="47">
        <f t="shared" ca="1" si="14"/>
        <v>1</v>
      </c>
      <c r="O123" s="75"/>
      <c r="P123" s="75"/>
      <c r="Q123" s="47" t="str">
        <f t="shared" ca="1" si="10"/>
        <v/>
      </c>
      <c r="R123" s="34"/>
      <c r="S123" s="59" t="str">
        <f t="shared" ca="1" si="11"/>
        <v/>
      </c>
      <c r="T123" s="32"/>
      <c r="U123" s="33" t="str">
        <f t="shared" ca="1" si="12"/>
        <v/>
      </c>
      <c r="V123" s="34"/>
      <c r="W123" s="35"/>
      <c r="X123" s="36" t="str">
        <f t="shared" ca="1" si="8"/>
        <v>Overdue</v>
      </c>
      <c r="Y123" s="37"/>
      <c r="Z123" s="38" t="str">
        <f t="shared" si="9"/>
        <v/>
      </c>
    </row>
    <row r="124" spans="1:26" s="39" customFormat="1" ht="28.5">
      <c r="A124" s="30">
        <v>121</v>
      </c>
      <c r="B124" s="81" t="s">
        <v>2535</v>
      </c>
      <c r="C124" s="31" t="s">
        <v>53</v>
      </c>
      <c r="D124" s="44" t="s">
        <v>59</v>
      </c>
      <c r="E124" s="72" t="str">
        <f>IFERROR(IF(INDEX(Sheet3!$B$2:$B$8, MATCH(D124, Sheet3!$A$2:$A$8, 0)) = 0, "", INDEX(Sheet3!$B$2:$B$8, MATCH(D124, Sheet3!$A$2:$A$8, 0))), "")</f>
        <v>Preventive</v>
      </c>
      <c r="F124" s="31" t="s">
        <v>726</v>
      </c>
      <c r="G124" s="45" t="s">
        <v>69</v>
      </c>
      <c r="H124" s="63" t="str">
        <f>IFERROR(INDEX(Sheet3!$F$2:$F$114, MATCH(G124, Sheet3!$E$2:$E$114, 0)), "")</f>
        <v>KITCHEN_EQUIPMENT</v>
      </c>
      <c r="I124" s="32">
        <v>45667</v>
      </c>
      <c r="J124" s="33">
        <f t="shared" ca="1" si="7"/>
        <v>69</v>
      </c>
      <c r="K124" s="34">
        <v>45667</v>
      </c>
      <c r="L124" s="59">
        <f t="shared" ca="1" si="13"/>
        <v>0</v>
      </c>
      <c r="M124" s="34"/>
      <c r="N124" s="47">
        <f t="shared" ca="1" si="14"/>
        <v>69</v>
      </c>
      <c r="O124" s="75"/>
      <c r="P124" s="75"/>
      <c r="Q124" s="47" t="str">
        <f t="shared" ca="1" si="10"/>
        <v/>
      </c>
      <c r="R124" s="34"/>
      <c r="S124" s="59" t="str">
        <f t="shared" ca="1" si="11"/>
        <v/>
      </c>
      <c r="T124" s="32"/>
      <c r="U124" s="33" t="str">
        <f t="shared" ca="1" si="12"/>
        <v/>
      </c>
      <c r="V124" s="34"/>
      <c r="W124" s="35"/>
      <c r="X124" s="36" t="str">
        <f t="shared" ca="1" si="8"/>
        <v>Overdue</v>
      </c>
      <c r="Y124" s="37"/>
      <c r="Z124" s="38" t="str">
        <f t="shared" si="9"/>
        <v/>
      </c>
    </row>
    <row r="125" spans="1:26" s="39" customFormat="1" ht="28.5">
      <c r="A125" s="30">
        <v>122</v>
      </c>
      <c r="B125" s="133" t="s">
        <v>2221</v>
      </c>
      <c r="C125" s="31" t="s">
        <v>1993</v>
      </c>
      <c r="D125" s="44" t="s">
        <v>54</v>
      </c>
      <c r="E125" s="72" t="str">
        <f>IFERROR(IF(INDEX(Sheet3!$B$2:$B$8, MATCH(D125, Sheet3!$A$2:$A$8, 0)) = 0, "", INDEX(Sheet3!$B$2:$B$8, MATCH(D125, Sheet3!$A$2:$A$8, 0))), "")</f>
        <v>Breakdown</v>
      </c>
      <c r="F125" s="31" t="s">
        <v>726</v>
      </c>
      <c r="G125" s="45" t="s">
        <v>69</v>
      </c>
      <c r="H125" s="63" t="str">
        <f>IFERROR(INDEX(Sheet3!$F$2:$F$114, MATCH(G125, Sheet3!$E$2:$E$114, 0)), "")</f>
        <v>KITCHEN_EQUIPMENT</v>
      </c>
      <c r="I125" s="32">
        <v>45669</v>
      </c>
      <c r="J125" s="33">
        <f t="shared" ca="1" si="7"/>
        <v>67</v>
      </c>
      <c r="K125" s="34">
        <v>45670</v>
      </c>
      <c r="L125" s="59">
        <f t="shared" ca="1" si="13"/>
        <v>1</v>
      </c>
      <c r="M125" s="34">
        <v>45670</v>
      </c>
      <c r="N125" s="47">
        <f t="shared" ca="1" si="14"/>
        <v>0</v>
      </c>
      <c r="O125" s="75"/>
      <c r="P125" s="75"/>
      <c r="Q125" s="47" t="str">
        <f t="shared" ca="1" si="10"/>
        <v/>
      </c>
      <c r="R125" s="34"/>
      <c r="S125" s="59" t="str">
        <f t="shared" ca="1" si="11"/>
        <v/>
      </c>
      <c r="T125" s="32"/>
      <c r="U125" s="33" t="str">
        <f t="shared" ca="1" si="12"/>
        <v/>
      </c>
      <c r="V125" s="34"/>
      <c r="W125" s="35"/>
      <c r="X125" s="36" t="str">
        <f t="shared" ca="1" si="8"/>
        <v>Overdue</v>
      </c>
      <c r="Y125" s="37"/>
      <c r="Z125" s="38" t="str">
        <f t="shared" si="9"/>
        <v/>
      </c>
    </row>
    <row r="126" spans="1:26" s="39" customFormat="1" ht="28.5">
      <c r="A126" s="30">
        <v>123</v>
      </c>
      <c r="B126" s="81" t="s">
        <v>2536</v>
      </c>
      <c r="C126" s="31" t="s">
        <v>53</v>
      </c>
      <c r="D126" s="44" t="s">
        <v>54</v>
      </c>
      <c r="E126" s="72" t="str">
        <f>IFERROR(IF(INDEX(Sheet3!$B$2:$B$8, MATCH(D126, Sheet3!$A$2:$A$8, 0)) = 0, "", INDEX(Sheet3!$B$2:$B$8, MATCH(D126, Sheet3!$A$2:$A$8, 0))), "")</f>
        <v>Breakdown</v>
      </c>
      <c r="F126" s="31" t="s">
        <v>726</v>
      </c>
      <c r="G126" s="45" t="s">
        <v>69</v>
      </c>
      <c r="H126" s="63" t="str">
        <f>IFERROR(INDEX(Sheet3!$F$2:$F$114, MATCH(G126, Sheet3!$E$2:$E$114, 0)), "")</f>
        <v>KITCHEN_EQUIPMENT</v>
      </c>
      <c r="I126" s="32">
        <v>45667</v>
      </c>
      <c r="J126" s="33">
        <f t="shared" ca="1" si="7"/>
        <v>5</v>
      </c>
      <c r="K126" s="34">
        <v>45667</v>
      </c>
      <c r="L126" s="59">
        <f t="shared" ca="1" si="13"/>
        <v>0</v>
      </c>
      <c r="M126" s="34">
        <v>45670</v>
      </c>
      <c r="N126" s="47">
        <f t="shared" ca="1" si="14"/>
        <v>3</v>
      </c>
      <c r="O126" s="75">
        <v>45670</v>
      </c>
      <c r="P126" s="75">
        <v>45670</v>
      </c>
      <c r="Q126" s="47">
        <f t="shared" ca="1" si="10"/>
        <v>0</v>
      </c>
      <c r="R126" s="34">
        <v>45670</v>
      </c>
      <c r="S126" s="59">
        <f t="shared" ca="1" si="11"/>
        <v>0</v>
      </c>
      <c r="T126" s="32">
        <v>45670</v>
      </c>
      <c r="U126" s="33">
        <f t="shared" ca="1" si="12"/>
        <v>2</v>
      </c>
      <c r="V126" s="34">
        <v>45672</v>
      </c>
      <c r="W126" s="35"/>
      <c r="X126" s="36" t="str">
        <f t="shared" ca="1" si="8"/>
        <v>Completed</v>
      </c>
      <c r="Y126" s="37">
        <v>45672</v>
      </c>
      <c r="Z126" s="38">
        <f t="shared" si="9"/>
        <v>1</v>
      </c>
    </row>
    <row r="127" spans="1:26" s="39" customFormat="1" ht="28.5">
      <c r="A127" s="30">
        <v>124</v>
      </c>
      <c r="B127" s="81" t="s">
        <v>2537</v>
      </c>
      <c r="C127" s="31" t="s">
        <v>91</v>
      </c>
      <c r="D127" s="44" t="s">
        <v>54</v>
      </c>
      <c r="E127" s="72" t="str">
        <f>IFERROR(IF(INDEX(Sheet3!$B$2:$B$8, MATCH(D127, Sheet3!$A$2:$A$8, 0)) = 0, "", INDEX(Sheet3!$B$2:$B$8, MATCH(D127, Sheet3!$A$2:$A$8, 0))), "")</f>
        <v>Breakdown</v>
      </c>
      <c r="F127" s="31" t="s">
        <v>43</v>
      </c>
      <c r="G127" s="45" t="s">
        <v>44</v>
      </c>
      <c r="H127" s="63" t="str">
        <f>IFERROR(INDEX(Sheet3!$F$2:$F$114, MATCH(G127, Sheet3!$E$2:$E$114, 0)), "")</f>
        <v>SECURITY</v>
      </c>
      <c r="I127" s="32">
        <v>45675</v>
      </c>
      <c r="J127" s="33">
        <f t="shared" ca="1" si="7"/>
        <v>48</v>
      </c>
      <c r="K127" s="34">
        <v>45675</v>
      </c>
      <c r="L127" s="59">
        <f t="shared" ca="1" si="13"/>
        <v>0</v>
      </c>
      <c r="M127" s="34">
        <v>45677</v>
      </c>
      <c r="N127" s="47">
        <f t="shared" ca="1" si="14"/>
        <v>2</v>
      </c>
      <c r="O127" s="75">
        <v>45679</v>
      </c>
      <c r="P127" s="75">
        <v>45679</v>
      </c>
      <c r="Q127" s="47">
        <f t="shared" ca="1" si="10"/>
        <v>0</v>
      </c>
      <c r="R127" s="34">
        <v>45679</v>
      </c>
      <c r="S127" s="59">
        <f t="shared" ca="1" si="11"/>
        <v>42</v>
      </c>
      <c r="T127" s="32">
        <v>45721</v>
      </c>
      <c r="U127" s="33">
        <f t="shared" ca="1" si="12"/>
        <v>2</v>
      </c>
      <c r="V127" s="34">
        <v>45723</v>
      </c>
      <c r="W127" s="35">
        <v>270000</v>
      </c>
      <c r="X127" s="36" t="str">
        <f t="shared" ca="1" si="8"/>
        <v>Completed</v>
      </c>
      <c r="Y127" s="37">
        <v>45723</v>
      </c>
      <c r="Z127" s="38">
        <f t="shared" si="9"/>
        <v>1</v>
      </c>
    </row>
    <row r="128" spans="1:26" s="39" customFormat="1" ht="33">
      <c r="A128" s="30">
        <v>125</v>
      </c>
      <c r="B128" s="84" t="s">
        <v>2538</v>
      </c>
      <c r="C128" s="31" t="s">
        <v>36</v>
      </c>
      <c r="D128" s="44" t="s">
        <v>54</v>
      </c>
      <c r="E128" s="72" t="str">
        <f>IFERROR(IF(INDEX(Sheet3!$B$2:$B$8, MATCH(D128, Sheet3!$A$2:$A$8, 0)) = 0, "", INDEX(Sheet3!$B$2:$B$8, MATCH(D128, Sheet3!$A$2:$A$8, 0))), "")</f>
        <v>Breakdown</v>
      </c>
      <c r="F128" s="31" t="s">
        <v>37</v>
      </c>
      <c r="G128" s="45" t="s">
        <v>84</v>
      </c>
      <c r="H128" s="63" t="str">
        <f>IFERROR(INDEX(Sheet3!$F$2:$F$114, MATCH(G128, Sheet3!$E$2:$E$114, 0)), "")</f>
        <v>OTHERS</v>
      </c>
      <c r="I128" s="32">
        <v>45677</v>
      </c>
      <c r="J128" s="33">
        <f t="shared" ca="1" si="7"/>
        <v>59</v>
      </c>
      <c r="K128" s="34">
        <v>45677</v>
      </c>
      <c r="L128" s="59">
        <f t="shared" ca="1" si="13"/>
        <v>0</v>
      </c>
      <c r="M128" s="34">
        <v>45677</v>
      </c>
      <c r="N128" s="47">
        <f t="shared" ca="1" si="14"/>
        <v>0</v>
      </c>
      <c r="O128" s="75">
        <v>45679</v>
      </c>
      <c r="P128" s="75"/>
      <c r="Q128" s="47">
        <f t="shared" ca="1" si="10"/>
        <v>57</v>
      </c>
      <c r="R128" s="34"/>
      <c r="S128" s="59" t="str">
        <f t="shared" ca="1" si="11"/>
        <v/>
      </c>
      <c r="T128" s="32"/>
      <c r="U128" s="33" t="str">
        <f t="shared" ca="1" si="12"/>
        <v/>
      </c>
      <c r="V128" s="34"/>
      <c r="W128" s="35"/>
      <c r="X128" s="36" t="str">
        <f t="shared" ca="1" si="8"/>
        <v>Overdue</v>
      </c>
      <c r="Y128" s="37"/>
      <c r="Z128" s="38" t="str">
        <f t="shared" si="9"/>
        <v/>
      </c>
    </row>
    <row r="129" spans="1:26" s="39" customFormat="1" ht="26.25">
      <c r="A129" s="30">
        <v>126</v>
      </c>
      <c r="B129" s="81" t="s">
        <v>772</v>
      </c>
      <c r="C129" s="31" t="s">
        <v>216</v>
      </c>
      <c r="D129" s="44" t="s">
        <v>54</v>
      </c>
      <c r="E129" s="72" t="str">
        <f>IFERROR(IF(INDEX(Sheet3!$B$2:$B$8, MATCH(D129, Sheet3!$A$2:$A$8, 0)) = 0, "", INDEX(Sheet3!$B$2:$B$8, MATCH(D129, Sheet3!$A$2:$A$8, 0))), "")</f>
        <v>Breakdown</v>
      </c>
      <c r="F129" s="31" t="s">
        <v>333</v>
      </c>
      <c r="G129" s="45" t="s">
        <v>97</v>
      </c>
      <c r="H129" s="63" t="str">
        <f>IFERROR(INDEX(Sheet3!$F$2:$F$114, MATCH(G129, Sheet3!$E$2:$E$114, 0)), "")</f>
        <v>HVAC</v>
      </c>
      <c r="I129" s="32">
        <v>45663</v>
      </c>
      <c r="J129" s="33">
        <f t="shared" ca="1" si="7"/>
        <v>73</v>
      </c>
      <c r="K129" s="34">
        <v>45663</v>
      </c>
      <c r="L129" s="59">
        <f t="shared" ca="1" si="13"/>
        <v>0</v>
      </c>
      <c r="M129" s="34"/>
      <c r="N129" s="47">
        <f t="shared" ca="1" si="14"/>
        <v>73</v>
      </c>
      <c r="O129" s="75"/>
      <c r="P129" s="75"/>
      <c r="Q129" s="47" t="str">
        <f t="shared" ca="1" si="10"/>
        <v/>
      </c>
      <c r="R129" s="34"/>
      <c r="S129" s="59" t="str">
        <f t="shared" ca="1" si="11"/>
        <v/>
      </c>
      <c r="T129" s="32"/>
      <c r="U129" s="33" t="str">
        <f t="shared" ca="1" si="12"/>
        <v/>
      </c>
      <c r="V129" s="34"/>
      <c r="W129" s="35"/>
      <c r="X129" s="36" t="str">
        <f t="shared" ca="1" si="8"/>
        <v>Overdue</v>
      </c>
      <c r="Y129" s="37"/>
      <c r="Z129" s="38" t="str">
        <f t="shared" si="9"/>
        <v/>
      </c>
    </row>
    <row r="130" spans="1:26" s="39" customFormat="1" ht="26.25">
      <c r="A130" s="30">
        <v>127</v>
      </c>
      <c r="B130" s="84" t="s">
        <v>772</v>
      </c>
      <c r="C130" s="31" t="s">
        <v>204</v>
      </c>
      <c r="D130" s="44" t="s">
        <v>54</v>
      </c>
      <c r="E130" s="72" t="str">
        <f>IFERROR(IF(INDEX(Sheet3!$B$2:$B$8, MATCH(D130, Sheet3!$A$2:$A$8, 0)) = 0, "", INDEX(Sheet3!$B$2:$B$8, MATCH(D130, Sheet3!$A$2:$A$8, 0))), "")</f>
        <v>Breakdown</v>
      </c>
      <c r="F130" s="31" t="s">
        <v>593</v>
      </c>
      <c r="G130" s="45" t="s">
        <v>97</v>
      </c>
      <c r="H130" s="63" t="str">
        <f>IFERROR(INDEX(Sheet3!$F$2:$F$114, MATCH(G130, Sheet3!$E$2:$E$114, 0)), "")</f>
        <v>HVAC</v>
      </c>
      <c r="I130" s="32">
        <v>45671</v>
      </c>
      <c r="J130" s="33">
        <f t="shared" ca="1" si="7"/>
        <v>65</v>
      </c>
      <c r="K130" s="34">
        <v>45671</v>
      </c>
      <c r="L130" s="59">
        <f t="shared" ca="1" si="13"/>
        <v>0</v>
      </c>
      <c r="M130" s="34"/>
      <c r="N130" s="47">
        <f t="shared" ca="1" si="14"/>
        <v>65</v>
      </c>
      <c r="O130" s="75"/>
      <c r="P130" s="75"/>
      <c r="Q130" s="47" t="str">
        <f t="shared" ca="1" si="10"/>
        <v/>
      </c>
      <c r="R130" s="34"/>
      <c r="S130" s="59" t="str">
        <f t="shared" ca="1" si="11"/>
        <v/>
      </c>
      <c r="T130" s="32"/>
      <c r="U130" s="33" t="str">
        <f t="shared" ca="1" si="12"/>
        <v/>
      </c>
      <c r="V130" s="34"/>
      <c r="W130" s="35"/>
      <c r="X130" s="36" t="str">
        <f t="shared" ca="1" si="8"/>
        <v>Overdue</v>
      </c>
      <c r="Y130" s="37"/>
      <c r="Z130" s="38" t="str">
        <f t="shared" si="9"/>
        <v/>
      </c>
    </row>
    <row r="131" spans="1:26" s="39" customFormat="1" ht="26.25">
      <c r="A131" s="30">
        <v>128</v>
      </c>
      <c r="B131" s="82" t="s">
        <v>2539</v>
      </c>
      <c r="C131" s="31" t="s">
        <v>216</v>
      </c>
      <c r="D131" s="44" t="s">
        <v>54</v>
      </c>
      <c r="E131" s="72" t="str">
        <f>IFERROR(IF(INDEX(Sheet3!$B$2:$B$8, MATCH(D131, Sheet3!$A$2:$A$8, 0)) = 0, "", INDEX(Sheet3!$B$2:$B$8, MATCH(D131, Sheet3!$A$2:$A$8, 0))), "")</f>
        <v>Breakdown</v>
      </c>
      <c r="F131" s="31" t="s">
        <v>134</v>
      </c>
      <c r="G131" s="45" t="s">
        <v>97</v>
      </c>
      <c r="H131" s="63" t="str">
        <f>IFERROR(INDEX(Sheet3!$F$2:$F$114, MATCH(G131, Sheet3!$E$2:$E$114, 0)), "")</f>
        <v>HVAC</v>
      </c>
      <c r="I131" s="32">
        <v>45672</v>
      </c>
      <c r="J131" s="33">
        <f t="shared" ca="1" si="7"/>
        <v>64</v>
      </c>
      <c r="K131" s="34">
        <v>45672</v>
      </c>
      <c r="L131" s="59">
        <f t="shared" ca="1" si="13"/>
        <v>0</v>
      </c>
      <c r="M131" s="34">
        <v>45672</v>
      </c>
      <c r="N131" s="47">
        <f t="shared" ca="1" si="14"/>
        <v>0</v>
      </c>
      <c r="O131" s="75"/>
      <c r="P131" s="75"/>
      <c r="Q131" s="47" t="str">
        <f t="shared" ca="1" si="10"/>
        <v/>
      </c>
      <c r="R131" s="34"/>
      <c r="S131" s="59" t="str">
        <f t="shared" ca="1" si="11"/>
        <v/>
      </c>
      <c r="T131" s="32"/>
      <c r="U131" s="33" t="str">
        <f t="shared" ca="1" si="12"/>
        <v/>
      </c>
      <c r="V131" s="34"/>
      <c r="W131" s="35"/>
      <c r="X131" s="36" t="str">
        <f t="shared" ca="1" si="8"/>
        <v>Overdue</v>
      </c>
      <c r="Y131" s="37"/>
      <c r="Z131" s="38" t="str">
        <f t="shared" si="9"/>
        <v/>
      </c>
    </row>
    <row r="132" spans="1:26" s="39" customFormat="1">
      <c r="A132" s="30">
        <v>129</v>
      </c>
      <c r="B132" s="84" t="s">
        <v>688</v>
      </c>
      <c r="C132" s="31" t="s">
        <v>323</v>
      </c>
      <c r="D132" s="44" t="s">
        <v>54</v>
      </c>
      <c r="E132" s="72" t="str">
        <f>IFERROR(IF(INDEX(Sheet3!$B$2:$B$8, MATCH(D132, Sheet3!$A$2:$A$8, 0)) = 0, "", INDEX(Sheet3!$B$2:$B$8, MATCH(D132, Sheet3!$A$2:$A$8, 0))), "")</f>
        <v>Breakdown</v>
      </c>
      <c r="F132" s="31" t="s">
        <v>324</v>
      </c>
      <c r="G132" s="45" t="s">
        <v>97</v>
      </c>
      <c r="H132" s="63" t="str">
        <f>IFERROR(INDEX(Sheet3!$F$2:$F$114, MATCH(G132, Sheet3!$E$2:$E$114, 0)), "")</f>
        <v>HVAC</v>
      </c>
      <c r="I132" s="32">
        <v>45673</v>
      </c>
      <c r="J132" s="33">
        <f t="shared" ca="1" si="7"/>
        <v>63</v>
      </c>
      <c r="K132" s="34">
        <v>45673</v>
      </c>
      <c r="L132" s="59">
        <f t="shared" ca="1" si="13"/>
        <v>0</v>
      </c>
      <c r="M132" s="34">
        <v>45677</v>
      </c>
      <c r="N132" s="47">
        <f t="shared" ca="1" si="14"/>
        <v>4</v>
      </c>
      <c r="O132" s="75">
        <v>45679</v>
      </c>
      <c r="P132" s="75"/>
      <c r="Q132" s="47">
        <f t="shared" ca="1" si="10"/>
        <v>57</v>
      </c>
      <c r="R132" s="34"/>
      <c r="S132" s="59" t="str">
        <f t="shared" ca="1" si="11"/>
        <v/>
      </c>
      <c r="T132" s="32"/>
      <c r="U132" s="33" t="str">
        <f t="shared" ca="1" si="12"/>
        <v/>
      </c>
      <c r="V132" s="34"/>
      <c r="W132" s="35"/>
      <c r="X132" s="36" t="str">
        <f t="shared" ca="1" si="8"/>
        <v>Overdue</v>
      </c>
      <c r="Y132" s="37"/>
      <c r="Z132" s="38" t="str">
        <f t="shared" si="9"/>
        <v/>
      </c>
    </row>
    <row r="133" spans="1:26" s="39" customFormat="1">
      <c r="A133" s="30">
        <v>130</v>
      </c>
      <c r="B133" s="31" t="s">
        <v>2228</v>
      </c>
      <c r="C133" s="31" t="s">
        <v>431</v>
      </c>
      <c r="D133" s="44" t="s">
        <v>54</v>
      </c>
      <c r="E133" s="72" t="str">
        <f>IFERROR(IF(INDEX(Sheet3!$B$2:$B$8, MATCH(D133, Sheet3!$A$2:$A$8, 0)) = 0, "", INDEX(Sheet3!$B$2:$B$8, MATCH(D133, Sheet3!$A$2:$A$8, 0))), "")</f>
        <v>Breakdown</v>
      </c>
      <c r="F133" s="31" t="s">
        <v>333</v>
      </c>
      <c r="G133" s="45" t="s">
        <v>97</v>
      </c>
      <c r="H133" s="63" t="str">
        <f>IFERROR(INDEX(Sheet3!$F$2:$F$114, MATCH(G133, Sheet3!$E$2:$E$114, 0)), "")</f>
        <v>HVAC</v>
      </c>
      <c r="I133" s="32">
        <v>45661</v>
      </c>
      <c r="J133" s="33">
        <f t="shared" ca="1" si="7"/>
        <v>75</v>
      </c>
      <c r="K133" s="34">
        <v>45661</v>
      </c>
      <c r="L133" s="59">
        <f t="shared" ca="1" si="13"/>
        <v>0</v>
      </c>
      <c r="M133" s="34"/>
      <c r="N133" s="47">
        <f t="shared" ca="1" si="14"/>
        <v>75</v>
      </c>
      <c r="O133" s="75"/>
      <c r="P133" s="75"/>
      <c r="Q133" s="47" t="str">
        <f t="shared" ca="1" si="10"/>
        <v/>
      </c>
      <c r="R133" s="34"/>
      <c r="S133" s="59" t="str">
        <f t="shared" ca="1" si="11"/>
        <v/>
      </c>
      <c r="T133" s="32"/>
      <c r="U133" s="33" t="str">
        <f t="shared" ca="1" si="12"/>
        <v/>
      </c>
      <c r="V133" s="34"/>
      <c r="W133" s="35"/>
      <c r="X133" s="36" t="str">
        <f t="shared" ca="1" si="8"/>
        <v>Overdue</v>
      </c>
      <c r="Y133" s="37"/>
      <c r="Z133" s="38" t="str">
        <f t="shared" si="9"/>
        <v/>
      </c>
    </row>
    <row r="134" spans="1:26" s="39" customFormat="1" ht="26.25">
      <c r="A134" s="30">
        <v>131</v>
      </c>
      <c r="B134" s="31" t="s">
        <v>2540</v>
      </c>
      <c r="C134" s="31" t="s">
        <v>31</v>
      </c>
      <c r="D134" s="44" t="s">
        <v>54</v>
      </c>
      <c r="E134" s="72" t="str">
        <f>IFERROR(IF(INDEX(Sheet3!$B$2:$B$8, MATCH(D134, Sheet3!$A$2:$A$8, 0)) = 0, "", INDEX(Sheet3!$B$2:$B$8, MATCH(D134, Sheet3!$A$2:$A$8, 0))), "")</f>
        <v>Breakdown</v>
      </c>
      <c r="F134" s="31" t="s">
        <v>593</v>
      </c>
      <c r="G134" s="45" t="s">
        <v>97</v>
      </c>
      <c r="H134" s="63" t="str">
        <f>IFERROR(INDEX(Sheet3!$F$2:$F$114, MATCH(G134, Sheet3!$E$2:$E$114, 0)), "")</f>
        <v>HVAC</v>
      </c>
      <c r="I134" s="32">
        <v>45666</v>
      </c>
      <c r="J134" s="33">
        <f t="shared" ref="J134:J197" ca="1" si="15">IF(I134="","",IF(Y134&lt;&gt;"",Y134-I134,TODAY()-I134))</f>
        <v>70</v>
      </c>
      <c r="K134" s="34">
        <v>45666</v>
      </c>
      <c r="L134" s="59">
        <f t="shared" ca="1" si="13"/>
        <v>0</v>
      </c>
      <c r="M134" s="34">
        <v>45678</v>
      </c>
      <c r="N134" s="47">
        <f t="shared" ca="1" si="14"/>
        <v>12</v>
      </c>
      <c r="O134" s="75">
        <v>45678</v>
      </c>
      <c r="P134" s="75">
        <v>45679</v>
      </c>
      <c r="Q134" s="47">
        <f t="shared" ca="1" si="10"/>
        <v>1</v>
      </c>
      <c r="R134" s="34">
        <v>45679</v>
      </c>
      <c r="S134" s="59">
        <f t="shared" ca="1" si="11"/>
        <v>57</v>
      </c>
      <c r="T134" s="32"/>
      <c r="U134" s="33" t="str">
        <f t="shared" ca="1" si="12"/>
        <v/>
      </c>
      <c r="V134" s="34"/>
      <c r="W134" s="35">
        <v>387100</v>
      </c>
      <c r="X134" s="36" t="str">
        <f t="shared" ref="X134:X197" ca="1" si="16">IF(I134="","",IF(Y134&lt;&gt;"","Completed",IF(TODAY()&lt;V134,"Planned",IF(TODAY()=V134,"Due","Overdue"))))</f>
        <v>Overdue</v>
      </c>
      <c r="Y134" s="37"/>
      <c r="Z134" s="38" t="str">
        <f t="shared" ref="Z134:Z197" si="17">IF(Y134="","",IF(Y134&lt;=V134,1,0))</f>
        <v/>
      </c>
    </row>
    <row r="135" spans="1:26" s="39" customFormat="1" ht="26.25">
      <c r="A135" s="30">
        <v>132</v>
      </c>
      <c r="B135" s="31" t="s">
        <v>2541</v>
      </c>
      <c r="C135" s="31" t="s">
        <v>147</v>
      </c>
      <c r="D135" s="44" t="s">
        <v>54</v>
      </c>
      <c r="E135" s="72" t="str">
        <f>IFERROR(IF(INDEX(Sheet3!$B$2:$B$8, MATCH(D135, Sheet3!$A$2:$A$8, 0)) = 0, "", INDEX(Sheet3!$B$2:$B$8, MATCH(D135, Sheet3!$A$2:$A$8, 0))), "")</f>
        <v>Breakdown</v>
      </c>
      <c r="F135" s="31" t="s">
        <v>2218</v>
      </c>
      <c r="G135" s="45" t="s">
        <v>84</v>
      </c>
      <c r="H135" s="63" t="str">
        <f>IFERROR(INDEX(Sheet3!$F$2:$F$114, MATCH(G135, Sheet3!$E$2:$E$114, 0)), "")</f>
        <v>OTHERS</v>
      </c>
      <c r="I135" s="32">
        <v>45678</v>
      </c>
      <c r="J135" s="33">
        <f t="shared" ca="1" si="15"/>
        <v>1</v>
      </c>
      <c r="K135" s="34">
        <v>45678</v>
      </c>
      <c r="L135" s="59">
        <f t="shared" ca="1" si="13"/>
        <v>0</v>
      </c>
      <c r="M135" s="34">
        <v>45679</v>
      </c>
      <c r="N135" s="47">
        <f t="shared" ca="1" si="14"/>
        <v>1</v>
      </c>
      <c r="O135" s="75">
        <v>45679</v>
      </c>
      <c r="P135" s="75">
        <v>45679</v>
      </c>
      <c r="Q135" s="47">
        <f t="shared" ref="Q135:Q198" ca="1" si="18">IF(P135&lt;&gt;"",P135-O135,IF(O135="","",TODAY()-O135))</f>
        <v>0</v>
      </c>
      <c r="R135" s="34">
        <v>45679</v>
      </c>
      <c r="S135" s="59">
        <f t="shared" ref="S135:S198" ca="1" si="19">IF(T135&lt;&gt;"",T135-R135,IF(R135="","",TODAY()-R135))</f>
        <v>0</v>
      </c>
      <c r="T135" s="32">
        <v>45679</v>
      </c>
      <c r="U135" s="33">
        <f t="shared" ca="1" si="12"/>
        <v>0</v>
      </c>
      <c r="V135" s="34">
        <v>45679</v>
      </c>
      <c r="W135" s="35"/>
      <c r="X135" s="36" t="str">
        <f t="shared" ca="1" si="16"/>
        <v>Completed</v>
      </c>
      <c r="Y135" s="37">
        <v>45679</v>
      </c>
      <c r="Z135" s="38">
        <f t="shared" si="17"/>
        <v>1</v>
      </c>
    </row>
    <row r="136" spans="1:26" s="39" customFormat="1" ht="33">
      <c r="A136" s="30">
        <v>133</v>
      </c>
      <c r="B136" s="119" t="s">
        <v>2542</v>
      </c>
      <c r="C136" s="31" t="s">
        <v>120</v>
      </c>
      <c r="D136" s="44" t="s">
        <v>476</v>
      </c>
      <c r="E136" s="72" t="str">
        <f>IFERROR(IF(INDEX(Sheet3!$B$2:$B$8, MATCH(D136, Sheet3!$A$2:$A$8, 0)) = 0, "", INDEX(Sheet3!$B$2:$B$8, MATCH(D136, Sheet3!$A$2:$A$8, 0))), "")</f>
        <v>Breakdown</v>
      </c>
      <c r="F136" s="31" t="s">
        <v>1675</v>
      </c>
      <c r="G136" s="45" t="s">
        <v>84</v>
      </c>
      <c r="H136" s="63" t="str">
        <f>IFERROR(INDEX(Sheet3!$F$2:$F$114, MATCH(G136, Sheet3!$E$2:$E$114, 0)), "")</f>
        <v>OTHERS</v>
      </c>
      <c r="I136" s="32">
        <v>45677</v>
      </c>
      <c r="J136" s="33">
        <f t="shared" ca="1" si="15"/>
        <v>0</v>
      </c>
      <c r="K136" s="34">
        <v>45677</v>
      </c>
      <c r="L136" s="59">
        <f t="shared" ca="1" si="13"/>
        <v>0</v>
      </c>
      <c r="M136" s="34">
        <v>45677</v>
      </c>
      <c r="N136" s="47">
        <f t="shared" ca="1" si="14"/>
        <v>0</v>
      </c>
      <c r="O136" s="75">
        <v>45677</v>
      </c>
      <c r="P136" s="75">
        <v>45677</v>
      </c>
      <c r="Q136" s="47">
        <f t="shared" ca="1" si="18"/>
        <v>0</v>
      </c>
      <c r="R136" s="34">
        <v>45677</v>
      </c>
      <c r="S136" s="59">
        <f t="shared" ca="1" si="19"/>
        <v>0</v>
      </c>
      <c r="T136" s="32">
        <v>45677</v>
      </c>
      <c r="U136" s="33">
        <f t="shared" ca="1" si="12"/>
        <v>0</v>
      </c>
      <c r="V136" s="34">
        <v>45677</v>
      </c>
      <c r="W136" s="35"/>
      <c r="X136" s="36" t="str">
        <f t="shared" ca="1" si="16"/>
        <v>Completed</v>
      </c>
      <c r="Y136" s="37">
        <v>45677</v>
      </c>
      <c r="Z136" s="38">
        <f t="shared" si="17"/>
        <v>1</v>
      </c>
    </row>
    <row r="137" spans="1:26" s="39" customFormat="1" ht="28.5">
      <c r="A137" s="30">
        <v>134</v>
      </c>
      <c r="B137" s="31" t="s">
        <v>2543</v>
      </c>
      <c r="C137" s="31" t="s">
        <v>71</v>
      </c>
      <c r="D137" s="44" t="s">
        <v>54</v>
      </c>
      <c r="E137" s="72" t="str">
        <f>IFERROR(IF(INDEX(Sheet3!$B$2:$B$8, MATCH(D137, Sheet3!$A$2:$A$8, 0)) = 0, "", INDEX(Sheet3!$B$2:$B$8, MATCH(D137, Sheet3!$A$2:$A$8, 0))), "")</f>
        <v>Breakdown</v>
      </c>
      <c r="F137" s="31" t="s">
        <v>2218</v>
      </c>
      <c r="G137" s="45" t="s">
        <v>122</v>
      </c>
      <c r="H137" s="63" t="str">
        <f>IFERROR(INDEX(Sheet3!$F$2:$F$114, MATCH(G137, Sheet3!$E$2:$E$114, 0)), "")</f>
        <v>KITCHEN_EQUIPMENT</v>
      </c>
      <c r="I137" s="32">
        <v>45678</v>
      </c>
      <c r="J137" s="33">
        <f t="shared" ca="1" si="15"/>
        <v>0</v>
      </c>
      <c r="K137" s="34">
        <v>45678</v>
      </c>
      <c r="L137" s="59">
        <f t="shared" ca="1" si="13"/>
        <v>0</v>
      </c>
      <c r="M137" s="34">
        <v>45678</v>
      </c>
      <c r="N137" s="47">
        <f t="shared" ca="1" si="14"/>
        <v>0</v>
      </c>
      <c r="O137" s="75">
        <v>45678</v>
      </c>
      <c r="P137" s="75">
        <v>45678</v>
      </c>
      <c r="Q137" s="47">
        <f t="shared" ca="1" si="18"/>
        <v>0</v>
      </c>
      <c r="R137" s="34">
        <v>45678</v>
      </c>
      <c r="S137" s="59">
        <f t="shared" ca="1" si="19"/>
        <v>0</v>
      </c>
      <c r="T137" s="32">
        <v>45678</v>
      </c>
      <c r="U137" s="33">
        <f t="shared" ca="1" si="12"/>
        <v>0</v>
      </c>
      <c r="V137" s="34">
        <v>45678</v>
      </c>
      <c r="W137" s="35"/>
      <c r="X137" s="36" t="str">
        <f t="shared" ca="1" si="16"/>
        <v>Completed</v>
      </c>
      <c r="Y137" s="37">
        <v>45678</v>
      </c>
      <c r="Z137" s="38">
        <f t="shared" si="17"/>
        <v>1</v>
      </c>
    </row>
    <row r="138" spans="1:26" s="39" customFormat="1">
      <c r="A138" s="30">
        <v>135</v>
      </c>
      <c r="B138" s="31" t="s">
        <v>2544</v>
      </c>
      <c r="C138" s="31" t="s">
        <v>53</v>
      </c>
      <c r="D138" s="44" t="s">
        <v>54</v>
      </c>
      <c r="E138" s="72" t="str">
        <f>IFERROR(IF(INDEX(Sheet3!$B$2:$B$8, MATCH(D138, Sheet3!$A$2:$A$8, 0)) = 0, "", INDEX(Sheet3!$B$2:$B$8, MATCH(D138, Sheet3!$A$2:$A$8, 0))), "")</f>
        <v>Breakdown</v>
      </c>
      <c r="F138" s="31" t="s">
        <v>295</v>
      </c>
      <c r="G138" s="45" t="s">
        <v>38</v>
      </c>
      <c r="H138" s="63" t="str">
        <f>IFERROR(INDEX(Sheet3!$F$2:$F$114, MATCH(G138, Sheet3!$E$2:$E$114, 0)), "")</f>
        <v>BUILDING</v>
      </c>
      <c r="I138" s="32">
        <v>45678</v>
      </c>
      <c r="J138" s="33">
        <f t="shared" ca="1" si="15"/>
        <v>58</v>
      </c>
      <c r="K138" s="34">
        <v>45678</v>
      </c>
      <c r="L138" s="59">
        <f t="shared" ca="1" si="13"/>
        <v>0</v>
      </c>
      <c r="M138" s="34">
        <v>45678</v>
      </c>
      <c r="N138" s="47">
        <f t="shared" ca="1" si="14"/>
        <v>0</v>
      </c>
      <c r="O138" s="75">
        <v>45679</v>
      </c>
      <c r="P138" s="75">
        <v>45679</v>
      </c>
      <c r="Q138" s="47">
        <f t="shared" ca="1" si="18"/>
        <v>0</v>
      </c>
      <c r="R138" s="34">
        <v>45679</v>
      </c>
      <c r="S138" s="59">
        <f t="shared" ca="1" si="19"/>
        <v>57</v>
      </c>
      <c r="T138" s="32"/>
      <c r="U138" s="33" t="str">
        <f t="shared" ref="U138:U201" ca="1" si="20">IF(T138="","",IF(Y138&lt;&gt;"",Y138-T138,TODAY()-T138))</f>
        <v/>
      </c>
      <c r="V138" s="34"/>
      <c r="W138" s="35">
        <v>100000</v>
      </c>
      <c r="X138" s="36" t="str">
        <f t="shared" ca="1" si="16"/>
        <v>Overdue</v>
      </c>
      <c r="Y138" s="37"/>
      <c r="Z138" s="38" t="str">
        <f t="shared" si="17"/>
        <v/>
      </c>
    </row>
    <row r="139" spans="1:26" s="39" customFormat="1" ht="26.25">
      <c r="A139" s="30">
        <v>136</v>
      </c>
      <c r="B139" s="31" t="s">
        <v>2545</v>
      </c>
      <c r="C139" s="31" t="s">
        <v>151</v>
      </c>
      <c r="D139" s="44" t="s">
        <v>476</v>
      </c>
      <c r="E139" s="72" t="str">
        <f>IFERROR(IF(INDEX(Sheet3!$B$2:$B$8, MATCH(D139, Sheet3!$A$2:$A$8, 0)) = 0, "", INDEX(Sheet3!$B$2:$B$8, MATCH(D139, Sheet3!$A$2:$A$8, 0))), "")</f>
        <v>Breakdown</v>
      </c>
      <c r="F139" s="31" t="s">
        <v>295</v>
      </c>
      <c r="G139" s="45" t="s">
        <v>84</v>
      </c>
      <c r="H139" s="63" t="str">
        <f>IFERROR(INDEX(Sheet3!$F$2:$F$114, MATCH(G139, Sheet3!$E$2:$E$114, 0)), "")</f>
        <v>OTHERS</v>
      </c>
      <c r="I139" s="32">
        <v>45674</v>
      </c>
      <c r="J139" s="33">
        <f t="shared" ca="1" si="15"/>
        <v>62</v>
      </c>
      <c r="K139" s="34">
        <v>45674</v>
      </c>
      <c r="L139" s="59">
        <f t="shared" ca="1" si="13"/>
        <v>0</v>
      </c>
      <c r="M139" s="34"/>
      <c r="N139" s="47">
        <f t="shared" ca="1" si="14"/>
        <v>62</v>
      </c>
      <c r="O139" s="75"/>
      <c r="P139" s="75"/>
      <c r="Q139" s="47" t="str">
        <f t="shared" ca="1" si="18"/>
        <v/>
      </c>
      <c r="R139" s="34"/>
      <c r="S139" s="59" t="str">
        <f t="shared" ca="1" si="19"/>
        <v/>
      </c>
      <c r="T139" s="32"/>
      <c r="U139" s="33" t="str">
        <f t="shared" ca="1" si="20"/>
        <v/>
      </c>
      <c r="V139" s="34"/>
      <c r="W139" s="35"/>
      <c r="X139" s="36" t="str">
        <f t="shared" ca="1" si="16"/>
        <v>Overdue</v>
      </c>
      <c r="Y139" s="37"/>
      <c r="Z139" s="38" t="str">
        <f t="shared" si="17"/>
        <v/>
      </c>
    </row>
    <row r="140" spans="1:26" s="39" customFormat="1" ht="38.25">
      <c r="A140" s="30">
        <v>137</v>
      </c>
      <c r="B140" s="31" t="s">
        <v>2546</v>
      </c>
      <c r="C140" s="31" t="s">
        <v>187</v>
      </c>
      <c r="D140" s="44" t="s">
        <v>54</v>
      </c>
      <c r="E140" s="72" t="str">
        <f>IFERROR(IF(INDEX(Sheet3!$B$2:$B$8, MATCH(D140, Sheet3!$A$2:$A$8, 0)) = 0, "", INDEX(Sheet3!$B$2:$B$8, MATCH(D140, Sheet3!$A$2:$A$8, 0))), "")</f>
        <v>Breakdown</v>
      </c>
      <c r="F140" s="31" t="s">
        <v>295</v>
      </c>
      <c r="G140" s="45" t="s">
        <v>84</v>
      </c>
      <c r="H140" s="63" t="str">
        <f>IFERROR(INDEX(Sheet3!$F$2:$F$114, MATCH(G140, Sheet3!$E$2:$E$114, 0)), "")</f>
        <v>OTHERS</v>
      </c>
      <c r="I140" s="32">
        <v>45679</v>
      </c>
      <c r="J140" s="33">
        <f t="shared" ca="1" si="15"/>
        <v>57</v>
      </c>
      <c r="K140" s="34">
        <v>45679</v>
      </c>
      <c r="L140" s="59">
        <f t="shared" ca="1" si="13"/>
        <v>0</v>
      </c>
      <c r="M140" s="34"/>
      <c r="N140" s="47">
        <f t="shared" ca="1" si="14"/>
        <v>57</v>
      </c>
      <c r="O140" s="75"/>
      <c r="P140" s="75"/>
      <c r="Q140" s="47" t="str">
        <f t="shared" ca="1" si="18"/>
        <v/>
      </c>
      <c r="R140" s="34"/>
      <c r="S140" s="59" t="str">
        <f t="shared" ca="1" si="19"/>
        <v/>
      </c>
      <c r="T140" s="32"/>
      <c r="U140" s="33" t="str">
        <f t="shared" ca="1" si="20"/>
        <v/>
      </c>
      <c r="V140" s="34"/>
      <c r="W140" s="35"/>
      <c r="X140" s="36" t="str">
        <f t="shared" ca="1" si="16"/>
        <v>Overdue</v>
      </c>
      <c r="Y140" s="37"/>
      <c r="Z140" s="38" t="str">
        <f t="shared" si="17"/>
        <v/>
      </c>
    </row>
    <row r="141" spans="1:26" s="39" customFormat="1" ht="26.25">
      <c r="A141" s="30">
        <v>138</v>
      </c>
      <c r="B141" s="31" t="s">
        <v>2547</v>
      </c>
      <c r="C141" s="31" t="s">
        <v>256</v>
      </c>
      <c r="D141" s="44" t="s">
        <v>54</v>
      </c>
      <c r="E141" s="72" t="str">
        <f>IFERROR(IF(INDEX(Sheet3!$B$2:$B$8, MATCH(D141, Sheet3!$A$2:$A$8, 0)) = 0, "", INDEX(Sheet3!$B$2:$B$8, MATCH(D141, Sheet3!$A$2:$A$8, 0))), "")</f>
        <v>Breakdown</v>
      </c>
      <c r="F141" s="31" t="s">
        <v>1334</v>
      </c>
      <c r="G141" s="45" t="s">
        <v>158</v>
      </c>
      <c r="H141" s="63" t="str">
        <f>IFERROR(INDEX(Sheet3!$F$2:$F$114, MATCH(G141, Sheet3!$E$2:$E$114, 0)), "")</f>
        <v>INVERTER</v>
      </c>
      <c r="I141" s="32">
        <v>45678</v>
      </c>
      <c r="J141" s="33">
        <f t="shared" ca="1" si="15"/>
        <v>58</v>
      </c>
      <c r="K141" s="34">
        <v>45679</v>
      </c>
      <c r="L141" s="59">
        <f t="shared" ca="1" si="13"/>
        <v>1</v>
      </c>
      <c r="M141" s="34"/>
      <c r="N141" s="47">
        <f t="shared" ca="1" si="14"/>
        <v>57</v>
      </c>
      <c r="O141" s="75"/>
      <c r="P141" s="75"/>
      <c r="Q141" s="47" t="str">
        <f t="shared" ca="1" si="18"/>
        <v/>
      </c>
      <c r="R141" s="34"/>
      <c r="S141" s="59" t="str">
        <f t="shared" ca="1" si="19"/>
        <v/>
      </c>
      <c r="T141" s="32"/>
      <c r="U141" s="33" t="str">
        <f t="shared" ca="1" si="20"/>
        <v/>
      </c>
      <c r="V141" s="34"/>
      <c r="W141" s="35"/>
      <c r="X141" s="36" t="str">
        <f t="shared" ca="1" si="16"/>
        <v>Overdue</v>
      </c>
      <c r="Y141" s="37"/>
      <c r="Z141" s="38" t="str">
        <f t="shared" si="17"/>
        <v/>
      </c>
    </row>
    <row r="142" spans="1:26" s="39" customFormat="1">
      <c r="A142" s="30">
        <v>139</v>
      </c>
      <c r="B142" s="31" t="s">
        <v>2548</v>
      </c>
      <c r="C142" s="31" t="s">
        <v>1843</v>
      </c>
      <c r="D142" s="44" t="s">
        <v>54</v>
      </c>
      <c r="E142" s="72" t="str">
        <f>IFERROR(IF(INDEX(Sheet3!$B$2:$B$8, MATCH(D142, Sheet3!$A$2:$A$8, 0)) = 0, "", INDEX(Sheet3!$B$2:$B$8, MATCH(D142, Sheet3!$A$2:$A$8, 0))), "")</f>
        <v>Breakdown</v>
      </c>
      <c r="F142" s="31"/>
      <c r="G142" s="45"/>
      <c r="H142" s="63" t="str">
        <f>IFERROR(INDEX(Sheet3!$F$2:$F$114, MATCH(G142, Sheet3!$E$2:$E$114, 0)), "")</f>
        <v/>
      </c>
      <c r="I142" s="32"/>
      <c r="J142" s="40" t="str">
        <f t="shared" ca="1" si="15"/>
        <v/>
      </c>
      <c r="K142" s="32"/>
      <c r="L142" s="59" t="str">
        <f t="shared" ca="1" si="13"/>
        <v/>
      </c>
      <c r="M142" s="32"/>
      <c r="N142" s="47" t="str">
        <f t="shared" ca="1" si="14"/>
        <v/>
      </c>
      <c r="O142" s="32"/>
      <c r="P142" s="32"/>
      <c r="Q142" s="47" t="str">
        <f t="shared" ca="1" si="18"/>
        <v/>
      </c>
      <c r="R142" s="32"/>
      <c r="S142" s="59" t="str">
        <f t="shared" ca="1" si="19"/>
        <v/>
      </c>
      <c r="T142" s="32"/>
      <c r="U142" s="33" t="str">
        <f t="shared" ca="1" si="20"/>
        <v/>
      </c>
      <c r="V142" s="34"/>
      <c r="W142" s="35"/>
      <c r="X142" s="36" t="str">
        <f t="shared" ca="1" si="16"/>
        <v/>
      </c>
      <c r="Y142" s="34"/>
      <c r="Z142" s="38" t="str">
        <f t="shared" si="17"/>
        <v/>
      </c>
    </row>
    <row r="143" spans="1:26" s="39" customFormat="1" ht="38.25">
      <c r="A143" s="30">
        <v>140</v>
      </c>
      <c r="B143" s="31" t="s">
        <v>659</v>
      </c>
      <c r="C143" s="31" t="s">
        <v>306</v>
      </c>
      <c r="D143" s="44" t="s">
        <v>54</v>
      </c>
      <c r="E143" s="72" t="str">
        <f>IFERROR(IF(INDEX(Sheet3!$B$2:$B$8, MATCH(D143, Sheet3!$A$2:$A$8, 0)) = 0, "", INDEX(Sheet3!$B$2:$B$8, MATCH(D143, Sheet3!$A$2:$A$8, 0))), "")</f>
        <v>Breakdown</v>
      </c>
      <c r="F143" s="31" t="s">
        <v>324</v>
      </c>
      <c r="G143" s="45" t="s">
        <v>61</v>
      </c>
      <c r="H143" s="63" t="str">
        <f>IFERROR(INDEX(Sheet3!$F$2:$F$114, MATCH(G143, Sheet3!$E$2:$E$114, 0)), "")</f>
        <v>HVAC</v>
      </c>
      <c r="I143" s="32">
        <v>45678</v>
      </c>
      <c r="J143" s="33">
        <f t="shared" ca="1" si="15"/>
        <v>58</v>
      </c>
      <c r="K143" s="32">
        <v>45678</v>
      </c>
      <c r="L143" s="59">
        <f t="shared" ca="1" si="13"/>
        <v>0</v>
      </c>
      <c r="M143" s="34"/>
      <c r="N143" s="47">
        <f t="shared" ca="1" si="14"/>
        <v>58</v>
      </c>
      <c r="O143" s="34"/>
      <c r="P143" s="34"/>
      <c r="Q143" s="47" t="str">
        <f t="shared" ca="1" si="18"/>
        <v/>
      </c>
      <c r="R143" s="34"/>
      <c r="S143" s="59" t="str">
        <f t="shared" ca="1" si="19"/>
        <v/>
      </c>
      <c r="T143" s="32"/>
      <c r="U143" s="33" t="str">
        <f t="shared" ca="1" si="20"/>
        <v/>
      </c>
      <c r="V143" s="34"/>
      <c r="W143" s="35"/>
      <c r="X143" s="36" t="str">
        <f t="shared" ca="1" si="16"/>
        <v>Overdue</v>
      </c>
      <c r="Y143" s="37"/>
      <c r="Z143" s="38" t="str">
        <f t="shared" si="17"/>
        <v/>
      </c>
    </row>
    <row r="144" spans="1:26" s="39" customFormat="1">
      <c r="A144" s="30">
        <v>141</v>
      </c>
      <c r="B144" s="31" t="s">
        <v>2549</v>
      </c>
      <c r="C144" s="31" t="s">
        <v>209</v>
      </c>
      <c r="D144" s="44" t="s">
        <v>54</v>
      </c>
      <c r="E144" s="72" t="str">
        <f>IFERROR(IF(INDEX(Sheet3!$B$2:$B$8, MATCH(D144, Sheet3!$A$2:$A$8, 0)) = 0, "", INDEX(Sheet3!$B$2:$B$8, MATCH(D144, Sheet3!$A$2:$A$8, 0))), "")</f>
        <v>Breakdown</v>
      </c>
      <c r="F144" s="31" t="s">
        <v>460</v>
      </c>
      <c r="G144" s="45" t="s">
        <v>84</v>
      </c>
      <c r="H144" s="63" t="str">
        <f>IFERROR(INDEX(Sheet3!$F$2:$F$114, MATCH(G144, Sheet3!$E$2:$E$114, 0)), "")</f>
        <v>OTHERS</v>
      </c>
      <c r="I144" s="32">
        <v>45679</v>
      </c>
      <c r="J144" s="33">
        <f t="shared" ca="1" si="15"/>
        <v>0</v>
      </c>
      <c r="K144" s="34">
        <v>45679</v>
      </c>
      <c r="L144" s="59">
        <f t="shared" ca="1" si="13"/>
        <v>0</v>
      </c>
      <c r="M144" s="34">
        <v>45679</v>
      </c>
      <c r="N144" s="47">
        <f t="shared" ca="1" si="14"/>
        <v>0</v>
      </c>
      <c r="O144" s="75">
        <v>45679</v>
      </c>
      <c r="P144" s="75">
        <v>45679</v>
      </c>
      <c r="Q144" s="47">
        <f t="shared" ca="1" si="18"/>
        <v>0</v>
      </c>
      <c r="R144" s="75">
        <v>45679</v>
      </c>
      <c r="S144" s="59">
        <f t="shared" ca="1" si="19"/>
        <v>0</v>
      </c>
      <c r="T144" s="75">
        <v>45679</v>
      </c>
      <c r="U144" s="33">
        <f t="shared" ca="1" si="20"/>
        <v>0</v>
      </c>
      <c r="V144" s="34">
        <v>45679</v>
      </c>
      <c r="W144" s="35"/>
      <c r="X144" s="36" t="str">
        <f t="shared" ca="1" si="16"/>
        <v>Completed</v>
      </c>
      <c r="Y144" s="34">
        <v>45679</v>
      </c>
      <c r="Z144" s="38">
        <f t="shared" si="17"/>
        <v>1</v>
      </c>
    </row>
    <row r="145" spans="1:26" s="39" customFormat="1">
      <c r="A145" s="30">
        <v>142</v>
      </c>
      <c r="B145" s="31" t="s">
        <v>2550</v>
      </c>
      <c r="C145" s="31" t="s">
        <v>269</v>
      </c>
      <c r="D145" s="44" t="s">
        <v>32</v>
      </c>
      <c r="E145" s="72" t="str">
        <f>IFERROR(IF(INDEX(Sheet3!$B$2:$B$8, MATCH(D145, Sheet3!$A$2:$A$8, 0)) = 0, "", INDEX(Sheet3!$B$2:$B$8, MATCH(D145, Sheet3!$A$2:$A$8, 0))), "")</f>
        <v>Breakdown</v>
      </c>
      <c r="F145" s="31" t="s">
        <v>545</v>
      </c>
      <c r="G145" s="45" t="s">
        <v>84</v>
      </c>
      <c r="H145" s="63" t="str">
        <f>IFERROR(INDEX(Sheet3!$F$2:$F$114, MATCH(G145, Sheet3!$E$2:$E$114, 0)), "")</f>
        <v>OTHERS</v>
      </c>
      <c r="I145" s="32">
        <v>45659</v>
      </c>
      <c r="J145" s="33">
        <f t="shared" ca="1" si="15"/>
        <v>77</v>
      </c>
      <c r="K145" s="32">
        <v>45659</v>
      </c>
      <c r="L145" s="59"/>
      <c r="M145" s="34">
        <v>45660</v>
      </c>
      <c r="N145" s="47">
        <f t="shared" ca="1" si="14"/>
        <v>1</v>
      </c>
      <c r="O145" s="75">
        <v>45660</v>
      </c>
      <c r="P145" s="75">
        <v>45679</v>
      </c>
      <c r="Q145" s="47">
        <f t="shared" ca="1" si="18"/>
        <v>19</v>
      </c>
      <c r="R145" s="34"/>
      <c r="S145" s="59" t="str">
        <f t="shared" ca="1" si="19"/>
        <v/>
      </c>
      <c r="T145" s="32"/>
      <c r="U145" s="33" t="str">
        <f t="shared" ca="1" si="20"/>
        <v/>
      </c>
      <c r="V145" s="34"/>
      <c r="W145" s="35"/>
      <c r="X145" s="36" t="str">
        <f t="shared" ca="1" si="16"/>
        <v>Overdue</v>
      </c>
      <c r="Y145" s="37"/>
      <c r="Z145" s="38" t="str">
        <f t="shared" si="17"/>
        <v/>
      </c>
    </row>
    <row r="146" spans="1:26" s="39" customFormat="1">
      <c r="A146" s="30">
        <v>143</v>
      </c>
      <c r="B146" s="31" t="s">
        <v>1705</v>
      </c>
      <c r="C146" s="31" t="s">
        <v>247</v>
      </c>
      <c r="D146" s="44" t="s">
        <v>32</v>
      </c>
      <c r="E146" s="72" t="str">
        <f>IFERROR(IF(INDEX(Sheet3!$B$2:$B$8, MATCH(D146, Sheet3!$A$2:$A$8, 0)) = 0, "", INDEX(Sheet3!$B$2:$B$8, MATCH(D146, Sheet3!$A$2:$A$8, 0))), "")</f>
        <v>Breakdown</v>
      </c>
      <c r="F146" s="31" t="s">
        <v>37</v>
      </c>
      <c r="G146" s="45" t="s">
        <v>84</v>
      </c>
      <c r="H146" s="63" t="str">
        <f>IFERROR(INDEX(Sheet3!$F$2:$F$114, MATCH(G146, Sheet3!$E$2:$E$114, 0)), "")</f>
        <v>OTHERS</v>
      </c>
      <c r="I146" s="32">
        <v>45663</v>
      </c>
      <c r="J146" s="33">
        <f t="shared" ca="1" si="15"/>
        <v>73</v>
      </c>
      <c r="K146" s="32">
        <v>45671</v>
      </c>
      <c r="L146" s="59">
        <f t="shared" ca="1" si="13"/>
        <v>8</v>
      </c>
      <c r="M146" s="34">
        <v>45672</v>
      </c>
      <c r="N146" s="47">
        <f t="shared" ca="1" si="14"/>
        <v>1</v>
      </c>
      <c r="O146" s="75">
        <v>45691</v>
      </c>
      <c r="P146" s="75"/>
      <c r="Q146" s="47">
        <f t="shared" ca="1" si="18"/>
        <v>45</v>
      </c>
      <c r="R146" s="34"/>
      <c r="S146" s="59" t="str">
        <f t="shared" ca="1" si="19"/>
        <v/>
      </c>
      <c r="T146" s="32"/>
      <c r="U146" s="33" t="str">
        <f t="shared" ca="1" si="20"/>
        <v/>
      </c>
      <c r="V146" s="34"/>
      <c r="W146" s="35"/>
      <c r="X146" s="36" t="str">
        <f t="shared" ca="1" si="16"/>
        <v>Overdue</v>
      </c>
      <c r="Y146" s="37"/>
      <c r="Z146" s="38" t="str">
        <f t="shared" si="17"/>
        <v/>
      </c>
    </row>
    <row r="147" spans="1:26" s="39" customFormat="1" ht="26.25">
      <c r="A147" s="30">
        <v>144</v>
      </c>
      <c r="B147" s="31" t="s">
        <v>678</v>
      </c>
      <c r="C147" s="31" t="s">
        <v>219</v>
      </c>
      <c r="D147" s="44" t="s">
        <v>32</v>
      </c>
      <c r="E147" s="72" t="str">
        <f>IFERROR(IF(INDEX(Sheet3!$B$2:$B$8, MATCH(D147, Sheet3!$A$2:$A$8, 0)) = 0, "", INDEX(Sheet3!$B$2:$B$8, MATCH(D147, Sheet3!$A$2:$A$8, 0))), "")</f>
        <v>Breakdown</v>
      </c>
      <c r="F147" s="31" t="s">
        <v>412</v>
      </c>
      <c r="G147" s="45" t="s">
        <v>34</v>
      </c>
      <c r="H147" s="63" t="str">
        <f>IFERROR(INDEX(Sheet3!$F$2:$F$114, MATCH(G147, Sheet3!$E$2:$E$114, 0)), "")</f>
        <v>EVACUATION</v>
      </c>
      <c r="I147" s="32">
        <v>45659</v>
      </c>
      <c r="J147" s="33">
        <f t="shared" ca="1" si="15"/>
        <v>0</v>
      </c>
      <c r="K147" s="32">
        <v>45659</v>
      </c>
      <c r="L147" s="59">
        <f t="shared" ca="1" si="13"/>
        <v>0</v>
      </c>
      <c r="M147" s="34">
        <v>45659</v>
      </c>
      <c r="N147" s="47">
        <f t="shared" ca="1" si="14"/>
        <v>0</v>
      </c>
      <c r="O147" s="75">
        <v>45659</v>
      </c>
      <c r="P147" s="75">
        <v>45659</v>
      </c>
      <c r="Q147" s="47">
        <f t="shared" ca="1" si="18"/>
        <v>0</v>
      </c>
      <c r="R147" s="34">
        <v>45659</v>
      </c>
      <c r="S147" s="59">
        <f t="shared" ca="1" si="19"/>
        <v>0</v>
      </c>
      <c r="T147" s="32">
        <v>45659</v>
      </c>
      <c r="U147" s="33">
        <f t="shared" ca="1" si="20"/>
        <v>0</v>
      </c>
      <c r="V147" s="34">
        <v>45659</v>
      </c>
      <c r="W147" s="35"/>
      <c r="X147" s="36" t="str">
        <f t="shared" ca="1" si="16"/>
        <v>Completed</v>
      </c>
      <c r="Y147" s="37">
        <v>45659</v>
      </c>
      <c r="Z147" s="38">
        <f t="shared" si="17"/>
        <v>1</v>
      </c>
    </row>
    <row r="148" spans="1:26" s="39" customFormat="1">
      <c r="A148" s="30">
        <v>145</v>
      </c>
      <c r="B148" s="31" t="s">
        <v>2441</v>
      </c>
      <c r="C148" s="31" t="s">
        <v>63</v>
      </c>
      <c r="D148" s="44" t="s">
        <v>32</v>
      </c>
      <c r="E148" s="72" t="str">
        <f>IFERROR(IF(INDEX(Sheet3!$B$2:$B$8, MATCH(D148, Sheet3!$A$2:$A$8, 0)) = 0, "", INDEX(Sheet3!$B$2:$B$8, MATCH(D148, Sheet3!$A$2:$A$8, 0))), "")</f>
        <v>Breakdown</v>
      </c>
      <c r="F148" s="31" t="s">
        <v>412</v>
      </c>
      <c r="G148" s="45" t="s">
        <v>34</v>
      </c>
      <c r="H148" s="63" t="str">
        <f>IFERROR(INDEX(Sheet3!$F$2:$F$114, MATCH(G148, Sheet3!$E$2:$E$114, 0)), "")</f>
        <v>EVACUATION</v>
      </c>
      <c r="I148" s="32">
        <v>45660</v>
      </c>
      <c r="J148" s="33">
        <f t="shared" ca="1" si="15"/>
        <v>0</v>
      </c>
      <c r="K148" s="32">
        <v>45660</v>
      </c>
      <c r="L148" s="59">
        <f t="shared" ca="1" si="13"/>
        <v>0</v>
      </c>
      <c r="M148" s="34">
        <v>45660</v>
      </c>
      <c r="N148" s="47">
        <f t="shared" ca="1" si="14"/>
        <v>0</v>
      </c>
      <c r="O148" s="75">
        <v>45660</v>
      </c>
      <c r="P148" s="75">
        <v>45660</v>
      </c>
      <c r="Q148" s="47">
        <f t="shared" ca="1" si="18"/>
        <v>0</v>
      </c>
      <c r="R148" s="34">
        <v>45660</v>
      </c>
      <c r="S148" s="59">
        <f t="shared" ca="1" si="19"/>
        <v>0</v>
      </c>
      <c r="T148" s="32">
        <v>45660</v>
      </c>
      <c r="U148" s="33">
        <f t="shared" ca="1" si="20"/>
        <v>0</v>
      </c>
      <c r="V148" s="34">
        <v>45660</v>
      </c>
      <c r="W148" s="35"/>
      <c r="X148" s="36" t="str">
        <f t="shared" ca="1" si="16"/>
        <v>Completed</v>
      </c>
      <c r="Y148" s="37">
        <v>45660</v>
      </c>
      <c r="Z148" s="38">
        <f t="shared" si="17"/>
        <v>1</v>
      </c>
    </row>
    <row r="149" spans="1:26" s="39" customFormat="1" ht="26.25">
      <c r="A149" s="30">
        <v>146</v>
      </c>
      <c r="B149" s="31" t="s">
        <v>2442</v>
      </c>
      <c r="C149" s="31" t="s">
        <v>120</v>
      </c>
      <c r="D149" s="44" t="s">
        <v>32</v>
      </c>
      <c r="E149" s="72" t="str">
        <f>IFERROR(IF(INDEX(Sheet3!$B$2:$B$8, MATCH(D149, Sheet3!$A$2:$A$8, 0)) = 0, "", INDEX(Sheet3!$B$2:$B$8, MATCH(D149, Sheet3!$A$2:$A$8, 0))), "")</f>
        <v>Breakdown</v>
      </c>
      <c r="F149" s="31" t="s">
        <v>412</v>
      </c>
      <c r="G149" s="45" t="s">
        <v>34</v>
      </c>
      <c r="H149" s="63" t="str">
        <f>IFERROR(INDEX(Sheet3!$F$2:$F$114, MATCH(G149, Sheet3!$E$2:$E$114, 0)), "")</f>
        <v>EVACUATION</v>
      </c>
      <c r="I149" s="32">
        <v>45663</v>
      </c>
      <c r="J149" s="33">
        <f t="shared" ca="1" si="15"/>
        <v>3</v>
      </c>
      <c r="K149" s="32">
        <v>45666</v>
      </c>
      <c r="L149" s="59">
        <f t="shared" ca="1" si="13"/>
        <v>3</v>
      </c>
      <c r="M149" s="34">
        <v>45666</v>
      </c>
      <c r="N149" s="47">
        <f t="shared" ca="1" si="14"/>
        <v>0</v>
      </c>
      <c r="O149" s="75">
        <v>45666</v>
      </c>
      <c r="P149" s="75">
        <v>45666</v>
      </c>
      <c r="Q149" s="47">
        <f t="shared" ca="1" si="18"/>
        <v>0</v>
      </c>
      <c r="R149" s="34">
        <v>45666</v>
      </c>
      <c r="S149" s="59">
        <f t="shared" ca="1" si="19"/>
        <v>0</v>
      </c>
      <c r="T149" s="32">
        <v>45666</v>
      </c>
      <c r="U149" s="33">
        <f t="shared" ca="1" si="20"/>
        <v>0</v>
      </c>
      <c r="V149" s="34">
        <v>45666</v>
      </c>
      <c r="W149" s="35"/>
      <c r="X149" s="36" t="str">
        <f t="shared" ca="1" si="16"/>
        <v>Completed</v>
      </c>
      <c r="Y149" s="37">
        <v>45666</v>
      </c>
      <c r="Z149" s="38">
        <f t="shared" si="17"/>
        <v>1</v>
      </c>
    </row>
    <row r="150" spans="1:26" s="39" customFormat="1" ht="26.25">
      <c r="A150" s="30">
        <v>147</v>
      </c>
      <c r="B150" s="31" t="s">
        <v>678</v>
      </c>
      <c r="C150" s="31" t="s">
        <v>259</v>
      </c>
      <c r="D150" s="44" t="s">
        <v>32</v>
      </c>
      <c r="E150" s="72" t="str">
        <f>IFERROR(IF(INDEX(Sheet3!$B$2:$B$8, MATCH(D150, Sheet3!$A$2:$A$8, 0)) = 0, "", INDEX(Sheet3!$B$2:$B$8, MATCH(D150, Sheet3!$A$2:$A$8, 0))), "")</f>
        <v>Breakdown</v>
      </c>
      <c r="F150" s="31" t="s">
        <v>412</v>
      </c>
      <c r="G150" s="45" t="s">
        <v>34</v>
      </c>
      <c r="H150" s="63" t="str">
        <f>IFERROR(INDEX(Sheet3!$F$2:$F$114, MATCH(G150, Sheet3!$E$2:$E$114, 0)), "")</f>
        <v>EVACUATION</v>
      </c>
      <c r="I150" s="32">
        <v>45669</v>
      </c>
      <c r="J150" s="33">
        <f t="shared" ca="1" si="15"/>
        <v>0</v>
      </c>
      <c r="K150" s="32">
        <v>45669</v>
      </c>
      <c r="L150" s="59">
        <f t="shared" ca="1" si="13"/>
        <v>0</v>
      </c>
      <c r="M150" s="32">
        <v>45669</v>
      </c>
      <c r="N150" s="47">
        <f t="shared" ca="1" si="14"/>
        <v>0</v>
      </c>
      <c r="O150" s="32">
        <v>45669</v>
      </c>
      <c r="P150" s="32">
        <v>45669</v>
      </c>
      <c r="Q150" s="47">
        <f t="shared" ca="1" si="18"/>
        <v>0</v>
      </c>
      <c r="R150" s="32">
        <v>45669</v>
      </c>
      <c r="S150" s="59">
        <f t="shared" ca="1" si="19"/>
        <v>0</v>
      </c>
      <c r="T150" s="32">
        <v>45669</v>
      </c>
      <c r="U150" s="33">
        <f t="shared" ca="1" si="20"/>
        <v>0</v>
      </c>
      <c r="V150" s="32">
        <v>45669</v>
      </c>
      <c r="W150" s="35"/>
      <c r="X150" s="36" t="str">
        <f t="shared" ca="1" si="16"/>
        <v>Completed</v>
      </c>
      <c r="Y150" s="32">
        <v>45669</v>
      </c>
      <c r="Z150" s="38">
        <f t="shared" si="17"/>
        <v>1</v>
      </c>
    </row>
    <row r="151" spans="1:26" s="39" customFormat="1">
      <c r="A151" s="30">
        <v>148</v>
      </c>
      <c r="B151" s="31" t="s">
        <v>678</v>
      </c>
      <c r="C151" s="31" t="s">
        <v>642</v>
      </c>
      <c r="D151" s="44" t="s">
        <v>32</v>
      </c>
      <c r="E151" s="72" t="str">
        <f>IFERROR(IF(INDEX(Sheet3!$B$2:$B$8, MATCH(D151, Sheet3!$A$2:$A$8, 0)) = 0, "", INDEX(Sheet3!$B$2:$B$8, MATCH(D151, Sheet3!$A$2:$A$8, 0))), "")</f>
        <v>Breakdown</v>
      </c>
      <c r="F151" s="31" t="s">
        <v>412</v>
      </c>
      <c r="G151" s="45" t="s">
        <v>34</v>
      </c>
      <c r="H151" s="63" t="str">
        <f>IFERROR(INDEX(Sheet3!$F$2:$F$114, MATCH(G151, Sheet3!$E$2:$E$114, 0)), "")</f>
        <v>EVACUATION</v>
      </c>
      <c r="I151" s="32">
        <v>45679</v>
      </c>
      <c r="J151" s="33">
        <f t="shared" ca="1" si="15"/>
        <v>0</v>
      </c>
      <c r="K151" s="32">
        <v>45679</v>
      </c>
      <c r="L151" s="59">
        <f t="shared" ca="1" si="13"/>
        <v>0</v>
      </c>
      <c r="M151" s="34">
        <v>45679</v>
      </c>
      <c r="N151" s="47">
        <f t="shared" ca="1" si="14"/>
        <v>0</v>
      </c>
      <c r="O151" s="75">
        <v>45679</v>
      </c>
      <c r="P151" s="75">
        <v>45679</v>
      </c>
      <c r="Q151" s="47">
        <f t="shared" ca="1" si="18"/>
        <v>0</v>
      </c>
      <c r="R151" s="34">
        <v>45679</v>
      </c>
      <c r="S151" s="59">
        <f t="shared" ca="1" si="19"/>
        <v>0</v>
      </c>
      <c r="T151" s="32">
        <v>45679</v>
      </c>
      <c r="U151" s="33">
        <f t="shared" ca="1" si="20"/>
        <v>0</v>
      </c>
      <c r="V151" s="34">
        <v>45679</v>
      </c>
      <c r="W151" s="35"/>
      <c r="X151" s="36" t="str">
        <f t="shared" ca="1" si="16"/>
        <v>Completed</v>
      </c>
      <c r="Y151" s="37">
        <v>45679</v>
      </c>
      <c r="Z151" s="38">
        <f t="shared" si="17"/>
        <v>1</v>
      </c>
    </row>
    <row r="152" spans="1:26" s="39" customFormat="1" ht="26.25">
      <c r="A152" s="30">
        <v>149</v>
      </c>
      <c r="B152" s="31" t="s">
        <v>2551</v>
      </c>
      <c r="C152" s="31" t="s">
        <v>526</v>
      </c>
      <c r="D152" s="44" t="s">
        <v>54</v>
      </c>
      <c r="E152" s="72" t="str">
        <f>IFERROR(IF(INDEX(Sheet3!$B$2:$B$8, MATCH(D152, Sheet3!$A$2:$A$8, 0)) = 0, "", INDEX(Sheet3!$B$2:$B$8, MATCH(D152, Sheet3!$A$2:$A$8, 0))), "")</f>
        <v>Breakdown</v>
      </c>
      <c r="F152" s="31" t="s">
        <v>249</v>
      </c>
      <c r="G152" s="45" t="s">
        <v>202</v>
      </c>
      <c r="H152" s="63" t="str">
        <f>IFERROR(INDEX(Sheet3!$F$2:$F$114, MATCH(G152, Sheet3!$E$2:$E$114, 0)), "")</f>
        <v>GENERATOR</v>
      </c>
      <c r="I152" s="32">
        <v>45678</v>
      </c>
      <c r="J152" s="33">
        <f t="shared" ca="1" si="15"/>
        <v>58</v>
      </c>
      <c r="K152" s="32">
        <v>45678</v>
      </c>
      <c r="L152" s="59">
        <f t="shared" ca="1" si="13"/>
        <v>0</v>
      </c>
      <c r="M152" s="34">
        <v>45678</v>
      </c>
      <c r="N152" s="47">
        <f t="shared" ca="1" si="14"/>
        <v>0</v>
      </c>
      <c r="O152" s="75">
        <v>45679</v>
      </c>
      <c r="P152" s="75">
        <v>45679</v>
      </c>
      <c r="Q152" s="47">
        <f t="shared" ca="1" si="18"/>
        <v>0</v>
      </c>
      <c r="R152" s="34">
        <v>45679</v>
      </c>
      <c r="S152" s="59">
        <f t="shared" ca="1" si="19"/>
        <v>0</v>
      </c>
      <c r="T152" s="32">
        <v>45679</v>
      </c>
      <c r="U152" s="33">
        <f t="shared" ca="1" si="20"/>
        <v>57</v>
      </c>
      <c r="V152" s="34">
        <v>45684</v>
      </c>
      <c r="W152" s="35"/>
      <c r="X152" s="36" t="str">
        <f t="shared" ca="1" si="16"/>
        <v>Overdue</v>
      </c>
      <c r="Y152" s="37"/>
      <c r="Z152" s="38" t="str">
        <f t="shared" si="17"/>
        <v/>
      </c>
    </row>
    <row r="153" spans="1:26" s="39" customFormat="1">
      <c r="A153" s="30">
        <v>150</v>
      </c>
      <c r="B153" s="31" t="s">
        <v>2552</v>
      </c>
      <c r="C153" s="31" t="s">
        <v>269</v>
      </c>
      <c r="D153" s="44" t="s">
        <v>54</v>
      </c>
      <c r="E153" s="72" t="str">
        <f>IFERROR(IF(INDEX(Sheet3!$B$2:$B$8, MATCH(D153, Sheet3!$A$2:$A$8, 0)) = 0, "", INDEX(Sheet3!$B$2:$B$8, MATCH(D153, Sheet3!$A$2:$A$8, 0))), "")</f>
        <v>Breakdown</v>
      </c>
      <c r="F153" s="31" t="s">
        <v>33</v>
      </c>
      <c r="G153" s="45" t="s">
        <v>84</v>
      </c>
      <c r="H153" s="63" t="str">
        <f>IFERROR(INDEX(Sheet3!$F$2:$F$114, MATCH(G153, Sheet3!$E$2:$E$114, 0)), "")</f>
        <v>OTHERS</v>
      </c>
      <c r="I153" s="32">
        <v>45677</v>
      </c>
      <c r="J153" s="33">
        <f t="shared" ca="1" si="15"/>
        <v>59</v>
      </c>
      <c r="K153" s="32">
        <v>45677</v>
      </c>
      <c r="L153" s="59">
        <f t="shared" ca="1" si="13"/>
        <v>0</v>
      </c>
      <c r="M153" s="34">
        <v>45677</v>
      </c>
      <c r="N153" s="47">
        <f t="shared" ca="1" si="14"/>
        <v>0</v>
      </c>
      <c r="O153" s="34">
        <v>45679</v>
      </c>
      <c r="P153" s="34">
        <v>45679</v>
      </c>
      <c r="Q153" s="47">
        <f t="shared" ca="1" si="18"/>
        <v>0</v>
      </c>
      <c r="R153" s="34">
        <v>45679</v>
      </c>
      <c r="S153" s="59">
        <f t="shared" ca="1" si="19"/>
        <v>0</v>
      </c>
      <c r="T153" s="32">
        <v>45679</v>
      </c>
      <c r="U153" s="33">
        <f t="shared" ca="1" si="20"/>
        <v>57</v>
      </c>
      <c r="V153" s="34"/>
      <c r="W153" s="35"/>
      <c r="X153" s="36" t="str">
        <f t="shared" ca="1" si="16"/>
        <v>Overdue</v>
      </c>
      <c r="Y153" s="37"/>
      <c r="Z153" s="38" t="str">
        <f t="shared" si="17"/>
        <v/>
      </c>
    </row>
    <row r="154" spans="1:26" s="39" customFormat="1">
      <c r="A154" s="30">
        <v>151</v>
      </c>
      <c r="B154" s="84" t="s">
        <v>2553</v>
      </c>
      <c r="C154" s="31" t="s">
        <v>1369</v>
      </c>
      <c r="D154" s="44" t="s">
        <v>54</v>
      </c>
      <c r="E154" s="72" t="str">
        <f>IFERROR(IF(INDEX(Sheet3!$B$2:$B$8, MATCH(D154, Sheet3!$A$2:$A$8, 0)) = 0, "", INDEX(Sheet3!$B$2:$B$8, MATCH(D154, Sheet3!$A$2:$A$8, 0))), "")</f>
        <v>Breakdown</v>
      </c>
      <c r="F154" s="31"/>
      <c r="G154" s="45" t="s">
        <v>97</v>
      </c>
      <c r="H154" s="63" t="str">
        <f>IFERROR(INDEX(Sheet3!$F$2:$F$114, MATCH(G154, Sheet3!$E$2:$E$114, 0)), "")</f>
        <v>HVAC</v>
      </c>
      <c r="I154" s="32">
        <v>45680</v>
      </c>
      <c r="J154" s="33">
        <f t="shared" ca="1" si="15"/>
        <v>56</v>
      </c>
      <c r="K154" s="34"/>
      <c r="L154" s="59">
        <f t="shared" ca="1" si="13"/>
        <v>56</v>
      </c>
      <c r="M154" s="34"/>
      <c r="N154" s="47" t="str">
        <f t="shared" ca="1" si="14"/>
        <v/>
      </c>
      <c r="O154" s="75"/>
      <c r="P154" s="75"/>
      <c r="Q154" s="47" t="str">
        <f t="shared" ca="1" si="18"/>
        <v/>
      </c>
      <c r="R154" s="34"/>
      <c r="S154" s="59" t="str">
        <f t="shared" ca="1" si="19"/>
        <v/>
      </c>
      <c r="T154" s="32"/>
      <c r="U154" s="33" t="str">
        <f t="shared" ca="1" si="20"/>
        <v/>
      </c>
      <c r="V154" s="34"/>
      <c r="W154" s="112"/>
      <c r="X154" s="36" t="str">
        <f t="shared" ca="1" si="16"/>
        <v>Overdue</v>
      </c>
      <c r="Y154" s="37"/>
      <c r="Z154" s="38" t="str">
        <f t="shared" si="17"/>
        <v/>
      </c>
    </row>
    <row r="155" spans="1:26" s="39" customFormat="1" ht="28.5">
      <c r="A155" s="30">
        <v>152</v>
      </c>
      <c r="B155" s="84" t="s">
        <v>2554</v>
      </c>
      <c r="C155" s="31" t="s">
        <v>86</v>
      </c>
      <c r="D155" s="44" t="s">
        <v>54</v>
      </c>
      <c r="E155" s="72" t="str">
        <f>IFERROR(IF(INDEX(Sheet3!$B$2:$B$8, MATCH(D155, Sheet3!$A$2:$A$8, 0)) = 0, "", INDEX(Sheet3!$B$2:$B$8, MATCH(D155, Sheet3!$A$2:$A$8, 0))), "")</f>
        <v>Breakdown</v>
      </c>
      <c r="F155" s="31" t="s">
        <v>134</v>
      </c>
      <c r="G155" s="45" t="s">
        <v>222</v>
      </c>
      <c r="H155" s="63" t="str">
        <f>IFERROR(INDEX(Sheet3!$F$2:$F$114, MATCH(G155, Sheet3!$E$2:$E$114, 0)), "")</f>
        <v>KITCHEN_EQUIPMENT</v>
      </c>
      <c r="I155" s="32">
        <v>45676</v>
      </c>
      <c r="J155" s="33">
        <f t="shared" ca="1" si="15"/>
        <v>60</v>
      </c>
      <c r="K155" s="34">
        <v>45676</v>
      </c>
      <c r="L155" s="59">
        <f t="shared" ref="L155:L218" ca="1" si="21">IF(K155&lt;&gt;"",K155-I155,IF(I155="","",TODAY()-I155))</f>
        <v>0</v>
      </c>
      <c r="M155" s="34">
        <v>45680</v>
      </c>
      <c r="N155" s="47">
        <f t="shared" ref="N155:N218" ca="1" si="22">IF(M155&lt;&gt;"",M155-K155,IF(K155="","",TODAY()-K155))</f>
        <v>4</v>
      </c>
      <c r="O155" s="75"/>
      <c r="P155" s="75"/>
      <c r="Q155" s="47" t="str">
        <f t="shared" ca="1" si="18"/>
        <v/>
      </c>
      <c r="R155" s="34"/>
      <c r="S155" s="59" t="str">
        <f t="shared" ca="1" si="19"/>
        <v/>
      </c>
      <c r="T155" s="32"/>
      <c r="U155" s="33" t="str">
        <f t="shared" ca="1" si="20"/>
        <v/>
      </c>
      <c r="V155" s="34"/>
      <c r="W155" s="112"/>
      <c r="X155" s="36" t="str">
        <f t="shared" ca="1" si="16"/>
        <v>Overdue</v>
      </c>
      <c r="Y155" s="37"/>
      <c r="Z155" s="38" t="str">
        <f t="shared" si="17"/>
        <v/>
      </c>
    </row>
    <row r="156" spans="1:26" s="39" customFormat="1" ht="26.25">
      <c r="A156" s="30">
        <v>153</v>
      </c>
      <c r="B156" s="31" t="s">
        <v>2555</v>
      </c>
      <c r="C156" s="31" t="s">
        <v>349</v>
      </c>
      <c r="D156" s="44" t="s">
        <v>59</v>
      </c>
      <c r="E156" s="72" t="str">
        <f>IFERROR(IF(INDEX(Sheet3!$B$2:$B$8, MATCH(D156, Sheet3!$A$2:$A$8, 0)) = 0, "", INDEX(Sheet3!$B$2:$B$8, MATCH(D156, Sheet3!$A$2:$A$8, 0))), "")</f>
        <v>Preventive</v>
      </c>
      <c r="F156" s="31" t="s">
        <v>249</v>
      </c>
      <c r="G156" s="45" t="s">
        <v>202</v>
      </c>
      <c r="H156" s="63" t="str">
        <f>IFERROR(INDEX(Sheet3!$F$2:$F$114, MATCH(G156, Sheet3!$E$2:$E$114, 0)), "")</f>
        <v>GENERATOR</v>
      </c>
      <c r="I156" s="32">
        <v>45654</v>
      </c>
      <c r="J156" s="33">
        <f t="shared" ca="1" si="15"/>
        <v>82</v>
      </c>
      <c r="K156" s="34">
        <v>45654</v>
      </c>
      <c r="L156" s="59">
        <f t="shared" ca="1" si="21"/>
        <v>0</v>
      </c>
      <c r="M156" s="34">
        <v>45654</v>
      </c>
      <c r="N156" s="47">
        <f t="shared" ca="1" si="22"/>
        <v>0</v>
      </c>
      <c r="O156" s="75"/>
      <c r="P156" s="75"/>
      <c r="Q156" s="47" t="str">
        <f t="shared" ca="1" si="18"/>
        <v/>
      </c>
      <c r="R156" s="34"/>
      <c r="S156" s="59" t="str">
        <f t="shared" ca="1" si="19"/>
        <v/>
      </c>
      <c r="T156" s="32"/>
      <c r="U156" s="33" t="str">
        <f t="shared" ca="1" si="20"/>
        <v/>
      </c>
      <c r="V156" s="34"/>
      <c r="W156" s="112"/>
      <c r="X156" s="36" t="str">
        <f t="shared" ca="1" si="16"/>
        <v>Overdue</v>
      </c>
      <c r="Y156" s="37"/>
      <c r="Z156" s="38" t="str">
        <f t="shared" si="17"/>
        <v/>
      </c>
    </row>
    <row r="157" spans="1:26" s="39" customFormat="1" ht="26.25">
      <c r="A157" s="30">
        <v>154</v>
      </c>
      <c r="B157" s="120" t="s">
        <v>200</v>
      </c>
      <c r="C157" s="31" t="s">
        <v>479</v>
      </c>
      <c r="D157" s="44" t="s">
        <v>59</v>
      </c>
      <c r="E157" s="72" t="str">
        <f>IFERROR(IF(INDEX(Sheet3!$B$2:$B$8, MATCH(D157, Sheet3!$A$2:$A$8, 0)) = 0, "", INDEX(Sheet3!$B$2:$B$8, MATCH(D157, Sheet3!$A$2:$A$8, 0))), "")</f>
        <v>Preventive</v>
      </c>
      <c r="F157" s="31" t="s">
        <v>1429</v>
      </c>
      <c r="G157" s="45" t="s">
        <v>202</v>
      </c>
      <c r="H157" s="63" t="str">
        <f>IFERROR(INDEX(Sheet3!$F$2:$F$114, MATCH(G157, Sheet3!$E$2:$E$114, 0)), "")</f>
        <v>GENERATOR</v>
      </c>
      <c r="I157" s="32">
        <v>45668</v>
      </c>
      <c r="J157" s="33">
        <f t="shared" ca="1" si="15"/>
        <v>68</v>
      </c>
      <c r="K157" s="34">
        <v>45668</v>
      </c>
      <c r="L157" s="59">
        <f t="shared" ca="1" si="21"/>
        <v>0</v>
      </c>
      <c r="M157" s="34"/>
      <c r="N157" s="47">
        <f t="shared" ca="1" si="22"/>
        <v>68</v>
      </c>
      <c r="O157" s="75"/>
      <c r="P157" s="75"/>
      <c r="Q157" s="47" t="str">
        <f t="shared" ca="1" si="18"/>
        <v/>
      </c>
      <c r="R157" s="34"/>
      <c r="S157" s="59" t="str">
        <f t="shared" ca="1" si="19"/>
        <v/>
      </c>
      <c r="T157" s="32"/>
      <c r="U157" s="33" t="str">
        <f t="shared" ca="1" si="20"/>
        <v/>
      </c>
      <c r="V157" s="34"/>
      <c r="W157" s="35"/>
      <c r="X157" s="36" t="str">
        <f t="shared" ca="1" si="16"/>
        <v>Overdue</v>
      </c>
      <c r="Y157" s="37"/>
      <c r="Z157" s="38" t="str">
        <f t="shared" si="17"/>
        <v/>
      </c>
    </row>
    <row r="158" spans="1:26" s="39" customFormat="1" ht="26.25">
      <c r="A158" s="30">
        <v>155</v>
      </c>
      <c r="B158" s="81" t="s">
        <v>200</v>
      </c>
      <c r="C158" s="31" t="s">
        <v>41</v>
      </c>
      <c r="D158" s="44" t="s">
        <v>59</v>
      </c>
      <c r="E158" s="72" t="str">
        <f>IFERROR(IF(INDEX(Sheet3!$B$2:$B$8, MATCH(D158, Sheet3!$A$2:$A$8, 0)) = 0, "", INDEX(Sheet3!$B$2:$B$8, MATCH(D158, Sheet3!$A$2:$A$8, 0))), "")</f>
        <v>Preventive</v>
      </c>
      <c r="F158" s="31" t="s">
        <v>249</v>
      </c>
      <c r="G158" s="45" t="s">
        <v>202</v>
      </c>
      <c r="H158" s="63" t="str">
        <f>IFERROR(INDEX(Sheet3!$F$2:$F$114, MATCH(G158, Sheet3!$E$2:$E$114, 0)), "")</f>
        <v>GENERATOR</v>
      </c>
      <c r="I158" s="32">
        <v>45666</v>
      </c>
      <c r="J158" s="33">
        <f t="shared" ca="1" si="15"/>
        <v>3</v>
      </c>
      <c r="K158" s="34">
        <v>45667</v>
      </c>
      <c r="L158" s="59">
        <f t="shared" ca="1" si="21"/>
        <v>1</v>
      </c>
      <c r="M158" s="34">
        <v>45667</v>
      </c>
      <c r="N158" s="47">
        <f t="shared" ca="1" si="22"/>
        <v>0</v>
      </c>
      <c r="O158" s="75">
        <v>45669</v>
      </c>
      <c r="P158" s="75">
        <v>45669</v>
      </c>
      <c r="Q158" s="47">
        <f t="shared" ca="1" si="18"/>
        <v>0</v>
      </c>
      <c r="R158" s="34">
        <v>45669</v>
      </c>
      <c r="S158" s="59">
        <f t="shared" ca="1" si="19"/>
        <v>0</v>
      </c>
      <c r="T158" s="32">
        <v>45669</v>
      </c>
      <c r="U158" s="33">
        <f t="shared" ca="1" si="20"/>
        <v>0</v>
      </c>
      <c r="V158" s="34">
        <v>45669</v>
      </c>
      <c r="W158" s="35"/>
      <c r="X158" s="36" t="str">
        <f t="shared" ca="1" si="16"/>
        <v>Completed</v>
      </c>
      <c r="Y158" s="37">
        <v>45669</v>
      </c>
      <c r="Z158" s="38">
        <f t="shared" si="17"/>
        <v>1</v>
      </c>
    </row>
    <row r="159" spans="1:26" s="39" customFormat="1" ht="26.25">
      <c r="A159" s="30">
        <v>156</v>
      </c>
      <c r="B159" s="84" t="s">
        <v>200</v>
      </c>
      <c r="C159" s="31" t="s">
        <v>320</v>
      </c>
      <c r="D159" s="44" t="s">
        <v>59</v>
      </c>
      <c r="E159" s="72" t="str">
        <f>IFERROR(IF(INDEX(Sheet3!$B$2:$B$8, MATCH(D159, Sheet3!$A$2:$A$8, 0)) = 0, "", INDEX(Sheet3!$B$2:$B$8, MATCH(D159, Sheet3!$A$2:$A$8, 0))), "")</f>
        <v>Preventive</v>
      </c>
      <c r="F159" s="31" t="s">
        <v>249</v>
      </c>
      <c r="G159" s="45" t="s">
        <v>202</v>
      </c>
      <c r="H159" s="63" t="str">
        <f>IFERROR(INDEX(Sheet3!$F$2:$F$114, MATCH(G159, Sheet3!$E$2:$E$114, 0)), "")</f>
        <v>GENERATOR</v>
      </c>
      <c r="I159" s="32">
        <v>45669</v>
      </c>
      <c r="J159" s="33">
        <f t="shared" ca="1" si="15"/>
        <v>67</v>
      </c>
      <c r="K159" s="34">
        <v>45669</v>
      </c>
      <c r="L159" s="59">
        <f t="shared" ca="1" si="21"/>
        <v>0</v>
      </c>
      <c r="M159" s="34">
        <v>45670</v>
      </c>
      <c r="N159" s="47">
        <f t="shared" ca="1" si="22"/>
        <v>1</v>
      </c>
      <c r="O159" s="75">
        <v>45670</v>
      </c>
      <c r="P159" s="75">
        <v>45670</v>
      </c>
      <c r="Q159" s="47">
        <f t="shared" ca="1" si="18"/>
        <v>0</v>
      </c>
      <c r="R159" s="34">
        <v>45670</v>
      </c>
      <c r="S159" s="59">
        <f t="shared" ca="1" si="19"/>
        <v>0</v>
      </c>
      <c r="T159" s="32">
        <v>45670</v>
      </c>
      <c r="U159" s="33">
        <f t="shared" ca="1" si="20"/>
        <v>66</v>
      </c>
      <c r="V159" s="34"/>
      <c r="W159" s="35"/>
      <c r="X159" s="36" t="str">
        <f t="shared" ca="1" si="16"/>
        <v>Overdue</v>
      </c>
      <c r="Y159" s="37"/>
      <c r="Z159" s="38" t="str">
        <f t="shared" si="17"/>
        <v/>
      </c>
    </row>
    <row r="160" spans="1:26" s="39" customFormat="1" ht="26.25">
      <c r="A160" s="30">
        <v>157</v>
      </c>
      <c r="B160" s="137" t="s">
        <v>539</v>
      </c>
      <c r="C160" s="31" t="s">
        <v>281</v>
      </c>
      <c r="D160" s="44" t="s">
        <v>59</v>
      </c>
      <c r="E160" s="72" t="str">
        <f>IFERROR(IF(INDEX(Sheet3!$B$2:$B$8, MATCH(D160, Sheet3!$A$2:$A$8, 0)) = 0, "", INDEX(Sheet3!$B$2:$B$8, MATCH(D160, Sheet3!$A$2:$A$8, 0))), "")</f>
        <v>Preventive</v>
      </c>
      <c r="F160" s="31" t="s">
        <v>1429</v>
      </c>
      <c r="G160" s="45" t="s">
        <v>202</v>
      </c>
      <c r="H160" s="63" t="str">
        <f>IFERROR(INDEX(Sheet3!$F$2:$F$114, MATCH(G160, Sheet3!$E$2:$E$114, 0)), "")</f>
        <v>GENERATOR</v>
      </c>
      <c r="I160" s="32">
        <v>45665</v>
      </c>
      <c r="J160" s="33">
        <f t="shared" ca="1" si="15"/>
        <v>71</v>
      </c>
      <c r="K160" s="34">
        <v>45665</v>
      </c>
      <c r="L160" s="59">
        <f t="shared" ca="1" si="21"/>
        <v>0</v>
      </c>
      <c r="M160" s="34"/>
      <c r="N160" s="47">
        <f t="shared" ca="1" si="22"/>
        <v>71</v>
      </c>
      <c r="O160" s="75"/>
      <c r="P160" s="75"/>
      <c r="Q160" s="47" t="str">
        <f t="shared" ca="1" si="18"/>
        <v/>
      </c>
      <c r="R160" s="34"/>
      <c r="S160" s="59" t="str">
        <f t="shared" ca="1" si="19"/>
        <v/>
      </c>
      <c r="T160" s="32"/>
      <c r="U160" s="33" t="str">
        <f t="shared" ca="1" si="20"/>
        <v/>
      </c>
      <c r="V160" s="34"/>
      <c r="W160" s="35"/>
      <c r="X160" s="36" t="str">
        <f t="shared" ca="1" si="16"/>
        <v>Overdue</v>
      </c>
      <c r="Y160" s="37"/>
      <c r="Z160" s="38" t="str">
        <f t="shared" si="17"/>
        <v/>
      </c>
    </row>
    <row r="161" spans="1:26" s="39" customFormat="1" ht="38.25">
      <c r="A161" s="30">
        <v>158</v>
      </c>
      <c r="B161" s="122" t="s">
        <v>2556</v>
      </c>
      <c r="C161" s="31" t="s">
        <v>575</v>
      </c>
      <c r="D161" s="44" t="s">
        <v>59</v>
      </c>
      <c r="E161" s="72" t="str">
        <f>IFERROR(IF(INDEX(Sheet3!$B$2:$B$8, MATCH(D161, Sheet3!$A$2:$A$8, 0)) = 0, "", INDEX(Sheet3!$B$2:$B$8, MATCH(D161, Sheet3!$A$2:$A$8, 0))), "")</f>
        <v>Preventive</v>
      </c>
      <c r="F161" s="31" t="s">
        <v>249</v>
      </c>
      <c r="G161" s="45" t="s">
        <v>202</v>
      </c>
      <c r="H161" s="63" t="str">
        <f>IFERROR(INDEX(Sheet3!$F$2:$F$114, MATCH(G161, Sheet3!$E$2:$E$114, 0)), "")</f>
        <v>GENERATOR</v>
      </c>
      <c r="I161" s="32">
        <v>45660</v>
      </c>
      <c r="J161" s="33">
        <f t="shared" ca="1" si="15"/>
        <v>3</v>
      </c>
      <c r="K161" s="34">
        <v>45660</v>
      </c>
      <c r="L161" s="59">
        <f t="shared" ca="1" si="21"/>
        <v>0</v>
      </c>
      <c r="M161" s="34">
        <v>45660</v>
      </c>
      <c r="N161" s="47">
        <f t="shared" ca="1" si="22"/>
        <v>0</v>
      </c>
      <c r="O161" s="75">
        <v>45660</v>
      </c>
      <c r="P161" s="75">
        <v>45660</v>
      </c>
      <c r="Q161" s="47">
        <f t="shared" ca="1" si="18"/>
        <v>0</v>
      </c>
      <c r="R161" s="34">
        <v>45660</v>
      </c>
      <c r="S161" s="59">
        <f t="shared" ca="1" si="19"/>
        <v>0</v>
      </c>
      <c r="T161" s="32">
        <v>45660</v>
      </c>
      <c r="U161" s="33">
        <f t="shared" ca="1" si="20"/>
        <v>3</v>
      </c>
      <c r="V161" s="34">
        <v>45663</v>
      </c>
      <c r="W161" s="35"/>
      <c r="X161" s="36" t="str">
        <f t="shared" ca="1" si="16"/>
        <v>Completed</v>
      </c>
      <c r="Y161" s="37">
        <v>45663</v>
      </c>
      <c r="Z161" s="38">
        <f t="shared" si="17"/>
        <v>1</v>
      </c>
    </row>
    <row r="162" spans="1:26" s="39" customFormat="1" ht="38.25">
      <c r="A162" s="30">
        <v>159</v>
      </c>
      <c r="B162" s="31" t="s">
        <v>2556</v>
      </c>
      <c r="C162" s="31" t="s">
        <v>575</v>
      </c>
      <c r="D162" s="44" t="s">
        <v>59</v>
      </c>
      <c r="E162" s="72" t="str">
        <f>IFERROR(IF(INDEX(Sheet3!$B$2:$B$8, MATCH(D162, Sheet3!$A$2:$A$8, 0)) = 0, "", INDEX(Sheet3!$B$2:$B$8, MATCH(D162, Sheet3!$A$2:$A$8, 0))), "")</f>
        <v>Preventive</v>
      </c>
      <c r="F162" s="31" t="s">
        <v>249</v>
      </c>
      <c r="G162" s="45" t="s">
        <v>202</v>
      </c>
      <c r="H162" s="63" t="str">
        <f>IFERROR(INDEX(Sheet3!$F$2:$F$114, MATCH(G162, Sheet3!$E$2:$E$114, 0)), "")</f>
        <v>GENERATOR</v>
      </c>
      <c r="I162" s="32">
        <v>45669</v>
      </c>
      <c r="J162" s="33">
        <f t="shared" ca="1" si="15"/>
        <v>0</v>
      </c>
      <c r="K162" s="34">
        <v>45669</v>
      </c>
      <c r="L162" s="59">
        <f t="shared" ca="1" si="21"/>
        <v>0</v>
      </c>
      <c r="M162" s="34">
        <v>45669</v>
      </c>
      <c r="N162" s="47">
        <f t="shared" ca="1" si="22"/>
        <v>0</v>
      </c>
      <c r="O162" s="75">
        <v>45669</v>
      </c>
      <c r="P162" s="75">
        <v>45669</v>
      </c>
      <c r="Q162" s="47">
        <f t="shared" ca="1" si="18"/>
        <v>0</v>
      </c>
      <c r="R162" s="34">
        <v>45669</v>
      </c>
      <c r="S162" s="59">
        <f t="shared" ca="1" si="19"/>
        <v>0</v>
      </c>
      <c r="T162" s="32">
        <v>45669</v>
      </c>
      <c r="U162" s="33">
        <f t="shared" ca="1" si="20"/>
        <v>0</v>
      </c>
      <c r="V162" s="34">
        <v>45669</v>
      </c>
      <c r="W162" s="35"/>
      <c r="X162" s="36" t="str">
        <f t="shared" ca="1" si="16"/>
        <v>Completed</v>
      </c>
      <c r="Y162" s="37">
        <v>45669</v>
      </c>
      <c r="Z162" s="38">
        <f t="shared" si="17"/>
        <v>1</v>
      </c>
    </row>
    <row r="163" spans="1:26" s="39" customFormat="1" ht="26.25">
      <c r="A163" s="30">
        <v>160</v>
      </c>
      <c r="B163" s="31" t="s">
        <v>2557</v>
      </c>
      <c r="C163" s="31" t="s">
        <v>273</v>
      </c>
      <c r="D163" s="44" t="s">
        <v>59</v>
      </c>
      <c r="E163" s="72" t="str">
        <f>IFERROR(IF(INDEX(Sheet3!$B$2:$B$8, MATCH(D163, Sheet3!$A$2:$A$8, 0)) = 0, "", INDEX(Sheet3!$B$2:$B$8, MATCH(D163, Sheet3!$A$2:$A$8, 0))), "")</f>
        <v>Preventive</v>
      </c>
      <c r="F163" s="31" t="s">
        <v>1429</v>
      </c>
      <c r="G163" s="45" t="s">
        <v>202</v>
      </c>
      <c r="H163" s="63" t="str">
        <f>IFERROR(INDEX(Sheet3!$F$2:$F$114, MATCH(G163, Sheet3!$E$2:$E$114, 0)), "")</f>
        <v>GENERATOR</v>
      </c>
      <c r="I163" s="32">
        <v>45667</v>
      </c>
      <c r="J163" s="33">
        <f t="shared" ca="1" si="15"/>
        <v>2</v>
      </c>
      <c r="K163" s="34">
        <v>45667</v>
      </c>
      <c r="L163" s="59">
        <f t="shared" ca="1" si="21"/>
        <v>0</v>
      </c>
      <c r="M163" s="34">
        <v>45667</v>
      </c>
      <c r="N163" s="47">
        <f t="shared" ca="1" si="22"/>
        <v>0</v>
      </c>
      <c r="O163" s="75">
        <v>45668</v>
      </c>
      <c r="P163" s="75">
        <v>45668</v>
      </c>
      <c r="Q163" s="47">
        <f t="shared" ca="1" si="18"/>
        <v>0</v>
      </c>
      <c r="R163" s="34">
        <v>45668</v>
      </c>
      <c r="S163" s="59">
        <f t="shared" ca="1" si="19"/>
        <v>1</v>
      </c>
      <c r="T163" s="32">
        <v>45669</v>
      </c>
      <c r="U163" s="33">
        <f t="shared" ca="1" si="20"/>
        <v>0</v>
      </c>
      <c r="V163" s="34">
        <v>45669</v>
      </c>
      <c r="W163" s="35"/>
      <c r="X163" s="36" t="str">
        <f t="shared" ca="1" si="16"/>
        <v>Completed</v>
      </c>
      <c r="Y163" s="37">
        <v>45669</v>
      </c>
      <c r="Z163" s="38">
        <f t="shared" si="17"/>
        <v>1</v>
      </c>
    </row>
    <row r="164" spans="1:26" s="39" customFormat="1" ht="26.25">
      <c r="A164" s="30">
        <v>161</v>
      </c>
      <c r="B164" s="31" t="s">
        <v>200</v>
      </c>
      <c r="C164" s="31" t="s">
        <v>36</v>
      </c>
      <c r="D164" s="44" t="s">
        <v>59</v>
      </c>
      <c r="E164" s="72" t="str">
        <f>IFERROR(IF(INDEX(Sheet3!$B$2:$B$8, MATCH(D164, Sheet3!$A$2:$A$8, 0)) = 0, "", INDEX(Sheet3!$B$2:$B$8, MATCH(D164, Sheet3!$A$2:$A$8, 0))), "")</f>
        <v>Preventive</v>
      </c>
      <c r="F164" s="31" t="s">
        <v>249</v>
      </c>
      <c r="G164" s="45" t="s">
        <v>202</v>
      </c>
      <c r="H164" s="63" t="str">
        <f>IFERROR(INDEX(Sheet3!$F$2:$F$114, MATCH(G164, Sheet3!$E$2:$E$114, 0)), "")</f>
        <v>GENERATOR</v>
      </c>
      <c r="I164" s="32">
        <v>45670</v>
      </c>
      <c r="J164" s="33">
        <f t="shared" ca="1" si="15"/>
        <v>66</v>
      </c>
      <c r="K164" s="34">
        <v>45670</v>
      </c>
      <c r="L164" s="59">
        <f t="shared" ca="1" si="21"/>
        <v>0</v>
      </c>
      <c r="M164" s="34">
        <v>45671</v>
      </c>
      <c r="N164" s="47">
        <f t="shared" ca="1" si="22"/>
        <v>1</v>
      </c>
      <c r="O164" s="75"/>
      <c r="P164" s="75"/>
      <c r="Q164" s="47" t="str">
        <f t="shared" ca="1" si="18"/>
        <v/>
      </c>
      <c r="R164" s="34"/>
      <c r="S164" s="59" t="str">
        <f t="shared" ca="1" si="19"/>
        <v/>
      </c>
      <c r="T164" s="32"/>
      <c r="U164" s="33" t="str">
        <f t="shared" ca="1" si="20"/>
        <v/>
      </c>
      <c r="V164" s="34"/>
      <c r="W164" s="35"/>
      <c r="X164" s="36" t="str">
        <f t="shared" ca="1" si="16"/>
        <v>Overdue</v>
      </c>
      <c r="Y164" s="37"/>
      <c r="Z164" s="38" t="str">
        <f t="shared" si="17"/>
        <v/>
      </c>
    </row>
    <row r="165" spans="1:26" s="39" customFormat="1" ht="26.25">
      <c r="A165" s="30">
        <v>162</v>
      </c>
      <c r="B165" s="31" t="s">
        <v>2558</v>
      </c>
      <c r="C165" s="31" t="s">
        <v>113</v>
      </c>
      <c r="D165" s="44" t="s">
        <v>54</v>
      </c>
      <c r="E165" s="72" t="str">
        <f>IFERROR(IF(INDEX(Sheet3!$B$2:$B$8, MATCH(D165, Sheet3!$A$2:$A$8, 0)) = 0, "", INDEX(Sheet3!$B$2:$B$8, MATCH(D165, Sheet3!$A$2:$A$8, 0))), "")</f>
        <v>Breakdown</v>
      </c>
      <c r="F165" s="31" t="s">
        <v>562</v>
      </c>
      <c r="G165" s="45" t="s">
        <v>202</v>
      </c>
      <c r="H165" s="63" t="str">
        <f>IFERROR(INDEX(Sheet3!$F$2:$F$114, MATCH(G165, Sheet3!$E$2:$E$114, 0)), "")</f>
        <v>GENERATOR</v>
      </c>
      <c r="I165" s="32">
        <v>45660</v>
      </c>
      <c r="J165" s="33">
        <f t="shared" ca="1" si="15"/>
        <v>76</v>
      </c>
      <c r="K165" s="34">
        <v>45660</v>
      </c>
      <c r="L165" s="59">
        <f t="shared" ca="1" si="21"/>
        <v>0</v>
      </c>
      <c r="M165" s="34">
        <v>45660</v>
      </c>
      <c r="N165" s="47">
        <f t="shared" ca="1" si="22"/>
        <v>0</v>
      </c>
      <c r="O165" s="75">
        <v>45660</v>
      </c>
      <c r="P165" s="75">
        <v>45660</v>
      </c>
      <c r="Q165" s="47">
        <f t="shared" ca="1" si="18"/>
        <v>0</v>
      </c>
      <c r="R165" s="34">
        <v>45660</v>
      </c>
      <c r="S165" s="59">
        <f t="shared" ca="1" si="19"/>
        <v>76</v>
      </c>
      <c r="T165" s="32"/>
      <c r="U165" s="33" t="str">
        <f t="shared" ca="1" si="20"/>
        <v/>
      </c>
      <c r="V165" s="34"/>
      <c r="W165" s="35"/>
      <c r="X165" s="36" t="str">
        <f t="shared" ca="1" si="16"/>
        <v>Overdue</v>
      </c>
      <c r="Y165" s="37"/>
      <c r="Z165" s="38" t="str">
        <f t="shared" si="17"/>
        <v/>
      </c>
    </row>
    <row r="166" spans="1:26" s="39" customFormat="1" ht="26.25">
      <c r="A166" s="30">
        <v>163</v>
      </c>
      <c r="B166" s="39" t="s">
        <v>2559</v>
      </c>
      <c r="C166" s="31" t="s">
        <v>99</v>
      </c>
      <c r="D166" s="44" t="s">
        <v>54</v>
      </c>
      <c r="E166" s="72" t="str">
        <f>IFERROR(IF(INDEX(Sheet3!$B$2:$B$8, MATCH(D166, Sheet3!$A$2:$A$8, 0)) = 0, "", INDEX(Sheet3!$B$2:$B$8, MATCH(D166, Sheet3!$A$2:$A$8, 0))), "")</f>
        <v>Breakdown</v>
      </c>
      <c r="F166" s="31" t="s">
        <v>249</v>
      </c>
      <c r="G166" s="45" t="s">
        <v>202</v>
      </c>
      <c r="H166" s="63" t="str">
        <f>IFERROR(INDEX(Sheet3!$F$2:$F$114, MATCH(G166, Sheet3!$E$2:$E$114, 0)), "")</f>
        <v>GENERATOR</v>
      </c>
      <c r="I166" s="32">
        <v>45670</v>
      </c>
      <c r="J166" s="33">
        <f t="shared" ca="1" si="15"/>
        <v>66</v>
      </c>
      <c r="K166" s="34">
        <v>45670</v>
      </c>
      <c r="L166" s="59">
        <f t="shared" ca="1" si="21"/>
        <v>0</v>
      </c>
      <c r="M166" s="34"/>
      <c r="N166" s="47">
        <f t="shared" ca="1" si="22"/>
        <v>66</v>
      </c>
      <c r="O166" s="75"/>
      <c r="P166" s="75"/>
      <c r="Q166" s="47" t="str">
        <f t="shared" ca="1" si="18"/>
        <v/>
      </c>
      <c r="R166" s="34"/>
      <c r="S166" s="59" t="str">
        <f t="shared" ca="1" si="19"/>
        <v/>
      </c>
      <c r="T166" s="32"/>
      <c r="U166" s="33" t="str">
        <f t="shared" ca="1" si="20"/>
        <v/>
      </c>
      <c r="V166" s="34"/>
      <c r="W166" s="35"/>
      <c r="X166" s="36" t="str">
        <f t="shared" ca="1" si="16"/>
        <v>Overdue</v>
      </c>
      <c r="Y166" s="37"/>
      <c r="Z166" s="38" t="str">
        <f t="shared" si="17"/>
        <v/>
      </c>
    </row>
    <row r="167" spans="1:26" s="39" customFormat="1" ht="26.25">
      <c r="A167" s="30">
        <v>164</v>
      </c>
      <c r="B167" s="31" t="s">
        <v>2560</v>
      </c>
      <c r="C167" s="31" t="s">
        <v>78</v>
      </c>
      <c r="D167" s="44" t="s">
        <v>59</v>
      </c>
      <c r="E167" s="72" t="str">
        <f>IFERROR(IF(INDEX(Sheet3!$B$2:$B$8, MATCH(D167, Sheet3!$A$2:$A$8, 0)) = 0, "", INDEX(Sheet3!$B$2:$B$8, MATCH(D167, Sheet3!$A$2:$A$8, 0))), "")</f>
        <v>Preventive</v>
      </c>
      <c r="F167" s="31" t="s">
        <v>2391</v>
      </c>
      <c r="G167" s="45" t="s">
        <v>202</v>
      </c>
      <c r="H167" s="63" t="str">
        <f>IFERROR(INDEX(Sheet3!$F$2:$F$114, MATCH(G167, Sheet3!$E$2:$E$114, 0)), "")</f>
        <v>GENERATOR</v>
      </c>
      <c r="I167" s="32">
        <v>45670</v>
      </c>
      <c r="J167" s="33">
        <f t="shared" ca="1" si="15"/>
        <v>66</v>
      </c>
      <c r="K167" s="34">
        <v>45670</v>
      </c>
      <c r="L167" s="59">
        <f t="shared" ca="1" si="21"/>
        <v>0</v>
      </c>
      <c r="M167" s="34">
        <v>45670</v>
      </c>
      <c r="N167" s="47">
        <f t="shared" ca="1" si="22"/>
        <v>0</v>
      </c>
      <c r="O167" s="75">
        <v>45670</v>
      </c>
      <c r="P167" s="75">
        <v>45670</v>
      </c>
      <c r="Q167" s="47">
        <f t="shared" ca="1" si="18"/>
        <v>0</v>
      </c>
      <c r="R167" s="34">
        <v>45670</v>
      </c>
      <c r="S167" s="59">
        <f t="shared" ca="1" si="19"/>
        <v>66</v>
      </c>
      <c r="T167" s="32"/>
      <c r="U167" s="33" t="str">
        <f t="shared" ca="1" si="20"/>
        <v/>
      </c>
      <c r="V167" s="34"/>
      <c r="W167" s="35"/>
      <c r="X167" s="36" t="str">
        <f t="shared" ca="1" si="16"/>
        <v>Overdue</v>
      </c>
      <c r="Y167" s="37"/>
      <c r="Z167" s="38" t="str">
        <f t="shared" si="17"/>
        <v/>
      </c>
    </row>
    <row r="168" spans="1:26" s="39" customFormat="1" ht="26.25">
      <c r="A168" s="30">
        <v>165</v>
      </c>
      <c r="B168" s="31" t="s">
        <v>539</v>
      </c>
      <c r="C168" s="31" t="s">
        <v>117</v>
      </c>
      <c r="D168" s="44" t="s">
        <v>59</v>
      </c>
      <c r="E168" s="72" t="str">
        <f>IFERROR(IF(INDEX(Sheet3!$B$2:$B$8, MATCH(D168, Sheet3!$A$2:$A$8, 0)) = 0, "", INDEX(Sheet3!$B$2:$B$8, MATCH(D168, Sheet3!$A$2:$A$8, 0))), "")</f>
        <v>Preventive</v>
      </c>
      <c r="F168" s="31" t="s">
        <v>249</v>
      </c>
      <c r="G168" s="45" t="s">
        <v>202</v>
      </c>
      <c r="H168" s="63" t="str">
        <f>IFERROR(INDEX(Sheet3!$F$2:$F$114, MATCH(G168, Sheet3!$E$2:$E$114, 0)), "")</f>
        <v>GENERATOR</v>
      </c>
      <c r="I168" s="32">
        <v>45671</v>
      </c>
      <c r="J168" s="33">
        <f t="shared" ca="1" si="15"/>
        <v>65</v>
      </c>
      <c r="K168" s="34">
        <v>45671</v>
      </c>
      <c r="L168" s="59">
        <f t="shared" ca="1" si="21"/>
        <v>0</v>
      </c>
      <c r="M168" s="34"/>
      <c r="N168" s="47">
        <f t="shared" ca="1" si="22"/>
        <v>65</v>
      </c>
      <c r="O168" s="75"/>
      <c r="P168" s="75"/>
      <c r="Q168" s="47" t="str">
        <f t="shared" ca="1" si="18"/>
        <v/>
      </c>
      <c r="R168" s="34"/>
      <c r="S168" s="59" t="str">
        <f t="shared" ca="1" si="19"/>
        <v/>
      </c>
      <c r="T168" s="32"/>
      <c r="U168" s="33" t="str">
        <f t="shared" ca="1" si="20"/>
        <v/>
      </c>
      <c r="V168" s="34"/>
      <c r="W168" s="35"/>
      <c r="X168" s="36" t="str">
        <f t="shared" ca="1" si="16"/>
        <v>Overdue</v>
      </c>
      <c r="Y168" s="37"/>
      <c r="Z168" s="38" t="str">
        <f t="shared" si="17"/>
        <v/>
      </c>
    </row>
    <row r="169" spans="1:26" s="39" customFormat="1">
      <c r="A169" s="30">
        <v>166</v>
      </c>
      <c r="B169" s="31" t="s">
        <v>200</v>
      </c>
      <c r="C169" s="31" t="s">
        <v>1843</v>
      </c>
      <c r="D169" s="44" t="s">
        <v>59</v>
      </c>
      <c r="E169" s="72" t="str">
        <f>IFERROR(IF(INDEX(Sheet3!$B$2:$B$8, MATCH(D169, Sheet3!$A$2:$A$8, 0)) = 0, "", INDEX(Sheet3!$B$2:$B$8, MATCH(D169, Sheet3!$A$2:$A$8, 0))), "")</f>
        <v>Preventive</v>
      </c>
      <c r="F169" s="31" t="s">
        <v>249</v>
      </c>
      <c r="G169" s="45" t="s">
        <v>202</v>
      </c>
      <c r="H169" s="63" t="str">
        <f>IFERROR(INDEX(Sheet3!$F$2:$F$114, MATCH(G169, Sheet3!$E$2:$E$114, 0)), "")</f>
        <v>GENERATOR</v>
      </c>
      <c r="I169" s="32">
        <v>45669</v>
      </c>
      <c r="J169" s="33">
        <f t="shared" ca="1" si="15"/>
        <v>67</v>
      </c>
      <c r="K169" s="34">
        <v>45672</v>
      </c>
      <c r="L169" s="59">
        <f t="shared" ca="1" si="21"/>
        <v>3</v>
      </c>
      <c r="M169" s="34"/>
      <c r="N169" s="47">
        <f t="shared" ca="1" si="22"/>
        <v>64</v>
      </c>
      <c r="O169" s="75"/>
      <c r="P169" s="75"/>
      <c r="Q169" s="47" t="str">
        <f t="shared" ca="1" si="18"/>
        <v/>
      </c>
      <c r="R169" s="34"/>
      <c r="S169" s="59" t="str">
        <f t="shared" ca="1" si="19"/>
        <v/>
      </c>
      <c r="T169" s="32"/>
      <c r="U169" s="33" t="str">
        <f t="shared" ca="1" si="20"/>
        <v/>
      </c>
      <c r="V169" s="34"/>
      <c r="W169" s="35"/>
      <c r="X169" s="36" t="str">
        <f t="shared" ca="1" si="16"/>
        <v>Overdue</v>
      </c>
      <c r="Y169" s="37"/>
      <c r="Z169" s="38" t="str">
        <f t="shared" si="17"/>
        <v/>
      </c>
    </row>
    <row r="170" spans="1:26" s="39" customFormat="1">
      <c r="A170" s="30">
        <v>167</v>
      </c>
      <c r="B170" s="31" t="s">
        <v>2561</v>
      </c>
      <c r="C170" s="31" t="s">
        <v>165</v>
      </c>
      <c r="D170" s="44" t="s">
        <v>59</v>
      </c>
      <c r="E170" s="72" t="str">
        <f>IFERROR(IF(INDEX(Sheet3!$B$2:$B$8, MATCH(D170, Sheet3!$A$2:$A$8, 0)) = 0, "", INDEX(Sheet3!$B$2:$B$8, MATCH(D170, Sheet3!$A$2:$A$8, 0))), "")</f>
        <v>Preventive</v>
      </c>
      <c r="F170" s="31" t="s">
        <v>1429</v>
      </c>
      <c r="G170" s="45" t="s">
        <v>202</v>
      </c>
      <c r="H170" s="63" t="str">
        <f>IFERROR(INDEX(Sheet3!$F$2:$F$114, MATCH(G170, Sheet3!$E$2:$E$114, 0)), "")</f>
        <v>GENERATOR</v>
      </c>
      <c r="I170" s="32">
        <v>45672</v>
      </c>
      <c r="J170" s="33">
        <f t="shared" ca="1" si="15"/>
        <v>64</v>
      </c>
      <c r="K170" s="34">
        <v>45672</v>
      </c>
      <c r="L170" s="59">
        <f t="shared" ca="1" si="21"/>
        <v>0</v>
      </c>
      <c r="M170" s="34">
        <v>45672</v>
      </c>
      <c r="N170" s="47">
        <f t="shared" ca="1" si="22"/>
        <v>0</v>
      </c>
      <c r="O170" s="75"/>
      <c r="P170" s="75"/>
      <c r="Q170" s="47" t="str">
        <f t="shared" ca="1" si="18"/>
        <v/>
      </c>
      <c r="R170" s="34"/>
      <c r="S170" s="59" t="str">
        <f t="shared" ca="1" si="19"/>
        <v/>
      </c>
      <c r="T170" s="32"/>
      <c r="U170" s="33" t="str">
        <f t="shared" ca="1" si="20"/>
        <v/>
      </c>
      <c r="V170" s="34"/>
      <c r="W170" s="35"/>
      <c r="X170" s="36" t="str">
        <f t="shared" ca="1" si="16"/>
        <v>Overdue</v>
      </c>
      <c r="Y170" s="37"/>
      <c r="Z170" s="38" t="str">
        <f t="shared" si="17"/>
        <v/>
      </c>
    </row>
    <row r="171" spans="1:26" s="39" customFormat="1">
      <c r="A171" s="30">
        <v>168</v>
      </c>
      <c r="B171" s="31" t="s">
        <v>1007</v>
      </c>
      <c r="C171" s="31" t="s">
        <v>599</v>
      </c>
      <c r="D171" s="44" t="s">
        <v>59</v>
      </c>
      <c r="E171" s="72" t="str">
        <f>IFERROR(IF(INDEX(Sheet3!$B$2:$B$8, MATCH(D171, Sheet3!$A$2:$A$8, 0)) = 0, "", INDEX(Sheet3!$B$2:$B$8, MATCH(D171, Sheet3!$A$2:$A$8, 0))), "")</f>
        <v>Preventive</v>
      </c>
      <c r="F171" s="31" t="s">
        <v>562</v>
      </c>
      <c r="G171" s="45" t="s">
        <v>202</v>
      </c>
      <c r="H171" s="63" t="str">
        <f>IFERROR(INDEX(Sheet3!$F$2:$F$114, MATCH(G171, Sheet3!$E$2:$E$114, 0)), "")</f>
        <v>GENERATOR</v>
      </c>
      <c r="I171" s="32">
        <v>45672</v>
      </c>
      <c r="J171" s="33">
        <f t="shared" ca="1" si="15"/>
        <v>64</v>
      </c>
      <c r="K171" s="34">
        <v>45672</v>
      </c>
      <c r="L171" s="59">
        <f t="shared" ca="1" si="21"/>
        <v>0</v>
      </c>
      <c r="M171" s="34">
        <v>45674</v>
      </c>
      <c r="N171" s="47">
        <f t="shared" ca="1" si="22"/>
        <v>2</v>
      </c>
      <c r="O171" s="75"/>
      <c r="P171" s="75"/>
      <c r="Q171" s="47" t="str">
        <f t="shared" ca="1" si="18"/>
        <v/>
      </c>
      <c r="R171" s="34"/>
      <c r="S171" s="59" t="str">
        <f t="shared" ca="1" si="19"/>
        <v/>
      </c>
      <c r="T171" s="32"/>
      <c r="U171" s="33" t="str">
        <f t="shared" ca="1" si="20"/>
        <v/>
      </c>
      <c r="V171" s="34"/>
      <c r="W171" s="35"/>
      <c r="X171" s="36" t="str">
        <f t="shared" ca="1" si="16"/>
        <v>Overdue</v>
      </c>
      <c r="Y171" s="37"/>
      <c r="Z171" s="38" t="str">
        <f t="shared" si="17"/>
        <v/>
      </c>
    </row>
    <row r="172" spans="1:26" s="39" customFormat="1" ht="38.25">
      <c r="A172" s="30">
        <v>169</v>
      </c>
      <c r="B172" s="132" t="s">
        <v>1646</v>
      </c>
      <c r="C172" s="31" t="s">
        <v>187</v>
      </c>
      <c r="D172" s="44" t="s">
        <v>67</v>
      </c>
      <c r="E172" s="72" t="str">
        <f>IFERROR(IF(INDEX(Sheet3!$B$2:$B$8, MATCH(D172, Sheet3!$A$2:$A$8, 0)) = 0, "", INDEX(Sheet3!$B$2:$B$8, MATCH(D172, Sheet3!$A$2:$A$8, 0))), "")</f>
        <v>Breakdown</v>
      </c>
      <c r="F172" s="31" t="s">
        <v>1167</v>
      </c>
      <c r="G172" s="45" t="s">
        <v>84</v>
      </c>
      <c r="H172" s="63" t="str">
        <f>IFERROR(INDEX(Sheet3!$F$2:$F$114, MATCH(G172, Sheet3!$E$2:$E$114, 0)), "")</f>
        <v>OTHERS</v>
      </c>
      <c r="I172" s="32">
        <v>45664</v>
      </c>
      <c r="J172" s="33">
        <f t="shared" ca="1" si="15"/>
        <v>1</v>
      </c>
      <c r="K172" s="34">
        <v>45664</v>
      </c>
      <c r="L172" s="59">
        <f t="shared" ca="1" si="21"/>
        <v>0</v>
      </c>
      <c r="M172" s="34">
        <v>45664</v>
      </c>
      <c r="N172" s="47">
        <f t="shared" ca="1" si="22"/>
        <v>0</v>
      </c>
      <c r="O172" s="75">
        <v>45665</v>
      </c>
      <c r="P172" s="75">
        <v>45665</v>
      </c>
      <c r="Q172" s="47">
        <f t="shared" ca="1" si="18"/>
        <v>0</v>
      </c>
      <c r="R172" s="34">
        <v>45665</v>
      </c>
      <c r="S172" s="59">
        <f t="shared" ca="1" si="19"/>
        <v>0</v>
      </c>
      <c r="T172" s="32">
        <v>45665</v>
      </c>
      <c r="U172" s="33">
        <f t="shared" ca="1" si="20"/>
        <v>0</v>
      </c>
      <c r="V172" s="34">
        <v>45665</v>
      </c>
      <c r="W172" s="35"/>
      <c r="X172" s="36" t="str">
        <f t="shared" ca="1" si="16"/>
        <v>Completed</v>
      </c>
      <c r="Y172" s="37">
        <v>45665</v>
      </c>
      <c r="Z172" s="38">
        <f t="shared" si="17"/>
        <v>1</v>
      </c>
    </row>
    <row r="173" spans="1:26" s="39" customFormat="1" ht="28.5">
      <c r="A173" s="30">
        <v>170</v>
      </c>
      <c r="B173" s="31" t="s">
        <v>2562</v>
      </c>
      <c r="C173" s="31" t="s">
        <v>613</v>
      </c>
      <c r="D173" s="44" t="s">
        <v>59</v>
      </c>
      <c r="E173" s="72" t="str">
        <f>IFERROR(IF(INDEX(Sheet3!$B$2:$B$8, MATCH(D173, Sheet3!$A$2:$A$8, 0)) = 0, "", INDEX(Sheet3!$B$2:$B$8, MATCH(D173, Sheet3!$A$2:$A$8, 0))), "")</f>
        <v>Preventive</v>
      </c>
      <c r="F173" s="31" t="s">
        <v>2450</v>
      </c>
      <c r="G173" s="45" t="s">
        <v>279</v>
      </c>
      <c r="H173" s="63" t="str">
        <f>IFERROR(INDEX(Sheet3!$F$2:$F$114, MATCH(G173, Sheet3!$E$2:$E$114, 0)), "")</f>
        <v>BUILDING</v>
      </c>
      <c r="I173" s="32">
        <v>45660</v>
      </c>
      <c r="J173" s="33">
        <f t="shared" ca="1" si="15"/>
        <v>76</v>
      </c>
      <c r="K173" s="34">
        <v>45660</v>
      </c>
      <c r="L173" s="59">
        <f t="shared" ca="1" si="21"/>
        <v>0</v>
      </c>
      <c r="M173" s="34">
        <v>45674</v>
      </c>
      <c r="N173" s="47">
        <f t="shared" ca="1" si="22"/>
        <v>14</v>
      </c>
      <c r="O173" s="75">
        <v>45674</v>
      </c>
      <c r="P173" s="75">
        <v>45680</v>
      </c>
      <c r="Q173" s="47">
        <f t="shared" ca="1" si="18"/>
        <v>6</v>
      </c>
      <c r="R173" s="34">
        <v>45682</v>
      </c>
      <c r="S173" s="59">
        <f t="shared" ca="1" si="19"/>
        <v>54</v>
      </c>
      <c r="T173" s="32"/>
      <c r="U173" s="33" t="str">
        <f t="shared" ca="1" si="20"/>
        <v/>
      </c>
      <c r="V173" s="34"/>
      <c r="W173" s="35">
        <v>1400000</v>
      </c>
      <c r="X173" s="36" t="str">
        <f t="shared" ca="1" si="16"/>
        <v>Overdue</v>
      </c>
      <c r="Y173" s="37"/>
      <c r="Z173" s="38" t="str">
        <f t="shared" si="17"/>
        <v/>
      </c>
    </row>
    <row r="174" spans="1:26" s="39" customFormat="1" ht="28.5">
      <c r="A174" s="30">
        <v>171</v>
      </c>
      <c r="B174" s="31" t="s">
        <v>2562</v>
      </c>
      <c r="C174" s="31" t="s">
        <v>193</v>
      </c>
      <c r="D174" s="44" t="s">
        <v>59</v>
      </c>
      <c r="E174" s="72" t="str">
        <f>IFERROR(IF(INDEX(Sheet3!$B$2:$B$8, MATCH(D174, Sheet3!$A$2:$A$8, 0)) = 0, "", INDEX(Sheet3!$B$2:$B$8, MATCH(D174, Sheet3!$A$2:$A$8, 0))), "")</f>
        <v>Preventive</v>
      </c>
      <c r="F174" s="111" t="s">
        <v>2450</v>
      </c>
      <c r="G174" s="45" t="s">
        <v>279</v>
      </c>
      <c r="H174" s="63" t="str">
        <f>IFERROR(INDEX(Sheet3!$F$2:$F$114, MATCH(G174, Sheet3!$E$2:$E$114, 0)), "")</f>
        <v>BUILDING</v>
      </c>
      <c r="I174" s="32">
        <v>45659</v>
      </c>
      <c r="J174" s="33">
        <f t="shared" ca="1" si="15"/>
        <v>77</v>
      </c>
      <c r="K174" s="34">
        <v>45659</v>
      </c>
      <c r="L174" s="59">
        <f t="shared" ca="1" si="21"/>
        <v>0</v>
      </c>
      <c r="M174" s="34">
        <v>45674</v>
      </c>
      <c r="N174" s="47">
        <f t="shared" ca="1" si="22"/>
        <v>15</v>
      </c>
      <c r="O174" s="75">
        <v>45674</v>
      </c>
      <c r="P174" s="75">
        <v>45680</v>
      </c>
      <c r="Q174" s="47">
        <f t="shared" ca="1" si="18"/>
        <v>6</v>
      </c>
      <c r="R174" s="34">
        <v>45682</v>
      </c>
      <c r="S174" s="59">
        <f t="shared" ca="1" si="19"/>
        <v>54</v>
      </c>
      <c r="T174" s="32"/>
      <c r="U174" s="33" t="str">
        <f t="shared" ca="1" si="20"/>
        <v/>
      </c>
      <c r="V174" s="34"/>
      <c r="W174" s="35">
        <v>1400000</v>
      </c>
      <c r="X174" s="36" t="str">
        <f t="shared" ca="1" si="16"/>
        <v>Overdue</v>
      </c>
      <c r="Y174" s="37"/>
      <c r="Z174" s="38" t="str">
        <f t="shared" si="17"/>
        <v/>
      </c>
    </row>
    <row r="175" spans="1:26" s="39" customFormat="1" ht="28.5">
      <c r="A175" s="30">
        <v>172</v>
      </c>
      <c r="B175" s="131" t="s">
        <v>227</v>
      </c>
      <c r="C175" s="31" t="s">
        <v>53</v>
      </c>
      <c r="D175" s="44" t="s">
        <v>32</v>
      </c>
      <c r="E175" s="72" t="str">
        <f>IFERROR(IF(INDEX(Sheet3!$B$2:$B$8, MATCH(D175, Sheet3!$A$2:$A$8, 0)) = 0, "", INDEX(Sheet3!$B$2:$B$8, MATCH(D175, Sheet3!$A$2:$A$8, 0))), "")</f>
        <v>Breakdown</v>
      </c>
      <c r="F175" s="31" t="s">
        <v>154</v>
      </c>
      <c r="G175" s="45" t="s">
        <v>44</v>
      </c>
      <c r="H175" s="63" t="str">
        <f>IFERROR(INDEX(Sheet3!$F$2:$F$114, MATCH(G175, Sheet3!$E$2:$E$114, 0)), "")</f>
        <v>SECURITY</v>
      </c>
      <c r="I175" s="32">
        <v>45681</v>
      </c>
      <c r="J175" s="33">
        <f t="shared" ca="1" si="15"/>
        <v>55</v>
      </c>
      <c r="K175" s="34"/>
      <c r="L175" s="59">
        <f t="shared" ca="1" si="21"/>
        <v>55</v>
      </c>
      <c r="M175" s="34"/>
      <c r="N175" s="47" t="str">
        <f t="shared" ca="1" si="22"/>
        <v/>
      </c>
      <c r="O175" s="75"/>
      <c r="P175" s="75"/>
      <c r="Q175" s="47" t="str">
        <f t="shared" ca="1" si="18"/>
        <v/>
      </c>
      <c r="R175" s="34"/>
      <c r="S175" s="59" t="str">
        <f t="shared" ca="1" si="19"/>
        <v/>
      </c>
      <c r="T175" s="32"/>
      <c r="U175" s="33" t="str">
        <f t="shared" ca="1" si="20"/>
        <v/>
      </c>
      <c r="V175" s="34"/>
      <c r="W175" s="35"/>
      <c r="X175" s="36" t="str">
        <f t="shared" ca="1" si="16"/>
        <v>Overdue</v>
      </c>
      <c r="Y175" s="37"/>
      <c r="Z175" s="38" t="str">
        <f t="shared" si="17"/>
        <v/>
      </c>
    </row>
    <row r="176" spans="1:26" s="39" customFormat="1" ht="38.25">
      <c r="A176" s="30">
        <v>173</v>
      </c>
      <c r="B176" s="132" t="s">
        <v>2563</v>
      </c>
      <c r="C176" s="31" t="s">
        <v>523</v>
      </c>
      <c r="D176" s="44" t="s">
        <v>54</v>
      </c>
      <c r="E176" s="72" t="str">
        <f>IFERROR(IF(INDEX(Sheet3!$B$2:$B$8, MATCH(D176, Sheet3!$A$2:$A$8, 0)) = 0, "", INDEX(Sheet3!$B$2:$B$8, MATCH(D176, Sheet3!$A$2:$A$8, 0))), "")</f>
        <v>Breakdown</v>
      </c>
      <c r="F176" s="31" t="s">
        <v>134</v>
      </c>
      <c r="G176" s="45" t="s">
        <v>359</v>
      </c>
      <c r="H176" s="63" t="str">
        <f>IFERROR(INDEX(Sheet3!$F$2:$F$114, MATCH(G176, Sheet3!$E$2:$E$114, 0)), "")</f>
        <v>HVAC</v>
      </c>
      <c r="I176" s="32">
        <v>45664</v>
      </c>
      <c r="J176" s="33">
        <f t="shared" ca="1" si="15"/>
        <v>72</v>
      </c>
      <c r="K176" s="34">
        <v>45664</v>
      </c>
      <c r="L176" s="59">
        <f t="shared" ca="1" si="21"/>
        <v>0</v>
      </c>
      <c r="M176" s="34">
        <v>45665</v>
      </c>
      <c r="N176" s="47">
        <f t="shared" ca="1" si="22"/>
        <v>1</v>
      </c>
      <c r="O176" s="75"/>
      <c r="P176" s="75"/>
      <c r="Q176" s="47" t="str">
        <f t="shared" ca="1" si="18"/>
        <v/>
      </c>
      <c r="R176" s="34"/>
      <c r="S176" s="59" t="str">
        <f t="shared" ca="1" si="19"/>
        <v/>
      </c>
      <c r="T176" s="32"/>
      <c r="U176" s="33" t="str">
        <f t="shared" ca="1" si="20"/>
        <v/>
      </c>
      <c r="V176" s="34"/>
      <c r="W176" s="35"/>
      <c r="X176" s="36" t="str">
        <f t="shared" ca="1" si="16"/>
        <v>Overdue</v>
      </c>
      <c r="Y176" s="37"/>
      <c r="Z176" s="38" t="str">
        <f t="shared" si="17"/>
        <v/>
      </c>
    </row>
    <row r="177" spans="1:26" s="39" customFormat="1">
      <c r="A177" s="30">
        <v>174</v>
      </c>
      <c r="B177" s="132" t="s">
        <v>2507</v>
      </c>
      <c r="C177" s="31" t="s">
        <v>156</v>
      </c>
      <c r="D177" s="44" t="s">
        <v>54</v>
      </c>
      <c r="E177" s="72" t="str">
        <f>IFERROR(IF(INDEX(Sheet3!$B$2:$B$8, MATCH(D177, Sheet3!$A$2:$A$8, 0)) = 0, "", INDEX(Sheet3!$B$2:$B$8, MATCH(D177, Sheet3!$A$2:$A$8, 0))), "")</f>
        <v>Breakdown</v>
      </c>
      <c r="F177" s="31" t="s">
        <v>37</v>
      </c>
      <c r="G177" s="45" t="s">
        <v>84</v>
      </c>
      <c r="H177" s="63" t="str">
        <f>IFERROR(INDEX(Sheet3!$F$2:$F$114, MATCH(G177, Sheet3!$E$2:$E$114, 0)), "")</f>
        <v>OTHERS</v>
      </c>
      <c r="I177" s="32">
        <v>45676</v>
      </c>
      <c r="J177" s="33">
        <f t="shared" ca="1" si="15"/>
        <v>60</v>
      </c>
      <c r="K177" s="34">
        <v>45676</v>
      </c>
      <c r="L177" s="59">
        <f t="shared" ca="1" si="21"/>
        <v>0</v>
      </c>
      <c r="M177" s="34">
        <v>45677</v>
      </c>
      <c r="N177" s="47">
        <f t="shared" ca="1" si="22"/>
        <v>1</v>
      </c>
      <c r="O177" s="75">
        <v>45680</v>
      </c>
      <c r="P177" s="75">
        <v>45680</v>
      </c>
      <c r="Q177" s="47">
        <f t="shared" ca="1" si="18"/>
        <v>0</v>
      </c>
      <c r="R177" s="34">
        <v>45684</v>
      </c>
      <c r="S177" s="59">
        <f t="shared" ca="1" si="19"/>
        <v>0</v>
      </c>
      <c r="T177" s="32">
        <v>45684</v>
      </c>
      <c r="U177" s="33">
        <f t="shared" ca="1" si="20"/>
        <v>52</v>
      </c>
      <c r="V177" s="34"/>
      <c r="W177" s="35">
        <v>356700</v>
      </c>
      <c r="X177" s="36" t="str">
        <f t="shared" ca="1" si="16"/>
        <v>Overdue</v>
      </c>
      <c r="Y177" s="37"/>
      <c r="Z177" s="38" t="str">
        <f t="shared" si="17"/>
        <v/>
      </c>
    </row>
    <row r="178" spans="1:26" s="39" customFormat="1" ht="30">
      <c r="A178" s="30">
        <v>175</v>
      </c>
      <c r="B178" s="132" t="s">
        <v>2564</v>
      </c>
      <c r="C178" s="31" t="s">
        <v>399</v>
      </c>
      <c r="D178" s="44" t="s">
        <v>54</v>
      </c>
      <c r="E178" s="72" t="str">
        <f>IFERROR(IF(INDEX(Sheet3!$B$2:$B$8, MATCH(D178, Sheet3!$A$2:$A$8, 0)) = 0, "", INDEX(Sheet3!$B$2:$B$8, MATCH(D178, Sheet3!$A$2:$A$8, 0))), "")</f>
        <v>Breakdown</v>
      </c>
      <c r="F178" s="31" t="s">
        <v>2565</v>
      </c>
      <c r="G178" s="45" t="s">
        <v>84</v>
      </c>
      <c r="H178" s="63" t="str">
        <f>IFERROR(INDEX(Sheet3!$F$2:$F$114, MATCH(G178, Sheet3!$E$2:$E$114, 0)), "")</f>
        <v>OTHERS</v>
      </c>
      <c r="I178" s="32">
        <v>45670</v>
      </c>
      <c r="J178" s="33">
        <f t="shared" ca="1" si="15"/>
        <v>66</v>
      </c>
      <c r="K178" s="34">
        <v>45670</v>
      </c>
      <c r="L178" s="59">
        <f t="shared" ca="1" si="21"/>
        <v>0</v>
      </c>
      <c r="M178" s="34">
        <v>45670</v>
      </c>
      <c r="N178" s="47">
        <f t="shared" ca="1" si="22"/>
        <v>0</v>
      </c>
      <c r="O178" s="75"/>
      <c r="P178" s="75"/>
      <c r="Q178" s="47" t="str">
        <f t="shared" ca="1" si="18"/>
        <v/>
      </c>
      <c r="R178" s="34"/>
      <c r="S178" s="59" t="str">
        <f t="shared" ca="1" si="19"/>
        <v/>
      </c>
      <c r="T178" s="32"/>
      <c r="U178" s="33" t="str">
        <f t="shared" ca="1" si="20"/>
        <v/>
      </c>
      <c r="V178" s="34"/>
      <c r="W178" s="35"/>
      <c r="X178" s="36" t="str">
        <f t="shared" ca="1" si="16"/>
        <v>Overdue</v>
      </c>
      <c r="Y178" s="37"/>
      <c r="Z178" s="38" t="str">
        <f t="shared" si="17"/>
        <v/>
      </c>
    </row>
    <row r="179" spans="1:26" s="39" customFormat="1" ht="28.5">
      <c r="A179" s="30">
        <v>176</v>
      </c>
      <c r="B179" s="132" t="s">
        <v>2566</v>
      </c>
      <c r="C179" s="31" t="s">
        <v>156</v>
      </c>
      <c r="D179" s="44" t="s">
        <v>54</v>
      </c>
      <c r="E179" s="72" t="str">
        <f>IFERROR(IF(INDEX(Sheet3!$B$2:$B$8, MATCH(D179, Sheet3!$A$2:$A$8, 0)) = 0, "", INDEX(Sheet3!$B$2:$B$8, MATCH(D179, Sheet3!$A$2:$A$8, 0))), "")</f>
        <v>Breakdown</v>
      </c>
      <c r="F179" s="31" t="s">
        <v>324</v>
      </c>
      <c r="G179" s="45" t="s">
        <v>104</v>
      </c>
      <c r="H179" s="63" t="str">
        <f>IFERROR(INDEX(Sheet3!$F$2:$F$114, MATCH(G179, Sheet3!$E$2:$E$114, 0)), "")</f>
        <v>HVAC</v>
      </c>
      <c r="I179" s="32">
        <v>45674</v>
      </c>
      <c r="J179" s="33">
        <f t="shared" ca="1" si="15"/>
        <v>62</v>
      </c>
      <c r="K179" s="34">
        <v>45684</v>
      </c>
      <c r="L179" s="59">
        <f t="shared" ca="1" si="21"/>
        <v>10</v>
      </c>
      <c r="M179" s="34">
        <v>45684</v>
      </c>
      <c r="N179" s="47">
        <f t="shared" ca="1" si="22"/>
        <v>0</v>
      </c>
      <c r="O179" s="75"/>
      <c r="P179" s="75"/>
      <c r="Q179" s="47" t="str">
        <f t="shared" ca="1" si="18"/>
        <v/>
      </c>
      <c r="R179" s="34"/>
      <c r="S179" s="59" t="str">
        <f t="shared" ca="1" si="19"/>
        <v/>
      </c>
      <c r="T179" s="32"/>
      <c r="U179" s="33" t="str">
        <f t="shared" ca="1" si="20"/>
        <v/>
      </c>
      <c r="V179" s="34"/>
      <c r="W179" s="35"/>
      <c r="X179" s="36" t="str">
        <f t="shared" ca="1" si="16"/>
        <v>Overdue</v>
      </c>
      <c r="Y179" s="37"/>
      <c r="Z179" s="38" t="str">
        <f t="shared" si="17"/>
        <v/>
      </c>
    </row>
    <row r="180" spans="1:26" s="39" customFormat="1" ht="26.25">
      <c r="A180" s="30">
        <v>177</v>
      </c>
      <c r="B180" s="111" t="s">
        <v>2567</v>
      </c>
      <c r="C180" s="31" t="s">
        <v>492</v>
      </c>
      <c r="D180" s="44" t="s">
        <v>54</v>
      </c>
      <c r="E180" s="72" t="str">
        <f>IFERROR(IF(INDEX(Sheet3!$B$2:$B$8, MATCH(D180, Sheet3!$A$2:$A$8, 0)) = 0, "", INDEX(Sheet3!$B$2:$B$8, MATCH(D180, Sheet3!$A$2:$A$8, 0))), "")</f>
        <v>Breakdown</v>
      </c>
      <c r="F180" s="31" t="s">
        <v>2022</v>
      </c>
      <c r="G180" s="45" t="s">
        <v>97</v>
      </c>
      <c r="H180" s="63" t="str">
        <f>IFERROR(INDEX(Sheet3!$F$2:$F$114, MATCH(G180, Sheet3!$E$2:$E$114, 0)), "")</f>
        <v>HVAC</v>
      </c>
      <c r="I180" s="32">
        <v>45681</v>
      </c>
      <c r="J180" s="33">
        <f t="shared" ca="1" si="15"/>
        <v>55</v>
      </c>
      <c r="K180" s="34">
        <v>45682</v>
      </c>
      <c r="L180" s="59">
        <f t="shared" ca="1" si="21"/>
        <v>1</v>
      </c>
      <c r="M180" s="34">
        <v>45683</v>
      </c>
      <c r="N180" s="47">
        <f t="shared" ca="1" si="22"/>
        <v>1</v>
      </c>
      <c r="O180" s="75"/>
      <c r="P180" s="75"/>
      <c r="Q180" s="47" t="str">
        <f t="shared" ca="1" si="18"/>
        <v/>
      </c>
      <c r="R180" s="34"/>
      <c r="S180" s="59" t="str">
        <f t="shared" ca="1" si="19"/>
        <v/>
      </c>
      <c r="T180" s="32"/>
      <c r="U180" s="33" t="str">
        <f t="shared" ca="1" si="20"/>
        <v/>
      </c>
      <c r="V180" s="34"/>
      <c r="W180" s="35"/>
      <c r="X180" s="36" t="str">
        <f t="shared" ca="1" si="16"/>
        <v>Overdue</v>
      </c>
      <c r="Y180" s="37"/>
      <c r="Z180" s="38" t="str">
        <f t="shared" si="17"/>
        <v/>
      </c>
    </row>
    <row r="181" spans="1:26" s="39" customFormat="1" ht="26.25">
      <c r="A181" s="30">
        <v>178</v>
      </c>
      <c r="B181" s="132" t="s">
        <v>2232</v>
      </c>
      <c r="C181" s="31" t="s">
        <v>399</v>
      </c>
      <c r="D181" s="44" t="s">
        <v>54</v>
      </c>
      <c r="E181" s="72" t="str">
        <f>IFERROR(IF(INDEX(Sheet3!$B$2:$B$8, MATCH(D181, Sheet3!$A$2:$A$8, 0)) = 0, "", INDEX(Sheet3!$B$2:$B$8, MATCH(D181, Sheet3!$A$2:$A$8, 0))), "")</f>
        <v>Breakdown</v>
      </c>
      <c r="F181" s="31" t="s">
        <v>386</v>
      </c>
      <c r="G181" s="45" t="s">
        <v>2099</v>
      </c>
      <c r="H181" s="63" t="str">
        <f>IFERROR(INDEX(Sheet3!$F$2:$F$114, MATCH(G181, Sheet3!$E$2:$E$114, 0)), "")</f>
        <v>BUILDING</v>
      </c>
      <c r="I181" s="32">
        <v>45684</v>
      </c>
      <c r="J181" s="33">
        <f t="shared" ca="1" si="15"/>
        <v>52</v>
      </c>
      <c r="K181" s="34">
        <v>45684</v>
      </c>
      <c r="L181" s="59">
        <f t="shared" ca="1" si="21"/>
        <v>0</v>
      </c>
      <c r="M181" s="34">
        <v>45684</v>
      </c>
      <c r="N181" s="47">
        <f t="shared" ca="1" si="22"/>
        <v>0</v>
      </c>
      <c r="O181" s="75"/>
      <c r="P181" s="75"/>
      <c r="Q181" s="47" t="str">
        <f t="shared" ca="1" si="18"/>
        <v/>
      </c>
      <c r="R181" s="34"/>
      <c r="S181" s="59" t="str">
        <f t="shared" ca="1" si="19"/>
        <v/>
      </c>
      <c r="T181" s="32"/>
      <c r="U181" s="33" t="str">
        <f t="shared" ca="1" si="20"/>
        <v/>
      </c>
      <c r="V181" s="34"/>
      <c r="W181" s="35"/>
      <c r="X181" s="36" t="str">
        <f t="shared" ca="1" si="16"/>
        <v>Overdue</v>
      </c>
      <c r="Y181" s="37"/>
      <c r="Z181" s="38" t="str">
        <f t="shared" si="17"/>
        <v/>
      </c>
    </row>
    <row r="182" spans="1:26" s="39" customFormat="1" ht="38.25">
      <c r="A182" s="30">
        <v>179</v>
      </c>
      <c r="B182" s="132" t="s">
        <v>1032</v>
      </c>
      <c r="C182" s="31" t="s">
        <v>382</v>
      </c>
      <c r="D182" s="44" t="s">
        <v>54</v>
      </c>
      <c r="E182" s="72" t="str">
        <f>IFERROR(IF(INDEX(Sheet3!$B$2:$B$8, MATCH(D182, Sheet3!$A$2:$A$8, 0)) = 0, "", INDEX(Sheet3!$B$2:$B$8, MATCH(D182, Sheet3!$A$2:$A$8, 0))), "")</f>
        <v>Breakdown</v>
      </c>
      <c r="F182" s="31" t="s">
        <v>134</v>
      </c>
      <c r="G182" s="45" t="s">
        <v>122</v>
      </c>
      <c r="H182" s="63" t="str">
        <f>IFERROR(INDEX(Sheet3!$F$2:$F$114, MATCH(G182, Sheet3!$E$2:$E$114, 0)), "")</f>
        <v>KITCHEN_EQUIPMENT</v>
      </c>
      <c r="I182" s="32">
        <v>45681</v>
      </c>
      <c r="J182" s="33">
        <f t="shared" ca="1" si="15"/>
        <v>55</v>
      </c>
      <c r="K182" s="34">
        <v>45681</v>
      </c>
      <c r="L182" s="59">
        <f t="shared" ca="1" si="21"/>
        <v>0</v>
      </c>
      <c r="M182" s="34">
        <v>45682</v>
      </c>
      <c r="N182" s="47">
        <f t="shared" ca="1" si="22"/>
        <v>1</v>
      </c>
      <c r="O182" s="75"/>
      <c r="P182" s="75"/>
      <c r="Q182" s="47" t="str">
        <f t="shared" ca="1" si="18"/>
        <v/>
      </c>
      <c r="R182" s="34"/>
      <c r="S182" s="59" t="str">
        <f t="shared" ca="1" si="19"/>
        <v/>
      </c>
      <c r="T182" s="32"/>
      <c r="U182" s="33" t="str">
        <f t="shared" ca="1" si="20"/>
        <v/>
      </c>
      <c r="V182" s="34"/>
      <c r="W182" s="35"/>
      <c r="X182" s="36" t="str">
        <f t="shared" ca="1" si="16"/>
        <v>Overdue</v>
      </c>
      <c r="Y182" s="37"/>
      <c r="Z182" s="38" t="str">
        <f t="shared" si="17"/>
        <v/>
      </c>
    </row>
    <row r="183" spans="1:26" s="39" customFormat="1" ht="26.25">
      <c r="A183" s="30">
        <v>180</v>
      </c>
      <c r="B183" s="132" t="s">
        <v>2568</v>
      </c>
      <c r="C183" s="31" t="s">
        <v>176</v>
      </c>
      <c r="D183" s="44" t="s">
        <v>67</v>
      </c>
      <c r="E183" s="72" t="str">
        <f>IFERROR(IF(INDEX(Sheet3!$B$2:$B$8, MATCH(D183, Sheet3!$A$2:$A$8, 0)) = 0, "", INDEX(Sheet3!$B$2:$B$8, MATCH(D183, Sheet3!$A$2:$A$8, 0))), "")</f>
        <v>Breakdown</v>
      </c>
      <c r="F183" s="31" t="s">
        <v>608</v>
      </c>
      <c r="G183" s="45" t="s">
        <v>84</v>
      </c>
      <c r="H183" s="63" t="str">
        <f>IFERROR(INDEX(Sheet3!$F$2:$F$114, MATCH(G183, Sheet3!$E$2:$E$114, 0)), "")</f>
        <v>OTHERS</v>
      </c>
      <c r="I183" s="32">
        <v>45683</v>
      </c>
      <c r="J183" s="33">
        <f t="shared" ca="1" si="15"/>
        <v>53</v>
      </c>
      <c r="K183" s="34">
        <v>45684</v>
      </c>
      <c r="L183" s="59">
        <f t="shared" ca="1" si="21"/>
        <v>1</v>
      </c>
      <c r="M183" s="34">
        <v>45685</v>
      </c>
      <c r="N183" s="47">
        <f t="shared" ca="1" si="22"/>
        <v>1</v>
      </c>
      <c r="O183" s="75">
        <v>45687</v>
      </c>
      <c r="P183" s="75">
        <v>45693</v>
      </c>
      <c r="Q183" s="47">
        <f t="shared" ca="1" si="18"/>
        <v>6</v>
      </c>
      <c r="R183" s="34">
        <v>45693</v>
      </c>
      <c r="S183" s="59">
        <f t="shared" ca="1" si="19"/>
        <v>2</v>
      </c>
      <c r="T183" s="32">
        <v>45695</v>
      </c>
      <c r="U183" s="33">
        <f t="shared" ca="1" si="20"/>
        <v>41</v>
      </c>
      <c r="V183" s="34"/>
      <c r="W183" s="35"/>
      <c r="X183" s="36" t="str">
        <f t="shared" ca="1" si="16"/>
        <v>Overdue</v>
      </c>
      <c r="Y183" s="37"/>
      <c r="Z183" s="38" t="str">
        <f t="shared" si="17"/>
        <v/>
      </c>
    </row>
    <row r="184" spans="1:26" s="39" customFormat="1" ht="28.5">
      <c r="A184" s="30">
        <v>181</v>
      </c>
      <c r="B184" s="132" t="s">
        <v>2569</v>
      </c>
      <c r="C184" s="31" t="s">
        <v>243</v>
      </c>
      <c r="D184" s="44" t="s">
        <v>54</v>
      </c>
      <c r="E184" s="72" t="str">
        <f>IFERROR(IF(INDEX(Sheet3!$B$2:$B$8, MATCH(D184, Sheet3!$A$2:$A$8, 0)) = 0, "", INDEX(Sheet3!$B$2:$B$8, MATCH(D184, Sheet3!$A$2:$A$8, 0))), "")</f>
        <v>Breakdown</v>
      </c>
      <c r="F184" s="31" t="s">
        <v>134</v>
      </c>
      <c r="G184" s="45" t="s">
        <v>222</v>
      </c>
      <c r="H184" s="63" t="str">
        <f>IFERROR(INDEX(Sheet3!$F$2:$F$114, MATCH(G184, Sheet3!$E$2:$E$114, 0)), "")</f>
        <v>KITCHEN_EQUIPMENT</v>
      </c>
      <c r="I184" s="32">
        <v>45684</v>
      </c>
      <c r="J184" s="33">
        <f t="shared" ca="1" si="15"/>
        <v>52</v>
      </c>
      <c r="K184" s="34"/>
      <c r="L184" s="59">
        <f t="shared" ca="1" si="21"/>
        <v>52</v>
      </c>
      <c r="M184" s="34"/>
      <c r="N184" s="47" t="str">
        <f t="shared" ca="1" si="22"/>
        <v/>
      </c>
      <c r="O184" s="75"/>
      <c r="P184" s="75"/>
      <c r="Q184" s="47" t="str">
        <f t="shared" ca="1" si="18"/>
        <v/>
      </c>
      <c r="R184" s="34"/>
      <c r="S184" s="59" t="str">
        <f t="shared" ca="1" si="19"/>
        <v/>
      </c>
      <c r="T184" s="32"/>
      <c r="U184" s="33" t="str">
        <f t="shared" ca="1" si="20"/>
        <v/>
      </c>
      <c r="V184" s="34"/>
      <c r="W184" s="35"/>
      <c r="X184" s="36" t="str">
        <f t="shared" ca="1" si="16"/>
        <v>Overdue</v>
      </c>
      <c r="Y184" s="37"/>
      <c r="Z184" s="38" t="str">
        <f t="shared" si="17"/>
        <v/>
      </c>
    </row>
    <row r="185" spans="1:26" s="39" customFormat="1" ht="28.5">
      <c r="A185" s="30">
        <v>182</v>
      </c>
      <c r="B185" s="132" t="s">
        <v>2570</v>
      </c>
      <c r="C185" s="31" t="s">
        <v>86</v>
      </c>
      <c r="D185" s="44" t="s">
        <v>54</v>
      </c>
      <c r="E185" s="72" t="str">
        <f>IFERROR(IF(INDEX(Sheet3!$B$2:$B$8, MATCH(D185, Sheet3!$A$2:$A$8, 0)) = 0, "", INDEX(Sheet3!$B$2:$B$8, MATCH(D185, Sheet3!$A$2:$A$8, 0))), "")</f>
        <v>Breakdown</v>
      </c>
      <c r="F185" s="31" t="s">
        <v>2571</v>
      </c>
      <c r="G185" s="45" t="s">
        <v>115</v>
      </c>
      <c r="H185" s="63" t="str">
        <f>IFERROR(INDEX(Sheet3!$F$2:$F$114, MATCH(G185, Sheet3!$E$2:$E$114, 0)), "")</f>
        <v>HVAC</v>
      </c>
      <c r="I185" s="32">
        <v>45682</v>
      </c>
      <c r="J185" s="33">
        <f t="shared" ca="1" si="15"/>
        <v>2</v>
      </c>
      <c r="K185" s="34">
        <v>45682</v>
      </c>
      <c r="L185" s="59">
        <f t="shared" ca="1" si="21"/>
        <v>0</v>
      </c>
      <c r="M185" s="34">
        <v>45684</v>
      </c>
      <c r="N185" s="47">
        <f t="shared" ca="1" si="22"/>
        <v>2</v>
      </c>
      <c r="O185" s="75">
        <v>45684</v>
      </c>
      <c r="P185" s="75">
        <v>45684</v>
      </c>
      <c r="Q185" s="47">
        <f t="shared" ca="1" si="18"/>
        <v>0</v>
      </c>
      <c r="R185" s="34">
        <v>45684</v>
      </c>
      <c r="S185" s="59">
        <f t="shared" ca="1" si="19"/>
        <v>0</v>
      </c>
      <c r="T185" s="32">
        <v>45684</v>
      </c>
      <c r="U185" s="33">
        <f t="shared" ca="1" si="20"/>
        <v>0</v>
      </c>
      <c r="V185" s="34">
        <v>45684</v>
      </c>
      <c r="W185" s="124"/>
      <c r="X185" s="36" t="str">
        <f t="shared" ca="1" si="16"/>
        <v>Completed</v>
      </c>
      <c r="Y185" s="37">
        <v>45684</v>
      </c>
      <c r="Z185" s="38">
        <f t="shared" si="17"/>
        <v>1</v>
      </c>
    </row>
    <row r="186" spans="1:26" s="39" customFormat="1" ht="30">
      <c r="A186" s="30">
        <v>183</v>
      </c>
      <c r="B186" s="132" t="s">
        <v>1084</v>
      </c>
      <c r="C186" s="31" t="s">
        <v>332</v>
      </c>
      <c r="D186" s="44" t="s">
        <v>54</v>
      </c>
      <c r="E186" s="72" t="str">
        <f>IFERROR(IF(INDEX(Sheet3!$B$2:$B$8, MATCH(D186, Sheet3!$A$2:$A$8, 0)) = 0, "", INDEX(Sheet3!$B$2:$B$8, MATCH(D186, Sheet3!$A$2:$A$8, 0))), "")</f>
        <v>Breakdown</v>
      </c>
      <c r="F186" s="31" t="s">
        <v>2572</v>
      </c>
      <c r="G186" s="45" t="s">
        <v>521</v>
      </c>
      <c r="H186" s="63" t="str">
        <f>IFERROR(INDEX(Sheet3!$F$2:$F$114, MATCH(G186, Sheet3!$E$2:$E$114, 0)), "")</f>
        <v>HVAC</v>
      </c>
      <c r="I186" s="32">
        <v>45683</v>
      </c>
      <c r="J186" s="33">
        <f t="shared" ca="1" si="15"/>
        <v>53</v>
      </c>
      <c r="K186" s="34">
        <v>45684</v>
      </c>
      <c r="L186" s="59">
        <f t="shared" ca="1" si="21"/>
        <v>1</v>
      </c>
      <c r="M186" s="34"/>
      <c r="N186" s="47">
        <f t="shared" ca="1" si="22"/>
        <v>52</v>
      </c>
      <c r="O186" s="75"/>
      <c r="P186" s="75"/>
      <c r="Q186" s="47" t="str">
        <f t="shared" ca="1" si="18"/>
        <v/>
      </c>
      <c r="R186" s="34"/>
      <c r="S186" s="59" t="str">
        <f t="shared" ca="1" si="19"/>
        <v/>
      </c>
      <c r="T186" s="32"/>
      <c r="U186" s="33" t="str">
        <f t="shared" ca="1" si="20"/>
        <v/>
      </c>
      <c r="V186" s="34"/>
      <c r="W186" s="35"/>
      <c r="X186" s="36" t="str">
        <f t="shared" ca="1" si="16"/>
        <v>Overdue</v>
      </c>
      <c r="Y186" s="37"/>
      <c r="Z186" s="38" t="str">
        <f t="shared" si="17"/>
        <v/>
      </c>
    </row>
    <row r="187" spans="1:26" s="39" customFormat="1" ht="30">
      <c r="A187" s="30">
        <v>184</v>
      </c>
      <c r="B187" s="134" t="s">
        <v>1084</v>
      </c>
      <c r="C187" s="31" t="s">
        <v>204</v>
      </c>
      <c r="D187" s="44" t="s">
        <v>54</v>
      </c>
      <c r="E187" s="72" t="str">
        <f>IFERROR(IF(INDEX(Sheet3!$B$2:$B$8, MATCH(D187, Sheet3!$A$2:$A$8, 0)) = 0, "", INDEX(Sheet3!$B$2:$B$8, MATCH(D187, Sheet3!$A$2:$A$8, 0))), "")</f>
        <v>Breakdown</v>
      </c>
      <c r="F187" s="31" t="s">
        <v>2572</v>
      </c>
      <c r="G187" s="45" t="s">
        <v>521</v>
      </c>
      <c r="H187" s="63" t="str">
        <f>IFERROR(INDEX(Sheet3!$F$2:$F$114, MATCH(G187, Sheet3!$E$2:$E$114, 0)), "")</f>
        <v>HVAC</v>
      </c>
      <c r="I187" s="32">
        <v>45680</v>
      </c>
      <c r="J187" s="33">
        <f t="shared" ca="1" si="15"/>
        <v>56</v>
      </c>
      <c r="K187" s="34">
        <v>45680</v>
      </c>
      <c r="L187" s="59">
        <f t="shared" ca="1" si="21"/>
        <v>0</v>
      </c>
      <c r="M187" s="34">
        <v>45680</v>
      </c>
      <c r="N187" s="47">
        <f t="shared" ca="1" si="22"/>
        <v>0</v>
      </c>
      <c r="O187" s="75"/>
      <c r="P187" s="75"/>
      <c r="Q187" s="47" t="str">
        <f t="shared" ca="1" si="18"/>
        <v/>
      </c>
      <c r="R187" s="34"/>
      <c r="S187" s="59" t="str">
        <f t="shared" ca="1" si="19"/>
        <v/>
      </c>
      <c r="T187" s="32"/>
      <c r="U187" s="33" t="str">
        <f t="shared" ca="1" si="20"/>
        <v/>
      </c>
      <c r="V187" s="34"/>
      <c r="W187" s="35"/>
      <c r="X187" s="36" t="str">
        <f t="shared" ca="1" si="16"/>
        <v>Overdue</v>
      </c>
      <c r="Y187" s="37"/>
      <c r="Z187" s="38" t="str">
        <f t="shared" si="17"/>
        <v/>
      </c>
    </row>
    <row r="188" spans="1:26" s="39" customFormat="1">
      <c r="A188" s="30">
        <v>185</v>
      </c>
      <c r="B188" s="31" t="s">
        <v>1084</v>
      </c>
      <c r="C188" s="31" t="s">
        <v>201</v>
      </c>
      <c r="D188" s="44" t="s">
        <v>54</v>
      </c>
      <c r="E188" s="72" t="str">
        <f>IFERROR(IF(INDEX(Sheet3!$B$2:$B$8, MATCH(D188, Sheet3!$A$2:$A$8, 0)) = 0, "", INDEX(Sheet3!$B$2:$B$8, MATCH(D188, Sheet3!$A$2:$A$8, 0))), "")</f>
        <v>Breakdown</v>
      </c>
      <c r="F188" s="31" t="s">
        <v>2572</v>
      </c>
      <c r="G188" s="45" t="s">
        <v>521</v>
      </c>
      <c r="H188" s="63" t="str">
        <f>IFERROR(INDEX(Sheet3!$F$2:$F$114, MATCH(G188, Sheet3!$E$2:$E$114, 0)), "")</f>
        <v>HVAC</v>
      </c>
      <c r="I188" s="32">
        <v>45674</v>
      </c>
      <c r="J188" s="33">
        <f t="shared" ca="1" si="15"/>
        <v>62</v>
      </c>
      <c r="K188" s="34"/>
      <c r="L188" s="59">
        <f t="shared" ca="1" si="21"/>
        <v>62</v>
      </c>
      <c r="M188" s="34"/>
      <c r="N188" s="47" t="str">
        <f t="shared" ca="1" si="22"/>
        <v/>
      </c>
      <c r="O188" s="75"/>
      <c r="P188" s="75"/>
      <c r="Q188" s="47" t="str">
        <f t="shared" ca="1" si="18"/>
        <v/>
      </c>
      <c r="R188" s="34"/>
      <c r="S188" s="59" t="str">
        <f t="shared" ca="1" si="19"/>
        <v/>
      </c>
      <c r="T188" s="32"/>
      <c r="U188" s="33" t="str">
        <f t="shared" ca="1" si="20"/>
        <v/>
      </c>
      <c r="V188" s="34"/>
      <c r="W188" s="35"/>
      <c r="X188" s="36" t="str">
        <f t="shared" ca="1" si="16"/>
        <v>Overdue</v>
      </c>
      <c r="Y188" s="37"/>
      <c r="Z188" s="38" t="str">
        <f t="shared" si="17"/>
        <v/>
      </c>
    </row>
    <row r="189" spans="1:26" s="39" customFormat="1">
      <c r="A189" s="30">
        <v>186</v>
      </c>
      <c r="B189" s="31" t="s">
        <v>1084</v>
      </c>
      <c r="C189" s="31" t="s">
        <v>402</v>
      </c>
      <c r="D189" s="44" t="s">
        <v>54</v>
      </c>
      <c r="E189" s="72" t="str">
        <f>IFERROR(IF(INDEX(Sheet3!$B$2:$B$8, MATCH(D189, Sheet3!$A$2:$A$8, 0)) = 0, "", INDEX(Sheet3!$B$2:$B$8, MATCH(D189, Sheet3!$A$2:$A$8, 0))), "")</f>
        <v>Breakdown</v>
      </c>
      <c r="F189" s="31" t="s">
        <v>2572</v>
      </c>
      <c r="G189" s="45" t="s">
        <v>521</v>
      </c>
      <c r="H189" s="63" t="str">
        <f>IFERROR(INDEX(Sheet3!$F$2:$F$114, MATCH(G189, Sheet3!$E$2:$E$114, 0)), "")</f>
        <v>HVAC</v>
      </c>
      <c r="I189" s="32">
        <v>45662</v>
      </c>
      <c r="J189" s="33">
        <f t="shared" ca="1" si="15"/>
        <v>74</v>
      </c>
      <c r="K189" s="34">
        <v>45662</v>
      </c>
      <c r="L189" s="59">
        <f t="shared" ca="1" si="21"/>
        <v>0</v>
      </c>
      <c r="M189" s="34"/>
      <c r="N189" s="47">
        <f t="shared" ca="1" si="22"/>
        <v>74</v>
      </c>
      <c r="O189" s="75"/>
      <c r="P189" s="75"/>
      <c r="Q189" s="47" t="str">
        <f t="shared" ca="1" si="18"/>
        <v/>
      </c>
      <c r="R189" s="34"/>
      <c r="S189" s="59" t="str">
        <f t="shared" ca="1" si="19"/>
        <v/>
      </c>
      <c r="T189" s="32"/>
      <c r="U189" s="33" t="str">
        <f t="shared" ca="1" si="20"/>
        <v/>
      </c>
      <c r="V189" s="34"/>
      <c r="W189" s="35"/>
      <c r="X189" s="36" t="str">
        <f t="shared" ca="1" si="16"/>
        <v>Overdue</v>
      </c>
      <c r="Y189" s="37"/>
      <c r="Z189" s="38" t="str">
        <f t="shared" si="17"/>
        <v/>
      </c>
    </row>
    <row r="190" spans="1:26" s="39" customFormat="1">
      <c r="A190" s="30">
        <v>187</v>
      </c>
      <c r="B190" s="31" t="s">
        <v>1084</v>
      </c>
      <c r="C190" s="31" t="s">
        <v>247</v>
      </c>
      <c r="D190" s="44" t="s">
        <v>54</v>
      </c>
      <c r="E190" s="72" t="str">
        <f>IFERROR(IF(INDEX(Sheet3!$B$2:$B$8, MATCH(D190, Sheet3!$A$2:$A$8, 0)) = 0, "", INDEX(Sheet3!$B$2:$B$8, MATCH(D190, Sheet3!$A$2:$A$8, 0))), "")</f>
        <v>Breakdown</v>
      </c>
      <c r="F190" s="31" t="s">
        <v>2572</v>
      </c>
      <c r="G190" s="45" t="s">
        <v>521</v>
      </c>
      <c r="H190" s="63" t="str">
        <f>IFERROR(INDEX(Sheet3!$F$2:$F$114, MATCH(G190, Sheet3!$E$2:$E$114, 0)), "")</f>
        <v>HVAC</v>
      </c>
      <c r="I190" s="32">
        <v>45673</v>
      </c>
      <c r="J190" s="33">
        <f t="shared" ca="1" si="15"/>
        <v>63</v>
      </c>
      <c r="K190" s="34">
        <v>45673</v>
      </c>
      <c r="L190" s="59">
        <f t="shared" ca="1" si="21"/>
        <v>0</v>
      </c>
      <c r="M190" s="34"/>
      <c r="N190" s="47">
        <f t="shared" ca="1" si="22"/>
        <v>63</v>
      </c>
      <c r="O190" s="75"/>
      <c r="P190" s="75"/>
      <c r="Q190" s="47" t="str">
        <f t="shared" ca="1" si="18"/>
        <v/>
      </c>
      <c r="R190" s="34"/>
      <c r="S190" s="59" t="str">
        <f t="shared" ca="1" si="19"/>
        <v/>
      </c>
      <c r="T190" s="32"/>
      <c r="U190" s="33" t="str">
        <f t="shared" ca="1" si="20"/>
        <v/>
      </c>
      <c r="V190" s="34"/>
      <c r="W190" s="35"/>
      <c r="X190" s="36" t="str">
        <f t="shared" ca="1" si="16"/>
        <v>Overdue</v>
      </c>
      <c r="Y190" s="37"/>
      <c r="Z190" s="38" t="str">
        <f t="shared" si="17"/>
        <v/>
      </c>
    </row>
    <row r="191" spans="1:26" s="39" customFormat="1" ht="26.25">
      <c r="A191" s="30">
        <v>188</v>
      </c>
      <c r="B191" s="134" t="s">
        <v>2573</v>
      </c>
      <c r="C191" s="31" t="s">
        <v>199</v>
      </c>
      <c r="D191" s="44" t="s">
        <v>54</v>
      </c>
      <c r="E191" s="72" t="str">
        <f>IFERROR(IF(INDEX(Sheet3!$B$2:$B$8, MATCH(D191, Sheet3!$A$2:$A$8, 0)) = 0, "", INDEX(Sheet3!$B$2:$B$8, MATCH(D191, Sheet3!$A$2:$A$8, 0))), "")</f>
        <v>Breakdown</v>
      </c>
      <c r="F191" s="31" t="s">
        <v>460</v>
      </c>
      <c r="G191" s="45" t="s">
        <v>84</v>
      </c>
      <c r="H191" s="63" t="str">
        <f>IFERROR(INDEX(Sheet3!$F$2:$F$114, MATCH(G191, Sheet3!$E$2:$E$114, 0)), "")</f>
        <v>OTHERS</v>
      </c>
      <c r="I191" s="32">
        <v>45684</v>
      </c>
      <c r="J191" s="33">
        <f t="shared" ca="1" si="15"/>
        <v>8</v>
      </c>
      <c r="K191" s="34">
        <v>45684</v>
      </c>
      <c r="L191" s="59">
        <f t="shared" ca="1" si="21"/>
        <v>0</v>
      </c>
      <c r="M191" s="34">
        <v>45692</v>
      </c>
      <c r="N191" s="47">
        <f t="shared" ca="1" si="22"/>
        <v>8</v>
      </c>
      <c r="O191" s="75">
        <v>45692</v>
      </c>
      <c r="P191" s="75">
        <v>45692</v>
      </c>
      <c r="Q191" s="47">
        <f t="shared" ca="1" si="18"/>
        <v>0</v>
      </c>
      <c r="R191" s="34">
        <v>45692</v>
      </c>
      <c r="S191" s="59">
        <f t="shared" ca="1" si="19"/>
        <v>0</v>
      </c>
      <c r="T191" s="32">
        <v>45692</v>
      </c>
      <c r="U191" s="33">
        <f t="shared" ca="1" si="20"/>
        <v>0</v>
      </c>
      <c r="V191" s="34">
        <v>45692</v>
      </c>
      <c r="W191" s="35"/>
      <c r="X191" s="36" t="str">
        <f t="shared" ca="1" si="16"/>
        <v>Completed</v>
      </c>
      <c r="Y191" s="37">
        <v>45692</v>
      </c>
      <c r="Z191" s="38">
        <f t="shared" si="17"/>
        <v>1</v>
      </c>
    </row>
    <row r="192" spans="1:26" s="39" customFormat="1" ht="26.25">
      <c r="A192" s="30">
        <v>189</v>
      </c>
      <c r="B192" s="31" t="s">
        <v>2574</v>
      </c>
      <c r="C192" s="31" t="s">
        <v>578</v>
      </c>
      <c r="D192" s="44" t="s">
        <v>54</v>
      </c>
      <c r="E192" s="72" t="str">
        <f>IFERROR(IF(INDEX(Sheet3!$B$2:$B$8, MATCH(D192, Sheet3!$A$2:$A$8, 0)) = 0, "", INDEX(Sheet3!$B$2:$B$8, MATCH(D192, Sheet3!$A$2:$A$8, 0))), "")</f>
        <v>Breakdown</v>
      </c>
      <c r="F192" s="31" t="s">
        <v>162</v>
      </c>
      <c r="G192" s="45" t="s">
        <v>84</v>
      </c>
      <c r="H192" s="63" t="str">
        <f>IFERROR(INDEX(Sheet3!$F$2:$F$114, MATCH(G192, Sheet3!$E$2:$E$114, 0)), "")</f>
        <v>OTHERS</v>
      </c>
      <c r="I192" s="32">
        <v>45678</v>
      </c>
      <c r="J192" s="33">
        <f t="shared" ca="1" si="15"/>
        <v>58</v>
      </c>
      <c r="K192" s="34">
        <v>45678</v>
      </c>
      <c r="L192" s="59">
        <f t="shared" ca="1" si="21"/>
        <v>0</v>
      </c>
      <c r="M192" s="34">
        <v>45678</v>
      </c>
      <c r="N192" s="47">
        <f t="shared" ca="1" si="22"/>
        <v>0</v>
      </c>
      <c r="O192" s="75">
        <v>45682</v>
      </c>
      <c r="P192" s="75">
        <v>45684</v>
      </c>
      <c r="Q192" s="47">
        <f t="shared" ca="1" si="18"/>
        <v>2</v>
      </c>
      <c r="R192" s="34">
        <v>45684</v>
      </c>
      <c r="S192" s="59">
        <f t="shared" ca="1" si="19"/>
        <v>0</v>
      </c>
      <c r="T192" s="32">
        <v>45684</v>
      </c>
      <c r="U192" s="33">
        <f t="shared" ca="1" si="20"/>
        <v>52</v>
      </c>
      <c r="V192" s="34"/>
      <c r="W192" s="35">
        <v>300000</v>
      </c>
      <c r="X192" s="36" t="str">
        <f t="shared" ca="1" si="16"/>
        <v>Overdue</v>
      </c>
      <c r="Y192" s="37"/>
      <c r="Z192" s="38" t="str">
        <f t="shared" si="17"/>
        <v/>
      </c>
    </row>
    <row r="193" spans="1:26" s="39" customFormat="1" ht="26.25">
      <c r="A193" s="30">
        <v>190</v>
      </c>
      <c r="B193" s="134" t="s">
        <v>789</v>
      </c>
      <c r="C193" s="31" t="s">
        <v>1837</v>
      </c>
      <c r="D193" s="44" t="s">
        <v>54</v>
      </c>
      <c r="E193" s="72" t="str">
        <f>IFERROR(IF(INDEX(Sheet3!$B$2:$B$8, MATCH(D193, Sheet3!$A$2:$A$8, 0)) = 0, "", INDEX(Sheet3!$B$2:$B$8, MATCH(D193, Sheet3!$A$2:$A$8, 0))), "")</f>
        <v>Breakdown</v>
      </c>
      <c r="F193" s="31" t="s">
        <v>51</v>
      </c>
      <c r="G193" s="45" t="s">
        <v>84</v>
      </c>
      <c r="H193" s="63" t="str">
        <f>IFERROR(INDEX(Sheet3!$F$2:$F$114, MATCH(G193, Sheet3!$E$2:$E$114, 0)), "")</f>
        <v>OTHERS</v>
      </c>
      <c r="I193" s="32">
        <v>45663</v>
      </c>
      <c r="J193" s="33">
        <f t="shared" ca="1" si="15"/>
        <v>1</v>
      </c>
      <c r="K193" s="34">
        <v>45663</v>
      </c>
      <c r="L193" s="59">
        <f t="shared" ca="1" si="21"/>
        <v>0</v>
      </c>
      <c r="M193" s="34">
        <v>45663</v>
      </c>
      <c r="N193" s="47">
        <f t="shared" ca="1" si="22"/>
        <v>0</v>
      </c>
      <c r="O193" s="75">
        <v>45663</v>
      </c>
      <c r="P193" s="75">
        <v>45663</v>
      </c>
      <c r="Q193" s="47">
        <f t="shared" ca="1" si="18"/>
        <v>0</v>
      </c>
      <c r="R193" s="34">
        <v>45663</v>
      </c>
      <c r="S193" s="59">
        <f t="shared" ca="1" si="19"/>
        <v>1</v>
      </c>
      <c r="T193" s="32">
        <v>45664</v>
      </c>
      <c r="U193" s="33">
        <f t="shared" ca="1" si="20"/>
        <v>0</v>
      </c>
      <c r="V193" s="34">
        <v>45664</v>
      </c>
      <c r="W193" s="35">
        <v>80000</v>
      </c>
      <c r="X193" s="36" t="str">
        <f t="shared" ca="1" si="16"/>
        <v>Completed</v>
      </c>
      <c r="Y193" s="37">
        <v>45664</v>
      </c>
      <c r="Z193" s="38">
        <f t="shared" si="17"/>
        <v>1</v>
      </c>
    </row>
    <row r="194" spans="1:26" s="39" customFormat="1" ht="28.5">
      <c r="A194" s="30">
        <v>191</v>
      </c>
      <c r="B194" s="131" t="s">
        <v>2575</v>
      </c>
      <c r="C194" s="31" t="s">
        <v>201</v>
      </c>
      <c r="D194" s="44" t="s">
        <v>59</v>
      </c>
      <c r="E194" s="72" t="str">
        <f>IFERROR(IF(INDEX(Sheet3!$B$2:$B$8, MATCH(D194, Sheet3!$A$2:$A$8, 0)) = 0, "", INDEX(Sheet3!$B$2:$B$8, MATCH(D194, Sheet3!$A$2:$A$8, 0))), "")</f>
        <v>Preventive</v>
      </c>
      <c r="F194" s="31" t="s">
        <v>1577</v>
      </c>
      <c r="G194" s="45" t="s">
        <v>104</v>
      </c>
      <c r="H194" s="63" t="str">
        <f>IFERROR(INDEX(Sheet3!$F$2:$F$114, MATCH(G194, Sheet3!$E$2:$E$114, 0)), "")</f>
        <v>HVAC</v>
      </c>
      <c r="I194" s="32">
        <v>45674</v>
      </c>
      <c r="J194" s="33">
        <f t="shared" ca="1" si="15"/>
        <v>62</v>
      </c>
      <c r="K194" s="34">
        <v>45674</v>
      </c>
      <c r="L194" s="59">
        <f t="shared" ca="1" si="21"/>
        <v>0</v>
      </c>
      <c r="M194" s="34">
        <v>45678</v>
      </c>
      <c r="N194" s="47">
        <f t="shared" ca="1" si="22"/>
        <v>4</v>
      </c>
      <c r="O194" s="75">
        <v>45681</v>
      </c>
      <c r="P194" s="75">
        <v>45684</v>
      </c>
      <c r="Q194" s="47">
        <f t="shared" ca="1" si="18"/>
        <v>3</v>
      </c>
      <c r="R194" s="34">
        <v>45684</v>
      </c>
      <c r="S194" s="59">
        <f t="shared" ca="1" si="19"/>
        <v>0</v>
      </c>
      <c r="T194" s="32">
        <v>45684</v>
      </c>
      <c r="U194" s="33">
        <f t="shared" ca="1" si="20"/>
        <v>52</v>
      </c>
      <c r="V194" s="34"/>
      <c r="W194" s="35">
        <v>750000</v>
      </c>
      <c r="X194" s="36" t="str">
        <f t="shared" ca="1" si="16"/>
        <v>Overdue</v>
      </c>
      <c r="Y194" s="37"/>
      <c r="Z194" s="38" t="str">
        <f t="shared" si="17"/>
        <v/>
      </c>
    </row>
    <row r="195" spans="1:26" s="39" customFormat="1" ht="26.25">
      <c r="A195" s="30">
        <v>192</v>
      </c>
      <c r="B195" s="135" t="s">
        <v>2576</v>
      </c>
      <c r="C195" s="31" t="s">
        <v>1837</v>
      </c>
      <c r="D195" s="44" t="s">
        <v>54</v>
      </c>
      <c r="E195" s="72" t="str">
        <f>IFERROR(IF(INDEX(Sheet3!$B$2:$B$8, MATCH(D195, Sheet3!$A$2:$A$8, 0)) = 0, "", INDEX(Sheet3!$B$2:$B$8, MATCH(D195, Sheet3!$A$2:$A$8, 0))), "")</f>
        <v>Breakdown</v>
      </c>
      <c r="F195" s="31" t="s">
        <v>2577</v>
      </c>
      <c r="G195" s="45" t="s">
        <v>84</v>
      </c>
      <c r="H195" s="63" t="str">
        <f>IFERROR(INDEX(Sheet3!$F$2:$F$114, MATCH(G195, Sheet3!$E$2:$E$114, 0)), "")</f>
        <v>OTHERS</v>
      </c>
      <c r="I195" s="32">
        <v>45667</v>
      </c>
      <c r="J195" s="33">
        <f t="shared" ca="1" si="15"/>
        <v>69</v>
      </c>
      <c r="K195" s="34">
        <v>45670</v>
      </c>
      <c r="L195" s="59">
        <f t="shared" ca="1" si="21"/>
        <v>3</v>
      </c>
      <c r="M195" s="34">
        <v>45670</v>
      </c>
      <c r="N195" s="47">
        <f t="shared" ca="1" si="22"/>
        <v>0</v>
      </c>
      <c r="O195" s="75"/>
      <c r="P195" s="75"/>
      <c r="Q195" s="47" t="str">
        <f t="shared" ca="1" si="18"/>
        <v/>
      </c>
      <c r="R195" s="34"/>
      <c r="S195" s="59" t="str">
        <f t="shared" ca="1" si="19"/>
        <v/>
      </c>
      <c r="T195" s="32"/>
      <c r="U195" s="33" t="str">
        <f t="shared" ca="1" si="20"/>
        <v/>
      </c>
      <c r="V195" s="34"/>
      <c r="W195" s="35"/>
      <c r="X195" s="36" t="str">
        <f t="shared" ca="1" si="16"/>
        <v>Overdue</v>
      </c>
      <c r="Y195" s="37"/>
      <c r="Z195" s="38" t="str">
        <f t="shared" si="17"/>
        <v/>
      </c>
    </row>
    <row r="196" spans="1:26" s="39" customFormat="1">
      <c r="A196" s="30">
        <v>193</v>
      </c>
      <c r="B196" s="126" t="s">
        <v>2578</v>
      </c>
      <c r="C196" s="31" t="s">
        <v>53</v>
      </c>
      <c r="D196" s="44" t="s">
        <v>54</v>
      </c>
      <c r="E196" s="72" t="str">
        <f>IFERROR(IF(INDEX(Sheet3!$B$2:$B$8, MATCH(D196, Sheet3!$A$2:$A$8, 0)) = 0, "", INDEX(Sheet3!$B$2:$B$8, MATCH(D196, Sheet3!$A$2:$A$8, 0))), "")</f>
        <v>Breakdown</v>
      </c>
      <c r="F196" s="31" t="s">
        <v>2579</v>
      </c>
      <c r="G196" s="45" t="s">
        <v>84</v>
      </c>
      <c r="H196" s="63" t="str">
        <f>IFERROR(INDEX(Sheet3!$F$2:$F$114, MATCH(G196, Sheet3!$E$2:$E$114, 0)), "")</f>
        <v>OTHERS</v>
      </c>
      <c r="I196" s="32">
        <v>45681</v>
      </c>
      <c r="J196" s="33">
        <f t="shared" ca="1" si="15"/>
        <v>55</v>
      </c>
      <c r="K196" s="34">
        <v>45681</v>
      </c>
      <c r="L196" s="59">
        <f t="shared" ca="1" si="21"/>
        <v>0</v>
      </c>
      <c r="M196" s="34">
        <v>45684</v>
      </c>
      <c r="N196" s="47">
        <f t="shared" ca="1" si="22"/>
        <v>3</v>
      </c>
      <c r="O196" s="75"/>
      <c r="P196" s="75"/>
      <c r="Q196" s="47" t="str">
        <f t="shared" ca="1" si="18"/>
        <v/>
      </c>
      <c r="R196" s="34"/>
      <c r="S196" s="59" t="str">
        <f t="shared" ca="1" si="19"/>
        <v/>
      </c>
      <c r="T196" s="32"/>
      <c r="U196" s="33" t="str">
        <f t="shared" ca="1" si="20"/>
        <v/>
      </c>
      <c r="V196" s="34"/>
      <c r="W196" s="35"/>
      <c r="X196" s="36" t="str">
        <f t="shared" ca="1" si="16"/>
        <v>Overdue</v>
      </c>
      <c r="Y196" s="37"/>
      <c r="Z196" s="38" t="str">
        <f t="shared" si="17"/>
        <v/>
      </c>
    </row>
    <row r="197" spans="1:26" s="39" customFormat="1" ht="26.25">
      <c r="A197" s="30">
        <v>194</v>
      </c>
      <c r="B197" s="134" t="s">
        <v>2580</v>
      </c>
      <c r="C197" s="31" t="s">
        <v>31</v>
      </c>
      <c r="D197" s="44" t="s">
        <v>54</v>
      </c>
      <c r="E197" s="72" t="str">
        <f>IFERROR(IF(INDEX(Sheet3!$B$2:$B$8, MATCH(D197, Sheet3!$A$2:$A$8, 0)) = 0, "", INDEX(Sheet3!$B$2:$B$8, MATCH(D197, Sheet3!$A$2:$A$8, 0))), "")</f>
        <v>Breakdown</v>
      </c>
      <c r="F197" s="31" t="s">
        <v>2581</v>
      </c>
      <c r="G197" s="45" t="s">
        <v>84</v>
      </c>
      <c r="H197" s="63" t="str">
        <f>IFERROR(INDEX(Sheet3!$F$2:$F$114, MATCH(G197, Sheet3!$E$2:$E$114, 0)), "")</f>
        <v>OTHERS</v>
      </c>
      <c r="I197" s="32">
        <v>45660</v>
      </c>
      <c r="J197" s="33">
        <f t="shared" ca="1" si="15"/>
        <v>76</v>
      </c>
      <c r="K197" s="34">
        <v>45660</v>
      </c>
      <c r="L197" s="59">
        <f t="shared" ca="1" si="21"/>
        <v>0</v>
      </c>
      <c r="M197" s="34">
        <v>45660</v>
      </c>
      <c r="N197" s="47">
        <f t="shared" ca="1" si="22"/>
        <v>0</v>
      </c>
      <c r="O197" s="75"/>
      <c r="P197" s="75"/>
      <c r="Q197" s="47" t="str">
        <f t="shared" ca="1" si="18"/>
        <v/>
      </c>
      <c r="R197" s="34"/>
      <c r="S197" s="59" t="str">
        <f t="shared" ca="1" si="19"/>
        <v/>
      </c>
      <c r="T197" s="32"/>
      <c r="U197" s="33" t="str">
        <f t="shared" ca="1" si="20"/>
        <v/>
      </c>
      <c r="V197" s="34"/>
      <c r="W197" s="35"/>
      <c r="X197" s="36" t="str">
        <f t="shared" ca="1" si="16"/>
        <v>Overdue</v>
      </c>
      <c r="Y197" s="37"/>
      <c r="Z197" s="38" t="str">
        <f t="shared" si="17"/>
        <v/>
      </c>
    </row>
    <row r="198" spans="1:26" s="39" customFormat="1" ht="26.25">
      <c r="A198" s="30">
        <v>195</v>
      </c>
      <c r="B198" s="136" t="s">
        <v>2081</v>
      </c>
      <c r="C198" s="31" t="s">
        <v>176</v>
      </c>
      <c r="D198" s="44" t="s">
        <v>54</v>
      </c>
      <c r="E198" s="72" t="str">
        <f>IFERROR(IF(INDEX(Sheet3!$B$2:$B$8, MATCH(D198, Sheet3!$A$2:$A$8, 0)) = 0, "", INDEX(Sheet3!$B$2:$B$8, MATCH(D198, Sheet3!$A$2:$A$8, 0))), "")</f>
        <v>Breakdown</v>
      </c>
      <c r="F198" s="31" t="s">
        <v>386</v>
      </c>
      <c r="G198" s="45" t="s">
        <v>84</v>
      </c>
      <c r="H198" s="63" t="str">
        <f>IFERROR(INDEX(Sheet3!$F$2:$F$114, MATCH(G198, Sheet3!$E$2:$E$114, 0)), "")</f>
        <v>OTHERS</v>
      </c>
      <c r="I198" s="32">
        <v>45671</v>
      </c>
      <c r="J198" s="33">
        <f t="shared" ref="J198:J261" ca="1" si="23">IF(I198="","",IF(Y198&lt;&gt;"",Y198-I198,TODAY()-I198))</f>
        <v>13</v>
      </c>
      <c r="K198" s="34">
        <v>45672</v>
      </c>
      <c r="L198" s="59">
        <f t="shared" ca="1" si="21"/>
        <v>1</v>
      </c>
      <c r="M198" s="34">
        <v>45672</v>
      </c>
      <c r="N198" s="47">
        <f t="shared" ca="1" si="22"/>
        <v>0</v>
      </c>
      <c r="O198" s="75">
        <v>45678</v>
      </c>
      <c r="P198" s="75">
        <v>45681</v>
      </c>
      <c r="Q198" s="47">
        <f t="shared" ca="1" si="18"/>
        <v>3</v>
      </c>
      <c r="R198" s="34">
        <v>45681</v>
      </c>
      <c r="S198" s="59">
        <f t="shared" ca="1" si="19"/>
        <v>0</v>
      </c>
      <c r="T198" s="32">
        <v>45681</v>
      </c>
      <c r="U198" s="33">
        <f t="shared" ca="1" si="20"/>
        <v>3</v>
      </c>
      <c r="V198" s="34">
        <v>45684</v>
      </c>
      <c r="W198" s="35">
        <v>162250</v>
      </c>
      <c r="X198" s="36" t="str">
        <f t="shared" ref="X198:X261" ca="1" si="24">IF(I198="","",IF(Y198&lt;&gt;"","Completed",IF(TODAY()&lt;V198,"Planned",IF(TODAY()=V198,"Due","Overdue"))))</f>
        <v>Completed</v>
      </c>
      <c r="Y198" s="37">
        <v>45684</v>
      </c>
      <c r="Z198" s="38">
        <f t="shared" ref="Z198:Z261" si="25">IF(Y198="","",IF(Y198&lt;=V198,1,0))</f>
        <v>1</v>
      </c>
    </row>
    <row r="199" spans="1:26" s="39" customFormat="1">
      <c r="A199" s="30">
        <v>196</v>
      </c>
      <c r="B199" s="31" t="s">
        <v>2582</v>
      </c>
      <c r="C199" s="31"/>
      <c r="D199" s="44" t="s">
        <v>54</v>
      </c>
      <c r="E199" s="72" t="str">
        <f>IFERROR(IF(INDEX(Sheet3!$B$2:$B$8, MATCH(D199, Sheet3!$A$2:$A$8, 0)) = 0, "", INDEX(Sheet3!$B$2:$B$8, MATCH(D199, Sheet3!$A$2:$A$8, 0))), "")</f>
        <v>Breakdown</v>
      </c>
      <c r="F199" s="31" t="s">
        <v>386</v>
      </c>
      <c r="G199" s="45" t="s">
        <v>84</v>
      </c>
      <c r="H199" s="63" t="str">
        <f>IFERROR(INDEX(Sheet3!$F$2:$F$114, MATCH(G199, Sheet3!$E$2:$E$114, 0)), "")</f>
        <v>OTHERS</v>
      </c>
      <c r="I199" s="32">
        <v>45670</v>
      </c>
      <c r="J199" s="33">
        <f t="shared" ca="1" si="23"/>
        <v>11</v>
      </c>
      <c r="K199" s="34">
        <v>45670</v>
      </c>
      <c r="L199" s="59">
        <f t="shared" ca="1" si="21"/>
        <v>0</v>
      </c>
      <c r="M199" s="34">
        <v>45673</v>
      </c>
      <c r="N199" s="47">
        <f t="shared" ca="1" si="22"/>
        <v>3</v>
      </c>
      <c r="O199" s="75">
        <v>45678</v>
      </c>
      <c r="P199" s="75">
        <v>45679</v>
      </c>
      <c r="Q199" s="47">
        <f t="shared" ref="Q199:Q262" ca="1" si="26">IF(P199&lt;&gt;"",P199-O199,IF(O199="","",TODAY()-O199))</f>
        <v>1</v>
      </c>
      <c r="R199" s="34">
        <v>45679</v>
      </c>
      <c r="S199" s="59">
        <f t="shared" ref="S199:S262" ca="1" si="27">IF(T199&lt;&gt;"",T199-R199,IF(R199="","",TODAY()-R199))</f>
        <v>0</v>
      </c>
      <c r="T199" s="32">
        <v>45679</v>
      </c>
      <c r="U199" s="33">
        <f t="shared" ca="1" si="20"/>
        <v>2</v>
      </c>
      <c r="V199" s="34">
        <v>45681</v>
      </c>
      <c r="W199" s="35">
        <v>42750</v>
      </c>
      <c r="X199" s="36" t="str">
        <f t="shared" ca="1" si="24"/>
        <v>Completed</v>
      </c>
      <c r="Y199" s="37">
        <v>45681</v>
      </c>
      <c r="Z199" s="38">
        <f t="shared" si="25"/>
        <v>1</v>
      </c>
    </row>
    <row r="200" spans="1:26" s="39" customFormat="1" ht="30">
      <c r="A200" s="30">
        <v>197</v>
      </c>
      <c r="B200" s="134" t="s">
        <v>2583</v>
      </c>
      <c r="C200" s="31" t="s">
        <v>181</v>
      </c>
      <c r="D200" s="44" t="s">
        <v>59</v>
      </c>
      <c r="E200" s="72" t="str">
        <f>IFERROR(IF(INDEX(Sheet3!$B$2:$B$8, MATCH(D200, Sheet3!$A$2:$A$8, 0)) = 0, "", INDEX(Sheet3!$B$2:$B$8, MATCH(D200, Sheet3!$A$2:$A$8, 0))), "")</f>
        <v>Preventive</v>
      </c>
      <c r="F200" s="31" t="s">
        <v>1948</v>
      </c>
      <c r="G200" s="45" t="s">
        <v>202</v>
      </c>
      <c r="H200" s="63" t="str">
        <f>IFERROR(INDEX(Sheet3!$F$2:$F$114, MATCH(G200, Sheet3!$E$2:$E$114, 0)), "")</f>
        <v>GENERATOR</v>
      </c>
      <c r="I200" s="32">
        <v>45682</v>
      </c>
      <c r="J200" s="33">
        <f t="shared" ca="1" si="23"/>
        <v>54</v>
      </c>
      <c r="K200" s="34">
        <v>45682</v>
      </c>
      <c r="L200" s="59">
        <f t="shared" ca="1" si="21"/>
        <v>0</v>
      </c>
      <c r="M200" s="34">
        <v>45684</v>
      </c>
      <c r="N200" s="47">
        <f t="shared" ca="1" si="22"/>
        <v>2</v>
      </c>
      <c r="O200" s="75">
        <v>45684</v>
      </c>
      <c r="P200" s="75"/>
      <c r="Q200" s="47">
        <f t="shared" ca="1" si="26"/>
        <v>52</v>
      </c>
      <c r="R200" s="34"/>
      <c r="S200" s="59" t="str">
        <f t="shared" ca="1" si="27"/>
        <v/>
      </c>
      <c r="T200" s="32"/>
      <c r="U200" s="33" t="str">
        <f t="shared" ca="1" si="20"/>
        <v/>
      </c>
      <c r="V200" s="34"/>
      <c r="W200" s="35"/>
      <c r="X200" s="36" t="str">
        <f t="shared" ca="1" si="24"/>
        <v>Overdue</v>
      </c>
      <c r="Y200" s="37"/>
      <c r="Z200" s="38" t="str">
        <f t="shared" si="25"/>
        <v/>
      </c>
    </row>
    <row r="201" spans="1:26" s="39" customFormat="1" ht="26.25">
      <c r="A201" s="30">
        <v>198</v>
      </c>
      <c r="B201" s="111" t="s">
        <v>2534</v>
      </c>
      <c r="C201" s="31" t="s">
        <v>124</v>
      </c>
      <c r="D201" s="44" t="s">
        <v>54</v>
      </c>
      <c r="E201" s="72" t="str">
        <f>IFERROR(IF(INDEX(Sheet3!$B$2:$B$8, MATCH(D201, Sheet3!$A$2:$A$8, 0)) = 0, "", INDEX(Sheet3!$B$2:$B$8, MATCH(D201, Sheet3!$A$2:$A$8, 0))), "")</f>
        <v>Breakdown</v>
      </c>
      <c r="F201" s="31" t="s">
        <v>386</v>
      </c>
      <c r="G201" s="45" t="s">
        <v>84</v>
      </c>
      <c r="H201" s="63" t="str">
        <f>IFERROR(INDEX(Sheet3!$F$2:$F$114, MATCH(G201, Sheet3!$E$2:$E$114, 0)), "")</f>
        <v>OTHERS</v>
      </c>
      <c r="I201" s="32">
        <v>45665</v>
      </c>
      <c r="J201" s="33">
        <f t="shared" ca="1" si="23"/>
        <v>14</v>
      </c>
      <c r="K201" s="34">
        <v>45665</v>
      </c>
      <c r="L201" s="59">
        <f t="shared" ca="1" si="21"/>
        <v>0</v>
      </c>
      <c r="M201" s="34">
        <v>45665</v>
      </c>
      <c r="N201" s="47">
        <f t="shared" ca="1" si="22"/>
        <v>0</v>
      </c>
      <c r="O201" s="75">
        <v>45674</v>
      </c>
      <c r="P201" s="75">
        <v>45677</v>
      </c>
      <c r="Q201" s="47">
        <f t="shared" ca="1" si="26"/>
        <v>3</v>
      </c>
      <c r="R201" s="34">
        <v>45677</v>
      </c>
      <c r="S201" s="59">
        <f t="shared" ca="1" si="27"/>
        <v>0</v>
      </c>
      <c r="T201" s="32">
        <v>45677</v>
      </c>
      <c r="U201" s="33">
        <f t="shared" ca="1" si="20"/>
        <v>2</v>
      </c>
      <c r="V201" s="34">
        <v>45679</v>
      </c>
      <c r="W201" s="35">
        <v>66125</v>
      </c>
      <c r="X201" s="36" t="str">
        <f t="shared" ca="1" si="24"/>
        <v>Completed</v>
      </c>
      <c r="Y201" s="37">
        <v>45679</v>
      </c>
      <c r="Z201" s="38">
        <f t="shared" si="25"/>
        <v>1</v>
      </c>
    </row>
    <row r="202" spans="1:26" s="39" customFormat="1" ht="26.25">
      <c r="A202" s="30">
        <v>199</v>
      </c>
      <c r="B202" s="134" t="s">
        <v>2584</v>
      </c>
      <c r="C202" s="31" t="s">
        <v>548</v>
      </c>
      <c r="D202" s="44" t="s">
        <v>54</v>
      </c>
      <c r="E202" s="72" t="str">
        <f>IFERROR(IF(INDEX(Sheet3!$B$2:$B$8, MATCH(D202, Sheet3!$A$2:$A$8, 0)) = 0, "", INDEX(Sheet3!$B$2:$B$8, MATCH(D202, Sheet3!$A$2:$A$8, 0))), "")</f>
        <v>Breakdown</v>
      </c>
      <c r="F202" s="31" t="s">
        <v>295</v>
      </c>
      <c r="G202" s="45" t="s">
        <v>76</v>
      </c>
      <c r="H202" s="63" t="str">
        <f>IFERROR(INDEX(Sheet3!$F$2:$F$114, MATCH(G202, Sheet3!$E$2:$E$114, 0)), "")</f>
        <v>BUILDING</v>
      </c>
      <c r="I202" s="32">
        <v>45684</v>
      </c>
      <c r="J202" s="33">
        <f t="shared" ca="1" si="23"/>
        <v>8</v>
      </c>
      <c r="K202" s="34">
        <v>45684</v>
      </c>
      <c r="L202" s="59">
        <f t="shared" ca="1" si="21"/>
        <v>0</v>
      </c>
      <c r="M202" s="34">
        <v>45691</v>
      </c>
      <c r="N202" s="47">
        <f t="shared" ca="1" si="22"/>
        <v>7</v>
      </c>
      <c r="O202" s="75"/>
      <c r="P202" s="75"/>
      <c r="Q202" s="47" t="str">
        <f t="shared" ca="1" si="26"/>
        <v/>
      </c>
      <c r="R202" s="34"/>
      <c r="S202" s="59" t="str">
        <f t="shared" ca="1" si="27"/>
        <v/>
      </c>
      <c r="T202" s="32"/>
      <c r="U202" s="33" t="str">
        <f t="shared" ref="U202:U265" ca="1" si="28">IF(T202="","",IF(Y202&lt;&gt;"",Y202-T202,TODAY()-T202))</f>
        <v/>
      </c>
      <c r="V202" s="34">
        <v>45692</v>
      </c>
      <c r="W202" s="35"/>
      <c r="X202" s="36" t="str">
        <f t="shared" ca="1" si="24"/>
        <v>Completed</v>
      </c>
      <c r="Y202" s="37">
        <v>45692</v>
      </c>
      <c r="Z202" s="38">
        <f t="shared" si="25"/>
        <v>1</v>
      </c>
    </row>
    <row r="203" spans="1:26" s="39" customFormat="1">
      <c r="A203" s="30">
        <v>200</v>
      </c>
      <c r="B203" s="134" t="s">
        <v>2585</v>
      </c>
      <c r="C203" s="31" t="s">
        <v>156</v>
      </c>
      <c r="D203" s="44" t="s">
        <v>54</v>
      </c>
      <c r="E203" s="72" t="str">
        <f>IFERROR(IF(INDEX(Sheet3!$B$2:$B$8, MATCH(D203, Sheet3!$A$2:$A$8, 0)) = 0, "", INDEX(Sheet3!$B$2:$B$8, MATCH(D203, Sheet3!$A$2:$A$8, 0))), "")</f>
        <v>Breakdown</v>
      </c>
      <c r="F203" s="31" t="s">
        <v>134</v>
      </c>
      <c r="G203" s="45" t="s">
        <v>84</v>
      </c>
      <c r="H203" s="63" t="str">
        <f>IFERROR(INDEX(Sheet3!$F$2:$F$114, MATCH(G203, Sheet3!$E$2:$E$114, 0)), "")</f>
        <v>OTHERS</v>
      </c>
      <c r="I203" s="32">
        <v>45663</v>
      </c>
      <c r="J203" s="33">
        <f t="shared" ca="1" si="23"/>
        <v>73</v>
      </c>
      <c r="K203" s="34">
        <v>45663</v>
      </c>
      <c r="L203" s="59">
        <f t="shared" ca="1" si="21"/>
        <v>0</v>
      </c>
      <c r="M203" s="34">
        <v>45674</v>
      </c>
      <c r="N203" s="47">
        <f t="shared" ca="1" si="22"/>
        <v>11</v>
      </c>
      <c r="O203" s="75"/>
      <c r="P203" s="75"/>
      <c r="Q203" s="47" t="str">
        <f t="shared" ca="1" si="26"/>
        <v/>
      </c>
      <c r="R203" s="34"/>
      <c r="S203" s="59" t="str">
        <f t="shared" ca="1" si="27"/>
        <v/>
      </c>
      <c r="T203" s="32"/>
      <c r="U203" s="33" t="str">
        <f t="shared" ca="1" si="28"/>
        <v/>
      </c>
      <c r="V203" s="34"/>
      <c r="W203" s="35"/>
      <c r="X203" s="36" t="str">
        <f t="shared" ca="1" si="24"/>
        <v>Overdue</v>
      </c>
      <c r="Y203" s="37"/>
      <c r="Z203" s="38" t="str">
        <f t="shared" si="25"/>
        <v/>
      </c>
    </row>
    <row r="204" spans="1:26" s="39" customFormat="1">
      <c r="A204" s="30">
        <v>201</v>
      </c>
      <c r="B204" s="111" t="s">
        <v>2586</v>
      </c>
      <c r="C204" s="31"/>
      <c r="D204" s="44" t="s">
        <v>67</v>
      </c>
      <c r="E204" s="72" t="str">
        <f>IFERROR(IF(INDEX(Sheet3!$B$2:$B$8, MATCH(D204, Sheet3!$A$2:$A$8, 0)) = 0, "", INDEX(Sheet3!$B$2:$B$8, MATCH(D204, Sheet3!$A$2:$A$8, 0))), "")</f>
        <v>Breakdown</v>
      </c>
      <c r="F204" s="31" t="s">
        <v>386</v>
      </c>
      <c r="G204" s="45" t="s">
        <v>84</v>
      </c>
      <c r="H204" s="63" t="str">
        <f>IFERROR(INDEX(Sheet3!$F$2:$F$114, MATCH(G204, Sheet3!$E$2:$E$114, 0)), "")</f>
        <v>OTHERS</v>
      </c>
      <c r="I204" s="32">
        <v>45673</v>
      </c>
      <c r="J204" s="33">
        <f t="shared" ca="1" si="23"/>
        <v>8</v>
      </c>
      <c r="K204" s="34">
        <v>45673</v>
      </c>
      <c r="L204" s="59">
        <f t="shared" ca="1" si="21"/>
        <v>0</v>
      </c>
      <c r="M204" s="34">
        <v>45673</v>
      </c>
      <c r="N204" s="47">
        <f t="shared" ca="1" si="22"/>
        <v>0</v>
      </c>
      <c r="O204" s="75">
        <v>45678</v>
      </c>
      <c r="P204" s="75">
        <v>45679</v>
      </c>
      <c r="Q204" s="47">
        <f t="shared" ca="1" si="26"/>
        <v>1</v>
      </c>
      <c r="R204" s="34">
        <v>45679</v>
      </c>
      <c r="S204" s="59">
        <f t="shared" ca="1" si="27"/>
        <v>0</v>
      </c>
      <c r="T204" s="32">
        <v>45679</v>
      </c>
      <c r="U204" s="33">
        <f t="shared" ca="1" si="28"/>
        <v>2</v>
      </c>
      <c r="V204" s="34">
        <v>45681</v>
      </c>
      <c r="W204" s="35">
        <v>40750</v>
      </c>
      <c r="X204" s="36" t="str">
        <f t="shared" ca="1" si="24"/>
        <v>Completed</v>
      </c>
      <c r="Y204" s="37">
        <v>45681</v>
      </c>
      <c r="Z204" s="38">
        <f t="shared" si="25"/>
        <v>1</v>
      </c>
    </row>
    <row r="205" spans="1:26" s="39" customFormat="1">
      <c r="A205" s="30">
        <v>202</v>
      </c>
      <c r="B205" s="134" t="s">
        <v>2507</v>
      </c>
      <c r="C205" s="31" t="s">
        <v>156</v>
      </c>
      <c r="D205" s="44" t="s">
        <v>54</v>
      </c>
      <c r="E205" s="72" t="str">
        <f>IFERROR(IF(INDEX(Sheet3!$B$2:$B$8, MATCH(D205, Sheet3!$A$2:$A$8, 0)) = 0, "", INDEX(Sheet3!$B$2:$B$8, MATCH(D205, Sheet3!$A$2:$A$8, 0))), "")</f>
        <v>Breakdown</v>
      </c>
      <c r="F205" s="31" t="s">
        <v>37</v>
      </c>
      <c r="G205" s="45" t="s">
        <v>84</v>
      </c>
      <c r="H205" s="63" t="str">
        <f>IFERROR(INDEX(Sheet3!$F$2:$F$114, MATCH(G205, Sheet3!$E$2:$E$114, 0)), "")</f>
        <v>OTHERS</v>
      </c>
      <c r="I205" s="32">
        <v>45674</v>
      </c>
      <c r="J205" s="33">
        <f t="shared" ca="1" si="23"/>
        <v>62</v>
      </c>
      <c r="K205" s="34">
        <v>45674</v>
      </c>
      <c r="L205" s="59">
        <f t="shared" ca="1" si="21"/>
        <v>0</v>
      </c>
      <c r="M205" s="34"/>
      <c r="N205" s="47">
        <f t="shared" ca="1" si="22"/>
        <v>62</v>
      </c>
      <c r="O205" s="75"/>
      <c r="P205" s="75"/>
      <c r="Q205" s="47" t="str">
        <f t="shared" ca="1" si="26"/>
        <v/>
      </c>
      <c r="R205" s="34"/>
      <c r="S205" s="59" t="str">
        <f t="shared" ca="1" si="27"/>
        <v/>
      </c>
      <c r="T205" s="32"/>
      <c r="U205" s="33" t="str">
        <f t="shared" ca="1" si="28"/>
        <v/>
      </c>
      <c r="V205" s="34"/>
      <c r="W205" s="35"/>
      <c r="X205" s="36" t="str">
        <f t="shared" ca="1" si="24"/>
        <v>Overdue</v>
      </c>
      <c r="Y205" s="37"/>
      <c r="Z205" s="38" t="str">
        <f t="shared" si="25"/>
        <v/>
      </c>
    </row>
    <row r="206" spans="1:26" s="39" customFormat="1" ht="28.5">
      <c r="A206" s="30">
        <v>203</v>
      </c>
      <c r="B206" s="131" t="s">
        <v>2587</v>
      </c>
      <c r="C206" s="31" t="s">
        <v>156</v>
      </c>
      <c r="D206" s="44" t="s">
        <v>54</v>
      </c>
      <c r="E206" s="72" t="str">
        <f>IFERROR(IF(INDEX(Sheet3!$B$2:$B$8, MATCH(D206, Sheet3!$A$2:$A$8, 0)) = 0, "", INDEX(Sheet3!$B$2:$B$8, MATCH(D206, Sheet3!$A$2:$A$8, 0))), "")</f>
        <v>Breakdown</v>
      </c>
      <c r="F206" s="31" t="s">
        <v>494</v>
      </c>
      <c r="G206" s="45" t="s">
        <v>122</v>
      </c>
      <c r="H206" s="63" t="str">
        <f>IFERROR(INDEX(Sheet3!$F$2:$F$114, MATCH(G206, Sheet3!$E$2:$E$114, 0)), "")</f>
        <v>KITCHEN_EQUIPMENT</v>
      </c>
      <c r="I206" s="32">
        <v>45686</v>
      </c>
      <c r="J206" s="33">
        <f t="shared" ca="1" si="23"/>
        <v>50</v>
      </c>
      <c r="K206" s="34">
        <v>45686</v>
      </c>
      <c r="L206" s="59">
        <f t="shared" ca="1" si="21"/>
        <v>0</v>
      </c>
      <c r="M206" s="34">
        <v>45686</v>
      </c>
      <c r="N206" s="47">
        <f t="shared" ca="1" si="22"/>
        <v>0</v>
      </c>
      <c r="O206" s="75"/>
      <c r="P206" s="75"/>
      <c r="Q206" s="47" t="str">
        <f t="shared" ca="1" si="26"/>
        <v/>
      </c>
      <c r="R206" s="34"/>
      <c r="S206" s="59" t="str">
        <f t="shared" ca="1" si="27"/>
        <v/>
      </c>
      <c r="T206" s="32"/>
      <c r="U206" s="33" t="str">
        <f t="shared" ca="1" si="28"/>
        <v/>
      </c>
      <c r="V206" s="34"/>
      <c r="W206" s="35"/>
      <c r="X206" s="36" t="str">
        <f t="shared" ca="1" si="24"/>
        <v>Overdue</v>
      </c>
      <c r="Y206" s="37"/>
      <c r="Z206" s="38" t="str">
        <f t="shared" si="25"/>
        <v/>
      </c>
    </row>
    <row r="207" spans="1:26" s="39" customFormat="1">
      <c r="A207" s="30">
        <v>204</v>
      </c>
      <c r="B207" s="31" t="s">
        <v>2587</v>
      </c>
      <c r="C207" s="31" t="s">
        <v>156</v>
      </c>
      <c r="D207" s="44" t="s">
        <v>54</v>
      </c>
      <c r="E207" s="72" t="str">
        <f>IFERROR(IF(INDEX(Sheet3!$B$2:$B$8, MATCH(D207, Sheet3!$A$2:$A$8, 0)) = 0, "", INDEX(Sheet3!$B$2:$B$8, MATCH(D207, Sheet3!$A$2:$A$8, 0))), "")</f>
        <v>Breakdown</v>
      </c>
      <c r="F207" s="31" t="s">
        <v>1039</v>
      </c>
      <c r="G207" s="45" t="s">
        <v>84</v>
      </c>
      <c r="H207" s="63" t="str">
        <f>IFERROR(INDEX(Sheet3!$F$2:$F$114, MATCH(G207, Sheet3!$E$2:$E$114, 0)), "")</f>
        <v>OTHERS</v>
      </c>
      <c r="I207" s="32">
        <v>45671</v>
      </c>
      <c r="J207" s="33">
        <f t="shared" ca="1" si="23"/>
        <v>15</v>
      </c>
      <c r="K207" s="34">
        <v>45671</v>
      </c>
      <c r="L207" s="59">
        <f t="shared" ca="1" si="21"/>
        <v>0</v>
      </c>
      <c r="M207" s="34">
        <v>45672</v>
      </c>
      <c r="N207" s="47">
        <f t="shared" ca="1" si="22"/>
        <v>1</v>
      </c>
      <c r="O207" s="75">
        <v>45686</v>
      </c>
      <c r="P207" s="75">
        <v>45686</v>
      </c>
      <c r="Q207" s="47">
        <f t="shared" ca="1" si="26"/>
        <v>0</v>
      </c>
      <c r="R207" s="34">
        <v>45686</v>
      </c>
      <c r="S207" s="59">
        <f t="shared" ca="1" si="27"/>
        <v>0</v>
      </c>
      <c r="T207" s="32">
        <v>45686</v>
      </c>
      <c r="U207" s="33">
        <f t="shared" ca="1" si="28"/>
        <v>0</v>
      </c>
      <c r="V207" s="34">
        <v>45686</v>
      </c>
      <c r="W207" s="35"/>
      <c r="X207" s="36" t="str">
        <f t="shared" ca="1" si="24"/>
        <v>Completed</v>
      </c>
      <c r="Y207" s="37">
        <v>45686</v>
      </c>
      <c r="Z207" s="38">
        <f t="shared" si="25"/>
        <v>1</v>
      </c>
    </row>
    <row r="208" spans="1:26" s="39" customFormat="1" ht="26.25">
      <c r="A208" s="30">
        <v>205</v>
      </c>
      <c r="B208" s="31" t="s">
        <v>200</v>
      </c>
      <c r="C208" s="31" t="s">
        <v>309</v>
      </c>
      <c r="D208" s="44" t="s">
        <v>59</v>
      </c>
      <c r="E208" s="72" t="str">
        <f>IFERROR(IF(INDEX(Sheet3!$B$2:$B$8, MATCH(D208, Sheet3!$A$2:$A$8, 0)) = 0, "", INDEX(Sheet3!$B$2:$B$8, MATCH(D208, Sheet3!$A$2:$A$8, 0))), "")</f>
        <v>Preventive</v>
      </c>
      <c r="F208" s="31" t="s">
        <v>1429</v>
      </c>
      <c r="G208" s="45" t="s">
        <v>202</v>
      </c>
      <c r="H208" s="63" t="str">
        <f>IFERROR(INDEX(Sheet3!$F$2:$F$114, MATCH(G208, Sheet3!$E$2:$E$114, 0)), "")</f>
        <v>GENERATOR</v>
      </c>
      <c r="I208" s="32">
        <v>45658</v>
      </c>
      <c r="J208" s="33">
        <f t="shared" ca="1" si="23"/>
        <v>78</v>
      </c>
      <c r="K208" s="34">
        <v>45658</v>
      </c>
      <c r="L208" s="59">
        <f t="shared" ca="1" si="21"/>
        <v>0</v>
      </c>
      <c r="M208" s="34"/>
      <c r="N208" s="47">
        <f t="shared" ca="1" si="22"/>
        <v>78</v>
      </c>
      <c r="O208" s="75"/>
      <c r="P208" s="75"/>
      <c r="Q208" s="47" t="str">
        <f t="shared" ca="1" si="26"/>
        <v/>
      </c>
      <c r="R208" s="34"/>
      <c r="S208" s="59" t="str">
        <f t="shared" ca="1" si="27"/>
        <v/>
      </c>
      <c r="T208" s="32"/>
      <c r="U208" s="33" t="str">
        <f t="shared" ca="1" si="28"/>
        <v/>
      </c>
      <c r="V208" s="34"/>
      <c r="W208" s="35"/>
      <c r="X208" s="36" t="str">
        <f t="shared" ca="1" si="24"/>
        <v>Overdue</v>
      </c>
      <c r="Y208" s="37"/>
      <c r="Z208" s="38" t="str">
        <f t="shared" si="25"/>
        <v/>
      </c>
    </row>
    <row r="209" spans="1:26" s="39" customFormat="1" ht="38.25">
      <c r="A209" s="30">
        <v>206</v>
      </c>
      <c r="B209" s="31" t="s">
        <v>2588</v>
      </c>
      <c r="C209" s="31" t="s">
        <v>433</v>
      </c>
      <c r="D209" s="44" t="s">
        <v>54</v>
      </c>
      <c r="E209" s="72" t="str">
        <f>IFERROR(IF(INDEX(Sheet3!$B$2:$B$8, MATCH(D209, Sheet3!$A$2:$A$8, 0)) = 0, "", INDEX(Sheet3!$B$2:$B$8, MATCH(D209, Sheet3!$A$2:$A$8, 0))), "")</f>
        <v>Breakdown</v>
      </c>
      <c r="F209" s="31" t="s">
        <v>494</v>
      </c>
      <c r="G209" s="45" t="s">
        <v>44</v>
      </c>
      <c r="H209" s="63" t="str">
        <f>IFERROR(INDEX(Sheet3!$F$2:$F$114, MATCH(G209, Sheet3!$E$2:$E$114, 0)), "")</f>
        <v>SECURITY</v>
      </c>
      <c r="I209" s="32">
        <v>45681</v>
      </c>
      <c r="J209" s="33">
        <f t="shared" ca="1" si="23"/>
        <v>6</v>
      </c>
      <c r="K209" s="34">
        <v>45682</v>
      </c>
      <c r="L209" s="59">
        <f t="shared" ca="1" si="21"/>
        <v>1</v>
      </c>
      <c r="M209" s="34">
        <v>45685</v>
      </c>
      <c r="N209" s="47">
        <f t="shared" ca="1" si="22"/>
        <v>3</v>
      </c>
      <c r="O209" s="75">
        <v>45685</v>
      </c>
      <c r="P209" s="75">
        <v>45685</v>
      </c>
      <c r="Q209" s="47">
        <f t="shared" ca="1" si="26"/>
        <v>0</v>
      </c>
      <c r="R209" s="34">
        <v>45685</v>
      </c>
      <c r="S209" s="59">
        <f t="shared" ca="1" si="27"/>
        <v>2</v>
      </c>
      <c r="T209" s="32">
        <v>45687</v>
      </c>
      <c r="U209" s="33">
        <f t="shared" ca="1" si="28"/>
        <v>0</v>
      </c>
      <c r="V209" s="34">
        <v>45687</v>
      </c>
      <c r="W209" s="138">
        <v>144050</v>
      </c>
      <c r="X209" s="36" t="str">
        <f t="shared" ca="1" si="24"/>
        <v>Completed</v>
      </c>
      <c r="Y209" s="37">
        <v>45687</v>
      </c>
      <c r="Z209" s="38">
        <f t="shared" si="25"/>
        <v>1</v>
      </c>
    </row>
    <row r="210" spans="1:26" s="39" customFormat="1" ht="30.75">
      <c r="A210" s="30">
        <v>207</v>
      </c>
      <c r="B210" s="31" t="s">
        <v>1866</v>
      </c>
      <c r="C210" s="31" t="s">
        <v>140</v>
      </c>
      <c r="D210" s="44" t="s">
        <v>54</v>
      </c>
      <c r="E210" s="72" t="str">
        <f>IFERROR(IF(INDEX(Sheet3!$B$2:$B$8, MATCH(D210, Sheet3!$A$2:$A$8, 0)) = 0, "", INDEX(Sheet3!$B$2:$B$8, MATCH(D210, Sheet3!$A$2:$A$8, 0))), "")</f>
        <v>Breakdown</v>
      </c>
      <c r="F210" s="31" t="s">
        <v>1780</v>
      </c>
      <c r="G210" s="45" t="s">
        <v>115</v>
      </c>
      <c r="H210" s="63" t="str">
        <f>IFERROR(INDEX(Sheet3!$F$2:$F$114, MATCH(G210, Sheet3!$E$2:$E$114, 0)), "")</f>
        <v>HVAC</v>
      </c>
      <c r="I210" s="32">
        <v>45662</v>
      </c>
      <c r="J210" s="33">
        <f t="shared" ca="1" si="23"/>
        <v>74</v>
      </c>
      <c r="K210" s="34">
        <v>45662</v>
      </c>
      <c r="L210" s="59">
        <f t="shared" ca="1" si="21"/>
        <v>0</v>
      </c>
      <c r="M210" s="34"/>
      <c r="N210" s="47">
        <f t="shared" ca="1" si="22"/>
        <v>74</v>
      </c>
      <c r="O210" s="75"/>
      <c r="P210" s="75"/>
      <c r="Q210" s="47" t="str">
        <f t="shared" ca="1" si="26"/>
        <v/>
      </c>
      <c r="R210" s="34"/>
      <c r="S210" s="59" t="str">
        <f t="shared" ca="1" si="27"/>
        <v/>
      </c>
      <c r="T210" s="32"/>
      <c r="U210" s="33" t="str">
        <f t="shared" ca="1" si="28"/>
        <v/>
      </c>
      <c r="V210" s="34"/>
      <c r="W210" s="35"/>
      <c r="X210" s="36" t="str">
        <f t="shared" ca="1" si="24"/>
        <v>Overdue</v>
      </c>
      <c r="Y210" s="37"/>
      <c r="Z210" s="38" t="str">
        <f t="shared" si="25"/>
        <v/>
      </c>
    </row>
    <row r="211" spans="1:26" s="39" customFormat="1" ht="38.25">
      <c r="A211" s="30">
        <v>208</v>
      </c>
      <c r="B211" s="139" t="s">
        <v>2589</v>
      </c>
      <c r="C211" s="31" t="s">
        <v>58</v>
      </c>
      <c r="D211" s="44" t="s">
        <v>54</v>
      </c>
      <c r="E211" s="72" t="str">
        <f>IFERROR(IF(INDEX(Sheet3!$B$2:$B$8, MATCH(D211, Sheet3!$A$2:$A$8, 0)) = 0, "", INDEX(Sheet3!$B$2:$B$8, MATCH(D211, Sheet3!$A$2:$A$8, 0))), "")</f>
        <v>Breakdown</v>
      </c>
      <c r="F211" s="140" t="s">
        <v>154</v>
      </c>
      <c r="G211" s="45" t="s">
        <v>44</v>
      </c>
      <c r="H211" s="63" t="str">
        <f>IFERROR(INDEX(Sheet3!$F$2:$F$114, MATCH(G211, Sheet3!$E$2:$E$114, 0)), "")</f>
        <v>SECURITY</v>
      </c>
      <c r="I211" s="32">
        <v>45686</v>
      </c>
      <c r="J211" s="33">
        <f t="shared" ca="1" si="23"/>
        <v>50</v>
      </c>
      <c r="K211" s="34">
        <v>45687</v>
      </c>
      <c r="L211" s="59">
        <f t="shared" ca="1" si="21"/>
        <v>1</v>
      </c>
      <c r="M211" s="34">
        <v>45687</v>
      </c>
      <c r="N211" s="47">
        <f t="shared" ca="1" si="22"/>
        <v>0</v>
      </c>
      <c r="O211" s="75"/>
      <c r="P211" s="75"/>
      <c r="Q211" s="47" t="str">
        <f t="shared" ca="1" si="26"/>
        <v/>
      </c>
      <c r="R211" s="34"/>
      <c r="S211" s="59" t="str">
        <f t="shared" ca="1" si="27"/>
        <v/>
      </c>
      <c r="T211" s="32"/>
      <c r="U211" s="33" t="str">
        <f t="shared" ca="1" si="28"/>
        <v/>
      </c>
      <c r="V211" s="34"/>
      <c r="W211" s="35"/>
      <c r="X211" s="36" t="str">
        <f t="shared" ca="1" si="24"/>
        <v>Overdue</v>
      </c>
      <c r="Y211" s="37"/>
      <c r="Z211" s="38" t="str">
        <f t="shared" si="25"/>
        <v/>
      </c>
    </row>
    <row r="212" spans="1:26" s="39" customFormat="1" ht="26.25">
      <c r="A212" s="30">
        <v>209</v>
      </c>
      <c r="B212" s="141" t="s">
        <v>2590</v>
      </c>
      <c r="C212" s="31" t="s">
        <v>137</v>
      </c>
      <c r="D212" s="44" t="s">
        <v>42</v>
      </c>
      <c r="E212" s="72" t="str">
        <f>IFERROR(IF(INDEX(Sheet3!$B$2:$B$8, MATCH(D212, Sheet3!$A$2:$A$8, 0)) = 0, "", INDEX(Sheet3!$B$2:$B$8, MATCH(D212, Sheet3!$A$2:$A$8, 0))), "")</f>
        <v>Corrective</v>
      </c>
      <c r="F212" s="31" t="s">
        <v>249</v>
      </c>
      <c r="G212" s="45" t="s">
        <v>84</v>
      </c>
      <c r="H212" s="63" t="str">
        <f>IFERROR(INDEX(Sheet3!$F$2:$F$114, MATCH(G212, Sheet3!$E$2:$E$114, 0)), "")</f>
        <v>OTHERS</v>
      </c>
      <c r="I212" s="32">
        <v>45687</v>
      </c>
      <c r="J212" s="33">
        <f t="shared" ca="1" si="23"/>
        <v>49</v>
      </c>
      <c r="K212" s="34">
        <v>45687</v>
      </c>
      <c r="L212" s="59">
        <f t="shared" ca="1" si="21"/>
        <v>0</v>
      </c>
      <c r="M212" s="34">
        <v>45687</v>
      </c>
      <c r="N212" s="47">
        <f t="shared" ca="1" si="22"/>
        <v>0</v>
      </c>
      <c r="O212" s="75"/>
      <c r="P212" s="75"/>
      <c r="Q212" s="47" t="str">
        <f t="shared" ca="1" si="26"/>
        <v/>
      </c>
      <c r="R212" s="34"/>
      <c r="S212" s="59" t="str">
        <f t="shared" ca="1" si="27"/>
        <v/>
      </c>
      <c r="T212" s="32"/>
      <c r="U212" s="33" t="str">
        <f t="shared" ca="1" si="28"/>
        <v/>
      </c>
      <c r="V212" s="34"/>
      <c r="W212" s="35"/>
      <c r="X212" s="36" t="str">
        <f t="shared" ca="1" si="24"/>
        <v>Overdue</v>
      </c>
      <c r="Y212" s="37"/>
      <c r="Z212" s="38" t="str">
        <f t="shared" si="25"/>
        <v/>
      </c>
    </row>
    <row r="213" spans="1:26" s="39" customFormat="1" ht="28.5">
      <c r="A213" s="30">
        <v>210</v>
      </c>
      <c r="B213" s="132" t="s">
        <v>1151</v>
      </c>
      <c r="C213" s="31" t="s">
        <v>524</v>
      </c>
      <c r="D213" s="44" t="s">
        <v>42</v>
      </c>
      <c r="E213" s="72" t="str">
        <f>IFERROR(IF(INDEX(Sheet3!$B$2:$B$8, MATCH(D213, Sheet3!$A$2:$A$8, 0)) = 0, "", INDEX(Sheet3!$B$2:$B$8, MATCH(D213, Sheet3!$A$2:$A$8, 0))), "")</f>
        <v>Corrective</v>
      </c>
      <c r="F213" s="111" t="s">
        <v>2450</v>
      </c>
      <c r="G213" s="45" t="s">
        <v>84</v>
      </c>
      <c r="H213" s="63" t="str">
        <f>IFERROR(INDEX(Sheet3!$F$2:$F$114, MATCH(G213, Sheet3!$E$2:$E$114, 0)), "")</f>
        <v>OTHERS</v>
      </c>
      <c r="I213" s="32">
        <v>45669</v>
      </c>
      <c r="J213" s="33">
        <f t="shared" ca="1" si="23"/>
        <v>67</v>
      </c>
      <c r="K213" s="34">
        <v>45669</v>
      </c>
      <c r="L213" s="59">
        <f t="shared" ca="1" si="21"/>
        <v>0</v>
      </c>
      <c r="M213" s="34">
        <v>45684</v>
      </c>
      <c r="N213" s="47">
        <f t="shared" ca="1" si="22"/>
        <v>15</v>
      </c>
      <c r="O213" s="75"/>
      <c r="P213" s="75"/>
      <c r="Q213" s="47" t="str">
        <f t="shared" ca="1" si="26"/>
        <v/>
      </c>
      <c r="R213" s="34"/>
      <c r="S213" s="59" t="str">
        <f t="shared" ca="1" si="27"/>
        <v/>
      </c>
      <c r="T213" s="32"/>
      <c r="U213" s="33" t="str">
        <f t="shared" ca="1" si="28"/>
        <v/>
      </c>
      <c r="V213" s="34"/>
      <c r="W213" s="35"/>
      <c r="X213" s="36" t="str">
        <f t="shared" ca="1" si="24"/>
        <v>Overdue</v>
      </c>
      <c r="Y213" s="37"/>
      <c r="Z213" s="38" t="str">
        <f t="shared" si="25"/>
        <v/>
      </c>
    </row>
    <row r="214" spans="1:26" s="39" customFormat="1" ht="26.25">
      <c r="A214" s="30">
        <v>211</v>
      </c>
      <c r="B214" s="131" t="s">
        <v>2591</v>
      </c>
      <c r="C214" s="31" t="s">
        <v>548</v>
      </c>
      <c r="D214" s="44" t="s">
        <v>54</v>
      </c>
      <c r="E214" s="72" t="str">
        <f>IFERROR(IF(INDEX(Sheet3!$B$2:$B$8, MATCH(D214, Sheet3!$A$2:$A$8, 0)) = 0, "", INDEX(Sheet3!$B$2:$B$8, MATCH(D214, Sheet3!$A$2:$A$8, 0))), "")</f>
        <v>Breakdown</v>
      </c>
      <c r="F214" s="31" t="s">
        <v>2592</v>
      </c>
      <c r="G214" s="45" t="s">
        <v>97</v>
      </c>
      <c r="H214" s="63" t="str">
        <f>IFERROR(INDEX(Sheet3!$F$2:$F$114, MATCH(G214, Sheet3!$E$2:$E$114, 0)), "")</f>
        <v>HVAC</v>
      </c>
      <c r="I214" s="32">
        <v>45667</v>
      </c>
      <c r="J214" s="33">
        <f t="shared" ca="1" si="23"/>
        <v>69</v>
      </c>
      <c r="K214" s="34">
        <v>45667</v>
      </c>
      <c r="L214" s="59">
        <f t="shared" ca="1" si="21"/>
        <v>0</v>
      </c>
      <c r="M214" s="34">
        <v>45667</v>
      </c>
      <c r="N214" s="47">
        <f t="shared" ca="1" si="22"/>
        <v>0</v>
      </c>
      <c r="O214" s="75">
        <v>45687</v>
      </c>
      <c r="P214" s="75">
        <v>45687</v>
      </c>
      <c r="Q214" s="47">
        <f t="shared" ca="1" si="26"/>
        <v>0</v>
      </c>
      <c r="R214" s="34">
        <v>45687</v>
      </c>
      <c r="S214" s="59">
        <f t="shared" ca="1" si="27"/>
        <v>0</v>
      </c>
      <c r="T214" s="32">
        <v>45687</v>
      </c>
      <c r="U214" s="33">
        <f t="shared" ca="1" si="28"/>
        <v>49</v>
      </c>
      <c r="V214" s="34"/>
      <c r="W214" s="35">
        <v>325000</v>
      </c>
      <c r="X214" s="36" t="str">
        <f t="shared" ca="1" si="24"/>
        <v>Overdue</v>
      </c>
      <c r="Y214" s="37"/>
      <c r="Z214" s="38" t="str">
        <f t="shared" si="25"/>
        <v/>
      </c>
    </row>
    <row r="215" spans="1:26" s="39" customFormat="1">
      <c r="A215" s="30">
        <v>212</v>
      </c>
      <c r="B215" s="31" t="s">
        <v>2250</v>
      </c>
      <c r="C215" s="31" t="s">
        <v>683</v>
      </c>
      <c r="D215" s="44" t="s">
        <v>54</v>
      </c>
      <c r="E215" s="72" t="str">
        <f>IFERROR(IF(INDEX(Sheet3!$B$2:$B$8, MATCH(D215, Sheet3!$A$2:$A$8, 0)) = 0, "", INDEX(Sheet3!$B$2:$B$8, MATCH(D215, Sheet3!$A$2:$A$8, 0))), "")</f>
        <v>Breakdown</v>
      </c>
      <c r="F215" s="31" t="s">
        <v>134</v>
      </c>
      <c r="G215" s="45" t="s">
        <v>61</v>
      </c>
      <c r="H215" s="63" t="str">
        <f>IFERROR(INDEX(Sheet3!$F$2:$F$114, MATCH(G215, Sheet3!$E$2:$E$114, 0)), "")</f>
        <v>HVAC</v>
      </c>
      <c r="I215" s="32">
        <v>45682</v>
      </c>
      <c r="J215" s="33">
        <f t="shared" ca="1" si="23"/>
        <v>54</v>
      </c>
      <c r="K215" s="34">
        <v>45682</v>
      </c>
      <c r="L215" s="59">
        <f t="shared" ca="1" si="21"/>
        <v>0</v>
      </c>
      <c r="M215" s="34">
        <v>45683</v>
      </c>
      <c r="N215" s="47">
        <f t="shared" ca="1" si="22"/>
        <v>1</v>
      </c>
      <c r="O215" s="75"/>
      <c r="P215" s="75"/>
      <c r="Q215" s="47" t="str">
        <f t="shared" ca="1" si="26"/>
        <v/>
      </c>
      <c r="R215" s="34"/>
      <c r="S215" s="59" t="str">
        <f t="shared" ca="1" si="27"/>
        <v/>
      </c>
      <c r="T215" s="32"/>
      <c r="U215" s="33" t="str">
        <f t="shared" ca="1" si="28"/>
        <v/>
      </c>
      <c r="V215" s="34"/>
      <c r="W215" s="35"/>
      <c r="X215" s="36" t="str">
        <f t="shared" ca="1" si="24"/>
        <v>Overdue</v>
      </c>
      <c r="Y215" s="37"/>
      <c r="Z215" s="38" t="str">
        <f t="shared" si="25"/>
        <v/>
      </c>
    </row>
    <row r="216" spans="1:26" s="39" customFormat="1">
      <c r="A216" s="30">
        <v>213</v>
      </c>
      <c r="B216" s="131" t="s">
        <v>2593</v>
      </c>
      <c r="C216" s="31" t="s">
        <v>151</v>
      </c>
      <c r="D216" s="44" t="s">
        <v>59</v>
      </c>
      <c r="E216" s="72" t="str">
        <f>IFERROR(IF(INDEX(Sheet3!$B$2:$B$8, MATCH(D216, Sheet3!$A$2:$A$8, 0)) = 0, "", INDEX(Sheet3!$B$2:$B$8, MATCH(D216, Sheet3!$A$2:$A$8, 0))), "")</f>
        <v>Preventive</v>
      </c>
      <c r="F216" s="31" t="s">
        <v>212</v>
      </c>
      <c r="G216" s="45" t="s">
        <v>84</v>
      </c>
      <c r="H216" s="63" t="str">
        <f>IFERROR(INDEX(Sheet3!$F$2:$F$114, MATCH(G216, Sheet3!$E$2:$E$114, 0)), "")</f>
        <v>OTHERS</v>
      </c>
      <c r="I216" s="32">
        <v>45687</v>
      </c>
      <c r="J216" s="33">
        <f t="shared" ca="1" si="23"/>
        <v>49</v>
      </c>
      <c r="K216" s="34">
        <v>45687</v>
      </c>
      <c r="L216" s="59">
        <f t="shared" ca="1" si="21"/>
        <v>0</v>
      </c>
      <c r="M216" s="34"/>
      <c r="N216" s="47">
        <f t="shared" ca="1" si="22"/>
        <v>49</v>
      </c>
      <c r="O216" s="75"/>
      <c r="P216" s="75"/>
      <c r="Q216" s="47" t="str">
        <f t="shared" ca="1" si="26"/>
        <v/>
      </c>
      <c r="R216" s="34"/>
      <c r="S216" s="59" t="str">
        <f t="shared" ca="1" si="27"/>
        <v/>
      </c>
      <c r="T216" s="32"/>
      <c r="U216" s="33" t="str">
        <f t="shared" ca="1" si="28"/>
        <v/>
      </c>
      <c r="V216" s="34"/>
      <c r="W216" s="35"/>
      <c r="X216" s="36" t="str">
        <f t="shared" ca="1" si="24"/>
        <v>Overdue</v>
      </c>
      <c r="Y216" s="37"/>
      <c r="Z216" s="38" t="str">
        <f t="shared" si="25"/>
        <v/>
      </c>
    </row>
    <row r="217" spans="1:26" s="39" customFormat="1" ht="28.5">
      <c r="A217" s="30">
        <v>214</v>
      </c>
      <c r="B217" s="31" t="s">
        <v>2594</v>
      </c>
      <c r="C217" s="31" t="s">
        <v>91</v>
      </c>
      <c r="D217" s="44" t="s">
        <v>54</v>
      </c>
      <c r="E217" s="72" t="str">
        <f>IFERROR(IF(INDEX(Sheet3!$B$2:$B$8, MATCH(D217, Sheet3!$A$2:$A$8, 0)) = 0, "", INDEX(Sheet3!$B$2:$B$8, MATCH(D217, Sheet3!$A$2:$A$8, 0))), "")</f>
        <v>Breakdown</v>
      </c>
      <c r="F217" s="31" t="s">
        <v>529</v>
      </c>
      <c r="G217" s="45" t="s">
        <v>279</v>
      </c>
      <c r="H217" s="63" t="str">
        <f>IFERROR(INDEX(Sheet3!$F$2:$F$114, MATCH(G217, Sheet3!$E$2:$E$114, 0)), "")</f>
        <v>BUILDING</v>
      </c>
      <c r="I217" s="32">
        <v>45687</v>
      </c>
      <c r="J217" s="33">
        <f t="shared" ca="1" si="23"/>
        <v>0</v>
      </c>
      <c r="K217" s="34">
        <v>45687</v>
      </c>
      <c r="L217" s="59">
        <f t="shared" ca="1" si="21"/>
        <v>0</v>
      </c>
      <c r="M217" s="34">
        <v>45687</v>
      </c>
      <c r="N217" s="47">
        <f t="shared" ca="1" si="22"/>
        <v>0</v>
      </c>
      <c r="O217" s="75">
        <v>45687</v>
      </c>
      <c r="P217" s="75">
        <v>45687</v>
      </c>
      <c r="Q217" s="47">
        <f t="shared" ca="1" si="26"/>
        <v>0</v>
      </c>
      <c r="R217" s="34">
        <v>45687</v>
      </c>
      <c r="S217" s="59">
        <f t="shared" ca="1" si="27"/>
        <v>0</v>
      </c>
      <c r="T217" s="32">
        <v>45687</v>
      </c>
      <c r="U217" s="33">
        <f t="shared" ca="1" si="28"/>
        <v>0</v>
      </c>
      <c r="V217" s="34">
        <v>45687</v>
      </c>
      <c r="W217" s="35"/>
      <c r="X217" s="36" t="str">
        <f t="shared" ca="1" si="24"/>
        <v>Completed</v>
      </c>
      <c r="Y217" s="37">
        <v>45687</v>
      </c>
      <c r="Z217" s="38">
        <f t="shared" si="25"/>
        <v>1</v>
      </c>
    </row>
    <row r="218" spans="1:26" s="39" customFormat="1" ht="30">
      <c r="A218" s="30">
        <v>215</v>
      </c>
      <c r="B218" s="131" t="s">
        <v>2595</v>
      </c>
      <c r="C218" s="31" t="s">
        <v>124</v>
      </c>
      <c r="D218" s="44" t="s">
        <v>54</v>
      </c>
      <c r="E218" s="72" t="str">
        <f>IFERROR(IF(INDEX(Sheet3!$B$2:$B$8, MATCH(D218, Sheet3!$A$2:$A$8, 0)) = 0, "", INDEX(Sheet3!$B$2:$B$8, MATCH(D218, Sheet3!$A$2:$A$8, 0))), "")</f>
        <v>Breakdown</v>
      </c>
      <c r="F218" s="31" t="s">
        <v>2596</v>
      </c>
      <c r="G218" s="45" t="s">
        <v>84</v>
      </c>
      <c r="H218" s="63" t="str">
        <f>IFERROR(INDEX(Sheet3!$F$2:$F$114, MATCH(G218, Sheet3!$E$2:$E$114, 0)), "")</f>
        <v>OTHERS</v>
      </c>
      <c r="I218" s="32">
        <v>45673</v>
      </c>
      <c r="J218" s="33">
        <f t="shared" ca="1" si="23"/>
        <v>63</v>
      </c>
      <c r="K218" s="34">
        <v>45673</v>
      </c>
      <c r="L218" s="59">
        <f t="shared" ca="1" si="21"/>
        <v>0</v>
      </c>
      <c r="M218" s="34">
        <v>45673</v>
      </c>
      <c r="N218" s="47">
        <f t="shared" ca="1" si="22"/>
        <v>0</v>
      </c>
      <c r="O218" s="75">
        <v>45687</v>
      </c>
      <c r="P218" s="75">
        <v>45687</v>
      </c>
      <c r="Q218" s="47">
        <f t="shared" ca="1" si="26"/>
        <v>0</v>
      </c>
      <c r="R218" s="34">
        <v>45687</v>
      </c>
      <c r="S218" s="59">
        <f t="shared" ca="1" si="27"/>
        <v>0</v>
      </c>
      <c r="T218" s="32">
        <v>45687</v>
      </c>
      <c r="U218" s="33">
        <f t="shared" ca="1" si="28"/>
        <v>49</v>
      </c>
      <c r="V218" s="34"/>
      <c r="W218" s="35">
        <v>280000</v>
      </c>
      <c r="X218" s="36" t="str">
        <f t="shared" ca="1" si="24"/>
        <v>Overdue</v>
      </c>
      <c r="Y218" s="37"/>
      <c r="Z218" s="38" t="str">
        <f t="shared" si="25"/>
        <v/>
      </c>
    </row>
    <row r="219" spans="1:26" s="39" customFormat="1">
      <c r="A219" s="30">
        <v>216</v>
      </c>
      <c r="B219" s="111" t="s">
        <v>2597</v>
      </c>
      <c r="C219" s="31" t="s">
        <v>151</v>
      </c>
      <c r="D219" s="44" t="s">
        <v>42</v>
      </c>
      <c r="E219" s="72" t="str">
        <f>IFERROR(IF(INDEX(Sheet3!$B$2:$B$8, MATCH(D219, Sheet3!$A$2:$A$8, 0)) = 0, "", INDEX(Sheet3!$B$2:$B$8, MATCH(D219, Sheet3!$A$2:$A$8, 0))), "")</f>
        <v>Corrective</v>
      </c>
      <c r="F219" s="31" t="s">
        <v>1675</v>
      </c>
      <c r="G219" s="45" t="s">
        <v>84</v>
      </c>
      <c r="H219" s="63" t="str">
        <f>IFERROR(INDEX(Sheet3!$F$2:$F$114, MATCH(G219, Sheet3!$E$2:$E$114, 0)), "")</f>
        <v>OTHERS</v>
      </c>
      <c r="I219" s="32">
        <v>45677</v>
      </c>
      <c r="J219" s="33">
        <f t="shared" ca="1" si="23"/>
        <v>1</v>
      </c>
      <c r="K219" s="34">
        <v>45677</v>
      </c>
      <c r="L219" s="59">
        <f t="shared" ref="L219:L282" ca="1" si="29">IF(K219&lt;&gt;"",K219-I219,IF(I219="","",TODAY()-I219))</f>
        <v>0</v>
      </c>
      <c r="M219" s="34">
        <v>45677</v>
      </c>
      <c r="N219" s="47">
        <f t="shared" ref="N219:N282" ca="1" si="30">IF(M219&lt;&gt;"",M219-K219,IF(K219="","",TODAY()-K219))</f>
        <v>0</v>
      </c>
      <c r="O219" s="75">
        <v>45678</v>
      </c>
      <c r="P219" s="75">
        <v>45678</v>
      </c>
      <c r="Q219" s="47">
        <f t="shared" ca="1" si="26"/>
        <v>0</v>
      </c>
      <c r="R219" s="34">
        <v>45678</v>
      </c>
      <c r="S219" s="59">
        <f t="shared" ca="1" si="27"/>
        <v>0</v>
      </c>
      <c r="T219" s="32">
        <v>45678</v>
      </c>
      <c r="U219" s="33">
        <f t="shared" ca="1" si="28"/>
        <v>0</v>
      </c>
      <c r="V219" s="34">
        <v>45678</v>
      </c>
      <c r="W219" s="35"/>
      <c r="X219" s="36" t="str">
        <f t="shared" ca="1" si="24"/>
        <v>Completed</v>
      </c>
      <c r="Y219" s="37">
        <v>45678</v>
      </c>
      <c r="Z219" s="38">
        <f t="shared" si="25"/>
        <v>1</v>
      </c>
    </row>
    <row r="220" spans="1:26" s="39" customFormat="1" ht="28.5">
      <c r="A220" s="30">
        <v>217</v>
      </c>
      <c r="B220" s="131" t="s">
        <v>1367</v>
      </c>
      <c r="C220" s="31" t="s">
        <v>230</v>
      </c>
      <c r="D220" s="44" t="s">
        <v>59</v>
      </c>
      <c r="E220" s="72" t="str">
        <f>IFERROR(IF(INDEX(Sheet3!$B$2:$B$8, MATCH(D220, Sheet3!$A$2:$A$8, 0)) = 0, "", INDEX(Sheet3!$B$2:$B$8, MATCH(D220, Sheet3!$A$2:$A$8, 0))), "")</f>
        <v>Preventive</v>
      </c>
      <c r="F220" s="31" t="s">
        <v>2022</v>
      </c>
      <c r="G220" s="45" t="s">
        <v>104</v>
      </c>
      <c r="H220" s="63" t="str">
        <f>IFERROR(INDEX(Sheet3!$F$2:$F$114, MATCH(G220, Sheet3!$E$2:$E$114, 0)), "")</f>
        <v>HVAC</v>
      </c>
      <c r="I220" s="32">
        <v>45659</v>
      </c>
      <c r="J220" s="33">
        <f t="shared" ca="1" si="23"/>
        <v>77</v>
      </c>
      <c r="K220" s="34">
        <v>45659</v>
      </c>
      <c r="L220" s="59">
        <f t="shared" ca="1" si="29"/>
        <v>0</v>
      </c>
      <c r="M220" s="34">
        <v>45686</v>
      </c>
      <c r="N220" s="47">
        <f t="shared" ca="1" si="30"/>
        <v>27</v>
      </c>
      <c r="O220" s="75">
        <v>45700</v>
      </c>
      <c r="P220" s="75">
        <v>45700</v>
      </c>
      <c r="Q220" s="47">
        <f t="shared" ca="1" si="26"/>
        <v>0</v>
      </c>
      <c r="R220" s="34">
        <v>45700</v>
      </c>
      <c r="S220" s="59">
        <f t="shared" ca="1" si="27"/>
        <v>0</v>
      </c>
      <c r="T220" s="32">
        <v>45700</v>
      </c>
      <c r="U220" s="33">
        <f t="shared" ca="1" si="28"/>
        <v>36</v>
      </c>
      <c r="V220" s="34"/>
      <c r="W220" s="35"/>
      <c r="X220" s="36" t="str">
        <f t="shared" ca="1" si="24"/>
        <v>Overdue</v>
      </c>
      <c r="Y220" s="37"/>
      <c r="Z220" s="38" t="str">
        <f t="shared" si="25"/>
        <v/>
      </c>
    </row>
    <row r="221" spans="1:26" s="39" customFormat="1" ht="28.5">
      <c r="A221" s="30">
        <v>218</v>
      </c>
      <c r="B221" s="132" t="s">
        <v>2598</v>
      </c>
      <c r="C221" s="31" t="s">
        <v>53</v>
      </c>
      <c r="D221" s="44" t="s">
        <v>59</v>
      </c>
      <c r="E221" s="72" t="str">
        <f>IFERROR(IF(INDEX(Sheet3!$B$2:$B$8, MATCH(D221, Sheet3!$A$2:$A$8, 0)) = 0, "", INDEX(Sheet3!$B$2:$B$8, MATCH(D221, Sheet3!$A$2:$A$8, 0))), "")</f>
        <v>Preventive</v>
      </c>
      <c r="F221" s="31" t="s">
        <v>1577</v>
      </c>
      <c r="G221" s="45" t="s">
        <v>104</v>
      </c>
      <c r="H221" s="63" t="str">
        <f>IFERROR(INDEX(Sheet3!$F$2:$F$114, MATCH(G221, Sheet3!$E$2:$E$114, 0)), "")</f>
        <v>HVAC</v>
      </c>
      <c r="I221" s="32">
        <v>45678</v>
      </c>
      <c r="J221" s="33">
        <f t="shared" ca="1" si="23"/>
        <v>58</v>
      </c>
      <c r="K221" s="34">
        <v>45678</v>
      </c>
      <c r="L221" s="59">
        <f t="shared" ca="1" si="29"/>
        <v>0</v>
      </c>
      <c r="M221" s="34">
        <v>45683</v>
      </c>
      <c r="N221" s="47">
        <f t="shared" ca="1" si="30"/>
        <v>5</v>
      </c>
      <c r="O221" s="75"/>
      <c r="P221" s="75"/>
      <c r="Q221" s="47" t="str">
        <f t="shared" ca="1" si="26"/>
        <v/>
      </c>
      <c r="R221" s="34"/>
      <c r="S221" s="59" t="str">
        <f t="shared" ca="1" si="27"/>
        <v/>
      </c>
      <c r="T221" s="32"/>
      <c r="U221" s="33" t="str">
        <f t="shared" ca="1" si="28"/>
        <v/>
      </c>
      <c r="V221" s="34"/>
      <c r="W221" s="35"/>
      <c r="X221" s="36" t="str">
        <f t="shared" ca="1" si="24"/>
        <v>Overdue</v>
      </c>
      <c r="Y221" s="37"/>
      <c r="Z221" s="38" t="str">
        <f t="shared" si="25"/>
        <v/>
      </c>
    </row>
    <row r="222" spans="1:26" s="39" customFormat="1" ht="38.25">
      <c r="A222" s="30">
        <v>219</v>
      </c>
      <c r="B222" s="131" t="s">
        <v>1367</v>
      </c>
      <c r="C222" s="31" t="s">
        <v>410</v>
      </c>
      <c r="D222" s="44" t="s">
        <v>59</v>
      </c>
      <c r="E222" s="72" t="str">
        <f>IFERROR(IF(INDEX(Sheet3!$B$2:$B$8, MATCH(D222, Sheet3!$A$2:$A$8, 0)) = 0, "", INDEX(Sheet3!$B$2:$B$8, MATCH(D222, Sheet3!$A$2:$A$8, 0))), "")</f>
        <v>Preventive</v>
      </c>
      <c r="F222" s="143" t="s">
        <v>2022</v>
      </c>
      <c r="G222" s="45" t="s">
        <v>104</v>
      </c>
      <c r="H222" s="63" t="str">
        <f>IFERROR(INDEX(Sheet3!$F$2:$F$114, MATCH(G222, Sheet3!$E$2:$E$114, 0)), "")</f>
        <v>HVAC</v>
      </c>
      <c r="I222" s="32">
        <v>45677</v>
      </c>
      <c r="J222" s="33">
        <f t="shared" ca="1" si="23"/>
        <v>59</v>
      </c>
      <c r="K222" s="34">
        <v>45677</v>
      </c>
      <c r="L222" s="59">
        <f t="shared" ca="1" si="29"/>
        <v>0</v>
      </c>
      <c r="M222" s="34">
        <v>45696</v>
      </c>
      <c r="N222" s="47">
        <f t="shared" ca="1" si="30"/>
        <v>19</v>
      </c>
      <c r="O222" s="75"/>
      <c r="P222" s="75"/>
      <c r="Q222" s="47" t="str">
        <f t="shared" ca="1" si="26"/>
        <v/>
      </c>
      <c r="R222" s="34"/>
      <c r="S222" s="59" t="str">
        <f t="shared" ca="1" si="27"/>
        <v/>
      </c>
      <c r="T222" s="32"/>
      <c r="U222" s="33" t="str">
        <f t="shared" ca="1" si="28"/>
        <v/>
      </c>
      <c r="V222" s="34"/>
      <c r="W222" s="35"/>
      <c r="X222" s="36" t="str">
        <f t="shared" ca="1" si="24"/>
        <v>Overdue</v>
      </c>
      <c r="Y222" s="37"/>
      <c r="Z222" s="38" t="str">
        <f t="shared" si="25"/>
        <v/>
      </c>
    </row>
    <row r="223" spans="1:26" s="39" customFormat="1" ht="28.5">
      <c r="A223" s="30">
        <v>220</v>
      </c>
      <c r="B223" s="31" t="s">
        <v>1367</v>
      </c>
      <c r="C223" s="31" t="s">
        <v>384</v>
      </c>
      <c r="D223" s="44" t="s">
        <v>59</v>
      </c>
      <c r="E223" s="72" t="str">
        <f>IFERROR(IF(INDEX(Sheet3!$B$2:$B$8, MATCH(D223, Sheet3!$A$2:$A$8, 0)) = 0, "", INDEX(Sheet3!$B$2:$B$8, MATCH(D223, Sheet3!$A$2:$A$8, 0))), "")</f>
        <v>Preventive</v>
      </c>
      <c r="F223" s="31" t="s">
        <v>2599</v>
      </c>
      <c r="G223" s="45" t="s">
        <v>104</v>
      </c>
      <c r="H223" s="63" t="str">
        <f>IFERROR(INDEX(Sheet3!$F$2:$F$114, MATCH(G223, Sheet3!$E$2:$E$114, 0)), "")</f>
        <v>HVAC</v>
      </c>
      <c r="I223" s="32">
        <v>45661</v>
      </c>
      <c r="J223" s="33">
        <f t="shared" ca="1" si="23"/>
        <v>75</v>
      </c>
      <c r="K223" s="34">
        <v>45661</v>
      </c>
      <c r="L223" s="59">
        <f t="shared" ca="1" si="29"/>
        <v>0</v>
      </c>
      <c r="M223" s="34">
        <v>45661</v>
      </c>
      <c r="N223" s="47">
        <f t="shared" ca="1" si="30"/>
        <v>0</v>
      </c>
      <c r="O223" s="75"/>
      <c r="P223" s="75"/>
      <c r="Q223" s="47" t="str">
        <f t="shared" ca="1" si="26"/>
        <v/>
      </c>
      <c r="R223" s="34"/>
      <c r="S223" s="59" t="str">
        <f t="shared" ca="1" si="27"/>
        <v/>
      </c>
      <c r="T223" s="32"/>
      <c r="U223" s="33" t="str">
        <f t="shared" ca="1" si="28"/>
        <v/>
      </c>
      <c r="V223" s="34"/>
      <c r="W223" s="35"/>
      <c r="X223" s="36" t="str">
        <f t="shared" ca="1" si="24"/>
        <v>Overdue</v>
      </c>
      <c r="Y223" s="37"/>
      <c r="Z223" s="38" t="str">
        <f t="shared" si="25"/>
        <v/>
      </c>
    </row>
    <row r="224" spans="1:26" s="39" customFormat="1" ht="45">
      <c r="A224" s="30">
        <v>221</v>
      </c>
      <c r="B224" s="132" t="s">
        <v>2600</v>
      </c>
      <c r="C224" s="31" t="s">
        <v>46</v>
      </c>
      <c r="D224" s="44" t="s">
        <v>32</v>
      </c>
      <c r="E224" s="72" t="str">
        <f>IFERROR(IF(INDEX(Sheet3!$B$2:$B$8, MATCH(D224, Sheet3!$A$2:$A$8, 0)) = 0, "", INDEX(Sheet3!$B$2:$B$8, MATCH(D224, Sheet3!$A$2:$A$8, 0))), "")</f>
        <v>Breakdown</v>
      </c>
      <c r="F224" s="31" t="s">
        <v>134</v>
      </c>
      <c r="G224" s="45" t="s">
        <v>2601</v>
      </c>
      <c r="H224" s="63" t="str">
        <f>IFERROR(INDEX(Sheet3!$F$2:$F$114, MATCH(G224, Sheet3!$E$2:$E$114, 0)), "")</f>
        <v>ELECTRICAL</v>
      </c>
      <c r="I224" s="32">
        <v>45687</v>
      </c>
      <c r="J224" s="33">
        <f t="shared" ca="1" si="23"/>
        <v>0</v>
      </c>
      <c r="K224" s="34">
        <v>45687</v>
      </c>
      <c r="L224" s="59">
        <f t="shared" ca="1" si="29"/>
        <v>0</v>
      </c>
      <c r="M224" s="34">
        <v>45687</v>
      </c>
      <c r="N224" s="47">
        <f t="shared" ca="1" si="30"/>
        <v>0</v>
      </c>
      <c r="O224" s="75">
        <v>45687</v>
      </c>
      <c r="P224" s="75">
        <v>45687</v>
      </c>
      <c r="Q224" s="47">
        <f t="shared" ca="1" si="26"/>
        <v>0</v>
      </c>
      <c r="R224" s="34">
        <v>45687</v>
      </c>
      <c r="S224" s="59">
        <f t="shared" ca="1" si="27"/>
        <v>0</v>
      </c>
      <c r="T224" s="32">
        <v>45687</v>
      </c>
      <c r="U224" s="33">
        <f t="shared" ca="1" si="28"/>
        <v>0</v>
      </c>
      <c r="V224" s="34">
        <v>45687</v>
      </c>
      <c r="W224" s="35"/>
      <c r="X224" s="36" t="str">
        <f t="shared" ca="1" si="24"/>
        <v>Completed</v>
      </c>
      <c r="Y224" s="37">
        <v>45687</v>
      </c>
      <c r="Z224" s="38">
        <f t="shared" si="25"/>
        <v>1</v>
      </c>
    </row>
    <row r="225" spans="1:26" s="39" customFormat="1">
      <c r="A225" s="30">
        <v>222</v>
      </c>
      <c r="B225" s="31" t="s">
        <v>2602</v>
      </c>
      <c r="C225" s="31" t="s">
        <v>151</v>
      </c>
      <c r="D225" s="44" t="s">
        <v>67</v>
      </c>
      <c r="E225" s="72" t="str">
        <f>IFERROR(IF(INDEX(Sheet3!$B$2:$B$8, MATCH(D225, Sheet3!$A$2:$A$8, 0)) = 0, "", INDEX(Sheet3!$B$2:$B$8, MATCH(D225, Sheet3!$A$2:$A$8, 0))), "")</f>
        <v>Breakdown</v>
      </c>
      <c r="F225" s="31" t="s">
        <v>2603</v>
      </c>
      <c r="G225" s="45" t="s">
        <v>84</v>
      </c>
      <c r="H225" s="63" t="str">
        <f>IFERROR(INDEX(Sheet3!$F$2:$F$114, MATCH(G225, Sheet3!$E$2:$E$114, 0)), "")</f>
        <v>OTHERS</v>
      </c>
      <c r="I225" s="32">
        <v>45687</v>
      </c>
      <c r="J225" s="33">
        <f t="shared" ca="1" si="23"/>
        <v>49</v>
      </c>
      <c r="K225" s="34">
        <v>45687</v>
      </c>
      <c r="L225" s="59">
        <f t="shared" ca="1" si="29"/>
        <v>0</v>
      </c>
      <c r="M225" s="34">
        <v>45687</v>
      </c>
      <c r="N225" s="47">
        <f t="shared" ca="1" si="30"/>
        <v>0</v>
      </c>
      <c r="O225" s="75"/>
      <c r="P225" s="75"/>
      <c r="Q225" s="47" t="str">
        <f t="shared" ca="1" si="26"/>
        <v/>
      </c>
      <c r="R225" s="34"/>
      <c r="S225" s="59" t="str">
        <f t="shared" ca="1" si="27"/>
        <v/>
      </c>
      <c r="T225" s="32"/>
      <c r="U225" s="33" t="str">
        <f t="shared" ca="1" si="28"/>
        <v/>
      </c>
      <c r="V225" s="34"/>
      <c r="W225" s="35"/>
      <c r="X225" s="36" t="str">
        <f t="shared" ca="1" si="24"/>
        <v>Overdue</v>
      </c>
      <c r="Y225" s="37"/>
      <c r="Z225" s="38" t="str">
        <f t="shared" si="25"/>
        <v/>
      </c>
    </row>
    <row r="226" spans="1:26" s="39" customFormat="1" ht="28.5">
      <c r="A226" s="30">
        <v>223</v>
      </c>
      <c r="B226" s="111" t="s">
        <v>227</v>
      </c>
      <c r="C226" s="31" t="s">
        <v>216</v>
      </c>
      <c r="D226" s="44" t="s">
        <v>54</v>
      </c>
      <c r="E226" s="72" t="str">
        <f>IFERROR(IF(INDEX(Sheet3!$B$2:$B$8, MATCH(D226, Sheet3!$A$2:$A$8, 0)) = 0, "", INDEX(Sheet3!$B$2:$B$8, MATCH(D226, Sheet3!$A$2:$A$8, 0))), "")</f>
        <v>Breakdown</v>
      </c>
      <c r="F226" s="31" t="s">
        <v>2350</v>
      </c>
      <c r="G226" s="45" t="s">
        <v>44</v>
      </c>
      <c r="H226" s="63" t="str">
        <f>IFERROR(INDEX(Sheet3!$F$2:$F$114, MATCH(G226, Sheet3!$E$2:$E$114, 0)), "")</f>
        <v>SECURITY</v>
      </c>
      <c r="I226" s="32">
        <v>45686</v>
      </c>
      <c r="J226" s="33">
        <f t="shared" ca="1" si="23"/>
        <v>1</v>
      </c>
      <c r="K226" s="34">
        <v>45686</v>
      </c>
      <c r="L226" s="59">
        <f t="shared" ca="1" si="29"/>
        <v>0</v>
      </c>
      <c r="M226" s="34">
        <v>45686</v>
      </c>
      <c r="N226" s="47">
        <f t="shared" ca="1" si="30"/>
        <v>0</v>
      </c>
      <c r="O226" s="75">
        <v>45686</v>
      </c>
      <c r="P226" s="75">
        <v>45686</v>
      </c>
      <c r="Q226" s="47">
        <f t="shared" ca="1" si="26"/>
        <v>0</v>
      </c>
      <c r="R226" s="34">
        <v>45686</v>
      </c>
      <c r="S226" s="59">
        <f t="shared" ca="1" si="27"/>
        <v>1</v>
      </c>
      <c r="T226" s="32">
        <v>45687</v>
      </c>
      <c r="U226" s="33">
        <f t="shared" ca="1" si="28"/>
        <v>0</v>
      </c>
      <c r="V226" s="34">
        <v>45687</v>
      </c>
      <c r="W226" s="35">
        <v>110000</v>
      </c>
      <c r="X226" s="36" t="str">
        <f t="shared" ca="1" si="24"/>
        <v>Completed</v>
      </c>
      <c r="Y226" s="37">
        <v>45687</v>
      </c>
      <c r="Z226" s="38">
        <f t="shared" si="25"/>
        <v>1</v>
      </c>
    </row>
    <row r="227" spans="1:26" s="39" customFormat="1">
      <c r="A227" s="30">
        <v>224</v>
      </c>
      <c r="B227" s="131" t="s">
        <v>2604</v>
      </c>
      <c r="C227" s="31" t="s">
        <v>140</v>
      </c>
      <c r="D227" s="44" t="s">
        <v>54</v>
      </c>
      <c r="E227" s="72" t="str">
        <f>IFERROR(IF(INDEX(Sheet3!$B$2:$B$8, MATCH(D227, Sheet3!$A$2:$A$8, 0)) = 0, "", INDEX(Sheet3!$B$2:$B$8, MATCH(D227, Sheet3!$A$2:$A$8, 0))), "")</f>
        <v>Breakdown</v>
      </c>
      <c r="F227" s="31" t="s">
        <v>494</v>
      </c>
      <c r="G227" s="45" t="s">
        <v>167</v>
      </c>
      <c r="H227" s="63" t="str">
        <f>IFERROR(INDEX(Sheet3!$F$2:$F$114, MATCH(G227, Sheet3!$E$2:$E$114, 0)), "")</f>
        <v>BUILDING</v>
      </c>
      <c r="I227" s="32">
        <v>45672</v>
      </c>
      <c r="J227" s="33">
        <f t="shared" ca="1" si="23"/>
        <v>64</v>
      </c>
      <c r="K227" s="34">
        <v>45672</v>
      </c>
      <c r="L227" s="59">
        <f t="shared" ca="1" si="29"/>
        <v>0</v>
      </c>
      <c r="M227" s="34">
        <v>45686</v>
      </c>
      <c r="N227" s="47">
        <f t="shared" ca="1" si="30"/>
        <v>14</v>
      </c>
      <c r="O227" s="75">
        <v>45687</v>
      </c>
      <c r="P227" s="75">
        <v>45687</v>
      </c>
      <c r="Q227" s="47">
        <f t="shared" ca="1" si="26"/>
        <v>0</v>
      </c>
      <c r="R227" s="34">
        <v>45687</v>
      </c>
      <c r="S227" s="59">
        <f t="shared" ca="1" si="27"/>
        <v>0</v>
      </c>
      <c r="T227" s="32">
        <v>45687</v>
      </c>
      <c r="U227" s="33">
        <f t="shared" ca="1" si="28"/>
        <v>49</v>
      </c>
      <c r="V227" s="34"/>
      <c r="W227" s="35">
        <v>79550</v>
      </c>
      <c r="X227" s="36" t="str">
        <f t="shared" ca="1" si="24"/>
        <v>Overdue</v>
      </c>
      <c r="Y227" s="37"/>
      <c r="Z227" s="38" t="str">
        <f t="shared" si="25"/>
        <v/>
      </c>
    </row>
    <row r="228" spans="1:26" s="39" customFormat="1" ht="28.5">
      <c r="A228" s="30">
        <v>225</v>
      </c>
      <c r="B228" s="31" t="s">
        <v>1831</v>
      </c>
      <c r="C228" s="31" t="s">
        <v>419</v>
      </c>
      <c r="D228" s="44" t="s">
        <v>476</v>
      </c>
      <c r="E228" s="72" t="str">
        <f>IFERROR(IF(INDEX(Sheet3!$B$2:$B$8, MATCH(D228, Sheet3!$A$2:$A$8, 0)) = 0, "", INDEX(Sheet3!$B$2:$B$8, MATCH(D228, Sheet3!$A$2:$A$8, 0))), "")</f>
        <v>Breakdown</v>
      </c>
      <c r="F228" s="31" t="s">
        <v>134</v>
      </c>
      <c r="G228" s="45" t="s">
        <v>1209</v>
      </c>
      <c r="H228" s="63" t="str">
        <f>IFERROR(INDEX(Sheet3!$F$2:$F$114, MATCH(G228, Sheet3!$E$2:$E$114, 0)), "")</f>
        <v>HVAC</v>
      </c>
      <c r="I228" s="32">
        <v>45662</v>
      </c>
      <c r="J228" s="33">
        <f t="shared" ca="1" si="23"/>
        <v>25</v>
      </c>
      <c r="K228" s="34">
        <v>45662</v>
      </c>
      <c r="L228" s="59">
        <f t="shared" ca="1" si="29"/>
        <v>0</v>
      </c>
      <c r="M228" s="34">
        <v>45686</v>
      </c>
      <c r="N228" s="47">
        <f t="shared" ca="1" si="30"/>
        <v>24</v>
      </c>
      <c r="O228" s="75">
        <v>45687</v>
      </c>
      <c r="P228" s="75">
        <v>45687</v>
      </c>
      <c r="Q228" s="47">
        <f t="shared" ca="1" si="26"/>
        <v>0</v>
      </c>
      <c r="R228" s="34">
        <v>45687</v>
      </c>
      <c r="S228" s="59">
        <f t="shared" ca="1" si="27"/>
        <v>0</v>
      </c>
      <c r="T228" s="32">
        <v>45687</v>
      </c>
      <c r="U228" s="33">
        <f t="shared" ca="1" si="28"/>
        <v>0</v>
      </c>
      <c r="V228" s="34">
        <v>45687</v>
      </c>
      <c r="W228" s="35">
        <v>118250</v>
      </c>
      <c r="X228" s="36" t="str">
        <f t="shared" ca="1" si="24"/>
        <v>Completed</v>
      </c>
      <c r="Y228" s="37">
        <v>45687</v>
      </c>
      <c r="Z228" s="38">
        <f t="shared" si="25"/>
        <v>1</v>
      </c>
    </row>
    <row r="229" spans="1:26" s="39" customFormat="1" ht="26.25">
      <c r="A229" s="30">
        <v>226</v>
      </c>
      <c r="B229" s="131" t="s">
        <v>2605</v>
      </c>
      <c r="C229" s="31" t="s">
        <v>219</v>
      </c>
      <c r="D229" s="44" t="s">
        <v>54</v>
      </c>
      <c r="E229" s="72" t="str">
        <f>IFERROR(IF(INDEX(Sheet3!$B$2:$B$8, MATCH(D229, Sheet3!$A$2:$A$8, 0)) = 0, "", INDEX(Sheet3!$B$2:$B$8, MATCH(D229, Sheet3!$A$2:$A$8, 0))), "")</f>
        <v>Breakdown</v>
      </c>
      <c r="F229" s="31" t="s">
        <v>386</v>
      </c>
      <c r="G229" s="45" t="s">
        <v>167</v>
      </c>
      <c r="H229" s="63" t="str">
        <f>IFERROR(INDEX(Sheet3!$F$2:$F$114, MATCH(G229, Sheet3!$E$2:$E$114, 0)), "")</f>
        <v>BUILDING</v>
      </c>
      <c r="I229" s="32">
        <v>45687</v>
      </c>
      <c r="J229" s="33">
        <f t="shared" ca="1" si="23"/>
        <v>49</v>
      </c>
      <c r="K229" s="34">
        <v>45687</v>
      </c>
      <c r="L229" s="59">
        <f t="shared" ca="1" si="29"/>
        <v>0</v>
      </c>
      <c r="M229" s="34">
        <v>45687</v>
      </c>
      <c r="N229" s="47">
        <f t="shared" ca="1" si="30"/>
        <v>0</v>
      </c>
      <c r="O229" s="75"/>
      <c r="P229" s="75"/>
      <c r="Q229" s="47" t="str">
        <f t="shared" ca="1" si="26"/>
        <v/>
      </c>
      <c r="R229" s="34"/>
      <c r="S229" s="59" t="str">
        <f t="shared" ca="1" si="27"/>
        <v/>
      </c>
      <c r="T229" s="32"/>
      <c r="U229" s="33" t="str">
        <f t="shared" ca="1" si="28"/>
        <v/>
      </c>
      <c r="V229" s="34"/>
      <c r="W229" s="35"/>
      <c r="X229" s="36" t="str">
        <f t="shared" ca="1" si="24"/>
        <v>Overdue</v>
      </c>
      <c r="Y229" s="37"/>
      <c r="Z229" s="38" t="str">
        <f t="shared" si="25"/>
        <v/>
      </c>
    </row>
    <row r="230" spans="1:26" s="39" customFormat="1">
      <c r="A230" s="30">
        <v>227</v>
      </c>
      <c r="B230" s="31" t="s">
        <v>392</v>
      </c>
      <c r="C230" s="31" t="s">
        <v>243</v>
      </c>
      <c r="D230" s="44" t="s">
        <v>59</v>
      </c>
      <c r="E230" s="72" t="str">
        <f>IFERROR(IF(INDEX(Sheet3!$B$2:$B$8, MATCH(D230, Sheet3!$A$2:$A$8, 0)) = 0, "", INDEX(Sheet3!$B$2:$B$8, MATCH(D230, Sheet3!$A$2:$A$8, 0))), "")</f>
        <v>Preventive</v>
      </c>
      <c r="F230" s="31" t="s">
        <v>1429</v>
      </c>
      <c r="G230" s="45" t="s">
        <v>202</v>
      </c>
      <c r="H230" s="63" t="str">
        <f>IFERROR(INDEX(Sheet3!$F$2:$F$114, MATCH(G230, Sheet3!$E$2:$E$114, 0)), "")</f>
        <v>GENERATOR</v>
      </c>
      <c r="I230" s="32">
        <v>45682</v>
      </c>
      <c r="J230" s="33">
        <f t="shared" ca="1" si="23"/>
        <v>54</v>
      </c>
      <c r="K230" s="34">
        <v>45682</v>
      </c>
      <c r="L230" s="59">
        <f t="shared" ca="1" si="29"/>
        <v>0</v>
      </c>
      <c r="M230" s="34">
        <v>45687</v>
      </c>
      <c r="N230" s="47">
        <f t="shared" ca="1" si="30"/>
        <v>5</v>
      </c>
      <c r="O230" s="75"/>
      <c r="P230" s="75"/>
      <c r="Q230" s="47" t="str">
        <f t="shared" ca="1" si="26"/>
        <v/>
      </c>
      <c r="R230" s="34"/>
      <c r="S230" s="59" t="str">
        <f t="shared" ca="1" si="27"/>
        <v/>
      </c>
      <c r="T230" s="32"/>
      <c r="U230" s="33" t="str">
        <f t="shared" ca="1" si="28"/>
        <v/>
      </c>
      <c r="V230" s="34"/>
      <c r="W230" s="35"/>
      <c r="X230" s="36" t="str">
        <f t="shared" ca="1" si="24"/>
        <v>Overdue</v>
      </c>
      <c r="Y230" s="37"/>
      <c r="Z230" s="38" t="str">
        <f t="shared" si="25"/>
        <v/>
      </c>
    </row>
    <row r="231" spans="1:26" s="39" customFormat="1" ht="26.25">
      <c r="A231" s="30">
        <v>228</v>
      </c>
      <c r="B231" s="31" t="s">
        <v>392</v>
      </c>
      <c r="C231" s="31" t="s">
        <v>684</v>
      </c>
      <c r="D231" s="44" t="s">
        <v>59</v>
      </c>
      <c r="E231" s="72" t="str">
        <f>IFERROR(IF(INDEX(Sheet3!$B$2:$B$8, MATCH(D231, Sheet3!$A$2:$A$8, 0)) = 0, "", INDEX(Sheet3!$B$2:$B$8, MATCH(D231, Sheet3!$A$2:$A$8, 0))), "")</f>
        <v>Preventive</v>
      </c>
      <c r="F231" s="31" t="s">
        <v>1429</v>
      </c>
      <c r="G231" s="45" t="s">
        <v>202</v>
      </c>
      <c r="H231" s="63" t="str">
        <f>IFERROR(INDEX(Sheet3!$F$2:$F$114, MATCH(G231, Sheet3!$E$2:$E$114, 0)), "")</f>
        <v>GENERATOR</v>
      </c>
      <c r="I231" s="32">
        <v>45683</v>
      </c>
      <c r="J231" s="33">
        <f t="shared" ca="1" si="23"/>
        <v>53</v>
      </c>
      <c r="K231" s="34">
        <v>45683</v>
      </c>
      <c r="L231" s="59">
        <f t="shared" ca="1" si="29"/>
        <v>0</v>
      </c>
      <c r="M231" s="34"/>
      <c r="N231" s="47">
        <f t="shared" ca="1" si="30"/>
        <v>53</v>
      </c>
      <c r="O231" s="75"/>
      <c r="P231" s="75"/>
      <c r="Q231" s="47" t="str">
        <f t="shared" ca="1" si="26"/>
        <v/>
      </c>
      <c r="R231" s="34"/>
      <c r="S231" s="59" t="str">
        <f t="shared" ca="1" si="27"/>
        <v/>
      </c>
      <c r="T231" s="32"/>
      <c r="U231" s="33" t="str">
        <f t="shared" ca="1" si="28"/>
        <v/>
      </c>
      <c r="V231" s="34"/>
      <c r="W231" s="35"/>
      <c r="X231" s="36" t="str">
        <f t="shared" ca="1" si="24"/>
        <v>Overdue</v>
      </c>
      <c r="Y231" s="37"/>
      <c r="Z231" s="38" t="str">
        <f t="shared" si="25"/>
        <v/>
      </c>
    </row>
    <row r="232" spans="1:26" s="39" customFormat="1">
      <c r="A232" s="30">
        <v>229</v>
      </c>
      <c r="B232" s="31" t="s">
        <v>2606</v>
      </c>
      <c r="C232" s="31" t="s">
        <v>53</v>
      </c>
      <c r="D232" s="44" t="s">
        <v>67</v>
      </c>
      <c r="E232" s="72" t="str">
        <f>IFERROR(IF(INDEX(Sheet3!$B$2:$B$8, MATCH(D232, Sheet3!$A$2:$A$8, 0)) = 0, "", INDEX(Sheet3!$B$2:$B$8, MATCH(D232, Sheet3!$A$2:$A$8, 0))), "")</f>
        <v>Breakdown</v>
      </c>
      <c r="F232" s="31" t="s">
        <v>1334</v>
      </c>
      <c r="G232" s="45" t="s">
        <v>84</v>
      </c>
      <c r="H232" s="63" t="str">
        <f>IFERROR(INDEX(Sheet3!$F$2:$F$114, MATCH(G232, Sheet3!$E$2:$E$114, 0)), "")</f>
        <v>OTHERS</v>
      </c>
      <c r="I232" s="32">
        <v>45687</v>
      </c>
      <c r="J232" s="33">
        <f t="shared" ca="1" si="23"/>
        <v>0</v>
      </c>
      <c r="K232" s="34">
        <v>45687</v>
      </c>
      <c r="L232" s="59">
        <f t="shared" ca="1" si="29"/>
        <v>0</v>
      </c>
      <c r="M232" s="34">
        <v>45687</v>
      </c>
      <c r="N232" s="47">
        <f t="shared" ca="1" si="30"/>
        <v>0</v>
      </c>
      <c r="O232" s="75">
        <v>45687</v>
      </c>
      <c r="P232" s="75">
        <v>45687</v>
      </c>
      <c r="Q232" s="47">
        <f t="shared" ca="1" si="26"/>
        <v>0</v>
      </c>
      <c r="R232" s="34">
        <v>45687</v>
      </c>
      <c r="S232" s="59">
        <f t="shared" ca="1" si="27"/>
        <v>0</v>
      </c>
      <c r="T232" s="32">
        <v>45687</v>
      </c>
      <c r="U232" s="33">
        <f t="shared" ca="1" si="28"/>
        <v>0</v>
      </c>
      <c r="V232" s="34">
        <v>45687</v>
      </c>
      <c r="W232" s="35"/>
      <c r="X232" s="36" t="str">
        <f t="shared" ca="1" si="24"/>
        <v>Completed</v>
      </c>
      <c r="Y232" s="37">
        <v>45687</v>
      </c>
      <c r="Z232" s="38">
        <f t="shared" si="25"/>
        <v>1</v>
      </c>
    </row>
    <row r="233" spans="1:26" s="39" customFormat="1" ht="27.75">
      <c r="A233" s="30">
        <v>230</v>
      </c>
      <c r="B233" s="31" t="s">
        <v>2607</v>
      </c>
      <c r="C233" s="31" t="s">
        <v>120</v>
      </c>
      <c r="D233" s="44" t="s">
        <v>54</v>
      </c>
      <c r="E233" s="72" t="str">
        <f>IFERROR(IF(INDEX(Sheet3!$B$2:$B$8, MATCH(D233, Sheet3!$A$2:$A$8, 0)) = 0, "", INDEX(Sheet3!$B$2:$B$8, MATCH(D233, Sheet3!$A$2:$A$8, 0))), "")</f>
        <v>Breakdown</v>
      </c>
      <c r="F233" s="144" t="s">
        <v>1675</v>
      </c>
      <c r="G233" s="45" t="s">
        <v>84</v>
      </c>
      <c r="H233" s="63" t="str">
        <f>IFERROR(INDEX(Sheet3!$F$2:$F$114, MATCH(G233, Sheet3!$E$2:$E$114, 0)), "")</f>
        <v>OTHERS</v>
      </c>
      <c r="I233" s="32">
        <v>45677</v>
      </c>
      <c r="J233" s="33">
        <f t="shared" ca="1" si="23"/>
        <v>0</v>
      </c>
      <c r="K233" s="34">
        <v>45677</v>
      </c>
      <c r="L233" s="59">
        <f t="shared" ca="1" si="29"/>
        <v>0</v>
      </c>
      <c r="M233" s="34">
        <v>45677</v>
      </c>
      <c r="N233" s="47">
        <f t="shared" ca="1" si="30"/>
        <v>0</v>
      </c>
      <c r="O233" s="75">
        <v>45677</v>
      </c>
      <c r="P233" s="75">
        <v>45677</v>
      </c>
      <c r="Q233" s="47">
        <f t="shared" ca="1" si="26"/>
        <v>0</v>
      </c>
      <c r="R233" s="34">
        <v>45677</v>
      </c>
      <c r="S233" s="59">
        <f t="shared" ca="1" si="27"/>
        <v>0</v>
      </c>
      <c r="T233" s="32">
        <v>45677</v>
      </c>
      <c r="U233" s="33">
        <f t="shared" ca="1" si="28"/>
        <v>0</v>
      </c>
      <c r="V233" s="34">
        <v>45677</v>
      </c>
      <c r="W233" s="35"/>
      <c r="X233" s="36" t="str">
        <f t="shared" ca="1" si="24"/>
        <v>Completed</v>
      </c>
      <c r="Y233" s="37">
        <v>45677</v>
      </c>
      <c r="Z233" s="38">
        <f t="shared" si="25"/>
        <v>1</v>
      </c>
    </row>
    <row r="234" spans="1:26" s="39" customFormat="1" ht="26.25">
      <c r="A234" s="30">
        <v>231</v>
      </c>
      <c r="B234" s="31" t="s">
        <v>2607</v>
      </c>
      <c r="C234" s="31" t="s">
        <v>120</v>
      </c>
      <c r="D234" s="44" t="s">
        <v>54</v>
      </c>
      <c r="E234" s="72" t="str">
        <f>IFERROR(IF(INDEX(Sheet3!$B$2:$B$8, MATCH(D234, Sheet3!$A$2:$A$8, 0)) = 0, "", INDEX(Sheet3!$B$2:$B$8, MATCH(D234, Sheet3!$A$2:$A$8, 0))), "")</f>
        <v>Breakdown</v>
      </c>
      <c r="F234" s="31" t="s">
        <v>1675</v>
      </c>
      <c r="G234" s="45" t="s">
        <v>84</v>
      </c>
      <c r="H234" s="63" t="str">
        <f>IFERROR(INDEX(Sheet3!$F$2:$F$114, MATCH(G234, Sheet3!$E$2:$E$114, 0)), "")</f>
        <v>OTHERS</v>
      </c>
      <c r="I234" s="32">
        <v>45687</v>
      </c>
      <c r="J234" s="33">
        <f t="shared" ca="1" si="23"/>
        <v>0</v>
      </c>
      <c r="K234" s="34">
        <v>45687</v>
      </c>
      <c r="L234" s="59">
        <f t="shared" ca="1" si="29"/>
        <v>0</v>
      </c>
      <c r="M234" s="34">
        <v>45687</v>
      </c>
      <c r="N234" s="47">
        <f t="shared" ca="1" si="30"/>
        <v>0</v>
      </c>
      <c r="O234" s="75">
        <v>45687</v>
      </c>
      <c r="P234" s="75">
        <v>45687</v>
      </c>
      <c r="Q234" s="47">
        <f t="shared" ca="1" si="26"/>
        <v>0</v>
      </c>
      <c r="R234" s="34">
        <v>45687</v>
      </c>
      <c r="S234" s="59">
        <f t="shared" ca="1" si="27"/>
        <v>0</v>
      </c>
      <c r="T234" s="32">
        <v>45687</v>
      </c>
      <c r="U234" s="33">
        <f t="shared" ca="1" si="28"/>
        <v>0</v>
      </c>
      <c r="V234" s="34">
        <v>45687</v>
      </c>
      <c r="W234" s="35"/>
      <c r="X234" s="36" t="str">
        <f t="shared" ca="1" si="24"/>
        <v>Completed</v>
      </c>
      <c r="Y234" s="37">
        <v>45687</v>
      </c>
      <c r="Z234" s="38">
        <f t="shared" si="25"/>
        <v>1</v>
      </c>
    </row>
    <row r="235" spans="1:26" s="39" customFormat="1" ht="28.5">
      <c r="A235" s="30">
        <v>232</v>
      </c>
      <c r="B235" s="31" t="s">
        <v>2608</v>
      </c>
      <c r="C235" s="31" t="s">
        <v>86</v>
      </c>
      <c r="D235" s="44" t="s">
        <v>84</v>
      </c>
      <c r="E235" s="72" t="str">
        <f>IFERROR(IF(INDEX(Sheet3!$B$2:$B$8, MATCH(D235, Sheet3!$A$2:$A$8, 0)) = 0, "", INDEX(Sheet3!$B$2:$B$8, MATCH(D235, Sheet3!$A$2:$A$8, 0))), "")</f>
        <v>Breakdown</v>
      </c>
      <c r="F235" s="31" t="s">
        <v>1850</v>
      </c>
      <c r="G235" s="45" t="s">
        <v>142</v>
      </c>
      <c r="H235" s="63" t="str">
        <f>IFERROR(INDEX(Sheet3!$F$2:$F$114, MATCH(G235, Sheet3!$E$2:$E$114, 0)), "")</f>
        <v>KITCHEN_EQUIPMENT</v>
      </c>
      <c r="I235" s="32">
        <v>45687</v>
      </c>
      <c r="J235" s="33">
        <f t="shared" ca="1" si="23"/>
        <v>0</v>
      </c>
      <c r="K235" s="34">
        <v>45687</v>
      </c>
      <c r="L235" s="59">
        <f t="shared" ca="1" si="29"/>
        <v>0</v>
      </c>
      <c r="M235" s="34">
        <v>45687</v>
      </c>
      <c r="N235" s="47">
        <f t="shared" ca="1" si="30"/>
        <v>0</v>
      </c>
      <c r="O235" s="75">
        <v>45687</v>
      </c>
      <c r="P235" s="75">
        <v>45687</v>
      </c>
      <c r="Q235" s="47">
        <f t="shared" ca="1" si="26"/>
        <v>0</v>
      </c>
      <c r="R235" s="34">
        <v>45687</v>
      </c>
      <c r="S235" s="59">
        <f t="shared" ca="1" si="27"/>
        <v>0</v>
      </c>
      <c r="T235" s="32">
        <v>45687</v>
      </c>
      <c r="U235" s="33">
        <f t="shared" ca="1" si="28"/>
        <v>0</v>
      </c>
      <c r="V235" s="34">
        <v>45687</v>
      </c>
      <c r="W235" s="35"/>
      <c r="X235" s="36" t="str">
        <f t="shared" ca="1" si="24"/>
        <v>Completed</v>
      </c>
      <c r="Y235" s="37">
        <v>45687</v>
      </c>
      <c r="Z235" s="38">
        <f t="shared" si="25"/>
        <v>1</v>
      </c>
    </row>
    <row r="236" spans="1:26" s="39" customFormat="1">
      <c r="A236" s="30">
        <v>233</v>
      </c>
      <c r="B236" s="131" t="s">
        <v>2609</v>
      </c>
      <c r="C236" s="31" t="s">
        <v>247</v>
      </c>
      <c r="D236" s="44" t="s">
        <v>42</v>
      </c>
      <c r="E236" s="72" t="str">
        <f>IFERROR(IF(INDEX(Sheet3!$B$2:$B$8, MATCH(D236, Sheet3!$A$2:$A$8, 0)) = 0, "", INDEX(Sheet3!$B$2:$B$8, MATCH(D236, Sheet3!$A$2:$A$8, 0))), "")</f>
        <v>Corrective</v>
      </c>
      <c r="F236" s="31" t="s">
        <v>2312</v>
      </c>
      <c r="G236" s="45" t="s">
        <v>84</v>
      </c>
      <c r="H236" s="63" t="str">
        <f>IFERROR(INDEX(Sheet3!$F$2:$F$114, MATCH(G236, Sheet3!$E$2:$E$114, 0)), "")</f>
        <v>OTHERS</v>
      </c>
      <c r="I236" s="32">
        <v>45686</v>
      </c>
      <c r="J236" s="33">
        <f t="shared" ca="1" si="23"/>
        <v>50</v>
      </c>
      <c r="K236" s="34">
        <v>45686</v>
      </c>
      <c r="L236" s="59">
        <f t="shared" ca="1" si="29"/>
        <v>0</v>
      </c>
      <c r="M236" s="34">
        <v>45687</v>
      </c>
      <c r="N236" s="47">
        <f t="shared" ca="1" si="30"/>
        <v>1</v>
      </c>
      <c r="O236" s="75"/>
      <c r="P236" s="75"/>
      <c r="Q236" s="47" t="str">
        <f t="shared" ca="1" si="26"/>
        <v/>
      </c>
      <c r="R236" s="34"/>
      <c r="S236" s="59" t="str">
        <f t="shared" ca="1" si="27"/>
        <v/>
      </c>
      <c r="T236" s="32"/>
      <c r="U236" s="33" t="str">
        <f t="shared" ca="1" si="28"/>
        <v/>
      </c>
      <c r="V236" s="34"/>
      <c r="W236" s="35"/>
      <c r="X236" s="36" t="str">
        <f t="shared" ca="1" si="24"/>
        <v>Overdue</v>
      </c>
      <c r="Y236" s="37"/>
      <c r="Z236" s="38" t="str">
        <f t="shared" si="25"/>
        <v/>
      </c>
    </row>
    <row r="237" spans="1:26" s="39" customFormat="1" ht="26.25">
      <c r="A237" s="30">
        <v>234</v>
      </c>
      <c r="B237" s="31" t="s">
        <v>2610</v>
      </c>
      <c r="C237" s="31" t="s">
        <v>120</v>
      </c>
      <c r="D237" s="44" t="s">
        <v>42</v>
      </c>
      <c r="E237" s="72" t="str">
        <f>IFERROR(IF(INDEX(Sheet3!$B$2:$B$8, MATCH(D237, Sheet3!$A$2:$A$8, 0)) = 0, "", INDEX(Sheet3!$B$2:$B$8, MATCH(D237, Sheet3!$A$2:$A$8, 0))), "")</f>
        <v>Corrective</v>
      </c>
      <c r="F237" s="31" t="s">
        <v>1675</v>
      </c>
      <c r="G237" s="45" t="s">
        <v>84</v>
      </c>
      <c r="H237" s="63" t="str">
        <f>IFERROR(INDEX(Sheet3!$F$2:$F$114, MATCH(G237, Sheet3!$E$2:$E$114, 0)), "")</f>
        <v>OTHERS</v>
      </c>
      <c r="I237" s="32">
        <v>45685</v>
      </c>
      <c r="J237" s="33">
        <f t="shared" ca="1" si="23"/>
        <v>2</v>
      </c>
      <c r="K237" s="34">
        <v>45685</v>
      </c>
      <c r="L237" s="59">
        <f t="shared" ca="1" si="29"/>
        <v>0</v>
      </c>
      <c r="M237" s="34">
        <v>45687</v>
      </c>
      <c r="N237" s="47">
        <f t="shared" ca="1" si="30"/>
        <v>2</v>
      </c>
      <c r="O237" s="75">
        <v>45687</v>
      </c>
      <c r="P237" s="75">
        <v>45687</v>
      </c>
      <c r="Q237" s="47">
        <f t="shared" ca="1" si="26"/>
        <v>0</v>
      </c>
      <c r="R237" s="34">
        <v>45687</v>
      </c>
      <c r="S237" s="59">
        <f t="shared" ca="1" si="27"/>
        <v>0</v>
      </c>
      <c r="T237" s="32">
        <v>45687</v>
      </c>
      <c r="U237" s="33">
        <f t="shared" ca="1" si="28"/>
        <v>0</v>
      </c>
      <c r="V237" s="34">
        <v>45687</v>
      </c>
      <c r="W237" s="35"/>
      <c r="X237" s="36" t="str">
        <f t="shared" ca="1" si="24"/>
        <v>Completed</v>
      </c>
      <c r="Y237" s="37">
        <v>45687</v>
      </c>
      <c r="Z237" s="38">
        <f t="shared" si="25"/>
        <v>1</v>
      </c>
    </row>
    <row r="238" spans="1:26" s="39" customFormat="1" ht="28.5">
      <c r="A238" s="30">
        <v>235</v>
      </c>
      <c r="B238" s="31" t="s">
        <v>2587</v>
      </c>
      <c r="C238" s="31" t="s">
        <v>156</v>
      </c>
      <c r="D238" s="44" t="s">
        <v>54</v>
      </c>
      <c r="E238" s="72" t="str">
        <f>IFERROR(IF(INDEX(Sheet3!$B$2:$B$8, MATCH(D238, Sheet3!$A$2:$A$8, 0)) = 0, "", INDEX(Sheet3!$B$2:$B$8, MATCH(D238, Sheet3!$A$2:$A$8, 0))), "")</f>
        <v>Breakdown</v>
      </c>
      <c r="F238" s="31"/>
      <c r="G238" s="45" t="s">
        <v>122</v>
      </c>
      <c r="H238" s="63" t="str">
        <f>IFERROR(INDEX(Sheet3!$F$2:$F$114, MATCH(G238, Sheet3!$E$2:$E$114, 0)), "")</f>
        <v>KITCHEN_EQUIPMENT</v>
      </c>
      <c r="I238" s="32">
        <v>45671</v>
      </c>
      <c r="J238" s="33">
        <f t="shared" ca="1" si="23"/>
        <v>65</v>
      </c>
      <c r="K238" s="34">
        <v>45671</v>
      </c>
      <c r="L238" s="59">
        <f t="shared" ca="1" si="29"/>
        <v>0</v>
      </c>
      <c r="M238" s="34">
        <v>45686</v>
      </c>
      <c r="N238" s="47">
        <f t="shared" ca="1" si="30"/>
        <v>15</v>
      </c>
      <c r="O238" s="75">
        <v>45686</v>
      </c>
      <c r="P238" s="75">
        <v>45687</v>
      </c>
      <c r="Q238" s="47">
        <f t="shared" ca="1" si="26"/>
        <v>1</v>
      </c>
      <c r="R238" s="34">
        <v>45687</v>
      </c>
      <c r="S238" s="59">
        <f t="shared" ca="1" si="27"/>
        <v>49</v>
      </c>
      <c r="T238" s="32"/>
      <c r="U238" s="33" t="str">
        <f t="shared" ca="1" si="28"/>
        <v/>
      </c>
      <c r="V238" s="34"/>
      <c r="W238" s="35">
        <v>101049.98</v>
      </c>
      <c r="X238" s="36" t="str">
        <f t="shared" ca="1" si="24"/>
        <v>Overdue</v>
      </c>
      <c r="Y238" s="37"/>
      <c r="Z238" s="38" t="str">
        <f t="shared" si="25"/>
        <v/>
      </c>
    </row>
    <row r="239" spans="1:26" s="39" customFormat="1">
      <c r="A239" s="30">
        <v>236</v>
      </c>
      <c r="B239" s="31" t="s">
        <v>2587</v>
      </c>
      <c r="C239" s="31" t="s">
        <v>156</v>
      </c>
      <c r="D239" s="44" t="s">
        <v>67</v>
      </c>
      <c r="E239" s="72" t="str">
        <f>IFERROR(IF(INDEX(Sheet3!$B$2:$B$8, MATCH(D239, Sheet3!$A$2:$A$8, 0)) = 0, "", INDEX(Sheet3!$B$2:$B$8, MATCH(D239, Sheet3!$A$2:$A$8, 0))), "")</f>
        <v>Breakdown</v>
      </c>
      <c r="F239" s="31" t="s">
        <v>1039</v>
      </c>
      <c r="G239" s="45" t="s">
        <v>84</v>
      </c>
      <c r="H239" s="63" t="str">
        <f>IFERROR(INDEX(Sheet3!$F$2:$F$114, MATCH(G239, Sheet3!$E$2:$E$114, 0)), "")</f>
        <v>OTHERS</v>
      </c>
      <c r="I239" s="32">
        <v>45671</v>
      </c>
      <c r="J239" s="33">
        <f t="shared" ca="1" si="23"/>
        <v>15</v>
      </c>
      <c r="K239" s="34">
        <v>45671</v>
      </c>
      <c r="L239" s="59">
        <f t="shared" ca="1" si="29"/>
        <v>0</v>
      </c>
      <c r="M239" s="34">
        <v>45672</v>
      </c>
      <c r="N239" s="47">
        <f t="shared" ca="1" si="30"/>
        <v>1</v>
      </c>
      <c r="O239" s="75">
        <v>45686</v>
      </c>
      <c r="P239" s="75">
        <v>45686</v>
      </c>
      <c r="Q239" s="47">
        <f t="shared" ca="1" si="26"/>
        <v>0</v>
      </c>
      <c r="R239" s="34">
        <v>45686</v>
      </c>
      <c r="S239" s="59">
        <f t="shared" ca="1" si="27"/>
        <v>0</v>
      </c>
      <c r="T239" s="32">
        <v>45686</v>
      </c>
      <c r="U239" s="33">
        <f t="shared" ca="1" si="28"/>
        <v>0</v>
      </c>
      <c r="V239" s="34">
        <v>45686</v>
      </c>
      <c r="W239" s="35"/>
      <c r="X239" s="36" t="str">
        <f t="shared" ca="1" si="24"/>
        <v>Completed</v>
      </c>
      <c r="Y239" s="37">
        <v>45686</v>
      </c>
      <c r="Z239" s="38">
        <f t="shared" si="25"/>
        <v>1</v>
      </c>
    </row>
    <row r="240" spans="1:26" s="39" customFormat="1" ht="28.5">
      <c r="A240" s="30">
        <v>237</v>
      </c>
      <c r="B240" s="31" t="s">
        <v>2611</v>
      </c>
      <c r="C240" s="31" t="s">
        <v>120</v>
      </c>
      <c r="D240" s="44" t="s">
        <v>54</v>
      </c>
      <c r="E240" s="72" t="str">
        <f>IFERROR(IF(INDEX(Sheet3!$B$2:$B$8, MATCH(D240, Sheet3!$A$2:$A$8, 0)) = 0, "", INDEX(Sheet3!$B$2:$B$8, MATCH(D240, Sheet3!$A$2:$A$8, 0))), "")</f>
        <v>Breakdown</v>
      </c>
      <c r="F240" s="31" t="s">
        <v>1675</v>
      </c>
      <c r="G240" s="45" t="s">
        <v>368</v>
      </c>
      <c r="H240" s="63" t="str">
        <f>IFERROR(INDEX(Sheet3!$F$2:$F$114, MATCH(G240, Sheet3!$E$2:$E$114, 0)), "")</f>
        <v>KITCHEN_EQUIPMENT</v>
      </c>
      <c r="I240" s="32">
        <v>45687</v>
      </c>
      <c r="J240" s="33">
        <f t="shared" ca="1" si="23"/>
        <v>0</v>
      </c>
      <c r="K240" s="34">
        <v>45687</v>
      </c>
      <c r="L240" s="59">
        <f t="shared" ca="1" si="29"/>
        <v>0</v>
      </c>
      <c r="M240" s="34">
        <v>45687</v>
      </c>
      <c r="N240" s="47">
        <f t="shared" ca="1" si="30"/>
        <v>0</v>
      </c>
      <c r="O240" s="75">
        <v>45687</v>
      </c>
      <c r="P240" s="75">
        <v>45687</v>
      </c>
      <c r="Q240" s="47">
        <f t="shared" ca="1" si="26"/>
        <v>0</v>
      </c>
      <c r="R240" s="34">
        <v>45687</v>
      </c>
      <c r="S240" s="59">
        <f t="shared" ca="1" si="27"/>
        <v>0</v>
      </c>
      <c r="T240" s="32">
        <v>45687</v>
      </c>
      <c r="U240" s="33">
        <f t="shared" ca="1" si="28"/>
        <v>0</v>
      </c>
      <c r="V240" s="34">
        <v>45687</v>
      </c>
      <c r="W240" s="35"/>
      <c r="X240" s="36" t="str">
        <f t="shared" ca="1" si="24"/>
        <v>Completed</v>
      </c>
      <c r="Y240" s="37">
        <v>45687</v>
      </c>
      <c r="Z240" s="38">
        <f t="shared" si="25"/>
        <v>1</v>
      </c>
    </row>
    <row r="241" spans="1:26" s="39" customFormat="1" ht="26.25">
      <c r="A241" s="30">
        <v>238</v>
      </c>
      <c r="B241" s="132" t="s">
        <v>2250</v>
      </c>
      <c r="C241" s="31" t="s">
        <v>458</v>
      </c>
      <c r="D241" s="44" t="s">
        <v>54</v>
      </c>
      <c r="E241" s="72" t="str">
        <f>IFERROR(IF(INDEX(Sheet3!$B$2:$B$8, MATCH(D241, Sheet3!$A$2:$A$8, 0)) = 0, "", INDEX(Sheet3!$B$2:$B$8, MATCH(D241, Sheet3!$A$2:$A$8, 0))), "")</f>
        <v>Breakdown</v>
      </c>
      <c r="F241" s="31" t="s">
        <v>1577</v>
      </c>
      <c r="G241" s="45" t="s">
        <v>61</v>
      </c>
      <c r="H241" s="63" t="str">
        <f>IFERROR(INDEX(Sheet3!$F$2:$F$114, MATCH(G241, Sheet3!$E$2:$E$114, 0)), "")</f>
        <v>HVAC</v>
      </c>
      <c r="I241" s="32">
        <v>45682</v>
      </c>
      <c r="J241" s="33">
        <f t="shared" ca="1" si="23"/>
        <v>54</v>
      </c>
      <c r="K241" s="34">
        <v>45683</v>
      </c>
      <c r="L241" s="59">
        <f t="shared" ca="1" si="29"/>
        <v>1</v>
      </c>
      <c r="M241" s="34"/>
      <c r="N241" s="47">
        <f t="shared" ca="1" si="30"/>
        <v>53</v>
      </c>
      <c r="O241" s="75"/>
      <c r="P241" s="75"/>
      <c r="Q241" s="47" t="str">
        <f t="shared" ca="1" si="26"/>
        <v/>
      </c>
      <c r="R241" s="34"/>
      <c r="S241" s="59" t="str">
        <f t="shared" ca="1" si="27"/>
        <v/>
      </c>
      <c r="T241" s="32"/>
      <c r="U241" s="33" t="str">
        <f t="shared" ca="1" si="28"/>
        <v/>
      </c>
      <c r="V241" s="34"/>
      <c r="W241" s="35"/>
      <c r="X241" s="36" t="str">
        <f t="shared" ca="1" si="24"/>
        <v>Overdue</v>
      </c>
      <c r="Y241" s="37"/>
      <c r="Z241" s="38" t="str">
        <f t="shared" si="25"/>
        <v/>
      </c>
    </row>
    <row r="242" spans="1:26" s="39" customFormat="1">
      <c r="A242" s="30">
        <v>239</v>
      </c>
      <c r="B242" s="31" t="s">
        <v>2612</v>
      </c>
      <c r="C242" s="31" t="s">
        <v>63</v>
      </c>
      <c r="D242" s="44" t="s">
        <v>54</v>
      </c>
      <c r="E242" s="72" t="str">
        <f>IFERROR(IF(INDEX(Sheet3!$B$2:$B$8, MATCH(D242, Sheet3!$A$2:$A$8, 0)) = 0, "", INDEX(Sheet3!$B$2:$B$8, MATCH(D242, Sheet3!$A$2:$A$8, 0))), "")</f>
        <v>Breakdown</v>
      </c>
      <c r="F242" s="31" t="s">
        <v>1577</v>
      </c>
      <c r="G242" s="45" t="s">
        <v>97</v>
      </c>
      <c r="H242" s="63" t="str">
        <f>IFERROR(INDEX(Sheet3!$F$2:$F$114, MATCH(G242, Sheet3!$E$2:$E$114, 0)), "")</f>
        <v>HVAC</v>
      </c>
      <c r="I242" s="32">
        <v>45663</v>
      </c>
      <c r="J242" s="33">
        <f t="shared" ca="1" si="23"/>
        <v>73</v>
      </c>
      <c r="K242" s="34">
        <v>45663</v>
      </c>
      <c r="L242" s="59">
        <f t="shared" ca="1" si="29"/>
        <v>0</v>
      </c>
      <c r="M242" s="34">
        <v>45665</v>
      </c>
      <c r="N242" s="47">
        <f t="shared" ca="1" si="30"/>
        <v>2</v>
      </c>
      <c r="O242" s="75">
        <v>45665</v>
      </c>
      <c r="P242" s="75"/>
      <c r="Q242" s="47">
        <f t="shared" ca="1" si="26"/>
        <v>71</v>
      </c>
      <c r="R242" s="34"/>
      <c r="S242" s="59" t="str">
        <f t="shared" ca="1" si="27"/>
        <v/>
      </c>
      <c r="T242" s="32"/>
      <c r="U242" s="33" t="str">
        <f t="shared" ca="1" si="28"/>
        <v/>
      </c>
      <c r="V242" s="34"/>
      <c r="W242" s="35"/>
      <c r="X242" s="36" t="str">
        <f t="shared" ca="1" si="24"/>
        <v>Overdue</v>
      </c>
      <c r="Y242" s="37"/>
      <c r="Z242" s="38" t="str">
        <f t="shared" si="25"/>
        <v/>
      </c>
    </row>
    <row r="243" spans="1:26" s="39" customFormat="1" ht="26.25">
      <c r="A243" s="30">
        <v>240</v>
      </c>
      <c r="B243" s="31" t="s">
        <v>2613</v>
      </c>
      <c r="C243" s="31" t="s">
        <v>613</v>
      </c>
      <c r="D243" s="44" t="s">
        <v>54</v>
      </c>
      <c r="E243" s="72" t="str">
        <f>IFERROR(IF(INDEX(Sheet3!$B$2:$B$8, MATCH(D243, Sheet3!$A$2:$A$8, 0)) = 0, "", INDEX(Sheet3!$B$2:$B$8, MATCH(D243, Sheet3!$A$2:$A$8, 0))), "")</f>
        <v>Breakdown</v>
      </c>
      <c r="F243" s="31" t="s">
        <v>672</v>
      </c>
      <c r="G243" s="45" t="s">
        <v>38</v>
      </c>
      <c r="H243" s="63" t="str">
        <f>IFERROR(INDEX(Sheet3!$F$2:$F$114, MATCH(G243, Sheet3!$E$2:$E$114, 0)), "")</f>
        <v>BUILDING</v>
      </c>
      <c r="I243" s="32">
        <v>45687</v>
      </c>
      <c r="J243" s="33">
        <f t="shared" ca="1" si="23"/>
        <v>49</v>
      </c>
      <c r="K243" s="34">
        <v>45688</v>
      </c>
      <c r="L243" s="59">
        <f t="shared" ca="1" si="29"/>
        <v>1</v>
      </c>
      <c r="M243" s="34">
        <v>45688</v>
      </c>
      <c r="N243" s="47">
        <f t="shared" ca="1" si="30"/>
        <v>0</v>
      </c>
      <c r="O243" s="75">
        <v>45689</v>
      </c>
      <c r="P243" s="75">
        <v>45689</v>
      </c>
      <c r="Q243" s="47">
        <f t="shared" ca="1" si="26"/>
        <v>0</v>
      </c>
      <c r="R243" s="34">
        <v>45689</v>
      </c>
      <c r="S243" s="59">
        <f t="shared" ca="1" si="27"/>
        <v>0</v>
      </c>
      <c r="T243" s="32">
        <v>45689</v>
      </c>
      <c r="U243" s="33">
        <f t="shared" ca="1" si="28"/>
        <v>47</v>
      </c>
      <c r="V243" s="34"/>
      <c r="W243" s="35"/>
      <c r="X243" s="36" t="str">
        <f t="shared" ca="1" si="24"/>
        <v>Overdue</v>
      </c>
      <c r="Y243" s="37"/>
      <c r="Z243" s="38" t="str">
        <f t="shared" si="25"/>
        <v/>
      </c>
    </row>
    <row r="244" spans="1:26" s="39" customFormat="1" ht="26.25">
      <c r="A244" s="30">
        <v>241</v>
      </c>
      <c r="B244" s="31" t="s">
        <v>357</v>
      </c>
      <c r="C244" s="31" t="s">
        <v>176</v>
      </c>
      <c r="D244" s="44" t="s">
        <v>54</v>
      </c>
      <c r="E244" s="72" t="str">
        <f>IFERROR(IF(INDEX(Sheet3!$B$2:$B$8, MATCH(D244, Sheet3!$A$2:$A$8, 0)) = 0, "", INDEX(Sheet3!$B$2:$B$8, MATCH(D244, Sheet3!$A$2:$A$8, 0))), "")</f>
        <v>Breakdown</v>
      </c>
      <c r="F244" s="31" t="s">
        <v>358</v>
      </c>
      <c r="G244" s="45" t="s">
        <v>359</v>
      </c>
      <c r="H244" s="63" t="str">
        <f>IFERROR(INDEX(Sheet3!$F$2:$F$114, MATCH(G244, Sheet3!$E$2:$E$114, 0)), "")</f>
        <v>HVAC</v>
      </c>
      <c r="I244" s="32">
        <v>45685</v>
      </c>
      <c r="J244" s="33">
        <f t="shared" ca="1" si="23"/>
        <v>51</v>
      </c>
      <c r="K244" s="34">
        <v>45685</v>
      </c>
      <c r="L244" s="59">
        <f t="shared" ca="1" si="29"/>
        <v>0</v>
      </c>
      <c r="M244" s="34"/>
      <c r="N244" s="47">
        <f t="shared" ca="1" si="30"/>
        <v>51</v>
      </c>
      <c r="O244" s="75"/>
      <c r="P244" s="75"/>
      <c r="Q244" s="47" t="str">
        <f t="shared" ca="1" si="26"/>
        <v/>
      </c>
      <c r="R244" s="34"/>
      <c r="S244" s="59" t="str">
        <f t="shared" ca="1" si="27"/>
        <v/>
      </c>
      <c r="T244" s="32"/>
      <c r="U244" s="33" t="str">
        <f t="shared" ca="1" si="28"/>
        <v/>
      </c>
      <c r="V244" s="34"/>
      <c r="W244" s="35"/>
      <c r="X244" s="36" t="str">
        <f t="shared" ca="1" si="24"/>
        <v>Overdue</v>
      </c>
      <c r="Y244" s="37"/>
      <c r="Z244" s="38" t="str">
        <f t="shared" si="25"/>
        <v/>
      </c>
    </row>
    <row r="245" spans="1:26" s="39" customFormat="1" ht="38.25">
      <c r="A245" s="30">
        <v>242</v>
      </c>
      <c r="B245" s="31" t="s">
        <v>2614</v>
      </c>
      <c r="C245" s="31" t="s">
        <v>306</v>
      </c>
      <c r="D245" s="44" t="s">
        <v>54</v>
      </c>
      <c r="E245" s="72" t="str">
        <f>IFERROR(IF(INDEX(Sheet3!$B$2:$B$8, MATCH(D245, Sheet3!$A$2:$A$8, 0)) = 0, "", INDEX(Sheet3!$B$2:$B$8, MATCH(D245, Sheet3!$A$2:$A$8, 0))), "")</f>
        <v>Breakdown</v>
      </c>
      <c r="F245" s="31" t="s">
        <v>1675</v>
      </c>
      <c r="G245" s="45" t="s">
        <v>152</v>
      </c>
      <c r="H245" s="63" t="str">
        <f>IFERROR(INDEX(Sheet3!$F$2:$F$114, MATCH(G245, Sheet3!$E$2:$E$114, 0)), "")</f>
        <v>PLUMBING</v>
      </c>
      <c r="I245" s="32">
        <v>45687</v>
      </c>
      <c r="J245" s="33">
        <f t="shared" ca="1" si="23"/>
        <v>5</v>
      </c>
      <c r="K245" s="34">
        <v>45688</v>
      </c>
      <c r="L245" s="59">
        <f t="shared" ca="1" si="29"/>
        <v>1</v>
      </c>
      <c r="M245" s="34">
        <v>45692</v>
      </c>
      <c r="N245" s="47">
        <f t="shared" ca="1" si="30"/>
        <v>4</v>
      </c>
      <c r="O245" s="75">
        <v>45692</v>
      </c>
      <c r="P245" s="75">
        <v>45692</v>
      </c>
      <c r="Q245" s="47">
        <f t="shared" ca="1" si="26"/>
        <v>0</v>
      </c>
      <c r="R245" s="34">
        <v>45692</v>
      </c>
      <c r="S245" s="59">
        <f t="shared" ca="1" si="27"/>
        <v>0</v>
      </c>
      <c r="T245" s="32">
        <v>45692</v>
      </c>
      <c r="U245" s="33">
        <f t="shared" ca="1" si="28"/>
        <v>0</v>
      </c>
      <c r="V245" s="34">
        <v>45692</v>
      </c>
      <c r="W245" s="35"/>
      <c r="X245" s="36" t="str">
        <f t="shared" ca="1" si="24"/>
        <v>Completed</v>
      </c>
      <c r="Y245" s="37">
        <v>45692</v>
      </c>
      <c r="Z245" s="38">
        <f t="shared" si="25"/>
        <v>1</v>
      </c>
    </row>
    <row r="246" spans="1:26" s="39" customFormat="1" ht="38.25">
      <c r="A246" s="30">
        <v>243</v>
      </c>
      <c r="B246" s="31" t="s">
        <v>2615</v>
      </c>
      <c r="C246" s="31" t="s">
        <v>306</v>
      </c>
      <c r="D246" s="44" t="s">
        <v>54</v>
      </c>
      <c r="E246" s="72" t="str">
        <f>IFERROR(IF(INDEX(Sheet3!$B$2:$B$8, MATCH(D246, Sheet3!$A$2:$A$8, 0)) = 0, "", INDEX(Sheet3!$B$2:$B$8, MATCH(D246, Sheet3!$A$2:$A$8, 0))), "")</f>
        <v>Breakdown</v>
      </c>
      <c r="F246" s="31" t="s">
        <v>2616</v>
      </c>
      <c r="G246" s="45" t="s">
        <v>84</v>
      </c>
      <c r="H246" s="63" t="str">
        <f>IFERROR(INDEX(Sheet3!$F$2:$F$114, MATCH(G246, Sheet3!$E$2:$E$114, 0)), "")</f>
        <v>OTHERS</v>
      </c>
      <c r="I246" s="32"/>
      <c r="J246" s="33" t="str">
        <f t="shared" ca="1" si="23"/>
        <v/>
      </c>
      <c r="K246" s="34"/>
      <c r="L246" s="59" t="str">
        <f t="shared" ca="1" si="29"/>
        <v/>
      </c>
      <c r="M246" s="34"/>
      <c r="N246" s="47" t="str">
        <f t="shared" ca="1" si="30"/>
        <v/>
      </c>
      <c r="O246" s="75"/>
      <c r="P246" s="75"/>
      <c r="Q246" s="47" t="str">
        <f t="shared" ca="1" si="26"/>
        <v/>
      </c>
      <c r="R246" s="34"/>
      <c r="S246" s="59" t="str">
        <f t="shared" ca="1" si="27"/>
        <v/>
      </c>
      <c r="T246" s="32"/>
      <c r="U246" s="33" t="str">
        <f t="shared" ca="1" si="28"/>
        <v/>
      </c>
      <c r="V246" s="34"/>
      <c r="W246" s="35"/>
      <c r="X246" s="36" t="str">
        <f t="shared" ca="1" si="24"/>
        <v/>
      </c>
      <c r="Y246" s="37"/>
      <c r="Z246" s="38" t="str">
        <f t="shared" si="25"/>
        <v/>
      </c>
    </row>
    <row r="247" spans="1:26" s="39" customFormat="1" ht="25.5">
      <c r="A247" s="30">
        <v>244</v>
      </c>
      <c r="B247" s="31" t="s">
        <v>2617</v>
      </c>
      <c r="C247" s="31" t="s">
        <v>137</v>
      </c>
      <c r="D247" s="44" t="s">
        <v>476</v>
      </c>
      <c r="E247" s="72" t="str">
        <f>IFERROR(IF(INDEX(Sheet3!$B$2:$B$8, MATCH(D247, Sheet3!$A$2:$A$8, 0)) = 0, "", INDEX(Sheet3!$B$2:$B$8, MATCH(D247, Sheet3!$A$2:$A$8, 0))), "")</f>
        <v>Breakdown</v>
      </c>
      <c r="F247" s="31" t="s">
        <v>2350</v>
      </c>
      <c r="G247" s="45" t="s">
        <v>84</v>
      </c>
      <c r="H247" s="63" t="str">
        <f>IFERROR(INDEX(Sheet3!$F$2:$F$114, MATCH(G247, Sheet3!$E$2:$E$114, 0)), "")</f>
        <v>OTHERS</v>
      </c>
      <c r="I247" s="32">
        <v>45686</v>
      </c>
      <c r="J247" s="33">
        <f t="shared" ca="1" si="23"/>
        <v>6</v>
      </c>
      <c r="K247" s="34">
        <v>45686</v>
      </c>
      <c r="L247" s="59">
        <f t="shared" ca="1" si="29"/>
        <v>0</v>
      </c>
      <c r="M247" s="34">
        <v>45687</v>
      </c>
      <c r="N247" s="47">
        <f t="shared" ca="1" si="30"/>
        <v>1</v>
      </c>
      <c r="O247" s="75">
        <v>45687</v>
      </c>
      <c r="P247" s="75">
        <v>45687</v>
      </c>
      <c r="Q247" s="47">
        <f t="shared" ca="1" si="26"/>
        <v>0</v>
      </c>
      <c r="R247" s="34">
        <v>45688</v>
      </c>
      <c r="S247" s="59">
        <f t="shared" ca="1" si="27"/>
        <v>1</v>
      </c>
      <c r="T247" s="32">
        <v>45689</v>
      </c>
      <c r="U247" s="33">
        <f t="shared" ca="1" si="28"/>
        <v>3</v>
      </c>
      <c r="V247" s="34">
        <v>45692</v>
      </c>
      <c r="W247" s="147">
        <v>66012.649999999994</v>
      </c>
      <c r="X247" s="36" t="str">
        <f t="shared" ca="1" si="24"/>
        <v>Completed</v>
      </c>
      <c r="Y247" s="37">
        <v>45692</v>
      </c>
      <c r="Z247" s="38">
        <f t="shared" si="25"/>
        <v>1</v>
      </c>
    </row>
    <row r="248" spans="1:26" s="39" customFormat="1" ht="33">
      <c r="A248" s="30">
        <v>245</v>
      </c>
      <c r="B248" s="145" t="s">
        <v>2618</v>
      </c>
      <c r="C248" s="31" t="s">
        <v>124</v>
      </c>
      <c r="D248" s="44" t="s">
        <v>54</v>
      </c>
      <c r="E248" s="72" t="str">
        <f>IFERROR(IF(INDEX(Sheet3!$B$2:$B$8, MATCH(D248, Sheet3!$A$2:$A$8, 0)) = 0, "", INDEX(Sheet3!$B$2:$B$8, MATCH(D248, Sheet3!$A$2:$A$8, 0))), "")</f>
        <v>Breakdown</v>
      </c>
      <c r="F248" s="31" t="s">
        <v>2488</v>
      </c>
      <c r="G248" s="45" t="s">
        <v>48</v>
      </c>
      <c r="H248" s="63" t="str">
        <f>IFERROR(INDEX(Sheet3!$F$2:$F$114, MATCH(G248, Sheet3!$E$2:$E$114, 0)), "")</f>
        <v>BUILDING</v>
      </c>
      <c r="I248" s="32">
        <v>45687</v>
      </c>
      <c r="J248" s="33">
        <f t="shared" ca="1" si="23"/>
        <v>49</v>
      </c>
      <c r="K248" s="34">
        <v>45687</v>
      </c>
      <c r="L248" s="59">
        <f t="shared" ca="1" si="29"/>
        <v>0</v>
      </c>
      <c r="M248" s="34">
        <v>45688</v>
      </c>
      <c r="N248" s="47">
        <f t="shared" ca="1" si="30"/>
        <v>1</v>
      </c>
      <c r="O248" s="75">
        <v>45688</v>
      </c>
      <c r="P248" s="75">
        <v>45689</v>
      </c>
      <c r="Q248" s="47">
        <f t="shared" ca="1" si="26"/>
        <v>1</v>
      </c>
      <c r="R248" s="34">
        <v>45689</v>
      </c>
      <c r="S248" s="59">
        <f t="shared" ca="1" si="27"/>
        <v>47</v>
      </c>
      <c r="T248" s="32"/>
      <c r="U248" s="33" t="str">
        <f t="shared" ca="1" si="28"/>
        <v/>
      </c>
      <c r="V248" s="34"/>
      <c r="W248" s="35">
        <v>1100000</v>
      </c>
      <c r="X248" s="36" t="str">
        <f t="shared" ca="1" si="24"/>
        <v>Overdue</v>
      </c>
      <c r="Y248" s="37"/>
      <c r="Z248" s="38" t="str">
        <f t="shared" si="25"/>
        <v/>
      </c>
    </row>
    <row r="249" spans="1:26" s="39" customFormat="1" ht="28.5">
      <c r="A249" s="30">
        <v>246</v>
      </c>
      <c r="B249" s="31" t="s">
        <v>380</v>
      </c>
      <c r="C249" s="31" t="s">
        <v>487</v>
      </c>
      <c r="D249" s="44" t="s">
        <v>54</v>
      </c>
      <c r="E249" s="72" t="str">
        <f>IFERROR(IF(INDEX(Sheet3!$B$2:$B$8, MATCH(D249, Sheet3!$A$2:$A$8, 0)) = 0, "", INDEX(Sheet3!$B$2:$B$8, MATCH(D249, Sheet3!$A$2:$A$8, 0))), "")</f>
        <v>Breakdown</v>
      </c>
      <c r="F249" s="31" t="s">
        <v>134</v>
      </c>
      <c r="G249" s="45" t="s">
        <v>1209</v>
      </c>
      <c r="H249" s="63" t="str">
        <f>IFERROR(INDEX(Sheet3!$F$2:$F$114, MATCH(G249, Sheet3!$E$2:$E$114, 0)), "")</f>
        <v>HVAC</v>
      </c>
      <c r="I249" s="32">
        <v>45659</v>
      </c>
      <c r="J249" s="33">
        <f t="shared" ca="1" si="23"/>
        <v>77</v>
      </c>
      <c r="K249" s="34">
        <v>45659</v>
      </c>
      <c r="L249" s="59">
        <f t="shared" ca="1" si="29"/>
        <v>0</v>
      </c>
      <c r="M249" s="34">
        <v>45663</v>
      </c>
      <c r="N249" s="47">
        <f t="shared" ca="1" si="30"/>
        <v>4</v>
      </c>
      <c r="O249" s="75">
        <v>45663</v>
      </c>
      <c r="P249" s="75">
        <v>45663</v>
      </c>
      <c r="Q249" s="47">
        <f t="shared" ca="1" si="26"/>
        <v>0</v>
      </c>
      <c r="R249" s="34">
        <v>45663</v>
      </c>
      <c r="S249" s="59">
        <f t="shared" ca="1" si="27"/>
        <v>10</v>
      </c>
      <c r="T249" s="32">
        <v>45673</v>
      </c>
      <c r="U249" s="33">
        <f t="shared" ca="1" si="28"/>
        <v>63</v>
      </c>
      <c r="V249" s="34"/>
      <c r="W249" s="35"/>
      <c r="X249" s="36" t="str">
        <f t="shared" ca="1" si="24"/>
        <v>Overdue</v>
      </c>
      <c r="Y249" s="37"/>
      <c r="Z249" s="38" t="str">
        <f t="shared" si="25"/>
        <v/>
      </c>
    </row>
    <row r="250" spans="1:26" s="39" customFormat="1" ht="28.5">
      <c r="A250" s="30">
        <v>247</v>
      </c>
      <c r="B250" s="31" t="s">
        <v>380</v>
      </c>
      <c r="C250" s="31" t="s">
        <v>487</v>
      </c>
      <c r="D250" s="44" t="s">
        <v>54</v>
      </c>
      <c r="E250" s="72" t="str">
        <f>IFERROR(IF(INDEX(Sheet3!$B$2:$B$8, MATCH(D250, Sheet3!$A$2:$A$8, 0)) = 0, "", INDEX(Sheet3!$B$2:$B$8, MATCH(D250, Sheet3!$A$2:$A$8, 0))), "")</f>
        <v>Breakdown</v>
      </c>
      <c r="F250" s="31" t="s">
        <v>134</v>
      </c>
      <c r="G250" s="45" t="s">
        <v>1209</v>
      </c>
      <c r="H250" s="63" t="str">
        <f>IFERROR(INDEX(Sheet3!$F$2:$F$114, MATCH(G250, Sheet3!$E$2:$E$114, 0)), "")</f>
        <v>HVAC</v>
      </c>
      <c r="I250" s="32">
        <v>45674</v>
      </c>
      <c r="J250" s="33">
        <f t="shared" ca="1" si="23"/>
        <v>62</v>
      </c>
      <c r="K250" s="34">
        <v>45674</v>
      </c>
      <c r="L250" s="59">
        <f t="shared" ca="1" si="29"/>
        <v>0</v>
      </c>
      <c r="M250" s="34">
        <v>45674</v>
      </c>
      <c r="N250" s="47">
        <f t="shared" ca="1" si="30"/>
        <v>0</v>
      </c>
      <c r="O250" s="75">
        <v>45674</v>
      </c>
      <c r="P250" s="75">
        <v>45674</v>
      </c>
      <c r="Q250" s="47">
        <f t="shared" ca="1" si="26"/>
        <v>0</v>
      </c>
      <c r="R250" s="34">
        <v>45674</v>
      </c>
      <c r="S250" s="59">
        <f t="shared" ca="1" si="27"/>
        <v>18</v>
      </c>
      <c r="T250" s="32">
        <v>45692</v>
      </c>
      <c r="U250" s="33">
        <f t="shared" ca="1" si="28"/>
        <v>44</v>
      </c>
      <c r="V250" s="34"/>
      <c r="W250" s="35"/>
      <c r="X250" s="36" t="str">
        <f t="shared" ca="1" si="24"/>
        <v>Overdue</v>
      </c>
      <c r="Y250" s="37"/>
      <c r="Z250" s="38" t="str">
        <f t="shared" si="25"/>
        <v/>
      </c>
    </row>
    <row r="251" spans="1:26" s="39" customFormat="1" ht="26.25">
      <c r="A251" s="30">
        <v>248</v>
      </c>
      <c r="B251" s="115" t="s">
        <v>200</v>
      </c>
      <c r="C251" s="31" t="s">
        <v>273</v>
      </c>
      <c r="D251" s="44" t="s">
        <v>59</v>
      </c>
      <c r="E251" s="72" t="str">
        <f>IFERROR(IF(INDEX(Sheet3!$B$2:$B$8, MATCH(D251, Sheet3!$A$2:$A$8, 0)) = 0, "", INDEX(Sheet3!$B$2:$B$8, MATCH(D251, Sheet3!$A$2:$A$8, 0))), "")</f>
        <v>Preventive</v>
      </c>
      <c r="F251" s="31" t="s">
        <v>1429</v>
      </c>
      <c r="G251" s="45" t="s">
        <v>202</v>
      </c>
      <c r="H251" s="63" t="str">
        <f>IFERROR(INDEX(Sheet3!$F$2:$F$114, MATCH(G251, Sheet3!$E$2:$E$114, 0)), "")</f>
        <v>GENERATOR</v>
      </c>
      <c r="I251" s="32">
        <v>45688</v>
      </c>
      <c r="J251" s="33">
        <f t="shared" ca="1" si="23"/>
        <v>48</v>
      </c>
      <c r="K251" s="34">
        <v>45689</v>
      </c>
      <c r="L251" s="59">
        <f t="shared" ca="1" si="29"/>
        <v>1</v>
      </c>
      <c r="M251" s="34"/>
      <c r="N251" s="47">
        <f t="shared" ca="1" si="30"/>
        <v>47</v>
      </c>
      <c r="O251" s="75"/>
      <c r="P251" s="75"/>
      <c r="Q251" s="47" t="str">
        <f t="shared" ca="1" si="26"/>
        <v/>
      </c>
      <c r="R251" s="34"/>
      <c r="S251" s="59" t="str">
        <f t="shared" ca="1" si="27"/>
        <v/>
      </c>
      <c r="T251" s="32"/>
      <c r="U251" s="33" t="str">
        <f t="shared" ca="1" si="28"/>
        <v/>
      </c>
      <c r="V251" s="34"/>
      <c r="W251" s="35"/>
      <c r="X251" s="36" t="str">
        <f t="shared" ca="1" si="24"/>
        <v>Overdue</v>
      </c>
      <c r="Y251" s="37"/>
      <c r="Z251" s="38" t="str">
        <f t="shared" si="25"/>
        <v/>
      </c>
    </row>
    <row r="252" spans="1:26" s="39" customFormat="1" ht="26.25">
      <c r="A252" s="30">
        <v>249</v>
      </c>
      <c r="B252" s="146" t="s">
        <v>2619</v>
      </c>
      <c r="C252" s="31" t="s">
        <v>578</v>
      </c>
      <c r="D252" s="44" t="s">
        <v>54</v>
      </c>
      <c r="E252" s="72" t="str">
        <f>IFERROR(IF(INDEX(Sheet3!$B$2:$B$8, MATCH(D252, Sheet3!$A$2:$A$8, 0)) = 0, "", INDEX(Sheet3!$B$2:$B$8, MATCH(D252, Sheet3!$A$2:$A$8, 0))), "")</f>
        <v>Breakdown</v>
      </c>
      <c r="F252" s="31" t="s">
        <v>562</v>
      </c>
      <c r="G252" s="45" t="s">
        <v>202</v>
      </c>
      <c r="H252" s="63" t="str">
        <f>IFERROR(INDEX(Sheet3!$F$2:$F$114, MATCH(G252, Sheet3!$E$2:$E$114, 0)), "")</f>
        <v>GENERATOR</v>
      </c>
      <c r="I252" s="32">
        <v>45688</v>
      </c>
      <c r="J252" s="33">
        <f t="shared" ca="1" si="23"/>
        <v>10</v>
      </c>
      <c r="K252" s="34">
        <v>45689</v>
      </c>
      <c r="L252" s="59">
        <f t="shared" ca="1" si="29"/>
        <v>1</v>
      </c>
      <c r="M252" s="34">
        <v>45689</v>
      </c>
      <c r="N252" s="47">
        <f t="shared" ca="1" si="30"/>
        <v>0</v>
      </c>
      <c r="O252" s="75">
        <v>45689</v>
      </c>
      <c r="P252" s="75">
        <v>45689</v>
      </c>
      <c r="Q252" s="47">
        <f t="shared" ca="1" si="26"/>
        <v>0</v>
      </c>
      <c r="R252" s="34">
        <v>45689</v>
      </c>
      <c r="S252" s="59">
        <f t="shared" ca="1" si="27"/>
        <v>0</v>
      </c>
      <c r="T252" s="32">
        <v>45689</v>
      </c>
      <c r="U252" s="33">
        <f t="shared" ca="1" si="28"/>
        <v>9</v>
      </c>
      <c r="V252" s="34">
        <v>45698</v>
      </c>
      <c r="W252" s="35"/>
      <c r="X252" s="36" t="str">
        <f t="shared" ca="1" si="24"/>
        <v>Completed</v>
      </c>
      <c r="Y252" s="37">
        <v>45698</v>
      </c>
      <c r="Z252" s="38">
        <f t="shared" si="25"/>
        <v>1</v>
      </c>
    </row>
    <row r="253" spans="1:26" s="39" customFormat="1" ht="28.5">
      <c r="A253" s="30">
        <v>250</v>
      </c>
      <c r="B253" s="146" t="s">
        <v>1077</v>
      </c>
      <c r="C253" s="31" t="s">
        <v>243</v>
      </c>
      <c r="D253" s="44" t="s">
        <v>476</v>
      </c>
      <c r="E253" s="72" t="str">
        <f>IFERROR(IF(INDEX(Sheet3!$B$2:$B$8, MATCH(D253, Sheet3!$A$2:$A$8, 0)) = 0, "", INDEX(Sheet3!$B$2:$B$8, MATCH(D253, Sheet3!$A$2:$A$8, 0))), "")</f>
        <v>Breakdown</v>
      </c>
      <c r="F253" s="31" t="s">
        <v>212</v>
      </c>
      <c r="G253" s="45" t="s">
        <v>122</v>
      </c>
      <c r="H253" s="63" t="str">
        <f>IFERROR(INDEX(Sheet3!$F$2:$F$114, MATCH(G253, Sheet3!$E$2:$E$114, 0)), "")</f>
        <v>KITCHEN_EQUIPMENT</v>
      </c>
      <c r="I253" s="32">
        <v>45680</v>
      </c>
      <c r="J253" s="33">
        <f t="shared" ca="1" si="23"/>
        <v>56</v>
      </c>
      <c r="K253" s="34">
        <v>45680</v>
      </c>
      <c r="L253" s="59">
        <f t="shared" ca="1" si="29"/>
        <v>0</v>
      </c>
      <c r="M253" s="34"/>
      <c r="N253" s="47">
        <f t="shared" ca="1" si="30"/>
        <v>56</v>
      </c>
      <c r="O253" s="75"/>
      <c r="P253" s="75"/>
      <c r="Q253" s="47" t="str">
        <f t="shared" ca="1" si="26"/>
        <v/>
      </c>
      <c r="R253" s="34"/>
      <c r="S253" s="59" t="str">
        <f t="shared" ca="1" si="27"/>
        <v/>
      </c>
      <c r="T253" s="32"/>
      <c r="U253" s="33" t="str">
        <f t="shared" ca="1" si="28"/>
        <v/>
      </c>
      <c r="V253" s="34"/>
      <c r="W253" s="35"/>
      <c r="X253" s="36" t="str">
        <f t="shared" ca="1" si="24"/>
        <v>Overdue</v>
      </c>
      <c r="Y253" s="37"/>
      <c r="Z253" s="38" t="str">
        <f t="shared" si="25"/>
        <v/>
      </c>
    </row>
    <row r="254" spans="1:26" s="39" customFormat="1" ht="26.25">
      <c r="A254" s="30">
        <v>251</v>
      </c>
      <c r="B254" s="31" t="s">
        <v>48</v>
      </c>
      <c r="C254" s="31" t="s">
        <v>399</v>
      </c>
      <c r="D254" s="44" t="s">
        <v>54</v>
      </c>
      <c r="E254" s="72" t="str">
        <f>IFERROR(IF(INDEX(Sheet3!$B$2:$B$8, MATCH(D254, Sheet3!$A$2:$A$8, 0)) = 0, "", INDEX(Sheet3!$B$2:$B$8, MATCH(D254, Sheet3!$A$2:$A$8, 0))), "")</f>
        <v>Breakdown</v>
      </c>
      <c r="F254" s="31" t="s">
        <v>2620</v>
      </c>
      <c r="G254" s="45" t="s">
        <v>167</v>
      </c>
      <c r="H254" s="63" t="str">
        <f>IFERROR(INDEX(Sheet3!$F$2:$F$114, MATCH(G254, Sheet3!$E$2:$E$114, 0)), "")</f>
        <v>BUILDING</v>
      </c>
      <c r="I254" s="32">
        <v>45688</v>
      </c>
      <c r="J254" s="33">
        <f t="shared" ca="1" si="23"/>
        <v>48</v>
      </c>
      <c r="K254" s="34">
        <v>45688</v>
      </c>
      <c r="L254" s="59">
        <f t="shared" ca="1" si="29"/>
        <v>0</v>
      </c>
      <c r="M254" s="34">
        <v>45688</v>
      </c>
      <c r="N254" s="47">
        <f t="shared" ca="1" si="30"/>
        <v>0</v>
      </c>
      <c r="O254" s="75">
        <v>45688</v>
      </c>
      <c r="P254" s="75">
        <v>45689</v>
      </c>
      <c r="Q254" s="47">
        <f t="shared" ca="1" si="26"/>
        <v>1</v>
      </c>
      <c r="R254" s="34">
        <v>45689</v>
      </c>
      <c r="S254" s="59">
        <f t="shared" ca="1" si="27"/>
        <v>47</v>
      </c>
      <c r="T254" s="32"/>
      <c r="U254" s="33" t="str">
        <f t="shared" ca="1" si="28"/>
        <v/>
      </c>
      <c r="V254" s="34"/>
      <c r="W254" s="35">
        <v>550000</v>
      </c>
      <c r="X254" s="36" t="str">
        <f t="shared" ca="1" si="24"/>
        <v>Overdue</v>
      </c>
      <c r="Y254" s="37"/>
      <c r="Z254" s="38" t="str">
        <f t="shared" si="25"/>
        <v/>
      </c>
    </row>
    <row r="255" spans="1:26" s="39" customFormat="1" ht="26.25">
      <c r="A255" s="30">
        <v>252</v>
      </c>
      <c r="B255" s="31" t="s">
        <v>2618</v>
      </c>
      <c r="C255" s="31" t="s">
        <v>124</v>
      </c>
      <c r="D255" s="44" t="s">
        <v>54</v>
      </c>
      <c r="E255" s="72" t="str">
        <f>IFERROR(IF(INDEX(Sheet3!$B$2:$B$8, MATCH(D255, Sheet3!$A$2:$A$8, 0)) = 0, "", INDEX(Sheet3!$B$2:$B$8, MATCH(D255, Sheet3!$A$2:$A$8, 0))), "")</f>
        <v>Breakdown</v>
      </c>
      <c r="F255" s="31" t="s">
        <v>2620</v>
      </c>
      <c r="G255" s="45" t="s">
        <v>167</v>
      </c>
      <c r="H255" s="63" t="str">
        <f>IFERROR(INDEX(Sheet3!$F$2:$F$114, MATCH(G255, Sheet3!$E$2:$E$114, 0)), "")</f>
        <v>BUILDING</v>
      </c>
      <c r="I255" s="32">
        <v>45687</v>
      </c>
      <c r="J255" s="33">
        <f t="shared" ca="1" si="23"/>
        <v>49</v>
      </c>
      <c r="K255" s="34">
        <v>45687</v>
      </c>
      <c r="L255" s="59">
        <f t="shared" ca="1" si="29"/>
        <v>0</v>
      </c>
      <c r="M255" s="34">
        <v>45688</v>
      </c>
      <c r="N255" s="47">
        <f t="shared" ca="1" si="30"/>
        <v>1</v>
      </c>
      <c r="O255" s="75">
        <v>45688</v>
      </c>
      <c r="P255" s="75">
        <v>45689</v>
      </c>
      <c r="Q255" s="47">
        <f t="shared" ca="1" si="26"/>
        <v>1</v>
      </c>
      <c r="R255" s="34"/>
      <c r="S255" s="59" t="str">
        <f t="shared" ca="1" si="27"/>
        <v/>
      </c>
      <c r="T255" s="32"/>
      <c r="U255" s="33" t="str">
        <f t="shared" ca="1" si="28"/>
        <v/>
      </c>
      <c r="V255" s="34"/>
      <c r="W255" s="35">
        <v>1100000</v>
      </c>
      <c r="X255" s="36" t="str">
        <f t="shared" ca="1" si="24"/>
        <v>Overdue</v>
      </c>
      <c r="Y255" s="37"/>
      <c r="Z255" s="38" t="str">
        <f t="shared" si="25"/>
        <v/>
      </c>
    </row>
    <row r="256" spans="1:26" s="39" customFormat="1" ht="38.25">
      <c r="A256" s="30">
        <v>253</v>
      </c>
      <c r="B256" s="31" t="s">
        <v>2621</v>
      </c>
      <c r="C256" s="31" t="s">
        <v>207</v>
      </c>
      <c r="D256" s="44" t="s">
        <v>54</v>
      </c>
      <c r="E256" s="72" t="str">
        <f>IFERROR(IF(INDEX(Sheet3!$B$2:$B$8, MATCH(D256, Sheet3!$A$2:$A$8, 0)) = 0, "", INDEX(Sheet3!$B$2:$B$8, MATCH(D256, Sheet3!$A$2:$A$8, 0))), "")</f>
        <v>Breakdown</v>
      </c>
      <c r="F256" s="31" t="s">
        <v>2022</v>
      </c>
      <c r="G256" s="45" t="s">
        <v>61</v>
      </c>
      <c r="H256" s="63" t="str">
        <f>IFERROR(INDEX(Sheet3!$F$2:$F$114, MATCH(G256, Sheet3!$E$2:$E$114, 0)), "")</f>
        <v>HVAC</v>
      </c>
      <c r="I256" s="32">
        <v>45673</v>
      </c>
      <c r="J256" s="33">
        <f t="shared" ca="1" si="23"/>
        <v>28</v>
      </c>
      <c r="K256" s="34">
        <v>45674</v>
      </c>
      <c r="L256" s="59">
        <f t="shared" ca="1" si="29"/>
        <v>1</v>
      </c>
      <c r="M256" s="34">
        <v>45693</v>
      </c>
      <c r="N256" s="47">
        <f t="shared" ca="1" si="30"/>
        <v>19</v>
      </c>
      <c r="O256" s="75">
        <v>45693</v>
      </c>
      <c r="P256" s="75">
        <v>45693</v>
      </c>
      <c r="Q256" s="47">
        <f t="shared" ca="1" si="26"/>
        <v>0</v>
      </c>
      <c r="R256" s="34">
        <v>45693</v>
      </c>
      <c r="S256" s="59">
        <f t="shared" ca="1" si="27"/>
        <v>0</v>
      </c>
      <c r="T256" s="32">
        <v>45693</v>
      </c>
      <c r="U256" s="33">
        <f t="shared" ca="1" si="28"/>
        <v>8</v>
      </c>
      <c r="V256" s="34">
        <v>45701</v>
      </c>
      <c r="W256" s="35"/>
      <c r="X256" s="36" t="str">
        <f t="shared" ca="1" si="24"/>
        <v>Completed</v>
      </c>
      <c r="Y256" s="37">
        <v>45701</v>
      </c>
      <c r="Z256" s="38">
        <f t="shared" si="25"/>
        <v>1</v>
      </c>
    </row>
    <row r="257" spans="1:26" s="39" customFormat="1" ht="38.25">
      <c r="A257" s="30">
        <v>254</v>
      </c>
      <c r="B257" s="31" t="s">
        <v>2622</v>
      </c>
      <c r="C257" s="31" t="s">
        <v>207</v>
      </c>
      <c r="D257" s="44" t="s">
        <v>54</v>
      </c>
      <c r="E257" s="72" t="str">
        <f>IFERROR(IF(INDEX(Sheet3!$B$2:$B$8, MATCH(D257, Sheet3!$A$2:$A$8, 0)) = 0, "", INDEX(Sheet3!$B$2:$B$8, MATCH(D257, Sheet3!$A$2:$A$8, 0))), "")</f>
        <v>Breakdown</v>
      </c>
      <c r="F257" s="31" t="s">
        <v>134</v>
      </c>
      <c r="G257" s="45" t="s">
        <v>84</v>
      </c>
      <c r="H257" s="63" t="str">
        <f>IFERROR(INDEX(Sheet3!$F$2:$F$114, MATCH(G257, Sheet3!$E$2:$E$114, 0)), "")</f>
        <v>OTHERS</v>
      </c>
      <c r="I257" s="32">
        <v>45688</v>
      </c>
      <c r="J257" s="33">
        <f t="shared" ca="1" si="23"/>
        <v>48</v>
      </c>
      <c r="K257" s="34">
        <v>45688</v>
      </c>
      <c r="L257" s="59">
        <f t="shared" ca="1" si="29"/>
        <v>0</v>
      </c>
      <c r="M257" s="34"/>
      <c r="N257" s="47">
        <f t="shared" ca="1" si="30"/>
        <v>48</v>
      </c>
      <c r="O257" s="75"/>
      <c r="P257" s="75"/>
      <c r="Q257" s="47" t="str">
        <f t="shared" ca="1" si="26"/>
        <v/>
      </c>
      <c r="R257" s="34"/>
      <c r="S257" s="59" t="str">
        <f t="shared" ca="1" si="27"/>
        <v/>
      </c>
      <c r="T257" s="32"/>
      <c r="U257" s="33" t="str">
        <f t="shared" ca="1" si="28"/>
        <v/>
      </c>
      <c r="V257" s="34"/>
      <c r="W257" s="35"/>
      <c r="X257" s="36" t="str">
        <f t="shared" ca="1" si="24"/>
        <v>Overdue</v>
      </c>
      <c r="Y257" s="37"/>
      <c r="Z257" s="38" t="str">
        <f t="shared" si="25"/>
        <v/>
      </c>
    </row>
    <row r="258" spans="1:26" s="39" customFormat="1" ht="28.5">
      <c r="A258" s="30">
        <v>255</v>
      </c>
      <c r="B258" s="31" t="s">
        <v>2623</v>
      </c>
      <c r="C258" s="31" t="s">
        <v>402</v>
      </c>
      <c r="D258" s="44" t="s">
        <v>54</v>
      </c>
      <c r="E258" s="72" t="str">
        <f>IFERROR(IF(INDEX(Sheet3!$B$2:$B$8, MATCH(D258, Sheet3!$A$2:$A$8, 0)) = 0, "", INDEX(Sheet3!$B$2:$B$8, MATCH(D258, Sheet3!$A$2:$A$8, 0))), "")</f>
        <v>Breakdown</v>
      </c>
      <c r="F258" s="31" t="s">
        <v>1165</v>
      </c>
      <c r="G258" s="45" t="s">
        <v>538</v>
      </c>
      <c r="H258" s="63" t="str">
        <f>IFERROR(INDEX(Sheet3!$F$2:$F$114, MATCH(G258, Sheet3!$E$2:$E$114, 0)), "")</f>
        <v>HVAC</v>
      </c>
      <c r="I258" s="32">
        <v>45688</v>
      </c>
      <c r="J258" s="33">
        <f t="shared" ca="1" si="23"/>
        <v>48</v>
      </c>
      <c r="K258" s="34">
        <v>45689</v>
      </c>
      <c r="L258" s="59">
        <f t="shared" ca="1" si="29"/>
        <v>1</v>
      </c>
      <c r="M258" s="34"/>
      <c r="N258" s="47">
        <f t="shared" ca="1" si="30"/>
        <v>47</v>
      </c>
      <c r="O258" s="75"/>
      <c r="P258" s="75"/>
      <c r="Q258" s="47" t="str">
        <f t="shared" ca="1" si="26"/>
        <v/>
      </c>
      <c r="R258" s="34"/>
      <c r="S258" s="59" t="str">
        <f t="shared" ca="1" si="27"/>
        <v/>
      </c>
      <c r="T258" s="32"/>
      <c r="U258" s="33" t="str">
        <f t="shared" ca="1" si="28"/>
        <v/>
      </c>
      <c r="V258" s="34"/>
      <c r="W258" s="35"/>
      <c r="X258" s="36" t="str">
        <f t="shared" ca="1" si="24"/>
        <v>Overdue</v>
      </c>
      <c r="Y258" s="37"/>
      <c r="Z258" s="38" t="str">
        <f t="shared" si="25"/>
        <v/>
      </c>
    </row>
    <row r="259" spans="1:26" s="39" customFormat="1" ht="28.5">
      <c r="A259" s="30">
        <v>256</v>
      </c>
      <c r="B259" s="31" t="s">
        <v>2624</v>
      </c>
      <c r="C259" s="31" t="s">
        <v>323</v>
      </c>
      <c r="D259" s="44" t="s">
        <v>32</v>
      </c>
      <c r="E259" s="72" t="str">
        <f>IFERROR(IF(INDEX(Sheet3!$B$2:$B$8, MATCH(D259, Sheet3!$A$2:$A$8, 0)) = 0, "", INDEX(Sheet3!$B$2:$B$8, MATCH(D259, Sheet3!$A$2:$A$8, 0))), "")</f>
        <v>Breakdown</v>
      </c>
      <c r="F259" s="31" t="s">
        <v>2625</v>
      </c>
      <c r="G259" s="45" t="s">
        <v>594</v>
      </c>
      <c r="H259" s="63" t="str">
        <f>IFERROR(INDEX(Sheet3!$F$2:$F$114, MATCH(G259, Sheet3!$E$2:$E$114, 0)), "")</f>
        <v>ELECTRICAL</v>
      </c>
      <c r="I259" s="32">
        <v>45677</v>
      </c>
      <c r="J259" s="33">
        <f t="shared" ca="1" si="23"/>
        <v>36</v>
      </c>
      <c r="K259" s="34">
        <v>45677</v>
      </c>
      <c r="L259" s="59">
        <f t="shared" ca="1" si="29"/>
        <v>0</v>
      </c>
      <c r="M259" s="34">
        <v>45693</v>
      </c>
      <c r="N259" s="47">
        <f t="shared" ca="1" si="30"/>
        <v>16</v>
      </c>
      <c r="O259" s="75">
        <v>45693</v>
      </c>
      <c r="P259" s="75">
        <v>45693</v>
      </c>
      <c r="Q259" s="47">
        <f t="shared" ca="1" si="26"/>
        <v>0</v>
      </c>
      <c r="R259" s="34">
        <v>45693</v>
      </c>
      <c r="S259" s="59">
        <f t="shared" ca="1" si="27"/>
        <v>1</v>
      </c>
      <c r="T259" s="32">
        <v>45694</v>
      </c>
      <c r="U259" s="33">
        <f t="shared" ca="1" si="28"/>
        <v>19</v>
      </c>
      <c r="V259" s="34">
        <v>45713</v>
      </c>
      <c r="W259" s="35">
        <v>250000</v>
      </c>
      <c r="X259" s="36" t="str">
        <f t="shared" ca="1" si="24"/>
        <v>Completed</v>
      </c>
      <c r="Y259" s="37">
        <v>45713</v>
      </c>
      <c r="Z259" s="38">
        <f t="shared" si="25"/>
        <v>1</v>
      </c>
    </row>
    <row r="260" spans="1:26" s="39" customFormat="1" ht="25.5">
      <c r="A260" s="30">
        <v>257</v>
      </c>
      <c r="B260" s="31" t="s">
        <v>2626</v>
      </c>
      <c r="C260" s="31" t="s">
        <v>209</v>
      </c>
      <c r="D260" s="44" t="s">
        <v>54</v>
      </c>
      <c r="E260" s="72" t="str">
        <f>IFERROR(IF(INDEX(Sheet3!$B$2:$B$8, MATCH(D260, Sheet3!$A$2:$A$8, 0)) = 0, "", INDEX(Sheet3!$B$2:$B$8, MATCH(D260, Sheet3!$A$2:$A$8, 0))), "")</f>
        <v>Breakdown</v>
      </c>
      <c r="F260" s="31" t="s">
        <v>226</v>
      </c>
      <c r="G260" s="45" t="s">
        <v>61</v>
      </c>
      <c r="H260" s="63" t="str">
        <f>IFERROR(INDEX(Sheet3!$F$2:$F$114, MATCH(G260, Sheet3!$E$2:$E$114, 0)), "")</f>
        <v>HVAC</v>
      </c>
      <c r="I260" s="32">
        <v>45671</v>
      </c>
      <c r="J260" s="33">
        <f t="shared" ca="1" si="23"/>
        <v>65</v>
      </c>
      <c r="K260" s="34">
        <v>45671</v>
      </c>
      <c r="L260" s="59">
        <f t="shared" ca="1" si="29"/>
        <v>0</v>
      </c>
      <c r="M260" s="34">
        <v>45689</v>
      </c>
      <c r="N260" s="47">
        <f t="shared" ca="1" si="30"/>
        <v>18</v>
      </c>
      <c r="O260" s="75">
        <v>45716</v>
      </c>
      <c r="P260" s="75">
        <v>45726</v>
      </c>
      <c r="Q260" s="47">
        <f t="shared" ca="1" si="26"/>
        <v>10</v>
      </c>
      <c r="R260" s="34">
        <v>45726</v>
      </c>
      <c r="S260" s="59">
        <f t="shared" ca="1" si="27"/>
        <v>2</v>
      </c>
      <c r="T260" s="32">
        <v>45728</v>
      </c>
      <c r="U260" s="33">
        <f t="shared" ca="1" si="28"/>
        <v>8</v>
      </c>
      <c r="V260" s="34">
        <v>45697</v>
      </c>
      <c r="W260" s="35">
        <v>180500</v>
      </c>
      <c r="X260" s="36" t="str">
        <f t="shared" ca="1" si="24"/>
        <v>Overdue</v>
      </c>
      <c r="Y260" s="37"/>
      <c r="Z260" s="38" t="str">
        <f t="shared" si="25"/>
        <v/>
      </c>
    </row>
    <row r="261" spans="1:26" s="39" customFormat="1" ht="30.75">
      <c r="A261" s="30">
        <v>258</v>
      </c>
      <c r="B261" s="31" t="s">
        <v>2627</v>
      </c>
      <c r="C261" s="31" t="s">
        <v>393</v>
      </c>
      <c r="D261" s="44" t="s">
        <v>54</v>
      </c>
      <c r="E261" s="72" t="str">
        <f>IFERROR(IF(INDEX(Sheet3!$B$2:$B$8, MATCH(D261, Sheet3!$A$2:$A$8, 0)) = 0, "", INDEX(Sheet3!$B$2:$B$8, MATCH(D261, Sheet3!$A$2:$A$8, 0))), "")</f>
        <v>Breakdown</v>
      </c>
      <c r="F261" s="31" t="s">
        <v>390</v>
      </c>
      <c r="G261" s="45" t="s">
        <v>538</v>
      </c>
      <c r="H261" s="63" t="str">
        <f>IFERROR(INDEX(Sheet3!$F$2:$F$114, MATCH(G261, Sheet3!$E$2:$E$114, 0)), "")</f>
        <v>HVAC</v>
      </c>
      <c r="I261" s="32">
        <v>45686</v>
      </c>
      <c r="J261" s="33">
        <f t="shared" ca="1" si="23"/>
        <v>50</v>
      </c>
      <c r="K261" s="34">
        <v>45686</v>
      </c>
      <c r="L261" s="59">
        <f t="shared" ca="1" si="29"/>
        <v>0</v>
      </c>
      <c r="M261" s="34">
        <v>45690</v>
      </c>
      <c r="N261" s="47">
        <f t="shared" ca="1" si="30"/>
        <v>4</v>
      </c>
      <c r="O261" s="75"/>
      <c r="P261" s="75"/>
      <c r="Q261" s="47" t="str">
        <f t="shared" ca="1" si="26"/>
        <v/>
      </c>
      <c r="R261" s="34"/>
      <c r="S261" s="59" t="str">
        <f t="shared" ca="1" si="27"/>
        <v/>
      </c>
      <c r="T261" s="32"/>
      <c r="U261" s="33" t="str">
        <f t="shared" ca="1" si="28"/>
        <v/>
      </c>
      <c r="V261" s="34"/>
      <c r="W261" s="35"/>
      <c r="X261" s="36" t="str">
        <f t="shared" ca="1" si="24"/>
        <v>Overdue</v>
      </c>
      <c r="Y261" s="37"/>
      <c r="Z261" s="38" t="str">
        <f t="shared" si="25"/>
        <v/>
      </c>
    </row>
    <row r="262" spans="1:26" s="39" customFormat="1" ht="15.75">
      <c r="A262" s="30">
        <v>259</v>
      </c>
      <c r="B262" s="31" t="s">
        <v>2627</v>
      </c>
      <c r="C262" s="31" t="s">
        <v>393</v>
      </c>
      <c r="D262" s="44" t="s">
        <v>54</v>
      </c>
      <c r="E262" s="72" t="str">
        <f>IFERROR(IF(INDEX(Sheet3!$B$2:$B$8, MATCH(D262, Sheet3!$A$2:$A$8, 0)) = 0, "", INDEX(Sheet3!$B$2:$B$8, MATCH(D262, Sheet3!$A$2:$A$8, 0))), "")</f>
        <v>Breakdown</v>
      </c>
      <c r="F262" s="31" t="s">
        <v>324</v>
      </c>
      <c r="G262" s="45" t="s">
        <v>61</v>
      </c>
      <c r="H262" s="63" t="str">
        <f>IFERROR(INDEX(Sheet3!$F$2:$F$114, MATCH(G262, Sheet3!$E$2:$E$114, 0)), "")</f>
        <v>HVAC</v>
      </c>
      <c r="I262" s="32">
        <v>45686</v>
      </c>
      <c r="J262" s="33">
        <f t="shared" ref="J262:J325" ca="1" si="31">IF(I262="","",IF(Y262&lt;&gt;"",Y262-I262,TODAY()-I262))</f>
        <v>50</v>
      </c>
      <c r="K262" s="34">
        <v>45686</v>
      </c>
      <c r="L262" s="59">
        <f t="shared" ca="1" si="29"/>
        <v>0</v>
      </c>
      <c r="M262" s="34"/>
      <c r="N262" s="47">
        <f t="shared" ca="1" si="30"/>
        <v>50</v>
      </c>
      <c r="O262" s="75"/>
      <c r="P262" s="75"/>
      <c r="Q262" s="47" t="str">
        <f t="shared" ca="1" si="26"/>
        <v/>
      </c>
      <c r="R262" s="34"/>
      <c r="S262" s="59" t="str">
        <f t="shared" ca="1" si="27"/>
        <v/>
      </c>
      <c r="T262" s="32"/>
      <c r="U262" s="33" t="str">
        <f t="shared" ca="1" si="28"/>
        <v/>
      </c>
      <c r="V262" s="34"/>
      <c r="W262" s="35"/>
      <c r="X262" s="36" t="str">
        <f t="shared" ref="X262:X325" ca="1" si="32">IF(I262="","",IF(Y262&lt;&gt;"","Completed",IF(TODAY()&lt;V262,"Planned",IF(TODAY()=V262,"Due","Overdue"))))</f>
        <v>Overdue</v>
      </c>
      <c r="Y262" s="37"/>
      <c r="Z262" s="38" t="str">
        <f t="shared" ref="Z262:Z325" si="33">IF(Y262="","",IF(Y262&lt;=V262,1,0))</f>
        <v/>
      </c>
    </row>
    <row r="263" spans="1:26" s="39" customFormat="1" ht="30.75">
      <c r="A263" s="30">
        <v>260</v>
      </c>
      <c r="B263" s="31" t="s">
        <v>2628</v>
      </c>
      <c r="C263" s="31" t="s">
        <v>209</v>
      </c>
      <c r="D263" s="44" t="s">
        <v>54</v>
      </c>
      <c r="E263" s="72" t="str">
        <f>IFERROR(IF(INDEX(Sheet3!$B$2:$B$8, MATCH(D263, Sheet3!$A$2:$A$8, 0)) = 0, "", INDEX(Sheet3!$B$2:$B$8, MATCH(D263, Sheet3!$A$2:$A$8, 0))), "")</f>
        <v>Breakdown</v>
      </c>
      <c r="F263" s="31" t="s">
        <v>134</v>
      </c>
      <c r="G263" s="45" t="s">
        <v>122</v>
      </c>
      <c r="H263" s="63" t="str">
        <f>IFERROR(INDEX(Sheet3!$F$2:$F$114, MATCH(G263, Sheet3!$E$2:$E$114, 0)), "")</f>
        <v>KITCHEN_EQUIPMENT</v>
      </c>
      <c r="I263" s="32">
        <v>45670</v>
      </c>
      <c r="J263" s="33">
        <f t="shared" ca="1" si="31"/>
        <v>66</v>
      </c>
      <c r="K263" s="34">
        <v>45671</v>
      </c>
      <c r="L263" s="59">
        <f t="shared" ca="1" si="29"/>
        <v>1</v>
      </c>
      <c r="M263" s="34"/>
      <c r="N263" s="47">
        <f t="shared" ca="1" si="30"/>
        <v>65</v>
      </c>
      <c r="O263" s="75"/>
      <c r="P263" s="75"/>
      <c r="Q263" s="47" t="str">
        <f t="shared" ref="Q263:Q326" ca="1" si="34">IF(P263&lt;&gt;"",P263-O263,IF(O263="","",TODAY()-O263))</f>
        <v/>
      </c>
      <c r="R263" s="34"/>
      <c r="S263" s="59" t="str">
        <f t="shared" ref="S263:S326" ca="1" si="35">IF(T263&lt;&gt;"",T263-R263,IF(R263="","",TODAY()-R263))</f>
        <v/>
      </c>
      <c r="T263" s="32"/>
      <c r="U263" s="33" t="str">
        <f t="shared" ca="1" si="28"/>
        <v/>
      </c>
      <c r="V263" s="34"/>
      <c r="W263" s="35"/>
      <c r="X263" s="36" t="str">
        <f t="shared" ca="1" si="32"/>
        <v>Overdue</v>
      </c>
      <c r="Y263" s="37"/>
      <c r="Z263" s="38" t="str">
        <f t="shared" si="33"/>
        <v/>
      </c>
    </row>
    <row r="264" spans="1:26" s="39" customFormat="1" ht="15.75">
      <c r="A264" s="30">
        <v>261</v>
      </c>
      <c r="B264" s="31" t="s">
        <v>2629</v>
      </c>
      <c r="C264" s="31" t="s">
        <v>209</v>
      </c>
      <c r="D264" s="44" t="s">
        <v>54</v>
      </c>
      <c r="E264" s="72" t="str">
        <f>IFERROR(IF(INDEX(Sheet3!$B$2:$B$8, MATCH(D264, Sheet3!$A$2:$A$8, 0)) = 0, "", INDEX(Sheet3!$B$2:$B$8, MATCH(D264, Sheet3!$A$2:$A$8, 0))), "")</f>
        <v>Breakdown</v>
      </c>
      <c r="F264" s="31" t="s">
        <v>295</v>
      </c>
      <c r="G264" s="45"/>
      <c r="H264" s="63" t="str">
        <f>IFERROR(INDEX(Sheet3!$F$2:$F$114, MATCH(G264, Sheet3!$E$2:$E$114, 0)), "")</f>
        <v/>
      </c>
      <c r="I264" s="32"/>
      <c r="J264" s="33" t="str">
        <f t="shared" ca="1" si="31"/>
        <v/>
      </c>
      <c r="K264" s="34"/>
      <c r="L264" s="59" t="str">
        <f t="shared" ca="1" si="29"/>
        <v/>
      </c>
      <c r="M264" s="34"/>
      <c r="N264" s="47" t="str">
        <f t="shared" ca="1" si="30"/>
        <v/>
      </c>
      <c r="O264" s="75"/>
      <c r="P264" s="75"/>
      <c r="Q264" s="47" t="str">
        <f t="shared" ca="1" si="34"/>
        <v/>
      </c>
      <c r="R264" s="34"/>
      <c r="S264" s="59" t="str">
        <f t="shared" ca="1" si="35"/>
        <v/>
      </c>
      <c r="T264" s="32"/>
      <c r="U264" s="33" t="str">
        <f t="shared" ca="1" si="28"/>
        <v/>
      </c>
      <c r="V264" s="34"/>
      <c r="W264" s="35"/>
      <c r="X264" s="36" t="str">
        <f t="shared" ca="1" si="32"/>
        <v/>
      </c>
      <c r="Y264" s="37"/>
      <c r="Z264" s="38" t="str">
        <f t="shared" si="33"/>
        <v/>
      </c>
    </row>
    <row r="265" spans="1:26" s="39" customFormat="1" ht="25.5">
      <c r="A265" s="30">
        <v>262</v>
      </c>
      <c r="B265" s="31" t="s">
        <v>645</v>
      </c>
      <c r="C265" s="31" t="s">
        <v>204</v>
      </c>
      <c r="D265" s="44" t="s">
        <v>54</v>
      </c>
      <c r="E265" s="72" t="str">
        <f>IFERROR(IF(INDEX(Sheet3!$B$2:$B$8, MATCH(D265, Sheet3!$A$2:$A$8, 0)) = 0, "", INDEX(Sheet3!$B$2:$B$8, MATCH(D265, Sheet3!$A$2:$A$8, 0))), "")</f>
        <v>Breakdown</v>
      </c>
      <c r="F265" s="31" t="s">
        <v>1156</v>
      </c>
      <c r="G265" s="45" t="s">
        <v>158</v>
      </c>
      <c r="H265" s="63" t="str">
        <f>IFERROR(INDEX(Sheet3!$F$2:$F$114, MATCH(G265, Sheet3!$E$2:$E$114, 0)), "")</f>
        <v>INVERTER</v>
      </c>
      <c r="I265" s="32">
        <v>45687</v>
      </c>
      <c r="J265" s="33">
        <f t="shared" ca="1" si="31"/>
        <v>49</v>
      </c>
      <c r="K265" s="34">
        <v>45688</v>
      </c>
      <c r="L265" s="59">
        <f t="shared" ca="1" si="29"/>
        <v>1</v>
      </c>
      <c r="M265" s="34">
        <v>45693</v>
      </c>
      <c r="N265" s="47">
        <f t="shared" ca="1" si="30"/>
        <v>5</v>
      </c>
      <c r="O265" s="75">
        <v>45695</v>
      </c>
      <c r="P265" s="75">
        <v>45695</v>
      </c>
      <c r="Q265" s="47">
        <f t="shared" ca="1" si="34"/>
        <v>0</v>
      </c>
      <c r="R265" s="34">
        <v>45695</v>
      </c>
      <c r="S265" s="59">
        <f t="shared" ca="1" si="35"/>
        <v>41</v>
      </c>
      <c r="T265" s="32"/>
      <c r="U265" s="33" t="str">
        <f t="shared" ca="1" si="28"/>
        <v/>
      </c>
      <c r="V265" s="34"/>
      <c r="W265" s="35"/>
      <c r="X265" s="36" t="str">
        <f t="shared" ca="1" si="32"/>
        <v>Overdue</v>
      </c>
      <c r="Y265" s="37"/>
      <c r="Z265" s="38" t="str">
        <f t="shared" si="33"/>
        <v/>
      </c>
    </row>
    <row r="266" spans="1:26" s="39" customFormat="1" ht="25.5">
      <c r="A266" s="30">
        <v>263</v>
      </c>
      <c r="B266" s="31" t="s">
        <v>2630</v>
      </c>
      <c r="C266" s="31" t="s">
        <v>216</v>
      </c>
      <c r="D266" s="44" t="s">
        <v>54</v>
      </c>
      <c r="E266" s="72" t="str">
        <f>IFERROR(IF(INDEX(Sheet3!$B$2:$B$8, MATCH(D266, Sheet3!$A$2:$A$8, 0)) = 0, "", INDEX(Sheet3!$B$2:$B$8, MATCH(D266, Sheet3!$A$2:$A$8, 0))), "")</f>
        <v>Breakdown</v>
      </c>
      <c r="F266" s="31" t="s">
        <v>134</v>
      </c>
      <c r="G266" s="45" t="s">
        <v>97</v>
      </c>
      <c r="H266" s="63" t="str">
        <f>IFERROR(INDEX(Sheet3!$F$2:$F$114, MATCH(G266, Sheet3!$E$2:$E$114, 0)), "")</f>
        <v>HVAC</v>
      </c>
      <c r="I266" s="32">
        <v>45685</v>
      </c>
      <c r="J266" s="33">
        <f t="shared" ca="1" si="31"/>
        <v>51</v>
      </c>
      <c r="K266" s="34">
        <v>45685</v>
      </c>
      <c r="L266" s="59">
        <f t="shared" ca="1" si="29"/>
        <v>0</v>
      </c>
      <c r="M266" s="34"/>
      <c r="N266" s="47">
        <f t="shared" ca="1" si="30"/>
        <v>51</v>
      </c>
      <c r="O266" s="75"/>
      <c r="P266" s="75"/>
      <c r="Q266" s="47" t="str">
        <f t="shared" ca="1" si="34"/>
        <v/>
      </c>
      <c r="R266" s="34"/>
      <c r="S266" s="59" t="str">
        <f t="shared" ca="1" si="35"/>
        <v/>
      </c>
      <c r="T266" s="32"/>
      <c r="U266" s="33" t="str">
        <f t="shared" ref="U266:U329" ca="1" si="36">IF(T266="","",IF(Y266&lt;&gt;"",Y266-T266,TODAY()-T266))</f>
        <v/>
      </c>
      <c r="V266" s="34"/>
      <c r="W266" s="35"/>
      <c r="X266" s="36" t="str">
        <f t="shared" ca="1" si="32"/>
        <v>Overdue</v>
      </c>
      <c r="Y266" s="37"/>
      <c r="Z266" s="38" t="str">
        <f t="shared" si="33"/>
        <v/>
      </c>
    </row>
    <row r="267" spans="1:26" s="39" customFormat="1" ht="25.5">
      <c r="A267" s="30">
        <v>264</v>
      </c>
      <c r="B267" s="31" t="s">
        <v>2631</v>
      </c>
      <c r="C267" s="31" t="s">
        <v>219</v>
      </c>
      <c r="D267" s="44" t="s">
        <v>54</v>
      </c>
      <c r="E267" s="72" t="str">
        <f>IFERROR(IF(INDEX(Sheet3!$B$2:$B$8, MATCH(D267, Sheet3!$A$2:$A$8, 0)) = 0, "", INDEX(Sheet3!$B$2:$B$8, MATCH(D267, Sheet3!$A$2:$A$8, 0))), "")</f>
        <v>Breakdown</v>
      </c>
      <c r="F267" s="31" t="s">
        <v>1675</v>
      </c>
      <c r="G267" s="45" t="s">
        <v>34</v>
      </c>
      <c r="H267" s="63" t="str">
        <f>IFERROR(INDEX(Sheet3!$F$2:$F$114, MATCH(G267, Sheet3!$E$2:$E$114, 0)), "")</f>
        <v>EVACUATION</v>
      </c>
      <c r="I267" s="32">
        <v>45687</v>
      </c>
      <c r="J267" s="33">
        <f t="shared" ca="1" si="31"/>
        <v>49</v>
      </c>
      <c r="K267" s="34">
        <v>45687</v>
      </c>
      <c r="L267" s="59">
        <f t="shared" ca="1" si="29"/>
        <v>0</v>
      </c>
      <c r="M267" s="34"/>
      <c r="N267" s="47">
        <f t="shared" ca="1" si="30"/>
        <v>49</v>
      </c>
      <c r="O267" s="75"/>
      <c r="P267" s="75"/>
      <c r="Q267" s="47" t="str">
        <f t="shared" ca="1" si="34"/>
        <v/>
      </c>
      <c r="R267" s="34"/>
      <c r="S267" s="59" t="str">
        <f t="shared" ca="1" si="35"/>
        <v/>
      </c>
      <c r="T267" s="32"/>
      <c r="U267" s="33" t="str">
        <f t="shared" ca="1" si="36"/>
        <v/>
      </c>
      <c r="V267" s="34"/>
      <c r="W267" s="35"/>
      <c r="X267" s="36" t="str">
        <f t="shared" ca="1" si="32"/>
        <v>Overdue</v>
      </c>
      <c r="Y267" s="37"/>
      <c r="Z267" s="38" t="str">
        <f t="shared" si="33"/>
        <v/>
      </c>
    </row>
    <row r="268" spans="1:26" s="39" customFormat="1" ht="15.75">
      <c r="A268" s="30">
        <v>265</v>
      </c>
      <c r="B268" s="31" t="s">
        <v>2632</v>
      </c>
      <c r="C268" s="31" t="s">
        <v>243</v>
      </c>
      <c r="D268" s="44" t="s">
        <v>54</v>
      </c>
      <c r="E268" s="72" t="str">
        <f>IFERROR(IF(INDEX(Sheet3!$B$2:$B$8, MATCH(D268, Sheet3!$A$2:$A$8, 0)) = 0, "", INDEX(Sheet3!$B$2:$B$8, MATCH(D268, Sheet3!$A$2:$A$8, 0))), "")</f>
        <v>Breakdown</v>
      </c>
      <c r="F268" s="31" t="s">
        <v>212</v>
      </c>
      <c r="G268" s="45" t="s">
        <v>84</v>
      </c>
      <c r="H268" s="63" t="str">
        <f>IFERROR(INDEX(Sheet3!$F$2:$F$114, MATCH(G268, Sheet3!$E$2:$E$114, 0)), "")</f>
        <v>OTHERS</v>
      </c>
      <c r="I268" s="32">
        <v>45668</v>
      </c>
      <c r="J268" s="33">
        <f t="shared" ca="1" si="31"/>
        <v>68</v>
      </c>
      <c r="K268" s="34">
        <v>45668</v>
      </c>
      <c r="L268" s="59">
        <f t="shared" ca="1" si="29"/>
        <v>0</v>
      </c>
      <c r="M268" s="34">
        <v>45690</v>
      </c>
      <c r="N268" s="47">
        <f t="shared" ca="1" si="30"/>
        <v>22</v>
      </c>
      <c r="O268" s="75">
        <v>45690</v>
      </c>
      <c r="P268" s="75">
        <v>45690</v>
      </c>
      <c r="Q268" s="47">
        <f t="shared" ca="1" si="34"/>
        <v>0</v>
      </c>
      <c r="R268" s="34">
        <v>45690</v>
      </c>
      <c r="S268" s="59">
        <f t="shared" ca="1" si="35"/>
        <v>0</v>
      </c>
      <c r="T268" s="32">
        <v>45690</v>
      </c>
      <c r="U268" s="33">
        <f t="shared" ca="1" si="36"/>
        <v>46</v>
      </c>
      <c r="V268" s="34">
        <v>45692</v>
      </c>
      <c r="W268" s="35"/>
      <c r="X268" s="36" t="str">
        <f t="shared" ca="1" si="32"/>
        <v>Overdue</v>
      </c>
      <c r="Y268" s="37"/>
      <c r="Z268" s="38" t="str">
        <f t="shared" si="33"/>
        <v/>
      </c>
    </row>
    <row r="269" spans="1:26" s="39" customFormat="1" ht="30.75">
      <c r="A269" s="30">
        <v>266</v>
      </c>
      <c r="B269" s="31" t="s">
        <v>539</v>
      </c>
      <c r="C269" s="31" t="s">
        <v>71</v>
      </c>
      <c r="D269" s="44" t="s">
        <v>59</v>
      </c>
      <c r="E269" s="72" t="str">
        <f>IFERROR(IF(INDEX(Sheet3!$B$2:$B$8, MATCH(D269, Sheet3!$A$2:$A$8, 0)) = 0, "", INDEX(Sheet3!$B$2:$B$8, MATCH(D269, Sheet3!$A$2:$A$8, 0))), "")</f>
        <v>Preventive</v>
      </c>
      <c r="F269" s="31" t="s">
        <v>562</v>
      </c>
      <c r="G269" s="45" t="s">
        <v>202</v>
      </c>
      <c r="H269" s="63" t="str">
        <f>IFERROR(INDEX(Sheet3!$F$2:$F$114, MATCH(G269, Sheet3!$E$2:$E$114, 0)), "")</f>
        <v>GENERATOR</v>
      </c>
      <c r="I269" s="32">
        <v>45688</v>
      </c>
      <c r="J269" s="33">
        <f t="shared" ca="1" si="31"/>
        <v>48</v>
      </c>
      <c r="K269" s="34">
        <v>45690</v>
      </c>
      <c r="L269" s="59">
        <f t="shared" ca="1" si="29"/>
        <v>2</v>
      </c>
      <c r="M269" s="34"/>
      <c r="N269" s="47">
        <f t="shared" ca="1" si="30"/>
        <v>46</v>
      </c>
      <c r="O269" s="75"/>
      <c r="P269" s="75"/>
      <c r="Q269" s="47" t="str">
        <f t="shared" ca="1" si="34"/>
        <v/>
      </c>
      <c r="R269" s="34"/>
      <c r="S269" s="59" t="str">
        <f t="shared" ca="1" si="35"/>
        <v/>
      </c>
      <c r="T269" s="32"/>
      <c r="U269" s="33" t="str">
        <f t="shared" ca="1" si="36"/>
        <v/>
      </c>
      <c r="V269" s="34"/>
      <c r="W269" s="35"/>
      <c r="X269" s="36" t="str">
        <f t="shared" ca="1" si="32"/>
        <v>Overdue</v>
      </c>
      <c r="Y269" s="37"/>
      <c r="Z269" s="38" t="str">
        <f t="shared" si="33"/>
        <v/>
      </c>
    </row>
    <row r="270" spans="1:26" s="39" customFormat="1" ht="15.75">
      <c r="A270" s="30">
        <v>267</v>
      </c>
      <c r="B270" s="31" t="s">
        <v>2633</v>
      </c>
      <c r="C270" s="31" t="s">
        <v>2634</v>
      </c>
      <c r="D270" s="44" t="s">
        <v>54</v>
      </c>
      <c r="E270" s="72" t="str">
        <f>IFERROR(IF(INDEX(Sheet3!$B$2:$B$8, MATCH(D270, Sheet3!$A$2:$A$8, 0)) = 0, "", INDEX(Sheet3!$B$2:$B$8, MATCH(D270, Sheet3!$A$2:$A$8, 0))), "")</f>
        <v>Breakdown</v>
      </c>
      <c r="F270" s="31"/>
      <c r="G270" s="45" t="s">
        <v>84</v>
      </c>
      <c r="H270" s="63" t="str">
        <f>IFERROR(INDEX(Sheet3!$F$2:$F$114, MATCH(G270, Sheet3!$E$2:$E$114, 0)), "")</f>
        <v>OTHERS</v>
      </c>
      <c r="I270" s="32">
        <v>45684</v>
      </c>
      <c r="J270" s="33">
        <f t="shared" ca="1" si="31"/>
        <v>52</v>
      </c>
      <c r="K270" s="34">
        <v>45690</v>
      </c>
      <c r="L270" s="59">
        <f t="shared" ca="1" si="29"/>
        <v>6</v>
      </c>
      <c r="M270" s="34"/>
      <c r="N270" s="47">
        <f t="shared" ca="1" si="30"/>
        <v>46</v>
      </c>
      <c r="O270" s="75"/>
      <c r="P270" s="75"/>
      <c r="Q270" s="47" t="str">
        <f t="shared" ca="1" si="34"/>
        <v/>
      </c>
      <c r="R270" s="34"/>
      <c r="S270" s="59" t="str">
        <f t="shared" ca="1" si="35"/>
        <v/>
      </c>
      <c r="T270" s="32"/>
      <c r="U270" s="33" t="str">
        <f t="shared" ca="1" si="36"/>
        <v/>
      </c>
      <c r="V270" s="34"/>
      <c r="W270" s="35"/>
      <c r="X270" s="36" t="str">
        <f t="shared" ca="1" si="32"/>
        <v>Overdue</v>
      </c>
      <c r="Y270" s="37"/>
      <c r="Z270" s="38" t="str">
        <f t="shared" si="33"/>
        <v/>
      </c>
    </row>
    <row r="271" spans="1:26" s="39" customFormat="1" ht="25.5">
      <c r="A271" s="30">
        <v>268</v>
      </c>
      <c r="B271" s="31" t="s">
        <v>722</v>
      </c>
      <c r="C271" s="31" t="s">
        <v>479</v>
      </c>
      <c r="D271" s="44" t="s">
        <v>32</v>
      </c>
      <c r="E271" s="72" t="str">
        <f>IFERROR(IF(INDEX(Sheet3!$B$2:$B$8, MATCH(D271, Sheet3!$A$2:$A$8, 0)) = 0, "", INDEX(Sheet3!$B$2:$B$8, MATCH(D271, Sheet3!$A$2:$A$8, 0))), "")</f>
        <v>Breakdown</v>
      </c>
      <c r="F271" s="31" t="s">
        <v>1393</v>
      </c>
      <c r="G271" s="45" t="s">
        <v>34</v>
      </c>
      <c r="H271" s="63" t="str">
        <f>IFERROR(INDEX(Sheet3!$F$2:$F$114, MATCH(G271, Sheet3!$E$2:$E$114, 0)), "")</f>
        <v>EVACUATION</v>
      </c>
      <c r="I271" s="32">
        <v>45677</v>
      </c>
      <c r="J271" s="33">
        <f t="shared" ca="1" si="31"/>
        <v>59</v>
      </c>
      <c r="K271" s="34">
        <v>45677</v>
      </c>
      <c r="L271" s="59">
        <f t="shared" ca="1" si="29"/>
        <v>0</v>
      </c>
      <c r="M271" s="34">
        <v>45690</v>
      </c>
      <c r="N271" s="47">
        <f t="shared" ca="1" si="30"/>
        <v>13</v>
      </c>
      <c r="O271" s="75">
        <v>45690</v>
      </c>
      <c r="P271" s="75">
        <v>45691</v>
      </c>
      <c r="Q271" s="47">
        <f t="shared" ca="1" si="34"/>
        <v>1</v>
      </c>
      <c r="R271" s="34">
        <v>45691</v>
      </c>
      <c r="S271" s="59">
        <f t="shared" ca="1" si="35"/>
        <v>45</v>
      </c>
      <c r="T271" s="32"/>
      <c r="U271" s="33" t="str">
        <f t="shared" ca="1" si="36"/>
        <v/>
      </c>
      <c r="V271" s="34"/>
      <c r="W271" s="35">
        <v>503900</v>
      </c>
      <c r="X271" s="36" t="str">
        <f t="shared" ca="1" si="32"/>
        <v>Overdue</v>
      </c>
      <c r="Y271" s="37"/>
      <c r="Z271" s="38" t="str">
        <f t="shared" si="33"/>
        <v/>
      </c>
    </row>
    <row r="272" spans="1:26" s="39" customFormat="1" ht="25.5">
      <c r="A272" s="30">
        <v>269</v>
      </c>
      <c r="B272" s="31" t="s">
        <v>1069</v>
      </c>
      <c r="C272" s="31" t="s">
        <v>117</v>
      </c>
      <c r="D272" s="44" t="s">
        <v>32</v>
      </c>
      <c r="E272" s="72" t="str">
        <f>IFERROR(IF(INDEX(Sheet3!$B$2:$B$8, MATCH(D272, Sheet3!$A$2:$A$8, 0)) = 0, "", INDEX(Sheet3!$B$2:$B$8, MATCH(D272, Sheet3!$A$2:$A$8, 0))), "")</f>
        <v>Breakdown</v>
      </c>
      <c r="F272" s="31" t="s">
        <v>37</v>
      </c>
      <c r="G272" s="45" t="s">
        <v>84</v>
      </c>
      <c r="H272" s="63" t="str">
        <f>IFERROR(INDEX(Sheet3!$F$2:$F$114, MATCH(G272, Sheet3!$E$2:$E$114, 0)), "")</f>
        <v>OTHERS</v>
      </c>
      <c r="I272" s="32">
        <v>45688</v>
      </c>
      <c r="J272" s="33">
        <f t="shared" ca="1" si="31"/>
        <v>48</v>
      </c>
      <c r="K272" s="34">
        <v>45688</v>
      </c>
      <c r="L272" s="59">
        <f t="shared" ca="1" si="29"/>
        <v>0</v>
      </c>
      <c r="M272" s="34">
        <v>45688</v>
      </c>
      <c r="N272" s="47">
        <f t="shared" ca="1" si="30"/>
        <v>0</v>
      </c>
      <c r="O272" s="75"/>
      <c r="P272" s="75"/>
      <c r="Q272" s="47" t="str">
        <f t="shared" ca="1" si="34"/>
        <v/>
      </c>
      <c r="R272" s="34"/>
      <c r="S272" s="59" t="str">
        <f t="shared" ca="1" si="35"/>
        <v/>
      </c>
      <c r="T272" s="32"/>
      <c r="U272" s="33" t="str">
        <f t="shared" ca="1" si="36"/>
        <v/>
      </c>
      <c r="V272" s="34"/>
      <c r="W272" s="35"/>
      <c r="X272" s="36" t="str">
        <f t="shared" ca="1" si="32"/>
        <v>Overdue</v>
      </c>
      <c r="Y272" s="37"/>
      <c r="Z272" s="38" t="str">
        <f t="shared" si="33"/>
        <v/>
      </c>
    </row>
    <row r="273" spans="1:26" s="39" customFormat="1" ht="30.75">
      <c r="A273" s="30">
        <v>270</v>
      </c>
      <c r="B273" s="31" t="s">
        <v>2635</v>
      </c>
      <c r="C273" s="31" t="s">
        <v>117</v>
      </c>
      <c r="D273" s="44" t="s">
        <v>42</v>
      </c>
      <c r="E273" s="72" t="str">
        <f>IFERROR(IF(INDEX(Sheet3!$B$2:$B$8, MATCH(D273, Sheet3!$A$2:$A$8, 0)) = 0, "", INDEX(Sheet3!$B$2:$B$8, MATCH(D273, Sheet3!$A$2:$A$8, 0))), "")</f>
        <v>Corrective</v>
      </c>
      <c r="F273" s="31" t="s">
        <v>33</v>
      </c>
      <c r="G273" s="45" t="s">
        <v>84</v>
      </c>
      <c r="H273" s="63" t="str">
        <f>IFERROR(INDEX(Sheet3!$F$2:$F$114, MATCH(G273, Sheet3!$E$2:$E$114, 0)), "")</f>
        <v>OTHERS</v>
      </c>
      <c r="I273" s="32">
        <v>45674</v>
      </c>
      <c r="J273" s="33">
        <f t="shared" ca="1" si="31"/>
        <v>62</v>
      </c>
      <c r="K273" s="34">
        <v>45675</v>
      </c>
      <c r="L273" s="59">
        <f t="shared" ca="1" si="29"/>
        <v>1</v>
      </c>
      <c r="M273" s="34">
        <v>45686</v>
      </c>
      <c r="N273" s="47">
        <f t="shared" ca="1" si="30"/>
        <v>11</v>
      </c>
      <c r="O273" s="75"/>
      <c r="P273" s="75"/>
      <c r="Q273" s="47" t="str">
        <f t="shared" ca="1" si="34"/>
        <v/>
      </c>
      <c r="R273" s="34"/>
      <c r="S273" s="59" t="str">
        <f t="shared" ca="1" si="35"/>
        <v/>
      </c>
      <c r="T273" s="32"/>
      <c r="U273" s="33" t="str">
        <f t="shared" ca="1" si="36"/>
        <v/>
      </c>
      <c r="V273" s="34"/>
      <c r="W273" s="35"/>
      <c r="X273" s="36" t="str">
        <f t="shared" ca="1" si="32"/>
        <v>Overdue</v>
      </c>
      <c r="Y273" s="37"/>
      <c r="Z273" s="38" t="str">
        <f t="shared" si="33"/>
        <v/>
      </c>
    </row>
    <row r="274" spans="1:26" s="39" customFormat="1" ht="30.75">
      <c r="A274" s="30">
        <v>271</v>
      </c>
      <c r="B274" s="31" t="s">
        <v>2636</v>
      </c>
      <c r="C274" s="31" t="s">
        <v>332</v>
      </c>
      <c r="D274" s="44" t="s">
        <v>54</v>
      </c>
      <c r="E274" s="72" t="str">
        <f>IFERROR(IF(INDEX(Sheet3!$B$2:$B$8, MATCH(D274, Sheet3!$A$2:$A$8, 0)) = 0, "", INDEX(Sheet3!$B$2:$B$8, MATCH(D274, Sheet3!$A$2:$A$8, 0))), "")</f>
        <v>Breakdown</v>
      </c>
      <c r="F274" s="31" t="s">
        <v>324</v>
      </c>
      <c r="G274" s="45" t="s">
        <v>104</v>
      </c>
      <c r="H274" s="63" t="str">
        <f>IFERROR(INDEX(Sheet3!$F$2:$F$114, MATCH(G274, Sheet3!$E$2:$E$114, 0)), "")</f>
        <v>HVAC</v>
      </c>
      <c r="I274" s="32">
        <v>45679</v>
      </c>
      <c r="J274" s="33">
        <f t="shared" ca="1" si="31"/>
        <v>57</v>
      </c>
      <c r="K274" s="34">
        <v>45679</v>
      </c>
      <c r="L274" s="59">
        <f t="shared" ca="1" si="29"/>
        <v>0</v>
      </c>
      <c r="M274" s="34">
        <v>45680</v>
      </c>
      <c r="N274" s="47">
        <f t="shared" ca="1" si="30"/>
        <v>1</v>
      </c>
      <c r="O274" s="75">
        <v>45699</v>
      </c>
      <c r="P274" s="75">
        <v>45705</v>
      </c>
      <c r="Q274" s="47">
        <f t="shared" ca="1" si="34"/>
        <v>6</v>
      </c>
      <c r="R274" s="34">
        <v>45705</v>
      </c>
      <c r="S274" s="59">
        <f t="shared" ca="1" si="35"/>
        <v>0</v>
      </c>
      <c r="T274" s="32">
        <v>45705</v>
      </c>
      <c r="U274" s="33">
        <f t="shared" ca="1" si="36"/>
        <v>31</v>
      </c>
      <c r="V274" s="34"/>
      <c r="W274" s="35">
        <v>290000</v>
      </c>
      <c r="X274" s="36" t="str">
        <f t="shared" ca="1" si="32"/>
        <v>Overdue</v>
      </c>
      <c r="Y274" s="37"/>
      <c r="Z274" s="38" t="str">
        <f t="shared" si="33"/>
        <v/>
      </c>
    </row>
    <row r="275" spans="1:26" s="39" customFormat="1" ht="25.5">
      <c r="A275" s="30">
        <v>272</v>
      </c>
      <c r="B275" s="31" t="s">
        <v>1084</v>
      </c>
      <c r="C275" s="31" t="s">
        <v>332</v>
      </c>
      <c r="D275" s="44" t="s">
        <v>54</v>
      </c>
      <c r="E275" s="72" t="str">
        <f>IFERROR(IF(INDEX(Sheet3!$B$2:$B$8, MATCH(D275, Sheet3!$A$2:$A$8, 0)) = 0, "", INDEX(Sheet3!$B$2:$B$8, MATCH(D275, Sheet3!$A$2:$A$8, 0))), "")</f>
        <v>Breakdown</v>
      </c>
      <c r="F275" s="31" t="s">
        <v>358</v>
      </c>
      <c r="G275" s="45" t="s">
        <v>521</v>
      </c>
      <c r="H275" s="63" t="str">
        <f>IFERROR(INDEX(Sheet3!$F$2:$F$114, MATCH(G275, Sheet3!$E$2:$E$114, 0)), "")</f>
        <v>HVAC</v>
      </c>
      <c r="I275" s="32">
        <v>45683</v>
      </c>
      <c r="J275" s="33">
        <f t="shared" ca="1" si="31"/>
        <v>53</v>
      </c>
      <c r="K275" s="34">
        <v>45684</v>
      </c>
      <c r="L275" s="59">
        <f t="shared" ca="1" si="29"/>
        <v>1</v>
      </c>
      <c r="M275" s="34"/>
      <c r="N275" s="47">
        <f t="shared" ca="1" si="30"/>
        <v>52</v>
      </c>
      <c r="O275" s="75"/>
      <c r="P275" s="75"/>
      <c r="Q275" s="47" t="str">
        <f t="shared" ca="1" si="34"/>
        <v/>
      </c>
      <c r="R275" s="34"/>
      <c r="S275" s="59" t="str">
        <f t="shared" ca="1" si="35"/>
        <v/>
      </c>
      <c r="T275" s="32"/>
      <c r="U275" s="33" t="str">
        <f t="shared" ca="1" si="36"/>
        <v/>
      </c>
      <c r="V275" s="34"/>
      <c r="W275" s="35"/>
      <c r="X275" s="36" t="str">
        <f t="shared" ca="1" si="32"/>
        <v>Overdue</v>
      </c>
      <c r="Y275" s="37"/>
      <c r="Z275" s="38" t="str">
        <f t="shared" si="33"/>
        <v/>
      </c>
    </row>
    <row r="276" spans="1:26" s="39" customFormat="1" ht="25.5">
      <c r="A276" s="30">
        <v>273</v>
      </c>
      <c r="B276" s="31" t="s">
        <v>2637</v>
      </c>
      <c r="C276" s="31" t="s">
        <v>332</v>
      </c>
      <c r="D276" s="44" t="s">
        <v>54</v>
      </c>
      <c r="E276" s="72" t="str">
        <f>IFERROR(IF(INDEX(Sheet3!$B$2:$B$8, MATCH(D276, Sheet3!$A$2:$A$8, 0)) = 0, "", INDEX(Sheet3!$B$2:$B$8, MATCH(D276, Sheet3!$A$2:$A$8, 0))), "")</f>
        <v>Breakdown</v>
      </c>
      <c r="F276" s="31" t="s">
        <v>134</v>
      </c>
      <c r="G276" s="45" t="s">
        <v>359</v>
      </c>
      <c r="H276" s="63" t="str">
        <f>IFERROR(INDEX(Sheet3!$F$2:$F$114, MATCH(G276, Sheet3!$E$2:$E$114, 0)), "")</f>
        <v>HVAC</v>
      </c>
      <c r="I276" s="32">
        <v>45668</v>
      </c>
      <c r="J276" s="33">
        <f t="shared" ca="1" si="31"/>
        <v>68</v>
      </c>
      <c r="K276" s="34">
        <v>45668</v>
      </c>
      <c r="L276" s="59">
        <f t="shared" ca="1" si="29"/>
        <v>0</v>
      </c>
      <c r="M276" s="34">
        <v>45686</v>
      </c>
      <c r="N276" s="47">
        <f t="shared" ca="1" si="30"/>
        <v>18</v>
      </c>
      <c r="O276" s="75"/>
      <c r="P276" s="75"/>
      <c r="Q276" s="47" t="str">
        <f t="shared" ca="1" si="34"/>
        <v/>
      </c>
      <c r="R276" s="34"/>
      <c r="S276" s="59" t="str">
        <f t="shared" ca="1" si="35"/>
        <v/>
      </c>
      <c r="T276" s="32"/>
      <c r="U276" s="33" t="str">
        <f t="shared" ca="1" si="36"/>
        <v/>
      </c>
      <c r="V276" s="34"/>
      <c r="W276" s="35"/>
      <c r="X276" s="36" t="str">
        <f t="shared" ca="1" si="32"/>
        <v>Overdue</v>
      </c>
      <c r="Y276" s="37"/>
      <c r="Z276" s="38" t="str">
        <f t="shared" si="33"/>
        <v/>
      </c>
    </row>
    <row r="277" spans="1:26" s="39" customFormat="1" ht="25.5">
      <c r="A277" s="30">
        <v>274</v>
      </c>
      <c r="B277" s="31" t="s">
        <v>898</v>
      </c>
      <c r="C277" s="31" t="s">
        <v>332</v>
      </c>
      <c r="D277" s="44" t="s">
        <v>54</v>
      </c>
      <c r="E277" s="72" t="str">
        <f>IFERROR(IF(INDEX(Sheet3!$B$2:$B$8, MATCH(D277, Sheet3!$A$2:$A$8, 0)) = 0, "", INDEX(Sheet3!$B$2:$B$8, MATCH(D277, Sheet3!$A$2:$A$8, 0))), "")</f>
        <v>Breakdown</v>
      </c>
      <c r="F277" s="31" t="s">
        <v>1436</v>
      </c>
      <c r="G277" s="45" t="s">
        <v>1034</v>
      </c>
      <c r="H277" s="63" t="str">
        <f>IFERROR(INDEX(Sheet3!$F$2:$F$114, MATCH(G277, Sheet3!$E$2:$E$114, 0)), "")</f>
        <v>GREASE_TRAP</v>
      </c>
      <c r="I277" s="32">
        <v>45686</v>
      </c>
      <c r="J277" s="33">
        <f t="shared" ca="1" si="31"/>
        <v>50</v>
      </c>
      <c r="K277" s="34">
        <v>45686</v>
      </c>
      <c r="L277" s="59">
        <f t="shared" ca="1" si="29"/>
        <v>0</v>
      </c>
      <c r="M277" s="34">
        <v>45691</v>
      </c>
      <c r="N277" s="47">
        <f t="shared" ca="1" si="30"/>
        <v>5</v>
      </c>
      <c r="O277" s="75">
        <v>45694</v>
      </c>
      <c r="P277" s="75">
        <v>45694</v>
      </c>
      <c r="Q277" s="47">
        <f t="shared" ca="1" si="34"/>
        <v>0</v>
      </c>
      <c r="R277" s="34">
        <v>45694</v>
      </c>
      <c r="S277" s="59">
        <f t="shared" ca="1" si="35"/>
        <v>42</v>
      </c>
      <c r="T277" s="32"/>
      <c r="U277" s="33" t="str">
        <f t="shared" ca="1" si="36"/>
        <v/>
      </c>
      <c r="V277" s="34"/>
      <c r="W277" s="35">
        <v>270000</v>
      </c>
      <c r="X277" s="36" t="str">
        <f t="shared" ca="1" si="32"/>
        <v>Overdue</v>
      </c>
      <c r="Y277" s="37"/>
      <c r="Z277" s="38" t="str">
        <f t="shared" si="33"/>
        <v/>
      </c>
    </row>
    <row r="278" spans="1:26" s="39" customFormat="1" ht="30.75">
      <c r="A278" s="30">
        <v>275</v>
      </c>
      <c r="B278" s="31" t="s">
        <v>2638</v>
      </c>
      <c r="C278" s="31" t="s">
        <v>332</v>
      </c>
      <c r="D278" s="44" t="s">
        <v>54</v>
      </c>
      <c r="E278" s="72" t="str">
        <f>IFERROR(IF(INDEX(Sheet3!$B$2:$B$8, MATCH(D278, Sheet3!$A$2:$A$8, 0)) = 0, "", INDEX(Sheet3!$B$2:$B$8, MATCH(D278, Sheet3!$A$2:$A$8, 0))), "")</f>
        <v>Breakdown</v>
      </c>
      <c r="F278" s="31" t="s">
        <v>324</v>
      </c>
      <c r="G278" s="45" t="s">
        <v>104</v>
      </c>
      <c r="H278" s="63" t="str">
        <f>IFERROR(INDEX(Sheet3!$F$2:$F$114, MATCH(G278, Sheet3!$E$2:$E$114, 0)), "")</f>
        <v>HVAC</v>
      </c>
      <c r="I278" s="32">
        <v>45677</v>
      </c>
      <c r="J278" s="33">
        <f t="shared" ca="1" si="31"/>
        <v>18</v>
      </c>
      <c r="K278" s="34">
        <v>45678</v>
      </c>
      <c r="L278" s="59">
        <f t="shared" ca="1" si="29"/>
        <v>1</v>
      </c>
      <c r="M278" s="34">
        <v>45679</v>
      </c>
      <c r="N278" s="47">
        <f t="shared" ca="1" si="30"/>
        <v>1</v>
      </c>
      <c r="O278" s="75">
        <v>45679</v>
      </c>
      <c r="P278" s="75">
        <v>45679</v>
      </c>
      <c r="Q278" s="47">
        <f t="shared" ca="1" si="34"/>
        <v>0</v>
      </c>
      <c r="R278" s="34">
        <v>45679</v>
      </c>
      <c r="S278" s="59">
        <f t="shared" ca="1" si="35"/>
        <v>0</v>
      </c>
      <c r="T278" s="32">
        <v>45679</v>
      </c>
      <c r="U278" s="33">
        <f t="shared" ca="1" si="36"/>
        <v>16</v>
      </c>
      <c r="V278" s="34">
        <v>45695</v>
      </c>
      <c r="W278" s="35"/>
      <c r="X278" s="36" t="str">
        <f t="shared" ca="1" si="32"/>
        <v>Completed</v>
      </c>
      <c r="Y278" s="37">
        <v>45695</v>
      </c>
      <c r="Z278" s="38">
        <f t="shared" si="33"/>
        <v>1</v>
      </c>
    </row>
    <row r="279" spans="1:26" s="39" customFormat="1" ht="30.75">
      <c r="A279" s="30">
        <v>276</v>
      </c>
      <c r="B279" s="31" t="s">
        <v>2639</v>
      </c>
      <c r="C279" s="31" t="s">
        <v>332</v>
      </c>
      <c r="D279" s="44" t="s">
        <v>54</v>
      </c>
      <c r="E279" s="72" t="str">
        <f>IFERROR(IF(INDEX(Sheet3!$B$2:$B$8, MATCH(D279, Sheet3!$A$2:$A$8, 0)) = 0, "", INDEX(Sheet3!$B$2:$B$8, MATCH(D279, Sheet3!$A$2:$A$8, 0))), "")</f>
        <v>Breakdown</v>
      </c>
      <c r="F279" s="31" t="s">
        <v>497</v>
      </c>
      <c r="G279" s="45" t="s">
        <v>582</v>
      </c>
      <c r="H279" s="63" t="str">
        <f>IFERROR(INDEX(Sheet3!$F$2:$F$114, MATCH(G279, Sheet3!$E$2:$E$114, 0)), "")</f>
        <v>KITCHEN_EQUIPMENT</v>
      </c>
      <c r="I279" s="32">
        <v>45678</v>
      </c>
      <c r="J279" s="33">
        <f t="shared" ca="1" si="31"/>
        <v>58</v>
      </c>
      <c r="K279" s="34">
        <v>45691</v>
      </c>
      <c r="L279" s="59">
        <f t="shared" ca="1" si="29"/>
        <v>13</v>
      </c>
      <c r="M279" s="34"/>
      <c r="N279" s="47">
        <f t="shared" ca="1" si="30"/>
        <v>45</v>
      </c>
      <c r="O279" s="75"/>
      <c r="P279" s="75"/>
      <c r="Q279" s="47" t="str">
        <f t="shared" ca="1" si="34"/>
        <v/>
      </c>
      <c r="R279" s="34"/>
      <c r="S279" s="59" t="str">
        <f t="shared" ca="1" si="35"/>
        <v/>
      </c>
      <c r="T279" s="32"/>
      <c r="U279" s="33" t="str">
        <f t="shared" ca="1" si="36"/>
        <v/>
      </c>
      <c r="V279" s="34"/>
      <c r="W279" s="35"/>
      <c r="X279" s="36" t="str">
        <f t="shared" ca="1" si="32"/>
        <v>Overdue</v>
      </c>
      <c r="Y279" s="37"/>
      <c r="Z279" s="38" t="str">
        <f t="shared" si="33"/>
        <v/>
      </c>
    </row>
    <row r="280" spans="1:26" s="39" customFormat="1" ht="30.75">
      <c r="A280" s="30">
        <v>277</v>
      </c>
      <c r="B280" s="31" t="s">
        <v>1069</v>
      </c>
      <c r="C280" s="31" t="s">
        <v>117</v>
      </c>
      <c r="D280" s="44" t="s">
        <v>54</v>
      </c>
      <c r="E280" s="72" t="str">
        <f>IFERROR(IF(INDEX(Sheet3!$B$2:$B$8, MATCH(D280, Sheet3!$A$2:$A$8, 0)) = 0, "", INDEX(Sheet3!$B$2:$B$8, MATCH(D280, Sheet3!$A$2:$A$8, 0))), "")</f>
        <v>Breakdown</v>
      </c>
      <c r="F280" s="31" t="s">
        <v>37</v>
      </c>
      <c r="G280" s="45" t="s">
        <v>1744</v>
      </c>
      <c r="H280" s="63" t="str">
        <f>IFERROR(INDEX(Sheet3!$F$2:$F$114, MATCH(G280, Sheet3!$E$2:$E$114, 0)), "")</f>
        <v>HVAC</v>
      </c>
      <c r="I280" s="32">
        <v>45688</v>
      </c>
      <c r="J280" s="33">
        <f t="shared" ca="1" si="31"/>
        <v>48</v>
      </c>
      <c r="K280" s="34">
        <v>45688</v>
      </c>
      <c r="L280" s="59">
        <f t="shared" ca="1" si="29"/>
        <v>0</v>
      </c>
      <c r="M280" s="34">
        <v>45688</v>
      </c>
      <c r="N280" s="47">
        <f t="shared" ca="1" si="30"/>
        <v>0</v>
      </c>
      <c r="O280" s="75">
        <v>45692</v>
      </c>
      <c r="P280" s="75"/>
      <c r="Q280" s="47">
        <f t="shared" ca="1" si="34"/>
        <v>44</v>
      </c>
      <c r="R280" s="34"/>
      <c r="S280" s="59" t="str">
        <f t="shared" ca="1" si="35"/>
        <v/>
      </c>
      <c r="T280" s="32"/>
      <c r="U280" s="33" t="str">
        <f t="shared" ca="1" si="36"/>
        <v/>
      </c>
      <c r="V280" s="34"/>
      <c r="W280" s="35"/>
      <c r="X280" s="36" t="str">
        <f t="shared" ca="1" si="32"/>
        <v>Overdue</v>
      </c>
      <c r="Y280" s="37"/>
      <c r="Z280" s="38" t="str">
        <f t="shared" si="33"/>
        <v/>
      </c>
    </row>
    <row r="281" spans="1:26" s="39" customFormat="1" ht="38.25">
      <c r="A281" s="30">
        <v>278</v>
      </c>
      <c r="B281" s="31" t="s">
        <v>2640</v>
      </c>
      <c r="C281" s="31"/>
      <c r="D281" s="44" t="s">
        <v>54</v>
      </c>
      <c r="E281" s="72" t="str">
        <f>IFERROR(IF(INDEX(Sheet3!$B$2:$B$8, MATCH(D281, Sheet3!$A$2:$A$8, 0)) = 0, "", INDEX(Sheet3!$B$2:$B$8, MATCH(D281, Sheet3!$A$2:$A$8, 0))), "")</f>
        <v>Breakdown</v>
      </c>
      <c r="F281" s="31" t="s">
        <v>497</v>
      </c>
      <c r="G281" s="45" t="s">
        <v>122</v>
      </c>
      <c r="H281" s="63" t="str">
        <f>IFERROR(INDEX(Sheet3!$F$2:$F$114, MATCH(G281, Sheet3!$E$2:$E$114, 0)), "")</f>
        <v>KITCHEN_EQUIPMENT</v>
      </c>
      <c r="I281" s="32">
        <v>45691</v>
      </c>
      <c r="J281" s="33">
        <f t="shared" ca="1" si="31"/>
        <v>45</v>
      </c>
      <c r="K281" s="34">
        <v>45691</v>
      </c>
      <c r="L281" s="59">
        <f t="shared" ca="1" si="29"/>
        <v>0</v>
      </c>
      <c r="M281" s="34"/>
      <c r="N281" s="47">
        <f t="shared" ca="1" si="30"/>
        <v>45</v>
      </c>
      <c r="O281" s="75"/>
      <c r="P281" s="75"/>
      <c r="Q281" s="47" t="str">
        <f t="shared" ca="1" si="34"/>
        <v/>
      </c>
      <c r="R281" s="34"/>
      <c r="S281" s="59" t="str">
        <f t="shared" ca="1" si="35"/>
        <v/>
      </c>
      <c r="T281" s="32"/>
      <c r="U281" s="33" t="str">
        <f t="shared" ca="1" si="36"/>
        <v/>
      </c>
      <c r="V281" s="34"/>
      <c r="W281" s="35"/>
      <c r="X281" s="36" t="str">
        <f t="shared" ca="1" si="32"/>
        <v>Overdue</v>
      </c>
      <c r="Y281" s="37"/>
      <c r="Z281" s="38" t="str">
        <f t="shared" si="33"/>
        <v/>
      </c>
    </row>
    <row r="282" spans="1:26" s="39" customFormat="1" ht="38.25">
      <c r="A282" s="30">
        <v>279</v>
      </c>
      <c r="B282" s="31" t="s">
        <v>2641</v>
      </c>
      <c r="C282" s="31" t="s">
        <v>120</v>
      </c>
      <c r="D282" s="44" t="s">
        <v>54</v>
      </c>
      <c r="E282" s="72" t="str">
        <f>IFERROR(IF(INDEX(Sheet3!$B$2:$B$8, MATCH(D282, Sheet3!$A$2:$A$8, 0)) = 0, "", INDEX(Sheet3!$B$2:$B$8, MATCH(D282, Sheet3!$A$2:$A$8, 0))), "")</f>
        <v>Breakdown</v>
      </c>
      <c r="F282" s="31" t="s">
        <v>1675</v>
      </c>
      <c r="G282" s="45" t="s">
        <v>122</v>
      </c>
      <c r="H282" s="63" t="str">
        <f>IFERROR(INDEX(Sheet3!$F$2:$F$114, MATCH(G282, Sheet3!$E$2:$E$114, 0)), "")</f>
        <v>KITCHEN_EQUIPMENT</v>
      </c>
      <c r="I282" s="32">
        <v>45687</v>
      </c>
      <c r="J282" s="33">
        <f t="shared" ca="1" si="31"/>
        <v>0</v>
      </c>
      <c r="K282" s="34">
        <v>45687</v>
      </c>
      <c r="L282" s="59">
        <f t="shared" ca="1" si="29"/>
        <v>0</v>
      </c>
      <c r="M282" s="34">
        <v>45687</v>
      </c>
      <c r="N282" s="47">
        <f t="shared" ca="1" si="30"/>
        <v>0</v>
      </c>
      <c r="O282" s="75">
        <v>45687</v>
      </c>
      <c r="P282" s="75">
        <v>45687</v>
      </c>
      <c r="Q282" s="47">
        <f t="shared" ca="1" si="34"/>
        <v>0</v>
      </c>
      <c r="R282" s="34">
        <v>45687</v>
      </c>
      <c r="S282" s="59">
        <f t="shared" ca="1" si="35"/>
        <v>0</v>
      </c>
      <c r="T282" s="32">
        <v>45687</v>
      </c>
      <c r="U282" s="33">
        <f t="shared" ca="1" si="36"/>
        <v>0</v>
      </c>
      <c r="V282" s="34">
        <v>45687</v>
      </c>
      <c r="W282" s="35"/>
      <c r="X282" s="36" t="str">
        <f t="shared" ca="1" si="32"/>
        <v>Completed</v>
      </c>
      <c r="Y282" s="37">
        <v>45687</v>
      </c>
      <c r="Z282" s="38">
        <f t="shared" si="33"/>
        <v>1</v>
      </c>
    </row>
    <row r="283" spans="1:26" s="39" customFormat="1" ht="25.5">
      <c r="A283" s="30">
        <v>280</v>
      </c>
      <c r="B283" s="31" t="s">
        <v>2642</v>
      </c>
      <c r="C283" s="31" t="s">
        <v>137</v>
      </c>
      <c r="D283" s="44" t="s">
        <v>476</v>
      </c>
      <c r="E283" s="72" t="str">
        <f>IFERROR(IF(INDEX(Sheet3!$B$2:$B$8, MATCH(D283, Sheet3!$A$2:$A$8, 0)) = 0, "", INDEX(Sheet3!$B$2:$B$8, MATCH(D283, Sheet3!$A$2:$A$8, 0))), "")</f>
        <v>Breakdown</v>
      </c>
      <c r="F283" s="31" t="s">
        <v>134</v>
      </c>
      <c r="G283" s="45" t="s">
        <v>84</v>
      </c>
      <c r="H283" s="63" t="str">
        <f>IFERROR(INDEX(Sheet3!$F$2:$F$114, MATCH(G283, Sheet3!$E$2:$E$114, 0)), "")</f>
        <v>OTHERS</v>
      </c>
      <c r="I283" s="32">
        <v>45684</v>
      </c>
      <c r="J283" s="33">
        <f t="shared" ca="1" si="31"/>
        <v>52</v>
      </c>
      <c r="K283" s="34">
        <v>45685</v>
      </c>
      <c r="L283" s="59">
        <f t="shared" ref="L283:L346" ca="1" si="37">IF(K283&lt;&gt;"",K283-I283,IF(I283="","",TODAY()-I283))</f>
        <v>1</v>
      </c>
      <c r="M283" s="34"/>
      <c r="N283" s="47">
        <f t="shared" ref="N283:N346" ca="1" si="38">IF(M283&lt;&gt;"",M283-K283,IF(K283="","",TODAY()-K283))</f>
        <v>51</v>
      </c>
      <c r="O283" s="75"/>
      <c r="P283" s="75"/>
      <c r="Q283" s="47" t="str">
        <f t="shared" ca="1" si="34"/>
        <v/>
      </c>
      <c r="R283" s="34"/>
      <c r="S283" s="59" t="str">
        <f t="shared" ca="1" si="35"/>
        <v/>
      </c>
      <c r="T283" s="32"/>
      <c r="U283" s="33" t="str">
        <f t="shared" ca="1" si="36"/>
        <v/>
      </c>
      <c r="V283" s="34"/>
      <c r="W283" s="35"/>
      <c r="X283" s="36" t="str">
        <f t="shared" ca="1" si="32"/>
        <v>Overdue</v>
      </c>
      <c r="Y283" s="37"/>
      <c r="Z283" s="38" t="str">
        <f t="shared" si="33"/>
        <v/>
      </c>
    </row>
    <row r="284" spans="1:26" s="39" customFormat="1" ht="25.5">
      <c r="A284" s="30">
        <v>281</v>
      </c>
      <c r="B284" s="31" t="s">
        <v>2643</v>
      </c>
      <c r="C284" s="31" t="s">
        <v>137</v>
      </c>
      <c r="D284" s="44" t="s">
        <v>54</v>
      </c>
      <c r="E284" s="72" t="str">
        <f>IFERROR(IF(INDEX(Sheet3!$B$2:$B$8, MATCH(D284, Sheet3!$A$2:$A$8, 0)) = 0, "", INDEX(Sheet3!$B$2:$B$8, MATCH(D284, Sheet3!$A$2:$A$8, 0))), "")</f>
        <v>Breakdown</v>
      </c>
      <c r="F284" s="31" t="s">
        <v>134</v>
      </c>
      <c r="G284" s="45" t="s">
        <v>84</v>
      </c>
      <c r="H284" s="63" t="str">
        <f>IFERROR(INDEX(Sheet3!$F$2:$F$114, MATCH(G284, Sheet3!$E$2:$E$114, 0)), "")</f>
        <v>OTHERS</v>
      </c>
      <c r="I284" s="32">
        <v>45685</v>
      </c>
      <c r="J284" s="33">
        <f t="shared" ca="1" si="31"/>
        <v>51</v>
      </c>
      <c r="K284" s="34">
        <v>45685</v>
      </c>
      <c r="L284" s="59">
        <f t="shared" ca="1" si="37"/>
        <v>0</v>
      </c>
      <c r="M284" s="34"/>
      <c r="N284" s="47">
        <f t="shared" ca="1" si="38"/>
        <v>51</v>
      </c>
      <c r="O284" s="75"/>
      <c r="P284" s="75"/>
      <c r="Q284" s="47" t="str">
        <f t="shared" ca="1" si="34"/>
        <v/>
      </c>
      <c r="R284" s="34"/>
      <c r="S284" s="59" t="str">
        <f t="shared" ca="1" si="35"/>
        <v/>
      </c>
      <c r="T284" s="32"/>
      <c r="U284" s="33" t="str">
        <f t="shared" ca="1" si="36"/>
        <v/>
      </c>
      <c r="V284" s="34"/>
      <c r="W284" s="35"/>
      <c r="X284" s="36" t="str">
        <f t="shared" ca="1" si="32"/>
        <v>Overdue</v>
      </c>
      <c r="Y284" s="37"/>
      <c r="Z284" s="38" t="str">
        <f t="shared" si="33"/>
        <v/>
      </c>
    </row>
    <row r="285" spans="1:26" s="39" customFormat="1" ht="25.5">
      <c r="A285" s="30">
        <v>282</v>
      </c>
      <c r="B285" s="31" t="s">
        <v>2644</v>
      </c>
      <c r="C285" s="31" t="s">
        <v>399</v>
      </c>
      <c r="D285" s="44" t="s">
        <v>54</v>
      </c>
      <c r="E285" s="72" t="str">
        <f>IFERROR(IF(INDEX(Sheet3!$B$2:$B$8, MATCH(D285, Sheet3!$A$2:$A$8, 0)) = 0, "", INDEX(Sheet3!$B$2:$B$8, MATCH(D285, Sheet3!$A$2:$A$8, 0))), "")</f>
        <v>Breakdown</v>
      </c>
      <c r="F285" s="31" t="s">
        <v>412</v>
      </c>
      <c r="G285" s="45" t="s">
        <v>1950</v>
      </c>
      <c r="H285" s="63" t="str">
        <f>IFERROR(INDEX(Sheet3!$F$2:$F$114, MATCH(G285, Sheet3!$E$2:$E$114, 0)), "")</f>
        <v>KITCHEN_EQUIPMENT</v>
      </c>
      <c r="I285" s="32">
        <v>45679</v>
      </c>
      <c r="J285" s="33">
        <f t="shared" ca="1" si="31"/>
        <v>57</v>
      </c>
      <c r="K285" s="34">
        <v>45679</v>
      </c>
      <c r="L285" s="59">
        <f t="shared" ca="1" si="37"/>
        <v>0</v>
      </c>
      <c r="M285" s="34">
        <v>45679</v>
      </c>
      <c r="N285" s="47">
        <f t="shared" ca="1" si="38"/>
        <v>0</v>
      </c>
      <c r="O285" s="75">
        <v>45679</v>
      </c>
      <c r="P285" s="75"/>
      <c r="Q285" s="47">
        <f t="shared" ca="1" si="34"/>
        <v>57</v>
      </c>
      <c r="R285" s="34">
        <v>45679</v>
      </c>
      <c r="S285" s="59">
        <f t="shared" ca="1" si="35"/>
        <v>57</v>
      </c>
      <c r="T285" s="32"/>
      <c r="U285" s="33" t="str">
        <f t="shared" ca="1" si="36"/>
        <v/>
      </c>
      <c r="V285" s="34"/>
      <c r="W285" s="35">
        <v>107000</v>
      </c>
      <c r="X285" s="36" t="str">
        <f t="shared" ca="1" si="32"/>
        <v>Overdue</v>
      </c>
      <c r="Y285" s="37"/>
      <c r="Z285" s="38" t="str">
        <f t="shared" si="33"/>
        <v/>
      </c>
    </row>
    <row r="286" spans="1:26" s="39" customFormat="1" ht="25.5">
      <c r="A286" s="30">
        <v>283</v>
      </c>
      <c r="B286" s="31" t="s">
        <v>2564</v>
      </c>
      <c r="C286" s="31" t="s">
        <v>399</v>
      </c>
      <c r="D286" s="44" t="s">
        <v>54</v>
      </c>
      <c r="E286" s="72" t="str">
        <f>IFERROR(IF(INDEX(Sheet3!$B$2:$B$8, MATCH(D286, Sheet3!$A$2:$A$8, 0)) = 0, "", INDEX(Sheet3!$B$2:$B$8, MATCH(D286, Sheet3!$A$2:$A$8, 0))), "")</f>
        <v>Breakdown</v>
      </c>
      <c r="F286" s="31" t="s">
        <v>1835</v>
      </c>
      <c r="G286" s="45" t="s">
        <v>1550</v>
      </c>
      <c r="H286" s="63" t="str">
        <f>IFERROR(INDEX(Sheet3!$F$2:$F$114, MATCH(G286, Sheet3!$E$2:$E$114, 0)), "")</f>
        <v>WTP</v>
      </c>
      <c r="I286" s="32">
        <v>45670</v>
      </c>
      <c r="J286" s="33">
        <f t="shared" ca="1" si="31"/>
        <v>66</v>
      </c>
      <c r="K286" s="34">
        <v>45670</v>
      </c>
      <c r="L286" s="59">
        <f t="shared" ca="1" si="37"/>
        <v>0</v>
      </c>
      <c r="M286" s="34"/>
      <c r="N286" s="47">
        <f t="shared" ca="1" si="38"/>
        <v>66</v>
      </c>
      <c r="O286" s="75"/>
      <c r="P286" s="75"/>
      <c r="Q286" s="47" t="str">
        <f t="shared" ca="1" si="34"/>
        <v/>
      </c>
      <c r="R286" s="34"/>
      <c r="S286" s="59" t="str">
        <f t="shared" ca="1" si="35"/>
        <v/>
      </c>
      <c r="T286" s="32"/>
      <c r="U286" s="33" t="str">
        <f t="shared" ca="1" si="36"/>
        <v/>
      </c>
      <c r="V286" s="34"/>
      <c r="W286" s="35"/>
      <c r="X286" s="36" t="str">
        <f t="shared" ca="1" si="32"/>
        <v>Overdue</v>
      </c>
      <c r="Y286" s="37"/>
      <c r="Z286" s="38" t="str">
        <f t="shared" si="33"/>
        <v/>
      </c>
    </row>
    <row r="287" spans="1:26" s="39" customFormat="1" ht="15.75">
      <c r="A287" s="30">
        <v>284</v>
      </c>
      <c r="B287" s="31" t="s">
        <v>225</v>
      </c>
      <c r="C287" s="31" t="s">
        <v>209</v>
      </c>
      <c r="D287" s="44" t="s">
        <v>54</v>
      </c>
      <c r="E287" s="72" t="str">
        <f>IFERROR(IF(INDEX(Sheet3!$B$2:$B$8, MATCH(D287, Sheet3!$A$2:$A$8, 0)) = 0, "", INDEX(Sheet3!$B$2:$B$8, MATCH(D287, Sheet3!$A$2:$A$8, 0))), "")</f>
        <v>Breakdown</v>
      </c>
      <c r="F287" s="31" t="s">
        <v>2645</v>
      </c>
      <c r="G287" s="45" t="s">
        <v>61</v>
      </c>
      <c r="H287" s="63" t="str">
        <f>IFERROR(INDEX(Sheet3!$F$2:$F$114, MATCH(G287, Sheet3!$E$2:$E$114, 0)), "")</f>
        <v>HVAC</v>
      </c>
      <c r="I287" s="32">
        <v>45671</v>
      </c>
      <c r="J287" s="33">
        <f t="shared" ca="1" si="31"/>
        <v>65</v>
      </c>
      <c r="K287" s="34">
        <v>45671</v>
      </c>
      <c r="L287" s="59">
        <f t="shared" ca="1" si="37"/>
        <v>0</v>
      </c>
      <c r="M287" s="34">
        <v>45689</v>
      </c>
      <c r="N287" s="47">
        <f t="shared" ca="1" si="38"/>
        <v>18</v>
      </c>
      <c r="O287" s="75">
        <v>45691</v>
      </c>
      <c r="P287" s="75">
        <v>45691</v>
      </c>
      <c r="Q287" s="47">
        <f t="shared" ca="1" si="34"/>
        <v>0</v>
      </c>
      <c r="R287" s="34">
        <v>45691</v>
      </c>
      <c r="S287" s="59">
        <f t="shared" ca="1" si="35"/>
        <v>45</v>
      </c>
      <c r="T287" s="32"/>
      <c r="U287" s="33" t="str">
        <f t="shared" ca="1" si="36"/>
        <v/>
      </c>
      <c r="V287" s="34"/>
      <c r="W287" s="35">
        <v>1550000</v>
      </c>
      <c r="X287" s="36" t="str">
        <f t="shared" ca="1" si="32"/>
        <v>Overdue</v>
      </c>
      <c r="Y287" s="37"/>
      <c r="Z287" s="38" t="str">
        <f t="shared" si="33"/>
        <v/>
      </c>
    </row>
    <row r="288" spans="1:26" s="39" customFormat="1" ht="15.75">
      <c r="A288" s="30">
        <v>285</v>
      </c>
      <c r="B288" s="31" t="s">
        <v>2646</v>
      </c>
      <c r="C288" s="31" t="s">
        <v>53</v>
      </c>
      <c r="D288" s="44" t="s">
        <v>32</v>
      </c>
      <c r="E288" s="72" t="str">
        <f>IFERROR(IF(INDEX(Sheet3!$B$2:$B$8, MATCH(D288, Sheet3!$A$2:$A$8, 0)) = 0, "", INDEX(Sheet3!$B$2:$B$8, MATCH(D288, Sheet3!$A$2:$A$8, 0))), "")</f>
        <v>Breakdown</v>
      </c>
      <c r="F288" s="31" t="s">
        <v>33</v>
      </c>
      <c r="G288" s="45" t="s">
        <v>84</v>
      </c>
      <c r="H288" s="63" t="str">
        <f>IFERROR(INDEX(Sheet3!$F$2:$F$114, MATCH(G288, Sheet3!$E$2:$E$114, 0)), "")</f>
        <v>OTHERS</v>
      </c>
      <c r="I288" s="32">
        <v>45676</v>
      </c>
      <c r="J288" s="33">
        <f t="shared" ca="1" si="31"/>
        <v>60</v>
      </c>
      <c r="K288" s="34">
        <v>45676</v>
      </c>
      <c r="L288" s="59">
        <f t="shared" ca="1" si="37"/>
        <v>0</v>
      </c>
      <c r="M288" s="34">
        <v>45684</v>
      </c>
      <c r="N288" s="47">
        <f t="shared" ca="1" si="38"/>
        <v>8</v>
      </c>
      <c r="O288" s="75">
        <v>45691</v>
      </c>
      <c r="P288" s="75">
        <v>45691</v>
      </c>
      <c r="Q288" s="47">
        <f t="shared" ca="1" si="34"/>
        <v>0</v>
      </c>
      <c r="R288" s="34"/>
      <c r="S288" s="59" t="str">
        <f t="shared" ca="1" si="35"/>
        <v/>
      </c>
      <c r="T288" s="32"/>
      <c r="U288" s="33" t="str">
        <f t="shared" ca="1" si="36"/>
        <v/>
      </c>
      <c r="V288" s="34"/>
      <c r="W288" s="35">
        <v>750000</v>
      </c>
      <c r="X288" s="36" t="str">
        <f t="shared" ca="1" si="32"/>
        <v>Overdue</v>
      </c>
      <c r="Y288" s="37"/>
      <c r="Z288" s="38" t="str">
        <f t="shared" si="33"/>
        <v/>
      </c>
    </row>
    <row r="289" spans="1:26" s="39" customFormat="1" ht="38.25">
      <c r="A289" s="30">
        <v>286</v>
      </c>
      <c r="B289" s="31" t="s">
        <v>2647</v>
      </c>
      <c r="C289" s="31" t="s">
        <v>95</v>
      </c>
      <c r="D289" s="44" t="s">
        <v>32</v>
      </c>
      <c r="E289" s="72" t="str">
        <f>IFERROR(IF(INDEX(Sheet3!$B$2:$B$8, MATCH(D289, Sheet3!$A$2:$A$8, 0)) = 0, "", INDEX(Sheet3!$B$2:$B$8, MATCH(D289, Sheet3!$A$2:$A$8, 0))), "")</f>
        <v>Breakdown</v>
      </c>
      <c r="F289" s="31" t="s">
        <v>1521</v>
      </c>
      <c r="G289" s="45" t="s">
        <v>84</v>
      </c>
      <c r="H289" s="63" t="str">
        <f>IFERROR(INDEX(Sheet3!$F$2:$F$114, MATCH(G289, Sheet3!$E$2:$E$114, 0)), "")</f>
        <v>OTHERS</v>
      </c>
      <c r="I289" s="32">
        <v>45685</v>
      </c>
      <c r="J289" s="33">
        <f t="shared" ca="1" si="31"/>
        <v>6</v>
      </c>
      <c r="K289" s="34">
        <v>45685</v>
      </c>
      <c r="L289" s="59">
        <f t="shared" ca="1" si="37"/>
        <v>0</v>
      </c>
      <c r="M289" s="34">
        <v>45691</v>
      </c>
      <c r="N289" s="47">
        <f t="shared" ca="1" si="38"/>
        <v>6</v>
      </c>
      <c r="O289" s="75">
        <v>45691</v>
      </c>
      <c r="P289" s="75">
        <v>45691</v>
      </c>
      <c r="Q289" s="47">
        <f t="shared" ca="1" si="34"/>
        <v>0</v>
      </c>
      <c r="R289" s="34">
        <v>45691</v>
      </c>
      <c r="S289" s="59">
        <f t="shared" ca="1" si="35"/>
        <v>0</v>
      </c>
      <c r="T289" s="32">
        <v>45691</v>
      </c>
      <c r="U289" s="33">
        <f t="shared" ca="1" si="36"/>
        <v>0</v>
      </c>
      <c r="V289" s="34">
        <v>45691</v>
      </c>
      <c r="W289" s="35"/>
      <c r="X289" s="36" t="str">
        <f t="shared" ca="1" si="32"/>
        <v>Completed</v>
      </c>
      <c r="Y289" s="37">
        <v>45691</v>
      </c>
      <c r="Z289" s="38">
        <f t="shared" si="33"/>
        <v>1</v>
      </c>
    </row>
    <row r="290" spans="1:26" s="39" customFormat="1" ht="30.75">
      <c r="A290" s="30">
        <v>287</v>
      </c>
      <c r="B290" s="31" t="s">
        <v>2648</v>
      </c>
      <c r="C290" s="31" t="s">
        <v>71</v>
      </c>
      <c r="D290" s="44" t="s">
        <v>54</v>
      </c>
      <c r="E290" s="72" t="str">
        <f>IFERROR(IF(INDEX(Sheet3!$B$2:$B$8, MATCH(D290, Sheet3!$A$2:$A$8, 0)) = 0, "", INDEX(Sheet3!$B$2:$B$8, MATCH(D290, Sheet3!$A$2:$A$8, 0))), "")</f>
        <v>Breakdown</v>
      </c>
      <c r="F290" s="31" t="s">
        <v>134</v>
      </c>
      <c r="G290" s="45" t="s">
        <v>541</v>
      </c>
      <c r="H290" s="63" t="str">
        <f>IFERROR(INDEX(Sheet3!$F$2:$F$114, MATCH(G290, Sheet3!$E$2:$E$114, 0)), "")</f>
        <v>KITCHEN_EQUIPMENT</v>
      </c>
      <c r="I290" s="32">
        <v>45686</v>
      </c>
      <c r="J290" s="33">
        <f t="shared" ca="1" si="31"/>
        <v>50</v>
      </c>
      <c r="K290" s="34">
        <v>45686</v>
      </c>
      <c r="L290" s="59">
        <f t="shared" ca="1" si="37"/>
        <v>0</v>
      </c>
      <c r="M290" s="34"/>
      <c r="N290" s="47">
        <f t="shared" ca="1" si="38"/>
        <v>50</v>
      </c>
      <c r="O290" s="75"/>
      <c r="P290" s="75"/>
      <c r="Q290" s="47" t="str">
        <f t="shared" ca="1" si="34"/>
        <v/>
      </c>
      <c r="R290" s="34"/>
      <c r="S290" s="59" t="str">
        <f t="shared" ca="1" si="35"/>
        <v/>
      </c>
      <c r="T290" s="32"/>
      <c r="U290" s="33" t="str">
        <f t="shared" ca="1" si="36"/>
        <v/>
      </c>
      <c r="V290" s="34"/>
      <c r="W290" s="35"/>
      <c r="X290" s="36" t="str">
        <f t="shared" ca="1" si="32"/>
        <v>Overdue</v>
      </c>
      <c r="Y290" s="37"/>
      <c r="Z290" s="38" t="str">
        <f t="shared" si="33"/>
        <v/>
      </c>
    </row>
    <row r="291" spans="1:26" s="39" customFormat="1" ht="30.75">
      <c r="A291" s="30">
        <v>288</v>
      </c>
      <c r="B291" s="31" t="s">
        <v>2649</v>
      </c>
      <c r="C291" s="31" t="s">
        <v>384</v>
      </c>
      <c r="D291" s="44" t="s">
        <v>59</v>
      </c>
      <c r="E291" s="72" t="str">
        <f>IFERROR(IF(INDEX(Sheet3!$B$2:$B$8, MATCH(D291, Sheet3!$A$2:$A$8, 0)) = 0, "", INDEX(Sheet3!$B$2:$B$8, MATCH(D291, Sheet3!$A$2:$A$8, 0))), "")</f>
        <v>Preventive</v>
      </c>
      <c r="F291" s="31" t="s">
        <v>217</v>
      </c>
      <c r="G291" s="45" t="s">
        <v>69</v>
      </c>
      <c r="H291" s="63" t="str">
        <f>IFERROR(INDEX(Sheet3!$F$2:$F$114, MATCH(G291, Sheet3!$E$2:$E$114, 0)), "")</f>
        <v>KITCHEN_EQUIPMENT</v>
      </c>
      <c r="I291" s="32">
        <v>45673</v>
      </c>
      <c r="J291" s="33">
        <f t="shared" ca="1" si="31"/>
        <v>63</v>
      </c>
      <c r="K291" s="34">
        <v>45673</v>
      </c>
      <c r="L291" s="59">
        <f t="shared" ca="1" si="37"/>
        <v>0</v>
      </c>
      <c r="M291" s="34"/>
      <c r="N291" s="47">
        <f t="shared" ca="1" si="38"/>
        <v>63</v>
      </c>
      <c r="O291" s="75"/>
      <c r="P291" s="75"/>
      <c r="Q291" s="47" t="str">
        <f t="shared" ca="1" si="34"/>
        <v/>
      </c>
      <c r="R291" s="34"/>
      <c r="S291" s="59" t="str">
        <f t="shared" ca="1" si="35"/>
        <v/>
      </c>
      <c r="T291" s="32"/>
      <c r="U291" s="33" t="str">
        <f t="shared" ca="1" si="36"/>
        <v/>
      </c>
      <c r="V291" s="34"/>
      <c r="W291" s="35"/>
      <c r="X291" s="36" t="str">
        <f t="shared" ca="1" si="32"/>
        <v>Overdue</v>
      </c>
      <c r="Y291" s="37"/>
      <c r="Z291" s="38" t="str">
        <f t="shared" si="33"/>
        <v/>
      </c>
    </row>
    <row r="292" spans="1:26" s="39" customFormat="1" ht="25.5">
      <c r="A292" s="30">
        <v>289</v>
      </c>
      <c r="B292" s="31" t="s">
        <v>2500</v>
      </c>
      <c r="C292" s="31" t="s">
        <v>259</v>
      </c>
      <c r="D292" s="44" t="s">
        <v>54</v>
      </c>
      <c r="E292" s="72" t="str">
        <f>IFERROR(IF(INDEX(Sheet3!$B$2:$B$8, MATCH(D292, Sheet3!$A$2:$A$8, 0)) = 0, "", INDEX(Sheet3!$B$2:$B$8, MATCH(D292, Sheet3!$A$2:$A$8, 0))), "")</f>
        <v>Breakdown</v>
      </c>
      <c r="F292" s="31" t="s">
        <v>1675</v>
      </c>
      <c r="G292" s="45" t="s">
        <v>93</v>
      </c>
      <c r="H292" s="63" t="str">
        <f>IFERROR(INDEX(Sheet3!$F$2:$F$114, MATCH(G292, Sheet3!$E$2:$E$114, 0)), "")</f>
        <v>PLUMBING</v>
      </c>
      <c r="I292" s="32">
        <v>45687</v>
      </c>
      <c r="J292" s="33">
        <f t="shared" ca="1" si="31"/>
        <v>49</v>
      </c>
      <c r="K292" s="34">
        <v>45687</v>
      </c>
      <c r="L292" s="59">
        <f t="shared" ca="1" si="37"/>
        <v>0</v>
      </c>
      <c r="M292" s="34"/>
      <c r="N292" s="47">
        <f t="shared" ca="1" si="38"/>
        <v>49</v>
      </c>
      <c r="O292" s="75"/>
      <c r="P292" s="75"/>
      <c r="Q292" s="47" t="str">
        <f t="shared" ca="1" si="34"/>
        <v/>
      </c>
      <c r="R292" s="34"/>
      <c r="S292" s="59" t="str">
        <f t="shared" ca="1" si="35"/>
        <v/>
      </c>
      <c r="T292" s="32"/>
      <c r="U292" s="33" t="str">
        <f t="shared" ca="1" si="36"/>
        <v/>
      </c>
      <c r="V292" s="34"/>
      <c r="W292" s="35"/>
      <c r="X292" s="36" t="str">
        <f t="shared" ca="1" si="32"/>
        <v>Overdue</v>
      </c>
      <c r="Y292" s="37"/>
      <c r="Z292" s="38" t="str">
        <f t="shared" si="33"/>
        <v/>
      </c>
    </row>
    <row r="293" spans="1:26" s="39" customFormat="1" ht="30.75">
      <c r="A293" s="30">
        <v>290</v>
      </c>
      <c r="B293" s="31" t="s">
        <v>2650</v>
      </c>
      <c r="C293" s="31" t="s">
        <v>259</v>
      </c>
      <c r="D293" s="44" t="s">
        <v>54</v>
      </c>
      <c r="E293" s="72" t="str">
        <f>IFERROR(IF(INDEX(Sheet3!$B$2:$B$8, MATCH(D293, Sheet3!$A$2:$A$8, 0)) = 0, "", INDEX(Sheet3!$B$2:$B$8, MATCH(D293, Sheet3!$A$2:$A$8, 0))), "")</f>
        <v>Breakdown</v>
      </c>
      <c r="F293" s="31" t="s">
        <v>941</v>
      </c>
      <c r="G293" s="45" t="s">
        <v>638</v>
      </c>
      <c r="H293" s="63" t="str">
        <f>IFERROR(INDEX(Sheet3!$F$2:$F$114, MATCH(G293, Sheet3!$E$2:$E$114, 0)), "")</f>
        <v>ELECTRICAL</v>
      </c>
      <c r="I293" s="32">
        <v>45687</v>
      </c>
      <c r="J293" s="33">
        <f t="shared" ca="1" si="31"/>
        <v>49</v>
      </c>
      <c r="K293" s="34">
        <v>45687</v>
      </c>
      <c r="L293" s="59">
        <f t="shared" ca="1" si="37"/>
        <v>0</v>
      </c>
      <c r="M293" s="34"/>
      <c r="N293" s="47">
        <f t="shared" ca="1" si="38"/>
        <v>49</v>
      </c>
      <c r="O293" s="75"/>
      <c r="P293" s="75"/>
      <c r="Q293" s="47" t="str">
        <f t="shared" ca="1" si="34"/>
        <v/>
      </c>
      <c r="R293" s="34"/>
      <c r="S293" s="59" t="str">
        <f t="shared" ca="1" si="35"/>
        <v/>
      </c>
      <c r="T293" s="32"/>
      <c r="U293" s="33" t="str">
        <f t="shared" ca="1" si="36"/>
        <v/>
      </c>
      <c r="V293" s="34"/>
      <c r="W293" s="35"/>
      <c r="X293" s="36" t="str">
        <f t="shared" ca="1" si="32"/>
        <v>Overdue</v>
      </c>
      <c r="Y293" s="37"/>
      <c r="Z293" s="38" t="str">
        <f t="shared" si="33"/>
        <v/>
      </c>
    </row>
    <row r="294" spans="1:26" s="39" customFormat="1" ht="30.75">
      <c r="A294" s="30">
        <v>291</v>
      </c>
      <c r="B294" s="31" t="s">
        <v>2651</v>
      </c>
      <c r="C294" s="31" t="s">
        <v>384</v>
      </c>
      <c r="D294" s="44" t="s">
        <v>54</v>
      </c>
      <c r="E294" s="72" t="str">
        <f>IFERROR(IF(INDEX(Sheet3!$B$2:$B$8, MATCH(D294, Sheet3!$A$2:$A$8, 0)) = 0, "", INDEX(Sheet3!$B$2:$B$8, MATCH(D294, Sheet3!$A$2:$A$8, 0))), "")</f>
        <v>Breakdown</v>
      </c>
      <c r="F294" s="31" t="s">
        <v>412</v>
      </c>
      <c r="G294" s="45" t="s">
        <v>179</v>
      </c>
      <c r="H294" s="63" t="str">
        <f>IFERROR(INDEX(Sheet3!$F$2:$F$114, MATCH(G294, Sheet3!$E$2:$E$114, 0)), "")</f>
        <v>GAS</v>
      </c>
      <c r="I294" s="32">
        <v>45685</v>
      </c>
      <c r="J294" s="33">
        <f t="shared" ca="1" si="31"/>
        <v>6</v>
      </c>
      <c r="K294" s="34">
        <v>45685</v>
      </c>
      <c r="L294" s="59">
        <f t="shared" ca="1" si="37"/>
        <v>0</v>
      </c>
      <c r="M294" s="34">
        <v>45685</v>
      </c>
      <c r="N294" s="47">
        <f t="shared" ca="1" si="38"/>
        <v>0</v>
      </c>
      <c r="O294" s="75">
        <v>45685</v>
      </c>
      <c r="P294" s="75">
        <v>45685</v>
      </c>
      <c r="Q294" s="47">
        <f t="shared" ca="1" si="34"/>
        <v>0</v>
      </c>
      <c r="R294" s="34">
        <v>45685</v>
      </c>
      <c r="S294" s="59">
        <f t="shared" ca="1" si="35"/>
        <v>1</v>
      </c>
      <c r="T294" s="32">
        <v>45686</v>
      </c>
      <c r="U294" s="33">
        <f t="shared" ca="1" si="36"/>
        <v>5</v>
      </c>
      <c r="V294" s="34">
        <v>45691</v>
      </c>
      <c r="W294" s="35">
        <v>52000</v>
      </c>
      <c r="X294" s="36" t="str">
        <f t="shared" ca="1" si="32"/>
        <v>Completed</v>
      </c>
      <c r="Y294" s="37">
        <v>45691</v>
      </c>
      <c r="Z294" s="38">
        <f t="shared" si="33"/>
        <v>1</v>
      </c>
    </row>
    <row r="295" spans="1:26" s="39" customFormat="1" ht="25.5">
      <c r="A295" s="30">
        <v>292</v>
      </c>
      <c r="B295" s="31" t="s">
        <v>2652</v>
      </c>
      <c r="C295" s="31" t="s">
        <v>332</v>
      </c>
      <c r="D295" s="44" t="s">
        <v>54</v>
      </c>
      <c r="E295" s="72" t="str">
        <f>IFERROR(IF(INDEX(Sheet3!$B$2:$B$8, MATCH(D295, Sheet3!$A$2:$A$8, 0)) = 0, "", INDEX(Sheet3!$B$2:$B$8, MATCH(D295, Sheet3!$A$2:$A$8, 0))), "")</f>
        <v>Breakdown</v>
      </c>
      <c r="F295" s="31" t="s">
        <v>37</v>
      </c>
      <c r="G295" s="45" t="s">
        <v>167</v>
      </c>
      <c r="H295" s="63" t="str">
        <f>IFERROR(INDEX(Sheet3!$F$2:$F$114, MATCH(G295, Sheet3!$E$2:$E$114, 0)), "")</f>
        <v>BUILDING</v>
      </c>
      <c r="I295" s="32">
        <v>45679</v>
      </c>
      <c r="J295" s="33">
        <f t="shared" ca="1" si="31"/>
        <v>7</v>
      </c>
      <c r="K295" s="34">
        <v>45679</v>
      </c>
      <c r="L295" s="59">
        <f t="shared" ca="1" si="37"/>
        <v>0</v>
      </c>
      <c r="M295" s="34">
        <v>45686</v>
      </c>
      <c r="N295" s="47">
        <f t="shared" ca="1" si="38"/>
        <v>7</v>
      </c>
      <c r="O295" s="75">
        <v>45686</v>
      </c>
      <c r="P295" s="75">
        <v>45686</v>
      </c>
      <c r="Q295" s="47">
        <f t="shared" ca="1" si="34"/>
        <v>0</v>
      </c>
      <c r="R295" s="34">
        <v>45686</v>
      </c>
      <c r="S295" s="59">
        <f t="shared" ca="1" si="35"/>
        <v>0</v>
      </c>
      <c r="T295" s="32">
        <v>45686</v>
      </c>
      <c r="U295" s="33">
        <f t="shared" ca="1" si="36"/>
        <v>0</v>
      </c>
      <c r="V295" s="34">
        <v>45686</v>
      </c>
      <c r="W295" s="35"/>
      <c r="X295" s="36" t="str">
        <f t="shared" ca="1" si="32"/>
        <v>Completed</v>
      </c>
      <c r="Y295" s="37">
        <v>45686</v>
      </c>
      <c r="Z295" s="38">
        <f t="shared" si="33"/>
        <v>1</v>
      </c>
    </row>
    <row r="296" spans="1:26" s="39" customFormat="1" ht="30.75">
      <c r="A296" s="30">
        <v>293</v>
      </c>
      <c r="B296" s="31" t="s">
        <v>2653</v>
      </c>
      <c r="C296" s="31" t="s">
        <v>156</v>
      </c>
      <c r="D296" s="44" t="s">
        <v>59</v>
      </c>
      <c r="E296" s="72" t="str">
        <f>IFERROR(IF(INDEX(Sheet3!$B$2:$B$8, MATCH(D296, Sheet3!$A$2:$A$8, 0)) = 0, "", INDEX(Sheet3!$B$2:$B$8, MATCH(D296, Sheet3!$A$2:$A$8, 0))), "")</f>
        <v>Preventive</v>
      </c>
      <c r="F296" s="31" t="s">
        <v>2654</v>
      </c>
      <c r="G296" s="45" t="s">
        <v>84</v>
      </c>
      <c r="H296" s="63" t="str">
        <f>IFERROR(INDEX(Sheet3!$F$2:$F$114, MATCH(G296, Sheet3!$E$2:$E$114, 0)), "")</f>
        <v>OTHERS</v>
      </c>
      <c r="I296" s="32"/>
      <c r="J296" s="33" t="str">
        <f t="shared" ca="1" si="31"/>
        <v/>
      </c>
      <c r="K296" s="34"/>
      <c r="L296" s="59" t="str">
        <f t="shared" ca="1" si="37"/>
        <v/>
      </c>
      <c r="M296" s="34"/>
      <c r="N296" s="47" t="str">
        <f t="shared" ca="1" si="38"/>
        <v/>
      </c>
      <c r="O296" s="75"/>
      <c r="P296" s="75"/>
      <c r="Q296" s="47" t="str">
        <f t="shared" ca="1" si="34"/>
        <v/>
      </c>
      <c r="R296" s="34"/>
      <c r="S296" s="59" t="str">
        <f t="shared" ca="1" si="35"/>
        <v/>
      </c>
      <c r="T296" s="32"/>
      <c r="U296" s="33" t="str">
        <f t="shared" ca="1" si="36"/>
        <v/>
      </c>
      <c r="V296" s="34"/>
      <c r="W296" s="35"/>
      <c r="X296" s="36" t="str">
        <f t="shared" ca="1" si="32"/>
        <v/>
      </c>
      <c r="Y296" s="37"/>
      <c r="Z296" s="38" t="str">
        <f t="shared" si="33"/>
        <v/>
      </c>
    </row>
    <row r="297" spans="1:26" s="39" customFormat="1" ht="30.75">
      <c r="A297" s="30">
        <v>294</v>
      </c>
      <c r="B297" s="31" t="s">
        <v>2655</v>
      </c>
      <c r="C297" s="31" t="s">
        <v>91</v>
      </c>
      <c r="D297" s="44" t="s">
        <v>67</v>
      </c>
      <c r="E297" s="72" t="str">
        <f>IFERROR(IF(INDEX(Sheet3!$B$2:$B$8, MATCH(D297, Sheet3!$A$2:$A$8, 0)) = 0, "", INDEX(Sheet3!$B$2:$B$8, MATCH(D297, Sheet3!$A$2:$A$8, 0))), "")</f>
        <v>Breakdown</v>
      </c>
      <c r="F297" s="31" t="s">
        <v>134</v>
      </c>
      <c r="G297" s="45" t="s">
        <v>594</v>
      </c>
      <c r="H297" s="63" t="str">
        <f>IFERROR(INDEX(Sheet3!$F$2:$F$114, MATCH(G297, Sheet3!$E$2:$E$114, 0)), "")</f>
        <v>ELECTRICAL</v>
      </c>
      <c r="I297" s="32">
        <v>45685</v>
      </c>
      <c r="J297" s="33">
        <f t="shared" ca="1" si="31"/>
        <v>51</v>
      </c>
      <c r="K297" s="34">
        <v>45685</v>
      </c>
      <c r="L297" s="59">
        <f t="shared" ca="1" si="37"/>
        <v>0</v>
      </c>
      <c r="M297" s="34">
        <v>45691</v>
      </c>
      <c r="N297" s="47">
        <f t="shared" ca="1" si="38"/>
        <v>6</v>
      </c>
      <c r="O297" s="75">
        <v>45691</v>
      </c>
      <c r="P297" s="75">
        <v>45691</v>
      </c>
      <c r="Q297" s="47">
        <f t="shared" ca="1" si="34"/>
        <v>0</v>
      </c>
      <c r="R297" s="34">
        <v>45691</v>
      </c>
      <c r="S297" s="59">
        <f t="shared" ca="1" si="35"/>
        <v>0</v>
      </c>
      <c r="T297" s="32">
        <v>45691</v>
      </c>
      <c r="U297" s="33">
        <f t="shared" ca="1" si="36"/>
        <v>45</v>
      </c>
      <c r="V297" s="34"/>
      <c r="W297" s="35"/>
      <c r="X297" s="36" t="str">
        <f t="shared" ca="1" si="32"/>
        <v>Overdue</v>
      </c>
      <c r="Y297" s="37"/>
      <c r="Z297" s="38" t="str">
        <f t="shared" si="33"/>
        <v/>
      </c>
    </row>
    <row r="298" spans="1:26" s="39" customFormat="1" ht="25.5">
      <c r="A298" s="30">
        <v>295</v>
      </c>
      <c r="B298" s="31" t="s">
        <v>2656</v>
      </c>
      <c r="C298" s="31" t="s">
        <v>548</v>
      </c>
      <c r="D298" s="44" t="s">
        <v>54</v>
      </c>
      <c r="E298" s="72" t="str">
        <f>IFERROR(IF(INDEX(Sheet3!$B$2:$B$8, MATCH(D298, Sheet3!$A$2:$A$8, 0)) = 0, "", INDEX(Sheet3!$B$2:$B$8, MATCH(D298, Sheet3!$A$2:$A$8, 0))), "")</f>
        <v>Breakdown</v>
      </c>
      <c r="F298" s="31" t="s">
        <v>33</v>
      </c>
      <c r="G298" s="45" t="s">
        <v>167</v>
      </c>
      <c r="H298" s="63" t="str">
        <f>IFERROR(INDEX(Sheet3!$F$2:$F$114, MATCH(G298, Sheet3!$E$2:$E$114, 0)), "")</f>
        <v>BUILDING</v>
      </c>
      <c r="I298" s="32">
        <v>45687</v>
      </c>
      <c r="J298" s="33">
        <f t="shared" ca="1" si="31"/>
        <v>49</v>
      </c>
      <c r="K298" s="34">
        <v>45687</v>
      </c>
      <c r="L298" s="59">
        <f t="shared" ca="1" si="37"/>
        <v>0</v>
      </c>
      <c r="M298" s="34">
        <v>45687</v>
      </c>
      <c r="N298" s="47">
        <f t="shared" ca="1" si="38"/>
        <v>0</v>
      </c>
      <c r="O298" s="75">
        <v>45691</v>
      </c>
      <c r="P298" s="75">
        <v>45691</v>
      </c>
      <c r="Q298" s="47">
        <f t="shared" ca="1" si="34"/>
        <v>0</v>
      </c>
      <c r="R298" s="34">
        <v>45691</v>
      </c>
      <c r="S298" s="59">
        <f t="shared" ca="1" si="35"/>
        <v>45</v>
      </c>
      <c r="T298" s="32"/>
      <c r="U298" s="33" t="str">
        <f t="shared" ca="1" si="36"/>
        <v/>
      </c>
      <c r="V298" s="34"/>
      <c r="W298" s="35">
        <v>180000</v>
      </c>
      <c r="X298" s="36" t="str">
        <f t="shared" ca="1" si="32"/>
        <v>Overdue</v>
      </c>
      <c r="Y298" s="37"/>
      <c r="Z298" s="38" t="str">
        <f t="shared" si="33"/>
        <v/>
      </c>
    </row>
    <row r="299" spans="1:26" s="39" customFormat="1" ht="15.75">
      <c r="A299" s="30">
        <v>296</v>
      </c>
      <c r="B299" s="31" t="s">
        <v>2657</v>
      </c>
      <c r="C299" s="31" t="s">
        <v>243</v>
      </c>
      <c r="D299" s="44" t="s">
        <v>54</v>
      </c>
      <c r="E299" s="72" t="str">
        <f>IFERROR(IF(INDEX(Sheet3!$B$2:$B$8, MATCH(D299, Sheet3!$A$2:$A$8, 0)) = 0, "", INDEX(Sheet3!$B$2:$B$8, MATCH(D299, Sheet3!$A$2:$A$8, 0))), "")</f>
        <v>Breakdown</v>
      </c>
      <c r="F299" s="31" t="s">
        <v>1334</v>
      </c>
      <c r="G299" s="45" t="s">
        <v>534</v>
      </c>
      <c r="H299" s="63" t="str">
        <f>IFERROR(INDEX(Sheet3!$F$2:$F$114, MATCH(G299, Sheet3!$E$2:$E$114, 0)), "")</f>
        <v>ELECTRICAL</v>
      </c>
      <c r="I299" s="32">
        <v>45685</v>
      </c>
      <c r="J299" s="33">
        <f t="shared" ca="1" si="31"/>
        <v>0</v>
      </c>
      <c r="K299" s="34">
        <v>45685</v>
      </c>
      <c r="L299" s="59">
        <f t="shared" ca="1" si="37"/>
        <v>0</v>
      </c>
      <c r="M299" s="34">
        <v>45685</v>
      </c>
      <c r="N299" s="47">
        <f t="shared" ca="1" si="38"/>
        <v>0</v>
      </c>
      <c r="O299" s="75">
        <v>45685</v>
      </c>
      <c r="P299" s="75">
        <v>45685</v>
      </c>
      <c r="Q299" s="47">
        <f t="shared" ca="1" si="34"/>
        <v>0</v>
      </c>
      <c r="R299" s="34">
        <v>45685</v>
      </c>
      <c r="S299" s="59">
        <f t="shared" ca="1" si="35"/>
        <v>0</v>
      </c>
      <c r="T299" s="32">
        <v>45685</v>
      </c>
      <c r="U299" s="33">
        <f t="shared" ca="1" si="36"/>
        <v>0</v>
      </c>
      <c r="V299" s="34">
        <v>45685</v>
      </c>
      <c r="W299" s="35"/>
      <c r="X299" s="36" t="str">
        <f t="shared" ca="1" si="32"/>
        <v>Completed</v>
      </c>
      <c r="Y299" s="37">
        <v>45685</v>
      </c>
      <c r="Z299" s="38">
        <f t="shared" si="33"/>
        <v>1</v>
      </c>
    </row>
    <row r="300" spans="1:26" s="39" customFormat="1" ht="30.75">
      <c r="A300" s="30">
        <v>297</v>
      </c>
      <c r="B300" s="31" t="s">
        <v>2658</v>
      </c>
      <c r="C300" s="31" t="s">
        <v>2634</v>
      </c>
      <c r="D300" s="44" t="s">
        <v>54</v>
      </c>
      <c r="E300" s="72" t="str">
        <f>IFERROR(IF(INDEX(Sheet3!$B$2:$B$8, MATCH(D300, Sheet3!$A$2:$A$8, 0)) = 0, "", INDEX(Sheet3!$B$2:$B$8, MATCH(D300, Sheet3!$A$2:$A$8, 0))), "")</f>
        <v>Breakdown</v>
      </c>
      <c r="F300" s="31" t="s">
        <v>134</v>
      </c>
      <c r="G300" s="45" t="s">
        <v>122</v>
      </c>
      <c r="H300" s="63" t="str">
        <f>IFERROR(INDEX(Sheet3!$F$2:$F$114, MATCH(G300, Sheet3!$E$2:$E$114, 0)), "")</f>
        <v>KITCHEN_EQUIPMENT</v>
      </c>
      <c r="I300" s="32">
        <v>45683</v>
      </c>
      <c r="J300" s="33">
        <f t="shared" ca="1" si="31"/>
        <v>53</v>
      </c>
      <c r="K300" s="34">
        <v>45692</v>
      </c>
      <c r="L300" s="59">
        <f t="shared" ca="1" si="37"/>
        <v>9</v>
      </c>
      <c r="M300" s="34"/>
      <c r="N300" s="47">
        <f t="shared" ca="1" si="38"/>
        <v>44</v>
      </c>
      <c r="O300" s="75"/>
      <c r="P300" s="75"/>
      <c r="Q300" s="47" t="str">
        <f t="shared" ca="1" si="34"/>
        <v/>
      </c>
      <c r="R300" s="34"/>
      <c r="S300" s="59" t="str">
        <f t="shared" ca="1" si="35"/>
        <v/>
      </c>
      <c r="T300" s="32"/>
      <c r="U300" s="33" t="str">
        <f t="shared" ca="1" si="36"/>
        <v/>
      </c>
      <c r="V300" s="34"/>
      <c r="W300" s="35"/>
      <c r="X300" s="36" t="str">
        <f t="shared" ca="1" si="32"/>
        <v>Overdue</v>
      </c>
      <c r="Y300" s="37"/>
      <c r="Z300" s="38" t="str">
        <f t="shared" si="33"/>
        <v/>
      </c>
    </row>
    <row r="301" spans="1:26" s="39" customFormat="1" ht="15.75">
      <c r="A301" s="30">
        <v>298</v>
      </c>
      <c r="B301" s="31" t="s">
        <v>2659</v>
      </c>
      <c r="C301" s="31" t="s">
        <v>384</v>
      </c>
      <c r="D301" s="44" t="s">
        <v>32</v>
      </c>
      <c r="E301" s="72" t="str">
        <f>IFERROR(IF(INDEX(Sheet3!$B$2:$B$8, MATCH(D301, Sheet3!$A$2:$A$8, 0)) = 0, "", INDEX(Sheet3!$B$2:$B$8, MATCH(D301, Sheet3!$A$2:$A$8, 0))), "")</f>
        <v>Breakdown</v>
      </c>
      <c r="F301" s="31" t="s">
        <v>51</v>
      </c>
      <c r="G301" s="45" t="s">
        <v>84</v>
      </c>
      <c r="H301" s="63" t="str">
        <f>IFERROR(INDEX(Sheet3!$F$2:$F$114, MATCH(G301, Sheet3!$E$2:$E$114, 0)), "")</f>
        <v>OTHERS</v>
      </c>
      <c r="I301" s="32">
        <v>45674</v>
      </c>
      <c r="J301" s="33">
        <f t="shared" ca="1" si="31"/>
        <v>62</v>
      </c>
      <c r="K301" s="34">
        <v>45675</v>
      </c>
      <c r="L301" s="59">
        <f t="shared" ca="1" si="37"/>
        <v>1</v>
      </c>
      <c r="M301" s="34">
        <v>45675</v>
      </c>
      <c r="N301" s="47">
        <f t="shared" ca="1" si="38"/>
        <v>0</v>
      </c>
      <c r="O301" s="75">
        <v>45690</v>
      </c>
      <c r="P301" s="75"/>
      <c r="Q301" s="47">
        <f t="shared" ca="1" si="34"/>
        <v>46</v>
      </c>
      <c r="R301" s="34"/>
      <c r="S301" s="59" t="str">
        <f t="shared" ca="1" si="35"/>
        <v/>
      </c>
      <c r="T301" s="32"/>
      <c r="U301" s="33" t="str">
        <f t="shared" ca="1" si="36"/>
        <v/>
      </c>
      <c r="V301" s="34"/>
      <c r="W301" s="35"/>
      <c r="X301" s="36" t="str">
        <f t="shared" ca="1" si="32"/>
        <v>Overdue</v>
      </c>
      <c r="Y301" s="37"/>
      <c r="Z301" s="38" t="str">
        <f t="shared" si="33"/>
        <v/>
      </c>
    </row>
    <row r="302" spans="1:26" s="39" customFormat="1" ht="25.5">
      <c r="A302" s="30">
        <v>299</v>
      </c>
      <c r="B302" s="31" t="s">
        <v>2660</v>
      </c>
      <c r="C302" s="31" t="s">
        <v>332</v>
      </c>
      <c r="D302" s="44" t="s">
        <v>54</v>
      </c>
      <c r="E302" s="72" t="str">
        <f>IFERROR(IF(INDEX(Sheet3!$B$2:$B$8, MATCH(D302, Sheet3!$A$2:$A$8, 0)) = 0, "", INDEX(Sheet3!$B$2:$B$8, MATCH(D302, Sheet3!$A$2:$A$8, 0))), "")</f>
        <v>Breakdown</v>
      </c>
      <c r="F302" s="31" t="s">
        <v>726</v>
      </c>
      <c r="G302" s="45" t="s">
        <v>69</v>
      </c>
      <c r="H302" s="63" t="str">
        <f>IFERROR(INDEX(Sheet3!$F$2:$F$114, MATCH(G302, Sheet3!$E$2:$E$114, 0)), "")</f>
        <v>KITCHEN_EQUIPMENT</v>
      </c>
      <c r="I302" s="32">
        <v>45679</v>
      </c>
      <c r="J302" s="33">
        <f t="shared" ca="1" si="31"/>
        <v>57</v>
      </c>
      <c r="K302" s="34">
        <v>45679</v>
      </c>
      <c r="L302" s="59">
        <f t="shared" ca="1" si="37"/>
        <v>0</v>
      </c>
      <c r="M302" s="34"/>
      <c r="N302" s="47">
        <f t="shared" ca="1" si="38"/>
        <v>57</v>
      </c>
      <c r="O302" s="75"/>
      <c r="P302" s="75"/>
      <c r="Q302" s="47" t="str">
        <f t="shared" ca="1" si="34"/>
        <v/>
      </c>
      <c r="R302" s="34"/>
      <c r="S302" s="59" t="str">
        <f t="shared" ca="1" si="35"/>
        <v/>
      </c>
      <c r="T302" s="32"/>
      <c r="U302" s="33" t="str">
        <f t="shared" ca="1" si="36"/>
        <v/>
      </c>
      <c r="V302" s="34"/>
      <c r="W302" s="35"/>
      <c r="X302" s="36" t="str">
        <f t="shared" ca="1" si="32"/>
        <v>Overdue</v>
      </c>
      <c r="Y302" s="37"/>
      <c r="Z302" s="38" t="str">
        <f t="shared" si="33"/>
        <v/>
      </c>
    </row>
    <row r="303" spans="1:26" s="39" customFormat="1" ht="38.25">
      <c r="A303" s="30">
        <v>300</v>
      </c>
      <c r="B303" s="31" t="s">
        <v>2661</v>
      </c>
      <c r="C303" s="31" t="s">
        <v>410</v>
      </c>
      <c r="D303" s="44" t="s">
        <v>54</v>
      </c>
      <c r="E303" s="72" t="str">
        <f>IFERROR(IF(INDEX(Sheet3!$B$2:$B$8, MATCH(D303, Sheet3!$A$2:$A$8, 0)) = 0, "", INDEX(Sheet3!$B$2:$B$8, MATCH(D303, Sheet3!$A$2:$A$8, 0))), "")</f>
        <v>Breakdown</v>
      </c>
      <c r="F303" s="31" t="s">
        <v>134</v>
      </c>
      <c r="G303" s="45" t="s">
        <v>1209</v>
      </c>
      <c r="H303" s="63" t="str">
        <f>IFERROR(INDEX(Sheet3!$F$2:$F$114, MATCH(G303, Sheet3!$E$2:$E$114, 0)), "")</f>
        <v>HVAC</v>
      </c>
      <c r="I303" s="32">
        <v>45677</v>
      </c>
      <c r="J303" s="33">
        <f t="shared" ca="1" si="31"/>
        <v>0</v>
      </c>
      <c r="K303" s="34">
        <v>45677</v>
      </c>
      <c r="L303" s="59">
        <f t="shared" ca="1" si="37"/>
        <v>0</v>
      </c>
      <c r="M303" s="34">
        <v>45677</v>
      </c>
      <c r="N303" s="47">
        <f t="shared" ca="1" si="38"/>
        <v>0</v>
      </c>
      <c r="O303" s="75">
        <v>45677</v>
      </c>
      <c r="P303" s="75">
        <v>45677</v>
      </c>
      <c r="Q303" s="47">
        <f t="shared" ca="1" si="34"/>
        <v>0</v>
      </c>
      <c r="R303" s="34">
        <v>45677</v>
      </c>
      <c r="S303" s="59">
        <f t="shared" ca="1" si="35"/>
        <v>0</v>
      </c>
      <c r="T303" s="32">
        <v>45677</v>
      </c>
      <c r="U303" s="33">
        <f t="shared" ca="1" si="36"/>
        <v>0</v>
      </c>
      <c r="V303" s="34">
        <v>45677</v>
      </c>
      <c r="W303" s="35">
        <v>135450</v>
      </c>
      <c r="X303" s="36" t="str">
        <f t="shared" ca="1" si="32"/>
        <v>Completed</v>
      </c>
      <c r="Y303" s="37">
        <v>45677</v>
      </c>
      <c r="Z303" s="38">
        <f t="shared" si="33"/>
        <v>1</v>
      </c>
    </row>
    <row r="304" spans="1:26" s="39" customFormat="1" ht="38.25">
      <c r="A304" s="30">
        <v>301</v>
      </c>
      <c r="B304" s="31" t="s">
        <v>2662</v>
      </c>
      <c r="C304" s="31" t="s">
        <v>1620</v>
      </c>
      <c r="D304" s="44" t="s">
        <v>476</v>
      </c>
      <c r="E304" s="72" t="str">
        <f>IFERROR(IF(INDEX(Sheet3!$B$2:$B$8, MATCH(D304, Sheet3!$A$2:$A$8, 0)) = 0, "", INDEX(Sheet3!$B$2:$B$8, MATCH(D304, Sheet3!$A$2:$A$8, 0))), "")</f>
        <v>Breakdown</v>
      </c>
      <c r="F304" s="31" t="s">
        <v>2663</v>
      </c>
      <c r="G304" s="45" t="s">
        <v>93</v>
      </c>
      <c r="H304" s="63" t="str">
        <f>IFERROR(INDEX(Sheet3!$F$2:$F$114, MATCH(G304, Sheet3!$E$2:$E$114, 0)), "")</f>
        <v>PLUMBING</v>
      </c>
      <c r="I304" s="32">
        <v>45692</v>
      </c>
      <c r="J304" s="33">
        <f t="shared" ca="1" si="31"/>
        <v>44</v>
      </c>
      <c r="K304" s="34">
        <v>45692</v>
      </c>
      <c r="L304" s="59">
        <f t="shared" ca="1" si="37"/>
        <v>0</v>
      </c>
      <c r="M304" s="34"/>
      <c r="N304" s="47">
        <f t="shared" ca="1" si="38"/>
        <v>44</v>
      </c>
      <c r="O304" s="75"/>
      <c r="P304" s="75"/>
      <c r="Q304" s="47" t="str">
        <f t="shared" ca="1" si="34"/>
        <v/>
      </c>
      <c r="R304" s="34"/>
      <c r="S304" s="59" t="str">
        <f t="shared" ca="1" si="35"/>
        <v/>
      </c>
      <c r="T304" s="32"/>
      <c r="U304" s="33" t="str">
        <f t="shared" ca="1" si="36"/>
        <v/>
      </c>
      <c r="V304" s="34"/>
      <c r="W304" s="35"/>
      <c r="X304" s="36" t="str">
        <f t="shared" ca="1" si="32"/>
        <v>Overdue</v>
      </c>
      <c r="Y304" s="37"/>
      <c r="Z304" s="38" t="str">
        <f t="shared" si="33"/>
        <v/>
      </c>
    </row>
    <row r="305" spans="1:26" s="39" customFormat="1" ht="30.75">
      <c r="A305" s="30">
        <v>302</v>
      </c>
      <c r="B305" s="31" t="s">
        <v>533</v>
      </c>
      <c r="C305" s="31" t="s">
        <v>216</v>
      </c>
      <c r="D305" s="44" t="s">
        <v>54</v>
      </c>
      <c r="E305" s="72" t="str">
        <f>IFERROR(IF(INDEX(Sheet3!$B$2:$B$8, MATCH(D305, Sheet3!$A$2:$A$8, 0)) = 0, "", INDEX(Sheet3!$B$2:$B$8, MATCH(D305, Sheet3!$A$2:$A$8, 0))), "")</f>
        <v>Breakdown</v>
      </c>
      <c r="F305" s="31" t="s">
        <v>1334</v>
      </c>
      <c r="G305" s="45" t="s">
        <v>472</v>
      </c>
      <c r="H305" s="63" t="str">
        <f>IFERROR(INDEX(Sheet3!$F$2:$F$114, MATCH(G305, Sheet3!$E$2:$E$114, 0)), "")</f>
        <v>ELECTRICAL</v>
      </c>
      <c r="I305" s="32">
        <v>45684</v>
      </c>
      <c r="J305" s="33">
        <f t="shared" ca="1" si="31"/>
        <v>11</v>
      </c>
      <c r="K305" s="34">
        <v>45684</v>
      </c>
      <c r="L305" s="59">
        <f t="shared" ca="1" si="37"/>
        <v>0</v>
      </c>
      <c r="M305" s="34">
        <v>45692</v>
      </c>
      <c r="N305" s="47">
        <f t="shared" ca="1" si="38"/>
        <v>8</v>
      </c>
      <c r="O305" s="75">
        <v>45692</v>
      </c>
      <c r="P305" s="75">
        <v>45692</v>
      </c>
      <c r="Q305" s="47">
        <f t="shared" ca="1" si="34"/>
        <v>0</v>
      </c>
      <c r="R305" s="34">
        <v>45692</v>
      </c>
      <c r="S305" s="59">
        <f t="shared" ca="1" si="35"/>
        <v>0</v>
      </c>
      <c r="T305" s="32">
        <v>45692</v>
      </c>
      <c r="U305" s="33">
        <f t="shared" ca="1" si="36"/>
        <v>3</v>
      </c>
      <c r="V305" s="34">
        <v>45695</v>
      </c>
      <c r="W305" s="35"/>
      <c r="X305" s="36" t="str">
        <f t="shared" ca="1" si="32"/>
        <v>Completed</v>
      </c>
      <c r="Y305" s="37">
        <v>45695</v>
      </c>
      <c r="Z305" s="38">
        <f t="shared" si="33"/>
        <v>1</v>
      </c>
    </row>
    <row r="306" spans="1:26" s="39" customFormat="1" ht="38.25">
      <c r="A306" s="30">
        <v>303</v>
      </c>
      <c r="B306" s="31" t="s">
        <v>2664</v>
      </c>
      <c r="C306" s="31" t="s">
        <v>58</v>
      </c>
      <c r="D306" s="44" t="s">
        <v>59</v>
      </c>
      <c r="E306" s="72" t="str">
        <f>IFERROR(IF(INDEX(Sheet3!$B$2:$B$8, MATCH(D306, Sheet3!$A$2:$A$8, 0)) = 0, "", INDEX(Sheet3!$B$2:$B$8, MATCH(D306, Sheet3!$A$2:$A$8, 0))), "")</f>
        <v>Preventive</v>
      </c>
      <c r="F306" s="31" t="s">
        <v>249</v>
      </c>
      <c r="G306" s="45" t="s">
        <v>202</v>
      </c>
      <c r="H306" s="63" t="str">
        <f>IFERROR(INDEX(Sheet3!$F$2:$F$114, MATCH(G306, Sheet3!$E$2:$E$114, 0)), "")</f>
        <v>GENERATOR</v>
      </c>
      <c r="I306" s="32">
        <v>45672</v>
      </c>
      <c r="J306" s="33">
        <f t="shared" ca="1" si="31"/>
        <v>64</v>
      </c>
      <c r="K306" s="34">
        <v>45691</v>
      </c>
      <c r="L306" s="59">
        <f t="shared" ca="1" si="37"/>
        <v>19</v>
      </c>
      <c r="M306" s="34">
        <v>45691</v>
      </c>
      <c r="N306" s="47">
        <f t="shared" ca="1" si="38"/>
        <v>0</v>
      </c>
      <c r="O306" s="75"/>
      <c r="P306" s="75"/>
      <c r="Q306" s="47" t="str">
        <f t="shared" ca="1" si="34"/>
        <v/>
      </c>
      <c r="R306" s="34"/>
      <c r="S306" s="59" t="str">
        <f t="shared" ca="1" si="35"/>
        <v/>
      </c>
      <c r="T306" s="32"/>
      <c r="U306" s="33" t="str">
        <f t="shared" ca="1" si="36"/>
        <v/>
      </c>
      <c r="V306" s="34"/>
      <c r="W306" s="35"/>
      <c r="X306" s="36" t="str">
        <f t="shared" ca="1" si="32"/>
        <v>Overdue</v>
      </c>
      <c r="Y306" s="37"/>
      <c r="Z306" s="38" t="str">
        <f t="shared" si="33"/>
        <v/>
      </c>
    </row>
    <row r="307" spans="1:26" s="39" customFormat="1" ht="25.5">
      <c r="A307" s="30">
        <v>304</v>
      </c>
      <c r="B307" s="31" t="s">
        <v>2665</v>
      </c>
      <c r="C307" s="31" t="s">
        <v>126</v>
      </c>
      <c r="D307" s="44" t="s">
        <v>54</v>
      </c>
      <c r="E307" s="72" t="str">
        <f>IFERROR(IF(INDEX(Sheet3!$B$2:$B$8, MATCH(D307, Sheet3!$A$2:$A$8, 0)) = 0, "", INDEX(Sheet3!$B$2:$B$8, MATCH(D307, Sheet3!$A$2:$A$8, 0))), "")</f>
        <v>Breakdown</v>
      </c>
      <c r="F307" s="31" t="s">
        <v>1486</v>
      </c>
      <c r="G307" s="45" t="s">
        <v>84</v>
      </c>
      <c r="H307" s="63" t="str">
        <f>IFERROR(INDEX(Sheet3!$F$2:$F$114, MATCH(G307, Sheet3!$E$2:$E$114, 0)), "")</f>
        <v>OTHERS</v>
      </c>
      <c r="I307" s="32">
        <v>45674</v>
      </c>
      <c r="J307" s="33">
        <f t="shared" ca="1" si="31"/>
        <v>62</v>
      </c>
      <c r="K307" s="34">
        <v>45674</v>
      </c>
      <c r="L307" s="59">
        <f t="shared" ca="1" si="37"/>
        <v>0</v>
      </c>
      <c r="M307" s="34">
        <v>45688</v>
      </c>
      <c r="N307" s="47">
        <f t="shared" ca="1" si="38"/>
        <v>14</v>
      </c>
      <c r="O307" s="75">
        <v>45692</v>
      </c>
      <c r="P307" s="75">
        <v>45692</v>
      </c>
      <c r="Q307" s="47">
        <f t="shared" ca="1" si="34"/>
        <v>0</v>
      </c>
      <c r="R307" s="34">
        <v>45692</v>
      </c>
      <c r="S307" s="59">
        <f t="shared" ca="1" si="35"/>
        <v>0</v>
      </c>
      <c r="T307" s="32">
        <v>45692</v>
      </c>
      <c r="U307" s="33">
        <f t="shared" ca="1" si="36"/>
        <v>44</v>
      </c>
      <c r="V307" s="34"/>
      <c r="W307" s="35">
        <v>67212.5</v>
      </c>
      <c r="X307" s="36" t="str">
        <f t="shared" ca="1" si="32"/>
        <v>Overdue</v>
      </c>
      <c r="Y307" s="37"/>
      <c r="Z307" s="38" t="str">
        <f t="shared" si="33"/>
        <v/>
      </c>
    </row>
    <row r="308" spans="1:26" s="39" customFormat="1" ht="30.75">
      <c r="A308" s="30">
        <v>305</v>
      </c>
      <c r="B308" s="31" t="s">
        <v>2666</v>
      </c>
      <c r="C308" s="31" t="s">
        <v>243</v>
      </c>
      <c r="D308" s="44" t="s">
        <v>59</v>
      </c>
      <c r="E308" s="72" t="str">
        <f>IFERROR(IF(INDEX(Sheet3!$B$2:$B$8, MATCH(D308, Sheet3!$A$2:$A$8, 0)) = 0, "", INDEX(Sheet3!$B$2:$B$8, MATCH(D308, Sheet3!$A$2:$A$8, 0))), "")</f>
        <v>Preventive</v>
      </c>
      <c r="F308" s="31" t="s">
        <v>212</v>
      </c>
      <c r="G308" s="45" t="s">
        <v>279</v>
      </c>
      <c r="H308" s="63" t="str">
        <f>IFERROR(INDEX(Sheet3!$F$2:$F$114, MATCH(G308, Sheet3!$E$2:$E$114, 0)), "")</f>
        <v>BUILDING</v>
      </c>
      <c r="I308" s="32">
        <v>45668</v>
      </c>
      <c r="J308" s="33">
        <f t="shared" ca="1" si="31"/>
        <v>24</v>
      </c>
      <c r="K308" s="34">
        <v>45668</v>
      </c>
      <c r="L308" s="59">
        <f t="shared" ca="1" si="37"/>
        <v>0</v>
      </c>
      <c r="M308" s="34">
        <v>45671</v>
      </c>
      <c r="N308" s="47">
        <f t="shared" ca="1" si="38"/>
        <v>3</v>
      </c>
      <c r="O308" s="75">
        <v>45671</v>
      </c>
      <c r="P308" s="75">
        <v>45671</v>
      </c>
      <c r="Q308" s="47">
        <f t="shared" ca="1" si="34"/>
        <v>0</v>
      </c>
      <c r="R308" s="34">
        <v>45671</v>
      </c>
      <c r="S308" s="59">
        <f t="shared" ca="1" si="35"/>
        <v>0</v>
      </c>
      <c r="T308" s="32">
        <v>45671</v>
      </c>
      <c r="U308" s="33">
        <f t="shared" ca="1" si="36"/>
        <v>21</v>
      </c>
      <c r="V308" s="34">
        <v>45692</v>
      </c>
      <c r="W308" s="35"/>
      <c r="X308" s="36" t="str">
        <f t="shared" ca="1" si="32"/>
        <v>Completed</v>
      </c>
      <c r="Y308" s="37">
        <v>45692</v>
      </c>
      <c r="Z308" s="38">
        <f t="shared" si="33"/>
        <v>1</v>
      </c>
    </row>
    <row r="309" spans="1:26" s="39" customFormat="1" ht="25.5">
      <c r="A309" s="30">
        <v>306</v>
      </c>
      <c r="B309" s="31" t="s">
        <v>2667</v>
      </c>
      <c r="C309" s="31" t="s">
        <v>156</v>
      </c>
      <c r="D309" s="44" t="s">
        <v>54</v>
      </c>
      <c r="E309" s="72" t="str">
        <f>IFERROR(IF(INDEX(Sheet3!$B$2:$B$8, MATCH(D309, Sheet3!$A$2:$A$8, 0)) = 0, "", INDEX(Sheet3!$B$2:$B$8, MATCH(D309, Sheet3!$A$2:$A$8, 0))), "")</f>
        <v>Breakdown</v>
      </c>
      <c r="F309" s="31" t="s">
        <v>212</v>
      </c>
      <c r="G309" s="45" t="s">
        <v>84</v>
      </c>
      <c r="H309" s="63" t="str">
        <f>IFERROR(INDEX(Sheet3!$F$2:$F$114, MATCH(G309, Sheet3!$E$2:$E$114, 0)), "")</f>
        <v>OTHERS</v>
      </c>
      <c r="I309" s="32">
        <v>45674</v>
      </c>
      <c r="J309" s="33">
        <f t="shared" ca="1" si="31"/>
        <v>62</v>
      </c>
      <c r="K309" s="34">
        <v>45674</v>
      </c>
      <c r="L309" s="59">
        <f t="shared" ca="1" si="37"/>
        <v>0</v>
      </c>
      <c r="M309" s="34">
        <v>45692</v>
      </c>
      <c r="N309" s="47">
        <f t="shared" ca="1" si="38"/>
        <v>18</v>
      </c>
      <c r="O309" s="75"/>
      <c r="P309" s="75"/>
      <c r="Q309" s="47" t="str">
        <f t="shared" ca="1" si="34"/>
        <v/>
      </c>
      <c r="R309" s="34"/>
      <c r="S309" s="59" t="str">
        <f t="shared" ca="1" si="35"/>
        <v/>
      </c>
      <c r="T309" s="32"/>
      <c r="U309" s="33" t="str">
        <f t="shared" ca="1" si="36"/>
        <v/>
      </c>
      <c r="V309" s="34"/>
      <c r="W309" s="35"/>
      <c r="X309" s="36" t="str">
        <f t="shared" ca="1" si="32"/>
        <v>Overdue</v>
      </c>
      <c r="Y309" s="37"/>
      <c r="Z309" s="38" t="str">
        <f t="shared" si="33"/>
        <v/>
      </c>
    </row>
    <row r="310" spans="1:26" s="39" customFormat="1" ht="38.25">
      <c r="A310" s="30">
        <v>307</v>
      </c>
      <c r="B310" s="31" t="s">
        <v>2668</v>
      </c>
      <c r="C310" s="31" t="s">
        <v>1620</v>
      </c>
      <c r="D310" s="44" t="s">
        <v>54</v>
      </c>
      <c r="E310" s="72" t="str">
        <f>IFERROR(IF(INDEX(Sheet3!$B$2:$B$8, MATCH(D310, Sheet3!$A$2:$A$8, 0)) = 0, "", INDEX(Sheet3!$B$2:$B$8, MATCH(D310, Sheet3!$A$2:$A$8, 0))), "")</f>
        <v>Breakdown</v>
      </c>
      <c r="F310" s="31" t="s">
        <v>2479</v>
      </c>
      <c r="G310" s="45" t="s">
        <v>93</v>
      </c>
      <c r="H310" s="63" t="str">
        <f>IFERROR(INDEX(Sheet3!$F$2:$F$114, MATCH(G310, Sheet3!$E$2:$E$114, 0)), "")</f>
        <v>PLUMBING</v>
      </c>
      <c r="I310" s="32">
        <v>45692</v>
      </c>
      <c r="J310" s="33">
        <f t="shared" ca="1" si="31"/>
        <v>0</v>
      </c>
      <c r="K310" s="34">
        <v>45692</v>
      </c>
      <c r="L310" s="59">
        <f t="shared" ca="1" si="37"/>
        <v>0</v>
      </c>
      <c r="M310" s="34">
        <v>45692</v>
      </c>
      <c r="N310" s="47">
        <f t="shared" ca="1" si="38"/>
        <v>0</v>
      </c>
      <c r="O310" s="75">
        <v>45692</v>
      </c>
      <c r="P310" s="75">
        <v>45692</v>
      </c>
      <c r="Q310" s="47">
        <f t="shared" ca="1" si="34"/>
        <v>0</v>
      </c>
      <c r="R310" s="34">
        <v>45692</v>
      </c>
      <c r="S310" s="59">
        <f t="shared" ca="1" si="35"/>
        <v>0</v>
      </c>
      <c r="T310" s="32">
        <v>45692</v>
      </c>
      <c r="U310" s="33">
        <f t="shared" ca="1" si="36"/>
        <v>0</v>
      </c>
      <c r="V310" s="34">
        <v>45692</v>
      </c>
      <c r="W310" s="35"/>
      <c r="X310" s="36" t="str">
        <f t="shared" ca="1" si="32"/>
        <v>Completed</v>
      </c>
      <c r="Y310" s="37">
        <v>45692</v>
      </c>
      <c r="Z310" s="38">
        <f t="shared" si="33"/>
        <v>1</v>
      </c>
    </row>
    <row r="311" spans="1:26" s="39" customFormat="1" ht="15.75">
      <c r="A311" s="30">
        <v>308</v>
      </c>
      <c r="B311" s="31" t="s">
        <v>2669</v>
      </c>
      <c r="C311" s="31" t="s">
        <v>269</v>
      </c>
      <c r="D311" s="44" t="s">
        <v>476</v>
      </c>
      <c r="E311" s="72" t="str">
        <f>IFERROR(IF(INDEX(Sheet3!$B$2:$B$8, MATCH(D311, Sheet3!$A$2:$A$8, 0)) = 0, "", INDEX(Sheet3!$B$2:$B$8, MATCH(D311, Sheet3!$A$2:$A$8, 0))), "")</f>
        <v>Breakdown</v>
      </c>
      <c r="F311" s="31" t="s">
        <v>460</v>
      </c>
      <c r="G311" s="45" t="s">
        <v>84</v>
      </c>
      <c r="H311" s="63" t="str">
        <f>IFERROR(INDEX(Sheet3!$F$2:$F$114, MATCH(G311, Sheet3!$E$2:$E$114, 0)), "")</f>
        <v>OTHERS</v>
      </c>
      <c r="I311" s="32">
        <v>45692</v>
      </c>
      <c r="J311" s="33">
        <f t="shared" ca="1" si="31"/>
        <v>44</v>
      </c>
      <c r="K311" s="34">
        <v>45692</v>
      </c>
      <c r="L311" s="59">
        <f t="shared" ca="1" si="37"/>
        <v>0</v>
      </c>
      <c r="M311" s="34">
        <v>45692</v>
      </c>
      <c r="N311" s="47">
        <f t="shared" ca="1" si="38"/>
        <v>0</v>
      </c>
      <c r="O311" s="75"/>
      <c r="P311" s="75"/>
      <c r="Q311" s="47" t="str">
        <f t="shared" ca="1" si="34"/>
        <v/>
      </c>
      <c r="R311" s="34"/>
      <c r="S311" s="59" t="str">
        <f t="shared" ca="1" si="35"/>
        <v/>
      </c>
      <c r="T311" s="32"/>
      <c r="U311" s="33" t="str">
        <f t="shared" ca="1" si="36"/>
        <v/>
      </c>
      <c r="V311" s="34"/>
      <c r="W311" s="35"/>
      <c r="X311" s="36" t="str">
        <f t="shared" ca="1" si="32"/>
        <v>Overdue</v>
      </c>
      <c r="Y311" s="37"/>
      <c r="Z311" s="38" t="str">
        <f t="shared" si="33"/>
        <v/>
      </c>
    </row>
    <row r="312" spans="1:26" s="39" customFormat="1" ht="25.5">
      <c r="A312" s="30">
        <v>309</v>
      </c>
      <c r="B312" s="31" t="s">
        <v>2670</v>
      </c>
      <c r="C312" s="31" t="s">
        <v>113</v>
      </c>
      <c r="D312" s="44" t="s">
        <v>67</v>
      </c>
      <c r="E312" s="72" t="str">
        <f>IFERROR(IF(INDEX(Sheet3!$B$2:$B$8, MATCH(D312, Sheet3!$A$2:$A$8, 0)) = 0, "", INDEX(Sheet3!$B$2:$B$8, MATCH(D312, Sheet3!$A$2:$A$8, 0))), "")</f>
        <v>Breakdown</v>
      </c>
      <c r="F312" s="31" t="s">
        <v>1334</v>
      </c>
      <c r="G312" s="45" t="s">
        <v>84</v>
      </c>
      <c r="H312" s="63" t="str">
        <f>IFERROR(INDEX(Sheet3!$F$2:$F$114, MATCH(G312, Sheet3!$E$2:$E$114, 0)), "")</f>
        <v>OTHERS</v>
      </c>
      <c r="I312" s="32">
        <v>45688</v>
      </c>
      <c r="J312" s="33">
        <f t="shared" ca="1" si="31"/>
        <v>10</v>
      </c>
      <c r="K312" s="34">
        <v>45692</v>
      </c>
      <c r="L312" s="59">
        <f t="shared" ca="1" si="37"/>
        <v>4</v>
      </c>
      <c r="M312" s="34">
        <v>45692</v>
      </c>
      <c r="N312" s="47">
        <f t="shared" ca="1" si="38"/>
        <v>0</v>
      </c>
      <c r="O312" s="75">
        <v>45698</v>
      </c>
      <c r="P312" s="75">
        <v>45698</v>
      </c>
      <c r="Q312" s="47">
        <f t="shared" ca="1" si="34"/>
        <v>0</v>
      </c>
      <c r="R312" s="34">
        <v>45698</v>
      </c>
      <c r="S312" s="59">
        <f t="shared" ca="1" si="35"/>
        <v>0</v>
      </c>
      <c r="T312" s="32">
        <v>45698</v>
      </c>
      <c r="U312" s="33">
        <f t="shared" ca="1" si="36"/>
        <v>0</v>
      </c>
      <c r="V312" s="34">
        <v>45698</v>
      </c>
      <c r="W312" s="35"/>
      <c r="X312" s="36" t="str">
        <f t="shared" ca="1" si="32"/>
        <v>Completed</v>
      </c>
      <c r="Y312" s="37">
        <v>45698</v>
      </c>
      <c r="Z312" s="38">
        <f t="shared" si="33"/>
        <v>1</v>
      </c>
    </row>
    <row r="313" spans="1:26" s="39" customFormat="1" ht="25.5">
      <c r="A313" s="30">
        <v>310</v>
      </c>
      <c r="B313" s="31" t="s">
        <v>948</v>
      </c>
      <c r="C313" s="31" t="s">
        <v>320</v>
      </c>
      <c r="D313" s="44" t="s">
        <v>67</v>
      </c>
      <c r="E313" s="72" t="str">
        <f>IFERROR(IF(INDEX(Sheet3!$B$2:$B$8, MATCH(D313, Sheet3!$A$2:$A$8, 0)) = 0, "", INDEX(Sheet3!$B$2:$B$8, MATCH(D313, Sheet3!$A$2:$A$8, 0))), "")</f>
        <v>Breakdown</v>
      </c>
      <c r="F313" s="31" t="s">
        <v>1334</v>
      </c>
      <c r="G313" s="45" t="s">
        <v>84</v>
      </c>
      <c r="H313" s="63" t="str">
        <f>IFERROR(INDEX(Sheet3!$F$2:$F$114, MATCH(G313, Sheet3!$E$2:$E$114, 0)), "")</f>
        <v>OTHERS</v>
      </c>
      <c r="I313" s="32">
        <v>45679</v>
      </c>
      <c r="J313" s="33">
        <f t="shared" ca="1" si="31"/>
        <v>1</v>
      </c>
      <c r="K313" s="34">
        <v>45679</v>
      </c>
      <c r="L313" s="59">
        <f t="shared" ca="1" si="37"/>
        <v>0</v>
      </c>
      <c r="M313" s="34">
        <v>45680</v>
      </c>
      <c r="N313" s="47">
        <f t="shared" ca="1" si="38"/>
        <v>1</v>
      </c>
      <c r="O313" s="75">
        <v>45680</v>
      </c>
      <c r="P313" s="75">
        <v>45680</v>
      </c>
      <c r="Q313" s="47">
        <f t="shared" ca="1" si="34"/>
        <v>0</v>
      </c>
      <c r="R313" s="34">
        <v>45680</v>
      </c>
      <c r="S313" s="59">
        <f t="shared" ca="1" si="35"/>
        <v>0</v>
      </c>
      <c r="T313" s="32">
        <v>45680</v>
      </c>
      <c r="U313" s="33">
        <f t="shared" ca="1" si="36"/>
        <v>0</v>
      </c>
      <c r="V313" s="34">
        <v>45680</v>
      </c>
      <c r="W313" s="35"/>
      <c r="X313" s="36" t="str">
        <f t="shared" ca="1" si="32"/>
        <v>Completed</v>
      </c>
      <c r="Y313" s="37">
        <v>45680</v>
      </c>
      <c r="Z313" s="38">
        <f t="shared" si="33"/>
        <v>1</v>
      </c>
    </row>
    <row r="314" spans="1:26" s="39" customFormat="1" ht="25.5">
      <c r="A314" s="30">
        <v>311</v>
      </c>
      <c r="B314" s="31" t="s">
        <v>2671</v>
      </c>
      <c r="C314" s="31" t="s">
        <v>332</v>
      </c>
      <c r="D314" s="44" t="s">
        <v>54</v>
      </c>
      <c r="E314" s="72" t="str">
        <f>IFERROR(IF(INDEX(Sheet3!$B$2:$B$8, MATCH(D314, Sheet3!$A$2:$A$8, 0)) = 0, "", INDEX(Sheet3!$B$2:$B$8, MATCH(D314, Sheet3!$A$2:$A$8, 0))), "")</f>
        <v>Breakdown</v>
      </c>
      <c r="F314" s="31" t="s">
        <v>941</v>
      </c>
      <c r="G314" s="45" t="s">
        <v>84</v>
      </c>
      <c r="H314" s="63" t="str">
        <f>IFERROR(INDEX(Sheet3!$F$2:$F$114, MATCH(G314, Sheet3!$E$2:$E$114, 0)), "")</f>
        <v>OTHERS</v>
      </c>
      <c r="I314" s="32">
        <v>45677</v>
      </c>
      <c r="J314" s="33">
        <f t="shared" ca="1" si="31"/>
        <v>0</v>
      </c>
      <c r="K314" s="34">
        <v>45677</v>
      </c>
      <c r="L314" s="59">
        <f t="shared" ca="1" si="37"/>
        <v>0</v>
      </c>
      <c r="M314" s="34">
        <v>45677</v>
      </c>
      <c r="N314" s="47">
        <f t="shared" ca="1" si="38"/>
        <v>0</v>
      </c>
      <c r="O314" s="75">
        <v>45677</v>
      </c>
      <c r="P314" s="75">
        <v>45677</v>
      </c>
      <c r="Q314" s="47">
        <f t="shared" ca="1" si="34"/>
        <v>0</v>
      </c>
      <c r="R314" s="34">
        <v>45677</v>
      </c>
      <c r="S314" s="59">
        <f t="shared" ca="1" si="35"/>
        <v>0</v>
      </c>
      <c r="T314" s="32">
        <v>45677</v>
      </c>
      <c r="U314" s="33">
        <f t="shared" ca="1" si="36"/>
        <v>0</v>
      </c>
      <c r="V314" s="34">
        <v>45677</v>
      </c>
      <c r="W314" s="35"/>
      <c r="X314" s="36" t="str">
        <f t="shared" ca="1" si="32"/>
        <v>Completed</v>
      </c>
      <c r="Y314" s="37">
        <v>45677</v>
      </c>
      <c r="Z314" s="38">
        <f t="shared" si="33"/>
        <v>1</v>
      </c>
    </row>
    <row r="315" spans="1:26" s="39" customFormat="1" ht="25.5">
      <c r="A315" s="30">
        <v>312</v>
      </c>
      <c r="B315" s="31" t="s">
        <v>214</v>
      </c>
      <c r="C315" s="31" t="s">
        <v>1208</v>
      </c>
      <c r="D315" s="44" t="s">
        <v>54</v>
      </c>
      <c r="E315" s="72" t="str">
        <f>IFERROR(IF(INDEX(Sheet3!$B$2:$B$8, MATCH(D315, Sheet3!$A$2:$A$8, 0)) = 0, "", INDEX(Sheet3!$B$2:$B$8, MATCH(D315, Sheet3!$A$2:$A$8, 0))), "")</f>
        <v>Breakdown</v>
      </c>
      <c r="F315" s="31" t="s">
        <v>333</v>
      </c>
      <c r="G315" s="45" t="s">
        <v>97</v>
      </c>
      <c r="H315" s="63" t="str">
        <f>IFERROR(INDEX(Sheet3!$F$2:$F$114, MATCH(G315, Sheet3!$E$2:$E$114, 0)), "")</f>
        <v>HVAC</v>
      </c>
      <c r="I315" s="32">
        <v>45688</v>
      </c>
      <c r="J315" s="33">
        <f t="shared" ca="1" si="31"/>
        <v>48</v>
      </c>
      <c r="K315" s="34">
        <v>45688</v>
      </c>
      <c r="L315" s="59">
        <f t="shared" ca="1" si="37"/>
        <v>0</v>
      </c>
      <c r="M315" s="34">
        <v>45692</v>
      </c>
      <c r="N315" s="47">
        <f t="shared" ca="1" si="38"/>
        <v>4</v>
      </c>
      <c r="O315" s="75"/>
      <c r="P315" s="75"/>
      <c r="Q315" s="47" t="str">
        <f t="shared" ca="1" si="34"/>
        <v/>
      </c>
      <c r="R315" s="34"/>
      <c r="S315" s="59" t="str">
        <f t="shared" ca="1" si="35"/>
        <v/>
      </c>
      <c r="T315" s="32"/>
      <c r="U315" s="33" t="str">
        <f t="shared" ca="1" si="36"/>
        <v/>
      </c>
      <c r="V315" s="34"/>
      <c r="W315" s="35"/>
      <c r="X315" s="36" t="str">
        <f t="shared" ca="1" si="32"/>
        <v>Overdue</v>
      </c>
      <c r="Y315" s="37"/>
      <c r="Z315" s="38" t="str">
        <f t="shared" si="33"/>
        <v/>
      </c>
    </row>
    <row r="316" spans="1:26" s="39" customFormat="1" ht="30.75">
      <c r="A316" s="30">
        <v>313</v>
      </c>
      <c r="B316" s="31" t="s">
        <v>2672</v>
      </c>
      <c r="C316" s="31" t="s">
        <v>399</v>
      </c>
      <c r="D316" s="44" t="s">
        <v>54</v>
      </c>
      <c r="E316" s="72" t="str">
        <f>IFERROR(IF(INDEX(Sheet3!$B$2:$B$8, MATCH(D316, Sheet3!$A$2:$A$8, 0)) = 0, "", INDEX(Sheet3!$B$2:$B$8, MATCH(D316, Sheet3!$A$2:$A$8, 0))), "")</f>
        <v>Breakdown</v>
      </c>
      <c r="F316" s="31" t="s">
        <v>1521</v>
      </c>
      <c r="G316" s="45" t="s">
        <v>152</v>
      </c>
      <c r="H316" s="63" t="str">
        <f>IFERROR(INDEX(Sheet3!$F$2:$F$114, MATCH(G316, Sheet3!$E$2:$E$114, 0)), "")</f>
        <v>PLUMBING</v>
      </c>
      <c r="I316" s="32">
        <v>45682</v>
      </c>
      <c r="J316" s="33">
        <f t="shared" ca="1" si="31"/>
        <v>10</v>
      </c>
      <c r="K316" s="34">
        <v>45682</v>
      </c>
      <c r="L316" s="59">
        <f t="shared" ca="1" si="37"/>
        <v>0</v>
      </c>
      <c r="M316" s="34">
        <v>45692</v>
      </c>
      <c r="N316" s="47">
        <f t="shared" ca="1" si="38"/>
        <v>10</v>
      </c>
      <c r="O316" s="75">
        <v>45685</v>
      </c>
      <c r="P316" s="75">
        <v>45692</v>
      </c>
      <c r="Q316" s="47">
        <f t="shared" ca="1" si="34"/>
        <v>7</v>
      </c>
      <c r="R316" s="34">
        <v>45692</v>
      </c>
      <c r="S316" s="59">
        <f t="shared" ca="1" si="35"/>
        <v>0</v>
      </c>
      <c r="T316" s="32">
        <v>45692</v>
      </c>
      <c r="U316" s="33">
        <f t="shared" ca="1" si="36"/>
        <v>0</v>
      </c>
      <c r="V316" s="34">
        <v>45692</v>
      </c>
      <c r="W316" s="35"/>
      <c r="X316" s="36" t="str">
        <f t="shared" ca="1" si="32"/>
        <v>Completed</v>
      </c>
      <c r="Y316" s="37">
        <v>45692</v>
      </c>
      <c r="Z316" s="38">
        <f t="shared" si="33"/>
        <v>1</v>
      </c>
    </row>
    <row r="317" spans="1:26" s="39" customFormat="1" ht="25.5">
      <c r="A317" s="30">
        <v>314</v>
      </c>
      <c r="B317" s="31" t="s">
        <v>2673</v>
      </c>
      <c r="C317" s="31" t="s">
        <v>578</v>
      </c>
      <c r="D317" s="44" t="s">
        <v>54</v>
      </c>
      <c r="E317" s="72" t="str">
        <f>IFERROR(IF(INDEX(Sheet3!$B$2:$B$8, MATCH(D317, Sheet3!$A$2:$A$8, 0)) = 0, "", INDEX(Sheet3!$B$2:$B$8, MATCH(D317, Sheet3!$A$2:$A$8, 0))), "")</f>
        <v>Breakdown</v>
      </c>
      <c r="F317" s="31" t="s">
        <v>2674</v>
      </c>
      <c r="G317" s="45" t="s">
        <v>84</v>
      </c>
      <c r="H317" s="63" t="str">
        <f>IFERROR(INDEX(Sheet3!$F$2:$F$114, MATCH(G317, Sheet3!$E$2:$E$114, 0)), "")</f>
        <v>OTHERS</v>
      </c>
      <c r="I317" s="32">
        <v>45678</v>
      </c>
      <c r="J317" s="33">
        <f t="shared" ca="1" si="31"/>
        <v>58</v>
      </c>
      <c r="K317" s="34">
        <v>45678</v>
      </c>
      <c r="L317" s="59">
        <f t="shared" ca="1" si="37"/>
        <v>0</v>
      </c>
      <c r="M317" s="34">
        <v>45678</v>
      </c>
      <c r="N317" s="47">
        <f t="shared" ca="1" si="38"/>
        <v>0</v>
      </c>
      <c r="O317" s="75">
        <v>45692</v>
      </c>
      <c r="P317" s="75"/>
      <c r="Q317" s="47">
        <f t="shared" ca="1" si="34"/>
        <v>44</v>
      </c>
      <c r="R317" s="34"/>
      <c r="S317" s="59" t="str">
        <f t="shared" ca="1" si="35"/>
        <v/>
      </c>
      <c r="T317" s="32"/>
      <c r="U317" s="33" t="str">
        <f t="shared" ca="1" si="36"/>
        <v/>
      </c>
      <c r="V317" s="34"/>
      <c r="W317" s="35"/>
      <c r="X317" s="36" t="str">
        <f t="shared" ca="1" si="32"/>
        <v>Overdue</v>
      </c>
      <c r="Y317" s="37"/>
      <c r="Z317" s="38" t="str">
        <f t="shared" si="33"/>
        <v/>
      </c>
    </row>
    <row r="318" spans="1:26" s="39" customFormat="1" ht="25.5">
      <c r="A318" s="30">
        <v>315</v>
      </c>
      <c r="B318" s="31" t="s">
        <v>2675</v>
      </c>
      <c r="C318" s="31" t="s">
        <v>86</v>
      </c>
      <c r="D318" s="44" t="s">
        <v>32</v>
      </c>
      <c r="E318" s="72" t="str">
        <f>IFERROR(IF(INDEX(Sheet3!$B$2:$B$8, MATCH(D318, Sheet3!$A$2:$A$8, 0)) = 0, "", INDEX(Sheet3!$B$2:$B$8, MATCH(D318, Sheet3!$A$2:$A$8, 0))), "")</f>
        <v>Breakdown</v>
      </c>
      <c r="F318" s="31" t="s">
        <v>249</v>
      </c>
      <c r="G318" s="45" t="s">
        <v>202</v>
      </c>
      <c r="H318" s="63" t="str">
        <f>IFERROR(INDEX(Sheet3!$F$2:$F$114, MATCH(G318, Sheet3!$E$2:$E$114, 0)), "")</f>
        <v>GENERATOR</v>
      </c>
      <c r="I318" s="32">
        <v>45661</v>
      </c>
      <c r="J318" s="33">
        <f t="shared" ca="1" si="31"/>
        <v>75</v>
      </c>
      <c r="K318" s="34">
        <v>45661</v>
      </c>
      <c r="L318" s="59">
        <f t="shared" ca="1" si="37"/>
        <v>0</v>
      </c>
      <c r="M318" s="34">
        <v>45661</v>
      </c>
      <c r="N318" s="47">
        <f t="shared" ca="1" si="38"/>
        <v>0</v>
      </c>
      <c r="O318" s="75">
        <v>45690</v>
      </c>
      <c r="P318" s="75"/>
      <c r="Q318" s="47">
        <f t="shared" ca="1" si="34"/>
        <v>46</v>
      </c>
      <c r="R318" s="34"/>
      <c r="S318" s="59" t="str">
        <f t="shared" ca="1" si="35"/>
        <v/>
      </c>
      <c r="T318" s="32"/>
      <c r="U318" s="33" t="str">
        <f t="shared" ca="1" si="36"/>
        <v/>
      </c>
      <c r="V318" s="34"/>
      <c r="W318" s="35"/>
      <c r="X318" s="36" t="str">
        <f t="shared" ca="1" si="32"/>
        <v>Overdue</v>
      </c>
      <c r="Y318" s="37"/>
      <c r="Z318" s="38" t="str">
        <f t="shared" si="33"/>
        <v/>
      </c>
    </row>
    <row r="319" spans="1:26" s="39" customFormat="1" ht="30.75">
      <c r="A319" s="30">
        <v>316</v>
      </c>
      <c r="B319" s="31" t="s">
        <v>2676</v>
      </c>
      <c r="C319" s="31" t="s">
        <v>342</v>
      </c>
      <c r="D319" s="44" t="s">
        <v>476</v>
      </c>
      <c r="E319" s="72" t="str">
        <f>IFERROR(IF(INDEX(Sheet3!$B$2:$B$8, MATCH(D319, Sheet3!$A$2:$A$8, 0)) = 0, "", INDEX(Sheet3!$B$2:$B$8, MATCH(D319, Sheet3!$A$2:$A$8, 0))), "")</f>
        <v>Breakdown</v>
      </c>
      <c r="F319" s="31" t="s">
        <v>134</v>
      </c>
      <c r="G319" s="45" t="s">
        <v>1209</v>
      </c>
      <c r="H319" s="63" t="str">
        <f>IFERROR(INDEX(Sheet3!$F$2:$F$114, MATCH(G319, Sheet3!$E$2:$E$114, 0)), "")</f>
        <v>HVAC</v>
      </c>
      <c r="I319" s="32">
        <v>45687</v>
      </c>
      <c r="J319" s="33">
        <f t="shared" ca="1" si="31"/>
        <v>5</v>
      </c>
      <c r="K319" s="34">
        <v>45688</v>
      </c>
      <c r="L319" s="59">
        <f t="shared" ca="1" si="37"/>
        <v>1</v>
      </c>
      <c r="M319" s="34">
        <v>45688</v>
      </c>
      <c r="N319" s="47">
        <f t="shared" ca="1" si="38"/>
        <v>0</v>
      </c>
      <c r="O319" s="75">
        <v>45688</v>
      </c>
      <c r="P319" s="75">
        <v>45688</v>
      </c>
      <c r="Q319" s="47">
        <f t="shared" ca="1" si="34"/>
        <v>0</v>
      </c>
      <c r="R319" s="34">
        <v>45688</v>
      </c>
      <c r="S319" s="59">
        <f t="shared" ca="1" si="35"/>
        <v>0</v>
      </c>
      <c r="T319" s="32">
        <v>45688</v>
      </c>
      <c r="U319" s="33">
        <f t="shared" ca="1" si="36"/>
        <v>4</v>
      </c>
      <c r="V319" s="34">
        <v>45692</v>
      </c>
      <c r="W319" s="35">
        <v>141900</v>
      </c>
      <c r="X319" s="36" t="str">
        <f t="shared" ca="1" si="32"/>
        <v>Completed</v>
      </c>
      <c r="Y319" s="37">
        <v>45692</v>
      </c>
      <c r="Z319" s="38">
        <f t="shared" si="33"/>
        <v>1</v>
      </c>
    </row>
    <row r="320" spans="1:26" s="39" customFormat="1" ht="25.5">
      <c r="A320" s="30">
        <v>317</v>
      </c>
      <c r="B320" s="31" t="s">
        <v>2677</v>
      </c>
      <c r="C320" s="31" t="s">
        <v>176</v>
      </c>
      <c r="D320" s="44" t="s">
        <v>54</v>
      </c>
      <c r="E320" s="72" t="str">
        <f>IFERROR(IF(INDEX(Sheet3!$B$2:$B$8, MATCH(D320, Sheet3!$A$2:$A$8, 0)) = 0, "", INDEX(Sheet3!$B$2:$B$8, MATCH(D320, Sheet3!$A$2:$A$8, 0))), "")</f>
        <v>Breakdown</v>
      </c>
      <c r="F320" s="31" t="s">
        <v>460</v>
      </c>
      <c r="G320" s="45" t="s">
        <v>534</v>
      </c>
      <c r="H320" s="63" t="str">
        <f>IFERROR(INDEX(Sheet3!$F$2:$F$114, MATCH(G320, Sheet3!$E$2:$E$114, 0)), "")</f>
        <v>ELECTRICAL</v>
      </c>
      <c r="I320" s="32">
        <v>45662</v>
      </c>
      <c r="J320" s="33">
        <f t="shared" ca="1" si="31"/>
        <v>15</v>
      </c>
      <c r="K320" s="34">
        <v>45662</v>
      </c>
      <c r="L320" s="59">
        <f t="shared" ca="1" si="37"/>
        <v>0</v>
      </c>
      <c r="M320" s="34">
        <v>45662</v>
      </c>
      <c r="N320" s="47">
        <f t="shared" ca="1" si="38"/>
        <v>0</v>
      </c>
      <c r="O320" s="75"/>
      <c r="P320" s="75"/>
      <c r="Q320" s="47" t="str">
        <f t="shared" ca="1" si="34"/>
        <v/>
      </c>
      <c r="R320" s="34"/>
      <c r="S320" s="59" t="str">
        <f t="shared" ca="1" si="35"/>
        <v/>
      </c>
      <c r="T320" s="32"/>
      <c r="U320" s="33" t="str">
        <f t="shared" ca="1" si="36"/>
        <v/>
      </c>
      <c r="V320" s="34">
        <v>45677</v>
      </c>
      <c r="W320" s="35"/>
      <c r="X320" s="36" t="str">
        <f t="shared" ca="1" si="32"/>
        <v>Completed</v>
      </c>
      <c r="Y320" s="37">
        <v>45677</v>
      </c>
      <c r="Z320" s="38">
        <f t="shared" si="33"/>
        <v>1</v>
      </c>
    </row>
    <row r="321" spans="1:26" s="39" customFormat="1" ht="25.5">
      <c r="A321" s="30">
        <v>318</v>
      </c>
      <c r="B321" s="31" t="s">
        <v>2678</v>
      </c>
      <c r="C321" s="31" t="s">
        <v>285</v>
      </c>
      <c r="D321" s="44" t="s">
        <v>54</v>
      </c>
      <c r="E321" s="72" t="str">
        <f>IFERROR(IF(INDEX(Sheet3!$B$2:$B$8, MATCH(D321, Sheet3!$A$2:$A$8, 0)) = 0, "", INDEX(Sheet3!$B$2:$B$8, MATCH(D321, Sheet3!$A$2:$A$8, 0))), "")</f>
        <v>Breakdown</v>
      </c>
      <c r="F321" s="31" t="s">
        <v>134</v>
      </c>
      <c r="G321" s="45" t="s">
        <v>122</v>
      </c>
      <c r="H321" s="63" t="str">
        <f>IFERROR(INDEX(Sheet3!$F$2:$F$114, MATCH(G321, Sheet3!$E$2:$E$114, 0)), "")</f>
        <v>KITCHEN_EQUIPMENT</v>
      </c>
      <c r="I321" s="32">
        <v>45685</v>
      </c>
      <c r="J321" s="33">
        <f t="shared" ca="1" si="31"/>
        <v>51</v>
      </c>
      <c r="K321" s="34">
        <v>45685</v>
      </c>
      <c r="L321" s="59">
        <f t="shared" ca="1" si="37"/>
        <v>0</v>
      </c>
      <c r="M321" s="34">
        <v>45686</v>
      </c>
      <c r="N321" s="47">
        <f t="shared" ca="1" si="38"/>
        <v>1</v>
      </c>
      <c r="O321" s="75">
        <v>45686</v>
      </c>
      <c r="P321" s="75">
        <v>45686</v>
      </c>
      <c r="Q321" s="47">
        <f t="shared" ca="1" si="34"/>
        <v>0</v>
      </c>
      <c r="R321" s="34">
        <v>45686</v>
      </c>
      <c r="S321" s="59">
        <f t="shared" ca="1" si="35"/>
        <v>50</v>
      </c>
      <c r="T321" s="32"/>
      <c r="U321" s="33" t="str">
        <f t="shared" ca="1" si="36"/>
        <v/>
      </c>
      <c r="V321" s="34"/>
      <c r="W321" s="35"/>
      <c r="X321" s="36" t="str">
        <f t="shared" ca="1" si="32"/>
        <v>Overdue</v>
      </c>
      <c r="Y321" s="37"/>
      <c r="Z321" s="38" t="str">
        <f t="shared" si="33"/>
        <v/>
      </c>
    </row>
    <row r="322" spans="1:26" s="39" customFormat="1" ht="25.5">
      <c r="A322" s="30">
        <v>319</v>
      </c>
      <c r="B322" s="31" t="s">
        <v>2679</v>
      </c>
      <c r="C322" s="31" t="s">
        <v>86</v>
      </c>
      <c r="D322" s="44" t="s">
        <v>32</v>
      </c>
      <c r="E322" s="72" t="str">
        <f>IFERROR(IF(INDEX(Sheet3!$B$2:$B$8, MATCH(D322, Sheet3!$A$2:$A$8, 0)) = 0, "", INDEX(Sheet3!$B$2:$B$8, MATCH(D322, Sheet3!$A$2:$A$8, 0))), "")</f>
        <v>Breakdown</v>
      </c>
      <c r="F322" s="31" t="s">
        <v>33</v>
      </c>
      <c r="G322" s="45" t="s">
        <v>167</v>
      </c>
      <c r="H322" s="63" t="str">
        <f>IFERROR(INDEX(Sheet3!$F$2:$F$114, MATCH(G322, Sheet3!$E$2:$E$114, 0)), "")</f>
        <v>BUILDING</v>
      </c>
      <c r="I322" s="32">
        <v>45688</v>
      </c>
      <c r="J322" s="33">
        <f t="shared" ca="1" si="31"/>
        <v>48</v>
      </c>
      <c r="K322" s="34">
        <v>45688</v>
      </c>
      <c r="L322" s="59">
        <f t="shared" ca="1" si="37"/>
        <v>0</v>
      </c>
      <c r="M322" s="34">
        <v>45693</v>
      </c>
      <c r="N322" s="47">
        <f t="shared" ca="1" si="38"/>
        <v>5</v>
      </c>
      <c r="O322" s="75">
        <v>45693</v>
      </c>
      <c r="P322" s="75">
        <v>45695</v>
      </c>
      <c r="Q322" s="47">
        <f t="shared" ca="1" si="34"/>
        <v>2</v>
      </c>
      <c r="R322" s="34"/>
      <c r="S322" s="59" t="str">
        <f t="shared" ca="1" si="35"/>
        <v/>
      </c>
      <c r="T322" s="32"/>
      <c r="U322" s="33" t="str">
        <f t="shared" ca="1" si="36"/>
        <v/>
      </c>
      <c r="V322" s="34"/>
      <c r="W322" s="35"/>
      <c r="X322" s="36" t="str">
        <f t="shared" ca="1" si="32"/>
        <v>Overdue</v>
      </c>
      <c r="Y322" s="37"/>
      <c r="Z322" s="38" t="str">
        <f t="shared" si="33"/>
        <v/>
      </c>
    </row>
    <row r="323" spans="1:26" s="39" customFormat="1" ht="30.75">
      <c r="A323" s="30">
        <v>320</v>
      </c>
      <c r="B323" s="31" t="s">
        <v>2680</v>
      </c>
      <c r="C323" s="31" t="s">
        <v>402</v>
      </c>
      <c r="D323" s="44" t="s">
        <v>54</v>
      </c>
      <c r="E323" s="72" t="str">
        <f>IFERROR(IF(INDEX(Sheet3!$B$2:$B$8, MATCH(D323, Sheet3!$A$2:$A$8, 0)) = 0, "", INDEX(Sheet3!$B$2:$B$8, MATCH(D323, Sheet3!$A$2:$A$8, 0))), "")</f>
        <v>Breakdown</v>
      </c>
      <c r="F323" s="31" t="s">
        <v>1380</v>
      </c>
      <c r="G323" s="45" t="s">
        <v>638</v>
      </c>
      <c r="H323" s="63" t="str">
        <f>IFERROR(INDEX(Sheet3!$F$2:$F$114, MATCH(G323, Sheet3!$E$2:$E$114, 0)), "")</f>
        <v>ELECTRICAL</v>
      </c>
      <c r="I323" s="32">
        <v>45681</v>
      </c>
      <c r="J323" s="33">
        <f t="shared" ca="1" si="31"/>
        <v>55</v>
      </c>
      <c r="K323" s="34">
        <v>45681</v>
      </c>
      <c r="L323" s="59">
        <f t="shared" ca="1" si="37"/>
        <v>0</v>
      </c>
      <c r="M323" s="34">
        <v>45693</v>
      </c>
      <c r="N323" s="47">
        <f t="shared" ca="1" si="38"/>
        <v>12</v>
      </c>
      <c r="O323" s="75">
        <v>45693</v>
      </c>
      <c r="P323" s="75"/>
      <c r="Q323" s="47">
        <f t="shared" ca="1" si="34"/>
        <v>43</v>
      </c>
      <c r="R323" s="34"/>
      <c r="S323" s="59" t="str">
        <f t="shared" ca="1" si="35"/>
        <v/>
      </c>
      <c r="T323" s="32"/>
      <c r="U323" s="33" t="str">
        <f t="shared" ca="1" si="36"/>
        <v/>
      </c>
      <c r="V323" s="34"/>
      <c r="W323" s="35"/>
      <c r="X323" s="36" t="str">
        <f t="shared" ca="1" si="32"/>
        <v>Overdue</v>
      </c>
      <c r="Y323" s="37"/>
      <c r="Z323" s="38" t="str">
        <f t="shared" si="33"/>
        <v/>
      </c>
    </row>
    <row r="324" spans="1:26" s="39" customFormat="1" ht="15.75">
      <c r="A324" s="30">
        <v>321</v>
      </c>
      <c r="B324" s="31" t="s">
        <v>2681</v>
      </c>
      <c r="C324" s="31" t="s">
        <v>156</v>
      </c>
      <c r="D324" s="44" t="s">
        <v>54</v>
      </c>
      <c r="E324" s="72" t="str">
        <f>IFERROR(IF(INDEX(Sheet3!$B$2:$B$8, MATCH(D324, Sheet3!$A$2:$A$8, 0)) = 0, "", INDEX(Sheet3!$B$2:$B$8, MATCH(D324, Sheet3!$A$2:$A$8, 0))), "")</f>
        <v>Breakdown</v>
      </c>
      <c r="F324" s="31" t="s">
        <v>51</v>
      </c>
      <c r="G324" s="45" t="s">
        <v>1950</v>
      </c>
      <c r="H324" s="63" t="str">
        <f>IFERROR(INDEX(Sheet3!$F$2:$F$114, MATCH(G324, Sheet3!$E$2:$E$114, 0)), "")</f>
        <v>KITCHEN_EQUIPMENT</v>
      </c>
      <c r="I324" s="32">
        <v>45663</v>
      </c>
      <c r="J324" s="33">
        <f t="shared" ca="1" si="31"/>
        <v>0</v>
      </c>
      <c r="K324" s="34">
        <v>45663</v>
      </c>
      <c r="L324" s="59">
        <f t="shared" ca="1" si="37"/>
        <v>0</v>
      </c>
      <c r="M324" s="34">
        <v>45663</v>
      </c>
      <c r="N324" s="47">
        <f t="shared" ca="1" si="38"/>
        <v>0</v>
      </c>
      <c r="O324" s="75">
        <v>45663</v>
      </c>
      <c r="P324" s="75">
        <v>45663</v>
      </c>
      <c r="Q324" s="47">
        <f t="shared" ca="1" si="34"/>
        <v>0</v>
      </c>
      <c r="R324" s="34">
        <v>45663</v>
      </c>
      <c r="S324" s="59">
        <f t="shared" ca="1" si="35"/>
        <v>0</v>
      </c>
      <c r="T324" s="32">
        <v>45663</v>
      </c>
      <c r="U324" s="33">
        <f t="shared" ca="1" si="36"/>
        <v>0</v>
      </c>
      <c r="V324" s="34">
        <v>45663</v>
      </c>
      <c r="W324" s="35"/>
      <c r="X324" s="36" t="str">
        <f t="shared" ca="1" si="32"/>
        <v>Completed</v>
      </c>
      <c r="Y324" s="37">
        <v>45663</v>
      </c>
      <c r="Z324" s="38">
        <f t="shared" si="33"/>
        <v>1</v>
      </c>
    </row>
    <row r="325" spans="1:26" s="39" customFormat="1" ht="15.75">
      <c r="A325" s="30">
        <v>322</v>
      </c>
      <c r="B325" s="111" t="s">
        <v>2681</v>
      </c>
      <c r="C325" s="31" t="s">
        <v>156</v>
      </c>
      <c r="D325" s="44" t="s">
        <v>54</v>
      </c>
      <c r="E325" s="72" t="str">
        <f>IFERROR(IF(INDEX(Sheet3!$B$2:$B$8, MATCH(D325, Sheet3!$A$2:$A$8, 0)) = 0, "", INDEX(Sheet3!$B$2:$B$8, MATCH(D325, Sheet3!$A$2:$A$8, 0))), "")</f>
        <v>Breakdown</v>
      </c>
      <c r="F325" s="31" t="s">
        <v>51</v>
      </c>
      <c r="G325" s="45" t="s">
        <v>84</v>
      </c>
      <c r="H325" s="63" t="str">
        <f>IFERROR(INDEX(Sheet3!$F$2:$F$114, MATCH(G325, Sheet3!$E$2:$E$114, 0)), "")</f>
        <v>OTHERS</v>
      </c>
      <c r="I325" s="32">
        <v>45684</v>
      </c>
      <c r="J325" s="33">
        <f t="shared" ca="1" si="31"/>
        <v>52</v>
      </c>
      <c r="K325" s="34">
        <v>45684</v>
      </c>
      <c r="L325" s="59">
        <f t="shared" ca="1" si="37"/>
        <v>0</v>
      </c>
      <c r="M325" s="34">
        <v>45693</v>
      </c>
      <c r="N325" s="47">
        <f t="shared" ca="1" si="38"/>
        <v>9</v>
      </c>
      <c r="O325" s="75"/>
      <c r="P325" s="75"/>
      <c r="Q325" s="47" t="str">
        <f t="shared" ca="1" si="34"/>
        <v/>
      </c>
      <c r="R325" s="34"/>
      <c r="S325" s="59" t="str">
        <f t="shared" ca="1" si="35"/>
        <v/>
      </c>
      <c r="T325" s="32"/>
      <c r="U325" s="33" t="str">
        <f t="shared" ca="1" si="36"/>
        <v/>
      </c>
      <c r="V325" s="34"/>
      <c r="W325" s="35"/>
      <c r="X325" s="36" t="str">
        <f t="shared" ca="1" si="32"/>
        <v>Overdue</v>
      </c>
      <c r="Y325" s="37"/>
      <c r="Z325" s="38" t="str">
        <f t="shared" si="33"/>
        <v/>
      </c>
    </row>
    <row r="326" spans="1:26" s="39" customFormat="1" ht="25.5">
      <c r="A326" s="30">
        <v>323</v>
      </c>
      <c r="B326" s="31" t="s">
        <v>2682</v>
      </c>
      <c r="C326" s="31" t="s">
        <v>89</v>
      </c>
      <c r="D326" s="44" t="s">
        <v>54</v>
      </c>
      <c r="E326" s="72" t="str">
        <f>IFERROR(IF(INDEX(Sheet3!$B$2:$B$8, MATCH(D326, Sheet3!$A$2:$A$8, 0)) = 0, "", INDEX(Sheet3!$B$2:$B$8, MATCH(D326, Sheet3!$A$2:$A$8, 0))), "")</f>
        <v>Breakdown</v>
      </c>
      <c r="F326" s="31" t="s">
        <v>134</v>
      </c>
      <c r="G326" s="45" t="s">
        <v>84</v>
      </c>
      <c r="H326" s="63" t="str">
        <f>IFERROR(INDEX(Sheet3!$F$2:$F$114, MATCH(G326, Sheet3!$E$2:$E$114, 0)), "")</f>
        <v>OTHERS</v>
      </c>
      <c r="I326" s="32">
        <v>45668</v>
      </c>
      <c r="J326" s="33">
        <f t="shared" ref="J326:J389" ca="1" si="39">IF(I326="","",IF(Y326&lt;&gt;"",Y326-I326,TODAY()-I326))</f>
        <v>68</v>
      </c>
      <c r="K326" s="34">
        <v>45668</v>
      </c>
      <c r="L326" s="59">
        <f t="shared" ca="1" si="37"/>
        <v>0</v>
      </c>
      <c r="M326" s="34"/>
      <c r="N326" s="47">
        <f t="shared" ca="1" si="38"/>
        <v>68</v>
      </c>
      <c r="O326" s="75"/>
      <c r="P326" s="75"/>
      <c r="Q326" s="47" t="str">
        <f t="shared" ca="1" si="34"/>
        <v/>
      </c>
      <c r="R326" s="34"/>
      <c r="S326" s="59" t="str">
        <f t="shared" ca="1" si="35"/>
        <v/>
      </c>
      <c r="T326" s="32"/>
      <c r="U326" s="33" t="str">
        <f t="shared" ca="1" si="36"/>
        <v/>
      </c>
      <c r="V326" s="34"/>
      <c r="W326" s="35"/>
      <c r="X326" s="36" t="str">
        <f t="shared" ref="X326:X389" ca="1" si="40">IF(I326="","",IF(Y326&lt;&gt;"","Completed",IF(TODAY()&lt;V326,"Planned",IF(TODAY()=V326,"Due","Overdue"))))</f>
        <v>Overdue</v>
      </c>
      <c r="Y326" s="37"/>
      <c r="Z326" s="38" t="str">
        <f t="shared" ref="Z326:Z389" si="41">IF(Y326="","",IF(Y326&lt;=V326,1,0))</f>
        <v/>
      </c>
    </row>
    <row r="327" spans="1:26" s="39" customFormat="1" ht="38.25">
      <c r="A327" s="30">
        <v>324</v>
      </c>
      <c r="B327" s="31" t="s">
        <v>2683</v>
      </c>
      <c r="C327" s="31" t="s">
        <v>306</v>
      </c>
      <c r="D327" s="44" t="s">
        <v>54</v>
      </c>
      <c r="E327" s="72" t="str">
        <f>IFERROR(IF(INDEX(Sheet3!$B$2:$B$8, MATCH(D327, Sheet3!$A$2:$A$8, 0)) = 0, "", INDEX(Sheet3!$B$2:$B$8, MATCH(D327, Sheet3!$A$2:$A$8, 0))), "")</f>
        <v>Breakdown</v>
      </c>
      <c r="F327" s="31" t="s">
        <v>941</v>
      </c>
      <c r="G327" s="45" t="s">
        <v>84</v>
      </c>
      <c r="H327" s="63" t="str">
        <f>IFERROR(INDEX(Sheet3!$F$2:$F$114, MATCH(G327, Sheet3!$E$2:$E$114, 0)), "")</f>
        <v>OTHERS</v>
      </c>
      <c r="I327" s="32">
        <v>45688</v>
      </c>
      <c r="J327" s="33">
        <f t="shared" ca="1" si="39"/>
        <v>48</v>
      </c>
      <c r="K327" s="34">
        <v>45688</v>
      </c>
      <c r="L327" s="59">
        <f t="shared" ca="1" si="37"/>
        <v>0</v>
      </c>
      <c r="M327" s="34"/>
      <c r="N327" s="47">
        <f t="shared" ca="1" si="38"/>
        <v>48</v>
      </c>
      <c r="O327" s="75"/>
      <c r="P327" s="75"/>
      <c r="Q327" s="47" t="str">
        <f t="shared" ref="Q327:Q390" ca="1" si="42">IF(P327&lt;&gt;"",P327-O327,IF(O327="","",TODAY()-O327))</f>
        <v/>
      </c>
      <c r="R327" s="34"/>
      <c r="S327" s="59" t="str">
        <f t="shared" ref="S327:S390" ca="1" si="43">IF(T327&lt;&gt;"",T327-R327,IF(R327="","",TODAY()-R327))</f>
        <v/>
      </c>
      <c r="T327" s="32"/>
      <c r="U327" s="33" t="str">
        <f t="shared" ca="1" si="36"/>
        <v/>
      </c>
      <c r="V327" s="34"/>
      <c r="W327" s="35"/>
      <c r="X327" s="36" t="str">
        <f t="shared" ca="1" si="40"/>
        <v>Overdue</v>
      </c>
      <c r="Y327" s="37"/>
      <c r="Z327" s="38" t="str">
        <f t="shared" si="41"/>
        <v/>
      </c>
    </row>
    <row r="328" spans="1:26" s="39" customFormat="1" ht="30.75">
      <c r="A328" s="30">
        <v>325</v>
      </c>
      <c r="B328" s="31" t="s">
        <v>2684</v>
      </c>
      <c r="C328" s="31" t="s">
        <v>89</v>
      </c>
      <c r="D328" s="44" t="s">
        <v>54</v>
      </c>
      <c r="E328" s="72" t="str">
        <f>IFERROR(IF(INDEX(Sheet3!$B$2:$B$8, MATCH(D328, Sheet3!$A$2:$A$8, 0)) = 0, "", INDEX(Sheet3!$B$2:$B$8, MATCH(D328, Sheet3!$A$2:$A$8, 0))), "")</f>
        <v>Breakdown</v>
      </c>
      <c r="F328" s="31" t="s">
        <v>134</v>
      </c>
      <c r="G328" s="45" t="s">
        <v>541</v>
      </c>
      <c r="H328" s="63" t="str">
        <f>IFERROR(INDEX(Sheet3!$F$2:$F$114, MATCH(G328, Sheet3!$E$2:$E$114, 0)), "")</f>
        <v>KITCHEN_EQUIPMENT</v>
      </c>
      <c r="I328" s="32">
        <v>45673</v>
      </c>
      <c r="J328" s="33">
        <f t="shared" ca="1" si="39"/>
        <v>63</v>
      </c>
      <c r="K328" s="34">
        <v>45673</v>
      </c>
      <c r="L328" s="59">
        <f t="shared" ca="1" si="37"/>
        <v>0</v>
      </c>
      <c r="M328" s="34"/>
      <c r="N328" s="47">
        <f t="shared" ca="1" si="38"/>
        <v>63</v>
      </c>
      <c r="O328" s="75"/>
      <c r="P328" s="75"/>
      <c r="Q328" s="47" t="str">
        <f t="shared" ca="1" si="42"/>
        <v/>
      </c>
      <c r="R328" s="34"/>
      <c r="S328" s="59" t="str">
        <f t="shared" ca="1" si="43"/>
        <v/>
      </c>
      <c r="T328" s="32"/>
      <c r="U328" s="33" t="str">
        <f t="shared" ca="1" si="36"/>
        <v/>
      </c>
      <c r="V328" s="34"/>
      <c r="W328" s="35"/>
      <c r="X328" s="36" t="str">
        <f t="shared" ca="1" si="40"/>
        <v>Overdue</v>
      </c>
      <c r="Y328" s="37"/>
      <c r="Z328" s="38" t="str">
        <f t="shared" si="41"/>
        <v/>
      </c>
    </row>
    <row r="329" spans="1:26" s="39" customFormat="1" ht="30.75">
      <c r="A329" s="30">
        <v>326</v>
      </c>
      <c r="B329" s="31" t="s">
        <v>2685</v>
      </c>
      <c r="C329" s="31" t="s">
        <v>393</v>
      </c>
      <c r="D329" s="44" t="s">
        <v>59</v>
      </c>
      <c r="E329" s="72" t="str">
        <f>IFERROR(IF(INDEX(Sheet3!$B$2:$B$8, MATCH(D329, Sheet3!$A$2:$A$8, 0)) = 0, "", INDEX(Sheet3!$B$2:$B$8, MATCH(D329, Sheet3!$A$2:$A$8, 0))), "")</f>
        <v>Preventive</v>
      </c>
      <c r="F329" s="31" t="s">
        <v>716</v>
      </c>
      <c r="G329" s="45" t="s">
        <v>104</v>
      </c>
      <c r="H329" s="63" t="str">
        <f>IFERROR(INDEX(Sheet3!$F$2:$F$114, MATCH(G329, Sheet3!$E$2:$E$114, 0)), "")</f>
        <v>HVAC</v>
      </c>
      <c r="I329" s="32">
        <v>45667</v>
      </c>
      <c r="J329" s="33">
        <f t="shared" ca="1" si="39"/>
        <v>69</v>
      </c>
      <c r="K329" s="34">
        <v>45667</v>
      </c>
      <c r="L329" s="59">
        <f t="shared" ca="1" si="37"/>
        <v>0</v>
      </c>
      <c r="M329" s="34">
        <v>45667</v>
      </c>
      <c r="N329" s="47">
        <f t="shared" ca="1" si="38"/>
        <v>0</v>
      </c>
      <c r="O329" s="75">
        <v>45673</v>
      </c>
      <c r="P329" s="75">
        <v>45673</v>
      </c>
      <c r="Q329" s="47">
        <f t="shared" ca="1" si="42"/>
        <v>0</v>
      </c>
      <c r="R329" s="34">
        <v>45673</v>
      </c>
      <c r="S329" s="59">
        <f t="shared" ca="1" si="43"/>
        <v>0</v>
      </c>
      <c r="T329" s="32">
        <v>45673</v>
      </c>
      <c r="U329" s="33">
        <f t="shared" ca="1" si="36"/>
        <v>63</v>
      </c>
      <c r="V329" s="34"/>
      <c r="W329" s="35"/>
      <c r="X329" s="36" t="str">
        <f t="shared" ca="1" si="40"/>
        <v>Overdue</v>
      </c>
      <c r="Y329" s="37"/>
      <c r="Z329" s="38" t="str">
        <f t="shared" si="41"/>
        <v/>
      </c>
    </row>
    <row r="330" spans="1:26" s="39" customFormat="1" ht="25.5">
      <c r="A330" s="30">
        <v>327</v>
      </c>
      <c r="B330" s="31" t="s">
        <v>2686</v>
      </c>
      <c r="C330" s="31" t="s">
        <v>303</v>
      </c>
      <c r="D330" s="44" t="s">
        <v>54</v>
      </c>
      <c r="E330" s="72" t="str">
        <f>IFERROR(IF(INDEX(Sheet3!$B$2:$B$8, MATCH(D330, Sheet3!$A$2:$A$8, 0)) = 0, "", INDEX(Sheet3!$B$2:$B$8, MATCH(D330, Sheet3!$A$2:$A$8, 0))), "")</f>
        <v>Breakdown</v>
      </c>
      <c r="F330" s="31" t="s">
        <v>1835</v>
      </c>
      <c r="G330" s="45" t="s">
        <v>371</v>
      </c>
      <c r="H330" s="63" t="str">
        <f>IFERROR(INDEX(Sheet3!$F$2:$F$114, MATCH(G330, Sheet3!$E$2:$E$114, 0)), "")</f>
        <v>WTP</v>
      </c>
      <c r="I330" s="32">
        <v>45674</v>
      </c>
      <c r="J330" s="33">
        <f t="shared" ca="1" si="39"/>
        <v>62</v>
      </c>
      <c r="K330" s="34">
        <v>45674</v>
      </c>
      <c r="L330" s="59">
        <f t="shared" ca="1" si="37"/>
        <v>0</v>
      </c>
      <c r="M330" s="34">
        <v>45708</v>
      </c>
      <c r="N330" s="47">
        <f t="shared" ca="1" si="38"/>
        <v>34</v>
      </c>
      <c r="O330" s="75"/>
      <c r="P330" s="75"/>
      <c r="Q330" s="47" t="str">
        <f t="shared" ca="1" si="42"/>
        <v/>
      </c>
      <c r="R330" s="34"/>
      <c r="S330" s="59" t="str">
        <f t="shared" ca="1" si="43"/>
        <v/>
      </c>
      <c r="T330" s="32"/>
      <c r="U330" s="33" t="str">
        <f t="shared" ref="U330:U393" ca="1" si="44">IF(T330="","",IF(Y330&lt;&gt;"",Y330-T330,TODAY()-T330))</f>
        <v/>
      </c>
      <c r="V330" s="34"/>
      <c r="W330" s="35"/>
      <c r="X330" s="36" t="str">
        <f t="shared" ca="1" si="40"/>
        <v>Overdue</v>
      </c>
      <c r="Y330" s="37"/>
      <c r="Z330" s="38" t="str">
        <f t="shared" si="41"/>
        <v/>
      </c>
    </row>
    <row r="331" spans="1:26" s="39" customFormat="1" ht="38.25">
      <c r="A331" s="30">
        <v>328</v>
      </c>
      <c r="B331" s="31" t="s">
        <v>2687</v>
      </c>
      <c r="C331" s="31" t="s">
        <v>858</v>
      </c>
      <c r="D331" s="44" t="s">
        <v>54</v>
      </c>
      <c r="E331" s="72" t="str">
        <f>IFERROR(IF(INDEX(Sheet3!$B$2:$B$8, MATCH(D331, Sheet3!$A$2:$A$8, 0)) = 0, "", INDEX(Sheet3!$B$2:$B$8, MATCH(D331, Sheet3!$A$2:$A$8, 0))), "")</f>
        <v>Breakdown</v>
      </c>
      <c r="F331" s="31" t="s">
        <v>134</v>
      </c>
      <c r="G331" s="45" t="s">
        <v>359</v>
      </c>
      <c r="H331" s="63" t="str">
        <f>IFERROR(INDEX(Sheet3!$F$2:$F$114, MATCH(G331, Sheet3!$E$2:$E$114, 0)), "")</f>
        <v>HVAC</v>
      </c>
      <c r="I331" s="32">
        <v>45665</v>
      </c>
      <c r="J331" s="33">
        <f t="shared" ca="1" si="39"/>
        <v>71</v>
      </c>
      <c r="K331" s="34">
        <v>45665</v>
      </c>
      <c r="L331" s="59">
        <f t="shared" ca="1" si="37"/>
        <v>0</v>
      </c>
      <c r="M331" s="34">
        <v>45695</v>
      </c>
      <c r="N331" s="47">
        <f t="shared" ca="1" si="38"/>
        <v>30</v>
      </c>
      <c r="O331" s="75">
        <v>45695</v>
      </c>
      <c r="P331" s="75">
        <v>45695</v>
      </c>
      <c r="Q331" s="47">
        <f t="shared" ca="1" si="42"/>
        <v>0</v>
      </c>
      <c r="R331" s="34">
        <v>45701</v>
      </c>
      <c r="S331" s="59">
        <f t="shared" ca="1" si="43"/>
        <v>0</v>
      </c>
      <c r="T331" s="32">
        <v>45701</v>
      </c>
      <c r="U331" s="33">
        <f t="shared" ca="1" si="44"/>
        <v>35</v>
      </c>
      <c r="V331" s="34"/>
      <c r="W331" s="35"/>
      <c r="X331" s="36" t="str">
        <f t="shared" ca="1" si="40"/>
        <v>Overdue</v>
      </c>
      <c r="Y331" s="37"/>
      <c r="Z331" s="38" t="str">
        <f t="shared" si="41"/>
        <v/>
      </c>
    </row>
    <row r="332" spans="1:26" s="39" customFormat="1" ht="15.75">
      <c r="A332" s="30">
        <v>329</v>
      </c>
      <c r="B332" s="31" t="s">
        <v>2688</v>
      </c>
      <c r="C332" s="31" t="s">
        <v>243</v>
      </c>
      <c r="D332" s="44" t="s">
        <v>32</v>
      </c>
      <c r="E332" s="72" t="str">
        <f>IFERROR(IF(INDEX(Sheet3!$B$2:$B$8, MATCH(D332, Sheet3!$A$2:$A$8, 0)) = 0, "", INDEX(Sheet3!$B$2:$B$8, MATCH(D332, Sheet3!$A$2:$A$8, 0))), "")</f>
        <v>Breakdown</v>
      </c>
      <c r="F332" s="31" t="s">
        <v>33</v>
      </c>
      <c r="G332" s="45" t="s">
        <v>84</v>
      </c>
      <c r="H332" s="63" t="str">
        <f>IFERROR(INDEX(Sheet3!$F$2:$F$114, MATCH(G332, Sheet3!$E$2:$E$114, 0)), "")</f>
        <v>OTHERS</v>
      </c>
      <c r="I332" s="32">
        <v>45684</v>
      </c>
      <c r="J332" s="33">
        <f t="shared" ca="1" si="39"/>
        <v>52</v>
      </c>
      <c r="K332" s="34">
        <v>45684</v>
      </c>
      <c r="L332" s="59">
        <f t="shared" ca="1" si="37"/>
        <v>0</v>
      </c>
      <c r="M332" s="34">
        <v>45684</v>
      </c>
      <c r="N332" s="47">
        <f t="shared" ca="1" si="38"/>
        <v>0</v>
      </c>
      <c r="O332" s="75">
        <v>45685</v>
      </c>
      <c r="P332" s="75">
        <v>45686</v>
      </c>
      <c r="Q332" s="47">
        <f t="shared" ca="1" si="42"/>
        <v>1</v>
      </c>
      <c r="R332" s="34">
        <v>45686</v>
      </c>
      <c r="S332" s="59">
        <f t="shared" ca="1" si="43"/>
        <v>50</v>
      </c>
      <c r="T332" s="32"/>
      <c r="U332" s="33" t="str">
        <f t="shared" ca="1" si="44"/>
        <v/>
      </c>
      <c r="V332" s="34"/>
      <c r="W332" s="35"/>
      <c r="X332" s="36" t="str">
        <f t="shared" ca="1" si="40"/>
        <v>Overdue</v>
      </c>
      <c r="Y332" s="37"/>
      <c r="Z332" s="38" t="str">
        <f t="shared" si="41"/>
        <v/>
      </c>
    </row>
    <row r="333" spans="1:26" s="39" customFormat="1" ht="38.25">
      <c r="A333" s="30">
        <v>330</v>
      </c>
      <c r="B333" s="31" t="s">
        <v>2689</v>
      </c>
      <c r="C333" s="31" t="s">
        <v>523</v>
      </c>
      <c r="D333" s="44" t="s">
        <v>32</v>
      </c>
      <c r="E333" s="72" t="str">
        <f>IFERROR(IF(INDEX(Sheet3!$B$2:$B$8, MATCH(D333, Sheet3!$A$2:$A$8, 0)) = 0, "", INDEX(Sheet3!$B$2:$B$8, MATCH(D333, Sheet3!$A$2:$A$8, 0))), "")</f>
        <v>Breakdown</v>
      </c>
      <c r="F333" s="31" t="s">
        <v>314</v>
      </c>
      <c r="G333" s="45" t="s">
        <v>84</v>
      </c>
      <c r="H333" s="63" t="str">
        <f>IFERROR(INDEX(Sheet3!$F$2:$F$114, MATCH(G333, Sheet3!$E$2:$E$114, 0)), "")</f>
        <v>OTHERS</v>
      </c>
      <c r="I333" s="32">
        <v>45681</v>
      </c>
      <c r="J333" s="33">
        <f t="shared" ca="1" si="39"/>
        <v>55</v>
      </c>
      <c r="K333" s="34">
        <v>45682</v>
      </c>
      <c r="L333" s="59">
        <f t="shared" ca="1" si="37"/>
        <v>1</v>
      </c>
      <c r="M333" s="34">
        <v>45695</v>
      </c>
      <c r="N333" s="47">
        <f t="shared" ca="1" si="38"/>
        <v>13</v>
      </c>
      <c r="O333" s="75">
        <v>45695</v>
      </c>
      <c r="P333" s="75">
        <v>45696</v>
      </c>
      <c r="Q333" s="47">
        <f t="shared" ca="1" si="42"/>
        <v>1</v>
      </c>
      <c r="R333" s="34"/>
      <c r="S333" s="59" t="str">
        <f t="shared" ca="1" si="43"/>
        <v/>
      </c>
      <c r="T333" s="32"/>
      <c r="U333" s="33" t="str">
        <f t="shared" ca="1" si="44"/>
        <v/>
      </c>
      <c r="V333" s="34"/>
      <c r="W333" s="35">
        <v>950000</v>
      </c>
      <c r="X333" s="36" t="str">
        <f t="shared" ca="1" si="40"/>
        <v>Overdue</v>
      </c>
      <c r="Y333" s="37"/>
      <c r="Z333" s="38" t="str">
        <f t="shared" si="41"/>
        <v/>
      </c>
    </row>
    <row r="334" spans="1:26" s="39" customFormat="1" ht="25.5">
      <c r="A334" s="30">
        <v>331</v>
      </c>
      <c r="B334" s="31" t="s">
        <v>2690</v>
      </c>
      <c r="C334" s="31" t="s">
        <v>642</v>
      </c>
      <c r="D334" s="44" t="s">
        <v>32</v>
      </c>
      <c r="E334" s="72" t="str">
        <f>IFERROR(IF(INDEX(Sheet3!$B$2:$B$8, MATCH(D334, Sheet3!$A$2:$A$8, 0)) = 0, "", INDEX(Sheet3!$B$2:$B$8, MATCH(D334, Sheet3!$A$2:$A$8, 0))), "")</f>
        <v>Breakdown</v>
      </c>
      <c r="F334" s="31" t="s">
        <v>37</v>
      </c>
      <c r="G334" s="45" t="s">
        <v>84</v>
      </c>
      <c r="H334" s="63" t="str">
        <f>IFERROR(INDEX(Sheet3!$F$2:$F$114, MATCH(G334, Sheet3!$E$2:$E$114, 0)), "")</f>
        <v>OTHERS</v>
      </c>
      <c r="I334" s="32">
        <v>45678</v>
      </c>
      <c r="J334" s="33">
        <f t="shared" ca="1" si="39"/>
        <v>30</v>
      </c>
      <c r="K334" s="34">
        <v>45678</v>
      </c>
      <c r="L334" s="59">
        <f t="shared" ca="1" si="37"/>
        <v>0</v>
      </c>
      <c r="M334" s="34">
        <v>45680</v>
      </c>
      <c r="N334" s="47">
        <f t="shared" ca="1" si="38"/>
        <v>2</v>
      </c>
      <c r="O334" s="75">
        <v>45680</v>
      </c>
      <c r="P334" s="75">
        <v>45682</v>
      </c>
      <c r="Q334" s="47">
        <f t="shared" ca="1" si="42"/>
        <v>2</v>
      </c>
      <c r="R334" s="34">
        <v>45704</v>
      </c>
      <c r="S334" s="59">
        <f t="shared" ca="1" si="43"/>
        <v>1</v>
      </c>
      <c r="T334" s="32">
        <v>45705</v>
      </c>
      <c r="U334" s="33">
        <f t="shared" ca="1" si="44"/>
        <v>3</v>
      </c>
      <c r="V334" s="34">
        <v>45708</v>
      </c>
      <c r="W334" s="35">
        <v>280476</v>
      </c>
      <c r="X334" s="36" t="str">
        <f t="shared" ca="1" si="40"/>
        <v>Completed</v>
      </c>
      <c r="Y334" s="37">
        <v>45708</v>
      </c>
      <c r="Z334" s="38">
        <f t="shared" si="41"/>
        <v>1</v>
      </c>
    </row>
    <row r="335" spans="1:26" s="39" customFormat="1" ht="25.5">
      <c r="A335" s="30">
        <v>332</v>
      </c>
      <c r="B335" s="31" t="s">
        <v>2691</v>
      </c>
      <c r="C335" s="31" t="s">
        <v>176</v>
      </c>
      <c r="D335" s="44" t="s">
        <v>32</v>
      </c>
      <c r="E335" s="72" t="str">
        <f>IFERROR(IF(INDEX(Sheet3!$B$2:$B$8, MATCH(D335, Sheet3!$A$2:$A$8, 0)) = 0, "", INDEX(Sheet3!$B$2:$B$8, MATCH(D335, Sheet3!$A$2:$A$8, 0))), "")</f>
        <v>Breakdown</v>
      </c>
      <c r="F335" s="31" t="s">
        <v>33</v>
      </c>
      <c r="G335" s="45" t="s">
        <v>84</v>
      </c>
      <c r="H335" s="63" t="str">
        <f>IFERROR(INDEX(Sheet3!$F$2:$F$114, MATCH(G335, Sheet3!$E$2:$E$114, 0)), "")</f>
        <v>OTHERS</v>
      </c>
      <c r="I335" s="32">
        <v>45665</v>
      </c>
      <c r="J335" s="40">
        <f t="shared" ca="1" si="39"/>
        <v>71</v>
      </c>
      <c r="K335" s="34">
        <v>45665</v>
      </c>
      <c r="L335" s="59">
        <f t="shared" ca="1" si="37"/>
        <v>0</v>
      </c>
      <c r="M335" s="34">
        <v>45692</v>
      </c>
      <c r="N335" s="47">
        <f t="shared" ca="1" si="38"/>
        <v>27</v>
      </c>
      <c r="O335" s="75">
        <v>45693</v>
      </c>
      <c r="P335" s="75">
        <v>45695</v>
      </c>
      <c r="Q335" s="47">
        <f t="shared" ca="1" si="42"/>
        <v>2</v>
      </c>
      <c r="R335" s="34"/>
      <c r="S335" s="59" t="str">
        <f t="shared" ca="1" si="43"/>
        <v/>
      </c>
      <c r="T335" s="32"/>
      <c r="U335" s="33" t="str">
        <f t="shared" ca="1" si="44"/>
        <v/>
      </c>
      <c r="V335" s="34"/>
      <c r="W335" s="35"/>
      <c r="X335" s="36" t="str">
        <f t="shared" ca="1" si="40"/>
        <v>Overdue</v>
      </c>
      <c r="Y335" s="37"/>
      <c r="Z335" s="38" t="str">
        <f t="shared" si="41"/>
        <v/>
      </c>
    </row>
    <row r="336" spans="1:26" s="39" customFormat="1" ht="15.75">
      <c r="A336" s="30">
        <v>333</v>
      </c>
      <c r="B336" s="31" t="s">
        <v>2692</v>
      </c>
      <c r="C336" s="31" t="s">
        <v>140</v>
      </c>
      <c r="D336" s="44" t="s">
        <v>476</v>
      </c>
      <c r="E336" s="72" t="str">
        <f>IFERROR(IF(INDEX(Sheet3!$B$2:$B$8, MATCH(D336, Sheet3!$A$2:$A$8, 0)) = 0, "", INDEX(Sheet3!$B$2:$B$8, MATCH(D336, Sheet3!$A$2:$A$8, 0))), "")</f>
        <v>Breakdown</v>
      </c>
      <c r="F336" s="31" t="s">
        <v>497</v>
      </c>
      <c r="G336" s="45" t="s">
        <v>122</v>
      </c>
      <c r="H336" s="63" t="str">
        <f>IFERROR(INDEX(Sheet3!$F$2:$F$114, MATCH(G336, Sheet3!$E$2:$E$114, 0)), "")</f>
        <v>KITCHEN_EQUIPMENT</v>
      </c>
      <c r="I336" s="32">
        <v>45675</v>
      </c>
      <c r="J336" s="40">
        <f t="shared" ca="1" si="39"/>
        <v>25</v>
      </c>
      <c r="K336" s="34">
        <v>45675</v>
      </c>
      <c r="L336" s="59">
        <f t="shared" ca="1" si="37"/>
        <v>0</v>
      </c>
      <c r="M336" s="34">
        <v>45700</v>
      </c>
      <c r="N336" s="47">
        <f t="shared" ca="1" si="38"/>
        <v>25</v>
      </c>
      <c r="O336" s="75">
        <v>45700</v>
      </c>
      <c r="P336" s="75">
        <v>45700</v>
      </c>
      <c r="Q336" s="47">
        <f t="shared" ca="1" si="42"/>
        <v>0</v>
      </c>
      <c r="R336" s="34">
        <v>45700</v>
      </c>
      <c r="S336" s="59">
        <f t="shared" ca="1" si="43"/>
        <v>0</v>
      </c>
      <c r="T336" s="32">
        <v>45700</v>
      </c>
      <c r="U336" s="33">
        <f t="shared" ca="1" si="44"/>
        <v>0</v>
      </c>
      <c r="V336" s="34">
        <v>45700</v>
      </c>
      <c r="W336" s="35">
        <v>30637.5</v>
      </c>
      <c r="X336" s="36" t="str">
        <f t="shared" ca="1" si="40"/>
        <v>Completed</v>
      </c>
      <c r="Y336" s="37">
        <v>45700</v>
      </c>
      <c r="Z336" s="38">
        <f t="shared" si="41"/>
        <v>1</v>
      </c>
    </row>
    <row r="337" spans="1:26" s="39" customFormat="1" ht="15.75">
      <c r="A337" s="30">
        <v>334</v>
      </c>
      <c r="B337" s="31" t="s">
        <v>2693</v>
      </c>
      <c r="C337" s="31" t="s">
        <v>140</v>
      </c>
      <c r="D337" s="44" t="s">
        <v>54</v>
      </c>
      <c r="E337" s="72" t="str">
        <f>IFERROR(IF(INDEX(Sheet3!$B$2:$B$8, MATCH(D337, Sheet3!$A$2:$A$8, 0)) = 0, "", INDEX(Sheet3!$B$2:$B$8, MATCH(D337, Sheet3!$A$2:$A$8, 0))), "")</f>
        <v>Breakdown</v>
      </c>
      <c r="F337" s="31" t="s">
        <v>134</v>
      </c>
      <c r="G337" s="45" t="s">
        <v>122</v>
      </c>
      <c r="H337" s="63" t="str">
        <f>IFERROR(INDEX(Sheet3!$F$2:$F$114, MATCH(G337, Sheet3!$E$2:$E$114, 0)), "")</f>
        <v>KITCHEN_EQUIPMENT</v>
      </c>
      <c r="I337" s="32">
        <v>45688</v>
      </c>
      <c r="J337" s="40">
        <f t="shared" ca="1" si="39"/>
        <v>48</v>
      </c>
      <c r="K337" s="34">
        <v>45688</v>
      </c>
      <c r="L337" s="59">
        <f t="shared" ca="1" si="37"/>
        <v>0</v>
      </c>
      <c r="M337" s="34"/>
      <c r="N337" s="47">
        <f t="shared" ca="1" si="38"/>
        <v>48</v>
      </c>
      <c r="O337" s="75"/>
      <c r="P337" s="75"/>
      <c r="Q337" s="47" t="str">
        <f t="shared" ca="1" si="42"/>
        <v/>
      </c>
      <c r="R337" s="34"/>
      <c r="S337" s="59" t="str">
        <f t="shared" ca="1" si="43"/>
        <v/>
      </c>
      <c r="T337" s="32"/>
      <c r="U337" s="33" t="str">
        <f t="shared" ca="1" si="44"/>
        <v/>
      </c>
      <c r="V337" s="34"/>
      <c r="W337" s="35"/>
      <c r="X337" s="36" t="str">
        <f t="shared" ca="1" si="40"/>
        <v>Overdue</v>
      </c>
      <c r="Y337" s="37"/>
      <c r="Z337" s="38" t="str">
        <f t="shared" si="41"/>
        <v/>
      </c>
    </row>
    <row r="338" spans="1:26" s="39" customFormat="1" ht="25.5">
      <c r="A338" s="30">
        <v>335</v>
      </c>
      <c r="B338" s="31" t="s">
        <v>2694</v>
      </c>
      <c r="C338" s="31" t="s">
        <v>91</v>
      </c>
      <c r="D338" s="44" t="s">
        <v>476</v>
      </c>
      <c r="E338" s="72" t="str">
        <f>IFERROR(IF(INDEX(Sheet3!$B$2:$B$8, MATCH(D338, Sheet3!$A$2:$A$8, 0)) = 0, "", INDEX(Sheet3!$B$2:$B$8, MATCH(D338, Sheet3!$A$2:$A$8, 0))), "")</f>
        <v>Breakdown</v>
      </c>
      <c r="F338" s="31" t="s">
        <v>565</v>
      </c>
      <c r="G338" s="45" t="s">
        <v>84</v>
      </c>
      <c r="H338" s="63" t="str">
        <f>IFERROR(INDEX(Sheet3!$F$2:$F$114, MATCH(G338, Sheet3!$E$2:$E$114, 0)), "")</f>
        <v>OTHERS</v>
      </c>
      <c r="I338" s="32">
        <v>45679</v>
      </c>
      <c r="J338" s="40">
        <f t="shared" ca="1" si="39"/>
        <v>57</v>
      </c>
      <c r="K338" s="34">
        <v>45679</v>
      </c>
      <c r="L338" s="59">
        <f t="shared" ca="1" si="37"/>
        <v>0</v>
      </c>
      <c r="M338" s="34"/>
      <c r="N338" s="47">
        <f t="shared" ca="1" si="38"/>
        <v>57</v>
      </c>
      <c r="O338" s="75"/>
      <c r="P338" s="75"/>
      <c r="Q338" s="47" t="str">
        <f t="shared" ca="1" si="42"/>
        <v/>
      </c>
      <c r="R338" s="34"/>
      <c r="S338" s="59" t="str">
        <f t="shared" ca="1" si="43"/>
        <v/>
      </c>
      <c r="T338" s="32"/>
      <c r="U338" s="33" t="str">
        <f t="shared" ca="1" si="44"/>
        <v/>
      </c>
      <c r="V338" s="34"/>
      <c r="W338" s="35"/>
      <c r="X338" s="36" t="str">
        <f t="shared" ca="1" si="40"/>
        <v>Overdue</v>
      </c>
      <c r="Y338" s="37"/>
      <c r="Z338" s="38" t="str">
        <f t="shared" si="41"/>
        <v/>
      </c>
    </row>
    <row r="339" spans="1:26" s="39" customFormat="1">
      <c r="A339" s="30">
        <v>336</v>
      </c>
      <c r="B339" s="31" t="s">
        <v>2695</v>
      </c>
      <c r="C339" s="31" t="s">
        <v>63</v>
      </c>
      <c r="D339" s="44" t="s">
        <v>54</v>
      </c>
      <c r="E339" s="72" t="str">
        <f>IFERROR(IF(INDEX(Sheet3!$B$2:$B$8, MATCH(D339, Sheet3!$A$2:$A$8, 0)) = 0, "", INDEX(Sheet3!$B$2:$B$8, MATCH(D339, Sheet3!$A$2:$A$8, 0))), "")</f>
        <v>Breakdown</v>
      </c>
      <c r="F339" s="31" t="s">
        <v>412</v>
      </c>
      <c r="G339" s="45" t="s">
        <v>179</v>
      </c>
      <c r="H339" s="63" t="str">
        <f>IFERROR(INDEX(Sheet3!$F$2:$F$114, MATCH(G339, Sheet3!$E$2:$E$114, 0)), "")</f>
        <v>GAS</v>
      </c>
      <c r="I339" s="32">
        <v>45661</v>
      </c>
      <c r="J339" s="40">
        <f t="shared" ca="1" si="39"/>
        <v>75</v>
      </c>
      <c r="K339" s="34">
        <v>45661</v>
      </c>
      <c r="L339" s="59">
        <f t="shared" ca="1" si="37"/>
        <v>0</v>
      </c>
      <c r="M339" s="34">
        <v>45670</v>
      </c>
      <c r="N339" s="47">
        <f t="shared" ca="1" si="38"/>
        <v>9</v>
      </c>
      <c r="O339" s="75">
        <v>45671</v>
      </c>
      <c r="P339" s="75">
        <v>45671</v>
      </c>
      <c r="Q339" s="47">
        <f t="shared" ca="1" si="42"/>
        <v>0</v>
      </c>
      <c r="R339" s="34">
        <v>45673</v>
      </c>
      <c r="S339" s="59">
        <f t="shared" ca="1" si="43"/>
        <v>63</v>
      </c>
      <c r="T339" s="32"/>
      <c r="U339" s="33" t="str">
        <f t="shared" ca="1" si="44"/>
        <v/>
      </c>
      <c r="V339" s="34"/>
      <c r="W339" s="35"/>
      <c r="X339" s="36" t="str">
        <f t="shared" ca="1" si="40"/>
        <v>Overdue</v>
      </c>
      <c r="Y339" s="37"/>
      <c r="Z339" s="38" t="str">
        <f t="shared" si="41"/>
        <v/>
      </c>
    </row>
    <row r="340" spans="1:26" s="39" customFormat="1" ht="15.75">
      <c r="A340" s="30">
        <v>337</v>
      </c>
      <c r="B340" s="31" t="s">
        <v>2696</v>
      </c>
      <c r="C340" s="31" t="s">
        <v>53</v>
      </c>
      <c r="D340" s="44" t="s">
        <v>476</v>
      </c>
      <c r="E340" s="72" t="str">
        <f>IFERROR(IF(INDEX(Sheet3!$B$2:$B$8, MATCH(D340, Sheet3!$A$2:$A$8, 0)) = 0, "", INDEX(Sheet3!$B$2:$B$8, MATCH(D340, Sheet3!$A$2:$A$8, 0))), "")</f>
        <v>Breakdown</v>
      </c>
      <c r="F340" s="31" t="s">
        <v>565</v>
      </c>
      <c r="G340" s="45" t="s">
        <v>93</v>
      </c>
      <c r="H340" s="63" t="str">
        <f>IFERROR(INDEX(Sheet3!$F$2:$F$114, MATCH(G340, Sheet3!$E$2:$E$114, 0)), "")</f>
        <v>PLUMBING</v>
      </c>
      <c r="I340" s="32">
        <v>45687</v>
      </c>
      <c r="J340" s="40">
        <f t="shared" ca="1" si="39"/>
        <v>8</v>
      </c>
      <c r="K340" s="34">
        <v>45687</v>
      </c>
      <c r="L340" s="59">
        <f t="shared" ca="1" si="37"/>
        <v>0</v>
      </c>
      <c r="M340" s="34">
        <v>45695</v>
      </c>
      <c r="N340" s="47">
        <f t="shared" ca="1" si="38"/>
        <v>8</v>
      </c>
      <c r="O340" s="75">
        <v>45695</v>
      </c>
      <c r="P340" s="75">
        <v>45695</v>
      </c>
      <c r="Q340" s="47">
        <f t="shared" ca="1" si="42"/>
        <v>0</v>
      </c>
      <c r="R340" s="34">
        <v>45695</v>
      </c>
      <c r="S340" s="59">
        <f t="shared" ca="1" si="43"/>
        <v>0</v>
      </c>
      <c r="T340" s="32">
        <v>45695</v>
      </c>
      <c r="U340" s="33">
        <f t="shared" ca="1" si="44"/>
        <v>0</v>
      </c>
      <c r="V340" s="34">
        <v>45695</v>
      </c>
      <c r="W340" s="35"/>
      <c r="X340" s="36" t="str">
        <f t="shared" ca="1" si="40"/>
        <v>Completed</v>
      </c>
      <c r="Y340" s="37">
        <v>45695</v>
      </c>
      <c r="Z340" s="38">
        <f t="shared" si="41"/>
        <v>1</v>
      </c>
    </row>
    <row r="341" spans="1:26" s="39" customFormat="1" ht="25.5">
      <c r="A341" s="30">
        <v>338</v>
      </c>
      <c r="B341" s="31" t="s">
        <v>2697</v>
      </c>
      <c r="C341" s="31" t="s">
        <v>156</v>
      </c>
      <c r="D341" s="44" t="s">
        <v>54</v>
      </c>
      <c r="E341" s="72" t="str">
        <f>IFERROR(IF(INDEX(Sheet3!$B$2:$B$8, MATCH(D341, Sheet3!$A$2:$A$8, 0)) = 0, "", INDEX(Sheet3!$B$2:$B$8, MATCH(D341, Sheet3!$A$2:$A$8, 0))), "")</f>
        <v>Breakdown</v>
      </c>
      <c r="F341" s="31" t="s">
        <v>1835</v>
      </c>
      <c r="G341" s="45" t="s">
        <v>1550</v>
      </c>
      <c r="H341" s="63" t="str">
        <f>IFERROR(INDEX(Sheet3!$F$2:$F$114, MATCH(G341, Sheet3!$E$2:$E$114, 0)), "")</f>
        <v>WTP</v>
      </c>
      <c r="I341" s="32">
        <v>45672</v>
      </c>
      <c r="J341" s="40">
        <f t="shared" ca="1" si="39"/>
        <v>64</v>
      </c>
      <c r="K341" s="34">
        <v>45672</v>
      </c>
      <c r="L341" s="59">
        <f t="shared" ca="1" si="37"/>
        <v>0</v>
      </c>
      <c r="M341" s="34">
        <v>45672</v>
      </c>
      <c r="N341" s="47">
        <f t="shared" ca="1" si="38"/>
        <v>0</v>
      </c>
      <c r="O341" s="75">
        <v>45696</v>
      </c>
      <c r="P341" s="75"/>
      <c r="Q341" s="47">
        <f t="shared" ca="1" si="42"/>
        <v>40</v>
      </c>
      <c r="R341" s="34"/>
      <c r="S341" s="59" t="str">
        <f t="shared" ca="1" si="43"/>
        <v/>
      </c>
      <c r="T341" s="32"/>
      <c r="U341" s="33" t="str">
        <f t="shared" ca="1" si="44"/>
        <v/>
      </c>
      <c r="V341" s="34"/>
      <c r="W341" s="35"/>
      <c r="X341" s="36" t="str">
        <f t="shared" ca="1" si="40"/>
        <v>Overdue</v>
      </c>
      <c r="Y341" s="37"/>
      <c r="Z341" s="38" t="str">
        <f t="shared" si="41"/>
        <v/>
      </c>
    </row>
    <row r="342" spans="1:26" s="39" customFormat="1" ht="30.75">
      <c r="A342" s="30">
        <v>339</v>
      </c>
      <c r="B342" s="31" t="s">
        <v>2316</v>
      </c>
      <c r="C342" s="31" t="s">
        <v>219</v>
      </c>
      <c r="D342" s="44" t="s">
        <v>54</v>
      </c>
      <c r="E342" s="72" t="str">
        <f>IFERROR(IF(INDEX(Sheet3!$B$2:$B$8, MATCH(D342, Sheet3!$A$2:$A$8, 0)) = 0, "", INDEX(Sheet3!$B$2:$B$8, MATCH(D342, Sheet3!$A$2:$A$8, 0))), "")</f>
        <v>Breakdown</v>
      </c>
      <c r="F342" s="31" t="s">
        <v>324</v>
      </c>
      <c r="G342" s="45" t="s">
        <v>658</v>
      </c>
      <c r="H342" s="63" t="str">
        <f>IFERROR(INDEX(Sheet3!$F$2:$F$114, MATCH(G342, Sheet3!$E$2:$E$114, 0)), "")</f>
        <v>HVAC</v>
      </c>
      <c r="I342" s="32">
        <v>45680</v>
      </c>
      <c r="J342" s="40">
        <f t="shared" ca="1" si="39"/>
        <v>1</v>
      </c>
      <c r="K342" s="34">
        <v>45680</v>
      </c>
      <c r="L342" s="59">
        <f t="shared" ca="1" si="37"/>
        <v>0</v>
      </c>
      <c r="M342" s="34">
        <v>45681</v>
      </c>
      <c r="N342" s="47">
        <f t="shared" ca="1" si="38"/>
        <v>1</v>
      </c>
      <c r="O342" s="75">
        <v>45681</v>
      </c>
      <c r="P342" s="75">
        <v>45681</v>
      </c>
      <c r="Q342" s="47">
        <f t="shared" ca="1" si="42"/>
        <v>0</v>
      </c>
      <c r="R342" s="34">
        <v>45681</v>
      </c>
      <c r="S342" s="59">
        <f t="shared" ca="1" si="43"/>
        <v>0</v>
      </c>
      <c r="T342" s="32">
        <v>45681</v>
      </c>
      <c r="U342" s="33">
        <f t="shared" ca="1" si="44"/>
        <v>0</v>
      </c>
      <c r="V342" s="34">
        <v>45681</v>
      </c>
      <c r="W342" s="35"/>
      <c r="X342" s="36" t="str">
        <f t="shared" ca="1" si="40"/>
        <v>Completed</v>
      </c>
      <c r="Y342" s="37">
        <v>45681</v>
      </c>
      <c r="Z342" s="38">
        <f t="shared" si="41"/>
        <v>1</v>
      </c>
    </row>
    <row r="343" spans="1:26" s="39" customFormat="1" ht="25.5">
      <c r="A343" s="30">
        <v>340</v>
      </c>
      <c r="B343" s="31" t="s">
        <v>2698</v>
      </c>
      <c r="C343" s="31" t="s">
        <v>402</v>
      </c>
      <c r="D343" s="44" t="s">
        <v>32</v>
      </c>
      <c r="E343" s="72" t="str">
        <f>IFERROR(IF(INDEX(Sheet3!$B$2:$B$8, MATCH(D343, Sheet3!$A$2:$A$8, 0)) = 0, "", INDEX(Sheet3!$B$2:$B$8, MATCH(D343, Sheet3!$A$2:$A$8, 0))), "")</f>
        <v>Breakdown</v>
      </c>
      <c r="F343" s="31" t="s">
        <v>33</v>
      </c>
      <c r="G343" s="45" t="s">
        <v>84</v>
      </c>
      <c r="H343" s="63" t="str">
        <f>IFERROR(INDEX(Sheet3!$F$2:$F$114, MATCH(G343, Sheet3!$E$2:$E$114, 0)), "")</f>
        <v>OTHERS</v>
      </c>
      <c r="I343" s="32">
        <v>45680</v>
      </c>
      <c r="J343" s="40">
        <f t="shared" ca="1" si="39"/>
        <v>56</v>
      </c>
      <c r="K343" s="34">
        <v>45680</v>
      </c>
      <c r="L343" s="59">
        <f t="shared" ca="1" si="37"/>
        <v>0</v>
      </c>
      <c r="M343" s="34">
        <v>45691</v>
      </c>
      <c r="N343" s="47">
        <f t="shared" ca="1" si="38"/>
        <v>11</v>
      </c>
      <c r="O343" s="75">
        <v>45691</v>
      </c>
      <c r="P343" s="75">
        <v>45691</v>
      </c>
      <c r="Q343" s="47">
        <f t="shared" ca="1" si="42"/>
        <v>0</v>
      </c>
      <c r="R343" s="34">
        <v>45695</v>
      </c>
      <c r="S343" s="59">
        <f t="shared" ca="1" si="43"/>
        <v>41</v>
      </c>
      <c r="T343" s="32"/>
      <c r="U343" s="33" t="str">
        <f t="shared" ca="1" si="44"/>
        <v/>
      </c>
      <c r="V343" s="34"/>
      <c r="W343" s="35"/>
      <c r="X343" s="36" t="str">
        <f t="shared" ca="1" si="40"/>
        <v>Overdue</v>
      </c>
      <c r="Y343" s="37"/>
      <c r="Z343" s="38" t="str">
        <f t="shared" si="41"/>
        <v/>
      </c>
    </row>
    <row r="344" spans="1:26" s="39" customFormat="1" ht="15.75">
      <c r="A344" s="30">
        <v>341</v>
      </c>
      <c r="B344" s="31" t="s">
        <v>2699</v>
      </c>
      <c r="C344" s="31"/>
      <c r="D344" s="44" t="s">
        <v>54</v>
      </c>
      <c r="E344" s="72" t="str">
        <f>IFERROR(IF(INDEX(Sheet3!$B$2:$B$8, MATCH(D344, Sheet3!$A$2:$A$8, 0)) = 0, "", INDEX(Sheet3!$B$2:$B$8, MATCH(D344, Sheet3!$A$2:$A$8, 0))), "")</f>
        <v>Breakdown</v>
      </c>
      <c r="F344" s="31" t="s">
        <v>1380</v>
      </c>
      <c r="G344" s="45" t="s">
        <v>84</v>
      </c>
      <c r="H344" s="63" t="str">
        <f>IFERROR(INDEX(Sheet3!$F$2:$F$114, MATCH(G344, Sheet3!$E$2:$E$114, 0)), "")</f>
        <v>OTHERS</v>
      </c>
      <c r="I344" s="32">
        <v>45671</v>
      </c>
      <c r="J344" s="40">
        <f t="shared" ca="1" si="39"/>
        <v>65</v>
      </c>
      <c r="K344" s="34">
        <v>45671</v>
      </c>
      <c r="L344" s="59">
        <f t="shared" ca="1" si="37"/>
        <v>0</v>
      </c>
      <c r="M344" s="34"/>
      <c r="N344" s="47">
        <f t="shared" ca="1" si="38"/>
        <v>65</v>
      </c>
      <c r="O344" s="75"/>
      <c r="P344" s="75"/>
      <c r="Q344" s="47" t="str">
        <f t="shared" ca="1" si="42"/>
        <v/>
      </c>
      <c r="R344" s="34"/>
      <c r="S344" s="59" t="str">
        <f t="shared" ca="1" si="43"/>
        <v/>
      </c>
      <c r="T344" s="32"/>
      <c r="U344" s="33" t="str">
        <f t="shared" ca="1" si="44"/>
        <v/>
      </c>
      <c r="V344" s="34"/>
      <c r="W344" s="35"/>
      <c r="X344" s="36" t="str">
        <f t="shared" ca="1" si="40"/>
        <v>Overdue</v>
      </c>
      <c r="Y344" s="37"/>
      <c r="Z344" s="38" t="str">
        <f t="shared" si="41"/>
        <v/>
      </c>
    </row>
    <row r="345" spans="1:26" s="39" customFormat="1" ht="30.75">
      <c r="A345" s="30">
        <v>342</v>
      </c>
      <c r="B345" s="111" t="s">
        <v>2700</v>
      </c>
      <c r="C345" s="31" t="s">
        <v>684</v>
      </c>
      <c r="D345" s="44" t="s">
        <v>54</v>
      </c>
      <c r="E345" s="72" t="str">
        <f>IFERROR(IF(INDEX(Sheet3!$B$2:$B$8, MATCH(D345, Sheet3!$A$2:$A$8, 0)) = 0, "", INDEX(Sheet3!$B$2:$B$8, MATCH(D345, Sheet3!$A$2:$A$8, 0))), "")</f>
        <v>Breakdown</v>
      </c>
      <c r="F345" s="31" t="s">
        <v>282</v>
      </c>
      <c r="G345" s="45" t="s">
        <v>115</v>
      </c>
      <c r="H345" s="63" t="str">
        <f>IFERROR(INDEX(Sheet3!$F$2:$F$114, MATCH(G345, Sheet3!$E$2:$E$114, 0)), "")</f>
        <v>HVAC</v>
      </c>
      <c r="I345" s="32">
        <v>45660</v>
      </c>
      <c r="J345" s="40">
        <f t="shared" ca="1" si="39"/>
        <v>17</v>
      </c>
      <c r="K345" s="34">
        <v>45660</v>
      </c>
      <c r="L345" s="59">
        <f t="shared" ca="1" si="37"/>
        <v>0</v>
      </c>
      <c r="M345" s="34">
        <v>45691</v>
      </c>
      <c r="N345" s="47">
        <f t="shared" ca="1" si="38"/>
        <v>31</v>
      </c>
      <c r="O345" s="75">
        <v>45663</v>
      </c>
      <c r="P345" s="75">
        <v>45665</v>
      </c>
      <c r="Q345" s="47">
        <f t="shared" ca="1" si="42"/>
        <v>2</v>
      </c>
      <c r="R345" s="34">
        <v>45665</v>
      </c>
      <c r="S345" s="59">
        <f t="shared" ca="1" si="43"/>
        <v>0</v>
      </c>
      <c r="T345" s="32">
        <v>45665</v>
      </c>
      <c r="U345" s="33">
        <f t="shared" ca="1" si="44"/>
        <v>12</v>
      </c>
      <c r="V345" s="34">
        <v>45677</v>
      </c>
      <c r="W345" s="35">
        <v>175000</v>
      </c>
      <c r="X345" s="36" t="str">
        <f t="shared" ca="1" si="40"/>
        <v>Completed</v>
      </c>
      <c r="Y345" s="37">
        <v>45677</v>
      </c>
      <c r="Z345" s="38">
        <f t="shared" si="41"/>
        <v>1</v>
      </c>
    </row>
    <row r="346" spans="1:26" s="39" customFormat="1" ht="30.75">
      <c r="A346" s="30">
        <v>343</v>
      </c>
      <c r="B346" s="31" t="s">
        <v>1978</v>
      </c>
      <c r="C346" s="31" t="s">
        <v>524</v>
      </c>
      <c r="D346" s="44" t="s">
        <v>54</v>
      </c>
      <c r="E346" s="72" t="str">
        <f>IFERROR(IF(INDEX(Sheet3!$B$2:$B$8, MATCH(D346, Sheet3!$A$2:$A$8, 0)) = 0, "", INDEX(Sheet3!$B$2:$B$8, MATCH(D346, Sheet3!$A$2:$A$8, 0))), "")</f>
        <v>Breakdown</v>
      </c>
      <c r="F346" s="31" t="s">
        <v>134</v>
      </c>
      <c r="G346" s="45" t="s">
        <v>1209</v>
      </c>
      <c r="H346" s="63" t="str">
        <f>IFERROR(INDEX(Sheet3!$F$2:$F$114, MATCH(G346, Sheet3!$E$2:$E$114, 0)), "")</f>
        <v>HVAC</v>
      </c>
      <c r="I346" s="32">
        <v>45683</v>
      </c>
      <c r="J346" s="40">
        <f t="shared" ca="1" si="39"/>
        <v>53</v>
      </c>
      <c r="K346" s="34">
        <v>45683</v>
      </c>
      <c r="L346" s="59">
        <f t="shared" ca="1" si="37"/>
        <v>0</v>
      </c>
      <c r="M346" s="34">
        <v>45684</v>
      </c>
      <c r="N346" s="47">
        <f t="shared" ca="1" si="38"/>
        <v>1</v>
      </c>
      <c r="O346" s="75">
        <v>45684</v>
      </c>
      <c r="P346" s="75">
        <v>45684</v>
      </c>
      <c r="Q346" s="47">
        <f t="shared" ca="1" si="42"/>
        <v>0</v>
      </c>
      <c r="R346" s="34"/>
      <c r="S346" s="59" t="str">
        <f t="shared" ca="1" si="43"/>
        <v/>
      </c>
      <c r="T346" s="32"/>
      <c r="U346" s="33" t="str">
        <f t="shared" ca="1" si="44"/>
        <v/>
      </c>
      <c r="V346" s="34"/>
      <c r="W346" s="35">
        <v>118250</v>
      </c>
      <c r="X346" s="36" t="str">
        <f t="shared" ca="1" si="40"/>
        <v>Overdue</v>
      </c>
      <c r="Y346" s="37"/>
      <c r="Z346" s="38" t="str">
        <f t="shared" si="41"/>
        <v/>
      </c>
    </row>
    <row r="347" spans="1:26" s="39" customFormat="1" ht="25.5">
      <c r="A347" s="30">
        <v>344</v>
      </c>
      <c r="B347" s="31" t="s">
        <v>2701</v>
      </c>
      <c r="C347" s="31" t="s">
        <v>204</v>
      </c>
      <c r="D347" s="44" t="s">
        <v>67</v>
      </c>
      <c r="E347" s="72" t="str">
        <f>IFERROR(IF(INDEX(Sheet3!$B$2:$B$8, MATCH(D347, Sheet3!$A$2:$A$8, 0)) = 0, "", INDEX(Sheet3!$B$2:$B$8, MATCH(D347, Sheet3!$A$2:$A$8, 0))), "")</f>
        <v>Breakdown</v>
      </c>
      <c r="F347" s="31" t="s">
        <v>1571</v>
      </c>
      <c r="G347" s="45" t="s">
        <v>84</v>
      </c>
      <c r="H347" s="63" t="str">
        <f>IFERROR(INDEX(Sheet3!$F$2:$F$114, MATCH(G347, Sheet3!$E$2:$E$114, 0)), "")</f>
        <v>OTHERS</v>
      </c>
      <c r="I347" s="32">
        <v>45678</v>
      </c>
      <c r="J347" s="40">
        <f t="shared" ca="1" si="39"/>
        <v>58</v>
      </c>
      <c r="K347" s="34">
        <v>45678</v>
      </c>
      <c r="L347" s="59">
        <f t="shared" ref="L347:L410" ca="1" si="45">IF(K347&lt;&gt;"",K347-I347,IF(I347="","",TODAY()-I347))</f>
        <v>0</v>
      </c>
      <c r="M347" s="34">
        <v>45678</v>
      </c>
      <c r="N347" s="47">
        <f t="shared" ref="N347:N410" ca="1" si="46">IF(M347&lt;&gt;"",M347-K347,IF(K347="","",TODAY()-K347))</f>
        <v>0</v>
      </c>
      <c r="O347" s="75">
        <v>45665</v>
      </c>
      <c r="P347" s="75">
        <v>45696</v>
      </c>
      <c r="Q347" s="47">
        <f t="shared" ca="1" si="42"/>
        <v>31</v>
      </c>
      <c r="R347" s="34">
        <v>45696</v>
      </c>
      <c r="S347" s="59">
        <f t="shared" ca="1" si="43"/>
        <v>40</v>
      </c>
      <c r="T347" s="32"/>
      <c r="U347" s="33" t="str">
        <f t="shared" ca="1" si="44"/>
        <v/>
      </c>
      <c r="V347" s="34"/>
      <c r="W347" s="35"/>
      <c r="X347" s="36" t="str">
        <f t="shared" ca="1" si="40"/>
        <v>Overdue</v>
      </c>
      <c r="Y347" s="37"/>
      <c r="Z347" s="38" t="str">
        <f t="shared" si="41"/>
        <v/>
      </c>
    </row>
    <row r="348" spans="1:26" s="39" customFormat="1" ht="38.25">
      <c r="A348" s="30">
        <v>345</v>
      </c>
      <c r="B348" s="31" t="s">
        <v>2702</v>
      </c>
      <c r="C348" s="31" t="s">
        <v>1127</v>
      </c>
      <c r="D348" s="44" t="s">
        <v>67</v>
      </c>
      <c r="E348" s="72" t="str">
        <f>IFERROR(IF(INDEX(Sheet3!$B$2:$B$8, MATCH(D348, Sheet3!$A$2:$A$8, 0)) = 0, "", INDEX(Sheet3!$B$2:$B$8, MATCH(D348, Sheet3!$A$2:$A$8, 0))), "")</f>
        <v>Breakdown</v>
      </c>
      <c r="F348" s="31" t="s">
        <v>1571</v>
      </c>
      <c r="G348" s="45" t="s">
        <v>534</v>
      </c>
      <c r="H348" s="63" t="str">
        <f>IFERROR(INDEX(Sheet3!$F$2:$F$114, MATCH(G348, Sheet3!$E$2:$E$114, 0)), "")</f>
        <v>ELECTRICAL</v>
      </c>
      <c r="I348" s="32">
        <v>45679</v>
      </c>
      <c r="J348" s="40">
        <f t="shared" ca="1" si="39"/>
        <v>57</v>
      </c>
      <c r="K348" s="34">
        <v>45679</v>
      </c>
      <c r="L348" s="59">
        <f t="shared" ca="1" si="45"/>
        <v>0</v>
      </c>
      <c r="M348" s="34">
        <v>45680</v>
      </c>
      <c r="N348" s="47">
        <f t="shared" ca="1" si="46"/>
        <v>1</v>
      </c>
      <c r="O348" s="75">
        <v>45680</v>
      </c>
      <c r="P348" s="75">
        <v>45680</v>
      </c>
      <c r="Q348" s="47">
        <f t="shared" ca="1" si="42"/>
        <v>0</v>
      </c>
      <c r="R348" s="34">
        <v>45680</v>
      </c>
      <c r="S348" s="59">
        <f t="shared" ca="1" si="43"/>
        <v>56</v>
      </c>
      <c r="T348" s="32"/>
      <c r="U348" s="33" t="str">
        <f t="shared" ca="1" si="44"/>
        <v/>
      </c>
      <c r="V348" s="34"/>
      <c r="W348" s="35">
        <v>25800</v>
      </c>
      <c r="X348" s="36" t="str">
        <f t="shared" ca="1" si="40"/>
        <v>Overdue</v>
      </c>
      <c r="Y348" s="37"/>
      <c r="Z348" s="38" t="str">
        <f t="shared" si="41"/>
        <v/>
      </c>
    </row>
    <row r="349" spans="1:26" s="39" customFormat="1" ht="30.75">
      <c r="A349" s="30">
        <v>346</v>
      </c>
      <c r="B349" s="31" t="s">
        <v>1272</v>
      </c>
      <c r="C349" s="31" t="s">
        <v>41</v>
      </c>
      <c r="D349" s="44" t="s">
        <v>54</v>
      </c>
      <c r="E349" s="72" t="str">
        <f>IFERROR(IF(INDEX(Sheet3!$B$2:$B$8, MATCH(D349, Sheet3!$A$2:$A$8, 0)) = 0, "", INDEX(Sheet3!$B$2:$B$8, MATCH(D349, Sheet3!$A$2:$A$8, 0))), "")</f>
        <v>Breakdown</v>
      </c>
      <c r="F349" s="31" t="s">
        <v>212</v>
      </c>
      <c r="G349" s="45" t="s">
        <v>44</v>
      </c>
      <c r="H349" s="63" t="str">
        <f>IFERROR(INDEX(Sheet3!$F$2:$F$114, MATCH(G349, Sheet3!$E$2:$E$114, 0)), "")</f>
        <v>SECURITY</v>
      </c>
      <c r="I349" s="32">
        <v>45685</v>
      </c>
      <c r="J349" s="40">
        <f t="shared" ca="1" si="39"/>
        <v>51</v>
      </c>
      <c r="K349" s="34">
        <v>45685</v>
      </c>
      <c r="L349" s="59">
        <f t="shared" ca="1" si="45"/>
        <v>0</v>
      </c>
      <c r="M349" s="34"/>
      <c r="N349" s="47">
        <f t="shared" ca="1" si="46"/>
        <v>51</v>
      </c>
      <c r="O349" s="75"/>
      <c r="P349" s="75"/>
      <c r="Q349" s="47" t="str">
        <f t="shared" ca="1" si="42"/>
        <v/>
      </c>
      <c r="R349" s="34"/>
      <c r="S349" s="59" t="str">
        <f t="shared" ca="1" si="43"/>
        <v/>
      </c>
      <c r="T349" s="32"/>
      <c r="U349" s="33" t="str">
        <f t="shared" ca="1" si="44"/>
        <v/>
      </c>
      <c r="V349" s="34"/>
      <c r="W349" s="35"/>
      <c r="X349" s="36" t="str">
        <f t="shared" ca="1" si="40"/>
        <v>Overdue</v>
      </c>
      <c r="Y349" s="37"/>
      <c r="Z349" s="38" t="str">
        <f t="shared" si="41"/>
        <v/>
      </c>
    </row>
    <row r="350" spans="1:26" s="39" customFormat="1" ht="38.25">
      <c r="A350" s="30">
        <v>347</v>
      </c>
      <c r="B350" s="31" t="s">
        <v>1272</v>
      </c>
      <c r="C350" s="31" t="s">
        <v>95</v>
      </c>
      <c r="D350" s="44" t="s">
        <v>54</v>
      </c>
      <c r="E350" s="72" t="str">
        <f>IFERROR(IF(INDEX(Sheet3!$B$2:$B$8, MATCH(D350, Sheet3!$A$2:$A$8, 0)) = 0, "", INDEX(Sheet3!$B$2:$B$8, MATCH(D350, Sheet3!$A$2:$A$8, 0))), "")</f>
        <v>Breakdown</v>
      </c>
      <c r="F350" s="31" t="s">
        <v>212</v>
      </c>
      <c r="G350" s="45" t="s">
        <v>44</v>
      </c>
      <c r="H350" s="63" t="str">
        <f>IFERROR(INDEX(Sheet3!$F$2:$F$114, MATCH(G350, Sheet3!$E$2:$E$114, 0)), "")</f>
        <v>SECURITY</v>
      </c>
      <c r="I350" s="32">
        <v>45676</v>
      </c>
      <c r="J350" s="40">
        <f t="shared" ca="1" si="39"/>
        <v>60</v>
      </c>
      <c r="K350" s="34">
        <v>45676</v>
      </c>
      <c r="L350" s="59">
        <f t="shared" ca="1" si="45"/>
        <v>0</v>
      </c>
      <c r="M350" s="34">
        <v>45678</v>
      </c>
      <c r="N350" s="47">
        <f t="shared" ca="1" si="46"/>
        <v>2</v>
      </c>
      <c r="O350" s="75"/>
      <c r="P350" s="75"/>
      <c r="Q350" s="47" t="str">
        <f t="shared" ca="1" si="42"/>
        <v/>
      </c>
      <c r="R350" s="34"/>
      <c r="S350" s="59" t="str">
        <f t="shared" ca="1" si="43"/>
        <v/>
      </c>
      <c r="T350" s="32"/>
      <c r="U350" s="33" t="str">
        <f t="shared" ca="1" si="44"/>
        <v/>
      </c>
      <c r="V350" s="34"/>
      <c r="W350" s="35"/>
      <c r="X350" s="36" t="str">
        <f t="shared" ca="1" si="40"/>
        <v>Overdue</v>
      </c>
      <c r="Y350" s="37"/>
      <c r="Z350" s="38" t="str">
        <f t="shared" si="41"/>
        <v/>
      </c>
    </row>
    <row r="351" spans="1:26" s="39" customFormat="1" ht="15.75">
      <c r="A351" s="30">
        <v>348</v>
      </c>
      <c r="B351" s="31" t="s">
        <v>2703</v>
      </c>
      <c r="C351" s="31" t="s">
        <v>165</v>
      </c>
      <c r="D351" s="44" t="s">
        <v>54</v>
      </c>
      <c r="E351" s="72" t="str">
        <f>IFERROR(IF(INDEX(Sheet3!$B$2:$B$8, MATCH(D351, Sheet3!$A$2:$A$8, 0)) = 0, "", INDEX(Sheet3!$B$2:$B$8, MATCH(D351, Sheet3!$A$2:$A$8, 0))), "")</f>
        <v>Breakdown</v>
      </c>
      <c r="F351" s="31" t="s">
        <v>2350</v>
      </c>
      <c r="G351" s="45" t="s">
        <v>84</v>
      </c>
      <c r="H351" s="63" t="str">
        <f>IFERROR(INDEX(Sheet3!$F$2:$F$114, MATCH(G351, Sheet3!$E$2:$E$114, 0)), "")</f>
        <v>OTHERS</v>
      </c>
      <c r="I351" s="32">
        <v>45660</v>
      </c>
      <c r="J351" s="40">
        <f t="shared" ca="1" si="39"/>
        <v>13</v>
      </c>
      <c r="K351" s="34">
        <v>45660</v>
      </c>
      <c r="L351" s="59">
        <f t="shared" ca="1" si="45"/>
        <v>0</v>
      </c>
      <c r="M351" s="34"/>
      <c r="N351" s="47">
        <f t="shared" ca="1" si="46"/>
        <v>76</v>
      </c>
      <c r="O351" s="75"/>
      <c r="P351" s="75"/>
      <c r="Q351" s="47" t="str">
        <f t="shared" ca="1" si="42"/>
        <v/>
      </c>
      <c r="R351" s="34"/>
      <c r="S351" s="59" t="str">
        <f t="shared" ca="1" si="43"/>
        <v/>
      </c>
      <c r="T351" s="32"/>
      <c r="U351" s="33" t="str">
        <f t="shared" ca="1" si="44"/>
        <v/>
      </c>
      <c r="V351" s="34">
        <v>45673</v>
      </c>
      <c r="W351" s="35"/>
      <c r="X351" s="36" t="str">
        <f t="shared" ca="1" si="40"/>
        <v>Completed</v>
      </c>
      <c r="Y351" s="37">
        <v>45673</v>
      </c>
      <c r="Z351" s="38">
        <f t="shared" si="41"/>
        <v>1</v>
      </c>
    </row>
    <row r="352" spans="1:26" s="39" customFormat="1" ht="25.5">
      <c r="A352" s="30">
        <v>349</v>
      </c>
      <c r="B352" s="31" t="s">
        <v>2703</v>
      </c>
      <c r="C352" s="31" t="s">
        <v>201</v>
      </c>
      <c r="D352" s="44" t="s">
        <v>54</v>
      </c>
      <c r="E352" s="72" t="str">
        <f>IFERROR(IF(INDEX(Sheet3!$B$2:$B$8, MATCH(D352, Sheet3!$A$2:$A$8, 0)) = 0, "", INDEX(Sheet3!$B$2:$B$8, MATCH(D352, Sheet3!$A$2:$A$8, 0))), "")</f>
        <v>Breakdown</v>
      </c>
      <c r="F352" s="31" t="s">
        <v>2350</v>
      </c>
      <c r="G352" s="45" t="s">
        <v>84</v>
      </c>
      <c r="H352" s="63" t="str">
        <f>IFERROR(INDEX(Sheet3!$F$2:$F$114, MATCH(G352, Sheet3!$E$2:$E$114, 0)), "")</f>
        <v>OTHERS</v>
      </c>
      <c r="I352" s="32">
        <v>45678</v>
      </c>
      <c r="J352" s="40">
        <f t="shared" ca="1" si="39"/>
        <v>58</v>
      </c>
      <c r="K352" s="34">
        <v>45678</v>
      </c>
      <c r="L352" s="59">
        <f t="shared" ca="1" si="45"/>
        <v>0</v>
      </c>
      <c r="M352" s="34">
        <v>45678</v>
      </c>
      <c r="N352" s="47">
        <f t="shared" ca="1" si="46"/>
        <v>0</v>
      </c>
      <c r="O352" s="75"/>
      <c r="P352" s="75"/>
      <c r="Q352" s="47" t="str">
        <f t="shared" ca="1" si="42"/>
        <v/>
      </c>
      <c r="R352" s="34"/>
      <c r="S352" s="59" t="str">
        <f t="shared" ca="1" si="43"/>
        <v/>
      </c>
      <c r="T352" s="32"/>
      <c r="U352" s="33" t="str">
        <f t="shared" ca="1" si="44"/>
        <v/>
      </c>
      <c r="V352" s="34"/>
      <c r="W352" s="35"/>
      <c r="X352" s="36" t="str">
        <f t="shared" ca="1" si="40"/>
        <v>Overdue</v>
      </c>
      <c r="Y352" s="37"/>
      <c r="Z352" s="38" t="str">
        <f t="shared" si="41"/>
        <v/>
      </c>
    </row>
    <row r="353" spans="1:26" s="39" customFormat="1" ht="25.5">
      <c r="A353" s="30">
        <v>350</v>
      </c>
      <c r="B353" s="31" t="s">
        <v>2704</v>
      </c>
      <c r="C353" s="31" t="s">
        <v>256</v>
      </c>
      <c r="D353" s="44" t="s">
        <v>476</v>
      </c>
      <c r="E353" s="72" t="str">
        <f>IFERROR(IF(INDEX(Sheet3!$B$2:$B$8, MATCH(D353, Sheet3!$A$2:$A$8, 0)) = 0, "", INDEX(Sheet3!$B$2:$B$8, MATCH(D353, Sheet3!$A$2:$A$8, 0))), "")</f>
        <v>Breakdown</v>
      </c>
      <c r="F353" s="31" t="s">
        <v>212</v>
      </c>
      <c r="G353" s="45" t="s">
        <v>122</v>
      </c>
      <c r="H353" s="63" t="str">
        <f>IFERROR(INDEX(Sheet3!$F$2:$F$114, MATCH(G353, Sheet3!$E$2:$E$114, 0)), "")</f>
        <v>KITCHEN_EQUIPMENT</v>
      </c>
      <c r="I353" s="32">
        <v>45665</v>
      </c>
      <c r="J353" s="40">
        <f t="shared" ca="1" si="39"/>
        <v>71</v>
      </c>
      <c r="K353" s="34">
        <v>45665</v>
      </c>
      <c r="L353" s="59">
        <f t="shared" ca="1" si="45"/>
        <v>0</v>
      </c>
      <c r="M353" s="34">
        <v>45671</v>
      </c>
      <c r="N353" s="47">
        <f t="shared" ca="1" si="46"/>
        <v>6</v>
      </c>
      <c r="O353" s="75"/>
      <c r="P353" s="75"/>
      <c r="Q353" s="47" t="str">
        <f t="shared" ca="1" si="42"/>
        <v/>
      </c>
      <c r="R353" s="34"/>
      <c r="S353" s="59" t="str">
        <f t="shared" ca="1" si="43"/>
        <v/>
      </c>
      <c r="T353" s="32"/>
      <c r="U353" s="33" t="str">
        <f t="shared" ca="1" si="44"/>
        <v/>
      </c>
      <c r="V353" s="34"/>
      <c r="W353" s="35"/>
      <c r="X353" s="36" t="str">
        <f t="shared" ca="1" si="40"/>
        <v>Overdue</v>
      </c>
      <c r="Y353" s="37"/>
      <c r="Z353" s="38" t="str">
        <f t="shared" si="41"/>
        <v/>
      </c>
    </row>
    <row r="354" spans="1:26" s="39" customFormat="1" ht="15.75">
      <c r="A354" s="30">
        <v>351</v>
      </c>
      <c r="B354" s="31" t="s">
        <v>2705</v>
      </c>
      <c r="C354" s="31" t="s">
        <v>269</v>
      </c>
      <c r="D354" s="44" t="s">
        <v>67</v>
      </c>
      <c r="E354" s="72" t="str">
        <f>IFERROR(IF(INDEX(Sheet3!$B$2:$B$8, MATCH(D354, Sheet3!$A$2:$A$8, 0)) = 0, "", INDEX(Sheet3!$B$2:$B$8, MATCH(D354, Sheet3!$A$2:$A$8, 0))), "")</f>
        <v>Breakdown</v>
      </c>
      <c r="F354" s="31" t="s">
        <v>460</v>
      </c>
      <c r="G354" s="45" t="s">
        <v>84</v>
      </c>
      <c r="H354" s="63" t="str">
        <f>IFERROR(INDEX(Sheet3!$F$2:$F$114, MATCH(G354, Sheet3!$E$2:$E$114, 0)), "")</f>
        <v>OTHERS</v>
      </c>
      <c r="I354" s="32">
        <v>45684</v>
      </c>
      <c r="J354" s="40">
        <f t="shared" ca="1" si="39"/>
        <v>7</v>
      </c>
      <c r="K354" s="34">
        <v>45684</v>
      </c>
      <c r="L354" s="59">
        <f t="shared" ca="1" si="45"/>
        <v>0</v>
      </c>
      <c r="M354" s="34">
        <v>45691</v>
      </c>
      <c r="N354" s="47">
        <f t="shared" ca="1" si="46"/>
        <v>7</v>
      </c>
      <c r="O354" s="75">
        <v>45691</v>
      </c>
      <c r="P354" s="75">
        <v>45691</v>
      </c>
      <c r="Q354" s="47">
        <f t="shared" ca="1" si="42"/>
        <v>0</v>
      </c>
      <c r="R354" s="34">
        <v>45691</v>
      </c>
      <c r="S354" s="59">
        <f t="shared" ca="1" si="43"/>
        <v>0</v>
      </c>
      <c r="T354" s="32">
        <v>45691</v>
      </c>
      <c r="U354" s="33">
        <f t="shared" ca="1" si="44"/>
        <v>0</v>
      </c>
      <c r="V354" s="34">
        <v>45691</v>
      </c>
      <c r="W354" s="35"/>
      <c r="X354" s="36" t="str">
        <f t="shared" ca="1" si="40"/>
        <v>Completed</v>
      </c>
      <c r="Y354" s="37">
        <v>45691</v>
      </c>
      <c r="Z354" s="38">
        <f t="shared" si="41"/>
        <v>1</v>
      </c>
    </row>
    <row r="355" spans="1:26" s="39" customFormat="1" ht="15.75">
      <c r="A355" s="30">
        <v>352</v>
      </c>
      <c r="B355" s="31" t="s">
        <v>2706</v>
      </c>
      <c r="C355" s="31"/>
      <c r="D355" s="44" t="s">
        <v>476</v>
      </c>
      <c r="E355" s="72" t="str">
        <f>IFERROR(IF(INDEX(Sheet3!$B$2:$B$8, MATCH(D355, Sheet3!$A$2:$A$8, 0)) = 0, "", INDEX(Sheet3!$B$2:$B$8, MATCH(D355, Sheet3!$A$2:$A$8, 0))), "")</f>
        <v>Breakdown</v>
      </c>
      <c r="F355" s="31" t="s">
        <v>1167</v>
      </c>
      <c r="G355" s="45" t="s">
        <v>655</v>
      </c>
      <c r="H355" s="63" t="str">
        <f>IFERROR(INDEX(Sheet3!$F$2:$F$114, MATCH(G355, Sheet3!$E$2:$E$114, 0)), "")</f>
        <v>ELECTRICAL</v>
      </c>
      <c r="I355" s="32">
        <v>45678</v>
      </c>
      <c r="J355" s="40">
        <f t="shared" ca="1" si="39"/>
        <v>0</v>
      </c>
      <c r="K355" s="34">
        <v>45678</v>
      </c>
      <c r="L355" s="59">
        <f t="shared" ca="1" si="45"/>
        <v>0</v>
      </c>
      <c r="M355" s="34">
        <v>45678</v>
      </c>
      <c r="N355" s="47">
        <f t="shared" ca="1" si="46"/>
        <v>0</v>
      </c>
      <c r="O355" s="75">
        <v>45678</v>
      </c>
      <c r="P355" s="75">
        <v>45678</v>
      </c>
      <c r="Q355" s="47">
        <f t="shared" ca="1" si="42"/>
        <v>0</v>
      </c>
      <c r="R355" s="34">
        <v>45678</v>
      </c>
      <c r="S355" s="59">
        <f t="shared" ca="1" si="43"/>
        <v>0</v>
      </c>
      <c r="T355" s="32">
        <v>45678</v>
      </c>
      <c r="U355" s="33">
        <f t="shared" ca="1" si="44"/>
        <v>0</v>
      </c>
      <c r="V355" s="34">
        <v>45678</v>
      </c>
      <c r="W355" s="35"/>
      <c r="X355" s="36" t="str">
        <f t="shared" ca="1" si="40"/>
        <v>Completed</v>
      </c>
      <c r="Y355" s="37">
        <v>45678</v>
      </c>
      <c r="Z355" s="38">
        <f t="shared" si="41"/>
        <v>1</v>
      </c>
    </row>
    <row r="356" spans="1:26" s="39" customFormat="1" ht="25.5">
      <c r="A356" s="30">
        <v>353</v>
      </c>
      <c r="B356" s="31" t="s">
        <v>2707</v>
      </c>
      <c r="C356" s="31" t="s">
        <v>176</v>
      </c>
      <c r="D356" s="44" t="s">
        <v>54</v>
      </c>
      <c r="E356" s="72" t="str">
        <f>IFERROR(IF(INDEX(Sheet3!$B$2:$B$8, MATCH(D356, Sheet3!$A$2:$A$8, 0)) = 0, "", INDEX(Sheet3!$B$2:$B$8, MATCH(D356, Sheet3!$A$2:$A$8, 0))), "")</f>
        <v>Breakdown</v>
      </c>
      <c r="F356" s="31" t="s">
        <v>2350</v>
      </c>
      <c r="G356" s="45" t="s">
        <v>84</v>
      </c>
      <c r="H356" s="63" t="str">
        <f>IFERROR(INDEX(Sheet3!$F$2:$F$114, MATCH(G356, Sheet3!$E$2:$E$114, 0)), "")</f>
        <v>OTHERS</v>
      </c>
      <c r="I356" s="32">
        <v>45665</v>
      </c>
      <c r="J356" s="40">
        <f t="shared" ca="1" si="39"/>
        <v>71</v>
      </c>
      <c r="K356" s="34">
        <v>45665</v>
      </c>
      <c r="L356" s="59">
        <f t="shared" ca="1" si="45"/>
        <v>0</v>
      </c>
      <c r="M356" s="34">
        <v>45693</v>
      </c>
      <c r="N356" s="47">
        <f t="shared" ca="1" si="46"/>
        <v>28</v>
      </c>
      <c r="O356" s="75">
        <v>45695</v>
      </c>
      <c r="P356" s="75">
        <v>45695</v>
      </c>
      <c r="Q356" s="47">
        <f t="shared" ca="1" si="42"/>
        <v>0</v>
      </c>
      <c r="R356" s="34">
        <v>45696</v>
      </c>
      <c r="S356" s="59">
        <f t="shared" ca="1" si="43"/>
        <v>0</v>
      </c>
      <c r="T356" s="32">
        <v>45696</v>
      </c>
      <c r="U356" s="33">
        <f t="shared" ca="1" si="44"/>
        <v>40</v>
      </c>
      <c r="V356" s="34"/>
      <c r="W356" s="35">
        <v>350000</v>
      </c>
      <c r="X356" s="36" t="str">
        <f t="shared" ca="1" si="40"/>
        <v>Overdue</v>
      </c>
      <c r="Y356" s="37"/>
      <c r="Z356" s="38" t="str">
        <f t="shared" si="41"/>
        <v/>
      </c>
    </row>
    <row r="357" spans="1:26" s="39" customFormat="1" ht="15.75">
      <c r="A357" s="30">
        <v>354</v>
      </c>
      <c r="B357" s="31" t="s">
        <v>2707</v>
      </c>
      <c r="C357" s="31" t="s">
        <v>269</v>
      </c>
      <c r="D357" s="44" t="s">
        <v>54</v>
      </c>
      <c r="E357" s="72" t="str">
        <f>IFERROR(IF(INDEX(Sheet3!$B$2:$B$8, MATCH(D357, Sheet3!$A$2:$A$8, 0)) = 0, "", INDEX(Sheet3!$B$2:$B$8, MATCH(D357, Sheet3!$A$2:$A$8, 0))), "")</f>
        <v>Breakdown</v>
      </c>
      <c r="F357" s="31" t="s">
        <v>2350</v>
      </c>
      <c r="G357" s="45" t="s">
        <v>84</v>
      </c>
      <c r="H357" s="63" t="str">
        <f>IFERROR(INDEX(Sheet3!$F$2:$F$114, MATCH(G357, Sheet3!$E$2:$E$114, 0)), "")</f>
        <v>OTHERS</v>
      </c>
      <c r="I357" s="32">
        <v>45659</v>
      </c>
      <c r="J357" s="40">
        <f t="shared" ca="1" si="39"/>
        <v>77</v>
      </c>
      <c r="K357" s="34">
        <v>45659</v>
      </c>
      <c r="L357" s="59">
        <f t="shared" ca="1" si="45"/>
        <v>0</v>
      </c>
      <c r="M357" s="34">
        <v>45693</v>
      </c>
      <c r="N357" s="47">
        <f t="shared" ca="1" si="46"/>
        <v>34</v>
      </c>
      <c r="O357" s="75">
        <v>45693</v>
      </c>
      <c r="P357" s="75">
        <v>45695</v>
      </c>
      <c r="Q357" s="47">
        <f t="shared" ca="1" si="42"/>
        <v>2</v>
      </c>
      <c r="R357" s="34">
        <v>45696</v>
      </c>
      <c r="S357" s="59">
        <f t="shared" ca="1" si="43"/>
        <v>0</v>
      </c>
      <c r="T357" s="32">
        <v>45696</v>
      </c>
      <c r="U357" s="33">
        <f t="shared" ca="1" si="44"/>
        <v>40</v>
      </c>
      <c r="V357" s="34"/>
      <c r="W357" s="35">
        <v>250000</v>
      </c>
      <c r="X357" s="36" t="str">
        <f t="shared" ca="1" si="40"/>
        <v>Overdue</v>
      </c>
      <c r="Y357" s="37"/>
      <c r="Z357" s="38" t="str">
        <f t="shared" si="41"/>
        <v/>
      </c>
    </row>
    <row r="358" spans="1:26" s="39" customFormat="1" ht="30.75">
      <c r="A358" s="30">
        <v>355</v>
      </c>
      <c r="B358" s="31" t="s">
        <v>322</v>
      </c>
      <c r="C358" s="31" t="s">
        <v>342</v>
      </c>
      <c r="D358" s="44" t="s">
        <v>59</v>
      </c>
      <c r="E358" s="72" t="str">
        <f>IFERROR(IF(INDEX(Sheet3!$B$2:$B$8, MATCH(D358, Sheet3!$A$2:$A$8, 0)) = 0, "", INDEX(Sheet3!$B$2:$B$8, MATCH(D358, Sheet3!$A$2:$A$8, 0))), "")</f>
        <v>Preventive</v>
      </c>
      <c r="F358" s="31" t="s">
        <v>134</v>
      </c>
      <c r="G358" s="45" t="s">
        <v>97</v>
      </c>
      <c r="H358" s="63" t="str">
        <f>IFERROR(INDEX(Sheet3!$F$2:$F$114, MATCH(G358, Sheet3!$E$2:$E$114, 0)), "")</f>
        <v>HVAC</v>
      </c>
      <c r="I358" s="32">
        <v>45658</v>
      </c>
      <c r="J358" s="40">
        <f t="shared" ca="1" si="39"/>
        <v>78</v>
      </c>
      <c r="K358" s="34">
        <v>45689</v>
      </c>
      <c r="L358" s="59">
        <f t="shared" ca="1" si="45"/>
        <v>31</v>
      </c>
      <c r="M358" s="34">
        <v>45690</v>
      </c>
      <c r="N358" s="47">
        <f t="shared" ca="1" si="46"/>
        <v>1</v>
      </c>
      <c r="O358" s="75">
        <v>45663</v>
      </c>
      <c r="P358" s="75">
        <v>45663</v>
      </c>
      <c r="Q358" s="47">
        <f t="shared" ca="1" si="42"/>
        <v>0</v>
      </c>
      <c r="R358" s="34">
        <v>45663</v>
      </c>
      <c r="S358" s="59">
        <f t="shared" ca="1" si="43"/>
        <v>0</v>
      </c>
      <c r="T358" s="32">
        <v>45663</v>
      </c>
      <c r="U358" s="33">
        <f t="shared" ca="1" si="44"/>
        <v>73</v>
      </c>
      <c r="V358" s="34"/>
      <c r="W358" s="35">
        <v>1084675</v>
      </c>
      <c r="X358" s="36" t="str">
        <f t="shared" ca="1" si="40"/>
        <v>Overdue</v>
      </c>
      <c r="Y358" s="37"/>
      <c r="Z358" s="38" t="str">
        <f t="shared" si="41"/>
        <v/>
      </c>
    </row>
    <row r="359" spans="1:26" s="39" customFormat="1" ht="30.75">
      <c r="A359" s="30">
        <v>356</v>
      </c>
      <c r="B359" s="31" t="s">
        <v>322</v>
      </c>
      <c r="C359" s="31"/>
      <c r="D359" s="44" t="s">
        <v>59</v>
      </c>
      <c r="E359" s="72" t="str">
        <f>IFERROR(IF(INDEX(Sheet3!$B$2:$B$8, MATCH(D359, Sheet3!$A$2:$A$8, 0)) = 0, "", INDEX(Sheet3!$B$2:$B$8, MATCH(D359, Sheet3!$A$2:$A$8, 0))), "")</f>
        <v>Preventive</v>
      </c>
      <c r="F359" s="31" t="s">
        <v>1577</v>
      </c>
      <c r="G359" s="45" t="s">
        <v>97</v>
      </c>
      <c r="H359" s="63" t="str">
        <f>IFERROR(INDEX(Sheet3!$F$2:$F$114, MATCH(G359, Sheet3!$E$2:$E$114, 0)), "")</f>
        <v>HVAC</v>
      </c>
      <c r="I359" s="32">
        <v>45661</v>
      </c>
      <c r="J359" s="40">
        <f t="shared" ca="1" si="39"/>
        <v>75</v>
      </c>
      <c r="K359" s="34">
        <v>45661</v>
      </c>
      <c r="L359" s="59">
        <f t="shared" ca="1" si="45"/>
        <v>0</v>
      </c>
      <c r="M359" s="34">
        <v>45663</v>
      </c>
      <c r="N359" s="47">
        <f t="shared" ca="1" si="46"/>
        <v>2</v>
      </c>
      <c r="O359" s="75">
        <v>45663</v>
      </c>
      <c r="P359" s="75">
        <v>45664</v>
      </c>
      <c r="Q359" s="47">
        <f t="shared" ca="1" si="42"/>
        <v>1</v>
      </c>
      <c r="R359" s="34">
        <v>45664</v>
      </c>
      <c r="S359" s="59">
        <f t="shared" ca="1" si="43"/>
        <v>72</v>
      </c>
      <c r="T359" s="32"/>
      <c r="U359" s="33" t="str">
        <f t="shared" ca="1" si="44"/>
        <v/>
      </c>
      <c r="V359" s="34"/>
      <c r="W359" s="35"/>
      <c r="X359" s="36" t="str">
        <f t="shared" ca="1" si="40"/>
        <v>Overdue</v>
      </c>
      <c r="Y359" s="37"/>
      <c r="Z359" s="38" t="str">
        <f t="shared" si="41"/>
        <v/>
      </c>
    </row>
    <row r="360" spans="1:26" s="39" customFormat="1" ht="30.75">
      <c r="A360" s="30">
        <v>357</v>
      </c>
      <c r="B360" s="31" t="s">
        <v>322</v>
      </c>
      <c r="C360" s="31" t="s">
        <v>247</v>
      </c>
      <c r="D360" s="44" t="s">
        <v>59</v>
      </c>
      <c r="E360" s="72" t="str">
        <f>IFERROR(IF(INDEX(Sheet3!$B$2:$B$8, MATCH(D360, Sheet3!$A$2:$A$8, 0)) = 0, "", INDEX(Sheet3!$B$2:$B$8, MATCH(D360, Sheet3!$A$2:$A$8, 0))), "")</f>
        <v>Preventive</v>
      </c>
      <c r="F360" s="31" t="s">
        <v>1577</v>
      </c>
      <c r="G360" s="45" t="s">
        <v>97</v>
      </c>
      <c r="H360" s="63" t="str">
        <f>IFERROR(INDEX(Sheet3!$F$2:$F$114, MATCH(G360, Sheet3!$E$2:$E$114, 0)), "")</f>
        <v>HVAC</v>
      </c>
      <c r="I360" s="32">
        <v>45677</v>
      </c>
      <c r="J360" s="40">
        <f t="shared" ca="1" si="39"/>
        <v>10</v>
      </c>
      <c r="K360" s="34">
        <v>45677</v>
      </c>
      <c r="L360" s="59">
        <f t="shared" ca="1" si="45"/>
        <v>0</v>
      </c>
      <c r="M360" s="34"/>
      <c r="N360" s="47">
        <f t="shared" ca="1" si="46"/>
        <v>59</v>
      </c>
      <c r="O360" s="75"/>
      <c r="P360" s="75"/>
      <c r="Q360" s="47" t="str">
        <f t="shared" ca="1" si="42"/>
        <v/>
      </c>
      <c r="R360" s="34"/>
      <c r="S360" s="59" t="str">
        <f t="shared" ca="1" si="43"/>
        <v/>
      </c>
      <c r="T360" s="32"/>
      <c r="U360" s="33" t="str">
        <f t="shared" ca="1" si="44"/>
        <v/>
      </c>
      <c r="V360" s="34">
        <v>45687</v>
      </c>
      <c r="W360" s="35"/>
      <c r="X360" s="36" t="str">
        <f t="shared" ca="1" si="40"/>
        <v>Completed</v>
      </c>
      <c r="Y360" s="37">
        <v>45687</v>
      </c>
      <c r="Z360" s="38">
        <f t="shared" si="41"/>
        <v>1</v>
      </c>
    </row>
    <row r="361" spans="1:26" s="39" customFormat="1" ht="15.75">
      <c r="A361" s="30">
        <v>358</v>
      </c>
      <c r="B361" s="31" t="s">
        <v>2708</v>
      </c>
      <c r="C361" s="31" t="s">
        <v>402</v>
      </c>
      <c r="D361" s="44" t="s">
        <v>54</v>
      </c>
      <c r="E361" s="72" t="str">
        <f>IFERROR(IF(INDEX(Sheet3!$B$2:$B$8, MATCH(D361, Sheet3!$A$2:$A$8, 0)) = 0, "", INDEX(Sheet3!$B$2:$B$8, MATCH(D361, Sheet3!$A$2:$A$8, 0))), "")</f>
        <v>Breakdown</v>
      </c>
      <c r="F361" s="31" t="s">
        <v>295</v>
      </c>
      <c r="G361" s="45" t="s">
        <v>84</v>
      </c>
      <c r="H361" s="63" t="str">
        <f>IFERROR(INDEX(Sheet3!$F$2:$F$114, MATCH(G361, Sheet3!$E$2:$E$114, 0)), "")</f>
        <v>OTHERS</v>
      </c>
      <c r="I361" s="32">
        <v>45680</v>
      </c>
      <c r="J361" s="40">
        <f t="shared" ca="1" si="39"/>
        <v>56</v>
      </c>
      <c r="K361" s="34">
        <v>45680</v>
      </c>
      <c r="L361" s="59">
        <f t="shared" ca="1" si="45"/>
        <v>0</v>
      </c>
      <c r="M361" s="34">
        <v>45680</v>
      </c>
      <c r="N361" s="47">
        <f t="shared" ca="1" si="46"/>
        <v>0</v>
      </c>
      <c r="O361" s="75"/>
      <c r="P361" s="75"/>
      <c r="Q361" s="47" t="str">
        <f t="shared" ca="1" si="42"/>
        <v/>
      </c>
      <c r="R361" s="34"/>
      <c r="S361" s="59" t="str">
        <f t="shared" ca="1" si="43"/>
        <v/>
      </c>
      <c r="T361" s="32"/>
      <c r="U361" s="33" t="str">
        <f t="shared" ca="1" si="44"/>
        <v/>
      </c>
      <c r="V361" s="34"/>
      <c r="W361" s="35"/>
      <c r="X361" s="36" t="str">
        <f t="shared" ca="1" si="40"/>
        <v>Overdue</v>
      </c>
      <c r="Y361" s="37"/>
      <c r="Z361" s="38" t="str">
        <f t="shared" si="41"/>
        <v/>
      </c>
    </row>
    <row r="362" spans="1:26" s="39" customFormat="1" ht="15.75">
      <c r="A362" s="30">
        <v>359</v>
      </c>
      <c r="B362" s="31" t="s">
        <v>823</v>
      </c>
      <c r="C362" s="31" t="s">
        <v>247</v>
      </c>
      <c r="D362" s="44" t="s">
        <v>54</v>
      </c>
      <c r="E362" s="72" t="str">
        <f>IFERROR(IF(INDEX(Sheet3!$B$2:$B$8, MATCH(D362, Sheet3!$A$2:$A$8, 0)) = 0, "", INDEX(Sheet3!$B$2:$B$8, MATCH(D362, Sheet3!$A$2:$A$8, 0))), "")</f>
        <v>Breakdown</v>
      </c>
      <c r="F362" s="31" t="s">
        <v>134</v>
      </c>
      <c r="G362" s="45" t="s">
        <v>84</v>
      </c>
      <c r="H362" s="63" t="str">
        <f>IFERROR(INDEX(Sheet3!$F$2:$F$114, MATCH(G362, Sheet3!$E$2:$E$114, 0)), "")</f>
        <v>OTHERS</v>
      </c>
      <c r="I362" s="32">
        <v>45663</v>
      </c>
      <c r="J362" s="40">
        <f t="shared" ca="1" si="39"/>
        <v>73</v>
      </c>
      <c r="K362" s="34">
        <v>45663</v>
      </c>
      <c r="L362" s="59">
        <f t="shared" ca="1" si="45"/>
        <v>0</v>
      </c>
      <c r="M362" s="34">
        <v>45671</v>
      </c>
      <c r="N362" s="47">
        <f t="shared" ca="1" si="46"/>
        <v>8</v>
      </c>
      <c r="O362" s="75">
        <v>45671</v>
      </c>
      <c r="P362" s="75">
        <v>45671</v>
      </c>
      <c r="Q362" s="47">
        <f t="shared" ca="1" si="42"/>
        <v>0</v>
      </c>
      <c r="R362" s="34">
        <v>45671</v>
      </c>
      <c r="S362" s="59">
        <f t="shared" ca="1" si="43"/>
        <v>0</v>
      </c>
      <c r="T362" s="32">
        <v>45671</v>
      </c>
      <c r="U362" s="33">
        <f t="shared" ca="1" si="44"/>
        <v>65</v>
      </c>
      <c r="V362" s="34"/>
      <c r="W362" s="35">
        <v>135450</v>
      </c>
      <c r="X362" s="36" t="str">
        <f t="shared" ca="1" si="40"/>
        <v>Overdue</v>
      </c>
      <c r="Y362" s="37"/>
      <c r="Z362" s="38" t="str">
        <f t="shared" si="41"/>
        <v/>
      </c>
    </row>
    <row r="363" spans="1:26" s="39" customFormat="1" ht="25.5">
      <c r="A363" s="30">
        <v>360</v>
      </c>
      <c r="B363" s="31" t="s">
        <v>2709</v>
      </c>
      <c r="C363" s="31" t="s">
        <v>71</v>
      </c>
      <c r="D363" s="44" t="s">
        <v>67</v>
      </c>
      <c r="E363" s="72" t="str">
        <f>IFERROR(IF(INDEX(Sheet3!$B$2:$B$8, MATCH(D363, Sheet3!$A$2:$A$8, 0)) = 0, "", INDEX(Sheet3!$B$2:$B$8, MATCH(D363, Sheet3!$A$2:$A$8, 0))), "")</f>
        <v>Breakdown</v>
      </c>
      <c r="F363" s="31" t="s">
        <v>1167</v>
      </c>
      <c r="G363" s="45" t="s">
        <v>84</v>
      </c>
      <c r="H363" s="63" t="str">
        <f>IFERROR(INDEX(Sheet3!$F$2:$F$114, MATCH(G363, Sheet3!$E$2:$E$114, 0)), "")</f>
        <v>OTHERS</v>
      </c>
      <c r="I363" s="32">
        <v>45683</v>
      </c>
      <c r="J363" s="40">
        <f t="shared" ca="1" si="39"/>
        <v>1</v>
      </c>
      <c r="K363" s="34">
        <v>45683</v>
      </c>
      <c r="L363" s="59">
        <f t="shared" ca="1" si="45"/>
        <v>0</v>
      </c>
      <c r="M363" s="34">
        <v>45684</v>
      </c>
      <c r="N363" s="47">
        <f t="shared" ca="1" si="46"/>
        <v>1</v>
      </c>
      <c r="O363" s="75">
        <v>45684</v>
      </c>
      <c r="P363" s="75">
        <v>45684</v>
      </c>
      <c r="Q363" s="47">
        <f t="shared" ca="1" si="42"/>
        <v>0</v>
      </c>
      <c r="R363" s="34">
        <v>45684</v>
      </c>
      <c r="S363" s="59">
        <f t="shared" ca="1" si="43"/>
        <v>0</v>
      </c>
      <c r="T363" s="32">
        <v>45684</v>
      </c>
      <c r="U363" s="33">
        <f t="shared" ca="1" si="44"/>
        <v>0</v>
      </c>
      <c r="V363" s="34">
        <v>45684</v>
      </c>
      <c r="W363" s="35"/>
      <c r="X363" s="36" t="str">
        <f t="shared" ca="1" si="40"/>
        <v>Completed</v>
      </c>
      <c r="Y363" s="37">
        <v>45684</v>
      </c>
      <c r="Z363" s="38">
        <f t="shared" si="41"/>
        <v>1</v>
      </c>
    </row>
    <row r="364" spans="1:26" s="39" customFormat="1" ht="25.5">
      <c r="A364" s="30">
        <v>361</v>
      </c>
      <c r="B364" s="31" t="s">
        <v>2710</v>
      </c>
      <c r="C364" s="31" t="s">
        <v>31</v>
      </c>
      <c r="D364" s="44" t="s">
        <v>67</v>
      </c>
      <c r="E364" s="72" t="str">
        <f>IFERROR(IF(INDEX(Sheet3!$B$2:$B$8, MATCH(D364, Sheet3!$A$2:$A$8, 0)) = 0, "", INDEX(Sheet3!$B$2:$B$8, MATCH(D364, Sheet3!$A$2:$A$8, 0))), "")</f>
        <v>Breakdown</v>
      </c>
      <c r="F364" s="31" t="s">
        <v>386</v>
      </c>
      <c r="G364" s="45" t="s">
        <v>84</v>
      </c>
      <c r="H364" s="63" t="str">
        <f>IFERROR(INDEX(Sheet3!$F$2:$F$114, MATCH(G364, Sheet3!$E$2:$E$114, 0)), "")</f>
        <v>OTHERS</v>
      </c>
      <c r="I364" s="32">
        <v>45663</v>
      </c>
      <c r="J364" s="40">
        <f t="shared" ca="1" si="39"/>
        <v>73</v>
      </c>
      <c r="K364" s="34">
        <v>45663</v>
      </c>
      <c r="L364" s="59">
        <f t="shared" ca="1" si="45"/>
        <v>0</v>
      </c>
      <c r="M364" s="34">
        <v>45685</v>
      </c>
      <c r="N364" s="47">
        <f t="shared" ca="1" si="46"/>
        <v>22</v>
      </c>
      <c r="O364" s="75">
        <v>45686</v>
      </c>
      <c r="P364" s="75">
        <v>45686</v>
      </c>
      <c r="Q364" s="47">
        <f t="shared" ca="1" si="42"/>
        <v>0</v>
      </c>
      <c r="R364" s="34">
        <v>45687</v>
      </c>
      <c r="S364" s="59">
        <f t="shared" ca="1" si="43"/>
        <v>49</v>
      </c>
      <c r="T364" s="32"/>
      <c r="U364" s="33" t="str">
        <f t="shared" ca="1" si="44"/>
        <v/>
      </c>
      <c r="V364" s="34"/>
      <c r="W364" s="35">
        <v>140625</v>
      </c>
      <c r="X364" s="36" t="str">
        <f t="shared" ca="1" si="40"/>
        <v>Overdue</v>
      </c>
      <c r="Y364" s="37"/>
      <c r="Z364" s="38" t="str">
        <f t="shared" si="41"/>
        <v/>
      </c>
    </row>
    <row r="365" spans="1:26" s="39" customFormat="1" ht="30.75">
      <c r="A365" s="30">
        <v>362</v>
      </c>
      <c r="B365" s="31" t="s">
        <v>2711</v>
      </c>
      <c r="C365" s="31" t="s">
        <v>801</v>
      </c>
      <c r="D365" s="44" t="s">
        <v>59</v>
      </c>
      <c r="E365" s="72" t="str">
        <f>IFERROR(IF(INDEX(Sheet3!$B$2:$B$8, MATCH(D365, Sheet3!$A$2:$A$8, 0)) = 0, "", INDEX(Sheet3!$B$2:$B$8, MATCH(D365, Sheet3!$A$2:$A$8, 0))), "")</f>
        <v>Preventive</v>
      </c>
      <c r="F365" s="31" t="s">
        <v>1577</v>
      </c>
      <c r="G365" s="45" t="s">
        <v>84</v>
      </c>
      <c r="H365" s="63" t="str">
        <f>IFERROR(INDEX(Sheet3!$F$2:$F$114, MATCH(G365, Sheet3!$E$2:$E$114, 0)), "")</f>
        <v>OTHERS</v>
      </c>
      <c r="I365" s="32">
        <v>45679</v>
      </c>
      <c r="J365" s="40">
        <f t="shared" ca="1" si="39"/>
        <v>16</v>
      </c>
      <c r="K365" s="34">
        <v>45679</v>
      </c>
      <c r="L365" s="59">
        <f t="shared" ca="1" si="45"/>
        <v>0</v>
      </c>
      <c r="M365" s="34">
        <v>45680</v>
      </c>
      <c r="N365" s="47">
        <f t="shared" ca="1" si="46"/>
        <v>1</v>
      </c>
      <c r="O365" s="75"/>
      <c r="P365" s="75"/>
      <c r="Q365" s="47" t="str">
        <f t="shared" ca="1" si="42"/>
        <v/>
      </c>
      <c r="R365" s="34"/>
      <c r="S365" s="59" t="str">
        <f t="shared" ca="1" si="43"/>
        <v/>
      </c>
      <c r="T365" s="32"/>
      <c r="U365" s="33" t="str">
        <f t="shared" ca="1" si="44"/>
        <v/>
      </c>
      <c r="V365" s="34">
        <v>45695</v>
      </c>
      <c r="W365" s="35">
        <v>179750</v>
      </c>
      <c r="X365" s="36" t="str">
        <f t="shared" ca="1" si="40"/>
        <v>Completed</v>
      </c>
      <c r="Y365" s="37">
        <v>45695</v>
      </c>
      <c r="Z365" s="38">
        <f t="shared" si="41"/>
        <v>1</v>
      </c>
    </row>
    <row r="366" spans="1:26" s="39" customFormat="1" ht="38.25">
      <c r="A366" s="30">
        <v>363</v>
      </c>
      <c r="B366" s="31" t="s">
        <v>2712</v>
      </c>
      <c r="C366" s="31" t="s">
        <v>306</v>
      </c>
      <c r="D366" s="44" t="s">
        <v>59</v>
      </c>
      <c r="E366" s="72" t="str">
        <f>IFERROR(IF(INDEX(Sheet3!$B$2:$B$8, MATCH(D366, Sheet3!$A$2:$A$8, 0)) = 0, "", INDEX(Sheet3!$B$2:$B$8, MATCH(D366, Sheet3!$A$2:$A$8, 0))), "")</f>
        <v>Preventive</v>
      </c>
      <c r="F366" s="31" t="s">
        <v>1577</v>
      </c>
      <c r="G366" s="45" t="s">
        <v>84</v>
      </c>
      <c r="H366" s="63" t="str">
        <f>IFERROR(INDEX(Sheet3!$F$2:$F$114, MATCH(G366, Sheet3!$E$2:$E$114, 0)), "")</f>
        <v>OTHERS</v>
      </c>
      <c r="I366" s="32">
        <v>45664</v>
      </c>
      <c r="J366" s="40">
        <f t="shared" ca="1" si="39"/>
        <v>72</v>
      </c>
      <c r="K366" s="34">
        <v>45664</v>
      </c>
      <c r="L366" s="59">
        <f t="shared" ca="1" si="45"/>
        <v>0</v>
      </c>
      <c r="M366" s="34">
        <v>45694</v>
      </c>
      <c r="N366" s="47">
        <f t="shared" ca="1" si="46"/>
        <v>30</v>
      </c>
      <c r="O366" s="75">
        <v>45694</v>
      </c>
      <c r="P366" s="75"/>
      <c r="Q366" s="47">
        <f t="shared" ca="1" si="42"/>
        <v>42</v>
      </c>
      <c r="R366" s="34"/>
      <c r="S366" s="59" t="str">
        <f t="shared" ca="1" si="43"/>
        <v/>
      </c>
      <c r="T366" s="32"/>
      <c r="U366" s="33" t="str">
        <f t="shared" ca="1" si="44"/>
        <v/>
      </c>
      <c r="V366" s="34"/>
      <c r="W366" s="35"/>
      <c r="X366" s="36" t="str">
        <f t="shared" ca="1" si="40"/>
        <v>Overdue</v>
      </c>
      <c r="Y366" s="37"/>
      <c r="Z366" s="38" t="str">
        <f t="shared" si="41"/>
        <v/>
      </c>
    </row>
    <row r="367" spans="1:26" s="39" customFormat="1" ht="25.5">
      <c r="A367" s="30">
        <v>364</v>
      </c>
      <c r="B367" s="31" t="s">
        <v>2713</v>
      </c>
      <c r="C367" s="31" t="s">
        <v>332</v>
      </c>
      <c r="D367" s="44" t="s">
        <v>67</v>
      </c>
      <c r="E367" s="72" t="str">
        <f>IFERROR(IF(INDEX(Sheet3!$B$2:$B$8, MATCH(D367, Sheet3!$A$2:$A$8, 0)) = 0, "", INDEX(Sheet3!$B$2:$B$8, MATCH(D367, Sheet3!$A$2:$A$8, 0))), "")</f>
        <v>Breakdown</v>
      </c>
      <c r="F367" s="31" t="s">
        <v>941</v>
      </c>
      <c r="G367" s="45" t="s">
        <v>84</v>
      </c>
      <c r="H367" s="63" t="str">
        <f>IFERROR(INDEX(Sheet3!$F$2:$F$114, MATCH(G367, Sheet3!$E$2:$E$114, 0)), "")</f>
        <v>OTHERS</v>
      </c>
      <c r="I367" s="32">
        <v>45677</v>
      </c>
      <c r="J367" s="40">
        <f t="shared" ca="1" si="39"/>
        <v>1</v>
      </c>
      <c r="K367" s="34">
        <v>45677</v>
      </c>
      <c r="L367" s="59">
        <f t="shared" ca="1" si="45"/>
        <v>0</v>
      </c>
      <c r="M367" s="34">
        <v>45678</v>
      </c>
      <c r="N367" s="47">
        <f t="shared" ca="1" si="46"/>
        <v>1</v>
      </c>
      <c r="O367" s="75">
        <v>45678</v>
      </c>
      <c r="P367" s="75">
        <v>45678</v>
      </c>
      <c r="Q367" s="47">
        <f t="shared" ca="1" si="42"/>
        <v>0</v>
      </c>
      <c r="R367" s="34">
        <v>45678</v>
      </c>
      <c r="S367" s="59">
        <f t="shared" ca="1" si="43"/>
        <v>0</v>
      </c>
      <c r="T367" s="32">
        <v>45678</v>
      </c>
      <c r="U367" s="33">
        <f t="shared" ca="1" si="44"/>
        <v>0</v>
      </c>
      <c r="V367" s="34">
        <v>45678</v>
      </c>
      <c r="W367" s="35"/>
      <c r="X367" s="36" t="str">
        <f t="shared" ca="1" si="40"/>
        <v>Completed</v>
      </c>
      <c r="Y367" s="37">
        <v>45678</v>
      </c>
      <c r="Z367" s="38">
        <f t="shared" si="41"/>
        <v>1</v>
      </c>
    </row>
    <row r="368" spans="1:26" s="39" customFormat="1" ht="15.75">
      <c r="A368" s="30">
        <v>365</v>
      </c>
      <c r="B368" s="31" t="s">
        <v>2714</v>
      </c>
      <c r="C368" s="31" t="s">
        <v>730</v>
      </c>
      <c r="D368" s="44" t="s">
        <v>54</v>
      </c>
      <c r="E368" s="72" t="str">
        <f>IFERROR(IF(INDEX(Sheet3!$B$2:$B$8, MATCH(D368, Sheet3!$A$2:$A$8, 0)) = 0, "", INDEX(Sheet3!$B$2:$B$8, MATCH(D368, Sheet3!$A$2:$A$8, 0))), "")</f>
        <v>Breakdown</v>
      </c>
      <c r="F368" s="31" t="s">
        <v>2581</v>
      </c>
      <c r="G368" s="45" t="s">
        <v>84</v>
      </c>
      <c r="H368" s="63" t="str">
        <f>IFERROR(INDEX(Sheet3!$F$2:$F$114, MATCH(G368, Sheet3!$E$2:$E$114, 0)), "")</f>
        <v>OTHERS</v>
      </c>
      <c r="I368" s="32">
        <v>45667</v>
      </c>
      <c r="J368" s="40">
        <f t="shared" ca="1" si="39"/>
        <v>69</v>
      </c>
      <c r="K368" s="34">
        <v>45667</v>
      </c>
      <c r="L368" s="59">
        <f t="shared" ca="1" si="45"/>
        <v>0</v>
      </c>
      <c r="M368" s="34">
        <v>45681</v>
      </c>
      <c r="N368" s="47">
        <f t="shared" ca="1" si="46"/>
        <v>14</v>
      </c>
      <c r="O368" s="75"/>
      <c r="P368" s="75"/>
      <c r="Q368" s="47" t="str">
        <f t="shared" ca="1" si="42"/>
        <v/>
      </c>
      <c r="R368" s="34"/>
      <c r="S368" s="59" t="str">
        <f t="shared" ca="1" si="43"/>
        <v/>
      </c>
      <c r="T368" s="32"/>
      <c r="U368" s="33" t="str">
        <f t="shared" ca="1" si="44"/>
        <v/>
      </c>
      <c r="V368" s="34"/>
      <c r="W368" s="35"/>
      <c r="X368" s="36" t="str">
        <f t="shared" ca="1" si="40"/>
        <v>Overdue</v>
      </c>
      <c r="Y368" s="37"/>
      <c r="Z368" s="38" t="str">
        <f t="shared" si="41"/>
        <v/>
      </c>
    </row>
    <row r="369" spans="1:26" s="39" customFormat="1" ht="25.5">
      <c r="A369" s="30">
        <v>366</v>
      </c>
      <c r="B369" s="31" t="s">
        <v>664</v>
      </c>
      <c r="C369" s="31" t="s">
        <v>71</v>
      </c>
      <c r="D369" s="44" t="s">
        <v>54</v>
      </c>
      <c r="E369" s="72" t="str">
        <f>IFERROR(IF(INDEX(Sheet3!$B$2:$B$8, MATCH(D369, Sheet3!$A$2:$A$8, 0)) = 0, "", INDEX(Sheet3!$B$2:$B$8, MATCH(D369, Sheet3!$A$2:$A$8, 0))), "")</f>
        <v>Breakdown</v>
      </c>
      <c r="F369" s="31" t="s">
        <v>134</v>
      </c>
      <c r="G369" s="45" t="s">
        <v>368</v>
      </c>
      <c r="H369" s="63" t="str">
        <f>IFERROR(INDEX(Sheet3!$F$2:$F$114, MATCH(G369, Sheet3!$E$2:$E$114, 0)), "")</f>
        <v>KITCHEN_EQUIPMENT</v>
      </c>
      <c r="I369" s="32">
        <v>45684</v>
      </c>
      <c r="J369" s="40">
        <f t="shared" ca="1" si="39"/>
        <v>52</v>
      </c>
      <c r="K369" s="34">
        <v>45684</v>
      </c>
      <c r="L369" s="59">
        <f t="shared" ca="1" si="45"/>
        <v>0</v>
      </c>
      <c r="M369" s="34">
        <v>45687</v>
      </c>
      <c r="N369" s="47">
        <f t="shared" ca="1" si="46"/>
        <v>3</v>
      </c>
      <c r="O369" s="75">
        <v>45687</v>
      </c>
      <c r="P369" s="75">
        <v>45687</v>
      </c>
      <c r="Q369" s="47">
        <f t="shared" ca="1" si="42"/>
        <v>0</v>
      </c>
      <c r="R369" s="34">
        <v>45687</v>
      </c>
      <c r="S369" s="59">
        <f t="shared" ca="1" si="43"/>
        <v>12</v>
      </c>
      <c r="T369" s="32">
        <v>45699</v>
      </c>
      <c r="U369" s="33">
        <f t="shared" ca="1" si="44"/>
        <v>37</v>
      </c>
      <c r="V369" s="34"/>
      <c r="W369" s="35">
        <v>377325</v>
      </c>
      <c r="X369" s="36" t="str">
        <f t="shared" ca="1" si="40"/>
        <v>Overdue</v>
      </c>
      <c r="Y369" s="37"/>
      <c r="Z369" s="38" t="str">
        <f t="shared" si="41"/>
        <v/>
      </c>
    </row>
    <row r="370" spans="1:26" s="39" customFormat="1" ht="15.75">
      <c r="A370" s="30">
        <v>367</v>
      </c>
      <c r="B370" s="31" t="s">
        <v>664</v>
      </c>
      <c r="C370" s="31" t="s">
        <v>642</v>
      </c>
      <c r="D370" s="44" t="s">
        <v>54</v>
      </c>
      <c r="E370" s="72" t="str">
        <f>IFERROR(IF(INDEX(Sheet3!$B$2:$B$8, MATCH(D370, Sheet3!$A$2:$A$8, 0)) = 0, "", INDEX(Sheet3!$B$2:$B$8, MATCH(D370, Sheet3!$A$2:$A$8, 0))), "")</f>
        <v>Breakdown</v>
      </c>
      <c r="F370" s="31" t="s">
        <v>529</v>
      </c>
      <c r="G370" s="45" t="s">
        <v>368</v>
      </c>
      <c r="H370" s="63" t="str">
        <f>IFERROR(INDEX(Sheet3!$F$2:$F$114, MATCH(G370, Sheet3!$E$2:$E$114, 0)), "")</f>
        <v>KITCHEN_EQUIPMENT</v>
      </c>
      <c r="I370" s="32">
        <v>45677</v>
      </c>
      <c r="J370" s="40">
        <f t="shared" ca="1" si="39"/>
        <v>1</v>
      </c>
      <c r="K370" s="34">
        <v>45677</v>
      </c>
      <c r="L370" s="59">
        <f t="shared" ca="1" si="45"/>
        <v>0</v>
      </c>
      <c r="M370" s="34">
        <v>45678</v>
      </c>
      <c r="N370" s="47">
        <f t="shared" ca="1" si="46"/>
        <v>1</v>
      </c>
      <c r="O370" s="75">
        <v>45678</v>
      </c>
      <c r="P370" s="75">
        <v>45678</v>
      </c>
      <c r="Q370" s="47">
        <f t="shared" ca="1" si="42"/>
        <v>0</v>
      </c>
      <c r="R370" s="34">
        <v>45678</v>
      </c>
      <c r="S370" s="59">
        <f t="shared" ca="1" si="43"/>
        <v>0</v>
      </c>
      <c r="T370" s="32">
        <v>45678</v>
      </c>
      <c r="U370" s="33">
        <f t="shared" ca="1" si="44"/>
        <v>0</v>
      </c>
      <c r="V370" s="34">
        <v>45678</v>
      </c>
      <c r="W370" s="35"/>
      <c r="X370" s="36" t="str">
        <f t="shared" ca="1" si="40"/>
        <v>Completed</v>
      </c>
      <c r="Y370" s="37">
        <v>45678</v>
      </c>
      <c r="Z370" s="38">
        <f t="shared" si="41"/>
        <v>1</v>
      </c>
    </row>
    <row r="371" spans="1:26" s="39" customFormat="1" ht="25.5">
      <c r="A371" s="30">
        <v>368</v>
      </c>
      <c r="B371" s="31" t="s">
        <v>2715</v>
      </c>
      <c r="C371" s="31" t="s">
        <v>399</v>
      </c>
      <c r="D371" s="44" t="s">
        <v>54</v>
      </c>
      <c r="E371" s="72" t="str">
        <f>IFERROR(IF(INDEX(Sheet3!$B$2:$B$8, MATCH(D371, Sheet3!$A$2:$A$8, 0)) = 0, "", INDEX(Sheet3!$B$2:$B$8, MATCH(D371, Sheet3!$A$2:$A$8, 0))), "")</f>
        <v>Breakdown</v>
      </c>
      <c r="F371" s="31" t="s">
        <v>1334</v>
      </c>
      <c r="G371" s="45" t="s">
        <v>368</v>
      </c>
      <c r="H371" s="63" t="str">
        <f>IFERROR(INDEX(Sheet3!$F$2:$F$114, MATCH(G371, Sheet3!$E$2:$E$114, 0)), "")</f>
        <v>KITCHEN_EQUIPMENT</v>
      </c>
      <c r="I371" s="32">
        <v>45664</v>
      </c>
      <c r="J371" s="40">
        <f t="shared" ca="1" si="39"/>
        <v>0</v>
      </c>
      <c r="K371" s="34">
        <v>45664</v>
      </c>
      <c r="L371" s="59">
        <f t="shared" ca="1" si="45"/>
        <v>0</v>
      </c>
      <c r="M371" s="34">
        <v>45664</v>
      </c>
      <c r="N371" s="47">
        <f t="shared" ca="1" si="46"/>
        <v>0</v>
      </c>
      <c r="O371" s="75">
        <v>45664</v>
      </c>
      <c r="P371" s="75">
        <v>45664</v>
      </c>
      <c r="Q371" s="47">
        <f t="shared" ca="1" si="42"/>
        <v>0</v>
      </c>
      <c r="R371" s="34">
        <v>45664</v>
      </c>
      <c r="S371" s="59">
        <f t="shared" ca="1" si="43"/>
        <v>0</v>
      </c>
      <c r="T371" s="32">
        <v>45664</v>
      </c>
      <c r="U371" s="33">
        <f t="shared" ca="1" si="44"/>
        <v>0</v>
      </c>
      <c r="V371" s="34">
        <v>45664</v>
      </c>
      <c r="W371" s="35"/>
      <c r="X371" s="36" t="str">
        <f t="shared" ca="1" si="40"/>
        <v>Completed</v>
      </c>
      <c r="Y371" s="37">
        <v>45664</v>
      </c>
      <c r="Z371" s="38">
        <f t="shared" si="41"/>
        <v>1</v>
      </c>
    </row>
    <row r="372" spans="1:26" s="39" customFormat="1" ht="30.75">
      <c r="A372" s="30">
        <v>369</v>
      </c>
      <c r="B372" s="31" t="s">
        <v>2716</v>
      </c>
      <c r="C372" s="31" t="s">
        <v>124</v>
      </c>
      <c r="D372" s="44" t="s">
        <v>54</v>
      </c>
      <c r="E372" s="72" t="str">
        <f>IFERROR(IF(INDEX(Sheet3!$B$2:$B$8, MATCH(D372, Sheet3!$A$2:$A$8, 0)) = 0, "", INDEX(Sheet3!$B$2:$B$8, MATCH(D372, Sheet3!$A$2:$A$8, 0))), "")</f>
        <v>Breakdown</v>
      </c>
      <c r="F372" s="31" t="s">
        <v>1334</v>
      </c>
      <c r="G372" s="45" t="s">
        <v>368</v>
      </c>
      <c r="H372" s="63" t="str">
        <f>IFERROR(INDEX(Sheet3!$F$2:$F$114, MATCH(G372, Sheet3!$E$2:$E$114, 0)), "")</f>
        <v>KITCHEN_EQUIPMENT</v>
      </c>
      <c r="I372" s="32">
        <v>45661</v>
      </c>
      <c r="J372" s="40">
        <f t="shared" ca="1" si="39"/>
        <v>0</v>
      </c>
      <c r="K372" s="34">
        <v>45661</v>
      </c>
      <c r="L372" s="59">
        <f t="shared" ca="1" si="45"/>
        <v>0</v>
      </c>
      <c r="M372" s="34">
        <v>45661</v>
      </c>
      <c r="N372" s="47">
        <f t="shared" ca="1" si="46"/>
        <v>0</v>
      </c>
      <c r="O372" s="75">
        <v>45661</v>
      </c>
      <c r="P372" s="75">
        <v>45661</v>
      </c>
      <c r="Q372" s="47">
        <f t="shared" ca="1" si="42"/>
        <v>0</v>
      </c>
      <c r="R372" s="34">
        <v>45661</v>
      </c>
      <c r="S372" s="59">
        <f t="shared" ca="1" si="43"/>
        <v>0</v>
      </c>
      <c r="T372" s="32">
        <v>45661</v>
      </c>
      <c r="U372" s="33">
        <f t="shared" ca="1" si="44"/>
        <v>0</v>
      </c>
      <c r="V372" s="34">
        <v>45661</v>
      </c>
      <c r="W372" s="35"/>
      <c r="X372" s="36" t="str">
        <f t="shared" ca="1" si="40"/>
        <v>Completed</v>
      </c>
      <c r="Y372" s="37">
        <v>45661</v>
      </c>
      <c r="Z372" s="38">
        <f t="shared" si="41"/>
        <v>1</v>
      </c>
    </row>
    <row r="373" spans="1:26" s="39" customFormat="1" ht="25.5">
      <c r="A373" s="30">
        <v>370</v>
      </c>
      <c r="B373" s="31" t="s">
        <v>2717</v>
      </c>
      <c r="C373" s="31" t="s">
        <v>137</v>
      </c>
      <c r="D373" s="44" t="s">
        <v>54</v>
      </c>
      <c r="E373" s="72" t="str">
        <f>IFERROR(IF(INDEX(Sheet3!$B$2:$B$8, MATCH(D373, Sheet3!$A$2:$A$8, 0)) = 0, "", INDEX(Sheet3!$B$2:$B$8, MATCH(D373, Sheet3!$A$2:$A$8, 0))), "")</f>
        <v>Breakdown</v>
      </c>
      <c r="F373" s="31" t="s">
        <v>1334</v>
      </c>
      <c r="G373" s="45" t="s">
        <v>368</v>
      </c>
      <c r="H373" s="63" t="str">
        <f>IFERROR(INDEX(Sheet3!$F$2:$F$114, MATCH(G373, Sheet3!$E$2:$E$114, 0)), "")</f>
        <v>KITCHEN_EQUIPMENT</v>
      </c>
      <c r="I373" s="32">
        <v>45659</v>
      </c>
      <c r="J373" s="40">
        <f t="shared" ca="1" si="39"/>
        <v>0</v>
      </c>
      <c r="K373" s="34">
        <v>45659</v>
      </c>
      <c r="L373" s="59">
        <f t="shared" ca="1" si="45"/>
        <v>0</v>
      </c>
      <c r="M373" s="34">
        <v>45659</v>
      </c>
      <c r="N373" s="47">
        <f t="shared" ca="1" si="46"/>
        <v>0</v>
      </c>
      <c r="O373" s="75">
        <v>45659</v>
      </c>
      <c r="P373" s="75">
        <v>45659</v>
      </c>
      <c r="Q373" s="47">
        <f t="shared" ca="1" si="42"/>
        <v>0</v>
      </c>
      <c r="R373" s="34">
        <v>45659</v>
      </c>
      <c r="S373" s="59">
        <f t="shared" ca="1" si="43"/>
        <v>0</v>
      </c>
      <c r="T373" s="32">
        <v>45659</v>
      </c>
      <c r="U373" s="33">
        <f t="shared" ca="1" si="44"/>
        <v>0</v>
      </c>
      <c r="V373" s="34">
        <v>45659</v>
      </c>
      <c r="W373" s="35"/>
      <c r="X373" s="36" t="str">
        <f t="shared" ca="1" si="40"/>
        <v>Completed</v>
      </c>
      <c r="Y373" s="37">
        <v>45659</v>
      </c>
      <c r="Z373" s="38">
        <f t="shared" si="41"/>
        <v>1</v>
      </c>
    </row>
    <row r="374" spans="1:26" s="39" customFormat="1" ht="25.5">
      <c r="A374" s="30">
        <v>371</v>
      </c>
      <c r="B374" s="31" t="s">
        <v>1389</v>
      </c>
      <c r="C374" s="31" t="s">
        <v>503</v>
      </c>
      <c r="D374" s="44" t="s">
        <v>54</v>
      </c>
      <c r="E374" s="72" t="str">
        <f>IFERROR(IF(INDEX(Sheet3!$B$2:$B$8, MATCH(D374, Sheet3!$A$2:$A$8, 0)) = 0, "", INDEX(Sheet3!$B$2:$B$8, MATCH(D374, Sheet3!$A$2:$A$8, 0))), "")</f>
        <v>Breakdown</v>
      </c>
      <c r="F374" s="31" t="s">
        <v>134</v>
      </c>
      <c r="G374" s="45" t="s">
        <v>149</v>
      </c>
      <c r="H374" s="63" t="str">
        <f>IFERROR(INDEX(Sheet3!$F$2:$F$114, MATCH(G374, Sheet3!$E$2:$E$114, 0)), "")</f>
        <v>KITCHEN_EQUIPMENT</v>
      </c>
      <c r="I374" s="32">
        <v>45674</v>
      </c>
      <c r="J374" s="40">
        <f t="shared" ca="1" si="39"/>
        <v>62</v>
      </c>
      <c r="K374" s="34">
        <v>45674</v>
      </c>
      <c r="L374" s="59">
        <f t="shared" ca="1" si="45"/>
        <v>0</v>
      </c>
      <c r="M374" s="34">
        <v>45674</v>
      </c>
      <c r="N374" s="47">
        <f t="shared" ca="1" si="46"/>
        <v>0</v>
      </c>
      <c r="O374" s="75">
        <v>45698</v>
      </c>
      <c r="P374" s="75">
        <v>45698</v>
      </c>
      <c r="Q374" s="47">
        <f t="shared" ca="1" si="42"/>
        <v>0</v>
      </c>
      <c r="R374" s="34">
        <v>45698</v>
      </c>
      <c r="S374" s="59">
        <f t="shared" ca="1" si="43"/>
        <v>0</v>
      </c>
      <c r="T374" s="32">
        <v>45698</v>
      </c>
      <c r="U374" s="33">
        <f t="shared" ca="1" si="44"/>
        <v>38</v>
      </c>
      <c r="V374" s="34"/>
      <c r="W374" s="35"/>
      <c r="X374" s="36" t="str">
        <f t="shared" ca="1" si="40"/>
        <v>Overdue</v>
      </c>
      <c r="Y374" s="37"/>
      <c r="Z374" s="38" t="str">
        <f t="shared" si="41"/>
        <v/>
      </c>
    </row>
    <row r="375" spans="1:26" s="39" customFormat="1" ht="30.75">
      <c r="A375" s="30">
        <v>372</v>
      </c>
      <c r="B375" s="31" t="s">
        <v>2718</v>
      </c>
      <c r="C375" s="31" t="s">
        <v>31</v>
      </c>
      <c r="D375" s="44" t="s">
        <v>59</v>
      </c>
      <c r="E375" s="72" t="str">
        <f>IFERROR(IF(INDEX(Sheet3!$B$2:$B$8, MATCH(D375, Sheet3!$A$2:$A$8, 0)) = 0, "", INDEX(Sheet3!$B$2:$B$8, MATCH(D375, Sheet3!$A$2:$A$8, 0))), "")</f>
        <v>Preventive</v>
      </c>
      <c r="F375" s="31" t="s">
        <v>2377</v>
      </c>
      <c r="G375" s="45" t="s">
        <v>104</v>
      </c>
      <c r="H375" s="63" t="str">
        <f>IFERROR(INDEX(Sheet3!$F$2:$F$114, MATCH(G375, Sheet3!$E$2:$E$114, 0)), "")</f>
        <v>HVAC</v>
      </c>
      <c r="I375" s="32">
        <v>45680</v>
      </c>
      <c r="J375" s="40">
        <f t="shared" ca="1" si="39"/>
        <v>56</v>
      </c>
      <c r="K375" s="34">
        <v>45680</v>
      </c>
      <c r="L375" s="59">
        <f t="shared" ca="1" si="45"/>
        <v>0</v>
      </c>
      <c r="M375" s="34">
        <v>45698</v>
      </c>
      <c r="N375" s="47">
        <f t="shared" ca="1" si="46"/>
        <v>18</v>
      </c>
      <c r="O375" s="75">
        <v>45698</v>
      </c>
      <c r="P375" s="75"/>
      <c r="Q375" s="47">
        <f t="shared" ca="1" si="42"/>
        <v>38</v>
      </c>
      <c r="R375" s="34"/>
      <c r="S375" s="59" t="str">
        <f t="shared" ca="1" si="43"/>
        <v/>
      </c>
      <c r="T375" s="32"/>
      <c r="U375" s="33" t="str">
        <f t="shared" ca="1" si="44"/>
        <v/>
      </c>
      <c r="V375" s="34"/>
      <c r="W375" s="35"/>
      <c r="X375" s="36" t="str">
        <f t="shared" ca="1" si="40"/>
        <v>Overdue</v>
      </c>
      <c r="Y375" s="37"/>
      <c r="Z375" s="38" t="str">
        <f t="shared" si="41"/>
        <v/>
      </c>
    </row>
    <row r="376" spans="1:26" s="39" customFormat="1" ht="30.75">
      <c r="A376" s="30">
        <v>373</v>
      </c>
      <c r="B376" s="31" t="s">
        <v>2719</v>
      </c>
      <c r="C376" s="31" t="s">
        <v>31</v>
      </c>
      <c r="D376" s="44" t="s">
        <v>59</v>
      </c>
      <c r="E376" s="72" t="str">
        <f>IFERROR(IF(INDEX(Sheet3!$B$2:$B$8, MATCH(D376, Sheet3!$A$2:$A$8, 0)) = 0, "", INDEX(Sheet3!$B$2:$B$8, MATCH(D376, Sheet3!$A$2:$A$8, 0))), "")</f>
        <v>Preventive</v>
      </c>
      <c r="F376" s="31"/>
      <c r="G376" s="45" t="s">
        <v>84</v>
      </c>
      <c r="H376" s="63" t="str">
        <f>IFERROR(INDEX(Sheet3!$F$2:$F$114, MATCH(G376, Sheet3!$E$2:$E$114, 0)), "")</f>
        <v>OTHERS</v>
      </c>
      <c r="I376" s="32">
        <v>45688</v>
      </c>
      <c r="J376" s="40">
        <f t="shared" ca="1" si="39"/>
        <v>48</v>
      </c>
      <c r="K376" s="34">
        <v>45688</v>
      </c>
      <c r="L376" s="59">
        <f t="shared" ca="1" si="45"/>
        <v>0</v>
      </c>
      <c r="M376" s="34">
        <v>45691</v>
      </c>
      <c r="N376" s="47">
        <f t="shared" ca="1" si="46"/>
        <v>3</v>
      </c>
      <c r="O376" s="75"/>
      <c r="P376" s="75"/>
      <c r="Q376" s="47" t="str">
        <f t="shared" ca="1" si="42"/>
        <v/>
      </c>
      <c r="R376" s="34"/>
      <c r="S376" s="59" t="str">
        <f t="shared" ca="1" si="43"/>
        <v/>
      </c>
      <c r="T376" s="32"/>
      <c r="U376" s="33" t="str">
        <f t="shared" ca="1" si="44"/>
        <v/>
      </c>
      <c r="V376" s="34"/>
      <c r="W376" s="35"/>
      <c r="X376" s="36" t="str">
        <f t="shared" ca="1" si="40"/>
        <v>Overdue</v>
      </c>
      <c r="Y376" s="37"/>
      <c r="Z376" s="38" t="str">
        <f t="shared" si="41"/>
        <v/>
      </c>
    </row>
    <row r="377" spans="1:26" s="39" customFormat="1" ht="25.5">
      <c r="A377" s="30">
        <v>374</v>
      </c>
      <c r="B377" s="31" t="s">
        <v>2720</v>
      </c>
      <c r="C377" s="31" t="s">
        <v>124</v>
      </c>
      <c r="D377" s="44" t="s">
        <v>476</v>
      </c>
      <c r="E377" s="72" t="str">
        <f>IFERROR(IF(INDEX(Sheet3!$B$2:$B$8, MATCH(D377, Sheet3!$A$2:$A$8, 0)) = 0, "", INDEX(Sheet3!$B$2:$B$8, MATCH(D377, Sheet3!$A$2:$A$8, 0))), "")</f>
        <v>Breakdown</v>
      </c>
      <c r="F377" s="31" t="s">
        <v>1835</v>
      </c>
      <c r="G377" s="45" t="s">
        <v>1686</v>
      </c>
      <c r="H377" s="63" t="str">
        <f>IFERROR(INDEX(Sheet3!$F$2:$F$114, MATCH(G377, Sheet3!$E$2:$E$114, 0)), "")</f>
        <v>ELECTRICAL</v>
      </c>
      <c r="I377" s="32">
        <v>45671</v>
      </c>
      <c r="J377" s="40">
        <f t="shared" ca="1" si="39"/>
        <v>65</v>
      </c>
      <c r="K377" s="34">
        <v>45671</v>
      </c>
      <c r="L377" s="59">
        <f t="shared" ca="1" si="45"/>
        <v>0</v>
      </c>
      <c r="M377" s="34">
        <v>45677</v>
      </c>
      <c r="N377" s="47">
        <f t="shared" ca="1" si="46"/>
        <v>6</v>
      </c>
      <c r="O377" s="75"/>
      <c r="P377" s="75"/>
      <c r="Q377" s="47" t="str">
        <f t="shared" ca="1" si="42"/>
        <v/>
      </c>
      <c r="R377" s="34"/>
      <c r="S377" s="59" t="str">
        <f t="shared" ca="1" si="43"/>
        <v/>
      </c>
      <c r="T377" s="32"/>
      <c r="U377" s="33" t="str">
        <f t="shared" ca="1" si="44"/>
        <v/>
      </c>
      <c r="V377" s="34"/>
      <c r="W377" s="35"/>
      <c r="X377" s="36" t="str">
        <f t="shared" ca="1" si="40"/>
        <v>Overdue</v>
      </c>
      <c r="Y377" s="37"/>
      <c r="Z377" s="38" t="str">
        <f t="shared" si="41"/>
        <v/>
      </c>
    </row>
    <row r="378" spans="1:26" s="39" customFormat="1" ht="25.5">
      <c r="A378" s="30">
        <v>375</v>
      </c>
      <c r="B378" s="31" t="s">
        <v>2721</v>
      </c>
      <c r="C378" s="31" t="s">
        <v>124</v>
      </c>
      <c r="D378" s="44" t="s">
        <v>54</v>
      </c>
      <c r="E378" s="72" t="str">
        <f>IFERROR(IF(INDEX(Sheet3!$B$2:$B$8, MATCH(D378, Sheet3!$A$2:$A$8, 0)) = 0, "", INDEX(Sheet3!$B$2:$B$8, MATCH(D378, Sheet3!$A$2:$A$8, 0))), "")</f>
        <v>Breakdown</v>
      </c>
      <c r="F378" s="31" t="s">
        <v>2722</v>
      </c>
      <c r="G378" s="45" t="s">
        <v>84</v>
      </c>
      <c r="H378" s="63" t="str">
        <f>IFERROR(INDEX(Sheet3!$F$2:$F$114, MATCH(G378, Sheet3!$E$2:$E$114, 0)), "")</f>
        <v>OTHERS</v>
      </c>
      <c r="I378" s="32"/>
      <c r="J378" s="40" t="str">
        <f t="shared" ca="1" si="39"/>
        <v/>
      </c>
      <c r="K378" s="34"/>
      <c r="L378" s="59" t="str">
        <f t="shared" ca="1" si="45"/>
        <v/>
      </c>
      <c r="M378" s="34"/>
      <c r="N378" s="47" t="str">
        <f t="shared" ca="1" si="46"/>
        <v/>
      </c>
      <c r="O378" s="75"/>
      <c r="P378" s="75"/>
      <c r="Q378" s="47" t="str">
        <f t="shared" ca="1" si="42"/>
        <v/>
      </c>
      <c r="R378" s="34"/>
      <c r="S378" s="59" t="str">
        <f t="shared" ca="1" si="43"/>
        <v/>
      </c>
      <c r="T378" s="32"/>
      <c r="U378" s="33" t="str">
        <f t="shared" ca="1" si="44"/>
        <v/>
      </c>
      <c r="V378" s="34"/>
      <c r="W378" s="35"/>
      <c r="X378" s="36" t="str">
        <f t="shared" ca="1" si="40"/>
        <v/>
      </c>
      <c r="Y378" s="37"/>
      <c r="Z378" s="38" t="str">
        <f t="shared" si="41"/>
        <v/>
      </c>
    </row>
    <row r="379" spans="1:26" s="39" customFormat="1" ht="15.75">
      <c r="A379" s="30">
        <v>376</v>
      </c>
      <c r="B379" s="31" t="s">
        <v>2723</v>
      </c>
      <c r="C379" s="31"/>
      <c r="D379" s="44" t="s">
        <v>54</v>
      </c>
      <c r="E379" s="72" t="str">
        <f>IFERROR(IF(INDEX(Sheet3!$B$2:$B$8, MATCH(D379, Sheet3!$A$2:$A$8, 0)) = 0, "", INDEX(Sheet3!$B$2:$B$8, MATCH(D379, Sheet3!$A$2:$A$8, 0))), "")</f>
        <v>Breakdown</v>
      </c>
      <c r="F379" s="31" t="s">
        <v>621</v>
      </c>
      <c r="G379" s="45" t="s">
        <v>122</v>
      </c>
      <c r="H379" s="63" t="str">
        <f>IFERROR(INDEX(Sheet3!$F$2:$F$114, MATCH(G379, Sheet3!$E$2:$E$114, 0)), "")</f>
        <v>KITCHEN_EQUIPMENT</v>
      </c>
      <c r="I379" s="32">
        <v>45673</v>
      </c>
      <c r="J379" s="40">
        <f t="shared" ca="1" si="39"/>
        <v>63</v>
      </c>
      <c r="K379" s="34">
        <v>45673</v>
      </c>
      <c r="L379" s="59">
        <f t="shared" ca="1" si="45"/>
        <v>0</v>
      </c>
      <c r="M379" s="34">
        <v>45684</v>
      </c>
      <c r="N379" s="47">
        <f t="shared" ca="1" si="46"/>
        <v>11</v>
      </c>
      <c r="O379" s="75"/>
      <c r="P379" s="75"/>
      <c r="Q379" s="47" t="str">
        <f t="shared" ca="1" si="42"/>
        <v/>
      </c>
      <c r="R379" s="34"/>
      <c r="S379" s="59" t="str">
        <f t="shared" ca="1" si="43"/>
        <v/>
      </c>
      <c r="T379" s="32"/>
      <c r="U379" s="33" t="str">
        <f t="shared" ca="1" si="44"/>
        <v/>
      </c>
      <c r="V379" s="34"/>
      <c r="W379" s="35"/>
      <c r="X379" s="36" t="str">
        <f t="shared" ca="1" si="40"/>
        <v>Overdue</v>
      </c>
      <c r="Y379" s="37"/>
      <c r="Z379" s="38" t="str">
        <f t="shared" si="41"/>
        <v/>
      </c>
    </row>
    <row r="380" spans="1:26" s="39" customFormat="1" ht="15.75">
      <c r="A380" s="30">
        <v>377</v>
      </c>
      <c r="B380" s="31" t="s">
        <v>2724</v>
      </c>
      <c r="C380" s="31" t="s">
        <v>243</v>
      </c>
      <c r="D380" s="44" t="s">
        <v>54</v>
      </c>
      <c r="E380" s="72" t="str">
        <f>IFERROR(IF(INDEX(Sheet3!$B$2:$B$8, MATCH(D380, Sheet3!$A$2:$A$8, 0)) = 0, "", INDEX(Sheet3!$B$2:$B$8, MATCH(D380, Sheet3!$A$2:$A$8, 0))), "")</f>
        <v>Breakdown</v>
      </c>
      <c r="F380" s="31" t="s">
        <v>2312</v>
      </c>
      <c r="G380" s="45" t="s">
        <v>84</v>
      </c>
      <c r="H380" s="63" t="str">
        <f>IFERROR(INDEX(Sheet3!$F$2:$F$114, MATCH(G380, Sheet3!$E$2:$E$114, 0)), "")</f>
        <v>OTHERS</v>
      </c>
      <c r="I380" s="32">
        <v>45670</v>
      </c>
      <c r="J380" s="40">
        <f t="shared" ca="1" si="39"/>
        <v>66</v>
      </c>
      <c r="K380" s="34">
        <v>45670</v>
      </c>
      <c r="L380" s="59">
        <f t="shared" ca="1" si="45"/>
        <v>0</v>
      </c>
      <c r="M380" s="34">
        <v>45679</v>
      </c>
      <c r="N380" s="47">
        <f t="shared" ca="1" si="46"/>
        <v>9</v>
      </c>
      <c r="O380" s="75"/>
      <c r="P380" s="75"/>
      <c r="Q380" s="47" t="str">
        <f t="shared" ca="1" si="42"/>
        <v/>
      </c>
      <c r="R380" s="34"/>
      <c r="S380" s="59" t="str">
        <f t="shared" ca="1" si="43"/>
        <v/>
      </c>
      <c r="T380" s="32"/>
      <c r="U380" s="33" t="str">
        <f t="shared" ca="1" si="44"/>
        <v/>
      </c>
      <c r="V380" s="34"/>
      <c r="W380" s="35"/>
      <c r="X380" s="36" t="str">
        <f t="shared" ca="1" si="40"/>
        <v>Overdue</v>
      </c>
      <c r="Y380" s="37"/>
      <c r="Z380" s="38" t="str">
        <f t="shared" si="41"/>
        <v/>
      </c>
    </row>
    <row r="381" spans="1:26" s="39" customFormat="1" ht="15.75">
      <c r="A381" s="30">
        <v>378</v>
      </c>
      <c r="B381" s="31" t="s">
        <v>2725</v>
      </c>
      <c r="C381" s="31" t="s">
        <v>269</v>
      </c>
      <c r="D381" s="44" t="s">
        <v>54</v>
      </c>
      <c r="E381" s="72" t="str">
        <f>IFERROR(IF(INDEX(Sheet3!$B$2:$B$8, MATCH(D381, Sheet3!$A$2:$A$8, 0)) = 0, "", INDEX(Sheet3!$B$2:$B$8, MATCH(D381, Sheet3!$A$2:$A$8, 0))), "")</f>
        <v>Breakdown</v>
      </c>
      <c r="F381" s="31" t="s">
        <v>1486</v>
      </c>
      <c r="G381" s="45" t="s">
        <v>167</v>
      </c>
      <c r="H381" s="63" t="str">
        <f>IFERROR(INDEX(Sheet3!$F$2:$F$114, MATCH(G381, Sheet3!$E$2:$E$114, 0)), "")</f>
        <v>BUILDING</v>
      </c>
      <c r="I381" s="32">
        <v>45671</v>
      </c>
      <c r="J381" s="40">
        <f t="shared" ca="1" si="39"/>
        <v>65</v>
      </c>
      <c r="K381" s="34">
        <v>45671</v>
      </c>
      <c r="L381" s="59">
        <f t="shared" ca="1" si="45"/>
        <v>0</v>
      </c>
      <c r="M381" s="34">
        <v>45671</v>
      </c>
      <c r="N381" s="47">
        <f t="shared" ca="1" si="46"/>
        <v>0</v>
      </c>
      <c r="O381" s="75">
        <v>45671</v>
      </c>
      <c r="P381" s="75">
        <v>45673</v>
      </c>
      <c r="Q381" s="47">
        <f t="shared" ca="1" si="42"/>
        <v>2</v>
      </c>
      <c r="R381" s="34">
        <v>45673</v>
      </c>
      <c r="S381" s="59">
        <f t="shared" ca="1" si="43"/>
        <v>63</v>
      </c>
      <c r="T381" s="32"/>
      <c r="U381" s="33" t="str">
        <f t="shared" ca="1" si="44"/>
        <v/>
      </c>
      <c r="V381" s="34"/>
      <c r="W381" s="35">
        <v>170000</v>
      </c>
      <c r="X381" s="36" t="str">
        <f t="shared" ca="1" si="40"/>
        <v>Overdue</v>
      </c>
      <c r="Y381" s="37"/>
      <c r="Z381" s="38" t="str">
        <f t="shared" si="41"/>
        <v/>
      </c>
    </row>
    <row r="382" spans="1:26" s="39" customFormat="1" ht="15.75">
      <c r="A382" s="30">
        <v>379</v>
      </c>
      <c r="B382" s="31" t="s">
        <v>2726</v>
      </c>
      <c r="C382" s="31" t="s">
        <v>172</v>
      </c>
      <c r="D382" s="44" t="s">
        <v>67</v>
      </c>
      <c r="E382" s="72" t="str">
        <f>IFERROR(IF(INDEX(Sheet3!$B$2:$B$8, MATCH(D382, Sheet3!$A$2:$A$8, 0)) = 0, "", INDEX(Sheet3!$B$2:$B$8, MATCH(D382, Sheet3!$A$2:$A$8, 0))), "")</f>
        <v>Breakdown</v>
      </c>
      <c r="F382" s="31" t="s">
        <v>1169</v>
      </c>
      <c r="G382" s="45" t="s">
        <v>122</v>
      </c>
      <c r="H382" s="63" t="str">
        <f>IFERROR(INDEX(Sheet3!$F$2:$F$114, MATCH(G382, Sheet3!$E$2:$E$114, 0)), "")</f>
        <v>KITCHEN_EQUIPMENT</v>
      </c>
      <c r="I382" s="32">
        <v>45698</v>
      </c>
      <c r="J382" s="40">
        <f t="shared" ca="1" si="39"/>
        <v>38</v>
      </c>
      <c r="K382" s="34">
        <v>45698</v>
      </c>
      <c r="L382" s="59">
        <f t="shared" ca="1" si="45"/>
        <v>0</v>
      </c>
      <c r="M382" s="34">
        <v>45699</v>
      </c>
      <c r="N382" s="47">
        <f t="shared" ca="1" si="46"/>
        <v>1</v>
      </c>
      <c r="O382" s="75"/>
      <c r="P382" s="75"/>
      <c r="Q382" s="47" t="str">
        <f t="shared" ca="1" si="42"/>
        <v/>
      </c>
      <c r="R382" s="34"/>
      <c r="S382" s="59" t="str">
        <f t="shared" ca="1" si="43"/>
        <v/>
      </c>
      <c r="T382" s="32"/>
      <c r="U382" s="33" t="str">
        <f t="shared" ca="1" si="44"/>
        <v/>
      </c>
      <c r="V382" s="34"/>
      <c r="W382" s="35"/>
      <c r="X382" s="36" t="str">
        <f t="shared" ca="1" si="40"/>
        <v>Overdue</v>
      </c>
      <c r="Y382" s="37"/>
      <c r="Z382" s="38" t="str">
        <f t="shared" si="41"/>
        <v/>
      </c>
    </row>
    <row r="383" spans="1:26" s="39" customFormat="1" ht="15.75">
      <c r="A383" s="30">
        <v>380</v>
      </c>
      <c r="B383" s="31" t="s">
        <v>2727</v>
      </c>
      <c r="C383" s="31" t="s">
        <v>169</v>
      </c>
      <c r="D383" s="44" t="s">
        <v>54</v>
      </c>
      <c r="E383" s="72" t="str">
        <f>IFERROR(IF(INDEX(Sheet3!$B$2:$B$8, MATCH(D383, Sheet3!$A$2:$A$8, 0)) = 0, "", INDEX(Sheet3!$B$2:$B$8, MATCH(D383, Sheet3!$A$2:$A$8, 0))), "")</f>
        <v>Breakdown</v>
      </c>
      <c r="F383" s="31" t="s">
        <v>33</v>
      </c>
      <c r="G383" s="45" t="s">
        <v>167</v>
      </c>
      <c r="H383" s="63" t="str">
        <f>IFERROR(INDEX(Sheet3!$F$2:$F$114, MATCH(G383, Sheet3!$E$2:$E$114, 0)), "")</f>
        <v>BUILDING</v>
      </c>
      <c r="I383" s="32">
        <v>45664</v>
      </c>
      <c r="J383" s="40">
        <f t="shared" ca="1" si="39"/>
        <v>72</v>
      </c>
      <c r="K383" s="34">
        <v>45664</v>
      </c>
      <c r="L383" s="59">
        <f t="shared" ca="1" si="45"/>
        <v>0</v>
      </c>
      <c r="M383" s="34">
        <v>45664</v>
      </c>
      <c r="N383" s="47">
        <f t="shared" ca="1" si="46"/>
        <v>0</v>
      </c>
      <c r="O383" s="75"/>
      <c r="P383" s="75"/>
      <c r="Q383" s="47" t="str">
        <f t="shared" ca="1" si="42"/>
        <v/>
      </c>
      <c r="R383" s="34"/>
      <c r="S383" s="59" t="str">
        <f t="shared" ca="1" si="43"/>
        <v/>
      </c>
      <c r="T383" s="32"/>
      <c r="U383" s="33" t="str">
        <f t="shared" ca="1" si="44"/>
        <v/>
      </c>
      <c r="V383" s="34"/>
      <c r="W383" s="35"/>
      <c r="X383" s="36" t="str">
        <f t="shared" ca="1" si="40"/>
        <v>Overdue</v>
      </c>
      <c r="Y383" s="37"/>
      <c r="Z383" s="38" t="str">
        <f t="shared" si="41"/>
        <v/>
      </c>
    </row>
    <row r="384" spans="1:26" s="39" customFormat="1" ht="30.75">
      <c r="A384" s="30">
        <v>381</v>
      </c>
      <c r="B384" s="31" t="s">
        <v>2023</v>
      </c>
      <c r="C384" s="31" t="s">
        <v>140</v>
      </c>
      <c r="D384" s="44" t="s">
        <v>59</v>
      </c>
      <c r="E384" s="72" t="str">
        <f>IFERROR(IF(INDEX(Sheet3!$B$2:$B$8, MATCH(D384, Sheet3!$A$2:$A$8, 0)) = 0, "", INDEX(Sheet3!$B$2:$B$8, MATCH(D384, Sheet3!$A$2:$A$8, 0))), "")</f>
        <v>Preventive</v>
      </c>
      <c r="F384" s="31" t="s">
        <v>249</v>
      </c>
      <c r="G384" s="45" t="s">
        <v>202</v>
      </c>
      <c r="H384" s="63" t="str">
        <f>IFERROR(INDEX(Sheet3!$F$2:$F$114, MATCH(G384, Sheet3!$E$2:$E$114, 0)), "")</f>
        <v>GENERATOR</v>
      </c>
      <c r="I384" s="32">
        <v>45675</v>
      </c>
      <c r="J384" s="40">
        <f t="shared" ca="1" si="39"/>
        <v>61</v>
      </c>
      <c r="K384" s="34">
        <v>45675</v>
      </c>
      <c r="L384" s="59">
        <f t="shared" ca="1" si="45"/>
        <v>0</v>
      </c>
      <c r="M384" s="34">
        <v>45675</v>
      </c>
      <c r="N384" s="47">
        <f t="shared" ca="1" si="46"/>
        <v>0</v>
      </c>
      <c r="O384" s="75"/>
      <c r="P384" s="75"/>
      <c r="Q384" s="47" t="str">
        <f t="shared" ca="1" si="42"/>
        <v/>
      </c>
      <c r="R384" s="34"/>
      <c r="S384" s="59" t="str">
        <f t="shared" ca="1" si="43"/>
        <v/>
      </c>
      <c r="T384" s="32"/>
      <c r="U384" s="33" t="str">
        <f t="shared" ca="1" si="44"/>
        <v/>
      </c>
      <c r="V384" s="34"/>
      <c r="W384" s="35"/>
      <c r="X384" s="36" t="str">
        <f t="shared" ca="1" si="40"/>
        <v>Overdue</v>
      </c>
      <c r="Y384" s="37"/>
      <c r="Z384" s="38" t="str">
        <f t="shared" si="41"/>
        <v/>
      </c>
    </row>
    <row r="385" spans="1:26" s="39" customFormat="1" ht="25.5">
      <c r="A385" s="30">
        <v>382</v>
      </c>
      <c r="B385" s="31" t="s">
        <v>2728</v>
      </c>
      <c r="C385" s="31" t="s">
        <v>89</v>
      </c>
      <c r="D385" s="44" t="s">
        <v>54</v>
      </c>
      <c r="E385" s="72" t="str">
        <f>IFERROR(IF(INDEX(Sheet3!$B$2:$B$8, MATCH(D385, Sheet3!$A$2:$A$8, 0)) = 0, "", INDEX(Sheet3!$B$2:$B$8, MATCH(D385, Sheet3!$A$2:$A$8, 0))), "")</f>
        <v>Breakdown</v>
      </c>
      <c r="F385" s="31" t="s">
        <v>212</v>
      </c>
      <c r="G385" s="45" t="s">
        <v>534</v>
      </c>
      <c r="H385" s="63" t="str">
        <f>IFERROR(INDEX(Sheet3!$F$2:$F$114, MATCH(G385, Sheet3!$E$2:$E$114, 0)), "")</f>
        <v>ELECTRICAL</v>
      </c>
      <c r="I385" s="32">
        <v>45686</v>
      </c>
      <c r="J385" s="40">
        <f t="shared" ca="1" si="39"/>
        <v>13</v>
      </c>
      <c r="K385" s="34">
        <v>45686</v>
      </c>
      <c r="L385" s="59">
        <f t="shared" ca="1" si="45"/>
        <v>0</v>
      </c>
      <c r="M385" s="34">
        <v>45698</v>
      </c>
      <c r="N385" s="47">
        <f t="shared" ca="1" si="46"/>
        <v>12</v>
      </c>
      <c r="O385" s="75">
        <v>45699</v>
      </c>
      <c r="P385" s="75"/>
      <c r="Q385" s="47">
        <f t="shared" ca="1" si="42"/>
        <v>37</v>
      </c>
      <c r="R385" s="34">
        <v>45699</v>
      </c>
      <c r="S385" s="59">
        <f t="shared" ca="1" si="43"/>
        <v>0</v>
      </c>
      <c r="T385" s="32">
        <v>45699</v>
      </c>
      <c r="U385" s="33">
        <f t="shared" ca="1" si="44"/>
        <v>0</v>
      </c>
      <c r="V385" s="34">
        <v>45699</v>
      </c>
      <c r="W385" s="35"/>
      <c r="X385" s="36" t="str">
        <f t="shared" ca="1" si="40"/>
        <v>Completed</v>
      </c>
      <c r="Y385" s="37">
        <v>45699</v>
      </c>
      <c r="Z385" s="38">
        <f t="shared" si="41"/>
        <v>1</v>
      </c>
    </row>
    <row r="386" spans="1:26" s="39" customFormat="1" ht="30.75">
      <c r="A386" s="30">
        <v>383</v>
      </c>
      <c r="B386" s="31" t="s">
        <v>2090</v>
      </c>
      <c r="C386" s="31" t="s">
        <v>642</v>
      </c>
      <c r="D386" s="44" t="s">
        <v>42</v>
      </c>
      <c r="E386" s="72" t="str">
        <f>IFERROR(IF(INDEX(Sheet3!$B$2:$B$8, MATCH(D386, Sheet3!$A$2:$A$8, 0)) = 0, "", INDEX(Sheet3!$B$2:$B$8, MATCH(D386, Sheet3!$A$2:$A$8, 0))), "")</f>
        <v>Corrective</v>
      </c>
      <c r="F386" s="31" t="s">
        <v>836</v>
      </c>
      <c r="G386" s="45" t="s">
        <v>34</v>
      </c>
      <c r="H386" s="63" t="str">
        <f>IFERROR(INDEX(Sheet3!$F$2:$F$114, MATCH(G386, Sheet3!$E$2:$E$114, 0)), "")</f>
        <v>EVACUATION</v>
      </c>
      <c r="I386" s="32"/>
      <c r="J386" s="40" t="str">
        <f t="shared" ca="1" si="39"/>
        <v/>
      </c>
      <c r="K386" s="34"/>
      <c r="L386" s="59" t="str">
        <f t="shared" ca="1" si="45"/>
        <v/>
      </c>
      <c r="M386" s="34"/>
      <c r="N386" s="47" t="str">
        <f t="shared" ca="1" si="46"/>
        <v/>
      </c>
      <c r="O386" s="75"/>
      <c r="P386" s="75"/>
      <c r="Q386" s="47" t="str">
        <f t="shared" ca="1" si="42"/>
        <v/>
      </c>
      <c r="R386" s="34"/>
      <c r="S386" s="59" t="str">
        <f t="shared" ca="1" si="43"/>
        <v/>
      </c>
      <c r="T386" s="32"/>
      <c r="U386" s="33" t="str">
        <f t="shared" ca="1" si="44"/>
        <v/>
      </c>
      <c r="V386" s="34"/>
      <c r="W386" s="35"/>
      <c r="X386" s="36" t="str">
        <f t="shared" ca="1" si="40"/>
        <v/>
      </c>
      <c r="Y386" s="37"/>
      <c r="Z386" s="38" t="str">
        <f t="shared" si="41"/>
        <v/>
      </c>
    </row>
    <row r="387" spans="1:26" s="39" customFormat="1" ht="38.25">
      <c r="A387" s="30">
        <v>384</v>
      </c>
      <c r="B387" s="31" t="s">
        <v>227</v>
      </c>
      <c r="C387" s="31" t="s">
        <v>187</v>
      </c>
      <c r="D387" s="44" t="s">
        <v>54</v>
      </c>
      <c r="E387" s="72" t="str">
        <f>IFERROR(IF(INDEX(Sheet3!$B$2:$B$8, MATCH(D387, Sheet3!$A$2:$A$8, 0)) = 0, "", INDEX(Sheet3!$B$2:$B$8, MATCH(D387, Sheet3!$A$2:$A$8, 0))), "")</f>
        <v>Breakdown</v>
      </c>
      <c r="F387" s="31" t="s">
        <v>43</v>
      </c>
      <c r="G387" s="45" t="s">
        <v>44</v>
      </c>
      <c r="H387" s="63" t="str">
        <f>IFERROR(INDEX(Sheet3!$F$2:$F$114, MATCH(G387, Sheet3!$E$2:$E$114, 0)), "")</f>
        <v>SECURITY</v>
      </c>
      <c r="I387" s="32">
        <v>45677</v>
      </c>
      <c r="J387" s="40">
        <f t="shared" ca="1" si="39"/>
        <v>17</v>
      </c>
      <c r="K387" s="34">
        <v>45677</v>
      </c>
      <c r="L387" s="59">
        <f t="shared" ca="1" si="45"/>
        <v>0</v>
      </c>
      <c r="M387" s="34">
        <v>45678</v>
      </c>
      <c r="N387" s="47">
        <f t="shared" ca="1" si="46"/>
        <v>1</v>
      </c>
      <c r="O387" s="75"/>
      <c r="P387" s="75"/>
      <c r="Q387" s="47" t="str">
        <f t="shared" ca="1" si="42"/>
        <v/>
      </c>
      <c r="R387" s="34"/>
      <c r="S387" s="59" t="str">
        <f t="shared" ca="1" si="43"/>
        <v/>
      </c>
      <c r="T387" s="32"/>
      <c r="U387" s="33" t="str">
        <f t="shared" ca="1" si="44"/>
        <v/>
      </c>
      <c r="V387" s="34">
        <v>45694</v>
      </c>
      <c r="W387" s="35"/>
      <c r="X387" s="36" t="str">
        <f t="shared" ca="1" si="40"/>
        <v>Completed</v>
      </c>
      <c r="Y387" s="37">
        <v>45694</v>
      </c>
      <c r="Z387" s="38">
        <f t="shared" si="41"/>
        <v>1</v>
      </c>
    </row>
    <row r="388" spans="1:26" s="39" customFormat="1" ht="25.5">
      <c r="A388" s="30">
        <v>385</v>
      </c>
      <c r="B388" s="31" t="s">
        <v>2729</v>
      </c>
      <c r="C388" s="31" t="s">
        <v>402</v>
      </c>
      <c r="D388" s="44" t="s">
        <v>54</v>
      </c>
      <c r="E388" s="72" t="str">
        <f>IFERROR(IF(INDEX(Sheet3!$B$2:$B$8, MATCH(D388, Sheet3!$A$2:$A$8, 0)) = 0, "", INDEX(Sheet3!$B$2:$B$8, MATCH(D388, Sheet3!$A$2:$A$8, 0))), "")</f>
        <v>Breakdown</v>
      </c>
      <c r="F388" s="31" t="s">
        <v>474</v>
      </c>
      <c r="G388" s="45" t="s">
        <v>48</v>
      </c>
      <c r="H388" s="63" t="str">
        <f>IFERROR(INDEX(Sheet3!$F$2:$F$114, MATCH(G388, Sheet3!$E$2:$E$114, 0)), "")</f>
        <v>BUILDING</v>
      </c>
      <c r="I388" s="32">
        <v>45680</v>
      </c>
      <c r="J388" s="40">
        <f t="shared" ca="1" si="39"/>
        <v>56</v>
      </c>
      <c r="K388" s="34">
        <v>45680</v>
      </c>
      <c r="L388" s="59">
        <f t="shared" ca="1" si="45"/>
        <v>0</v>
      </c>
      <c r="M388" s="34">
        <v>45699</v>
      </c>
      <c r="N388" s="47">
        <f t="shared" ca="1" si="46"/>
        <v>19</v>
      </c>
      <c r="O388" s="75">
        <v>45700</v>
      </c>
      <c r="P388" s="75">
        <v>45700</v>
      </c>
      <c r="Q388" s="47">
        <f t="shared" ca="1" si="42"/>
        <v>0</v>
      </c>
      <c r="R388" s="34">
        <v>45700</v>
      </c>
      <c r="S388" s="59">
        <f t="shared" ca="1" si="43"/>
        <v>36</v>
      </c>
      <c r="T388" s="32"/>
      <c r="U388" s="33" t="str">
        <f t="shared" ca="1" si="44"/>
        <v/>
      </c>
      <c r="V388" s="34"/>
      <c r="W388" s="35">
        <v>550000</v>
      </c>
      <c r="X388" s="36" t="str">
        <f t="shared" ca="1" si="40"/>
        <v>Overdue</v>
      </c>
      <c r="Y388" s="37"/>
      <c r="Z388" s="38" t="str">
        <f t="shared" si="41"/>
        <v/>
      </c>
    </row>
    <row r="389" spans="1:26" s="39" customFormat="1" ht="15.75">
      <c r="A389" s="30">
        <v>386</v>
      </c>
      <c r="B389" s="31" t="s">
        <v>2730</v>
      </c>
      <c r="C389" s="31" t="s">
        <v>113</v>
      </c>
      <c r="D389" s="44" t="s">
        <v>54</v>
      </c>
      <c r="E389" s="72" t="str">
        <f>IFERROR(IF(INDEX(Sheet3!$B$2:$B$8, MATCH(D389, Sheet3!$A$2:$A$8, 0)) = 0, "", INDEX(Sheet3!$B$2:$B$8, MATCH(D389, Sheet3!$A$2:$A$8, 0))), "")</f>
        <v>Breakdown</v>
      </c>
      <c r="F389" s="31" t="s">
        <v>295</v>
      </c>
      <c r="G389" s="45" t="s">
        <v>76</v>
      </c>
      <c r="H389" s="63" t="str">
        <f>IFERROR(INDEX(Sheet3!$F$2:$F$114, MATCH(G389, Sheet3!$E$2:$E$114, 0)), "")</f>
        <v>BUILDING</v>
      </c>
      <c r="I389" s="32">
        <v>45686</v>
      </c>
      <c r="J389" s="40">
        <f t="shared" ca="1" si="39"/>
        <v>50</v>
      </c>
      <c r="K389" s="34">
        <v>45686</v>
      </c>
      <c r="L389" s="59">
        <f t="shared" ca="1" si="45"/>
        <v>0</v>
      </c>
      <c r="M389" s="34">
        <v>45700</v>
      </c>
      <c r="N389" s="47">
        <f t="shared" ca="1" si="46"/>
        <v>14</v>
      </c>
      <c r="O389" s="75"/>
      <c r="P389" s="75"/>
      <c r="Q389" s="47" t="str">
        <f t="shared" ca="1" si="42"/>
        <v/>
      </c>
      <c r="R389" s="34"/>
      <c r="S389" s="59" t="str">
        <f t="shared" ca="1" si="43"/>
        <v/>
      </c>
      <c r="T389" s="32"/>
      <c r="U389" s="33" t="str">
        <f t="shared" ca="1" si="44"/>
        <v/>
      </c>
      <c r="V389" s="34"/>
      <c r="W389" s="35"/>
      <c r="X389" s="36" t="str">
        <f t="shared" ca="1" si="40"/>
        <v>Overdue</v>
      </c>
      <c r="Y389" s="37"/>
      <c r="Z389" s="38" t="str">
        <f t="shared" si="41"/>
        <v/>
      </c>
    </row>
    <row r="390" spans="1:26" s="39" customFormat="1" ht="25.5">
      <c r="A390" s="30">
        <v>387</v>
      </c>
      <c r="B390" s="31" t="s">
        <v>2731</v>
      </c>
      <c r="C390" s="31" t="s">
        <v>169</v>
      </c>
      <c r="D390" s="44" t="s">
        <v>54</v>
      </c>
      <c r="E390" s="72" t="str">
        <f>IFERROR(IF(INDEX(Sheet3!$B$2:$B$8, MATCH(D390, Sheet3!$A$2:$A$8, 0)) = 0, "", INDEX(Sheet3!$B$2:$B$8, MATCH(D390, Sheet3!$A$2:$A$8, 0))), "")</f>
        <v>Breakdown</v>
      </c>
      <c r="F390" s="31" t="s">
        <v>134</v>
      </c>
      <c r="G390" s="45" t="s">
        <v>122</v>
      </c>
      <c r="H390" s="63" t="str">
        <f>IFERROR(INDEX(Sheet3!$F$2:$F$114, MATCH(G390, Sheet3!$E$2:$E$114, 0)), "")</f>
        <v>KITCHEN_EQUIPMENT</v>
      </c>
      <c r="I390" s="32">
        <v>45687</v>
      </c>
      <c r="J390" s="40">
        <f t="shared" ref="J390:J453" ca="1" si="47">IF(I390="","",IF(Y390&lt;&gt;"",Y390-I390,TODAY()-I390))</f>
        <v>49</v>
      </c>
      <c r="K390" s="34">
        <v>45688</v>
      </c>
      <c r="L390" s="59">
        <f t="shared" ca="1" si="45"/>
        <v>1</v>
      </c>
      <c r="M390" s="34"/>
      <c r="N390" s="47">
        <f t="shared" ca="1" si="46"/>
        <v>48</v>
      </c>
      <c r="O390" s="75"/>
      <c r="P390" s="75"/>
      <c r="Q390" s="47" t="str">
        <f t="shared" ca="1" si="42"/>
        <v/>
      </c>
      <c r="R390" s="34"/>
      <c r="S390" s="59" t="str">
        <f t="shared" ca="1" si="43"/>
        <v/>
      </c>
      <c r="T390" s="32"/>
      <c r="U390" s="33" t="str">
        <f t="shared" ca="1" si="44"/>
        <v/>
      </c>
      <c r="V390" s="34"/>
      <c r="W390" s="35"/>
      <c r="X390" s="36" t="str">
        <f t="shared" ref="X390:X453" ca="1" si="48">IF(I390="","",IF(Y390&lt;&gt;"","Completed",IF(TODAY()&lt;V390,"Planned",IF(TODAY()=V390,"Due","Overdue"))))</f>
        <v>Overdue</v>
      </c>
      <c r="Y390" s="37"/>
      <c r="Z390" s="38" t="str">
        <f t="shared" ref="Z390:Z453" si="49">IF(Y390="","",IF(Y390&lt;=V390,1,0))</f>
        <v/>
      </c>
    </row>
    <row r="391" spans="1:26" s="39" customFormat="1" ht="30.75">
      <c r="A391" s="30">
        <v>388</v>
      </c>
      <c r="B391" s="31" t="s">
        <v>2732</v>
      </c>
      <c r="C391" s="31" t="s">
        <v>234</v>
      </c>
      <c r="D391" s="44" t="s">
        <v>42</v>
      </c>
      <c r="E391" s="72" t="str">
        <f>IFERROR(IF(INDEX(Sheet3!$B$2:$B$8, MATCH(D391, Sheet3!$A$2:$A$8, 0)) = 0, "", INDEX(Sheet3!$B$2:$B$8, MATCH(D391, Sheet3!$A$2:$A$8, 0))), "")</f>
        <v>Corrective</v>
      </c>
      <c r="F391" s="31" t="s">
        <v>836</v>
      </c>
      <c r="G391" s="45" t="s">
        <v>1034</v>
      </c>
      <c r="H391" s="63" t="str">
        <f>IFERROR(INDEX(Sheet3!$F$2:$F$114, MATCH(G391, Sheet3!$E$2:$E$114, 0)), "")</f>
        <v>GREASE_TRAP</v>
      </c>
      <c r="I391" s="32">
        <v>45679</v>
      </c>
      <c r="J391" s="40">
        <f t="shared" ca="1" si="47"/>
        <v>57</v>
      </c>
      <c r="K391" s="34">
        <v>45679</v>
      </c>
      <c r="L391" s="59">
        <f t="shared" ca="1" si="45"/>
        <v>0</v>
      </c>
      <c r="M391" s="34">
        <v>45679</v>
      </c>
      <c r="N391" s="47">
        <f t="shared" ca="1" si="46"/>
        <v>0</v>
      </c>
      <c r="O391" s="75"/>
      <c r="P391" s="75"/>
      <c r="Q391" s="47" t="str">
        <f t="shared" ref="Q391:Q454" ca="1" si="50">IF(P391&lt;&gt;"",P391-O391,IF(O391="","",TODAY()-O391))</f>
        <v/>
      </c>
      <c r="R391" s="34"/>
      <c r="S391" s="59" t="str">
        <f t="shared" ref="S391:S454" ca="1" si="51">IF(T391&lt;&gt;"",T391-R391,IF(R391="","",TODAY()-R391))</f>
        <v/>
      </c>
      <c r="T391" s="32"/>
      <c r="U391" s="33" t="str">
        <f t="shared" ca="1" si="44"/>
        <v/>
      </c>
      <c r="V391" s="34"/>
      <c r="W391" s="35"/>
      <c r="X391" s="36" t="str">
        <f t="shared" ca="1" si="48"/>
        <v>Overdue</v>
      </c>
      <c r="Y391" s="37"/>
      <c r="Z391" s="38" t="str">
        <f t="shared" si="49"/>
        <v/>
      </c>
    </row>
    <row r="392" spans="1:26" s="39" customFormat="1" ht="30.75">
      <c r="A392" s="30">
        <v>389</v>
      </c>
      <c r="B392" s="31" t="s">
        <v>2732</v>
      </c>
      <c r="C392" s="31" t="s">
        <v>356</v>
      </c>
      <c r="D392" s="44" t="s">
        <v>42</v>
      </c>
      <c r="E392" s="72" t="str">
        <f>IFERROR(IF(INDEX(Sheet3!$B$2:$B$8, MATCH(D392, Sheet3!$A$2:$A$8, 0)) = 0, "", INDEX(Sheet3!$B$2:$B$8, MATCH(D392, Sheet3!$A$2:$A$8, 0))), "")</f>
        <v>Corrective</v>
      </c>
      <c r="F392" s="31" t="s">
        <v>836</v>
      </c>
      <c r="G392" s="45" t="s">
        <v>1034</v>
      </c>
      <c r="H392" s="63" t="str">
        <f>IFERROR(INDEX(Sheet3!$F$2:$F$114, MATCH(G392, Sheet3!$E$2:$E$114, 0)), "")</f>
        <v>GREASE_TRAP</v>
      </c>
      <c r="I392" s="32">
        <v>45679</v>
      </c>
      <c r="J392" s="40">
        <f t="shared" ca="1" si="47"/>
        <v>57</v>
      </c>
      <c r="K392" s="34">
        <v>45679</v>
      </c>
      <c r="L392" s="59">
        <f t="shared" ca="1" si="45"/>
        <v>0</v>
      </c>
      <c r="M392" s="34">
        <v>45679</v>
      </c>
      <c r="N392" s="47">
        <f t="shared" ca="1" si="46"/>
        <v>0</v>
      </c>
      <c r="O392" s="75"/>
      <c r="P392" s="75"/>
      <c r="Q392" s="47" t="str">
        <f t="shared" ca="1" si="50"/>
        <v/>
      </c>
      <c r="R392" s="34"/>
      <c r="S392" s="59" t="str">
        <f t="shared" ca="1" si="51"/>
        <v/>
      </c>
      <c r="T392" s="32"/>
      <c r="U392" s="33" t="str">
        <f t="shared" ca="1" si="44"/>
        <v/>
      </c>
      <c r="V392" s="34"/>
      <c r="W392" s="35"/>
      <c r="X392" s="36" t="str">
        <f t="shared" ca="1" si="48"/>
        <v>Overdue</v>
      </c>
      <c r="Y392" s="37"/>
      <c r="Z392" s="38" t="str">
        <f t="shared" si="49"/>
        <v/>
      </c>
    </row>
    <row r="393" spans="1:26" s="39" customFormat="1" ht="25.5">
      <c r="A393" s="30">
        <v>390</v>
      </c>
      <c r="B393" s="31" t="s">
        <v>2335</v>
      </c>
      <c r="C393" s="31" t="s">
        <v>91</v>
      </c>
      <c r="D393" s="44" t="s">
        <v>32</v>
      </c>
      <c r="E393" s="72" t="str">
        <f>IFERROR(IF(INDEX(Sheet3!$B$2:$B$8, MATCH(D393, Sheet3!$A$2:$A$8, 0)) = 0, "", INDEX(Sheet3!$B$2:$B$8, MATCH(D393, Sheet3!$A$2:$A$8, 0))), "")</f>
        <v>Breakdown</v>
      </c>
      <c r="F393" s="31" t="s">
        <v>2488</v>
      </c>
      <c r="G393" s="45" t="s">
        <v>84</v>
      </c>
      <c r="H393" s="63" t="str">
        <f>IFERROR(INDEX(Sheet3!$F$2:$F$114, MATCH(G393, Sheet3!$E$2:$E$114, 0)), "")</f>
        <v>OTHERS</v>
      </c>
      <c r="I393" s="32">
        <v>45677</v>
      </c>
      <c r="J393" s="40">
        <f t="shared" ca="1" si="47"/>
        <v>59</v>
      </c>
      <c r="K393" s="34">
        <v>45677</v>
      </c>
      <c r="L393" s="59">
        <f t="shared" ca="1" si="45"/>
        <v>0</v>
      </c>
      <c r="M393" s="34">
        <v>45698</v>
      </c>
      <c r="N393" s="47">
        <f t="shared" ca="1" si="46"/>
        <v>21</v>
      </c>
      <c r="O393" s="75">
        <v>45698</v>
      </c>
      <c r="P393" s="75">
        <v>45698</v>
      </c>
      <c r="Q393" s="47">
        <f t="shared" ca="1" si="50"/>
        <v>0</v>
      </c>
      <c r="R393" s="34">
        <v>45698</v>
      </c>
      <c r="S393" s="59">
        <f t="shared" ca="1" si="51"/>
        <v>2</v>
      </c>
      <c r="T393" s="32">
        <v>45700</v>
      </c>
      <c r="U393" s="33">
        <f t="shared" ca="1" si="44"/>
        <v>36</v>
      </c>
      <c r="V393" s="34"/>
      <c r="W393" s="35">
        <v>200000</v>
      </c>
      <c r="X393" s="36" t="str">
        <f t="shared" ca="1" si="48"/>
        <v>Overdue</v>
      </c>
      <c r="Y393" s="37"/>
      <c r="Z393" s="38" t="str">
        <f t="shared" si="49"/>
        <v/>
      </c>
    </row>
    <row r="394" spans="1:26" s="39" customFormat="1" ht="30.75">
      <c r="A394" s="30">
        <v>391</v>
      </c>
      <c r="B394" s="31" t="s">
        <v>227</v>
      </c>
      <c r="C394" s="31" t="s">
        <v>201</v>
      </c>
      <c r="D394" s="44" t="s">
        <v>54</v>
      </c>
      <c r="E394" s="72" t="str">
        <f>IFERROR(IF(INDEX(Sheet3!$B$2:$B$8, MATCH(D394, Sheet3!$A$2:$A$8, 0)) = 0, "", INDEX(Sheet3!$B$2:$B$8, MATCH(D394, Sheet3!$A$2:$A$8, 0))), "")</f>
        <v>Breakdown</v>
      </c>
      <c r="F394" s="31" t="s">
        <v>43</v>
      </c>
      <c r="G394" s="45" t="s">
        <v>44</v>
      </c>
      <c r="H394" s="63" t="str">
        <f>IFERROR(INDEX(Sheet3!$F$2:$F$114, MATCH(G394, Sheet3!$E$2:$E$114, 0)), "")</f>
        <v>SECURITY</v>
      </c>
      <c r="I394" s="32">
        <v>45686</v>
      </c>
      <c r="J394" s="40">
        <f t="shared" ca="1" si="47"/>
        <v>44</v>
      </c>
      <c r="K394" s="34">
        <v>45686</v>
      </c>
      <c r="L394" s="59">
        <f t="shared" ca="1" si="45"/>
        <v>0</v>
      </c>
      <c r="M394" s="34">
        <v>45702</v>
      </c>
      <c r="N394" s="47">
        <f t="shared" ca="1" si="46"/>
        <v>16</v>
      </c>
      <c r="O394" s="75">
        <v>45702</v>
      </c>
      <c r="P394" s="75">
        <v>45702</v>
      </c>
      <c r="Q394" s="47">
        <f t="shared" ca="1" si="50"/>
        <v>0</v>
      </c>
      <c r="R394" s="34">
        <v>45702</v>
      </c>
      <c r="S394" s="59">
        <f t="shared" ca="1" si="51"/>
        <v>0</v>
      </c>
      <c r="T394" s="32">
        <v>45702</v>
      </c>
      <c r="U394" s="33">
        <f t="shared" ref="U394:U457" ca="1" si="52">IF(T394="","",IF(Y394&lt;&gt;"",Y394-T394,TODAY()-T394))</f>
        <v>28</v>
      </c>
      <c r="V394" s="34">
        <v>45730</v>
      </c>
      <c r="W394" s="35"/>
      <c r="X394" s="36" t="str">
        <f t="shared" ca="1" si="48"/>
        <v>Completed</v>
      </c>
      <c r="Y394" s="37">
        <v>45730</v>
      </c>
      <c r="Z394" s="38">
        <f t="shared" si="49"/>
        <v>1</v>
      </c>
    </row>
    <row r="395" spans="1:26" s="39" customFormat="1" ht="25.5">
      <c r="A395" s="30">
        <v>392</v>
      </c>
      <c r="B395" s="31" t="s">
        <v>2733</v>
      </c>
      <c r="C395" s="31" t="s">
        <v>216</v>
      </c>
      <c r="D395" s="44" t="s">
        <v>54</v>
      </c>
      <c r="E395" s="72" t="str">
        <f>IFERROR(IF(INDEX(Sheet3!$B$2:$B$8, MATCH(D395, Sheet3!$A$2:$A$8, 0)) = 0, "", INDEX(Sheet3!$B$2:$B$8, MATCH(D395, Sheet3!$A$2:$A$8, 0))), "")</f>
        <v>Breakdown</v>
      </c>
      <c r="F395" s="31" t="s">
        <v>33</v>
      </c>
      <c r="G395" s="45" t="s">
        <v>84</v>
      </c>
      <c r="H395" s="63" t="str">
        <f>IFERROR(INDEX(Sheet3!$F$2:$F$114, MATCH(G395, Sheet3!$E$2:$E$114, 0)), "")</f>
        <v>OTHERS</v>
      </c>
      <c r="I395" s="32">
        <v>45675</v>
      </c>
      <c r="J395" s="40">
        <f t="shared" ca="1" si="47"/>
        <v>61</v>
      </c>
      <c r="K395" s="34">
        <v>45675</v>
      </c>
      <c r="L395" s="59">
        <f t="shared" ca="1" si="45"/>
        <v>0</v>
      </c>
      <c r="M395" s="34">
        <v>45702</v>
      </c>
      <c r="N395" s="47">
        <f t="shared" ca="1" si="46"/>
        <v>27</v>
      </c>
      <c r="O395" s="75">
        <v>45702</v>
      </c>
      <c r="P395" s="75"/>
      <c r="Q395" s="47">
        <f t="shared" ca="1" si="50"/>
        <v>34</v>
      </c>
      <c r="R395" s="34"/>
      <c r="S395" s="59" t="str">
        <f t="shared" ca="1" si="51"/>
        <v/>
      </c>
      <c r="T395" s="32"/>
      <c r="U395" s="33" t="str">
        <f t="shared" ca="1" si="52"/>
        <v/>
      </c>
      <c r="V395" s="34"/>
      <c r="W395" s="35"/>
      <c r="X395" s="36" t="str">
        <f t="shared" ca="1" si="48"/>
        <v>Overdue</v>
      </c>
      <c r="Y395" s="37"/>
      <c r="Z395" s="38" t="str">
        <f t="shared" si="49"/>
        <v/>
      </c>
    </row>
    <row r="396" spans="1:26" s="39" customFormat="1" ht="25.5">
      <c r="A396" s="30">
        <v>393</v>
      </c>
      <c r="B396" s="31" t="s">
        <v>2734</v>
      </c>
      <c r="C396" s="31" t="s">
        <v>402</v>
      </c>
      <c r="D396" s="44" t="s">
        <v>54</v>
      </c>
      <c r="E396" s="72" t="str">
        <f>IFERROR(IF(INDEX(Sheet3!$B$2:$B$8, MATCH(D396, Sheet3!$A$2:$A$8, 0)) = 0, "", INDEX(Sheet3!$B$2:$B$8, MATCH(D396, Sheet3!$A$2:$A$8, 0))), "")</f>
        <v>Breakdown</v>
      </c>
      <c r="F396" s="31" t="s">
        <v>33</v>
      </c>
      <c r="G396" s="45" t="s">
        <v>84</v>
      </c>
      <c r="H396" s="63" t="str">
        <f>IFERROR(INDEX(Sheet3!$F$2:$F$114, MATCH(G396, Sheet3!$E$2:$E$114, 0)), "")</f>
        <v>OTHERS</v>
      </c>
      <c r="I396" s="32">
        <v>45680</v>
      </c>
      <c r="J396" s="40">
        <f t="shared" ca="1" si="47"/>
        <v>56</v>
      </c>
      <c r="K396" s="34">
        <v>45681</v>
      </c>
      <c r="L396" s="59">
        <f t="shared" ca="1" si="45"/>
        <v>1</v>
      </c>
      <c r="M396" s="34">
        <v>45702</v>
      </c>
      <c r="N396" s="47">
        <f t="shared" ca="1" si="46"/>
        <v>21</v>
      </c>
      <c r="O396" s="75">
        <v>45702</v>
      </c>
      <c r="P396" s="75"/>
      <c r="Q396" s="47">
        <f t="shared" ca="1" si="50"/>
        <v>34</v>
      </c>
      <c r="R396" s="34"/>
      <c r="S396" s="59" t="str">
        <f t="shared" ca="1" si="51"/>
        <v/>
      </c>
      <c r="T396" s="32"/>
      <c r="U396" s="33" t="str">
        <f t="shared" ca="1" si="52"/>
        <v/>
      </c>
      <c r="V396" s="34"/>
      <c r="W396" s="35"/>
      <c r="X396" s="36" t="str">
        <f t="shared" ca="1" si="48"/>
        <v>Overdue</v>
      </c>
      <c r="Y396" s="37"/>
      <c r="Z396" s="38" t="str">
        <f t="shared" si="49"/>
        <v/>
      </c>
    </row>
    <row r="397" spans="1:26" s="39" customFormat="1" ht="30.75">
      <c r="A397" s="30">
        <v>394</v>
      </c>
      <c r="B397" s="31" t="s">
        <v>2735</v>
      </c>
      <c r="C397" s="31" t="s">
        <v>2736</v>
      </c>
      <c r="D397" s="44" t="s">
        <v>59</v>
      </c>
      <c r="E397" s="72" t="str">
        <f>IFERROR(IF(INDEX(Sheet3!$B$2:$B$8, MATCH(D397, Sheet3!$A$2:$A$8, 0)) = 0, "", INDEX(Sheet3!$B$2:$B$8, MATCH(D397, Sheet3!$A$2:$A$8, 0))), "")</f>
        <v>Preventive</v>
      </c>
      <c r="F397" s="31"/>
      <c r="G397" s="45"/>
      <c r="H397" s="63" t="str">
        <f>IFERROR(INDEX(Sheet3!$F$2:$F$114, MATCH(G397, Sheet3!$E$2:$E$114, 0)), "")</f>
        <v/>
      </c>
      <c r="I397" s="32"/>
      <c r="J397" s="40" t="str">
        <f t="shared" ca="1" si="47"/>
        <v/>
      </c>
      <c r="K397" s="34"/>
      <c r="L397" s="59" t="str">
        <f t="shared" ca="1" si="45"/>
        <v/>
      </c>
      <c r="M397" s="34"/>
      <c r="N397" s="47" t="str">
        <f t="shared" ca="1" si="46"/>
        <v/>
      </c>
      <c r="O397" s="75"/>
      <c r="P397" s="75"/>
      <c r="Q397" s="47" t="str">
        <f t="shared" ca="1" si="50"/>
        <v/>
      </c>
      <c r="R397" s="34"/>
      <c r="S397" s="59" t="str">
        <f t="shared" ca="1" si="51"/>
        <v/>
      </c>
      <c r="T397" s="32"/>
      <c r="U397" s="33" t="str">
        <f t="shared" ca="1" si="52"/>
        <v/>
      </c>
      <c r="V397" s="34"/>
      <c r="W397" s="35"/>
      <c r="X397" s="36" t="str">
        <f t="shared" ca="1" si="48"/>
        <v/>
      </c>
      <c r="Y397" s="37"/>
      <c r="Z397" s="38" t="str">
        <f t="shared" si="49"/>
        <v/>
      </c>
    </row>
    <row r="398" spans="1:26" s="39" customFormat="1" ht="30.75">
      <c r="A398" s="30">
        <v>395</v>
      </c>
      <c r="B398" s="31" t="s">
        <v>2737</v>
      </c>
      <c r="C398" s="31" t="s">
        <v>117</v>
      </c>
      <c r="D398" s="44" t="s">
        <v>42</v>
      </c>
      <c r="E398" s="72" t="str">
        <f>IFERROR(IF(INDEX(Sheet3!$B$2:$B$8, MATCH(D398, Sheet3!$A$2:$A$8, 0)) = 0, "", INDEX(Sheet3!$B$2:$B$8, MATCH(D398, Sheet3!$A$2:$A$8, 0))), "")</f>
        <v>Corrective</v>
      </c>
      <c r="F398" s="31" t="s">
        <v>37</v>
      </c>
      <c r="G398" s="45" t="s">
        <v>84</v>
      </c>
      <c r="H398" s="63" t="str">
        <f>IFERROR(INDEX(Sheet3!$F$2:$F$114, MATCH(G398, Sheet3!$E$2:$E$114, 0)), "")</f>
        <v>OTHERS</v>
      </c>
      <c r="I398" s="32">
        <v>45688</v>
      </c>
      <c r="J398" s="40">
        <f t="shared" ca="1" si="47"/>
        <v>48</v>
      </c>
      <c r="K398" s="34">
        <v>45688</v>
      </c>
      <c r="L398" s="59">
        <f t="shared" ca="1" si="45"/>
        <v>0</v>
      </c>
      <c r="M398" s="34">
        <v>45688</v>
      </c>
      <c r="N398" s="47">
        <f t="shared" ca="1" si="46"/>
        <v>0</v>
      </c>
      <c r="O398" s="75">
        <v>45693</v>
      </c>
      <c r="P398" s="75">
        <v>45705</v>
      </c>
      <c r="Q398" s="47">
        <f t="shared" ca="1" si="50"/>
        <v>12</v>
      </c>
      <c r="R398" s="34">
        <v>45705</v>
      </c>
      <c r="S398" s="59">
        <f t="shared" ca="1" si="51"/>
        <v>14</v>
      </c>
      <c r="T398" s="32">
        <v>45719</v>
      </c>
      <c r="U398" s="33">
        <f t="shared" ca="1" si="52"/>
        <v>17</v>
      </c>
      <c r="V398" s="34">
        <v>45727</v>
      </c>
      <c r="W398" s="35"/>
      <c r="X398" s="36" t="str">
        <f t="shared" ca="1" si="48"/>
        <v>Overdue</v>
      </c>
      <c r="Y398" s="37"/>
      <c r="Z398" s="38" t="str">
        <f t="shared" si="49"/>
        <v/>
      </c>
    </row>
    <row r="399" spans="1:26" s="39" customFormat="1" ht="38.25">
      <c r="A399" s="30">
        <v>396</v>
      </c>
      <c r="B399" s="31" t="s">
        <v>2738</v>
      </c>
      <c r="C399" s="31" t="s">
        <v>669</v>
      </c>
      <c r="D399" s="44" t="s">
        <v>54</v>
      </c>
      <c r="E399" s="72" t="str">
        <f>IFERROR(IF(INDEX(Sheet3!$B$2:$B$8, MATCH(D399, Sheet3!$A$2:$A$8, 0)) = 0, "", INDEX(Sheet3!$B$2:$B$8, MATCH(D399, Sheet3!$A$2:$A$8, 0))), "")</f>
        <v>Breakdown</v>
      </c>
      <c r="F399" s="31" t="s">
        <v>134</v>
      </c>
      <c r="G399" s="45" t="s">
        <v>122</v>
      </c>
      <c r="H399" s="63" t="str">
        <f>IFERROR(INDEX(Sheet3!$F$2:$F$114, MATCH(G399, Sheet3!$E$2:$E$114, 0)), "")</f>
        <v>KITCHEN_EQUIPMENT</v>
      </c>
      <c r="I399" s="32">
        <v>45685</v>
      </c>
      <c r="J399" s="40">
        <f t="shared" ca="1" si="47"/>
        <v>6</v>
      </c>
      <c r="K399" s="34">
        <v>45685</v>
      </c>
      <c r="L399" s="59">
        <f t="shared" ca="1" si="45"/>
        <v>0</v>
      </c>
      <c r="M399" s="34">
        <v>45685</v>
      </c>
      <c r="N399" s="47">
        <f t="shared" ca="1" si="46"/>
        <v>0</v>
      </c>
      <c r="O399" s="75">
        <v>45685</v>
      </c>
      <c r="P399" s="75">
        <v>45685</v>
      </c>
      <c r="Q399" s="47">
        <f t="shared" ca="1" si="50"/>
        <v>0</v>
      </c>
      <c r="R399" s="34">
        <v>45685</v>
      </c>
      <c r="S399" s="59">
        <f t="shared" ca="1" si="51"/>
        <v>2</v>
      </c>
      <c r="T399" s="32">
        <v>45687</v>
      </c>
      <c r="U399" s="33">
        <f t="shared" ca="1" si="52"/>
        <v>4</v>
      </c>
      <c r="V399" s="34">
        <v>45691</v>
      </c>
      <c r="W399" s="35"/>
      <c r="X399" s="36" t="str">
        <f t="shared" ca="1" si="48"/>
        <v>Completed</v>
      </c>
      <c r="Y399" s="37">
        <v>45691</v>
      </c>
      <c r="Z399" s="38">
        <f t="shared" si="49"/>
        <v>1</v>
      </c>
    </row>
    <row r="400" spans="1:26" s="39" customFormat="1" ht="25.5">
      <c r="A400" s="30">
        <v>397</v>
      </c>
      <c r="B400" s="31" t="s">
        <v>2739</v>
      </c>
      <c r="C400" s="31" t="s">
        <v>397</v>
      </c>
      <c r="D400" s="44" t="s">
        <v>54</v>
      </c>
      <c r="E400" s="72" t="str">
        <f>IFERROR(IF(INDEX(Sheet3!$B$2:$B$8, MATCH(D400, Sheet3!$A$2:$A$8, 0)) = 0, "", INDEX(Sheet3!$B$2:$B$8, MATCH(D400, Sheet3!$A$2:$A$8, 0))), "")</f>
        <v>Breakdown</v>
      </c>
      <c r="F400" s="31" t="s">
        <v>324</v>
      </c>
      <c r="G400" s="45" t="s">
        <v>97</v>
      </c>
      <c r="H400" s="63" t="str">
        <f>IFERROR(INDEX(Sheet3!$F$2:$F$114, MATCH(G400, Sheet3!$E$2:$E$114, 0)), "")</f>
        <v>HVAC</v>
      </c>
      <c r="I400" s="32">
        <v>45682</v>
      </c>
      <c r="J400" s="40">
        <f t="shared" ca="1" si="47"/>
        <v>54</v>
      </c>
      <c r="K400" s="34">
        <v>45682</v>
      </c>
      <c r="L400" s="59">
        <f t="shared" ca="1" si="45"/>
        <v>0</v>
      </c>
      <c r="M400" s="34">
        <v>45683</v>
      </c>
      <c r="N400" s="47">
        <f t="shared" ca="1" si="46"/>
        <v>1</v>
      </c>
      <c r="O400" s="75">
        <v>45683</v>
      </c>
      <c r="P400" s="75">
        <v>45683</v>
      </c>
      <c r="Q400" s="47">
        <f t="shared" ca="1" si="50"/>
        <v>0</v>
      </c>
      <c r="R400" s="34">
        <v>45683</v>
      </c>
      <c r="S400" s="59">
        <f t="shared" ca="1" si="51"/>
        <v>29</v>
      </c>
      <c r="T400" s="32">
        <v>45712</v>
      </c>
      <c r="U400" s="33">
        <f t="shared" ca="1" si="52"/>
        <v>24</v>
      </c>
      <c r="V400" s="34"/>
      <c r="W400" s="35">
        <v>800000</v>
      </c>
      <c r="X400" s="36" t="str">
        <f t="shared" ca="1" si="48"/>
        <v>Overdue</v>
      </c>
      <c r="Y400" s="37"/>
      <c r="Z400" s="38" t="str">
        <f t="shared" si="49"/>
        <v/>
      </c>
    </row>
    <row r="401" spans="1:26" s="39" customFormat="1" ht="15.75">
      <c r="A401" s="30">
        <v>398</v>
      </c>
      <c r="B401" s="31" t="s">
        <v>596</v>
      </c>
      <c r="C401" s="31" t="s">
        <v>234</v>
      </c>
      <c r="D401" s="44" t="s">
        <v>54</v>
      </c>
      <c r="E401" s="72" t="str">
        <f>IFERROR(IF(INDEX(Sheet3!$B$2:$B$8, MATCH(D401, Sheet3!$A$2:$A$8, 0)) = 0, "", INDEX(Sheet3!$B$2:$B$8, MATCH(D401, Sheet3!$A$2:$A$8, 0))), "")</f>
        <v>Breakdown</v>
      </c>
      <c r="F401" s="31" t="s">
        <v>33</v>
      </c>
      <c r="G401" s="45" t="s">
        <v>84</v>
      </c>
      <c r="H401" s="63" t="str">
        <f>IFERROR(INDEX(Sheet3!$F$2:$F$114, MATCH(G401, Sheet3!$E$2:$E$114, 0)), "")</f>
        <v>OTHERS</v>
      </c>
      <c r="I401" s="32">
        <v>45670</v>
      </c>
      <c r="J401" s="40">
        <f t="shared" ca="1" si="47"/>
        <v>66</v>
      </c>
      <c r="K401" s="34">
        <v>45670</v>
      </c>
      <c r="L401" s="59">
        <f t="shared" ca="1" si="45"/>
        <v>0</v>
      </c>
      <c r="M401" s="34">
        <v>45705</v>
      </c>
      <c r="N401" s="47">
        <f t="shared" ca="1" si="46"/>
        <v>35</v>
      </c>
      <c r="O401" s="75">
        <v>45705</v>
      </c>
      <c r="P401" s="75"/>
      <c r="Q401" s="47">
        <f t="shared" ca="1" si="50"/>
        <v>31</v>
      </c>
      <c r="R401" s="34"/>
      <c r="S401" s="59" t="str">
        <f t="shared" ca="1" si="51"/>
        <v/>
      </c>
      <c r="T401" s="32"/>
      <c r="U401" s="33" t="str">
        <f t="shared" ca="1" si="52"/>
        <v/>
      </c>
      <c r="V401" s="34"/>
      <c r="W401" s="35"/>
      <c r="X401" s="36" t="str">
        <f t="shared" ca="1" si="48"/>
        <v>Overdue</v>
      </c>
      <c r="Y401" s="37"/>
      <c r="Z401" s="38" t="str">
        <f t="shared" si="49"/>
        <v/>
      </c>
    </row>
    <row r="402" spans="1:26" s="39" customFormat="1" ht="38.25">
      <c r="A402" s="30">
        <v>399</v>
      </c>
      <c r="B402" s="31" t="s">
        <v>2740</v>
      </c>
      <c r="C402" s="31" t="s">
        <v>858</v>
      </c>
      <c r="D402" s="44" t="s">
        <v>54</v>
      </c>
      <c r="E402" s="72" t="str">
        <f>IFERROR(IF(INDEX(Sheet3!$B$2:$B$8, MATCH(D402, Sheet3!$A$2:$A$8, 0)) = 0, "", INDEX(Sheet3!$B$2:$B$8, MATCH(D402, Sheet3!$A$2:$A$8, 0))), "")</f>
        <v>Breakdown</v>
      </c>
      <c r="F402" s="31" t="s">
        <v>324</v>
      </c>
      <c r="G402" s="45" t="s">
        <v>61</v>
      </c>
      <c r="H402" s="63" t="str">
        <f>IFERROR(INDEX(Sheet3!$F$2:$F$114, MATCH(G402, Sheet3!$E$2:$E$114, 0)), "")</f>
        <v>HVAC</v>
      </c>
      <c r="I402" s="32">
        <v>45680</v>
      </c>
      <c r="J402" s="40">
        <f t="shared" ca="1" si="47"/>
        <v>25</v>
      </c>
      <c r="K402" s="34">
        <v>45680</v>
      </c>
      <c r="L402" s="59">
        <f t="shared" ca="1" si="45"/>
        <v>0</v>
      </c>
      <c r="M402" s="34">
        <v>45682</v>
      </c>
      <c r="N402" s="47">
        <f t="shared" ca="1" si="46"/>
        <v>2</v>
      </c>
      <c r="O402" s="75">
        <v>45682</v>
      </c>
      <c r="P402" s="75">
        <v>45682</v>
      </c>
      <c r="Q402" s="47">
        <f t="shared" ca="1" si="50"/>
        <v>0</v>
      </c>
      <c r="R402" s="34">
        <v>45682</v>
      </c>
      <c r="S402" s="59">
        <f t="shared" ca="1" si="51"/>
        <v>1</v>
      </c>
      <c r="T402" s="32">
        <v>45683</v>
      </c>
      <c r="U402" s="33">
        <f t="shared" ca="1" si="52"/>
        <v>22</v>
      </c>
      <c r="V402" s="34">
        <v>45705</v>
      </c>
      <c r="W402" s="35">
        <v>84750</v>
      </c>
      <c r="X402" s="36" t="str">
        <f t="shared" ca="1" si="48"/>
        <v>Completed</v>
      </c>
      <c r="Y402" s="37">
        <v>45705</v>
      </c>
      <c r="Z402" s="38">
        <f t="shared" si="49"/>
        <v>1</v>
      </c>
    </row>
    <row r="403" spans="1:26" s="39" customFormat="1" ht="15.75">
      <c r="A403" s="30">
        <v>400</v>
      </c>
      <c r="B403" s="31" t="s">
        <v>2741</v>
      </c>
      <c r="C403" s="31"/>
      <c r="D403" s="44" t="s">
        <v>54</v>
      </c>
      <c r="E403" s="72" t="str">
        <f>IFERROR(IF(INDEX(Sheet3!$B$2:$B$8, MATCH(D403, Sheet3!$A$2:$A$8, 0)) = 0, "", INDEX(Sheet3!$B$2:$B$8, MATCH(D403, Sheet3!$A$2:$A$8, 0))), "")</f>
        <v>Breakdown</v>
      </c>
      <c r="F403" s="31" t="s">
        <v>497</v>
      </c>
      <c r="G403" s="45" t="s">
        <v>122</v>
      </c>
      <c r="H403" s="63" t="str">
        <f>IFERROR(INDEX(Sheet3!$F$2:$F$114, MATCH(G403, Sheet3!$E$2:$E$114, 0)), "")</f>
        <v>KITCHEN_EQUIPMENT</v>
      </c>
      <c r="I403" s="32">
        <v>45680</v>
      </c>
      <c r="J403" s="40">
        <f t="shared" ca="1" si="47"/>
        <v>11</v>
      </c>
      <c r="K403" s="34">
        <v>45680</v>
      </c>
      <c r="L403" s="59">
        <f t="shared" ca="1" si="45"/>
        <v>0</v>
      </c>
      <c r="M403" s="34">
        <v>45691</v>
      </c>
      <c r="N403" s="47">
        <f t="shared" ca="1" si="46"/>
        <v>11</v>
      </c>
      <c r="O403" s="75">
        <v>45691</v>
      </c>
      <c r="P403" s="75">
        <v>45691</v>
      </c>
      <c r="Q403" s="47">
        <f t="shared" ca="1" si="50"/>
        <v>0</v>
      </c>
      <c r="R403" s="34">
        <v>45691</v>
      </c>
      <c r="S403" s="59">
        <f t="shared" ca="1" si="51"/>
        <v>0</v>
      </c>
      <c r="T403" s="32">
        <v>45691</v>
      </c>
      <c r="U403" s="33">
        <f t="shared" ca="1" si="52"/>
        <v>0</v>
      </c>
      <c r="V403" s="34">
        <v>45691</v>
      </c>
      <c r="W403" s="35">
        <v>16125</v>
      </c>
      <c r="X403" s="36" t="str">
        <f t="shared" ca="1" si="48"/>
        <v>Completed</v>
      </c>
      <c r="Y403" s="37">
        <v>45691</v>
      </c>
      <c r="Z403" s="38">
        <f t="shared" si="49"/>
        <v>1</v>
      </c>
    </row>
    <row r="404" spans="1:26" s="39" customFormat="1" ht="15.75">
      <c r="A404" s="30">
        <v>401</v>
      </c>
      <c r="B404" s="31" t="s">
        <v>2742</v>
      </c>
      <c r="C404" s="31" t="s">
        <v>234</v>
      </c>
      <c r="D404" s="44" t="s">
        <v>476</v>
      </c>
      <c r="E404" s="72" t="str">
        <f>IFERROR(IF(INDEX(Sheet3!$B$2:$B$8, MATCH(D404, Sheet3!$A$2:$A$8, 0)) = 0, "", INDEX(Sheet3!$B$2:$B$8, MATCH(D404, Sheet3!$A$2:$A$8, 0))), "")</f>
        <v>Breakdown</v>
      </c>
      <c r="F404" s="31" t="s">
        <v>1486</v>
      </c>
      <c r="G404" s="45" t="s">
        <v>84</v>
      </c>
      <c r="H404" s="63" t="str">
        <f>IFERROR(INDEX(Sheet3!$F$2:$F$114, MATCH(G404, Sheet3!$E$2:$E$114, 0)), "")</f>
        <v>OTHERS</v>
      </c>
      <c r="I404" s="32">
        <v>45670</v>
      </c>
      <c r="J404" s="40">
        <f t="shared" ca="1" si="47"/>
        <v>38</v>
      </c>
      <c r="K404" s="34">
        <v>45670</v>
      </c>
      <c r="L404" s="59">
        <f t="shared" ca="1" si="45"/>
        <v>0</v>
      </c>
      <c r="M404" s="34">
        <v>45705</v>
      </c>
      <c r="N404" s="47">
        <f t="shared" ca="1" si="46"/>
        <v>35</v>
      </c>
      <c r="O404" s="75">
        <v>45705</v>
      </c>
      <c r="P404" s="75">
        <v>45705</v>
      </c>
      <c r="Q404" s="47">
        <f t="shared" ca="1" si="50"/>
        <v>0</v>
      </c>
      <c r="R404" s="34">
        <v>45705</v>
      </c>
      <c r="S404" s="59">
        <f t="shared" ca="1" si="51"/>
        <v>0</v>
      </c>
      <c r="T404" s="32">
        <v>45705</v>
      </c>
      <c r="U404" s="33">
        <f t="shared" ca="1" si="52"/>
        <v>3</v>
      </c>
      <c r="V404" s="34">
        <v>45708</v>
      </c>
      <c r="W404" s="35">
        <v>83905</v>
      </c>
      <c r="X404" s="36" t="str">
        <f t="shared" ca="1" si="48"/>
        <v>Completed</v>
      </c>
      <c r="Y404" s="37">
        <v>45708</v>
      </c>
      <c r="Z404" s="38">
        <f t="shared" si="49"/>
        <v>1</v>
      </c>
    </row>
    <row r="405" spans="1:26" s="39" customFormat="1" ht="15.75">
      <c r="A405" s="30">
        <v>402</v>
      </c>
      <c r="B405" s="31" t="s">
        <v>2453</v>
      </c>
      <c r="C405" s="31"/>
      <c r="D405" s="44"/>
      <c r="E405" s="72" t="str">
        <f>IFERROR(IF(INDEX(Sheet3!$B$2:$B$8, MATCH(D405, Sheet3!$A$2:$A$8, 0)) = 0, "", INDEX(Sheet3!$B$2:$B$8, MATCH(D405, Sheet3!$A$2:$A$8, 0))), "")</f>
        <v/>
      </c>
      <c r="F405" s="31"/>
      <c r="G405" s="45"/>
      <c r="H405" s="63" t="str">
        <f>IFERROR(INDEX(Sheet3!$F$2:$F$114, MATCH(G405, Sheet3!$E$2:$E$114, 0)), "")</f>
        <v/>
      </c>
      <c r="I405" s="32"/>
      <c r="J405" s="40" t="str">
        <f t="shared" ca="1" si="47"/>
        <v/>
      </c>
      <c r="K405" s="34"/>
      <c r="L405" s="59" t="str">
        <f t="shared" ca="1" si="45"/>
        <v/>
      </c>
      <c r="M405" s="34"/>
      <c r="N405" s="47" t="str">
        <f t="shared" ca="1" si="46"/>
        <v/>
      </c>
      <c r="O405" s="75"/>
      <c r="P405" s="75"/>
      <c r="Q405" s="47" t="str">
        <f t="shared" ca="1" si="50"/>
        <v/>
      </c>
      <c r="R405" s="34"/>
      <c r="S405" s="59" t="str">
        <f t="shared" ca="1" si="51"/>
        <v/>
      </c>
      <c r="T405" s="32"/>
      <c r="U405" s="33" t="str">
        <f t="shared" ca="1" si="52"/>
        <v/>
      </c>
      <c r="V405" s="34"/>
      <c r="W405" s="35"/>
      <c r="X405" s="36" t="str">
        <f t="shared" ca="1" si="48"/>
        <v/>
      </c>
      <c r="Y405" s="37"/>
      <c r="Z405" s="38" t="str">
        <f t="shared" si="49"/>
        <v/>
      </c>
    </row>
    <row r="406" spans="1:26" s="39" customFormat="1" ht="15.75">
      <c r="A406" s="30">
        <v>403</v>
      </c>
      <c r="B406" s="31" t="s">
        <v>2743</v>
      </c>
      <c r="C406" s="31" t="s">
        <v>599</v>
      </c>
      <c r="D406" s="44" t="s">
        <v>54</v>
      </c>
      <c r="E406" s="72" t="str">
        <f>IFERROR(IF(INDEX(Sheet3!$B$2:$B$8, MATCH(D406, Sheet3!$A$2:$A$8, 0)) = 0, "", INDEX(Sheet3!$B$2:$B$8, MATCH(D406, Sheet3!$A$2:$A$8, 0))), "")</f>
        <v>Breakdown</v>
      </c>
      <c r="F406" s="31" t="s">
        <v>33</v>
      </c>
      <c r="G406" s="45" t="s">
        <v>167</v>
      </c>
      <c r="H406" s="63" t="str">
        <f>IFERROR(INDEX(Sheet3!$F$2:$F$114, MATCH(G406, Sheet3!$E$2:$E$114, 0)), "")</f>
        <v>BUILDING</v>
      </c>
      <c r="I406" s="32">
        <v>45663</v>
      </c>
      <c r="J406" s="40">
        <f t="shared" ca="1" si="47"/>
        <v>73</v>
      </c>
      <c r="K406" s="34">
        <v>45663</v>
      </c>
      <c r="L406" s="59">
        <f t="shared" ca="1" si="45"/>
        <v>0</v>
      </c>
      <c r="M406" s="34">
        <v>45671</v>
      </c>
      <c r="N406" s="47">
        <f t="shared" ca="1" si="46"/>
        <v>8</v>
      </c>
      <c r="O406" s="75">
        <v>45671</v>
      </c>
      <c r="P406" s="75">
        <v>45673</v>
      </c>
      <c r="Q406" s="47">
        <f t="shared" ca="1" si="50"/>
        <v>2</v>
      </c>
      <c r="R406" s="34">
        <v>45673</v>
      </c>
      <c r="S406" s="59">
        <f t="shared" ca="1" si="51"/>
        <v>63</v>
      </c>
      <c r="T406" s="32"/>
      <c r="U406" s="33" t="str">
        <f t="shared" ca="1" si="52"/>
        <v/>
      </c>
      <c r="V406" s="34"/>
      <c r="W406" s="35">
        <v>400000</v>
      </c>
      <c r="X406" s="36" t="str">
        <f t="shared" ca="1" si="48"/>
        <v>Overdue</v>
      </c>
      <c r="Y406" s="37"/>
      <c r="Z406" s="38" t="str">
        <f t="shared" si="49"/>
        <v/>
      </c>
    </row>
    <row r="407" spans="1:26" s="39" customFormat="1" ht="38.25">
      <c r="A407" s="30">
        <v>404</v>
      </c>
      <c r="B407" s="31" t="s">
        <v>2744</v>
      </c>
      <c r="C407" s="31" t="s">
        <v>95</v>
      </c>
      <c r="D407" s="44" t="s">
        <v>54</v>
      </c>
      <c r="E407" s="72" t="str">
        <f>IFERROR(IF(INDEX(Sheet3!$B$2:$B$8, MATCH(D407, Sheet3!$A$2:$A$8, 0)) = 0, "", INDEX(Sheet3!$B$2:$B$8, MATCH(D407, Sheet3!$A$2:$A$8, 0))), "")</f>
        <v>Breakdown</v>
      </c>
      <c r="F407" s="31" t="s">
        <v>33</v>
      </c>
      <c r="G407" s="45" t="s">
        <v>84</v>
      </c>
      <c r="H407" s="63" t="str">
        <f>IFERROR(INDEX(Sheet3!$F$2:$F$114, MATCH(G407, Sheet3!$E$2:$E$114, 0)), "")</f>
        <v>OTHERS</v>
      </c>
      <c r="I407" s="32">
        <v>45677</v>
      </c>
      <c r="J407" s="40">
        <f t="shared" ca="1" si="47"/>
        <v>59</v>
      </c>
      <c r="K407" s="34">
        <v>45677</v>
      </c>
      <c r="L407" s="59">
        <f t="shared" ca="1" si="45"/>
        <v>0</v>
      </c>
      <c r="M407" s="34">
        <v>45701</v>
      </c>
      <c r="N407" s="47">
        <f t="shared" ca="1" si="46"/>
        <v>24</v>
      </c>
      <c r="O407" s="75">
        <v>45708</v>
      </c>
      <c r="P407" s="75">
        <v>45709</v>
      </c>
      <c r="Q407" s="47">
        <f t="shared" ca="1" si="50"/>
        <v>1</v>
      </c>
      <c r="R407" s="34">
        <v>45709</v>
      </c>
      <c r="S407" s="59">
        <f t="shared" ca="1" si="51"/>
        <v>0</v>
      </c>
      <c r="T407" s="32">
        <v>45709</v>
      </c>
      <c r="U407" s="33">
        <f t="shared" ca="1" si="52"/>
        <v>27</v>
      </c>
      <c r="V407" s="34"/>
      <c r="W407" s="35">
        <v>700000</v>
      </c>
      <c r="X407" s="36" t="str">
        <f t="shared" ca="1" si="48"/>
        <v>Overdue</v>
      </c>
      <c r="Y407" s="37"/>
      <c r="Z407" s="38" t="str">
        <f t="shared" si="49"/>
        <v/>
      </c>
    </row>
    <row r="408" spans="1:26" s="39" customFormat="1" ht="25.5">
      <c r="A408" s="30">
        <v>405</v>
      </c>
      <c r="B408" s="31" t="s">
        <v>2745</v>
      </c>
      <c r="C408" s="31" t="s">
        <v>41</v>
      </c>
      <c r="D408" s="44" t="s">
        <v>32</v>
      </c>
      <c r="E408" s="72" t="str">
        <f>IFERROR(IF(INDEX(Sheet3!$B$2:$B$8, MATCH(D408, Sheet3!$A$2:$A$8, 0)) = 0, "", INDEX(Sheet3!$B$2:$B$8, MATCH(D408, Sheet3!$A$2:$A$8, 0))), "")</f>
        <v>Breakdown</v>
      </c>
      <c r="F408" s="31" t="s">
        <v>1421</v>
      </c>
      <c r="G408" s="45" t="s">
        <v>84</v>
      </c>
      <c r="H408" s="63" t="str">
        <f>IFERROR(INDEX(Sheet3!$F$2:$F$114, MATCH(G408, Sheet3!$E$2:$E$114, 0)), "")</f>
        <v>OTHERS</v>
      </c>
      <c r="I408" s="32">
        <v>45680</v>
      </c>
      <c r="J408" s="40"/>
      <c r="K408" s="34">
        <v>45680</v>
      </c>
      <c r="L408" s="59"/>
      <c r="M408" s="34">
        <v>45721</v>
      </c>
      <c r="N408" s="47"/>
      <c r="O408" s="75">
        <v>45721</v>
      </c>
      <c r="P408" s="75"/>
      <c r="Q408" s="47">
        <f t="shared" ca="1" si="50"/>
        <v>15</v>
      </c>
      <c r="R408" s="34"/>
      <c r="S408" s="59" t="str">
        <f t="shared" ca="1" si="51"/>
        <v/>
      </c>
      <c r="T408" s="32"/>
      <c r="U408" s="33" t="str">
        <f t="shared" ca="1" si="52"/>
        <v/>
      </c>
      <c r="V408" s="34"/>
      <c r="W408" s="35"/>
      <c r="X408" s="36" t="str">
        <f t="shared" ca="1" si="48"/>
        <v>Overdue</v>
      </c>
      <c r="Y408" s="37"/>
      <c r="Z408" s="38" t="str">
        <f t="shared" si="49"/>
        <v/>
      </c>
    </row>
    <row r="409" spans="1:26" s="39" customFormat="1" ht="15.75">
      <c r="A409" s="30">
        <v>406</v>
      </c>
      <c r="B409" s="31" t="s">
        <v>490</v>
      </c>
      <c r="C409" s="31" t="s">
        <v>356</v>
      </c>
      <c r="D409" s="44" t="s">
        <v>32</v>
      </c>
      <c r="E409" s="72" t="str">
        <f>IFERROR(IF(INDEX(Sheet3!$B$2:$B$8, MATCH(D409, Sheet3!$A$2:$A$8, 0)) = 0, "", INDEX(Sheet3!$B$2:$B$8, MATCH(D409, Sheet3!$A$2:$A$8, 0))), "")</f>
        <v>Breakdown</v>
      </c>
      <c r="F409" s="31" t="s">
        <v>1835</v>
      </c>
      <c r="G409" s="45" t="s">
        <v>93</v>
      </c>
      <c r="H409" s="63" t="str">
        <f>IFERROR(INDEX(Sheet3!$F$2:$F$114, MATCH(G409, Sheet3!$E$2:$E$114, 0)), "")</f>
        <v>PLUMBING</v>
      </c>
      <c r="I409" s="32"/>
      <c r="J409" s="40"/>
      <c r="K409" s="34"/>
      <c r="L409" s="59"/>
      <c r="M409" s="34"/>
      <c r="N409" s="47"/>
      <c r="O409" s="75"/>
      <c r="P409" s="75"/>
      <c r="Q409" s="47" t="str">
        <f t="shared" ca="1" si="50"/>
        <v/>
      </c>
      <c r="R409" s="34"/>
      <c r="S409" s="59" t="str">
        <f t="shared" ca="1" si="51"/>
        <v/>
      </c>
      <c r="T409" s="32"/>
      <c r="U409" s="33" t="str">
        <f t="shared" ca="1" si="52"/>
        <v/>
      </c>
      <c r="V409" s="34"/>
      <c r="W409" s="35"/>
      <c r="X409" s="36" t="str">
        <f t="shared" ca="1" si="48"/>
        <v/>
      </c>
      <c r="Y409" s="37"/>
      <c r="Z409" s="38" t="str">
        <f t="shared" si="49"/>
        <v/>
      </c>
    </row>
    <row r="410" spans="1:26" s="39" customFormat="1" ht="15.75">
      <c r="A410" s="30">
        <v>407</v>
      </c>
      <c r="B410" s="31" t="s">
        <v>1077</v>
      </c>
      <c r="C410" s="31" t="s">
        <v>172</v>
      </c>
      <c r="D410" s="44" t="s">
        <v>476</v>
      </c>
      <c r="E410" s="72" t="str">
        <f>IFERROR(IF(INDEX(Sheet3!$B$2:$B$8, MATCH(D410, Sheet3!$A$2:$A$8, 0)) = 0, "", INDEX(Sheet3!$B$2:$B$8, MATCH(D410, Sheet3!$A$2:$A$8, 0))), "")</f>
        <v>Breakdown</v>
      </c>
      <c r="F410" s="31" t="s">
        <v>212</v>
      </c>
      <c r="G410" s="45" t="s">
        <v>122</v>
      </c>
      <c r="H410" s="63" t="str">
        <f>IFERROR(INDEX(Sheet3!$F$2:$F$114, MATCH(G410, Sheet3!$E$2:$E$114, 0)), "")</f>
        <v>KITCHEN_EQUIPMENT</v>
      </c>
      <c r="I410" s="32">
        <v>45668</v>
      </c>
      <c r="J410" s="40"/>
      <c r="K410" s="34">
        <v>45668</v>
      </c>
      <c r="L410" s="59"/>
      <c r="M410" s="34">
        <v>45714</v>
      </c>
      <c r="N410" s="47"/>
      <c r="O410" s="75"/>
      <c r="P410" s="75"/>
      <c r="Q410" s="47" t="str">
        <f t="shared" ca="1" si="50"/>
        <v/>
      </c>
      <c r="R410" s="34"/>
      <c r="S410" s="59" t="str">
        <f t="shared" ca="1" si="51"/>
        <v/>
      </c>
      <c r="T410" s="32"/>
      <c r="U410" s="33" t="str">
        <f t="shared" ca="1" si="52"/>
        <v/>
      </c>
      <c r="V410" s="34">
        <v>45714</v>
      </c>
      <c r="W410" s="35"/>
      <c r="X410" s="36" t="str">
        <f t="shared" ca="1" si="48"/>
        <v>Completed</v>
      </c>
      <c r="Y410" s="37">
        <v>45714</v>
      </c>
      <c r="Z410" s="38">
        <f t="shared" si="49"/>
        <v>1</v>
      </c>
    </row>
    <row r="411" spans="1:26" s="39" customFormat="1" ht="15.75">
      <c r="A411" s="30">
        <v>408</v>
      </c>
      <c r="B411" s="31" t="s">
        <v>2333</v>
      </c>
      <c r="C411" s="31" t="s">
        <v>356</v>
      </c>
      <c r="D411" s="44" t="s">
        <v>54</v>
      </c>
      <c r="E411" s="72" t="str">
        <f>IFERROR(IF(INDEX(Sheet3!$B$2:$B$8, MATCH(D411, Sheet3!$A$2:$A$8, 0)) = 0, "", INDEX(Sheet3!$B$2:$B$8, MATCH(D411, Sheet3!$A$2:$A$8, 0))), "")</f>
        <v>Breakdown</v>
      </c>
      <c r="F411" s="31" t="s">
        <v>324</v>
      </c>
      <c r="G411" s="45" t="s">
        <v>97</v>
      </c>
      <c r="H411" s="63" t="str">
        <f>IFERROR(INDEX(Sheet3!$F$2:$F$114, MATCH(G411, Sheet3!$E$2:$E$114, 0)), "")</f>
        <v>HVAC</v>
      </c>
      <c r="I411" s="32"/>
      <c r="J411" s="40"/>
      <c r="K411" s="34"/>
      <c r="L411" s="59"/>
      <c r="M411" s="34"/>
      <c r="N411" s="47"/>
      <c r="O411" s="75"/>
      <c r="P411" s="75"/>
      <c r="Q411" s="47" t="str">
        <f t="shared" ca="1" si="50"/>
        <v/>
      </c>
      <c r="R411" s="34"/>
      <c r="S411" s="59" t="str">
        <f t="shared" ca="1" si="51"/>
        <v/>
      </c>
      <c r="T411" s="32"/>
      <c r="U411" s="33" t="str">
        <f t="shared" ca="1" si="52"/>
        <v/>
      </c>
      <c r="V411" s="34"/>
      <c r="W411" s="35"/>
      <c r="X411" s="36" t="str">
        <f t="shared" ca="1" si="48"/>
        <v/>
      </c>
      <c r="Y411" s="37"/>
      <c r="Z411" s="38" t="str">
        <f t="shared" si="49"/>
        <v/>
      </c>
    </row>
    <row r="412" spans="1:26" s="39" customFormat="1" ht="25.5">
      <c r="A412" s="30">
        <v>409</v>
      </c>
      <c r="B412" s="31" t="s">
        <v>1413</v>
      </c>
      <c r="C412" s="31" t="s">
        <v>419</v>
      </c>
      <c r="D412" s="44" t="s">
        <v>54</v>
      </c>
      <c r="E412" s="72" t="str">
        <f>IFERROR(IF(INDEX(Sheet3!$B$2:$B$8, MATCH(D412, Sheet3!$A$2:$A$8, 0)) = 0, "", INDEX(Sheet3!$B$2:$B$8, MATCH(D412, Sheet3!$A$2:$A$8, 0))), "")</f>
        <v>Breakdown</v>
      </c>
      <c r="F412" s="31" t="s">
        <v>2051</v>
      </c>
      <c r="G412" s="45" t="s">
        <v>202</v>
      </c>
      <c r="H412" s="63" t="str">
        <f>IFERROR(INDEX(Sheet3!$F$2:$F$114, MATCH(G412, Sheet3!$E$2:$E$114, 0)), "")</f>
        <v>GENERATOR</v>
      </c>
      <c r="I412" s="32">
        <v>45706</v>
      </c>
      <c r="J412" s="40"/>
      <c r="K412" s="34">
        <v>45675</v>
      </c>
      <c r="L412" s="59"/>
      <c r="M412" s="34">
        <v>45706</v>
      </c>
      <c r="N412" s="47"/>
      <c r="O412" s="75">
        <v>45706</v>
      </c>
      <c r="P412" s="75">
        <v>45706</v>
      </c>
      <c r="Q412" s="47">
        <f t="shared" ca="1" si="50"/>
        <v>0</v>
      </c>
      <c r="R412" s="34">
        <v>45706</v>
      </c>
      <c r="S412" s="59">
        <f t="shared" ca="1" si="51"/>
        <v>0</v>
      </c>
      <c r="T412" s="32">
        <v>45706</v>
      </c>
      <c r="U412" s="33">
        <f t="shared" ca="1" si="52"/>
        <v>0</v>
      </c>
      <c r="V412" s="34">
        <v>45706</v>
      </c>
      <c r="W412" s="35"/>
      <c r="X412" s="36" t="str">
        <f t="shared" ca="1" si="48"/>
        <v>Completed</v>
      </c>
      <c r="Y412" s="37">
        <v>45706</v>
      </c>
      <c r="Z412" s="38">
        <f t="shared" si="49"/>
        <v>1</v>
      </c>
    </row>
    <row r="413" spans="1:26" s="39" customFormat="1" ht="30.75">
      <c r="A413" s="30">
        <v>410</v>
      </c>
      <c r="B413" s="31" t="s">
        <v>2746</v>
      </c>
      <c r="C413" s="31" t="s">
        <v>53</v>
      </c>
      <c r="D413" s="44" t="s">
        <v>54</v>
      </c>
      <c r="E413" s="72" t="str">
        <f>IFERROR(IF(INDEX(Sheet3!$B$2:$B$8, MATCH(D413, Sheet3!$A$2:$A$8, 0)) = 0, "", INDEX(Sheet3!$B$2:$B$8, MATCH(D413, Sheet3!$A$2:$A$8, 0))), "")</f>
        <v>Breakdown</v>
      </c>
      <c r="F413" s="31" t="s">
        <v>43</v>
      </c>
      <c r="G413" s="45" t="s">
        <v>44</v>
      </c>
      <c r="H413" s="63" t="str">
        <f>IFERROR(INDEX(Sheet3!$F$2:$F$114, MATCH(G413, Sheet3!$E$2:$E$114, 0)), "")</f>
        <v>SECURITY</v>
      </c>
      <c r="I413" s="32">
        <v>45681</v>
      </c>
      <c r="J413" s="40"/>
      <c r="K413" s="34">
        <v>45682</v>
      </c>
      <c r="L413" s="59"/>
      <c r="M413" s="34">
        <v>45685</v>
      </c>
      <c r="N413" s="47"/>
      <c r="O413" s="75">
        <v>45687</v>
      </c>
      <c r="P413" s="75">
        <v>45687</v>
      </c>
      <c r="Q413" s="47">
        <f t="shared" ca="1" si="50"/>
        <v>0</v>
      </c>
      <c r="R413" s="34">
        <v>45687</v>
      </c>
      <c r="S413" s="59">
        <f t="shared" ca="1" si="51"/>
        <v>37</v>
      </c>
      <c r="T413" s="32">
        <v>45724</v>
      </c>
      <c r="U413" s="33">
        <f t="shared" ca="1" si="52"/>
        <v>12</v>
      </c>
      <c r="V413" s="34"/>
      <c r="W413" s="35">
        <v>268535</v>
      </c>
      <c r="X413" s="36" t="str">
        <f t="shared" ca="1" si="48"/>
        <v>Overdue</v>
      </c>
      <c r="Y413" s="37"/>
      <c r="Z413" s="38" t="str">
        <f t="shared" si="49"/>
        <v/>
      </c>
    </row>
    <row r="414" spans="1:26" s="39" customFormat="1" ht="38.25">
      <c r="A414" s="30">
        <v>411</v>
      </c>
      <c r="B414" s="31" t="s">
        <v>2747</v>
      </c>
      <c r="C414" s="31" t="s">
        <v>858</v>
      </c>
      <c r="D414" s="44" t="s">
        <v>54</v>
      </c>
      <c r="E414" s="72" t="str">
        <f>IFERROR(IF(INDEX(Sheet3!$B$2:$B$8, MATCH(D414, Sheet3!$A$2:$A$8, 0)) = 0, "", INDEX(Sheet3!$B$2:$B$8, MATCH(D414, Sheet3!$A$2:$A$8, 0))), "")</f>
        <v>Breakdown</v>
      </c>
      <c r="F414" s="31" t="s">
        <v>134</v>
      </c>
      <c r="G414" s="45" t="s">
        <v>1209</v>
      </c>
      <c r="H414" s="63" t="str">
        <f>IFERROR(INDEX(Sheet3!$F$2:$F$114, MATCH(G414, Sheet3!$E$2:$E$114, 0)), "")</f>
        <v>HVAC</v>
      </c>
      <c r="I414" s="32">
        <v>45670</v>
      </c>
      <c r="J414" s="40"/>
      <c r="K414" s="34">
        <v>45670</v>
      </c>
      <c r="L414" s="59"/>
      <c r="M414" s="34">
        <v>45672</v>
      </c>
      <c r="N414" s="47"/>
      <c r="O414" s="75">
        <v>45672</v>
      </c>
      <c r="P414" s="75">
        <v>45672</v>
      </c>
      <c r="Q414" s="47">
        <f t="shared" ca="1" si="50"/>
        <v>0</v>
      </c>
      <c r="R414" s="34">
        <v>45672</v>
      </c>
      <c r="S414" s="59">
        <f t="shared" ca="1" si="51"/>
        <v>5</v>
      </c>
      <c r="T414" s="32">
        <v>45677</v>
      </c>
      <c r="U414" s="33">
        <f t="shared" ca="1" si="52"/>
        <v>59</v>
      </c>
      <c r="V414" s="34"/>
      <c r="W414" s="35">
        <v>400975</v>
      </c>
      <c r="X414" s="36" t="str">
        <f t="shared" ca="1" si="48"/>
        <v>Overdue</v>
      </c>
      <c r="Y414" s="37"/>
      <c r="Z414" s="38" t="str">
        <f t="shared" si="49"/>
        <v/>
      </c>
    </row>
    <row r="415" spans="1:26" s="39" customFormat="1" ht="25.5">
      <c r="A415" s="30">
        <v>412</v>
      </c>
      <c r="B415" s="31" t="s">
        <v>2748</v>
      </c>
      <c r="C415" s="31" t="s">
        <v>599</v>
      </c>
      <c r="D415" s="44" t="s">
        <v>54</v>
      </c>
      <c r="E415" s="72" t="str">
        <f>IFERROR(IF(INDEX(Sheet3!$B$2:$B$8, MATCH(D415, Sheet3!$A$2:$A$8, 0)) = 0, "", INDEX(Sheet3!$B$2:$B$8, MATCH(D415, Sheet3!$A$2:$A$8, 0))), "")</f>
        <v>Breakdown</v>
      </c>
      <c r="F415" s="31" t="s">
        <v>474</v>
      </c>
      <c r="G415" s="45" t="s">
        <v>48</v>
      </c>
      <c r="H415" s="63" t="str">
        <f>IFERROR(INDEX(Sheet3!$F$2:$F$114, MATCH(G415, Sheet3!$E$2:$E$114, 0)), "")</f>
        <v>BUILDING</v>
      </c>
      <c r="I415" s="32">
        <v>45663</v>
      </c>
      <c r="J415" s="40">
        <f t="shared" ca="1" si="47"/>
        <v>73</v>
      </c>
      <c r="K415" s="34">
        <v>45663</v>
      </c>
      <c r="L415" s="59">
        <f t="shared" ref="L411:L474" ca="1" si="53">IF(K415&lt;&gt;"",K415-I415,IF(I415="","",TODAY()-I415))</f>
        <v>0</v>
      </c>
      <c r="M415" s="34">
        <v>45663</v>
      </c>
      <c r="N415" s="47">
        <f t="shared" ref="N411:N474" ca="1" si="54">IF(M415&lt;&gt;"",M415-K415,IF(K415="","",TODAY()-K415))</f>
        <v>0</v>
      </c>
      <c r="O415" s="75">
        <v>45673</v>
      </c>
      <c r="P415" s="75">
        <v>45673</v>
      </c>
      <c r="Q415" s="47">
        <f t="shared" ca="1" si="50"/>
        <v>0</v>
      </c>
      <c r="R415" s="34">
        <v>45673</v>
      </c>
      <c r="S415" s="59">
        <f t="shared" ca="1" si="51"/>
        <v>55</v>
      </c>
      <c r="T415" s="32">
        <v>45728</v>
      </c>
      <c r="U415" s="33">
        <f t="shared" ca="1" si="52"/>
        <v>8</v>
      </c>
      <c r="V415" s="34"/>
      <c r="W415" s="35">
        <v>220000</v>
      </c>
      <c r="X415" s="36" t="str">
        <f t="shared" ca="1" si="48"/>
        <v>Overdue</v>
      </c>
      <c r="Y415" s="37"/>
      <c r="Z415" s="38" t="str">
        <f t="shared" si="49"/>
        <v/>
      </c>
    </row>
    <row r="416" spans="1:26" s="39" customFormat="1" ht="30.75">
      <c r="A416" s="30">
        <v>413</v>
      </c>
      <c r="B416" s="31" t="s">
        <v>244</v>
      </c>
      <c r="C416" s="31" t="s">
        <v>71</v>
      </c>
      <c r="D416" s="44" t="s">
        <v>59</v>
      </c>
      <c r="E416" s="72" t="str">
        <f>IFERROR(IF(INDEX(Sheet3!$B$2:$B$8, MATCH(D416, Sheet3!$A$2:$A$8, 0)) = 0, "", INDEX(Sheet3!$B$2:$B$8, MATCH(D416, Sheet3!$A$2:$A$8, 0))), "")</f>
        <v>Preventive</v>
      </c>
      <c r="F416" s="31"/>
      <c r="G416" s="45"/>
      <c r="H416" s="63" t="str">
        <f>IFERROR(INDEX(Sheet3!$F$2:$F$114, MATCH(G416, Sheet3!$E$2:$E$114, 0)), "")</f>
        <v/>
      </c>
      <c r="I416" s="32"/>
      <c r="J416" s="40" t="str">
        <f t="shared" ca="1" si="47"/>
        <v/>
      </c>
      <c r="K416" s="34"/>
      <c r="L416" s="59" t="str">
        <f t="shared" ca="1" si="53"/>
        <v/>
      </c>
      <c r="M416" s="34"/>
      <c r="N416" s="47" t="str">
        <f t="shared" ca="1" si="54"/>
        <v/>
      </c>
      <c r="O416" s="75"/>
      <c r="P416" s="75">
        <v>45680</v>
      </c>
      <c r="Q416" s="47">
        <f t="shared" ca="1" si="50"/>
        <v>45680</v>
      </c>
      <c r="R416" s="34"/>
      <c r="S416" s="59" t="str">
        <f t="shared" ca="1" si="51"/>
        <v/>
      </c>
      <c r="T416" s="32"/>
      <c r="U416" s="33" t="str">
        <f t="shared" ca="1" si="52"/>
        <v/>
      </c>
      <c r="V416" s="34"/>
      <c r="W416" s="35">
        <v>155000</v>
      </c>
      <c r="X416" s="36" t="str">
        <f t="shared" ca="1" si="48"/>
        <v/>
      </c>
      <c r="Y416" s="37"/>
      <c r="Z416" s="38" t="str">
        <f t="shared" si="49"/>
        <v/>
      </c>
    </row>
    <row r="417" spans="1:26" s="39" customFormat="1" ht="38.25">
      <c r="A417" s="30">
        <v>414</v>
      </c>
      <c r="B417" s="31" t="s">
        <v>2749</v>
      </c>
      <c r="C417" s="31" t="s">
        <v>306</v>
      </c>
      <c r="D417" s="44" t="s">
        <v>32</v>
      </c>
      <c r="E417" s="72" t="str">
        <f>IFERROR(IF(INDEX(Sheet3!$B$2:$B$8, MATCH(D417, Sheet3!$A$2:$A$8, 0)) = 0, "", INDEX(Sheet3!$B$2:$B$8, MATCH(D417, Sheet3!$A$2:$A$8, 0))), "")</f>
        <v>Breakdown</v>
      </c>
      <c r="F417" s="31" t="s">
        <v>33</v>
      </c>
      <c r="G417" s="45" t="s">
        <v>84</v>
      </c>
      <c r="H417" s="63" t="str">
        <f>IFERROR(INDEX(Sheet3!$F$2:$F$114, MATCH(G417, Sheet3!$E$2:$E$114, 0)), "")</f>
        <v>OTHERS</v>
      </c>
      <c r="I417" s="32">
        <v>45685</v>
      </c>
      <c r="J417" s="40">
        <f t="shared" ca="1" si="47"/>
        <v>51</v>
      </c>
      <c r="K417" s="34">
        <v>45685</v>
      </c>
      <c r="L417" s="59">
        <f t="shared" ca="1" si="53"/>
        <v>0</v>
      </c>
      <c r="M417" s="34">
        <v>45685</v>
      </c>
      <c r="N417" s="47">
        <f t="shared" ca="1" si="54"/>
        <v>0</v>
      </c>
      <c r="O417" s="75">
        <v>45685</v>
      </c>
      <c r="P417" s="75">
        <v>45686</v>
      </c>
      <c r="Q417" s="47">
        <f t="shared" ca="1" si="50"/>
        <v>1</v>
      </c>
      <c r="R417" s="34">
        <v>45686</v>
      </c>
      <c r="S417" s="59">
        <f t="shared" ca="1" si="51"/>
        <v>50</v>
      </c>
      <c r="T417" s="32"/>
      <c r="U417" s="33" t="str">
        <f t="shared" ca="1" si="52"/>
        <v/>
      </c>
      <c r="V417" s="34"/>
      <c r="W417" s="35"/>
      <c r="X417" s="36" t="str">
        <f t="shared" ca="1" si="48"/>
        <v>Overdue</v>
      </c>
      <c r="Y417" s="37"/>
      <c r="Z417" s="38" t="str">
        <f t="shared" si="49"/>
        <v/>
      </c>
    </row>
    <row r="418" spans="1:26" s="39" customFormat="1" ht="15.75">
      <c r="A418" s="30">
        <v>415</v>
      </c>
      <c r="B418" s="31" t="s">
        <v>2750</v>
      </c>
      <c r="C418" s="31" t="s">
        <v>243</v>
      </c>
      <c r="D418" s="44" t="s">
        <v>32</v>
      </c>
      <c r="E418" s="72" t="str">
        <f>IFERROR(IF(INDEX(Sheet3!$B$2:$B$8, MATCH(D418, Sheet3!$A$2:$A$8, 0)) = 0, "", INDEX(Sheet3!$B$2:$B$8, MATCH(D418, Sheet3!$A$2:$A$8, 0))), "")</f>
        <v>Breakdown</v>
      </c>
      <c r="F418" s="31" t="s">
        <v>412</v>
      </c>
      <c r="G418" s="45" t="s">
        <v>34</v>
      </c>
      <c r="H418" s="63" t="str">
        <f>IFERROR(INDEX(Sheet3!$F$2:$F$114, MATCH(G418, Sheet3!$E$2:$E$114, 0)), "")</f>
        <v>EVACUATION</v>
      </c>
      <c r="I418" s="32">
        <v>45680</v>
      </c>
      <c r="J418" s="40">
        <f t="shared" ca="1" si="47"/>
        <v>56</v>
      </c>
      <c r="K418" s="34">
        <v>45680</v>
      </c>
      <c r="L418" s="59">
        <f t="shared" ca="1" si="53"/>
        <v>0</v>
      </c>
      <c r="M418" s="34">
        <v>45680</v>
      </c>
      <c r="N418" s="47">
        <f t="shared" ca="1" si="54"/>
        <v>0</v>
      </c>
      <c r="O418" s="75">
        <v>45680</v>
      </c>
      <c r="P418" s="75">
        <v>45680</v>
      </c>
      <c r="Q418" s="47">
        <f t="shared" ca="1" si="50"/>
        <v>0</v>
      </c>
      <c r="R418" s="34">
        <v>45680</v>
      </c>
      <c r="S418" s="59">
        <f t="shared" ca="1" si="51"/>
        <v>1</v>
      </c>
      <c r="T418" s="32">
        <v>45681</v>
      </c>
      <c r="U418" s="33">
        <f t="shared" ca="1" si="52"/>
        <v>55</v>
      </c>
      <c r="V418" s="34"/>
      <c r="W418" s="35">
        <v>395000</v>
      </c>
      <c r="X418" s="36" t="str">
        <f t="shared" ca="1" si="48"/>
        <v>Overdue</v>
      </c>
      <c r="Y418" s="37"/>
      <c r="Z418" s="38" t="str">
        <f t="shared" si="49"/>
        <v/>
      </c>
    </row>
    <row r="419" spans="1:26" s="39" customFormat="1" ht="38.25">
      <c r="A419" s="30">
        <v>416</v>
      </c>
      <c r="B419" s="31" t="s">
        <v>2751</v>
      </c>
      <c r="C419" s="31" t="s">
        <v>95</v>
      </c>
      <c r="D419" s="44" t="s">
        <v>32</v>
      </c>
      <c r="E419" s="72" t="str">
        <f>IFERROR(IF(INDEX(Sheet3!$B$2:$B$8, MATCH(D419, Sheet3!$A$2:$A$8, 0)) = 0, "", INDEX(Sheet3!$B$2:$B$8, MATCH(D419, Sheet3!$A$2:$A$8, 0))), "")</f>
        <v>Breakdown</v>
      </c>
      <c r="F419" s="31" t="s">
        <v>412</v>
      </c>
      <c r="G419" s="45" t="s">
        <v>34</v>
      </c>
      <c r="H419" s="63" t="str">
        <f>IFERROR(INDEX(Sheet3!$F$2:$F$114, MATCH(G419, Sheet3!$E$2:$E$114, 0)), "")</f>
        <v>EVACUATION</v>
      </c>
      <c r="I419" s="32">
        <v>45680</v>
      </c>
      <c r="J419" s="40">
        <f t="shared" ca="1" si="47"/>
        <v>56</v>
      </c>
      <c r="K419" s="34">
        <v>45680</v>
      </c>
      <c r="L419" s="59">
        <f t="shared" ca="1" si="53"/>
        <v>0</v>
      </c>
      <c r="M419" s="34">
        <v>45680</v>
      </c>
      <c r="N419" s="47">
        <f t="shared" ca="1" si="54"/>
        <v>0</v>
      </c>
      <c r="O419" s="75"/>
      <c r="P419" s="75"/>
      <c r="Q419" s="47" t="str">
        <f t="shared" ca="1" si="50"/>
        <v/>
      </c>
      <c r="R419" s="34"/>
      <c r="S419" s="59" t="str">
        <f t="shared" ca="1" si="51"/>
        <v/>
      </c>
      <c r="T419" s="32"/>
      <c r="U419" s="33" t="str">
        <f t="shared" ca="1" si="52"/>
        <v/>
      </c>
      <c r="V419" s="34"/>
      <c r="W419" s="35"/>
      <c r="X419" s="36" t="str">
        <f t="shared" ca="1" si="48"/>
        <v>Overdue</v>
      </c>
      <c r="Y419" s="37"/>
      <c r="Z419" s="38" t="str">
        <f t="shared" si="49"/>
        <v/>
      </c>
    </row>
    <row r="420" spans="1:26" s="39" customFormat="1" ht="15.75">
      <c r="A420" s="30">
        <v>417</v>
      </c>
      <c r="B420" s="31" t="s">
        <v>2751</v>
      </c>
      <c r="C420" s="31" t="s">
        <v>209</v>
      </c>
      <c r="D420" s="44" t="s">
        <v>32</v>
      </c>
      <c r="E420" s="72" t="str">
        <f>IFERROR(IF(INDEX(Sheet3!$B$2:$B$8, MATCH(D420, Sheet3!$A$2:$A$8, 0)) = 0, "", INDEX(Sheet3!$B$2:$B$8, MATCH(D420, Sheet3!$A$2:$A$8, 0))), "")</f>
        <v>Breakdown</v>
      </c>
      <c r="F420" s="31" t="s">
        <v>1364</v>
      </c>
      <c r="G420" s="45" t="s">
        <v>34</v>
      </c>
      <c r="H420" s="63" t="str">
        <f>IFERROR(INDEX(Sheet3!$F$2:$F$114, MATCH(G420, Sheet3!$E$2:$E$114, 0)), "")</f>
        <v>EVACUATION</v>
      </c>
      <c r="I420" s="32">
        <v>45678</v>
      </c>
      <c r="J420" s="40">
        <f t="shared" ca="1" si="47"/>
        <v>58</v>
      </c>
      <c r="K420" s="34">
        <v>45678</v>
      </c>
      <c r="L420" s="59">
        <f t="shared" ca="1" si="53"/>
        <v>0</v>
      </c>
      <c r="M420" s="34">
        <v>45679</v>
      </c>
      <c r="N420" s="47">
        <f t="shared" ca="1" si="54"/>
        <v>1</v>
      </c>
      <c r="O420" s="75"/>
      <c r="P420" s="75"/>
      <c r="Q420" s="47" t="str">
        <f t="shared" ca="1" si="50"/>
        <v/>
      </c>
      <c r="R420" s="34"/>
      <c r="S420" s="59" t="str">
        <f t="shared" ca="1" si="51"/>
        <v/>
      </c>
      <c r="T420" s="32"/>
      <c r="U420" s="33" t="str">
        <f t="shared" ca="1" si="52"/>
        <v/>
      </c>
      <c r="V420" s="34"/>
      <c r="W420" s="35"/>
      <c r="X420" s="36" t="str">
        <f t="shared" ca="1" si="48"/>
        <v>Overdue</v>
      </c>
      <c r="Y420" s="37"/>
      <c r="Z420" s="38" t="str">
        <f t="shared" si="49"/>
        <v/>
      </c>
    </row>
    <row r="421" spans="1:26" s="39" customFormat="1" ht="25.5">
      <c r="A421" s="30">
        <v>418</v>
      </c>
      <c r="B421" s="31" t="s">
        <v>2752</v>
      </c>
      <c r="C421" s="31" t="s">
        <v>31</v>
      </c>
      <c r="D421" s="44" t="s">
        <v>32</v>
      </c>
      <c r="E421" s="72" t="str">
        <f>IFERROR(IF(INDEX(Sheet3!$B$2:$B$8, MATCH(D421, Sheet3!$A$2:$A$8, 0)) = 0, "", INDEX(Sheet3!$B$2:$B$8, MATCH(D421, Sheet3!$A$2:$A$8, 0))), "")</f>
        <v>Breakdown</v>
      </c>
      <c r="F421" s="31" t="s">
        <v>33</v>
      </c>
      <c r="G421" s="45" t="s">
        <v>34</v>
      </c>
      <c r="H421" s="63" t="str">
        <f>IFERROR(INDEX(Sheet3!$F$2:$F$114, MATCH(G421, Sheet3!$E$2:$E$114, 0)), "")</f>
        <v>EVACUATION</v>
      </c>
      <c r="I421" s="32">
        <v>45672</v>
      </c>
      <c r="J421" s="40">
        <f t="shared" ca="1" si="47"/>
        <v>64</v>
      </c>
      <c r="K421" s="34">
        <v>45672</v>
      </c>
      <c r="L421" s="59">
        <f t="shared" ca="1" si="53"/>
        <v>0</v>
      </c>
      <c r="M421" s="34">
        <v>45673</v>
      </c>
      <c r="N421" s="47">
        <f t="shared" ca="1" si="54"/>
        <v>1</v>
      </c>
      <c r="O421" s="75"/>
      <c r="P421" s="75"/>
      <c r="Q421" s="47" t="str">
        <f t="shared" ca="1" si="50"/>
        <v/>
      </c>
      <c r="R421" s="34"/>
      <c r="S421" s="59" t="str">
        <f t="shared" ca="1" si="51"/>
        <v/>
      </c>
      <c r="T421" s="32"/>
      <c r="U421" s="33" t="str">
        <f t="shared" ca="1" si="52"/>
        <v/>
      </c>
      <c r="V421" s="34"/>
      <c r="W421" s="35"/>
      <c r="X421" s="36" t="str">
        <f t="shared" ca="1" si="48"/>
        <v>Overdue</v>
      </c>
      <c r="Y421" s="37"/>
      <c r="Z421" s="38" t="str">
        <f t="shared" si="49"/>
        <v/>
      </c>
    </row>
    <row r="422" spans="1:26" s="39" customFormat="1" ht="25.5">
      <c r="A422" s="30">
        <v>419</v>
      </c>
      <c r="B422" s="31" t="s">
        <v>2753</v>
      </c>
      <c r="C422" s="31" t="s">
        <v>199</v>
      </c>
      <c r="D422" s="44" t="s">
        <v>54</v>
      </c>
      <c r="E422" s="72" t="str">
        <f>IFERROR(IF(INDEX(Sheet3!$B$2:$B$8, MATCH(D422, Sheet3!$A$2:$A$8, 0)) = 0, "", INDEX(Sheet3!$B$2:$B$8, MATCH(D422, Sheet3!$A$2:$A$8, 0))), "")</f>
        <v>Breakdown</v>
      </c>
      <c r="F422" s="31" t="s">
        <v>2312</v>
      </c>
      <c r="G422" s="45" t="s">
        <v>84</v>
      </c>
      <c r="H422" s="63" t="str">
        <f>IFERROR(INDEX(Sheet3!$F$2:$F$114, MATCH(G422, Sheet3!$E$2:$E$114, 0)), "")</f>
        <v>OTHERS</v>
      </c>
      <c r="I422" s="32">
        <v>45673</v>
      </c>
      <c r="J422" s="40">
        <f t="shared" ca="1" si="47"/>
        <v>63</v>
      </c>
      <c r="K422" s="34">
        <v>45673</v>
      </c>
      <c r="L422" s="59">
        <f t="shared" ca="1" si="53"/>
        <v>0</v>
      </c>
      <c r="M422" s="34">
        <v>45673</v>
      </c>
      <c r="N422" s="47">
        <f t="shared" ca="1" si="54"/>
        <v>0</v>
      </c>
      <c r="O422" s="75"/>
      <c r="P422" s="75"/>
      <c r="Q422" s="47" t="str">
        <f t="shared" ca="1" si="50"/>
        <v/>
      </c>
      <c r="R422" s="34"/>
      <c r="S422" s="59" t="str">
        <f t="shared" ca="1" si="51"/>
        <v/>
      </c>
      <c r="T422" s="32"/>
      <c r="U422" s="33" t="str">
        <f t="shared" ca="1" si="52"/>
        <v/>
      </c>
      <c r="V422" s="34"/>
      <c r="W422" s="35"/>
      <c r="X422" s="36" t="str">
        <f t="shared" ca="1" si="48"/>
        <v>Overdue</v>
      </c>
      <c r="Y422" s="37"/>
      <c r="Z422" s="38" t="str">
        <f t="shared" si="49"/>
        <v/>
      </c>
    </row>
    <row r="423" spans="1:26" s="39" customFormat="1" ht="30.75">
      <c r="A423" s="30">
        <v>420</v>
      </c>
      <c r="B423" s="31" t="s">
        <v>2754</v>
      </c>
      <c r="C423" s="31" t="s">
        <v>243</v>
      </c>
      <c r="D423" s="44" t="s">
        <v>54</v>
      </c>
      <c r="E423" s="72" t="str">
        <f>IFERROR(IF(INDEX(Sheet3!$B$2:$B$8, MATCH(D423, Sheet3!$A$2:$A$8, 0)) = 0, "", INDEX(Sheet3!$B$2:$B$8, MATCH(D423, Sheet3!$A$2:$A$8, 0))), "")</f>
        <v>Breakdown</v>
      </c>
      <c r="F423" s="31" t="s">
        <v>2312</v>
      </c>
      <c r="G423" s="45" t="s">
        <v>152</v>
      </c>
      <c r="H423" s="63" t="str">
        <f>IFERROR(INDEX(Sheet3!$F$2:$F$114, MATCH(G423, Sheet3!$E$2:$E$114, 0)), "")</f>
        <v>PLUMBING</v>
      </c>
      <c r="I423" s="32">
        <v>45666</v>
      </c>
      <c r="J423" s="40">
        <f t="shared" ca="1" si="47"/>
        <v>70</v>
      </c>
      <c r="K423" s="34">
        <v>45666</v>
      </c>
      <c r="L423" s="59">
        <f t="shared" ca="1" si="53"/>
        <v>0</v>
      </c>
      <c r="M423" s="34"/>
      <c r="N423" s="47">
        <f t="shared" ca="1" si="54"/>
        <v>70</v>
      </c>
      <c r="O423" s="75"/>
      <c r="P423" s="75"/>
      <c r="Q423" s="47" t="str">
        <f t="shared" ca="1" si="50"/>
        <v/>
      </c>
      <c r="R423" s="34"/>
      <c r="S423" s="59" t="str">
        <f t="shared" ca="1" si="51"/>
        <v/>
      </c>
      <c r="T423" s="32"/>
      <c r="U423" s="33" t="str">
        <f t="shared" ca="1" si="52"/>
        <v/>
      </c>
      <c r="V423" s="34"/>
      <c r="W423" s="35"/>
      <c r="X423" s="36" t="str">
        <f t="shared" ca="1" si="48"/>
        <v>Overdue</v>
      </c>
      <c r="Y423" s="37"/>
      <c r="Z423" s="38" t="str">
        <f t="shared" si="49"/>
        <v/>
      </c>
    </row>
    <row r="424" spans="1:26" s="39" customFormat="1" ht="30.75">
      <c r="A424" s="30">
        <v>421</v>
      </c>
      <c r="B424" s="31" t="s">
        <v>2755</v>
      </c>
      <c r="C424" s="31" t="s">
        <v>642</v>
      </c>
      <c r="D424" s="44" t="s">
        <v>59</v>
      </c>
      <c r="E424" s="72" t="str">
        <f>IFERROR(IF(INDEX(Sheet3!$B$2:$B$8, MATCH(D424, Sheet3!$A$2:$A$8, 0)) = 0, "", INDEX(Sheet3!$B$2:$B$8, MATCH(D424, Sheet3!$A$2:$A$8, 0))), "")</f>
        <v>Preventive</v>
      </c>
      <c r="F424" s="31" t="s">
        <v>324</v>
      </c>
      <c r="G424" s="45" t="s">
        <v>61</v>
      </c>
      <c r="H424" s="63" t="str">
        <f>IFERROR(INDEX(Sheet3!$F$2:$F$114, MATCH(G424, Sheet3!$E$2:$E$114, 0)), "")</f>
        <v>HVAC</v>
      </c>
      <c r="I424" s="32">
        <v>45659</v>
      </c>
      <c r="J424" s="40">
        <f t="shared" ca="1" si="47"/>
        <v>77</v>
      </c>
      <c r="K424" s="34">
        <v>45659</v>
      </c>
      <c r="L424" s="59">
        <f t="shared" ca="1" si="53"/>
        <v>0</v>
      </c>
      <c r="M424" s="34">
        <v>45660</v>
      </c>
      <c r="N424" s="47">
        <f t="shared" ca="1" si="54"/>
        <v>1</v>
      </c>
      <c r="O424" s="75">
        <v>45660</v>
      </c>
      <c r="P424" s="75">
        <v>45661</v>
      </c>
      <c r="Q424" s="47">
        <f t="shared" ca="1" si="50"/>
        <v>1</v>
      </c>
      <c r="R424" s="34"/>
      <c r="S424" s="59" t="str">
        <f t="shared" ca="1" si="51"/>
        <v/>
      </c>
      <c r="T424" s="32"/>
      <c r="U424" s="33" t="str">
        <f t="shared" ca="1" si="52"/>
        <v/>
      </c>
      <c r="V424" s="34"/>
      <c r="W424" s="35">
        <v>340000</v>
      </c>
      <c r="X424" s="36" t="str">
        <f t="shared" ca="1" si="48"/>
        <v>Overdue</v>
      </c>
      <c r="Y424" s="37"/>
      <c r="Z424" s="38" t="str">
        <f t="shared" si="49"/>
        <v/>
      </c>
    </row>
    <row r="425" spans="1:26" s="39" customFormat="1" ht="30.75">
      <c r="A425" s="30">
        <v>422</v>
      </c>
      <c r="B425" s="31" t="s">
        <v>2756</v>
      </c>
      <c r="C425" s="31" t="s">
        <v>503</v>
      </c>
      <c r="D425" s="44" t="s">
        <v>59</v>
      </c>
      <c r="E425" s="72" t="str">
        <f>IFERROR(IF(INDEX(Sheet3!$B$2:$B$8, MATCH(D425, Sheet3!$A$2:$A$8, 0)) = 0, "", INDEX(Sheet3!$B$2:$B$8, MATCH(D425, Sheet3!$A$2:$A$8, 0))), "")</f>
        <v>Preventive</v>
      </c>
      <c r="F425" s="31" t="s">
        <v>134</v>
      </c>
      <c r="G425" s="45" t="s">
        <v>84</v>
      </c>
      <c r="H425" s="63" t="str">
        <f>IFERROR(INDEX(Sheet3!$F$2:$F$114, MATCH(G425, Sheet3!$E$2:$E$114, 0)), "")</f>
        <v>OTHERS</v>
      </c>
      <c r="I425" s="32">
        <v>45659</v>
      </c>
      <c r="J425" s="40">
        <f t="shared" ca="1" si="47"/>
        <v>5</v>
      </c>
      <c r="K425" s="34">
        <v>45659</v>
      </c>
      <c r="L425" s="59">
        <f t="shared" ca="1" si="53"/>
        <v>0</v>
      </c>
      <c r="M425" s="34">
        <v>45659</v>
      </c>
      <c r="N425" s="47">
        <f t="shared" ca="1" si="54"/>
        <v>0</v>
      </c>
      <c r="O425" s="75">
        <v>45664</v>
      </c>
      <c r="P425" s="75">
        <v>45664</v>
      </c>
      <c r="Q425" s="47">
        <f t="shared" ca="1" si="50"/>
        <v>0</v>
      </c>
      <c r="R425" s="34">
        <v>45664</v>
      </c>
      <c r="S425" s="59">
        <f t="shared" ca="1" si="51"/>
        <v>0</v>
      </c>
      <c r="T425" s="32">
        <v>45664</v>
      </c>
      <c r="U425" s="33">
        <f t="shared" ca="1" si="52"/>
        <v>0</v>
      </c>
      <c r="V425" s="34">
        <v>45664</v>
      </c>
      <c r="W425" s="35">
        <v>236500</v>
      </c>
      <c r="X425" s="36" t="str">
        <f t="shared" ca="1" si="48"/>
        <v>Completed</v>
      </c>
      <c r="Y425" s="37">
        <v>45664</v>
      </c>
      <c r="Z425" s="38">
        <f t="shared" si="49"/>
        <v>1</v>
      </c>
    </row>
    <row r="426" spans="1:26" s="39" customFormat="1" ht="25.5">
      <c r="A426" s="30">
        <v>423</v>
      </c>
      <c r="B426" s="31" t="s">
        <v>2757</v>
      </c>
      <c r="C426" s="31" t="s">
        <v>363</v>
      </c>
      <c r="D426" s="44" t="s">
        <v>54</v>
      </c>
      <c r="E426" s="72" t="str">
        <f>IFERROR(IF(INDEX(Sheet3!$B$2:$B$8, MATCH(D426, Sheet3!$A$2:$A$8, 0)) = 0, "", INDEX(Sheet3!$B$2:$B$8, MATCH(D426, Sheet3!$A$2:$A$8, 0))), "")</f>
        <v>Breakdown</v>
      </c>
      <c r="F426" s="31" t="s">
        <v>314</v>
      </c>
      <c r="G426" s="45" t="s">
        <v>167</v>
      </c>
      <c r="H426" s="63" t="str">
        <f>IFERROR(INDEX(Sheet3!$F$2:$F$114, MATCH(G426, Sheet3!$E$2:$E$114, 0)), "")</f>
        <v>BUILDING</v>
      </c>
      <c r="I426" s="32">
        <v>45683</v>
      </c>
      <c r="J426" s="40">
        <f t="shared" ca="1" si="47"/>
        <v>53</v>
      </c>
      <c r="K426" s="34">
        <v>45683</v>
      </c>
      <c r="L426" s="59">
        <f t="shared" ca="1" si="53"/>
        <v>0</v>
      </c>
      <c r="M426" s="34">
        <v>45686</v>
      </c>
      <c r="N426" s="47">
        <f t="shared" ca="1" si="54"/>
        <v>3</v>
      </c>
      <c r="O426" s="75">
        <v>45686</v>
      </c>
      <c r="P426" s="75">
        <v>45730</v>
      </c>
      <c r="Q426" s="47">
        <f t="shared" ca="1" si="50"/>
        <v>44</v>
      </c>
      <c r="R426" s="34">
        <v>45731</v>
      </c>
      <c r="S426" s="59">
        <f t="shared" ca="1" si="51"/>
        <v>5</v>
      </c>
      <c r="T426" s="32"/>
      <c r="U426" s="33" t="str">
        <f t="shared" ca="1" si="52"/>
        <v/>
      </c>
      <c r="V426" s="34"/>
      <c r="W426" s="35">
        <v>540900</v>
      </c>
      <c r="X426" s="36" t="str">
        <f t="shared" ca="1" si="48"/>
        <v>Overdue</v>
      </c>
      <c r="Y426" s="37"/>
      <c r="Z426" s="38" t="str">
        <f t="shared" si="49"/>
        <v/>
      </c>
    </row>
    <row r="427" spans="1:26" s="39" customFormat="1" ht="30.75">
      <c r="A427" s="30">
        <v>424</v>
      </c>
      <c r="B427" s="31" t="s">
        <v>2758</v>
      </c>
      <c r="C427" s="31" t="s">
        <v>31</v>
      </c>
      <c r="D427" s="44" t="s">
        <v>42</v>
      </c>
      <c r="E427" s="72" t="str">
        <f>IFERROR(IF(INDEX(Sheet3!$B$2:$B$8, MATCH(D427, Sheet3!$A$2:$A$8, 0)) = 0, "", INDEX(Sheet3!$B$2:$B$8, MATCH(D427, Sheet3!$A$2:$A$8, 0))), "")</f>
        <v>Corrective</v>
      </c>
      <c r="F427" s="31" t="s">
        <v>2312</v>
      </c>
      <c r="G427" s="45" t="s">
        <v>56</v>
      </c>
      <c r="H427" s="63" t="str">
        <f>IFERROR(INDEX(Sheet3!$F$2:$F$114, MATCH(G427, Sheet3!$E$2:$E$114, 0)), "")</f>
        <v>PLUMBING</v>
      </c>
      <c r="I427" s="32">
        <v>45678</v>
      </c>
      <c r="J427" s="40">
        <f t="shared" ca="1" si="47"/>
        <v>2</v>
      </c>
      <c r="K427" s="34">
        <v>45678</v>
      </c>
      <c r="L427" s="59">
        <f t="shared" ca="1" si="53"/>
        <v>0</v>
      </c>
      <c r="M427" s="34">
        <v>45679</v>
      </c>
      <c r="N427" s="47">
        <f t="shared" ca="1" si="54"/>
        <v>1</v>
      </c>
      <c r="O427" s="75">
        <v>45680</v>
      </c>
      <c r="P427" s="75">
        <v>45680</v>
      </c>
      <c r="Q427" s="47">
        <f t="shared" ca="1" si="50"/>
        <v>0</v>
      </c>
      <c r="R427" s="34">
        <v>45680</v>
      </c>
      <c r="S427" s="59">
        <f t="shared" ca="1" si="51"/>
        <v>0</v>
      </c>
      <c r="T427" s="32">
        <v>45680</v>
      </c>
      <c r="U427" s="33">
        <f t="shared" ca="1" si="52"/>
        <v>0</v>
      </c>
      <c r="V427" s="34">
        <v>45680</v>
      </c>
      <c r="W427" s="35"/>
      <c r="X427" s="36" t="str">
        <f t="shared" ca="1" si="48"/>
        <v>Completed</v>
      </c>
      <c r="Y427" s="37">
        <v>45680</v>
      </c>
      <c r="Z427" s="38">
        <f t="shared" si="49"/>
        <v>1</v>
      </c>
    </row>
    <row r="428" spans="1:26" s="39" customFormat="1" ht="15.75">
      <c r="A428" s="30">
        <v>425</v>
      </c>
      <c r="B428" s="31" t="s">
        <v>2759</v>
      </c>
      <c r="C428" s="31" t="s">
        <v>384</v>
      </c>
      <c r="D428" s="44" t="s">
        <v>67</v>
      </c>
      <c r="E428" s="72" t="str">
        <f>IFERROR(IF(INDEX(Sheet3!$B$2:$B$8, MATCH(D428, Sheet3!$A$2:$A$8, 0)) = 0, "", INDEX(Sheet3!$B$2:$B$8, MATCH(D428, Sheet3!$A$2:$A$8, 0))), "")</f>
        <v>Breakdown</v>
      </c>
      <c r="F428" s="31" t="s">
        <v>1334</v>
      </c>
      <c r="G428" s="45" t="s">
        <v>84</v>
      </c>
      <c r="H428" s="63" t="str">
        <f>IFERROR(INDEX(Sheet3!$F$2:$F$114, MATCH(G428, Sheet3!$E$2:$E$114, 0)), "")</f>
        <v>OTHERS</v>
      </c>
      <c r="I428" s="32">
        <v>45679</v>
      </c>
      <c r="J428" s="40">
        <f t="shared" ca="1" si="47"/>
        <v>1</v>
      </c>
      <c r="K428" s="34">
        <v>45679</v>
      </c>
      <c r="L428" s="59">
        <f t="shared" ca="1" si="53"/>
        <v>0</v>
      </c>
      <c r="M428" s="34">
        <v>45680</v>
      </c>
      <c r="N428" s="47">
        <f t="shared" ca="1" si="54"/>
        <v>1</v>
      </c>
      <c r="O428" s="75">
        <v>45680</v>
      </c>
      <c r="P428" s="75">
        <v>45680</v>
      </c>
      <c r="Q428" s="47">
        <f t="shared" ca="1" si="50"/>
        <v>0</v>
      </c>
      <c r="R428" s="34">
        <v>45680</v>
      </c>
      <c r="S428" s="59">
        <f t="shared" ca="1" si="51"/>
        <v>0</v>
      </c>
      <c r="T428" s="32">
        <v>45680</v>
      </c>
      <c r="U428" s="33">
        <f t="shared" ca="1" si="52"/>
        <v>0</v>
      </c>
      <c r="V428" s="34">
        <v>45680</v>
      </c>
      <c r="W428" s="35"/>
      <c r="X428" s="36" t="str">
        <f t="shared" ca="1" si="48"/>
        <v>Completed</v>
      </c>
      <c r="Y428" s="37">
        <v>45680</v>
      </c>
      <c r="Z428" s="38">
        <f t="shared" si="49"/>
        <v>1</v>
      </c>
    </row>
    <row r="429" spans="1:26" s="39" customFormat="1" ht="30.75">
      <c r="A429" s="30">
        <v>426</v>
      </c>
      <c r="B429" s="31" t="s">
        <v>2760</v>
      </c>
      <c r="C429" s="31" t="s">
        <v>384</v>
      </c>
      <c r="D429" s="44" t="s">
        <v>59</v>
      </c>
      <c r="E429" s="72" t="str">
        <f>IFERROR(IF(INDEX(Sheet3!$B$2:$B$8, MATCH(D429, Sheet3!$A$2:$A$8, 0)) = 0, "", INDEX(Sheet3!$B$2:$B$8, MATCH(D429, Sheet3!$A$2:$A$8, 0))), "")</f>
        <v>Preventive</v>
      </c>
      <c r="F429" s="31" t="s">
        <v>593</v>
      </c>
      <c r="G429" s="45" t="s">
        <v>97</v>
      </c>
      <c r="H429" s="63" t="str">
        <f>IFERROR(INDEX(Sheet3!$F$2:$F$114, MATCH(G429, Sheet3!$E$2:$E$114, 0)), "")</f>
        <v>HVAC</v>
      </c>
      <c r="I429" s="32">
        <v>45681</v>
      </c>
      <c r="J429" s="40">
        <f t="shared" ca="1" si="47"/>
        <v>55</v>
      </c>
      <c r="K429" s="34">
        <v>45681</v>
      </c>
      <c r="L429" s="59">
        <f t="shared" ca="1" si="53"/>
        <v>0</v>
      </c>
      <c r="M429" s="34">
        <v>45691</v>
      </c>
      <c r="N429" s="47">
        <f t="shared" ca="1" si="54"/>
        <v>10</v>
      </c>
      <c r="O429" s="75">
        <v>45691</v>
      </c>
      <c r="P429" s="75">
        <v>45691</v>
      </c>
      <c r="Q429" s="47">
        <f t="shared" ca="1" si="50"/>
        <v>0</v>
      </c>
      <c r="R429" s="34">
        <v>45691</v>
      </c>
      <c r="S429" s="59">
        <f t="shared" ca="1" si="51"/>
        <v>45</v>
      </c>
      <c r="T429" s="32"/>
      <c r="U429" s="33" t="str">
        <f t="shared" ca="1" si="52"/>
        <v/>
      </c>
      <c r="V429" s="34"/>
      <c r="W429" s="35">
        <v>1152000</v>
      </c>
      <c r="X429" s="36" t="str">
        <f t="shared" ca="1" si="48"/>
        <v>Overdue</v>
      </c>
      <c r="Y429" s="37"/>
      <c r="Z429" s="38" t="str">
        <f t="shared" si="49"/>
        <v/>
      </c>
    </row>
    <row r="430" spans="1:26" s="39" customFormat="1" ht="25.5">
      <c r="A430" s="30">
        <v>427</v>
      </c>
      <c r="B430" s="31" t="s">
        <v>2761</v>
      </c>
      <c r="C430" s="31" t="s">
        <v>578</v>
      </c>
      <c r="D430" s="44" t="s">
        <v>32</v>
      </c>
      <c r="E430" s="72" t="str">
        <f>IFERROR(IF(INDEX(Sheet3!$B$2:$B$8, MATCH(D430, Sheet3!$A$2:$A$8, 0)) = 0, "", INDEX(Sheet3!$B$2:$B$8, MATCH(D430, Sheet3!$A$2:$A$8, 0))), "")</f>
        <v>Breakdown</v>
      </c>
      <c r="F430" s="31" t="s">
        <v>2312</v>
      </c>
      <c r="G430" s="45" t="s">
        <v>84</v>
      </c>
      <c r="H430" s="63" t="str">
        <f>IFERROR(INDEX(Sheet3!$F$2:$F$114, MATCH(G430, Sheet3!$E$2:$E$114, 0)), "")</f>
        <v>OTHERS</v>
      </c>
      <c r="I430" s="32">
        <v>45678</v>
      </c>
      <c r="J430" s="40">
        <f t="shared" ca="1" si="47"/>
        <v>58</v>
      </c>
      <c r="K430" s="34">
        <v>45678</v>
      </c>
      <c r="L430" s="59">
        <f t="shared" ca="1" si="53"/>
        <v>0</v>
      </c>
      <c r="M430" s="34">
        <v>45679</v>
      </c>
      <c r="N430" s="47">
        <f t="shared" ca="1" si="54"/>
        <v>1</v>
      </c>
      <c r="O430" s="75"/>
      <c r="P430" s="75"/>
      <c r="Q430" s="47" t="str">
        <f t="shared" ca="1" si="50"/>
        <v/>
      </c>
      <c r="R430" s="34"/>
      <c r="S430" s="59" t="str">
        <f t="shared" ca="1" si="51"/>
        <v/>
      </c>
      <c r="T430" s="32"/>
      <c r="U430" s="33" t="str">
        <f t="shared" ca="1" si="52"/>
        <v/>
      </c>
      <c r="V430" s="34"/>
      <c r="W430" s="35"/>
      <c r="X430" s="36" t="str">
        <f t="shared" ca="1" si="48"/>
        <v>Overdue</v>
      </c>
      <c r="Y430" s="37"/>
      <c r="Z430" s="38" t="str">
        <f t="shared" si="49"/>
        <v/>
      </c>
    </row>
    <row r="431" spans="1:26" s="39" customFormat="1" ht="15.75">
      <c r="A431" s="30">
        <v>428</v>
      </c>
      <c r="B431" s="31"/>
      <c r="C431" s="31"/>
      <c r="D431" s="44"/>
      <c r="E431" s="72" t="str">
        <f>IFERROR(IF(INDEX(Sheet3!$B$2:$B$8, MATCH(D431, Sheet3!$A$2:$A$8, 0)) = 0, "", INDEX(Sheet3!$B$2:$B$8, MATCH(D431, Sheet3!$A$2:$A$8, 0))), "")</f>
        <v/>
      </c>
      <c r="F431" s="31"/>
      <c r="G431" s="45"/>
      <c r="H431" s="63" t="str">
        <f>IFERROR(INDEX(Sheet3!$F$2:$F$114, MATCH(G431, Sheet3!$E$2:$E$114, 0)), "")</f>
        <v/>
      </c>
      <c r="I431" s="32"/>
      <c r="J431" s="40" t="str">
        <f t="shared" ca="1" si="47"/>
        <v/>
      </c>
      <c r="K431" s="34"/>
      <c r="L431" s="59" t="str">
        <f t="shared" ca="1" si="53"/>
        <v/>
      </c>
      <c r="M431" s="34"/>
      <c r="N431" s="47" t="str">
        <f t="shared" ca="1" si="54"/>
        <v/>
      </c>
      <c r="O431" s="75"/>
      <c r="P431" s="75"/>
      <c r="Q431" s="47" t="str">
        <f t="shared" ca="1" si="50"/>
        <v/>
      </c>
      <c r="R431" s="34"/>
      <c r="S431" s="59" t="str">
        <f t="shared" ca="1" si="51"/>
        <v/>
      </c>
      <c r="T431" s="32"/>
      <c r="U431" s="33" t="str">
        <f t="shared" ca="1" si="52"/>
        <v/>
      </c>
      <c r="V431" s="34"/>
      <c r="W431" s="35"/>
      <c r="X431" s="36" t="str">
        <f t="shared" ca="1" si="48"/>
        <v/>
      </c>
      <c r="Y431" s="37"/>
      <c r="Z431" s="38" t="str">
        <f t="shared" si="49"/>
        <v/>
      </c>
    </row>
    <row r="432" spans="1:26" s="39" customFormat="1" ht="15.75">
      <c r="A432" s="30">
        <v>429</v>
      </c>
      <c r="B432" s="31"/>
      <c r="C432" s="31"/>
      <c r="D432" s="44"/>
      <c r="E432" s="72" t="str">
        <f>IFERROR(IF(INDEX(Sheet3!$B$2:$B$8, MATCH(D432, Sheet3!$A$2:$A$8, 0)) = 0, "", INDEX(Sheet3!$B$2:$B$8, MATCH(D432, Sheet3!$A$2:$A$8, 0))), "")</f>
        <v/>
      </c>
      <c r="F432" s="31"/>
      <c r="G432" s="45"/>
      <c r="H432" s="63" t="str">
        <f>IFERROR(INDEX(Sheet3!$F$2:$F$114, MATCH(G432, Sheet3!$E$2:$E$114, 0)), "")</f>
        <v/>
      </c>
      <c r="I432" s="32"/>
      <c r="J432" s="40" t="str">
        <f t="shared" ca="1" si="47"/>
        <v/>
      </c>
      <c r="K432" s="34"/>
      <c r="L432" s="59" t="str">
        <f t="shared" ca="1" si="53"/>
        <v/>
      </c>
      <c r="M432" s="34"/>
      <c r="N432" s="47" t="str">
        <f t="shared" ca="1" si="54"/>
        <v/>
      </c>
      <c r="O432" s="75"/>
      <c r="P432" s="75"/>
      <c r="Q432" s="47" t="str">
        <f t="shared" ca="1" si="50"/>
        <v/>
      </c>
      <c r="R432" s="34"/>
      <c r="S432" s="59" t="str">
        <f t="shared" ca="1" si="51"/>
        <v/>
      </c>
      <c r="T432" s="32"/>
      <c r="U432" s="33" t="str">
        <f t="shared" ca="1" si="52"/>
        <v/>
      </c>
      <c r="V432" s="34"/>
      <c r="W432" s="35"/>
      <c r="X432" s="36" t="str">
        <f t="shared" ca="1" si="48"/>
        <v/>
      </c>
      <c r="Y432" s="37"/>
      <c r="Z432" s="38" t="str">
        <f t="shared" si="49"/>
        <v/>
      </c>
    </row>
    <row r="433" spans="1:26" s="39" customFormat="1" ht="15.75">
      <c r="A433" s="30">
        <v>430</v>
      </c>
      <c r="B433" s="31"/>
      <c r="C433" s="31"/>
      <c r="D433" s="44"/>
      <c r="E433" s="72" t="str">
        <f>IFERROR(IF(INDEX(Sheet3!$B$2:$B$8, MATCH(D433, Sheet3!$A$2:$A$8, 0)) = 0, "", INDEX(Sheet3!$B$2:$B$8, MATCH(D433, Sheet3!$A$2:$A$8, 0))), "")</f>
        <v/>
      </c>
      <c r="F433" s="31"/>
      <c r="G433" s="45"/>
      <c r="H433" s="63" t="str">
        <f>IFERROR(INDEX(Sheet3!$F$2:$F$114, MATCH(G433, Sheet3!$E$2:$E$114, 0)), "")</f>
        <v/>
      </c>
      <c r="I433" s="32"/>
      <c r="J433" s="40" t="str">
        <f t="shared" ca="1" si="47"/>
        <v/>
      </c>
      <c r="K433" s="34"/>
      <c r="L433" s="59" t="str">
        <f t="shared" ca="1" si="53"/>
        <v/>
      </c>
      <c r="M433" s="34"/>
      <c r="N433" s="47" t="str">
        <f t="shared" ca="1" si="54"/>
        <v/>
      </c>
      <c r="O433" s="75"/>
      <c r="P433" s="75"/>
      <c r="Q433" s="47" t="str">
        <f t="shared" ca="1" si="50"/>
        <v/>
      </c>
      <c r="R433" s="34"/>
      <c r="S433" s="59" t="str">
        <f t="shared" ca="1" si="51"/>
        <v/>
      </c>
      <c r="T433" s="32"/>
      <c r="U433" s="33" t="str">
        <f t="shared" ca="1" si="52"/>
        <v/>
      </c>
      <c r="V433" s="34"/>
      <c r="W433" s="35"/>
      <c r="X433" s="36" t="str">
        <f t="shared" ca="1" si="48"/>
        <v/>
      </c>
      <c r="Y433" s="37"/>
      <c r="Z433" s="38" t="str">
        <f t="shared" si="49"/>
        <v/>
      </c>
    </row>
    <row r="434" spans="1:26" s="39" customFormat="1" ht="15.75">
      <c r="A434" s="30">
        <v>431</v>
      </c>
      <c r="B434" s="31"/>
      <c r="C434" s="31"/>
      <c r="D434" s="44"/>
      <c r="E434" s="72" t="str">
        <f>IFERROR(IF(INDEX(Sheet3!$B$2:$B$8, MATCH(D434, Sheet3!$A$2:$A$8, 0)) = 0, "", INDEX(Sheet3!$B$2:$B$8, MATCH(D434, Sheet3!$A$2:$A$8, 0))), "")</f>
        <v/>
      </c>
      <c r="F434" s="31"/>
      <c r="G434" s="45"/>
      <c r="H434" s="63" t="str">
        <f>IFERROR(INDEX(Sheet3!$F$2:$F$114, MATCH(G434, Sheet3!$E$2:$E$114, 0)), "")</f>
        <v/>
      </c>
      <c r="I434" s="32"/>
      <c r="J434" s="40" t="str">
        <f t="shared" ca="1" si="47"/>
        <v/>
      </c>
      <c r="K434" s="34"/>
      <c r="L434" s="59" t="str">
        <f t="shared" ca="1" si="53"/>
        <v/>
      </c>
      <c r="M434" s="34"/>
      <c r="N434" s="47" t="str">
        <f t="shared" ca="1" si="54"/>
        <v/>
      </c>
      <c r="O434" s="75"/>
      <c r="P434" s="75"/>
      <c r="Q434" s="47" t="str">
        <f t="shared" ca="1" si="50"/>
        <v/>
      </c>
      <c r="R434" s="34"/>
      <c r="S434" s="59" t="str">
        <f t="shared" ca="1" si="51"/>
        <v/>
      </c>
      <c r="T434" s="32"/>
      <c r="U434" s="33" t="str">
        <f t="shared" ca="1" si="52"/>
        <v/>
      </c>
      <c r="V434" s="34"/>
      <c r="W434" s="35"/>
      <c r="X434" s="36" t="str">
        <f t="shared" ca="1" si="48"/>
        <v/>
      </c>
      <c r="Y434" s="37"/>
      <c r="Z434" s="38" t="str">
        <f t="shared" si="49"/>
        <v/>
      </c>
    </row>
    <row r="435" spans="1:26" s="39" customFormat="1" ht="15.75">
      <c r="A435" s="30">
        <v>432</v>
      </c>
      <c r="B435" s="31"/>
      <c r="C435" s="31"/>
      <c r="D435" s="44"/>
      <c r="E435" s="72" t="str">
        <f>IFERROR(IF(INDEX(Sheet3!$B$2:$B$8, MATCH(D435, Sheet3!$A$2:$A$8, 0)) = 0, "", INDEX(Sheet3!$B$2:$B$8, MATCH(D435, Sheet3!$A$2:$A$8, 0))), "")</f>
        <v/>
      </c>
      <c r="F435" s="31"/>
      <c r="G435" s="45"/>
      <c r="H435" s="63" t="str">
        <f>IFERROR(INDEX(Sheet3!$F$2:$F$114, MATCH(G435, Sheet3!$E$2:$E$114, 0)), "")</f>
        <v/>
      </c>
      <c r="I435" s="32"/>
      <c r="J435" s="40" t="str">
        <f t="shared" ca="1" si="47"/>
        <v/>
      </c>
      <c r="K435" s="34"/>
      <c r="L435" s="59" t="str">
        <f t="shared" ca="1" si="53"/>
        <v/>
      </c>
      <c r="M435" s="34"/>
      <c r="N435" s="47" t="str">
        <f t="shared" ca="1" si="54"/>
        <v/>
      </c>
      <c r="O435" s="75"/>
      <c r="P435" s="75"/>
      <c r="Q435" s="47" t="str">
        <f t="shared" ca="1" si="50"/>
        <v/>
      </c>
      <c r="R435" s="34"/>
      <c r="S435" s="59" t="str">
        <f t="shared" ca="1" si="51"/>
        <v/>
      </c>
      <c r="T435" s="32"/>
      <c r="U435" s="33" t="str">
        <f t="shared" ca="1" si="52"/>
        <v/>
      </c>
      <c r="V435" s="34"/>
      <c r="W435" s="35"/>
      <c r="X435" s="36" t="str">
        <f t="shared" ca="1" si="48"/>
        <v/>
      </c>
      <c r="Y435" s="37"/>
      <c r="Z435" s="38" t="str">
        <f t="shared" si="49"/>
        <v/>
      </c>
    </row>
    <row r="436" spans="1:26" s="39" customFormat="1" ht="15.75">
      <c r="A436" s="30">
        <v>433</v>
      </c>
      <c r="B436" s="31"/>
      <c r="C436" s="31"/>
      <c r="D436" s="44"/>
      <c r="E436" s="72" t="str">
        <f>IFERROR(IF(INDEX(Sheet3!$B$2:$B$8, MATCH(D436, Sheet3!$A$2:$A$8, 0)) = 0, "", INDEX(Sheet3!$B$2:$B$8, MATCH(D436, Sheet3!$A$2:$A$8, 0))), "")</f>
        <v/>
      </c>
      <c r="F436" s="31"/>
      <c r="G436" s="45"/>
      <c r="H436" s="63" t="str">
        <f>IFERROR(INDEX(Sheet3!$F$2:$F$114, MATCH(G436, Sheet3!$E$2:$E$114, 0)), "")</f>
        <v/>
      </c>
      <c r="I436" s="32"/>
      <c r="J436" s="40" t="str">
        <f t="shared" ca="1" si="47"/>
        <v/>
      </c>
      <c r="K436" s="34"/>
      <c r="L436" s="59" t="str">
        <f t="shared" ca="1" si="53"/>
        <v/>
      </c>
      <c r="M436" s="34"/>
      <c r="N436" s="47" t="str">
        <f t="shared" ca="1" si="54"/>
        <v/>
      </c>
      <c r="O436" s="75"/>
      <c r="P436" s="75"/>
      <c r="Q436" s="47" t="str">
        <f t="shared" ca="1" si="50"/>
        <v/>
      </c>
      <c r="R436" s="34"/>
      <c r="S436" s="59" t="str">
        <f t="shared" ca="1" si="51"/>
        <v/>
      </c>
      <c r="T436" s="32"/>
      <c r="U436" s="33" t="str">
        <f t="shared" ca="1" si="52"/>
        <v/>
      </c>
      <c r="V436" s="34"/>
      <c r="W436" s="35"/>
      <c r="X436" s="36" t="str">
        <f t="shared" ca="1" si="48"/>
        <v/>
      </c>
      <c r="Y436" s="37"/>
      <c r="Z436" s="38" t="str">
        <f t="shared" si="49"/>
        <v/>
      </c>
    </row>
    <row r="437" spans="1:26" s="39" customFormat="1" ht="15.75">
      <c r="A437" s="30">
        <v>434</v>
      </c>
      <c r="B437" s="31"/>
      <c r="C437" s="31"/>
      <c r="D437" s="44"/>
      <c r="E437" s="72" t="str">
        <f>IFERROR(IF(INDEX(Sheet3!$B$2:$B$8, MATCH(D437, Sheet3!$A$2:$A$8, 0)) = 0, "", INDEX(Sheet3!$B$2:$B$8, MATCH(D437, Sheet3!$A$2:$A$8, 0))), "")</f>
        <v/>
      </c>
      <c r="F437" s="31"/>
      <c r="G437" s="45"/>
      <c r="H437" s="63" t="str">
        <f>IFERROR(INDEX(Sheet3!$F$2:$F$114, MATCH(G437, Sheet3!$E$2:$E$114, 0)), "")</f>
        <v/>
      </c>
      <c r="I437" s="32"/>
      <c r="J437" s="40" t="str">
        <f t="shared" ca="1" si="47"/>
        <v/>
      </c>
      <c r="K437" s="34"/>
      <c r="L437" s="59" t="str">
        <f t="shared" ca="1" si="53"/>
        <v/>
      </c>
      <c r="M437" s="34"/>
      <c r="N437" s="47" t="str">
        <f t="shared" ca="1" si="54"/>
        <v/>
      </c>
      <c r="O437" s="75"/>
      <c r="P437" s="75"/>
      <c r="Q437" s="47" t="str">
        <f t="shared" ca="1" si="50"/>
        <v/>
      </c>
      <c r="R437" s="34"/>
      <c r="S437" s="59" t="str">
        <f t="shared" ca="1" si="51"/>
        <v/>
      </c>
      <c r="T437" s="32"/>
      <c r="U437" s="33" t="str">
        <f t="shared" ca="1" si="52"/>
        <v/>
      </c>
      <c r="V437" s="34"/>
      <c r="W437" s="35"/>
      <c r="X437" s="36" t="str">
        <f t="shared" ca="1" si="48"/>
        <v/>
      </c>
      <c r="Y437" s="37"/>
      <c r="Z437" s="38" t="str">
        <f t="shared" si="49"/>
        <v/>
      </c>
    </row>
    <row r="438" spans="1:26" s="39" customFormat="1" ht="15.75">
      <c r="A438" s="30">
        <v>435</v>
      </c>
      <c r="B438" s="31"/>
      <c r="C438" s="31"/>
      <c r="D438" s="44"/>
      <c r="E438" s="72" t="str">
        <f>IFERROR(IF(INDEX(Sheet3!$B$2:$B$8, MATCH(D438, Sheet3!$A$2:$A$8, 0)) = 0, "", INDEX(Sheet3!$B$2:$B$8, MATCH(D438, Sheet3!$A$2:$A$8, 0))), "")</f>
        <v/>
      </c>
      <c r="F438" s="31"/>
      <c r="G438" s="45"/>
      <c r="H438" s="63" t="str">
        <f>IFERROR(INDEX(Sheet3!$F$2:$F$114, MATCH(G438, Sheet3!$E$2:$E$114, 0)), "")</f>
        <v/>
      </c>
      <c r="I438" s="32"/>
      <c r="J438" s="40" t="str">
        <f t="shared" ca="1" si="47"/>
        <v/>
      </c>
      <c r="K438" s="34"/>
      <c r="L438" s="59" t="str">
        <f t="shared" ca="1" si="53"/>
        <v/>
      </c>
      <c r="M438" s="34"/>
      <c r="N438" s="47" t="str">
        <f t="shared" ca="1" si="54"/>
        <v/>
      </c>
      <c r="O438" s="75"/>
      <c r="P438" s="75"/>
      <c r="Q438" s="47" t="str">
        <f t="shared" ca="1" si="50"/>
        <v/>
      </c>
      <c r="R438" s="34"/>
      <c r="S438" s="59" t="str">
        <f t="shared" ca="1" si="51"/>
        <v/>
      </c>
      <c r="T438" s="32"/>
      <c r="U438" s="33" t="str">
        <f t="shared" ca="1" si="52"/>
        <v/>
      </c>
      <c r="V438" s="34"/>
      <c r="W438" s="35"/>
      <c r="X438" s="36" t="str">
        <f t="shared" ca="1" si="48"/>
        <v/>
      </c>
      <c r="Y438" s="37"/>
      <c r="Z438" s="38" t="str">
        <f t="shared" si="49"/>
        <v/>
      </c>
    </row>
    <row r="439" spans="1:26" s="39" customFormat="1" ht="15.75">
      <c r="A439" s="30">
        <v>436</v>
      </c>
      <c r="B439" s="31"/>
      <c r="C439" s="31"/>
      <c r="D439" s="44"/>
      <c r="E439" s="72" t="str">
        <f>IFERROR(IF(INDEX(Sheet3!$B$2:$B$8, MATCH(D439, Sheet3!$A$2:$A$8, 0)) = 0, "", INDEX(Sheet3!$B$2:$B$8, MATCH(D439, Sheet3!$A$2:$A$8, 0))), "")</f>
        <v/>
      </c>
      <c r="F439" s="31"/>
      <c r="G439" s="45"/>
      <c r="H439" s="63" t="str">
        <f>IFERROR(INDEX(Sheet3!$F$2:$F$114, MATCH(G439, Sheet3!$E$2:$E$114, 0)), "")</f>
        <v/>
      </c>
      <c r="I439" s="32"/>
      <c r="J439" s="40" t="str">
        <f t="shared" ca="1" si="47"/>
        <v/>
      </c>
      <c r="K439" s="34"/>
      <c r="L439" s="59" t="str">
        <f t="shared" ca="1" si="53"/>
        <v/>
      </c>
      <c r="M439" s="34"/>
      <c r="N439" s="47" t="str">
        <f t="shared" ca="1" si="54"/>
        <v/>
      </c>
      <c r="O439" s="75"/>
      <c r="P439" s="75"/>
      <c r="Q439" s="47" t="str">
        <f t="shared" ca="1" si="50"/>
        <v/>
      </c>
      <c r="R439" s="34"/>
      <c r="S439" s="59" t="str">
        <f t="shared" ca="1" si="51"/>
        <v/>
      </c>
      <c r="T439" s="32"/>
      <c r="U439" s="33" t="str">
        <f t="shared" ca="1" si="52"/>
        <v/>
      </c>
      <c r="V439" s="34"/>
      <c r="W439" s="35"/>
      <c r="X439" s="36" t="str">
        <f t="shared" ca="1" si="48"/>
        <v/>
      </c>
      <c r="Y439" s="37"/>
      <c r="Z439" s="38" t="str">
        <f t="shared" si="49"/>
        <v/>
      </c>
    </row>
    <row r="440" spans="1:26" s="39" customFormat="1" ht="15.75">
      <c r="A440" s="30">
        <v>437</v>
      </c>
      <c r="B440" s="31"/>
      <c r="C440" s="31"/>
      <c r="D440" s="44"/>
      <c r="E440" s="72" t="str">
        <f>IFERROR(IF(INDEX(Sheet3!$B$2:$B$8, MATCH(D440, Sheet3!$A$2:$A$8, 0)) = 0, "", INDEX(Sheet3!$B$2:$B$8, MATCH(D440, Sheet3!$A$2:$A$8, 0))), "")</f>
        <v/>
      </c>
      <c r="F440" s="31"/>
      <c r="G440" s="45"/>
      <c r="H440" s="63" t="str">
        <f>IFERROR(INDEX(Sheet3!$F$2:$F$114, MATCH(G440, Sheet3!$E$2:$E$114, 0)), "")</f>
        <v/>
      </c>
      <c r="I440" s="32"/>
      <c r="J440" s="40" t="str">
        <f t="shared" ca="1" si="47"/>
        <v/>
      </c>
      <c r="K440" s="34"/>
      <c r="L440" s="59" t="str">
        <f t="shared" ca="1" si="53"/>
        <v/>
      </c>
      <c r="M440" s="34"/>
      <c r="N440" s="47" t="str">
        <f t="shared" ca="1" si="54"/>
        <v/>
      </c>
      <c r="O440" s="75"/>
      <c r="P440" s="75"/>
      <c r="Q440" s="47" t="str">
        <f t="shared" ca="1" si="50"/>
        <v/>
      </c>
      <c r="R440" s="34"/>
      <c r="S440" s="59" t="str">
        <f t="shared" ca="1" si="51"/>
        <v/>
      </c>
      <c r="T440" s="32"/>
      <c r="U440" s="33" t="str">
        <f t="shared" ca="1" si="52"/>
        <v/>
      </c>
      <c r="V440" s="34"/>
      <c r="W440" s="35"/>
      <c r="X440" s="36" t="str">
        <f t="shared" ca="1" si="48"/>
        <v/>
      </c>
      <c r="Y440" s="37"/>
      <c r="Z440" s="38" t="str">
        <f t="shared" si="49"/>
        <v/>
      </c>
    </row>
    <row r="441" spans="1:26" s="39" customFormat="1" ht="15.75">
      <c r="A441" s="30">
        <v>438</v>
      </c>
      <c r="B441" s="31"/>
      <c r="C441" s="31"/>
      <c r="D441" s="44"/>
      <c r="E441" s="72" t="str">
        <f>IFERROR(IF(INDEX(Sheet3!$B$2:$B$8, MATCH(D441, Sheet3!$A$2:$A$8, 0)) = 0, "", INDEX(Sheet3!$B$2:$B$8, MATCH(D441, Sheet3!$A$2:$A$8, 0))), "")</f>
        <v/>
      </c>
      <c r="F441" s="31"/>
      <c r="G441" s="45"/>
      <c r="H441" s="63" t="str">
        <f>IFERROR(INDEX(Sheet3!$F$2:$F$114, MATCH(G441, Sheet3!$E$2:$E$114, 0)), "")</f>
        <v/>
      </c>
      <c r="I441" s="32"/>
      <c r="J441" s="40" t="str">
        <f t="shared" ca="1" si="47"/>
        <v/>
      </c>
      <c r="K441" s="34"/>
      <c r="L441" s="59" t="str">
        <f t="shared" ca="1" si="53"/>
        <v/>
      </c>
      <c r="M441" s="34"/>
      <c r="N441" s="47" t="str">
        <f t="shared" ca="1" si="54"/>
        <v/>
      </c>
      <c r="O441" s="75"/>
      <c r="P441" s="75"/>
      <c r="Q441" s="47" t="str">
        <f t="shared" ca="1" si="50"/>
        <v/>
      </c>
      <c r="R441" s="34"/>
      <c r="S441" s="59" t="str">
        <f t="shared" ca="1" si="51"/>
        <v/>
      </c>
      <c r="T441" s="32"/>
      <c r="U441" s="33" t="str">
        <f t="shared" ca="1" si="52"/>
        <v/>
      </c>
      <c r="V441" s="34"/>
      <c r="W441" s="35"/>
      <c r="X441" s="36" t="str">
        <f t="shared" ca="1" si="48"/>
        <v/>
      </c>
      <c r="Y441" s="37"/>
      <c r="Z441" s="38" t="str">
        <f t="shared" si="49"/>
        <v/>
      </c>
    </row>
    <row r="442" spans="1:26" s="39" customFormat="1" ht="15.75">
      <c r="A442" s="30">
        <v>439</v>
      </c>
      <c r="B442" s="31"/>
      <c r="C442" s="31"/>
      <c r="D442" s="44"/>
      <c r="E442" s="72" t="str">
        <f>IFERROR(IF(INDEX(Sheet3!$B$2:$B$8, MATCH(D442, Sheet3!$A$2:$A$8, 0)) = 0, "", INDEX(Sheet3!$B$2:$B$8, MATCH(D442, Sheet3!$A$2:$A$8, 0))), "")</f>
        <v/>
      </c>
      <c r="F442" s="31"/>
      <c r="G442" s="45"/>
      <c r="H442" s="63" t="str">
        <f>IFERROR(INDEX(Sheet3!$F$2:$F$114, MATCH(G442, Sheet3!$E$2:$E$114, 0)), "")</f>
        <v/>
      </c>
      <c r="I442" s="32"/>
      <c r="J442" s="40" t="str">
        <f t="shared" ca="1" si="47"/>
        <v/>
      </c>
      <c r="K442" s="34"/>
      <c r="L442" s="59" t="str">
        <f t="shared" ca="1" si="53"/>
        <v/>
      </c>
      <c r="M442" s="34"/>
      <c r="N442" s="47" t="str">
        <f t="shared" ca="1" si="54"/>
        <v/>
      </c>
      <c r="O442" s="75"/>
      <c r="P442" s="75"/>
      <c r="Q442" s="47" t="str">
        <f t="shared" ca="1" si="50"/>
        <v/>
      </c>
      <c r="R442" s="34"/>
      <c r="S442" s="59" t="str">
        <f t="shared" ca="1" si="51"/>
        <v/>
      </c>
      <c r="T442" s="32"/>
      <c r="U442" s="33" t="str">
        <f t="shared" ca="1" si="52"/>
        <v/>
      </c>
      <c r="V442" s="34"/>
      <c r="W442" s="35"/>
      <c r="X442" s="36" t="str">
        <f t="shared" ca="1" si="48"/>
        <v/>
      </c>
      <c r="Y442" s="37"/>
      <c r="Z442" s="38" t="str">
        <f t="shared" si="49"/>
        <v/>
      </c>
    </row>
    <row r="443" spans="1:26" s="39" customFormat="1" ht="15.75">
      <c r="A443" s="30">
        <v>440</v>
      </c>
      <c r="B443" s="31"/>
      <c r="C443" s="31"/>
      <c r="D443" s="44"/>
      <c r="E443" s="72" t="str">
        <f>IFERROR(IF(INDEX(Sheet3!$B$2:$B$8, MATCH(D443, Sheet3!$A$2:$A$8, 0)) = 0, "", INDEX(Sheet3!$B$2:$B$8, MATCH(D443, Sheet3!$A$2:$A$8, 0))), "")</f>
        <v/>
      </c>
      <c r="F443" s="31"/>
      <c r="G443" s="45"/>
      <c r="H443" s="63" t="str">
        <f>IFERROR(INDEX(Sheet3!$F$2:$F$114, MATCH(G443, Sheet3!$E$2:$E$114, 0)), "")</f>
        <v/>
      </c>
      <c r="I443" s="32"/>
      <c r="J443" s="40" t="str">
        <f t="shared" ca="1" si="47"/>
        <v/>
      </c>
      <c r="K443" s="34"/>
      <c r="L443" s="59" t="str">
        <f t="shared" ca="1" si="53"/>
        <v/>
      </c>
      <c r="M443" s="34"/>
      <c r="N443" s="47" t="str">
        <f t="shared" ca="1" si="54"/>
        <v/>
      </c>
      <c r="O443" s="75"/>
      <c r="P443" s="75"/>
      <c r="Q443" s="47" t="str">
        <f t="shared" ca="1" si="50"/>
        <v/>
      </c>
      <c r="R443" s="34"/>
      <c r="S443" s="59" t="str">
        <f t="shared" ca="1" si="51"/>
        <v/>
      </c>
      <c r="T443" s="32"/>
      <c r="U443" s="33" t="str">
        <f t="shared" ca="1" si="52"/>
        <v/>
      </c>
      <c r="V443" s="34"/>
      <c r="W443" s="35"/>
      <c r="X443" s="36" t="str">
        <f t="shared" ca="1" si="48"/>
        <v/>
      </c>
      <c r="Y443" s="37"/>
      <c r="Z443" s="38" t="str">
        <f t="shared" si="49"/>
        <v/>
      </c>
    </row>
    <row r="444" spans="1:26" s="39" customFormat="1" ht="15.75">
      <c r="A444" s="30">
        <v>441</v>
      </c>
      <c r="B444" s="31"/>
      <c r="C444" s="31"/>
      <c r="D444" s="44"/>
      <c r="E444" s="72" t="str">
        <f>IFERROR(IF(INDEX(Sheet3!$B$2:$B$8, MATCH(D444, Sheet3!$A$2:$A$8, 0)) = 0, "", INDEX(Sheet3!$B$2:$B$8, MATCH(D444, Sheet3!$A$2:$A$8, 0))), "")</f>
        <v/>
      </c>
      <c r="F444" s="31"/>
      <c r="G444" s="45"/>
      <c r="H444" s="63" t="str">
        <f>IFERROR(INDEX(Sheet3!$F$2:$F$114, MATCH(G444, Sheet3!$E$2:$E$114, 0)), "")</f>
        <v/>
      </c>
      <c r="I444" s="32"/>
      <c r="J444" s="40" t="str">
        <f t="shared" ca="1" si="47"/>
        <v/>
      </c>
      <c r="K444" s="34"/>
      <c r="L444" s="59" t="str">
        <f t="shared" ca="1" si="53"/>
        <v/>
      </c>
      <c r="M444" s="34"/>
      <c r="N444" s="47" t="str">
        <f t="shared" ca="1" si="54"/>
        <v/>
      </c>
      <c r="O444" s="75"/>
      <c r="P444" s="75"/>
      <c r="Q444" s="47" t="str">
        <f t="shared" ca="1" si="50"/>
        <v/>
      </c>
      <c r="R444" s="34"/>
      <c r="S444" s="59" t="str">
        <f t="shared" ca="1" si="51"/>
        <v/>
      </c>
      <c r="T444" s="32"/>
      <c r="U444" s="33" t="str">
        <f t="shared" ca="1" si="52"/>
        <v/>
      </c>
      <c r="V444" s="34"/>
      <c r="W444" s="35"/>
      <c r="X444" s="36" t="str">
        <f t="shared" ca="1" si="48"/>
        <v/>
      </c>
      <c r="Y444" s="37"/>
      <c r="Z444" s="38" t="str">
        <f t="shared" si="49"/>
        <v/>
      </c>
    </row>
    <row r="445" spans="1:26" s="39" customFormat="1" ht="15.75">
      <c r="A445" s="30">
        <v>442</v>
      </c>
      <c r="B445" s="31"/>
      <c r="C445" s="31"/>
      <c r="D445" s="44"/>
      <c r="E445" s="72" t="str">
        <f>IFERROR(IF(INDEX(Sheet3!$B$2:$B$8, MATCH(D445, Sheet3!$A$2:$A$8, 0)) = 0, "", INDEX(Sheet3!$B$2:$B$8, MATCH(D445, Sheet3!$A$2:$A$8, 0))), "")</f>
        <v/>
      </c>
      <c r="F445" s="31"/>
      <c r="G445" s="45"/>
      <c r="H445" s="63" t="str">
        <f>IFERROR(INDEX(Sheet3!$F$2:$F$114, MATCH(G445, Sheet3!$E$2:$E$114, 0)), "")</f>
        <v/>
      </c>
      <c r="I445" s="32"/>
      <c r="J445" s="40" t="str">
        <f t="shared" ca="1" si="47"/>
        <v/>
      </c>
      <c r="K445" s="34"/>
      <c r="L445" s="59" t="str">
        <f t="shared" ca="1" si="53"/>
        <v/>
      </c>
      <c r="M445" s="34"/>
      <c r="N445" s="47" t="str">
        <f t="shared" ca="1" si="54"/>
        <v/>
      </c>
      <c r="O445" s="75"/>
      <c r="P445" s="75"/>
      <c r="Q445" s="47" t="str">
        <f t="shared" ca="1" si="50"/>
        <v/>
      </c>
      <c r="R445" s="34"/>
      <c r="S445" s="59" t="str">
        <f t="shared" ca="1" si="51"/>
        <v/>
      </c>
      <c r="T445" s="32"/>
      <c r="U445" s="33" t="str">
        <f t="shared" ca="1" si="52"/>
        <v/>
      </c>
      <c r="V445" s="34"/>
      <c r="W445" s="35"/>
      <c r="X445" s="36" t="str">
        <f t="shared" ca="1" si="48"/>
        <v/>
      </c>
      <c r="Y445" s="37"/>
      <c r="Z445" s="38" t="str">
        <f t="shared" si="49"/>
        <v/>
      </c>
    </row>
    <row r="446" spans="1:26" s="39" customFormat="1" ht="15.75">
      <c r="A446" s="30">
        <v>443</v>
      </c>
      <c r="B446" s="31"/>
      <c r="C446" s="31"/>
      <c r="D446" s="44"/>
      <c r="E446" s="72" t="str">
        <f>IFERROR(IF(INDEX(Sheet3!$B$2:$B$8, MATCH(D446, Sheet3!$A$2:$A$8, 0)) = 0, "", INDEX(Sheet3!$B$2:$B$8, MATCH(D446, Sheet3!$A$2:$A$8, 0))), "")</f>
        <v/>
      </c>
      <c r="F446" s="31"/>
      <c r="G446" s="45"/>
      <c r="H446" s="63" t="str">
        <f>IFERROR(INDEX(Sheet3!$F$2:$F$114, MATCH(G446, Sheet3!$E$2:$E$114, 0)), "")</f>
        <v/>
      </c>
      <c r="I446" s="32"/>
      <c r="J446" s="40" t="str">
        <f t="shared" ca="1" si="47"/>
        <v/>
      </c>
      <c r="K446" s="34"/>
      <c r="L446" s="59" t="str">
        <f t="shared" ca="1" si="53"/>
        <v/>
      </c>
      <c r="M446" s="34"/>
      <c r="N446" s="47" t="str">
        <f t="shared" ca="1" si="54"/>
        <v/>
      </c>
      <c r="O446" s="75"/>
      <c r="P446" s="75"/>
      <c r="Q446" s="47" t="str">
        <f t="shared" ca="1" si="50"/>
        <v/>
      </c>
      <c r="R446" s="34"/>
      <c r="S446" s="59" t="str">
        <f t="shared" ca="1" si="51"/>
        <v/>
      </c>
      <c r="T446" s="32"/>
      <c r="U446" s="33" t="str">
        <f t="shared" ca="1" si="52"/>
        <v/>
      </c>
      <c r="V446" s="34"/>
      <c r="W446" s="35"/>
      <c r="X446" s="36" t="str">
        <f t="shared" ca="1" si="48"/>
        <v/>
      </c>
      <c r="Y446" s="37"/>
      <c r="Z446" s="38" t="str">
        <f t="shared" si="49"/>
        <v/>
      </c>
    </row>
    <row r="447" spans="1:26" s="39" customFormat="1" ht="15.75">
      <c r="A447" s="30">
        <v>444</v>
      </c>
      <c r="B447" s="31"/>
      <c r="C447" s="31"/>
      <c r="D447" s="44"/>
      <c r="E447" s="72" t="str">
        <f>IFERROR(IF(INDEX(Sheet3!$B$2:$B$8, MATCH(D447, Sheet3!$A$2:$A$8, 0)) = 0, "", INDEX(Sheet3!$B$2:$B$8, MATCH(D447, Sheet3!$A$2:$A$8, 0))), "")</f>
        <v/>
      </c>
      <c r="F447" s="31"/>
      <c r="G447" s="45"/>
      <c r="H447" s="63" t="str">
        <f>IFERROR(INDEX(Sheet3!$F$2:$F$114, MATCH(G447, Sheet3!$E$2:$E$114, 0)), "")</f>
        <v/>
      </c>
      <c r="I447" s="32"/>
      <c r="J447" s="40" t="str">
        <f t="shared" ca="1" si="47"/>
        <v/>
      </c>
      <c r="K447" s="34"/>
      <c r="L447" s="59" t="str">
        <f t="shared" ca="1" si="53"/>
        <v/>
      </c>
      <c r="M447" s="34"/>
      <c r="N447" s="47" t="str">
        <f t="shared" ca="1" si="54"/>
        <v/>
      </c>
      <c r="O447" s="75"/>
      <c r="P447" s="75"/>
      <c r="Q447" s="47" t="str">
        <f t="shared" ca="1" si="50"/>
        <v/>
      </c>
      <c r="R447" s="34"/>
      <c r="S447" s="59" t="str">
        <f t="shared" ca="1" si="51"/>
        <v/>
      </c>
      <c r="T447" s="32"/>
      <c r="U447" s="33" t="str">
        <f t="shared" ca="1" si="52"/>
        <v/>
      </c>
      <c r="V447" s="34"/>
      <c r="W447" s="35"/>
      <c r="X447" s="36" t="str">
        <f t="shared" ca="1" si="48"/>
        <v/>
      </c>
      <c r="Y447" s="37"/>
      <c r="Z447" s="38" t="str">
        <f t="shared" si="49"/>
        <v/>
      </c>
    </row>
    <row r="448" spans="1:26" s="39" customFormat="1" ht="15.75">
      <c r="A448" s="30">
        <v>445</v>
      </c>
      <c r="B448" s="31"/>
      <c r="C448" s="31"/>
      <c r="D448" s="44"/>
      <c r="E448" s="72" t="str">
        <f>IFERROR(IF(INDEX(Sheet3!$B$2:$B$8, MATCH(D448, Sheet3!$A$2:$A$8, 0)) = 0, "", INDEX(Sheet3!$B$2:$B$8, MATCH(D448, Sheet3!$A$2:$A$8, 0))), "")</f>
        <v/>
      </c>
      <c r="F448" s="31"/>
      <c r="G448" s="45"/>
      <c r="H448" s="63" t="str">
        <f>IFERROR(INDEX(Sheet3!$F$2:$F$114, MATCH(G448, Sheet3!$E$2:$E$114, 0)), "")</f>
        <v/>
      </c>
      <c r="I448" s="32"/>
      <c r="J448" s="40" t="str">
        <f t="shared" ca="1" si="47"/>
        <v/>
      </c>
      <c r="K448" s="34"/>
      <c r="L448" s="59" t="str">
        <f t="shared" ca="1" si="53"/>
        <v/>
      </c>
      <c r="M448" s="34"/>
      <c r="N448" s="47" t="str">
        <f t="shared" ca="1" si="54"/>
        <v/>
      </c>
      <c r="O448" s="75"/>
      <c r="P448" s="75"/>
      <c r="Q448" s="47" t="str">
        <f t="shared" ca="1" si="50"/>
        <v/>
      </c>
      <c r="R448" s="34"/>
      <c r="S448" s="59" t="str">
        <f t="shared" ca="1" si="51"/>
        <v/>
      </c>
      <c r="T448" s="32"/>
      <c r="U448" s="33" t="str">
        <f t="shared" ca="1" si="52"/>
        <v/>
      </c>
      <c r="V448" s="34"/>
      <c r="W448" s="35"/>
      <c r="X448" s="36" t="str">
        <f t="shared" ca="1" si="48"/>
        <v/>
      </c>
      <c r="Y448" s="37"/>
      <c r="Z448" s="38" t="str">
        <f t="shared" si="49"/>
        <v/>
      </c>
    </row>
    <row r="449" spans="1:26" s="39" customFormat="1" ht="15.75">
      <c r="A449" s="30">
        <v>446</v>
      </c>
      <c r="B449" s="31"/>
      <c r="C449" s="31"/>
      <c r="D449" s="44"/>
      <c r="E449" s="72" t="str">
        <f>IFERROR(IF(INDEX(Sheet3!$B$2:$B$8, MATCH(D449, Sheet3!$A$2:$A$8, 0)) = 0, "", INDEX(Sheet3!$B$2:$B$8, MATCH(D449, Sheet3!$A$2:$A$8, 0))), "")</f>
        <v/>
      </c>
      <c r="F449" s="31"/>
      <c r="G449" s="45"/>
      <c r="H449" s="63" t="str">
        <f>IFERROR(INDEX(Sheet3!$F$2:$F$114, MATCH(G449, Sheet3!$E$2:$E$114, 0)), "")</f>
        <v/>
      </c>
      <c r="I449" s="32"/>
      <c r="J449" s="40" t="str">
        <f t="shared" ca="1" si="47"/>
        <v/>
      </c>
      <c r="K449" s="34"/>
      <c r="L449" s="59" t="str">
        <f t="shared" ca="1" si="53"/>
        <v/>
      </c>
      <c r="M449" s="34"/>
      <c r="N449" s="47" t="str">
        <f t="shared" ca="1" si="54"/>
        <v/>
      </c>
      <c r="O449" s="75"/>
      <c r="P449" s="75"/>
      <c r="Q449" s="47" t="str">
        <f t="shared" ca="1" si="50"/>
        <v/>
      </c>
      <c r="R449" s="34"/>
      <c r="S449" s="59" t="str">
        <f t="shared" ca="1" si="51"/>
        <v/>
      </c>
      <c r="T449" s="32"/>
      <c r="U449" s="33" t="str">
        <f t="shared" ca="1" si="52"/>
        <v/>
      </c>
      <c r="V449" s="34"/>
      <c r="W449" s="35"/>
      <c r="X449" s="36" t="str">
        <f t="shared" ca="1" si="48"/>
        <v/>
      </c>
      <c r="Y449" s="37"/>
      <c r="Z449" s="38" t="str">
        <f t="shared" si="49"/>
        <v/>
      </c>
    </row>
    <row r="450" spans="1:26" s="39" customFormat="1" ht="15.75">
      <c r="A450" s="30">
        <v>447</v>
      </c>
      <c r="B450" s="31"/>
      <c r="C450" s="31"/>
      <c r="D450" s="44"/>
      <c r="E450" s="72" t="str">
        <f>IFERROR(IF(INDEX(Sheet3!$B$2:$B$8, MATCH(D450, Sheet3!$A$2:$A$8, 0)) = 0, "", INDEX(Sheet3!$B$2:$B$8, MATCH(D450, Sheet3!$A$2:$A$8, 0))), "")</f>
        <v/>
      </c>
      <c r="F450" s="31"/>
      <c r="G450" s="45"/>
      <c r="H450" s="63" t="str">
        <f>IFERROR(INDEX(Sheet3!$F$2:$F$114, MATCH(G450, Sheet3!$E$2:$E$114, 0)), "")</f>
        <v/>
      </c>
      <c r="I450" s="32"/>
      <c r="J450" s="40" t="str">
        <f t="shared" ca="1" si="47"/>
        <v/>
      </c>
      <c r="K450" s="34"/>
      <c r="L450" s="59" t="str">
        <f t="shared" ca="1" si="53"/>
        <v/>
      </c>
      <c r="M450" s="34"/>
      <c r="N450" s="47" t="str">
        <f t="shared" ca="1" si="54"/>
        <v/>
      </c>
      <c r="O450" s="75"/>
      <c r="P450" s="75"/>
      <c r="Q450" s="47" t="str">
        <f t="shared" ca="1" si="50"/>
        <v/>
      </c>
      <c r="R450" s="34"/>
      <c r="S450" s="59" t="str">
        <f t="shared" ca="1" si="51"/>
        <v/>
      </c>
      <c r="T450" s="32"/>
      <c r="U450" s="33" t="str">
        <f t="shared" ca="1" si="52"/>
        <v/>
      </c>
      <c r="V450" s="34"/>
      <c r="W450" s="35"/>
      <c r="X450" s="36" t="str">
        <f t="shared" ca="1" si="48"/>
        <v/>
      </c>
      <c r="Y450" s="37"/>
      <c r="Z450" s="38" t="str">
        <f t="shared" si="49"/>
        <v/>
      </c>
    </row>
    <row r="451" spans="1:26" s="39" customFormat="1" ht="15.75">
      <c r="A451" s="30">
        <v>448</v>
      </c>
      <c r="B451" s="31"/>
      <c r="C451" s="31"/>
      <c r="D451" s="44"/>
      <c r="E451" s="72" t="str">
        <f>IFERROR(IF(INDEX(Sheet3!$B$2:$B$8, MATCH(D451, Sheet3!$A$2:$A$8, 0)) = 0, "", INDEX(Sheet3!$B$2:$B$8, MATCH(D451, Sheet3!$A$2:$A$8, 0))), "")</f>
        <v/>
      </c>
      <c r="F451" s="31"/>
      <c r="G451" s="45"/>
      <c r="H451" s="63" t="str">
        <f>IFERROR(INDEX(Sheet3!$F$2:$F$114, MATCH(G451, Sheet3!$E$2:$E$114, 0)), "")</f>
        <v/>
      </c>
      <c r="I451" s="32"/>
      <c r="J451" s="40" t="str">
        <f t="shared" ca="1" si="47"/>
        <v/>
      </c>
      <c r="K451" s="34"/>
      <c r="L451" s="59" t="str">
        <f t="shared" ca="1" si="53"/>
        <v/>
      </c>
      <c r="M451" s="34"/>
      <c r="N451" s="47" t="str">
        <f t="shared" ca="1" si="54"/>
        <v/>
      </c>
      <c r="O451" s="75"/>
      <c r="P451" s="75"/>
      <c r="Q451" s="47" t="str">
        <f t="shared" ca="1" si="50"/>
        <v/>
      </c>
      <c r="R451" s="34"/>
      <c r="S451" s="59" t="str">
        <f t="shared" ca="1" si="51"/>
        <v/>
      </c>
      <c r="T451" s="32"/>
      <c r="U451" s="33" t="str">
        <f t="shared" ca="1" si="52"/>
        <v/>
      </c>
      <c r="V451" s="34"/>
      <c r="W451" s="35"/>
      <c r="X451" s="36" t="str">
        <f t="shared" ca="1" si="48"/>
        <v/>
      </c>
      <c r="Y451" s="37"/>
      <c r="Z451" s="38" t="str">
        <f t="shared" si="49"/>
        <v/>
      </c>
    </row>
    <row r="452" spans="1:26" s="39" customFormat="1" ht="15.75">
      <c r="A452" s="30">
        <v>449</v>
      </c>
      <c r="B452" s="31"/>
      <c r="C452" s="31"/>
      <c r="D452" s="44"/>
      <c r="E452" s="72" t="str">
        <f>IFERROR(IF(INDEX(Sheet3!$B$2:$B$8, MATCH(D452, Sheet3!$A$2:$A$8, 0)) = 0, "", INDEX(Sheet3!$B$2:$B$8, MATCH(D452, Sheet3!$A$2:$A$8, 0))), "")</f>
        <v/>
      </c>
      <c r="F452" s="31"/>
      <c r="G452" s="45"/>
      <c r="H452" s="63" t="str">
        <f>IFERROR(INDEX(Sheet3!$F$2:$F$114, MATCH(G452, Sheet3!$E$2:$E$114, 0)), "")</f>
        <v/>
      </c>
      <c r="I452" s="32"/>
      <c r="J452" s="40" t="str">
        <f t="shared" ca="1" si="47"/>
        <v/>
      </c>
      <c r="K452" s="34"/>
      <c r="L452" s="59" t="str">
        <f t="shared" ca="1" si="53"/>
        <v/>
      </c>
      <c r="M452" s="34"/>
      <c r="N452" s="47" t="str">
        <f t="shared" ca="1" si="54"/>
        <v/>
      </c>
      <c r="O452" s="75"/>
      <c r="P452" s="75"/>
      <c r="Q452" s="47" t="str">
        <f t="shared" ca="1" si="50"/>
        <v/>
      </c>
      <c r="R452" s="34"/>
      <c r="S452" s="59" t="str">
        <f t="shared" ca="1" si="51"/>
        <v/>
      </c>
      <c r="T452" s="32"/>
      <c r="U452" s="33" t="str">
        <f t="shared" ca="1" si="52"/>
        <v/>
      </c>
      <c r="V452" s="34"/>
      <c r="W452" s="35"/>
      <c r="X452" s="36" t="str">
        <f t="shared" ca="1" si="48"/>
        <v/>
      </c>
      <c r="Y452" s="37"/>
      <c r="Z452" s="38" t="str">
        <f t="shared" si="49"/>
        <v/>
      </c>
    </row>
    <row r="453" spans="1:26" s="39" customFormat="1" ht="15.75">
      <c r="A453" s="30">
        <v>450</v>
      </c>
      <c r="B453" s="31"/>
      <c r="C453" s="31"/>
      <c r="D453" s="44"/>
      <c r="E453" s="72" t="str">
        <f>IFERROR(IF(INDEX(Sheet3!$B$2:$B$8, MATCH(D453, Sheet3!$A$2:$A$8, 0)) = 0, "", INDEX(Sheet3!$B$2:$B$8, MATCH(D453, Sheet3!$A$2:$A$8, 0))), "")</f>
        <v/>
      </c>
      <c r="F453" s="31"/>
      <c r="G453" s="45"/>
      <c r="H453" s="63" t="str">
        <f>IFERROR(INDEX(Sheet3!$F$2:$F$114, MATCH(G453, Sheet3!$E$2:$E$114, 0)), "")</f>
        <v/>
      </c>
      <c r="I453" s="32"/>
      <c r="J453" s="40" t="str">
        <f t="shared" ca="1" si="47"/>
        <v/>
      </c>
      <c r="K453" s="34"/>
      <c r="L453" s="59" t="str">
        <f t="shared" ca="1" si="53"/>
        <v/>
      </c>
      <c r="M453" s="34"/>
      <c r="N453" s="47" t="str">
        <f t="shared" ca="1" si="54"/>
        <v/>
      </c>
      <c r="O453" s="75"/>
      <c r="P453" s="75"/>
      <c r="Q453" s="47" t="str">
        <f t="shared" ca="1" si="50"/>
        <v/>
      </c>
      <c r="R453" s="34"/>
      <c r="S453" s="59" t="str">
        <f t="shared" ca="1" si="51"/>
        <v/>
      </c>
      <c r="T453" s="32"/>
      <c r="U453" s="33" t="str">
        <f t="shared" ca="1" si="52"/>
        <v/>
      </c>
      <c r="V453" s="34"/>
      <c r="W453" s="35"/>
      <c r="X453" s="36" t="str">
        <f t="shared" ca="1" si="48"/>
        <v/>
      </c>
      <c r="Y453" s="37"/>
      <c r="Z453" s="38" t="str">
        <f t="shared" si="49"/>
        <v/>
      </c>
    </row>
    <row r="454" spans="1:26" s="39" customFormat="1" ht="15.75">
      <c r="A454" s="30">
        <v>451</v>
      </c>
      <c r="B454" s="31"/>
      <c r="C454" s="31"/>
      <c r="D454" s="44"/>
      <c r="E454" s="72" t="str">
        <f>IFERROR(IF(INDEX(Sheet3!$B$2:$B$8, MATCH(D454, Sheet3!$A$2:$A$8, 0)) = 0, "", INDEX(Sheet3!$B$2:$B$8, MATCH(D454, Sheet3!$A$2:$A$8, 0))), "")</f>
        <v/>
      </c>
      <c r="F454" s="31"/>
      <c r="G454" s="45"/>
      <c r="H454" s="63" t="str">
        <f>IFERROR(INDEX(Sheet3!$F$2:$F$114, MATCH(G454, Sheet3!$E$2:$E$114, 0)), "")</f>
        <v/>
      </c>
      <c r="I454" s="32"/>
      <c r="J454" s="40" t="str">
        <f t="shared" ref="J454:J517" ca="1" si="55">IF(I454="","",IF(Y454&lt;&gt;"",Y454-I454,TODAY()-I454))</f>
        <v/>
      </c>
      <c r="K454" s="34"/>
      <c r="L454" s="59" t="str">
        <f t="shared" ca="1" si="53"/>
        <v/>
      </c>
      <c r="M454" s="34"/>
      <c r="N454" s="47" t="str">
        <f t="shared" ca="1" si="54"/>
        <v/>
      </c>
      <c r="O454" s="75"/>
      <c r="P454" s="75"/>
      <c r="Q454" s="47" t="str">
        <f t="shared" ca="1" si="50"/>
        <v/>
      </c>
      <c r="R454" s="34"/>
      <c r="S454" s="59" t="str">
        <f t="shared" ca="1" si="51"/>
        <v/>
      </c>
      <c r="T454" s="32"/>
      <c r="U454" s="33" t="str">
        <f t="shared" ca="1" si="52"/>
        <v/>
      </c>
      <c r="V454" s="34"/>
      <c r="W454" s="35"/>
      <c r="X454" s="36" t="str">
        <f t="shared" ref="X454:X517" ca="1" si="56">IF(I454="","",IF(Y454&lt;&gt;"","Completed",IF(TODAY()&lt;V454,"Planned",IF(TODAY()=V454,"Due","Overdue"))))</f>
        <v/>
      </c>
      <c r="Y454" s="37"/>
      <c r="Z454" s="38" t="str">
        <f t="shared" ref="Z454:Z517" si="57">IF(Y454="","",IF(Y454&lt;=V454,1,0))</f>
        <v/>
      </c>
    </row>
    <row r="455" spans="1:26" s="39" customFormat="1" ht="15.75">
      <c r="A455" s="30">
        <v>452</v>
      </c>
      <c r="B455" s="31"/>
      <c r="C455" s="31"/>
      <c r="D455" s="44"/>
      <c r="E455" s="72" t="str">
        <f>IFERROR(IF(INDEX(Sheet3!$B$2:$B$8, MATCH(D455, Sheet3!$A$2:$A$8, 0)) = 0, "", INDEX(Sheet3!$B$2:$B$8, MATCH(D455, Sheet3!$A$2:$A$8, 0))), "")</f>
        <v/>
      </c>
      <c r="F455" s="31"/>
      <c r="G455" s="45"/>
      <c r="H455" s="63" t="str">
        <f>IFERROR(INDEX(Sheet3!$F$2:$F$114, MATCH(G455, Sheet3!$E$2:$E$114, 0)), "")</f>
        <v/>
      </c>
      <c r="I455" s="32"/>
      <c r="J455" s="40" t="str">
        <f t="shared" ca="1" si="55"/>
        <v/>
      </c>
      <c r="K455" s="34"/>
      <c r="L455" s="59" t="str">
        <f t="shared" ca="1" si="53"/>
        <v/>
      </c>
      <c r="M455" s="34"/>
      <c r="N455" s="47" t="str">
        <f t="shared" ca="1" si="54"/>
        <v/>
      </c>
      <c r="O455" s="75"/>
      <c r="P455" s="75"/>
      <c r="Q455" s="47" t="str">
        <f t="shared" ref="Q455:Q518" ca="1" si="58">IF(P455&lt;&gt;"",P455-O455,IF(O455="","",TODAY()-O455))</f>
        <v/>
      </c>
      <c r="R455" s="34"/>
      <c r="S455" s="59" t="str">
        <f t="shared" ref="S455:S518" ca="1" si="59">IF(T455&lt;&gt;"",T455-R455,IF(R455="","",TODAY()-R455))</f>
        <v/>
      </c>
      <c r="T455" s="32"/>
      <c r="U455" s="33" t="str">
        <f t="shared" ca="1" si="52"/>
        <v/>
      </c>
      <c r="V455" s="34"/>
      <c r="W455" s="35"/>
      <c r="X455" s="36" t="str">
        <f t="shared" ca="1" si="56"/>
        <v/>
      </c>
      <c r="Y455" s="37"/>
      <c r="Z455" s="38" t="str">
        <f t="shared" si="57"/>
        <v/>
      </c>
    </row>
    <row r="456" spans="1:26" s="39" customFormat="1" ht="15.75">
      <c r="A456" s="30">
        <v>453</v>
      </c>
      <c r="B456" s="31"/>
      <c r="C456" s="31"/>
      <c r="D456" s="44"/>
      <c r="E456" s="72" t="str">
        <f>IFERROR(IF(INDEX(Sheet3!$B$2:$B$8, MATCH(D456, Sheet3!$A$2:$A$8, 0)) = 0, "", INDEX(Sheet3!$B$2:$B$8, MATCH(D456, Sheet3!$A$2:$A$8, 0))), "")</f>
        <v/>
      </c>
      <c r="F456" s="31"/>
      <c r="G456" s="45"/>
      <c r="H456" s="63" t="str">
        <f>IFERROR(INDEX(Sheet3!$F$2:$F$114, MATCH(G456, Sheet3!$E$2:$E$114, 0)), "")</f>
        <v/>
      </c>
      <c r="I456" s="32"/>
      <c r="J456" s="40" t="str">
        <f t="shared" ca="1" si="55"/>
        <v/>
      </c>
      <c r="K456" s="34"/>
      <c r="L456" s="59" t="str">
        <f t="shared" ca="1" si="53"/>
        <v/>
      </c>
      <c r="M456" s="34"/>
      <c r="N456" s="47" t="str">
        <f t="shared" ca="1" si="54"/>
        <v/>
      </c>
      <c r="O456" s="75"/>
      <c r="P456" s="75"/>
      <c r="Q456" s="47" t="str">
        <f t="shared" ca="1" si="58"/>
        <v/>
      </c>
      <c r="R456" s="34"/>
      <c r="S456" s="59" t="str">
        <f t="shared" ca="1" si="59"/>
        <v/>
      </c>
      <c r="T456" s="32"/>
      <c r="U456" s="33" t="str">
        <f t="shared" ca="1" si="52"/>
        <v/>
      </c>
      <c r="V456" s="34"/>
      <c r="W456" s="35"/>
      <c r="X456" s="36" t="str">
        <f t="shared" ca="1" si="56"/>
        <v/>
      </c>
      <c r="Y456" s="37"/>
      <c r="Z456" s="38" t="str">
        <f t="shared" si="57"/>
        <v/>
      </c>
    </row>
    <row r="457" spans="1:26" s="39" customFormat="1" ht="15.75">
      <c r="A457" s="30">
        <v>454</v>
      </c>
      <c r="B457" s="31"/>
      <c r="C457" s="31"/>
      <c r="D457" s="44"/>
      <c r="E457" s="72" t="str">
        <f>IFERROR(IF(INDEX(Sheet3!$B$2:$B$8, MATCH(D457, Sheet3!$A$2:$A$8, 0)) = 0, "", INDEX(Sheet3!$B$2:$B$8, MATCH(D457, Sheet3!$A$2:$A$8, 0))), "")</f>
        <v/>
      </c>
      <c r="F457" s="31"/>
      <c r="G457" s="45"/>
      <c r="H457" s="63" t="str">
        <f>IFERROR(INDEX(Sheet3!$F$2:$F$114, MATCH(G457, Sheet3!$E$2:$E$114, 0)), "")</f>
        <v/>
      </c>
      <c r="I457" s="32"/>
      <c r="J457" s="40" t="str">
        <f t="shared" ca="1" si="55"/>
        <v/>
      </c>
      <c r="K457" s="34"/>
      <c r="L457" s="59" t="str">
        <f t="shared" ca="1" si="53"/>
        <v/>
      </c>
      <c r="M457" s="34"/>
      <c r="N457" s="47" t="str">
        <f t="shared" ca="1" si="54"/>
        <v/>
      </c>
      <c r="O457" s="75"/>
      <c r="P457" s="75"/>
      <c r="Q457" s="47" t="str">
        <f t="shared" ca="1" si="58"/>
        <v/>
      </c>
      <c r="R457" s="34"/>
      <c r="S457" s="59" t="str">
        <f t="shared" ca="1" si="59"/>
        <v/>
      </c>
      <c r="T457" s="32"/>
      <c r="U457" s="33" t="str">
        <f t="shared" ca="1" si="52"/>
        <v/>
      </c>
      <c r="V457" s="34"/>
      <c r="W457" s="35"/>
      <c r="X457" s="36" t="str">
        <f t="shared" ca="1" si="56"/>
        <v/>
      </c>
      <c r="Y457" s="37"/>
      <c r="Z457" s="38" t="str">
        <f t="shared" si="57"/>
        <v/>
      </c>
    </row>
    <row r="458" spans="1:26" s="39" customFormat="1" ht="15.75">
      <c r="A458" s="30">
        <v>455</v>
      </c>
      <c r="B458" s="31"/>
      <c r="C458" s="31"/>
      <c r="D458" s="44"/>
      <c r="E458" s="72" t="str">
        <f>IFERROR(IF(INDEX(Sheet3!$B$2:$B$8, MATCH(D458, Sheet3!$A$2:$A$8, 0)) = 0, "", INDEX(Sheet3!$B$2:$B$8, MATCH(D458, Sheet3!$A$2:$A$8, 0))), "")</f>
        <v/>
      </c>
      <c r="F458" s="31"/>
      <c r="G458" s="45"/>
      <c r="H458" s="63" t="str">
        <f>IFERROR(INDEX(Sheet3!$F$2:$F$114, MATCH(G458, Sheet3!$E$2:$E$114, 0)), "")</f>
        <v/>
      </c>
      <c r="I458" s="32"/>
      <c r="J458" s="40" t="str">
        <f t="shared" ca="1" si="55"/>
        <v/>
      </c>
      <c r="K458" s="34"/>
      <c r="L458" s="59" t="str">
        <f t="shared" ca="1" si="53"/>
        <v/>
      </c>
      <c r="M458" s="34"/>
      <c r="N458" s="47" t="str">
        <f t="shared" ca="1" si="54"/>
        <v/>
      </c>
      <c r="O458" s="75"/>
      <c r="P458" s="75"/>
      <c r="Q458" s="47" t="str">
        <f t="shared" ca="1" si="58"/>
        <v/>
      </c>
      <c r="R458" s="34"/>
      <c r="S458" s="59" t="str">
        <f t="shared" ca="1" si="59"/>
        <v/>
      </c>
      <c r="T458" s="32"/>
      <c r="U458" s="33" t="str">
        <f t="shared" ref="U458:U521" ca="1" si="60">IF(T458="","",IF(Y458&lt;&gt;"",Y458-T458,TODAY()-T458))</f>
        <v/>
      </c>
      <c r="V458" s="34"/>
      <c r="W458" s="35"/>
      <c r="X458" s="36" t="str">
        <f t="shared" ca="1" si="56"/>
        <v/>
      </c>
      <c r="Y458" s="37"/>
      <c r="Z458" s="38" t="str">
        <f t="shared" si="57"/>
        <v/>
      </c>
    </row>
    <row r="459" spans="1:26" s="39" customFormat="1" ht="15.75">
      <c r="A459" s="30">
        <v>456</v>
      </c>
      <c r="B459" s="31"/>
      <c r="C459" s="31"/>
      <c r="D459" s="44"/>
      <c r="E459" s="72" t="str">
        <f>IFERROR(IF(INDEX(Sheet3!$B$2:$B$8, MATCH(D459, Sheet3!$A$2:$A$8, 0)) = 0, "", INDEX(Sheet3!$B$2:$B$8, MATCH(D459, Sheet3!$A$2:$A$8, 0))), "")</f>
        <v/>
      </c>
      <c r="F459" s="31"/>
      <c r="G459" s="45"/>
      <c r="H459" s="63" t="str">
        <f>IFERROR(INDEX(Sheet3!$F$2:$F$114, MATCH(G459, Sheet3!$E$2:$E$114, 0)), "")</f>
        <v/>
      </c>
      <c r="I459" s="32"/>
      <c r="J459" s="40" t="str">
        <f t="shared" ca="1" si="55"/>
        <v/>
      </c>
      <c r="K459" s="34"/>
      <c r="L459" s="59" t="str">
        <f t="shared" ca="1" si="53"/>
        <v/>
      </c>
      <c r="M459" s="34"/>
      <c r="N459" s="47" t="str">
        <f t="shared" ca="1" si="54"/>
        <v/>
      </c>
      <c r="O459" s="75"/>
      <c r="P459" s="75"/>
      <c r="Q459" s="47" t="str">
        <f t="shared" ca="1" si="58"/>
        <v/>
      </c>
      <c r="R459" s="34"/>
      <c r="S459" s="59" t="str">
        <f t="shared" ca="1" si="59"/>
        <v/>
      </c>
      <c r="T459" s="32"/>
      <c r="U459" s="33" t="str">
        <f t="shared" ca="1" si="60"/>
        <v/>
      </c>
      <c r="V459" s="34"/>
      <c r="W459" s="35"/>
      <c r="X459" s="36" t="str">
        <f t="shared" ca="1" si="56"/>
        <v/>
      </c>
      <c r="Y459" s="37"/>
      <c r="Z459" s="38" t="str">
        <f t="shared" si="57"/>
        <v/>
      </c>
    </row>
    <row r="460" spans="1:26" s="39" customFormat="1" ht="15.75">
      <c r="A460" s="30">
        <v>457</v>
      </c>
      <c r="B460" s="31"/>
      <c r="C460" s="31"/>
      <c r="D460" s="44"/>
      <c r="E460" s="72" t="str">
        <f>IFERROR(IF(INDEX(Sheet3!$B$2:$B$8, MATCH(D460, Sheet3!$A$2:$A$8, 0)) = 0, "", INDEX(Sheet3!$B$2:$B$8, MATCH(D460, Sheet3!$A$2:$A$8, 0))), "")</f>
        <v/>
      </c>
      <c r="F460" s="31"/>
      <c r="G460" s="45"/>
      <c r="H460" s="63" t="str">
        <f>IFERROR(INDEX(Sheet3!$F$2:$F$114, MATCH(G460, Sheet3!$E$2:$E$114, 0)), "")</f>
        <v/>
      </c>
      <c r="I460" s="32"/>
      <c r="J460" s="40" t="str">
        <f t="shared" ca="1" si="55"/>
        <v/>
      </c>
      <c r="K460" s="34"/>
      <c r="L460" s="59" t="str">
        <f t="shared" ca="1" si="53"/>
        <v/>
      </c>
      <c r="M460" s="34"/>
      <c r="N460" s="47" t="str">
        <f t="shared" ca="1" si="54"/>
        <v/>
      </c>
      <c r="O460" s="75"/>
      <c r="P460" s="75"/>
      <c r="Q460" s="47" t="str">
        <f t="shared" ca="1" si="58"/>
        <v/>
      </c>
      <c r="R460" s="34"/>
      <c r="S460" s="59" t="str">
        <f t="shared" ca="1" si="59"/>
        <v/>
      </c>
      <c r="T460" s="32"/>
      <c r="U460" s="33" t="str">
        <f t="shared" ca="1" si="60"/>
        <v/>
      </c>
      <c r="V460" s="34"/>
      <c r="W460" s="35"/>
      <c r="X460" s="36" t="str">
        <f t="shared" ca="1" si="56"/>
        <v/>
      </c>
      <c r="Y460" s="37"/>
      <c r="Z460" s="38" t="str">
        <f t="shared" si="57"/>
        <v/>
      </c>
    </row>
    <row r="461" spans="1:26" s="39" customFormat="1" ht="15.75">
      <c r="A461" s="30">
        <v>458</v>
      </c>
      <c r="B461" s="31"/>
      <c r="C461" s="31"/>
      <c r="D461" s="44"/>
      <c r="E461" s="72" t="str">
        <f>IFERROR(IF(INDEX(Sheet3!$B$2:$B$8, MATCH(D461, Sheet3!$A$2:$A$8, 0)) = 0, "", INDEX(Sheet3!$B$2:$B$8, MATCH(D461, Sheet3!$A$2:$A$8, 0))), "")</f>
        <v/>
      </c>
      <c r="F461" s="31"/>
      <c r="G461" s="45"/>
      <c r="H461" s="63" t="str">
        <f>IFERROR(INDEX(Sheet3!$F$2:$F$114, MATCH(G461, Sheet3!$E$2:$E$114, 0)), "")</f>
        <v/>
      </c>
      <c r="I461" s="32"/>
      <c r="J461" s="40" t="str">
        <f t="shared" ca="1" si="55"/>
        <v/>
      </c>
      <c r="K461" s="34"/>
      <c r="L461" s="59" t="str">
        <f t="shared" ca="1" si="53"/>
        <v/>
      </c>
      <c r="M461" s="34"/>
      <c r="N461" s="47" t="str">
        <f t="shared" ca="1" si="54"/>
        <v/>
      </c>
      <c r="O461" s="75"/>
      <c r="P461" s="75"/>
      <c r="Q461" s="47" t="str">
        <f t="shared" ca="1" si="58"/>
        <v/>
      </c>
      <c r="R461" s="34"/>
      <c r="S461" s="59" t="str">
        <f t="shared" ca="1" si="59"/>
        <v/>
      </c>
      <c r="T461" s="32"/>
      <c r="U461" s="33" t="str">
        <f t="shared" ca="1" si="60"/>
        <v/>
      </c>
      <c r="V461" s="34"/>
      <c r="W461" s="35"/>
      <c r="X461" s="36" t="str">
        <f t="shared" ca="1" si="56"/>
        <v/>
      </c>
      <c r="Y461" s="37"/>
      <c r="Z461" s="38" t="str">
        <f t="shared" si="57"/>
        <v/>
      </c>
    </row>
    <row r="462" spans="1:26" s="39" customFormat="1" ht="15.75">
      <c r="A462" s="30">
        <v>459</v>
      </c>
      <c r="B462" s="31"/>
      <c r="C462" s="31"/>
      <c r="D462" s="44"/>
      <c r="E462" s="72" t="str">
        <f>IFERROR(IF(INDEX(Sheet3!$B$2:$B$8, MATCH(D462, Sheet3!$A$2:$A$8, 0)) = 0, "", INDEX(Sheet3!$B$2:$B$8, MATCH(D462, Sheet3!$A$2:$A$8, 0))), "")</f>
        <v/>
      </c>
      <c r="F462" s="31"/>
      <c r="G462" s="45"/>
      <c r="H462" s="63" t="str">
        <f>IFERROR(INDEX(Sheet3!$F$2:$F$114, MATCH(G462, Sheet3!$E$2:$E$114, 0)), "")</f>
        <v/>
      </c>
      <c r="I462" s="32"/>
      <c r="J462" s="40" t="str">
        <f t="shared" ca="1" si="55"/>
        <v/>
      </c>
      <c r="K462" s="34"/>
      <c r="L462" s="59" t="str">
        <f t="shared" ca="1" si="53"/>
        <v/>
      </c>
      <c r="M462" s="34"/>
      <c r="N462" s="47" t="str">
        <f t="shared" ca="1" si="54"/>
        <v/>
      </c>
      <c r="O462" s="75"/>
      <c r="P462" s="75"/>
      <c r="Q462" s="47" t="str">
        <f t="shared" ca="1" si="58"/>
        <v/>
      </c>
      <c r="R462" s="34"/>
      <c r="S462" s="59" t="str">
        <f t="shared" ca="1" si="59"/>
        <v/>
      </c>
      <c r="T462" s="32"/>
      <c r="U462" s="33" t="str">
        <f t="shared" ca="1" si="60"/>
        <v/>
      </c>
      <c r="V462" s="34"/>
      <c r="W462" s="35"/>
      <c r="X462" s="36" t="str">
        <f t="shared" ca="1" si="56"/>
        <v/>
      </c>
      <c r="Y462" s="37"/>
      <c r="Z462" s="38" t="str">
        <f t="shared" si="57"/>
        <v/>
      </c>
    </row>
    <row r="463" spans="1:26" s="39" customFormat="1" ht="15.75">
      <c r="A463" s="30">
        <v>460</v>
      </c>
      <c r="B463" s="31"/>
      <c r="C463" s="31"/>
      <c r="D463" s="44"/>
      <c r="E463" s="72" t="str">
        <f>IFERROR(IF(INDEX(Sheet3!$B$2:$B$8, MATCH(D463, Sheet3!$A$2:$A$8, 0)) = 0, "", INDEX(Sheet3!$B$2:$B$8, MATCH(D463, Sheet3!$A$2:$A$8, 0))), "")</f>
        <v/>
      </c>
      <c r="F463" s="31"/>
      <c r="G463" s="45"/>
      <c r="H463" s="63" t="str">
        <f>IFERROR(INDEX(Sheet3!$F$2:$F$114, MATCH(G463, Sheet3!$E$2:$E$114, 0)), "")</f>
        <v/>
      </c>
      <c r="I463" s="32"/>
      <c r="J463" s="40" t="str">
        <f t="shared" ca="1" si="55"/>
        <v/>
      </c>
      <c r="K463" s="34"/>
      <c r="L463" s="59" t="str">
        <f t="shared" ca="1" si="53"/>
        <v/>
      </c>
      <c r="M463" s="34"/>
      <c r="N463" s="47" t="str">
        <f t="shared" ca="1" si="54"/>
        <v/>
      </c>
      <c r="O463" s="75"/>
      <c r="P463" s="75"/>
      <c r="Q463" s="47" t="str">
        <f t="shared" ca="1" si="58"/>
        <v/>
      </c>
      <c r="R463" s="34"/>
      <c r="S463" s="59" t="str">
        <f t="shared" ca="1" si="59"/>
        <v/>
      </c>
      <c r="T463" s="32"/>
      <c r="U463" s="33" t="str">
        <f t="shared" ca="1" si="60"/>
        <v/>
      </c>
      <c r="V463" s="34"/>
      <c r="W463" s="35"/>
      <c r="X463" s="36" t="str">
        <f t="shared" ca="1" si="56"/>
        <v/>
      </c>
      <c r="Y463" s="37"/>
      <c r="Z463" s="38" t="str">
        <f t="shared" si="57"/>
        <v/>
      </c>
    </row>
    <row r="464" spans="1:26" s="39" customFormat="1" ht="15.75">
      <c r="A464" s="30">
        <v>461</v>
      </c>
      <c r="B464" s="31"/>
      <c r="C464" s="31"/>
      <c r="D464" s="44"/>
      <c r="E464" s="72" t="str">
        <f>IFERROR(IF(INDEX(Sheet3!$B$2:$B$8, MATCH(D464, Sheet3!$A$2:$A$8, 0)) = 0, "", INDEX(Sheet3!$B$2:$B$8, MATCH(D464, Sheet3!$A$2:$A$8, 0))), "")</f>
        <v/>
      </c>
      <c r="F464" s="31"/>
      <c r="G464" s="45"/>
      <c r="H464" s="63" t="str">
        <f>IFERROR(INDEX(Sheet3!$F$2:$F$114, MATCH(G464, Sheet3!$E$2:$E$114, 0)), "")</f>
        <v/>
      </c>
      <c r="I464" s="32"/>
      <c r="J464" s="40" t="str">
        <f t="shared" ca="1" si="55"/>
        <v/>
      </c>
      <c r="K464" s="34"/>
      <c r="L464" s="59" t="str">
        <f t="shared" ca="1" si="53"/>
        <v/>
      </c>
      <c r="M464" s="34"/>
      <c r="N464" s="47" t="str">
        <f t="shared" ca="1" si="54"/>
        <v/>
      </c>
      <c r="O464" s="75"/>
      <c r="P464" s="75"/>
      <c r="Q464" s="47" t="str">
        <f t="shared" ca="1" si="58"/>
        <v/>
      </c>
      <c r="R464" s="34"/>
      <c r="S464" s="59" t="str">
        <f t="shared" ca="1" si="59"/>
        <v/>
      </c>
      <c r="T464" s="32"/>
      <c r="U464" s="33" t="str">
        <f t="shared" ca="1" si="60"/>
        <v/>
      </c>
      <c r="V464" s="34"/>
      <c r="W464" s="35"/>
      <c r="X464" s="36" t="str">
        <f t="shared" ca="1" si="56"/>
        <v/>
      </c>
      <c r="Y464" s="37"/>
      <c r="Z464" s="38" t="str">
        <f t="shared" si="57"/>
        <v/>
      </c>
    </row>
    <row r="465" spans="1:26" s="39" customFormat="1" ht="15.75">
      <c r="A465" s="30">
        <v>462</v>
      </c>
      <c r="B465" s="31"/>
      <c r="C465" s="31"/>
      <c r="D465" s="44"/>
      <c r="E465" s="72" t="str">
        <f>IFERROR(IF(INDEX(Sheet3!$B$2:$B$8, MATCH(D465, Sheet3!$A$2:$A$8, 0)) = 0, "", INDEX(Sheet3!$B$2:$B$8, MATCH(D465, Sheet3!$A$2:$A$8, 0))), "")</f>
        <v/>
      </c>
      <c r="F465" s="31"/>
      <c r="G465" s="45"/>
      <c r="H465" s="63" t="str">
        <f>IFERROR(INDEX(Sheet3!$F$2:$F$114, MATCH(G465, Sheet3!$E$2:$E$114, 0)), "")</f>
        <v/>
      </c>
      <c r="I465" s="32"/>
      <c r="J465" s="40" t="str">
        <f t="shared" ca="1" si="55"/>
        <v/>
      </c>
      <c r="K465" s="34"/>
      <c r="L465" s="59" t="str">
        <f t="shared" ca="1" si="53"/>
        <v/>
      </c>
      <c r="M465" s="34"/>
      <c r="N465" s="47" t="str">
        <f t="shared" ca="1" si="54"/>
        <v/>
      </c>
      <c r="O465" s="75"/>
      <c r="P465" s="75"/>
      <c r="Q465" s="47" t="str">
        <f t="shared" ca="1" si="58"/>
        <v/>
      </c>
      <c r="R465" s="34"/>
      <c r="S465" s="59" t="str">
        <f t="shared" ca="1" si="59"/>
        <v/>
      </c>
      <c r="T465" s="32"/>
      <c r="U465" s="33" t="str">
        <f t="shared" ca="1" si="60"/>
        <v/>
      </c>
      <c r="V465" s="34"/>
      <c r="W465" s="35"/>
      <c r="X465" s="36" t="str">
        <f t="shared" ca="1" si="56"/>
        <v/>
      </c>
      <c r="Y465" s="37"/>
      <c r="Z465" s="38" t="str">
        <f t="shared" si="57"/>
        <v/>
      </c>
    </row>
    <row r="466" spans="1:26" s="39" customFormat="1" ht="15.75">
      <c r="A466" s="30">
        <v>463</v>
      </c>
      <c r="B466" s="31"/>
      <c r="C466" s="31"/>
      <c r="D466" s="44"/>
      <c r="E466" s="72" t="str">
        <f>IFERROR(IF(INDEX(Sheet3!$B$2:$B$8, MATCH(D466, Sheet3!$A$2:$A$8, 0)) = 0, "", INDEX(Sheet3!$B$2:$B$8, MATCH(D466, Sheet3!$A$2:$A$8, 0))), "")</f>
        <v/>
      </c>
      <c r="F466" s="31"/>
      <c r="G466" s="45"/>
      <c r="H466" s="63" t="str">
        <f>IFERROR(INDEX(Sheet3!$F$2:$F$114, MATCH(G466, Sheet3!$E$2:$E$114, 0)), "")</f>
        <v/>
      </c>
      <c r="I466" s="32"/>
      <c r="J466" s="40" t="str">
        <f t="shared" ca="1" si="55"/>
        <v/>
      </c>
      <c r="K466" s="34"/>
      <c r="L466" s="59" t="str">
        <f t="shared" ca="1" si="53"/>
        <v/>
      </c>
      <c r="M466" s="34"/>
      <c r="N466" s="47" t="str">
        <f t="shared" ca="1" si="54"/>
        <v/>
      </c>
      <c r="O466" s="75"/>
      <c r="P466" s="75"/>
      <c r="Q466" s="47" t="str">
        <f t="shared" ca="1" si="58"/>
        <v/>
      </c>
      <c r="R466" s="34"/>
      <c r="S466" s="59" t="str">
        <f t="shared" ca="1" si="59"/>
        <v/>
      </c>
      <c r="T466" s="32"/>
      <c r="U466" s="33" t="str">
        <f t="shared" ca="1" si="60"/>
        <v/>
      </c>
      <c r="V466" s="34"/>
      <c r="W466" s="35"/>
      <c r="X466" s="36" t="str">
        <f t="shared" ca="1" si="56"/>
        <v/>
      </c>
      <c r="Y466" s="37"/>
      <c r="Z466" s="38" t="str">
        <f t="shared" si="57"/>
        <v/>
      </c>
    </row>
    <row r="467" spans="1:26" s="39" customFormat="1" ht="15.75">
      <c r="A467" s="30">
        <v>464</v>
      </c>
      <c r="B467" s="31"/>
      <c r="C467" s="31"/>
      <c r="D467" s="44"/>
      <c r="E467" s="72" t="str">
        <f>IFERROR(IF(INDEX(Sheet3!$B$2:$B$8, MATCH(D467, Sheet3!$A$2:$A$8, 0)) = 0, "", INDEX(Sheet3!$B$2:$B$8, MATCH(D467, Sheet3!$A$2:$A$8, 0))), "")</f>
        <v/>
      </c>
      <c r="F467" s="31"/>
      <c r="G467" s="45"/>
      <c r="H467" s="63" t="str">
        <f>IFERROR(INDEX(Sheet3!$F$2:$F$114, MATCH(G467, Sheet3!$E$2:$E$114, 0)), "")</f>
        <v/>
      </c>
      <c r="I467" s="32"/>
      <c r="J467" s="40" t="str">
        <f t="shared" ca="1" si="55"/>
        <v/>
      </c>
      <c r="K467" s="34"/>
      <c r="L467" s="59" t="str">
        <f t="shared" ca="1" si="53"/>
        <v/>
      </c>
      <c r="M467" s="34"/>
      <c r="N467" s="47" t="str">
        <f t="shared" ca="1" si="54"/>
        <v/>
      </c>
      <c r="O467" s="75"/>
      <c r="P467" s="75"/>
      <c r="Q467" s="47" t="str">
        <f t="shared" ca="1" si="58"/>
        <v/>
      </c>
      <c r="R467" s="34"/>
      <c r="S467" s="59" t="str">
        <f t="shared" ca="1" si="59"/>
        <v/>
      </c>
      <c r="T467" s="32"/>
      <c r="U467" s="33" t="str">
        <f t="shared" ca="1" si="60"/>
        <v/>
      </c>
      <c r="V467" s="34"/>
      <c r="W467" s="35"/>
      <c r="X467" s="36" t="str">
        <f t="shared" ca="1" si="56"/>
        <v/>
      </c>
      <c r="Y467" s="37"/>
      <c r="Z467" s="38" t="str">
        <f t="shared" si="57"/>
        <v/>
      </c>
    </row>
    <row r="468" spans="1:26" s="39" customFormat="1" ht="15.75">
      <c r="A468" s="30">
        <v>465</v>
      </c>
      <c r="B468" s="31"/>
      <c r="C468" s="31"/>
      <c r="D468" s="44"/>
      <c r="E468" s="72" t="str">
        <f>IFERROR(IF(INDEX(Sheet3!$B$2:$B$8, MATCH(D468, Sheet3!$A$2:$A$8, 0)) = 0, "", INDEX(Sheet3!$B$2:$B$8, MATCH(D468, Sheet3!$A$2:$A$8, 0))), "")</f>
        <v/>
      </c>
      <c r="F468" s="31"/>
      <c r="G468" s="45"/>
      <c r="H468" s="63" t="str">
        <f>IFERROR(INDEX(Sheet3!$F$2:$F$114, MATCH(G468, Sheet3!$E$2:$E$114, 0)), "")</f>
        <v/>
      </c>
      <c r="I468" s="32"/>
      <c r="J468" s="40" t="str">
        <f t="shared" ca="1" si="55"/>
        <v/>
      </c>
      <c r="K468" s="34"/>
      <c r="L468" s="59" t="str">
        <f t="shared" ca="1" si="53"/>
        <v/>
      </c>
      <c r="M468" s="34"/>
      <c r="N468" s="47" t="str">
        <f t="shared" ca="1" si="54"/>
        <v/>
      </c>
      <c r="O468" s="75"/>
      <c r="P468" s="75"/>
      <c r="Q468" s="47" t="str">
        <f t="shared" ca="1" si="58"/>
        <v/>
      </c>
      <c r="R468" s="34"/>
      <c r="S468" s="59" t="str">
        <f t="shared" ca="1" si="59"/>
        <v/>
      </c>
      <c r="T468" s="32"/>
      <c r="U468" s="33" t="str">
        <f t="shared" ca="1" si="60"/>
        <v/>
      </c>
      <c r="V468" s="34"/>
      <c r="W468" s="35"/>
      <c r="X468" s="36" t="str">
        <f t="shared" ca="1" si="56"/>
        <v/>
      </c>
      <c r="Y468" s="37"/>
      <c r="Z468" s="38" t="str">
        <f t="shared" si="57"/>
        <v/>
      </c>
    </row>
    <row r="469" spans="1:26" s="39" customFormat="1" ht="15.75">
      <c r="A469" s="30">
        <v>466</v>
      </c>
      <c r="B469" s="31"/>
      <c r="C469" s="31"/>
      <c r="D469" s="44"/>
      <c r="E469" s="72" t="str">
        <f>IFERROR(IF(INDEX(Sheet3!$B$2:$B$8, MATCH(D469, Sheet3!$A$2:$A$8, 0)) = 0, "", INDEX(Sheet3!$B$2:$B$8, MATCH(D469, Sheet3!$A$2:$A$8, 0))), "")</f>
        <v/>
      </c>
      <c r="F469" s="31"/>
      <c r="G469" s="45"/>
      <c r="H469" s="63" t="str">
        <f>IFERROR(INDEX(Sheet3!$F$2:$F$114, MATCH(G469, Sheet3!$E$2:$E$114, 0)), "")</f>
        <v/>
      </c>
      <c r="I469" s="32"/>
      <c r="J469" s="40" t="str">
        <f t="shared" ca="1" si="55"/>
        <v/>
      </c>
      <c r="K469" s="34"/>
      <c r="L469" s="59" t="str">
        <f t="shared" ca="1" si="53"/>
        <v/>
      </c>
      <c r="M469" s="34"/>
      <c r="N469" s="47" t="str">
        <f t="shared" ca="1" si="54"/>
        <v/>
      </c>
      <c r="O469" s="75"/>
      <c r="P469" s="75"/>
      <c r="Q469" s="47" t="str">
        <f t="shared" ca="1" si="58"/>
        <v/>
      </c>
      <c r="R469" s="34"/>
      <c r="S469" s="59" t="str">
        <f t="shared" ca="1" si="59"/>
        <v/>
      </c>
      <c r="T469" s="32"/>
      <c r="U469" s="33" t="str">
        <f t="shared" ca="1" si="60"/>
        <v/>
      </c>
      <c r="V469" s="34"/>
      <c r="W469" s="35"/>
      <c r="X469" s="36" t="str">
        <f t="shared" ca="1" si="56"/>
        <v/>
      </c>
      <c r="Y469" s="37"/>
      <c r="Z469" s="38" t="str">
        <f t="shared" si="57"/>
        <v/>
      </c>
    </row>
    <row r="470" spans="1:26" s="39" customFormat="1" ht="15.75">
      <c r="A470" s="30">
        <v>467</v>
      </c>
      <c r="B470" s="31"/>
      <c r="C470" s="31"/>
      <c r="D470" s="44"/>
      <c r="E470" s="72" t="str">
        <f>IFERROR(IF(INDEX(Sheet3!$B$2:$B$8, MATCH(D470, Sheet3!$A$2:$A$8, 0)) = 0, "", INDEX(Sheet3!$B$2:$B$8, MATCH(D470, Sheet3!$A$2:$A$8, 0))), "")</f>
        <v/>
      </c>
      <c r="F470" s="31"/>
      <c r="G470" s="45"/>
      <c r="H470" s="63" t="str">
        <f>IFERROR(INDEX(Sheet3!$F$2:$F$114, MATCH(G470, Sheet3!$E$2:$E$114, 0)), "")</f>
        <v/>
      </c>
      <c r="I470" s="32"/>
      <c r="J470" s="40" t="str">
        <f t="shared" ca="1" si="55"/>
        <v/>
      </c>
      <c r="K470" s="34"/>
      <c r="L470" s="59" t="str">
        <f t="shared" ca="1" si="53"/>
        <v/>
      </c>
      <c r="M470" s="34"/>
      <c r="N470" s="47" t="str">
        <f t="shared" ca="1" si="54"/>
        <v/>
      </c>
      <c r="O470" s="75"/>
      <c r="P470" s="75"/>
      <c r="Q470" s="47" t="str">
        <f t="shared" ca="1" si="58"/>
        <v/>
      </c>
      <c r="R470" s="34"/>
      <c r="S470" s="59" t="str">
        <f t="shared" ca="1" si="59"/>
        <v/>
      </c>
      <c r="T470" s="32"/>
      <c r="U470" s="33" t="str">
        <f t="shared" ca="1" si="60"/>
        <v/>
      </c>
      <c r="V470" s="34"/>
      <c r="W470" s="35"/>
      <c r="X470" s="36" t="str">
        <f t="shared" ca="1" si="56"/>
        <v/>
      </c>
      <c r="Y470" s="37"/>
      <c r="Z470" s="38" t="str">
        <f t="shared" si="57"/>
        <v/>
      </c>
    </row>
    <row r="471" spans="1:26" s="39" customFormat="1">
      <c r="A471" s="30">
        <v>468</v>
      </c>
      <c r="B471" s="31"/>
      <c r="C471" s="31"/>
      <c r="D471" s="44"/>
      <c r="E471" s="72" t="str">
        <f>IFERROR(IF(INDEX(Sheet3!$B$2:$B$8, MATCH(D471, Sheet3!$A$2:$A$8, 0)) = 0, "", INDEX(Sheet3!$B$2:$B$8, MATCH(D471, Sheet3!$A$2:$A$8, 0))), "")</f>
        <v/>
      </c>
      <c r="F471" s="31"/>
      <c r="G471" s="45"/>
      <c r="H471" s="63" t="str">
        <f>IFERROR(INDEX(Sheet3!$F$2:$F$114, MATCH(G471, Sheet3!$E$2:$E$114, 0)), "")</f>
        <v/>
      </c>
      <c r="I471" s="32"/>
      <c r="J471" s="40" t="str">
        <f t="shared" ca="1" si="55"/>
        <v/>
      </c>
      <c r="K471" s="34"/>
      <c r="L471" s="59" t="str">
        <f t="shared" ca="1" si="53"/>
        <v/>
      </c>
      <c r="M471" s="34"/>
      <c r="N471" s="47" t="str">
        <f t="shared" ca="1" si="54"/>
        <v/>
      </c>
      <c r="O471" s="75"/>
      <c r="P471" s="75"/>
      <c r="Q471" s="47" t="str">
        <f t="shared" ca="1" si="58"/>
        <v/>
      </c>
      <c r="R471" s="34"/>
      <c r="S471" s="59" t="str">
        <f t="shared" ca="1" si="59"/>
        <v/>
      </c>
      <c r="T471" s="32"/>
      <c r="U471" s="33" t="str">
        <f t="shared" ca="1" si="60"/>
        <v/>
      </c>
      <c r="V471" s="34"/>
      <c r="W471" s="35"/>
      <c r="X471" s="36" t="str">
        <f t="shared" ca="1" si="56"/>
        <v/>
      </c>
      <c r="Y471" s="37"/>
      <c r="Z471" s="38" t="str">
        <f t="shared" si="57"/>
        <v/>
      </c>
    </row>
    <row r="472" spans="1:26" s="39" customFormat="1">
      <c r="A472" s="30">
        <v>469</v>
      </c>
      <c r="B472" s="31"/>
      <c r="C472" s="31"/>
      <c r="D472" s="44"/>
      <c r="E472" s="72" t="str">
        <f>IFERROR(IF(INDEX(Sheet3!$B$2:$B$8, MATCH(D472, Sheet3!$A$2:$A$8, 0)) = 0, "", INDEX(Sheet3!$B$2:$B$8, MATCH(D472, Sheet3!$A$2:$A$8, 0))), "")</f>
        <v/>
      </c>
      <c r="F472" s="31"/>
      <c r="G472" s="45"/>
      <c r="H472" s="63" t="str">
        <f>IFERROR(INDEX(Sheet3!$F$2:$F$114, MATCH(G472, Sheet3!$E$2:$E$114, 0)), "")</f>
        <v/>
      </c>
      <c r="I472" s="32"/>
      <c r="J472" s="40" t="str">
        <f t="shared" ca="1" si="55"/>
        <v/>
      </c>
      <c r="K472" s="34"/>
      <c r="L472" s="59" t="str">
        <f t="shared" ca="1" si="53"/>
        <v/>
      </c>
      <c r="M472" s="34"/>
      <c r="N472" s="47" t="str">
        <f t="shared" ca="1" si="54"/>
        <v/>
      </c>
      <c r="O472" s="75"/>
      <c r="P472" s="75"/>
      <c r="Q472" s="47" t="str">
        <f t="shared" ca="1" si="58"/>
        <v/>
      </c>
      <c r="R472" s="34"/>
      <c r="S472" s="59" t="str">
        <f t="shared" ca="1" si="59"/>
        <v/>
      </c>
      <c r="T472" s="32"/>
      <c r="U472" s="33" t="str">
        <f t="shared" ca="1" si="60"/>
        <v/>
      </c>
      <c r="V472" s="34"/>
      <c r="W472" s="35"/>
      <c r="X472" s="36" t="str">
        <f t="shared" ca="1" si="56"/>
        <v/>
      </c>
      <c r="Y472" s="37"/>
      <c r="Z472" s="38" t="str">
        <f t="shared" si="57"/>
        <v/>
      </c>
    </row>
    <row r="473" spans="1:26" s="39" customFormat="1">
      <c r="A473" s="30">
        <v>470</v>
      </c>
      <c r="B473" s="31"/>
      <c r="C473" s="31"/>
      <c r="D473" s="44"/>
      <c r="E473" s="72" t="str">
        <f>IFERROR(IF(INDEX(Sheet3!$B$2:$B$8, MATCH(D473, Sheet3!$A$2:$A$8, 0)) = 0, "", INDEX(Sheet3!$B$2:$B$8, MATCH(D473, Sheet3!$A$2:$A$8, 0))), "")</f>
        <v/>
      </c>
      <c r="F473" s="31"/>
      <c r="G473" s="45"/>
      <c r="H473" s="63" t="str">
        <f>IFERROR(INDEX(Sheet3!$F$2:$F$114, MATCH(G473, Sheet3!$E$2:$E$114, 0)), "")</f>
        <v/>
      </c>
      <c r="I473" s="32"/>
      <c r="J473" s="40" t="str">
        <f t="shared" ca="1" si="55"/>
        <v/>
      </c>
      <c r="K473" s="34"/>
      <c r="L473" s="59" t="str">
        <f t="shared" ca="1" si="53"/>
        <v/>
      </c>
      <c r="M473" s="34"/>
      <c r="N473" s="47" t="str">
        <f t="shared" ca="1" si="54"/>
        <v/>
      </c>
      <c r="O473" s="75"/>
      <c r="P473" s="75"/>
      <c r="Q473" s="47" t="str">
        <f t="shared" ca="1" si="58"/>
        <v/>
      </c>
      <c r="R473" s="34"/>
      <c r="S473" s="59" t="str">
        <f t="shared" ca="1" si="59"/>
        <v/>
      </c>
      <c r="T473" s="32"/>
      <c r="U473" s="33" t="str">
        <f t="shared" ca="1" si="60"/>
        <v/>
      </c>
      <c r="V473" s="34"/>
      <c r="W473" s="35"/>
      <c r="X473" s="36" t="str">
        <f t="shared" ca="1" si="56"/>
        <v/>
      </c>
      <c r="Y473" s="37"/>
      <c r="Z473" s="38" t="str">
        <f t="shared" si="57"/>
        <v/>
      </c>
    </row>
    <row r="474" spans="1:26" s="39" customFormat="1">
      <c r="A474" s="30">
        <v>471</v>
      </c>
      <c r="B474" s="31"/>
      <c r="C474" s="31"/>
      <c r="D474" s="44"/>
      <c r="E474" s="72" t="str">
        <f>IFERROR(IF(INDEX(Sheet3!$B$2:$B$8, MATCH(D474, Sheet3!$A$2:$A$8, 0)) = 0, "", INDEX(Sheet3!$B$2:$B$8, MATCH(D474, Sheet3!$A$2:$A$8, 0))), "")</f>
        <v/>
      </c>
      <c r="F474" s="31"/>
      <c r="G474" s="45"/>
      <c r="H474" s="63" t="str">
        <f>IFERROR(INDEX(Sheet3!$F$2:$F$114, MATCH(G474, Sheet3!$E$2:$E$114, 0)), "")</f>
        <v/>
      </c>
      <c r="I474" s="32"/>
      <c r="J474" s="40" t="str">
        <f t="shared" ca="1" si="55"/>
        <v/>
      </c>
      <c r="K474" s="34"/>
      <c r="L474" s="59" t="str">
        <f t="shared" ca="1" si="53"/>
        <v/>
      </c>
      <c r="M474" s="34"/>
      <c r="N474" s="47" t="str">
        <f t="shared" ca="1" si="54"/>
        <v/>
      </c>
      <c r="O474" s="75"/>
      <c r="P474" s="75"/>
      <c r="Q474" s="47" t="str">
        <f t="shared" ca="1" si="58"/>
        <v/>
      </c>
      <c r="R474" s="34"/>
      <c r="S474" s="59" t="str">
        <f t="shared" ca="1" si="59"/>
        <v/>
      </c>
      <c r="T474" s="32"/>
      <c r="U474" s="33" t="str">
        <f t="shared" ca="1" si="60"/>
        <v/>
      </c>
      <c r="V474" s="34"/>
      <c r="W474" s="35"/>
      <c r="X474" s="36" t="str">
        <f t="shared" ca="1" si="56"/>
        <v/>
      </c>
      <c r="Y474" s="37"/>
      <c r="Z474" s="38" t="str">
        <f t="shared" si="57"/>
        <v/>
      </c>
    </row>
    <row r="475" spans="1:26" s="39" customFormat="1">
      <c r="A475" s="30">
        <v>472</v>
      </c>
      <c r="B475" s="31"/>
      <c r="C475" s="31"/>
      <c r="D475" s="44"/>
      <c r="E475" s="72" t="str">
        <f>IFERROR(IF(INDEX(Sheet3!$B$2:$B$8, MATCH(D475, Sheet3!$A$2:$A$8, 0)) = 0, "", INDEX(Sheet3!$B$2:$B$8, MATCH(D475, Sheet3!$A$2:$A$8, 0))), "")</f>
        <v/>
      </c>
      <c r="F475" s="31"/>
      <c r="G475" s="45"/>
      <c r="H475" s="63" t="str">
        <f>IFERROR(INDEX(Sheet3!$F$2:$F$114, MATCH(G475, Sheet3!$E$2:$E$114, 0)), "")</f>
        <v/>
      </c>
      <c r="I475" s="32"/>
      <c r="J475" s="40" t="str">
        <f t="shared" ca="1" si="55"/>
        <v/>
      </c>
      <c r="K475" s="34"/>
      <c r="L475" s="59" t="str">
        <f t="shared" ref="L475:L538" ca="1" si="61">IF(K475&lt;&gt;"",K475-I475,IF(I475="","",TODAY()-I475))</f>
        <v/>
      </c>
      <c r="M475" s="34"/>
      <c r="N475" s="47" t="str">
        <f t="shared" ref="N475:N538" ca="1" si="62">IF(M475&lt;&gt;"",M475-K475,IF(K475="","",TODAY()-K475))</f>
        <v/>
      </c>
      <c r="O475" s="75"/>
      <c r="P475" s="75"/>
      <c r="Q475" s="47" t="str">
        <f t="shared" ca="1" si="58"/>
        <v/>
      </c>
      <c r="R475" s="34"/>
      <c r="S475" s="59" t="str">
        <f t="shared" ca="1" si="59"/>
        <v/>
      </c>
      <c r="T475" s="32"/>
      <c r="U475" s="33" t="str">
        <f t="shared" ca="1" si="60"/>
        <v/>
      </c>
      <c r="V475" s="34"/>
      <c r="W475" s="35"/>
      <c r="X475" s="36" t="str">
        <f t="shared" ca="1" si="56"/>
        <v/>
      </c>
      <c r="Y475" s="37"/>
      <c r="Z475" s="38" t="str">
        <f t="shared" si="57"/>
        <v/>
      </c>
    </row>
    <row r="476" spans="1:26" s="39" customFormat="1">
      <c r="A476" s="30">
        <v>473</v>
      </c>
      <c r="B476" s="31"/>
      <c r="C476" s="31"/>
      <c r="D476" s="44"/>
      <c r="E476" s="72" t="str">
        <f>IFERROR(IF(INDEX(Sheet3!$B$2:$B$8, MATCH(D476, Sheet3!$A$2:$A$8, 0)) = 0, "", INDEX(Sheet3!$B$2:$B$8, MATCH(D476, Sheet3!$A$2:$A$8, 0))), "")</f>
        <v/>
      </c>
      <c r="F476" s="31"/>
      <c r="G476" s="45"/>
      <c r="H476" s="63" t="str">
        <f>IFERROR(INDEX(Sheet3!$F$2:$F$114, MATCH(G476, Sheet3!$E$2:$E$114, 0)), "")</f>
        <v/>
      </c>
      <c r="I476" s="32"/>
      <c r="J476" s="40" t="str">
        <f t="shared" ca="1" si="55"/>
        <v/>
      </c>
      <c r="K476" s="34"/>
      <c r="L476" s="59" t="str">
        <f t="shared" ca="1" si="61"/>
        <v/>
      </c>
      <c r="M476" s="34"/>
      <c r="N476" s="47" t="str">
        <f t="shared" ca="1" si="62"/>
        <v/>
      </c>
      <c r="O476" s="75"/>
      <c r="P476" s="75"/>
      <c r="Q476" s="47" t="str">
        <f t="shared" ca="1" si="58"/>
        <v/>
      </c>
      <c r="R476" s="34"/>
      <c r="S476" s="59" t="str">
        <f t="shared" ca="1" si="59"/>
        <v/>
      </c>
      <c r="T476" s="32"/>
      <c r="U476" s="33" t="str">
        <f t="shared" ca="1" si="60"/>
        <v/>
      </c>
      <c r="V476" s="34"/>
      <c r="W476" s="35"/>
      <c r="X476" s="36" t="str">
        <f t="shared" ca="1" si="56"/>
        <v/>
      </c>
      <c r="Y476" s="37"/>
      <c r="Z476" s="38" t="str">
        <f t="shared" si="57"/>
        <v/>
      </c>
    </row>
    <row r="477" spans="1:26" s="39" customFormat="1">
      <c r="A477" s="30">
        <v>474</v>
      </c>
      <c r="B477" s="31"/>
      <c r="C477" s="31"/>
      <c r="D477" s="44"/>
      <c r="E477" s="72" t="str">
        <f>IFERROR(IF(INDEX(Sheet3!$B$2:$B$8, MATCH(D477, Sheet3!$A$2:$A$8, 0)) = 0, "", INDEX(Sheet3!$B$2:$B$8, MATCH(D477, Sheet3!$A$2:$A$8, 0))), "")</f>
        <v/>
      </c>
      <c r="F477" s="31"/>
      <c r="G477" s="45"/>
      <c r="H477" s="63" t="str">
        <f>IFERROR(INDEX(Sheet3!$F$2:$F$114, MATCH(G477, Sheet3!$E$2:$E$114, 0)), "")</f>
        <v/>
      </c>
      <c r="I477" s="32"/>
      <c r="J477" s="40" t="str">
        <f t="shared" ca="1" si="55"/>
        <v/>
      </c>
      <c r="K477" s="34"/>
      <c r="L477" s="59" t="str">
        <f t="shared" ca="1" si="61"/>
        <v/>
      </c>
      <c r="M477" s="34"/>
      <c r="N477" s="47" t="str">
        <f t="shared" ca="1" si="62"/>
        <v/>
      </c>
      <c r="O477" s="75"/>
      <c r="P477" s="75"/>
      <c r="Q477" s="47" t="str">
        <f t="shared" ca="1" si="58"/>
        <v/>
      </c>
      <c r="R477" s="34"/>
      <c r="S477" s="59" t="str">
        <f t="shared" ca="1" si="59"/>
        <v/>
      </c>
      <c r="T477" s="32"/>
      <c r="U477" s="33" t="str">
        <f t="shared" ca="1" si="60"/>
        <v/>
      </c>
      <c r="V477" s="34"/>
      <c r="W477" s="35"/>
      <c r="X477" s="36" t="str">
        <f t="shared" ca="1" si="56"/>
        <v/>
      </c>
      <c r="Y477" s="37"/>
      <c r="Z477" s="38" t="str">
        <f t="shared" si="57"/>
        <v/>
      </c>
    </row>
    <row r="478" spans="1:26" s="39" customFormat="1">
      <c r="A478" s="30">
        <v>475</v>
      </c>
      <c r="B478" s="31"/>
      <c r="C478" s="31"/>
      <c r="D478" s="44"/>
      <c r="E478" s="72" t="str">
        <f>IFERROR(IF(INDEX(Sheet3!$B$2:$B$8, MATCH(D478, Sheet3!$A$2:$A$8, 0)) = 0, "", INDEX(Sheet3!$B$2:$B$8, MATCH(D478, Sheet3!$A$2:$A$8, 0))), "")</f>
        <v/>
      </c>
      <c r="F478" s="31"/>
      <c r="G478" s="45"/>
      <c r="H478" s="63" t="str">
        <f>IFERROR(INDEX(Sheet3!$F$2:$F$114, MATCH(G478, Sheet3!$E$2:$E$114, 0)), "")</f>
        <v/>
      </c>
      <c r="I478" s="32"/>
      <c r="J478" s="40" t="str">
        <f t="shared" ca="1" si="55"/>
        <v/>
      </c>
      <c r="K478" s="34"/>
      <c r="L478" s="59" t="str">
        <f t="shared" ca="1" si="61"/>
        <v/>
      </c>
      <c r="M478" s="34"/>
      <c r="N478" s="47" t="str">
        <f t="shared" ca="1" si="62"/>
        <v/>
      </c>
      <c r="O478" s="75"/>
      <c r="P478" s="75"/>
      <c r="Q478" s="47" t="str">
        <f t="shared" ca="1" si="58"/>
        <v/>
      </c>
      <c r="R478" s="34"/>
      <c r="S478" s="59" t="str">
        <f t="shared" ca="1" si="59"/>
        <v/>
      </c>
      <c r="T478" s="32"/>
      <c r="U478" s="33" t="str">
        <f t="shared" ca="1" si="60"/>
        <v/>
      </c>
      <c r="V478" s="34"/>
      <c r="W478" s="35"/>
      <c r="X478" s="36" t="str">
        <f t="shared" ca="1" si="56"/>
        <v/>
      </c>
      <c r="Y478" s="37"/>
      <c r="Z478" s="38" t="str">
        <f t="shared" si="57"/>
        <v/>
      </c>
    </row>
    <row r="479" spans="1:26" s="39" customFormat="1">
      <c r="A479" s="30">
        <v>476</v>
      </c>
      <c r="B479" s="31"/>
      <c r="C479" s="31"/>
      <c r="D479" s="44"/>
      <c r="E479" s="72" t="str">
        <f>IFERROR(IF(INDEX(Sheet3!$B$2:$B$8, MATCH(D479, Sheet3!$A$2:$A$8, 0)) = 0, "", INDEX(Sheet3!$B$2:$B$8, MATCH(D479, Sheet3!$A$2:$A$8, 0))), "")</f>
        <v/>
      </c>
      <c r="F479" s="31"/>
      <c r="G479" s="45"/>
      <c r="H479" s="63" t="str">
        <f>IFERROR(INDEX(Sheet3!$F$2:$F$114, MATCH(G479, Sheet3!$E$2:$E$114, 0)), "")</f>
        <v/>
      </c>
      <c r="I479" s="32"/>
      <c r="J479" s="40" t="str">
        <f t="shared" ca="1" si="55"/>
        <v/>
      </c>
      <c r="K479" s="34"/>
      <c r="L479" s="59" t="str">
        <f t="shared" ca="1" si="61"/>
        <v/>
      </c>
      <c r="M479" s="34"/>
      <c r="N479" s="47" t="str">
        <f t="shared" ca="1" si="62"/>
        <v/>
      </c>
      <c r="O479" s="75"/>
      <c r="P479" s="75"/>
      <c r="Q479" s="47" t="str">
        <f t="shared" ca="1" si="58"/>
        <v/>
      </c>
      <c r="R479" s="34"/>
      <c r="S479" s="59" t="str">
        <f t="shared" ca="1" si="59"/>
        <v/>
      </c>
      <c r="T479" s="32"/>
      <c r="U479" s="33" t="str">
        <f t="shared" ca="1" si="60"/>
        <v/>
      </c>
      <c r="V479" s="34"/>
      <c r="W479" s="35"/>
      <c r="X479" s="36" t="str">
        <f t="shared" ca="1" si="56"/>
        <v/>
      </c>
      <c r="Y479" s="37"/>
      <c r="Z479" s="38" t="str">
        <f t="shared" si="57"/>
        <v/>
      </c>
    </row>
    <row r="480" spans="1:26" s="39" customFormat="1">
      <c r="A480" s="30">
        <v>477</v>
      </c>
      <c r="B480" s="31"/>
      <c r="C480" s="31"/>
      <c r="D480" s="44"/>
      <c r="E480" s="72" t="str">
        <f>IFERROR(IF(INDEX(Sheet3!$B$2:$B$8, MATCH(D480, Sheet3!$A$2:$A$8, 0)) = 0, "", INDEX(Sheet3!$B$2:$B$8, MATCH(D480, Sheet3!$A$2:$A$8, 0))), "")</f>
        <v/>
      </c>
      <c r="F480" s="31"/>
      <c r="G480" s="45"/>
      <c r="H480" s="63" t="str">
        <f>IFERROR(INDEX(Sheet3!$F$2:$F$114, MATCH(G480, Sheet3!$E$2:$E$114, 0)), "")</f>
        <v/>
      </c>
      <c r="I480" s="32"/>
      <c r="J480" s="40" t="str">
        <f t="shared" ca="1" si="55"/>
        <v/>
      </c>
      <c r="K480" s="34"/>
      <c r="L480" s="59" t="str">
        <f t="shared" ca="1" si="61"/>
        <v/>
      </c>
      <c r="M480" s="34"/>
      <c r="N480" s="47" t="str">
        <f t="shared" ca="1" si="62"/>
        <v/>
      </c>
      <c r="O480" s="75"/>
      <c r="P480" s="75"/>
      <c r="Q480" s="47" t="str">
        <f t="shared" ca="1" si="58"/>
        <v/>
      </c>
      <c r="R480" s="34"/>
      <c r="S480" s="59" t="str">
        <f t="shared" ca="1" si="59"/>
        <v/>
      </c>
      <c r="T480" s="32"/>
      <c r="U480" s="33" t="str">
        <f t="shared" ca="1" si="60"/>
        <v/>
      </c>
      <c r="V480" s="34"/>
      <c r="W480" s="35"/>
      <c r="X480" s="36" t="str">
        <f t="shared" ca="1" si="56"/>
        <v/>
      </c>
      <c r="Y480" s="37"/>
      <c r="Z480" s="38" t="str">
        <f t="shared" si="57"/>
        <v/>
      </c>
    </row>
    <row r="481" spans="1:26" s="39" customFormat="1">
      <c r="A481" s="30">
        <v>478</v>
      </c>
      <c r="B481" s="31"/>
      <c r="C481" s="31"/>
      <c r="D481" s="44"/>
      <c r="E481" s="72" t="str">
        <f>IFERROR(IF(INDEX(Sheet3!$B$2:$B$8, MATCH(D481, Sheet3!$A$2:$A$8, 0)) = 0, "", INDEX(Sheet3!$B$2:$B$8, MATCH(D481, Sheet3!$A$2:$A$8, 0))), "")</f>
        <v/>
      </c>
      <c r="F481" s="31"/>
      <c r="G481" s="45"/>
      <c r="H481" s="63" t="str">
        <f>IFERROR(INDEX(Sheet3!$F$2:$F$114, MATCH(G481, Sheet3!$E$2:$E$114, 0)), "")</f>
        <v/>
      </c>
      <c r="I481" s="32"/>
      <c r="J481" s="40" t="str">
        <f t="shared" ca="1" si="55"/>
        <v/>
      </c>
      <c r="K481" s="34"/>
      <c r="L481" s="59" t="str">
        <f t="shared" ca="1" si="61"/>
        <v/>
      </c>
      <c r="M481" s="34"/>
      <c r="N481" s="47" t="str">
        <f t="shared" ca="1" si="62"/>
        <v/>
      </c>
      <c r="O481" s="75"/>
      <c r="P481" s="75"/>
      <c r="Q481" s="47" t="str">
        <f t="shared" ca="1" si="58"/>
        <v/>
      </c>
      <c r="R481" s="34"/>
      <c r="S481" s="59" t="str">
        <f t="shared" ca="1" si="59"/>
        <v/>
      </c>
      <c r="T481" s="32"/>
      <c r="U481" s="33" t="str">
        <f t="shared" ca="1" si="60"/>
        <v/>
      </c>
      <c r="V481" s="34"/>
      <c r="W481" s="35"/>
      <c r="X481" s="36" t="str">
        <f t="shared" ca="1" si="56"/>
        <v/>
      </c>
      <c r="Y481" s="37"/>
      <c r="Z481" s="38" t="str">
        <f t="shared" si="57"/>
        <v/>
      </c>
    </row>
    <row r="482" spans="1:26" s="39" customFormat="1">
      <c r="A482" s="30">
        <v>479</v>
      </c>
      <c r="B482" s="31"/>
      <c r="C482" s="31"/>
      <c r="D482" s="44"/>
      <c r="E482" s="72" t="str">
        <f>IFERROR(IF(INDEX(Sheet3!$B$2:$B$8, MATCH(D482, Sheet3!$A$2:$A$8, 0)) = 0, "", INDEX(Sheet3!$B$2:$B$8, MATCH(D482, Sheet3!$A$2:$A$8, 0))), "")</f>
        <v/>
      </c>
      <c r="F482" s="31"/>
      <c r="G482" s="45"/>
      <c r="H482" s="63" t="str">
        <f>IFERROR(INDEX(Sheet3!$F$2:$F$114, MATCH(G482, Sheet3!$E$2:$E$114, 0)), "")</f>
        <v/>
      </c>
      <c r="I482" s="32"/>
      <c r="J482" s="40" t="str">
        <f t="shared" ca="1" si="55"/>
        <v/>
      </c>
      <c r="K482" s="34"/>
      <c r="L482" s="59" t="str">
        <f t="shared" ca="1" si="61"/>
        <v/>
      </c>
      <c r="M482" s="34"/>
      <c r="N482" s="47" t="str">
        <f t="shared" ca="1" si="62"/>
        <v/>
      </c>
      <c r="O482" s="75"/>
      <c r="P482" s="75"/>
      <c r="Q482" s="47" t="str">
        <f t="shared" ca="1" si="58"/>
        <v/>
      </c>
      <c r="R482" s="34"/>
      <c r="S482" s="59" t="str">
        <f t="shared" ca="1" si="59"/>
        <v/>
      </c>
      <c r="T482" s="32"/>
      <c r="U482" s="33" t="str">
        <f t="shared" ca="1" si="60"/>
        <v/>
      </c>
      <c r="V482" s="34"/>
      <c r="W482" s="35"/>
      <c r="X482" s="36" t="str">
        <f t="shared" ca="1" si="56"/>
        <v/>
      </c>
      <c r="Y482" s="37"/>
      <c r="Z482" s="38" t="str">
        <f t="shared" si="57"/>
        <v/>
      </c>
    </row>
    <row r="483" spans="1:26" s="39" customFormat="1">
      <c r="A483" s="30">
        <v>480</v>
      </c>
      <c r="B483" s="31"/>
      <c r="C483" s="31"/>
      <c r="D483" s="44"/>
      <c r="E483" s="72" t="str">
        <f>IFERROR(IF(INDEX(Sheet3!$B$2:$B$8, MATCH(D483, Sheet3!$A$2:$A$8, 0)) = 0, "", INDEX(Sheet3!$B$2:$B$8, MATCH(D483, Sheet3!$A$2:$A$8, 0))), "")</f>
        <v/>
      </c>
      <c r="F483" s="31"/>
      <c r="G483" s="45"/>
      <c r="H483" s="63" t="str">
        <f>IFERROR(INDEX(Sheet3!$F$2:$F$114, MATCH(G483, Sheet3!$E$2:$E$114, 0)), "")</f>
        <v/>
      </c>
      <c r="I483" s="32"/>
      <c r="J483" s="40" t="str">
        <f t="shared" ca="1" si="55"/>
        <v/>
      </c>
      <c r="K483" s="34"/>
      <c r="L483" s="59" t="str">
        <f t="shared" ca="1" si="61"/>
        <v/>
      </c>
      <c r="M483" s="34"/>
      <c r="N483" s="47" t="str">
        <f t="shared" ca="1" si="62"/>
        <v/>
      </c>
      <c r="O483" s="75"/>
      <c r="P483" s="75"/>
      <c r="Q483" s="47" t="str">
        <f t="shared" ca="1" si="58"/>
        <v/>
      </c>
      <c r="R483" s="34"/>
      <c r="S483" s="59" t="str">
        <f t="shared" ca="1" si="59"/>
        <v/>
      </c>
      <c r="T483" s="32"/>
      <c r="U483" s="33" t="str">
        <f t="shared" ca="1" si="60"/>
        <v/>
      </c>
      <c r="V483" s="34"/>
      <c r="W483" s="35"/>
      <c r="X483" s="36" t="str">
        <f t="shared" ca="1" si="56"/>
        <v/>
      </c>
      <c r="Y483" s="37"/>
      <c r="Z483" s="38" t="str">
        <f t="shared" si="57"/>
        <v/>
      </c>
    </row>
    <row r="484" spans="1:26" s="39" customFormat="1">
      <c r="A484" s="30">
        <v>481</v>
      </c>
      <c r="B484" s="31"/>
      <c r="C484" s="31"/>
      <c r="D484" s="44"/>
      <c r="E484" s="72" t="str">
        <f>IFERROR(IF(INDEX(Sheet3!$B$2:$B$8, MATCH(D484, Sheet3!$A$2:$A$8, 0)) = 0, "", INDEX(Sheet3!$B$2:$B$8, MATCH(D484, Sheet3!$A$2:$A$8, 0))), "")</f>
        <v/>
      </c>
      <c r="F484" s="31"/>
      <c r="G484" s="45"/>
      <c r="H484" s="63" t="str">
        <f>IFERROR(INDEX(Sheet3!$F$2:$F$114, MATCH(G484, Sheet3!$E$2:$E$114, 0)), "")</f>
        <v/>
      </c>
      <c r="I484" s="32"/>
      <c r="J484" s="40" t="str">
        <f t="shared" ca="1" si="55"/>
        <v/>
      </c>
      <c r="K484" s="34"/>
      <c r="L484" s="59" t="str">
        <f t="shared" ca="1" si="61"/>
        <v/>
      </c>
      <c r="M484" s="34"/>
      <c r="N484" s="47" t="str">
        <f t="shared" ca="1" si="62"/>
        <v/>
      </c>
      <c r="O484" s="75"/>
      <c r="P484" s="75"/>
      <c r="Q484" s="47" t="str">
        <f t="shared" ca="1" si="58"/>
        <v/>
      </c>
      <c r="R484" s="34"/>
      <c r="S484" s="59" t="str">
        <f t="shared" ca="1" si="59"/>
        <v/>
      </c>
      <c r="T484" s="32"/>
      <c r="U484" s="33" t="str">
        <f t="shared" ca="1" si="60"/>
        <v/>
      </c>
      <c r="V484" s="34"/>
      <c r="W484" s="35"/>
      <c r="X484" s="36" t="str">
        <f t="shared" ca="1" si="56"/>
        <v/>
      </c>
      <c r="Y484" s="37"/>
      <c r="Z484" s="38" t="str">
        <f t="shared" si="57"/>
        <v/>
      </c>
    </row>
    <row r="485" spans="1:26" s="39" customFormat="1">
      <c r="A485" s="30">
        <v>482</v>
      </c>
      <c r="B485" s="31"/>
      <c r="C485" s="31"/>
      <c r="D485" s="44"/>
      <c r="E485" s="72" t="str">
        <f>IFERROR(IF(INDEX(Sheet3!$B$2:$B$8, MATCH(D485, Sheet3!$A$2:$A$8, 0)) = 0, "", INDEX(Sheet3!$B$2:$B$8, MATCH(D485, Sheet3!$A$2:$A$8, 0))), "")</f>
        <v/>
      </c>
      <c r="F485" s="31"/>
      <c r="G485" s="45"/>
      <c r="H485" s="63" t="str">
        <f>IFERROR(INDEX(Sheet3!$F$2:$F$114, MATCH(G485, Sheet3!$E$2:$E$114, 0)), "")</f>
        <v/>
      </c>
      <c r="I485" s="32"/>
      <c r="J485" s="40" t="str">
        <f t="shared" ca="1" si="55"/>
        <v/>
      </c>
      <c r="K485" s="34"/>
      <c r="L485" s="59" t="str">
        <f t="shared" ca="1" si="61"/>
        <v/>
      </c>
      <c r="M485" s="34"/>
      <c r="N485" s="47" t="str">
        <f t="shared" ca="1" si="62"/>
        <v/>
      </c>
      <c r="O485" s="75"/>
      <c r="P485" s="75"/>
      <c r="Q485" s="47" t="str">
        <f t="shared" ca="1" si="58"/>
        <v/>
      </c>
      <c r="R485" s="34"/>
      <c r="S485" s="59" t="str">
        <f t="shared" ca="1" si="59"/>
        <v/>
      </c>
      <c r="T485" s="32"/>
      <c r="U485" s="33" t="str">
        <f t="shared" ca="1" si="60"/>
        <v/>
      </c>
      <c r="V485" s="34"/>
      <c r="W485" s="35"/>
      <c r="X485" s="36" t="str">
        <f t="shared" ca="1" si="56"/>
        <v/>
      </c>
      <c r="Y485" s="37"/>
      <c r="Z485" s="38" t="str">
        <f t="shared" si="57"/>
        <v/>
      </c>
    </row>
    <row r="486" spans="1:26" s="39" customFormat="1">
      <c r="A486" s="30">
        <v>483</v>
      </c>
      <c r="B486" s="31"/>
      <c r="C486" s="31"/>
      <c r="D486" s="44"/>
      <c r="E486" s="72" t="str">
        <f>IFERROR(IF(INDEX(Sheet3!$B$2:$B$8, MATCH(D486, Sheet3!$A$2:$A$8, 0)) = 0, "", INDEX(Sheet3!$B$2:$B$8, MATCH(D486, Sheet3!$A$2:$A$8, 0))), "")</f>
        <v/>
      </c>
      <c r="F486" s="31"/>
      <c r="G486" s="45"/>
      <c r="H486" s="63" t="str">
        <f>IFERROR(INDEX(Sheet3!$F$2:$F$114, MATCH(G486, Sheet3!$E$2:$E$114, 0)), "")</f>
        <v/>
      </c>
      <c r="I486" s="32"/>
      <c r="J486" s="40" t="str">
        <f t="shared" ca="1" si="55"/>
        <v/>
      </c>
      <c r="K486" s="34"/>
      <c r="L486" s="59" t="str">
        <f t="shared" ca="1" si="61"/>
        <v/>
      </c>
      <c r="M486" s="34"/>
      <c r="N486" s="47" t="str">
        <f t="shared" ca="1" si="62"/>
        <v/>
      </c>
      <c r="O486" s="75"/>
      <c r="P486" s="75"/>
      <c r="Q486" s="47" t="str">
        <f t="shared" ca="1" si="58"/>
        <v/>
      </c>
      <c r="R486" s="34"/>
      <c r="S486" s="59" t="str">
        <f t="shared" ca="1" si="59"/>
        <v/>
      </c>
      <c r="T486" s="32"/>
      <c r="U486" s="33" t="str">
        <f t="shared" ca="1" si="60"/>
        <v/>
      </c>
      <c r="V486" s="34"/>
      <c r="W486" s="35"/>
      <c r="X486" s="36" t="str">
        <f t="shared" ca="1" si="56"/>
        <v/>
      </c>
      <c r="Y486" s="37"/>
      <c r="Z486" s="38" t="str">
        <f t="shared" si="57"/>
        <v/>
      </c>
    </row>
    <row r="487" spans="1:26" s="39" customFormat="1">
      <c r="A487" s="30">
        <v>484</v>
      </c>
      <c r="B487" s="31"/>
      <c r="C487" s="31"/>
      <c r="D487" s="44"/>
      <c r="E487" s="72" t="str">
        <f>IFERROR(IF(INDEX(Sheet3!$B$2:$B$8, MATCH(D487, Sheet3!$A$2:$A$8, 0)) = 0, "", INDEX(Sheet3!$B$2:$B$8, MATCH(D487, Sheet3!$A$2:$A$8, 0))), "")</f>
        <v/>
      </c>
      <c r="F487" s="31"/>
      <c r="G487" s="45"/>
      <c r="H487" s="63" t="str">
        <f>IFERROR(INDEX(Sheet3!$F$2:$F$114, MATCH(G487, Sheet3!$E$2:$E$114, 0)), "")</f>
        <v/>
      </c>
      <c r="I487" s="32"/>
      <c r="J487" s="40" t="str">
        <f t="shared" ca="1" si="55"/>
        <v/>
      </c>
      <c r="K487" s="34"/>
      <c r="L487" s="59" t="str">
        <f t="shared" ca="1" si="61"/>
        <v/>
      </c>
      <c r="M487" s="34"/>
      <c r="N487" s="47" t="str">
        <f t="shared" ca="1" si="62"/>
        <v/>
      </c>
      <c r="O487" s="75"/>
      <c r="P487" s="75"/>
      <c r="Q487" s="47" t="str">
        <f t="shared" ca="1" si="58"/>
        <v/>
      </c>
      <c r="R487" s="34"/>
      <c r="S487" s="59" t="str">
        <f t="shared" ca="1" si="59"/>
        <v/>
      </c>
      <c r="T487" s="32"/>
      <c r="U487" s="33" t="str">
        <f t="shared" ca="1" si="60"/>
        <v/>
      </c>
      <c r="V487" s="34"/>
      <c r="W487" s="35"/>
      <c r="X487" s="36" t="str">
        <f t="shared" ca="1" si="56"/>
        <v/>
      </c>
      <c r="Y487" s="37"/>
      <c r="Z487" s="38" t="str">
        <f t="shared" si="57"/>
        <v/>
      </c>
    </row>
    <row r="488" spans="1:26" s="39" customFormat="1">
      <c r="A488" s="30">
        <v>485</v>
      </c>
      <c r="B488" s="31"/>
      <c r="C488" s="31"/>
      <c r="D488" s="44"/>
      <c r="E488" s="72" t="str">
        <f>IFERROR(IF(INDEX(Sheet3!$B$2:$B$8, MATCH(D488, Sheet3!$A$2:$A$8, 0)) = 0, "", INDEX(Sheet3!$B$2:$B$8, MATCH(D488, Sheet3!$A$2:$A$8, 0))), "")</f>
        <v/>
      </c>
      <c r="F488" s="31"/>
      <c r="G488" s="45"/>
      <c r="H488" s="63" t="str">
        <f>IFERROR(INDEX(Sheet3!$F$2:$F$114, MATCH(G488, Sheet3!$E$2:$E$114, 0)), "")</f>
        <v/>
      </c>
      <c r="I488" s="32"/>
      <c r="J488" s="40" t="str">
        <f t="shared" ca="1" si="55"/>
        <v/>
      </c>
      <c r="K488" s="34"/>
      <c r="L488" s="59" t="str">
        <f t="shared" ca="1" si="61"/>
        <v/>
      </c>
      <c r="M488" s="34"/>
      <c r="N488" s="47" t="str">
        <f t="shared" ca="1" si="62"/>
        <v/>
      </c>
      <c r="O488" s="75"/>
      <c r="P488" s="75"/>
      <c r="Q488" s="47" t="str">
        <f t="shared" ca="1" si="58"/>
        <v/>
      </c>
      <c r="R488" s="34"/>
      <c r="S488" s="59" t="str">
        <f t="shared" ca="1" si="59"/>
        <v/>
      </c>
      <c r="T488" s="32"/>
      <c r="U488" s="33" t="str">
        <f t="shared" ca="1" si="60"/>
        <v/>
      </c>
      <c r="V488" s="34"/>
      <c r="W488" s="35"/>
      <c r="X488" s="36" t="str">
        <f t="shared" ca="1" si="56"/>
        <v/>
      </c>
      <c r="Y488" s="37"/>
      <c r="Z488" s="38" t="str">
        <f t="shared" si="57"/>
        <v/>
      </c>
    </row>
    <row r="489" spans="1:26" s="39" customFormat="1">
      <c r="A489" s="30">
        <v>486</v>
      </c>
      <c r="B489" s="31"/>
      <c r="C489" s="31"/>
      <c r="D489" s="44"/>
      <c r="E489" s="72" t="str">
        <f>IFERROR(IF(INDEX(Sheet3!$B$2:$B$8, MATCH(D489, Sheet3!$A$2:$A$8, 0)) = 0, "", INDEX(Sheet3!$B$2:$B$8, MATCH(D489, Sheet3!$A$2:$A$8, 0))), "")</f>
        <v/>
      </c>
      <c r="F489" s="31"/>
      <c r="G489" s="45"/>
      <c r="H489" s="63" t="str">
        <f>IFERROR(INDEX(Sheet3!$F$2:$F$114, MATCH(G489, Sheet3!$E$2:$E$114, 0)), "")</f>
        <v/>
      </c>
      <c r="I489" s="32"/>
      <c r="J489" s="40" t="str">
        <f t="shared" ca="1" si="55"/>
        <v/>
      </c>
      <c r="K489" s="34"/>
      <c r="L489" s="59" t="str">
        <f t="shared" ca="1" si="61"/>
        <v/>
      </c>
      <c r="M489" s="34"/>
      <c r="N489" s="47" t="str">
        <f t="shared" ca="1" si="62"/>
        <v/>
      </c>
      <c r="O489" s="75"/>
      <c r="P489" s="75"/>
      <c r="Q489" s="47" t="str">
        <f t="shared" ca="1" si="58"/>
        <v/>
      </c>
      <c r="R489" s="34"/>
      <c r="S489" s="59" t="str">
        <f t="shared" ca="1" si="59"/>
        <v/>
      </c>
      <c r="T489" s="32"/>
      <c r="U489" s="33" t="str">
        <f t="shared" ca="1" si="60"/>
        <v/>
      </c>
      <c r="V489" s="34"/>
      <c r="W489" s="35"/>
      <c r="X489" s="36" t="str">
        <f t="shared" ca="1" si="56"/>
        <v/>
      </c>
      <c r="Y489" s="37"/>
      <c r="Z489" s="38" t="str">
        <f t="shared" si="57"/>
        <v/>
      </c>
    </row>
    <row r="490" spans="1:26" s="39" customFormat="1">
      <c r="A490" s="30">
        <v>487</v>
      </c>
      <c r="B490" s="31"/>
      <c r="C490" s="31"/>
      <c r="D490" s="44"/>
      <c r="E490" s="72" t="str">
        <f>IFERROR(IF(INDEX(Sheet3!$B$2:$B$8, MATCH(D490, Sheet3!$A$2:$A$8, 0)) = 0, "", INDEX(Sheet3!$B$2:$B$8, MATCH(D490, Sheet3!$A$2:$A$8, 0))), "")</f>
        <v/>
      </c>
      <c r="F490" s="31"/>
      <c r="G490" s="45"/>
      <c r="H490" s="63" t="str">
        <f>IFERROR(INDEX(Sheet3!$F$2:$F$114, MATCH(G490, Sheet3!$E$2:$E$114, 0)), "")</f>
        <v/>
      </c>
      <c r="I490" s="32"/>
      <c r="J490" s="40" t="str">
        <f t="shared" ca="1" si="55"/>
        <v/>
      </c>
      <c r="K490" s="34"/>
      <c r="L490" s="59" t="str">
        <f t="shared" ca="1" si="61"/>
        <v/>
      </c>
      <c r="M490" s="34"/>
      <c r="N490" s="47" t="str">
        <f t="shared" ca="1" si="62"/>
        <v/>
      </c>
      <c r="O490" s="75"/>
      <c r="P490" s="75"/>
      <c r="Q490" s="47" t="str">
        <f t="shared" ca="1" si="58"/>
        <v/>
      </c>
      <c r="R490" s="34"/>
      <c r="S490" s="59" t="str">
        <f t="shared" ca="1" si="59"/>
        <v/>
      </c>
      <c r="T490" s="32"/>
      <c r="U490" s="33" t="str">
        <f t="shared" ca="1" si="60"/>
        <v/>
      </c>
      <c r="V490" s="34"/>
      <c r="W490" s="35"/>
      <c r="X490" s="36" t="str">
        <f t="shared" ca="1" si="56"/>
        <v/>
      </c>
      <c r="Y490" s="37"/>
      <c r="Z490" s="38" t="str">
        <f t="shared" si="57"/>
        <v/>
      </c>
    </row>
    <row r="491" spans="1:26" s="39" customFormat="1">
      <c r="A491" s="30">
        <v>488</v>
      </c>
      <c r="B491" s="31"/>
      <c r="C491" s="31"/>
      <c r="D491" s="44"/>
      <c r="E491" s="72" t="str">
        <f>IFERROR(IF(INDEX(Sheet3!$B$2:$B$8, MATCH(D491, Sheet3!$A$2:$A$8, 0)) = 0, "", INDEX(Sheet3!$B$2:$B$8, MATCH(D491, Sheet3!$A$2:$A$8, 0))), "")</f>
        <v/>
      </c>
      <c r="F491" s="31"/>
      <c r="G491" s="45"/>
      <c r="H491" s="63" t="str">
        <f>IFERROR(INDEX(Sheet3!$F$2:$F$114, MATCH(G491, Sheet3!$E$2:$E$114, 0)), "")</f>
        <v/>
      </c>
      <c r="I491" s="32"/>
      <c r="J491" s="40" t="str">
        <f t="shared" ca="1" si="55"/>
        <v/>
      </c>
      <c r="K491" s="34"/>
      <c r="L491" s="59" t="str">
        <f t="shared" ca="1" si="61"/>
        <v/>
      </c>
      <c r="M491" s="34"/>
      <c r="N491" s="47" t="str">
        <f t="shared" ca="1" si="62"/>
        <v/>
      </c>
      <c r="O491" s="75"/>
      <c r="P491" s="75"/>
      <c r="Q491" s="47" t="str">
        <f t="shared" ca="1" si="58"/>
        <v/>
      </c>
      <c r="R491" s="34"/>
      <c r="S491" s="59" t="str">
        <f t="shared" ca="1" si="59"/>
        <v/>
      </c>
      <c r="T491" s="32"/>
      <c r="U491" s="33" t="str">
        <f t="shared" ca="1" si="60"/>
        <v/>
      </c>
      <c r="V491" s="34"/>
      <c r="W491" s="35"/>
      <c r="X491" s="36" t="str">
        <f t="shared" ca="1" si="56"/>
        <v/>
      </c>
      <c r="Y491" s="37"/>
      <c r="Z491" s="38" t="str">
        <f t="shared" si="57"/>
        <v/>
      </c>
    </row>
    <row r="492" spans="1:26" s="39" customFormat="1">
      <c r="A492" s="30">
        <v>489</v>
      </c>
      <c r="B492" s="31"/>
      <c r="C492" s="31"/>
      <c r="D492" s="44"/>
      <c r="E492" s="72" t="str">
        <f>IFERROR(IF(INDEX(Sheet3!$B$2:$B$8, MATCH(D492, Sheet3!$A$2:$A$8, 0)) = 0, "", INDEX(Sheet3!$B$2:$B$8, MATCH(D492, Sheet3!$A$2:$A$8, 0))), "")</f>
        <v/>
      </c>
      <c r="F492" s="31"/>
      <c r="G492" s="45"/>
      <c r="H492" s="63" t="str">
        <f>IFERROR(INDEX(Sheet3!$F$2:$F$114, MATCH(G492, Sheet3!$E$2:$E$114, 0)), "")</f>
        <v/>
      </c>
      <c r="I492" s="32"/>
      <c r="J492" s="40" t="str">
        <f t="shared" ca="1" si="55"/>
        <v/>
      </c>
      <c r="K492" s="34"/>
      <c r="L492" s="59" t="str">
        <f t="shared" ca="1" si="61"/>
        <v/>
      </c>
      <c r="M492" s="34"/>
      <c r="N492" s="47" t="str">
        <f t="shared" ca="1" si="62"/>
        <v/>
      </c>
      <c r="O492" s="75"/>
      <c r="P492" s="75"/>
      <c r="Q492" s="47" t="str">
        <f t="shared" ca="1" si="58"/>
        <v/>
      </c>
      <c r="R492" s="34"/>
      <c r="S492" s="59" t="str">
        <f t="shared" ca="1" si="59"/>
        <v/>
      </c>
      <c r="T492" s="32"/>
      <c r="U492" s="33" t="str">
        <f t="shared" ca="1" si="60"/>
        <v/>
      </c>
      <c r="V492" s="34"/>
      <c r="W492" s="35"/>
      <c r="X492" s="36" t="str">
        <f t="shared" ca="1" si="56"/>
        <v/>
      </c>
      <c r="Y492" s="37"/>
      <c r="Z492" s="38" t="str">
        <f t="shared" si="57"/>
        <v/>
      </c>
    </row>
    <row r="493" spans="1:26" s="39" customFormat="1">
      <c r="A493" s="30">
        <v>490</v>
      </c>
      <c r="B493" s="31"/>
      <c r="C493" s="31"/>
      <c r="D493" s="44"/>
      <c r="E493" s="72" t="str">
        <f>IFERROR(IF(INDEX(Sheet3!$B$2:$B$8, MATCH(D493, Sheet3!$A$2:$A$8, 0)) = 0, "", INDEX(Sheet3!$B$2:$B$8, MATCH(D493, Sheet3!$A$2:$A$8, 0))), "")</f>
        <v/>
      </c>
      <c r="F493" s="31"/>
      <c r="G493" s="45"/>
      <c r="H493" s="63" t="str">
        <f>IFERROR(INDEX(Sheet3!$F$2:$F$114, MATCH(G493, Sheet3!$E$2:$E$114, 0)), "")</f>
        <v/>
      </c>
      <c r="I493" s="32"/>
      <c r="J493" s="40" t="str">
        <f t="shared" ca="1" si="55"/>
        <v/>
      </c>
      <c r="K493" s="34"/>
      <c r="L493" s="59" t="str">
        <f t="shared" ca="1" si="61"/>
        <v/>
      </c>
      <c r="M493" s="34"/>
      <c r="N493" s="47" t="str">
        <f t="shared" ca="1" si="62"/>
        <v/>
      </c>
      <c r="O493" s="75"/>
      <c r="P493" s="75"/>
      <c r="Q493" s="47" t="str">
        <f t="shared" ca="1" si="58"/>
        <v/>
      </c>
      <c r="R493" s="34"/>
      <c r="S493" s="59" t="str">
        <f t="shared" ca="1" si="59"/>
        <v/>
      </c>
      <c r="T493" s="32"/>
      <c r="U493" s="33" t="str">
        <f t="shared" ca="1" si="60"/>
        <v/>
      </c>
      <c r="V493" s="34"/>
      <c r="W493" s="35"/>
      <c r="X493" s="36" t="str">
        <f t="shared" ca="1" si="56"/>
        <v/>
      </c>
      <c r="Y493" s="37"/>
      <c r="Z493" s="38" t="str">
        <f t="shared" si="57"/>
        <v/>
      </c>
    </row>
    <row r="494" spans="1:26" s="39" customFormat="1">
      <c r="A494" s="30">
        <v>491</v>
      </c>
      <c r="B494" s="31"/>
      <c r="C494" s="31"/>
      <c r="D494" s="44"/>
      <c r="E494" s="72" t="str">
        <f>IFERROR(IF(INDEX(Sheet3!$B$2:$B$8, MATCH(D494, Sheet3!$A$2:$A$8, 0)) = 0, "", INDEX(Sheet3!$B$2:$B$8, MATCH(D494, Sheet3!$A$2:$A$8, 0))), "")</f>
        <v/>
      </c>
      <c r="F494" s="31"/>
      <c r="G494" s="45"/>
      <c r="H494" s="63" t="str">
        <f>IFERROR(INDEX(Sheet3!$F$2:$F$114, MATCH(G494, Sheet3!$E$2:$E$114, 0)), "")</f>
        <v/>
      </c>
      <c r="I494" s="32"/>
      <c r="J494" s="40" t="str">
        <f t="shared" ca="1" si="55"/>
        <v/>
      </c>
      <c r="K494" s="34"/>
      <c r="L494" s="59" t="str">
        <f t="shared" ca="1" si="61"/>
        <v/>
      </c>
      <c r="M494" s="34"/>
      <c r="N494" s="47" t="str">
        <f t="shared" ca="1" si="62"/>
        <v/>
      </c>
      <c r="O494" s="75"/>
      <c r="P494" s="75"/>
      <c r="Q494" s="47" t="str">
        <f t="shared" ca="1" si="58"/>
        <v/>
      </c>
      <c r="R494" s="34"/>
      <c r="S494" s="59" t="str">
        <f t="shared" ca="1" si="59"/>
        <v/>
      </c>
      <c r="T494" s="32"/>
      <c r="U494" s="33" t="str">
        <f t="shared" ca="1" si="60"/>
        <v/>
      </c>
      <c r="V494" s="34"/>
      <c r="W494" s="35"/>
      <c r="X494" s="36" t="str">
        <f t="shared" ca="1" si="56"/>
        <v/>
      </c>
      <c r="Y494" s="37"/>
      <c r="Z494" s="38" t="str">
        <f t="shared" si="57"/>
        <v/>
      </c>
    </row>
    <row r="495" spans="1:26" s="39" customFormat="1">
      <c r="A495" s="30">
        <v>492</v>
      </c>
      <c r="B495" s="31"/>
      <c r="C495" s="31"/>
      <c r="D495" s="44"/>
      <c r="E495" s="72" t="str">
        <f>IFERROR(IF(INDEX(Sheet3!$B$2:$B$8, MATCH(D495, Sheet3!$A$2:$A$8, 0)) = 0, "", INDEX(Sheet3!$B$2:$B$8, MATCH(D495, Sheet3!$A$2:$A$8, 0))), "")</f>
        <v/>
      </c>
      <c r="F495" s="31"/>
      <c r="G495" s="45"/>
      <c r="H495" s="63" t="str">
        <f>IFERROR(INDEX(Sheet3!$F$2:$F$114, MATCH(G495, Sheet3!$E$2:$E$114, 0)), "")</f>
        <v/>
      </c>
      <c r="I495" s="32"/>
      <c r="J495" s="40" t="str">
        <f t="shared" ca="1" si="55"/>
        <v/>
      </c>
      <c r="K495" s="34"/>
      <c r="L495" s="59" t="str">
        <f t="shared" ca="1" si="61"/>
        <v/>
      </c>
      <c r="M495" s="34"/>
      <c r="N495" s="47" t="str">
        <f t="shared" ca="1" si="62"/>
        <v/>
      </c>
      <c r="O495" s="75"/>
      <c r="P495" s="75"/>
      <c r="Q495" s="47" t="str">
        <f t="shared" ca="1" si="58"/>
        <v/>
      </c>
      <c r="R495" s="34"/>
      <c r="S495" s="59" t="str">
        <f t="shared" ca="1" si="59"/>
        <v/>
      </c>
      <c r="T495" s="32"/>
      <c r="U495" s="33" t="str">
        <f t="shared" ca="1" si="60"/>
        <v/>
      </c>
      <c r="V495" s="34"/>
      <c r="W495" s="35"/>
      <c r="X495" s="36" t="str">
        <f t="shared" ca="1" si="56"/>
        <v/>
      </c>
      <c r="Y495" s="37"/>
      <c r="Z495" s="38" t="str">
        <f t="shared" si="57"/>
        <v/>
      </c>
    </row>
    <row r="496" spans="1:26" s="39" customFormat="1">
      <c r="A496" s="30">
        <v>493</v>
      </c>
      <c r="B496" s="31"/>
      <c r="C496" s="31"/>
      <c r="D496" s="44"/>
      <c r="E496" s="72" t="str">
        <f>IFERROR(IF(INDEX(Sheet3!$B$2:$B$8, MATCH(D496, Sheet3!$A$2:$A$8, 0)) = 0, "", INDEX(Sheet3!$B$2:$B$8, MATCH(D496, Sheet3!$A$2:$A$8, 0))), "")</f>
        <v/>
      </c>
      <c r="F496" s="31"/>
      <c r="G496" s="45"/>
      <c r="H496" s="63" t="str">
        <f>IFERROR(INDEX(Sheet3!$F$2:$F$114, MATCH(G496, Sheet3!$E$2:$E$114, 0)), "")</f>
        <v/>
      </c>
      <c r="I496" s="32"/>
      <c r="J496" s="40" t="str">
        <f t="shared" ca="1" si="55"/>
        <v/>
      </c>
      <c r="K496" s="34"/>
      <c r="L496" s="59" t="str">
        <f t="shared" ca="1" si="61"/>
        <v/>
      </c>
      <c r="M496" s="34"/>
      <c r="N496" s="47" t="str">
        <f t="shared" ca="1" si="62"/>
        <v/>
      </c>
      <c r="O496" s="75"/>
      <c r="P496" s="75"/>
      <c r="Q496" s="47" t="str">
        <f t="shared" ca="1" si="58"/>
        <v/>
      </c>
      <c r="R496" s="34"/>
      <c r="S496" s="59" t="str">
        <f t="shared" ca="1" si="59"/>
        <v/>
      </c>
      <c r="T496" s="32"/>
      <c r="U496" s="33" t="str">
        <f t="shared" ca="1" si="60"/>
        <v/>
      </c>
      <c r="V496" s="34"/>
      <c r="W496" s="35"/>
      <c r="X496" s="36" t="str">
        <f t="shared" ca="1" si="56"/>
        <v/>
      </c>
      <c r="Y496" s="37"/>
      <c r="Z496" s="38" t="str">
        <f t="shared" si="57"/>
        <v/>
      </c>
    </row>
    <row r="497" spans="1:26" s="39" customFormat="1">
      <c r="A497" s="30">
        <v>494</v>
      </c>
      <c r="B497" s="31"/>
      <c r="C497" s="31"/>
      <c r="D497" s="44"/>
      <c r="E497" s="72" t="str">
        <f>IFERROR(IF(INDEX(Sheet3!$B$2:$B$8, MATCH(D497, Sheet3!$A$2:$A$8, 0)) = 0, "", INDEX(Sheet3!$B$2:$B$8, MATCH(D497, Sheet3!$A$2:$A$8, 0))), "")</f>
        <v/>
      </c>
      <c r="F497" s="31"/>
      <c r="G497" s="45"/>
      <c r="H497" s="63" t="str">
        <f>IFERROR(INDEX(Sheet3!$F$2:$F$114, MATCH(G497, Sheet3!$E$2:$E$114, 0)), "")</f>
        <v/>
      </c>
      <c r="I497" s="32"/>
      <c r="J497" s="40" t="str">
        <f t="shared" ca="1" si="55"/>
        <v/>
      </c>
      <c r="K497" s="34"/>
      <c r="L497" s="59" t="str">
        <f t="shared" ca="1" si="61"/>
        <v/>
      </c>
      <c r="M497" s="34"/>
      <c r="N497" s="47" t="str">
        <f t="shared" ca="1" si="62"/>
        <v/>
      </c>
      <c r="O497" s="75"/>
      <c r="P497" s="75"/>
      <c r="Q497" s="47" t="str">
        <f t="shared" ca="1" si="58"/>
        <v/>
      </c>
      <c r="R497" s="34"/>
      <c r="S497" s="59" t="str">
        <f t="shared" ca="1" si="59"/>
        <v/>
      </c>
      <c r="T497" s="32"/>
      <c r="U497" s="33" t="str">
        <f t="shared" ca="1" si="60"/>
        <v/>
      </c>
      <c r="V497" s="34"/>
      <c r="W497" s="35"/>
      <c r="X497" s="36" t="str">
        <f t="shared" ca="1" si="56"/>
        <v/>
      </c>
      <c r="Y497" s="37"/>
      <c r="Z497" s="38" t="str">
        <f t="shared" si="57"/>
        <v/>
      </c>
    </row>
    <row r="498" spans="1:26" s="39" customFormat="1">
      <c r="A498" s="30">
        <v>495</v>
      </c>
      <c r="B498" s="31"/>
      <c r="C498" s="31"/>
      <c r="D498" s="44"/>
      <c r="E498" s="72" t="str">
        <f>IFERROR(IF(INDEX(Sheet3!$B$2:$B$8, MATCH(D498, Sheet3!$A$2:$A$8, 0)) = 0, "", INDEX(Sheet3!$B$2:$B$8, MATCH(D498, Sheet3!$A$2:$A$8, 0))), "")</f>
        <v/>
      </c>
      <c r="F498" s="31"/>
      <c r="G498" s="45"/>
      <c r="H498" s="63" t="str">
        <f>IFERROR(INDEX(Sheet3!$F$2:$F$114, MATCH(G498, Sheet3!$E$2:$E$114, 0)), "")</f>
        <v/>
      </c>
      <c r="I498" s="32"/>
      <c r="J498" s="40" t="str">
        <f t="shared" ca="1" si="55"/>
        <v/>
      </c>
      <c r="K498" s="34"/>
      <c r="L498" s="59" t="str">
        <f t="shared" ca="1" si="61"/>
        <v/>
      </c>
      <c r="M498" s="34"/>
      <c r="N498" s="47" t="str">
        <f t="shared" ca="1" si="62"/>
        <v/>
      </c>
      <c r="O498" s="75"/>
      <c r="P498" s="75"/>
      <c r="Q498" s="47" t="str">
        <f t="shared" ca="1" si="58"/>
        <v/>
      </c>
      <c r="R498" s="34"/>
      <c r="S498" s="59" t="str">
        <f t="shared" ca="1" si="59"/>
        <v/>
      </c>
      <c r="T498" s="32"/>
      <c r="U498" s="33" t="str">
        <f t="shared" ca="1" si="60"/>
        <v/>
      </c>
      <c r="V498" s="34"/>
      <c r="W498" s="35"/>
      <c r="X498" s="36" t="str">
        <f t="shared" ca="1" si="56"/>
        <v/>
      </c>
      <c r="Y498" s="37"/>
      <c r="Z498" s="38" t="str">
        <f t="shared" si="57"/>
        <v/>
      </c>
    </row>
    <row r="499" spans="1:26" s="39" customFormat="1">
      <c r="A499" s="30">
        <v>496</v>
      </c>
      <c r="B499" s="31"/>
      <c r="C499" s="31"/>
      <c r="D499" s="44"/>
      <c r="E499" s="72" t="str">
        <f>IFERROR(IF(INDEX(Sheet3!$B$2:$B$8, MATCH(D499, Sheet3!$A$2:$A$8, 0)) = 0, "", INDEX(Sheet3!$B$2:$B$8, MATCH(D499, Sheet3!$A$2:$A$8, 0))), "")</f>
        <v/>
      </c>
      <c r="F499" s="31"/>
      <c r="G499" s="45"/>
      <c r="H499" s="63" t="str">
        <f>IFERROR(INDEX(Sheet3!$F$2:$F$114, MATCH(G499, Sheet3!$E$2:$E$114, 0)), "")</f>
        <v/>
      </c>
      <c r="I499" s="32"/>
      <c r="J499" s="40" t="str">
        <f t="shared" ca="1" si="55"/>
        <v/>
      </c>
      <c r="K499" s="34"/>
      <c r="L499" s="59" t="str">
        <f t="shared" ca="1" si="61"/>
        <v/>
      </c>
      <c r="M499" s="34"/>
      <c r="N499" s="47" t="str">
        <f t="shared" ca="1" si="62"/>
        <v/>
      </c>
      <c r="O499" s="75"/>
      <c r="P499" s="75"/>
      <c r="Q499" s="47" t="str">
        <f t="shared" ca="1" si="58"/>
        <v/>
      </c>
      <c r="R499" s="34"/>
      <c r="S499" s="59" t="str">
        <f t="shared" ca="1" si="59"/>
        <v/>
      </c>
      <c r="T499" s="32"/>
      <c r="U499" s="33" t="str">
        <f t="shared" ca="1" si="60"/>
        <v/>
      </c>
      <c r="V499" s="34"/>
      <c r="W499" s="35"/>
      <c r="X499" s="36" t="str">
        <f t="shared" ca="1" si="56"/>
        <v/>
      </c>
      <c r="Y499" s="37"/>
      <c r="Z499" s="38" t="str">
        <f t="shared" si="57"/>
        <v/>
      </c>
    </row>
    <row r="500" spans="1:26" s="39" customFormat="1">
      <c r="A500" s="30">
        <v>497</v>
      </c>
      <c r="B500" s="31"/>
      <c r="C500" s="31"/>
      <c r="D500" s="44"/>
      <c r="E500" s="72" t="str">
        <f>IFERROR(IF(INDEX(Sheet3!$B$2:$B$8, MATCH(D500, Sheet3!$A$2:$A$8, 0)) = 0, "", INDEX(Sheet3!$B$2:$B$8, MATCH(D500, Sheet3!$A$2:$A$8, 0))), "")</f>
        <v/>
      </c>
      <c r="F500" s="31"/>
      <c r="G500" s="45"/>
      <c r="H500" s="63" t="str">
        <f>IFERROR(INDEX(Sheet3!$F$2:$F$114, MATCH(G500, Sheet3!$E$2:$E$114, 0)), "")</f>
        <v/>
      </c>
      <c r="I500" s="32"/>
      <c r="J500" s="40" t="str">
        <f t="shared" ca="1" si="55"/>
        <v/>
      </c>
      <c r="K500" s="34"/>
      <c r="L500" s="59" t="str">
        <f t="shared" ca="1" si="61"/>
        <v/>
      </c>
      <c r="M500" s="34"/>
      <c r="N500" s="47" t="str">
        <f t="shared" ca="1" si="62"/>
        <v/>
      </c>
      <c r="O500" s="75"/>
      <c r="P500" s="75"/>
      <c r="Q500" s="47" t="str">
        <f t="shared" ca="1" si="58"/>
        <v/>
      </c>
      <c r="R500" s="34"/>
      <c r="S500" s="59" t="str">
        <f t="shared" ca="1" si="59"/>
        <v/>
      </c>
      <c r="T500" s="32"/>
      <c r="U500" s="33" t="str">
        <f t="shared" ca="1" si="60"/>
        <v/>
      </c>
      <c r="V500" s="34"/>
      <c r="W500" s="35"/>
      <c r="X500" s="36" t="str">
        <f t="shared" ca="1" si="56"/>
        <v/>
      </c>
      <c r="Y500" s="37"/>
      <c r="Z500" s="38" t="str">
        <f t="shared" si="57"/>
        <v/>
      </c>
    </row>
    <row r="501" spans="1:26" s="39" customFormat="1">
      <c r="A501" s="30">
        <v>498</v>
      </c>
      <c r="B501" s="31"/>
      <c r="C501" s="31"/>
      <c r="D501" s="44"/>
      <c r="E501" s="72" t="str">
        <f>IFERROR(IF(INDEX(Sheet3!$B$2:$B$8, MATCH(D501, Sheet3!$A$2:$A$8, 0)) = 0, "", INDEX(Sheet3!$B$2:$B$8, MATCH(D501, Sheet3!$A$2:$A$8, 0))), "")</f>
        <v/>
      </c>
      <c r="F501" s="31"/>
      <c r="G501" s="45"/>
      <c r="H501" s="63" t="str">
        <f>IFERROR(INDEX(Sheet3!$F$2:$F$114, MATCH(G501, Sheet3!$E$2:$E$114, 0)), "")</f>
        <v/>
      </c>
      <c r="I501" s="32"/>
      <c r="J501" s="40" t="str">
        <f t="shared" ca="1" si="55"/>
        <v/>
      </c>
      <c r="K501" s="34"/>
      <c r="L501" s="59" t="str">
        <f t="shared" ca="1" si="61"/>
        <v/>
      </c>
      <c r="M501" s="34"/>
      <c r="N501" s="47" t="str">
        <f t="shared" ca="1" si="62"/>
        <v/>
      </c>
      <c r="O501" s="75"/>
      <c r="P501" s="75"/>
      <c r="Q501" s="47" t="str">
        <f t="shared" ca="1" si="58"/>
        <v/>
      </c>
      <c r="R501" s="34"/>
      <c r="S501" s="59" t="str">
        <f t="shared" ca="1" si="59"/>
        <v/>
      </c>
      <c r="T501" s="32"/>
      <c r="U501" s="33" t="str">
        <f t="shared" ca="1" si="60"/>
        <v/>
      </c>
      <c r="V501" s="34"/>
      <c r="W501" s="35"/>
      <c r="X501" s="36" t="str">
        <f t="shared" ca="1" si="56"/>
        <v/>
      </c>
      <c r="Y501" s="37"/>
      <c r="Z501" s="38" t="str">
        <f t="shared" si="57"/>
        <v/>
      </c>
    </row>
    <row r="502" spans="1:26" s="39" customFormat="1">
      <c r="A502" s="30">
        <v>499</v>
      </c>
      <c r="B502" s="31"/>
      <c r="C502" s="31"/>
      <c r="D502" s="44"/>
      <c r="E502" s="72" t="str">
        <f>IFERROR(IF(INDEX(Sheet3!$B$2:$B$8, MATCH(D502, Sheet3!$A$2:$A$8, 0)) = 0, "", INDEX(Sheet3!$B$2:$B$8, MATCH(D502, Sheet3!$A$2:$A$8, 0))), "")</f>
        <v/>
      </c>
      <c r="F502" s="31"/>
      <c r="G502" s="45"/>
      <c r="H502" s="63" t="str">
        <f>IFERROR(INDEX(Sheet3!$F$2:$F$114, MATCH(G502, Sheet3!$E$2:$E$114, 0)), "")</f>
        <v/>
      </c>
      <c r="I502" s="32"/>
      <c r="J502" s="40" t="str">
        <f t="shared" ca="1" si="55"/>
        <v/>
      </c>
      <c r="K502" s="34"/>
      <c r="L502" s="59" t="str">
        <f t="shared" ca="1" si="61"/>
        <v/>
      </c>
      <c r="M502" s="34"/>
      <c r="N502" s="47" t="str">
        <f t="shared" ca="1" si="62"/>
        <v/>
      </c>
      <c r="O502" s="75"/>
      <c r="P502" s="75"/>
      <c r="Q502" s="47" t="str">
        <f t="shared" ca="1" si="58"/>
        <v/>
      </c>
      <c r="R502" s="34"/>
      <c r="S502" s="59" t="str">
        <f t="shared" ca="1" si="59"/>
        <v/>
      </c>
      <c r="T502" s="32"/>
      <c r="U502" s="33" t="str">
        <f t="shared" ca="1" si="60"/>
        <v/>
      </c>
      <c r="V502" s="34"/>
      <c r="W502" s="35"/>
      <c r="X502" s="36" t="str">
        <f t="shared" ca="1" si="56"/>
        <v/>
      </c>
      <c r="Y502" s="37"/>
      <c r="Z502" s="38" t="str">
        <f t="shared" si="57"/>
        <v/>
      </c>
    </row>
    <row r="503" spans="1:26" s="39" customFormat="1">
      <c r="A503" s="30">
        <v>500</v>
      </c>
      <c r="B503" s="31"/>
      <c r="C503" s="31"/>
      <c r="D503" s="44"/>
      <c r="E503" s="72" t="str">
        <f>IFERROR(IF(INDEX(Sheet3!$B$2:$B$8, MATCH(D503, Sheet3!$A$2:$A$8, 0)) = 0, "", INDEX(Sheet3!$B$2:$B$8, MATCH(D503, Sheet3!$A$2:$A$8, 0))), "")</f>
        <v/>
      </c>
      <c r="F503" s="31"/>
      <c r="G503" s="45"/>
      <c r="H503" s="63" t="str">
        <f>IFERROR(INDEX(Sheet3!$F$2:$F$114, MATCH(G503, Sheet3!$E$2:$E$114, 0)), "")</f>
        <v/>
      </c>
      <c r="I503" s="32"/>
      <c r="J503" s="40" t="str">
        <f t="shared" ca="1" si="55"/>
        <v/>
      </c>
      <c r="K503" s="34"/>
      <c r="L503" s="59" t="str">
        <f t="shared" ca="1" si="61"/>
        <v/>
      </c>
      <c r="M503" s="34"/>
      <c r="N503" s="47" t="str">
        <f t="shared" ca="1" si="62"/>
        <v/>
      </c>
      <c r="O503" s="75"/>
      <c r="P503" s="75"/>
      <c r="Q503" s="47" t="str">
        <f t="shared" ca="1" si="58"/>
        <v/>
      </c>
      <c r="R503" s="34"/>
      <c r="S503" s="59" t="str">
        <f t="shared" ca="1" si="59"/>
        <v/>
      </c>
      <c r="T503" s="32"/>
      <c r="U503" s="33" t="str">
        <f t="shared" ca="1" si="60"/>
        <v/>
      </c>
      <c r="V503" s="34"/>
      <c r="W503" s="35"/>
      <c r="X503" s="36" t="str">
        <f t="shared" ca="1" si="56"/>
        <v/>
      </c>
      <c r="Y503" s="37"/>
      <c r="Z503" s="38" t="str">
        <f t="shared" si="57"/>
        <v/>
      </c>
    </row>
    <row r="504" spans="1:26" s="39" customFormat="1">
      <c r="A504" s="30">
        <v>501</v>
      </c>
      <c r="B504" s="31"/>
      <c r="C504" s="31"/>
      <c r="D504" s="44"/>
      <c r="E504" s="72" t="str">
        <f>IFERROR(IF(INDEX(Sheet3!$B$2:$B$8, MATCH(D504, Sheet3!$A$2:$A$8, 0)) = 0, "", INDEX(Sheet3!$B$2:$B$8, MATCH(D504, Sheet3!$A$2:$A$8, 0))), "")</f>
        <v/>
      </c>
      <c r="F504" s="31"/>
      <c r="G504" s="45"/>
      <c r="H504" s="63" t="str">
        <f>IFERROR(INDEX(Sheet3!$F$2:$F$114, MATCH(G504, Sheet3!$E$2:$E$114, 0)), "")</f>
        <v/>
      </c>
      <c r="I504" s="32"/>
      <c r="J504" s="40" t="str">
        <f t="shared" ca="1" si="55"/>
        <v/>
      </c>
      <c r="K504" s="34"/>
      <c r="L504" s="59" t="str">
        <f t="shared" ca="1" si="61"/>
        <v/>
      </c>
      <c r="M504" s="34"/>
      <c r="N504" s="47" t="str">
        <f t="shared" ca="1" si="62"/>
        <v/>
      </c>
      <c r="O504" s="75"/>
      <c r="P504" s="75"/>
      <c r="Q504" s="47" t="str">
        <f t="shared" ca="1" si="58"/>
        <v/>
      </c>
      <c r="R504" s="34"/>
      <c r="S504" s="59" t="str">
        <f t="shared" ca="1" si="59"/>
        <v/>
      </c>
      <c r="T504" s="32"/>
      <c r="U504" s="33" t="str">
        <f t="shared" ca="1" si="60"/>
        <v/>
      </c>
      <c r="V504" s="34"/>
      <c r="W504" s="35"/>
      <c r="X504" s="36" t="str">
        <f t="shared" ca="1" si="56"/>
        <v/>
      </c>
      <c r="Y504" s="37"/>
      <c r="Z504" s="38" t="str">
        <f t="shared" si="57"/>
        <v/>
      </c>
    </row>
    <row r="505" spans="1:26" s="39" customFormat="1">
      <c r="A505" s="30">
        <v>502</v>
      </c>
      <c r="B505" s="31"/>
      <c r="C505" s="31"/>
      <c r="D505" s="44"/>
      <c r="E505" s="72" t="str">
        <f>IFERROR(IF(INDEX(Sheet3!$B$2:$B$8, MATCH(D505, Sheet3!$A$2:$A$8, 0)) = 0, "", INDEX(Sheet3!$B$2:$B$8, MATCH(D505, Sheet3!$A$2:$A$8, 0))), "")</f>
        <v/>
      </c>
      <c r="F505" s="31"/>
      <c r="G505" s="45"/>
      <c r="H505" s="63" t="str">
        <f>IFERROR(INDEX(Sheet3!$F$2:$F$114, MATCH(G505, Sheet3!$E$2:$E$114, 0)), "")</f>
        <v/>
      </c>
      <c r="I505" s="32"/>
      <c r="J505" s="40" t="str">
        <f t="shared" ca="1" si="55"/>
        <v/>
      </c>
      <c r="K505" s="34"/>
      <c r="L505" s="59" t="str">
        <f t="shared" ca="1" si="61"/>
        <v/>
      </c>
      <c r="M505" s="34"/>
      <c r="N505" s="47" t="str">
        <f t="shared" ca="1" si="62"/>
        <v/>
      </c>
      <c r="O505" s="75"/>
      <c r="P505" s="75"/>
      <c r="Q505" s="47" t="str">
        <f t="shared" ca="1" si="58"/>
        <v/>
      </c>
      <c r="R505" s="34"/>
      <c r="S505" s="59" t="str">
        <f t="shared" ca="1" si="59"/>
        <v/>
      </c>
      <c r="T505" s="32"/>
      <c r="U505" s="33" t="str">
        <f t="shared" ca="1" si="60"/>
        <v/>
      </c>
      <c r="V505" s="34"/>
      <c r="W505" s="35"/>
      <c r="X505" s="36" t="str">
        <f t="shared" ca="1" si="56"/>
        <v/>
      </c>
      <c r="Y505" s="37"/>
      <c r="Z505" s="38" t="str">
        <f t="shared" si="57"/>
        <v/>
      </c>
    </row>
    <row r="506" spans="1:26" s="39" customFormat="1">
      <c r="A506" s="30">
        <v>503</v>
      </c>
      <c r="B506" s="31"/>
      <c r="C506" s="31"/>
      <c r="D506" s="44"/>
      <c r="E506" s="72" t="str">
        <f>IFERROR(IF(INDEX(Sheet3!$B$2:$B$8, MATCH(D506, Sheet3!$A$2:$A$8, 0)) = 0, "", INDEX(Sheet3!$B$2:$B$8, MATCH(D506, Sheet3!$A$2:$A$8, 0))), "")</f>
        <v/>
      </c>
      <c r="F506" s="31"/>
      <c r="G506" s="45"/>
      <c r="H506" s="63" t="str">
        <f>IFERROR(INDEX(Sheet3!$F$2:$F$114, MATCH(G506, Sheet3!$E$2:$E$114, 0)), "")</f>
        <v/>
      </c>
      <c r="I506" s="32"/>
      <c r="J506" s="40" t="str">
        <f t="shared" ca="1" si="55"/>
        <v/>
      </c>
      <c r="K506" s="34"/>
      <c r="L506" s="59" t="str">
        <f t="shared" ca="1" si="61"/>
        <v/>
      </c>
      <c r="M506" s="34"/>
      <c r="N506" s="47" t="str">
        <f t="shared" ca="1" si="62"/>
        <v/>
      </c>
      <c r="O506" s="75"/>
      <c r="P506" s="75"/>
      <c r="Q506" s="47" t="str">
        <f t="shared" ca="1" si="58"/>
        <v/>
      </c>
      <c r="R506" s="34"/>
      <c r="S506" s="59" t="str">
        <f t="shared" ca="1" si="59"/>
        <v/>
      </c>
      <c r="T506" s="32"/>
      <c r="U506" s="33" t="str">
        <f t="shared" ca="1" si="60"/>
        <v/>
      </c>
      <c r="V506" s="34"/>
      <c r="W506" s="35"/>
      <c r="X506" s="36" t="str">
        <f t="shared" ca="1" si="56"/>
        <v/>
      </c>
      <c r="Y506" s="37"/>
      <c r="Z506" s="38" t="str">
        <f t="shared" si="57"/>
        <v/>
      </c>
    </row>
    <row r="507" spans="1:26" s="39" customFormat="1">
      <c r="A507" s="30">
        <v>504</v>
      </c>
      <c r="B507" s="31"/>
      <c r="C507" s="31"/>
      <c r="D507" s="44"/>
      <c r="E507" s="72" t="str">
        <f>IFERROR(IF(INDEX(Sheet3!$B$2:$B$8, MATCH(D507, Sheet3!$A$2:$A$8, 0)) = 0, "", INDEX(Sheet3!$B$2:$B$8, MATCH(D507, Sheet3!$A$2:$A$8, 0))), "")</f>
        <v/>
      </c>
      <c r="F507" s="31"/>
      <c r="G507" s="45"/>
      <c r="H507" s="63" t="str">
        <f>IFERROR(INDEX(Sheet3!$F$2:$F$114, MATCH(G507, Sheet3!$E$2:$E$114, 0)), "")</f>
        <v/>
      </c>
      <c r="I507" s="32"/>
      <c r="J507" s="40" t="str">
        <f t="shared" ca="1" si="55"/>
        <v/>
      </c>
      <c r="K507" s="34"/>
      <c r="L507" s="59" t="str">
        <f t="shared" ca="1" si="61"/>
        <v/>
      </c>
      <c r="M507" s="34"/>
      <c r="N507" s="47" t="str">
        <f t="shared" ca="1" si="62"/>
        <v/>
      </c>
      <c r="O507" s="75"/>
      <c r="P507" s="75"/>
      <c r="Q507" s="47" t="str">
        <f t="shared" ca="1" si="58"/>
        <v/>
      </c>
      <c r="R507" s="34"/>
      <c r="S507" s="59" t="str">
        <f t="shared" ca="1" si="59"/>
        <v/>
      </c>
      <c r="T507" s="32"/>
      <c r="U507" s="33" t="str">
        <f t="shared" ca="1" si="60"/>
        <v/>
      </c>
      <c r="V507" s="34"/>
      <c r="W507" s="35"/>
      <c r="X507" s="36" t="str">
        <f t="shared" ca="1" si="56"/>
        <v/>
      </c>
      <c r="Y507" s="37"/>
      <c r="Z507" s="38" t="str">
        <f t="shared" si="57"/>
        <v/>
      </c>
    </row>
    <row r="508" spans="1:26" s="39" customFormat="1">
      <c r="A508" s="30">
        <v>505</v>
      </c>
      <c r="B508" s="31"/>
      <c r="C508" s="31"/>
      <c r="D508" s="44"/>
      <c r="E508" s="72" t="str">
        <f>IFERROR(IF(INDEX(Sheet3!$B$2:$B$8, MATCH(D508, Sheet3!$A$2:$A$8, 0)) = 0, "", INDEX(Sheet3!$B$2:$B$8, MATCH(D508, Sheet3!$A$2:$A$8, 0))), "")</f>
        <v/>
      </c>
      <c r="F508" s="31"/>
      <c r="G508" s="45"/>
      <c r="H508" s="63" t="str">
        <f>IFERROR(INDEX(Sheet3!$F$2:$F$114, MATCH(G508, Sheet3!$E$2:$E$114, 0)), "")</f>
        <v/>
      </c>
      <c r="I508" s="32"/>
      <c r="J508" s="40" t="str">
        <f t="shared" ca="1" si="55"/>
        <v/>
      </c>
      <c r="K508" s="34"/>
      <c r="L508" s="59" t="str">
        <f t="shared" ca="1" si="61"/>
        <v/>
      </c>
      <c r="M508" s="34"/>
      <c r="N508" s="47" t="str">
        <f t="shared" ca="1" si="62"/>
        <v/>
      </c>
      <c r="O508" s="75"/>
      <c r="P508" s="75"/>
      <c r="Q508" s="47" t="str">
        <f t="shared" ca="1" si="58"/>
        <v/>
      </c>
      <c r="R508" s="34"/>
      <c r="S508" s="59" t="str">
        <f t="shared" ca="1" si="59"/>
        <v/>
      </c>
      <c r="T508" s="32"/>
      <c r="U508" s="33" t="str">
        <f t="shared" ca="1" si="60"/>
        <v/>
      </c>
      <c r="V508" s="34"/>
      <c r="W508" s="35"/>
      <c r="X508" s="36" t="str">
        <f t="shared" ca="1" si="56"/>
        <v/>
      </c>
      <c r="Y508" s="37"/>
      <c r="Z508" s="38" t="str">
        <f t="shared" si="57"/>
        <v/>
      </c>
    </row>
    <row r="509" spans="1:26" s="39" customFormat="1">
      <c r="A509" s="30">
        <v>506</v>
      </c>
      <c r="B509" s="31"/>
      <c r="C509" s="31"/>
      <c r="D509" s="44"/>
      <c r="E509" s="72" t="str">
        <f>IFERROR(IF(INDEX(Sheet3!$B$2:$B$8, MATCH(D509, Sheet3!$A$2:$A$8, 0)) = 0, "", INDEX(Sheet3!$B$2:$B$8, MATCH(D509, Sheet3!$A$2:$A$8, 0))), "")</f>
        <v/>
      </c>
      <c r="F509" s="31"/>
      <c r="G509" s="45"/>
      <c r="H509" s="63" t="str">
        <f>IFERROR(INDEX(Sheet3!$F$2:$F$114, MATCH(G509, Sheet3!$E$2:$E$114, 0)), "")</f>
        <v/>
      </c>
      <c r="I509" s="32"/>
      <c r="J509" s="40" t="str">
        <f t="shared" ca="1" si="55"/>
        <v/>
      </c>
      <c r="K509" s="34"/>
      <c r="L509" s="59" t="str">
        <f t="shared" ca="1" si="61"/>
        <v/>
      </c>
      <c r="M509" s="34"/>
      <c r="N509" s="47" t="str">
        <f t="shared" ca="1" si="62"/>
        <v/>
      </c>
      <c r="O509" s="75"/>
      <c r="P509" s="75"/>
      <c r="Q509" s="47" t="str">
        <f t="shared" ca="1" si="58"/>
        <v/>
      </c>
      <c r="R509" s="34"/>
      <c r="S509" s="59" t="str">
        <f t="shared" ca="1" si="59"/>
        <v/>
      </c>
      <c r="T509" s="32"/>
      <c r="U509" s="33" t="str">
        <f t="shared" ca="1" si="60"/>
        <v/>
      </c>
      <c r="V509" s="34"/>
      <c r="W509" s="35"/>
      <c r="X509" s="36" t="str">
        <f t="shared" ca="1" si="56"/>
        <v/>
      </c>
      <c r="Y509" s="37"/>
      <c r="Z509" s="38" t="str">
        <f t="shared" si="57"/>
        <v/>
      </c>
    </row>
    <row r="510" spans="1:26" s="39" customFormat="1">
      <c r="A510" s="30">
        <v>507</v>
      </c>
      <c r="B510" s="31"/>
      <c r="C510" s="31"/>
      <c r="D510" s="44"/>
      <c r="E510" s="72" t="str">
        <f>IFERROR(IF(INDEX(Sheet3!$B$2:$B$8, MATCH(D510, Sheet3!$A$2:$A$8, 0)) = 0, "", INDEX(Sheet3!$B$2:$B$8, MATCH(D510, Sheet3!$A$2:$A$8, 0))), "")</f>
        <v/>
      </c>
      <c r="F510" s="31"/>
      <c r="G510" s="45"/>
      <c r="H510" s="63" t="str">
        <f>IFERROR(INDEX(Sheet3!$F$2:$F$114, MATCH(G510, Sheet3!$E$2:$E$114, 0)), "")</f>
        <v/>
      </c>
      <c r="I510" s="32"/>
      <c r="J510" s="40" t="str">
        <f t="shared" ca="1" si="55"/>
        <v/>
      </c>
      <c r="K510" s="34"/>
      <c r="L510" s="59" t="str">
        <f t="shared" ca="1" si="61"/>
        <v/>
      </c>
      <c r="M510" s="34"/>
      <c r="N510" s="47" t="str">
        <f t="shared" ca="1" si="62"/>
        <v/>
      </c>
      <c r="O510" s="75"/>
      <c r="P510" s="75"/>
      <c r="Q510" s="47" t="str">
        <f t="shared" ca="1" si="58"/>
        <v/>
      </c>
      <c r="R510" s="34"/>
      <c r="S510" s="59" t="str">
        <f t="shared" ca="1" si="59"/>
        <v/>
      </c>
      <c r="T510" s="32"/>
      <c r="U510" s="33" t="str">
        <f t="shared" ca="1" si="60"/>
        <v/>
      </c>
      <c r="V510" s="34"/>
      <c r="W510" s="35"/>
      <c r="X510" s="36" t="str">
        <f t="shared" ca="1" si="56"/>
        <v/>
      </c>
      <c r="Y510" s="37"/>
      <c r="Z510" s="38" t="str">
        <f t="shared" si="57"/>
        <v/>
      </c>
    </row>
    <row r="511" spans="1:26" s="39" customFormat="1">
      <c r="A511" s="30">
        <v>508</v>
      </c>
      <c r="B511" s="31"/>
      <c r="C511" s="31"/>
      <c r="D511" s="44"/>
      <c r="E511" s="72" t="str">
        <f>IFERROR(IF(INDEX(Sheet3!$B$2:$B$8, MATCH(D511, Sheet3!$A$2:$A$8, 0)) = 0, "", INDEX(Sheet3!$B$2:$B$8, MATCH(D511, Sheet3!$A$2:$A$8, 0))), "")</f>
        <v/>
      </c>
      <c r="F511" s="31"/>
      <c r="G511" s="45"/>
      <c r="H511" s="63" t="str">
        <f>IFERROR(INDEX(Sheet3!$F$2:$F$114, MATCH(G511, Sheet3!$E$2:$E$114, 0)), "")</f>
        <v/>
      </c>
      <c r="I511" s="32"/>
      <c r="J511" s="40" t="str">
        <f t="shared" ca="1" si="55"/>
        <v/>
      </c>
      <c r="K511" s="34"/>
      <c r="L511" s="59" t="str">
        <f t="shared" ca="1" si="61"/>
        <v/>
      </c>
      <c r="M511" s="34"/>
      <c r="N511" s="47" t="str">
        <f t="shared" ca="1" si="62"/>
        <v/>
      </c>
      <c r="O511" s="75"/>
      <c r="P511" s="75"/>
      <c r="Q511" s="47" t="str">
        <f t="shared" ca="1" si="58"/>
        <v/>
      </c>
      <c r="R511" s="34"/>
      <c r="S511" s="59" t="str">
        <f t="shared" ca="1" si="59"/>
        <v/>
      </c>
      <c r="T511" s="32"/>
      <c r="U511" s="33" t="str">
        <f t="shared" ca="1" si="60"/>
        <v/>
      </c>
      <c r="V511" s="34"/>
      <c r="W511" s="35"/>
      <c r="X511" s="36" t="str">
        <f t="shared" ca="1" si="56"/>
        <v/>
      </c>
      <c r="Y511" s="37"/>
      <c r="Z511" s="38" t="str">
        <f t="shared" si="57"/>
        <v/>
      </c>
    </row>
    <row r="512" spans="1:26" s="39" customFormat="1">
      <c r="A512" s="30">
        <v>509</v>
      </c>
      <c r="B512" s="31"/>
      <c r="C512" s="31"/>
      <c r="D512" s="44"/>
      <c r="E512" s="72" t="str">
        <f>IFERROR(IF(INDEX(Sheet3!$B$2:$B$8, MATCH(D512, Sheet3!$A$2:$A$8, 0)) = 0, "", INDEX(Sheet3!$B$2:$B$8, MATCH(D512, Sheet3!$A$2:$A$8, 0))), "")</f>
        <v/>
      </c>
      <c r="F512" s="31"/>
      <c r="G512" s="45"/>
      <c r="H512" s="63" t="str">
        <f>IFERROR(INDEX(Sheet3!$F$2:$F$114, MATCH(G512, Sheet3!$E$2:$E$114, 0)), "")</f>
        <v/>
      </c>
      <c r="I512" s="32"/>
      <c r="J512" s="40" t="str">
        <f t="shared" ca="1" si="55"/>
        <v/>
      </c>
      <c r="K512" s="34"/>
      <c r="L512" s="59" t="str">
        <f t="shared" ca="1" si="61"/>
        <v/>
      </c>
      <c r="M512" s="34"/>
      <c r="N512" s="47" t="str">
        <f t="shared" ca="1" si="62"/>
        <v/>
      </c>
      <c r="O512" s="75"/>
      <c r="P512" s="75"/>
      <c r="Q512" s="47" t="str">
        <f t="shared" ca="1" si="58"/>
        <v/>
      </c>
      <c r="R512" s="34"/>
      <c r="S512" s="59" t="str">
        <f t="shared" ca="1" si="59"/>
        <v/>
      </c>
      <c r="T512" s="32"/>
      <c r="U512" s="33" t="str">
        <f t="shared" ca="1" si="60"/>
        <v/>
      </c>
      <c r="V512" s="34"/>
      <c r="W512" s="35"/>
      <c r="X512" s="36" t="str">
        <f t="shared" ca="1" si="56"/>
        <v/>
      </c>
      <c r="Y512" s="37"/>
      <c r="Z512" s="38" t="str">
        <f t="shared" si="57"/>
        <v/>
      </c>
    </row>
    <row r="513" spans="1:26" s="39" customFormat="1">
      <c r="A513" s="30">
        <v>510</v>
      </c>
      <c r="B513" s="31"/>
      <c r="C513" s="31"/>
      <c r="D513" s="44"/>
      <c r="E513" s="72" t="str">
        <f>IFERROR(IF(INDEX(Sheet3!$B$2:$B$8, MATCH(D513, Sheet3!$A$2:$A$8, 0)) = 0, "", INDEX(Sheet3!$B$2:$B$8, MATCH(D513, Sheet3!$A$2:$A$8, 0))), "")</f>
        <v/>
      </c>
      <c r="F513" s="31"/>
      <c r="G513" s="45"/>
      <c r="H513" s="63" t="str">
        <f>IFERROR(INDEX(Sheet3!$F$2:$F$114, MATCH(G513, Sheet3!$E$2:$E$114, 0)), "")</f>
        <v/>
      </c>
      <c r="I513" s="32"/>
      <c r="J513" s="40" t="str">
        <f t="shared" ca="1" si="55"/>
        <v/>
      </c>
      <c r="K513" s="34"/>
      <c r="L513" s="59" t="str">
        <f t="shared" ca="1" si="61"/>
        <v/>
      </c>
      <c r="M513" s="34"/>
      <c r="N513" s="47" t="str">
        <f t="shared" ca="1" si="62"/>
        <v/>
      </c>
      <c r="O513" s="75"/>
      <c r="P513" s="75"/>
      <c r="Q513" s="47" t="str">
        <f t="shared" ca="1" si="58"/>
        <v/>
      </c>
      <c r="R513" s="34"/>
      <c r="S513" s="59" t="str">
        <f t="shared" ca="1" si="59"/>
        <v/>
      </c>
      <c r="T513" s="32"/>
      <c r="U513" s="33" t="str">
        <f t="shared" ca="1" si="60"/>
        <v/>
      </c>
      <c r="V513" s="34"/>
      <c r="W513" s="35"/>
      <c r="X513" s="36" t="str">
        <f t="shared" ca="1" si="56"/>
        <v/>
      </c>
      <c r="Y513" s="37"/>
      <c r="Z513" s="38" t="str">
        <f t="shared" si="57"/>
        <v/>
      </c>
    </row>
    <row r="514" spans="1:26" s="39" customFormat="1">
      <c r="A514" s="30">
        <v>511</v>
      </c>
      <c r="B514" s="31"/>
      <c r="C514" s="31"/>
      <c r="D514" s="44"/>
      <c r="E514" s="72" t="str">
        <f>IFERROR(IF(INDEX(Sheet3!$B$2:$B$8, MATCH(D514, Sheet3!$A$2:$A$8, 0)) = 0, "", INDEX(Sheet3!$B$2:$B$8, MATCH(D514, Sheet3!$A$2:$A$8, 0))), "")</f>
        <v/>
      </c>
      <c r="F514" s="31"/>
      <c r="G514" s="45"/>
      <c r="H514" s="63" t="str">
        <f>IFERROR(INDEX(Sheet3!$F$2:$F$114, MATCH(G514, Sheet3!$E$2:$E$114, 0)), "")</f>
        <v/>
      </c>
      <c r="I514" s="32"/>
      <c r="J514" s="40" t="str">
        <f t="shared" ca="1" si="55"/>
        <v/>
      </c>
      <c r="K514" s="34"/>
      <c r="L514" s="59" t="str">
        <f t="shared" ca="1" si="61"/>
        <v/>
      </c>
      <c r="M514" s="34"/>
      <c r="N514" s="47" t="str">
        <f t="shared" ca="1" si="62"/>
        <v/>
      </c>
      <c r="O514" s="75"/>
      <c r="P514" s="75"/>
      <c r="Q514" s="47" t="str">
        <f t="shared" ca="1" si="58"/>
        <v/>
      </c>
      <c r="R514" s="34"/>
      <c r="S514" s="59" t="str">
        <f t="shared" ca="1" si="59"/>
        <v/>
      </c>
      <c r="T514" s="32"/>
      <c r="U514" s="33" t="str">
        <f t="shared" ca="1" si="60"/>
        <v/>
      </c>
      <c r="V514" s="34"/>
      <c r="W514" s="35"/>
      <c r="X514" s="36" t="str">
        <f t="shared" ca="1" si="56"/>
        <v/>
      </c>
      <c r="Y514" s="37"/>
      <c r="Z514" s="38" t="str">
        <f t="shared" si="57"/>
        <v/>
      </c>
    </row>
    <row r="515" spans="1:26" s="39" customFormat="1">
      <c r="A515" s="30">
        <v>512</v>
      </c>
      <c r="B515" s="31"/>
      <c r="C515" s="31"/>
      <c r="D515" s="44"/>
      <c r="E515" s="72" t="str">
        <f>IFERROR(IF(INDEX(Sheet3!$B$2:$B$8, MATCH(D515, Sheet3!$A$2:$A$8, 0)) = 0, "", INDEX(Sheet3!$B$2:$B$8, MATCH(D515, Sheet3!$A$2:$A$8, 0))), "")</f>
        <v/>
      </c>
      <c r="F515" s="31"/>
      <c r="G515" s="45"/>
      <c r="H515" s="63" t="str">
        <f>IFERROR(INDEX(Sheet3!$F$2:$F$114, MATCH(G515, Sheet3!$E$2:$E$114, 0)), "")</f>
        <v/>
      </c>
      <c r="I515" s="32"/>
      <c r="J515" s="40" t="str">
        <f t="shared" ca="1" si="55"/>
        <v/>
      </c>
      <c r="K515" s="34"/>
      <c r="L515" s="59" t="str">
        <f t="shared" ca="1" si="61"/>
        <v/>
      </c>
      <c r="M515" s="34"/>
      <c r="N515" s="47" t="str">
        <f t="shared" ca="1" si="62"/>
        <v/>
      </c>
      <c r="O515" s="75"/>
      <c r="P515" s="75"/>
      <c r="Q515" s="47" t="str">
        <f t="shared" ca="1" si="58"/>
        <v/>
      </c>
      <c r="R515" s="34"/>
      <c r="S515" s="59" t="str">
        <f t="shared" ca="1" si="59"/>
        <v/>
      </c>
      <c r="T515" s="32"/>
      <c r="U515" s="33" t="str">
        <f t="shared" ca="1" si="60"/>
        <v/>
      </c>
      <c r="V515" s="34"/>
      <c r="W515" s="35"/>
      <c r="X515" s="36" t="str">
        <f t="shared" ca="1" si="56"/>
        <v/>
      </c>
      <c r="Y515" s="37"/>
      <c r="Z515" s="38" t="str">
        <f t="shared" si="57"/>
        <v/>
      </c>
    </row>
    <row r="516" spans="1:26" s="39" customFormat="1">
      <c r="A516" s="30">
        <v>513</v>
      </c>
      <c r="B516" s="31"/>
      <c r="C516" s="31"/>
      <c r="D516" s="44"/>
      <c r="E516" s="72" t="str">
        <f>IFERROR(IF(INDEX(Sheet3!$B$2:$B$8, MATCH(D516, Sheet3!$A$2:$A$8, 0)) = 0, "", INDEX(Sheet3!$B$2:$B$8, MATCH(D516, Sheet3!$A$2:$A$8, 0))), "")</f>
        <v/>
      </c>
      <c r="F516" s="31"/>
      <c r="G516" s="45"/>
      <c r="H516" s="63" t="str">
        <f>IFERROR(INDEX(Sheet3!$F$2:$F$114, MATCH(G516, Sheet3!$E$2:$E$114, 0)), "")</f>
        <v/>
      </c>
      <c r="I516" s="32"/>
      <c r="J516" s="40" t="str">
        <f t="shared" ca="1" si="55"/>
        <v/>
      </c>
      <c r="K516" s="34"/>
      <c r="L516" s="59" t="str">
        <f t="shared" ca="1" si="61"/>
        <v/>
      </c>
      <c r="M516" s="34"/>
      <c r="N516" s="47" t="str">
        <f t="shared" ca="1" si="62"/>
        <v/>
      </c>
      <c r="O516" s="75"/>
      <c r="P516" s="75"/>
      <c r="Q516" s="47" t="str">
        <f t="shared" ca="1" si="58"/>
        <v/>
      </c>
      <c r="R516" s="34"/>
      <c r="S516" s="59" t="str">
        <f t="shared" ca="1" si="59"/>
        <v/>
      </c>
      <c r="T516" s="32"/>
      <c r="U516" s="33" t="str">
        <f t="shared" ca="1" si="60"/>
        <v/>
      </c>
      <c r="V516" s="34"/>
      <c r="W516" s="35"/>
      <c r="X516" s="36" t="str">
        <f t="shared" ca="1" si="56"/>
        <v/>
      </c>
      <c r="Y516" s="37"/>
      <c r="Z516" s="38" t="str">
        <f t="shared" si="57"/>
        <v/>
      </c>
    </row>
    <row r="517" spans="1:26" s="39" customFormat="1">
      <c r="A517" s="30">
        <v>514</v>
      </c>
      <c r="B517" s="31"/>
      <c r="C517" s="31"/>
      <c r="D517" s="44"/>
      <c r="E517" s="72" t="str">
        <f>IFERROR(IF(INDEX(Sheet3!$B$2:$B$8, MATCH(D517, Sheet3!$A$2:$A$8, 0)) = 0, "", INDEX(Sheet3!$B$2:$B$8, MATCH(D517, Sheet3!$A$2:$A$8, 0))), "")</f>
        <v/>
      </c>
      <c r="F517" s="31"/>
      <c r="G517" s="45"/>
      <c r="H517" s="63" t="str">
        <f>IFERROR(INDEX(Sheet3!$F$2:$F$114, MATCH(G517, Sheet3!$E$2:$E$114, 0)), "")</f>
        <v/>
      </c>
      <c r="I517" s="32"/>
      <c r="J517" s="40" t="str">
        <f t="shared" ca="1" si="55"/>
        <v/>
      </c>
      <c r="K517" s="34"/>
      <c r="L517" s="59" t="str">
        <f t="shared" ca="1" si="61"/>
        <v/>
      </c>
      <c r="M517" s="34"/>
      <c r="N517" s="47" t="str">
        <f t="shared" ca="1" si="62"/>
        <v/>
      </c>
      <c r="O517" s="75"/>
      <c r="P517" s="75"/>
      <c r="Q517" s="47" t="str">
        <f t="shared" ca="1" si="58"/>
        <v/>
      </c>
      <c r="R517" s="34"/>
      <c r="S517" s="59" t="str">
        <f t="shared" ca="1" si="59"/>
        <v/>
      </c>
      <c r="T517" s="32"/>
      <c r="U517" s="33" t="str">
        <f t="shared" ca="1" si="60"/>
        <v/>
      </c>
      <c r="V517" s="34"/>
      <c r="W517" s="35"/>
      <c r="X517" s="36" t="str">
        <f t="shared" ca="1" si="56"/>
        <v/>
      </c>
      <c r="Y517" s="37"/>
      <c r="Z517" s="38" t="str">
        <f t="shared" si="57"/>
        <v/>
      </c>
    </row>
    <row r="518" spans="1:26" s="39" customFormat="1">
      <c r="A518" s="30">
        <v>515</v>
      </c>
      <c r="B518" s="31"/>
      <c r="C518" s="31"/>
      <c r="D518" s="44"/>
      <c r="E518" s="72" t="str">
        <f>IFERROR(IF(INDEX(Sheet3!$B$2:$B$8, MATCH(D518, Sheet3!$A$2:$A$8, 0)) = 0, "", INDEX(Sheet3!$B$2:$B$8, MATCH(D518, Sheet3!$A$2:$A$8, 0))), "")</f>
        <v/>
      </c>
      <c r="F518" s="31"/>
      <c r="G518" s="45"/>
      <c r="H518" s="63" t="str">
        <f>IFERROR(INDEX(Sheet3!$F$2:$F$114, MATCH(G518, Sheet3!$E$2:$E$114, 0)), "")</f>
        <v/>
      </c>
      <c r="I518" s="32"/>
      <c r="J518" s="40" t="str">
        <f t="shared" ref="J518:J581" ca="1" si="63">IF(I518="","",IF(Y518&lt;&gt;"",Y518-I518,TODAY()-I518))</f>
        <v/>
      </c>
      <c r="K518" s="34"/>
      <c r="L518" s="59" t="str">
        <f t="shared" ca="1" si="61"/>
        <v/>
      </c>
      <c r="M518" s="34"/>
      <c r="N518" s="47" t="str">
        <f t="shared" ca="1" si="62"/>
        <v/>
      </c>
      <c r="O518" s="75"/>
      <c r="P518" s="75"/>
      <c r="Q518" s="47" t="str">
        <f t="shared" ca="1" si="58"/>
        <v/>
      </c>
      <c r="R518" s="34"/>
      <c r="S518" s="59" t="str">
        <f t="shared" ca="1" si="59"/>
        <v/>
      </c>
      <c r="T518" s="32"/>
      <c r="U518" s="33" t="str">
        <f t="shared" ca="1" si="60"/>
        <v/>
      </c>
      <c r="V518" s="34"/>
      <c r="W518" s="35"/>
      <c r="X518" s="36" t="str">
        <f t="shared" ref="X518:X581" ca="1" si="64">IF(I518="","",IF(Y518&lt;&gt;"","Completed",IF(TODAY()&lt;V518,"Planned",IF(TODAY()=V518,"Due","Overdue"))))</f>
        <v/>
      </c>
      <c r="Y518" s="37"/>
      <c r="Z518" s="38" t="str">
        <f t="shared" ref="Z518:Z581" si="65">IF(Y518="","",IF(Y518&lt;=V518,1,0))</f>
        <v/>
      </c>
    </row>
    <row r="519" spans="1:26" s="39" customFormat="1">
      <c r="A519" s="30">
        <v>516</v>
      </c>
      <c r="B519" s="31"/>
      <c r="C519" s="31"/>
      <c r="D519" s="44"/>
      <c r="E519" s="72" t="str">
        <f>IFERROR(IF(INDEX(Sheet3!$B$2:$B$8, MATCH(D519, Sheet3!$A$2:$A$8, 0)) = 0, "", INDEX(Sheet3!$B$2:$B$8, MATCH(D519, Sheet3!$A$2:$A$8, 0))), "")</f>
        <v/>
      </c>
      <c r="F519" s="31"/>
      <c r="G519" s="45"/>
      <c r="H519" s="63" t="str">
        <f>IFERROR(INDEX(Sheet3!$F$2:$F$114, MATCH(G519, Sheet3!$E$2:$E$114, 0)), "")</f>
        <v/>
      </c>
      <c r="I519" s="32"/>
      <c r="J519" s="40" t="str">
        <f t="shared" ca="1" si="63"/>
        <v/>
      </c>
      <c r="K519" s="34"/>
      <c r="L519" s="59" t="str">
        <f t="shared" ca="1" si="61"/>
        <v/>
      </c>
      <c r="M519" s="34"/>
      <c r="N519" s="47" t="str">
        <f t="shared" ca="1" si="62"/>
        <v/>
      </c>
      <c r="O519" s="75"/>
      <c r="P519" s="75"/>
      <c r="Q519" s="47" t="str">
        <f t="shared" ref="Q519:Q582" ca="1" si="66">IF(P519&lt;&gt;"",P519-O519,IF(O519="","",TODAY()-O519))</f>
        <v/>
      </c>
      <c r="R519" s="34"/>
      <c r="S519" s="59" t="str">
        <f t="shared" ref="S519:S582" ca="1" si="67">IF(T519&lt;&gt;"",T519-R519,IF(R519="","",TODAY()-R519))</f>
        <v/>
      </c>
      <c r="T519" s="32"/>
      <c r="U519" s="33" t="str">
        <f t="shared" ca="1" si="60"/>
        <v/>
      </c>
      <c r="V519" s="34"/>
      <c r="W519" s="35"/>
      <c r="X519" s="36" t="str">
        <f t="shared" ca="1" si="64"/>
        <v/>
      </c>
      <c r="Y519" s="37"/>
      <c r="Z519" s="38" t="str">
        <f t="shared" si="65"/>
        <v/>
      </c>
    </row>
    <row r="520" spans="1:26" s="39" customFormat="1">
      <c r="A520" s="30">
        <v>517</v>
      </c>
      <c r="B520" s="31"/>
      <c r="C520" s="31"/>
      <c r="D520" s="44"/>
      <c r="E520" s="72" t="str">
        <f>IFERROR(IF(INDEX(Sheet3!$B$2:$B$8, MATCH(D520, Sheet3!$A$2:$A$8, 0)) = 0, "", INDEX(Sheet3!$B$2:$B$8, MATCH(D520, Sheet3!$A$2:$A$8, 0))), "")</f>
        <v/>
      </c>
      <c r="F520" s="31"/>
      <c r="G520" s="45"/>
      <c r="H520" s="63" t="str">
        <f>IFERROR(INDEX(Sheet3!$F$2:$F$114, MATCH(G520, Sheet3!$E$2:$E$114, 0)), "")</f>
        <v/>
      </c>
      <c r="I520" s="32"/>
      <c r="J520" s="40" t="str">
        <f t="shared" ca="1" si="63"/>
        <v/>
      </c>
      <c r="K520" s="34"/>
      <c r="L520" s="59" t="str">
        <f t="shared" ca="1" si="61"/>
        <v/>
      </c>
      <c r="M520" s="34"/>
      <c r="N520" s="47" t="str">
        <f t="shared" ca="1" si="62"/>
        <v/>
      </c>
      <c r="O520" s="75"/>
      <c r="P520" s="75"/>
      <c r="Q520" s="47" t="str">
        <f t="shared" ca="1" si="66"/>
        <v/>
      </c>
      <c r="R520" s="34"/>
      <c r="S520" s="59" t="str">
        <f t="shared" ca="1" si="67"/>
        <v/>
      </c>
      <c r="T520" s="32"/>
      <c r="U520" s="33" t="str">
        <f t="shared" ca="1" si="60"/>
        <v/>
      </c>
      <c r="V520" s="34"/>
      <c r="W520" s="35"/>
      <c r="X520" s="36" t="str">
        <f t="shared" ca="1" si="64"/>
        <v/>
      </c>
      <c r="Y520" s="37"/>
      <c r="Z520" s="38" t="str">
        <f t="shared" si="65"/>
        <v/>
      </c>
    </row>
    <row r="521" spans="1:26" s="39" customFormat="1">
      <c r="A521" s="30">
        <v>518</v>
      </c>
      <c r="B521" s="31"/>
      <c r="C521" s="31"/>
      <c r="D521" s="44"/>
      <c r="E521" s="72" t="str">
        <f>IFERROR(IF(INDEX(Sheet3!$B$2:$B$8, MATCH(D521, Sheet3!$A$2:$A$8, 0)) = 0, "", INDEX(Sheet3!$B$2:$B$8, MATCH(D521, Sheet3!$A$2:$A$8, 0))), "")</f>
        <v/>
      </c>
      <c r="F521" s="31"/>
      <c r="G521" s="45"/>
      <c r="H521" s="63" t="str">
        <f>IFERROR(INDEX(Sheet3!$F$2:$F$114, MATCH(G521, Sheet3!$E$2:$E$114, 0)), "")</f>
        <v/>
      </c>
      <c r="I521" s="32"/>
      <c r="J521" s="40" t="str">
        <f t="shared" ca="1" si="63"/>
        <v/>
      </c>
      <c r="K521" s="34"/>
      <c r="L521" s="59" t="str">
        <f t="shared" ca="1" si="61"/>
        <v/>
      </c>
      <c r="M521" s="34"/>
      <c r="N521" s="47" t="str">
        <f t="shared" ca="1" si="62"/>
        <v/>
      </c>
      <c r="O521" s="75"/>
      <c r="P521" s="75"/>
      <c r="Q521" s="47" t="str">
        <f t="shared" ca="1" si="66"/>
        <v/>
      </c>
      <c r="R521" s="34"/>
      <c r="S521" s="59" t="str">
        <f t="shared" ca="1" si="67"/>
        <v/>
      </c>
      <c r="T521" s="32"/>
      <c r="U521" s="33" t="str">
        <f t="shared" ca="1" si="60"/>
        <v/>
      </c>
      <c r="V521" s="34"/>
      <c r="W521" s="35"/>
      <c r="X521" s="36" t="str">
        <f t="shared" ca="1" si="64"/>
        <v/>
      </c>
      <c r="Y521" s="37"/>
      <c r="Z521" s="38" t="str">
        <f t="shared" si="65"/>
        <v/>
      </c>
    </row>
    <row r="522" spans="1:26" s="39" customFormat="1">
      <c r="A522" s="30">
        <v>519</v>
      </c>
      <c r="B522" s="31"/>
      <c r="C522" s="31"/>
      <c r="D522" s="44"/>
      <c r="E522" s="72" t="str">
        <f>IFERROR(IF(INDEX(Sheet3!$B$2:$B$8, MATCH(D522, Sheet3!$A$2:$A$8, 0)) = 0, "", INDEX(Sheet3!$B$2:$B$8, MATCH(D522, Sheet3!$A$2:$A$8, 0))), "")</f>
        <v/>
      </c>
      <c r="F522" s="31"/>
      <c r="G522" s="45"/>
      <c r="H522" s="63" t="str">
        <f>IFERROR(INDEX(Sheet3!$F$2:$F$114, MATCH(G522, Sheet3!$E$2:$E$114, 0)), "")</f>
        <v/>
      </c>
      <c r="I522" s="32"/>
      <c r="J522" s="40" t="str">
        <f t="shared" ca="1" si="63"/>
        <v/>
      </c>
      <c r="K522" s="34"/>
      <c r="L522" s="59" t="str">
        <f t="shared" ca="1" si="61"/>
        <v/>
      </c>
      <c r="M522" s="34"/>
      <c r="N522" s="47" t="str">
        <f t="shared" ca="1" si="62"/>
        <v/>
      </c>
      <c r="O522" s="75"/>
      <c r="P522" s="75"/>
      <c r="Q522" s="47" t="str">
        <f t="shared" ca="1" si="66"/>
        <v/>
      </c>
      <c r="R522" s="34"/>
      <c r="S522" s="59" t="str">
        <f t="shared" ca="1" si="67"/>
        <v/>
      </c>
      <c r="T522" s="32"/>
      <c r="U522" s="33" t="str">
        <f t="shared" ref="U522:U585" ca="1" si="68">IF(T522="","",IF(Y522&lt;&gt;"",Y522-T522,TODAY()-T522))</f>
        <v/>
      </c>
      <c r="V522" s="34"/>
      <c r="W522" s="35"/>
      <c r="X522" s="36" t="str">
        <f t="shared" ca="1" si="64"/>
        <v/>
      </c>
      <c r="Y522" s="37"/>
      <c r="Z522" s="38" t="str">
        <f t="shared" si="65"/>
        <v/>
      </c>
    </row>
    <row r="523" spans="1:26" s="39" customFormat="1">
      <c r="A523" s="30">
        <v>520</v>
      </c>
      <c r="B523" s="31"/>
      <c r="C523" s="31"/>
      <c r="D523" s="44"/>
      <c r="E523" s="72" t="str">
        <f>IFERROR(IF(INDEX(Sheet3!$B$2:$B$8, MATCH(D523, Sheet3!$A$2:$A$8, 0)) = 0, "", INDEX(Sheet3!$B$2:$B$8, MATCH(D523, Sheet3!$A$2:$A$8, 0))), "")</f>
        <v/>
      </c>
      <c r="F523" s="31"/>
      <c r="G523" s="45"/>
      <c r="H523" s="63" t="str">
        <f>IFERROR(INDEX(Sheet3!$F$2:$F$114, MATCH(G523, Sheet3!$E$2:$E$114, 0)), "")</f>
        <v/>
      </c>
      <c r="I523" s="32"/>
      <c r="J523" s="40" t="str">
        <f t="shared" ca="1" si="63"/>
        <v/>
      </c>
      <c r="K523" s="34"/>
      <c r="L523" s="59" t="str">
        <f t="shared" ca="1" si="61"/>
        <v/>
      </c>
      <c r="M523" s="34"/>
      <c r="N523" s="47" t="str">
        <f t="shared" ca="1" si="62"/>
        <v/>
      </c>
      <c r="O523" s="75"/>
      <c r="P523" s="75"/>
      <c r="Q523" s="47" t="str">
        <f t="shared" ca="1" si="66"/>
        <v/>
      </c>
      <c r="R523" s="34"/>
      <c r="S523" s="59" t="str">
        <f t="shared" ca="1" si="67"/>
        <v/>
      </c>
      <c r="T523" s="32"/>
      <c r="U523" s="33" t="str">
        <f t="shared" ca="1" si="68"/>
        <v/>
      </c>
      <c r="V523" s="34"/>
      <c r="W523" s="35"/>
      <c r="X523" s="36" t="str">
        <f t="shared" ca="1" si="64"/>
        <v/>
      </c>
      <c r="Y523" s="37"/>
      <c r="Z523" s="38" t="str">
        <f t="shared" si="65"/>
        <v/>
      </c>
    </row>
    <row r="524" spans="1:26" s="39" customFormat="1">
      <c r="A524" s="30">
        <v>521</v>
      </c>
      <c r="B524" s="31"/>
      <c r="C524" s="31"/>
      <c r="D524" s="44"/>
      <c r="E524" s="72" t="str">
        <f>IFERROR(IF(INDEX(Sheet3!$B$2:$B$8, MATCH(D524, Sheet3!$A$2:$A$8, 0)) = 0, "", INDEX(Sheet3!$B$2:$B$8, MATCH(D524, Sheet3!$A$2:$A$8, 0))), "")</f>
        <v/>
      </c>
      <c r="F524" s="31"/>
      <c r="G524" s="45"/>
      <c r="H524" s="63" t="str">
        <f>IFERROR(INDEX(Sheet3!$F$2:$F$114, MATCH(G524, Sheet3!$E$2:$E$114, 0)), "")</f>
        <v/>
      </c>
      <c r="I524" s="32"/>
      <c r="J524" s="40" t="str">
        <f t="shared" ca="1" si="63"/>
        <v/>
      </c>
      <c r="K524" s="34"/>
      <c r="L524" s="59" t="str">
        <f t="shared" ca="1" si="61"/>
        <v/>
      </c>
      <c r="M524" s="34"/>
      <c r="N524" s="47" t="str">
        <f t="shared" ca="1" si="62"/>
        <v/>
      </c>
      <c r="O524" s="75"/>
      <c r="P524" s="75"/>
      <c r="Q524" s="47" t="str">
        <f t="shared" ca="1" si="66"/>
        <v/>
      </c>
      <c r="R524" s="34"/>
      <c r="S524" s="59" t="str">
        <f t="shared" ca="1" si="67"/>
        <v/>
      </c>
      <c r="T524" s="32"/>
      <c r="U524" s="33" t="str">
        <f t="shared" ca="1" si="68"/>
        <v/>
      </c>
      <c r="V524" s="34"/>
      <c r="W524" s="35"/>
      <c r="X524" s="36" t="str">
        <f t="shared" ca="1" si="64"/>
        <v/>
      </c>
      <c r="Y524" s="37"/>
      <c r="Z524" s="38" t="str">
        <f t="shared" si="65"/>
        <v/>
      </c>
    </row>
    <row r="525" spans="1:26" s="39" customFormat="1">
      <c r="A525" s="30">
        <v>522</v>
      </c>
      <c r="B525" s="31"/>
      <c r="C525" s="31"/>
      <c r="D525" s="44"/>
      <c r="E525" s="72" t="str">
        <f>IFERROR(IF(INDEX(Sheet3!$B$2:$B$8, MATCH(D525, Sheet3!$A$2:$A$8, 0)) = 0, "", INDEX(Sheet3!$B$2:$B$8, MATCH(D525, Sheet3!$A$2:$A$8, 0))), "")</f>
        <v/>
      </c>
      <c r="F525" s="31"/>
      <c r="G525" s="45"/>
      <c r="H525" s="63" t="str">
        <f>IFERROR(INDEX(Sheet3!$F$2:$F$114, MATCH(G525, Sheet3!$E$2:$E$114, 0)), "")</f>
        <v/>
      </c>
      <c r="I525" s="32"/>
      <c r="J525" s="40" t="str">
        <f t="shared" ca="1" si="63"/>
        <v/>
      </c>
      <c r="K525" s="34"/>
      <c r="L525" s="59" t="str">
        <f t="shared" ca="1" si="61"/>
        <v/>
      </c>
      <c r="M525" s="34"/>
      <c r="N525" s="47" t="str">
        <f t="shared" ca="1" si="62"/>
        <v/>
      </c>
      <c r="O525" s="75"/>
      <c r="P525" s="75"/>
      <c r="Q525" s="47" t="str">
        <f t="shared" ca="1" si="66"/>
        <v/>
      </c>
      <c r="R525" s="34"/>
      <c r="S525" s="59" t="str">
        <f t="shared" ca="1" si="67"/>
        <v/>
      </c>
      <c r="T525" s="32"/>
      <c r="U525" s="33" t="str">
        <f t="shared" ca="1" si="68"/>
        <v/>
      </c>
      <c r="V525" s="34"/>
      <c r="W525" s="35"/>
      <c r="X525" s="36" t="str">
        <f t="shared" ca="1" si="64"/>
        <v/>
      </c>
      <c r="Y525" s="37"/>
      <c r="Z525" s="38" t="str">
        <f t="shared" si="65"/>
        <v/>
      </c>
    </row>
    <row r="526" spans="1:26" s="39" customFormat="1">
      <c r="A526" s="30">
        <v>523</v>
      </c>
      <c r="B526" s="31"/>
      <c r="C526" s="31"/>
      <c r="D526" s="44"/>
      <c r="E526" s="72" t="str">
        <f>IFERROR(IF(INDEX(Sheet3!$B$2:$B$8, MATCH(D526, Sheet3!$A$2:$A$8, 0)) = 0, "", INDEX(Sheet3!$B$2:$B$8, MATCH(D526, Sheet3!$A$2:$A$8, 0))), "")</f>
        <v/>
      </c>
      <c r="F526" s="31"/>
      <c r="G526" s="45"/>
      <c r="H526" s="63" t="str">
        <f>IFERROR(INDEX(Sheet3!$F$2:$F$114, MATCH(G526, Sheet3!$E$2:$E$114, 0)), "")</f>
        <v/>
      </c>
      <c r="I526" s="32"/>
      <c r="J526" s="40" t="str">
        <f t="shared" ca="1" si="63"/>
        <v/>
      </c>
      <c r="K526" s="34"/>
      <c r="L526" s="59" t="str">
        <f t="shared" ca="1" si="61"/>
        <v/>
      </c>
      <c r="M526" s="34"/>
      <c r="N526" s="47" t="str">
        <f t="shared" ca="1" si="62"/>
        <v/>
      </c>
      <c r="O526" s="75"/>
      <c r="P526" s="75"/>
      <c r="Q526" s="47" t="str">
        <f t="shared" ca="1" si="66"/>
        <v/>
      </c>
      <c r="R526" s="34"/>
      <c r="S526" s="59" t="str">
        <f t="shared" ca="1" si="67"/>
        <v/>
      </c>
      <c r="T526" s="32"/>
      <c r="U526" s="33" t="str">
        <f t="shared" ca="1" si="68"/>
        <v/>
      </c>
      <c r="V526" s="34"/>
      <c r="W526" s="35"/>
      <c r="X526" s="36" t="str">
        <f t="shared" ca="1" si="64"/>
        <v/>
      </c>
      <c r="Y526" s="37"/>
      <c r="Z526" s="38" t="str">
        <f t="shared" si="65"/>
        <v/>
      </c>
    </row>
    <row r="527" spans="1:26" s="39" customFormat="1">
      <c r="A527" s="30">
        <v>524</v>
      </c>
      <c r="B527" s="31"/>
      <c r="C527" s="31"/>
      <c r="D527" s="44"/>
      <c r="E527" s="72" t="str">
        <f>IFERROR(IF(INDEX(Sheet3!$B$2:$B$8, MATCH(D527, Sheet3!$A$2:$A$8, 0)) = 0, "", INDEX(Sheet3!$B$2:$B$8, MATCH(D527, Sheet3!$A$2:$A$8, 0))), "")</f>
        <v/>
      </c>
      <c r="F527" s="31"/>
      <c r="G527" s="45"/>
      <c r="H527" s="63" t="str">
        <f>IFERROR(INDEX(Sheet3!$F$2:$F$114, MATCH(G527, Sheet3!$E$2:$E$114, 0)), "")</f>
        <v/>
      </c>
      <c r="I527" s="32"/>
      <c r="J527" s="40" t="str">
        <f t="shared" ca="1" si="63"/>
        <v/>
      </c>
      <c r="K527" s="34"/>
      <c r="L527" s="59" t="str">
        <f t="shared" ca="1" si="61"/>
        <v/>
      </c>
      <c r="M527" s="34"/>
      <c r="N527" s="47" t="str">
        <f t="shared" ca="1" si="62"/>
        <v/>
      </c>
      <c r="O527" s="75"/>
      <c r="P527" s="75"/>
      <c r="Q527" s="47" t="str">
        <f t="shared" ca="1" si="66"/>
        <v/>
      </c>
      <c r="R527" s="34"/>
      <c r="S527" s="59" t="str">
        <f t="shared" ca="1" si="67"/>
        <v/>
      </c>
      <c r="T527" s="32"/>
      <c r="U527" s="33" t="str">
        <f t="shared" ca="1" si="68"/>
        <v/>
      </c>
      <c r="V527" s="34"/>
      <c r="W527" s="35"/>
      <c r="X527" s="36" t="str">
        <f t="shared" ca="1" si="64"/>
        <v/>
      </c>
      <c r="Y527" s="37"/>
      <c r="Z527" s="38" t="str">
        <f t="shared" si="65"/>
        <v/>
      </c>
    </row>
    <row r="528" spans="1:26" s="39" customFormat="1">
      <c r="A528" s="30">
        <v>525</v>
      </c>
      <c r="B528" s="31"/>
      <c r="C528" s="31"/>
      <c r="D528" s="44"/>
      <c r="E528" s="72" t="str">
        <f>IFERROR(IF(INDEX(Sheet3!$B$2:$B$8, MATCH(D528, Sheet3!$A$2:$A$8, 0)) = 0, "", INDEX(Sheet3!$B$2:$B$8, MATCH(D528, Sheet3!$A$2:$A$8, 0))), "")</f>
        <v/>
      </c>
      <c r="F528" s="31"/>
      <c r="G528" s="45"/>
      <c r="H528" s="63" t="str">
        <f>IFERROR(INDEX(Sheet3!$F$2:$F$114, MATCH(G528, Sheet3!$E$2:$E$114, 0)), "")</f>
        <v/>
      </c>
      <c r="I528" s="32"/>
      <c r="J528" s="40" t="str">
        <f t="shared" ca="1" si="63"/>
        <v/>
      </c>
      <c r="K528" s="34"/>
      <c r="L528" s="59" t="str">
        <f t="shared" ca="1" si="61"/>
        <v/>
      </c>
      <c r="M528" s="34"/>
      <c r="N528" s="47" t="str">
        <f t="shared" ca="1" si="62"/>
        <v/>
      </c>
      <c r="O528" s="75"/>
      <c r="P528" s="75"/>
      <c r="Q528" s="47" t="str">
        <f t="shared" ca="1" si="66"/>
        <v/>
      </c>
      <c r="R528" s="34"/>
      <c r="S528" s="59" t="str">
        <f t="shared" ca="1" si="67"/>
        <v/>
      </c>
      <c r="T528" s="32"/>
      <c r="U528" s="33" t="str">
        <f t="shared" ca="1" si="68"/>
        <v/>
      </c>
      <c r="V528" s="34"/>
      <c r="W528" s="35"/>
      <c r="X528" s="36" t="str">
        <f t="shared" ca="1" si="64"/>
        <v/>
      </c>
      <c r="Y528" s="37"/>
      <c r="Z528" s="38" t="str">
        <f t="shared" si="65"/>
        <v/>
      </c>
    </row>
    <row r="529" spans="1:26" s="39" customFormat="1">
      <c r="A529" s="30">
        <v>526</v>
      </c>
      <c r="B529" s="31"/>
      <c r="C529" s="31"/>
      <c r="D529" s="44"/>
      <c r="E529" s="72" t="str">
        <f>IFERROR(IF(INDEX(Sheet3!$B$2:$B$8, MATCH(D529, Sheet3!$A$2:$A$8, 0)) = 0, "", INDEX(Sheet3!$B$2:$B$8, MATCH(D529, Sheet3!$A$2:$A$8, 0))), "")</f>
        <v/>
      </c>
      <c r="F529" s="31"/>
      <c r="G529" s="45"/>
      <c r="H529" s="63" t="str">
        <f>IFERROR(INDEX(Sheet3!$F$2:$F$114, MATCH(G529, Sheet3!$E$2:$E$114, 0)), "")</f>
        <v/>
      </c>
      <c r="I529" s="32"/>
      <c r="J529" s="40" t="str">
        <f t="shared" ca="1" si="63"/>
        <v/>
      </c>
      <c r="K529" s="34"/>
      <c r="L529" s="59" t="str">
        <f t="shared" ca="1" si="61"/>
        <v/>
      </c>
      <c r="M529" s="34"/>
      <c r="N529" s="47" t="str">
        <f t="shared" ca="1" si="62"/>
        <v/>
      </c>
      <c r="O529" s="75"/>
      <c r="P529" s="75"/>
      <c r="Q529" s="47" t="str">
        <f t="shared" ca="1" si="66"/>
        <v/>
      </c>
      <c r="R529" s="34"/>
      <c r="S529" s="59" t="str">
        <f t="shared" ca="1" si="67"/>
        <v/>
      </c>
      <c r="T529" s="32"/>
      <c r="U529" s="33" t="str">
        <f t="shared" ca="1" si="68"/>
        <v/>
      </c>
      <c r="V529" s="34"/>
      <c r="W529" s="35"/>
      <c r="X529" s="36" t="str">
        <f t="shared" ca="1" si="64"/>
        <v/>
      </c>
      <c r="Y529" s="37"/>
      <c r="Z529" s="38" t="str">
        <f t="shared" si="65"/>
        <v/>
      </c>
    </row>
    <row r="530" spans="1:26" s="39" customFormat="1">
      <c r="A530" s="30">
        <v>527</v>
      </c>
      <c r="B530" s="31"/>
      <c r="C530" s="31"/>
      <c r="D530" s="44"/>
      <c r="E530" s="72" t="str">
        <f>IFERROR(IF(INDEX(Sheet3!$B$2:$B$8, MATCH(D530, Sheet3!$A$2:$A$8, 0)) = 0, "", INDEX(Sheet3!$B$2:$B$8, MATCH(D530, Sheet3!$A$2:$A$8, 0))), "")</f>
        <v/>
      </c>
      <c r="F530" s="31"/>
      <c r="G530" s="45"/>
      <c r="H530" s="63" t="str">
        <f>IFERROR(INDEX(Sheet3!$F$2:$F$114, MATCH(G530, Sheet3!$E$2:$E$114, 0)), "")</f>
        <v/>
      </c>
      <c r="I530" s="32"/>
      <c r="J530" s="40" t="str">
        <f t="shared" ca="1" si="63"/>
        <v/>
      </c>
      <c r="K530" s="34"/>
      <c r="L530" s="59" t="str">
        <f t="shared" ca="1" si="61"/>
        <v/>
      </c>
      <c r="M530" s="34"/>
      <c r="N530" s="47" t="str">
        <f t="shared" ca="1" si="62"/>
        <v/>
      </c>
      <c r="O530" s="75"/>
      <c r="P530" s="75"/>
      <c r="Q530" s="47" t="str">
        <f t="shared" ca="1" si="66"/>
        <v/>
      </c>
      <c r="R530" s="34"/>
      <c r="S530" s="59" t="str">
        <f t="shared" ca="1" si="67"/>
        <v/>
      </c>
      <c r="T530" s="32"/>
      <c r="U530" s="33" t="str">
        <f t="shared" ca="1" si="68"/>
        <v/>
      </c>
      <c r="V530" s="34"/>
      <c r="W530" s="35"/>
      <c r="X530" s="36" t="str">
        <f t="shared" ca="1" si="64"/>
        <v/>
      </c>
      <c r="Y530" s="37"/>
      <c r="Z530" s="38" t="str">
        <f t="shared" si="65"/>
        <v/>
      </c>
    </row>
    <row r="531" spans="1:26" s="39" customFormat="1">
      <c r="A531" s="30">
        <v>528</v>
      </c>
      <c r="B531" s="31"/>
      <c r="C531" s="31"/>
      <c r="D531" s="44"/>
      <c r="E531" s="72" t="str">
        <f>IFERROR(IF(INDEX(Sheet3!$B$2:$B$8, MATCH(D531, Sheet3!$A$2:$A$8, 0)) = 0, "", INDEX(Sheet3!$B$2:$B$8, MATCH(D531, Sheet3!$A$2:$A$8, 0))), "")</f>
        <v/>
      </c>
      <c r="F531" s="31"/>
      <c r="G531" s="45"/>
      <c r="H531" s="63" t="str">
        <f>IFERROR(INDEX(Sheet3!$F$2:$F$114, MATCH(G531, Sheet3!$E$2:$E$114, 0)), "")</f>
        <v/>
      </c>
      <c r="I531" s="32"/>
      <c r="J531" s="40" t="str">
        <f t="shared" ca="1" si="63"/>
        <v/>
      </c>
      <c r="K531" s="34"/>
      <c r="L531" s="59" t="str">
        <f t="shared" ca="1" si="61"/>
        <v/>
      </c>
      <c r="M531" s="34"/>
      <c r="N531" s="47" t="str">
        <f t="shared" ca="1" si="62"/>
        <v/>
      </c>
      <c r="O531" s="75"/>
      <c r="P531" s="75"/>
      <c r="Q531" s="47" t="str">
        <f t="shared" ca="1" si="66"/>
        <v/>
      </c>
      <c r="R531" s="34"/>
      <c r="S531" s="59" t="str">
        <f t="shared" ca="1" si="67"/>
        <v/>
      </c>
      <c r="T531" s="32"/>
      <c r="U531" s="33" t="str">
        <f t="shared" ca="1" si="68"/>
        <v/>
      </c>
      <c r="V531" s="34"/>
      <c r="W531" s="35"/>
      <c r="X531" s="36" t="str">
        <f t="shared" ca="1" si="64"/>
        <v/>
      </c>
      <c r="Y531" s="37"/>
      <c r="Z531" s="38" t="str">
        <f t="shared" si="65"/>
        <v/>
      </c>
    </row>
    <row r="532" spans="1:26" s="39" customFormat="1">
      <c r="A532" s="30">
        <v>529</v>
      </c>
      <c r="B532" s="31"/>
      <c r="C532" s="31"/>
      <c r="D532" s="44"/>
      <c r="E532" s="72" t="str">
        <f>IFERROR(IF(INDEX(Sheet3!$B$2:$B$8, MATCH(D532, Sheet3!$A$2:$A$8, 0)) = 0, "", INDEX(Sheet3!$B$2:$B$8, MATCH(D532, Sheet3!$A$2:$A$8, 0))), "")</f>
        <v/>
      </c>
      <c r="F532" s="31"/>
      <c r="G532" s="45"/>
      <c r="H532" s="63" t="str">
        <f>IFERROR(INDEX(Sheet3!$F$2:$F$114, MATCH(G532, Sheet3!$E$2:$E$114, 0)), "")</f>
        <v/>
      </c>
      <c r="I532" s="32"/>
      <c r="J532" s="40" t="str">
        <f t="shared" ca="1" si="63"/>
        <v/>
      </c>
      <c r="K532" s="34"/>
      <c r="L532" s="59" t="str">
        <f t="shared" ca="1" si="61"/>
        <v/>
      </c>
      <c r="M532" s="34"/>
      <c r="N532" s="47" t="str">
        <f t="shared" ca="1" si="62"/>
        <v/>
      </c>
      <c r="O532" s="75"/>
      <c r="P532" s="75"/>
      <c r="Q532" s="47" t="str">
        <f t="shared" ca="1" si="66"/>
        <v/>
      </c>
      <c r="R532" s="34"/>
      <c r="S532" s="59" t="str">
        <f t="shared" ca="1" si="67"/>
        <v/>
      </c>
      <c r="T532" s="32"/>
      <c r="U532" s="33" t="str">
        <f t="shared" ca="1" si="68"/>
        <v/>
      </c>
      <c r="V532" s="34"/>
      <c r="W532" s="35"/>
      <c r="X532" s="36" t="str">
        <f t="shared" ca="1" si="64"/>
        <v/>
      </c>
      <c r="Y532" s="37"/>
      <c r="Z532" s="38" t="str">
        <f t="shared" si="65"/>
        <v/>
      </c>
    </row>
    <row r="533" spans="1:26" s="39" customFormat="1">
      <c r="A533" s="30">
        <v>530</v>
      </c>
      <c r="B533" s="31"/>
      <c r="C533" s="31"/>
      <c r="D533" s="44"/>
      <c r="E533" s="72" t="str">
        <f>IFERROR(IF(INDEX(Sheet3!$B$2:$B$8, MATCH(D533, Sheet3!$A$2:$A$8, 0)) = 0, "", INDEX(Sheet3!$B$2:$B$8, MATCH(D533, Sheet3!$A$2:$A$8, 0))), "")</f>
        <v/>
      </c>
      <c r="F533" s="31"/>
      <c r="G533" s="45"/>
      <c r="H533" s="63" t="str">
        <f>IFERROR(INDEX(Sheet3!$F$2:$F$114, MATCH(G533, Sheet3!$E$2:$E$114, 0)), "")</f>
        <v/>
      </c>
      <c r="I533" s="32"/>
      <c r="J533" s="40" t="str">
        <f t="shared" ca="1" si="63"/>
        <v/>
      </c>
      <c r="K533" s="34"/>
      <c r="L533" s="59" t="str">
        <f t="shared" ca="1" si="61"/>
        <v/>
      </c>
      <c r="M533" s="34"/>
      <c r="N533" s="47" t="str">
        <f t="shared" ca="1" si="62"/>
        <v/>
      </c>
      <c r="O533" s="75"/>
      <c r="P533" s="75"/>
      <c r="Q533" s="47" t="str">
        <f t="shared" ca="1" si="66"/>
        <v/>
      </c>
      <c r="R533" s="34"/>
      <c r="S533" s="59" t="str">
        <f t="shared" ca="1" si="67"/>
        <v/>
      </c>
      <c r="T533" s="32"/>
      <c r="U533" s="33" t="str">
        <f t="shared" ca="1" si="68"/>
        <v/>
      </c>
      <c r="V533" s="34"/>
      <c r="W533" s="35"/>
      <c r="X533" s="36" t="str">
        <f t="shared" ca="1" si="64"/>
        <v/>
      </c>
      <c r="Y533" s="37"/>
      <c r="Z533" s="38" t="str">
        <f t="shared" si="65"/>
        <v/>
      </c>
    </row>
    <row r="534" spans="1:26" s="39" customFormat="1">
      <c r="A534" s="30">
        <v>531</v>
      </c>
      <c r="B534" s="31"/>
      <c r="C534" s="31"/>
      <c r="D534" s="44"/>
      <c r="E534" s="72" t="str">
        <f>IFERROR(IF(INDEX(Sheet3!$B$2:$B$8, MATCH(D534, Sheet3!$A$2:$A$8, 0)) = 0, "", INDEX(Sheet3!$B$2:$B$8, MATCH(D534, Sheet3!$A$2:$A$8, 0))), "")</f>
        <v/>
      </c>
      <c r="F534" s="31"/>
      <c r="G534" s="45"/>
      <c r="H534" s="63" t="str">
        <f>IFERROR(INDEX(Sheet3!$F$2:$F$114, MATCH(G534, Sheet3!$E$2:$E$114, 0)), "")</f>
        <v/>
      </c>
      <c r="I534" s="32"/>
      <c r="J534" s="40" t="str">
        <f t="shared" ca="1" si="63"/>
        <v/>
      </c>
      <c r="K534" s="34"/>
      <c r="L534" s="59" t="str">
        <f t="shared" ca="1" si="61"/>
        <v/>
      </c>
      <c r="M534" s="34"/>
      <c r="N534" s="47" t="str">
        <f t="shared" ca="1" si="62"/>
        <v/>
      </c>
      <c r="O534" s="75"/>
      <c r="P534" s="75"/>
      <c r="Q534" s="47" t="str">
        <f t="shared" ca="1" si="66"/>
        <v/>
      </c>
      <c r="R534" s="34"/>
      <c r="S534" s="59" t="str">
        <f t="shared" ca="1" si="67"/>
        <v/>
      </c>
      <c r="T534" s="32"/>
      <c r="U534" s="33" t="str">
        <f t="shared" ca="1" si="68"/>
        <v/>
      </c>
      <c r="V534" s="34"/>
      <c r="W534" s="35"/>
      <c r="X534" s="36" t="str">
        <f t="shared" ca="1" si="64"/>
        <v/>
      </c>
      <c r="Y534" s="37"/>
      <c r="Z534" s="38" t="str">
        <f t="shared" si="65"/>
        <v/>
      </c>
    </row>
    <row r="535" spans="1:26" s="39" customFormat="1">
      <c r="A535" s="30">
        <v>532</v>
      </c>
      <c r="B535" s="31"/>
      <c r="C535" s="31"/>
      <c r="D535" s="44"/>
      <c r="E535" s="72" t="str">
        <f>IFERROR(IF(INDEX(Sheet3!$B$2:$B$8, MATCH(D535, Sheet3!$A$2:$A$8, 0)) = 0, "", INDEX(Sheet3!$B$2:$B$8, MATCH(D535, Sheet3!$A$2:$A$8, 0))), "")</f>
        <v/>
      </c>
      <c r="F535" s="31"/>
      <c r="G535" s="45"/>
      <c r="H535" s="63" t="str">
        <f>IFERROR(INDEX(Sheet3!$F$2:$F$114, MATCH(G535, Sheet3!$E$2:$E$114, 0)), "")</f>
        <v/>
      </c>
      <c r="I535" s="32"/>
      <c r="J535" s="40" t="str">
        <f t="shared" ca="1" si="63"/>
        <v/>
      </c>
      <c r="K535" s="34"/>
      <c r="L535" s="59" t="str">
        <f t="shared" ca="1" si="61"/>
        <v/>
      </c>
      <c r="M535" s="34"/>
      <c r="N535" s="47" t="str">
        <f t="shared" ca="1" si="62"/>
        <v/>
      </c>
      <c r="O535" s="75"/>
      <c r="P535" s="75"/>
      <c r="Q535" s="47" t="str">
        <f t="shared" ca="1" si="66"/>
        <v/>
      </c>
      <c r="R535" s="34"/>
      <c r="S535" s="59" t="str">
        <f t="shared" ca="1" si="67"/>
        <v/>
      </c>
      <c r="T535" s="32"/>
      <c r="U535" s="33" t="str">
        <f t="shared" ca="1" si="68"/>
        <v/>
      </c>
      <c r="V535" s="34"/>
      <c r="W535" s="35"/>
      <c r="X535" s="36" t="str">
        <f t="shared" ca="1" si="64"/>
        <v/>
      </c>
      <c r="Y535" s="37"/>
      <c r="Z535" s="38" t="str">
        <f t="shared" si="65"/>
        <v/>
      </c>
    </row>
    <row r="536" spans="1:26" s="39" customFormat="1">
      <c r="A536" s="30">
        <v>533</v>
      </c>
      <c r="B536" s="31"/>
      <c r="C536" s="31"/>
      <c r="D536" s="44"/>
      <c r="E536" s="72" t="str">
        <f>IFERROR(IF(INDEX(Sheet3!$B$2:$B$8, MATCH(D536, Sheet3!$A$2:$A$8, 0)) = 0, "", INDEX(Sheet3!$B$2:$B$8, MATCH(D536, Sheet3!$A$2:$A$8, 0))), "")</f>
        <v/>
      </c>
      <c r="F536" s="31"/>
      <c r="G536" s="45"/>
      <c r="H536" s="63" t="str">
        <f>IFERROR(INDEX(Sheet3!$F$2:$F$114, MATCH(G536, Sheet3!$E$2:$E$114, 0)), "")</f>
        <v/>
      </c>
      <c r="I536" s="32"/>
      <c r="J536" s="40" t="str">
        <f t="shared" ca="1" si="63"/>
        <v/>
      </c>
      <c r="K536" s="34"/>
      <c r="L536" s="59" t="str">
        <f t="shared" ca="1" si="61"/>
        <v/>
      </c>
      <c r="M536" s="34"/>
      <c r="N536" s="47" t="str">
        <f t="shared" ca="1" si="62"/>
        <v/>
      </c>
      <c r="O536" s="75"/>
      <c r="P536" s="75"/>
      <c r="Q536" s="47" t="str">
        <f t="shared" ca="1" si="66"/>
        <v/>
      </c>
      <c r="R536" s="34"/>
      <c r="S536" s="59" t="str">
        <f t="shared" ca="1" si="67"/>
        <v/>
      </c>
      <c r="T536" s="32"/>
      <c r="U536" s="33" t="str">
        <f t="shared" ca="1" si="68"/>
        <v/>
      </c>
      <c r="V536" s="34"/>
      <c r="W536" s="35"/>
      <c r="X536" s="36" t="str">
        <f t="shared" ca="1" si="64"/>
        <v/>
      </c>
      <c r="Y536" s="37"/>
      <c r="Z536" s="38" t="str">
        <f t="shared" si="65"/>
        <v/>
      </c>
    </row>
    <row r="537" spans="1:26" s="39" customFormat="1">
      <c r="A537" s="30">
        <v>534</v>
      </c>
      <c r="B537" s="31"/>
      <c r="C537" s="31"/>
      <c r="D537" s="44"/>
      <c r="E537" s="72" t="str">
        <f>IFERROR(IF(INDEX(Sheet3!$B$2:$B$8, MATCH(D537, Sheet3!$A$2:$A$8, 0)) = 0, "", INDEX(Sheet3!$B$2:$B$8, MATCH(D537, Sheet3!$A$2:$A$8, 0))), "")</f>
        <v/>
      </c>
      <c r="F537" s="31"/>
      <c r="G537" s="45"/>
      <c r="H537" s="63" t="str">
        <f>IFERROR(INDEX(Sheet3!$F$2:$F$114, MATCH(G537, Sheet3!$E$2:$E$114, 0)), "")</f>
        <v/>
      </c>
      <c r="I537" s="32"/>
      <c r="J537" s="40" t="str">
        <f t="shared" ca="1" si="63"/>
        <v/>
      </c>
      <c r="K537" s="34"/>
      <c r="L537" s="59" t="str">
        <f t="shared" ca="1" si="61"/>
        <v/>
      </c>
      <c r="M537" s="34"/>
      <c r="N537" s="47" t="str">
        <f t="shared" ca="1" si="62"/>
        <v/>
      </c>
      <c r="O537" s="75"/>
      <c r="P537" s="75"/>
      <c r="Q537" s="47" t="str">
        <f t="shared" ca="1" si="66"/>
        <v/>
      </c>
      <c r="R537" s="34"/>
      <c r="S537" s="59" t="str">
        <f t="shared" ca="1" si="67"/>
        <v/>
      </c>
      <c r="T537" s="32"/>
      <c r="U537" s="33" t="str">
        <f t="shared" ca="1" si="68"/>
        <v/>
      </c>
      <c r="V537" s="34"/>
      <c r="W537" s="35"/>
      <c r="X537" s="36" t="str">
        <f t="shared" ca="1" si="64"/>
        <v/>
      </c>
      <c r="Y537" s="37"/>
      <c r="Z537" s="38" t="str">
        <f t="shared" si="65"/>
        <v/>
      </c>
    </row>
    <row r="538" spans="1:26" s="39" customFormat="1">
      <c r="A538" s="30">
        <v>535</v>
      </c>
      <c r="B538" s="31"/>
      <c r="C538" s="31"/>
      <c r="D538" s="44"/>
      <c r="E538" s="72" t="str">
        <f>IFERROR(IF(INDEX(Sheet3!$B$2:$B$8, MATCH(D538, Sheet3!$A$2:$A$8, 0)) = 0, "", INDEX(Sheet3!$B$2:$B$8, MATCH(D538, Sheet3!$A$2:$A$8, 0))), "")</f>
        <v/>
      </c>
      <c r="F538" s="31"/>
      <c r="G538" s="45"/>
      <c r="H538" s="63" t="str">
        <f>IFERROR(INDEX(Sheet3!$F$2:$F$114, MATCH(G538, Sheet3!$E$2:$E$114, 0)), "")</f>
        <v/>
      </c>
      <c r="I538" s="32"/>
      <c r="J538" s="40" t="str">
        <f t="shared" ca="1" si="63"/>
        <v/>
      </c>
      <c r="K538" s="34"/>
      <c r="L538" s="59" t="str">
        <f t="shared" ca="1" si="61"/>
        <v/>
      </c>
      <c r="M538" s="34"/>
      <c r="N538" s="47" t="str">
        <f t="shared" ca="1" si="62"/>
        <v/>
      </c>
      <c r="O538" s="75"/>
      <c r="P538" s="75"/>
      <c r="Q538" s="47" t="str">
        <f t="shared" ca="1" si="66"/>
        <v/>
      </c>
      <c r="R538" s="34"/>
      <c r="S538" s="59" t="str">
        <f t="shared" ca="1" si="67"/>
        <v/>
      </c>
      <c r="T538" s="32"/>
      <c r="U538" s="33" t="str">
        <f t="shared" ca="1" si="68"/>
        <v/>
      </c>
      <c r="V538" s="34"/>
      <c r="W538" s="35"/>
      <c r="X538" s="36" t="str">
        <f t="shared" ca="1" si="64"/>
        <v/>
      </c>
      <c r="Y538" s="37"/>
      <c r="Z538" s="38" t="str">
        <f t="shared" si="65"/>
        <v/>
      </c>
    </row>
    <row r="539" spans="1:26" s="39" customFormat="1">
      <c r="A539" s="30">
        <v>536</v>
      </c>
      <c r="B539" s="31"/>
      <c r="C539" s="31"/>
      <c r="D539" s="44"/>
      <c r="E539" s="72" t="str">
        <f>IFERROR(IF(INDEX(Sheet3!$B$2:$B$8, MATCH(D539, Sheet3!$A$2:$A$8, 0)) = 0, "", INDEX(Sheet3!$B$2:$B$8, MATCH(D539, Sheet3!$A$2:$A$8, 0))), "")</f>
        <v/>
      </c>
      <c r="F539" s="31"/>
      <c r="G539" s="45"/>
      <c r="H539" s="63" t="str">
        <f>IFERROR(INDEX(Sheet3!$F$2:$F$114, MATCH(G539, Sheet3!$E$2:$E$114, 0)), "")</f>
        <v/>
      </c>
      <c r="I539" s="32"/>
      <c r="J539" s="40" t="str">
        <f t="shared" ca="1" si="63"/>
        <v/>
      </c>
      <c r="K539" s="34"/>
      <c r="L539" s="59" t="str">
        <f t="shared" ref="L539:L602" ca="1" si="69">IF(K539&lt;&gt;"",K539-I539,IF(I539="","",TODAY()-I539))</f>
        <v/>
      </c>
      <c r="M539" s="34"/>
      <c r="N539" s="47" t="str">
        <f t="shared" ref="N539:N602" ca="1" si="70">IF(M539&lt;&gt;"",M539-K539,IF(K539="","",TODAY()-K539))</f>
        <v/>
      </c>
      <c r="O539" s="75"/>
      <c r="P539" s="75"/>
      <c r="Q539" s="47" t="str">
        <f t="shared" ca="1" si="66"/>
        <v/>
      </c>
      <c r="R539" s="34"/>
      <c r="S539" s="59" t="str">
        <f t="shared" ca="1" si="67"/>
        <v/>
      </c>
      <c r="T539" s="32"/>
      <c r="U539" s="33" t="str">
        <f t="shared" ca="1" si="68"/>
        <v/>
      </c>
      <c r="V539" s="34"/>
      <c r="W539" s="35"/>
      <c r="X539" s="36" t="str">
        <f t="shared" ca="1" si="64"/>
        <v/>
      </c>
      <c r="Y539" s="37"/>
      <c r="Z539" s="38" t="str">
        <f t="shared" si="65"/>
        <v/>
      </c>
    </row>
    <row r="540" spans="1:26" s="39" customFormat="1">
      <c r="A540" s="30">
        <v>537</v>
      </c>
      <c r="B540" s="31"/>
      <c r="C540" s="31"/>
      <c r="D540" s="44"/>
      <c r="E540" s="72" t="str">
        <f>IFERROR(IF(INDEX(Sheet3!$B$2:$B$8, MATCH(D540, Sheet3!$A$2:$A$8, 0)) = 0, "", INDEX(Sheet3!$B$2:$B$8, MATCH(D540, Sheet3!$A$2:$A$8, 0))), "")</f>
        <v/>
      </c>
      <c r="F540" s="31"/>
      <c r="G540" s="45"/>
      <c r="H540" s="63" t="str">
        <f>IFERROR(INDEX(Sheet3!$F$2:$F$114, MATCH(G540, Sheet3!$E$2:$E$114, 0)), "")</f>
        <v/>
      </c>
      <c r="I540" s="32"/>
      <c r="J540" s="40" t="str">
        <f t="shared" ca="1" si="63"/>
        <v/>
      </c>
      <c r="K540" s="34"/>
      <c r="L540" s="59" t="str">
        <f t="shared" ca="1" si="69"/>
        <v/>
      </c>
      <c r="M540" s="34"/>
      <c r="N540" s="47" t="str">
        <f t="shared" ca="1" si="70"/>
        <v/>
      </c>
      <c r="O540" s="75"/>
      <c r="P540" s="75"/>
      <c r="Q540" s="47" t="str">
        <f t="shared" ca="1" si="66"/>
        <v/>
      </c>
      <c r="R540" s="34"/>
      <c r="S540" s="59" t="str">
        <f t="shared" ca="1" si="67"/>
        <v/>
      </c>
      <c r="T540" s="32"/>
      <c r="U540" s="33" t="str">
        <f t="shared" ca="1" si="68"/>
        <v/>
      </c>
      <c r="V540" s="34"/>
      <c r="W540" s="35"/>
      <c r="X540" s="36" t="str">
        <f t="shared" ca="1" si="64"/>
        <v/>
      </c>
      <c r="Y540" s="37"/>
      <c r="Z540" s="38" t="str">
        <f t="shared" si="65"/>
        <v/>
      </c>
    </row>
    <row r="541" spans="1:26" s="39" customFormat="1">
      <c r="A541" s="30">
        <v>538</v>
      </c>
      <c r="B541" s="31"/>
      <c r="C541" s="31"/>
      <c r="D541" s="44"/>
      <c r="E541" s="72" t="str">
        <f>IFERROR(IF(INDEX(Sheet3!$B$2:$B$8, MATCH(D541, Sheet3!$A$2:$A$8, 0)) = 0, "", INDEX(Sheet3!$B$2:$B$8, MATCH(D541, Sheet3!$A$2:$A$8, 0))), "")</f>
        <v/>
      </c>
      <c r="F541" s="31"/>
      <c r="G541" s="45"/>
      <c r="H541" s="63" t="str">
        <f>IFERROR(INDEX(Sheet3!$F$2:$F$114, MATCH(G541, Sheet3!$E$2:$E$114, 0)), "")</f>
        <v/>
      </c>
      <c r="I541" s="32"/>
      <c r="J541" s="40" t="str">
        <f t="shared" ca="1" si="63"/>
        <v/>
      </c>
      <c r="K541" s="34"/>
      <c r="L541" s="59" t="str">
        <f t="shared" ca="1" si="69"/>
        <v/>
      </c>
      <c r="M541" s="34"/>
      <c r="N541" s="47" t="str">
        <f t="shared" ca="1" si="70"/>
        <v/>
      </c>
      <c r="O541" s="75"/>
      <c r="P541" s="75"/>
      <c r="Q541" s="47" t="str">
        <f t="shared" ca="1" si="66"/>
        <v/>
      </c>
      <c r="R541" s="34"/>
      <c r="S541" s="59" t="str">
        <f t="shared" ca="1" si="67"/>
        <v/>
      </c>
      <c r="T541" s="32"/>
      <c r="U541" s="33" t="str">
        <f t="shared" ca="1" si="68"/>
        <v/>
      </c>
      <c r="V541" s="34"/>
      <c r="W541" s="35"/>
      <c r="X541" s="36" t="str">
        <f t="shared" ca="1" si="64"/>
        <v/>
      </c>
      <c r="Y541" s="37"/>
      <c r="Z541" s="38" t="str">
        <f t="shared" si="65"/>
        <v/>
      </c>
    </row>
    <row r="542" spans="1:26" s="39" customFormat="1">
      <c r="A542" s="30">
        <v>539</v>
      </c>
      <c r="B542" s="31"/>
      <c r="C542" s="31"/>
      <c r="D542" s="44"/>
      <c r="E542" s="72" t="str">
        <f>IFERROR(IF(INDEX(Sheet3!$B$2:$B$8, MATCH(D542, Sheet3!$A$2:$A$8, 0)) = 0, "", INDEX(Sheet3!$B$2:$B$8, MATCH(D542, Sheet3!$A$2:$A$8, 0))), "")</f>
        <v/>
      </c>
      <c r="F542" s="31"/>
      <c r="G542" s="45"/>
      <c r="H542" s="63" t="str">
        <f>IFERROR(INDEX(Sheet3!$F$2:$F$114, MATCH(G542, Sheet3!$E$2:$E$114, 0)), "")</f>
        <v/>
      </c>
      <c r="I542" s="32"/>
      <c r="J542" s="40" t="str">
        <f t="shared" ca="1" si="63"/>
        <v/>
      </c>
      <c r="K542" s="34"/>
      <c r="L542" s="59" t="str">
        <f t="shared" ca="1" si="69"/>
        <v/>
      </c>
      <c r="M542" s="34"/>
      <c r="N542" s="47" t="str">
        <f t="shared" ca="1" si="70"/>
        <v/>
      </c>
      <c r="O542" s="75"/>
      <c r="P542" s="75"/>
      <c r="Q542" s="47" t="str">
        <f t="shared" ca="1" si="66"/>
        <v/>
      </c>
      <c r="R542" s="34"/>
      <c r="S542" s="59" t="str">
        <f t="shared" ca="1" si="67"/>
        <v/>
      </c>
      <c r="T542" s="32"/>
      <c r="U542" s="33" t="str">
        <f t="shared" ca="1" si="68"/>
        <v/>
      </c>
      <c r="V542" s="34"/>
      <c r="W542" s="35"/>
      <c r="X542" s="36" t="str">
        <f t="shared" ca="1" si="64"/>
        <v/>
      </c>
      <c r="Y542" s="37"/>
      <c r="Z542" s="38" t="str">
        <f t="shared" si="65"/>
        <v/>
      </c>
    </row>
    <row r="543" spans="1:26" s="39" customFormat="1">
      <c r="A543" s="30">
        <v>540</v>
      </c>
      <c r="B543" s="31"/>
      <c r="C543" s="31"/>
      <c r="D543" s="44"/>
      <c r="E543" s="72" t="str">
        <f>IFERROR(IF(INDEX(Sheet3!$B$2:$B$8, MATCH(D543, Sheet3!$A$2:$A$8, 0)) = 0, "", INDEX(Sheet3!$B$2:$B$8, MATCH(D543, Sheet3!$A$2:$A$8, 0))), "")</f>
        <v/>
      </c>
      <c r="F543" s="31"/>
      <c r="G543" s="45"/>
      <c r="H543" s="63" t="str">
        <f>IFERROR(INDEX(Sheet3!$F$2:$F$114, MATCH(G543, Sheet3!$E$2:$E$114, 0)), "")</f>
        <v/>
      </c>
      <c r="I543" s="32"/>
      <c r="J543" s="40" t="str">
        <f t="shared" ca="1" si="63"/>
        <v/>
      </c>
      <c r="K543" s="34"/>
      <c r="L543" s="59" t="str">
        <f t="shared" ca="1" si="69"/>
        <v/>
      </c>
      <c r="M543" s="34"/>
      <c r="N543" s="47" t="str">
        <f t="shared" ca="1" si="70"/>
        <v/>
      </c>
      <c r="O543" s="75"/>
      <c r="P543" s="75"/>
      <c r="Q543" s="47" t="str">
        <f t="shared" ca="1" si="66"/>
        <v/>
      </c>
      <c r="R543" s="34"/>
      <c r="S543" s="59" t="str">
        <f t="shared" ca="1" si="67"/>
        <v/>
      </c>
      <c r="T543" s="32"/>
      <c r="U543" s="33" t="str">
        <f t="shared" ca="1" si="68"/>
        <v/>
      </c>
      <c r="V543" s="34"/>
      <c r="W543" s="35"/>
      <c r="X543" s="36" t="str">
        <f t="shared" ca="1" si="64"/>
        <v/>
      </c>
      <c r="Y543" s="37"/>
      <c r="Z543" s="38" t="str">
        <f t="shared" si="65"/>
        <v/>
      </c>
    </row>
    <row r="544" spans="1:26" s="39" customFormat="1">
      <c r="A544" s="30">
        <v>541</v>
      </c>
      <c r="B544" s="31"/>
      <c r="C544" s="31"/>
      <c r="D544" s="44"/>
      <c r="E544" s="72" t="str">
        <f>IFERROR(IF(INDEX(Sheet3!$B$2:$B$8, MATCH(D544, Sheet3!$A$2:$A$8, 0)) = 0, "", INDEX(Sheet3!$B$2:$B$8, MATCH(D544, Sheet3!$A$2:$A$8, 0))), "")</f>
        <v/>
      </c>
      <c r="F544" s="31"/>
      <c r="G544" s="45"/>
      <c r="H544" s="63" t="str">
        <f>IFERROR(INDEX(Sheet3!$F$2:$F$114, MATCH(G544, Sheet3!$E$2:$E$114, 0)), "")</f>
        <v/>
      </c>
      <c r="I544" s="32"/>
      <c r="J544" s="40" t="str">
        <f t="shared" ca="1" si="63"/>
        <v/>
      </c>
      <c r="K544" s="34"/>
      <c r="L544" s="59" t="str">
        <f t="shared" ca="1" si="69"/>
        <v/>
      </c>
      <c r="M544" s="34"/>
      <c r="N544" s="47" t="str">
        <f t="shared" ca="1" si="70"/>
        <v/>
      </c>
      <c r="O544" s="75"/>
      <c r="P544" s="75"/>
      <c r="Q544" s="47" t="str">
        <f t="shared" ca="1" si="66"/>
        <v/>
      </c>
      <c r="R544" s="34"/>
      <c r="S544" s="59" t="str">
        <f t="shared" ca="1" si="67"/>
        <v/>
      </c>
      <c r="T544" s="32"/>
      <c r="U544" s="33" t="str">
        <f t="shared" ca="1" si="68"/>
        <v/>
      </c>
      <c r="V544" s="34"/>
      <c r="W544" s="35"/>
      <c r="X544" s="36" t="str">
        <f t="shared" ca="1" si="64"/>
        <v/>
      </c>
      <c r="Y544" s="37"/>
      <c r="Z544" s="38" t="str">
        <f t="shared" si="65"/>
        <v/>
      </c>
    </row>
    <row r="545" spans="1:26" s="39" customFormat="1">
      <c r="A545" s="30">
        <v>542</v>
      </c>
      <c r="B545" s="31"/>
      <c r="C545" s="31"/>
      <c r="D545" s="44"/>
      <c r="E545" s="72" t="str">
        <f>IFERROR(IF(INDEX(Sheet3!$B$2:$B$8, MATCH(D545, Sheet3!$A$2:$A$8, 0)) = 0, "", INDEX(Sheet3!$B$2:$B$8, MATCH(D545, Sheet3!$A$2:$A$8, 0))), "")</f>
        <v/>
      </c>
      <c r="F545" s="31"/>
      <c r="G545" s="45"/>
      <c r="H545" s="63" t="str">
        <f>IFERROR(INDEX(Sheet3!$F$2:$F$114, MATCH(G545, Sheet3!$E$2:$E$114, 0)), "")</f>
        <v/>
      </c>
      <c r="I545" s="32"/>
      <c r="J545" s="40" t="str">
        <f t="shared" ca="1" si="63"/>
        <v/>
      </c>
      <c r="K545" s="34"/>
      <c r="L545" s="59" t="str">
        <f t="shared" ca="1" si="69"/>
        <v/>
      </c>
      <c r="M545" s="34"/>
      <c r="N545" s="47" t="str">
        <f t="shared" ca="1" si="70"/>
        <v/>
      </c>
      <c r="O545" s="75"/>
      <c r="P545" s="75"/>
      <c r="Q545" s="47" t="str">
        <f t="shared" ca="1" si="66"/>
        <v/>
      </c>
      <c r="R545" s="34"/>
      <c r="S545" s="59" t="str">
        <f t="shared" ca="1" si="67"/>
        <v/>
      </c>
      <c r="T545" s="32"/>
      <c r="U545" s="33" t="str">
        <f t="shared" ca="1" si="68"/>
        <v/>
      </c>
      <c r="V545" s="34"/>
      <c r="W545" s="35"/>
      <c r="X545" s="36" t="str">
        <f t="shared" ca="1" si="64"/>
        <v/>
      </c>
      <c r="Y545" s="37"/>
      <c r="Z545" s="38" t="str">
        <f t="shared" si="65"/>
        <v/>
      </c>
    </row>
    <row r="546" spans="1:26" s="39" customFormat="1">
      <c r="A546" s="30">
        <v>543</v>
      </c>
      <c r="B546" s="31"/>
      <c r="C546" s="31"/>
      <c r="D546" s="44"/>
      <c r="E546" s="72" t="str">
        <f>IFERROR(IF(INDEX(Sheet3!$B$2:$B$8, MATCH(D546, Sheet3!$A$2:$A$8, 0)) = 0, "", INDEX(Sheet3!$B$2:$B$8, MATCH(D546, Sheet3!$A$2:$A$8, 0))), "")</f>
        <v/>
      </c>
      <c r="F546" s="31"/>
      <c r="G546" s="45"/>
      <c r="H546" s="63" t="str">
        <f>IFERROR(INDEX(Sheet3!$F$2:$F$114, MATCH(G546, Sheet3!$E$2:$E$114, 0)), "")</f>
        <v/>
      </c>
      <c r="I546" s="32"/>
      <c r="J546" s="40" t="str">
        <f t="shared" ca="1" si="63"/>
        <v/>
      </c>
      <c r="K546" s="34"/>
      <c r="L546" s="59" t="str">
        <f t="shared" ca="1" si="69"/>
        <v/>
      </c>
      <c r="M546" s="34"/>
      <c r="N546" s="47" t="str">
        <f t="shared" ca="1" si="70"/>
        <v/>
      </c>
      <c r="O546" s="75"/>
      <c r="P546" s="75"/>
      <c r="Q546" s="47" t="str">
        <f t="shared" ca="1" si="66"/>
        <v/>
      </c>
      <c r="R546" s="34"/>
      <c r="S546" s="59" t="str">
        <f t="shared" ca="1" si="67"/>
        <v/>
      </c>
      <c r="T546" s="32"/>
      <c r="U546" s="33" t="str">
        <f t="shared" ca="1" si="68"/>
        <v/>
      </c>
      <c r="V546" s="34"/>
      <c r="W546" s="35"/>
      <c r="X546" s="36" t="str">
        <f t="shared" ca="1" si="64"/>
        <v/>
      </c>
      <c r="Y546" s="37"/>
      <c r="Z546" s="38" t="str">
        <f t="shared" si="65"/>
        <v/>
      </c>
    </row>
    <row r="547" spans="1:26" s="39" customFormat="1">
      <c r="A547" s="30">
        <v>544</v>
      </c>
      <c r="B547" s="31"/>
      <c r="C547" s="31"/>
      <c r="D547" s="44"/>
      <c r="E547" s="72" t="str">
        <f>IFERROR(IF(INDEX(Sheet3!$B$2:$B$8, MATCH(D547, Sheet3!$A$2:$A$8, 0)) = 0, "", INDEX(Sheet3!$B$2:$B$8, MATCH(D547, Sheet3!$A$2:$A$8, 0))), "")</f>
        <v/>
      </c>
      <c r="F547" s="31"/>
      <c r="G547" s="45"/>
      <c r="H547" s="63" t="str">
        <f>IFERROR(INDEX(Sheet3!$F$2:$F$114, MATCH(G547, Sheet3!$E$2:$E$114, 0)), "")</f>
        <v/>
      </c>
      <c r="I547" s="32"/>
      <c r="J547" s="40" t="str">
        <f t="shared" ca="1" si="63"/>
        <v/>
      </c>
      <c r="K547" s="34"/>
      <c r="L547" s="59" t="str">
        <f t="shared" ca="1" si="69"/>
        <v/>
      </c>
      <c r="M547" s="34"/>
      <c r="N547" s="47" t="str">
        <f t="shared" ca="1" si="70"/>
        <v/>
      </c>
      <c r="O547" s="75"/>
      <c r="P547" s="75"/>
      <c r="Q547" s="47" t="str">
        <f t="shared" ca="1" si="66"/>
        <v/>
      </c>
      <c r="R547" s="34"/>
      <c r="S547" s="59" t="str">
        <f t="shared" ca="1" si="67"/>
        <v/>
      </c>
      <c r="T547" s="32"/>
      <c r="U547" s="33" t="str">
        <f t="shared" ca="1" si="68"/>
        <v/>
      </c>
      <c r="V547" s="34"/>
      <c r="W547" s="35"/>
      <c r="X547" s="36" t="str">
        <f t="shared" ca="1" si="64"/>
        <v/>
      </c>
      <c r="Y547" s="37"/>
      <c r="Z547" s="38" t="str">
        <f t="shared" si="65"/>
        <v/>
      </c>
    </row>
    <row r="548" spans="1:26" s="39" customFormat="1">
      <c r="A548" s="30">
        <v>545</v>
      </c>
      <c r="B548" s="31"/>
      <c r="C548" s="31"/>
      <c r="D548" s="44"/>
      <c r="E548" s="72" t="str">
        <f>IFERROR(IF(INDEX(Sheet3!$B$2:$B$8, MATCH(D548, Sheet3!$A$2:$A$8, 0)) = 0, "", INDEX(Sheet3!$B$2:$B$8, MATCH(D548, Sheet3!$A$2:$A$8, 0))), "")</f>
        <v/>
      </c>
      <c r="F548" s="31"/>
      <c r="G548" s="45"/>
      <c r="H548" s="63" t="str">
        <f>IFERROR(INDEX(Sheet3!$F$2:$F$114, MATCH(G548, Sheet3!$E$2:$E$114, 0)), "")</f>
        <v/>
      </c>
      <c r="I548" s="32"/>
      <c r="J548" s="40" t="str">
        <f t="shared" ca="1" si="63"/>
        <v/>
      </c>
      <c r="K548" s="34"/>
      <c r="L548" s="59" t="str">
        <f t="shared" ca="1" si="69"/>
        <v/>
      </c>
      <c r="M548" s="34"/>
      <c r="N548" s="47" t="str">
        <f t="shared" ca="1" si="70"/>
        <v/>
      </c>
      <c r="O548" s="75"/>
      <c r="P548" s="75"/>
      <c r="Q548" s="47" t="str">
        <f t="shared" ca="1" si="66"/>
        <v/>
      </c>
      <c r="R548" s="34"/>
      <c r="S548" s="59" t="str">
        <f t="shared" ca="1" si="67"/>
        <v/>
      </c>
      <c r="T548" s="32"/>
      <c r="U548" s="33" t="str">
        <f t="shared" ca="1" si="68"/>
        <v/>
      </c>
      <c r="V548" s="34"/>
      <c r="W548" s="35"/>
      <c r="X548" s="36" t="str">
        <f t="shared" ca="1" si="64"/>
        <v/>
      </c>
      <c r="Y548" s="37"/>
      <c r="Z548" s="38" t="str">
        <f t="shared" si="65"/>
        <v/>
      </c>
    </row>
    <row r="549" spans="1:26" s="39" customFormat="1">
      <c r="A549" s="30">
        <v>546</v>
      </c>
      <c r="B549" s="31"/>
      <c r="C549" s="31"/>
      <c r="D549" s="44"/>
      <c r="E549" s="72" t="str">
        <f>IFERROR(IF(INDEX(Sheet3!$B$2:$B$8, MATCH(D549, Sheet3!$A$2:$A$8, 0)) = 0, "", INDEX(Sheet3!$B$2:$B$8, MATCH(D549, Sheet3!$A$2:$A$8, 0))), "")</f>
        <v/>
      </c>
      <c r="F549" s="31"/>
      <c r="G549" s="45"/>
      <c r="H549" s="63" t="str">
        <f>IFERROR(INDEX(Sheet3!$F$2:$F$114, MATCH(G549, Sheet3!$E$2:$E$114, 0)), "")</f>
        <v/>
      </c>
      <c r="I549" s="32"/>
      <c r="J549" s="40" t="str">
        <f t="shared" ca="1" si="63"/>
        <v/>
      </c>
      <c r="K549" s="34"/>
      <c r="L549" s="59" t="str">
        <f t="shared" ca="1" si="69"/>
        <v/>
      </c>
      <c r="M549" s="34"/>
      <c r="N549" s="47" t="str">
        <f t="shared" ca="1" si="70"/>
        <v/>
      </c>
      <c r="O549" s="75"/>
      <c r="P549" s="75"/>
      <c r="Q549" s="47" t="str">
        <f t="shared" ca="1" si="66"/>
        <v/>
      </c>
      <c r="R549" s="34"/>
      <c r="S549" s="59" t="str">
        <f t="shared" ca="1" si="67"/>
        <v/>
      </c>
      <c r="T549" s="32"/>
      <c r="U549" s="33" t="str">
        <f t="shared" ca="1" si="68"/>
        <v/>
      </c>
      <c r="V549" s="34"/>
      <c r="W549" s="35"/>
      <c r="X549" s="36" t="str">
        <f t="shared" ca="1" si="64"/>
        <v/>
      </c>
      <c r="Y549" s="37"/>
      <c r="Z549" s="38" t="str">
        <f t="shared" si="65"/>
        <v/>
      </c>
    </row>
    <row r="550" spans="1:26" s="39" customFormat="1">
      <c r="A550" s="30">
        <v>547</v>
      </c>
      <c r="B550" s="31"/>
      <c r="C550" s="31"/>
      <c r="D550" s="44"/>
      <c r="E550" s="72" t="str">
        <f>IFERROR(IF(INDEX(Sheet3!$B$2:$B$8, MATCH(D550, Sheet3!$A$2:$A$8, 0)) = 0, "", INDEX(Sheet3!$B$2:$B$8, MATCH(D550, Sheet3!$A$2:$A$8, 0))), "")</f>
        <v/>
      </c>
      <c r="F550" s="31"/>
      <c r="G550" s="45"/>
      <c r="H550" s="63" t="str">
        <f>IFERROR(INDEX(Sheet3!$F$2:$F$114, MATCH(G550, Sheet3!$E$2:$E$114, 0)), "")</f>
        <v/>
      </c>
      <c r="I550" s="32"/>
      <c r="J550" s="40" t="str">
        <f t="shared" ca="1" si="63"/>
        <v/>
      </c>
      <c r="K550" s="34"/>
      <c r="L550" s="59" t="str">
        <f t="shared" ca="1" si="69"/>
        <v/>
      </c>
      <c r="M550" s="34"/>
      <c r="N550" s="47" t="str">
        <f t="shared" ca="1" si="70"/>
        <v/>
      </c>
      <c r="O550" s="75"/>
      <c r="P550" s="75"/>
      <c r="Q550" s="47" t="str">
        <f t="shared" ca="1" si="66"/>
        <v/>
      </c>
      <c r="R550" s="34"/>
      <c r="S550" s="59" t="str">
        <f t="shared" ca="1" si="67"/>
        <v/>
      </c>
      <c r="T550" s="32"/>
      <c r="U550" s="33" t="str">
        <f t="shared" ca="1" si="68"/>
        <v/>
      </c>
      <c r="V550" s="34"/>
      <c r="W550" s="35"/>
      <c r="X550" s="36" t="str">
        <f t="shared" ca="1" si="64"/>
        <v/>
      </c>
      <c r="Y550" s="37"/>
      <c r="Z550" s="38" t="str">
        <f t="shared" si="65"/>
        <v/>
      </c>
    </row>
    <row r="551" spans="1:26" s="39" customFormat="1">
      <c r="A551" s="30">
        <v>548</v>
      </c>
      <c r="B551" s="31"/>
      <c r="C551" s="31"/>
      <c r="D551" s="44"/>
      <c r="E551" s="72" t="str">
        <f>IFERROR(IF(INDEX(Sheet3!$B$2:$B$8, MATCH(D551, Sheet3!$A$2:$A$8, 0)) = 0, "", INDEX(Sheet3!$B$2:$B$8, MATCH(D551, Sheet3!$A$2:$A$8, 0))), "")</f>
        <v/>
      </c>
      <c r="F551" s="31"/>
      <c r="G551" s="45"/>
      <c r="H551" s="63" t="str">
        <f>IFERROR(INDEX(Sheet3!$F$2:$F$114, MATCH(G551, Sheet3!$E$2:$E$114, 0)), "")</f>
        <v/>
      </c>
      <c r="I551" s="32"/>
      <c r="J551" s="40" t="str">
        <f t="shared" ca="1" si="63"/>
        <v/>
      </c>
      <c r="K551" s="34"/>
      <c r="L551" s="59" t="str">
        <f t="shared" ca="1" si="69"/>
        <v/>
      </c>
      <c r="M551" s="34"/>
      <c r="N551" s="47" t="str">
        <f t="shared" ca="1" si="70"/>
        <v/>
      </c>
      <c r="O551" s="75"/>
      <c r="P551" s="75"/>
      <c r="Q551" s="47" t="str">
        <f t="shared" ca="1" si="66"/>
        <v/>
      </c>
      <c r="R551" s="34"/>
      <c r="S551" s="59" t="str">
        <f t="shared" ca="1" si="67"/>
        <v/>
      </c>
      <c r="T551" s="32"/>
      <c r="U551" s="33" t="str">
        <f t="shared" ca="1" si="68"/>
        <v/>
      </c>
      <c r="V551" s="34"/>
      <c r="W551" s="35"/>
      <c r="X551" s="36" t="str">
        <f t="shared" ca="1" si="64"/>
        <v/>
      </c>
      <c r="Y551" s="37"/>
      <c r="Z551" s="38" t="str">
        <f t="shared" si="65"/>
        <v/>
      </c>
    </row>
    <row r="552" spans="1:26" s="39" customFormat="1">
      <c r="A552" s="30">
        <v>549</v>
      </c>
      <c r="B552" s="31"/>
      <c r="C552" s="31"/>
      <c r="D552" s="44"/>
      <c r="E552" s="72" t="str">
        <f>IFERROR(IF(INDEX(Sheet3!$B$2:$B$8, MATCH(D552, Sheet3!$A$2:$A$8, 0)) = 0, "", INDEX(Sheet3!$B$2:$B$8, MATCH(D552, Sheet3!$A$2:$A$8, 0))), "")</f>
        <v/>
      </c>
      <c r="F552" s="31"/>
      <c r="G552" s="45"/>
      <c r="H552" s="63" t="str">
        <f>IFERROR(INDEX(Sheet3!$F$2:$F$114, MATCH(G552, Sheet3!$E$2:$E$114, 0)), "")</f>
        <v/>
      </c>
      <c r="I552" s="32"/>
      <c r="J552" s="40" t="str">
        <f t="shared" ca="1" si="63"/>
        <v/>
      </c>
      <c r="K552" s="34"/>
      <c r="L552" s="59" t="str">
        <f t="shared" ca="1" si="69"/>
        <v/>
      </c>
      <c r="M552" s="34"/>
      <c r="N552" s="47" t="str">
        <f t="shared" ca="1" si="70"/>
        <v/>
      </c>
      <c r="O552" s="75"/>
      <c r="P552" s="75"/>
      <c r="Q552" s="47" t="str">
        <f t="shared" ca="1" si="66"/>
        <v/>
      </c>
      <c r="R552" s="34"/>
      <c r="S552" s="59" t="str">
        <f t="shared" ca="1" si="67"/>
        <v/>
      </c>
      <c r="T552" s="32"/>
      <c r="U552" s="33" t="str">
        <f t="shared" ca="1" si="68"/>
        <v/>
      </c>
      <c r="V552" s="34"/>
      <c r="W552" s="35"/>
      <c r="X552" s="36" t="str">
        <f t="shared" ca="1" si="64"/>
        <v/>
      </c>
      <c r="Y552" s="37"/>
      <c r="Z552" s="38" t="str">
        <f t="shared" si="65"/>
        <v/>
      </c>
    </row>
    <row r="553" spans="1:26" s="39" customFormat="1">
      <c r="A553" s="30">
        <v>550</v>
      </c>
      <c r="B553" s="31"/>
      <c r="C553" s="31"/>
      <c r="D553" s="44"/>
      <c r="E553" s="72" t="str">
        <f>IFERROR(IF(INDEX(Sheet3!$B$2:$B$8, MATCH(D553, Sheet3!$A$2:$A$8, 0)) = 0, "", INDEX(Sheet3!$B$2:$B$8, MATCH(D553, Sheet3!$A$2:$A$8, 0))), "")</f>
        <v/>
      </c>
      <c r="F553" s="31"/>
      <c r="G553" s="45"/>
      <c r="H553" s="63" t="str">
        <f>IFERROR(INDEX(Sheet3!$F$2:$F$114, MATCH(G553, Sheet3!$E$2:$E$114, 0)), "")</f>
        <v/>
      </c>
      <c r="I553" s="32"/>
      <c r="J553" s="40" t="str">
        <f t="shared" ca="1" si="63"/>
        <v/>
      </c>
      <c r="K553" s="34"/>
      <c r="L553" s="59" t="str">
        <f t="shared" ca="1" si="69"/>
        <v/>
      </c>
      <c r="M553" s="34"/>
      <c r="N553" s="47" t="str">
        <f t="shared" ca="1" si="70"/>
        <v/>
      </c>
      <c r="O553" s="75"/>
      <c r="P553" s="75"/>
      <c r="Q553" s="47" t="str">
        <f t="shared" ca="1" si="66"/>
        <v/>
      </c>
      <c r="R553" s="34"/>
      <c r="S553" s="59" t="str">
        <f t="shared" ca="1" si="67"/>
        <v/>
      </c>
      <c r="T553" s="32"/>
      <c r="U553" s="33" t="str">
        <f t="shared" ca="1" si="68"/>
        <v/>
      </c>
      <c r="V553" s="34"/>
      <c r="W553" s="35"/>
      <c r="X553" s="36" t="str">
        <f t="shared" ca="1" si="64"/>
        <v/>
      </c>
      <c r="Y553" s="37"/>
      <c r="Z553" s="38" t="str">
        <f t="shared" si="65"/>
        <v/>
      </c>
    </row>
    <row r="554" spans="1:26" s="39" customFormat="1">
      <c r="A554" s="30">
        <v>551</v>
      </c>
      <c r="B554" s="31"/>
      <c r="C554" s="31"/>
      <c r="D554" s="44"/>
      <c r="E554" s="72" t="str">
        <f>IFERROR(IF(INDEX(Sheet3!$B$2:$B$8, MATCH(D554, Sheet3!$A$2:$A$8, 0)) = 0, "", INDEX(Sheet3!$B$2:$B$8, MATCH(D554, Sheet3!$A$2:$A$8, 0))), "")</f>
        <v/>
      </c>
      <c r="F554" s="31"/>
      <c r="G554" s="45"/>
      <c r="H554" s="63" t="str">
        <f>IFERROR(INDEX(Sheet3!$F$2:$F$114, MATCH(G554, Sheet3!$E$2:$E$114, 0)), "")</f>
        <v/>
      </c>
      <c r="I554" s="32"/>
      <c r="J554" s="40" t="str">
        <f t="shared" ca="1" si="63"/>
        <v/>
      </c>
      <c r="K554" s="34"/>
      <c r="L554" s="59" t="str">
        <f t="shared" ca="1" si="69"/>
        <v/>
      </c>
      <c r="M554" s="34"/>
      <c r="N554" s="47" t="str">
        <f t="shared" ca="1" si="70"/>
        <v/>
      </c>
      <c r="O554" s="75"/>
      <c r="P554" s="75"/>
      <c r="Q554" s="47" t="str">
        <f t="shared" ca="1" si="66"/>
        <v/>
      </c>
      <c r="R554" s="34"/>
      <c r="S554" s="59" t="str">
        <f t="shared" ca="1" si="67"/>
        <v/>
      </c>
      <c r="T554" s="32"/>
      <c r="U554" s="33" t="str">
        <f t="shared" ca="1" si="68"/>
        <v/>
      </c>
      <c r="V554" s="34"/>
      <c r="W554" s="35"/>
      <c r="X554" s="36" t="str">
        <f t="shared" ca="1" si="64"/>
        <v/>
      </c>
      <c r="Y554" s="37"/>
      <c r="Z554" s="38" t="str">
        <f t="shared" si="65"/>
        <v/>
      </c>
    </row>
    <row r="555" spans="1:26" s="39" customFormat="1">
      <c r="A555" s="30">
        <v>552</v>
      </c>
      <c r="B555" s="31"/>
      <c r="C555" s="31"/>
      <c r="D555" s="44"/>
      <c r="E555" s="72" t="str">
        <f>IFERROR(IF(INDEX(Sheet3!$B$2:$B$8, MATCH(D555, Sheet3!$A$2:$A$8, 0)) = 0, "", INDEX(Sheet3!$B$2:$B$8, MATCH(D555, Sheet3!$A$2:$A$8, 0))), "")</f>
        <v/>
      </c>
      <c r="F555" s="31"/>
      <c r="G555" s="45"/>
      <c r="H555" s="63" t="str">
        <f>IFERROR(INDEX(Sheet3!$F$2:$F$114, MATCH(G555, Sheet3!$E$2:$E$114, 0)), "")</f>
        <v/>
      </c>
      <c r="I555" s="32"/>
      <c r="J555" s="40" t="str">
        <f t="shared" ca="1" si="63"/>
        <v/>
      </c>
      <c r="K555" s="34"/>
      <c r="L555" s="59" t="str">
        <f t="shared" ca="1" si="69"/>
        <v/>
      </c>
      <c r="M555" s="34"/>
      <c r="N555" s="47" t="str">
        <f t="shared" ca="1" si="70"/>
        <v/>
      </c>
      <c r="O555" s="75"/>
      <c r="P555" s="75"/>
      <c r="Q555" s="47" t="str">
        <f t="shared" ca="1" si="66"/>
        <v/>
      </c>
      <c r="R555" s="34"/>
      <c r="S555" s="59" t="str">
        <f t="shared" ca="1" si="67"/>
        <v/>
      </c>
      <c r="T555" s="32"/>
      <c r="U555" s="33" t="str">
        <f t="shared" ca="1" si="68"/>
        <v/>
      </c>
      <c r="V555" s="34"/>
      <c r="W555" s="35"/>
      <c r="X555" s="36" t="str">
        <f t="shared" ca="1" si="64"/>
        <v/>
      </c>
      <c r="Y555" s="37"/>
      <c r="Z555" s="38" t="str">
        <f t="shared" si="65"/>
        <v/>
      </c>
    </row>
    <row r="556" spans="1:26" s="39" customFormat="1">
      <c r="A556" s="30">
        <v>553</v>
      </c>
      <c r="B556" s="31"/>
      <c r="C556" s="31"/>
      <c r="D556" s="44"/>
      <c r="E556" s="72" t="str">
        <f>IFERROR(IF(INDEX(Sheet3!$B$2:$B$8, MATCH(D556, Sheet3!$A$2:$A$8, 0)) = 0, "", INDEX(Sheet3!$B$2:$B$8, MATCH(D556, Sheet3!$A$2:$A$8, 0))), "")</f>
        <v/>
      </c>
      <c r="F556" s="31"/>
      <c r="G556" s="45"/>
      <c r="H556" s="63" t="str">
        <f>IFERROR(INDEX(Sheet3!$F$2:$F$114, MATCH(G556, Sheet3!$E$2:$E$114, 0)), "")</f>
        <v/>
      </c>
      <c r="I556" s="32"/>
      <c r="J556" s="40" t="str">
        <f t="shared" ca="1" si="63"/>
        <v/>
      </c>
      <c r="K556" s="34"/>
      <c r="L556" s="59" t="str">
        <f t="shared" ca="1" si="69"/>
        <v/>
      </c>
      <c r="M556" s="34"/>
      <c r="N556" s="47" t="str">
        <f t="shared" ca="1" si="70"/>
        <v/>
      </c>
      <c r="O556" s="75"/>
      <c r="P556" s="75"/>
      <c r="Q556" s="47" t="str">
        <f t="shared" ca="1" si="66"/>
        <v/>
      </c>
      <c r="R556" s="34"/>
      <c r="S556" s="59" t="str">
        <f t="shared" ca="1" si="67"/>
        <v/>
      </c>
      <c r="T556" s="32"/>
      <c r="U556" s="33" t="str">
        <f t="shared" ca="1" si="68"/>
        <v/>
      </c>
      <c r="V556" s="34"/>
      <c r="W556" s="35"/>
      <c r="X556" s="36" t="str">
        <f t="shared" ca="1" si="64"/>
        <v/>
      </c>
      <c r="Y556" s="37"/>
      <c r="Z556" s="38" t="str">
        <f t="shared" si="65"/>
        <v/>
      </c>
    </row>
    <row r="557" spans="1:26" s="39" customFormat="1">
      <c r="A557" s="30">
        <v>554</v>
      </c>
      <c r="B557" s="31"/>
      <c r="C557" s="31"/>
      <c r="D557" s="44"/>
      <c r="E557" s="72" t="str">
        <f>IFERROR(IF(INDEX(Sheet3!$B$2:$B$8, MATCH(D557, Sheet3!$A$2:$A$8, 0)) = 0, "", INDEX(Sheet3!$B$2:$B$8, MATCH(D557, Sheet3!$A$2:$A$8, 0))), "")</f>
        <v/>
      </c>
      <c r="F557" s="31"/>
      <c r="G557" s="45"/>
      <c r="H557" s="63" t="str">
        <f>IFERROR(INDEX(Sheet3!$F$2:$F$114, MATCH(G557, Sheet3!$E$2:$E$114, 0)), "")</f>
        <v/>
      </c>
      <c r="I557" s="32"/>
      <c r="J557" s="40" t="str">
        <f t="shared" ca="1" si="63"/>
        <v/>
      </c>
      <c r="K557" s="34"/>
      <c r="L557" s="59" t="str">
        <f t="shared" ca="1" si="69"/>
        <v/>
      </c>
      <c r="M557" s="34"/>
      <c r="N557" s="47" t="str">
        <f t="shared" ca="1" si="70"/>
        <v/>
      </c>
      <c r="O557" s="75"/>
      <c r="P557" s="75"/>
      <c r="Q557" s="47" t="str">
        <f t="shared" ca="1" si="66"/>
        <v/>
      </c>
      <c r="R557" s="34"/>
      <c r="S557" s="59" t="str">
        <f t="shared" ca="1" si="67"/>
        <v/>
      </c>
      <c r="T557" s="32"/>
      <c r="U557" s="33" t="str">
        <f t="shared" ca="1" si="68"/>
        <v/>
      </c>
      <c r="V557" s="34"/>
      <c r="W557" s="35"/>
      <c r="X557" s="36" t="str">
        <f t="shared" ca="1" si="64"/>
        <v/>
      </c>
      <c r="Y557" s="37"/>
      <c r="Z557" s="38" t="str">
        <f t="shared" si="65"/>
        <v/>
      </c>
    </row>
    <row r="558" spans="1:26" s="39" customFormat="1">
      <c r="A558" s="30">
        <v>555</v>
      </c>
      <c r="B558" s="31"/>
      <c r="C558" s="31"/>
      <c r="D558" s="44"/>
      <c r="E558" s="72" t="str">
        <f>IFERROR(IF(INDEX(Sheet3!$B$2:$B$8, MATCH(D558, Sheet3!$A$2:$A$8, 0)) = 0, "", INDEX(Sheet3!$B$2:$B$8, MATCH(D558, Sheet3!$A$2:$A$8, 0))), "")</f>
        <v/>
      </c>
      <c r="F558" s="31"/>
      <c r="G558" s="45"/>
      <c r="H558" s="63" t="str">
        <f>IFERROR(INDEX(Sheet3!$F$2:$F$114, MATCH(G558, Sheet3!$E$2:$E$114, 0)), "")</f>
        <v/>
      </c>
      <c r="I558" s="32"/>
      <c r="J558" s="40" t="str">
        <f t="shared" ca="1" si="63"/>
        <v/>
      </c>
      <c r="K558" s="34"/>
      <c r="L558" s="59" t="str">
        <f t="shared" ca="1" si="69"/>
        <v/>
      </c>
      <c r="M558" s="34"/>
      <c r="N558" s="47" t="str">
        <f t="shared" ca="1" si="70"/>
        <v/>
      </c>
      <c r="O558" s="75"/>
      <c r="P558" s="75"/>
      <c r="Q558" s="47" t="str">
        <f t="shared" ca="1" si="66"/>
        <v/>
      </c>
      <c r="R558" s="34"/>
      <c r="S558" s="59" t="str">
        <f t="shared" ca="1" si="67"/>
        <v/>
      </c>
      <c r="T558" s="32"/>
      <c r="U558" s="33" t="str">
        <f t="shared" ca="1" si="68"/>
        <v/>
      </c>
      <c r="V558" s="34"/>
      <c r="W558" s="35"/>
      <c r="X558" s="36" t="str">
        <f t="shared" ca="1" si="64"/>
        <v/>
      </c>
      <c r="Y558" s="37"/>
      <c r="Z558" s="38" t="str">
        <f t="shared" si="65"/>
        <v/>
      </c>
    </row>
    <row r="559" spans="1:26" s="39" customFormat="1">
      <c r="A559" s="30">
        <v>556</v>
      </c>
      <c r="B559" s="31"/>
      <c r="C559" s="31"/>
      <c r="D559" s="44"/>
      <c r="E559" s="72" t="str">
        <f>IFERROR(IF(INDEX(Sheet3!$B$2:$B$8, MATCH(D559, Sheet3!$A$2:$A$8, 0)) = 0, "", INDEX(Sheet3!$B$2:$B$8, MATCH(D559, Sheet3!$A$2:$A$8, 0))), "")</f>
        <v/>
      </c>
      <c r="F559" s="31"/>
      <c r="G559" s="45"/>
      <c r="H559" s="63" t="str">
        <f>IFERROR(INDEX(Sheet3!$F$2:$F$114, MATCH(G559, Sheet3!$E$2:$E$114, 0)), "")</f>
        <v/>
      </c>
      <c r="I559" s="32"/>
      <c r="J559" s="40" t="str">
        <f t="shared" ca="1" si="63"/>
        <v/>
      </c>
      <c r="K559" s="34"/>
      <c r="L559" s="59" t="str">
        <f t="shared" ca="1" si="69"/>
        <v/>
      </c>
      <c r="M559" s="34"/>
      <c r="N559" s="47" t="str">
        <f t="shared" ca="1" si="70"/>
        <v/>
      </c>
      <c r="O559" s="75"/>
      <c r="P559" s="75"/>
      <c r="Q559" s="47" t="str">
        <f t="shared" ca="1" si="66"/>
        <v/>
      </c>
      <c r="R559" s="34"/>
      <c r="S559" s="59" t="str">
        <f t="shared" ca="1" si="67"/>
        <v/>
      </c>
      <c r="T559" s="32"/>
      <c r="U559" s="33" t="str">
        <f t="shared" ca="1" si="68"/>
        <v/>
      </c>
      <c r="V559" s="34"/>
      <c r="W559" s="35"/>
      <c r="X559" s="36" t="str">
        <f t="shared" ca="1" si="64"/>
        <v/>
      </c>
      <c r="Y559" s="37"/>
      <c r="Z559" s="38" t="str">
        <f t="shared" si="65"/>
        <v/>
      </c>
    </row>
    <row r="560" spans="1:26" s="39" customFormat="1">
      <c r="A560" s="30">
        <v>557</v>
      </c>
      <c r="B560" s="31"/>
      <c r="C560" s="31"/>
      <c r="D560" s="44"/>
      <c r="E560" s="72" t="str">
        <f>IFERROR(IF(INDEX(Sheet3!$B$2:$B$8, MATCH(D560, Sheet3!$A$2:$A$8, 0)) = 0, "", INDEX(Sheet3!$B$2:$B$8, MATCH(D560, Sheet3!$A$2:$A$8, 0))), "")</f>
        <v/>
      </c>
      <c r="F560" s="31"/>
      <c r="G560" s="45"/>
      <c r="H560" s="63" t="str">
        <f>IFERROR(INDEX(Sheet3!$F$2:$F$114, MATCH(G560, Sheet3!$E$2:$E$114, 0)), "")</f>
        <v/>
      </c>
      <c r="I560" s="32"/>
      <c r="J560" s="40" t="str">
        <f t="shared" ca="1" si="63"/>
        <v/>
      </c>
      <c r="K560" s="34"/>
      <c r="L560" s="59" t="str">
        <f t="shared" ca="1" si="69"/>
        <v/>
      </c>
      <c r="M560" s="34"/>
      <c r="N560" s="47" t="str">
        <f t="shared" ca="1" si="70"/>
        <v/>
      </c>
      <c r="O560" s="75"/>
      <c r="P560" s="75"/>
      <c r="Q560" s="47" t="str">
        <f t="shared" ca="1" si="66"/>
        <v/>
      </c>
      <c r="R560" s="34"/>
      <c r="S560" s="59" t="str">
        <f t="shared" ca="1" si="67"/>
        <v/>
      </c>
      <c r="T560" s="32"/>
      <c r="U560" s="33" t="str">
        <f t="shared" ca="1" si="68"/>
        <v/>
      </c>
      <c r="V560" s="34"/>
      <c r="W560" s="35"/>
      <c r="X560" s="36" t="str">
        <f t="shared" ca="1" si="64"/>
        <v/>
      </c>
      <c r="Y560" s="37"/>
      <c r="Z560" s="38" t="str">
        <f t="shared" si="65"/>
        <v/>
      </c>
    </row>
    <row r="561" spans="1:26" s="39" customFormat="1">
      <c r="A561" s="30">
        <v>558</v>
      </c>
      <c r="B561" s="31"/>
      <c r="C561" s="31"/>
      <c r="D561" s="44"/>
      <c r="E561" s="72" t="str">
        <f>IFERROR(IF(INDEX(Sheet3!$B$2:$B$8, MATCH(D561, Sheet3!$A$2:$A$8, 0)) = 0, "", INDEX(Sheet3!$B$2:$B$8, MATCH(D561, Sheet3!$A$2:$A$8, 0))), "")</f>
        <v/>
      </c>
      <c r="F561" s="31"/>
      <c r="G561" s="45"/>
      <c r="H561" s="63" t="str">
        <f>IFERROR(INDEX(Sheet3!$F$2:$F$114, MATCH(G561, Sheet3!$E$2:$E$114, 0)), "")</f>
        <v/>
      </c>
      <c r="I561" s="32"/>
      <c r="J561" s="40" t="str">
        <f t="shared" ca="1" si="63"/>
        <v/>
      </c>
      <c r="K561" s="34"/>
      <c r="L561" s="59" t="str">
        <f t="shared" ca="1" si="69"/>
        <v/>
      </c>
      <c r="M561" s="34"/>
      <c r="N561" s="47" t="str">
        <f t="shared" ca="1" si="70"/>
        <v/>
      </c>
      <c r="O561" s="75"/>
      <c r="P561" s="75"/>
      <c r="Q561" s="47" t="str">
        <f t="shared" ca="1" si="66"/>
        <v/>
      </c>
      <c r="R561" s="34"/>
      <c r="S561" s="59" t="str">
        <f t="shared" ca="1" si="67"/>
        <v/>
      </c>
      <c r="T561" s="32"/>
      <c r="U561" s="33" t="str">
        <f t="shared" ca="1" si="68"/>
        <v/>
      </c>
      <c r="V561" s="34"/>
      <c r="W561" s="35"/>
      <c r="X561" s="36" t="str">
        <f t="shared" ca="1" si="64"/>
        <v/>
      </c>
      <c r="Y561" s="37"/>
      <c r="Z561" s="38" t="str">
        <f t="shared" si="65"/>
        <v/>
      </c>
    </row>
    <row r="562" spans="1:26" s="39" customFormat="1">
      <c r="A562" s="30">
        <v>559</v>
      </c>
      <c r="B562" s="31"/>
      <c r="C562" s="31"/>
      <c r="D562" s="44"/>
      <c r="E562" s="72" t="str">
        <f>IFERROR(IF(INDEX(Sheet3!$B$2:$B$8, MATCH(D562, Sheet3!$A$2:$A$8, 0)) = 0, "", INDEX(Sheet3!$B$2:$B$8, MATCH(D562, Sheet3!$A$2:$A$8, 0))), "")</f>
        <v/>
      </c>
      <c r="F562" s="31"/>
      <c r="G562" s="45"/>
      <c r="H562" s="63" t="str">
        <f>IFERROR(INDEX(Sheet3!$F$2:$F$114, MATCH(G562, Sheet3!$E$2:$E$114, 0)), "")</f>
        <v/>
      </c>
      <c r="I562" s="32"/>
      <c r="J562" s="40" t="str">
        <f t="shared" ca="1" si="63"/>
        <v/>
      </c>
      <c r="K562" s="34"/>
      <c r="L562" s="59" t="str">
        <f t="shared" ca="1" si="69"/>
        <v/>
      </c>
      <c r="M562" s="34"/>
      <c r="N562" s="47" t="str">
        <f t="shared" ca="1" si="70"/>
        <v/>
      </c>
      <c r="O562" s="75"/>
      <c r="P562" s="75"/>
      <c r="Q562" s="47" t="str">
        <f t="shared" ca="1" si="66"/>
        <v/>
      </c>
      <c r="R562" s="34"/>
      <c r="S562" s="59" t="str">
        <f t="shared" ca="1" si="67"/>
        <v/>
      </c>
      <c r="T562" s="32"/>
      <c r="U562" s="33" t="str">
        <f t="shared" ca="1" si="68"/>
        <v/>
      </c>
      <c r="V562" s="34"/>
      <c r="W562" s="35"/>
      <c r="X562" s="36" t="str">
        <f t="shared" ca="1" si="64"/>
        <v/>
      </c>
      <c r="Y562" s="37"/>
      <c r="Z562" s="38" t="str">
        <f t="shared" si="65"/>
        <v/>
      </c>
    </row>
    <row r="563" spans="1:26" s="39" customFormat="1">
      <c r="A563" s="30">
        <v>560</v>
      </c>
      <c r="B563" s="31"/>
      <c r="C563" s="31"/>
      <c r="D563" s="44"/>
      <c r="E563" s="72" t="str">
        <f>IFERROR(IF(INDEX(Sheet3!$B$2:$B$8, MATCH(D563, Sheet3!$A$2:$A$8, 0)) = 0, "", INDEX(Sheet3!$B$2:$B$8, MATCH(D563, Sheet3!$A$2:$A$8, 0))), "")</f>
        <v/>
      </c>
      <c r="F563" s="31"/>
      <c r="G563" s="45"/>
      <c r="H563" s="63" t="str">
        <f>IFERROR(INDEX(Sheet3!$F$2:$F$114, MATCH(G563, Sheet3!$E$2:$E$114, 0)), "")</f>
        <v/>
      </c>
      <c r="I563" s="32"/>
      <c r="J563" s="40" t="str">
        <f t="shared" ca="1" si="63"/>
        <v/>
      </c>
      <c r="K563" s="34"/>
      <c r="L563" s="59" t="str">
        <f t="shared" ca="1" si="69"/>
        <v/>
      </c>
      <c r="M563" s="34"/>
      <c r="N563" s="47" t="str">
        <f t="shared" ca="1" si="70"/>
        <v/>
      </c>
      <c r="O563" s="75"/>
      <c r="P563" s="75"/>
      <c r="Q563" s="47" t="str">
        <f t="shared" ca="1" si="66"/>
        <v/>
      </c>
      <c r="R563" s="34"/>
      <c r="S563" s="59" t="str">
        <f t="shared" ca="1" si="67"/>
        <v/>
      </c>
      <c r="T563" s="32"/>
      <c r="U563" s="33" t="str">
        <f t="shared" ca="1" si="68"/>
        <v/>
      </c>
      <c r="V563" s="34"/>
      <c r="W563" s="35"/>
      <c r="X563" s="36" t="str">
        <f t="shared" ca="1" si="64"/>
        <v/>
      </c>
      <c r="Y563" s="37"/>
      <c r="Z563" s="38" t="str">
        <f t="shared" si="65"/>
        <v/>
      </c>
    </row>
    <row r="564" spans="1:26" s="39" customFormat="1">
      <c r="A564" s="30">
        <v>561</v>
      </c>
      <c r="B564" s="31"/>
      <c r="C564" s="31"/>
      <c r="D564" s="44"/>
      <c r="E564" s="72" t="str">
        <f>IFERROR(IF(INDEX(Sheet3!$B$2:$B$8, MATCH(D564, Sheet3!$A$2:$A$8, 0)) = 0, "", INDEX(Sheet3!$B$2:$B$8, MATCH(D564, Sheet3!$A$2:$A$8, 0))), "")</f>
        <v/>
      </c>
      <c r="F564" s="31"/>
      <c r="G564" s="45"/>
      <c r="H564" s="63" t="str">
        <f>IFERROR(INDEX(Sheet3!$F$2:$F$114, MATCH(G564, Sheet3!$E$2:$E$114, 0)), "")</f>
        <v/>
      </c>
      <c r="I564" s="32"/>
      <c r="J564" s="40" t="str">
        <f t="shared" ca="1" si="63"/>
        <v/>
      </c>
      <c r="K564" s="34"/>
      <c r="L564" s="59" t="str">
        <f t="shared" ca="1" si="69"/>
        <v/>
      </c>
      <c r="M564" s="34"/>
      <c r="N564" s="47" t="str">
        <f t="shared" ca="1" si="70"/>
        <v/>
      </c>
      <c r="O564" s="75"/>
      <c r="P564" s="75"/>
      <c r="Q564" s="47" t="str">
        <f t="shared" ca="1" si="66"/>
        <v/>
      </c>
      <c r="R564" s="34"/>
      <c r="S564" s="59" t="str">
        <f t="shared" ca="1" si="67"/>
        <v/>
      </c>
      <c r="T564" s="32"/>
      <c r="U564" s="33" t="str">
        <f t="shared" ca="1" si="68"/>
        <v/>
      </c>
      <c r="V564" s="34"/>
      <c r="W564" s="35"/>
      <c r="X564" s="36" t="str">
        <f t="shared" ca="1" si="64"/>
        <v/>
      </c>
      <c r="Y564" s="37"/>
      <c r="Z564" s="38" t="str">
        <f t="shared" si="65"/>
        <v/>
      </c>
    </row>
    <row r="565" spans="1:26" s="39" customFormat="1">
      <c r="A565" s="30">
        <v>562</v>
      </c>
      <c r="B565" s="31"/>
      <c r="C565" s="31"/>
      <c r="D565" s="44"/>
      <c r="E565" s="72" t="str">
        <f>IFERROR(IF(INDEX(Sheet3!$B$2:$B$8, MATCH(D565, Sheet3!$A$2:$A$8, 0)) = 0, "", INDEX(Sheet3!$B$2:$B$8, MATCH(D565, Sheet3!$A$2:$A$8, 0))), "")</f>
        <v/>
      </c>
      <c r="F565" s="31"/>
      <c r="G565" s="45"/>
      <c r="H565" s="63" t="str">
        <f>IFERROR(INDEX(Sheet3!$F$2:$F$114, MATCH(G565, Sheet3!$E$2:$E$114, 0)), "")</f>
        <v/>
      </c>
      <c r="I565" s="32"/>
      <c r="J565" s="40" t="str">
        <f t="shared" ca="1" si="63"/>
        <v/>
      </c>
      <c r="K565" s="34"/>
      <c r="L565" s="59" t="str">
        <f t="shared" ca="1" si="69"/>
        <v/>
      </c>
      <c r="M565" s="34"/>
      <c r="N565" s="47" t="str">
        <f t="shared" ca="1" si="70"/>
        <v/>
      </c>
      <c r="O565" s="75"/>
      <c r="P565" s="75"/>
      <c r="Q565" s="47" t="str">
        <f t="shared" ca="1" si="66"/>
        <v/>
      </c>
      <c r="R565" s="34"/>
      <c r="S565" s="59" t="str">
        <f t="shared" ca="1" si="67"/>
        <v/>
      </c>
      <c r="T565" s="32"/>
      <c r="U565" s="33" t="str">
        <f t="shared" ca="1" si="68"/>
        <v/>
      </c>
      <c r="V565" s="34"/>
      <c r="W565" s="35"/>
      <c r="X565" s="36" t="str">
        <f t="shared" ca="1" si="64"/>
        <v/>
      </c>
      <c r="Y565" s="37"/>
      <c r="Z565" s="38" t="str">
        <f t="shared" si="65"/>
        <v/>
      </c>
    </row>
    <row r="566" spans="1:26" s="39" customFormat="1">
      <c r="A566" s="30">
        <v>563</v>
      </c>
      <c r="B566" s="31"/>
      <c r="C566" s="31"/>
      <c r="D566" s="44"/>
      <c r="E566" s="72" t="str">
        <f>IFERROR(IF(INDEX(Sheet3!$B$2:$B$8, MATCH(D566, Sheet3!$A$2:$A$8, 0)) = 0, "", INDEX(Sheet3!$B$2:$B$8, MATCH(D566, Sheet3!$A$2:$A$8, 0))), "")</f>
        <v/>
      </c>
      <c r="F566" s="31"/>
      <c r="G566" s="45"/>
      <c r="H566" s="63" t="str">
        <f>IFERROR(INDEX(Sheet3!$F$2:$F$114, MATCH(G566, Sheet3!$E$2:$E$114, 0)), "")</f>
        <v/>
      </c>
      <c r="I566" s="32"/>
      <c r="J566" s="40" t="str">
        <f t="shared" ca="1" si="63"/>
        <v/>
      </c>
      <c r="K566" s="34"/>
      <c r="L566" s="59" t="str">
        <f t="shared" ca="1" si="69"/>
        <v/>
      </c>
      <c r="M566" s="34"/>
      <c r="N566" s="47" t="str">
        <f t="shared" ca="1" si="70"/>
        <v/>
      </c>
      <c r="O566" s="75"/>
      <c r="P566" s="75"/>
      <c r="Q566" s="47" t="str">
        <f t="shared" ca="1" si="66"/>
        <v/>
      </c>
      <c r="R566" s="34"/>
      <c r="S566" s="59" t="str">
        <f t="shared" ca="1" si="67"/>
        <v/>
      </c>
      <c r="T566" s="32"/>
      <c r="U566" s="33" t="str">
        <f t="shared" ca="1" si="68"/>
        <v/>
      </c>
      <c r="V566" s="34"/>
      <c r="W566" s="35"/>
      <c r="X566" s="36" t="str">
        <f t="shared" ca="1" si="64"/>
        <v/>
      </c>
      <c r="Y566" s="37"/>
      <c r="Z566" s="38" t="str">
        <f t="shared" si="65"/>
        <v/>
      </c>
    </row>
    <row r="567" spans="1:26" s="39" customFormat="1">
      <c r="A567" s="30">
        <v>564</v>
      </c>
      <c r="B567" s="31"/>
      <c r="C567" s="31"/>
      <c r="D567" s="44"/>
      <c r="E567" s="72" t="str">
        <f>IFERROR(IF(INDEX(Sheet3!$B$2:$B$8, MATCH(D567, Sheet3!$A$2:$A$8, 0)) = 0, "", INDEX(Sheet3!$B$2:$B$8, MATCH(D567, Sheet3!$A$2:$A$8, 0))), "")</f>
        <v/>
      </c>
      <c r="F567" s="31"/>
      <c r="G567" s="45"/>
      <c r="H567" s="63" t="str">
        <f>IFERROR(INDEX(Sheet3!$F$2:$F$114, MATCH(G567, Sheet3!$E$2:$E$114, 0)), "")</f>
        <v/>
      </c>
      <c r="I567" s="32"/>
      <c r="J567" s="40" t="str">
        <f t="shared" ca="1" si="63"/>
        <v/>
      </c>
      <c r="K567" s="34"/>
      <c r="L567" s="59" t="str">
        <f t="shared" ca="1" si="69"/>
        <v/>
      </c>
      <c r="M567" s="34"/>
      <c r="N567" s="47" t="str">
        <f t="shared" ca="1" si="70"/>
        <v/>
      </c>
      <c r="O567" s="75"/>
      <c r="P567" s="75"/>
      <c r="Q567" s="47" t="str">
        <f t="shared" ca="1" si="66"/>
        <v/>
      </c>
      <c r="R567" s="34"/>
      <c r="S567" s="59" t="str">
        <f t="shared" ca="1" si="67"/>
        <v/>
      </c>
      <c r="T567" s="32"/>
      <c r="U567" s="33" t="str">
        <f t="shared" ca="1" si="68"/>
        <v/>
      </c>
      <c r="V567" s="34"/>
      <c r="W567" s="35"/>
      <c r="X567" s="36" t="str">
        <f t="shared" ca="1" si="64"/>
        <v/>
      </c>
      <c r="Y567" s="37"/>
      <c r="Z567" s="38" t="str">
        <f t="shared" si="65"/>
        <v/>
      </c>
    </row>
    <row r="568" spans="1:26" s="39" customFormat="1">
      <c r="A568" s="30">
        <v>565</v>
      </c>
      <c r="B568" s="31"/>
      <c r="C568" s="31"/>
      <c r="D568" s="44"/>
      <c r="E568" s="72" t="str">
        <f>IFERROR(IF(INDEX(Sheet3!$B$2:$B$8, MATCH(D568, Sheet3!$A$2:$A$8, 0)) = 0, "", INDEX(Sheet3!$B$2:$B$8, MATCH(D568, Sheet3!$A$2:$A$8, 0))), "")</f>
        <v/>
      </c>
      <c r="F568" s="31"/>
      <c r="G568" s="45"/>
      <c r="H568" s="63" t="str">
        <f>IFERROR(INDEX(Sheet3!$F$2:$F$114, MATCH(G568, Sheet3!$E$2:$E$114, 0)), "")</f>
        <v/>
      </c>
      <c r="I568" s="32"/>
      <c r="J568" s="40" t="str">
        <f t="shared" ca="1" si="63"/>
        <v/>
      </c>
      <c r="K568" s="34"/>
      <c r="L568" s="59" t="str">
        <f t="shared" ca="1" si="69"/>
        <v/>
      </c>
      <c r="M568" s="34"/>
      <c r="N568" s="47" t="str">
        <f t="shared" ca="1" si="70"/>
        <v/>
      </c>
      <c r="O568" s="75"/>
      <c r="P568" s="75"/>
      <c r="Q568" s="47" t="str">
        <f t="shared" ca="1" si="66"/>
        <v/>
      </c>
      <c r="R568" s="34"/>
      <c r="S568" s="59" t="str">
        <f t="shared" ca="1" si="67"/>
        <v/>
      </c>
      <c r="T568" s="32"/>
      <c r="U568" s="33" t="str">
        <f t="shared" ca="1" si="68"/>
        <v/>
      </c>
      <c r="V568" s="34"/>
      <c r="W568" s="35"/>
      <c r="X568" s="36" t="str">
        <f t="shared" ca="1" si="64"/>
        <v/>
      </c>
      <c r="Y568" s="37"/>
      <c r="Z568" s="38" t="str">
        <f t="shared" si="65"/>
        <v/>
      </c>
    </row>
    <row r="569" spans="1:26" s="39" customFormat="1">
      <c r="A569" s="30">
        <v>566</v>
      </c>
      <c r="B569" s="31"/>
      <c r="C569" s="31"/>
      <c r="D569" s="44"/>
      <c r="E569" s="72" t="str">
        <f>IFERROR(IF(INDEX(Sheet3!$B$2:$B$8, MATCH(D569, Sheet3!$A$2:$A$8, 0)) = 0, "", INDEX(Sheet3!$B$2:$B$8, MATCH(D569, Sheet3!$A$2:$A$8, 0))), "")</f>
        <v/>
      </c>
      <c r="F569" s="31"/>
      <c r="G569" s="45"/>
      <c r="H569" s="63" t="str">
        <f>IFERROR(INDEX(Sheet3!$F$2:$F$114, MATCH(G569, Sheet3!$E$2:$E$114, 0)), "")</f>
        <v/>
      </c>
      <c r="I569" s="32"/>
      <c r="J569" s="40" t="str">
        <f t="shared" ca="1" si="63"/>
        <v/>
      </c>
      <c r="K569" s="34"/>
      <c r="L569" s="59" t="str">
        <f t="shared" ca="1" si="69"/>
        <v/>
      </c>
      <c r="M569" s="34"/>
      <c r="N569" s="47" t="str">
        <f t="shared" ca="1" si="70"/>
        <v/>
      </c>
      <c r="O569" s="75"/>
      <c r="P569" s="75"/>
      <c r="Q569" s="47" t="str">
        <f t="shared" ca="1" si="66"/>
        <v/>
      </c>
      <c r="R569" s="34"/>
      <c r="S569" s="59" t="str">
        <f t="shared" ca="1" si="67"/>
        <v/>
      </c>
      <c r="T569" s="32"/>
      <c r="U569" s="33" t="str">
        <f t="shared" ca="1" si="68"/>
        <v/>
      </c>
      <c r="V569" s="34"/>
      <c r="W569" s="35"/>
      <c r="X569" s="36" t="str">
        <f t="shared" ca="1" si="64"/>
        <v/>
      </c>
      <c r="Y569" s="37"/>
      <c r="Z569" s="38" t="str">
        <f t="shared" si="65"/>
        <v/>
      </c>
    </row>
    <row r="570" spans="1:26" s="39" customFormat="1">
      <c r="A570" s="30">
        <v>567</v>
      </c>
      <c r="B570" s="31"/>
      <c r="C570" s="31"/>
      <c r="D570" s="44"/>
      <c r="E570" s="72" t="str">
        <f>IFERROR(IF(INDEX(Sheet3!$B$2:$B$8, MATCH(D570, Sheet3!$A$2:$A$8, 0)) = 0, "", INDEX(Sheet3!$B$2:$B$8, MATCH(D570, Sheet3!$A$2:$A$8, 0))), "")</f>
        <v/>
      </c>
      <c r="F570" s="31"/>
      <c r="G570" s="45"/>
      <c r="H570" s="63" t="str">
        <f>IFERROR(INDEX(Sheet3!$F$2:$F$114, MATCH(G570, Sheet3!$E$2:$E$114, 0)), "")</f>
        <v/>
      </c>
      <c r="I570" s="32"/>
      <c r="J570" s="40" t="str">
        <f t="shared" ca="1" si="63"/>
        <v/>
      </c>
      <c r="K570" s="34"/>
      <c r="L570" s="59" t="str">
        <f t="shared" ca="1" si="69"/>
        <v/>
      </c>
      <c r="M570" s="34"/>
      <c r="N570" s="47" t="str">
        <f t="shared" ca="1" si="70"/>
        <v/>
      </c>
      <c r="O570" s="75"/>
      <c r="P570" s="75"/>
      <c r="Q570" s="47" t="str">
        <f t="shared" ca="1" si="66"/>
        <v/>
      </c>
      <c r="R570" s="34"/>
      <c r="S570" s="59" t="str">
        <f t="shared" ca="1" si="67"/>
        <v/>
      </c>
      <c r="T570" s="32"/>
      <c r="U570" s="33" t="str">
        <f t="shared" ca="1" si="68"/>
        <v/>
      </c>
      <c r="V570" s="34"/>
      <c r="W570" s="35"/>
      <c r="X570" s="36" t="str">
        <f t="shared" ca="1" si="64"/>
        <v/>
      </c>
      <c r="Y570" s="37"/>
      <c r="Z570" s="38" t="str">
        <f t="shared" si="65"/>
        <v/>
      </c>
    </row>
    <row r="571" spans="1:26" s="39" customFormat="1">
      <c r="A571" s="30">
        <v>568</v>
      </c>
      <c r="B571" s="31"/>
      <c r="C571" s="31"/>
      <c r="D571" s="44"/>
      <c r="E571" s="72" t="str">
        <f>IFERROR(IF(INDEX(Sheet3!$B$2:$B$8, MATCH(D571, Sheet3!$A$2:$A$8, 0)) = 0, "", INDEX(Sheet3!$B$2:$B$8, MATCH(D571, Sheet3!$A$2:$A$8, 0))), "")</f>
        <v/>
      </c>
      <c r="F571" s="31"/>
      <c r="G571" s="45"/>
      <c r="H571" s="63" t="str">
        <f>IFERROR(INDEX(Sheet3!$F$2:$F$114, MATCH(G571, Sheet3!$E$2:$E$114, 0)), "")</f>
        <v/>
      </c>
      <c r="I571" s="32"/>
      <c r="J571" s="40" t="str">
        <f t="shared" ca="1" si="63"/>
        <v/>
      </c>
      <c r="K571" s="34"/>
      <c r="L571" s="59" t="str">
        <f t="shared" ca="1" si="69"/>
        <v/>
      </c>
      <c r="M571" s="34"/>
      <c r="N571" s="47" t="str">
        <f t="shared" ca="1" si="70"/>
        <v/>
      </c>
      <c r="O571" s="75"/>
      <c r="P571" s="75"/>
      <c r="Q571" s="47" t="str">
        <f t="shared" ca="1" si="66"/>
        <v/>
      </c>
      <c r="R571" s="34"/>
      <c r="S571" s="59" t="str">
        <f t="shared" ca="1" si="67"/>
        <v/>
      </c>
      <c r="T571" s="32"/>
      <c r="U571" s="33" t="str">
        <f t="shared" ca="1" si="68"/>
        <v/>
      </c>
      <c r="V571" s="34"/>
      <c r="W571" s="35"/>
      <c r="X571" s="36" t="str">
        <f t="shared" ca="1" si="64"/>
        <v/>
      </c>
      <c r="Y571" s="37"/>
      <c r="Z571" s="38" t="str">
        <f t="shared" si="65"/>
        <v/>
      </c>
    </row>
    <row r="572" spans="1:26" s="39" customFormat="1">
      <c r="A572" s="30">
        <v>569</v>
      </c>
      <c r="B572" s="31"/>
      <c r="C572" s="31"/>
      <c r="D572" s="44"/>
      <c r="E572" s="72" t="str">
        <f>IFERROR(IF(INDEX(Sheet3!$B$2:$B$8, MATCH(D572, Sheet3!$A$2:$A$8, 0)) = 0, "", INDEX(Sheet3!$B$2:$B$8, MATCH(D572, Sheet3!$A$2:$A$8, 0))), "")</f>
        <v/>
      </c>
      <c r="F572" s="31"/>
      <c r="G572" s="45"/>
      <c r="H572" s="63" t="str">
        <f>IFERROR(INDEX(Sheet3!$F$2:$F$114, MATCH(G572, Sheet3!$E$2:$E$114, 0)), "")</f>
        <v/>
      </c>
      <c r="I572" s="32"/>
      <c r="J572" s="40" t="str">
        <f t="shared" ca="1" si="63"/>
        <v/>
      </c>
      <c r="K572" s="34"/>
      <c r="L572" s="59" t="str">
        <f t="shared" ca="1" si="69"/>
        <v/>
      </c>
      <c r="M572" s="34"/>
      <c r="N572" s="47" t="str">
        <f t="shared" ca="1" si="70"/>
        <v/>
      </c>
      <c r="O572" s="75"/>
      <c r="P572" s="75"/>
      <c r="Q572" s="47" t="str">
        <f t="shared" ca="1" si="66"/>
        <v/>
      </c>
      <c r="R572" s="34"/>
      <c r="S572" s="59" t="str">
        <f t="shared" ca="1" si="67"/>
        <v/>
      </c>
      <c r="T572" s="32"/>
      <c r="U572" s="33" t="str">
        <f t="shared" ca="1" si="68"/>
        <v/>
      </c>
      <c r="V572" s="34"/>
      <c r="W572" s="35"/>
      <c r="X572" s="36" t="str">
        <f t="shared" ca="1" si="64"/>
        <v/>
      </c>
      <c r="Y572" s="37"/>
      <c r="Z572" s="38" t="str">
        <f t="shared" si="65"/>
        <v/>
      </c>
    </row>
    <row r="573" spans="1:26" s="39" customFormat="1">
      <c r="A573" s="30">
        <v>570</v>
      </c>
      <c r="B573" s="31"/>
      <c r="C573" s="31"/>
      <c r="D573" s="44"/>
      <c r="E573" s="72" t="str">
        <f>IFERROR(IF(INDEX(Sheet3!$B$2:$B$8, MATCH(D573, Sheet3!$A$2:$A$8, 0)) = 0, "", INDEX(Sheet3!$B$2:$B$8, MATCH(D573, Sheet3!$A$2:$A$8, 0))), "")</f>
        <v/>
      </c>
      <c r="F573" s="31"/>
      <c r="G573" s="45"/>
      <c r="H573" s="63" t="str">
        <f>IFERROR(INDEX(Sheet3!$F$2:$F$114, MATCH(G573, Sheet3!$E$2:$E$114, 0)), "")</f>
        <v/>
      </c>
      <c r="I573" s="32"/>
      <c r="J573" s="40" t="str">
        <f t="shared" ca="1" si="63"/>
        <v/>
      </c>
      <c r="K573" s="34"/>
      <c r="L573" s="59" t="str">
        <f t="shared" ca="1" si="69"/>
        <v/>
      </c>
      <c r="M573" s="34"/>
      <c r="N573" s="47" t="str">
        <f t="shared" ca="1" si="70"/>
        <v/>
      </c>
      <c r="O573" s="75"/>
      <c r="P573" s="75"/>
      <c r="Q573" s="47" t="str">
        <f t="shared" ca="1" si="66"/>
        <v/>
      </c>
      <c r="R573" s="34"/>
      <c r="S573" s="59" t="str">
        <f t="shared" ca="1" si="67"/>
        <v/>
      </c>
      <c r="T573" s="32"/>
      <c r="U573" s="33" t="str">
        <f t="shared" ca="1" si="68"/>
        <v/>
      </c>
      <c r="V573" s="34"/>
      <c r="W573" s="35"/>
      <c r="X573" s="36" t="str">
        <f t="shared" ca="1" si="64"/>
        <v/>
      </c>
      <c r="Y573" s="37"/>
      <c r="Z573" s="38" t="str">
        <f t="shared" si="65"/>
        <v/>
      </c>
    </row>
    <row r="574" spans="1:26" s="39" customFormat="1">
      <c r="A574" s="30">
        <v>571</v>
      </c>
      <c r="B574" s="31"/>
      <c r="C574" s="31"/>
      <c r="D574" s="44"/>
      <c r="E574" s="72" t="str">
        <f>IFERROR(IF(INDEX(Sheet3!$B$2:$B$8, MATCH(D574, Sheet3!$A$2:$A$8, 0)) = 0, "", INDEX(Sheet3!$B$2:$B$8, MATCH(D574, Sheet3!$A$2:$A$8, 0))), "")</f>
        <v/>
      </c>
      <c r="F574" s="31"/>
      <c r="G574" s="45"/>
      <c r="H574" s="63" t="str">
        <f>IFERROR(INDEX(Sheet3!$F$2:$F$114, MATCH(G574, Sheet3!$E$2:$E$114, 0)), "")</f>
        <v/>
      </c>
      <c r="I574" s="32"/>
      <c r="J574" s="40" t="str">
        <f t="shared" ca="1" si="63"/>
        <v/>
      </c>
      <c r="K574" s="34"/>
      <c r="L574" s="59" t="str">
        <f t="shared" ca="1" si="69"/>
        <v/>
      </c>
      <c r="M574" s="34"/>
      <c r="N574" s="47" t="str">
        <f t="shared" ca="1" si="70"/>
        <v/>
      </c>
      <c r="O574" s="75"/>
      <c r="P574" s="75"/>
      <c r="Q574" s="47" t="str">
        <f t="shared" ca="1" si="66"/>
        <v/>
      </c>
      <c r="R574" s="34"/>
      <c r="S574" s="59" t="str">
        <f t="shared" ca="1" si="67"/>
        <v/>
      </c>
      <c r="T574" s="32"/>
      <c r="U574" s="33" t="str">
        <f t="shared" ca="1" si="68"/>
        <v/>
      </c>
      <c r="V574" s="34"/>
      <c r="W574" s="35"/>
      <c r="X574" s="36" t="str">
        <f t="shared" ca="1" si="64"/>
        <v/>
      </c>
      <c r="Y574" s="37"/>
      <c r="Z574" s="38" t="str">
        <f t="shared" si="65"/>
        <v/>
      </c>
    </row>
    <row r="575" spans="1:26" s="39" customFormat="1">
      <c r="A575" s="30">
        <v>572</v>
      </c>
      <c r="B575" s="31"/>
      <c r="C575" s="31"/>
      <c r="D575" s="44"/>
      <c r="E575" s="72" t="str">
        <f>IFERROR(IF(INDEX(Sheet3!$B$2:$B$8, MATCH(D575, Sheet3!$A$2:$A$8, 0)) = 0, "", INDEX(Sheet3!$B$2:$B$8, MATCH(D575, Sheet3!$A$2:$A$8, 0))), "")</f>
        <v/>
      </c>
      <c r="F575" s="31"/>
      <c r="G575" s="45"/>
      <c r="H575" s="63" t="str">
        <f>IFERROR(INDEX(Sheet3!$F$2:$F$114, MATCH(G575, Sheet3!$E$2:$E$114, 0)), "")</f>
        <v/>
      </c>
      <c r="I575" s="32"/>
      <c r="J575" s="40" t="str">
        <f t="shared" ca="1" si="63"/>
        <v/>
      </c>
      <c r="K575" s="34"/>
      <c r="L575" s="59" t="str">
        <f t="shared" ca="1" si="69"/>
        <v/>
      </c>
      <c r="M575" s="34"/>
      <c r="N575" s="47" t="str">
        <f t="shared" ca="1" si="70"/>
        <v/>
      </c>
      <c r="O575" s="75"/>
      <c r="P575" s="75"/>
      <c r="Q575" s="47" t="str">
        <f t="shared" ca="1" si="66"/>
        <v/>
      </c>
      <c r="R575" s="34"/>
      <c r="S575" s="59" t="str">
        <f t="shared" ca="1" si="67"/>
        <v/>
      </c>
      <c r="T575" s="32"/>
      <c r="U575" s="33" t="str">
        <f t="shared" ca="1" si="68"/>
        <v/>
      </c>
      <c r="V575" s="34"/>
      <c r="W575" s="35"/>
      <c r="X575" s="36" t="str">
        <f t="shared" ca="1" si="64"/>
        <v/>
      </c>
      <c r="Y575" s="37"/>
      <c r="Z575" s="38" t="str">
        <f t="shared" si="65"/>
        <v/>
      </c>
    </row>
    <row r="576" spans="1:26" s="39" customFormat="1">
      <c r="A576" s="30">
        <v>573</v>
      </c>
      <c r="B576" s="31"/>
      <c r="C576" s="31"/>
      <c r="D576" s="44"/>
      <c r="E576" s="72" t="str">
        <f>IFERROR(IF(INDEX(Sheet3!$B$2:$B$8, MATCH(D576, Sheet3!$A$2:$A$8, 0)) = 0, "", INDEX(Sheet3!$B$2:$B$8, MATCH(D576, Sheet3!$A$2:$A$8, 0))), "")</f>
        <v/>
      </c>
      <c r="F576" s="31"/>
      <c r="G576" s="45"/>
      <c r="H576" s="63" t="str">
        <f>IFERROR(INDEX(Sheet3!$F$2:$F$114, MATCH(G576, Sheet3!$E$2:$E$114, 0)), "")</f>
        <v/>
      </c>
      <c r="I576" s="32"/>
      <c r="J576" s="40" t="str">
        <f t="shared" ca="1" si="63"/>
        <v/>
      </c>
      <c r="K576" s="34"/>
      <c r="L576" s="59" t="str">
        <f t="shared" ca="1" si="69"/>
        <v/>
      </c>
      <c r="M576" s="34"/>
      <c r="N576" s="47" t="str">
        <f t="shared" ca="1" si="70"/>
        <v/>
      </c>
      <c r="O576" s="75"/>
      <c r="P576" s="75"/>
      <c r="Q576" s="47" t="str">
        <f t="shared" ca="1" si="66"/>
        <v/>
      </c>
      <c r="R576" s="34"/>
      <c r="S576" s="59" t="str">
        <f t="shared" ca="1" si="67"/>
        <v/>
      </c>
      <c r="T576" s="32"/>
      <c r="U576" s="33" t="str">
        <f t="shared" ca="1" si="68"/>
        <v/>
      </c>
      <c r="V576" s="34"/>
      <c r="W576" s="35"/>
      <c r="X576" s="36" t="str">
        <f t="shared" ca="1" si="64"/>
        <v/>
      </c>
      <c r="Y576" s="37"/>
      <c r="Z576" s="38" t="str">
        <f t="shared" si="65"/>
        <v/>
      </c>
    </row>
    <row r="577" spans="1:26" s="39" customFormat="1">
      <c r="A577" s="30">
        <v>574</v>
      </c>
      <c r="B577" s="31"/>
      <c r="C577" s="31"/>
      <c r="D577" s="44"/>
      <c r="E577" s="72" t="str">
        <f>IFERROR(IF(INDEX(Sheet3!$B$2:$B$8, MATCH(D577, Sheet3!$A$2:$A$8, 0)) = 0, "", INDEX(Sheet3!$B$2:$B$8, MATCH(D577, Sheet3!$A$2:$A$8, 0))), "")</f>
        <v/>
      </c>
      <c r="F577" s="31"/>
      <c r="G577" s="45"/>
      <c r="H577" s="63" t="str">
        <f>IFERROR(INDEX(Sheet3!$F$2:$F$114, MATCH(G577, Sheet3!$E$2:$E$114, 0)), "")</f>
        <v/>
      </c>
      <c r="I577" s="32"/>
      <c r="J577" s="40" t="str">
        <f t="shared" ca="1" si="63"/>
        <v/>
      </c>
      <c r="K577" s="34"/>
      <c r="L577" s="59" t="str">
        <f t="shared" ca="1" si="69"/>
        <v/>
      </c>
      <c r="M577" s="34"/>
      <c r="N577" s="47" t="str">
        <f t="shared" ca="1" si="70"/>
        <v/>
      </c>
      <c r="O577" s="75"/>
      <c r="P577" s="75"/>
      <c r="Q577" s="47" t="str">
        <f t="shared" ca="1" si="66"/>
        <v/>
      </c>
      <c r="R577" s="34"/>
      <c r="S577" s="59" t="str">
        <f t="shared" ca="1" si="67"/>
        <v/>
      </c>
      <c r="T577" s="32"/>
      <c r="U577" s="33" t="str">
        <f t="shared" ca="1" si="68"/>
        <v/>
      </c>
      <c r="V577" s="34"/>
      <c r="W577" s="35"/>
      <c r="X577" s="36" t="str">
        <f t="shared" ca="1" si="64"/>
        <v/>
      </c>
      <c r="Y577" s="37"/>
      <c r="Z577" s="38" t="str">
        <f t="shared" si="65"/>
        <v/>
      </c>
    </row>
    <row r="578" spans="1:26" s="39" customFormat="1">
      <c r="A578" s="30">
        <v>575</v>
      </c>
      <c r="B578" s="31"/>
      <c r="C578" s="31"/>
      <c r="D578" s="44"/>
      <c r="E578" s="72" t="str">
        <f>IFERROR(IF(INDEX(Sheet3!$B$2:$B$8, MATCH(D578, Sheet3!$A$2:$A$8, 0)) = 0, "", INDEX(Sheet3!$B$2:$B$8, MATCH(D578, Sheet3!$A$2:$A$8, 0))), "")</f>
        <v/>
      </c>
      <c r="F578" s="31"/>
      <c r="G578" s="45"/>
      <c r="H578" s="63" t="str">
        <f>IFERROR(INDEX(Sheet3!$F$2:$F$114, MATCH(G578, Sheet3!$E$2:$E$114, 0)), "")</f>
        <v/>
      </c>
      <c r="I578" s="32"/>
      <c r="J578" s="40" t="str">
        <f t="shared" ca="1" si="63"/>
        <v/>
      </c>
      <c r="K578" s="34"/>
      <c r="L578" s="59" t="str">
        <f t="shared" ca="1" si="69"/>
        <v/>
      </c>
      <c r="M578" s="34"/>
      <c r="N578" s="47" t="str">
        <f t="shared" ca="1" si="70"/>
        <v/>
      </c>
      <c r="O578" s="75"/>
      <c r="P578" s="75"/>
      <c r="Q578" s="47" t="str">
        <f t="shared" ca="1" si="66"/>
        <v/>
      </c>
      <c r="R578" s="34"/>
      <c r="S578" s="59" t="str">
        <f t="shared" ca="1" si="67"/>
        <v/>
      </c>
      <c r="T578" s="32"/>
      <c r="U578" s="33" t="str">
        <f t="shared" ca="1" si="68"/>
        <v/>
      </c>
      <c r="V578" s="34"/>
      <c r="W578" s="35"/>
      <c r="X578" s="36" t="str">
        <f t="shared" ca="1" si="64"/>
        <v/>
      </c>
      <c r="Y578" s="37"/>
      <c r="Z578" s="38" t="str">
        <f t="shared" si="65"/>
        <v/>
      </c>
    </row>
    <row r="579" spans="1:26" s="39" customFormat="1">
      <c r="A579" s="30">
        <v>576</v>
      </c>
      <c r="B579" s="31"/>
      <c r="C579" s="31"/>
      <c r="D579" s="44"/>
      <c r="E579" s="72" t="str">
        <f>IFERROR(IF(INDEX(Sheet3!$B$2:$B$8, MATCH(D579, Sheet3!$A$2:$A$8, 0)) = 0, "", INDEX(Sheet3!$B$2:$B$8, MATCH(D579, Sheet3!$A$2:$A$8, 0))), "")</f>
        <v/>
      </c>
      <c r="F579" s="31"/>
      <c r="G579" s="45"/>
      <c r="H579" s="63" t="str">
        <f>IFERROR(INDEX(Sheet3!$F$2:$F$114, MATCH(G579, Sheet3!$E$2:$E$114, 0)), "")</f>
        <v/>
      </c>
      <c r="I579" s="32"/>
      <c r="J579" s="40" t="str">
        <f t="shared" ca="1" si="63"/>
        <v/>
      </c>
      <c r="K579" s="34"/>
      <c r="L579" s="59" t="str">
        <f t="shared" ca="1" si="69"/>
        <v/>
      </c>
      <c r="M579" s="34"/>
      <c r="N579" s="47" t="str">
        <f t="shared" ca="1" si="70"/>
        <v/>
      </c>
      <c r="O579" s="75"/>
      <c r="P579" s="75"/>
      <c r="Q579" s="47" t="str">
        <f t="shared" ca="1" si="66"/>
        <v/>
      </c>
      <c r="R579" s="34"/>
      <c r="S579" s="59" t="str">
        <f t="shared" ca="1" si="67"/>
        <v/>
      </c>
      <c r="T579" s="32"/>
      <c r="U579" s="33" t="str">
        <f t="shared" ca="1" si="68"/>
        <v/>
      </c>
      <c r="V579" s="34"/>
      <c r="W579" s="35"/>
      <c r="X579" s="36" t="str">
        <f t="shared" ca="1" si="64"/>
        <v/>
      </c>
      <c r="Y579" s="37"/>
      <c r="Z579" s="38" t="str">
        <f t="shared" si="65"/>
        <v/>
      </c>
    </row>
    <row r="580" spans="1:26" s="39" customFormat="1">
      <c r="A580" s="30">
        <v>577</v>
      </c>
      <c r="B580" s="31"/>
      <c r="C580" s="31"/>
      <c r="D580" s="44"/>
      <c r="E580" s="72" t="str">
        <f>IFERROR(IF(INDEX(Sheet3!$B$2:$B$8, MATCH(D580, Sheet3!$A$2:$A$8, 0)) = 0, "", INDEX(Sheet3!$B$2:$B$8, MATCH(D580, Sheet3!$A$2:$A$8, 0))), "")</f>
        <v/>
      </c>
      <c r="F580" s="31"/>
      <c r="G580" s="45"/>
      <c r="H580" s="63" t="str">
        <f>IFERROR(INDEX(Sheet3!$F$2:$F$114, MATCH(G580, Sheet3!$E$2:$E$114, 0)), "")</f>
        <v/>
      </c>
      <c r="I580" s="32"/>
      <c r="J580" s="40" t="str">
        <f t="shared" ca="1" si="63"/>
        <v/>
      </c>
      <c r="K580" s="34"/>
      <c r="L580" s="59" t="str">
        <f t="shared" ca="1" si="69"/>
        <v/>
      </c>
      <c r="M580" s="34"/>
      <c r="N580" s="47" t="str">
        <f t="shared" ca="1" si="70"/>
        <v/>
      </c>
      <c r="O580" s="75"/>
      <c r="P580" s="75"/>
      <c r="Q580" s="47" t="str">
        <f t="shared" ca="1" si="66"/>
        <v/>
      </c>
      <c r="R580" s="34"/>
      <c r="S580" s="59" t="str">
        <f t="shared" ca="1" si="67"/>
        <v/>
      </c>
      <c r="T580" s="32"/>
      <c r="U580" s="33" t="str">
        <f t="shared" ca="1" si="68"/>
        <v/>
      </c>
      <c r="V580" s="34"/>
      <c r="W580" s="35"/>
      <c r="X580" s="36" t="str">
        <f t="shared" ca="1" si="64"/>
        <v/>
      </c>
      <c r="Y580" s="37"/>
      <c r="Z580" s="38" t="str">
        <f t="shared" si="65"/>
        <v/>
      </c>
    </row>
    <row r="581" spans="1:26" s="39" customFormat="1">
      <c r="A581" s="30">
        <v>578</v>
      </c>
      <c r="B581" s="31"/>
      <c r="C581" s="31"/>
      <c r="D581" s="44"/>
      <c r="E581" s="72" t="str">
        <f>IFERROR(IF(INDEX(Sheet3!$B$2:$B$8, MATCH(D581, Sheet3!$A$2:$A$8, 0)) = 0, "", INDEX(Sheet3!$B$2:$B$8, MATCH(D581, Sheet3!$A$2:$A$8, 0))), "")</f>
        <v/>
      </c>
      <c r="F581" s="31"/>
      <c r="G581" s="45"/>
      <c r="H581" s="63" t="str">
        <f>IFERROR(INDEX(Sheet3!$F$2:$F$114, MATCH(G581, Sheet3!$E$2:$E$114, 0)), "")</f>
        <v/>
      </c>
      <c r="I581" s="32"/>
      <c r="J581" s="40" t="str">
        <f t="shared" ca="1" si="63"/>
        <v/>
      </c>
      <c r="K581" s="34"/>
      <c r="L581" s="59" t="str">
        <f t="shared" ca="1" si="69"/>
        <v/>
      </c>
      <c r="M581" s="34"/>
      <c r="N581" s="47" t="str">
        <f t="shared" ca="1" si="70"/>
        <v/>
      </c>
      <c r="O581" s="75"/>
      <c r="P581" s="75"/>
      <c r="Q581" s="47" t="str">
        <f t="shared" ca="1" si="66"/>
        <v/>
      </c>
      <c r="R581" s="34"/>
      <c r="S581" s="59" t="str">
        <f t="shared" ca="1" si="67"/>
        <v/>
      </c>
      <c r="T581" s="32"/>
      <c r="U581" s="33" t="str">
        <f t="shared" ca="1" si="68"/>
        <v/>
      </c>
      <c r="V581" s="34"/>
      <c r="W581" s="35"/>
      <c r="X581" s="36" t="str">
        <f t="shared" ca="1" si="64"/>
        <v/>
      </c>
      <c r="Y581" s="37"/>
      <c r="Z581" s="38" t="str">
        <f t="shared" si="65"/>
        <v/>
      </c>
    </row>
    <row r="582" spans="1:26" s="39" customFormat="1">
      <c r="A582" s="30">
        <v>579</v>
      </c>
      <c r="B582" s="31"/>
      <c r="C582" s="31"/>
      <c r="D582" s="44"/>
      <c r="E582" s="72" t="str">
        <f>IFERROR(IF(INDEX(Sheet3!$B$2:$B$8, MATCH(D582, Sheet3!$A$2:$A$8, 0)) = 0, "", INDEX(Sheet3!$B$2:$B$8, MATCH(D582, Sheet3!$A$2:$A$8, 0))), "")</f>
        <v/>
      </c>
      <c r="F582" s="31"/>
      <c r="G582" s="45"/>
      <c r="H582" s="63" t="str">
        <f>IFERROR(INDEX(Sheet3!$F$2:$F$114, MATCH(G582, Sheet3!$E$2:$E$114, 0)), "")</f>
        <v/>
      </c>
      <c r="I582" s="32"/>
      <c r="J582" s="40" t="str">
        <f t="shared" ref="J582:J645" ca="1" si="71">IF(I582="","",IF(Y582&lt;&gt;"",Y582-I582,TODAY()-I582))</f>
        <v/>
      </c>
      <c r="K582" s="34"/>
      <c r="L582" s="59" t="str">
        <f t="shared" ca="1" si="69"/>
        <v/>
      </c>
      <c r="M582" s="34"/>
      <c r="N582" s="47" t="str">
        <f t="shared" ca="1" si="70"/>
        <v/>
      </c>
      <c r="O582" s="75"/>
      <c r="P582" s="75"/>
      <c r="Q582" s="47" t="str">
        <f t="shared" ca="1" si="66"/>
        <v/>
      </c>
      <c r="R582" s="34"/>
      <c r="S582" s="59" t="str">
        <f t="shared" ca="1" si="67"/>
        <v/>
      </c>
      <c r="T582" s="32"/>
      <c r="U582" s="33" t="str">
        <f t="shared" ca="1" si="68"/>
        <v/>
      </c>
      <c r="V582" s="34"/>
      <c r="W582" s="35"/>
      <c r="X582" s="36" t="str">
        <f t="shared" ref="X582:X645" ca="1" si="72">IF(I582="","",IF(Y582&lt;&gt;"","Completed",IF(TODAY()&lt;V582,"Planned",IF(TODAY()=V582,"Due","Overdue"))))</f>
        <v/>
      </c>
      <c r="Y582" s="37"/>
      <c r="Z582" s="38" t="str">
        <f t="shared" ref="Z582:Z645" si="73">IF(Y582="","",IF(Y582&lt;=V582,1,0))</f>
        <v/>
      </c>
    </row>
    <row r="583" spans="1:26" s="39" customFormat="1">
      <c r="A583" s="30">
        <v>580</v>
      </c>
      <c r="B583" s="31"/>
      <c r="C583" s="31"/>
      <c r="D583" s="44"/>
      <c r="E583" s="72" t="str">
        <f>IFERROR(IF(INDEX(Sheet3!$B$2:$B$8, MATCH(D583, Sheet3!$A$2:$A$8, 0)) = 0, "", INDEX(Sheet3!$B$2:$B$8, MATCH(D583, Sheet3!$A$2:$A$8, 0))), "")</f>
        <v/>
      </c>
      <c r="F583" s="31"/>
      <c r="G583" s="45"/>
      <c r="H583" s="63" t="str">
        <f>IFERROR(INDEX(Sheet3!$F$2:$F$114, MATCH(G583, Sheet3!$E$2:$E$114, 0)), "")</f>
        <v/>
      </c>
      <c r="I583" s="32"/>
      <c r="J583" s="40" t="str">
        <f t="shared" ca="1" si="71"/>
        <v/>
      </c>
      <c r="K583" s="34"/>
      <c r="L583" s="59" t="str">
        <f t="shared" ca="1" si="69"/>
        <v/>
      </c>
      <c r="M583" s="34"/>
      <c r="N583" s="47" t="str">
        <f t="shared" ca="1" si="70"/>
        <v/>
      </c>
      <c r="O583" s="75"/>
      <c r="P583" s="75"/>
      <c r="Q583" s="47" t="str">
        <f t="shared" ref="Q583:Q646" ca="1" si="74">IF(P583&lt;&gt;"",P583-O583,IF(O583="","",TODAY()-O583))</f>
        <v/>
      </c>
      <c r="R583" s="34"/>
      <c r="S583" s="59" t="str">
        <f t="shared" ref="S583:S646" ca="1" si="75">IF(T583&lt;&gt;"",T583-R583,IF(R583="","",TODAY()-R583))</f>
        <v/>
      </c>
      <c r="T583" s="32"/>
      <c r="U583" s="33" t="str">
        <f t="shared" ca="1" si="68"/>
        <v/>
      </c>
      <c r="V583" s="34"/>
      <c r="W583" s="35"/>
      <c r="X583" s="36" t="str">
        <f t="shared" ca="1" si="72"/>
        <v/>
      </c>
      <c r="Y583" s="37"/>
      <c r="Z583" s="38" t="str">
        <f t="shared" si="73"/>
        <v/>
      </c>
    </row>
    <row r="584" spans="1:26" s="39" customFormat="1">
      <c r="A584" s="30">
        <v>581</v>
      </c>
      <c r="B584" s="31"/>
      <c r="C584" s="31"/>
      <c r="D584" s="44"/>
      <c r="E584" s="72" t="str">
        <f>IFERROR(IF(INDEX(Sheet3!$B$2:$B$8, MATCH(D584, Sheet3!$A$2:$A$8, 0)) = 0, "", INDEX(Sheet3!$B$2:$B$8, MATCH(D584, Sheet3!$A$2:$A$8, 0))), "")</f>
        <v/>
      </c>
      <c r="F584" s="31"/>
      <c r="G584" s="45"/>
      <c r="H584" s="63" t="str">
        <f>IFERROR(INDEX(Sheet3!$F$2:$F$114, MATCH(G584, Sheet3!$E$2:$E$114, 0)), "")</f>
        <v/>
      </c>
      <c r="I584" s="32"/>
      <c r="J584" s="40" t="str">
        <f t="shared" ca="1" si="71"/>
        <v/>
      </c>
      <c r="K584" s="34"/>
      <c r="L584" s="59" t="str">
        <f t="shared" ca="1" si="69"/>
        <v/>
      </c>
      <c r="M584" s="34"/>
      <c r="N584" s="47" t="str">
        <f t="shared" ca="1" si="70"/>
        <v/>
      </c>
      <c r="O584" s="75"/>
      <c r="P584" s="75"/>
      <c r="Q584" s="47" t="str">
        <f t="shared" ca="1" si="74"/>
        <v/>
      </c>
      <c r="R584" s="34"/>
      <c r="S584" s="59" t="str">
        <f t="shared" ca="1" si="75"/>
        <v/>
      </c>
      <c r="T584" s="32"/>
      <c r="U584" s="33" t="str">
        <f t="shared" ca="1" si="68"/>
        <v/>
      </c>
      <c r="V584" s="34"/>
      <c r="W584" s="35"/>
      <c r="X584" s="36" t="str">
        <f t="shared" ca="1" si="72"/>
        <v/>
      </c>
      <c r="Y584" s="37"/>
      <c r="Z584" s="38" t="str">
        <f t="shared" si="73"/>
        <v/>
      </c>
    </row>
    <row r="585" spans="1:26" s="39" customFormat="1">
      <c r="A585" s="30">
        <v>582</v>
      </c>
      <c r="B585" s="31"/>
      <c r="C585" s="31"/>
      <c r="D585" s="44"/>
      <c r="E585" s="72" t="str">
        <f>IFERROR(IF(INDEX(Sheet3!$B$2:$B$8, MATCH(D585, Sheet3!$A$2:$A$8, 0)) = 0, "", INDEX(Sheet3!$B$2:$B$8, MATCH(D585, Sheet3!$A$2:$A$8, 0))), "")</f>
        <v/>
      </c>
      <c r="F585" s="31"/>
      <c r="G585" s="45"/>
      <c r="H585" s="63" t="str">
        <f>IFERROR(INDEX(Sheet3!$F$2:$F$114, MATCH(G585, Sheet3!$E$2:$E$114, 0)), "")</f>
        <v/>
      </c>
      <c r="I585" s="32"/>
      <c r="J585" s="40" t="str">
        <f t="shared" ca="1" si="71"/>
        <v/>
      </c>
      <c r="K585" s="34"/>
      <c r="L585" s="59" t="str">
        <f t="shared" ca="1" si="69"/>
        <v/>
      </c>
      <c r="M585" s="34"/>
      <c r="N585" s="47" t="str">
        <f t="shared" ca="1" si="70"/>
        <v/>
      </c>
      <c r="O585" s="75"/>
      <c r="P585" s="75"/>
      <c r="Q585" s="47" t="str">
        <f t="shared" ca="1" si="74"/>
        <v/>
      </c>
      <c r="R585" s="34"/>
      <c r="S585" s="59" t="str">
        <f t="shared" ca="1" si="75"/>
        <v/>
      </c>
      <c r="T585" s="32"/>
      <c r="U585" s="33" t="str">
        <f t="shared" ca="1" si="68"/>
        <v/>
      </c>
      <c r="V585" s="34"/>
      <c r="W585" s="35"/>
      <c r="X585" s="36" t="str">
        <f t="shared" ca="1" si="72"/>
        <v/>
      </c>
      <c r="Y585" s="37"/>
      <c r="Z585" s="38" t="str">
        <f t="shared" si="73"/>
        <v/>
      </c>
    </row>
    <row r="586" spans="1:26" s="39" customFormat="1">
      <c r="A586" s="30">
        <v>583</v>
      </c>
      <c r="B586" s="31"/>
      <c r="C586" s="31"/>
      <c r="D586" s="44"/>
      <c r="E586" s="72" t="str">
        <f>IFERROR(IF(INDEX(Sheet3!$B$2:$B$8, MATCH(D586, Sheet3!$A$2:$A$8, 0)) = 0, "", INDEX(Sheet3!$B$2:$B$8, MATCH(D586, Sheet3!$A$2:$A$8, 0))), "")</f>
        <v/>
      </c>
      <c r="F586" s="31"/>
      <c r="G586" s="45"/>
      <c r="H586" s="63" t="str">
        <f>IFERROR(INDEX(Sheet3!$F$2:$F$114, MATCH(G586, Sheet3!$E$2:$E$114, 0)), "")</f>
        <v/>
      </c>
      <c r="I586" s="32"/>
      <c r="J586" s="40" t="str">
        <f t="shared" ca="1" si="71"/>
        <v/>
      </c>
      <c r="K586" s="34"/>
      <c r="L586" s="59" t="str">
        <f t="shared" ca="1" si="69"/>
        <v/>
      </c>
      <c r="M586" s="34"/>
      <c r="N586" s="47" t="str">
        <f t="shared" ca="1" si="70"/>
        <v/>
      </c>
      <c r="O586" s="75"/>
      <c r="P586" s="75"/>
      <c r="Q586" s="47" t="str">
        <f t="shared" ca="1" si="74"/>
        <v/>
      </c>
      <c r="R586" s="34"/>
      <c r="S586" s="59" t="str">
        <f t="shared" ca="1" si="75"/>
        <v/>
      </c>
      <c r="T586" s="32"/>
      <c r="U586" s="33" t="str">
        <f t="shared" ref="U586:U649" ca="1" si="76">IF(T586="","",IF(Y586&lt;&gt;"",Y586-T586,TODAY()-T586))</f>
        <v/>
      </c>
      <c r="V586" s="34"/>
      <c r="W586" s="35"/>
      <c r="X586" s="36" t="str">
        <f t="shared" ca="1" si="72"/>
        <v/>
      </c>
      <c r="Y586" s="37"/>
      <c r="Z586" s="38" t="str">
        <f t="shared" si="73"/>
        <v/>
      </c>
    </row>
    <row r="587" spans="1:26" s="39" customFormat="1">
      <c r="A587" s="30">
        <v>584</v>
      </c>
      <c r="B587" s="31"/>
      <c r="C587" s="31"/>
      <c r="D587" s="44"/>
      <c r="E587" s="72" t="str">
        <f>IFERROR(IF(INDEX(Sheet3!$B$2:$B$8, MATCH(D587, Sheet3!$A$2:$A$8, 0)) = 0, "", INDEX(Sheet3!$B$2:$B$8, MATCH(D587, Sheet3!$A$2:$A$8, 0))), "")</f>
        <v/>
      </c>
      <c r="F587" s="31"/>
      <c r="G587" s="45"/>
      <c r="H587" s="63" t="str">
        <f>IFERROR(INDEX(Sheet3!$F$2:$F$114, MATCH(G587, Sheet3!$E$2:$E$114, 0)), "")</f>
        <v/>
      </c>
      <c r="I587" s="32"/>
      <c r="J587" s="40" t="str">
        <f t="shared" ca="1" si="71"/>
        <v/>
      </c>
      <c r="K587" s="34"/>
      <c r="L587" s="59" t="str">
        <f t="shared" ca="1" si="69"/>
        <v/>
      </c>
      <c r="M587" s="34"/>
      <c r="N587" s="47" t="str">
        <f t="shared" ca="1" si="70"/>
        <v/>
      </c>
      <c r="O587" s="75"/>
      <c r="P587" s="75"/>
      <c r="Q587" s="47" t="str">
        <f t="shared" ca="1" si="74"/>
        <v/>
      </c>
      <c r="R587" s="34"/>
      <c r="S587" s="59" t="str">
        <f t="shared" ca="1" si="75"/>
        <v/>
      </c>
      <c r="T587" s="32"/>
      <c r="U587" s="33" t="str">
        <f t="shared" ca="1" si="76"/>
        <v/>
      </c>
      <c r="V587" s="34"/>
      <c r="W587" s="35"/>
      <c r="X587" s="36" t="str">
        <f t="shared" ca="1" si="72"/>
        <v/>
      </c>
      <c r="Y587" s="37"/>
      <c r="Z587" s="38" t="str">
        <f t="shared" si="73"/>
        <v/>
      </c>
    </row>
    <row r="588" spans="1:26" s="39" customFormat="1">
      <c r="A588" s="30">
        <v>585</v>
      </c>
      <c r="B588" s="31"/>
      <c r="C588" s="31"/>
      <c r="D588" s="44"/>
      <c r="E588" s="72" t="str">
        <f>IFERROR(IF(INDEX(Sheet3!$B$2:$B$8, MATCH(D588, Sheet3!$A$2:$A$8, 0)) = 0, "", INDEX(Sheet3!$B$2:$B$8, MATCH(D588, Sheet3!$A$2:$A$8, 0))), "")</f>
        <v/>
      </c>
      <c r="F588" s="31"/>
      <c r="G588" s="45"/>
      <c r="H588" s="63" t="str">
        <f>IFERROR(INDEX(Sheet3!$F$2:$F$114, MATCH(G588, Sheet3!$E$2:$E$114, 0)), "")</f>
        <v/>
      </c>
      <c r="I588" s="32"/>
      <c r="J588" s="40" t="str">
        <f t="shared" ca="1" si="71"/>
        <v/>
      </c>
      <c r="K588" s="34"/>
      <c r="L588" s="59" t="str">
        <f t="shared" ca="1" si="69"/>
        <v/>
      </c>
      <c r="M588" s="34"/>
      <c r="N588" s="47" t="str">
        <f t="shared" ca="1" si="70"/>
        <v/>
      </c>
      <c r="O588" s="75"/>
      <c r="P588" s="75"/>
      <c r="Q588" s="47" t="str">
        <f t="shared" ca="1" si="74"/>
        <v/>
      </c>
      <c r="R588" s="34"/>
      <c r="S588" s="59" t="str">
        <f t="shared" ca="1" si="75"/>
        <v/>
      </c>
      <c r="T588" s="32"/>
      <c r="U588" s="33" t="str">
        <f t="shared" ca="1" si="76"/>
        <v/>
      </c>
      <c r="V588" s="34"/>
      <c r="W588" s="35"/>
      <c r="X588" s="36" t="str">
        <f t="shared" ca="1" si="72"/>
        <v/>
      </c>
      <c r="Y588" s="37"/>
      <c r="Z588" s="38" t="str">
        <f t="shared" si="73"/>
        <v/>
      </c>
    </row>
    <row r="589" spans="1:26" s="39" customFormat="1">
      <c r="A589" s="30">
        <v>586</v>
      </c>
      <c r="B589" s="31"/>
      <c r="C589" s="31"/>
      <c r="D589" s="44"/>
      <c r="E589" s="72" t="str">
        <f>IFERROR(IF(INDEX(Sheet3!$B$2:$B$8, MATCH(D589, Sheet3!$A$2:$A$8, 0)) = 0, "", INDEX(Sheet3!$B$2:$B$8, MATCH(D589, Sheet3!$A$2:$A$8, 0))), "")</f>
        <v/>
      </c>
      <c r="F589" s="31"/>
      <c r="G589" s="45"/>
      <c r="H589" s="63" t="str">
        <f>IFERROR(INDEX(Sheet3!$F$2:$F$114, MATCH(G589, Sheet3!$E$2:$E$114, 0)), "")</f>
        <v/>
      </c>
      <c r="I589" s="32"/>
      <c r="J589" s="40" t="str">
        <f t="shared" ca="1" si="71"/>
        <v/>
      </c>
      <c r="K589" s="34"/>
      <c r="L589" s="59" t="str">
        <f t="shared" ca="1" si="69"/>
        <v/>
      </c>
      <c r="M589" s="34"/>
      <c r="N589" s="47" t="str">
        <f t="shared" ca="1" si="70"/>
        <v/>
      </c>
      <c r="O589" s="75"/>
      <c r="P589" s="75"/>
      <c r="Q589" s="47" t="str">
        <f t="shared" ca="1" si="74"/>
        <v/>
      </c>
      <c r="R589" s="34"/>
      <c r="S589" s="59" t="str">
        <f t="shared" ca="1" si="75"/>
        <v/>
      </c>
      <c r="T589" s="32"/>
      <c r="U589" s="33" t="str">
        <f t="shared" ca="1" si="76"/>
        <v/>
      </c>
      <c r="V589" s="34"/>
      <c r="W589" s="35"/>
      <c r="X589" s="36" t="str">
        <f t="shared" ca="1" si="72"/>
        <v/>
      </c>
      <c r="Y589" s="37"/>
      <c r="Z589" s="38" t="str">
        <f t="shared" si="73"/>
        <v/>
      </c>
    </row>
    <row r="590" spans="1:26" s="39" customFormat="1">
      <c r="A590" s="30">
        <v>587</v>
      </c>
      <c r="B590" s="31"/>
      <c r="C590" s="31"/>
      <c r="D590" s="44"/>
      <c r="E590" s="72" t="str">
        <f>IFERROR(IF(INDEX(Sheet3!$B$2:$B$8, MATCH(D590, Sheet3!$A$2:$A$8, 0)) = 0, "", INDEX(Sheet3!$B$2:$B$8, MATCH(D590, Sheet3!$A$2:$A$8, 0))), "")</f>
        <v/>
      </c>
      <c r="F590" s="31"/>
      <c r="G590" s="45"/>
      <c r="H590" s="63" t="str">
        <f>IFERROR(INDEX(Sheet3!$F$2:$F$114, MATCH(G590, Sheet3!$E$2:$E$114, 0)), "")</f>
        <v/>
      </c>
      <c r="I590" s="32"/>
      <c r="J590" s="40" t="str">
        <f t="shared" ca="1" si="71"/>
        <v/>
      </c>
      <c r="K590" s="34"/>
      <c r="L590" s="59" t="str">
        <f t="shared" ca="1" si="69"/>
        <v/>
      </c>
      <c r="M590" s="34"/>
      <c r="N590" s="47" t="str">
        <f t="shared" ca="1" si="70"/>
        <v/>
      </c>
      <c r="O590" s="75"/>
      <c r="P590" s="75"/>
      <c r="Q590" s="47" t="str">
        <f t="shared" ca="1" si="74"/>
        <v/>
      </c>
      <c r="R590" s="34"/>
      <c r="S590" s="59" t="str">
        <f t="shared" ca="1" si="75"/>
        <v/>
      </c>
      <c r="T590" s="32"/>
      <c r="U590" s="33" t="str">
        <f t="shared" ca="1" si="76"/>
        <v/>
      </c>
      <c r="V590" s="34"/>
      <c r="W590" s="35"/>
      <c r="X590" s="36" t="str">
        <f t="shared" ca="1" si="72"/>
        <v/>
      </c>
      <c r="Y590" s="37"/>
      <c r="Z590" s="38" t="str">
        <f t="shared" si="73"/>
        <v/>
      </c>
    </row>
    <row r="591" spans="1:26" s="39" customFormat="1">
      <c r="A591" s="30">
        <v>588</v>
      </c>
      <c r="B591" s="31"/>
      <c r="C591" s="31"/>
      <c r="D591" s="44"/>
      <c r="E591" s="72" t="str">
        <f>IFERROR(IF(INDEX(Sheet3!$B$2:$B$8, MATCH(D591, Sheet3!$A$2:$A$8, 0)) = 0, "", INDEX(Sheet3!$B$2:$B$8, MATCH(D591, Sheet3!$A$2:$A$8, 0))), "")</f>
        <v/>
      </c>
      <c r="F591" s="31"/>
      <c r="G591" s="45"/>
      <c r="H591" s="63" t="str">
        <f>IFERROR(INDEX(Sheet3!$F$2:$F$114, MATCH(G591, Sheet3!$E$2:$E$114, 0)), "")</f>
        <v/>
      </c>
      <c r="I591" s="32"/>
      <c r="J591" s="40" t="str">
        <f t="shared" ca="1" si="71"/>
        <v/>
      </c>
      <c r="K591" s="34"/>
      <c r="L591" s="59" t="str">
        <f t="shared" ca="1" si="69"/>
        <v/>
      </c>
      <c r="M591" s="34"/>
      <c r="N591" s="47" t="str">
        <f t="shared" ca="1" si="70"/>
        <v/>
      </c>
      <c r="O591" s="75"/>
      <c r="P591" s="75"/>
      <c r="Q591" s="47" t="str">
        <f t="shared" ca="1" si="74"/>
        <v/>
      </c>
      <c r="R591" s="34"/>
      <c r="S591" s="59" t="str">
        <f t="shared" ca="1" si="75"/>
        <v/>
      </c>
      <c r="T591" s="32"/>
      <c r="U591" s="33" t="str">
        <f t="shared" ca="1" si="76"/>
        <v/>
      </c>
      <c r="V591" s="34"/>
      <c r="W591" s="35"/>
      <c r="X591" s="36" t="str">
        <f t="shared" ca="1" si="72"/>
        <v/>
      </c>
      <c r="Y591" s="37"/>
      <c r="Z591" s="38" t="str">
        <f t="shared" si="73"/>
        <v/>
      </c>
    </row>
    <row r="592" spans="1:26" s="39" customFormat="1">
      <c r="A592" s="30">
        <v>589</v>
      </c>
      <c r="B592" s="31"/>
      <c r="C592" s="31"/>
      <c r="D592" s="44"/>
      <c r="E592" s="72" t="str">
        <f>IFERROR(IF(INDEX(Sheet3!$B$2:$B$8, MATCH(D592, Sheet3!$A$2:$A$8, 0)) = 0, "", INDEX(Sheet3!$B$2:$B$8, MATCH(D592, Sheet3!$A$2:$A$8, 0))), "")</f>
        <v/>
      </c>
      <c r="F592" s="31"/>
      <c r="G592" s="45"/>
      <c r="H592" s="63" t="str">
        <f>IFERROR(INDEX(Sheet3!$F$2:$F$114, MATCH(G592, Sheet3!$E$2:$E$114, 0)), "")</f>
        <v/>
      </c>
      <c r="I592" s="32"/>
      <c r="J592" s="40" t="str">
        <f t="shared" ca="1" si="71"/>
        <v/>
      </c>
      <c r="K592" s="34"/>
      <c r="L592" s="59" t="str">
        <f t="shared" ca="1" si="69"/>
        <v/>
      </c>
      <c r="M592" s="34"/>
      <c r="N592" s="47" t="str">
        <f t="shared" ca="1" si="70"/>
        <v/>
      </c>
      <c r="O592" s="75"/>
      <c r="P592" s="75"/>
      <c r="Q592" s="47" t="str">
        <f t="shared" ca="1" si="74"/>
        <v/>
      </c>
      <c r="R592" s="34"/>
      <c r="S592" s="59" t="str">
        <f t="shared" ca="1" si="75"/>
        <v/>
      </c>
      <c r="T592" s="32"/>
      <c r="U592" s="33" t="str">
        <f t="shared" ca="1" si="76"/>
        <v/>
      </c>
      <c r="V592" s="34"/>
      <c r="W592" s="35"/>
      <c r="X592" s="36" t="str">
        <f t="shared" ca="1" si="72"/>
        <v/>
      </c>
      <c r="Y592" s="37"/>
      <c r="Z592" s="38" t="str">
        <f t="shared" si="73"/>
        <v/>
      </c>
    </row>
    <row r="593" spans="1:26" s="39" customFormat="1">
      <c r="A593" s="30">
        <v>590</v>
      </c>
      <c r="B593" s="31"/>
      <c r="C593" s="31"/>
      <c r="D593" s="44"/>
      <c r="E593" s="72" t="str">
        <f>IFERROR(IF(INDEX(Sheet3!$B$2:$B$8, MATCH(D593, Sheet3!$A$2:$A$8, 0)) = 0, "", INDEX(Sheet3!$B$2:$B$8, MATCH(D593, Sheet3!$A$2:$A$8, 0))), "")</f>
        <v/>
      </c>
      <c r="F593" s="31"/>
      <c r="G593" s="45"/>
      <c r="H593" s="63" t="str">
        <f>IFERROR(INDEX(Sheet3!$F$2:$F$114, MATCH(G593, Sheet3!$E$2:$E$114, 0)), "")</f>
        <v/>
      </c>
      <c r="I593" s="32"/>
      <c r="J593" s="40" t="str">
        <f t="shared" ca="1" si="71"/>
        <v/>
      </c>
      <c r="K593" s="34"/>
      <c r="L593" s="59" t="str">
        <f t="shared" ca="1" si="69"/>
        <v/>
      </c>
      <c r="M593" s="34"/>
      <c r="N593" s="47" t="str">
        <f t="shared" ca="1" si="70"/>
        <v/>
      </c>
      <c r="O593" s="75"/>
      <c r="P593" s="75"/>
      <c r="Q593" s="47" t="str">
        <f t="shared" ca="1" si="74"/>
        <v/>
      </c>
      <c r="R593" s="34"/>
      <c r="S593" s="59" t="str">
        <f t="shared" ca="1" si="75"/>
        <v/>
      </c>
      <c r="T593" s="32"/>
      <c r="U593" s="33" t="str">
        <f t="shared" ca="1" si="76"/>
        <v/>
      </c>
      <c r="V593" s="34"/>
      <c r="W593" s="35"/>
      <c r="X593" s="36" t="str">
        <f t="shared" ca="1" si="72"/>
        <v/>
      </c>
      <c r="Y593" s="37"/>
      <c r="Z593" s="38" t="str">
        <f t="shared" si="73"/>
        <v/>
      </c>
    </row>
    <row r="594" spans="1:26" s="39" customFormat="1">
      <c r="A594" s="30">
        <v>591</v>
      </c>
      <c r="B594" s="31"/>
      <c r="C594" s="31"/>
      <c r="D594" s="44"/>
      <c r="E594" s="72" t="str">
        <f>IFERROR(IF(INDEX(Sheet3!$B$2:$B$8, MATCH(D594, Sheet3!$A$2:$A$8, 0)) = 0, "", INDEX(Sheet3!$B$2:$B$8, MATCH(D594, Sheet3!$A$2:$A$8, 0))), "")</f>
        <v/>
      </c>
      <c r="F594" s="31"/>
      <c r="G594" s="45"/>
      <c r="H594" s="63" t="str">
        <f>IFERROR(INDEX(Sheet3!$F$2:$F$114, MATCH(G594, Sheet3!$E$2:$E$114, 0)), "")</f>
        <v/>
      </c>
      <c r="I594" s="32"/>
      <c r="J594" s="40" t="str">
        <f t="shared" ca="1" si="71"/>
        <v/>
      </c>
      <c r="K594" s="34"/>
      <c r="L594" s="59" t="str">
        <f t="shared" ca="1" si="69"/>
        <v/>
      </c>
      <c r="M594" s="34"/>
      <c r="N594" s="47" t="str">
        <f t="shared" ca="1" si="70"/>
        <v/>
      </c>
      <c r="O594" s="75"/>
      <c r="P594" s="75"/>
      <c r="Q594" s="47" t="str">
        <f t="shared" ca="1" si="74"/>
        <v/>
      </c>
      <c r="R594" s="34"/>
      <c r="S594" s="59" t="str">
        <f t="shared" ca="1" si="75"/>
        <v/>
      </c>
      <c r="T594" s="32"/>
      <c r="U594" s="33" t="str">
        <f t="shared" ca="1" si="76"/>
        <v/>
      </c>
      <c r="V594" s="34"/>
      <c r="W594" s="35"/>
      <c r="X594" s="36" t="str">
        <f t="shared" ca="1" si="72"/>
        <v/>
      </c>
      <c r="Y594" s="37"/>
      <c r="Z594" s="38" t="str">
        <f t="shared" si="73"/>
        <v/>
      </c>
    </row>
    <row r="595" spans="1:26" s="39" customFormat="1">
      <c r="A595" s="30">
        <v>592</v>
      </c>
      <c r="B595" s="31"/>
      <c r="C595" s="31"/>
      <c r="D595" s="44"/>
      <c r="E595" s="72" t="str">
        <f>IFERROR(IF(INDEX(Sheet3!$B$2:$B$8, MATCH(D595, Sheet3!$A$2:$A$8, 0)) = 0, "", INDEX(Sheet3!$B$2:$B$8, MATCH(D595, Sheet3!$A$2:$A$8, 0))), "")</f>
        <v/>
      </c>
      <c r="F595" s="31"/>
      <c r="G595" s="45"/>
      <c r="H595" s="63" t="str">
        <f>IFERROR(INDEX(Sheet3!$F$2:$F$114, MATCH(G595, Sheet3!$E$2:$E$114, 0)), "")</f>
        <v/>
      </c>
      <c r="I595" s="32"/>
      <c r="J595" s="40" t="str">
        <f t="shared" ca="1" si="71"/>
        <v/>
      </c>
      <c r="K595" s="34"/>
      <c r="L595" s="59" t="str">
        <f t="shared" ca="1" si="69"/>
        <v/>
      </c>
      <c r="M595" s="34"/>
      <c r="N595" s="47" t="str">
        <f t="shared" ca="1" si="70"/>
        <v/>
      </c>
      <c r="O595" s="75"/>
      <c r="P595" s="75"/>
      <c r="Q595" s="47" t="str">
        <f t="shared" ca="1" si="74"/>
        <v/>
      </c>
      <c r="R595" s="34"/>
      <c r="S595" s="59" t="str">
        <f t="shared" ca="1" si="75"/>
        <v/>
      </c>
      <c r="T595" s="32"/>
      <c r="U595" s="33" t="str">
        <f t="shared" ca="1" si="76"/>
        <v/>
      </c>
      <c r="V595" s="34"/>
      <c r="W595" s="35"/>
      <c r="X595" s="36" t="str">
        <f t="shared" ca="1" si="72"/>
        <v/>
      </c>
      <c r="Y595" s="37"/>
      <c r="Z595" s="38" t="str">
        <f t="shared" si="73"/>
        <v/>
      </c>
    </row>
    <row r="596" spans="1:26" s="39" customFormat="1">
      <c r="A596" s="30">
        <v>593</v>
      </c>
      <c r="B596" s="31"/>
      <c r="C596" s="31"/>
      <c r="D596" s="44"/>
      <c r="E596" s="72" t="str">
        <f>IFERROR(IF(INDEX(Sheet3!$B$2:$B$8, MATCH(D596, Sheet3!$A$2:$A$8, 0)) = 0, "", INDEX(Sheet3!$B$2:$B$8, MATCH(D596, Sheet3!$A$2:$A$8, 0))), "")</f>
        <v/>
      </c>
      <c r="F596" s="31"/>
      <c r="G596" s="45"/>
      <c r="H596" s="63" t="str">
        <f>IFERROR(INDEX(Sheet3!$F$2:$F$114, MATCH(G596, Sheet3!$E$2:$E$114, 0)), "")</f>
        <v/>
      </c>
      <c r="I596" s="32"/>
      <c r="J596" s="40" t="str">
        <f t="shared" ca="1" si="71"/>
        <v/>
      </c>
      <c r="K596" s="34"/>
      <c r="L596" s="59" t="str">
        <f t="shared" ca="1" si="69"/>
        <v/>
      </c>
      <c r="M596" s="34"/>
      <c r="N596" s="47" t="str">
        <f t="shared" ca="1" si="70"/>
        <v/>
      </c>
      <c r="O596" s="75"/>
      <c r="P596" s="75"/>
      <c r="Q596" s="47" t="str">
        <f t="shared" ca="1" si="74"/>
        <v/>
      </c>
      <c r="R596" s="34"/>
      <c r="S596" s="59" t="str">
        <f t="shared" ca="1" si="75"/>
        <v/>
      </c>
      <c r="T596" s="32"/>
      <c r="U596" s="33" t="str">
        <f t="shared" ca="1" si="76"/>
        <v/>
      </c>
      <c r="V596" s="34"/>
      <c r="W596" s="35"/>
      <c r="X596" s="36" t="str">
        <f t="shared" ca="1" si="72"/>
        <v/>
      </c>
      <c r="Y596" s="37"/>
      <c r="Z596" s="38" t="str">
        <f t="shared" si="73"/>
        <v/>
      </c>
    </row>
    <row r="597" spans="1:26" s="39" customFormat="1">
      <c r="A597" s="30">
        <v>594</v>
      </c>
      <c r="B597" s="31"/>
      <c r="C597" s="31"/>
      <c r="D597" s="44"/>
      <c r="E597" s="72" t="str">
        <f>IFERROR(IF(INDEX(Sheet3!$B$2:$B$8, MATCH(D597, Sheet3!$A$2:$A$8, 0)) = 0, "", INDEX(Sheet3!$B$2:$B$8, MATCH(D597, Sheet3!$A$2:$A$8, 0))), "")</f>
        <v/>
      </c>
      <c r="F597" s="31"/>
      <c r="G597" s="45"/>
      <c r="H597" s="63" t="str">
        <f>IFERROR(INDEX(Sheet3!$F$2:$F$114, MATCH(G597, Sheet3!$E$2:$E$114, 0)), "")</f>
        <v/>
      </c>
      <c r="I597" s="32"/>
      <c r="J597" s="40" t="str">
        <f t="shared" ca="1" si="71"/>
        <v/>
      </c>
      <c r="K597" s="34"/>
      <c r="L597" s="59" t="str">
        <f t="shared" ca="1" si="69"/>
        <v/>
      </c>
      <c r="M597" s="34"/>
      <c r="N597" s="47" t="str">
        <f t="shared" ca="1" si="70"/>
        <v/>
      </c>
      <c r="O597" s="75"/>
      <c r="P597" s="75"/>
      <c r="Q597" s="47" t="str">
        <f t="shared" ca="1" si="74"/>
        <v/>
      </c>
      <c r="R597" s="34"/>
      <c r="S597" s="59" t="str">
        <f t="shared" ca="1" si="75"/>
        <v/>
      </c>
      <c r="T597" s="32"/>
      <c r="U597" s="33" t="str">
        <f t="shared" ca="1" si="76"/>
        <v/>
      </c>
      <c r="V597" s="34"/>
      <c r="W597" s="35"/>
      <c r="X597" s="36" t="str">
        <f t="shared" ca="1" si="72"/>
        <v/>
      </c>
      <c r="Y597" s="37"/>
      <c r="Z597" s="38" t="str">
        <f t="shared" si="73"/>
        <v/>
      </c>
    </row>
    <row r="598" spans="1:26" s="39" customFormat="1">
      <c r="A598" s="30">
        <v>595</v>
      </c>
      <c r="B598" s="31"/>
      <c r="C598" s="31"/>
      <c r="D598" s="44"/>
      <c r="E598" s="72" t="str">
        <f>IFERROR(IF(INDEX(Sheet3!$B$2:$B$8, MATCH(D598, Sheet3!$A$2:$A$8, 0)) = 0, "", INDEX(Sheet3!$B$2:$B$8, MATCH(D598, Sheet3!$A$2:$A$8, 0))), "")</f>
        <v/>
      </c>
      <c r="F598" s="31"/>
      <c r="G598" s="45"/>
      <c r="H598" s="63" t="str">
        <f>IFERROR(INDEX(Sheet3!$F$2:$F$114, MATCH(G598, Sheet3!$E$2:$E$114, 0)), "")</f>
        <v/>
      </c>
      <c r="I598" s="32"/>
      <c r="J598" s="40" t="str">
        <f t="shared" ca="1" si="71"/>
        <v/>
      </c>
      <c r="K598" s="34"/>
      <c r="L598" s="59" t="str">
        <f t="shared" ca="1" si="69"/>
        <v/>
      </c>
      <c r="M598" s="34"/>
      <c r="N598" s="47" t="str">
        <f t="shared" ca="1" si="70"/>
        <v/>
      </c>
      <c r="O598" s="75"/>
      <c r="P598" s="75"/>
      <c r="Q598" s="47" t="str">
        <f t="shared" ca="1" si="74"/>
        <v/>
      </c>
      <c r="R598" s="34"/>
      <c r="S598" s="59" t="str">
        <f t="shared" ca="1" si="75"/>
        <v/>
      </c>
      <c r="T598" s="32"/>
      <c r="U598" s="33" t="str">
        <f t="shared" ca="1" si="76"/>
        <v/>
      </c>
      <c r="V598" s="34"/>
      <c r="W598" s="35"/>
      <c r="X598" s="36" t="str">
        <f t="shared" ca="1" si="72"/>
        <v/>
      </c>
      <c r="Y598" s="37"/>
      <c r="Z598" s="38" t="str">
        <f t="shared" si="73"/>
        <v/>
      </c>
    </row>
    <row r="599" spans="1:26" s="39" customFormat="1">
      <c r="A599" s="30">
        <v>596</v>
      </c>
      <c r="B599" s="31"/>
      <c r="C599" s="31"/>
      <c r="D599" s="44"/>
      <c r="E599" s="72" t="str">
        <f>IFERROR(IF(INDEX(Sheet3!$B$2:$B$8, MATCH(D599, Sheet3!$A$2:$A$8, 0)) = 0, "", INDEX(Sheet3!$B$2:$B$8, MATCH(D599, Sheet3!$A$2:$A$8, 0))), "")</f>
        <v/>
      </c>
      <c r="F599" s="31"/>
      <c r="G599" s="45"/>
      <c r="H599" s="63" t="str">
        <f>IFERROR(INDEX(Sheet3!$F$2:$F$114, MATCH(G599, Sheet3!$E$2:$E$114, 0)), "")</f>
        <v/>
      </c>
      <c r="I599" s="32"/>
      <c r="J599" s="40" t="str">
        <f t="shared" ca="1" si="71"/>
        <v/>
      </c>
      <c r="K599" s="34"/>
      <c r="L599" s="59" t="str">
        <f t="shared" ca="1" si="69"/>
        <v/>
      </c>
      <c r="M599" s="34"/>
      <c r="N599" s="47" t="str">
        <f t="shared" ca="1" si="70"/>
        <v/>
      </c>
      <c r="O599" s="75"/>
      <c r="P599" s="75"/>
      <c r="Q599" s="47" t="str">
        <f t="shared" ca="1" si="74"/>
        <v/>
      </c>
      <c r="R599" s="34"/>
      <c r="S599" s="59" t="str">
        <f t="shared" ca="1" si="75"/>
        <v/>
      </c>
      <c r="T599" s="32"/>
      <c r="U599" s="33" t="str">
        <f t="shared" ca="1" si="76"/>
        <v/>
      </c>
      <c r="V599" s="34"/>
      <c r="W599" s="35"/>
      <c r="X599" s="36" t="str">
        <f t="shared" ca="1" si="72"/>
        <v/>
      </c>
      <c r="Y599" s="37"/>
      <c r="Z599" s="38" t="str">
        <f t="shared" si="73"/>
        <v/>
      </c>
    </row>
    <row r="600" spans="1:26" s="39" customFormat="1">
      <c r="A600" s="30">
        <v>597</v>
      </c>
      <c r="B600" s="31"/>
      <c r="C600" s="31"/>
      <c r="D600" s="44"/>
      <c r="E600" s="72" t="str">
        <f>IFERROR(IF(INDEX(Sheet3!$B$2:$B$8, MATCH(D600, Sheet3!$A$2:$A$8, 0)) = 0, "", INDEX(Sheet3!$B$2:$B$8, MATCH(D600, Sheet3!$A$2:$A$8, 0))), "")</f>
        <v/>
      </c>
      <c r="F600" s="31"/>
      <c r="G600" s="45"/>
      <c r="H600" s="63" t="str">
        <f>IFERROR(INDEX(Sheet3!$F$2:$F$114, MATCH(G600, Sheet3!$E$2:$E$114, 0)), "")</f>
        <v/>
      </c>
      <c r="I600" s="32"/>
      <c r="J600" s="40" t="str">
        <f t="shared" ca="1" si="71"/>
        <v/>
      </c>
      <c r="K600" s="34"/>
      <c r="L600" s="59" t="str">
        <f t="shared" ca="1" si="69"/>
        <v/>
      </c>
      <c r="M600" s="34"/>
      <c r="N600" s="47" t="str">
        <f t="shared" ca="1" si="70"/>
        <v/>
      </c>
      <c r="O600" s="75"/>
      <c r="P600" s="75"/>
      <c r="Q600" s="47" t="str">
        <f t="shared" ca="1" si="74"/>
        <v/>
      </c>
      <c r="R600" s="34"/>
      <c r="S600" s="59" t="str">
        <f t="shared" ca="1" si="75"/>
        <v/>
      </c>
      <c r="T600" s="32"/>
      <c r="U600" s="33" t="str">
        <f t="shared" ca="1" si="76"/>
        <v/>
      </c>
      <c r="V600" s="34"/>
      <c r="W600" s="35"/>
      <c r="X600" s="36" t="str">
        <f t="shared" ca="1" si="72"/>
        <v/>
      </c>
      <c r="Y600" s="37"/>
      <c r="Z600" s="38" t="str">
        <f t="shared" si="73"/>
        <v/>
      </c>
    </row>
    <row r="601" spans="1:26" s="39" customFormat="1">
      <c r="A601" s="30">
        <v>598</v>
      </c>
      <c r="B601" s="31"/>
      <c r="C601" s="31"/>
      <c r="D601" s="44"/>
      <c r="E601" s="72" t="str">
        <f>IFERROR(IF(INDEX(Sheet3!$B$2:$B$8, MATCH(D601, Sheet3!$A$2:$A$8, 0)) = 0, "", INDEX(Sheet3!$B$2:$B$8, MATCH(D601, Sheet3!$A$2:$A$8, 0))), "")</f>
        <v/>
      </c>
      <c r="F601" s="31"/>
      <c r="G601" s="45"/>
      <c r="H601" s="63" t="str">
        <f>IFERROR(INDEX(Sheet3!$F$2:$F$114, MATCH(G601, Sheet3!$E$2:$E$114, 0)), "")</f>
        <v/>
      </c>
      <c r="I601" s="32"/>
      <c r="J601" s="40" t="str">
        <f t="shared" ca="1" si="71"/>
        <v/>
      </c>
      <c r="K601" s="34"/>
      <c r="L601" s="59" t="str">
        <f t="shared" ca="1" si="69"/>
        <v/>
      </c>
      <c r="M601" s="34"/>
      <c r="N601" s="47" t="str">
        <f t="shared" ca="1" si="70"/>
        <v/>
      </c>
      <c r="O601" s="75"/>
      <c r="P601" s="75"/>
      <c r="Q601" s="47" t="str">
        <f t="shared" ca="1" si="74"/>
        <v/>
      </c>
      <c r="R601" s="34"/>
      <c r="S601" s="59" t="str">
        <f t="shared" ca="1" si="75"/>
        <v/>
      </c>
      <c r="T601" s="32"/>
      <c r="U601" s="33" t="str">
        <f t="shared" ca="1" si="76"/>
        <v/>
      </c>
      <c r="V601" s="34"/>
      <c r="W601" s="35"/>
      <c r="X601" s="36" t="str">
        <f t="shared" ca="1" si="72"/>
        <v/>
      </c>
      <c r="Y601" s="37"/>
      <c r="Z601" s="38" t="str">
        <f t="shared" si="73"/>
        <v/>
      </c>
    </row>
    <row r="602" spans="1:26" s="39" customFormat="1">
      <c r="A602" s="30">
        <v>599</v>
      </c>
      <c r="B602" s="31"/>
      <c r="C602" s="31"/>
      <c r="D602" s="44"/>
      <c r="E602" s="72" t="str">
        <f>IFERROR(IF(INDEX(Sheet3!$B$2:$B$8, MATCH(D602, Sheet3!$A$2:$A$8, 0)) = 0, "", INDEX(Sheet3!$B$2:$B$8, MATCH(D602, Sheet3!$A$2:$A$8, 0))), "")</f>
        <v/>
      </c>
      <c r="F602" s="31"/>
      <c r="G602" s="45"/>
      <c r="H602" s="63" t="str">
        <f>IFERROR(INDEX(Sheet3!$F$2:$F$114, MATCH(G602, Sheet3!$E$2:$E$114, 0)), "")</f>
        <v/>
      </c>
      <c r="I602" s="32"/>
      <c r="J602" s="40" t="str">
        <f t="shared" ca="1" si="71"/>
        <v/>
      </c>
      <c r="K602" s="34"/>
      <c r="L602" s="59" t="str">
        <f t="shared" ca="1" si="69"/>
        <v/>
      </c>
      <c r="M602" s="34"/>
      <c r="N602" s="47" t="str">
        <f t="shared" ca="1" si="70"/>
        <v/>
      </c>
      <c r="O602" s="75"/>
      <c r="P602" s="75"/>
      <c r="Q602" s="47" t="str">
        <f t="shared" ca="1" si="74"/>
        <v/>
      </c>
      <c r="R602" s="34"/>
      <c r="S602" s="59" t="str">
        <f t="shared" ca="1" si="75"/>
        <v/>
      </c>
      <c r="T602" s="32"/>
      <c r="U602" s="33" t="str">
        <f t="shared" ca="1" si="76"/>
        <v/>
      </c>
      <c r="V602" s="34"/>
      <c r="W602" s="35"/>
      <c r="X602" s="36" t="str">
        <f t="shared" ca="1" si="72"/>
        <v/>
      </c>
      <c r="Y602" s="37"/>
      <c r="Z602" s="38" t="str">
        <f t="shared" si="73"/>
        <v/>
      </c>
    </row>
    <row r="603" spans="1:26" s="39" customFormat="1">
      <c r="A603" s="30">
        <v>600</v>
      </c>
      <c r="B603" s="31"/>
      <c r="C603" s="31"/>
      <c r="D603" s="44"/>
      <c r="E603" s="72" t="str">
        <f>IFERROR(IF(INDEX(Sheet3!$B$2:$B$8, MATCH(D603, Sheet3!$A$2:$A$8, 0)) = 0, "", INDEX(Sheet3!$B$2:$B$8, MATCH(D603, Sheet3!$A$2:$A$8, 0))), "")</f>
        <v/>
      </c>
      <c r="F603" s="31"/>
      <c r="G603" s="45"/>
      <c r="H603" s="63" t="str">
        <f>IFERROR(INDEX(Sheet3!$F$2:$F$114, MATCH(G603, Sheet3!$E$2:$E$114, 0)), "")</f>
        <v/>
      </c>
      <c r="I603" s="32"/>
      <c r="J603" s="40" t="str">
        <f t="shared" ca="1" si="71"/>
        <v/>
      </c>
      <c r="K603" s="34"/>
      <c r="L603" s="59" t="str">
        <f t="shared" ref="L603:L666" ca="1" si="77">IF(K603&lt;&gt;"",K603-I603,IF(I603="","",TODAY()-I603))</f>
        <v/>
      </c>
      <c r="M603" s="34"/>
      <c r="N603" s="47" t="str">
        <f t="shared" ref="N603:N666" ca="1" si="78">IF(M603&lt;&gt;"",M603-K603,IF(K603="","",TODAY()-K603))</f>
        <v/>
      </c>
      <c r="O603" s="75"/>
      <c r="P603" s="75"/>
      <c r="Q603" s="47" t="str">
        <f t="shared" ca="1" si="74"/>
        <v/>
      </c>
      <c r="R603" s="34"/>
      <c r="S603" s="59" t="str">
        <f t="shared" ca="1" si="75"/>
        <v/>
      </c>
      <c r="T603" s="32"/>
      <c r="U603" s="33" t="str">
        <f t="shared" ca="1" si="76"/>
        <v/>
      </c>
      <c r="V603" s="34"/>
      <c r="W603" s="35"/>
      <c r="X603" s="36" t="str">
        <f t="shared" ca="1" si="72"/>
        <v/>
      </c>
      <c r="Y603" s="37"/>
      <c r="Z603" s="38" t="str">
        <f t="shared" si="73"/>
        <v/>
      </c>
    </row>
    <row r="604" spans="1:26" s="39" customFormat="1">
      <c r="A604" s="30">
        <v>601</v>
      </c>
      <c r="B604" s="31"/>
      <c r="C604" s="31"/>
      <c r="D604" s="44"/>
      <c r="E604" s="72" t="str">
        <f>IFERROR(IF(INDEX(Sheet3!$B$2:$B$8, MATCH(D604, Sheet3!$A$2:$A$8, 0)) = 0, "", INDEX(Sheet3!$B$2:$B$8, MATCH(D604, Sheet3!$A$2:$A$8, 0))), "")</f>
        <v/>
      </c>
      <c r="F604" s="31"/>
      <c r="G604" s="45"/>
      <c r="H604" s="63" t="str">
        <f>IFERROR(INDEX(Sheet3!$F$2:$F$114, MATCH(G604, Sheet3!$E$2:$E$114, 0)), "")</f>
        <v/>
      </c>
      <c r="I604" s="32"/>
      <c r="J604" s="40" t="str">
        <f t="shared" ca="1" si="71"/>
        <v/>
      </c>
      <c r="K604" s="34"/>
      <c r="L604" s="59" t="str">
        <f t="shared" ca="1" si="77"/>
        <v/>
      </c>
      <c r="M604" s="34"/>
      <c r="N604" s="47" t="str">
        <f t="shared" ca="1" si="78"/>
        <v/>
      </c>
      <c r="O604" s="75"/>
      <c r="P604" s="75"/>
      <c r="Q604" s="47" t="str">
        <f t="shared" ca="1" si="74"/>
        <v/>
      </c>
      <c r="R604" s="34"/>
      <c r="S604" s="59" t="str">
        <f t="shared" ca="1" si="75"/>
        <v/>
      </c>
      <c r="T604" s="32"/>
      <c r="U604" s="33" t="str">
        <f t="shared" ca="1" si="76"/>
        <v/>
      </c>
      <c r="V604" s="34"/>
      <c r="W604" s="35"/>
      <c r="X604" s="36" t="str">
        <f t="shared" ca="1" si="72"/>
        <v/>
      </c>
      <c r="Y604" s="37"/>
      <c r="Z604" s="38" t="str">
        <f t="shared" si="73"/>
        <v/>
      </c>
    </row>
    <row r="605" spans="1:26" s="39" customFormat="1">
      <c r="A605" s="30">
        <v>602</v>
      </c>
      <c r="B605" s="31"/>
      <c r="C605" s="31"/>
      <c r="D605" s="44"/>
      <c r="E605" s="72" t="str">
        <f>IFERROR(IF(INDEX(Sheet3!$B$2:$B$8, MATCH(D605, Sheet3!$A$2:$A$8, 0)) = 0, "", INDEX(Sheet3!$B$2:$B$8, MATCH(D605, Sheet3!$A$2:$A$8, 0))), "")</f>
        <v/>
      </c>
      <c r="F605" s="31"/>
      <c r="G605" s="45"/>
      <c r="H605" s="63" t="str">
        <f>IFERROR(INDEX(Sheet3!$F$2:$F$114, MATCH(G605, Sheet3!$E$2:$E$114, 0)), "")</f>
        <v/>
      </c>
      <c r="I605" s="32"/>
      <c r="J605" s="40" t="str">
        <f t="shared" ca="1" si="71"/>
        <v/>
      </c>
      <c r="K605" s="34"/>
      <c r="L605" s="59" t="str">
        <f t="shared" ca="1" si="77"/>
        <v/>
      </c>
      <c r="M605" s="34"/>
      <c r="N605" s="47" t="str">
        <f t="shared" ca="1" si="78"/>
        <v/>
      </c>
      <c r="O605" s="75"/>
      <c r="P605" s="75"/>
      <c r="Q605" s="47" t="str">
        <f t="shared" ca="1" si="74"/>
        <v/>
      </c>
      <c r="R605" s="34"/>
      <c r="S605" s="59" t="str">
        <f t="shared" ca="1" si="75"/>
        <v/>
      </c>
      <c r="T605" s="32"/>
      <c r="U605" s="33" t="str">
        <f t="shared" ca="1" si="76"/>
        <v/>
      </c>
      <c r="V605" s="34"/>
      <c r="W605" s="35"/>
      <c r="X605" s="36" t="str">
        <f t="shared" ca="1" si="72"/>
        <v/>
      </c>
      <c r="Y605" s="37"/>
      <c r="Z605" s="38" t="str">
        <f t="shared" si="73"/>
        <v/>
      </c>
    </row>
    <row r="606" spans="1:26" s="39" customFormat="1">
      <c r="A606" s="30">
        <v>603</v>
      </c>
      <c r="B606" s="31"/>
      <c r="C606" s="31"/>
      <c r="D606" s="44"/>
      <c r="E606" s="72" t="str">
        <f>IFERROR(IF(INDEX(Sheet3!$B$2:$B$8, MATCH(D606, Sheet3!$A$2:$A$8, 0)) = 0, "", INDEX(Sheet3!$B$2:$B$8, MATCH(D606, Sheet3!$A$2:$A$8, 0))), "")</f>
        <v/>
      </c>
      <c r="F606" s="31"/>
      <c r="G606" s="45"/>
      <c r="H606" s="63" t="str">
        <f>IFERROR(INDEX(Sheet3!$F$2:$F$114, MATCH(G606, Sheet3!$E$2:$E$114, 0)), "")</f>
        <v/>
      </c>
      <c r="I606" s="32"/>
      <c r="J606" s="40" t="str">
        <f t="shared" ca="1" si="71"/>
        <v/>
      </c>
      <c r="K606" s="34"/>
      <c r="L606" s="59" t="str">
        <f t="shared" ca="1" si="77"/>
        <v/>
      </c>
      <c r="M606" s="34"/>
      <c r="N606" s="47" t="str">
        <f t="shared" ca="1" si="78"/>
        <v/>
      </c>
      <c r="O606" s="75"/>
      <c r="P606" s="75"/>
      <c r="Q606" s="47" t="str">
        <f t="shared" ca="1" si="74"/>
        <v/>
      </c>
      <c r="R606" s="34"/>
      <c r="S606" s="59" t="str">
        <f t="shared" ca="1" si="75"/>
        <v/>
      </c>
      <c r="T606" s="32"/>
      <c r="U606" s="33" t="str">
        <f t="shared" ca="1" si="76"/>
        <v/>
      </c>
      <c r="V606" s="34"/>
      <c r="W606" s="35"/>
      <c r="X606" s="36" t="str">
        <f t="shared" ca="1" si="72"/>
        <v/>
      </c>
      <c r="Y606" s="37"/>
      <c r="Z606" s="38" t="str">
        <f t="shared" si="73"/>
        <v/>
      </c>
    </row>
    <row r="607" spans="1:26" s="39" customFormat="1">
      <c r="A607" s="30">
        <v>604</v>
      </c>
      <c r="B607" s="31"/>
      <c r="C607" s="31"/>
      <c r="D607" s="44"/>
      <c r="E607" s="72" t="str">
        <f>IFERROR(IF(INDEX(Sheet3!$B$2:$B$8, MATCH(D607, Sheet3!$A$2:$A$8, 0)) = 0, "", INDEX(Sheet3!$B$2:$B$8, MATCH(D607, Sheet3!$A$2:$A$8, 0))), "")</f>
        <v/>
      </c>
      <c r="F607" s="31"/>
      <c r="G607" s="45"/>
      <c r="H607" s="63" t="str">
        <f>IFERROR(INDEX(Sheet3!$F$2:$F$114, MATCH(G607, Sheet3!$E$2:$E$114, 0)), "")</f>
        <v/>
      </c>
      <c r="I607" s="32"/>
      <c r="J607" s="40" t="str">
        <f t="shared" ca="1" si="71"/>
        <v/>
      </c>
      <c r="K607" s="34"/>
      <c r="L607" s="59" t="str">
        <f t="shared" ca="1" si="77"/>
        <v/>
      </c>
      <c r="M607" s="34"/>
      <c r="N607" s="47" t="str">
        <f t="shared" ca="1" si="78"/>
        <v/>
      </c>
      <c r="O607" s="75"/>
      <c r="P607" s="75"/>
      <c r="Q607" s="47" t="str">
        <f t="shared" ca="1" si="74"/>
        <v/>
      </c>
      <c r="R607" s="34"/>
      <c r="S607" s="59" t="str">
        <f t="shared" ca="1" si="75"/>
        <v/>
      </c>
      <c r="T607" s="32"/>
      <c r="U607" s="33" t="str">
        <f t="shared" ca="1" si="76"/>
        <v/>
      </c>
      <c r="V607" s="34"/>
      <c r="W607" s="35"/>
      <c r="X607" s="36" t="str">
        <f t="shared" ca="1" si="72"/>
        <v/>
      </c>
      <c r="Y607" s="37"/>
      <c r="Z607" s="38" t="str">
        <f t="shared" si="73"/>
        <v/>
      </c>
    </row>
    <row r="608" spans="1:26" s="39" customFormat="1">
      <c r="A608" s="30">
        <v>605</v>
      </c>
      <c r="B608" s="31"/>
      <c r="C608" s="31"/>
      <c r="D608" s="44"/>
      <c r="E608" s="72" t="str">
        <f>IFERROR(IF(INDEX(Sheet3!$B$2:$B$8, MATCH(D608, Sheet3!$A$2:$A$8, 0)) = 0, "", INDEX(Sheet3!$B$2:$B$8, MATCH(D608, Sheet3!$A$2:$A$8, 0))), "")</f>
        <v/>
      </c>
      <c r="F608" s="31"/>
      <c r="G608" s="45"/>
      <c r="H608" s="63" t="str">
        <f>IFERROR(INDEX(Sheet3!$F$2:$F$114, MATCH(G608, Sheet3!$E$2:$E$114, 0)), "")</f>
        <v/>
      </c>
      <c r="I608" s="32"/>
      <c r="J608" s="40" t="str">
        <f t="shared" ca="1" si="71"/>
        <v/>
      </c>
      <c r="K608" s="34"/>
      <c r="L608" s="59" t="str">
        <f t="shared" ca="1" si="77"/>
        <v/>
      </c>
      <c r="M608" s="34"/>
      <c r="N608" s="47" t="str">
        <f t="shared" ca="1" si="78"/>
        <v/>
      </c>
      <c r="O608" s="75"/>
      <c r="P608" s="75"/>
      <c r="Q608" s="47" t="str">
        <f t="shared" ca="1" si="74"/>
        <v/>
      </c>
      <c r="R608" s="34"/>
      <c r="S608" s="59" t="str">
        <f t="shared" ca="1" si="75"/>
        <v/>
      </c>
      <c r="T608" s="32"/>
      <c r="U608" s="33" t="str">
        <f t="shared" ca="1" si="76"/>
        <v/>
      </c>
      <c r="V608" s="34"/>
      <c r="W608" s="35"/>
      <c r="X608" s="36" t="str">
        <f t="shared" ca="1" si="72"/>
        <v/>
      </c>
      <c r="Y608" s="37"/>
      <c r="Z608" s="38" t="str">
        <f t="shared" si="73"/>
        <v/>
      </c>
    </row>
    <row r="609" spans="1:26" s="39" customFormat="1">
      <c r="A609" s="30">
        <v>606</v>
      </c>
      <c r="B609" s="31"/>
      <c r="C609" s="31"/>
      <c r="D609" s="44"/>
      <c r="E609" s="72" t="str">
        <f>IFERROR(IF(INDEX(Sheet3!$B$2:$B$8, MATCH(D609, Sheet3!$A$2:$A$8, 0)) = 0, "", INDEX(Sheet3!$B$2:$B$8, MATCH(D609, Sheet3!$A$2:$A$8, 0))), "")</f>
        <v/>
      </c>
      <c r="F609" s="31"/>
      <c r="G609" s="45"/>
      <c r="H609" s="63" t="str">
        <f>IFERROR(INDEX(Sheet3!$F$2:$F$114, MATCH(G609, Sheet3!$E$2:$E$114, 0)), "")</f>
        <v/>
      </c>
      <c r="I609" s="32"/>
      <c r="J609" s="40" t="str">
        <f t="shared" ca="1" si="71"/>
        <v/>
      </c>
      <c r="K609" s="34"/>
      <c r="L609" s="59" t="str">
        <f t="shared" ca="1" si="77"/>
        <v/>
      </c>
      <c r="M609" s="34"/>
      <c r="N609" s="47" t="str">
        <f t="shared" ca="1" si="78"/>
        <v/>
      </c>
      <c r="O609" s="75"/>
      <c r="P609" s="75"/>
      <c r="Q609" s="47" t="str">
        <f t="shared" ca="1" si="74"/>
        <v/>
      </c>
      <c r="R609" s="34"/>
      <c r="S609" s="59" t="str">
        <f t="shared" ca="1" si="75"/>
        <v/>
      </c>
      <c r="T609" s="32"/>
      <c r="U609" s="33" t="str">
        <f t="shared" ca="1" si="76"/>
        <v/>
      </c>
      <c r="V609" s="34"/>
      <c r="W609" s="35"/>
      <c r="X609" s="36" t="str">
        <f t="shared" ca="1" si="72"/>
        <v/>
      </c>
      <c r="Y609" s="37"/>
      <c r="Z609" s="38" t="str">
        <f t="shared" si="73"/>
        <v/>
      </c>
    </row>
    <row r="610" spans="1:26" s="39" customFormat="1">
      <c r="A610" s="30">
        <v>607</v>
      </c>
      <c r="B610" s="31"/>
      <c r="C610" s="31"/>
      <c r="D610" s="44"/>
      <c r="E610" s="72" t="str">
        <f>IFERROR(IF(INDEX(Sheet3!$B$2:$B$8, MATCH(D610, Sheet3!$A$2:$A$8, 0)) = 0, "", INDEX(Sheet3!$B$2:$B$8, MATCH(D610, Sheet3!$A$2:$A$8, 0))), "")</f>
        <v/>
      </c>
      <c r="F610" s="31"/>
      <c r="G610" s="45"/>
      <c r="H610" s="63" t="str">
        <f>IFERROR(INDEX(Sheet3!$F$2:$F$114, MATCH(G610, Sheet3!$E$2:$E$114, 0)), "")</f>
        <v/>
      </c>
      <c r="I610" s="32"/>
      <c r="J610" s="40" t="str">
        <f t="shared" ca="1" si="71"/>
        <v/>
      </c>
      <c r="K610" s="34"/>
      <c r="L610" s="59" t="str">
        <f t="shared" ca="1" si="77"/>
        <v/>
      </c>
      <c r="M610" s="34"/>
      <c r="N610" s="47" t="str">
        <f t="shared" ca="1" si="78"/>
        <v/>
      </c>
      <c r="O610" s="75"/>
      <c r="P610" s="75"/>
      <c r="Q610" s="47" t="str">
        <f t="shared" ca="1" si="74"/>
        <v/>
      </c>
      <c r="R610" s="34"/>
      <c r="S610" s="59" t="str">
        <f t="shared" ca="1" si="75"/>
        <v/>
      </c>
      <c r="T610" s="32"/>
      <c r="U610" s="33" t="str">
        <f t="shared" ca="1" si="76"/>
        <v/>
      </c>
      <c r="V610" s="34"/>
      <c r="W610" s="35"/>
      <c r="X610" s="36" t="str">
        <f t="shared" ca="1" si="72"/>
        <v/>
      </c>
      <c r="Y610" s="37"/>
      <c r="Z610" s="38" t="str">
        <f t="shared" si="73"/>
        <v/>
      </c>
    </row>
    <row r="611" spans="1:26" s="39" customFormat="1">
      <c r="A611" s="30">
        <v>608</v>
      </c>
      <c r="B611" s="31"/>
      <c r="C611" s="31"/>
      <c r="D611" s="44"/>
      <c r="E611" s="72" t="str">
        <f>IFERROR(IF(INDEX(Sheet3!$B$2:$B$8, MATCH(D611, Sheet3!$A$2:$A$8, 0)) = 0, "", INDEX(Sheet3!$B$2:$B$8, MATCH(D611, Sheet3!$A$2:$A$8, 0))), "")</f>
        <v/>
      </c>
      <c r="F611" s="31"/>
      <c r="G611" s="45"/>
      <c r="H611" s="63" t="str">
        <f>IFERROR(INDEX(Sheet3!$F$2:$F$114, MATCH(G611, Sheet3!$E$2:$E$114, 0)), "")</f>
        <v/>
      </c>
      <c r="I611" s="32"/>
      <c r="J611" s="40" t="str">
        <f t="shared" ca="1" si="71"/>
        <v/>
      </c>
      <c r="K611" s="34"/>
      <c r="L611" s="59" t="str">
        <f t="shared" ca="1" si="77"/>
        <v/>
      </c>
      <c r="M611" s="34"/>
      <c r="N611" s="47" t="str">
        <f t="shared" ca="1" si="78"/>
        <v/>
      </c>
      <c r="O611" s="75"/>
      <c r="P611" s="75"/>
      <c r="Q611" s="47" t="str">
        <f t="shared" ca="1" si="74"/>
        <v/>
      </c>
      <c r="R611" s="34"/>
      <c r="S611" s="59" t="str">
        <f t="shared" ca="1" si="75"/>
        <v/>
      </c>
      <c r="T611" s="32"/>
      <c r="U611" s="33" t="str">
        <f t="shared" ca="1" si="76"/>
        <v/>
      </c>
      <c r="V611" s="34"/>
      <c r="W611" s="35"/>
      <c r="X611" s="36" t="str">
        <f t="shared" ca="1" si="72"/>
        <v/>
      </c>
      <c r="Y611" s="37"/>
      <c r="Z611" s="38" t="str">
        <f t="shared" si="73"/>
        <v/>
      </c>
    </row>
    <row r="612" spans="1:26" s="39" customFormat="1">
      <c r="A612" s="30">
        <v>609</v>
      </c>
      <c r="B612" s="31"/>
      <c r="C612" s="31"/>
      <c r="D612" s="44"/>
      <c r="E612" s="72" t="str">
        <f>IFERROR(IF(INDEX(Sheet3!$B$2:$B$8, MATCH(D612, Sheet3!$A$2:$A$8, 0)) = 0, "", INDEX(Sheet3!$B$2:$B$8, MATCH(D612, Sheet3!$A$2:$A$8, 0))), "")</f>
        <v/>
      </c>
      <c r="F612" s="31"/>
      <c r="G612" s="45"/>
      <c r="H612" s="63" t="str">
        <f>IFERROR(INDEX(Sheet3!$F$2:$F$114, MATCH(G612, Sheet3!$E$2:$E$114, 0)), "")</f>
        <v/>
      </c>
      <c r="I612" s="32"/>
      <c r="J612" s="40" t="str">
        <f t="shared" ca="1" si="71"/>
        <v/>
      </c>
      <c r="K612" s="34"/>
      <c r="L612" s="59" t="str">
        <f t="shared" ca="1" si="77"/>
        <v/>
      </c>
      <c r="M612" s="34"/>
      <c r="N612" s="47" t="str">
        <f t="shared" ca="1" si="78"/>
        <v/>
      </c>
      <c r="O612" s="75"/>
      <c r="P612" s="75"/>
      <c r="Q612" s="47" t="str">
        <f t="shared" ca="1" si="74"/>
        <v/>
      </c>
      <c r="R612" s="34"/>
      <c r="S612" s="59" t="str">
        <f t="shared" ca="1" si="75"/>
        <v/>
      </c>
      <c r="T612" s="32"/>
      <c r="U612" s="33" t="str">
        <f t="shared" ca="1" si="76"/>
        <v/>
      </c>
      <c r="V612" s="34"/>
      <c r="W612" s="35"/>
      <c r="X612" s="36" t="str">
        <f t="shared" ca="1" si="72"/>
        <v/>
      </c>
      <c r="Y612" s="37"/>
      <c r="Z612" s="38" t="str">
        <f t="shared" si="73"/>
        <v/>
      </c>
    </row>
    <row r="613" spans="1:26" s="39" customFormat="1">
      <c r="A613" s="30">
        <v>610</v>
      </c>
      <c r="B613" s="31"/>
      <c r="C613" s="31"/>
      <c r="D613" s="44"/>
      <c r="E613" s="72" t="str">
        <f>IFERROR(IF(INDEX(Sheet3!$B$2:$B$8, MATCH(D613, Sheet3!$A$2:$A$8, 0)) = 0, "", INDEX(Sheet3!$B$2:$B$8, MATCH(D613, Sheet3!$A$2:$A$8, 0))), "")</f>
        <v/>
      </c>
      <c r="F613" s="31"/>
      <c r="G613" s="45"/>
      <c r="H613" s="63" t="str">
        <f>IFERROR(INDEX(Sheet3!$F$2:$F$114, MATCH(G613, Sheet3!$E$2:$E$114, 0)), "")</f>
        <v/>
      </c>
      <c r="I613" s="32"/>
      <c r="J613" s="40" t="str">
        <f t="shared" ca="1" si="71"/>
        <v/>
      </c>
      <c r="K613" s="34"/>
      <c r="L613" s="59" t="str">
        <f t="shared" ca="1" si="77"/>
        <v/>
      </c>
      <c r="M613" s="34"/>
      <c r="N613" s="47" t="str">
        <f t="shared" ca="1" si="78"/>
        <v/>
      </c>
      <c r="O613" s="75"/>
      <c r="P613" s="75"/>
      <c r="Q613" s="47" t="str">
        <f t="shared" ca="1" si="74"/>
        <v/>
      </c>
      <c r="R613" s="34"/>
      <c r="S613" s="59" t="str">
        <f t="shared" ca="1" si="75"/>
        <v/>
      </c>
      <c r="T613" s="32"/>
      <c r="U613" s="33" t="str">
        <f t="shared" ca="1" si="76"/>
        <v/>
      </c>
      <c r="V613" s="34"/>
      <c r="W613" s="35"/>
      <c r="X613" s="36" t="str">
        <f t="shared" ca="1" si="72"/>
        <v/>
      </c>
      <c r="Y613" s="37"/>
      <c r="Z613" s="38" t="str">
        <f t="shared" si="73"/>
        <v/>
      </c>
    </row>
    <row r="614" spans="1:26" s="39" customFormat="1">
      <c r="A614" s="30">
        <v>611</v>
      </c>
      <c r="B614" s="31"/>
      <c r="C614" s="31"/>
      <c r="D614" s="44"/>
      <c r="E614" s="72" t="str">
        <f>IFERROR(IF(INDEX(Sheet3!$B$2:$B$8, MATCH(D614, Sheet3!$A$2:$A$8, 0)) = 0, "", INDEX(Sheet3!$B$2:$B$8, MATCH(D614, Sheet3!$A$2:$A$8, 0))), "")</f>
        <v/>
      </c>
      <c r="F614" s="31"/>
      <c r="G614" s="45"/>
      <c r="H614" s="63" t="str">
        <f>IFERROR(INDEX(Sheet3!$F$2:$F$114, MATCH(G614, Sheet3!$E$2:$E$114, 0)), "")</f>
        <v/>
      </c>
      <c r="I614" s="32"/>
      <c r="J614" s="40" t="str">
        <f t="shared" ca="1" si="71"/>
        <v/>
      </c>
      <c r="K614" s="34"/>
      <c r="L614" s="59" t="str">
        <f t="shared" ca="1" si="77"/>
        <v/>
      </c>
      <c r="M614" s="34"/>
      <c r="N614" s="47" t="str">
        <f t="shared" ca="1" si="78"/>
        <v/>
      </c>
      <c r="O614" s="75"/>
      <c r="P614" s="75"/>
      <c r="Q614" s="47" t="str">
        <f t="shared" ca="1" si="74"/>
        <v/>
      </c>
      <c r="R614" s="34"/>
      <c r="S614" s="59" t="str">
        <f t="shared" ca="1" si="75"/>
        <v/>
      </c>
      <c r="T614" s="32"/>
      <c r="U614" s="33" t="str">
        <f t="shared" ca="1" si="76"/>
        <v/>
      </c>
      <c r="V614" s="34"/>
      <c r="W614" s="35"/>
      <c r="X614" s="36" t="str">
        <f t="shared" ca="1" si="72"/>
        <v/>
      </c>
      <c r="Y614" s="37"/>
      <c r="Z614" s="38" t="str">
        <f t="shared" si="73"/>
        <v/>
      </c>
    </row>
    <row r="615" spans="1:26" s="39" customFormat="1">
      <c r="A615" s="30">
        <v>612</v>
      </c>
      <c r="B615" s="31"/>
      <c r="C615" s="31"/>
      <c r="D615" s="44"/>
      <c r="E615" s="72" t="str">
        <f>IFERROR(IF(INDEX(Sheet3!$B$2:$B$8, MATCH(D615, Sheet3!$A$2:$A$8, 0)) = 0, "", INDEX(Sheet3!$B$2:$B$8, MATCH(D615, Sheet3!$A$2:$A$8, 0))), "")</f>
        <v/>
      </c>
      <c r="F615" s="31"/>
      <c r="G615" s="45"/>
      <c r="H615" s="63" t="str">
        <f>IFERROR(INDEX(Sheet3!$F$2:$F$114, MATCH(G615, Sheet3!$E$2:$E$114, 0)), "")</f>
        <v/>
      </c>
      <c r="I615" s="32"/>
      <c r="J615" s="40" t="str">
        <f t="shared" ca="1" si="71"/>
        <v/>
      </c>
      <c r="K615" s="34"/>
      <c r="L615" s="59" t="str">
        <f t="shared" ca="1" si="77"/>
        <v/>
      </c>
      <c r="M615" s="34"/>
      <c r="N615" s="47" t="str">
        <f t="shared" ca="1" si="78"/>
        <v/>
      </c>
      <c r="O615" s="75"/>
      <c r="P615" s="75"/>
      <c r="Q615" s="47" t="str">
        <f t="shared" ca="1" si="74"/>
        <v/>
      </c>
      <c r="R615" s="34"/>
      <c r="S615" s="59" t="str">
        <f t="shared" ca="1" si="75"/>
        <v/>
      </c>
      <c r="T615" s="32"/>
      <c r="U615" s="33" t="str">
        <f t="shared" ca="1" si="76"/>
        <v/>
      </c>
      <c r="V615" s="34"/>
      <c r="W615" s="35"/>
      <c r="X615" s="36" t="str">
        <f t="shared" ca="1" si="72"/>
        <v/>
      </c>
      <c r="Y615" s="37"/>
      <c r="Z615" s="38" t="str">
        <f t="shared" si="73"/>
        <v/>
      </c>
    </row>
    <row r="616" spans="1:26" s="39" customFormat="1">
      <c r="A616" s="30">
        <v>613</v>
      </c>
      <c r="B616" s="31"/>
      <c r="C616" s="31"/>
      <c r="D616" s="44"/>
      <c r="E616" s="72" t="str">
        <f>IFERROR(IF(INDEX(Sheet3!$B$2:$B$8, MATCH(D616, Sheet3!$A$2:$A$8, 0)) = 0, "", INDEX(Sheet3!$B$2:$B$8, MATCH(D616, Sheet3!$A$2:$A$8, 0))), "")</f>
        <v/>
      </c>
      <c r="F616" s="31"/>
      <c r="G616" s="45"/>
      <c r="H616" s="63" t="str">
        <f>IFERROR(INDEX(Sheet3!$F$2:$F$114, MATCH(G616, Sheet3!$E$2:$E$114, 0)), "")</f>
        <v/>
      </c>
      <c r="I616" s="32"/>
      <c r="J616" s="40" t="str">
        <f t="shared" ca="1" si="71"/>
        <v/>
      </c>
      <c r="K616" s="34"/>
      <c r="L616" s="59" t="str">
        <f t="shared" ca="1" si="77"/>
        <v/>
      </c>
      <c r="M616" s="34"/>
      <c r="N616" s="47" t="str">
        <f t="shared" ca="1" si="78"/>
        <v/>
      </c>
      <c r="O616" s="75"/>
      <c r="P616" s="75"/>
      <c r="Q616" s="47" t="str">
        <f t="shared" ca="1" si="74"/>
        <v/>
      </c>
      <c r="R616" s="34"/>
      <c r="S616" s="59" t="str">
        <f t="shared" ca="1" si="75"/>
        <v/>
      </c>
      <c r="T616" s="32"/>
      <c r="U616" s="33" t="str">
        <f t="shared" ca="1" si="76"/>
        <v/>
      </c>
      <c r="V616" s="34"/>
      <c r="W616" s="35"/>
      <c r="X616" s="36" t="str">
        <f t="shared" ca="1" si="72"/>
        <v/>
      </c>
      <c r="Y616" s="37"/>
      <c r="Z616" s="38" t="str">
        <f t="shared" si="73"/>
        <v/>
      </c>
    </row>
    <row r="617" spans="1:26" s="39" customFormat="1">
      <c r="A617" s="30">
        <v>614</v>
      </c>
      <c r="B617" s="31"/>
      <c r="C617" s="31"/>
      <c r="D617" s="44"/>
      <c r="E617" s="72" t="str">
        <f>IFERROR(IF(INDEX(Sheet3!$B$2:$B$8, MATCH(D617, Sheet3!$A$2:$A$8, 0)) = 0, "", INDEX(Sheet3!$B$2:$B$8, MATCH(D617, Sheet3!$A$2:$A$8, 0))), "")</f>
        <v/>
      </c>
      <c r="F617" s="31"/>
      <c r="G617" s="45"/>
      <c r="H617" s="63" t="str">
        <f>IFERROR(INDEX(Sheet3!$F$2:$F$114, MATCH(G617, Sheet3!$E$2:$E$114, 0)), "")</f>
        <v/>
      </c>
      <c r="I617" s="32"/>
      <c r="J617" s="40" t="str">
        <f t="shared" ca="1" si="71"/>
        <v/>
      </c>
      <c r="K617" s="34"/>
      <c r="L617" s="59" t="str">
        <f t="shared" ca="1" si="77"/>
        <v/>
      </c>
      <c r="M617" s="34"/>
      <c r="N617" s="47" t="str">
        <f t="shared" ca="1" si="78"/>
        <v/>
      </c>
      <c r="O617" s="75"/>
      <c r="P617" s="75"/>
      <c r="Q617" s="47" t="str">
        <f t="shared" ca="1" si="74"/>
        <v/>
      </c>
      <c r="R617" s="34"/>
      <c r="S617" s="59" t="str">
        <f t="shared" ca="1" si="75"/>
        <v/>
      </c>
      <c r="T617" s="32"/>
      <c r="U617" s="33" t="str">
        <f t="shared" ca="1" si="76"/>
        <v/>
      </c>
      <c r="V617" s="34"/>
      <c r="W617" s="35"/>
      <c r="X617" s="36" t="str">
        <f t="shared" ca="1" si="72"/>
        <v/>
      </c>
      <c r="Y617" s="37"/>
      <c r="Z617" s="38" t="str">
        <f t="shared" si="73"/>
        <v/>
      </c>
    </row>
    <row r="618" spans="1:26" s="39" customFormat="1">
      <c r="A618" s="30">
        <v>615</v>
      </c>
      <c r="B618" s="31"/>
      <c r="C618" s="31"/>
      <c r="D618" s="44"/>
      <c r="E618" s="72" t="str">
        <f>IFERROR(IF(INDEX(Sheet3!$B$2:$B$8, MATCH(D618, Sheet3!$A$2:$A$8, 0)) = 0, "", INDEX(Sheet3!$B$2:$B$8, MATCH(D618, Sheet3!$A$2:$A$8, 0))), "")</f>
        <v/>
      </c>
      <c r="F618" s="31"/>
      <c r="G618" s="45"/>
      <c r="H618" s="63" t="str">
        <f>IFERROR(INDEX(Sheet3!$F$2:$F$114, MATCH(G618, Sheet3!$E$2:$E$114, 0)), "")</f>
        <v/>
      </c>
      <c r="I618" s="32"/>
      <c r="J618" s="40" t="str">
        <f t="shared" ca="1" si="71"/>
        <v/>
      </c>
      <c r="K618" s="34"/>
      <c r="L618" s="59" t="str">
        <f t="shared" ca="1" si="77"/>
        <v/>
      </c>
      <c r="M618" s="34"/>
      <c r="N618" s="47" t="str">
        <f t="shared" ca="1" si="78"/>
        <v/>
      </c>
      <c r="O618" s="75"/>
      <c r="P618" s="75"/>
      <c r="Q618" s="47" t="str">
        <f t="shared" ca="1" si="74"/>
        <v/>
      </c>
      <c r="R618" s="34"/>
      <c r="S618" s="59" t="str">
        <f t="shared" ca="1" si="75"/>
        <v/>
      </c>
      <c r="T618" s="32"/>
      <c r="U618" s="33" t="str">
        <f t="shared" ca="1" si="76"/>
        <v/>
      </c>
      <c r="V618" s="34"/>
      <c r="W618" s="35"/>
      <c r="X618" s="36" t="str">
        <f t="shared" ca="1" si="72"/>
        <v/>
      </c>
      <c r="Y618" s="37"/>
      <c r="Z618" s="38" t="str">
        <f t="shared" si="73"/>
        <v/>
      </c>
    </row>
    <row r="619" spans="1:26" s="39" customFormat="1">
      <c r="A619" s="30">
        <v>616</v>
      </c>
      <c r="B619" s="31"/>
      <c r="C619" s="31"/>
      <c r="D619" s="44"/>
      <c r="E619" s="72" t="str">
        <f>IFERROR(IF(INDEX(Sheet3!$B$2:$B$8, MATCH(D619, Sheet3!$A$2:$A$8, 0)) = 0, "", INDEX(Sheet3!$B$2:$B$8, MATCH(D619, Sheet3!$A$2:$A$8, 0))), "")</f>
        <v/>
      </c>
      <c r="F619" s="31"/>
      <c r="G619" s="45"/>
      <c r="H619" s="63" t="str">
        <f>IFERROR(INDEX(Sheet3!$F$2:$F$114, MATCH(G619, Sheet3!$E$2:$E$114, 0)), "")</f>
        <v/>
      </c>
      <c r="I619" s="32"/>
      <c r="J619" s="40" t="str">
        <f t="shared" ca="1" si="71"/>
        <v/>
      </c>
      <c r="K619" s="34"/>
      <c r="L619" s="59" t="str">
        <f t="shared" ca="1" si="77"/>
        <v/>
      </c>
      <c r="M619" s="34"/>
      <c r="N619" s="47" t="str">
        <f t="shared" ca="1" si="78"/>
        <v/>
      </c>
      <c r="O619" s="75"/>
      <c r="P619" s="75"/>
      <c r="Q619" s="47" t="str">
        <f t="shared" ca="1" si="74"/>
        <v/>
      </c>
      <c r="R619" s="34"/>
      <c r="S619" s="59" t="str">
        <f t="shared" ca="1" si="75"/>
        <v/>
      </c>
      <c r="T619" s="32"/>
      <c r="U619" s="33" t="str">
        <f t="shared" ca="1" si="76"/>
        <v/>
      </c>
      <c r="V619" s="34"/>
      <c r="W619" s="35"/>
      <c r="X619" s="36" t="str">
        <f t="shared" ca="1" si="72"/>
        <v/>
      </c>
      <c r="Y619" s="37"/>
      <c r="Z619" s="38" t="str">
        <f t="shared" si="73"/>
        <v/>
      </c>
    </row>
    <row r="620" spans="1:26" s="39" customFormat="1">
      <c r="A620" s="30">
        <v>617</v>
      </c>
      <c r="B620" s="31"/>
      <c r="C620" s="31"/>
      <c r="D620" s="44"/>
      <c r="E620" s="72" t="str">
        <f>IFERROR(IF(INDEX(Sheet3!$B$2:$B$8, MATCH(D620, Sheet3!$A$2:$A$8, 0)) = 0, "", INDEX(Sheet3!$B$2:$B$8, MATCH(D620, Sheet3!$A$2:$A$8, 0))), "")</f>
        <v/>
      </c>
      <c r="F620" s="31"/>
      <c r="G620" s="45"/>
      <c r="H620" s="63" t="str">
        <f>IFERROR(INDEX(Sheet3!$F$2:$F$114, MATCH(G620, Sheet3!$E$2:$E$114, 0)), "")</f>
        <v/>
      </c>
      <c r="I620" s="32"/>
      <c r="J620" s="40" t="str">
        <f t="shared" ca="1" si="71"/>
        <v/>
      </c>
      <c r="K620" s="34"/>
      <c r="L620" s="59" t="str">
        <f t="shared" ca="1" si="77"/>
        <v/>
      </c>
      <c r="M620" s="34"/>
      <c r="N620" s="47" t="str">
        <f t="shared" ca="1" si="78"/>
        <v/>
      </c>
      <c r="O620" s="75"/>
      <c r="P620" s="75"/>
      <c r="Q620" s="47" t="str">
        <f t="shared" ca="1" si="74"/>
        <v/>
      </c>
      <c r="R620" s="34"/>
      <c r="S620" s="59" t="str">
        <f t="shared" ca="1" si="75"/>
        <v/>
      </c>
      <c r="T620" s="32"/>
      <c r="U620" s="33" t="str">
        <f t="shared" ca="1" si="76"/>
        <v/>
      </c>
      <c r="V620" s="34"/>
      <c r="W620" s="35"/>
      <c r="X620" s="36" t="str">
        <f t="shared" ca="1" si="72"/>
        <v/>
      </c>
      <c r="Y620" s="37"/>
      <c r="Z620" s="38" t="str">
        <f t="shared" si="73"/>
        <v/>
      </c>
    </row>
    <row r="621" spans="1:26" s="39" customFormat="1">
      <c r="A621" s="30">
        <v>618</v>
      </c>
      <c r="B621" s="31"/>
      <c r="C621" s="31"/>
      <c r="D621" s="44"/>
      <c r="E621" s="72" t="str">
        <f>IFERROR(IF(INDEX(Sheet3!$B$2:$B$8, MATCH(D621, Sheet3!$A$2:$A$8, 0)) = 0, "", INDEX(Sheet3!$B$2:$B$8, MATCH(D621, Sheet3!$A$2:$A$8, 0))), "")</f>
        <v/>
      </c>
      <c r="F621" s="31"/>
      <c r="G621" s="45"/>
      <c r="H621" s="63" t="str">
        <f>IFERROR(INDEX(Sheet3!$F$2:$F$114, MATCH(G621, Sheet3!$E$2:$E$114, 0)), "")</f>
        <v/>
      </c>
      <c r="I621" s="32"/>
      <c r="J621" s="40" t="str">
        <f t="shared" ca="1" si="71"/>
        <v/>
      </c>
      <c r="K621" s="34"/>
      <c r="L621" s="59" t="str">
        <f t="shared" ca="1" si="77"/>
        <v/>
      </c>
      <c r="M621" s="34"/>
      <c r="N621" s="47" t="str">
        <f t="shared" ca="1" si="78"/>
        <v/>
      </c>
      <c r="O621" s="75"/>
      <c r="P621" s="75"/>
      <c r="Q621" s="47" t="str">
        <f t="shared" ca="1" si="74"/>
        <v/>
      </c>
      <c r="R621" s="34"/>
      <c r="S621" s="59" t="str">
        <f t="shared" ca="1" si="75"/>
        <v/>
      </c>
      <c r="T621" s="32"/>
      <c r="U621" s="33" t="str">
        <f t="shared" ca="1" si="76"/>
        <v/>
      </c>
      <c r="V621" s="34"/>
      <c r="W621" s="35"/>
      <c r="X621" s="36" t="str">
        <f t="shared" ca="1" si="72"/>
        <v/>
      </c>
      <c r="Y621" s="37"/>
      <c r="Z621" s="38" t="str">
        <f t="shared" si="73"/>
        <v/>
      </c>
    </row>
    <row r="622" spans="1:26" s="39" customFormat="1">
      <c r="A622" s="30">
        <v>619</v>
      </c>
      <c r="B622" s="31"/>
      <c r="C622" s="31"/>
      <c r="D622" s="44"/>
      <c r="E622" s="72" t="str">
        <f>IFERROR(IF(INDEX(Sheet3!$B$2:$B$8, MATCH(D622, Sheet3!$A$2:$A$8, 0)) = 0, "", INDEX(Sheet3!$B$2:$B$8, MATCH(D622, Sheet3!$A$2:$A$8, 0))), "")</f>
        <v/>
      </c>
      <c r="F622" s="31"/>
      <c r="G622" s="45"/>
      <c r="H622" s="63" t="str">
        <f>IFERROR(INDEX(Sheet3!$F$2:$F$114, MATCH(G622, Sheet3!$E$2:$E$114, 0)), "")</f>
        <v/>
      </c>
      <c r="I622" s="32"/>
      <c r="J622" s="40" t="str">
        <f t="shared" ca="1" si="71"/>
        <v/>
      </c>
      <c r="K622" s="34"/>
      <c r="L622" s="59" t="str">
        <f t="shared" ca="1" si="77"/>
        <v/>
      </c>
      <c r="M622" s="34"/>
      <c r="N622" s="47" t="str">
        <f t="shared" ca="1" si="78"/>
        <v/>
      </c>
      <c r="O622" s="75"/>
      <c r="P622" s="75"/>
      <c r="Q622" s="47" t="str">
        <f t="shared" ca="1" si="74"/>
        <v/>
      </c>
      <c r="R622" s="34"/>
      <c r="S622" s="59" t="str">
        <f t="shared" ca="1" si="75"/>
        <v/>
      </c>
      <c r="T622" s="32"/>
      <c r="U622" s="33" t="str">
        <f t="shared" ca="1" si="76"/>
        <v/>
      </c>
      <c r="V622" s="34"/>
      <c r="W622" s="35"/>
      <c r="X622" s="36" t="str">
        <f t="shared" ca="1" si="72"/>
        <v/>
      </c>
      <c r="Y622" s="37"/>
      <c r="Z622" s="38" t="str">
        <f t="shared" si="73"/>
        <v/>
      </c>
    </row>
    <row r="623" spans="1:26" s="39" customFormat="1">
      <c r="A623" s="30">
        <v>620</v>
      </c>
      <c r="B623" s="31"/>
      <c r="C623" s="31"/>
      <c r="D623" s="44"/>
      <c r="E623" s="72" t="str">
        <f>IFERROR(IF(INDEX(Sheet3!$B$2:$B$8, MATCH(D623, Sheet3!$A$2:$A$8, 0)) = 0, "", INDEX(Sheet3!$B$2:$B$8, MATCH(D623, Sheet3!$A$2:$A$8, 0))), "")</f>
        <v/>
      </c>
      <c r="F623" s="31"/>
      <c r="G623" s="45"/>
      <c r="H623" s="63" t="str">
        <f>IFERROR(INDEX(Sheet3!$F$2:$F$114, MATCH(G623, Sheet3!$E$2:$E$114, 0)), "")</f>
        <v/>
      </c>
      <c r="I623" s="32"/>
      <c r="J623" s="40" t="str">
        <f t="shared" ca="1" si="71"/>
        <v/>
      </c>
      <c r="K623" s="34"/>
      <c r="L623" s="59" t="str">
        <f t="shared" ca="1" si="77"/>
        <v/>
      </c>
      <c r="M623" s="34"/>
      <c r="N623" s="47" t="str">
        <f t="shared" ca="1" si="78"/>
        <v/>
      </c>
      <c r="O623" s="75"/>
      <c r="P623" s="75"/>
      <c r="Q623" s="47" t="str">
        <f t="shared" ca="1" si="74"/>
        <v/>
      </c>
      <c r="R623" s="34"/>
      <c r="S623" s="59" t="str">
        <f t="shared" ca="1" si="75"/>
        <v/>
      </c>
      <c r="T623" s="32"/>
      <c r="U623" s="33" t="str">
        <f t="shared" ca="1" si="76"/>
        <v/>
      </c>
      <c r="V623" s="34"/>
      <c r="W623" s="35"/>
      <c r="X623" s="36" t="str">
        <f t="shared" ca="1" si="72"/>
        <v/>
      </c>
      <c r="Y623" s="37"/>
      <c r="Z623" s="38" t="str">
        <f t="shared" si="73"/>
        <v/>
      </c>
    </row>
    <row r="624" spans="1:26" s="39" customFormat="1">
      <c r="A624" s="30">
        <v>621</v>
      </c>
      <c r="B624" s="31"/>
      <c r="C624" s="31"/>
      <c r="D624" s="44"/>
      <c r="E624" s="72" t="str">
        <f>IFERROR(IF(INDEX(Sheet3!$B$2:$B$8, MATCH(D624, Sheet3!$A$2:$A$8, 0)) = 0, "", INDEX(Sheet3!$B$2:$B$8, MATCH(D624, Sheet3!$A$2:$A$8, 0))), "")</f>
        <v/>
      </c>
      <c r="F624" s="31"/>
      <c r="G624" s="45"/>
      <c r="H624" s="63" t="str">
        <f>IFERROR(INDEX(Sheet3!$F$2:$F$114, MATCH(G624, Sheet3!$E$2:$E$114, 0)), "")</f>
        <v/>
      </c>
      <c r="I624" s="32"/>
      <c r="J624" s="40" t="str">
        <f t="shared" ca="1" si="71"/>
        <v/>
      </c>
      <c r="K624" s="34"/>
      <c r="L624" s="59" t="str">
        <f t="shared" ca="1" si="77"/>
        <v/>
      </c>
      <c r="M624" s="34"/>
      <c r="N624" s="47" t="str">
        <f t="shared" ca="1" si="78"/>
        <v/>
      </c>
      <c r="O624" s="75"/>
      <c r="P624" s="75"/>
      <c r="Q624" s="47" t="str">
        <f t="shared" ca="1" si="74"/>
        <v/>
      </c>
      <c r="R624" s="34"/>
      <c r="S624" s="59" t="str">
        <f t="shared" ca="1" si="75"/>
        <v/>
      </c>
      <c r="T624" s="32"/>
      <c r="U624" s="33" t="str">
        <f t="shared" ca="1" si="76"/>
        <v/>
      </c>
      <c r="V624" s="34"/>
      <c r="W624" s="35"/>
      <c r="X624" s="36" t="str">
        <f t="shared" ca="1" si="72"/>
        <v/>
      </c>
      <c r="Y624" s="37"/>
      <c r="Z624" s="38" t="str">
        <f t="shared" si="73"/>
        <v/>
      </c>
    </row>
    <row r="625" spans="1:26" s="39" customFormat="1">
      <c r="A625" s="30">
        <v>622</v>
      </c>
      <c r="B625" s="31"/>
      <c r="C625" s="31"/>
      <c r="D625" s="44"/>
      <c r="E625" s="72" t="str">
        <f>IFERROR(IF(INDEX(Sheet3!$B$2:$B$8, MATCH(D625, Sheet3!$A$2:$A$8, 0)) = 0, "", INDEX(Sheet3!$B$2:$B$8, MATCH(D625, Sheet3!$A$2:$A$8, 0))), "")</f>
        <v/>
      </c>
      <c r="F625" s="31"/>
      <c r="G625" s="45"/>
      <c r="H625" s="63" t="str">
        <f>IFERROR(INDEX(Sheet3!$F$2:$F$114, MATCH(G625, Sheet3!$E$2:$E$114, 0)), "")</f>
        <v/>
      </c>
      <c r="I625" s="32"/>
      <c r="J625" s="40" t="str">
        <f t="shared" ca="1" si="71"/>
        <v/>
      </c>
      <c r="K625" s="34"/>
      <c r="L625" s="59" t="str">
        <f t="shared" ca="1" si="77"/>
        <v/>
      </c>
      <c r="M625" s="34"/>
      <c r="N625" s="47" t="str">
        <f t="shared" ca="1" si="78"/>
        <v/>
      </c>
      <c r="O625" s="75"/>
      <c r="P625" s="75"/>
      <c r="Q625" s="47" t="str">
        <f t="shared" ca="1" si="74"/>
        <v/>
      </c>
      <c r="R625" s="34"/>
      <c r="S625" s="59" t="str">
        <f t="shared" ca="1" si="75"/>
        <v/>
      </c>
      <c r="T625" s="32"/>
      <c r="U625" s="33" t="str">
        <f t="shared" ca="1" si="76"/>
        <v/>
      </c>
      <c r="V625" s="34"/>
      <c r="W625" s="35"/>
      <c r="X625" s="36" t="str">
        <f t="shared" ca="1" si="72"/>
        <v/>
      </c>
      <c r="Y625" s="37"/>
      <c r="Z625" s="38" t="str">
        <f t="shared" si="73"/>
        <v/>
      </c>
    </row>
    <row r="626" spans="1:26" s="39" customFormat="1">
      <c r="A626" s="30">
        <v>623</v>
      </c>
      <c r="B626" s="31"/>
      <c r="C626" s="31"/>
      <c r="D626" s="44"/>
      <c r="E626" s="72" t="str">
        <f>IFERROR(IF(INDEX(Sheet3!$B$2:$B$8, MATCH(D626, Sheet3!$A$2:$A$8, 0)) = 0, "", INDEX(Sheet3!$B$2:$B$8, MATCH(D626, Sheet3!$A$2:$A$8, 0))), "")</f>
        <v/>
      </c>
      <c r="F626" s="31"/>
      <c r="G626" s="45"/>
      <c r="H626" s="63" t="str">
        <f>IFERROR(INDEX(Sheet3!$F$2:$F$114, MATCH(G626, Sheet3!$E$2:$E$114, 0)), "")</f>
        <v/>
      </c>
      <c r="I626" s="32"/>
      <c r="J626" s="40" t="str">
        <f t="shared" ca="1" si="71"/>
        <v/>
      </c>
      <c r="K626" s="34"/>
      <c r="L626" s="59" t="str">
        <f t="shared" ca="1" si="77"/>
        <v/>
      </c>
      <c r="M626" s="34"/>
      <c r="N626" s="47" t="str">
        <f t="shared" ca="1" si="78"/>
        <v/>
      </c>
      <c r="O626" s="75"/>
      <c r="P626" s="75"/>
      <c r="Q626" s="47" t="str">
        <f t="shared" ca="1" si="74"/>
        <v/>
      </c>
      <c r="R626" s="34"/>
      <c r="S626" s="59" t="str">
        <f t="shared" ca="1" si="75"/>
        <v/>
      </c>
      <c r="T626" s="32"/>
      <c r="U626" s="33" t="str">
        <f t="shared" ca="1" si="76"/>
        <v/>
      </c>
      <c r="V626" s="34"/>
      <c r="W626" s="35"/>
      <c r="X626" s="36" t="str">
        <f t="shared" ca="1" si="72"/>
        <v/>
      </c>
      <c r="Y626" s="37"/>
      <c r="Z626" s="38" t="str">
        <f t="shared" si="73"/>
        <v/>
      </c>
    </row>
    <row r="627" spans="1:26" s="39" customFormat="1">
      <c r="A627" s="30">
        <v>624</v>
      </c>
      <c r="B627" s="31"/>
      <c r="C627" s="31"/>
      <c r="D627" s="44"/>
      <c r="E627" s="72" t="str">
        <f>IFERROR(IF(INDEX(Sheet3!$B$2:$B$8, MATCH(D627, Sheet3!$A$2:$A$8, 0)) = 0, "", INDEX(Sheet3!$B$2:$B$8, MATCH(D627, Sheet3!$A$2:$A$8, 0))), "")</f>
        <v/>
      </c>
      <c r="F627" s="31"/>
      <c r="G627" s="45"/>
      <c r="H627" s="63" t="str">
        <f>IFERROR(INDEX(Sheet3!$F$2:$F$114, MATCH(G627, Sheet3!$E$2:$E$114, 0)), "")</f>
        <v/>
      </c>
      <c r="I627" s="32"/>
      <c r="J627" s="40" t="str">
        <f t="shared" ca="1" si="71"/>
        <v/>
      </c>
      <c r="K627" s="34"/>
      <c r="L627" s="59" t="str">
        <f t="shared" ca="1" si="77"/>
        <v/>
      </c>
      <c r="M627" s="34"/>
      <c r="N627" s="47" t="str">
        <f t="shared" ca="1" si="78"/>
        <v/>
      </c>
      <c r="O627" s="75"/>
      <c r="P627" s="75"/>
      <c r="Q627" s="47" t="str">
        <f t="shared" ca="1" si="74"/>
        <v/>
      </c>
      <c r="R627" s="34"/>
      <c r="S627" s="59" t="str">
        <f t="shared" ca="1" si="75"/>
        <v/>
      </c>
      <c r="T627" s="32"/>
      <c r="U627" s="33" t="str">
        <f t="shared" ca="1" si="76"/>
        <v/>
      </c>
      <c r="V627" s="34"/>
      <c r="W627" s="35"/>
      <c r="X627" s="36" t="str">
        <f t="shared" ca="1" si="72"/>
        <v/>
      </c>
      <c r="Y627" s="37"/>
      <c r="Z627" s="38" t="str">
        <f t="shared" si="73"/>
        <v/>
      </c>
    </row>
    <row r="628" spans="1:26" s="39" customFormat="1">
      <c r="A628" s="30">
        <v>625</v>
      </c>
      <c r="B628" s="31"/>
      <c r="C628" s="31"/>
      <c r="D628" s="44"/>
      <c r="E628" s="72" t="str">
        <f>IFERROR(IF(INDEX(Sheet3!$B$2:$B$8, MATCH(D628, Sheet3!$A$2:$A$8, 0)) = 0, "", INDEX(Sheet3!$B$2:$B$8, MATCH(D628, Sheet3!$A$2:$A$8, 0))), "")</f>
        <v/>
      </c>
      <c r="F628" s="31"/>
      <c r="G628" s="45"/>
      <c r="H628" s="63" t="str">
        <f>IFERROR(INDEX(Sheet3!$F$2:$F$114, MATCH(G628, Sheet3!$E$2:$E$114, 0)), "")</f>
        <v/>
      </c>
      <c r="I628" s="32"/>
      <c r="J628" s="40" t="str">
        <f t="shared" ca="1" si="71"/>
        <v/>
      </c>
      <c r="K628" s="34"/>
      <c r="L628" s="59" t="str">
        <f t="shared" ca="1" si="77"/>
        <v/>
      </c>
      <c r="M628" s="34"/>
      <c r="N628" s="47" t="str">
        <f t="shared" ca="1" si="78"/>
        <v/>
      </c>
      <c r="O628" s="75"/>
      <c r="P628" s="75"/>
      <c r="Q628" s="47" t="str">
        <f t="shared" ca="1" si="74"/>
        <v/>
      </c>
      <c r="R628" s="34"/>
      <c r="S628" s="59" t="str">
        <f t="shared" ca="1" si="75"/>
        <v/>
      </c>
      <c r="T628" s="32"/>
      <c r="U628" s="33" t="str">
        <f t="shared" ca="1" si="76"/>
        <v/>
      </c>
      <c r="V628" s="34"/>
      <c r="W628" s="35"/>
      <c r="X628" s="36" t="str">
        <f t="shared" ca="1" si="72"/>
        <v/>
      </c>
      <c r="Y628" s="37"/>
      <c r="Z628" s="38" t="str">
        <f t="shared" si="73"/>
        <v/>
      </c>
    </row>
    <row r="629" spans="1:26" s="39" customFormat="1">
      <c r="A629" s="30">
        <v>626</v>
      </c>
      <c r="B629" s="31"/>
      <c r="C629" s="31"/>
      <c r="D629" s="44"/>
      <c r="E629" s="72" t="str">
        <f>IFERROR(IF(INDEX(Sheet3!$B$2:$B$8, MATCH(D629, Sheet3!$A$2:$A$8, 0)) = 0, "", INDEX(Sheet3!$B$2:$B$8, MATCH(D629, Sheet3!$A$2:$A$8, 0))), "")</f>
        <v/>
      </c>
      <c r="F629" s="31"/>
      <c r="G629" s="45"/>
      <c r="H629" s="63" t="str">
        <f>IFERROR(INDEX(Sheet3!$F$2:$F$114, MATCH(G629, Sheet3!$E$2:$E$114, 0)), "")</f>
        <v/>
      </c>
      <c r="I629" s="32"/>
      <c r="J629" s="40" t="str">
        <f t="shared" ca="1" si="71"/>
        <v/>
      </c>
      <c r="K629" s="34"/>
      <c r="L629" s="59" t="str">
        <f t="shared" ca="1" si="77"/>
        <v/>
      </c>
      <c r="M629" s="34"/>
      <c r="N629" s="47" t="str">
        <f t="shared" ca="1" si="78"/>
        <v/>
      </c>
      <c r="O629" s="75"/>
      <c r="P629" s="75"/>
      <c r="Q629" s="47" t="str">
        <f t="shared" ca="1" si="74"/>
        <v/>
      </c>
      <c r="R629" s="34"/>
      <c r="S629" s="59" t="str">
        <f t="shared" ca="1" si="75"/>
        <v/>
      </c>
      <c r="T629" s="32"/>
      <c r="U629" s="33" t="str">
        <f t="shared" ca="1" si="76"/>
        <v/>
      </c>
      <c r="V629" s="34"/>
      <c r="W629" s="35"/>
      <c r="X629" s="36" t="str">
        <f t="shared" ca="1" si="72"/>
        <v/>
      </c>
      <c r="Y629" s="37"/>
      <c r="Z629" s="38" t="str">
        <f t="shared" si="73"/>
        <v/>
      </c>
    </row>
    <row r="630" spans="1:26" s="39" customFormat="1">
      <c r="A630" s="30">
        <v>627</v>
      </c>
      <c r="B630" s="31"/>
      <c r="C630" s="31"/>
      <c r="D630" s="44"/>
      <c r="E630" s="72" t="str">
        <f>IFERROR(IF(INDEX(Sheet3!$B$2:$B$8, MATCH(D630, Sheet3!$A$2:$A$8, 0)) = 0, "", INDEX(Sheet3!$B$2:$B$8, MATCH(D630, Sheet3!$A$2:$A$8, 0))), "")</f>
        <v/>
      </c>
      <c r="F630" s="31"/>
      <c r="G630" s="45"/>
      <c r="H630" s="63" t="str">
        <f>IFERROR(INDEX(Sheet3!$F$2:$F$114, MATCH(G630, Sheet3!$E$2:$E$114, 0)), "")</f>
        <v/>
      </c>
      <c r="I630" s="32"/>
      <c r="J630" s="40" t="str">
        <f t="shared" ca="1" si="71"/>
        <v/>
      </c>
      <c r="K630" s="34"/>
      <c r="L630" s="59" t="str">
        <f t="shared" ca="1" si="77"/>
        <v/>
      </c>
      <c r="M630" s="34"/>
      <c r="N630" s="47" t="str">
        <f t="shared" ca="1" si="78"/>
        <v/>
      </c>
      <c r="O630" s="75"/>
      <c r="P630" s="75"/>
      <c r="Q630" s="47" t="str">
        <f t="shared" ca="1" si="74"/>
        <v/>
      </c>
      <c r="R630" s="34"/>
      <c r="S630" s="59" t="str">
        <f t="shared" ca="1" si="75"/>
        <v/>
      </c>
      <c r="T630" s="32"/>
      <c r="U630" s="33" t="str">
        <f t="shared" ca="1" si="76"/>
        <v/>
      </c>
      <c r="V630" s="34"/>
      <c r="W630" s="35"/>
      <c r="X630" s="36" t="str">
        <f t="shared" ca="1" si="72"/>
        <v/>
      </c>
      <c r="Y630" s="37"/>
      <c r="Z630" s="38" t="str">
        <f t="shared" si="73"/>
        <v/>
      </c>
    </row>
    <row r="631" spans="1:26" s="39" customFormat="1">
      <c r="A631" s="30">
        <v>628</v>
      </c>
      <c r="B631" s="31"/>
      <c r="C631" s="31"/>
      <c r="D631" s="44"/>
      <c r="E631" s="72" t="str">
        <f>IFERROR(IF(INDEX(Sheet3!$B$2:$B$8, MATCH(D631, Sheet3!$A$2:$A$8, 0)) = 0, "", INDEX(Sheet3!$B$2:$B$8, MATCH(D631, Sheet3!$A$2:$A$8, 0))), "")</f>
        <v/>
      </c>
      <c r="F631" s="31"/>
      <c r="G631" s="45"/>
      <c r="H631" s="63" t="str">
        <f>IFERROR(INDEX(Sheet3!$F$2:$F$114, MATCH(G631, Sheet3!$E$2:$E$114, 0)), "")</f>
        <v/>
      </c>
      <c r="I631" s="32"/>
      <c r="J631" s="40" t="str">
        <f t="shared" ca="1" si="71"/>
        <v/>
      </c>
      <c r="K631" s="34"/>
      <c r="L631" s="59" t="str">
        <f t="shared" ca="1" si="77"/>
        <v/>
      </c>
      <c r="M631" s="34"/>
      <c r="N631" s="47" t="str">
        <f t="shared" ca="1" si="78"/>
        <v/>
      </c>
      <c r="O631" s="75"/>
      <c r="P631" s="75"/>
      <c r="Q631" s="47" t="str">
        <f t="shared" ca="1" si="74"/>
        <v/>
      </c>
      <c r="R631" s="34"/>
      <c r="S631" s="59" t="str">
        <f t="shared" ca="1" si="75"/>
        <v/>
      </c>
      <c r="T631" s="32"/>
      <c r="U631" s="33" t="str">
        <f t="shared" ca="1" si="76"/>
        <v/>
      </c>
      <c r="V631" s="34"/>
      <c r="W631" s="35"/>
      <c r="X631" s="36" t="str">
        <f t="shared" ca="1" si="72"/>
        <v/>
      </c>
      <c r="Y631" s="37"/>
      <c r="Z631" s="38" t="str">
        <f t="shared" si="73"/>
        <v/>
      </c>
    </row>
    <row r="632" spans="1:26" s="39" customFormat="1">
      <c r="A632" s="30">
        <v>629</v>
      </c>
      <c r="B632" s="31"/>
      <c r="C632" s="31"/>
      <c r="D632" s="44"/>
      <c r="E632" s="72" t="str">
        <f>IFERROR(IF(INDEX(Sheet3!$B$2:$B$8, MATCH(D632, Sheet3!$A$2:$A$8, 0)) = 0, "", INDEX(Sheet3!$B$2:$B$8, MATCH(D632, Sheet3!$A$2:$A$8, 0))), "")</f>
        <v/>
      </c>
      <c r="F632" s="31"/>
      <c r="G632" s="45"/>
      <c r="H632" s="63" t="str">
        <f>IFERROR(INDEX(Sheet3!$F$2:$F$114, MATCH(G632, Sheet3!$E$2:$E$114, 0)), "")</f>
        <v/>
      </c>
      <c r="I632" s="32"/>
      <c r="J632" s="40" t="str">
        <f t="shared" ca="1" si="71"/>
        <v/>
      </c>
      <c r="K632" s="34"/>
      <c r="L632" s="59" t="str">
        <f t="shared" ca="1" si="77"/>
        <v/>
      </c>
      <c r="M632" s="34"/>
      <c r="N632" s="47" t="str">
        <f t="shared" ca="1" si="78"/>
        <v/>
      </c>
      <c r="O632" s="75"/>
      <c r="P632" s="75"/>
      <c r="Q632" s="47" t="str">
        <f t="shared" ca="1" si="74"/>
        <v/>
      </c>
      <c r="R632" s="34"/>
      <c r="S632" s="59" t="str">
        <f t="shared" ca="1" si="75"/>
        <v/>
      </c>
      <c r="T632" s="32"/>
      <c r="U632" s="33" t="str">
        <f t="shared" ca="1" si="76"/>
        <v/>
      </c>
      <c r="V632" s="34"/>
      <c r="W632" s="35"/>
      <c r="X632" s="36" t="str">
        <f t="shared" ca="1" si="72"/>
        <v/>
      </c>
      <c r="Y632" s="37"/>
      <c r="Z632" s="38" t="str">
        <f t="shared" si="73"/>
        <v/>
      </c>
    </row>
    <row r="633" spans="1:26" s="39" customFormat="1">
      <c r="A633" s="30">
        <v>630</v>
      </c>
      <c r="B633" s="31"/>
      <c r="C633" s="31"/>
      <c r="D633" s="44"/>
      <c r="E633" s="72" t="str">
        <f>IFERROR(IF(INDEX(Sheet3!$B$2:$B$8, MATCH(D633, Sheet3!$A$2:$A$8, 0)) = 0, "", INDEX(Sheet3!$B$2:$B$8, MATCH(D633, Sheet3!$A$2:$A$8, 0))), "")</f>
        <v/>
      </c>
      <c r="F633" s="31"/>
      <c r="G633" s="45"/>
      <c r="H633" s="63" t="str">
        <f>IFERROR(INDEX(Sheet3!$F$2:$F$114, MATCH(G633, Sheet3!$E$2:$E$114, 0)), "")</f>
        <v/>
      </c>
      <c r="I633" s="32"/>
      <c r="J633" s="40" t="str">
        <f t="shared" ca="1" si="71"/>
        <v/>
      </c>
      <c r="K633" s="34"/>
      <c r="L633" s="59" t="str">
        <f t="shared" ca="1" si="77"/>
        <v/>
      </c>
      <c r="M633" s="34"/>
      <c r="N633" s="47" t="str">
        <f t="shared" ca="1" si="78"/>
        <v/>
      </c>
      <c r="O633" s="75"/>
      <c r="P633" s="75"/>
      <c r="Q633" s="47" t="str">
        <f t="shared" ca="1" si="74"/>
        <v/>
      </c>
      <c r="R633" s="34"/>
      <c r="S633" s="59" t="str">
        <f t="shared" ca="1" si="75"/>
        <v/>
      </c>
      <c r="T633" s="32"/>
      <c r="U633" s="33" t="str">
        <f t="shared" ca="1" si="76"/>
        <v/>
      </c>
      <c r="V633" s="34"/>
      <c r="W633" s="35"/>
      <c r="X633" s="36" t="str">
        <f t="shared" ca="1" si="72"/>
        <v/>
      </c>
      <c r="Y633" s="37"/>
      <c r="Z633" s="38" t="str">
        <f t="shared" si="73"/>
        <v/>
      </c>
    </row>
    <row r="634" spans="1:26" s="39" customFormat="1">
      <c r="A634" s="30">
        <v>631</v>
      </c>
      <c r="B634" s="31"/>
      <c r="C634" s="31"/>
      <c r="D634" s="44"/>
      <c r="E634" s="72" t="str">
        <f>IFERROR(IF(INDEX(Sheet3!$B$2:$B$8, MATCH(D634, Sheet3!$A$2:$A$8, 0)) = 0, "", INDEX(Sheet3!$B$2:$B$8, MATCH(D634, Sheet3!$A$2:$A$8, 0))), "")</f>
        <v/>
      </c>
      <c r="F634" s="31"/>
      <c r="G634" s="45"/>
      <c r="H634" s="63" t="str">
        <f>IFERROR(INDEX(Sheet3!$F$2:$F$114, MATCH(G634, Sheet3!$E$2:$E$114, 0)), "")</f>
        <v/>
      </c>
      <c r="I634" s="32"/>
      <c r="J634" s="40" t="str">
        <f t="shared" ca="1" si="71"/>
        <v/>
      </c>
      <c r="K634" s="34"/>
      <c r="L634" s="59" t="str">
        <f t="shared" ca="1" si="77"/>
        <v/>
      </c>
      <c r="M634" s="34"/>
      <c r="N634" s="47" t="str">
        <f t="shared" ca="1" si="78"/>
        <v/>
      </c>
      <c r="O634" s="75"/>
      <c r="P634" s="75"/>
      <c r="Q634" s="47" t="str">
        <f t="shared" ca="1" si="74"/>
        <v/>
      </c>
      <c r="R634" s="34"/>
      <c r="S634" s="59" t="str">
        <f t="shared" ca="1" si="75"/>
        <v/>
      </c>
      <c r="T634" s="32"/>
      <c r="U634" s="33" t="str">
        <f t="shared" ca="1" si="76"/>
        <v/>
      </c>
      <c r="V634" s="34"/>
      <c r="W634" s="35"/>
      <c r="X634" s="36" t="str">
        <f t="shared" ca="1" si="72"/>
        <v/>
      </c>
      <c r="Y634" s="37"/>
      <c r="Z634" s="38" t="str">
        <f t="shared" si="73"/>
        <v/>
      </c>
    </row>
    <row r="635" spans="1:26" s="39" customFormat="1">
      <c r="A635" s="30">
        <v>632</v>
      </c>
      <c r="B635" s="31"/>
      <c r="C635" s="31"/>
      <c r="D635" s="44"/>
      <c r="E635" s="72" t="str">
        <f>IFERROR(IF(INDEX(Sheet3!$B$2:$B$8, MATCH(D635, Sheet3!$A$2:$A$8, 0)) = 0, "", INDEX(Sheet3!$B$2:$B$8, MATCH(D635, Sheet3!$A$2:$A$8, 0))), "")</f>
        <v/>
      </c>
      <c r="F635" s="31"/>
      <c r="G635" s="45"/>
      <c r="H635" s="63" t="str">
        <f>IFERROR(INDEX(Sheet3!$F$2:$F$114, MATCH(G635, Sheet3!$E$2:$E$114, 0)), "")</f>
        <v/>
      </c>
      <c r="I635" s="32"/>
      <c r="J635" s="40" t="str">
        <f t="shared" ca="1" si="71"/>
        <v/>
      </c>
      <c r="K635" s="34"/>
      <c r="L635" s="59" t="str">
        <f t="shared" ca="1" si="77"/>
        <v/>
      </c>
      <c r="M635" s="34"/>
      <c r="N635" s="47" t="str">
        <f t="shared" ca="1" si="78"/>
        <v/>
      </c>
      <c r="O635" s="75"/>
      <c r="P635" s="75"/>
      <c r="Q635" s="47" t="str">
        <f t="shared" ca="1" si="74"/>
        <v/>
      </c>
      <c r="R635" s="34"/>
      <c r="S635" s="59" t="str">
        <f t="shared" ca="1" si="75"/>
        <v/>
      </c>
      <c r="T635" s="32"/>
      <c r="U635" s="33" t="str">
        <f t="shared" ca="1" si="76"/>
        <v/>
      </c>
      <c r="V635" s="34"/>
      <c r="W635" s="35"/>
      <c r="X635" s="36" t="str">
        <f t="shared" ca="1" si="72"/>
        <v/>
      </c>
      <c r="Y635" s="37"/>
      <c r="Z635" s="38" t="str">
        <f t="shared" si="73"/>
        <v/>
      </c>
    </row>
    <row r="636" spans="1:26" s="39" customFormat="1">
      <c r="A636" s="30">
        <v>633</v>
      </c>
      <c r="B636" s="31"/>
      <c r="C636" s="31"/>
      <c r="D636" s="44"/>
      <c r="E636" s="72" t="str">
        <f>IFERROR(IF(INDEX(Sheet3!$B$2:$B$8, MATCH(D636, Sheet3!$A$2:$A$8, 0)) = 0, "", INDEX(Sheet3!$B$2:$B$8, MATCH(D636, Sheet3!$A$2:$A$8, 0))), "")</f>
        <v/>
      </c>
      <c r="F636" s="31"/>
      <c r="G636" s="45"/>
      <c r="H636" s="63" t="str">
        <f>IFERROR(INDEX(Sheet3!$F$2:$F$114, MATCH(G636, Sheet3!$E$2:$E$114, 0)), "")</f>
        <v/>
      </c>
      <c r="I636" s="32"/>
      <c r="J636" s="40" t="str">
        <f t="shared" ca="1" si="71"/>
        <v/>
      </c>
      <c r="K636" s="34"/>
      <c r="L636" s="59" t="str">
        <f t="shared" ca="1" si="77"/>
        <v/>
      </c>
      <c r="M636" s="34"/>
      <c r="N636" s="47" t="str">
        <f t="shared" ca="1" si="78"/>
        <v/>
      </c>
      <c r="O636" s="75"/>
      <c r="P636" s="75"/>
      <c r="Q636" s="47" t="str">
        <f t="shared" ca="1" si="74"/>
        <v/>
      </c>
      <c r="R636" s="34"/>
      <c r="S636" s="59" t="str">
        <f t="shared" ca="1" si="75"/>
        <v/>
      </c>
      <c r="T636" s="32"/>
      <c r="U636" s="33" t="str">
        <f t="shared" ca="1" si="76"/>
        <v/>
      </c>
      <c r="V636" s="34"/>
      <c r="W636" s="35"/>
      <c r="X636" s="36" t="str">
        <f t="shared" ca="1" si="72"/>
        <v/>
      </c>
      <c r="Y636" s="37"/>
      <c r="Z636" s="38" t="str">
        <f t="shared" si="73"/>
        <v/>
      </c>
    </row>
    <row r="637" spans="1:26" s="39" customFormat="1">
      <c r="A637" s="30">
        <v>634</v>
      </c>
      <c r="B637" s="31"/>
      <c r="C637" s="31"/>
      <c r="D637" s="44"/>
      <c r="E637" s="72" t="str">
        <f>IFERROR(IF(INDEX(Sheet3!$B$2:$B$8, MATCH(D637, Sheet3!$A$2:$A$8, 0)) = 0, "", INDEX(Sheet3!$B$2:$B$8, MATCH(D637, Sheet3!$A$2:$A$8, 0))), "")</f>
        <v/>
      </c>
      <c r="F637" s="31"/>
      <c r="G637" s="45"/>
      <c r="H637" s="63" t="str">
        <f>IFERROR(INDEX(Sheet3!$F$2:$F$114, MATCH(G637, Sheet3!$E$2:$E$114, 0)), "")</f>
        <v/>
      </c>
      <c r="I637" s="32"/>
      <c r="J637" s="40" t="str">
        <f t="shared" ca="1" si="71"/>
        <v/>
      </c>
      <c r="K637" s="34"/>
      <c r="L637" s="59" t="str">
        <f t="shared" ca="1" si="77"/>
        <v/>
      </c>
      <c r="M637" s="34"/>
      <c r="N637" s="47" t="str">
        <f t="shared" ca="1" si="78"/>
        <v/>
      </c>
      <c r="O637" s="75"/>
      <c r="P637" s="75"/>
      <c r="Q637" s="47" t="str">
        <f t="shared" ca="1" si="74"/>
        <v/>
      </c>
      <c r="R637" s="34"/>
      <c r="S637" s="59" t="str">
        <f t="shared" ca="1" si="75"/>
        <v/>
      </c>
      <c r="T637" s="32"/>
      <c r="U637" s="33" t="str">
        <f t="shared" ca="1" si="76"/>
        <v/>
      </c>
      <c r="V637" s="34"/>
      <c r="W637" s="35"/>
      <c r="X637" s="36" t="str">
        <f t="shared" ca="1" si="72"/>
        <v/>
      </c>
      <c r="Y637" s="37"/>
      <c r="Z637" s="38" t="str">
        <f t="shared" si="73"/>
        <v/>
      </c>
    </row>
    <row r="638" spans="1:26" s="39" customFormat="1">
      <c r="A638" s="30">
        <v>635</v>
      </c>
      <c r="B638" s="31"/>
      <c r="C638" s="31"/>
      <c r="D638" s="44"/>
      <c r="E638" s="72" t="str">
        <f>IFERROR(IF(INDEX(Sheet3!$B$2:$B$8, MATCH(D638, Sheet3!$A$2:$A$8, 0)) = 0, "", INDEX(Sheet3!$B$2:$B$8, MATCH(D638, Sheet3!$A$2:$A$8, 0))), "")</f>
        <v/>
      </c>
      <c r="F638" s="31"/>
      <c r="G638" s="45"/>
      <c r="H638" s="63" t="str">
        <f>IFERROR(INDEX(Sheet3!$F$2:$F$114, MATCH(G638, Sheet3!$E$2:$E$114, 0)), "")</f>
        <v/>
      </c>
      <c r="I638" s="32"/>
      <c r="J638" s="40" t="str">
        <f t="shared" ca="1" si="71"/>
        <v/>
      </c>
      <c r="K638" s="34"/>
      <c r="L638" s="59" t="str">
        <f t="shared" ca="1" si="77"/>
        <v/>
      </c>
      <c r="M638" s="34"/>
      <c r="N638" s="47" t="str">
        <f t="shared" ca="1" si="78"/>
        <v/>
      </c>
      <c r="O638" s="75"/>
      <c r="P638" s="75"/>
      <c r="Q638" s="47" t="str">
        <f t="shared" ca="1" si="74"/>
        <v/>
      </c>
      <c r="R638" s="34"/>
      <c r="S638" s="59" t="str">
        <f t="shared" ca="1" si="75"/>
        <v/>
      </c>
      <c r="T638" s="32"/>
      <c r="U638" s="33" t="str">
        <f t="shared" ca="1" si="76"/>
        <v/>
      </c>
      <c r="V638" s="34"/>
      <c r="W638" s="35"/>
      <c r="X638" s="36" t="str">
        <f t="shared" ca="1" si="72"/>
        <v/>
      </c>
      <c r="Y638" s="37"/>
      <c r="Z638" s="38" t="str">
        <f t="shared" si="73"/>
        <v/>
      </c>
    </row>
    <row r="639" spans="1:26" s="39" customFormat="1">
      <c r="A639" s="30">
        <v>636</v>
      </c>
      <c r="B639" s="31"/>
      <c r="C639" s="31"/>
      <c r="D639" s="44"/>
      <c r="E639" s="72" t="str">
        <f>IFERROR(IF(INDEX(Sheet3!$B$2:$B$8, MATCH(D639, Sheet3!$A$2:$A$8, 0)) = 0, "", INDEX(Sheet3!$B$2:$B$8, MATCH(D639, Sheet3!$A$2:$A$8, 0))), "")</f>
        <v/>
      </c>
      <c r="F639" s="31"/>
      <c r="G639" s="45"/>
      <c r="H639" s="63" t="str">
        <f>IFERROR(INDEX(Sheet3!$F$2:$F$114, MATCH(G639, Sheet3!$E$2:$E$114, 0)), "")</f>
        <v/>
      </c>
      <c r="I639" s="32"/>
      <c r="J639" s="40" t="str">
        <f t="shared" ca="1" si="71"/>
        <v/>
      </c>
      <c r="K639" s="34"/>
      <c r="L639" s="59" t="str">
        <f t="shared" ca="1" si="77"/>
        <v/>
      </c>
      <c r="M639" s="34"/>
      <c r="N639" s="47" t="str">
        <f t="shared" ca="1" si="78"/>
        <v/>
      </c>
      <c r="O639" s="75"/>
      <c r="P639" s="75"/>
      <c r="Q639" s="47" t="str">
        <f t="shared" ca="1" si="74"/>
        <v/>
      </c>
      <c r="R639" s="34"/>
      <c r="S639" s="59" t="str">
        <f t="shared" ca="1" si="75"/>
        <v/>
      </c>
      <c r="T639" s="32"/>
      <c r="U639" s="33" t="str">
        <f t="shared" ca="1" si="76"/>
        <v/>
      </c>
      <c r="V639" s="34"/>
      <c r="W639" s="35"/>
      <c r="X639" s="36" t="str">
        <f t="shared" ca="1" si="72"/>
        <v/>
      </c>
      <c r="Y639" s="37"/>
      <c r="Z639" s="38" t="str">
        <f t="shared" si="73"/>
        <v/>
      </c>
    </row>
    <row r="640" spans="1:26" s="39" customFormat="1">
      <c r="A640" s="30">
        <v>637</v>
      </c>
      <c r="B640" s="31"/>
      <c r="C640" s="31"/>
      <c r="D640" s="44"/>
      <c r="E640" s="72" t="str">
        <f>IFERROR(IF(INDEX(Sheet3!$B$2:$B$8, MATCH(D640, Sheet3!$A$2:$A$8, 0)) = 0, "", INDEX(Sheet3!$B$2:$B$8, MATCH(D640, Sheet3!$A$2:$A$8, 0))), "")</f>
        <v/>
      </c>
      <c r="F640" s="31"/>
      <c r="G640" s="45"/>
      <c r="H640" s="63" t="str">
        <f>IFERROR(INDEX(Sheet3!$F$2:$F$114, MATCH(G640, Sheet3!$E$2:$E$114, 0)), "")</f>
        <v/>
      </c>
      <c r="I640" s="32"/>
      <c r="J640" s="40" t="str">
        <f t="shared" ca="1" si="71"/>
        <v/>
      </c>
      <c r="K640" s="34"/>
      <c r="L640" s="59" t="str">
        <f t="shared" ca="1" si="77"/>
        <v/>
      </c>
      <c r="M640" s="34"/>
      <c r="N640" s="47" t="str">
        <f t="shared" ca="1" si="78"/>
        <v/>
      </c>
      <c r="O640" s="75"/>
      <c r="P640" s="75"/>
      <c r="Q640" s="47" t="str">
        <f t="shared" ca="1" si="74"/>
        <v/>
      </c>
      <c r="R640" s="34"/>
      <c r="S640" s="59" t="str">
        <f t="shared" ca="1" si="75"/>
        <v/>
      </c>
      <c r="T640" s="32"/>
      <c r="U640" s="33" t="str">
        <f t="shared" ca="1" si="76"/>
        <v/>
      </c>
      <c r="V640" s="34"/>
      <c r="W640" s="35"/>
      <c r="X640" s="36" t="str">
        <f t="shared" ca="1" si="72"/>
        <v/>
      </c>
      <c r="Y640" s="37"/>
      <c r="Z640" s="38" t="str">
        <f t="shared" si="73"/>
        <v/>
      </c>
    </row>
    <row r="641" spans="1:26" s="39" customFormat="1">
      <c r="A641" s="30">
        <v>638</v>
      </c>
      <c r="B641" s="31"/>
      <c r="C641" s="31"/>
      <c r="D641" s="44"/>
      <c r="E641" s="72" t="str">
        <f>IFERROR(IF(INDEX(Sheet3!$B$2:$B$8, MATCH(D641, Sheet3!$A$2:$A$8, 0)) = 0, "", INDEX(Sheet3!$B$2:$B$8, MATCH(D641, Sheet3!$A$2:$A$8, 0))), "")</f>
        <v/>
      </c>
      <c r="F641" s="31"/>
      <c r="G641" s="45"/>
      <c r="H641" s="63" t="str">
        <f>IFERROR(INDEX(Sheet3!$F$2:$F$114, MATCH(G641, Sheet3!$E$2:$E$114, 0)), "")</f>
        <v/>
      </c>
      <c r="I641" s="32"/>
      <c r="J641" s="40" t="str">
        <f t="shared" ca="1" si="71"/>
        <v/>
      </c>
      <c r="K641" s="34"/>
      <c r="L641" s="59" t="str">
        <f t="shared" ca="1" si="77"/>
        <v/>
      </c>
      <c r="M641" s="34"/>
      <c r="N641" s="47" t="str">
        <f t="shared" ca="1" si="78"/>
        <v/>
      </c>
      <c r="O641" s="75"/>
      <c r="P641" s="75"/>
      <c r="Q641" s="47" t="str">
        <f t="shared" ca="1" si="74"/>
        <v/>
      </c>
      <c r="R641" s="34"/>
      <c r="S641" s="59" t="str">
        <f t="shared" ca="1" si="75"/>
        <v/>
      </c>
      <c r="T641" s="32"/>
      <c r="U641" s="33" t="str">
        <f t="shared" ca="1" si="76"/>
        <v/>
      </c>
      <c r="V641" s="34"/>
      <c r="W641" s="35"/>
      <c r="X641" s="36" t="str">
        <f t="shared" ca="1" si="72"/>
        <v/>
      </c>
      <c r="Y641" s="37"/>
      <c r="Z641" s="38" t="str">
        <f t="shared" si="73"/>
        <v/>
      </c>
    </row>
    <row r="642" spans="1:26" s="39" customFormat="1">
      <c r="A642" s="30">
        <v>639</v>
      </c>
      <c r="B642" s="31"/>
      <c r="C642" s="31"/>
      <c r="D642" s="44"/>
      <c r="E642" s="72" t="str">
        <f>IFERROR(IF(INDEX(Sheet3!$B$2:$B$8, MATCH(D642, Sheet3!$A$2:$A$8, 0)) = 0, "", INDEX(Sheet3!$B$2:$B$8, MATCH(D642, Sheet3!$A$2:$A$8, 0))), "")</f>
        <v/>
      </c>
      <c r="F642" s="31"/>
      <c r="G642" s="45"/>
      <c r="H642" s="63" t="str">
        <f>IFERROR(INDEX(Sheet3!$F$2:$F$114, MATCH(G642, Sheet3!$E$2:$E$114, 0)), "")</f>
        <v/>
      </c>
      <c r="I642" s="32"/>
      <c r="J642" s="40" t="str">
        <f t="shared" ca="1" si="71"/>
        <v/>
      </c>
      <c r="K642" s="34"/>
      <c r="L642" s="59" t="str">
        <f t="shared" ca="1" si="77"/>
        <v/>
      </c>
      <c r="M642" s="34"/>
      <c r="N642" s="47" t="str">
        <f t="shared" ca="1" si="78"/>
        <v/>
      </c>
      <c r="O642" s="75"/>
      <c r="P642" s="75"/>
      <c r="Q642" s="47" t="str">
        <f t="shared" ca="1" si="74"/>
        <v/>
      </c>
      <c r="R642" s="34"/>
      <c r="S642" s="59" t="str">
        <f t="shared" ca="1" si="75"/>
        <v/>
      </c>
      <c r="T642" s="32"/>
      <c r="U642" s="33" t="str">
        <f t="shared" ca="1" si="76"/>
        <v/>
      </c>
      <c r="V642" s="34"/>
      <c r="W642" s="35"/>
      <c r="X642" s="36" t="str">
        <f t="shared" ca="1" si="72"/>
        <v/>
      </c>
      <c r="Y642" s="37"/>
      <c r="Z642" s="38" t="str">
        <f t="shared" si="73"/>
        <v/>
      </c>
    </row>
    <row r="643" spans="1:26" s="39" customFormat="1">
      <c r="A643" s="30">
        <v>640</v>
      </c>
      <c r="B643" s="31"/>
      <c r="C643" s="31"/>
      <c r="D643" s="44"/>
      <c r="E643" s="72" t="str">
        <f>IFERROR(IF(INDEX(Sheet3!$B$2:$B$8, MATCH(D643, Sheet3!$A$2:$A$8, 0)) = 0, "", INDEX(Sheet3!$B$2:$B$8, MATCH(D643, Sheet3!$A$2:$A$8, 0))), "")</f>
        <v/>
      </c>
      <c r="F643" s="31"/>
      <c r="G643" s="45"/>
      <c r="H643" s="63" t="str">
        <f>IFERROR(INDEX(Sheet3!$F$2:$F$114, MATCH(G643, Sheet3!$E$2:$E$114, 0)), "")</f>
        <v/>
      </c>
      <c r="I643" s="32"/>
      <c r="J643" s="40" t="str">
        <f t="shared" ca="1" si="71"/>
        <v/>
      </c>
      <c r="K643" s="34"/>
      <c r="L643" s="59" t="str">
        <f t="shared" ca="1" si="77"/>
        <v/>
      </c>
      <c r="M643" s="34"/>
      <c r="N643" s="47" t="str">
        <f t="shared" ca="1" si="78"/>
        <v/>
      </c>
      <c r="O643" s="75"/>
      <c r="P643" s="75"/>
      <c r="Q643" s="47" t="str">
        <f t="shared" ca="1" si="74"/>
        <v/>
      </c>
      <c r="R643" s="34"/>
      <c r="S643" s="59" t="str">
        <f t="shared" ca="1" si="75"/>
        <v/>
      </c>
      <c r="T643" s="32"/>
      <c r="U643" s="33" t="str">
        <f t="shared" ca="1" si="76"/>
        <v/>
      </c>
      <c r="V643" s="34"/>
      <c r="W643" s="35"/>
      <c r="X643" s="36" t="str">
        <f t="shared" ca="1" si="72"/>
        <v/>
      </c>
      <c r="Y643" s="37"/>
      <c r="Z643" s="38" t="str">
        <f t="shared" si="73"/>
        <v/>
      </c>
    </row>
    <row r="644" spans="1:26" s="39" customFormat="1">
      <c r="A644" s="30">
        <v>641</v>
      </c>
      <c r="B644" s="31"/>
      <c r="C644" s="31"/>
      <c r="D644" s="44"/>
      <c r="E644" s="72" t="str">
        <f>IFERROR(IF(INDEX(Sheet3!$B$2:$B$8, MATCH(D644, Sheet3!$A$2:$A$8, 0)) = 0, "", INDEX(Sheet3!$B$2:$B$8, MATCH(D644, Sheet3!$A$2:$A$8, 0))), "")</f>
        <v/>
      </c>
      <c r="F644" s="31"/>
      <c r="G644" s="45"/>
      <c r="H644" s="63" t="str">
        <f>IFERROR(INDEX(Sheet3!$F$2:$F$114, MATCH(G644, Sheet3!$E$2:$E$114, 0)), "")</f>
        <v/>
      </c>
      <c r="I644" s="32"/>
      <c r="J644" s="40" t="str">
        <f t="shared" ca="1" si="71"/>
        <v/>
      </c>
      <c r="K644" s="34"/>
      <c r="L644" s="59" t="str">
        <f t="shared" ca="1" si="77"/>
        <v/>
      </c>
      <c r="M644" s="34"/>
      <c r="N644" s="47" t="str">
        <f t="shared" ca="1" si="78"/>
        <v/>
      </c>
      <c r="O644" s="75"/>
      <c r="P644" s="75"/>
      <c r="Q644" s="47" t="str">
        <f t="shared" ca="1" si="74"/>
        <v/>
      </c>
      <c r="R644" s="34"/>
      <c r="S644" s="59" t="str">
        <f t="shared" ca="1" si="75"/>
        <v/>
      </c>
      <c r="T644" s="32"/>
      <c r="U644" s="33" t="str">
        <f t="shared" ca="1" si="76"/>
        <v/>
      </c>
      <c r="V644" s="34"/>
      <c r="W644" s="35"/>
      <c r="X644" s="36" t="str">
        <f t="shared" ca="1" si="72"/>
        <v/>
      </c>
      <c r="Y644" s="37"/>
      <c r="Z644" s="38" t="str">
        <f t="shared" si="73"/>
        <v/>
      </c>
    </row>
    <row r="645" spans="1:26" s="39" customFormat="1">
      <c r="A645" s="30">
        <v>642</v>
      </c>
      <c r="B645" s="31"/>
      <c r="C645" s="31"/>
      <c r="D645" s="44"/>
      <c r="E645" s="72" t="str">
        <f>IFERROR(IF(INDEX(Sheet3!$B$2:$B$8, MATCH(D645, Sheet3!$A$2:$A$8, 0)) = 0, "", INDEX(Sheet3!$B$2:$B$8, MATCH(D645, Sheet3!$A$2:$A$8, 0))), "")</f>
        <v/>
      </c>
      <c r="F645" s="31"/>
      <c r="G645" s="45"/>
      <c r="H645" s="63" t="str">
        <f>IFERROR(INDEX(Sheet3!$F$2:$F$114, MATCH(G645, Sheet3!$E$2:$E$114, 0)), "")</f>
        <v/>
      </c>
      <c r="I645" s="32"/>
      <c r="J645" s="40" t="str">
        <f t="shared" ca="1" si="71"/>
        <v/>
      </c>
      <c r="K645" s="34"/>
      <c r="L645" s="59" t="str">
        <f t="shared" ca="1" si="77"/>
        <v/>
      </c>
      <c r="M645" s="34"/>
      <c r="N645" s="47" t="str">
        <f t="shared" ca="1" si="78"/>
        <v/>
      </c>
      <c r="O645" s="75"/>
      <c r="P645" s="75"/>
      <c r="Q645" s="47" t="str">
        <f t="shared" ca="1" si="74"/>
        <v/>
      </c>
      <c r="R645" s="34"/>
      <c r="S645" s="59" t="str">
        <f t="shared" ca="1" si="75"/>
        <v/>
      </c>
      <c r="T645" s="32"/>
      <c r="U645" s="33" t="str">
        <f t="shared" ca="1" si="76"/>
        <v/>
      </c>
      <c r="V645" s="34"/>
      <c r="W645" s="35"/>
      <c r="X645" s="36" t="str">
        <f t="shared" ca="1" si="72"/>
        <v/>
      </c>
      <c r="Y645" s="37"/>
      <c r="Z645" s="38" t="str">
        <f t="shared" si="73"/>
        <v/>
      </c>
    </row>
    <row r="646" spans="1:26" s="39" customFormat="1">
      <c r="A646" s="30">
        <v>643</v>
      </c>
      <c r="B646" s="31"/>
      <c r="C646" s="31"/>
      <c r="D646" s="44"/>
      <c r="E646" s="72" t="str">
        <f>IFERROR(IF(INDEX(Sheet3!$B$2:$B$8, MATCH(D646, Sheet3!$A$2:$A$8, 0)) = 0, "", INDEX(Sheet3!$B$2:$B$8, MATCH(D646, Sheet3!$A$2:$A$8, 0))), "")</f>
        <v/>
      </c>
      <c r="F646" s="31"/>
      <c r="G646" s="45"/>
      <c r="H646" s="63" t="str">
        <f>IFERROR(INDEX(Sheet3!$F$2:$F$114, MATCH(G646, Sheet3!$E$2:$E$114, 0)), "")</f>
        <v/>
      </c>
      <c r="I646" s="32"/>
      <c r="J646" s="40" t="str">
        <f t="shared" ref="J646:J709" ca="1" si="79">IF(I646="","",IF(Y646&lt;&gt;"",Y646-I646,TODAY()-I646))</f>
        <v/>
      </c>
      <c r="K646" s="34"/>
      <c r="L646" s="59" t="str">
        <f t="shared" ca="1" si="77"/>
        <v/>
      </c>
      <c r="M646" s="34"/>
      <c r="N646" s="47" t="str">
        <f t="shared" ca="1" si="78"/>
        <v/>
      </c>
      <c r="O646" s="75"/>
      <c r="P646" s="75"/>
      <c r="Q646" s="47" t="str">
        <f t="shared" ca="1" si="74"/>
        <v/>
      </c>
      <c r="R646" s="34"/>
      <c r="S646" s="59" t="str">
        <f t="shared" ca="1" si="75"/>
        <v/>
      </c>
      <c r="T646" s="32"/>
      <c r="U646" s="33" t="str">
        <f t="shared" ca="1" si="76"/>
        <v/>
      </c>
      <c r="V646" s="34"/>
      <c r="W646" s="35"/>
      <c r="X646" s="36" t="str">
        <f t="shared" ref="X646:X709" ca="1" si="80">IF(I646="","",IF(Y646&lt;&gt;"","Completed",IF(TODAY()&lt;V646,"Planned",IF(TODAY()=V646,"Due","Overdue"))))</f>
        <v/>
      </c>
      <c r="Y646" s="37"/>
      <c r="Z646" s="38" t="str">
        <f t="shared" ref="Z646:Z709" si="81">IF(Y646="","",IF(Y646&lt;=V646,1,0))</f>
        <v/>
      </c>
    </row>
    <row r="647" spans="1:26" s="39" customFormat="1">
      <c r="A647" s="30">
        <v>644</v>
      </c>
      <c r="B647" s="31"/>
      <c r="C647" s="31"/>
      <c r="D647" s="44"/>
      <c r="E647" s="72" t="str">
        <f>IFERROR(IF(INDEX(Sheet3!$B$2:$B$8, MATCH(D647, Sheet3!$A$2:$A$8, 0)) = 0, "", INDEX(Sheet3!$B$2:$B$8, MATCH(D647, Sheet3!$A$2:$A$8, 0))), "")</f>
        <v/>
      </c>
      <c r="F647" s="31"/>
      <c r="G647" s="45"/>
      <c r="H647" s="63" t="str">
        <f>IFERROR(INDEX(Sheet3!$F$2:$F$114, MATCH(G647, Sheet3!$E$2:$E$114, 0)), "")</f>
        <v/>
      </c>
      <c r="I647" s="32"/>
      <c r="J647" s="40" t="str">
        <f t="shared" ca="1" si="79"/>
        <v/>
      </c>
      <c r="K647" s="34"/>
      <c r="L647" s="59" t="str">
        <f t="shared" ca="1" si="77"/>
        <v/>
      </c>
      <c r="M647" s="34"/>
      <c r="N647" s="47" t="str">
        <f t="shared" ca="1" si="78"/>
        <v/>
      </c>
      <c r="O647" s="75"/>
      <c r="P647" s="75"/>
      <c r="Q647" s="47" t="str">
        <f t="shared" ref="Q647:Q710" ca="1" si="82">IF(P647&lt;&gt;"",P647-O647,IF(O647="","",TODAY()-O647))</f>
        <v/>
      </c>
      <c r="R647" s="34"/>
      <c r="S647" s="59" t="str">
        <f t="shared" ref="S647:S710" ca="1" si="83">IF(T647&lt;&gt;"",T647-R647,IF(R647="","",TODAY()-R647))</f>
        <v/>
      </c>
      <c r="T647" s="32"/>
      <c r="U647" s="33" t="str">
        <f t="shared" ca="1" si="76"/>
        <v/>
      </c>
      <c r="V647" s="34"/>
      <c r="W647" s="35"/>
      <c r="X647" s="36" t="str">
        <f t="shared" ca="1" si="80"/>
        <v/>
      </c>
      <c r="Y647" s="37"/>
      <c r="Z647" s="38" t="str">
        <f t="shared" si="81"/>
        <v/>
      </c>
    </row>
    <row r="648" spans="1:26" s="39" customFormat="1">
      <c r="A648" s="30">
        <v>645</v>
      </c>
      <c r="B648" s="31"/>
      <c r="C648" s="31"/>
      <c r="D648" s="44"/>
      <c r="E648" s="72" t="str">
        <f>IFERROR(IF(INDEX(Sheet3!$B$2:$B$8, MATCH(D648, Sheet3!$A$2:$A$8, 0)) = 0, "", INDEX(Sheet3!$B$2:$B$8, MATCH(D648, Sheet3!$A$2:$A$8, 0))), "")</f>
        <v/>
      </c>
      <c r="F648" s="31"/>
      <c r="G648" s="45"/>
      <c r="H648" s="63" t="str">
        <f>IFERROR(INDEX(Sheet3!$F$2:$F$114, MATCH(G648, Sheet3!$E$2:$E$114, 0)), "")</f>
        <v/>
      </c>
      <c r="I648" s="32"/>
      <c r="J648" s="40" t="str">
        <f t="shared" ca="1" si="79"/>
        <v/>
      </c>
      <c r="K648" s="34"/>
      <c r="L648" s="59" t="str">
        <f t="shared" ca="1" si="77"/>
        <v/>
      </c>
      <c r="M648" s="34"/>
      <c r="N648" s="47" t="str">
        <f t="shared" ca="1" si="78"/>
        <v/>
      </c>
      <c r="O648" s="75"/>
      <c r="P648" s="75"/>
      <c r="Q648" s="47" t="str">
        <f t="shared" ca="1" si="82"/>
        <v/>
      </c>
      <c r="R648" s="34"/>
      <c r="S648" s="59" t="str">
        <f t="shared" ca="1" si="83"/>
        <v/>
      </c>
      <c r="T648" s="32"/>
      <c r="U648" s="33" t="str">
        <f t="shared" ca="1" si="76"/>
        <v/>
      </c>
      <c r="V648" s="34"/>
      <c r="W648" s="35"/>
      <c r="X648" s="36" t="str">
        <f t="shared" ca="1" si="80"/>
        <v/>
      </c>
      <c r="Y648" s="37"/>
      <c r="Z648" s="38" t="str">
        <f t="shared" si="81"/>
        <v/>
      </c>
    </row>
    <row r="649" spans="1:26" s="39" customFormat="1">
      <c r="A649" s="30">
        <v>646</v>
      </c>
      <c r="B649" s="31"/>
      <c r="C649" s="31"/>
      <c r="D649" s="44"/>
      <c r="E649" s="72" t="str">
        <f>IFERROR(IF(INDEX(Sheet3!$B$2:$B$8, MATCH(D649, Sheet3!$A$2:$A$8, 0)) = 0, "", INDEX(Sheet3!$B$2:$B$8, MATCH(D649, Sheet3!$A$2:$A$8, 0))), "")</f>
        <v/>
      </c>
      <c r="F649" s="31"/>
      <c r="G649" s="45"/>
      <c r="H649" s="63" t="str">
        <f>IFERROR(INDEX(Sheet3!$F$2:$F$114, MATCH(G649, Sheet3!$E$2:$E$114, 0)), "")</f>
        <v/>
      </c>
      <c r="I649" s="32"/>
      <c r="J649" s="40" t="str">
        <f t="shared" ca="1" si="79"/>
        <v/>
      </c>
      <c r="K649" s="34"/>
      <c r="L649" s="59" t="str">
        <f t="shared" ca="1" si="77"/>
        <v/>
      </c>
      <c r="M649" s="34"/>
      <c r="N649" s="47" t="str">
        <f t="shared" ca="1" si="78"/>
        <v/>
      </c>
      <c r="O649" s="75"/>
      <c r="P649" s="75"/>
      <c r="Q649" s="47" t="str">
        <f t="shared" ca="1" si="82"/>
        <v/>
      </c>
      <c r="R649" s="34"/>
      <c r="S649" s="59" t="str">
        <f t="shared" ca="1" si="83"/>
        <v/>
      </c>
      <c r="T649" s="32"/>
      <c r="U649" s="33" t="str">
        <f t="shared" ca="1" si="76"/>
        <v/>
      </c>
      <c r="V649" s="34"/>
      <c r="W649" s="35"/>
      <c r="X649" s="36" t="str">
        <f t="shared" ca="1" si="80"/>
        <v/>
      </c>
      <c r="Y649" s="37"/>
      <c r="Z649" s="38" t="str">
        <f t="shared" si="81"/>
        <v/>
      </c>
    </row>
    <row r="650" spans="1:26" s="39" customFormat="1">
      <c r="A650" s="30">
        <v>647</v>
      </c>
      <c r="B650" s="31"/>
      <c r="C650" s="31"/>
      <c r="D650" s="44"/>
      <c r="E650" s="72" t="str">
        <f>IFERROR(IF(INDEX(Sheet3!$B$2:$B$8, MATCH(D650, Sheet3!$A$2:$A$8, 0)) = 0, "", INDEX(Sheet3!$B$2:$B$8, MATCH(D650, Sheet3!$A$2:$A$8, 0))), "")</f>
        <v/>
      </c>
      <c r="F650" s="31"/>
      <c r="G650" s="45"/>
      <c r="H650" s="63" t="str">
        <f>IFERROR(INDEX(Sheet3!$F$2:$F$114, MATCH(G650, Sheet3!$E$2:$E$114, 0)), "")</f>
        <v/>
      </c>
      <c r="I650" s="32"/>
      <c r="J650" s="40" t="str">
        <f t="shared" ca="1" si="79"/>
        <v/>
      </c>
      <c r="K650" s="34"/>
      <c r="L650" s="59" t="str">
        <f t="shared" ca="1" si="77"/>
        <v/>
      </c>
      <c r="M650" s="34"/>
      <c r="N650" s="47" t="str">
        <f t="shared" ca="1" si="78"/>
        <v/>
      </c>
      <c r="O650" s="75"/>
      <c r="P650" s="75"/>
      <c r="Q650" s="47" t="str">
        <f t="shared" ca="1" si="82"/>
        <v/>
      </c>
      <c r="R650" s="34"/>
      <c r="S650" s="59" t="str">
        <f t="shared" ca="1" si="83"/>
        <v/>
      </c>
      <c r="T650" s="32"/>
      <c r="U650" s="33" t="str">
        <f t="shared" ref="U650:U713" ca="1" si="84">IF(T650="","",IF(Y650&lt;&gt;"",Y650-T650,TODAY()-T650))</f>
        <v/>
      </c>
      <c r="V650" s="34"/>
      <c r="W650" s="35"/>
      <c r="X650" s="36" t="str">
        <f t="shared" ca="1" si="80"/>
        <v/>
      </c>
      <c r="Y650" s="37"/>
      <c r="Z650" s="38" t="str">
        <f t="shared" si="81"/>
        <v/>
      </c>
    </row>
    <row r="651" spans="1:26" s="39" customFormat="1">
      <c r="A651" s="30">
        <v>648</v>
      </c>
      <c r="B651" s="31"/>
      <c r="C651" s="31"/>
      <c r="D651" s="44"/>
      <c r="E651" s="72" t="str">
        <f>IFERROR(IF(INDEX(Sheet3!$B$2:$B$8, MATCH(D651, Sheet3!$A$2:$A$8, 0)) = 0, "", INDEX(Sheet3!$B$2:$B$8, MATCH(D651, Sheet3!$A$2:$A$8, 0))), "")</f>
        <v/>
      </c>
      <c r="F651" s="31"/>
      <c r="G651" s="45"/>
      <c r="H651" s="63" t="str">
        <f>IFERROR(INDEX(Sheet3!$F$2:$F$114, MATCH(G651, Sheet3!$E$2:$E$114, 0)), "")</f>
        <v/>
      </c>
      <c r="I651" s="32"/>
      <c r="J651" s="40" t="str">
        <f t="shared" ca="1" si="79"/>
        <v/>
      </c>
      <c r="K651" s="34"/>
      <c r="L651" s="59" t="str">
        <f t="shared" ca="1" si="77"/>
        <v/>
      </c>
      <c r="M651" s="34"/>
      <c r="N651" s="47" t="str">
        <f t="shared" ca="1" si="78"/>
        <v/>
      </c>
      <c r="O651" s="75"/>
      <c r="P651" s="75"/>
      <c r="Q651" s="47" t="str">
        <f t="shared" ca="1" si="82"/>
        <v/>
      </c>
      <c r="R651" s="34"/>
      <c r="S651" s="59" t="str">
        <f t="shared" ca="1" si="83"/>
        <v/>
      </c>
      <c r="T651" s="32"/>
      <c r="U651" s="33" t="str">
        <f t="shared" ca="1" si="84"/>
        <v/>
      </c>
      <c r="V651" s="34"/>
      <c r="W651" s="35"/>
      <c r="X651" s="36" t="str">
        <f t="shared" ca="1" si="80"/>
        <v/>
      </c>
      <c r="Y651" s="37"/>
      <c r="Z651" s="38" t="str">
        <f t="shared" si="81"/>
        <v/>
      </c>
    </row>
    <row r="652" spans="1:26" s="39" customFormat="1">
      <c r="A652" s="30">
        <v>649</v>
      </c>
      <c r="B652" s="31"/>
      <c r="C652" s="31"/>
      <c r="D652" s="44"/>
      <c r="E652" s="72" t="str">
        <f>IFERROR(IF(INDEX(Sheet3!$B$2:$B$8, MATCH(D652, Sheet3!$A$2:$A$8, 0)) = 0, "", INDEX(Sheet3!$B$2:$B$8, MATCH(D652, Sheet3!$A$2:$A$8, 0))), "")</f>
        <v/>
      </c>
      <c r="F652" s="31"/>
      <c r="G652" s="45"/>
      <c r="H652" s="63" t="str">
        <f>IFERROR(INDEX(Sheet3!$F$2:$F$114, MATCH(G652, Sheet3!$E$2:$E$114, 0)), "")</f>
        <v/>
      </c>
      <c r="I652" s="32"/>
      <c r="J652" s="40" t="str">
        <f t="shared" ca="1" si="79"/>
        <v/>
      </c>
      <c r="K652" s="34"/>
      <c r="L652" s="59" t="str">
        <f t="shared" ca="1" si="77"/>
        <v/>
      </c>
      <c r="M652" s="34"/>
      <c r="N652" s="47" t="str">
        <f t="shared" ca="1" si="78"/>
        <v/>
      </c>
      <c r="O652" s="75"/>
      <c r="P652" s="75"/>
      <c r="Q652" s="47" t="str">
        <f t="shared" ca="1" si="82"/>
        <v/>
      </c>
      <c r="R652" s="34"/>
      <c r="S652" s="59" t="str">
        <f t="shared" ca="1" si="83"/>
        <v/>
      </c>
      <c r="T652" s="32"/>
      <c r="U652" s="33" t="str">
        <f t="shared" ca="1" si="84"/>
        <v/>
      </c>
      <c r="V652" s="34"/>
      <c r="W652" s="35"/>
      <c r="X652" s="36" t="str">
        <f t="shared" ca="1" si="80"/>
        <v/>
      </c>
      <c r="Y652" s="37"/>
      <c r="Z652" s="38" t="str">
        <f t="shared" si="81"/>
        <v/>
      </c>
    </row>
    <row r="653" spans="1:26" s="39" customFormat="1">
      <c r="A653" s="30">
        <v>650</v>
      </c>
      <c r="B653" s="31"/>
      <c r="C653" s="31"/>
      <c r="D653" s="44"/>
      <c r="E653" s="72" t="str">
        <f>IFERROR(IF(INDEX(Sheet3!$B$2:$B$8, MATCH(D653, Sheet3!$A$2:$A$8, 0)) = 0, "", INDEX(Sheet3!$B$2:$B$8, MATCH(D653, Sheet3!$A$2:$A$8, 0))), "")</f>
        <v/>
      </c>
      <c r="F653" s="31"/>
      <c r="G653" s="45"/>
      <c r="H653" s="63" t="str">
        <f>IFERROR(INDEX(Sheet3!$F$2:$F$114, MATCH(G653, Sheet3!$E$2:$E$114, 0)), "")</f>
        <v/>
      </c>
      <c r="I653" s="32"/>
      <c r="J653" s="40" t="str">
        <f t="shared" ca="1" si="79"/>
        <v/>
      </c>
      <c r="K653" s="34"/>
      <c r="L653" s="59" t="str">
        <f t="shared" ca="1" si="77"/>
        <v/>
      </c>
      <c r="M653" s="34"/>
      <c r="N653" s="47" t="str">
        <f t="shared" ca="1" si="78"/>
        <v/>
      </c>
      <c r="O653" s="75"/>
      <c r="P653" s="75"/>
      <c r="Q653" s="47" t="str">
        <f t="shared" ca="1" si="82"/>
        <v/>
      </c>
      <c r="R653" s="34"/>
      <c r="S653" s="59" t="str">
        <f t="shared" ca="1" si="83"/>
        <v/>
      </c>
      <c r="T653" s="32"/>
      <c r="U653" s="33" t="str">
        <f t="shared" ca="1" si="84"/>
        <v/>
      </c>
      <c r="V653" s="34"/>
      <c r="W653" s="35"/>
      <c r="X653" s="36" t="str">
        <f t="shared" ca="1" si="80"/>
        <v/>
      </c>
      <c r="Y653" s="37"/>
      <c r="Z653" s="38" t="str">
        <f t="shared" si="81"/>
        <v/>
      </c>
    </row>
    <row r="654" spans="1:26" s="39" customFormat="1">
      <c r="A654" s="30">
        <v>651</v>
      </c>
      <c r="B654" s="31"/>
      <c r="C654" s="31"/>
      <c r="D654" s="44"/>
      <c r="E654" s="72" t="str">
        <f>IFERROR(IF(INDEX(Sheet3!$B$2:$B$8, MATCH(D654, Sheet3!$A$2:$A$8, 0)) = 0, "", INDEX(Sheet3!$B$2:$B$8, MATCH(D654, Sheet3!$A$2:$A$8, 0))), "")</f>
        <v/>
      </c>
      <c r="F654" s="31"/>
      <c r="G654" s="45"/>
      <c r="H654" s="63" t="str">
        <f>IFERROR(INDEX(Sheet3!$F$2:$F$114, MATCH(G654, Sheet3!$E$2:$E$114, 0)), "")</f>
        <v/>
      </c>
      <c r="I654" s="32"/>
      <c r="J654" s="40" t="str">
        <f t="shared" ca="1" si="79"/>
        <v/>
      </c>
      <c r="K654" s="34"/>
      <c r="L654" s="59" t="str">
        <f t="shared" ca="1" si="77"/>
        <v/>
      </c>
      <c r="M654" s="34"/>
      <c r="N654" s="47" t="str">
        <f t="shared" ca="1" si="78"/>
        <v/>
      </c>
      <c r="O654" s="75"/>
      <c r="P654" s="75"/>
      <c r="Q654" s="47" t="str">
        <f t="shared" ca="1" si="82"/>
        <v/>
      </c>
      <c r="R654" s="34"/>
      <c r="S654" s="59" t="str">
        <f t="shared" ca="1" si="83"/>
        <v/>
      </c>
      <c r="T654" s="32"/>
      <c r="U654" s="33" t="str">
        <f t="shared" ca="1" si="84"/>
        <v/>
      </c>
      <c r="V654" s="34"/>
      <c r="W654" s="35"/>
      <c r="X654" s="36" t="str">
        <f t="shared" ca="1" si="80"/>
        <v/>
      </c>
      <c r="Y654" s="37"/>
      <c r="Z654" s="38" t="str">
        <f t="shared" si="81"/>
        <v/>
      </c>
    </row>
    <row r="655" spans="1:26" s="39" customFormat="1">
      <c r="A655" s="30">
        <v>652</v>
      </c>
      <c r="B655" s="31"/>
      <c r="C655" s="31"/>
      <c r="D655" s="44"/>
      <c r="E655" s="72" t="str">
        <f>IFERROR(IF(INDEX(Sheet3!$B$2:$B$8, MATCH(D655, Sheet3!$A$2:$A$8, 0)) = 0, "", INDEX(Sheet3!$B$2:$B$8, MATCH(D655, Sheet3!$A$2:$A$8, 0))), "")</f>
        <v/>
      </c>
      <c r="F655" s="31"/>
      <c r="G655" s="45"/>
      <c r="H655" s="63" t="str">
        <f>IFERROR(INDEX(Sheet3!$F$2:$F$114, MATCH(G655, Sheet3!$E$2:$E$114, 0)), "")</f>
        <v/>
      </c>
      <c r="I655" s="32"/>
      <c r="J655" s="40" t="str">
        <f t="shared" ca="1" si="79"/>
        <v/>
      </c>
      <c r="K655" s="34"/>
      <c r="L655" s="59" t="str">
        <f t="shared" ca="1" si="77"/>
        <v/>
      </c>
      <c r="M655" s="34"/>
      <c r="N655" s="47" t="str">
        <f t="shared" ca="1" si="78"/>
        <v/>
      </c>
      <c r="O655" s="75"/>
      <c r="P655" s="75"/>
      <c r="Q655" s="47" t="str">
        <f t="shared" ca="1" si="82"/>
        <v/>
      </c>
      <c r="R655" s="34"/>
      <c r="S655" s="59" t="str">
        <f t="shared" ca="1" si="83"/>
        <v/>
      </c>
      <c r="T655" s="32"/>
      <c r="U655" s="33" t="str">
        <f t="shared" ca="1" si="84"/>
        <v/>
      </c>
      <c r="V655" s="34"/>
      <c r="W655" s="35"/>
      <c r="X655" s="36" t="str">
        <f t="shared" ca="1" si="80"/>
        <v/>
      </c>
      <c r="Y655" s="37"/>
      <c r="Z655" s="38" t="str">
        <f t="shared" si="81"/>
        <v/>
      </c>
    </row>
    <row r="656" spans="1:26" s="39" customFormat="1">
      <c r="A656" s="30">
        <v>653</v>
      </c>
      <c r="B656" s="31"/>
      <c r="C656" s="31"/>
      <c r="D656" s="44"/>
      <c r="E656" s="72" t="str">
        <f>IFERROR(IF(INDEX(Sheet3!$B$2:$B$8, MATCH(D656, Sheet3!$A$2:$A$8, 0)) = 0, "", INDEX(Sheet3!$B$2:$B$8, MATCH(D656, Sheet3!$A$2:$A$8, 0))), "")</f>
        <v/>
      </c>
      <c r="F656" s="31"/>
      <c r="G656" s="45"/>
      <c r="H656" s="63" t="str">
        <f>IFERROR(INDEX(Sheet3!$F$2:$F$114, MATCH(G656, Sheet3!$E$2:$E$114, 0)), "")</f>
        <v/>
      </c>
      <c r="I656" s="32"/>
      <c r="J656" s="40" t="str">
        <f t="shared" ca="1" si="79"/>
        <v/>
      </c>
      <c r="K656" s="34"/>
      <c r="L656" s="59" t="str">
        <f t="shared" ca="1" si="77"/>
        <v/>
      </c>
      <c r="M656" s="34"/>
      <c r="N656" s="47" t="str">
        <f t="shared" ca="1" si="78"/>
        <v/>
      </c>
      <c r="O656" s="75"/>
      <c r="P656" s="75"/>
      <c r="Q656" s="47" t="str">
        <f t="shared" ca="1" si="82"/>
        <v/>
      </c>
      <c r="R656" s="34"/>
      <c r="S656" s="59" t="str">
        <f t="shared" ca="1" si="83"/>
        <v/>
      </c>
      <c r="T656" s="32"/>
      <c r="U656" s="33" t="str">
        <f t="shared" ca="1" si="84"/>
        <v/>
      </c>
      <c r="V656" s="34"/>
      <c r="W656" s="35"/>
      <c r="X656" s="36" t="str">
        <f t="shared" ca="1" si="80"/>
        <v/>
      </c>
      <c r="Y656" s="37"/>
      <c r="Z656" s="38" t="str">
        <f t="shared" si="81"/>
        <v/>
      </c>
    </row>
    <row r="657" spans="1:26" s="39" customFormat="1">
      <c r="A657" s="30">
        <v>654</v>
      </c>
      <c r="B657" s="31"/>
      <c r="C657" s="31"/>
      <c r="D657" s="44"/>
      <c r="E657" s="72" t="str">
        <f>IFERROR(IF(INDEX(Sheet3!$B$2:$B$8, MATCH(D657, Sheet3!$A$2:$A$8, 0)) = 0, "", INDEX(Sheet3!$B$2:$B$8, MATCH(D657, Sheet3!$A$2:$A$8, 0))), "")</f>
        <v/>
      </c>
      <c r="F657" s="31"/>
      <c r="G657" s="45"/>
      <c r="H657" s="63" t="str">
        <f>IFERROR(INDEX(Sheet3!$F$2:$F$114, MATCH(G657, Sheet3!$E$2:$E$114, 0)), "")</f>
        <v/>
      </c>
      <c r="I657" s="32"/>
      <c r="J657" s="40" t="str">
        <f t="shared" ca="1" si="79"/>
        <v/>
      </c>
      <c r="K657" s="34"/>
      <c r="L657" s="59" t="str">
        <f t="shared" ca="1" si="77"/>
        <v/>
      </c>
      <c r="M657" s="34"/>
      <c r="N657" s="47" t="str">
        <f t="shared" ca="1" si="78"/>
        <v/>
      </c>
      <c r="O657" s="75"/>
      <c r="P657" s="75"/>
      <c r="Q657" s="47" t="str">
        <f t="shared" ca="1" si="82"/>
        <v/>
      </c>
      <c r="R657" s="34"/>
      <c r="S657" s="59" t="str">
        <f t="shared" ca="1" si="83"/>
        <v/>
      </c>
      <c r="T657" s="32"/>
      <c r="U657" s="33" t="str">
        <f t="shared" ca="1" si="84"/>
        <v/>
      </c>
      <c r="V657" s="34"/>
      <c r="W657" s="35"/>
      <c r="X657" s="36" t="str">
        <f t="shared" ca="1" si="80"/>
        <v/>
      </c>
      <c r="Y657" s="37"/>
      <c r="Z657" s="38" t="str">
        <f t="shared" si="81"/>
        <v/>
      </c>
    </row>
    <row r="658" spans="1:26" s="39" customFormat="1">
      <c r="A658" s="30">
        <v>655</v>
      </c>
      <c r="B658" s="31"/>
      <c r="C658" s="31"/>
      <c r="D658" s="44"/>
      <c r="E658" s="72" t="str">
        <f>IFERROR(IF(INDEX(Sheet3!$B$2:$B$8, MATCH(D658, Sheet3!$A$2:$A$8, 0)) = 0, "", INDEX(Sheet3!$B$2:$B$8, MATCH(D658, Sheet3!$A$2:$A$8, 0))), "")</f>
        <v/>
      </c>
      <c r="F658" s="31"/>
      <c r="G658" s="45"/>
      <c r="H658" s="63" t="str">
        <f>IFERROR(INDEX(Sheet3!$F$2:$F$114, MATCH(G658, Sheet3!$E$2:$E$114, 0)), "")</f>
        <v/>
      </c>
      <c r="I658" s="32"/>
      <c r="J658" s="40" t="str">
        <f t="shared" ca="1" si="79"/>
        <v/>
      </c>
      <c r="K658" s="34"/>
      <c r="L658" s="59" t="str">
        <f t="shared" ca="1" si="77"/>
        <v/>
      </c>
      <c r="M658" s="34"/>
      <c r="N658" s="47" t="str">
        <f t="shared" ca="1" si="78"/>
        <v/>
      </c>
      <c r="O658" s="75"/>
      <c r="P658" s="75"/>
      <c r="Q658" s="47" t="str">
        <f t="shared" ca="1" si="82"/>
        <v/>
      </c>
      <c r="R658" s="34"/>
      <c r="S658" s="59" t="str">
        <f t="shared" ca="1" si="83"/>
        <v/>
      </c>
      <c r="T658" s="32"/>
      <c r="U658" s="33" t="str">
        <f t="shared" ca="1" si="84"/>
        <v/>
      </c>
      <c r="V658" s="34"/>
      <c r="W658" s="35"/>
      <c r="X658" s="36" t="str">
        <f t="shared" ca="1" si="80"/>
        <v/>
      </c>
      <c r="Y658" s="37"/>
      <c r="Z658" s="38" t="str">
        <f t="shared" si="81"/>
        <v/>
      </c>
    </row>
    <row r="659" spans="1:26" s="39" customFormat="1">
      <c r="A659" s="30">
        <v>656</v>
      </c>
      <c r="B659" s="31"/>
      <c r="C659" s="31"/>
      <c r="D659" s="44"/>
      <c r="E659" s="72" t="str">
        <f>IFERROR(IF(INDEX(Sheet3!$B$2:$B$8, MATCH(D659, Sheet3!$A$2:$A$8, 0)) = 0, "", INDEX(Sheet3!$B$2:$B$8, MATCH(D659, Sheet3!$A$2:$A$8, 0))), "")</f>
        <v/>
      </c>
      <c r="F659" s="31"/>
      <c r="G659" s="45"/>
      <c r="H659" s="63" t="str">
        <f>IFERROR(INDEX(Sheet3!$F$2:$F$114, MATCH(G659, Sheet3!$E$2:$E$114, 0)), "")</f>
        <v/>
      </c>
      <c r="I659" s="32"/>
      <c r="J659" s="40" t="str">
        <f t="shared" ca="1" si="79"/>
        <v/>
      </c>
      <c r="K659" s="34"/>
      <c r="L659" s="59" t="str">
        <f t="shared" ca="1" si="77"/>
        <v/>
      </c>
      <c r="M659" s="34"/>
      <c r="N659" s="47" t="str">
        <f t="shared" ca="1" si="78"/>
        <v/>
      </c>
      <c r="O659" s="75"/>
      <c r="P659" s="75"/>
      <c r="Q659" s="47" t="str">
        <f t="shared" ca="1" si="82"/>
        <v/>
      </c>
      <c r="R659" s="34"/>
      <c r="S659" s="59" t="str">
        <f t="shared" ca="1" si="83"/>
        <v/>
      </c>
      <c r="T659" s="32"/>
      <c r="U659" s="33" t="str">
        <f t="shared" ca="1" si="84"/>
        <v/>
      </c>
      <c r="V659" s="34"/>
      <c r="W659" s="35"/>
      <c r="X659" s="36" t="str">
        <f t="shared" ca="1" si="80"/>
        <v/>
      </c>
      <c r="Y659" s="37"/>
      <c r="Z659" s="38" t="str">
        <f t="shared" si="81"/>
        <v/>
      </c>
    </row>
    <row r="660" spans="1:26" s="39" customFormat="1">
      <c r="A660" s="30">
        <v>657</v>
      </c>
      <c r="B660" s="31"/>
      <c r="C660" s="31"/>
      <c r="D660" s="44"/>
      <c r="E660" s="72" t="str">
        <f>IFERROR(IF(INDEX(Sheet3!$B$2:$B$8, MATCH(D660, Sheet3!$A$2:$A$8, 0)) = 0, "", INDEX(Sheet3!$B$2:$B$8, MATCH(D660, Sheet3!$A$2:$A$8, 0))), "")</f>
        <v/>
      </c>
      <c r="F660" s="31"/>
      <c r="G660" s="45"/>
      <c r="H660" s="63" t="str">
        <f>IFERROR(INDEX(Sheet3!$F$2:$F$114, MATCH(G660, Sheet3!$E$2:$E$114, 0)), "")</f>
        <v/>
      </c>
      <c r="I660" s="32"/>
      <c r="J660" s="40" t="str">
        <f t="shared" ca="1" si="79"/>
        <v/>
      </c>
      <c r="K660" s="34"/>
      <c r="L660" s="59" t="str">
        <f t="shared" ca="1" si="77"/>
        <v/>
      </c>
      <c r="M660" s="34"/>
      <c r="N660" s="47" t="str">
        <f t="shared" ca="1" si="78"/>
        <v/>
      </c>
      <c r="O660" s="75"/>
      <c r="P660" s="75"/>
      <c r="Q660" s="47" t="str">
        <f t="shared" ca="1" si="82"/>
        <v/>
      </c>
      <c r="R660" s="34"/>
      <c r="S660" s="59" t="str">
        <f t="shared" ca="1" si="83"/>
        <v/>
      </c>
      <c r="T660" s="32"/>
      <c r="U660" s="33" t="str">
        <f t="shared" ca="1" si="84"/>
        <v/>
      </c>
      <c r="V660" s="34"/>
      <c r="W660" s="35"/>
      <c r="X660" s="36" t="str">
        <f t="shared" ca="1" si="80"/>
        <v/>
      </c>
      <c r="Y660" s="37"/>
      <c r="Z660" s="38" t="str">
        <f t="shared" si="81"/>
        <v/>
      </c>
    </row>
    <row r="661" spans="1:26" s="39" customFormat="1">
      <c r="A661" s="30">
        <v>658</v>
      </c>
      <c r="B661" s="31"/>
      <c r="C661" s="31"/>
      <c r="D661" s="44"/>
      <c r="E661" s="72" t="str">
        <f>IFERROR(IF(INDEX(Sheet3!$B$2:$B$8, MATCH(D661, Sheet3!$A$2:$A$8, 0)) = 0, "", INDEX(Sheet3!$B$2:$B$8, MATCH(D661, Sheet3!$A$2:$A$8, 0))), "")</f>
        <v/>
      </c>
      <c r="F661" s="31"/>
      <c r="G661" s="45"/>
      <c r="H661" s="63" t="str">
        <f>IFERROR(INDEX(Sheet3!$F$2:$F$114, MATCH(G661, Sheet3!$E$2:$E$114, 0)), "")</f>
        <v/>
      </c>
      <c r="I661" s="32"/>
      <c r="J661" s="40" t="str">
        <f t="shared" ca="1" si="79"/>
        <v/>
      </c>
      <c r="K661" s="34"/>
      <c r="L661" s="59" t="str">
        <f t="shared" ca="1" si="77"/>
        <v/>
      </c>
      <c r="M661" s="34"/>
      <c r="N661" s="47" t="str">
        <f t="shared" ca="1" si="78"/>
        <v/>
      </c>
      <c r="O661" s="75"/>
      <c r="P661" s="75"/>
      <c r="Q661" s="47" t="str">
        <f t="shared" ca="1" si="82"/>
        <v/>
      </c>
      <c r="R661" s="34"/>
      <c r="S661" s="59" t="str">
        <f t="shared" ca="1" si="83"/>
        <v/>
      </c>
      <c r="T661" s="32"/>
      <c r="U661" s="33" t="str">
        <f t="shared" ca="1" si="84"/>
        <v/>
      </c>
      <c r="V661" s="34"/>
      <c r="W661" s="35"/>
      <c r="X661" s="36" t="str">
        <f t="shared" ca="1" si="80"/>
        <v/>
      </c>
      <c r="Y661" s="37"/>
      <c r="Z661" s="38" t="str">
        <f t="shared" si="81"/>
        <v/>
      </c>
    </row>
    <row r="662" spans="1:26" s="39" customFormat="1">
      <c r="A662" s="30">
        <v>659</v>
      </c>
      <c r="B662" s="31"/>
      <c r="C662" s="31"/>
      <c r="D662" s="44"/>
      <c r="E662" s="72" t="str">
        <f>IFERROR(IF(INDEX(Sheet3!$B$2:$B$8, MATCH(D662, Sheet3!$A$2:$A$8, 0)) = 0, "", INDEX(Sheet3!$B$2:$B$8, MATCH(D662, Sheet3!$A$2:$A$8, 0))), "")</f>
        <v/>
      </c>
      <c r="F662" s="31"/>
      <c r="G662" s="45"/>
      <c r="H662" s="63" t="str">
        <f>IFERROR(INDEX(Sheet3!$F$2:$F$114, MATCH(G662, Sheet3!$E$2:$E$114, 0)), "")</f>
        <v/>
      </c>
      <c r="I662" s="32"/>
      <c r="J662" s="40" t="str">
        <f t="shared" ca="1" si="79"/>
        <v/>
      </c>
      <c r="K662" s="34"/>
      <c r="L662" s="59" t="str">
        <f t="shared" ca="1" si="77"/>
        <v/>
      </c>
      <c r="M662" s="34"/>
      <c r="N662" s="47" t="str">
        <f t="shared" ca="1" si="78"/>
        <v/>
      </c>
      <c r="O662" s="75"/>
      <c r="P662" s="75"/>
      <c r="Q662" s="47" t="str">
        <f t="shared" ca="1" si="82"/>
        <v/>
      </c>
      <c r="R662" s="34"/>
      <c r="S662" s="59" t="str">
        <f t="shared" ca="1" si="83"/>
        <v/>
      </c>
      <c r="T662" s="32"/>
      <c r="U662" s="33" t="str">
        <f t="shared" ca="1" si="84"/>
        <v/>
      </c>
      <c r="V662" s="34"/>
      <c r="W662" s="35"/>
      <c r="X662" s="36" t="str">
        <f t="shared" ca="1" si="80"/>
        <v/>
      </c>
      <c r="Y662" s="37"/>
      <c r="Z662" s="38" t="str">
        <f t="shared" si="81"/>
        <v/>
      </c>
    </row>
    <row r="663" spans="1:26" s="39" customFormat="1">
      <c r="A663" s="30">
        <v>660</v>
      </c>
      <c r="B663" s="31"/>
      <c r="C663" s="31"/>
      <c r="D663" s="44"/>
      <c r="E663" s="72" t="str">
        <f>IFERROR(IF(INDEX(Sheet3!$B$2:$B$8, MATCH(D663, Sheet3!$A$2:$A$8, 0)) = 0, "", INDEX(Sheet3!$B$2:$B$8, MATCH(D663, Sheet3!$A$2:$A$8, 0))), "")</f>
        <v/>
      </c>
      <c r="F663" s="31"/>
      <c r="G663" s="45"/>
      <c r="H663" s="63" t="str">
        <f>IFERROR(INDEX(Sheet3!$F$2:$F$114, MATCH(G663, Sheet3!$E$2:$E$114, 0)), "")</f>
        <v/>
      </c>
      <c r="I663" s="32"/>
      <c r="J663" s="40" t="str">
        <f t="shared" ca="1" si="79"/>
        <v/>
      </c>
      <c r="K663" s="34"/>
      <c r="L663" s="59" t="str">
        <f t="shared" ca="1" si="77"/>
        <v/>
      </c>
      <c r="M663" s="34"/>
      <c r="N663" s="47" t="str">
        <f t="shared" ca="1" si="78"/>
        <v/>
      </c>
      <c r="O663" s="75"/>
      <c r="P663" s="75"/>
      <c r="Q663" s="47" t="str">
        <f t="shared" ca="1" si="82"/>
        <v/>
      </c>
      <c r="R663" s="34"/>
      <c r="S663" s="59" t="str">
        <f t="shared" ca="1" si="83"/>
        <v/>
      </c>
      <c r="T663" s="32"/>
      <c r="U663" s="33" t="str">
        <f t="shared" ca="1" si="84"/>
        <v/>
      </c>
      <c r="V663" s="34"/>
      <c r="W663" s="35"/>
      <c r="X663" s="36" t="str">
        <f t="shared" ca="1" si="80"/>
        <v/>
      </c>
      <c r="Y663" s="37"/>
      <c r="Z663" s="38" t="str">
        <f t="shared" si="81"/>
        <v/>
      </c>
    </row>
    <row r="664" spans="1:26" s="39" customFormat="1">
      <c r="A664" s="30">
        <v>661</v>
      </c>
      <c r="B664" s="31"/>
      <c r="C664" s="31"/>
      <c r="D664" s="44"/>
      <c r="E664" s="72" t="str">
        <f>IFERROR(IF(INDEX(Sheet3!$B$2:$B$8, MATCH(D664, Sheet3!$A$2:$A$8, 0)) = 0, "", INDEX(Sheet3!$B$2:$B$8, MATCH(D664, Sheet3!$A$2:$A$8, 0))), "")</f>
        <v/>
      </c>
      <c r="F664" s="31"/>
      <c r="G664" s="45"/>
      <c r="H664" s="63" t="str">
        <f>IFERROR(INDEX(Sheet3!$F$2:$F$114, MATCH(G664, Sheet3!$E$2:$E$114, 0)), "")</f>
        <v/>
      </c>
      <c r="I664" s="32"/>
      <c r="J664" s="40" t="str">
        <f t="shared" ca="1" si="79"/>
        <v/>
      </c>
      <c r="K664" s="34"/>
      <c r="L664" s="59" t="str">
        <f t="shared" ca="1" si="77"/>
        <v/>
      </c>
      <c r="M664" s="34"/>
      <c r="N664" s="47" t="str">
        <f t="shared" ca="1" si="78"/>
        <v/>
      </c>
      <c r="O664" s="75"/>
      <c r="P664" s="75"/>
      <c r="Q664" s="47" t="str">
        <f t="shared" ca="1" si="82"/>
        <v/>
      </c>
      <c r="R664" s="34"/>
      <c r="S664" s="59" t="str">
        <f t="shared" ca="1" si="83"/>
        <v/>
      </c>
      <c r="T664" s="32"/>
      <c r="U664" s="33" t="str">
        <f t="shared" ca="1" si="84"/>
        <v/>
      </c>
      <c r="V664" s="34"/>
      <c r="W664" s="35"/>
      <c r="X664" s="36" t="str">
        <f t="shared" ca="1" si="80"/>
        <v/>
      </c>
      <c r="Y664" s="37"/>
      <c r="Z664" s="38" t="str">
        <f t="shared" si="81"/>
        <v/>
      </c>
    </row>
    <row r="665" spans="1:26" s="39" customFormat="1">
      <c r="A665" s="30">
        <v>662</v>
      </c>
      <c r="B665" s="31"/>
      <c r="C665" s="31"/>
      <c r="D665" s="44"/>
      <c r="E665" s="72" t="str">
        <f>IFERROR(IF(INDEX(Sheet3!$B$2:$B$8, MATCH(D665, Sheet3!$A$2:$A$8, 0)) = 0, "", INDEX(Sheet3!$B$2:$B$8, MATCH(D665, Sheet3!$A$2:$A$8, 0))), "")</f>
        <v/>
      </c>
      <c r="F665" s="31"/>
      <c r="G665" s="45"/>
      <c r="H665" s="63" t="str">
        <f>IFERROR(INDEX(Sheet3!$F$2:$F$114, MATCH(G665, Sheet3!$E$2:$E$114, 0)), "")</f>
        <v/>
      </c>
      <c r="I665" s="32"/>
      <c r="J665" s="40" t="str">
        <f t="shared" ca="1" si="79"/>
        <v/>
      </c>
      <c r="K665" s="34"/>
      <c r="L665" s="59" t="str">
        <f t="shared" ca="1" si="77"/>
        <v/>
      </c>
      <c r="M665" s="34"/>
      <c r="N665" s="47" t="str">
        <f t="shared" ca="1" si="78"/>
        <v/>
      </c>
      <c r="O665" s="75"/>
      <c r="P665" s="75"/>
      <c r="Q665" s="47" t="str">
        <f t="shared" ca="1" si="82"/>
        <v/>
      </c>
      <c r="R665" s="34"/>
      <c r="S665" s="59" t="str">
        <f t="shared" ca="1" si="83"/>
        <v/>
      </c>
      <c r="T665" s="32"/>
      <c r="U665" s="33" t="str">
        <f t="shared" ca="1" si="84"/>
        <v/>
      </c>
      <c r="V665" s="34"/>
      <c r="W665" s="35"/>
      <c r="X665" s="36" t="str">
        <f t="shared" ca="1" si="80"/>
        <v/>
      </c>
      <c r="Y665" s="37"/>
      <c r="Z665" s="38" t="str">
        <f t="shared" si="81"/>
        <v/>
      </c>
    </row>
    <row r="666" spans="1:26" s="39" customFormat="1">
      <c r="A666" s="30">
        <v>663</v>
      </c>
      <c r="B666" s="31"/>
      <c r="C666" s="31"/>
      <c r="D666" s="44"/>
      <c r="E666" s="72" t="str">
        <f>IFERROR(IF(INDEX(Sheet3!$B$2:$B$8, MATCH(D666, Sheet3!$A$2:$A$8, 0)) = 0, "", INDEX(Sheet3!$B$2:$B$8, MATCH(D666, Sheet3!$A$2:$A$8, 0))), "")</f>
        <v/>
      </c>
      <c r="F666" s="31"/>
      <c r="G666" s="45"/>
      <c r="H666" s="63" t="str">
        <f>IFERROR(INDEX(Sheet3!$F$2:$F$114, MATCH(G666, Sheet3!$E$2:$E$114, 0)), "")</f>
        <v/>
      </c>
      <c r="I666" s="32"/>
      <c r="J666" s="40" t="str">
        <f t="shared" ca="1" si="79"/>
        <v/>
      </c>
      <c r="K666" s="34"/>
      <c r="L666" s="59" t="str">
        <f t="shared" ca="1" si="77"/>
        <v/>
      </c>
      <c r="M666" s="34"/>
      <c r="N666" s="47" t="str">
        <f t="shared" ca="1" si="78"/>
        <v/>
      </c>
      <c r="O666" s="75"/>
      <c r="P666" s="75"/>
      <c r="Q666" s="47" t="str">
        <f t="shared" ca="1" si="82"/>
        <v/>
      </c>
      <c r="R666" s="34"/>
      <c r="S666" s="59" t="str">
        <f t="shared" ca="1" si="83"/>
        <v/>
      </c>
      <c r="T666" s="32"/>
      <c r="U666" s="33" t="str">
        <f t="shared" ca="1" si="84"/>
        <v/>
      </c>
      <c r="V666" s="34"/>
      <c r="W666" s="35"/>
      <c r="X666" s="36" t="str">
        <f t="shared" ca="1" si="80"/>
        <v/>
      </c>
      <c r="Y666" s="37"/>
      <c r="Z666" s="38" t="str">
        <f t="shared" si="81"/>
        <v/>
      </c>
    </row>
    <row r="667" spans="1:26" s="39" customFormat="1">
      <c r="A667" s="30">
        <v>664</v>
      </c>
      <c r="B667" s="31"/>
      <c r="C667" s="31"/>
      <c r="D667" s="44"/>
      <c r="E667" s="72" t="str">
        <f>IFERROR(IF(INDEX(Sheet3!$B$2:$B$8, MATCH(D667, Sheet3!$A$2:$A$8, 0)) = 0, "", INDEX(Sheet3!$B$2:$B$8, MATCH(D667, Sheet3!$A$2:$A$8, 0))), "")</f>
        <v/>
      </c>
      <c r="F667" s="31"/>
      <c r="G667" s="45"/>
      <c r="H667" s="63" t="str">
        <f>IFERROR(INDEX(Sheet3!$F$2:$F$114, MATCH(G667, Sheet3!$E$2:$E$114, 0)), "")</f>
        <v/>
      </c>
      <c r="I667" s="32"/>
      <c r="J667" s="40" t="str">
        <f t="shared" ca="1" si="79"/>
        <v/>
      </c>
      <c r="K667" s="34"/>
      <c r="L667" s="59" t="str">
        <f t="shared" ref="L667:L730" ca="1" si="85">IF(K667&lt;&gt;"",K667-I667,IF(I667="","",TODAY()-I667))</f>
        <v/>
      </c>
      <c r="M667" s="34"/>
      <c r="N667" s="47" t="str">
        <f t="shared" ref="N667:N730" ca="1" si="86">IF(M667&lt;&gt;"",M667-K667,IF(K667="","",TODAY()-K667))</f>
        <v/>
      </c>
      <c r="O667" s="75"/>
      <c r="P667" s="75"/>
      <c r="Q667" s="47" t="str">
        <f t="shared" ca="1" si="82"/>
        <v/>
      </c>
      <c r="R667" s="34"/>
      <c r="S667" s="59" t="str">
        <f t="shared" ca="1" si="83"/>
        <v/>
      </c>
      <c r="T667" s="32"/>
      <c r="U667" s="33" t="str">
        <f t="shared" ca="1" si="84"/>
        <v/>
      </c>
      <c r="V667" s="34"/>
      <c r="W667" s="35"/>
      <c r="X667" s="36" t="str">
        <f t="shared" ca="1" si="80"/>
        <v/>
      </c>
      <c r="Y667" s="37"/>
      <c r="Z667" s="38" t="str">
        <f t="shared" si="81"/>
        <v/>
      </c>
    </row>
    <row r="668" spans="1:26" s="39" customFormat="1">
      <c r="A668" s="30">
        <v>665</v>
      </c>
      <c r="B668" s="31"/>
      <c r="C668" s="31"/>
      <c r="D668" s="44"/>
      <c r="E668" s="72" t="str">
        <f>IFERROR(IF(INDEX(Sheet3!$B$2:$B$8, MATCH(D668, Sheet3!$A$2:$A$8, 0)) = 0, "", INDEX(Sheet3!$B$2:$B$8, MATCH(D668, Sheet3!$A$2:$A$8, 0))), "")</f>
        <v/>
      </c>
      <c r="F668" s="31"/>
      <c r="G668" s="45"/>
      <c r="H668" s="63" t="str">
        <f>IFERROR(INDEX(Sheet3!$F$2:$F$114, MATCH(G668, Sheet3!$E$2:$E$114, 0)), "")</f>
        <v/>
      </c>
      <c r="I668" s="32"/>
      <c r="J668" s="40" t="str">
        <f t="shared" ca="1" si="79"/>
        <v/>
      </c>
      <c r="K668" s="34"/>
      <c r="L668" s="59" t="str">
        <f t="shared" ca="1" si="85"/>
        <v/>
      </c>
      <c r="M668" s="34"/>
      <c r="N668" s="47" t="str">
        <f t="shared" ca="1" si="86"/>
        <v/>
      </c>
      <c r="O668" s="75"/>
      <c r="P668" s="75"/>
      <c r="Q668" s="47" t="str">
        <f t="shared" ca="1" si="82"/>
        <v/>
      </c>
      <c r="R668" s="34"/>
      <c r="S668" s="59" t="str">
        <f t="shared" ca="1" si="83"/>
        <v/>
      </c>
      <c r="T668" s="32"/>
      <c r="U668" s="33" t="str">
        <f t="shared" ca="1" si="84"/>
        <v/>
      </c>
      <c r="V668" s="34"/>
      <c r="W668" s="35"/>
      <c r="X668" s="36" t="str">
        <f t="shared" ca="1" si="80"/>
        <v/>
      </c>
      <c r="Y668" s="37"/>
      <c r="Z668" s="38" t="str">
        <f t="shared" si="81"/>
        <v/>
      </c>
    </row>
    <row r="669" spans="1:26" s="39" customFormat="1">
      <c r="A669" s="30">
        <v>666</v>
      </c>
      <c r="B669" s="31"/>
      <c r="C669" s="31"/>
      <c r="D669" s="44"/>
      <c r="E669" s="72" t="str">
        <f>IFERROR(IF(INDEX(Sheet3!$B$2:$B$8, MATCH(D669, Sheet3!$A$2:$A$8, 0)) = 0, "", INDEX(Sheet3!$B$2:$B$8, MATCH(D669, Sheet3!$A$2:$A$8, 0))), "")</f>
        <v/>
      </c>
      <c r="F669" s="31"/>
      <c r="G669" s="45"/>
      <c r="H669" s="63" t="str">
        <f>IFERROR(INDEX(Sheet3!$F$2:$F$114, MATCH(G669, Sheet3!$E$2:$E$114, 0)), "")</f>
        <v/>
      </c>
      <c r="I669" s="32"/>
      <c r="J669" s="40" t="str">
        <f t="shared" ca="1" si="79"/>
        <v/>
      </c>
      <c r="K669" s="34"/>
      <c r="L669" s="59" t="str">
        <f t="shared" ca="1" si="85"/>
        <v/>
      </c>
      <c r="M669" s="34"/>
      <c r="N669" s="47" t="str">
        <f t="shared" ca="1" si="86"/>
        <v/>
      </c>
      <c r="O669" s="75"/>
      <c r="P669" s="75"/>
      <c r="Q669" s="47" t="str">
        <f t="shared" ca="1" si="82"/>
        <v/>
      </c>
      <c r="R669" s="34"/>
      <c r="S669" s="59" t="str">
        <f t="shared" ca="1" si="83"/>
        <v/>
      </c>
      <c r="T669" s="32"/>
      <c r="U669" s="33" t="str">
        <f t="shared" ca="1" si="84"/>
        <v/>
      </c>
      <c r="V669" s="34"/>
      <c r="W669" s="35"/>
      <c r="X669" s="36" t="str">
        <f t="shared" ca="1" si="80"/>
        <v/>
      </c>
      <c r="Y669" s="37"/>
      <c r="Z669" s="38" t="str">
        <f t="shared" si="81"/>
        <v/>
      </c>
    </row>
    <row r="670" spans="1:26" s="39" customFormat="1">
      <c r="A670" s="30">
        <v>667</v>
      </c>
      <c r="B670" s="31"/>
      <c r="C670" s="31"/>
      <c r="D670" s="44"/>
      <c r="E670" s="72" t="str">
        <f>IFERROR(IF(INDEX(Sheet3!$B$2:$B$8, MATCH(D670, Sheet3!$A$2:$A$8, 0)) = 0, "", INDEX(Sheet3!$B$2:$B$8, MATCH(D670, Sheet3!$A$2:$A$8, 0))), "")</f>
        <v/>
      </c>
      <c r="F670" s="31"/>
      <c r="G670" s="45"/>
      <c r="H670" s="63" t="str">
        <f>IFERROR(INDEX(Sheet3!$F$2:$F$114, MATCH(G670, Sheet3!$E$2:$E$114, 0)), "")</f>
        <v/>
      </c>
      <c r="I670" s="32"/>
      <c r="J670" s="40" t="str">
        <f t="shared" ca="1" si="79"/>
        <v/>
      </c>
      <c r="K670" s="34"/>
      <c r="L670" s="59" t="str">
        <f t="shared" ca="1" si="85"/>
        <v/>
      </c>
      <c r="M670" s="34"/>
      <c r="N670" s="47" t="str">
        <f t="shared" ca="1" si="86"/>
        <v/>
      </c>
      <c r="O670" s="75"/>
      <c r="P670" s="75"/>
      <c r="Q670" s="47" t="str">
        <f t="shared" ca="1" si="82"/>
        <v/>
      </c>
      <c r="R670" s="34"/>
      <c r="S670" s="59" t="str">
        <f t="shared" ca="1" si="83"/>
        <v/>
      </c>
      <c r="T670" s="32"/>
      <c r="U670" s="33" t="str">
        <f t="shared" ca="1" si="84"/>
        <v/>
      </c>
      <c r="V670" s="34"/>
      <c r="W670" s="35"/>
      <c r="X670" s="36" t="str">
        <f t="shared" ca="1" si="80"/>
        <v/>
      </c>
      <c r="Y670" s="37"/>
      <c r="Z670" s="38" t="str">
        <f t="shared" si="81"/>
        <v/>
      </c>
    </row>
    <row r="671" spans="1:26" s="39" customFormat="1">
      <c r="A671" s="30">
        <v>668</v>
      </c>
      <c r="B671" s="31"/>
      <c r="C671" s="31"/>
      <c r="D671" s="44"/>
      <c r="E671" s="72" t="str">
        <f>IFERROR(IF(INDEX(Sheet3!$B$2:$B$8, MATCH(D671, Sheet3!$A$2:$A$8, 0)) = 0, "", INDEX(Sheet3!$B$2:$B$8, MATCH(D671, Sheet3!$A$2:$A$8, 0))), "")</f>
        <v/>
      </c>
      <c r="F671" s="31"/>
      <c r="G671" s="45"/>
      <c r="H671" s="63" t="str">
        <f>IFERROR(INDEX(Sheet3!$F$2:$F$114, MATCH(G671, Sheet3!$E$2:$E$114, 0)), "")</f>
        <v/>
      </c>
      <c r="I671" s="32"/>
      <c r="J671" s="40" t="str">
        <f t="shared" ca="1" si="79"/>
        <v/>
      </c>
      <c r="K671" s="34"/>
      <c r="L671" s="59" t="str">
        <f t="shared" ca="1" si="85"/>
        <v/>
      </c>
      <c r="M671" s="34"/>
      <c r="N671" s="47" t="str">
        <f t="shared" ca="1" si="86"/>
        <v/>
      </c>
      <c r="O671" s="75"/>
      <c r="P671" s="75"/>
      <c r="Q671" s="47" t="str">
        <f t="shared" ca="1" si="82"/>
        <v/>
      </c>
      <c r="R671" s="34"/>
      <c r="S671" s="59" t="str">
        <f t="shared" ca="1" si="83"/>
        <v/>
      </c>
      <c r="T671" s="32"/>
      <c r="U671" s="33" t="str">
        <f t="shared" ca="1" si="84"/>
        <v/>
      </c>
      <c r="V671" s="34"/>
      <c r="W671" s="35"/>
      <c r="X671" s="36" t="str">
        <f t="shared" ca="1" si="80"/>
        <v/>
      </c>
      <c r="Y671" s="37"/>
      <c r="Z671" s="38" t="str">
        <f t="shared" si="81"/>
        <v/>
      </c>
    </row>
    <row r="672" spans="1:26" s="39" customFormat="1">
      <c r="A672" s="30">
        <v>669</v>
      </c>
      <c r="B672" s="31"/>
      <c r="C672" s="31"/>
      <c r="D672" s="44"/>
      <c r="E672" s="72" t="str">
        <f>IFERROR(IF(INDEX(Sheet3!$B$2:$B$8, MATCH(D672, Sheet3!$A$2:$A$8, 0)) = 0, "", INDEX(Sheet3!$B$2:$B$8, MATCH(D672, Sheet3!$A$2:$A$8, 0))), "")</f>
        <v/>
      </c>
      <c r="F672" s="31"/>
      <c r="G672" s="45"/>
      <c r="H672" s="63" t="str">
        <f>IFERROR(INDEX(Sheet3!$F$2:$F$114, MATCH(G672, Sheet3!$E$2:$E$114, 0)), "")</f>
        <v/>
      </c>
      <c r="I672" s="32"/>
      <c r="J672" s="40" t="str">
        <f t="shared" ca="1" si="79"/>
        <v/>
      </c>
      <c r="K672" s="34"/>
      <c r="L672" s="59" t="str">
        <f t="shared" ca="1" si="85"/>
        <v/>
      </c>
      <c r="M672" s="34"/>
      <c r="N672" s="47" t="str">
        <f t="shared" ca="1" si="86"/>
        <v/>
      </c>
      <c r="O672" s="75"/>
      <c r="P672" s="75"/>
      <c r="Q672" s="47" t="str">
        <f t="shared" ca="1" si="82"/>
        <v/>
      </c>
      <c r="R672" s="34"/>
      <c r="S672" s="59" t="str">
        <f t="shared" ca="1" si="83"/>
        <v/>
      </c>
      <c r="T672" s="32"/>
      <c r="U672" s="33" t="str">
        <f t="shared" ca="1" si="84"/>
        <v/>
      </c>
      <c r="V672" s="34"/>
      <c r="W672" s="35"/>
      <c r="X672" s="36" t="str">
        <f t="shared" ca="1" si="80"/>
        <v/>
      </c>
      <c r="Y672" s="37"/>
      <c r="Z672" s="38" t="str">
        <f t="shared" si="81"/>
        <v/>
      </c>
    </row>
    <row r="673" spans="1:26" s="39" customFormat="1">
      <c r="A673" s="30">
        <v>670</v>
      </c>
      <c r="B673" s="31"/>
      <c r="C673" s="31"/>
      <c r="D673" s="44"/>
      <c r="E673" s="72" t="str">
        <f>IFERROR(IF(INDEX(Sheet3!$B$2:$B$8, MATCH(D673, Sheet3!$A$2:$A$8, 0)) = 0, "", INDEX(Sheet3!$B$2:$B$8, MATCH(D673, Sheet3!$A$2:$A$8, 0))), "")</f>
        <v/>
      </c>
      <c r="F673" s="31"/>
      <c r="G673" s="45"/>
      <c r="H673" s="63" t="str">
        <f>IFERROR(INDEX(Sheet3!$F$2:$F$114, MATCH(G673, Sheet3!$E$2:$E$114, 0)), "")</f>
        <v/>
      </c>
      <c r="I673" s="32"/>
      <c r="J673" s="40" t="str">
        <f t="shared" ca="1" si="79"/>
        <v/>
      </c>
      <c r="K673" s="34"/>
      <c r="L673" s="59" t="str">
        <f t="shared" ca="1" si="85"/>
        <v/>
      </c>
      <c r="M673" s="34"/>
      <c r="N673" s="47" t="str">
        <f t="shared" ca="1" si="86"/>
        <v/>
      </c>
      <c r="O673" s="75"/>
      <c r="P673" s="75"/>
      <c r="Q673" s="47" t="str">
        <f t="shared" ca="1" si="82"/>
        <v/>
      </c>
      <c r="R673" s="34"/>
      <c r="S673" s="59" t="str">
        <f t="shared" ca="1" si="83"/>
        <v/>
      </c>
      <c r="T673" s="32"/>
      <c r="U673" s="33" t="str">
        <f t="shared" ca="1" si="84"/>
        <v/>
      </c>
      <c r="V673" s="34"/>
      <c r="W673" s="35"/>
      <c r="X673" s="36" t="str">
        <f t="shared" ca="1" si="80"/>
        <v/>
      </c>
      <c r="Y673" s="37"/>
      <c r="Z673" s="38" t="str">
        <f t="shared" si="81"/>
        <v/>
      </c>
    </row>
    <row r="674" spans="1:26" s="39" customFormat="1">
      <c r="A674" s="30">
        <v>671</v>
      </c>
      <c r="B674" s="31"/>
      <c r="C674" s="31"/>
      <c r="D674" s="44"/>
      <c r="E674" s="72" t="str">
        <f>IFERROR(IF(INDEX(Sheet3!$B$2:$B$8, MATCH(D674, Sheet3!$A$2:$A$8, 0)) = 0, "", INDEX(Sheet3!$B$2:$B$8, MATCH(D674, Sheet3!$A$2:$A$8, 0))), "")</f>
        <v/>
      </c>
      <c r="F674" s="31"/>
      <c r="G674" s="45"/>
      <c r="H674" s="63" t="str">
        <f>IFERROR(INDEX(Sheet3!$F$2:$F$114, MATCH(G674, Sheet3!$E$2:$E$114, 0)), "")</f>
        <v/>
      </c>
      <c r="I674" s="32"/>
      <c r="J674" s="40" t="str">
        <f t="shared" ca="1" si="79"/>
        <v/>
      </c>
      <c r="K674" s="34"/>
      <c r="L674" s="59" t="str">
        <f t="shared" ca="1" si="85"/>
        <v/>
      </c>
      <c r="M674" s="34"/>
      <c r="N674" s="47" t="str">
        <f t="shared" ca="1" si="86"/>
        <v/>
      </c>
      <c r="O674" s="75"/>
      <c r="P674" s="75"/>
      <c r="Q674" s="47" t="str">
        <f t="shared" ca="1" si="82"/>
        <v/>
      </c>
      <c r="R674" s="34"/>
      <c r="S674" s="59" t="str">
        <f t="shared" ca="1" si="83"/>
        <v/>
      </c>
      <c r="T674" s="32"/>
      <c r="U674" s="33" t="str">
        <f t="shared" ca="1" si="84"/>
        <v/>
      </c>
      <c r="V674" s="34"/>
      <c r="W674" s="35"/>
      <c r="X674" s="36" t="str">
        <f t="shared" ca="1" si="80"/>
        <v/>
      </c>
      <c r="Y674" s="37"/>
      <c r="Z674" s="38" t="str">
        <f t="shared" si="81"/>
        <v/>
      </c>
    </row>
    <row r="675" spans="1:26" s="39" customFormat="1">
      <c r="A675" s="30">
        <v>672</v>
      </c>
      <c r="B675" s="31"/>
      <c r="C675" s="31"/>
      <c r="D675" s="44"/>
      <c r="E675" s="72" t="str">
        <f>IFERROR(IF(INDEX(Sheet3!$B$2:$B$8, MATCH(D675, Sheet3!$A$2:$A$8, 0)) = 0, "", INDEX(Sheet3!$B$2:$B$8, MATCH(D675, Sheet3!$A$2:$A$8, 0))), "")</f>
        <v/>
      </c>
      <c r="F675" s="31"/>
      <c r="G675" s="45"/>
      <c r="H675" s="63" t="str">
        <f>IFERROR(INDEX(Sheet3!$F$2:$F$114, MATCH(G675, Sheet3!$E$2:$E$114, 0)), "")</f>
        <v/>
      </c>
      <c r="I675" s="32"/>
      <c r="J675" s="40" t="str">
        <f t="shared" ca="1" si="79"/>
        <v/>
      </c>
      <c r="K675" s="34"/>
      <c r="L675" s="59" t="str">
        <f t="shared" ca="1" si="85"/>
        <v/>
      </c>
      <c r="M675" s="34"/>
      <c r="N675" s="47" t="str">
        <f t="shared" ca="1" si="86"/>
        <v/>
      </c>
      <c r="O675" s="75"/>
      <c r="P675" s="75"/>
      <c r="Q675" s="47" t="str">
        <f t="shared" ca="1" si="82"/>
        <v/>
      </c>
      <c r="R675" s="34"/>
      <c r="S675" s="59" t="str">
        <f t="shared" ca="1" si="83"/>
        <v/>
      </c>
      <c r="T675" s="32"/>
      <c r="U675" s="33" t="str">
        <f t="shared" ca="1" si="84"/>
        <v/>
      </c>
      <c r="V675" s="34"/>
      <c r="W675" s="35"/>
      <c r="X675" s="36" t="str">
        <f t="shared" ca="1" si="80"/>
        <v/>
      </c>
      <c r="Y675" s="37"/>
      <c r="Z675" s="38" t="str">
        <f t="shared" si="81"/>
        <v/>
      </c>
    </row>
    <row r="676" spans="1:26" s="39" customFormat="1">
      <c r="A676" s="30">
        <v>673</v>
      </c>
      <c r="B676" s="31"/>
      <c r="C676" s="31"/>
      <c r="D676" s="44"/>
      <c r="E676" s="72" t="str">
        <f>IFERROR(IF(INDEX(Sheet3!$B$2:$B$8, MATCH(D676, Sheet3!$A$2:$A$8, 0)) = 0, "", INDEX(Sheet3!$B$2:$B$8, MATCH(D676, Sheet3!$A$2:$A$8, 0))), "")</f>
        <v/>
      </c>
      <c r="F676" s="31"/>
      <c r="G676" s="45"/>
      <c r="H676" s="63" t="str">
        <f>IFERROR(INDEX(Sheet3!$F$2:$F$114, MATCH(G676, Sheet3!$E$2:$E$114, 0)), "")</f>
        <v/>
      </c>
      <c r="I676" s="32"/>
      <c r="J676" s="40" t="str">
        <f t="shared" ca="1" si="79"/>
        <v/>
      </c>
      <c r="K676" s="34"/>
      <c r="L676" s="59" t="str">
        <f t="shared" ca="1" si="85"/>
        <v/>
      </c>
      <c r="M676" s="34"/>
      <c r="N676" s="47" t="str">
        <f t="shared" ca="1" si="86"/>
        <v/>
      </c>
      <c r="O676" s="75"/>
      <c r="P676" s="75"/>
      <c r="Q676" s="47" t="str">
        <f t="shared" ca="1" si="82"/>
        <v/>
      </c>
      <c r="R676" s="34"/>
      <c r="S676" s="59" t="str">
        <f t="shared" ca="1" si="83"/>
        <v/>
      </c>
      <c r="T676" s="32"/>
      <c r="U676" s="33" t="str">
        <f t="shared" ca="1" si="84"/>
        <v/>
      </c>
      <c r="V676" s="34"/>
      <c r="W676" s="35"/>
      <c r="X676" s="36" t="str">
        <f t="shared" ca="1" si="80"/>
        <v/>
      </c>
      <c r="Y676" s="37"/>
      <c r="Z676" s="38" t="str">
        <f t="shared" si="81"/>
        <v/>
      </c>
    </row>
    <row r="677" spans="1:26" s="39" customFormat="1">
      <c r="A677" s="30">
        <v>674</v>
      </c>
      <c r="B677" s="31"/>
      <c r="C677" s="31"/>
      <c r="D677" s="44"/>
      <c r="E677" s="72" t="str">
        <f>IFERROR(IF(INDEX(Sheet3!$B$2:$B$8, MATCH(D677, Sheet3!$A$2:$A$8, 0)) = 0, "", INDEX(Sheet3!$B$2:$B$8, MATCH(D677, Sheet3!$A$2:$A$8, 0))), "")</f>
        <v/>
      </c>
      <c r="F677" s="31"/>
      <c r="G677" s="45"/>
      <c r="H677" s="63" t="str">
        <f>IFERROR(INDEX(Sheet3!$F$2:$F$114, MATCH(G677, Sheet3!$E$2:$E$114, 0)), "")</f>
        <v/>
      </c>
      <c r="I677" s="32"/>
      <c r="J677" s="40" t="str">
        <f t="shared" ca="1" si="79"/>
        <v/>
      </c>
      <c r="K677" s="34"/>
      <c r="L677" s="59" t="str">
        <f t="shared" ca="1" si="85"/>
        <v/>
      </c>
      <c r="M677" s="34"/>
      <c r="N677" s="47" t="str">
        <f t="shared" ca="1" si="86"/>
        <v/>
      </c>
      <c r="O677" s="75"/>
      <c r="P677" s="75"/>
      <c r="Q677" s="47" t="str">
        <f t="shared" ca="1" si="82"/>
        <v/>
      </c>
      <c r="R677" s="34"/>
      <c r="S677" s="59" t="str">
        <f t="shared" ca="1" si="83"/>
        <v/>
      </c>
      <c r="T677" s="32"/>
      <c r="U677" s="33" t="str">
        <f t="shared" ca="1" si="84"/>
        <v/>
      </c>
      <c r="V677" s="34"/>
      <c r="W677" s="35"/>
      <c r="X677" s="36" t="str">
        <f t="shared" ca="1" si="80"/>
        <v/>
      </c>
      <c r="Y677" s="37"/>
      <c r="Z677" s="38" t="str">
        <f t="shared" si="81"/>
        <v/>
      </c>
    </row>
    <row r="678" spans="1:26" s="39" customFormat="1">
      <c r="A678" s="30">
        <v>675</v>
      </c>
      <c r="B678" s="31"/>
      <c r="C678" s="31"/>
      <c r="D678" s="44"/>
      <c r="E678" s="72" t="str">
        <f>IFERROR(IF(INDEX(Sheet3!$B$2:$B$8, MATCH(D678, Sheet3!$A$2:$A$8, 0)) = 0, "", INDEX(Sheet3!$B$2:$B$8, MATCH(D678, Sheet3!$A$2:$A$8, 0))), "")</f>
        <v/>
      </c>
      <c r="F678" s="31"/>
      <c r="G678" s="45"/>
      <c r="H678" s="63" t="str">
        <f>IFERROR(INDEX(Sheet3!$F$2:$F$114, MATCH(G678, Sheet3!$E$2:$E$114, 0)), "")</f>
        <v/>
      </c>
      <c r="I678" s="32"/>
      <c r="J678" s="40" t="str">
        <f t="shared" ca="1" si="79"/>
        <v/>
      </c>
      <c r="K678" s="34"/>
      <c r="L678" s="59" t="str">
        <f t="shared" ca="1" si="85"/>
        <v/>
      </c>
      <c r="M678" s="34"/>
      <c r="N678" s="47" t="str">
        <f t="shared" ca="1" si="86"/>
        <v/>
      </c>
      <c r="O678" s="75"/>
      <c r="P678" s="75"/>
      <c r="Q678" s="47" t="str">
        <f t="shared" ca="1" si="82"/>
        <v/>
      </c>
      <c r="R678" s="34"/>
      <c r="S678" s="59" t="str">
        <f t="shared" ca="1" si="83"/>
        <v/>
      </c>
      <c r="T678" s="32"/>
      <c r="U678" s="33" t="str">
        <f t="shared" ca="1" si="84"/>
        <v/>
      </c>
      <c r="V678" s="34"/>
      <c r="W678" s="35"/>
      <c r="X678" s="36" t="str">
        <f t="shared" ca="1" si="80"/>
        <v/>
      </c>
      <c r="Y678" s="37"/>
      <c r="Z678" s="38" t="str">
        <f t="shared" si="81"/>
        <v/>
      </c>
    </row>
    <row r="679" spans="1:26" s="39" customFormat="1">
      <c r="A679" s="30">
        <v>676</v>
      </c>
      <c r="B679" s="31"/>
      <c r="C679" s="31"/>
      <c r="D679" s="44"/>
      <c r="E679" s="72" t="str">
        <f>IFERROR(IF(INDEX(Sheet3!$B$2:$B$8, MATCH(D679, Sheet3!$A$2:$A$8, 0)) = 0, "", INDEX(Sheet3!$B$2:$B$8, MATCH(D679, Sheet3!$A$2:$A$8, 0))), "")</f>
        <v/>
      </c>
      <c r="F679" s="31"/>
      <c r="G679" s="45"/>
      <c r="H679" s="63" t="str">
        <f>IFERROR(INDEX(Sheet3!$F$2:$F$114, MATCH(G679, Sheet3!$E$2:$E$114, 0)), "")</f>
        <v/>
      </c>
      <c r="I679" s="32"/>
      <c r="J679" s="40" t="str">
        <f t="shared" ca="1" si="79"/>
        <v/>
      </c>
      <c r="K679" s="34"/>
      <c r="L679" s="59" t="str">
        <f t="shared" ca="1" si="85"/>
        <v/>
      </c>
      <c r="M679" s="34"/>
      <c r="N679" s="47" t="str">
        <f t="shared" ca="1" si="86"/>
        <v/>
      </c>
      <c r="O679" s="75"/>
      <c r="P679" s="75"/>
      <c r="Q679" s="47" t="str">
        <f t="shared" ca="1" si="82"/>
        <v/>
      </c>
      <c r="R679" s="34"/>
      <c r="S679" s="59" t="str">
        <f t="shared" ca="1" si="83"/>
        <v/>
      </c>
      <c r="T679" s="32"/>
      <c r="U679" s="33" t="str">
        <f t="shared" ca="1" si="84"/>
        <v/>
      </c>
      <c r="V679" s="34"/>
      <c r="W679" s="35"/>
      <c r="X679" s="36" t="str">
        <f t="shared" ca="1" si="80"/>
        <v/>
      </c>
      <c r="Y679" s="37"/>
      <c r="Z679" s="38" t="str">
        <f t="shared" si="81"/>
        <v/>
      </c>
    </row>
    <row r="680" spans="1:26" s="39" customFormat="1">
      <c r="A680" s="30">
        <v>677</v>
      </c>
      <c r="B680" s="31"/>
      <c r="C680" s="31"/>
      <c r="D680" s="44"/>
      <c r="E680" s="72" t="str">
        <f>IFERROR(IF(INDEX(Sheet3!$B$2:$B$8, MATCH(D680, Sheet3!$A$2:$A$8, 0)) = 0, "", INDEX(Sheet3!$B$2:$B$8, MATCH(D680, Sheet3!$A$2:$A$8, 0))), "")</f>
        <v/>
      </c>
      <c r="F680" s="31"/>
      <c r="G680" s="45"/>
      <c r="H680" s="63" t="str">
        <f>IFERROR(INDEX(Sheet3!$F$2:$F$114, MATCH(G680, Sheet3!$E$2:$E$114, 0)), "")</f>
        <v/>
      </c>
      <c r="I680" s="32"/>
      <c r="J680" s="40" t="str">
        <f t="shared" ca="1" si="79"/>
        <v/>
      </c>
      <c r="K680" s="34"/>
      <c r="L680" s="59" t="str">
        <f t="shared" ca="1" si="85"/>
        <v/>
      </c>
      <c r="M680" s="34"/>
      <c r="N680" s="47" t="str">
        <f t="shared" ca="1" si="86"/>
        <v/>
      </c>
      <c r="O680" s="75"/>
      <c r="P680" s="75"/>
      <c r="Q680" s="47" t="str">
        <f t="shared" ca="1" si="82"/>
        <v/>
      </c>
      <c r="R680" s="34"/>
      <c r="S680" s="59" t="str">
        <f t="shared" ca="1" si="83"/>
        <v/>
      </c>
      <c r="T680" s="32"/>
      <c r="U680" s="33" t="str">
        <f t="shared" ca="1" si="84"/>
        <v/>
      </c>
      <c r="V680" s="34"/>
      <c r="W680" s="35"/>
      <c r="X680" s="36" t="str">
        <f t="shared" ca="1" si="80"/>
        <v/>
      </c>
      <c r="Y680" s="37"/>
      <c r="Z680" s="38" t="str">
        <f t="shared" si="81"/>
        <v/>
      </c>
    </row>
    <row r="681" spans="1:26" s="39" customFormat="1">
      <c r="A681" s="30">
        <v>678</v>
      </c>
      <c r="B681" s="31"/>
      <c r="C681" s="31"/>
      <c r="D681" s="44"/>
      <c r="E681" s="72" t="str">
        <f>IFERROR(IF(INDEX(Sheet3!$B$2:$B$8, MATCH(D681, Sheet3!$A$2:$A$8, 0)) = 0, "", INDEX(Sheet3!$B$2:$B$8, MATCH(D681, Sheet3!$A$2:$A$8, 0))), "")</f>
        <v/>
      </c>
      <c r="F681" s="31"/>
      <c r="G681" s="45"/>
      <c r="H681" s="63" t="str">
        <f>IFERROR(INDEX(Sheet3!$F$2:$F$114, MATCH(G681, Sheet3!$E$2:$E$114, 0)), "")</f>
        <v/>
      </c>
      <c r="I681" s="32"/>
      <c r="J681" s="40" t="str">
        <f t="shared" ca="1" si="79"/>
        <v/>
      </c>
      <c r="K681" s="34"/>
      <c r="L681" s="59" t="str">
        <f t="shared" ca="1" si="85"/>
        <v/>
      </c>
      <c r="M681" s="34"/>
      <c r="N681" s="47" t="str">
        <f t="shared" ca="1" si="86"/>
        <v/>
      </c>
      <c r="O681" s="75"/>
      <c r="P681" s="75"/>
      <c r="Q681" s="47" t="str">
        <f t="shared" ca="1" si="82"/>
        <v/>
      </c>
      <c r="R681" s="34"/>
      <c r="S681" s="59" t="str">
        <f t="shared" ca="1" si="83"/>
        <v/>
      </c>
      <c r="T681" s="32"/>
      <c r="U681" s="33" t="str">
        <f t="shared" ca="1" si="84"/>
        <v/>
      </c>
      <c r="V681" s="34"/>
      <c r="W681" s="35"/>
      <c r="X681" s="36" t="str">
        <f t="shared" ca="1" si="80"/>
        <v/>
      </c>
      <c r="Y681" s="37"/>
      <c r="Z681" s="38" t="str">
        <f t="shared" si="81"/>
        <v/>
      </c>
    </row>
    <row r="682" spans="1:26" s="39" customFormat="1">
      <c r="A682" s="30">
        <v>679</v>
      </c>
      <c r="B682" s="31"/>
      <c r="C682" s="31"/>
      <c r="D682" s="44"/>
      <c r="E682" s="72" t="str">
        <f>IFERROR(IF(INDEX(Sheet3!$B$2:$B$8, MATCH(D682, Sheet3!$A$2:$A$8, 0)) = 0, "", INDEX(Sheet3!$B$2:$B$8, MATCH(D682, Sheet3!$A$2:$A$8, 0))), "")</f>
        <v/>
      </c>
      <c r="F682" s="31"/>
      <c r="G682" s="45"/>
      <c r="H682" s="63" t="str">
        <f>IFERROR(INDEX(Sheet3!$F$2:$F$114, MATCH(G682, Sheet3!$E$2:$E$114, 0)), "")</f>
        <v/>
      </c>
      <c r="I682" s="32"/>
      <c r="J682" s="40" t="str">
        <f t="shared" ca="1" si="79"/>
        <v/>
      </c>
      <c r="K682" s="34"/>
      <c r="L682" s="59" t="str">
        <f t="shared" ca="1" si="85"/>
        <v/>
      </c>
      <c r="M682" s="34"/>
      <c r="N682" s="47" t="str">
        <f t="shared" ca="1" si="86"/>
        <v/>
      </c>
      <c r="O682" s="75"/>
      <c r="P682" s="75"/>
      <c r="Q682" s="47" t="str">
        <f t="shared" ca="1" si="82"/>
        <v/>
      </c>
      <c r="R682" s="34"/>
      <c r="S682" s="59" t="str">
        <f t="shared" ca="1" si="83"/>
        <v/>
      </c>
      <c r="T682" s="32"/>
      <c r="U682" s="33" t="str">
        <f t="shared" ca="1" si="84"/>
        <v/>
      </c>
      <c r="V682" s="34"/>
      <c r="W682" s="35"/>
      <c r="X682" s="36" t="str">
        <f t="shared" ca="1" si="80"/>
        <v/>
      </c>
      <c r="Y682" s="37"/>
      <c r="Z682" s="38" t="str">
        <f t="shared" si="81"/>
        <v/>
      </c>
    </row>
    <row r="683" spans="1:26" s="39" customFormat="1">
      <c r="A683" s="30">
        <v>680</v>
      </c>
      <c r="B683" s="31"/>
      <c r="C683" s="31"/>
      <c r="D683" s="44"/>
      <c r="E683" s="72" t="str">
        <f>IFERROR(IF(INDEX(Sheet3!$B$2:$B$8, MATCH(D683, Sheet3!$A$2:$A$8, 0)) = 0, "", INDEX(Sheet3!$B$2:$B$8, MATCH(D683, Sheet3!$A$2:$A$8, 0))), "")</f>
        <v/>
      </c>
      <c r="F683" s="31"/>
      <c r="G683" s="45"/>
      <c r="H683" s="63" t="str">
        <f>IFERROR(INDEX(Sheet3!$F$2:$F$114, MATCH(G683, Sheet3!$E$2:$E$114, 0)), "")</f>
        <v/>
      </c>
      <c r="I683" s="32"/>
      <c r="J683" s="40" t="str">
        <f t="shared" ca="1" si="79"/>
        <v/>
      </c>
      <c r="K683" s="34"/>
      <c r="L683" s="59" t="str">
        <f t="shared" ca="1" si="85"/>
        <v/>
      </c>
      <c r="M683" s="34"/>
      <c r="N683" s="47" t="str">
        <f t="shared" ca="1" si="86"/>
        <v/>
      </c>
      <c r="O683" s="75"/>
      <c r="P683" s="75"/>
      <c r="Q683" s="47" t="str">
        <f t="shared" ca="1" si="82"/>
        <v/>
      </c>
      <c r="R683" s="34"/>
      <c r="S683" s="59" t="str">
        <f t="shared" ca="1" si="83"/>
        <v/>
      </c>
      <c r="T683" s="32"/>
      <c r="U683" s="33" t="str">
        <f t="shared" ca="1" si="84"/>
        <v/>
      </c>
      <c r="V683" s="34"/>
      <c r="W683" s="35"/>
      <c r="X683" s="36" t="str">
        <f t="shared" ca="1" si="80"/>
        <v/>
      </c>
      <c r="Y683" s="37"/>
      <c r="Z683" s="38" t="str">
        <f t="shared" si="81"/>
        <v/>
      </c>
    </row>
    <row r="684" spans="1:26" s="39" customFormat="1">
      <c r="A684" s="30">
        <v>681</v>
      </c>
      <c r="B684" s="31"/>
      <c r="C684" s="31"/>
      <c r="D684" s="44"/>
      <c r="E684" s="72" t="str">
        <f>IFERROR(IF(INDEX(Sheet3!$B$2:$B$8, MATCH(D684, Sheet3!$A$2:$A$8, 0)) = 0, "", INDEX(Sheet3!$B$2:$B$8, MATCH(D684, Sheet3!$A$2:$A$8, 0))), "")</f>
        <v/>
      </c>
      <c r="F684" s="31"/>
      <c r="G684" s="45"/>
      <c r="H684" s="63" t="str">
        <f>IFERROR(INDEX(Sheet3!$F$2:$F$114, MATCH(G684, Sheet3!$E$2:$E$114, 0)), "")</f>
        <v/>
      </c>
      <c r="I684" s="32"/>
      <c r="J684" s="40" t="str">
        <f t="shared" ca="1" si="79"/>
        <v/>
      </c>
      <c r="K684" s="34"/>
      <c r="L684" s="59" t="str">
        <f t="shared" ca="1" si="85"/>
        <v/>
      </c>
      <c r="M684" s="34"/>
      <c r="N684" s="47" t="str">
        <f t="shared" ca="1" si="86"/>
        <v/>
      </c>
      <c r="O684" s="75"/>
      <c r="P684" s="75"/>
      <c r="Q684" s="47" t="str">
        <f t="shared" ca="1" si="82"/>
        <v/>
      </c>
      <c r="R684" s="34"/>
      <c r="S684" s="59" t="str">
        <f t="shared" ca="1" si="83"/>
        <v/>
      </c>
      <c r="T684" s="32"/>
      <c r="U684" s="33" t="str">
        <f t="shared" ca="1" si="84"/>
        <v/>
      </c>
      <c r="V684" s="34"/>
      <c r="W684" s="35"/>
      <c r="X684" s="36" t="str">
        <f t="shared" ca="1" si="80"/>
        <v/>
      </c>
      <c r="Y684" s="37"/>
      <c r="Z684" s="38" t="str">
        <f t="shared" si="81"/>
        <v/>
      </c>
    </row>
    <row r="685" spans="1:26" s="39" customFormat="1">
      <c r="A685" s="30">
        <v>682</v>
      </c>
      <c r="B685" s="31"/>
      <c r="C685" s="31"/>
      <c r="D685" s="44"/>
      <c r="E685" s="72" t="str">
        <f>IFERROR(IF(INDEX(Sheet3!$B$2:$B$8, MATCH(D685, Sheet3!$A$2:$A$8, 0)) = 0, "", INDEX(Sheet3!$B$2:$B$8, MATCH(D685, Sheet3!$A$2:$A$8, 0))), "")</f>
        <v/>
      </c>
      <c r="F685" s="31"/>
      <c r="G685" s="45"/>
      <c r="H685" s="63" t="str">
        <f>IFERROR(INDEX(Sheet3!$F$2:$F$114, MATCH(G685, Sheet3!$E$2:$E$114, 0)), "")</f>
        <v/>
      </c>
      <c r="I685" s="32"/>
      <c r="J685" s="40" t="str">
        <f t="shared" ca="1" si="79"/>
        <v/>
      </c>
      <c r="K685" s="34"/>
      <c r="L685" s="59" t="str">
        <f t="shared" ca="1" si="85"/>
        <v/>
      </c>
      <c r="M685" s="34"/>
      <c r="N685" s="47" t="str">
        <f t="shared" ca="1" si="86"/>
        <v/>
      </c>
      <c r="O685" s="75"/>
      <c r="P685" s="75"/>
      <c r="Q685" s="47" t="str">
        <f t="shared" ca="1" si="82"/>
        <v/>
      </c>
      <c r="R685" s="34"/>
      <c r="S685" s="59" t="str">
        <f t="shared" ca="1" si="83"/>
        <v/>
      </c>
      <c r="T685" s="32"/>
      <c r="U685" s="33" t="str">
        <f t="shared" ca="1" si="84"/>
        <v/>
      </c>
      <c r="V685" s="34"/>
      <c r="W685" s="35"/>
      <c r="X685" s="36" t="str">
        <f t="shared" ca="1" si="80"/>
        <v/>
      </c>
      <c r="Y685" s="37"/>
      <c r="Z685" s="38" t="str">
        <f t="shared" si="81"/>
        <v/>
      </c>
    </row>
    <row r="686" spans="1:26" s="39" customFormat="1">
      <c r="A686" s="30">
        <v>683</v>
      </c>
      <c r="B686" s="31"/>
      <c r="C686" s="31"/>
      <c r="D686" s="44"/>
      <c r="E686" s="72" t="str">
        <f>IFERROR(IF(INDEX(Sheet3!$B$2:$B$8, MATCH(D686, Sheet3!$A$2:$A$8, 0)) = 0, "", INDEX(Sheet3!$B$2:$B$8, MATCH(D686, Sheet3!$A$2:$A$8, 0))), "")</f>
        <v/>
      </c>
      <c r="F686" s="31"/>
      <c r="G686" s="45"/>
      <c r="H686" s="63" t="str">
        <f>IFERROR(INDEX(Sheet3!$F$2:$F$114, MATCH(G686, Sheet3!$E$2:$E$114, 0)), "")</f>
        <v/>
      </c>
      <c r="I686" s="32"/>
      <c r="J686" s="40" t="str">
        <f t="shared" ca="1" si="79"/>
        <v/>
      </c>
      <c r="K686" s="34"/>
      <c r="L686" s="59" t="str">
        <f t="shared" ca="1" si="85"/>
        <v/>
      </c>
      <c r="M686" s="34"/>
      <c r="N686" s="47" t="str">
        <f t="shared" ca="1" si="86"/>
        <v/>
      </c>
      <c r="O686" s="75"/>
      <c r="P686" s="75"/>
      <c r="Q686" s="47" t="str">
        <f t="shared" ca="1" si="82"/>
        <v/>
      </c>
      <c r="R686" s="34"/>
      <c r="S686" s="59" t="str">
        <f t="shared" ca="1" si="83"/>
        <v/>
      </c>
      <c r="T686" s="32"/>
      <c r="U686" s="33" t="str">
        <f t="shared" ca="1" si="84"/>
        <v/>
      </c>
      <c r="V686" s="34"/>
      <c r="W686" s="35"/>
      <c r="X686" s="36" t="str">
        <f t="shared" ca="1" si="80"/>
        <v/>
      </c>
      <c r="Y686" s="37"/>
      <c r="Z686" s="38" t="str">
        <f t="shared" si="81"/>
        <v/>
      </c>
    </row>
    <row r="687" spans="1:26" s="39" customFormat="1">
      <c r="A687" s="30">
        <v>684</v>
      </c>
      <c r="B687" s="31"/>
      <c r="C687" s="31"/>
      <c r="D687" s="44"/>
      <c r="E687" s="72" t="str">
        <f>IFERROR(IF(INDEX(Sheet3!$B$2:$B$8, MATCH(D687, Sheet3!$A$2:$A$8, 0)) = 0, "", INDEX(Sheet3!$B$2:$B$8, MATCH(D687, Sheet3!$A$2:$A$8, 0))), "")</f>
        <v/>
      </c>
      <c r="F687" s="31"/>
      <c r="G687" s="45"/>
      <c r="H687" s="63" t="str">
        <f>IFERROR(INDEX(Sheet3!$F$2:$F$114, MATCH(G687, Sheet3!$E$2:$E$114, 0)), "")</f>
        <v/>
      </c>
      <c r="I687" s="32"/>
      <c r="J687" s="40" t="str">
        <f t="shared" ca="1" si="79"/>
        <v/>
      </c>
      <c r="K687" s="34"/>
      <c r="L687" s="59" t="str">
        <f t="shared" ca="1" si="85"/>
        <v/>
      </c>
      <c r="M687" s="34"/>
      <c r="N687" s="47" t="str">
        <f t="shared" ca="1" si="86"/>
        <v/>
      </c>
      <c r="O687" s="75"/>
      <c r="P687" s="75"/>
      <c r="Q687" s="47" t="str">
        <f t="shared" ca="1" si="82"/>
        <v/>
      </c>
      <c r="R687" s="34"/>
      <c r="S687" s="59" t="str">
        <f t="shared" ca="1" si="83"/>
        <v/>
      </c>
      <c r="T687" s="32"/>
      <c r="U687" s="33" t="str">
        <f t="shared" ca="1" si="84"/>
        <v/>
      </c>
      <c r="V687" s="34"/>
      <c r="W687" s="35"/>
      <c r="X687" s="36" t="str">
        <f t="shared" ca="1" si="80"/>
        <v/>
      </c>
      <c r="Y687" s="37"/>
      <c r="Z687" s="38" t="str">
        <f t="shared" si="81"/>
        <v/>
      </c>
    </row>
    <row r="688" spans="1:26" s="39" customFormat="1">
      <c r="A688" s="30">
        <v>685</v>
      </c>
      <c r="B688" s="31"/>
      <c r="C688" s="31"/>
      <c r="D688" s="44"/>
      <c r="E688" s="72" t="str">
        <f>IFERROR(IF(INDEX(Sheet3!$B$2:$B$8, MATCH(D688, Sheet3!$A$2:$A$8, 0)) = 0, "", INDEX(Sheet3!$B$2:$B$8, MATCH(D688, Sheet3!$A$2:$A$8, 0))), "")</f>
        <v/>
      </c>
      <c r="F688" s="31"/>
      <c r="G688" s="45"/>
      <c r="H688" s="63" t="str">
        <f>IFERROR(INDEX(Sheet3!$F$2:$F$114, MATCH(G688, Sheet3!$E$2:$E$114, 0)), "")</f>
        <v/>
      </c>
      <c r="I688" s="32"/>
      <c r="J688" s="40" t="str">
        <f t="shared" ca="1" si="79"/>
        <v/>
      </c>
      <c r="K688" s="34"/>
      <c r="L688" s="59" t="str">
        <f t="shared" ca="1" si="85"/>
        <v/>
      </c>
      <c r="M688" s="34"/>
      <c r="N688" s="47" t="str">
        <f t="shared" ca="1" si="86"/>
        <v/>
      </c>
      <c r="O688" s="75"/>
      <c r="P688" s="75"/>
      <c r="Q688" s="47" t="str">
        <f t="shared" ca="1" si="82"/>
        <v/>
      </c>
      <c r="R688" s="34"/>
      <c r="S688" s="59" t="str">
        <f t="shared" ca="1" si="83"/>
        <v/>
      </c>
      <c r="T688" s="32"/>
      <c r="U688" s="33" t="str">
        <f t="shared" ca="1" si="84"/>
        <v/>
      </c>
      <c r="V688" s="34"/>
      <c r="W688" s="35"/>
      <c r="X688" s="36" t="str">
        <f t="shared" ca="1" si="80"/>
        <v/>
      </c>
      <c r="Y688" s="37"/>
      <c r="Z688" s="38" t="str">
        <f t="shared" si="81"/>
        <v/>
      </c>
    </row>
    <row r="689" spans="1:26" s="39" customFormat="1">
      <c r="A689" s="30">
        <v>686</v>
      </c>
      <c r="B689" s="31"/>
      <c r="C689" s="31"/>
      <c r="D689" s="44"/>
      <c r="E689" s="72" t="str">
        <f>IFERROR(IF(INDEX(Sheet3!$B$2:$B$8, MATCH(D689, Sheet3!$A$2:$A$8, 0)) = 0, "", INDEX(Sheet3!$B$2:$B$8, MATCH(D689, Sheet3!$A$2:$A$8, 0))), "")</f>
        <v/>
      </c>
      <c r="F689" s="31"/>
      <c r="G689" s="45"/>
      <c r="H689" s="63" t="str">
        <f>IFERROR(INDEX(Sheet3!$F$2:$F$114, MATCH(G689, Sheet3!$E$2:$E$114, 0)), "")</f>
        <v/>
      </c>
      <c r="I689" s="32"/>
      <c r="J689" s="40" t="str">
        <f t="shared" ca="1" si="79"/>
        <v/>
      </c>
      <c r="K689" s="34"/>
      <c r="L689" s="59" t="str">
        <f t="shared" ca="1" si="85"/>
        <v/>
      </c>
      <c r="M689" s="34"/>
      <c r="N689" s="47" t="str">
        <f t="shared" ca="1" si="86"/>
        <v/>
      </c>
      <c r="O689" s="75"/>
      <c r="P689" s="75"/>
      <c r="Q689" s="47" t="str">
        <f t="shared" ca="1" si="82"/>
        <v/>
      </c>
      <c r="R689" s="34"/>
      <c r="S689" s="59" t="str">
        <f t="shared" ca="1" si="83"/>
        <v/>
      </c>
      <c r="T689" s="32"/>
      <c r="U689" s="33" t="str">
        <f t="shared" ca="1" si="84"/>
        <v/>
      </c>
      <c r="V689" s="34"/>
      <c r="W689" s="35"/>
      <c r="X689" s="36" t="str">
        <f t="shared" ca="1" si="80"/>
        <v/>
      </c>
      <c r="Y689" s="37"/>
      <c r="Z689" s="38" t="str">
        <f t="shared" si="81"/>
        <v/>
      </c>
    </row>
    <row r="690" spans="1:26" s="39" customFormat="1">
      <c r="A690" s="30">
        <v>687</v>
      </c>
      <c r="B690" s="31"/>
      <c r="C690" s="31"/>
      <c r="D690" s="44"/>
      <c r="E690" s="72" t="str">
        <f>IFERROR(IF(INDEX(Sheet3!$B$2:$B$8, MATCH(D690, Sheet3!$A$2:$A$8, 0)) = 0, "", INDEX(Sheet3!$B$2:$B$8, MATCH(D690, Sheet3!$A$2:$A$8, 0))), "")</f>
        <v/>
      </c>
      <c r="F690" s="31"/>
      <c r="G690" s="45"/>
      <c r="H690" s="63" t="str">
        <f>IFERROR(INDEX(Sheet3!$F$2:$F$114, MATCH(G690, Sheet3!$E$2:$E$114, 0)), "")</f>
        <v/>
      </c>
      <c r="I690" s="32"/>
      <c r="J690" s="40" t="str">
        <f t="shared" ca="1" si="79"/>
        <v/>
      </c>
      <c r="K690" s="34"/>
      <c r="L690" s="59" t="str">
        <f t="shared" ca="1" si="85"/>
        <v/>
      </c>
      <c r="M690" s="34"/>
      <c r="N690" s="47" t="str">
        <f t="shared" ca="1" si="86"/>
        <v/>
      </c>
      <c r="O690" s="75"/>
      <c r="P690" s="75"/>
      <c r="Q690" s="47" t="str">
        <f t="shared" ca="1" si="82"/>
        <v/>
      </c>
      <c r="R690" s="34"/>
      <c r="S690" s="59" t="str">
        <f t="shared" ca="1" si="83"/>
        <v/>
      </c>
      <c r="T690" s="32"/>
      <c r="U690" s="33" t="str">
        <f t="shared" ca="1" si="84"/>
        <v/>
      </c>
      <c r="V690" s="34"/>
      <c r="W690" s="35"/>
      <c r="X690" s="36" t="str">
        <f t="shared" ca="1" si="80"/>
        <v/>
      </c>
      <c r="Y690" s="37"/>
      <c r="Z690" s="38" t="str">
        <f t="shared" si="81"/>
        <v/>
      </c>
    </row>
    <row r="691" spans="1:26" s="39" customFormat="1">
      <c r="A691" s="30">
        <v>688</v>
      </c>
      <c r="B691" s="31"/>
      <c r="C691" s="31"/>
      <c r="D691" s="44"/>
      <c r="E691" s="72" t="str">
        <f>IFERROR(IF(INDEX(Sheet3!$B$2:$B$8, MATCH(D691, Sheet3!$A$2:$A$8, 0)) = 0, "", INDEX(Sheet3!$B$2:$B$8, MATCH(D691, Sheet3!$A$2:$A$8, 0))), "")</f>
        <v/>
      </c>
      <c r="F691" s="31"/>
      <c r="G691" s="45"/>
      <c r="H691" s="63" t="str">
        <f>IFERROR(INDEX(Sheet3!$F$2:$F$114, MATCH(G691, Sheet3!$E$2:$E$114, 0)), "")</f>
        <v/>
      </c>
      <c r="I691" s="32"/>
      <c r="J691" s="40" t="str">
        <f t="shared" ca="1" si="79"/>
        <v/>
      </c>
      <c r="K691" s="34"/>
      <c r="L691" s="59" t="str">
        <f t="shared" ca="1" si="85"/>
        <v/>
      </c>
      <c r="M691" s="34"/>
      <c r="N691" s="47" t="str">
        <f t="shared" ca="1" si="86"/>
        <v/>
      </c>
      <c r="O691" s="75"/>
      <c r="P691" s="75"/>
      <c r="Q691" s="47" t="str">
        <f t="shared" ca="1" si="82"/>
        <v/>
      </c>
      <c r="R691" s="34"/>
      <c r="S691" s="59" t="str">
        <f t="shared" ca="1" si="83"/>
        <v/>
      </c>
      <c r="T691" s="32"/>
      <c r="U691" s="33" t="str">
        <f t="shared" ca="1" si="84"/>
        <v/>
      </c>
      <c r="V691" s="34"/>
      <c r="W691" s="35"/>
      <c r="X691" s="36" t="str">
        <f t="shared" ca="1" si="80"/>
        <v/>
      </c>
      <c r="Y691" s="37"/>
      <c r="Z691" s="38" t="str">
        <f t="shared" si="81"/>
        <v/>
      </c>
    </row>
    <row r="692" spans="1:26" s="39" customFormat="1">
      <c r="A692" s="30">
        <v>689</v>
      </c>
      <c r="B692" s="31"/>
      <c r="C692" s="31"/>
      <c r="D692" s="44"/>
      <c r="E692" s="72" t="str">
        <f>IFERROR(IF(INDEX(Sheet3!$B$2:$B$8, MATCH(D692, Sheet3!$A$2:$A$8, 0)) = 0, "", INDEX(Sheet3!$B$2:$B$8, MATCH(D692, Sheet3!$A$2:$A$8, 0))), "")</f>
        <v/>
      </c>
      <c r="F692" s="31"/>
      <c r="G692" s="45"/>
      <c r="H692" s="63" t="str">
        <f>IFERROR(INDEX(Sheet3!$F$2:$F$114, MATCH(G692, Sheet3!$E$2:$E$114, 0)), "")</f>
        <v/>
      </c>
      <c r="I692" s="32"/>
      <c r="J692" s="40" t="str">
        <f t="shared" ca="1" si="79"/>
        <v/>
      </c>
      <c r="K692" s="34"/>
      <c r="L692" s="59" t="str">
        <f t="shared" ca="1" si="85"/>
        <v/>
      </c>
      <c r="M692" s="34"/>
      <c r="N692" s="47" t="str">
        <f t="shared" ca="1" si="86"/>
        <v/>
      </c>
      <c r="O692" s="75"/>
      <c r="P692" s="75"/>
      <c r="Q692" s="47" t="str">
        <f t="shared" ca="1" si="82"/>
        <v/>
      </c>
      <c r="R692" s="34"/>
      <c r="S692" s="59" t="str">
        <f t="shared" ca="1" si="83"/>
        <v/>
      </c>
      <c r="T692" s="32"/>
      <c r="U692" s="33" t="str">
        <f t="shared" ca="1" si="84"/>
        <v/>
      </c>
      <c r="V692" s="34"/>
      <c r="W692" s="35"/>
      <c r="X692" s="36" t="str">
        <f t="shared" ca="1" si="80"/>
        <v/>
      </c>
      <c r="Y692" s="37"/>
      <c r="Z692" s="38" t="str">
        <f t="shared" si="81"/>
        <v/>
      </c>
    </row>
    <row r="693" spans="1:26" s="39" customFormat="1">
      <c r="A693" s="30">
        <v>690</v>
      </c>
      <c r="B693" s="31"/>
      <c r="C693" s="31"/>
      <c r="D693" s="44"/>
      <c r="E693" s="72" t="str">
        <f>IFERROR(IF(INDEX(Sheet3!$B$2:$B$8, MATCH(D693, Sheet3!$A$2:$A$8, 0)) = 0, "", INDEX(Sheet3!$B$2:$B$8, MATCH(D693, Sheet3!$A$2:$A$8, 0))), "")</f>
        <v/>
      </c>
      <c r="F693" s="31"/>
      <c r="G693" s="45"/>
      <c r="H693" s="63" t="str">
        <f>IFERROR(INDEX(Sheet3!$F$2:$F$114, MATCH(G693, Sheet3!$E$2:$E$114, 0)), "")</f>
        <v/>
      </c>
      <c r="I693" s="32"/>
      <c r="J693" s="40" t="str">
        <f t="shared" ca="1" si="79"/>
        <v/>
      </c>
      <c r="K693" s="34"/>
      <c r="L693" s="59" t="str">
        <f t="shared" ca="1" si="85"/>
        <v/>
      </c>
      <c r="M693" s="34"/>
      <c r="N693" s="47" t="str">
        <f t="shared" ca="1" si="86"/>
        <v/>
      </c>
      <c r="O693" s="75"/>
      <c r="P693" s="75"/>
      <c r="Q693" s="47" t="str">
        <f t="shared" ca="1" si="82"/>
        <v/>
      </c>
      <c r="R693" s="34"/>
      <c r="S693" s="59" t="str">
        <f t="shared" ca="1" si="83"/>
        <v/>
      </c>
      <c r="T693" s="32"/>
      <c r="U693" s="33" t="str">
        <f t="shared" ca="1" si="84"/>
        <v/>
      </c>
      <c r="V693" s="34"/>
      <c r="W693" s="35"/>
      <c r="X693" s="36" t="str">
        <f t="shared" ca="1" si="80"/>
        <v/>
      </c>
      <c r="Y693" s="37"/>
      <c r="Z693" s="38" t="str">
        <f t="shared" si="81"/>
        <v/>
      </c>
    </row>
    <row r="694" spans="1:26" s="39" customFormat="1">
      <c r="A694" s="30">
        <v>691</v>
      </c>
      <c r="B694" s="31"/>
      <c r="C694" s="31"/>
      <c r="D694" s="44"/>
      <c r="E694" s="72" t="str">
        <f>IFERROR(IF(INDEX(Sheet3!$B$2:$B$8, MATCH(D694, Sheet3!$A$2:$A$8, 0)) = 0, "", INDEX(Sheet3!$B$2:$B$8, MATCH(D694, Sheet3!$A$2:$A$8, 0))), "")</f>
        <v/>
      </c>
      <c r="F694" s="31"/>
      <c r="G694" s="45"/>
      <c r="H694" s="63" t="str">
        <f>IFERROR(INDEX(Sheet3!$F$2:$F$114, MATCH(G694, Sheet3!$E$2:$E$114, 0)), "")</f>
        <v/>
      </c>
      <c r="I694" s="32"/>
      <c r="J694" s="40" t="str">
        <f t="shared" ca="1" si="79"/>
        <v/>
      </c>
      <c r="K694" s="34"/>
      <c r="L694" s="59" t="str">
        <f t="shared" ca="1" si="85"/>
        <v/>
      </c>
      <c r="M694" s="34"/>
      <c r="N694" s="47" t="str">
        <f t="shared" ca="1" si="86"/>
        <v/>
      </c>
      <c r="O694" s="75"/>
      <c r="P694" s="75"/>
      <c r="Q694" s="47" t="str">
        <f t="shared" ca="1" si="82"/>
        <v/>
      </c>
      <c r="R694" s="34"/>
      <c r="S694" s="59" t="str">
        <f t="shared" ca="1" si="83"/>
        <v/>
      </c>
      <c r="T694" s="32"/>
      <c r="U694" s="33" t="str">
        <f t="shared" ca="1" si="84"/>
        <v/>
      </c>
      <c r="V694" s="34"/>
      <c r="W694" s="35"/>
      <c r="X694" s="36" t="str">
        <f t="shared" ca="1" si="80"/>
        <v/>
      </c>
      <c r="Y694" s="37"/>
      <c r="Z694" s="38" t="str">
        <f t="shared" si="81"/>
        <v/>
      </c>
    </row>
    <row r="695" spans="1:26" s="39" customFormat="1">
      <c r="A695" s="30">
        <v>692</v>
      </c>
      <c r="B695" s="31"/>
      <c r="C695" s="31"/>
      <c r="D695" s="44"/>
      <c r="E695" s="72" t="str">
        <f>IFERROR(IF(INDEX(Sheet3!$B$2:$B$8, MATCH(D695, Sheet3!$A$2:$A$8, 0)) = 0, "", INDEX(Sheet3!$B$2:$B$8, MATCH(D695, Sheet3!$A$2:$A$8, 0))), "")</f>
        <v/>
      </c>
      <c r="F695" s="31"/>
      <c r="G695" s="45"/>
      <c r="H695" s="63" t="str">
        <f>IFERROR(INDEX(Sheet3!$F$2:$F$114, MATCH(G695, Sheet3!$E$2:$E$114, 0)), "")</f>
        <v/>
      </c>
      <c r="I695" s="32"/>
      <c r="J695" s="40" t="str">
        <f t="shared" ca="1" si="79"/>
        <v/>
      </c>
      <c r="K695" s="34"/>
      <c r="L695" s="59" t="str">
        <f t="shared" ca="1" si="85"/>
        <v/>
      </c>
      <c r="M695" s="34"/>
      <c r="N695" s="47" t="str">
        <f t="shared" ca="1" si="86"/>
        <v/>
      </c>
      <c r="O695" s="75"/>
      <c r="P695" s="75"/>
      <c r="Q695" s="47" t="str">
        <f t="shared" ca="1" si="82"/>
        <v/>
      </c>
      <c r="R695" s="34"/>
      <c r="S695" s="59" t="str">
        <f t="shared" ca="1" si="83"/>
        <v/>
      </c>
      <c r="T695" s="32"/>
      <c r="U695" s="33" t="str">
        <f t="shared" ca="1" si="84"/>
        <v/>
      </c>
      <c r="V695" s="34"/>
      <c r="W695" s="35"/>
      <c r="X695" s="36" t="str">
        <f t="shared" ca="1" si="80"/>
        <v/>
      </c>
      <c r="Y695" s="37"/>
      <c r="Z695" s="38" t="str">
        <f t="shared" si="81"/>
        <v/>
      </c>
    </row>
    <row r="696" spans="1:26" s="39" customFormat="1">
      <c r="A696" s="30">
        <v>693</v>
      </c>
      <c r="B696" s="31"/>
      <c r="C696" s="31"/>
      <c r="D696" s="44"/>
      <c r="E696" s="72" t="str">
        <f>IFERROR(IF(INDEX(Sheet3!$B$2:$B$8, MATCH(D696, Sheet3!$A$2:$A$8, 0)) = 0, "", INDEX(Sheet3!$B$2:$B$8, MATCH(D696, Sheet3!$A$2:$A$8, 0))), "")</f>
        <v/>
      </c>
      <c r="F696" s="31"/>
      <c r="G696" s="45"/>
      <c r="H696" s="63" t="str">
        <f>IFERROR(INDEX(Sheet3!$F$2:$F$114, MATCH(G696, Sheet3!$E$2:$E$114, 0)), "")</f>
        <v/>
      </c>
      <c r="I696" s="32"/>
      <c r="J696" s="40" t="str">
        <f t="shared" ca="1" si="79"/>
        <v/>
      </c>
      <c r="K696" s="34"/>
      <c r="L696" s="59" t="str">
        <f t="shared" ca="1" si="85"/>
        <v/>
      </c>
      <c r="M696" s="34"/>
      <c r="N696" s="47" t="str">
        <f t="shared" ca="1" si="86"/>
        <v/>
      </c>
      <c r="O696" s="75"/>
      <c r="P696" s="75"/>
      <c r="Q696" s="47" t="str">
        <f t="shared" ca="1" si="82"/>
        <v/>
      </c>
      <c r="R696" s="34"/>
      <c r="S696" s="59" t="str">
        <f t="shared" ca="1" si="83"/>
        <v/>
      </c>
      <c r="T696" s="32"/>
      <c r="U696" s="33" t="str">
        <f t="shared" ca="1" si="84"/>
        <v/>
      </c>
      <c r="V696" s="34"/>
      <c r="W696" s="35"/>
      <c r="X696" s="36" t="str">
        <f t="shared" ca="1" si="80"/>
        <v/>
      </c>
      <c r="Y696" s="37"/>
      <c r="Z696" s="38" t="str">
        <f t="shared" si="81"/>
        <v/>
      </c>
    </row>
    <row r="697" spans="1:26" s="39" customFormat="1">
      <c r="A697" s="30">
        <v>694</v>
      </c>
      <c r="B697" s="31"/>
      <c r="C697" s="31"/>
      <c r="D697" s="44"/>
      <c r="E697" s="72" t="str">
        <f>IFERROR(IF(INDEX(Sheet3!$B$2:$B$8, MATCH(D697, Sheet3!$A$2:$A$8, 0)) = 0, "", INDEX(Sheet3!$B$2:$B$8, MATCH(D697, Sheet3!$A$2:$A$8, 0))), "")</f>
        <v/>
      </c>
      <c r="F697" s="31"/>
      <c r="G697" s="45"/>
      <c r="H697" s="63" t="str">
        <f>IFERROR(INDEX(Sheet3!$F$2:$F$114, MATCH(G697, Sheet3!$E$2:$E$114, 0)), "")</f>
        <v/>
      </c>
      <c r="I697" s="32"/>
      <c r="J697" s="40" t="str">
        <f t="shared" ca="1" si="79"/>
        <v/>
      </c>
      <c r="K697" s="34"/>
      <c r="L697" s="59" t="str">
        <f t="shared" ca="1" si="85"/>
        <v/>
      </c>
      <c r="M697" s="34"/>
      <c r="N697" s="47" t="str">
        <f t="shared" ca="1" si="86"/>
        <v/>
      </c>
      <c r="O697" s="75"/>
      <c r="P697" s="75"/>
      <c r="Q697" s="47" t="str">
        <f t="shared" ca="1" si="82"/>
        <v/>
      </c>
      <c r="R697" s="34"/>
      <c r="S697" s="59" t="str">
        <f t="shared" ca="1" si="83"/>
        <v/>
      </c>
      <c r="T697" s="32"/>
      <c r="U697" s="33" t="str">
        <f t="shared" ca="1" si="84"/>
        <v/>
      </c>
      <c r="V697" s="34"/>
      <c r="W697" s="35"/>
      <c r="X697" s="36" t="str">
        <f t="shared" ca="1" si="80"/>
        <v/>
      </c>
      <c r="Y697" s="37"/>
      <c r="Z697" s="38" t="str">
        <f t="shared" si="81"/>
        <v/>
      </c>
    </row>
    <row r="698" spans="1:26" s="39" customFormat="1">
      <c r="A698" s="30">
        <v>695</v>
      </c>
      <c r="B698" s="31"/>
      <c r="C698" s="31"/>
      <c r="D698" s="44"/>
      <c r="E698" s="72" t="str">
        <f>IFERROR(IF(INDEX(Sheet3!$B$2:$B$8, MATCH(D698, Sheet3!$A$2:$A$8, 0)) = 0, "", INDEX(Sheet3!$B$2:$B$8, MATCH(D698, Sheet3!$A$2:$A$8, 0))), "")</f>
        <v/>
      </c>
      <c r="F698" s="31"/>
      <c r="G698" s="45"/>
      <c r="H698" s="63" t="str">
        <f>IFERROR(INDEX(Sheet3!$F$2:$F$114, MATCH(G698, Sheet3!$E$2:$E$114, 0)), "")</f>
        <v/>
      </c>
      <c r="I698" s="32"/>
      <c r="J698" s="40" t="str">
        <f t="shared" ca="1" si="79"/>
        <v/>
      </c>
      <c r="K698" s="34"/>
      <c r="L698" s="59" t="str">
        <f t="shared" ca="1" si="85"/>
        <v/>
      </c>
      <c r="M698" s="34"/>
      <c r="N698" s="47" t="str">
        <f t="shared" ca="1" si="86"/>
        <v/>
      </c>
      <c r="O698" s="75"/>
      <c r="P698" s="75"/>
      <c r="Q698" s="47" t="str">
        <f t="shared" ca="1" si="82"/>
        <v/>
      </c>
      <c r="R698" s="34"/>
      <c r="S698" s="59" t="str">
        <f t="shared" ca="1" si="83"/>
        <v/>
      </c>
      <c r="T698" s="32"/>
      <c r="U698" s="33" t="str">
        <f t="shared" ca="1" si="84"/>
        <v/>
      </c>
      <c r="V698" s="34"/>
      <c r="W698" s="35"/>
      <c r="X698" s="36" t="str">
        <f t="shared" ca="1" si="80"/>
        <v/>
      </c>
      <c r="Y698" s="37"/>
      <c r="Z698" s="38" t="str">
        <f t="shared" si="81"/>
        <v/>
      </c>
    </row>
    <row r="699" spans="1:26" s="39" customFormat="1">
      <c r="A699" s="30">
        <v>696</v>
      </c>
      <c r="B699" s="31"/>
      <c r="C699" s="31"/>
      <c r="D699" s="44"/>
      <c r="E699" s="72" t="str">
        <f>IFERROR(IF(INDEX(Sheet3!$B$2:$B$8, MATCH(D699, Sheet3!$A$2:$A$8, 0)) = 0, "", INDEX(Sheet3!$B$2:$B$8, MATCH(D699, Sheet3!$A$2:$A$8, 0))), "")</f>
        <v/>
      </c>
      <c r="F699" s="31"/>
      <c r="G699" s="45"/>
      <c r="H699" s="63" t="str">
        <f>IFERROR(INDEX(Sheet3!$F$2:$F$114, MATCH(G699, Sheet3!$E$2:$E$114, 0)), "")</f>
        <v/>
      </c>
      <c r="I699" s="32"/>
      <c r="J699" s="40" t="str">
        <f t="shared" ca="1" si="79"/>
        <v/>
      </c>
      <c r="K699" s="34"/>
      <c r="L699" s="59" t="str">
        <f t="shared" ca="1" si="85"/>
        <v/>
      </c>
      <c r="M699" s="34"/>
      <c r="N699" s="47" t="str">
        <f t="shared" ca="1" si="86"/>
        <v/>
      </c>
      <c r="O699" s="75"/>
      <c r="P699" s="75"/>
      <c r="Q699" s="47" t="str">
        <f t="shared" ca="1" si="82"/>
        <v/>
      </c>
      <c r="R699" s="34"/>
      <c r="S699" s="59" t="str">
        <f t="shared" ca="1" si="83"/>
        <v/>
      </c>
      <c r="T699" s="32"/>
      <c r="U699" s="33" t="str">
        <f t="shared" ca="1" si="84"/>
        <v/>
      </c>
      <c r="V699" s="34"/>
      <c r="W699" s="35"/>
      <c r="X699" s="36" t="str">
        <f t="shared" ca="1" si="80"/>
        <v/>
      </c>
      <c r="Y699" s="37"/>
      <c r="Z699" s="38" t="str">
        <f t="shared" si="81"/>
        <v/>
      </c>
    </row>
    <row r="700" spans="1:26" s="39" customFormat="1">
      <c r="A700" s="30">
        <v>697</v>
      </c>
      <c r="B700" s="31"/>
      <c r="C700" s="31"/>
      <c r="D700" s="44"/>
      <c r="E700" s="72" t="str">
        <f>IFERROR(IF(INDEX(Sheet3!$B$2:$B$8, MATCH(D700, Sheet3!$A$2:$A$8, 0)) = 0, "", INDEX(Sheet3!$B$2:$B$8, MATCH(D700, Sheet3!$A$2:$A$8, 0))), "")</f>
        <v/>
      </c>
      <c r="F700" s="31"/>
      <c r="G700" s="45"/>
      <c r="H700" s="63" t="str">
        <f>IFERROR(INDEX(Sheet3!$F$2:$F$114, MATCH(G700, Sheet3!$E$2:$E$114, 0)), "")</f>
        <v/>
      </c>
      <c r="I700" s="32"/>
      <c r="J700" s="40" t="str">
        <f t="shared" ca="1" si="79"/>
        <v/>
      </c>
      <c r="K700" s="34"/>
      <c r="L700" s="59" t="str">
        <f t="shared" ca="1" si="85"/>
        <v/>
      </c>
      <c r="M700" s="34"/>
      <c r="N700" s="47" t="str">
        <f t="shared" ca="1" si="86"/>
        <v/>
      </c>
      <c r="O700" s="75"/>
      <c r="P700" s="75"/>
      <c r="Q700" s="47" t="str">
        <f t="shared" ca="1" si="82"/>
        <v/>
      </c>
      <c r="R700" s="34"/>
      <c r="S700" s="59" t="str">
        <f t="shared" ca="1" si="83"/>
        <v/>
      </c>
      <c r="T700" s="32"/>
      <c r="U700" s="33" t="str">
        <f t="shared" ca="1" si="84"/>
        <v/>
      </c>
      <c r="V700" s="34"/>
      <c r="W700" s="35"/>
      <c r="X700" s="36" t="str">
        <f t="shared" ca="1" si="80"/>
        <v/>
      </c>
      <c r="Y700" s="37"/>
      <c r="Z700" s="38" t="str">
        <f t="shared" si="81"/>
        <v/>
      </c>
    </row>
    <row r="701" spans="1:26" s="39" customFormat="1">
      <c r="A701" s="30">
        <v>698</v>
      </c>
      <c r="B701" s="31"/>
      <c r="C701" s="31"/>
      <c r="D701" s="44"/>
      <c r="E701" s="72" t="str">
        <f>IFERROR(IF(INDEX(Sheet3!$B$2:$B$8, MATCH(D701, Sheet3!$A$2:$A$8, 0)) = 0, "", INDEX(Sheet3!$B$2:$B$8, MATCH(D701, Sheet3!$A$2:$A$8, 0))), "")</f>
        <v/>
      </c>
      <c r="F701" s="31"/>
      <c r="G701" s="45"/>
      <c r="H701" s="63" t="str">
        <f>IFERROR(INDEX(Sheet3!$F$2:$F$114, MATCH(G701, Sheet3!$E$2:$E$114, 0)), "")</f>
        <v/>
      </c>
      <c r="I701" s="32"/>
      <c r="J701" s="40" t="str">
        <f t="shared" ca="1" si="79"/>
        <v/>
      </c>
      <c r="K701" s="34"/>
      <c r="L701" s="59" t="str">
        <f t="shared" ca="1" si="85"/>
        <v/>
      </c>
      <c r="M701" s="34"/>
      <c r="N701" s="47" t="str">
        <f t="shared" ca="1" si="86"/>
        <v/>
      </c>
      <c r="O701" s="75"/>
      <c r="P701" s="75"/>
      <c r="Q701" s="47" t="str">
        <f t="shared" ca="1" si="82"/>
        <v/>
      </c>
      <c r="R701" s="34"/>
      <c r="S701" s="59" t="str">
        <f t="shared" ca="1" si="83"/>
        <v/>
      </c>
      <c r="T701" s="32"/>
      <c r="U701" s="33" t="str">
        <f t="shared" ca="1" si="84"/>
        <v/>
      </c>
      <c r="V701" s="34"/>
      <c r="W701" s="35"/>
      <c r="X701" s="36" t="str">
        <f t="shared" ca="1" si="80"/>
        <v/>
      </c>
      <c r="Y701" s="37"/>
      <c r="Z701" s="38" t="str">
        <f t="shared" si="81"/>
        <v/>
      </c>
    </row>
    <row r="702" spans="1:26" s="39" customFormat="1">
      <c r="A702" s="30">
        <v>699</v>
      </c>
      <c r="B702" s="31"/>
      <c r="C702" s="31"/>
      <c r="D702" s="44"/>
      <c r="E702" s="72" t="str">
        <f>IFERROR(IF(INDEX(Sheet3!$B$2:$B$8, MATCH(D702, Sheet3!$A$2:$A$8, 0)) = 0, "", INDEX(Sheet3!$B$2:$B$8, MATCH(D702, Sheet3!$A$2:$A$8, 0))), "")</f>
        <v/>
      </c>
      <c r="F702" s="31"/>
      <c r="G702" s="45"/>
      <c r="H702" s="63" t="str">
        <f>IFERROR(INDEX(Sheet3!$F$2:$F$114, MATCH(G702, Sheet3!$E$2:$E$114, 0)), "")</f>
        <v/>
      </c>
      <c r="I702" s="32"/>
      <c r="J702" s="40" t="str">
        <f t="shared" ca="1" si="79"/>
        <v/>
      </c>
      <c r="K702" s="34"/>
      <c r="L702" s="59" t="str">
        <f t="shared" ca="1" si="85"/>
        <v/>
      </c>
      <c r="M702" s="34"/>
      <c r="N702" s="47" t="str">
        <f t="shared" ca="1" si="86"/>
        <v/>
      </c>
      <c r="O702" s="75"/>
      <c r="P702" s="75"/>
      <c r="Q702" s="47" t="str">
        <f t="shared" ca="1" si="82"/>
        <v/>
      </c>
      <c r="R702" s="34"/>
      <c r="S702" s="59" t="str">
        <f t="shared" ca="1" si="83"/>
        <v/>
      </c>
      <c r="T702" s="32"/>
      <c r="U702" s="33" t="str">
        <f t="shared" ca="1" si="84"/>
        <v/>
      </c>
      <c r="V702" s="34"/>
      <c r="W702" s="35"/>
      <c r="X702" s="36" t="str">
        <f t="shared" ca="1" si="80"/>
        <v/>
      </c>
      <c r="Y702" s="37"/>
      <c r="Z702" s="38" t="str">
        <f t="shared" si="81"/>
        <v/>
      </c>
    </row>
    <row r="703" spans="1:26" s="39" customFormat="1">
      <c r="A703" s="30">
        <v>700</v>
      </c>
      <c r="B703" s="31"/>
      <c r="C703" s="31"/>
      <c r="D703" s="44"/>
      <c r="E703" s="72" t="str">
        <f>IFERROR(IF(INDEX(Sheet3!$B$2:$B$8, MATCH(D703, Sheet3!$A$2:$A$8, 0)) = 0, "", INDEX(Sheet3!$B$2:$B$8, MATCH(D703, Sheet3!$A$2:$A$8, 0))), "")</f>
        <v/>
      </c>
      <c r="F703" s="31"/>
      <c r="G703" s="45"/>
      <c r="H703" s="63" t="str">
        <f>IFERROR(INDEX(Sheet3!$F$2:$F$114, MATCH(G703, Sheet3!$E$2:$E$114, 0)), "")</f>
        <v/>
      </c>
      <c r="I703" s="32"/>
      <c r="J703" s="40" t="str">
        <f t="shared" ca="1" si="79"/>
        <v/>
      </c>
      <c r="K703" s="34"/>
      <c r="L703" s="59" t="str">
        <f t="shared" ca="1" si="85"/>
        <v/>
      </c>
      <c r="M703" s="34"/>
      <c r="N703" s="47" t="str">
        <f t="shared" ca="1" si="86"/>
        <v/>
      </c>
      <c r="O703" s="75"/>
      <c r="P703" s="75"/>
      <c r="Q703" s="47" t="str">
        <f t="shared" ca="1" si="82"/>
        <v/>
      </c>
      <c r="R703" s="34"/>
      <c r="S703" s="59" t="str">
        <f t="shared" ca="1" si="83"/>
        <v/>
      </c>
      <c r="T703" s="32"/>
      <c r="U703" s="33" t="str">
        <f t="shared" ca="1" si="84"/>
        <v/>
      </c>
      <c r="V703" s="34"/>
      <c r="W703" s="35"/>
      <c r="X703" s="36" t="str">
        <f t="shared" ca="1" si="80"/>
        <v/>
      </c>
      <c r="Y703" s="37"/>
      <c r="Z703" s="38" t="str">
        <f t="shared" si="81"/>
        <v/>
      </c>
    </row>
    <row r="704" spans="1:26" s="39" customFormat="1">
      <c r="A704" s="30">
        <v>701</v>
      </c>
      <c r="B704" s="31"/>
      <c r="C704" s="31"/>
      <c r="D704" s="44"/>
      <c r="E704" s="72" t="str">
        <f>IFERROR(IF(INDEX(Sheet3!$B$2:$B$8, MATCH(D704, Sheet3!$A$2:$A$8, 0)) = 0, "", INDEX(Sheet3!$B$2:$B$8, MATCH(D704, Sheet3!$A$2:$A$8, 0))), "")</f>
        <v/>
      </c>
      <c r="F704" s="31"/>
      <c r="G704" s="45"/>
      <c r="H704" s="63" t="str">
        <f>IFERROR(INDEX(Sheet3!$F$2:$F$114, MATCH(G704, Sheet3!$E$2:$E$114, 0)), "")</f>
        <v/>
      </c>
      <c r="I704" s="32"/>
      <c r="J704" s="40" t="str">
        <f t="shared" ca="1" si="79"/>
        <v/>
      </c>
      <c r="K704" s="34"/>
      <c r="L704" s="59" t="str">
        <f t="shared" ca="1" si="85"/>
        <v/>
      </c>
      <c r="M704" s="34"/>
      <c r="N704" s="47" t="str">
        <f t="shared" ca="1" si="86"/>
        <v/>
      </c>
      <c r="O704" s="75"/>
      <c r="P704" s="75"/>
      <c r="Q704" s="47" t="str">
        <f t="shared" ca="1" si="82"/>
        <v/>
      </c>
      <c r="R704" s="34"/>
      <c r="S704" s="59" t="str">
        <f t="shared" ca="1" si="83"/>
        <v/>
      </c>
      <c r="T704" s="32"/>
      <c r="U704" s="33" t="str">
        <f t="shared" ca="1" si="84"/>
        <v/>
      </c>
      <c r="V704" s="34"/>
      <c r="W704" s="35"/>
      <c r="X704" s="36" t="str">
        <f t="shared" ca="1" si="80"/>
        <v/>
      </c>
      <c r="Y704" s="37"/>
      <c r="Z704" s="38" t="str">
        <f t="shared" si="81"/>
        <v/>
      </c>
    </row>
    <row r="705" spans="1:26" s="39" customFormat="1">
      <c r="A705" s="30">
        <v>702</v>
      </c>
      <c r="B705" s="31"/>
      <c r="C705" s="31"/>
      <c r="D705" s="44"/>
      <c r="E705" s="72" t="str">
        <f>IFERROR(IF(INDEX(Sheet3!$B$2:$B$8, MATCH(D705, Sheet3!$A$2:$A$8, 0)) = 0, "", INDEX(Sheet3!$B$2:$B$8, MATCH(D705, Sheet3!$A$2:$A$8, 0))), "")</f>
        <v/>
      </c>
      <c r="F705" s="31"/>
      <c r="G705" s="45"/>
      <c r="H705" s="63" t="str">
        <f>IFERROR(INDEX(Sheet3!$F$2:$F$114, MATCH(G705, Sheet3!$E$2:$E$114, 0)), "")</f>
        <v/>
      </c>
      <c r="I705" s="32"/>
      <c r="J705" s="40" t="str">
        <f t="shared" ca="1" si="79"/>
        <v/>
      </c>
      <c r="K705" s="34"/>
      <c r="L705" s="59" t="str">
        <f t="shared" ca="1" si="85"/>
        <v/>
      </c>
      <c r="M705" s="34"/>
      <c r="N705" s="47" t="str">
        <f t="shared" ca="1" si="86"/>
        <v/>
      </c>
      <c r="O705" s="75"/>
      <c r="P705" s="75"/>
      <c r="Q705" s="47" t="str">
        <f t="shared" ca="1" si="82"/>
        <v/>
      </c>
      <c r="R705" s="34"/>
      <c r="S705" s="59" t="str">
        <f t="shared" ca="1" si="83"/>
        <v/>
      </c>
      <c r="T705" s="32"/>
      <c r="U705" s="33" t="str">
        <f t="shared" ca="1" si="84"/>
        <v/>
      </c>
      <c r="V705" s="34"/>
      <c r="W705" s="35"/>
      <c r="X705" s="36" t="str">
        <f t="shared" ca="1" si="80"/>
        <v/>
      </c>
      <c r="Y705" s="37"/>
      <c r="Z705" s="38" t="str">
        <f t="shared" si="81"/>
        <v/>
      </c>
    </row>
    <row r="706" spans="1:26" s="39" customFormat="1">
      <c r="A706" s="30">
        <v>703</v>
      </c>
      <c r="B706" s="31"/>
      <c r="C706" s="31"/>
      <c r="D706" s="44"/>
      <c r="E706" s="72" t="str">
        <f>IFERROR(IF(INDEX(Sheet3!$B$2:$B$8, MATCH(D706, Sheet3!$A$2:$A$8, 0)) = 0, "", INDEX(Sheet3!$B$2:$B$8, MATCH(D706, Sheet3!$A$2:$A$8, 0))), "")</f>
        <v/>
      </c>
      <c r="F706" s="31"/>
      <c r="G706" s="45"/>
      <c r="H706" s="63" t="str">
        <f>IFERROR(INDEX(Sheet3!$F$2:$F$114, MATCH(G706, Sheet3!$E$2:$E$114, 0)), "")</f>
        <v/>
      </c>
      <c r="I706" s="32"/>
      <c r="J706" s="40" t="str">
        <f t="shared" ca="1" si="79"/>
        <v/>
      </c>
      <c r="K706" s="34"/>
      <c r="L706" s="59" t="str">
        <f t="shared" ca="1" si="85"/>
        <v/>
      </c>
      <c r="M706" s="34"/>
      <c r="N706" s="47" t="str">
        <f t="shared" ca="1" si="86"/>
        <v/>
      </c>
      <c r="O706" s="75"/>
      <c r="P706" s="75"/>
      <c r="Q706" s="47" t="str">
        <f t="shared" ca="1" si="82"/>
        <v/>
      </c>
      <c r="R706" s="34"/>
      <c r="S706" s="59" t="str">
        <f t="shared" ca="1" si="83"/>
        <v/>
      </c>
      <c r="T706" s="32"/>
      <c r="U706" s="33" t="str">
        <f t="shared" ca="1" si="84"/>
        <v/>
      </c>
      <c r="V706" s="34"/>
      <c r="W706" s="35"/>
      <c r="X706" s="36" t="str">
        <f t="shared" ca="1" si="80"/>
        <v/>
      </c>
      <c r="Y706" s="37"/>
      <c r="Z706" s="38" t="str">
        <f t="shared" si="81"/>
        <v/>
      </c>
    </row>
    <row r="707" spans="1:26" s="39" customFormat="1">
      <c r="A707" s="30">
        <v>704</v>
      </c>
      <c r="B707" s="31"/>
      <c r="C707" s="31"/>
      <c r="D707" s="44"/>
      <c r="E707" s="72" t="str">
        <f>IFERROR(IF(INDEX(Sheet3!$B$2:$B$8, MATCH(D707, Sheet3!$A$2:$A$8, 0)) = 0, "", INDEX(Sheet3!$B$2:$B$8, MATCH(D707, Sheet3!$A$2:$A$8, 0))), "")</f>
        <v/>
      </c>
      <c r="F707" s="31"/>
      <c r="G707" s="45"/>
      <c r="H707" s="63" t="str">
        <f>IFERROR(INDEX(Sheet3!$F$2:$F$114, MATCH(G707, Sheet3!$E$2:$E$114, 0)), "")</f>
        <v/>
      </c>
      <c r="I707" s="32"/>
      <c r="J707" s="40" t="str">
        <f t="shared" ca="1" si="79"/>
        <v/>
      </c>
      <c r="K707" s="34"/>
      <c r="L707" s="59" t="str">
        <f t="shared" ca="1" si="85"/>
        <v/>
      </c>
      <c r="M707" s="34"/>
      <c r="N707" s="47" t="str">
        <f t="shared" ca="1" si="86"/>
        <v/>
      </c>
      <c r="O707" s="75"/>
      <c r="P707" s="75"/>
      <c r="Q707" s="47" t="str">
        <f t="shared" ca="1" si="82"/>
        <v/>
      </c>
      <c r="R707" s="34"/>
      <c r="S707" s="59" t="str">
        <f t="shared" ca="1" si="83"/>
        <v/>
      </c>
      <c r="T707" s="32"/>
      <c r="U707" s="33" t="str">
        <f t="shared" ca="1" si="84"/>
        <v/>
      </c>
      <c r="V707" s="34"/>
      <c r="W707" s="35"/>
      <c r="X707" s="36" t="str">
        <f t="shared" ca="1" si="80"/>
        <v/>
      </c>
      <c r="Y707" s="37"/>
      <c r="Z707" s="38" t="str">
        <f t="shared" si="81"/>
        <v/>
      </c>
    </row>
    <row r="708" spans="1:26" s="39" customFormat="1">
      <c r="A708" s="30">
        <v>705</v>
      </c>
      <c r="B708" s="31"/>
      <c r="C708" s="31"/>
      <c r="D708" s="44"/>
      <c r="E708" s="72" t="str">
        <f>IFERROR(IF(INDEX(Sheet3!$B$2:$B$8, MATCH(D708, Sheet3!$A$2:$A$8, 0)) = 0, "", INDEX(Sheet3!$B$2:$B$8, MATCH(D708, Sheet3!$A$2:$A$8, 0))), "")</f>
        <v/>
      </c>
      <c r="F708" s="31"/>
      <c r="G708" s="45"/>
      <c r="H708" s="63" t="str">
        <f>IFERROR(INDEX(Sheet3!$F$2:$F$114, MATCH(G708, Sheet3!$E$2:$E$114, 0)), "")</f>
        <v/>
      </c>
      <c r="I708" s="32"/>
      <c r="J708" s="40" t="str">
        <f t="shared" ca="1" si="79"/>
        <v/>
      </c>
      <c r="K708" s="34"/>
      <c r="L708" s="59" t="str">
        <f t="shared" ca="1" si="85"/>
        <v/>
      </c>
      <c r="M708" s="34"/>
      <c r="N708" s="47" t="str">
        <f t="shared" ca="1" si="86"/>
        <v/>
      </c>
      <c r="O708" s="75"/>
      <c r="P708" s="75"/>
      <c r="Q708" s="47" t="str">
        <f t="shared" ca="1" si="82"/>
        <v/>
      </c>
      <c r="R708" s="34"/>
      <c r="S708" s="59" t="str">
        <f t="shared" ca="1" si="83"/>
        <v/>
      </c>
      <c r="T708" s="32"/>
      <c r="U708" s="33" t="str">
        <f t="shared" ca="1" si="84"/>
        <v/>
      </c>
      <c r="V708" s="34"/>
      <c r="W708" s="35"/>
      <c r="X708" s="36" t="str">
        <f t="shared" ca="1" si="80"/>
        <v/>
      </c>
      <c r="Y708" s="37"/>
      <c r="Z708" s="38" t="str">
        <f t="shared" si="81"/>
        <v/>
      </c>
    </row>
    <row r="709" spans="1:26" s="39" customFormat="1">
      <c r="A709" s="30">
        <v>706</v>
      </c>
      <c r="B709" s="31"/>
      <c r="C709" s="31"/>
      <c r="D709" s="44"/>
      <c r="E709" s="72" t="str">
        <f>IFERROR(IF(INDEX(Sheet3!$B$2:$B$8, MATCH(D709, Sheet3!$A$2:$A$8, 0)) = 0, "", INDEX(Sheet3!$B$2:$B$8, MATCH(D709, Sheet3!$A$2:$A$8, 0))), "")</f>
        <v/>
      </c>
      <c r="F709" s="31"/>
      <c r="G709" s="45"/>
      <c r="H709" s="63" t="str">
        <f>IFERROR(INDEX(Sheet3!$F$2:$F$114, MATCH(G709, Sheet3!$E$2:$E$114, 0)), "")</f>
        <v/>
      </c>
      <c r="I709" s="32"/>
      <c r="J709" s="40" t="str">
        <f t="shared" ca="1" si="79"/>
        <v/>
      </c>
      <c r="K709" s="34"/>
      <c r="L709" s="59" t="str">
        <f t="shared" ca="1" si="85"/>
        <v/>
      </c>
      <c r="M709" s="34"/>
      <c r="N709" s="47" t="str">
        <f t="shared" ca="1" si="86"/>
        <v/>
      </c>
      <c r="O709" s="75"/>
      <c r="P709" s="75"/>
      <c r="Q709" s="47" t="str">
        <f t="shared" ca="1" si="82"/>
        <v/>
      </c>
      <c r="R709" s="34"/>
      <c r="S709" s="59" t="str">
        <f t="shared" ca="1" si="83"/>
        <v/>
      </c>
      <c r="T709" s="32"/>
      <c r="U709" s="33" t="str">
        <f t="shared" ca="1" si="84"/>
        <v/>
      </c>
      <c r="V709" s="34"/>
      <c r="W709" s="35"/>
      <c r="X709" s="36" t="str">
        <f t="shared" ca="1" si="80"/>
        <v/>
      </c>
      <c r="Y709" s="37"/>
      <c r="Z709" s="38" t="str">
        <f t="shared" si="81"/>
        <v/>
      </c>
    </row>
    <row r="710" spans="1:26" s="39" customFormat="1">
      <c r="A710" s="30">
        <v>707</v>
      </c>
      <c r="B710" s="31"/>
      <c r="C710" s="31"/>
      <c r="D710" s="44"/>
      <c r="E710" s="72" t="str">
        <f>IFERROR(IF(INDEX(Sheet3!$B$2:$B$8, MATCH(D710, Sheet3!$A$2:$A$8, 0)) = 0, "", INDEX(Sheet3!$B$2:$B$8, MATCH(D710, Sheet3!$A$2:$A$8, 0))), "")</f>
        <v/>
      </c>
      <c r="F710" s="31"/>
      <c r="G710" s="45"/>
      <c r="H710" s="63" t="str">
        <f>IFERROR(INDEX(Sheet3!$F$2:$F$114, MATCH(G710, Sheet3!$E$2:$E$114, 0)), "")</f>
        <v/>
      </c>
      <c r="I710" s="32"/>
      <c r="J710" s="40" t="str">
        <f t="shared" ref="J710:J773" ca="1" si="87">IF(I710="","",IF(Y710&lt;&gt;"",Y710-I710,TODAY()-I710))</f>
        <v/>
      </c>
      <c r="K710" s="34"/>
      <c r="L710" s="59" t="str">
        <f t="shared" ca="1" si="85"/>
        <v/>
      </c>
      <c r="M710" s="34"/>
      <c r="N710" s="47" t="str">
        <f t="shared" ca="1" si="86"/>
        <v/>
      </c>
      <c r="O710" s="75"/>
      <c r="P710" s="75"/>
      <c r="Q710" s="47" t="str">
        <f t="shared" ca="1" si="82"/>
        <v/>
      </c>
      <c r="R710" s="34"/>
      <c r="S710" s="59" t="str">
        <f t="shared" ca="1" si="83"/>
        <v/>
      </c>
      <c r="T710" s="32"/>
      <c r="U710" s="33" t="str">
        <f t="shared" ca="1" si="84"/>
        <v/>
      </c>
      <c r="V710" s="34"/>
      <c r="W710" s="35"/>
      <c r="X710" s="36" t="str">
        <f t="shared" ref="X710:X773" ca="1" si="88">IF(I710="","",IF(Y710&lt;&gt;"","Completed",IF(TODAY()&lt;V710,"Planned",IF(TODAY()=V710,"Due","Overdue"))))</f>
        <v/>
      </c>
      <c r="Y710" s="37"/>
      <c r="Z710" s="38" t="str">
        <f t="shared" ref="Z710:Z773" si="89">IF(Y710="","",IF(Y710&lt;=V710,1,0))</f>
        <v/>
      </c>
    </row>
    <row r="711" spans="1:26" s="39" customFormat="1">
      <c r="A711" s="30">
        <v>708</v>
      </c>
      <c r="B711" s="31"/>
      <c r="C711" s="31"/>
      <c r="D711" s="44"/>
      <c r="E711" s="72" t="str">
        <f>IFERROR(IF(INDEX(Sheet3!$B$2:$B$8, MATCH(D711, Sheet3!$A$2:$A$8, 0)) = 0, "", INDEX(Sheet3!$B$2:$B$8, MATCH(D711, Sheet3!$A$2:$A$8, 0))), "")</f>
        <v/>
      </c>
      <c r="F711" s="31"/>
      <c r="G711" s="45"/>
      <c r="H711" s="63" t="str">
        <f>IFERROR(INDEX(Sheet3!$F$2:$F$114, MATCH(G711, Sheet3!$E$2:$E$114, 0)), "")</f>
        <v/>
      </c>
      <c r="I711" s="32"/>
      <c r="J711" s="40" t="str">
        <f t="shared" ca="1" si="87"/>
        <v/>
      </c>
      <c r="K711" s="34"/>
      <c r="L711" s="59" t="str">
        <f t="shared" ca="1" si="85"/>
        <v/>
      </c>
      <c r="M711" s="34"/>
      <c r="N711" s="47" t="str">
        <f t="shared" ca="1" si="86"/>
        <v/>
      </c>
      <c r="O711" s="75"/>
      <c r="P711" s="75"/>
      <c r="Q711" s="47" t="str">
        <f t="shared" ref="Q711:Q774" ca="1" si="90">IF(P711&lt;&gt;"",P711-O711,IF(O711="","",TODAY()-O711))</f>
        <v/>
      </c>
      <c r="R711" s="34"/>
      <c r="S711" s="59" t="str">
        <f t="shared" ref="S711:S774" ca="1" si="91">IF(T711&lt;&gt;"",T711-R711,IF(R711="","",TODAY()-R711))</f>
        <v/>
      </c>
      <c r="T711" s="32"/>
      <c r="U711" s="33" t="str">
        <f t="shared" ca="1" si="84"/>
        <v/>
      </c>
      <c r="V711" s="34"/>
      <c r="W711" s="35"/>
      <c r="X711" s="36" t="str">
        <f t="shared" ca="1" si="88"/>
        <v/>
      </c>
      <c r="Y711" s="37"/>
      <c r="Z711" s="38" t="str">
        <f t="shared" si="89"/>
        <v/>
      </c>
    </row>
    <row r="712" spans="1:26" s="39" customFormat="1">
      <c r="A712" s="30">
        <v>709</v>
      </c>
      <c r="B712" s="31"/>
      <c r="C712" s="31"/>
      <c r="D712" s="44"/>
      <c r="E712" s="72" t="str">
        <f>IFERROR(IF(INDEX(Sheet3!$B$2:$B$8, MATCH(D712, Sheet3!$A$2:$A$8, 0)) = 0, "", INDEX(Sheet3!$B$2:$B$8, MATCH(D712, Sheet3!$A$2:$A$8, 0))), "")</f>
        <v/>
      </c>
      <c r="F712" s="31"/>
      <c r="G712" s="45"/>
      <c r="H712" s="63" t="str">
        <f>IFERROR(INDEX(Sheet3!$F$2:$F$114, MATCH(G712, Sheet3!$E$2:$E$114, 0)), "")</f>
        <v/>
      </c>
      <c r="I712" s="32"/>
      <c r="J712" s="40" t="str">
        <f t="shared" ca="1" si="87"/>
        <v/>
      </c>
      <c r="K712" s="34"/>
      <c r="L712" s="59" t="str">
        <f t="shared" ca="1" si="85"/>
        <v/>
      </c>
      <c r="M712" s="34"/>
      <c r="N712" s="47" t="str">
        <f t="shared" ca="1" si="86"/>
        <v/>
      </c>
      <c r="O712" s="75"/>
      <c r="P712" s="75"/>
      <c r="Q712" s="47" t="str">
        <f t="shared" ca="1" si="90"/>
        <v/>
      </c>
      <c r="R712" s="34"/>
      <c r="S712" s="59" t="str">
        <f t="shared" ca="1" si="91"/>
        <v/>
      </c>
      <c r="T712" s="32"/>
      <c r="U712" s="33" t="str">
        <f t="shared" ca="1" si="84"/>
        <v/>
      </c>
      <c r="V712" s="34"/>
      <c r="W712" s="35"/>
      <c r="X712" s="36" t="str">
        <f t="shared" ca="1" si="88"/>
        <v/>
      </c>
      <c r="Y712" s="37"/>
      <c r="Z712" s="38" t="str">
        <f t="shared" si="89"/>
        <v/>
      </c>
    </row>
    <row r="713" spans="1:26" s="39" customFormat="1">
      <c r="A713" s="30">
        <v>710</v>
      </c>
      <c r="B713" s="31"/>
      <c r="C713" s="31"/>
      <c r="D713" s="44"/>
      <c r="E713" s="72" t="str">
        <f>IFERROR(IF(INDEX(Sheet3!$B$2:$B$8, MATCH(D713, Sheet3!$A$2:$A$8, 0)) = 0, "", INDEX(Sheet3!$B$2:$B$8, MATCH(D713, Sheet3!$A$2:$A$8, 0))), "")</f>
        <v/>
      </c>
      <c r="F713" s="31"/>
      <c r="G713" s="45"/>
      <c r="H713" s="63" t="str">
        <f>IFERROR(INDEX(Sheet3!$F$2:$F$114, MATCH(G713, Sheet3!$E$2:$E$114, 0)), "")</f>
        <v/>
      </c>
      <c r="I713" s="32"/>
      <c r="J713" s="40" t="str">
        <f t="shared" ca="1" si="87"/>
        <v/>
      </c>
      <c r="K713" s="34"/>
      <c r="L713" s="59" t="str">
        <f t="shared" ca="1" si="85"/>
        <v/>
      </c>
      <c r="M713" s="34"/>
      <c r="N713" s="47" t="str">
        <f t="shared" ca="1" si="86"/>
        <v/>
      </c>
      <c r="O713" s="75"/>
      <c r="P713" s="75"/>
      <c r="Q713" s="47" t="str">
        <f t="shared" ca="1" si="90"/>
        <v/>
      </c>
      <c r="R713" s="34"/>
      <c r="S713" s="59" t="str">
        <f t="shared" ca="1" si="91"/>
        <v/>
      </c>
      <c r="T713" s="32"/>
      <c r="U713" s="33" t="str">
        <f t="shared" ca="1" si="84"/>
        <v/>
      </c>
      <c r="V713" s="34"/>
      <c r="W713" s="35"/>
      <c r="X713" s="36" t="str">
        <f t="shared" ca="1" si="88"/>
        <v/>
      </c>
      <c r="Y713" s="37"/>
      <c r="Z713" s="38" t="str">
        <f t="shared" si="89"/>
        <v/>
      </c>
    </row>
    <row r="714" spans="1:26" s="39" customFormat="1">
      <c r="A714" s="30">
        <v>711</v>
      </c>
      <c r="B714" s="31"/>
      <c r="C714" s="31"/>
      <c r="D714" s="44"/>
      <c r="E714" s="72" t="str">
        <f>IFERROR(IF(INDEX(Sheet3!$B$2:$B$8, MATCH(D714, Sheet3!$A$2:$A$8, 0)) = 0, "", INDEX(Sheet3!$B$2:$B$8, MATCH(D714, Sheet3!$A$2:$A$8, 0))), "")</f>
        <v/>
      </c>
      <c r="F714" s="31"/>
      <c r="G714" s="45"/>
      <c r="H714" s="63" t="str">
        <f>IFERROR(INDEX(Sheet3!$F$2:$F$114, MATCH(G714, Sheet3!$E$2:$E$114, 0)), "")</f>
        <v/>
      </c>
      <c r="I714" s="32"/>
      <c r="J714" s="40" t="str">
        <f t="shared" ca="1" si="87"/>
        <v/>
      </c>
      <c r="K714" s="34"/>
      <c r="L714" s="59" t="str">
        <f t="shared" ca="1" si="85"/>
        <v/>
      </c>
      <c r="M714" s="34"/>
      <c r="N714" s="47" t="str">
        <f t="shared" ca="1" si="86"/>
        <v/>
      </c>
      <c r="O714" s="75"/>
      <c r="P714" s="75"/>
      <c r="Q714" s="47" t="str">
        <f t="shared" ca="1" si="90"/>
        <v/>
      </c>
      <c r="R714" s="34"/>
      <c r="S714" s="59" t="str">
        <f t="shared" ca="1" si="91"/>
        <v/>
      </c>
      <c r="T714" s="32"/>
      <c r="U714" s="33" t="str">
        <f t="shared" ref="U714:U777" ca="1" si="92">IF(T714="","",IF(Y714&lt;&gt;"",Y714-T714,TODAY()-T714))</f>
        <v/>
      </c>
      <c r="V714" s="34"/>
      <c r="W714" s="35"/>
      <c r="X714" s="36" t="str">
        <f t="shared" ca="1" si="88"/>
        <v/>
      </c>
      <c r="Y714" s="37"/>
      <c r="Z714" s="38" t="str">
        <f t="shared" si="89"/>
        <v/>
      </c>
    </row>
    <row r="715" spans="1:26" s="39" customFormat="1">
      <c r="A715" s="30">
        <v>712</v>
      </c>
      <c r="B715" s="31"/>
      <c r="C715" s="31"/>
      <c r="D715" s="44"/>
      <c r="E715" s="72" t="str">
        <f>IFERROR(IF(INDEX(Sheet3!$B$2:$B$8, MATCH(D715, Sheet3!$A$2:$A$8, 0)) = 0, "", INDEX(Sheet3!$B$2:$B$8, MATCH(D715, Sheet3!$A$2:$A$8, 0))), "")</f>
        <v/>
      </c>
      <c r="F715" s="31"/>
      <c r="G715" s="45"/>
      <c r="H715" s="63" t="str">
        <f>IFERROR(INDEX(Sheet3!$F$2:$F$114, MATCH(G715, Sheet3!$E$2:$E$114, 0)), "")</f>
        <v/>
      </c>
      <c r="I715" s="32"/>
      <c r="J715" s="40" t="str">
        <f t="shared" ca="1" si="87"/>
        <v/>
      </c>
      <c r="K715" s="34"/>
      <c r="L715" s="59" t="str">
        <f t="shared" ca="1" si="85"/>
        <v/>
      </c>
      <c r="M715" s="34"/>
      <c r="N715" s="47" t="str">
        <f t="shared" ca="1" si="86"/>
        <v/>
      </c>
      <c r="O715" s="75"/>
      <c r="P715" s="75"/>
      <c r="Q715" s="47" t="str">
        <f t="shared" ca="1" si="90"/>
        <v/>
      </c>
      <c r="R715" s="34"/>
      <c r="S715" s="59" t="str">
        <f t="shared" ca="1" si="91"/>
        <v/>
      </c>
      <c r="T715" s="32"/>
      <c r="U715" s="33" t="str">
        <f t="shared" ca="1" si="92"/>
        <v/>
      </c>
      <c r="V715" s="34"/>
      <c r="W715" s="35"/>
      <c r="X715" s="36" t="str">
        <f t="shared" ca="1" si="88"/>
        <v/>
      </c>
      <c r="Y715" s="37"/>
      <c r="Z715" s="38" t="str">
        <f t="shared" si="89"/>
        <v/>
      </c>
    </row>
    <row r="716" spans="1:26" s="39" customFormat="1">
      <c r="A716" s="30">
        <v>713</v>
      </c>
      <c r="B716" s="31"/>
      <c r="C716" s="31"/>
      <c r="D716" s="44"/>
      <c r="E716" s="72" t="str">
        <f>IFERROR(IF(INDEX(Sheet3!$B$2:$B$8, MATCH(D716, Sheet3!$A$2:$A$8, 0)) = 0, "", INDEX(Sheet3!$B$2:$B$8, MATCH(D716, Sheet3!$A$2:$A$8, 0))), "")</f>
        <v/>
      </c>
      <c r="F716" s="31"/>
      <c r="G716" s="45"/>
      <c r="H716" s="63" t="str">
        <f>IFERROR(INDEX(Sheet3!$F$2:$F$114, MATCH(G716, Sheet3!$E$2:$E$114, 0)), "")</f>
        <v/>
      </c>
      <c r="I716" s="32"/>
      <c r="J716" s="40" t="str">
        <f t="shared" ca="1" si="87"/>
        <v/>
      </c>
      <c r="K716" s="34"/>
      <c r="L716" s="59" t="str">
        <f t="shared" ca="1" si="85"/>
        <v/>
      </c>
      <c r="M716" s="34"/>
      <c r="N716" s="47" t="str">
        <f t="shared" ca="1" si="86"/>
        <v/>
      </c>
      <c r="O716" s="75"/>
      <c r="P716" s="75"/>
      <c r="Q716" s="47" t="str">
        <f t="shared" ca="1" si="90"/>
        <v/>
      </c>
      <c r="R716" s="34"/>
      <c r="S716" s="59" t="str">
        <f t="shared" ca="1" si="91"/>
        <v/>
      </c>
      <c r="T716" s="32"/>
      <c r="U716" s="33" t="str">
        <f t="shared" ca="1" si="92"/>
        <v/>
      </c>
      <c r="V716" s="34"/>
      <c r="W716" s="35"/>
      <c r="X716" s="36" t="str">
        <f t="shared" ca="1" si="88"/>
        <v/>
      </c>
      <c r="Y716" s="37"/>
      <c r="Z716" s="38" t="str">
        <f t="shared" si="89"/>
        <v/>
      </c>
    </row>
    <row r="717" spans="1:26" s="39" customFormat="1">
      <c r="A717" s="30">
        <v>714</v>
      </c>
      <c r="B717" s="31"/>
      <c r="C717" s="31"/>
      <c r="D717" s="44"/>
      <c r="E717" s="72" t="str">
        <f>IFERROR(IF(INDEX(Sheet3!$B$2:$B$8, MATCH(D717, Sheet3!$A$2:$A$8, 0)) = 0, "", INDEX(Sheet3!$B$2:$B$8, MATCH(D717, Sheet3!$A$2:$A$8, 0))), "")</f>
        <v/>
      </c>
      <c r="F717" s="31"/>
      <c r="G717" s="45"/>
      <c r="H717" s="63" t="str">
        <f>IFERROR(INDEX(Sheet3!$F$2:$F$114, MATCH(G717, Sheet3!$E$2:$E$114, 0)), "")</f>
        <v/>
      </c>
      <c r="I717" s="32"/>
      <c r="J717" s="40" t="str">
        <f t="shared" ca="1" si="87"/>
        <v/>
      </c>
      <c r="K717" s="34"/>
      <c r="L717" s="59" t="str">
        <f t="shared" ca="1" si="85"/>
        <v/>
      </c>
      <c r="M717" s="34"/>
      <c r="N717" s="47" t="str">
        <f t="shared" ca="1" si="86"/>
        <v/>
      </c>
      <c r="O717" s="75"/>
      <c r="P717" s="75"/>
      <c r="Q717" s="47" t="str">
        <f t="shared" ca="1" si="90"/>
        <v/>
      </c>
      <c r="R717" s="34"/>
      <c r="S717" s="59" t="str">
        <f t="shared" ca="1" si="91"/>
        <v/>
      </c>
      <c r="T717" s="32"/>
      <c r="U717" s="33" t="str">
        <f t="shared" ca="1" si="92"/>
        <v/>
      </c>
      <c r="V717" s="34"/>
      <c r="W717" s="35"/>
      <c r="X717" s="36" t="str">
        <f t="shared" ca="1" si="88"/>
        <v/>
      </c>
      <c r="Y717" s="37"/>
      <c r="Z717" s="38" t="str">
        <f t="shared" si="89"/>
        <v/>
      </c>
    </row>
    <row r="718" spans="1:26" s="39" customFormat="1">
      <c r="A718" s="30">
        <v>715</v>
      </c>
      <c r="B718" s="31"/>
      <c r="C718" s="31"/>
      <c r="D718" s="44"/>
      <c r="E718" s="72" t="str">
        <f>IFERROR(IF(INDEX(Sheet3!$B$2:$B$8, MATCH(D718, Sheet3!$A$2:$A$8, 0)) = 0, "", INDEX(Sheet3!$B$2:$B$8, MATCH(D718, Sheet3!$A$2:$A$8, 0))), "")</f>
        <v/>
      </c>
      <c r="F718" s="31"/>
      <c r="G718" s="45"/>
      <c r="H718" s="63" t="str">
        <f>IFERROR(INDEX(Sheet3!$F$2:$F$114, MATCH(G718, Sheet3!$E$2:$E$114, 0)), "")</f>
        <v/>
      </c>
      <c r="I718" s="32"/>
      <c r="J718" s="40" t="str">
        <f t="shared" ca="1" si="87"/>
        <v/>
      </c>
      <c r="K718" s="34"/>
      <c r="L718" s="59" t="str">
        <f t="shared" ca="1" si="85"/>
        <v/>
      </c>
      <c r="M718" s="34"/>
      <c r="N718" s="47" t="str">
        <f t="shared" ca="1" si="86"/>
        <v/>
      </c>
      <c r="O718" s="75"/>
      <c r="P718" s="75"/>
      <c r="Q718" s="47" t="str">
        <f t="shared" ca="1" si="90"/>
        <v/>
      </c>
      <c r="R718" s="34"/>
      <c r="S718" s="59" t="str">
        <f t="shared" ca="1" si="91"/>
        <v/>
      </c>
      <c r="T718" s="32"/>
      <c r="U718" s="33" t="str">
        <f t="shared" ca="1" si="92"/>
        <v/>
      </c>
      <c r="V718" s="34"/>
      <c r="W718" s="35"/>
      <c r="X718" s="36" t="str">
        <f t="shared" ca="1" si="88"/>
        <v/>
      </c>
      <c r="Y718" s="37"/>
      <c r="Z718" s="38" t="str">
        <f t="shared" si="89"/>
        <v/>
      </c>
    </row>
    <row r="719" spans="1:26" s="39" customFormat="1">
      <c r="A719" s="30">
        <v>716</v>
      </c>
      <c r="B719" s="31"/>
      <c r="C719" s="31"/>
      <c r="D719" s="44"/>
      <c r="E719" s="72" t="str">
        <f>IFERROR(IF(INDEX(Sheet3!$B$2:$B$8, MATCH(D719, Sheet3!$A$2:$A$8, 0)) = 0, "", INDEX(Sheet3!$B$2:$B$8, MATCH(D719, Sheet3!$A$2:$A$8, 0))), "")</f>
        <v/>
      </c>
      <c r="F719" s="31"/>
      <c r="G719" s="45"/>
      <c r="H719" s="63" t="str">
        <f>IFERROR(INDEX(Sheet3!$F$2:$F$114, MATCH(G719, Sheet3!$E$2:$E$114, 0)), "")</f>
        <v/>
      </c>
      <c r="I719" s="32"/>
      <c r="J719" s="40" t="str">
        <f t="shared" ca="1" si="87"/>
        <v/>
      </c>
      <c r="K719" s="34"/>
      <c r="L719" s="59" t="str">
        <f t="shared" ca="1" si="85"/>
        <v/>
      </c>
      <c r="M719" s="34"/>
      <c r="N719" s="47" t="str">
        <f t="shared" ca="1" si="86"/>
        <v/>
      </c>
      <c r="O719" s="75"/>
      <c r="P719" s="75"/>
      <c r="Q719" s="47" t="str">
        <f t="shared" ca="1" si="90"/>
        <v/>
      </c>
      <c r="R719" s="34"/>
      <c r="S719" s="59" t="str">
        <f t="shared" ca="1" si="91"/>
        <v/>
      </c>
      <c r="T719" s="32"/>
      <c r="U719" s="33" t="str">
        <f t="shared" ca="1" si="92"/>
        <v/>
      </c>
      <c r="V719" s="34"/>
      <c r="W719" s="35"/>
      <c r="X719" s="36" t="str">
        <f t="shared" ca="1" si="88"/>
        <v/>
      </c>
      <c r="Y719" s="37"/>
      <c r="Z719" s="38" t="str">
        <f t="shared" si="89"/>
        <v/>
      </c>
    </row>
    <row r="720" spans="1:26" s="39" customFormat="1">
      <c r="A720" s="30">
        <v>717</v>
      </c>
      <c r="B720" s="31"/>
      <c r="C720" s="31"/>
      <c r="D720" s="44"/>
      <c r="E720" s="72" t="str">
        <f>IFERROR(IF(INDEX(Sheet3!$B$2:$B$8, MATCH(D720, Sheet3!$A$2:$A$8, 0)) = 0, "", INDEX(Sheet3!$B$2:$B$8, MATCH(D720, Sheet3!$A$2:$A$8, 0))), "")</f>
        <v/>
      </c>
      <c r="F720" s="31"/>
      <c r="G720" s="45"/>
      <c r="H720" s="63" t="str">
        <f>IFERROR(INDEX(Sheet3!$F$2:$F$114, MATCH(G720, Sheet3!$E$2:$E$114, 0)), "")</f>
        <v/>
      </c>
      <c r="I720" s="32"/>
      <c r="J720" s="40" t="str">
        <f t="shared" ca="1" si="87"/>
        <v/>
      </c>
      <c r="K720" s="34"/>
      <c r="L720" s="59" t="str">
        <f t="shared" ca="1" si="85"/>
        <v/>
      </c>
      <c r="M720" s="34"/>
      <c r="N720" s="47" t="str">
        <f t="shared" ca="1" si="86"/>
        <v/>
      </c>
      <c r="O720" s="75"/>
      <c r="P720" s="75"/>
      <c r="Q720" s="47" t="str">
        <f t="shared" ca="1" si="90"/>
        <v/>
      </c>
      <c r="R720" s="34"/>
      <c r="S720" s="59" t="str">
        <f t="shared" ca="1" si="91"/>
        <v/>
      </c>
      <c r="T720" s="32"/>
      <c r="U720" s="33" t="str">
        <f t="shared" ca="1" si="92"/>
        <v/>
      </c>
      <c r="V720" s="34"/>
      <c r="W720" s="35"/>
      <c r="X720" s="36" t="str">
        <f t="shared" ca="1" si="88"/>
        <v/>
      </c>
      <c r="Y720" s="37"/>
      <c r="Z720" s="38" t="str">
        <f t="shared" si="89"/>
        <v/>
      </c>
    </row>
    <row r="721" spans="1:26" s="39" customFormat="1">
      <c r="A721" s="30">
        <v>718</v>
      </c>
      <c r="B721" s="31"/>
      <c r="C721" s="31"/>
      <c r="D721" s="44"/>
      <c r="E721" s="72" t="str">
        <f>IFERROR(IF(INDEX(Sheet3!$B$2:$B$8, MATCH(D721, Sheet3!$A$2:$A$8, 0)) = 0, "", INDEX(Sheet3!$B$2:$B$8, MATCH(D721, Sheet3!$A$2:$A$8, 0))), "")</f>
        <v/>
      </c>
      <c r="F721" s="31"/>
      <c r="G721" s="45"/>
      <c r="H721" s="63" t="str">
        <f>IFERROR(INDEX(Sheet3!$F$2:$F$114, MATCH(G721, Sheet3!$E$2:$E$114, 0)), "")</f>
        <v/>
      </c>
      <c r="I721" s="32"/>
      <c r="J721" s="40" t="str">
        <f t="shared" ca="1" si="87"/>
        <v/>
      </c>
      <c r="K721" s="34"/>
      <c r="L721" s="59" t="str">
        <f t="shared" ca="1" si="85"/>
        <v/>
      </c>
      <c r="M721" s="34"/>
      <c r="N721" s="47" t="str">
        <f t="shared" ca="1" si="86"/>
        <v/>
      </c>
      <c r="O721" s="75"/>
      <c r="P721" s="75"/>
      <c r="Q721" s="47" t="str">
        <f t="shared" ca="1" si="90"/>
        <v/>
      </c>
      <c r="R721" s="34"/>
      <c r="S721" s="59" t="str">
        <f t="shared" ca="1" si="91"/>
        <v/>
      </c>
      <c r="T721" s="32"/>
      <c r="U721" s="33" t="str">
        <f t="shared" ca="1" si="92"/>
        <v/>
      </c>
      <c r="V721" s="34"/>
      <c r="W721" s="35"/>
      <c r="X721" s="36" t="str">
        <f t="shared" ca="1" si="88"/>
        <v/>
      </c>
      <c r="Y721" s="37"/>
      <c r="Z721" s="38" t="str">
        <f t="shared" si="89"/>
        <v/>
      </c>
    </row>
    <row r="722" spans="1:26" s="39" customFormat="1">
      <c r="A722" s="30">
        <v>719</v>
      </c>
      <c r="B722" s="31"/>
      <c r="C722" s="31"/>
      <c r="D722" s="44"/>
      <c r="E722" s="72" t="str">
        <f>IFERROR(IF(INDEX(Sheet3!$B$2:$B$8, MATCH(D722, Sheet3!$A$2:$A$8, 0)) = 0, "", INDEX(Sheet3!$B$2:$B$8, MATCH(D722, Sheet3!$A$2:$A$8, 0))), "")</f>
        <v/>
      </c>
      <c r="F722" s="31"/>
      <c r="G722" s="45"/>
      <c r="H722" s="63" t="str">
        <f>IFERROR(INDEX(Sheet3!$F$2:$F$114, MATCH(G722, Sheet3!$E$2:$E$114, 0)), "")</f>
        <v/>
      </c>
      <c r="I722" s="32"/>
      <c r="J722" s="40" t="str">
        <f t="shared" ca="1" si="87"/>
        <v/>
      </c>
      <c r="K722" s="34"/>
      <c r="L722" s="59" t="str">
        <f t="shared" ca="1" si="85"/>
        <v/>
      </c>
      <c r="M722" s="34"/>
      <c r="N722" s="47" t="str">
        <f t="shared" ca="1" si="86"/>
        <v/>
      </c>
      <c r="O722" s="75"/>
      <c r="P722" s="75"/>
      <c r="Q722" s="47" t="str">
        <f t="shared" ca="1" si="90"/>
        <v/>
      </c>
      <c r="R722" s="34"/>
      <c r="S722" s="59" t="str">
        <f t="shared" ca="1" si="91"/>
        <v/>
      </c>
      <c r="T722" s="32"/>
      <c r="U722" s="33" t="str">
        <f t="shared" ca="1" si="92"/>
        <v/>
      </c>
      <c r="V722" s="34"/>
      <c r="W722" s="35"/>
      <c r="X722" s="36" t="str">
        <f t="shared" ca="1" si="88"/>
        <v/>
      </c>
      <c r="Y722" s="37"/>
      <c r="Z722" s="38" t="str">
        <f t="shared" si="89"/>
        <v/>
      </c>
    </row>
    <row r="723" spans="1:26" s="39" customFormat="1">
      <c r="A723" s="30">
        <v>720</v>
      </c>
      <c r="B723" s="31"/>
      <c r="C723" s="31"/>
      <c r="D723" s="44"/>
      <c r="E723" s="72" t="str">
        <f>IFERROR(IF(INDEX(Sheet3!$B$2:$B$8, MATCH(D723, Sheet3!$A$2:$A$8, 0)) = 0, "", INDEX(Sheet3!$B$2:$B$8, MATCH(D723, Sheet3!$A$2:$A$8, 0))), "")</f>
        <v/>
      </c>
      <c r="F723" s="31"/>
      <c r="G723" s="45"/>
      <c r="H723" s="63" t="str">
        <f>IFERROR(INDEX(Sheet3!$F$2:$F$114, MATCH(G723, Sheet3!$E$2:$E$114, 0)), "")</f>
        <v/>
      </c>
      <c r="I723" s="32"/>
      <c r="J723" s="40" t="str">
        <f t="shared" ca="1" si="87"/>
        <v/>
      </c>
      <c r="K723" s="34"/>
      <c r="L723" s="59" t="str">
        <f t="shared" ca="1" si="85"/>
        <v/>
      </c>
      <c r="M723" s="34"/>
      <c r="N723" s="47" t="str">
        <f t="shared" ca="1" si="86"/>
        <v/>
      </c>
      <c r="O723" s="75"/>
      <c r="P723" s="75"/>
      <c r="Q723" s="47" t="str">
        <f t="shared" ca="1" si="90"/>
        <v/>
      </c>
      <c r="R723" s="34"/>
      <c r="S723" s="59" t="str">
        <f t="shared" ca="1" si="91"/>
        <v/>
      </c>
      <c r="T723" s="32"/>
      <c r="U723" s="33" t="str">
        <f t="shared" ca="1" si="92"/>
        <v/>
      </c>
      <c r="V723" s="34"/>
      <c r="W723" s="35"/>
      <c r="X723" s="36" t="str">
        <f t="shared" ca="1" si="88"/>
        <v/>
      </c>
      <c r="Y723" s="37"/>
      <c r="Z723" s="38" t="str">
        <f t="shared" si="89"/>
        <v/>
      </c>
    </row>
    <row r="724" spans="1:26" s="39" customFormat="1">
      <c r="A724" s="30">
        <v>721</v>
      </c>
      <c r="B724" s="31"/>
      <c r="C724" s="31"/>
      <c r="D724" s="44"/>
      <c r="E724" s="72" t="str">
        <f>IFERROR(IF(INDEX(Sheet3!$B$2:$B$8, MATCH(D724, Sheet3!$A$2:$A$8, 0)) = 0, "", INDEX(Sheet3!$B$2:$B$8, MATCH(D724, Sheet3!$A$2:$A$8, 0))), "")</f>
        <v/>
      </c>
      <c r="F724" s="31"/>
      <c r="G724" s="45"/>
      <c r="H724" s="63" t="str">
        <f>IFERROR(INDEX(Sheet3!$F$2:$F$114, MATCH(G724, Sheet3!$E$2:$E$114, 0)), "")</f>
        <v/>
      </c>
      <c r="I724" s="32"/>
      <c r="J724" s="40" t="str">
        <f t="shared" ca="1" si="87"/>
        <v/>
      </c>
      <c r="K724" s="34"/>
      <c r="L724" s="59" t="str">
        <f t="shared" ca="1" si="85"/>
        <v/>
      </c>
      <c r="M724" s="34"/>
      <c r="N724" s="47" t="str">
        <f t="shared" ca="1" si="86"/>
        <v/>
      </c>
      <c r="O724" s="75"/>
      <c r="P724" s="75"/>
      <c r="Q724" s="47" t="str">
        <f t="shared" ca="1" si="90"/>
        <v/>
      </c>
      <c r="R724" s="34"/>
      <c r="S724" s="59" t="str">
        <f t="shared" ca="1" si="91"/>
        <v/>
      </c>
      <c r="T724" s="32"/>
      <c r="U724" s="33" t="str">
        <f t="shared" ca="1" si="92"/>
        <v/>
      </c>
      <c r="V724" s="34"/>
      <c r="W724" s="35"/>
      <c r="X724" s="36" t="str">
        <f t="shared" ca="1" si="88"/>
        <v/>
      </c>
      <c r="Y724" s="37"/>
      <c r="Z724" s="38" t="str">
        <f t="shared" si="89"/>
        <v/>
      </c>
    </row>
    <row r="725" spans="1:26" s="39" customFormat="1">
      <c r="A725" s="30">
        <v>722</v>
      </c>
      <c r="B725" s="31"/>
      <c r="C725" s="31"/>
      <c r="D725" s="44"/>
      <c r="E725" s="72" t="str">
        <f>IFERROR(IF(INDEX(Sheet3!$B$2:$B$8, MATCH(D725, Sheet3!$A$2:$A$8, 0)) = 0, "", INDEX(Sheet3!$B$2:$B$8, MATCH(D725, Sheet3!$A$2:$A$8, 0))), "")</f>
        <v/>
      </c>
      <c r="F725" s="31"/>
      <c r="G725" s="45"/>
      <c r="H725" s="63" t="str">
        <f>IFERROR(INDEX(Sheet3!$F$2:$F$114, MATCH(G725, Sheet3!$E$2:$E$114, 0)), "")</f>
        <v/>
      </c>
      <c r="I725" s="32"/>
      <c r="J725" s="40" t="str">
        <f t="shared" ca="1" si="87"/>
        <v/>
      </c>
      <c r="K725" s="34"/>
      <c r="L725" s="59" t="str">
        <f t="shared" ca="1" si="85"/>
        <v/>
      </c>
      <c r="M725" s="34"/>
      <c r="N725" s="47" t="str">
        <f t="shared" ca="1" si="86"/>
        <v/>
      </c>
      <c r="O725" s="75"/>
      <c r="P725" s="75"/>
      <c r="Q725" s="47" t="str">
        <f t="shared" ca="1" si="90"/>
        <v/>
      </c>
      <c r="R725" s="34"/>
      <c r="S725" s="59" t="str">
        <f t="shared" ca="1" si="91"/>
        <v/>
      </c>
      <c r="T725" s="32"/>
      <c r="U725" s="33" t="str">
        <f t="shared" ca="1" si="92"/>
        <v/>
      </c>
      <c r="V725" s="34"/>
      <c r="W725" s="35"/>
      <c r="X725" s="36" t="str">
        <f t="shared" ca="1" si="88"/>
        <v/>
      </c>
      <c r="Y725" s="37"/>
      <c r="Z725" s="38" t="str">
        <f t="shared" si="89"/>
        <v/>
      </c>
    </row>
    <row r="726" spans="1:26" s="39" customFormat="1">
      <c r="A726" s="30">
        <v>723</v>
      </c>
      <c r="B726" s="31"/>
      <c r="C726" s="31"/>
      <c r="D726" s="44"/>
      <c r="E726" s="72" t="str">
        <f>IFERROR(IF(INDEX(Sheet3!$B$2:$B$8, MATCH(D726, Sheet3!$A$2:$A$8, 0)) = 0, "", INDEX(Sheet3!$B$2:$B$8, MATCH(D726, Sheet3!$A$2:$A$8, 0))), "")</f>
        <v/>
      </c>
      <c r="F726" s="31"/>
      <c r="G726" s="45"/>
      <c r="H726" s="63" t="str">
        <f>IFERROR(INDEX(Sheet3!$F$2:$F$114, MATCH(G726, Sheet3!$E$2:$E$114, 0)), "")</f>
        <v/>
      </c>
      <c r="I726" s="32"/>
      <c r="J726" s="40" t="str">
        <f t="shared" ca="1" si="87"/>
        <v/>
      </c>
      <c r="K726" s="34"/>
      <c r="L726" s="59" t="str">
        <f t="shared" ca="1" si="85"/>
        <v/>
      </c>
      <c r="M726" s="34"/>
      <c r="N726" s="47" t="str">
        <f t="shared" ca="1" si="86"/>
        <v/>
      </c>
      <c r="O726" s="75"/>
      <c r="P726" s="75"/>
      <c r="Q726" s="47" t="str">
        <f t="shared" ca="1" si="90"/>
        <v/>
      </c>
      <c r="R726" s="34"/>
      <c r="S726" s="59" t="str">
        <f t="shared" ca="1" si="91"/>
        <v/>
      </c>
      <c r="T726" s="32"/>
      <c r="U726" s="33" t="str">
        <f t="shared" ca="1" si="92"/>
        <v/>
      </c>
      <c r="V726" s="34"/>
      <c r="W726" s="35"/>
      <c r="X726" s="36" t="str">
        <f t="shared" ca="1" si="88"/>
        <v/>
      </c>
      <c r="Y726" s="37"/>
      <c r="Z726" s="38" t="str">
        <f t="shared" si="89"/>
        <v/>
      </c>
    </row>
    <row r="727" spans="1:26" s="39" customFormat="1">
      <c r="A727" s="30">
        <v>724</v>
      </c>
      <c r="B727" s="31"/>
      <c r="C727" s="31"/>
      <c r="D727" s="44"/>
      <c r="E727" s="72" t="str">
        <f>IFERROR(IF(INDEX(Sheet3!$B$2:$B$8, MATCH(D727, Sheet3!$A$2:$A$8, 0)) = 0, "", INDEX(Sheet3!$B$2:$B$8, MATCH(D727, Sheet3!$A$2:$A$8, 0))), "")</f>
        <v/>
      </c>
      <c r="F727" s="31"/>
      <c r="G727" s="45"/>
      <c r="H727" s="63" t="str">
        <f>IFERROR(INDEX(Sheet3!$F$2:$F$114, MATCH(G727, Sheet3!$E$2:$E$114, 0)), "")</f>
        <v/>
      </c>
      <c r="I727" s="32"/>
      <c r="J727" s="40" t="str">
        <f t="shared" ca="1" si="87"/>
        <v/>
      </c>
      <c r="K727" s="34"/>
      <c r="L727" s="59" t="str">
        <f t="shared" ca="1" si="85"/>
        <v/>
      </c>
      <c r="M727" s="34"/>
      <c r="N727" s="47" t="str">
        <f t="shared" ca="1" si="86"/>
        <v/>
      </c>
      <c r="O727" s="75"/>
      <c r="P727" s="75"/>
      <c r="Q727" s="47" t="str">
        <f t="shared" ca="1" si="90"/>
        <v/>
      </c>
      <c r="R727" s="34"/>
      <c r="S727" s="59" t="str">
        <f t="shared" ca="1" si="91"/>
        <v/>
      </c>
      <c r="T727" s="32"/>
      <c r="U727" s="33" t="str">
        <f t="shared" ca="1" si="92"/>
        <v/>
      </c>
      <c r="V727" s="34"/>
      <c r="W727" s="35"/>
      <c r="X727" s="36" t="str">
        <f t="shared" ca="1" si="88"/>
        <v/>
      </c>
      <c r="Y727" s="37"/>
      <c r="Z727" s="38" t="str">
        <f t="shared" si="89"/>
        <v/>
      </c>
    </row>
    <row r="728" spans="1:26" s="39" customFormat="1">
      <c r="A728" s="30">
        <v>725</v>
      </c>
      <c r="B728" s="31"/>
      <c r="C728" s="31"/>
      <c r="D728" s="44"/>
      <c r="E728" s="72" t="str">
        <f>IFERROR(IF(INDEX(Sheet3!$B$2:$B$8, MATCH(D728, Sheet3!$A$2:$A$8, 0)) = 0, "", INDEX(Sheet3!$B$2:$B$8, MATCH(D728, Sheet3!$A$2:$A$8, 0))), "")</f>
        <v/>
      </c>
      <c r="F728" s="31"/>
      <c r="G728" s="45"/>
      <c r="H728" s="63" t="str">
        <f>IFERROR(INDEX(Sheet3!$F$2:$F$114, MATCH(G728, Sheet3!$E$2:$E$114, 0)), "")</f>
        <v/>
      </c>
      <c r="I728" s="32"/>
      <c r="J728" s="40" t="str">
        <f t="shared" ca="1" si="87"/>
        <v/>
      </c>
      <c r="K728" s="34"/>
      <c r="L728" s="59" t="str">
        <f t="shared" ca="1" si="85"/>
        <v/>
      </c>
      <c r="M728" s="34"/>
      <c r="N728" s="47" t="str">
        <f t="shared" ca="1" si="86"/>
        <v/>
      </c>
      <c r="O728" s="75"/>
      <c r="P728" s="75"/>
      <c r="Q728" s="47" t="str">
        <f t="shared" ca="1" si="90"/>
        <v/>
      </c>
      <c r="R728" s="34"/>
      <c r="S728" s="59" t="str">
        <f t="shared" ca="1" si="91"/>
        <v/>
      </c>
      <c r="T728" s="32"/>
      <c r="U728" s="33" t="str">
        <f t="shared" ca="1" si="92"/>
        <v/>
      </c>
      <c r="V728" s="34"/>
      <c r="W728" s="35"/>
      <c r="X728" s="36" t="str">
        <f t="shared" ca="1" si="88"/>
        <v/>
      </c>
      <c r="Y728" s="37"/>
      <c r="Z728" s="38" t="str">
        <f t="shared" si="89"/>
        <v/>
      </c>
    </row>
    <row r="729" spans="1:26" s="39" customFormat="1">
      <c r="A729" s="30">
        <v>726</v>
      </c>
      <c r="B729" s="31"/>
      <c r="C729" s="31"/>
      <c r="D729" s="44"/>
      <c r="E729" s="72" t="str">
        <f>IFERROR(IF(INDEX(Sheet3!$B$2:$B$8, MATCH(D729, Sheet3!$A$2:$A$8, 0)) = 0, "", INDEX(Sheet3!$B$2:$B$8, MATCH(D729, Sheet3!$A$2:$A$8, 0))), "")</f>
        <v/>
      </c>
      <c r="F729" s="31"/>
      <c r="G729" s="45"/>
      <c r="H729" s="63" t="str">
        <f>IFERROR(INDEX(Sheet3!$F$2:$F$114, MATCH(G729, Sheet3!$E$2:$E$114, 0)), "")</f>
        <v/>
      </c>
      <c r="I729" s="32"/>
      <c r="J729" s="40" t="str">
        <f t="shared" ca="1" si="87"/>
        <v/>
      </c>
      <c r="K729" s="34"/>
      <c r="L729" s="59" t="str">
        <f t="shared" ca="1" si="85"/>
        <v/>
      </c>
      <c r="M729" s="34"/>
      <c r="N729" s="47" t="str">
        <f t="shared" ca="1" si="86"/>
        <v/>
      </c>
      <c r="O729" s="75"/>
      <c r="P729" s="75"/>
      <c r="Q729" s="47" t="str">
        <f t="shared" ca="1" si="90"/>
        <v/>
      </c>
      <c r="R729" s="34"/>
      <c r="S729" s="59" t="str">
        <f t="shared" ca="1" si="91"/>
        <v/>
      </c>
      <c r="T729" s="32"/>
      <c r="U729" s="33" t="str">
        <f t="shared" ca="1" si="92"/>
        <v/>
      </c>
      <c r="V729" s="34"/>
      <c r="W729" s="35"/>
      <c r="X729" s="36" t="str">
        <f t="shared" ca="1" si="88"/>
        <v/>
      </c>
      <c r="Y729" s="37"/>
      <c r="Z729" s="38" t="str">
        <f t="shared" si="89"/>
        <v/>
      </c>
    </row>
    <row r="730" spans="1:26" s="39" customFormat="1">
      <c r="A730" s="30">
        <v>727</v>
      </c>
      <c r="B730" s="31"/>
      <c r="C730" s="31"/>
      <c r="D730" s="44"/>
      <c r="E730" s="72" t="str">
        <f>IFERROR(IF(INDEX(Sheet3!$B$2:$B$8, MATCH(D730, Sheet3!$A$2:$A$8, 0)) = 0, "", INDEX(Sheet3!$B$2:$B$8, MATCH(D730, Sheet3!$A$2:$A$8, 0))), "")</f>
        <v/>
      </c>
      <c r="F730" s="31"/>
      <c r="G730" s="45"/>
      <c r="H730" s="63" t="str">
        <f>IFERROR(INDEX(Sheet3!$F$2:$F$114, MATCH(G730, Sheet3!$E$2:$E$114, 0)), "")</f>
        <v/>
      </c>
      <c r="I730" s="32"/>
      <c r="J730" s="40" t="str">
        <f t="shared" ca="1" si="87"/>
        <v/>
      </c>
      <c r="K730" s="34"/>
      <c r="L730" s="59" t="str">
        <f t="shared" ca="1" si="85"/>
        <v/>
      </c>
      <c r="M730" s="34"/>
      <c r="N730" s="47" t="str">
        <f t="shared" ca="1" si="86"/>
        <v/>
      </c>
      <c r="O730" s="75"/>
      <c r="P730" s="75"/>
      <c r="Q730" s="47" t="str">
        <f t="shared" ca="1" si="90"/>
        <v/>
      </c>
      <c r="R730" s="34"/>
      <c r="S730" s="59" t="str">
        <f t="shared" ca="1" si="91"/>
        <v/>
      </c>
      <c r="T730" s="32"/>
      <c r="U730" s="33" t="str">
        <f t="shared" ca="1" si="92"/>
        <v/>
      </c>
      <c r="V730" s="34"/>
      <c r="W730" s="35"/>
      <c r="X730" s="36" t="str">
        <f t="shared" ca="1" si="88"/>
        <v/>
      </c>
      <c r="Y730" s="37"/>
      <c r="Z730" s="38" t="str">
        <f t="shared" si="89"/>
        <v/>
      </c>
    </row>
    <row r="731" spans="1:26" s="39" customFormat="1">
      <c r="A731" s="30">
        <v>728</v>
      </c>
      <c r="B731" s="31"/>
      <c r="C731" s="31"/>
      <c r="D731" s="44"/>
      <c r="E731" s="72" t="str">
        <f>IFERROR(IF(INDEX(Sheet3!$B$2:$B$8, MATCH(D731, Sheet3!$A$2:$A$8, 0)) = 0, "", INDEX(Sheet3!$B$2:$B$8, MATCH(D731, Sheet3!$A$2:$A$8, 0))), "")</f>
        <v/>
      </c>
      <c r="F731" s="31"/>
      <c r="G731" s="45"/>
      <c r="H731" s="63" t="str">
        <f>IFERROR(INDEX(Sheet3!$F$2:$F$114, MATCH(G731, Sheet3!$E$2:$E$114, 0)), "")</f>
        <v/>
      </c>
      <c r="I731" s="32"/>
      <c r="J731" s="40" t="str">
        <f t="shared" ca="1" si="87"/>
        <v/>
      </c>
      <c r="K731" s="34"/>
      <c r="L731" s="59" t="str">
        <f t="shared" ref="L731:L794" ca="1" si="93">IF(K731&lt;&gt;"",K731-I731,IF(I731="","",TODAY()-I731))</f>
        <v/>
      </c>
      <c r="M731" s="34"/>
      <c r="N731" s="47" t="str">
        <f t="shared" ref="N731:N794" ca="1" si="94">IF(M731&lt;&gt;"",M731-K731,IF(K731="","",TODAY()-K731))</f>
        <v/>
      </c>
      <c r="O731" s="75"/>
      <c r="P731" s="75"/>
      <c r="Q731" s="47" t="str">
        <f t="shared" ca="1" si="90"/>
        <v/>
      </c>
      <c r="R731" s="34"/>
      <c r="S731" s="59" t="str">
        <f t="shared" ca="1" si="91"/>
        <v/>
      </c>
      <c r="T731" s="32"/>
      <c r="U731" s="33" t="str">
        <f t="shared" ca="1" si="92"/>
        <v/>
      </c>
      <c r="V731" s="34"/>
      <c r="W731" s="35"/>
      <c r="X731" s="36" t="str">
        <f t="shared" ca="1" si="88"/>
        <v/>
      </c>
      <c r="Y731" s="37"/>
      <c r="Z731" s="38" t="str">
        <f t="shared" si="89"/>
        <v/>
      </c>
    </row>
    <row r="732" spans="1:26" s="39" customFormat="1">
      <c r="A732" s="30">
        <v>729</v>
      </c>
      <c r="B732" s="31"/>
      <c r="C732" s="31"/>
      <c r="D732" s="44"/>
      <c r="E732" s="72" t="str">
        <f>IFERROR(IF(INDEX(Sheet3!$B$2:$B$8, MATCH(D732, Sheet3!$A$2:$A$8, 0)) = 0, "", INDEX(Sheet3!$B$2:$B$8, MATCH(D732, Sheet3!$A$2:$A$8, 0))), "")</f>
        <v/>
      </c>
      <c r="F732" s="31"/>
      <c r="G732" s="45"/>
      <c r="H732" s="63" t="str">
        <f>IFERROR(INDEX(Sheet3!$F$2:$F$114, MATCH(G732, Sheet3!$E$2:$E$114, 0)), "")</f>
        <v/>
      </c>
      <c r="I732" s="32"/>
      <c r="J732" s="40" t="str">
        <f t="shared" ca="1" si="87"/>
        <v/>
      </c>
      <c r="K732" s="34"/>
      <c r="L732" s="59" t="str">
        <f t="shared" ca="1" si="93"/>
        <v/>
      </c>
      <c r="M732" s="34"/>
      <c r="N732" s="47" t="str">
        <f t="shared" ca="1" si="94"/>
        <v/>
      </c>
      <c r="O732" s="75"/>
      <c r="P732" s="75"/>
      <c r="Q732" s="47" t="str">
        <f t="shared" ca="1" si="90"/>
        <v/>
      </c>
      <c r="R732" s="34"/>
      <c r="S732" s="59" t="str">
        <f t="shared" ca="1" si="91"/>
        <v/>
      </c>
      <c r="T732" s="32"/>
      <c r="U732" s="33" t="str">
        <f t="shared" ca="1" si="92"/>
        <v/>
      </c>
      <c r="V732" s="34"/>
      <c r="W732" s="35"/>
      <c r="X732" s="36" t="str">
        <f t="shared" ca="1" si="88"/>
        <v/>
      </c>
      <c r="Y732" s="37"/>
      <c r="Z732" s="38" t="str">
        <f t="shared" si="89"/>
        <v/>
      </c>
    </row>
    <row r="733" spans="1:26" s="39" customFormat="1">
      <c r="A733" s="30">
        <v>730</v>
      </c>
      <c r="B733" s="31"/>
      <c r="C733" s="31"/>
      <c r="D733" s="44"/>
      <c r="E733" s="72" t="str">
        <f>IFERROR(IF(INDEX(Sheet3!$B$2:$B$8, MATCH(D733, Sheet3!$A$2:$A$8, 0)) = 0, "", INDEX(Sheet3!$B$2:$B$8, MATCH(D733, Sheet3!$A$2:$A$8, 0))), "")</f>
        <v/>
      </c>
      <c r="F733" s="31"/>
      <c r="G733" s="45"/>
      <c r="H733" s="63" t="str">
        <f>IFERROR(INDEX(Sheet3!$F$2:$F$114, MATCH(G733, Sheet3!$E$2:$E$114, 0)), "")</f>
        <v/>
      </c>
      <c r="I733" s="32"/>
      <c r="J733" s="40" t="str">
        <f t="shared" ca="1" si="87"/>
        <v/>
      </c>
      <c r="K733" s="34"/>
      <c r="L733" s="59" t="str">
        <f t="shared" ca="1" si="93"/>
        <v/>
      </c>
      <c r="M733" s="34"/>
      <c r="N733" s="47" t="str">
        <f t="shared" ca="1" si="94"/>
        <v/>
      </c>
      <c r="O733" s="75"/>
      <c r="P733" s="75"/>
      <c r="Q733" s="47" t="str">
        <f t="shared" ca="1" si="90"/>
        <v/>
      </c>
      <c r="R733" s="34"/>
      <c r="S733" s="59" t="str">
        <f t="shared" ca="1" si="91"/>
        <v/>
      </c>
      <c r="T733" s="32"/>
      <c r="U733" s="33" t="str">
        <f t="shared" ca="1" si="92"/>
        <v/>
      </c>
      <c r="V733" s="34"/>
      <c r="W733" s="35"/>
      <c r="X733" s="36" t="str">
        <f t="shared" ca="1" si="88"/>
        <v/>
      </c>
      <c r="Y733" s="37"/>
      <c r="Z733" s="38" t="str">
        <f t="shared" si="89"/>
        <v/>
      </c>
    </row>
    <row r="734" spans="1:26" s="39" customFormat="1">
      <c r="A734" s="30">
        <v>731</v>
      </c>
      <c r="B734" s="31"/>
      <c r="C734" s="31"/>
      <c r="D734" s="44"/>
      <c r="E734" s="72" t="str">
        <f>IFERROR(IF(INDEX(Sheet3!$B$2:$B$8, MATCH(D734, Sheet3!$A$2:$A$8, 0)) = 0, "", INDEX(Sheet3!$B$2:$B$8, MATCH(D734, Sheet3!$A$2:$A$8, 0))), "")</f>
        <v/>
      </c>
      <c r="F734" s="31"/>
      <c r="G734" s="45"/>
      <c r="H734" s="63" t="str">
        <f>IFERROR(INDEX(Sheet3!$F$2:$F$114, MATCH(G734, Sheet3!$E$2:$E$114, 0)), "")</f>
        <v/>
      </c>
      <c r="I734" s="32"/>
      <c r="J734" s="40" t="str">
        <f t="shared" ca="1" si="87"/>
        <v/>
      </c>
      <c r="K734" s="34"/>
      <c r="L734" s="59" t="str">
        <f t="shared" ca="1" si="93"/>
        <v/>
      </c>
      <c r="M734" s="34"/>
      <c r="N734" s="47" t="str">
        <f t="shared" ca="1" si="94"/>
        <v/>
      </c>
      <c r="O734" s="75"/>
      <c r="P734" s="75"/>
      <c r="Q734" s="47" t="str">
        <f t="shared" ca="1" si="90"/>
        <v/>
      </c>
      <c r="R734" s="34"/>
      <c r="S734" s="59" t="str">
        <f t="shared" ca="1" si="91"/>
        <v/>
      </c>
      <c r="T734" s="32"/>
      <c r="U734" s="33" t="str">
        <f t="shared" ca="1" si="92"/>
        <v/>
      </c>
      <c r="V734" s="34"/>
      <c r="W734" s="35"/>
      <c r="X734" s="36" t="str">
        <f t="shared" ca="1" si="88"/>
        <v/>
      </c>
      <c r="Y734" s="37"/>
      <c r="Z734" s="38" t="str">
        <f t="shared" si="89"/>
        <v/>
      </c>
    </row>
    <row r="735" spans="1:26" s="39" customFormat="1">
      <c r="A735" s="30">
        <v>732</v>
      </c>
      <c r="B735" s="31"/>
      <c r="C735" s="31"/>
      <c r="D735" s="44"/>
      <c r="E735" s="72" t="str">
        <f>IFERROR(IF(INDEX(Sheet3!$B$2:$B$8, MATCH(D735, Sheet3!$A$2:$A$8, 0)) = 0, "", INDEX(Sheet3!$B$2:$B$8, MATCH(D735, Sheet3!$A$2:$A$8, 0))), "")</f>
        <v/>
      </c>
      <c r="F735" s="31"/>
      <c r="G735" s="45"/>
      <c r="H735" s="63" t="str">
        <f>IFERROR(INDEX(Sheet3!$F$2:$F$114, MATCH(G735, Sheet3!$E$2:$E$114, 0)), "")</f>
        <v/>
      </c>
      <c r="I735" s="32"/>
      <c r="J735" s="40" t="str">
        <f t="shared" ca="1" si="87"/>
        <v/>
      </c>
      <c r="K735" s="34"/>
      <c r="L735" s="59" t="str">
        <f t="shared" ca="1" si="93"/>
        <v/>
      </c>
      <c r="M735" s="34"/>
      <c r="N735" s="47" t="str">
        <f t="shared" ca="1" si="94"/>
        <v/>
      </c>
      <c r="O735" s="75"/>
      <c r="P735" s="75"/>
      <c r="Q735" s="47" t="str">
        <f t="shared" ca="1" si="90"/>
        <v/>
      </c>
      <c r="R735" s="34"/>
      <c r="S735" s="59" t="str">
        <f t="shared" ca="1" si="91"/>
        <v/>
      </c>
      <c r="T735" s="32"/>
      <c r="U735" s="33" t="str">
        <f t="shared" ca="1" si="92"/>
        <v/>
      </c>
      <c r="V735" s="34"/>
      <c r="W735" s="35"/>
      <c r="X735" s="36" t="str">
        <f t="shared" ca="1" si="88"/>
        <v/>
      </c>
      <c r="Y735" s="37"/>
      <c r="Z735" s="38" t="str">
        <f t="shared" si="89"/>
        <v/>
      </c>
    </row>
    <row r="736" spans="1:26" s="39" customFormat="1">
      <c r="A736" s="30">
        <v>733</v>
      </c>
      <c r="B736" s="31"/>
      <c r="C736" s="31"/>
      <c r="D736" s="44"/>
      <c r="E736" s="72" t="str">
        <f>IFERROR(IF(INDEX(Sheet3!$B$2:$B$8, MATCH(D736, Sheet3!$A$2:$A$8, 0)) = 0, "", INDEX(Sheet3!$B$2:$B$8, MATCH(D736, Sheet3!$A$2:$A$8, 0))), "")</f>
        <v/>
      </c>
      <c r="F736" s="31"/>
      <c r="G736" s="45"/>
      <c r="H736" s="63" t="str">
        <f>IFERROR(INDEX(Sheet3!$F$2:$F$114, MATCH(G736, Sheet3!$E$2:$E$114, 0)), "")</f>
        <v/>
      </c>
      <c r="I736" s="32"/>
      <c r="J736" s="40" t="str">
        <f t="shared" ca="1" si="87"/>
        <v/>
      </c>
      <c r="K736" s="34"/>
      <c r="L736" s="59" t="str">
        <f t="shared" ca="1" si="93"/>
        <v/>
      </c>
      <c r="M736" s="34"/>
      <c r="N736" s="47" t="str">
        <f t="shared" ca="1" si="94"/>
        <v/>
      </c>
      <c r="O736" s="75"/>
      <c r="P736" s="75"/>
      <c r="Q736" s="47" t="str">
        <f t="shared" ca="1" si="90"/>
        <v/>
      </c>
      <c r="R736" s="34"/>
      <c r="S736" s="59" t="str">
        <f t="shared" ca="1" si="91"/>
        <v/>
      </c>
      <c r="T736" s="32"/>
      <c r="U736" s="33" t="str">
        <f t="shared" ca="1" si="92"/>
        <v/>
      </c>
      <c r="V736" s="34"/>
      <c r="W736" s="35"/>
      <c r="X736" s="36" t="str">
        <f t="shared" ca="1" si="88"/>
        <v/>
      </c>
      <c r="Y736" s="37"/>
      <c r="Z736" s="38" t="str">
        <f t="shared" si="89"/>
        <v/>
      </c>
    </row>
    <row r="737" spans="1:26" s="39" customFormat="1">
      <c r="A737" s="30">
        <v>734</v>
      </c>
      <c r="B737" s="31"/>
      <c r="C737" s="31"/>
      <c r="D737" s="44"/>
      <c r="E737" s="72" t="str">
        <f>IFERROR(IF(INDEX(Sheet3!$B$2:$B$8, MATCH(D737, Sheet3!$A$2:$A$8, 0)) = 0, "", INDEX(Sheet3!$B$2:$B$8, MATCH(D737, Sheet3!$A$2:$A$8, 0))), "")</f>
        <v/>
      </c>
      <c r="F737" s="31"/>
      <c r="G737" s="45"/>
      <c r="H737" s="63" t="str">
        <f>IFERROR(INDEX(Sheet3!$F$2:$F$114, MATCH(G737, Sheet3!$E$2:$E$114, 0)), "")</f>
        <v/>
      </c>
      <c r="I737" s="32"/>
      <c r="J737" s="40" t="str">
        <f t="shared" ca="1" si="87"/>
        <v/>
      </c>
      <c r="K737" s="34"/>
      <c r="L737" s="59" t="str">
        <f t="shared" ca="1" si="93"/>
        <v/>
      </c>
      <c r="M737" s="34"/>
      <c r="N737" s="47" t="str">
        <f t="shared" ca="1" si="94"/>
        <v/>
      </c>
      <c r="O737" s="75"/>
      <c r="P737" s="75"/>
      <c r="Q737" s="47" t="str">
        <f t="shared" ca="1" si="90"/>
        <v/>
      </c>
      <c r="R737" s="34"/>
      <c r="S737" s="59" t="str">
        <f t="shared" ca="1" si="91"/>
        <v/>
      </c>
      <c r="T737" s="32"/>
      <c r="U737" s="33" t="str">
        <f t="shared" ca="1" si="92"/>
        <v/>
      </c>
      <c r="V737" s="34"/>
      <c r="W737" s="35"/>
      <c r="X737" s="36" t="str">
        <f t="shared" ca="1" si="88"/>
        <v/>
      </c>
      <c r="Y737" s="37"/>
      <c r="Z737" s="38" t="str">
        <f t="shared" si="89"/>
        <v/>
      </c>
    </row>
    <row r="738" spans="1:26" s="39" customFormat="1">
      <c r="A738" s="30">
        <v>735</v>
      </c>
      <c r="B738" s="31"/>
      <c r="C738" s="31"/>
      <c r="D738" s="44"/>
      <c r="E738" s="72" t="str">
        <f>IFERROR(IF(INDEX(Sheet3!$B$2:$B$8, MATCH(D738, Sheet3!$A$2:$A$8, 0)) = 0, "", INDEX(Sheet3!$B$2:$B$8, MATCH(D738, Sheet3!$A$2:$A$8, 0))), "")</f>
        <v/>
      </c>
      <c r="F738" s="31"/>
      <c r="G738" s="45"/>
      <c r="H738" s="63" t="str">
        <f>IFERROR(INDEX(Sheet3!$F$2:$F$114, MATCH(G738, Sheet3!$E$2:$E$114, 0)), "")</f>
        <v/>
      </c>
      <c r="I738" s="32"/>
      <c r="J738" s="40" t="str">
        <f t="shared" ca="1" si="87"/>
        <v/>
      </c>
      <c r="K738" s="34"/>
      <c r="L738" s="59" t="str">
        <f t="shared" ca="1" si="93"/>
        <v/>
      </c>
      <c r="M738" s="34"/>
      <c r="N738" s="47" t="str">
        <f t="shared" ca="1" si="94"/>
        <v/>
      </c>
      <c r="O738" s="75"/>
      <c r="P738" s="75"/>
      <c r="Q738" s="47" t="str">
        <f t="shared" ca="1" si="90"/>
        <v/>
      </c>
      <c r="R738" s="34"/>
      <c r="S738" s="59" t="str">
        <f t="shared" ca="1" si="91"/>
        <v/>
      </c>
      <c r="T738" s="32"/>
      <c r="U738" s="33" t="str">
        <f t="shared" ca="1" si="92"/>
        <v/>
      </c>
      <c r="V738" s="34"/>
      <c r="W738" s="35"/>
      <c r="X738" s="36" t="str">
        <f t="shared" ca="1" si="88"/>
        <v/>
      </c>
      <c r="Y738" s="37"/>
      <c r="Z738" s="38" t="str">
        <f t="shared" si="89"/>
        <v/>
      </c>
    </row>
    <row r="739" spans="1:26" s="39" customFormat="1">
      <c r="A739" s="30">
        <v>736</v>
      </c>
      <c r="B739" s="31"/>
      <c r="C739" s="31"/>
      <c r="D739" s="44"/>
      <c r="E739" s="72" t="str">
        <f>IFERROR(IF(INDEX(Sheet3!$B$2:$B$8, MATCH(D739, Sheet3!$A$2:$A$8, 0)) = 0, "", INDEX(Sheet3!$B$2:$B$8, MATCH(D739, Sheet3!$A$2:$A$8, 0))), "")</f>
        <v/>
      </c>
      <c r="F739" s="31"/>
      <c r="G739" s="45"/>
      <c r="H739" s="63" t="str">
        <f>IFERROR(INDEX(Sheet3!$F$2:$F$114, MATCH(G739, Sheet3!$E$2:$E$114, 0)), "")</f>
        <v/>
      </c>
      <c r="I739" s="32"/>
      <c r="J739" s="40" t="str">
        <f t="shared" ca="1" si="87"/>
        <v/>
      </c>
      <c r="K739" s="34"/>
      <c r="L739" s="59" t="str">
        <f t="shared" ca="1" si="93"/>
        <v/>
      </c>
      <c r="M739" s="34"/>
      <c r="N739" s="47" t="str">
        <f t="shared" ca="1" si="94"/>
        <v/>
      </c>
      <c r="O739" s="75"/>
      <c r="P739" s="75"/>
      <c r="Q739" s="47" t="str">
        <f t="shared" ca="1" si="90"/>
        <v/>
      </c>
      <c r="R739" s="34"/>
      <c r="S739" s="59" t="str">
        <f t="shared" ca="1" si="91"/>
        <v/>
      </c>
      <c r="T739" s="32"/>
      <c r="U739" s="33" t="str">
        <f t="shared" ca="1" si="92"/>
        <v/>
      </c>
      <c r="V739" s="34"/>
      <c r="W739" s="35"/>
      <c r="X739" s="36" t="str">
        <f t="shared" ca="1" si="88"/>
        <v/>
      </c>
      <c r="Y739" s="37"/>
      <c r="Z739" s="38" t="str">
        <f t="shared" si="89"/>
        <v/>
      </c>
    </row>
    <row r="740" spans="1:26" s="39" customFormat="1">
      <c r="A740" s="30">
        <v>737</v>
      </c>
      <c r="B740" s="31"/>
      <c r="C740" s="31"/>
      <c r="D740" s="44"/>
      <c r="E740" s="72" t="str">
        <f>IFERROR(IF(INDEX(Sheet3!$B$2:$B$8, MATCH(D740, Sheet3!$A$2:$A$8, 0)) = 0, "", INDEX(Sheet3!$B$2:$B$8, MATCH(D740, Sheet3!$A$2:$A$8, 0))), "")</f>
        <v/>
      </c>
      <c r="F740" s="31"/>
      <c r="G740" s="45"/>
      <c r="H740" s="63" t="str">
        <f>IFERROR(INDEX(Sheet3!$F$2:$F$114, MATCH(G740, Sheet3!$E$2:$E$114, 0)), "")</f>
        <v/>
      </c>
      <c r="I740" s="32"/>
      <c r="J740" s="40" t="str">
        <f t="shared" ca="1" si="87"/>
        <v/>
      </c>
      <c r="K740" s="34"/>
      <c r="L740" s="59" t="str">
        <f t="shared" ca="1" si="93"/>
        <v/>
      </c>
      <c r="M740" s="34"/>
      <c r="N740" s="47" t="str">
        <f t="shared" ca="1" si="94"/>
        <v/>
      </c>
      <c r="O740" s="75"/>
      <c r="P740" s="75"/>
      <c r="Q740" s="47" t="str">
        <f t="shared" ca="1" si="90"/>
        <v/>
      </c>
      <c r="R740" s="34"/>
      <c r="S740" s="59" t="str">
        <f t="shared" ca="1" si="91"/>
        <v/>
      </c>
      <c r="T740" s="32"/>
      <c r="U740" s="33" t="str">
        <f t="shared" ca="1" si="92"/>
        <v/>
      </c>
      <c r="V740" s="34"/>
      <c r="W740" s="35"/>
      <c r="X740" s="36" t="str">
        <f t="shared" ca="1" si="88"/>
        <v/>
      </c>
      <c r="Y740" s="37"/>
      <c r="Z740" s="38" t="str">
        <f t="shared" si="89"/>
        <v/>
      </c>
    </row>
    <row r="741" spans="1:26" s="39" customFormat="1">
      <c r="A741" s="30">
        <v>738</v>
      </c>
      <c r="B741" s="31"/>
      <c r="C741" s="31"/>
      <c r="D741" s="44"/>
      <c r="E741" s="72" t="str">
        <f>IFERROR(IF(INDEX(Sheet3!$B$2:$B$8, MATCH(D741, Sheet3!$A$2:$A$8, 0)) = 0, "", INDEX(Sheet3!$B$2:$B$8, MATCH(D741, Sheet3!$A$2:$A$8, 0))), "")</f>
        <v/>
      </c>
      <c r="F741" s="31"/>
      <c r="G741" s="45"/>
      <c r="H741" s="63" t="str">
        <f>IFERROR(INDEX(Sheet3!$F$2:$F$114, MATCH(G741, Sheet3!$E$2:$E$114, 0)), "")</f>
        <v/>
      </c>
      <c r="I741" s="32"/>
      <c r="J741" s="40" t="str">
        <f t="shared" ca="1" si="87"/>
        <v/>
      </c>
      <c r="K741" s="34"/>
      <c r="L741" s="59" t="str">
        <f t="shared" ca="1" si="93"/>
        <v/>
      </c>
      <c r="M741" s="34"/>
      <c r="N741" s="47" t="str">
        <f t="shared" ca="1" si="94"/>
        <v/>
      </c>
      <c r="O741" s="75"/>
      <c r="P741" s="75"/>
      <c r="Q741" s="47" t="str">
        <f t="shared" ca="1" si="90"/>
        <v/>
      </c>
      <c r="R741" s="34"/>
      <c r="S741" s="59" t="str">
        <f t="shared" ca="1" si="91"/>
        <v/>
      </c>
      <c r="T741" s="32"/>
      <c r="U741" s="33" t="str">
        <f t="shared" ca="1" si="92"/>
        <v/>
      </c>
      <c r="V741" s="34"/>
      <c r="W741" s="35"/>
      <c r="X741" s="36" t="str">
        <f t="shared" ca="1" si="88"/>
        <v/>
      </c>
      <c r="Y741" s="37"/>
      <c r="Z741" s="38" t="str">
        <f t="shared" si="89"/>
        <v/>
      </c>
    </row>
    <row r="742" spans="1:26" s="39" customFormat="1">
      <c r="A742" s="30">
        <v>739</v>
      </c>
      <c r="B742" s="31"/>
      <c r="C742" s="31"/>
      <c r="D742" s="44"/>
      <c r="E742" s="72" t="str">
        <f>IFERROR(IF(INDEX(Sheet3!$B$2:$B$8, MATCH(D742, Sheet3!$A$2:$A$8, 0)) = 0, "", INDEX(Sheet3!$B$2:$B$8, MATCH(D742, Sheet3!$A$2:$A$8, 0))), "")</f>
        <v/>
      </c>
      <c r="F742" s="31"/>
      <c r="G742" s="45"/>
      <c r="H742" s="63" t="str">
        <f>IFERROR(INDEX(Sheet3!$F$2:$F$114, MATCH(G742, Sheet3!$E$2:$E$114, 0)), "")</f>
        <v/>
      </c>
      <c r="I742" s="32"/>
      <c r="J742" s="40" t="str">
        <f t="shared" ca="1" si="87"/>
        <v/>
      </c>
      <c r="K742" s="34"/>
      <c r="L742" s="59" t="str">
        <f t="shared" ca="1" si="93"/>
        <v/>
      </c>
      <c r="M742" s="34"/>
      <c r="N742" s="47" t="str">
        <f t="shared" ca="1" si="94"/>
        <v/>
      </c>
      <c r="O742" s="75"/>
      <c r="P742" s="75"/>
      <c r="Q742" s="47" t="str">
        <f t="shared" ca="1" si="90"/>
        <v/>
      </c>
      <c r="R742" s="34"/>
      <c r="S742" s="59" t="str">
        <f t="shared" ca="1" si="91"/>
        <v/>
      </c>
      <c r="T742" s="32"/>
      <c r="U742" s="33" t="str">
        <f t="shared" ca="1" si="92"/>
        <v/>
      </c>
      <c r="V742" s="34"/>
      <c r="W742" s="35"/>
      <c r="X742" s="36" t="str">
        <f t="shared" ca="1" si="88"/>
        <v/>
      </c>
      <c r="Y742" s="37"/>
      <c r="Z742" s="38" t="str">
        <f t="shared" si="89"/>
        <v/>
      </c>
    </row>
    <row r="743" spans="1:26" s="39" customFormat="1">
      <c r="A743" s="30">
        <v>740</v>
      </c>
      <c r="B743" s="31"/>
      <c r="C743" s="31"/>
      <c r="D743" s="44"/>
      <c r="E743" s="72" t="str">
        <f>IFERROR(IF(INDEX(Sheet3!$B$2:$B$8, MATCH(D743, Sheet3!$A$2:$A$8, 0)) = 0, "", INDEX(Sheet3!$B$2:$B$8, MATCH(D743, Sheet3!$A$2:$A$8, 0))), "")</f>
        <v/>
      </c>
      <c r="F743" s="31"/>
      <c r="G743" s="45"/>
      <c r="H743" s="63" t="str">
        <f>IFERROR(INDEX(Sheet3!$F$2:$F$114, MATCH(G743, Sheet3!$E$2:$E$114, 0)), "")</f>
        <v/>
      </c>
      <c r="I743" s="32"/>
      <c r="J743" s="40" t="str">
        <f t="shared" ca="1" si="87"/>
        <v/>
      </c>
      <c r="K743" s="34"/>
      <c r="L743" s="59" t="str">
        <f t="shared" ca="1" si="93"/>
        <v/>
      </c>
      <c r="M743" s="34"/>
      <c r="N743" s="47" t="str">
        <f t="shared" ca="1" si="94"/>
        <v/>
      </c>
      <c r="O743" s="75"/>
      <c r="P743" s="75"/>
      <c r="Q743" s="47" t="str">
        <f t="shared" ca="1" si="90"/>
        <v/>
      </c>
      <c r="R743" s="34"/>
      <c r="S743" s="59" t="str">
        <f t="shared" ca="1" si="91"/>
        <v/>
      </c>
      <c r="T743" s="32"/>
      <c r="U743" s="33" t="str">
        <f t="shared" ca="1" si="92"/>
        <v/>
      </c>
      <c r="V743" s="34"/>
      <c r="W743" s="35"/>
      <c r="X743" s="36" t="str">
        <f t="shared" ca="1" si="88"/>
        <v/>
      </c>
      <c r="Y743" s="37"/>
      <c r="Z743" s="38" t="str">
        <f t="shared" si="89"/>
        <v/>
      </c>
    </row>
    <row r="744" spans="1:26" s="39" customFormat="1">
      <c r="A744" s="30">
        <v>741</v>
      </c>
      <c r="B744" s="31"/>
      <c r="C744" s="31"/>
      <c r="D744" s="44"/>
      <c r="E744" s="72" t="str">
        <f>IFERROR(IF(INDEX(Sheet3!$B$2:$B$8, MATCH(D744, Sheet3!$A$2:$A$8, 0)) = 0, "", INDEX(Sheet3!$B$2:$B$8, MATCH(D744, Sheet3!$A$2:$A$8, 0))), "")</f>
        <v/>
      </c>
      <c r="F744" s="31"/>
      <c r="G744" s="45"/>
      <c r="H744" s="63" t="str">
        <f>IFERROR(INDEX(Sheet3!$F$2:$F$114, MATCH(G744, Sheet3!$E$2:$E$114, 0)), "")</f>
        <v/>
      </c>
      <c r="I744" s="32"/>
      <c r="J744" s="40" t="str">
        <f t="shared" ca="1" si="87"/>
        <v/>
      </c>
      <c r="K744" s="34"/>
      <c r="L744" s="59" t="str">
        <f t="shared" ca="1" si="93"/>
        <v/>
      </c>
      <c r="M744" s="34"/>
      <c r="N744" s="47" t="str">
        <f t="shared" ca="1" si="94"/>
        <v/>
      </c>
      <c r="O744" s="75"/>
      <c r="P744" s="75"/>
      <c r="Q744" s="47" t="str">
        <f t="shared" ca="1" si="90"/>
        <v/>
      </c>
      <c r="R744" s="34"/>
      <c r="S744" s="59" t="str">
        <f t="shared" ca="1" si="91"/>
        <v/>
      </c>
      <c r="T744" s="32"/>
      <c r="U744" s="33" t="str">
        <f t="shared" ca="1" si="92"/>
        <v/>
      </c>
      <c r="V744" s="34"/>
      <c r="W744" s="35"/>
      <c r="X744" s="36" t="str">
        <f t="shared" ca="1" si="88"/>
        <v/>
      </c>
      <c r="Y744" s="37"/>
      <c r="Z744" s="38" t="str">
        <f t="shared" si="89"/>
        <v/>
      </c>
    </row>
    <row r="745" spans="1:26" s="39" customFormat="1">
      <c r="A745" s="30">
        <v>742</v>
      </c>
      <c r="B745" s="31"/>
      <c r="C745" s="31"/>
      <c r="D745" s="44"/>
      <c r="E745" s="72" t="str">
        <f>IFERROR(IF(INDEX(Sheet3!$B$2:$B$8, MATCH(D745, Sheet3!$A$2:$A$8, 0)) = 0, "", INDEX(Sheet3!$B$2:$B$8, MATCH(D745, Sheet3!$A$2:$A$8, 0))), "")</f>
        <v/>
      </c>
      <c r="F745" s="31"/>
      <c r="G745" s="45"/>
      <c r="H745" s="63" t="str">
        <f>IFERROR(INDEX(Sheet3!$F$2:$F$114, MATCH(G745, Sheet3!$E$2:$E$114, 0)), "")</f>
        <v/>
      </c>
      <c r="I745" s="32"/>
      <c r="J745" s="40" t="str">
        <f t="shared" ca="1" si="87"/>
        <v/>
      </c>
      <c r="K745" s="34"/>
      <c r="L745" s="59" t="str">
        <f t="shared" ca="1" si="93"/>
        <v/>
      </c>
      <c r="M745" s="34"/>
      <c r="N745" s="47" t="str">
        <f t="shared" ca="1" si="94"/>
        <v/>
      </c>
      <c r="O745" s="75"/>
      <c r="P745" s="75"/>
      <c r="Q745" s="47" t="str">
        <f t="shared" ca="1" si="90"/>
        <v/>
      </c>
      <c r="R745" s="34"/>
      <c r="S745" s="59" t="str">
        <f t="shared" ca="1" si="91"/>
        <v/>
      </c>
      <c r="T745" s="32"/>
      <c r="U745" s="33" t="str">
        <f t="shared" ca="1" si="92"/>
        <v/>
      </c>
      <c r="V745" s="34"/>
      <c r="W745" s="35"/>
      <c r="X745" s="36" t="str">
        <f t="shared" ca="1" si="88"/>
        <v/>
      </c>
      <c r="Y745" s="37"/>
      <c r="Z745" s="38" t="str">
        <f t="shared" si="89"/>
        <v/>
      </c>
    </row>
    <row r="746" spans="1:26" s="39" customFormat="1">
      <c r="A746" s="30">
        <v>743</v>
      </c>
      <c r="B746" s="31"/>
      <c r="C746" s="31"/>
      <c r="D746" s="44"/>
      <c r="E746" s="72" t="str">
        <f>IFERROR(IF(INDEX(Sheet3!$B$2:$B$8, MATCH(D746, Sheet3!$A$2:$A$8, 0)) = 0, "", INDEX(Sheet3!$B$2:$B$8, MATCH(D746, Sheet3!$A$2:$A$8, 0))), "")</f>
        <v/>
      </c>
      <c r="F746" s="31"/>
      <c r="G746" s="45"/>
      <c r="H746" s="63" t="str">
        <f>IFERROR(INDEX(Sheet3!$F$2:$F$114, MATCH(G746, Sheet3!$E$2:$E$114, 0)), "")</f>
        <v/>
      </c>
      <c r="I746" s="32"/>
      <c r="J746" s="40" t="str">
        <f t="shared" ca="1" si="87"/>
        <v/>
      </c>
      <c r="K746" s="34"/>
      <c r="L746" s="59" t="str">
        <f t="shared" ca="1" si="93"/>
        <v/>
      </c>
      <c r="M746" s="34"/>
      <c r="N746" s="47" t="str">
        <f t="shared" ca="1" si="94"/>
        <v/>
      </c>
      <c r="O746" s="75"/>
      <c r="P746" s="75"/>
      <c r="Q746" s="47" t="str">
        <f t="shared" ca="1" si="90"/>
        <v/>
      </c>
      <c r="R746" s="34"/>
      <c r="S746" s="59" t="str">
        <f t="shared" ca="1" si="91"/>
        <v/>
      </c>
      <c r="T746" s="32"/>
      <c r="U746" s="33" t="str">
        <f t="shared" ca="1" si="92"/>
        <v/>
      </c>
      <c r="V746" s="34"/>
      <c r="W746" s="35"/>
      <c r="X746" s="36" t="str">
        <f t="shared" ca="1" si="88"/>
        <v/>
      </c>
      <c r="Y746" s="37"/>
      <c r="Z746" s="38" t="str">
        <f t="shared" si="89"/>
        <v/>
      </c>
    </row>
    <row r="747" spans="1:26" s="39" customFormat="1">
      <c r="A747" s="30">
        <v>744</v>
      </c>
      <c r="B747" s="31"/>
      <c r="C747" s="31"/>
      <c r="D747" s="44"/>
      <c r="E747" s="72" t="str">
        <f>IFERROR(IF(INDEX(Sheet3!$B$2:$B$8, MATCH(D747, Sheet3!$A$2:$A$8, 0)) = 0, "", INDEX(Sheet3!$B$2:$B$8, MATCH(D747, Sheet3!$A$2:$A$8, 0))), "")</f>
        <v/>
      </c>
      <c r="F747" s="31"/>
      <c r="G747" s="45"/>
      <c r="H747" s="63" t="str">
        <f>IFERROR(INDEX(Sheet3!$F$2:$F$114, MATCH(G747, Sheet3!$E$2:$E$114, 0)), "")</f>
        <v/>
      </c>
      <c r="I747" s="32"/>
      <c r="J747" s="40" t="str">
        <f t="shared" ca="1" si="87"/>
        <v/>
      </c>
      <c r="K747" s="34"/>
      <c r="L747" s="59" t="str">
        <f t="shared" ca="1" si="93"/>
        <v/>
      </c>
      <c r="M747" s="34"/>
      <c r="N747" s="47" t="str">
        <f t="shared" ca="1" si="94"/>
        <v/>
      </c>
      <c r="O747" s="75"/>
      <c r="P747" s="75"/>
      <c r="Q747" s="47" t="str">
        <f t="shared" ca="1" si="90"/>
        <v/>
      </c>
      <c r="R747" s="34"/>
      <c r="S747" s="59" t="str">
        <f t="shared" ca="1" si="91"/>
        <v/>
      </c>
      <c r="T747" s="32"/>
      <c r="U747" s="33" t="str">
        <f t="shared" ca="1" si="92"/>
        <v/>
      </c>
      <c r="V747" s="34"/>
      <c r="W747" s="35"/>
      <c r="X747" s="36" t="str">
        <f t="shared" ca="1" si="88"/>
        <v/>
      </c>
      <c r="Y747" s="37"/>
      <c r="Z747" s="38" t="str">
        <f t="shared" si="89"/>
        <v/>
      </c>
    </row>
    <row r="748" spans="1:26" s="39" customFormat="1">
      <c r="A748" s="30">
        <v>745</v>
      </c>
      <c r="B748" s="31"/>
      <c r="C748" s="31"/>
      <c r="D748" s="44"/>
      <c r="E748" s="72" t="str">
        <f>IFERROR(IF(INDEX(Sheet3!$B$2:$B$8, MATCH(D748, Sheet3!$A$2:$A$8, 0)) = 0, "", INDEX(Sheet3!$B$2:$B$8, MATCH(D748, Sheet3!$A$2:$A$8, 0))), "")</f>
        <v/>
      </c>
      <c r="F748" s="31"/>
      <c r="G748" s="45"/>
      <c r="H748" s="63" t="str">
        <f>IFERROR(INDEX(Sheet3!$F$2:$F$114, MATCH(G748, Sheet3!$E$2:$E$114, 0)), "")</f>
        <v/>
      </c>
      <c r="I748" s="32"/>
      <c r="J748" s="40" t="str">
        <f t="shared" ca="1" si="87"/>
        <v/>
      </c>
      <c r="K748" s="34"/>
      <c r="L748" s="59" t="str">
        <f t="shared" ca="1" si="93"/>
        <v/>
      </c>
      <c r="M748" s="34"/>
      <c r="N748" s="47" t="str">
        <f t="shared" ca="1" si="94"/>
        <v/>
      </c>
      <c r="O748" s="75"/>
      <c r="P748" s="75"/>
      <c r="Q748" s="47" t="str">
        <f t="shared" ca="1" si="90"/>
        <v/>
      </c>
      <c r="R748" s="34"/>
      <c r="S748" s="59" t="str">
        <f t="shared" ca="1" si="91"/>
        <v/>
      </c>
      <c r="T748" s="32"/>
      <c r="U748" s="33" t="str">
        <f t="shared" ca="1" si="92"/>
        <v/>
      </c>
      <c r="V748" s="34"/>
      <c r="W748" s="35"/>
      <c r="X748" s="36" t="str">
        <f t="shared" ca="1" si="88"/>
        <v/>
      </c>
      <c r="Y748" s="37"/>
      <c r="Z748" s="38" t="str">
        <f t="shared" si="89"/>
        <v/>
      </c>
    </row>
    <row r="749" spans="1:26" s="39" customFormat="1">
      <c r="A749" s="30">
        <v>746</v>
      </c>
      <c r="B749" s="31"/>
      <c r="C749" s="31"/>
      <c r="D749" s="44"/>
      <c r="E749" s="72" t="str">
        <f>IFERROR(IF(INDEX(Sheet3!$B$2:$B$8, MATCH(D749, Sheet3!$A$2:$A$8, 0)) = 0, "", INDEX(Sheet3!$B$2:$B$8, MATCH(D749, Sheet3!$A$2:$A$8, 0))), "")</f>
        <v/>
      </c>
      <c r="F749" s="31"/>
      <c r="G749" s="45"/>
      <c r="H749" s="63" t="str">
        <f>IFERROR(INDEX(Sheet3!$F$2:$F$114, MATCH(G749, Sheet3!$E$2:$E$114, 0)), "")</f>
        <v/>
      </c>
      <c r="I749" s="32"/>
      <c r="J749" s="40" t="str">
        <f t="shared" ca="1" si="87"/>
        <v/>
      </c>
      <c r="K749" s="34"/>
      <c r="L749" s="59" t="str">
        <f t="shared" ca="1" si="93"/>
        <v/>
      </c>
      <c r="M749" s="34"/>
      <c r="N749" s="47" t="str">
        <f t="shared" ca="1" si="94"/>
        <v/>
      </c>
      <c r="O749" s="75"/>
      <c r="P749" s="75"/>
      <c r="Q749" s="47" t="str">
        <f t="shared" ca="1" si="90"/>
        <v/>
      </c>
      <c r="R749" s="34"/>
      <c r="S749" s="59" t="str">
        <f t="shared" ca="1" si="91"/>
        <v/>
      </c>
      <c r="T749" s="32"/>
      <c r="U749" s="33" t="str">
        <f t="shared" ca="1" si="92"/>
        <v/>
      </c>
      <c r="V749" s="34"/>
      <c r="W749" s="35"/>
      <c r="X749" s="36" t="str">
        <f t="shared" ca="1" si="88"/>
        <v/>
      </c>
      <c r="Y749" s="37"/>
      <c r="Z749" s="38" t="str">
        <f t="shared" si="89"/>
        <v/>
      </c>
    </row>
    <row r="750" spans="1:26" s="39" customFormat="1">
      <c r="A750" s="30">
        <v>747</v>
      </c>
      <c r="B750" s="31"/>
      <c r="C750" s="31"/>
      <c r="D750" s="44"/>
      <c r="E750" s="72" t="str">
        <f>IFERROR(IF(INDEX(Sheet3!$B$2:$B$8, MATCH(D750, Sheet3!$A$2:$A$8, 0)) = 0, "", INDEX(Sheet3!$B$2:$B$8, MATCH(D750, Sheet3!$A$2:$A$8, 0))), "")</f>
        <v/>
      </c>
      <c r="F750" s="31"/>
      <c r="G750" s="45"/>
      <c r="H750" s="63" t="str">
        <f>IFERROR(INDEX(Sheet3!$F$2:$F$114, MATCH(G750, Sheet3!$E$2:$E$114, 0)), "")</f>
        <v/>
      </c>
      <c r="I750" s="32"/>
      <c r="J750" s="40" t="str">
        <f t="shared" ca="1" si="87"/>
        <v/>
      </c>
      <c r="K750" s="34"/>
      <c r="L750" s="59" t="str">
        <f t="shared" ca="1" si="93"/>
        <v/>
      </c>
      <c r="M750" s="34"/>
      <c r="N750" s="47" t="str">
        <f t="shared" ca="1" si="94"/>
        <v/>
      </c>
      <c r="O750" s="75"/>
      <c r="P750" s="75"/>
      <c r="Q750" s="47" t="str">
        <f t="shared" ca="1" si="90"/>
        <v/>
      </c>
      <c r="R750" s="34"/>
      <c r="S750" s="59" t="str">
        <f t="shared" ca="1" si="91"/>
        <v/>
      </c>
      <c r="T750" s="32"/>
      <c r="U750" s="33" t="str">
        <f t="shared" ca="1" si="92"/>
        <v/>
      </c>
      <c r="V750" s="34"/>
      <c r="W750" s="35"/>
      <c r="X750" s="36" t="str">
        <f t="shared" ca="1" si="88"/>
        <v/>
      </c>
      <c r="Y750" s="37"/>
      <c r="Z750" s="38" t="str">
        <f t="shared" si="89"/>
        <v/>
      </c>
    </row>
    <row r="751" spans="1:26" s="39" customFormat="1">
      <c r="A751" s="30">
        <v>748</v>
      </c>
      <c r="B751" s="31"/>
      <c r="C751" s="31"/>
      <c r="D751" s="44"/>
      <c r="E751" s="72" t="str">
        <f>IFERROR(IF(INDEX(Sheet3!$B$2:$B$8, MATCH(D751, Sheet3!$A$2:$A$8, 0)) = 0, "", INDEX(Sheet3!$B$2:$B$8, MATCH(D751, Sheet3!$A$2:$A$8, 0))), "")</f>
        <v/>
      </c>
      <c r="F751" s="31"/>
      <c r="G751" s="45"/>
      <c r="H751" s="63" t="str">
        <f>IFERROR(INDEX(Sheet3!$F$2:$F$114, MATCH(G751, Sheet3!$E$2:$E$114, 0)), "")</f>
        <v/>
      </c>
      <c r="I751" s="32"/>
      <c r="J751" s="40" t="str">
        <f t="shared" ca="1" si="87"/>
        <v/>
      </c>
      <c r="K751" s="34"/>
      <c r="L751" s="59" t="str">
        <f t="shared" ca="1" si="93"/>
        <v/>
      </c>
      <c r="M751" s="34"/>
      <c r="N751" s="47" t="str">
        <f t="shared" ca="1" si="94"/>
        <v/>
      </c>
      <c r="O751" s="75"/>
      <c r="P751" s="75"/>
      <c r="Q751" s="47" t="str">
        <f t="shared" ca="1" si="90"/>
        <v/>
      </c>
      <c r="R751" s="34"/>
      <c r="S751" s="59" t="str">
        <f t="shared" ca="1" si="91"/>
        <v/>
      </c>
      <c r="T751" s="32"/>
      <c r="U751" s="33" t="str">
        <f t="shared" ca="1" si="92"/>
        <v/>
      </c>
      <c r="V751" s="34"/>
      <c r="W751" s="35"/>
      <c r="X751" s="36" t="str">
        <f t="shared" ca="1" si="88"/>
        <v/>
      </c>
      <c r="Y751" s="37"/>
      <c r="Z751" s="38" t="str">
        <f t="shared" si="89"/>
        <v/>
      </c>
    </row>
    <row r="752" spans="1:26" s="39" customFormat="1">
      <c r="A752" s="30">
        <v>749</v>
      </c>
      <c r="B752" s="31"/>
      <c r="C752" s="31"/>
      <c r="D752" s="44"/>
      <c r="E752" s="72" t="str">
        <f>IFERROR(IF(INDEX(Sheet3!$B$2:$B$8, MATCH(D752, Sheet3!$A$2:$A$8, 0)) = 0, "", INDEX(Sheet3!$B$2:$B$8, MATCH(D752, Sheet3!$A$2:$A$8, 0))), "")</f>
        <v/>
      </c>
      <c r="F752" s="31"/>
      <c r="G752" s="45"/>
      <c r="H752" s="63" t="str">
        <f>IFERROR(INDEX(Sheet3!$F$2:$F$114, MATCH(G752, Sheet3!$E$2:$E$114, 0)), "")</f>
        <v/>
      </c>
      <c r="I752" s="32"/>
      <c r="J752" s="40" t="str">
        <f t="shared" ca="1" si="87"/>
        <v/>
      </c>
      <c r="K752" s="34"/>
      <c r="L752" s="59" t="str">
        <f t="shared" ca="1" si="93"/>
        <v/>
      </c>
      <c r="M752" s="34"/>
      <c r="N752" s="47" t="str">
        <f t="shared" ca="1" si="94"/>
        <v/>
      </c>
      <c r="O752" s="75"/>
      <c r="P752" s="75"/>
      <c r="Q752" s="47" t="str">
        <f t="shared" ca="1" si="90"/>
        <v/>
      </c>
      <c r="R752" s="34"/>
      <c r="S752" s="59" t="str">
        <f t="shared" ca="1" si="91"/>
        <v/>
      </c>
      <c r="T752" s="32"/>
      <c r="U752" s="33" t="str">
        <f t="shared" ca="1" si="92"/>
        <v/>
      </c>
      <c r="V752" s="34"/>
      <c r="W752" s="35"/>
      <c r="X752" s="36" t="str">
        <f t="shared" ca="1" si="88"/>
        <v/>
      </c>
      <c r="Y752" s="37"/>
      <c r="Z752" s="38" t="str">
        <f t="shared" si="89"/>
        <v/>
      </c>
    </row>
    <row r="753" spans="1:26" s="39" customFormat="1">
      <c r="A753" s="30">
        <v>750</v>
      </c>
      <c r="B753" s="31"/>
      <c r="C753" s="31"/>
      <c r="D753" s="44"/>
      <c r="E753" s="72" t="str">
        <f>IFERROR(IF(INDEX(Sheet3!$B$2:$B$8, MATCH(D753, Sheet3!$A$2:$A$8, 0)) = 0, "", INDEX(Sheet3!$B$2:$B$8, MATCH(D753, Sheet3!$A$2:$A$8, 0))), "")</f>
        <v/>
      </c>
      <c r="F753" s="31"/>
      <c r="G753" s="45"/>
      <c r="H753" s="63" t="str">
        <f>IFERROR(INDEX(Sheet3!$F$2:$F$114, MATCH(G753, Sheet3!$E$2:$E$114, 0)), "")</f>
        <v/>
      </c>
      <c r="I753" s="32"/>
      <c r="J753" s="40" t="str">
        <f t="shared" ca="1" si="87"/>
        <v/>
      </c>
      <c r="K753" s="34"/>
      <c r="L753" s="59" t="str">
        <f t="shared" ca="1" si="93"/>
        <v/>
      </c>
      <c r="M753" s="34"/>
      <c r="N753" s="47" t="str">
        <f t="shared" ca="1" si="94"/>
        <v/>
      </c>
      <c r="O753" s="75"/>
      <c r="P753" s="75"/>
      <c r="Q753" s="47" t="str">
        <f t="shared" ca="1" si="90"/>
        <v/>
      </c>
      <c r="R753" s="34"/>
      <c r="S753" s="59" t="str">
        <f t="shared" ca="1" si="91"/>
        <v/>
      </c>
      <c r="T753" s="32"/>
      <c r="U753" s="33" t="str">
        <f t="shared" ca="1" si="92"/>
        <v/>
      </c>
      <c r="V753" s="34"/>
      <c r="W753" s="35"/>
      <c r="X753" s="36" t="str">
        <f t="shared" ca="1" si="88"/>
        <v/>
      </c>
      <c r="Y753" s="37"/>
      <c r="Z753" s="38" t="str">
        <f t="shared" si="89"/>
        <v/>
      </c>
    </row>
    <row r="754" spans="1:26" s="39" customFormat="1">
      <c r="A754" s="30">
        <v>751</v>
      </c>
      <c r="B754" s="31"/>
      <c r="C754" s="31"/>
      <c r="D754" s="44"/>
      <c r="E754" s="72" t="str">
        <f>IFERROR(IF(INDEX(Sheet3!$B$2:$B$8, MATCH(D754, Sheet3!$A$2:$A$8, 0)) = 0, "", INDEX(Sheet3!$B$2:$B$8, MATCH(D754, Sheet3!$A$2:$A$8, 0))), "")</f>
        <v/>
      </c>
      <c r="F754" s="31"/>
      <c r="G754" s="45"/>
      <c r="H754" s="63" t="str">
        <f>IFERROR(INDEX(Sheet3!$F$2:$F$114, MATCH(G754, Sheet3!$E$2:$E$114, 0)), "")</f>
        <v/>
      </c>
      <c r="I754" s="32"/>
      <c r="J754" s="40" t="str">
        <f t="shared" ca="1" si="87"/>
        <v/>
      </c>
      <c r="K754" s="34"/>
      <c r="L754" s="59" t="str">
        <f t="shared" ca="1" si="93"/>
        <v/>
      </c>
      <c r="M754" s="34"/>
      <c r="N754" s="47" t="str">
        <f t="shared" ca="1" si="94"/>
        <v/>
      </c>
      <c r="O754" s="75"/>
      <c r="P754" s="75"/>
      <c r="Q754" s="47" t="str">
        <f t="shared" ca="1" si="90"/>
        <v/>
      </c>
      <c r="R754" s="34"/>
      <c r="S754" s="59" t="str">
        <f t="shared" ca="1" si="91"/>
        <v/>
      </c>
      <c r="T754" s="32"/>
      <c r="U754" s="33" t="str">
        <f t="shared" ca="1" si="92"/>
        <v/>
      </c>
      <c r="V754" s="34"/>
      <c r="W754" s="35"/>
      <c r="X754" s="36" t="str">
        <f t="shared" ca="1" si="88"/>
        <v/>
      </c>
      <c r="Y754" s="37"/>
      <c r="Z754" s="38" t="str">
        <f t="shared" si="89"/>
        <v/>
      </c>
    </row>
    <row r="755" spans="1:26" s="39" customFormat="1">
      <c r="A755" s="30">
        <v>752</v>
      </c>
      <c r="B755" s="31"/>
      <c r="C755" s="31"/>
      <c r="D755" s="44"/>
      <c r="E755" s="72" t="str">
        <f>IFERROR(IF(INDEX(Sheet3!$B$2:$B$8, MATCH(D755, Sheet3!$A$2:$A$8, 0)) = 0, "", INDEX(Sheet3!$B$2:$B$8, MATCH(D755, Sheet3!$A$2:$A$8, 0))), "")</f>
        <v/>
      </c>
      <c r="F755" s="31"/>
      <c r="G755" s="45"/>
      <c r="H755" s="63" t="str">
        <f>IFERROR(INDEX(Sheet3!$F$2:$F$114, MATCH(G755, Sheet3!$E$2:$E$114, 0)), "")</f>
        <v/>
      </c>
      <c r="I755" s="32"/>
      <c r="J755" s="40" t="str">
        <f t="shared" ca="1" si="87"/>
        <v/>
      </c>
      <c r="K755" s="34"/>
      <c r="L755" s="59" t="str">
        <f t="shared" ca="1" si="93"/>
        <v/>
      </c>
      <c r="M755" s="34"/>
      <c r="N755" s="47" t="str">
        <f t="shared" ca="1" si="94"/>
        <v/>
      </c>
      <c r="O755" s="75"/>
      <c r="P755" s="75"/>
      <c r="Q755" s="47" t="str">
        <f t="shared" ca="1" si="90"/>
        <v/>
      </c>
      <c r="R755" s="34"/>
      <c r="S755" s="59" t="str">
        <f t="shared" ca="1" si="91"/>
        <v/>
      </c>
      <c r="T755" s="32"/>
      <c r="U755" s="33" t="str">
        <f t="shared" ca="1" si="92"/>
        <v/>
      </c>
      <c r="V755" s="34"/>
      <c r="W755" s="35"/>
      <c r="X755" s="36" t="str">
        <f t="shared" ca="1" si="88"/>
        <v/>
      </c>
      <c r="Y755" s="37"/>
      <c r="Z755" s="38" t="str">
        <f t="shared" si="89"/>
        <v/>
      </c>
    </row>
    <row r="756" spans="1:26" s="39" customFormat="1">
      <c r="A756" s="30">
        <v>753</v>
      </c>
      <c r="B756" s="31"/>
      <c r="C756" s="31"/>
      <c r="D756" s="44"/>
      <c r="E756" s="72" t="str">
        <f>IFERROR(IF(INDEX(Sheet3!$B$2:$B$8, MATCH(D756, Sheet3!$A$2:$A$8, 0)) = 0, "", INDEX(Sheet3!$B$2:$B$8, MATCH(D756, Sheet3!$A$2:$A$8, 0))), "")</f>
        <v/>
      </c>
      <c r="F756" s="31"/>
      <c r="G756" s="45"/>
      <c r="H756" s="63" t="str">
        <f>IFERROR(INDEX(Sheet3!$F$2:$F$114, MATCH(G756, Sheet3!$E$2:$E$114, 0)), "")</f>
        <v/>
      </c>
      <c r="I756" s="32"/>
      <c r="J756" s="40" t="str">
        <f t="shared" ca="1" si="87"/>
        <v/>
      </c>
      <c r="K756" s="34"/>
      <c r="L756" s="59" t="str">
        <f t="shared" ca="1" si="93"/>
        <v/>
      </c>
      <c r="M756" s="34"/>
      <c r="N756" s="47" t="str">
        <f t="shared" ca="1" si="94"/>
        <v/>
      </c>
      <c r="O756" s="75"/>
      <c r="P756" s="75"/>
      <c r="Q756" s="47" t="str">
        <f t="shared" ca="1" si="90"/>
        <v/>
      </c>
      <c r="R756" s="34"/>
      <c r="S756" s="59" t="str">
        <f t="shared" ca="1" si="91"/>
        <v/>
      </c>
      <c r="T756" s="32"/>
      <c r="U756" s="33" t="str">
        <f t="shared" ca="1" si="92"/>
        <v/>
      </c>
      <c r="V756" s="34"/>
      <c r="W756" s="35"/>
      <c r="X756" s="36" t="str">
        <f t="shared" ca="1" si="88"/>
        <v/>
      </c>
      <c r="Y756" s="37"/>
      <c r="Z756" s="38" t="str">
        <f t="shared" si="89"/>
        <v/>
      </c>
    </row>
    <row r="757" spans="1:26" s="39" customFormat="1">
      <c r="A757" s="30">
        <v>754</v>
      </c>
      <c r="B757" s="31"/>
      <c r="C757" s="31"/>
      <c r="D757" s="44"/>
      <c r="E757" s="72" t="str">
        <f>IFERROR(IF(INDEX(Sheet3!$B$2:$B$8, MATCH(D757, Sheet3!$A$2:$A$8, 0)) = 0, "", INDEX(Sheet3!$B$2:$B$8, MATCH(D757, Sheet3!$A$2:$A$8, 0))), "")</f>
        <v/>
      </c>
      <c r="F757" s="31"/>
      <c r="G757" s="45"/>
      <c r="H757" s="63" t="str">
        <f>IFERROR(INDEX(Sheet3!$F$2:$F$114, MATCH(G757, Sheet3!$E$2:$E$114, 0)), "")</f>
        <v/>
      </c>
      <c r="I757" s="32"/>
      <c r="J757" s="40" t="str">
        <f t="shared" ca="1" si="87"/>
        <v/>
      </c>
      <c r="K757" s="34"/>
      <c r="L757" s="59" t="str">
        <f t="shared" ca="1" si="93"/>
        <v/>
      </c>
      <c r="M757" s="34"/>
      <c r="N757" s="47" t="str">
        <f t="shared" ca="1" si="94"/>
        <v/>
      </c>
      <c r="O757" s="75"/>
      <c r="P757" s="75"/>
      <c r="Q757" s="47" t="str">
        <f t="shared" ca="1" si="90"/>
        <v/>
      </c>
      <c r="R757" s="34"/>
      <c r="S757" s="59" t="str">
        <f t="shared" ca="1" si="91"/>
        <v/>
      </c>
      <c r="T757" s="32"/>
      <c r="U757" s="33" t="str">
        <f t="shared" ca="1" si="92"/>
        <v/>
      </c>
      <c r="V757" s="34"/>
      <c r="W757" s="35"/>
      <c r="X757" s="36" t="str">
        <f t="shared" ca="1" si="88"/>
        <v/>
      </c>
      <c r="Y757" s="37"/>
      <c r="Z757" s="38" t="str">
        <f t="shared" si="89"/>
        <v/>
      </c>
    </row>
    <row r="758" spans="1:26" s="39" customFormat="1">
      <c r="A758" s="30">
        <v>755</v>
      </c>
      <c r="B758" s="31"/>
      <c r="C758" s="31"/>
      <c r="D758" s="44"/>
      <c r="E758" s="72" t="str">
        <f>IFERROR(IF(INDEX(Sheet3!$B$2:$B$8, MATCH(D758, Sheet3!$A$2:$A$8, 0)) = 0, "", INDEX(Sheet3!$B$2:$B$8, MATCH(D758, Sheet3!$A$2:$A$8, 0))), "")</f>
        <v/>
      </c>
      <c r="F758" s="31"/>
      <c r="G758" s="45"/>
      <c r="H758" s="63" t="str">
        <f>IFERROR(INDEX(Sheet3!$F$2:$F$114, MATCH(G758, Sheet3!$E$2:$E$114, 0)), "")</f>
        <v/>
      </c>
      <c r="I758" s="32"/>
      <c r="J758" s="40" t="str">
        <f t="shared" ca="1" si="87"/>
        <v/>
      </c>
      <c r="K758" s="34"/>
      <c r="L758" s="59" t="str">
        <f t="shared" ca="1" si="93"/>
        <v/>
      </c>
      <c r="M758" s="34"/>
      <c r="N758" s="47" t="str">
        <f t="shared" ca="1" si="94"/>
        <v/>
      </c>
      <c r="O758" s="75"/>
      <c r="P758" s="75"/>
      <c r="Q758" s="47" t="str">
        <f t="shared" ca="1" si="90"/>
        <v/>
      </c>
      <c r="R758" s="34"/>
      <c r="S758" s="59" t="str">
        <f t="shared" ca="1" si="91"/>
        <v/>
      </c>
      <c r="T758" s="32"/>
      <c r="U758" s="33" t="str">
        <f t="shared" ca="1" si="92"/>
        <v/>
      </c>
      <c r="V758" s="34"/>
      <c r="W758" s="35"/>
      <c r="X758" s="36" t="str">
        <f t="shared" ca="1" si="88"/>
        <v/>
      </c>
      <c r="Y758" s="37"/>
      <c r="Z758" s="38" t="str">
        <f t="shared" si="89"/>
        <v/>
      </c>
    </row>
    <row r="759" spans="1:26" s="39" customFormat="1">
      <c r="A759" s="30">
        <v>756</v>
      </c>
      <c r="B759" s="31"/>
      <c r="C759" s="31"/>
      <c r="D759" s="44"/>
      <c r="E759" s="72" t="str">
        <f>IFERROR(IF(INDEX(Sheet3!$B$2:$B$8, MATCH(D759, Sheet3!$A$2:$A$8, 0)) = 0, "", INDEX(Sheet3!$B$2:$B$8, MATCH(D759, Sheet3!$A$2:$A$8, 0))), "")</f>
        <v/>
      </c>
      <c r="F759" s="31"/>
      <c r="G759" s="45"/>
      <c r="H759" s="63" t="str">
        <f>IFERROR(INDEX(Sheet3!$F$2:$F$114, MATCH(G759, Sheet3!$E$2:$E$114, 0)), "")</f>
        <v/>
      </c>
      <c r="I759" s="32"/>
      <c r="J759" s="40" t="str">
        <f t="shared" ca="1" si="87"/>
        <v/>
      </c>
      <c r="K759" s="34"/>
      <c r="L759" s="59" t="str">
        <f t="shared" ca="1" si="93"/>
        <v/>
      </c>
      <c r="M759" s="34"/>
      <c r="N759" s="47" t="str">
        <f t="shared" ca="1" si="94"/>
        <v/>
      </c>
      <c r="O759" s="75"/>
      <c r="P759" s="75"/>
      <c r="Q759" s="47" t="str">
        <f t="shared" ca="1" si="90"/>
        <v/>
      </c>
      <c r="R759" s="34"/>
      <c r="S759" s="59" t="str">
        <f t="shared" ca="1" si="91"/>
        <v/>
      </c>
      <c r="T759" s="32"/>
      <c r="U759" s="33" t="str">
        <f t="shared" ca="1" si="92"/>
        <v/>
      </c>
      <c r="V759" s="34"/>
      <c r="W759" s="35"/>
      <c r="X759" s="36" t="str">
        <f t="shared" ca="1" si="88"/>
        <v/>
      </c>
      <c r="Y759" s="37"/>
      <c r="Z759" s="38" t="str">
        <f t="shared" si="89"/>
        <v/>
      </c>
    </row>
    <row r="760" spans="1:26" s="39" customFormat="1">
      <c r="A760" s="30">
        <v>757</v>
      </c>
      <c r="B760" s="31"/>
      <c r="C760" s="31"/>
      <c r="D760" s="44"/>
      <c r="E760" s="72" t="str">
        <f>IFERROR(IF(INDEX(Sheet3!$B$2:$B$8, MATCH(D760, Sheet3!$A$2:$A$8, 0)) = 0, "", INDEX(Sheet3!$B$2:$B$8, MATCH(D760, Sheet3!$A$2:$A$8, 0))), "")</f>
        <v/>
      </c>
      <c r="F760" s="31"/>
      <c r="G760" s="45"/>
      <c r="H760" s="63" t="str">
        <f>IFERROR(INDEX(Sheet3!$F$2:$F$114, MATCH(G760, Sheet3!$E$2:$E$114, 0)), "")</f>
        <v/>
      </c>
      <c r="I760" s="32"/>
      <c r="J760" s="40" t="str">
        <f t="shared" ca="1" si="87"/>
        <v/>
      </c>
      <c r="K760" s="34"/>
      <c r="L760" s="59" t="str">
        <f t="shared" ca="1" si="93"/>
        <v/>
      </c>
      <c r="M760" s="34"/>
      <c r="N760" s="47" t="str">
        <f t="shared" ca="1" si="94"/>
        <v/>
      </c>
      <c r="O760" s="75"/>
      <c r="P760" s="75"/>
      <c r="Q760" s="47" t="str">
        <f t="shared" ca="1" si="90"/>
        <v/>
      </c>
      <c r="R760" s="34"/>
      <c r="S760" s="59" t="str">
        <f t="shared" ca="1" si="91"/>
        <v/>
      </c>
      <c r="T760" s="32"/>
      <c r="U760" s="33" t="str">
        <f t="shared" ca="1" si="92"/>
        <v/>
      </c>
      <c r="V760" s="34"/>
      <c r="W760" s="35"/>
      <c r="X760" s="36" t="str">
        <f t="shared" ca="1" si="88"/>
        <v/>
      </c>
      <c r="Y760" s="37"/>
      <c r="Z760" s="38" t="str">
        <f t="shared" si="89"/>
        <v/>
      </c>
    </row>
    <row r="761" spans="1:26" s="39" customFormat="1">
      <c r="A761" s="30">
        <v>758</v>
      </c>
      <c r="B761" s="31"/>
      <c r="C761" s="31"/>
      <c r="D761" s="44"/>
      <c r="E761" s="72" t="str">
        <f>IFERROR(IF(INDEX(Sheet3!$B$2:$B$8, MATCH(D761, Sheet3!$A$2:$A$8, 0)) = 0, "", INDEX(Sheet3!$B$2:$B$8, MATCH(D761, Sheet3!$A$2:$A$8, 0))), "")</f>
        <v/>
      </c>
      <c r="F761" s="31"/>
      <c r="G761" s="45"/>
      <c r="H761" s="63" t="str">
        <f>IFERROR(INDEX(Sheet3!$F$2:$F$114, MATCH(G761, Sheet3!$E$2:$E$114, 0)), "")</f>
        <v/>
      </c>
      <c r="I761" s="32"/>
      <c r="J761" s="40" t="str">
        <f t="shared" ca="1" si="87"/>
        <v/>
      </c>
      <c r="K761" s="34"/>
      <c r="L761" s="59" t="str">
        <f t="shared" ca="1" si="93"/>
        <v/>
      </c>
      <c r="M761" s="34"/>
      <c r="N761" s="47" t="str">
        <f t="shared" ca="1" si="94"/>
        <v/>
      </c>
      <c r="O761" s="75"/>
      <c r="P761" s="75"/>
      <c r="Q761" s="47" t="str">
        <f t="shared" ca="1" si="90"/>
        <v/>
      </c>
      <c r="R761" s="34"/>
      <c r="S761" s="59" t="str">
        <f t="shared" ca="1" si="91"/>
        <v/>
      </c>
      <c r="T761" s="32"/>
      <c r="U761" s="33" t="str">
        <f t="shared" ca="1" si="92"/>
        <v/>
      </c>
      <c r="V761" s="34"/>
      <c r="W761" s="35"/>
      <c r="X761" s="36" t="str">
        <f t="shared" ca="1" si="88"/>
        <v/>
      </c>
      <c r="Y761" s="37"/>
      <c r="Z761" s="38" t="str">
        <f t="shared" si="89"/>
        <v/>
      </c>
    </row>
    <row r="762" spans="1:26" s="39" customFormat="1">
      <c r="A762" s="30">
        <v>759</v>
      </c>
      <c r="B762" s="31"/>
      <c r="C762" s="31"/>
      <c r="D762" s="44"/>
      <c r="E762" s="72" t="str">
        <f>IFERROR(IF(INDEX(Sheet3!$B$2:$B$8, MATCH(D762, Sheet3!$A$2:$A$8, 0)) = 0, "", INDEX(Sheet3!$B$2:$B$8, MATCH(D762, Sheet3!$A$2:$A$8, 0))), "")</f>
        <v/>
      </c>
      <c r="F762" s="31"/>
      <c r="G762" s="45"/>
      <c r="H762" s="63" t="str">
        <f>IFERROR(INDEX(Sheet3!$F$2:$F$114, MATCH(G762, Sheet3!$E$2:$E$114, 0)), "")</f>
        <v/>
      </c>
      <c r="I762" s="32"/>
      <c r="J762" s="40" t="str">
        <f t="shared" ca="1" si="87"/>
        <v/>
      </c>
      <c r="K762" s="34"/>
      <c r="L762" s="59" t="str">
        <f t="shared" ca="1" si="93"/>
        <v/>
      </c>
      <c r="M762" s="34"/>
      <c r="N762" s="47" t="str">
        <f t="shared" ca="1" si="94"/>
        <v/>
      </c>
      <c r="O762" s="75"/>
      <c r="P762" s="75"/>
      <c r="Q762" s="47" t="str">
        <f t="shared" ca="1" si="90"/>
        <v/>
      </c>
      <c r="R762" s="34"/>
      <c r="S762" s="59" t="str">
        <f t="shared" ca="1" si="91"/>
        <v/>
      </c>
      <c r="T762" s="32"/>
      <c r="U762" s="33" t="str">
        <f t="shared" ca="1" si="92"/>
        <v/>
      </c>
      <c r="V762" s="34"/>
      <c r="W762" s="35"/>
      <c r="X762" s="36" t="str">
        <f t="shared" ca="1" si="88"/>
        <v/>
      </c>
      <c r="Y762" s="37"/>
      <c r="Z762" s="38" t="str">
        <f t="shared" si="89"/>
        <v/>
      </c>
    </row>
    <row r="763" spans="1:26" s="39" customFormat="1">
      <c r="A763" s="30">
        <v>760</v>
      </c>
      <c r="B763" s="31"/>
      <c r="C763" s="31"/>
      <c r="D763" s="44"/>
      <c r="E763" s="72" t="str">
        <f>IFERROR(IF(INDEX(Sheet3!$B$2:$B$8, MATCH(D763, Sheet3!$A$2:$A$8, 0)) = 0, "", INDEX(Sheet3!$B$2:$B$8, MATCH(D763, Sheet3!$A$2:$A$8, 0))), "")</f>
        <v/>
      </c>
      <c r="F763" s="31"/>
      <c r="G763" s="45"/>
      <c r="H763" s="63" t="str">
        <f>IFERROR(INDEX(Sheet3!$F$2:$F$114, MATCH(G763, Sheet3!$E$2:$E$114, 0)), "")</f>
        <v/>
      </c>
      <c r="I763" s="32"/>
      <c r="J763" s="40" t="str">
        <f t="shared" ca="1" si="87"/>
        <v/>
      </c>
      <c r="K763" s="34"/>
      <c r="L763" s="59" t="str">
        <f t="shared" ca="1" si="93"/>
        <v/>
      </c>
      <c r="M763" s="34"/>
      <c r="N763" s="47" t="str">
        <f t="shared" ca="1" si="94"/>
        <v/>
      </c>
      <c r="O763" s="75"/>
      <c r="P763" s="75"/>
      <c r="Q763" s="47" t="str">
        <f t="shared" ca="1" si="90"/>
        <v/>
      </c>
      <c r="R763" s="34"/>
      <c r="S763" s="59" t="str">
        <f t="shared" ca="1" si="91"/>
        <v/>
      </c>
      <c r="T763" s="32"/>
      <c r="U763" s="33" t="str">
        <f t="shared" ca="1" si="92"/>
        <v/>
      </c>
      <c r="V763" s="34"/>
      <c r="W763" s="35"/>
      <c r="X763" s="36" t="str">
        <f t="shared" ca="1" si="88"/>
        <v/>
      </c>
      <c r="Y763" s="37"/>
      <c r="Z763" s="38" t="str">
        <f t="shared" si="89"/>
        <v/>
      </c>
    </row>
    <row r="764" spans="1:26" s="39" customFormat="1">
      <c r="A764" s="30">
        <v>761</v>
      </c>
      <c r="B764" s="31"/>
      <c r="C764" s="31"/>
      <c r="D764" s="44"/>
      <c r="E764" s="72" t="str">
        <f>IFERROR(IF(INDEX(Sheet3!$B$2:$B$8, MATCH(D764, Sheet3!$A$2:$A$8, 0)) = 0, "", INDEX(Sheet3!$B$2:$B$8, MATCH(D764, Sheet3!$A$2:$A$8, 0))), "")</f>
        <v/>
      </c>
      <c r="F764" s="31"/>
      <c r="G764" s="45"/>
      <c r="H764" s="63" t="str">
        <f>IFERROR(INDEX(Sheet3!$F$2:$F$114, MATCH(G764, Sheet3!$E$2:$E$114, 0)), "")</f>
        <v/>
      </c>
      <c r="I764" s="32"/>
      <c r="J764" s="40" t="str">
        <f t="shared" ca="1" si="87"/>
        <v/>
      </c>
      <c r="K764" s="34"/>
      <c r="L764" s="59" t="str">
        <f t="shared" ca="1" si="93"/>
        <v/>
      </c>
      <c r="M764" s="34"/>
      <c r="N764" s="47" t="str">
        <f t="shared" ca="1" si="94"/>
        <v/>
      </c>
      <c r="O764" s="75"/>
      <c r="P764" s="75"/>
      <c r="Q764" s="47" t="str">
        <f t="shared" ca="1" si="90"/>
        <v/>
      </c>
      <c r="R764" s="34"/>
      <c r="S764" s="59" t="str">
        <f t="shared" ca="1" si="91"/>
        <v/>
      </c>
      <c r="T764" s="32"/>
      <c r="U764" s="33" t="str">
        <f t="shared" ca="1" si="92"/>
        <v/>
      </c>
      <c r="V764" s="34"/>
      <c r="W764" s="35"/>
      <c r="X764" s="36" t="str">
        <f t="shared" ca="1" si="88"/>
        <v/>
      </c>
      <c r="Y764" s="37"/>
      <c r="Z764" s="38" t="str">
        <f t="shared" si="89"/>
        <v/>
      </c>
    </row>
    <row r="765" spans="1:26" s="39" customFormat="1">
      <c r="A765" s="30">
        <v>762</v>
      </c>
      <c r="B765" s="31"/>
      <c r="C765" s="31"/>
      <c r="D765" s="44"/>
      <c r="E765" s="72" t="str">
        <f>IFERROR(IF(INDEX(Sheet3!$B$2:$B$8, MATCH(D765, Sheet3!$A$2:$A$8, 0)) = 0, "", INDEX(Sheet3!$B$2:$B$8, MATCH(D765, Sheet3!$A$2:$A$8, 0))), "")</f>
        <v/>
      </c>
      <c r="F765" s="31"/>
      <c r="G765" s="45"/>
      <c r="H765" s="63" t="str">
        <f>IFERROR(INDEX(Sheet3!$F$2:$F$114, MATCH(G765, Sheet3!$E$2:$E$114, 0)), "")</f>
        <v/>
      </c>
      <c r="I765" s="32"/>
      <c r="J765" s="40" t="str">
        <f t="shared" ca="1" si="87"/>
        <v/>
      </c>
      <c r="K765" s="34"/>
      <c r="L765" s="59" t="str">
        <f t="shared" ca="1" si="93"/>
        <v/>
      </c>
      <c r="M765" s="34"/>
      <c r="N765" s="47" t="str">
        <f t="shared" ca="1" si="94"/>
        <v/>
      </c>
      <c r="O765" s="75"/>
      <c r="P765" s="75"/>
      <c r="Q765" s="47" t="str">
        <f t="shared" ca="1" si="90"/>
        <v/>
      </c>
      <c r="R765" s="34"/>
      <c r="S765" s="59" t="str">
        <f t="shared" ca="1" si="91"/>
        <v/>
      </c>
      <c r="T765" s="32"/>
      <c r="U765" s="33" t="str">
        <f t="shared" ca="1" si="92"/>
        <v/>
      </c>
      <c r="V765" s="34"/>
      <c r="W765" s="35"/>
      <c r="X765" s="36" t="str">
        <f t="shared" ca="1" si="88"/>
        <v/>
      </c>
      <c r="Y765" s="37"/>
      <c r="Z765" s="38" t="str">
        <f t="shared" si="89"/>
        <v/>
      </c>
    </row>
    <row r="766" spans="1:26" s="39" customFormat="1">
      <c r="A766" s="30">
        <v>763</v>
      </c>
      <c r="B766" s="31"/>
      <c r="C766" s="31"/>
      <c r="D766" s="44"/>
      <c r="E766" s="72" t="str">
        <f>IFERROR(IF(INDEX(Sheet3!$B$2:$B$8, MATCH(D766, Sheet3!$A$2:$A$8, 0)) = 0, "", INDEX(Sheet3!$B$2:$B$8, MATCH(D766, Sheet3!$A$2:$A$8, 0))), "")</f>
        <v/>
      </c>
      <c r="F766" s="31"/>
      <c r="G766" s="45"/>
      <c r="H766" s="63" t="str">
        <f>IFERROR(INDEX(Sheet3!$F$2:$F$114, MATCH(G766, Sheet3!$E$2:$E$114, 0)), "")</f>
        <v/>
      </c>
      <c r="I766" s="32"/>
      <c r="J766" s="40" t="str">
        <f t="shared" ca="1" si="87"/>
        <v/>
      </c>
      <c r="K766" s="34"/>
      <c r="L766" s="59" t="str">
        <f t="shared" ca="1" si="93"/>
        <v/>
      </c>
      <c r="M766" s="34"/>
      <c r="N766" s="47" t="str">
        <f t="shared" ca="1" si="94"/>
        <v/>
      </c>
      <c r="O766" s="75"/>
      <c r="P766" s="75"/>
      <c r="Q766" s="47" t="str">
        <f t="shared" ca="1" si="90"/>
        <v/>
      </c>
      <c r="R766" s="34"/>
      <c r="S766" s="59" t="str">
        <f t="shared" ca="1" si="91"/>
        <v/>
      </c>
      <c r="T766" s="32"/>
      <c r="U766" s="33" t="str">
        <f t="shared" ca="1" si="92"/>
        <v/>
      </c>
      <c r="V766" s="34"/>
      <c r="W766" s="35"/>
      <c r="X766" s="36" t="str">
        <f t="shared" ca="1" si="88"/>
        <v/>
      </c>
      <c r="Y766" s="37"/>
      <c r="Z766" s="38" t="str">
        <f t="shared" si="89"/>
        <v/>
      </c>
    </row>
    <row r="767" spans="1:26" s="39" customFormat="1">
      <c r="A767" s="30">
        <v>764</v>
      </c>
      <c r="B767" s="31"/>
      <c r="C767" s="31"/>
      <c r="D767" s="44"/>
      <c r="E767" s="72" t="str">
        <f>IFERROR(IF(INDEX(Sheet3!$B$2:$B$8, MATCH(D767, Sheet3!$A$2:$A$8, 0)) = 0, "", INDEX(Sheet3!$B$2:$B$8, MATCH(D767, Sheet3!$A$2:$A$8, 0))), "")</f>
        <v/>
      </c>
      <c r="F767" s="31"/>
      <c r="G767" s="45"/>
      <c r="H767" s="63" t="str">
        <f>IFERROR(INDEX(Sheet3!$F$2:$F$114, MATCH(G767, Sheet3!$E$2:$E$114, 0)), "")</f>
        <v/>
      </c>
      <c r="I767" s="32"/>
      <c r="J767" s="40" t="str">
        <f t="shared" ca="1" si="87"/>
        <v/>
      </c>
      <c r="K767" s="34"/>
      <c r="L767" s="59" t="str">
        <f t="shared" ca="1" si="93"/>
        <v/>
      </c>
      <c r="M767" s="34"/>
      <c r="N767" s="47" t="str">
        <f t="shared" ca="1" si="94"/>
        <v/>
      </c>
      <c r="O767" s="75"/>
      <c r="P767" s="75"/>
      <c r="Q767" s="47" t="str">
        <f t="shared" ca="1" si="90"/>
        <v/>
      </c>
      <c r="R767" s="34"/>
      <c r="S767" s="59" t="str">
        <f t="shared" ca="1" si="91"/>
        <v/>
      </c>
      <c r="T767" s="32"/>
      <c r="U767" s="33" t="str">
        <f t="shared" ca="1" si="92"/>
        <v/>
      </c>
      <c r="V767" s="34"/>
      <c r="W767" s="35"/>
      <c r="X767" s="36" t="str">
        <f t="shared" ca="1" si="88"/>
        <v/>
      </c>
      <c r="Y767" s="37"/>
      <c r="Z767" s="38" t="str">
        <f t="shared" si="89"/>
        <v/>
      </c>
    </row>
    <row r="768" spans="1:26" s="39" customFormat="1">
      <c r="A768" s="30">
        <v>765</v>
      </c>
      <c r="B768" s="31"/>
      <c r="C768" s="31"/>
      <c r="D768" s="44"/>
      <c r="E768" s="72" t="str">
        <f>IFERROR(IF(INDEX(Sheet3!$B$2:$B$8, MATCH(D768, Sheet3!$A$2:$A$8, 0)) = 0, "", INDEX(Sheet3!$B$2:$B$8, MATCH(D768, Sheet3!$A$2:$A$8, 0))), "")</f>
        <v/>
      </c>
      <c r="F768" s="31"/>
      <c r="G768" s="45"/>
      <c r="H768" s="63" t="str">
        <f>IFERROR(INDEX(Sheet3!$F$2:$F$114, MATCH(G768, Sheet3!$E$2:$E$114, 0)), "")</f>
        <v/>
      </c>
      <c r="I768" s="32"/>
      <c r="J768" s="40" t="str">
        <f t="shared" ca="1" si="87"/>
        <v/>
      </c>
      <c r="K768" s="34"/>
      <c r="L768" s="59" t="str">
        <f t="shared" ca="1" si="93"/>
        <v/>
      </c>
      <c r="M768" s="34"/>
      <c r="N768" s="47" t="str">
        <f t="shared" ca="1" si="94"/>
        <v/>
      </c>
      <c r="O768" s="75"/>
      <c r="P768" s="75"/>
      <c r="Q768" s="47" t="str">
        <f t="shared" ca="1" si="90"/>
        <v/>
      </c>
      <c r="R768" s="34"/>
      <c r="S768" s="59" t="str">
        <f t="shared" ca="1" si="91"/>
        <v/>
      </c>
      <c r="T768" s="32"/>
      <c r="U768" s="33" t="str">
        <f t="shared" ca="1" si="92"/>
        <v/>
      </c>
      <c r="V768" s="34"/>
      <c r="W768" s="35"/>
      <c r="X768" s="36" t="str">
        <f t="shared" ca="1" si="88"/>
        <v/>
      </c>
      <c r="Y768" s="37"/>
      <c r="Z768" s="38" t="str">
        <f t="shared" si="89"/>
        <v/>
      </c>
    </row>
    <row r="769" spans="1:26" s="39" customFormat="1">
      <c r="A769" s="30">
        <v>766</v>
      </c>
      <c r="B769" s="31"/>
      <c r="C769" s="31"/>
      <c r="D769" s="44"/>
      <c r="E769" s="72" t="str">
        <f>IFERROR(IF(INDEX(Sheet3!$B$2:$B$8, MATCH(D769, Sheet3!$A$2:$A$8, 0)) = 0, "", INDEX(Sheet3!$B$2:$B$8, MATCH(D769, Sheet3!$A$2:$A$8, 0))), "")</f>
        <v/>
      </c>
      <c r="F769" s="31"/>
      <c r="G769" s="45"/>
      <c r="H769" s="63" t="str">
        <f>IFERROR(INDEX(Sheet3!$F$2:$F$114, MATCH(G769, Sheet3!$E$2:$E$114, 0)), "")</f>
        <v/>
      </c>
      <c r="I769" s="32"/>
      <c r="J769" s="40" t="str">
        <f t="shared" ca="1" si="87"/>
        <v/>
      </c>
      <c r="K769" s="34"/>
      <c r="L769" s="59" t="str">
        <f t="shared" ca="1" si="93"/>
        <v/>
      </c>
      <c r="M769" s="34"/>
      <c r="N769" s="47" t="str">
        <f t="shared" ca="1" si="94"/>
        <v/>
      </c>
      <c r="O769" s="75"/>
      <c r="P769" s="75"/>
      <c r="Q769" s="47" t="str">
        <f t="shared" ca="1" si="90"/>
        <v/>
      </c>
      <c r="R769" s="34"/>
      <c r="S769" s="59" t="str">
        <f t="shared" ca="1" si="91"/>
        <v/>
      </c>
      <c r="T769" s="32"/>
      <c r="U769" s="33" t="str">
        <f t="shared" ca="1" si="92"/>
        <v/>
      </c>
      <c r="V769" s="34"/>
      <c r="W769" s="35"/>
      <c r="X769" s="36" t="str">
        <f t="shared" ca="1" si="88"/>
        <v/>
      </c>
      <c r="Y769" s="37"/>
      <c r="Z769" s="38" t="str">
        <f t="shared" si="89"/>
        <v/>
      </c>
    </row>
    <row r="770" spans="1:26" s="39" customFormat="1">
      <c r="A770" s="30">
        <v>767</v>
      </c>
      <c r="B770" s="31"/>
      <c r="C770" s="31"/>
      <c r="D770" s="44"/>
      <c r="E770" s="72" t="str">
        <f>IFERROR(IF(INDEX(Sheet3!$B$2:$B$8, MATCH(D770, Sheet3!$A$2:$A$8, 0)) = 0, "", INDEX(Sheet3!$B$2:$B$8, MATCH(D770, Sheet3!$A$2:$A$8, 0))), "")</f>
        <v/>
      </c>
      <c r="F770" s="31"/>
      <c r="G770" s="45"/>
      <c r="H770" s="63" t="str">
        <f>IFERROR(INDEX(Sheet3!$F$2:$F$114, MATCH(G770, Sheet3!$E$2:$E$114, 0)), "")</f>
        <v/>
      </c>
      <c r="I770" s="32"/>
      <c r="J770" s="40" t="str">
        <f t="shared" ca="1" si="87"/>
        <v/>
      </c>
      <c r="K770" s="34"/>
      <c r="L770" s="59" t="str">
        <f t="shared" ca="1" si="93"/>
        <v/>
      </c>
      <c r="M770" s="34"/>
      <c r="N770" s="47" t="str">
        <f t="shared" ca="1" si="94"/>
        <v/>
      </c>
      <c r="O770" s="75"/>
      <c r="P770" s="75"/>
      <c r="Q770" s="47" t="str">
        <f t="shared" ca="1" si="90"/>
        <v/>
      </c>
      <c r="R770" s="34"/>
      <c r="S770" s="59" t="str">
        <f t="shared" ca="1" si="91"/>
        <v/>
      </c>
      <c r="T770" s="32"/>
      <c r="U770" s="33" t="str">
        <f t="shared" ca="1" si="92"/>
        <v/>
      </c>
      <c r="V770" s="34"/>
      <c r="W770" s="35"/>
      <c r="X770" s="36" t="str">
        <f t="shared" ca="1" si="88"/>
        <v/>
      </c>
      <c r="Y770" s="37"/>
      <c r="Z770" s="38" t="str">
        <f t="shared" si="89"/>
        <v/>
      </c>
    </row>
    <row r="771" spans="1:26" s="39" customFormat="1">
      <c r="A771" s="30">
        <v>768</v>
      </c>
      <c r="B771" s="31"/>
      <c r="C771" s="31"/>
      <c r="D771" s="44"/>
      <c r="E771" s="72" t="str">
        <f>IFERROR(IF(INDEX(Sheet3!$B$2:$B$8, MATCH(D771, Sheet3!$A$2:$A$8, 0)) = 0, "", INDEX(Sheet3!$B$2:$B$8, MATCH(D771, Sheet3!$A$2:$A$8, 0))), "")</f>
        <v/>
      </c>
      <c r="F771" s="31"/>
      <c r="G771" s="45"/>
      <c r="H771" s="63" t="str">
        <f>IFERROR(INDEX(Sheet3!$F$2:$F$114, MATCH(G771, Sheet3!$E$2:$E$114, 0)), "")</f>
        <v/>
      </c>
      <c r="I771" s="32"/>
      <c r="J771" s="40" t="str">
        <f t="shared" ca="1" si="87"/>
        <v/>
      </c>
      <c r="K771" s="34"/>
      <c r="L771" s="59" t="str">
        <f t="shared" ca="1" si="93"/>
        <v/>
      </c>
      <c r="M771" s="34"/>
      <c r="N771" s="47" t="str">
        <f t="shared" ca="1" si="94"/>
        <v/>
      </c>
      <c r="O771" s="75"/>
      <c r="P771" s="75"/>
      <c r="Q771" s="47" t="str">
        <f t="shared" ca="1" si="90"/>
        <v/>
      </c>
      <c r="R771" s="34"/>
      <c r="S771" s="59" t="str">
        <f t="shared" ca="1" si="91"/>
        <v/>
      </c>
      <c r="T771" s="32"/>
      <c r="U771" s="33" t="str">
        <f t="shared" ca="1" si="92"/>
        <v/>
      </c>
      <c r="V771" s="34"/>
      <c r="W771" s="35"/>
      <c r="X771" s="36" t="str">
        <f t="shared" ca="1" si="88"/>
        <v/>
      </c>
      <c r="Y771" s="37"/>
      <c r="Z771" s="38" t="str">
        <f t="shared" si="89"/>
        <v/>
      </c>
    </row>
    <row r="772" spans="1:26" s="39" customFormat="1">
      <c r="A772" s="30">
        <v>769</v>
      </c>
      <c r="B772" s="31"/>
      <c r="C772" s="31"/>
      <c r="D772" s="44"/>
      <c r="E772" s="72" t="str">
        <f>IFERROR(IF(INDEX(Sheet3!$B$2:$B$8, MATCH(D772, Sheet3!$A$2:$A$8, 0)) = 0, "", INDEX(Sheet3!$B$2:$B$8, MATCH(D772, Sheet3!$A$2:$A$8, 0))), "")</f>
        <v/>
      </c>
      <c r="F772" s="31"/>
      <c r="G772" s="45"/>
      <c r="H772" s="63" t="str">
        <f>IFERROR(INDEX(Sheet3!$F$2:$F$114, MATCH(G772, Sheet3!$E$2:$E$114, 0)), "")</f>
        <v/>
      </c>
      <c r="I772" s="32"/>
      <c r="J772" s="40" t="str">
        <f t="shared" ca="1" si="87"/>
        <v/>
      </c>
      <c r="K772" s="34"/>
      <c r="L772" s="59" t="str">
        <f t="shared" ca="1" si="93"/>
        <v/>
      </c>
      <c r="M772" s="34"/>
      <c r="N772" s="47" t="str">
        <f t="shared" ca="1" si="94"/>
        <v/>
      </c>
      <c r="O772" s="75"/>
      <c r="P772" s="75"/>
      <c r="Q772" s="47" t="str">
        <f t="shared" ca="1" si="90"/>
        <v/>
      </c>
      <c r="R772" s="34"/>
      <c r="S772" s="59" t="str">
        <f t="shared" ca="1" si="91"/>
        <v/>
      </c>
      <c r="T772" s="32"/>
      <c r="U772" s="33" t="str">
        <f t="shared" ca="1" si="92"/>
        <v/>
      </c>
      <c r="V772" s="34"/>
      <c r="W772" s="35"/>
      <c r="X772" s="36" t="str">
        <f t="shared" ca="1" si="88"/>
        <v/>
      </c>
      <c r="Y772" s="37"/>
      <c r="Z772" s="38" t="str">
        <f t="shared" si="89"/>
        <v/>
      </c>
    </row>
    <row r="773" spans="1:26" s="39" customFormat="1">
      <c r="A773" s="30">
        <v>770</v>
      </c>
      <c r="B773" s="31"/>
      <c r="C773" s="31"/>
      <c r="D773" s="44"/>
      <c r="E773" s="72" t="str">
        <f>IFERROR(IF(INDEX(Sheet3!$B$2:$B$8, MATCH(D773, Sheet3!$A$2:$A$8, 0)) = 0, "", INDEX(Sheet3!$B$2:$B$8, MATCH(D773, Sheet3!$A$2:$A$8, 0))), "")</f>
        <v/>
      </c>
      <c r="F773" s="31"/>
      <c r="G773" s="45"/>
      <c r="H773" s="63" t="str">
        <f>IFERROR(INDEX(Sheet3!$F$2:$F$114, MATCH(G773, Sheet3!$E$2:$E$114, 0)), "")</f>
        <v/>
      </c>
      <c r="I773" s="32"/>
      <c r="J773" s="40" t="str">
        <f t="shared" ca="1" si="87"/>
        <v/>
      </c>
      <c r="K773" s="34"/>
      <c r="L773" s="59" t="str">
        <f t="shared" ca="1" si="93"/>
        <v/>
      </c>
      <c r="M773" s="34"/>
      <c r="N773" s="47" t="str">
        <f t="shared" ca="1" si="94"/>
        <v/>
      </c>
      <c r="O773" s="75"/>
      <c r="P773" s="75"/>
      <c r="Q773" s="47" t="str">
        <f t="shared" ca="1" si="90"/>
        <v/>
      </c>
      <c r="R773" s="34"/>
      <c r="S773" s="59" t="str">
        <f t="shared" ca="1" si="91"/>
        <v/>
      </c>
      <c r="T773" s="32"/>
      <c r="U773" s="33" t="str">
        <f t="shared" ca="1" si="92"/>
        <v/>
      </c>
      <c r="V773" s="34"/>
      <c r="W773" s="35"/>
      <c r="X773" s="36" t="str">
        <f t="shared" ca="1" si="88"/>
        <v/>
      </c>
      <c r="Y773" s="37"/>
      <c r="Z773" s="38" t="str">
        <f t="shared" si="89"/>
        <v/>
      </c>
    </row>
    <row r="774" spans="1:26" s="39" customFormat="1">
      <c r="A774" s="30">
        <v>771</v>
      </c>
      <c r="B774" s="31"/>
      <c r="C774" s="31"/>
      <c r="D774" s="44"/>
      <c r="E774" s="72" t="str">
        <f>IFERROR(IF(INDEX(Sheet3!$B$2:$B$8, MATCH(D774, Sheet3!$A$2:$A$8, 0)) = 0, "", INDEX(Sheet3!$B$2:$B$8, MATCH(D774, Sheet3!$A$2:$A$8, 0))), "")</f>
        <v/>
      </c>
      <c r="F774" s="31"/>
      <c r="G774" s="45"/>
      <c r="H774" s="63" t="str">
        <f>IFERROR(INDEX(Sheet3!$F$2:$F$114, MATCH(G774, Sheet3!$E$2:$E$114, 0)), "")</f>
        <v/>
      </c>
      <c r="I774" s="32"/>
      <c r="J774" s="40" t="str">
        <f t="shared" ref="J774:J837" ca="1" si="95">IF(I774="","",IF(Y774&lt;&gt;"",Y774-I774,TODAY()-I774))</f>
        <v/>
      </c>
      <c r="K774" s="34"/>
      <c r="L774" s="59" t="str">
        <f t="shared" ca="1" si="93"/>
        <v/>
      </c>
      <c r="M774" s="34"/>
      <c r="N774" s="47" t="str">
        <f t="shared" ca="1" si="94"/>
        <v/>
      </c>
      <c r="O774" s="75"/>
      <c r="P774" s="75"/>
      <c r="Q774" s="47" t="str">
        <f t="shared" ca="1" si="90"/>
        <v/>
      </c>
      <c r="R774" s="34"/>
      <c r="S774" s="59" t="str">
        <f t="shared" ca="1" si="91"/>
        <v/>
      </c>
      <c r="T774" s="32"/>
      <c r="U774" s="33" t="str">
        <f t="shared" ca="1" si="92"/>
        <v/>
      </c>
      <c r="V774" s="34"/>
      <c r="W774" s="35"/>
      <c r="X774" s="36" t="str">
        <f t="shared" ref="X774:X837" ca="1" si="96">IF(I774="","",IF(Y774&lt;&gt;"","Completed",IF(TODAY()&lt;V774,"Planned",IF(TODAY()=V774,"Due","Overdue"))))</f>
        <v/>
      </c>
      <c r="Y774" s="37"/>
      <c r="Z774" s="38" t="str">
        <f t="shared" ref="Z774:Z837" si="97">IF(Y774="","",IF(Y774&lt;=V774,1,0))</f>
        <v/>
      </c>
    </row>
    <row r="775" spans="1:26" s="39" customFormat="1">
      <c r="A775" s="30">
        <v>772</v>
      </c>
      <c r="B775" s="31"/>
      <c r="C775" s="31"/>
      <c r="D775" s="44"/>
      <c r="E775" s="72" t="str">
        <f>IFERROR(IF(INDEX(Sheet3!$B$2:$B$8, MATCH(D775, Sheet3!$A$2:$A$8, 0)) = 0, "", INDEX(Sheet3!$B$2:$B$8, MATCH(D775, Sheet3!$A$2:$A$8, 0))), "")</f>
        <v/>
      </c>
      <c r="F775" s="31"/>
      <c r="G775" s="45"/>
      <c r="H775" s="63" t="str">
        <f>IFERROR(INDEX(Sheet3!$F$2:$F$114, MATCH(G775, Sheet3!$E$2:$E$114, 0)), "")</f>
        <v/>
      </c>
      <c r="I775" s="32"/>
      <c r="J775" s="40" t="str">
        <f t="shared" ca="1" si="95"/>
        <v/>
      </c>
      <c r="K775" s="34"/>
      <c r="L775" s="59" t="str">
        <f t="shared" ca="1" si="93"/>
        <v/>
      </c>
      <c r="M775" s="34"/>
      <c r="N775" s="47" t="str">
        <f t="shared" ca="1" si="94"/>
        <v/>
      </c>
      <c r="O775" s="75"/>
      <c r="P775" s="75"/>
      <c r="Q775" s="47" t="str">
        <f t="shared" ref="Q775:Q838" ca="1" si="98">IF(P775&lt;&gt;"",P775-O775,IF(O775="","",TODAY()-O775))</f>
        <v/>
      </c>
      <c r="R775" s="34"/>
      <c r="S775" s="59" t="str">
        <f t="shared" ref="S775:S838" ca="1" si="99">IF(T775&lt;&gt;"",T775-R775,IF(R775="","",TODAY()-R775))</f>
        <v/>
      </c>
      <c r="T775" s="32"/>
      <c r="U775" s="33" t="str">
        <f t="shared" ca="1" si="92"/>
        <v/>
      </c>
      <c r="V775" s="34"/>
      <c r="W775" s="35"/>
      <c r="X775" s="36" t="str">
        <f t="shared" ca="1" si="96"/>
        <v/>
      </c>
      <c r="Y775" s="37"/>
      <c r="Z775" s="38" t="str">
        <f t="shared" si="97"/>
        <v/>
      </c>
    </row>
    <row r="776" spans="1:26" s="39" customFormat="1">
      <c r="A776" s="30">
        <v>773</v>
      </c>
      <c r="B776" s="31"/>
      <c r="C776" s="31"/>
      <c r="D776" s="44"/>
      <c r="E776" s="72" t="str">
        <f>IFERROR(IF(INDEX(Sheet3!$B$2:$B$8, MATCH(D776, Sheet3!$A$2:$A$8, 0)) = 0, "", INDEX(Sheet3!$B$2:$B$8, MATCH(D776, Sheet3!$A$2:$A$8, 0))), "")</f>
        <v/>
      </c>
      <c r="F776" s="31"/>
      <c r="G776" s="45"/>
      <c r="H776" s="63" t="str">
        <f>IFERROR(INDEX(Sheet3!$F$2:$F$114, MATCH(G776, Sheet3!$E$2:$E$114, 0)), "")</f>
        <v/>
      </c>
      <c r="I776" s="32"/>
      <c r="J776" s="40" t="str">
        <f t="shared" ca="1" si="95"/>
        <v/>
      </c>
      <c r="K776" s="34"/>
      <c r="L776" s="59" t="str">
        <f t="shared" ca="1" si="93"/>
        <v/>
      </c>
      <c r="M776" s="34"/>
      <c r="N776" s="47" t="str">
        <f t="shared" ca="1" si="94"/>
        <v/>
      </c>
      <c r="O776" s="75"/>
      <c r="P776" s="75"/>
      <c r="Q776" s="47" t="str">
        <f t="shared" ca="1" si="98"/>
        <v/>
      </c>
      <c r="R776" s="34"/>
      <c r="S776" s="59" t="str">
        <f t="shared" ca="1" si="99"/>
        <v/>
      </c>
      <c r="T776" s="32"/>
      <c r="U776" s="33" t="str">
        <f t="shared" ca="1" si="92"/>
        <v/>
      </c>
      <c r="V776" s="34"/>
      <c r="W776" s="35"/>
      <c r="X776" s="36" t="str">
        <f t="shared" ca="1" si="96"/>
        <v/>
      </c>
      <c r="Y776" s="37"/>
      <c r="Z776" s="38" t="str">
        <f t="shared" si="97"/>
        <v/>
      </c>
    </row>
    <row r="777" spans="1:26" s="39" customFormat="1">
      <c r="A777" s="30">
        <v>774</v>
      </c>
      <c r="B777" s="31"/>
      <c r="C777" s="31"/>
      <c r="D777" s="44"/>
      <c r="E777" s="72" t="str">
        <f>IFERROR(IF(INDEX(Sheet3!$B$2:$B$8, MATCH(D777, Sheet3!$A$2:$A$8, 0)) = 0, "", INDEX(Sheet3!$B$2:$B$8, MATCH(D777, Sheet3!$A$2:$A$8, 0))), "")</f>
        <v/>
      </c>
      <c r="F777" s="31"/>
      <c r="G777" s="45"/>
      <c r="H777" s="63" t="str">
        <f>IFERROR(INDEX(Sheet3!$F$2:$F$114, MATCH(G777, Sheet3!$E$2:$E$114, 0)), "")</f>
        <v/>
      </c>
      <c r="I777" s="32"/>
      <c r="J777" s="40" t="str">
        <f t="shared" ca="1" si="95"/>
        <v/>
      </c>
      <c r="K777" s="34"/>
      <c r="L777" s="59" t="str">
        <f t="shared" ca="1" si="93"/>
        <v/>
      </c>
      <c r="M777" s="34"/>
      <c r="N777" s="47" t="str">
        <f t="shared" ca="1" si="94"/>
        <v/>
      </c>
      <c r="O777" s="75"/>
      <c r="P777" s="75"/>
      <c r="Q777" s="47" t="str">
        <f t="shared" ca="1" si="98"/>
        <v/>
      </c>
      <c r="R777" s="34"/>
      <c r="S777" s="59" t="str">
        <f t="shared" ca="1" si="99"/>
        <v/>
      </c>
      <c r="T777" s="32"/>
      <c r="U777" s="33" t="str">
        <f t="shared" ca="1" si="92"/>
        <v/>
      </c>
      <c r="V777" s="34"/>
      <c r="W777" s="35"/>
      <c r="X777" s="36" t="str">
        <f t="shared" ca="1" si="96"/>
        <v/>
      </c>
      <c r="Y777" s="37"/>
      <c r="Z777" s="38" t="str">
        <f t="shared" si="97"/>
        <v/>
      </c>
    </row>
    <row r="778" spans="1:26" s="39" customFormat="1">
      <c r="A778" s="30">
        <v>775</v>
      </c>
      <c r="B778" s="31"/>
      <c r="C778" s="31"/>
      <c r="D778" s="44"/>
      <c r="E778" s="72" t="str">
        <f>IFERROR(IF(INDEX(Sheet3!$B$2:$B$8, MATCH(D778, Sheet3!$A$2:$A$8, 0)) = 0, "", INDEX(Sheet3!$B$2:$B$8, MATCH(D778, Sheet3!$A$2:$A$8, 0))), "")</f>
        <v/>
      </c>
      <c r="F778" s="31"/>
      <c r="G778" s="45"/>
      <c r="H778" s="63" t="str">
        <f>IFERROR(INDEX(Sheet3!$F$2:$F$114, MATCH(G778, Sheet3!$E$2:$E$114, 0)), "")</f>
        <v/>
      </c>
      <c r="I778" s="32"/>
      <c r="J778" s="40" t="str">
        <f t="shared" ca="1" si="95"/>
        <v/>
      </c>
      <c r="K778" s="34"/>
      <c r="L778" s="59" t="str">
        <f t="shared" ca="1" si="93"/>
        <v/>
      </c>
      <c r="M778" s="34"/>
      <c r="N778" s="47" t="str">
        <f t="shared" ca="1" si="94"/>
        <v/>
      </c>
      <c r="O778" s="75"/>
      <c r="P778" s="75"/>
      <c r="Q778" s="47" t="str">
        <f t="shared" ca="1" si="98"/>
        <v/>
      </c>
      <c r="R778" s="34"/>
      <c r="S778" s="59" t="str">
        <f t="shared" ca="1" si="99"/>
        <v/>
      </c>
      <c r="T778" s="32"/>
      <c r="U778" s="33" t="str">
        <f t="shared" ref="U778:U841" ca="1" si="100">IF(T778="","",IF(Y778&lt;&gt;"",Y778-T778,TODAY()-T778))</f>
        <v/>
      </c>
      <c r="V778" s="34"/>
      <c r="W778" s="35"/>
      <c r="X778" s="36" t="str">
        <f t="shared" ca="1" si="96"/>
        <v/>
      </c>
      <c r="Y778" s="37"/>
      <c r="Z778" s="38" t="str">
        <f t="shared" si="97"/>
        <v/>
      </c>
    </row>
    <row r="779" spans="1:26" s="39" customFormat="1">
      <c r="A779" s="30">
        <v>776</v>
      </c>
      <c r="B779" s="31"/>
      <c r="C779" s="31"/>
      <c r="D779" s="44"/>
      <c r="E779" s="72" t="str">
        <f>IFERROR(IF(INDEX(Sheet3!$B$2:$B$8, MATCH(D779, Sheet3!$A$2:$A$8, 0)) = 0, "", INDEX(Sheet3!$B$2:$B$8, MATCH(D779, Sheet3!$A$2:$A$8, 0))), "")</f>
        <v/>
      </c>
      <c r="F779" s="31"/>
      <c r="G779" s="45"/>
      <c r="H779" s="63" t="str">
        <f>IFERROR(INDEX(Sheet3!$F$2:$F$114, MATCH(G779, Sheet3!$E$2:$E$114, 0)), "")</f>
        <v/>
      </c>
      <c r="I779" s="32"/>
      <c r="J779" s="40" t="str">
        <f t="shared" ca="1" si="95"/>
        <v/>
      </c>
      <c r="K779" s="34"/>
      <c r="L779" s="59" t="str">
        <f t="shared" ca="1" si="93"/>
        <v/>
      </c>
      <c r="M779" s="34"/>
      <c r="N779" s="47" t="str">
        <f t="shared" ca="1" si="94"/>
        <v/>
      </c>
      <c r="O779" s="75"/>
      <c r="P779" s="75"/>
      <c r="Q779" s="47" t="str">
        <f t="shared" ca="1" si="98"/>
        <v/>
      </c>
      <c r="R779" s="34"/>
      <c r="S779" s="59" t="str">
        <f t="shared" ca="1" si="99"/>
        <v/>
      </c>
      <c r="T779" s="32"/>
      <c r="U779" s="33" t="str">
        <f t="shared" ca="1" si="100"/>
        <v/>
      </c>
      <c r="V779" s="34"/>
      <c r="W779" s="35"/>
      <c r="X779" s="36" t="str">
        <f t="shared" ca="1" si="96"/>
        <v/>
      </c>
      <c r="Y779" s="37"/>
      <c r="Z779" s="38" t="str">
        <f t="shared" si="97"/>
        <v/>
      </c>
    </row>
    <row r="780" spans="1:26" s="39" customFormat="1">
      <c r="A780" s="30">
        <v>777</v>
      </c>
      <c r="B780" s="31"/>
      <c r="C780" s="31"/>
      <c r="D780" s="44"/>
      <c r="E780" s="72" t="str">
        <f>IFERROR(IF(INDEX(Sheet3!$B$2:$B$8, MATCH(D780, Sheet3!$A$2:$A$8, 0)) = 0, "", INDEX(Sheet3!$B$2:$B$8, MATCH(D780, Sheet3!$A$2:$A$8, 0))), "")</f>
        <v/>
      </c>
      <c r="F780" s="31"/>
      <c r="G780" s="45"/>
      <c r="H780" s="63" t="str">
        <f>IFERROR(INDEX(Sheet3!$F$2:$F$114, MATCH(G780, Sheet3!$E$2:$E$114, 0)), "")</f>
        <v/>
      </c>
      <c r="I780" s="32"/>
      <c r="J780" s="40" t="str">
        <f t="shared" ca="1" si="95"/>
        <v/>
      </c>
      <c r="K780" s="34"/>
      <c r="L780" s="59" t="str">
        <f t="shared" ca="1" si="93"/>
        <v/>
      </c>
      <c r="M780" s="34"/>
      <c r="N780" s="47" t="str">
        <f t="shared" ca="1" si="94"/>
        <v/>
      </c>
      <c r="O780" s="75"/>
      <c r="P780" s="75"/>
      <c r="Q780" s="47" t="str">
        <f t="shared" ca="1" si="98"/>
        <v/>
      </c>
      <c r="R780" s="34"/>
      <c r="S780" s="59" t="str">
        <f t="shared" ca="1" si="99"/>
        <v/>
      </c>
      <c r="T780" s="32"/>
      <c r="U780" s="33" t="str">
        <f t="shared" ca="1" si="100"/>
        <v/>
      </c>
      <c r="V780" s="34"/>
      <c r="W780" s="35"/>
      <c r="X780" s="36" t="str">
        <f t="shared" ca="1" si="96"/>
        <v/>
      </c>
      <c r="Y780" s="37"/>
      <c r="Z780" s="38" t="str">
        <f t="shared" si="97"/>
        <v/>
      </c>
    </row>
    <row r="781" spans="1:26" s="39" customFormat="1">
      <c r="A781" s="30">
        <v>778</v>
      </c>
      <c r="B781" s="31"/>
      <c r="C781" s="31"/>
      <c r="D781" s="44"/>
      <c r="E781" s="72" t="str">
        <f>IFERROR(IF(INDEX(Sheet3!$B$2:$B$8, MATCH(D781, Sheet3!$A$2:$A$8, 0)) = 0, "", INDEX(Sheet3!$B$2:$B$8, MATCH(D781, Sheet3!$A$2:$A$8, 0))), "")</f>
        <v/>
      </c>
      <c r="F781" s="31"/>
      <c r="G781" s="45"/>
      <c r="H781" s="63" t="str">
        <f>IFERROR(INDEX(Sheet3!$F$2:$F$114, MATCH(G781, Sheet3!$E$2:$E$114, 0)), "")</f>
        <v/>
      </c>
      <c r="I781" s="32"/>
      <c r="J781" s="40" t="str">
        <f t="shared" ca="1" si="95"/>
        <v/>
      </c>
      <c r="K781" s="34"/>
      <c r="L781" s="59" t="str">
        <f t="shared" ca="1" si="93"/>
        <v/>
      </c>
      <c r="M781" s="34"/>
      <c r="N781" s="47" t="str">
        <f t="shared" ca="1" si="94"/>
        <v/>
      </c>
      <c r="O781" s="75"/>
      <c r="P781" s="75"/>
      <c r="Q781" s="47" t="str">
        <f t="shared" ca="1" si="98"/>
        <v/>
      </c>
      <c r="R781" s="34"/>
      <c r="S781" s="59" t="str">
        <f t="shared" ca="1" si="99"/>
        <v/>
      </c>
      <c r="T781" s="32"/>
      <c r="U781" s="33" t="str">
        <f t="shared" ca="1" si="100"/>
        <v/>
      </c>
      <c r="V781" s="34"/>
      <c r="W781" s="35"/>
      <c r="X781" s="36" t="str">
        <f t="shared" ca="1" si="96"/>
        <v/>
      </c>
      <c r="Y781" s="37"/>
      <c r="Z781" s="38" t="str">
        <f t="shared" si="97"/>
        <v/>
      </c>
    </row>
    <row r="782" spans="1:26" s="39" customFormat="1">
      <c r="A782" s="30">
        <v>779</v>
      </c>
      <c r="B782" s="31"/>
      <c r="C782" s="31"/>
      <c r="D782" s="44"/>
      <c r="E782" s="72" t="str">
        <f>IFERROR(IF(INDEX(Sheet3!$B$2:$B$8, MATCH(D782, Sheet3!$A$2:$A$8, 0)) = 0, "", INDEX(Sheet3!$B$2:$B$8, MATCH(D782, Sheet3!$A$2:$A$8, 0))), "")</f>
        <v/>
      </c>
      <c r="F782" s="31"/>
      <c r="G782" s="45"/>
      <c r="H782" s="63" t="str">
        <f>IFERROR(INDEX(Sheet3!$F$2:$F$114, MATCH(G782, Sheet3!$E$2:$E$114, 0)), "")</f>
        <v/>
      </c>
      <c r="I782" s="32"/>
      <c r="J782" s="40" t="str">
        <f t="shared" ca="1" si="95"/>
        <v/>
      </c>
      <c r="K782" s="34"/>
      <c r="L782" s="59" t="str">
        <f t="shared" ca="1" si="93"/>
        <v/>
      </c>
      <c r="M782" s="34"/>
      <c r="N782" s="47" t="str">
        <f t="shared" ca="1" si="94"/>
        <v/>
      </c>
      <c r="O782" s="75"/>
      <c r="P782" s="75"/>
      <c r="Q782" s="47" t="str">
        <f t="shared" ca="1" si="98"/>
        <v/>
      </c>
      <c r="R782" s="34"/>
      <c r="S782" s="59" t="str">
        <f t="shared" ca="1" si="99"/>
        <v/>
      </c>
      <c r="T782" s="32"/>
      <c r="U782" s="33" t="str">
        <f t="shared" ca="1" si="100"/>
        <v/>
      </c>
      <c r="V782" s="34"/>
      <c r="W782" s="35"/>
      <c r="X782" s="36" t="str">
        <f t="shared" ca="1" si="96"/>
        <v/>
      </c>
      <c r="Y782" s="37"/>
      <c r="Z782" s="38" t="str">
        <f t="shared" si="97"/>
        <v/>
      </c>
    </row>
    <row r="783" spans="1:26" s="39" customFormat="1">
      <c r="A783" s="30">
        <v>780</v>
      </c>
      <c r="B783" s="31"/>
      <c r="C783" s="31"/>
      <c r="D783" s="44"/>
      <c r="E783" s="72" t="str">
        <f>IFERROR(IF(INDEX(Sheet3!$B$2:$B$8, MATCH(D783, Sheet3!$A$2:$A$8, 0)) = 0, "", INDEX(Sheet3!$B$2:$B$8, MATCH(D783, Sheet3!$A$2:$A$8, 0))), "")</f>
        <v/>
      </c>
      <c r="F783" s="31"/>
      <c r="G783" s="45"/>
      <c r="H783" s="63" t="str">
        <f>IFERROR(INDEX(Sheet3!$F$2:$F$114, MATCH(G783, Sheet3!$E$2:$E$114, 0)), "")</f>
        <v/>
      </c>
      <c r="I783" s="32"/>
      <c r="J783" s="40" t="str">
        <f t="shared" ca="1" si="95"/>
        <v/>
      </c>
      <c r="K783" s="34"/>
      <c r="L783" s="59" t="str">
        <f t="shared" ca="1" si="93"/>
        <v/>
      </c>
      <c r="M783" s="34"/>
      <c r="N783" s="47" t="str">
        <f t="shared" ca="1" si="94"/>
        <v/>
      </c>
      <c r="O783" s="75"/>
      <c r="P783" s="75"/>
      <c r="Q783" s="47" t="str">
        <f t="shared" ca="1" si="98"/>
        <v/>
      </c>
      <c r="R783" s="34"/>
      <c r="S783" s="59" t="str">
        <f t="shared" ca="1" si="99"/>
        <v/>
      </c>
      <c r="T783" s="32"/>
      <c r="U783" s="33" t="str">
        <f t="shared" ca="1" si="100"/>
        <v/>
      </c>
      <c r="V783" s="34"/>
      <c r="W783" s="35"/>
      <c r="X783" s="36" t="str">
        <f t="shared" ca="1" si="96"/>
        <v/>
      </c>
      <c r="Y783" s="37"/>
      <c r="Z783" s="38" t="str">
        <f t="shared" si="97"/>
        <v/>
      </c>
    </row>
    <row r="784" spans="1:26" s="39" customFormat="1">
      <c r="A784" s="30">
        <v>781</v>
      </c>
      <c r="B784" s="31"/>
      <c r="C784" s="31"/>
      <c r="D784" s="44"/>
      <c r="E784" s="72" t="str">
        <f>IFERROR(IF(INDEX(Sheet3!$B$2:$B$8, MATCH(D784, Sheet3!$A$2:$A$8, 0)) = 0, "", INDEX(Sheet3!$B$2:$B$8, MATCH(D784, Sheet3!$A$2:$A$8, 0))), "")</f>
        <v/>
      </c>
      <c r="F784" s="31"/>
      <c r="G784" s="45"/>
      <c r="H784" s="63" t="str">
        <f>IFERROR(INDEX(Sheet3!$F$2:$F$114, MATCH(G784, Sheet3!$E$2:$E$114, 0)), "")</f>
        <v/>
      </c>
      <c r="I784" s="32"/>
      <c r="J784" s="40" t="str">
        <f t="shared" ca="1" si="95"/>
        <v/>
      </c>
      <c r="K784" s="34"/>
      <c r="L784" s="59" t="str">
        <f t="shared" ca="1" si="93"/>
        <v/>
      </c>
      <c r="M784" s="34"/>
      <c r="N784" s="47" t="str">
        <f t="shared" ca="1" si="94"/>
        <v/>
      </c>
      <c r="O784" s="75"/>
      <c r="P784" s="75"/>
      <c r="Q784" s="47" t="str">
        <f t="shared" ca="1" si="98"/>
        <v/>
      </c>
      <c r="R784" s="34"/>
      <c r="S784" s="59" t="str">
        <f t="shared" ca="1" si="99"/>
        <v/>
      </c>
      <c r="T784" s="32"/>
      <c r="U784" s="33" t="str">
        <f t="shared" ca="1" si="100"/>
        <v/>
      </c>
      <c r="V784" s="34"/>
      <c r="W784" s="35"/>
      <c r="X784" s="36" t="str">
        <f t="shared" ca="1" si="96"/>
        <v/>
      </c>
      <c r="Y784" s="37"/>
      <c r="Z784" s="38" t="str">
        <f t="shared" si="97"/>
        <v/>
      </c>
    </row>
    <row r="785" spans="1:26" s="39" customFormat="1">
      <c r="A785" s="30">
        <v>782</v>
      </c>
      <c r="B785" s="31"/>
      <c r="C785" s="31"/>
      <c r="D785" s="44"/>
      <c r="E785" s="72" t="str">
        <f>IFERROR(IF(INDEX(Sheet3!$B$2:$B$8, MATCH(D785, Sheet3!$A$2:$A$8, 0)) = 0, "", INDEX(Sheet3!$B$2:$B$8, MATCH(D785, Sheet3!$A$2:$A$8, 0))), "")</f>
        <v/>
      </c>
      <c r="F785" s="31"/>
      <c r="G785" s="45"/>
      <c r="H785" s="63" t="str">
        <f>IFERROR(INDEX(Sheet3!$F$2:$F$114, MATCH(G785, Sheet3!$E$2:$E$114, 0)), "")</f>
        <v/>
      </c>
      <c r="I785" s="32"/>
      <c r="J785" s="40" t="str">
        <f t="shared" ca="1" si="95"/>
        <v/>
      </c>
      <c r="K785" s="34"/>
      <c r="L785" s="59" t="str">
        <f t="shared" ca="1" si="93"/>
        <v/>
      </c>
      <c r="M785" s="34"/>
      <c r="N785" s="47" t="str">
        <f t="shared" ca="1" si="94"/>
        <v/>
      </c>
      <c r="O785" s="75"/>
      <c r="P785" s="75"/>
      <c r="Q785" s="47" t="str">
        <f t="shared" ca="1" si="98"/>
        <v/>
      </c>
      <c r="R785" s="34"/>
      <c r="S785" s="59" t="str">
        <f t="shared" ca="1" si="99"/>
        <v/>
      </c>
      <c r="T785" s="32"/>
      <c r="U785" s="33" t="str">
        <f t="shared" ca="1" si="100"/>
        <v/>
      </c>
      <c r="V785" s="34"/>
      <c r="W785" s="35"/>
      <c r="X785" s="36" t="str">
        <f t="shared" ca="1" si="96"/>
        <v/>
      </c>
      <c r="Y785" s="37"/>
      <c r="Z785" s="38" t="str">
        <f t="shared" si="97"/>
        <v/>
      </c>
    </row>
    <row r="786" spans="1:26" s="39" customFormat="1">
      <c r="A786" s="30">
        <v>783</v>
      </c>
      <c r="B786" s="31"/>
      <c r="C786" s="31"/>
      <c r="D786" s="44"/>
      <c r="E786" s="72" t="str">
        <f>IFERROR(IF(INDEX(Sheet3!$B$2:$B$8, MATCH(D786, Sheet3!$A$2:$A$8, 0)) = 0, "", INDEX(Sheet3!$B$2:$B$8, MATCH(D786, Sheet3!$A$2:$A$8, 0))), "")</f>
        <v/>
      </c>
      <c r="F786" s="31"/>
      <c r="G786" s="45"/>
      <c r="H786" s="63" t="str">
        <f>IFERROR(INDEX(Sheet3!$F$2:$F$114, MATCH(G786, Sheet3!$E$2:$E$114, 0)), "")</f>
        <v/>
      </c>
      <c r="I786" s="32"/>
      <c r="J786" s="40" t="str">
        <f t="shared" ca="1" si="95"/>
        <v/>
      </c>
      <c r="K786" s="34"/>
      <c r="L786" s="59" t="str">
        <f t="shared" ca="1" si="93"/>
        <v/>
      </c>
      <c r="M786" s="34"/>
      <c r="N786" s="47" t="str">
        <f t="shared" ca="1" si="94"/>
        <v/>
      </c>
      <c r="O786" s="75"/>
      <c r="P786" s="75"/>
      <c r="Q786" s="47" t="str">
        <f t="shared" ca="1" si="98"/>
        <v/>
      </c>
      <c r="R786" s="34"/>
      <c r="S786" s="59" t="str">
        <f t="shared" ca="1" si="99"/>
        <v/>
      </c>
      <c r="T786" s="32"/>
      <c r="U786" s="33" t="str">
        <f t="shared" ca="1" si="100"/>
        <v/>
      </c>
      <c r="V786" s="34"/>
      <c r="W786" s="35"/>
      <c r="X786" s="36" t="str">
        <f t="shared" ca="1" si="96"/>
        <v/>
      </c>
      <c r="Y786" s="37"/>
      <c r="Z786" s="38" t="str">
        <f t="shared" si="97"/>
        <v/>
      </c>
    </row>
    <row r="787" spans="1:26" s="39" customFormat="1">
      <c r="A787" s="30">
        <v>784</v>
      </c>
      <c r="B787" s="31"/>
      <c r="C787" s="31"/>
      <c r="D787" s="44"/>
      <c r="E787" s="72" t="str">
        <f>IFERROR(IF(INDEX(Sheet3!$B$2:$B$8, MATCH(D787, Sheet3!$A$2:$A$8, 0)) = 0, "", INDEX(Sheet3!$B$2:$B$8, MATCH(D787, Sheet3!$A$2:$A$8, 0))), "")</f>
        <v/>
      </c>
      <c r="F787" s="31"/>
      <c r="G787" s="45"/>
      <c r="H787" s="63" t="str">
        <f>IFERROR(INDEX(Sheet3!$F$2:$F$114, MATCH(G787, Sheet3!$E$2:$E$114, 0)), "")</f>
        <v/>
      </c>
      <c r="I787" s="32"/>
      <c r="J787" s="40" t="str">
        <f t="shared" ca="1" si="95"/>
        <v/>
      </c>
      <c r="K787" s="34"/>
      <c r="L787" s="59" t="str">
        <f t="shared" ca="1" si="93"/>
        <v/>
      </c>
      <c r="M787" s="34"/>
      <c r="N787" s="47" t="str">
        <f t="shared" ca="1" si="94"/>
        <v/>
      </c>
      <c r="O787" s="75"/>
      <c r="P787" s="75"/>
      <c r="Q787" s="47" t="str">
        <f t="shared" ca="1" si="98"/>
        <v/>
      </c>
      <c r="R787" s="34"/>
      <c r="S787" s="59" t="str">
        <f t="shared" ca="1" si="99"/>
        <v/>
      </c>
      <c r="T787" s="32"/>
      <c r="U787" s="33" t="str">
        <f t="shared" ca="1" si="100"/>
        <v/>
      </c>
      <c r="V787" s="34"/>
      <c r="W787" s="35"/>
      <c r="X787" s="36" t="str">
        <f t="shared" ca="1" si="96"/>
        <v/>
      </c>
      <c r="Y787" s="37"/>
      <c r="Z787" s="38" t="str">
        <f t="shared" si="97"/>
        <v/>
      </c>
    </row>
    <row r="788" spans="1:26" s="39" customFormat="1">
      <c r="A788" s="30">
        <v>785</v>
      </c>
      <c r="B788" s="31"/>
      <c r="C788" s="31"/>
      <c r="D788" s="44"/>
      <c r="E788" s="72" t="str">
        <f>IFERROR(IF(INDEX(Sheet3!$B$2:$B$8, MATCH(D788, Sheet3!$A$2:$A$8, 0)) = 0, "", INDEX(Sheet3!$B$2:$B$8, MATCH(D788, Sheet3!$A$2:$A$8, 0))), "")</f>
        <v/>
      </c>
      <c r="F788" s="31"/>
      <c r="G788" s="45"/>
      <c r="H788" s="63" t="str">
        <f>IFERROR(INDEX(Sheet3!$F$2:$F$114, MATCH(G788, Sheet3!$E$2:$E$114, 0)), "")</f>
        <v/>
      </c>
      <c r="I788" s="32"/>
      <c r="J788" s="40" t="str">
        <f t="shared" ca="1" si="95"/>
        <v/>
      </c>
      <c r="K788" s="34"/>
      <c r="L788" s="59" t="str">
        <f t="shared" ca="1" si="93"/>
        <v/>
      </c>
      <c r="M788" s="34"/>
      <c r="N788" s="47" t="str">
        <f t="shared" ca="1" si="94"/>
        <v/>
      </c>
      <c r="O788" s="75"/>
      <c r="P788" s="75"/>
      <c r="Q788" s="47" t="str">
        <f t="shared" ca="1" si="98"/>
        <v/>
      </c>
      <c r="R788" s="34"/>
      <c r="S788" s="59" t="str">
        <f t="shared" ca="1" si="99"/>
        <v/>
      </c>
      <c r="T788" s="32"/>
      <c r="U788" s="33" t="str">
        <f t="shared" ca="1" si="100"/>
        <v/>
      </c>
      <c r="V788" s="34"/>
      <c r="W788" s="35"/>
      <c r="X788" s="36" t="str">
        <f t="shared" ca="1" si="96"/>
        <v/>
      </c>
      <c r="Y788" s="37"/>
      <c r="Z788" s="38" t="str">
        <f t="shared" si="97"/>
        <v/>
      </c>
    </row>
    <row r="789" spans="1:26" s="39" customFormat="1">
      <c r="A789" s="30">
        <v>786</v>
      </c>
      <c r="B789" s="31"/>
      <c r="C789" s="31"/>
      <c r="D789" s="44"/>
      <c r="E789" s="72" t="str">
        <f>IFERROR(IF(INDEX(Sheet3!$B$2:$B$8, MATCH(D789, Sheet3!$A$2:$A$8, 0)) = 0, "", INDEX(Sheet3!$B$2:$B$8, MATCH(D789, Sheet3!$A$2:$A$8, 0))), "")</f>
        <v/>
      </c>
      <c r="F789" s="31"/>
      <c r="G789" s="45"/>
      <c r="H789" s="63" t="str">
        <f>IFERROR(INDEX(Sheet3!$F$2:$F$114, MATCH(G789, Sheet3!$E$2:$E$114, 0)), "")</f>
        <v/>
      </c>
      <c r="I789" s="32"/>
      <c r="J789" s="40" t="str">
        <f t="shared" ca="1" si="95"/>
        <v/>
      </c>
      <c r="K789" s="34"/>
      <c r="L789" s="59" t="str">
        <f t="shared" ca="1" si="93"/>
        <v/>
      </c>
      <c r="M789" s="34"/>
      <c r="N789" s="47" t="str">
        <f t="shared" ca="1" si="94"/>
        <v/>
      </c>
      <c r="O789" s="75"/>
      <c r="P789" s="75"/>
      <c r="Q789" s="47" t="str">
        <f t="shared" ca="1" si="98"/>
        <v/>
      </c>
      <c r="R789" s="34"/>
      <c r="S789" s="59" t="str">
        <f t="shared" ca="1" si="99"/>
        <v/>
      </c>
      <c r="T789" s="32"/>
      <c r="U789" s="33" t="str">
        <f t="shared" ca="1" si="100"/>
        <v/>
      </c>
      <c r="V789" s="34"/>
      <c r="W789" s="35"/>
      <c r="X789" s="36" t="str">
        <f t="shared" ca="1" si="96"/>
        <v/>
      </c>
      <c r="Y789" s="37"/>
      <c r="Z789" s="38" t="str">
        <f t="shared" si="97"/>
        <v/>
      </c>
    </row>
    <row r="790" spans="1:26" s="39" customFormat="1">
      <c r="A790" s="30">
        <v>787</v>
      </c>
      <c r="B790" s="31"/>
      <c r="C790" s="31"/>
      <c r="D790" s="44"/>
      <c r="E790" s="72" t="str">
        <f>IFERROR(IF(INDEX(Sheet3!$B$2:$B$8, MATCH(D790, Sheet3!$A$2:$A$8, 0)) = 0, "", INDEX(Sheet3!$B$2:$B$8, MATCH(D790, Sheet3!$A$2:$A$8, 0))), "")</f>
        <v/>
      </c>
      <c r="F790" s="31"/>
      <c r="G790" s="45"/>
      <c r="H790" s="63" t="str">
        <f>IFERROR(INDEX(Sheet3!$F$2:$F$114, MATCH(G790, Sheet3!$E$2:$E$114, 0)), "")</f>
        <v/>
      </c>
      <c r="I790" s="32"/>
      <c r="J790" s="40" t="str">
        <f t="shared" ca="1" si="95"/>
        <v/>
      </c>
      <c r="K790" s="34"/>
      <c r="L790" s="59" t="str">
        <f t="shared" ca="1" si="93"/>
        <v/>
      </c>
      <c r="M790" s="34"/>
      <c r="N790" s="47" t="str">
        <f t="shared" ca="1" si="94"/>
        <v/>
      </c>
      <c r="O790" s="75"/>
      <c r="P790" s="75"/>
      <c r="Q790" s="47" t="str">
        <f t="shared" ca="1" si="98"/>
        <v/>
      </c>
      <c r="R790" s="34"/>
      <c r="S790" s="59" t="str">
        <f t="shared" ca="1" si="99"/>
        <v/>
      </c>
      <c r="T790" s="32"/>
      <c r="U790" s="33" t="str">
        <f t="shared" ca="1" si="100"/>
        <v/>
      </c>
      <c r="V790" s="34"/>
      <c r="W790" s="35"/>
      <c r="X790" s="36" t="str">
        <f t="shared" ca="1" si="96"/>
        <v/>
      </c>
      <c r="Y790" s="37"/>
      <c r="Z790" s="38" t="str">
        <f t="shared" si="97"/>
        <v/>
      </c>
    </row>
    <row r="791" spans="1:26" s="39" customFormat="1">
      <c r="A791" s="30">
        <v>788</v>
      </c>
      <c r="B791" s="31"/>
      <c r="C791" s="31"/>
      <c r="D791" s="44"/>
      <c r="E791" s="72" t="str">
        <f>IFERROR(IF(INDEX(Sheet3!$B$2:$B$8, MATCH(D791, Sheet3!$A$2:$A$8, 0)) = 0, "", INDEX(Sheet3!$B$2:$B$8, MATCH(D791, Sheet3!$A$2:$A$8, 0))), "")</f>
        <v/>
      </c>
      <c r="F791" s="31"/>
      <c r="G791" s="45"/>
      <c r="H791" s="63" t="str">
        <f>IFERROR(INDEX(Sheet3!$F$2:$F$114, MATCH(G791, Sheet3!$E$2:$E$114, 0)), "")</f>
        <v/>
      </c>
      <c r="I791" s="32"/>
      <c r="J791" s="40" t="str">
        <f t="shared" ca="1" si="95"/>
        <v/>
      </c>
      <c r="K791" s="34"/>
      <c r="L791" s="59" t="str">
        <f t="shared" ca="1" si="93"/>
        <v/>
      </c>
      <c r="M791" s="34"/>
      <c r="N791" s="47" t="str">
        <f t="shared" ca="1" si="94"/>
        <v/>
      </c>
      <c r="O791" s="75"/>
      <c r="P791" s="75"/>
      <c r="Q791" s="47" t="str">
        <f t="shared" ca="1" si="98"/>
        <v/>
      </c>
      <c r="R791" s="34"/>
      <c r="S791" s="59" t="str">
        <f t="shared" ca="1" si="99"/>
        <v/>
      </c>
      <c r="T791" s="32"/>
      <c r="U791" s="33" t="str">
        <f t="shared" ca="1" si="100"/>
        <v/>
      </c>
      <c r="V791" s="34"/>
      <c r="W791" s="35"/>
      <c r="X791" s="36" t="str">
        <f t="shared" ca="1" si="96"/>
        <v/>
      </c>
      <c r="Y791" s="37"/>
      <c r="Z791" s="38" t="str">
        <f t="shared" si="97"/>
        <v/>
      </c>
    </row>
    <row r="792" spans="1:26" s="39" customFormat="1">
      <c r="A792" s="30">
        <v>789</v>
      </c>
      <c r="B792" s="31"/>
      <c r="C792" s="31"/>
      <c r="D792" s="44"/>
      <c r="E792" s="72" t="str">
        <f>IFERROR(IF(INDEX(Sheet3!$B$2:$B$8, MATCH(D792, Sheet3!$A$2:$A$8, 0)) = 0, "", INDEX(Sheet3!$B$2:$B$8, MATCH(D792, Sheet3!$A$2:$A$8, 0))), "")</f>
        <v/>
      </c>
      <c r="F792" s="31"/>
      <c r="G792" s="45"/>
      <c r="H792" s="63" t="str">
        <f>IFERROR(INDEX(Sheet3!$F$2:$F$114, MATCH(G792, Sheet3!$E$2:$E$114, 0)), "")</f>
        <v/>
      </c>
      <c r="I792" s="32"/>
      <c r="J792" s="40" t="str">
        <f t="shared" ca="1" si="95"/>
        <v/>
      </c>
      <c r="K792" s="34"/>
      <c r="L792" s="59" t="str">
        <f t="shared" ca="1" si="93"/>
        <v/>
      </c>
      <c r="M792" s="34"/>
      <c r="N792" s="47" t="str">
        <f t="shared" ca="1" si="94"/>
        <v/>
      </c>
      <c r="O792" s="75"/>
      <c r="P792" s="75"/>
      <c r="Q792" s="47" t="str">
        <f t="shared" ca="1" si="98"/>
        <v/>
      </c>
      <c r="R792" s="34"/>
      <c r="S792" s="59" t="str">
        <f t="shared" ca="1" si="99"/>
        <v/>
      </c>
      <c r="T792" s="32"/>
      <c r="U792" s="33" t="str">
        <f t="shared" ca="1" si="100"/>
        <v/>
      </c>
      <c r="V792" s="34"/>
      <c r="W792" s="35"/>
      <c r="X792" s="36" t="str">
        <f t="shared" ca="1" si="96"/>
        <v/>
      </c>
      <c r="Y792" s="37"/>
      <c r="Z792" s="38" t="str">
        <f t="shared" si="97"/>
        <v/>
      </c>
    </row>
    <row r="793" spans="1:26" s="39" customFormat="1">
      <c r="A793" s="30">
        <v>790</v>
      </c>
      <c r="B793" s="31"/>
      <c r="C793" s="31"/>
      <c r="D793" s="44"/>
      <c r="E793" s="72" t="str">
        <f>IFERROR(IF(INDEX(Sheet3!$B$2:$B$8, MATCH(D793, Sheet3!$A$2:$A$8, 0)) = 0, "", INDEX(Sheet3!$B$2:$B$8, MATCH(D793, Sheet3!$A$2:$A$8, 0))), "")</f>
        <v/>
      </c>
      <c r="F793" s="31"/>
      <c r="G793" s="45"/>
      <c r="H793" s="63" t="str">
        <f>IFERROR(INDEX(Sheet3!$F$2:$F$114, MATCH(G793, Sheet3!$E$2:$E$114, 0)), "")</f>
        <v/>
      </c>
      <c r="I793" s="32"/>
      <c r="J793" s="40" t="str">
        <f t="shared" ca="1" si="95"/>
        <v/>
      </c>
      <c r="K793" s="34"/>
      <c r="L793" s="59" t="str">
        <f t="shared" ca="1" si="93"/>
        <v/>
      </c>
      <c r="M793" s="34"/>
      <c r="N793" s="47" t="str">
        <f t="shared" ca="1" si="94"/>
        <v/>
      </c>
      <c r="O793" s="75"/>
      <c r="P793" s="75"/>
      <c r="Q793" s="47" t="str">
        <f t="shared" ca="1" si="98"/>
        <v/>
      </c>
      <c r="R793" s="34"/>
      <c r="S793" s="59" t="str">
        <f t="shared" ca="1" si="99"/>
        <v/>
      </c>
      <c r="T793" s="32"/>
      <c r="U793" s="33" t="str">
        <f t="shared" ca="1" si="100"/>
        <v/>
      </c>
      <c r="V793" s="34"/>
      <c r="W793" s="35"/>
      <c r="X793" s="36" t="str">
        <f t="shared" ca="1" si="96"/>
        <v/>
      </c>
      <c r="Y793" s="37"/>
      <c r="Z793" s="38" t="str">
        <f t="shared" si="97"/>
        <v/>
      </c>
    </row>
    <row r="794" spans="1:26" s="39" customFormat="1">
      <c r="A794" s="30">
        <v>791</v>
      </c>
      <c r="B794" s="31"/>
      <c r="C794" s="31"/>
      <c r="D794" s="44"/>
      <c r="E794" s="72" t="str">
        <f>IFERROR(IF(INDEX(Sheet3!$B$2:$B$8, MATCH(D794, Sheet3!$A$2:$A$8, 0)) = 0, "", INDEX(Sheet3!$B$2:$B$8, MATCH(D794, Sheet3!$A$2:$A$8, 0))), "")</f>
        <v/>
      </c>
      <c r="F794" s="31"/>
      <c r="G794" s="45"/>
      <c r="H794" s="63" t="str">
        <f>IFERROR(INDEX(Sheet3!$F$2:$F$114, MATCH(G794, Sheet3!$E$2:$E$114, 0)), "")</f>
        <v/>
      </c>
      <c r="I794" s="32"/>
      <c r="J794" s="40" t="str">
        <f t="shared" ca="1" si="95"/>
        <v/>
      </c>
      <c r="K794" s="34"/>
      <c r="L794" s="59" t="str">
        <f t="shared" ca="1" si="93"/>
        <v/>
      </c>
      <c r="M794" s="34"/>
      <c r="N794" s="47" t="str">
        <f t="shared" ca="1" si="94"/>
        <v/>
      </c>
      <c r="O794" s="75"/>
      <c r="P794" s="75"/>
      <c r="Q794" s="47" t="str">
        <f t="shared" ca="1" si="98"/>
        <v/>
      </c>
      <c r="R794" s="34"/>
      <c r="S794" s="59" t="str">
        <f t="shared" ca="1" si="99"/>
        <v/>
      </c>
      <c r="T794" s="32"/>
      <c r="U794" s="33" t="str">
        <f t="shared" ca="1" si="100"/>
        <v/>
      </c>
      <c r="V794" s="34"/>
      <c r="W794" s="35"/>
      <c r="X794" s="36" t="str">
        <f t="shared" ca="1" si="96"/>
        <v/>
      </c>
      <c r="Y794" s="37"/>
      <c r="Z794" s="38" t="str">
        <f t="shared" si="97"/>
        <v/>
      </c>
    </row>
    <row r="795" spans="1:26" s="39" customFormat="1">
      <c r="A795" s="30">
        <v>792</v>
      </c>
      <c r="B795" s="31"/>
      <c r="C795" s="31"/>
      <c r="D795" s="44"/>
      <c r="E795" s="72" t="str">
        <f>IFERROR(IF(INDEX(Sheet3!$B$2:$B$8, MATCH(D795, Sheet3!$A$2:$A$8, 0)) = 0, "", INDEX(Sheet3!$B$2:$B$8, MATCH(D795, Sheet3!$A$2:$A$8, 0))), "")</f>
        <v/>
      </c>
      <c r="F795" s="31"/>
      <c r="G795" s="45"/>
      <c r="H795" s="63" t="str">
        <f>IFERROR(INDEX(Sheet3!$F$2:$F$114, MATCH(G795, Sheet3!$E$2:$E$114, 0)), "")</f>
        <v/>
      </c>
      <c r="I795" s="32"/>
      <c r="J795" s="40" t="str">
        <f t="shared" ca="1" si="95"/>
        <v/>
      </c>
      <c r="K795" s="34"/>
      <c r="L795" s="59" t="str">
        <f t="shared" ref="L795:L858" ca="1" si="101">IF(K795&lt;&gt;"",K795-I795,IF(I795="","",TODAY()-I795))</f>
        <v/>
      </c>
      <c r="M795" s="34"/>
      <c r="N795" s="47" t="str">
        <f t="shared" ref="N795:N858" ca="1" si="102">IF(M795&lt;&gt;"",M795-K795,IF(K795="","",TODAY()-K795))</f>
        <v/>
      </c>
      <c r="O795" s="75"/>
      <c r="P795" s="75"/>
      <c r="Q795" s="47" t="str">
        <f t="shared" ca="1" si="98"/>
        <v/>
      </c>
      <c r="R795" s="34"/>
      <c r="S795" s="59" t="str">
        <f t="shared" ca="1" si="99"/>
        <v/>
      </c>
      <c r="T795" s="32"/>
      <c r="U795" s="33" t="str">
        <f t="shared" ca="1" si="100"/>
        <v/>
      </c>
      <c r="V795" s="34"/>
      <c r="W795" s="35"/>
      <c r="X795" s="36" t="str">
        <f t="shared" ca="1" si="96"/>
        <v/>
      </c>
      <c r="Y795" s="37"/>
      <c r="Z795" s="38" t="str">
        <f t="shared" si="97"/>
        <v/>
      </c>
    </row>
    <row r="796" spans="1:26" s="39" customFormat="1">
      <c r="A796" s="30">
        <v>793</v>
      </c>
      <c r="B796" s="31"/>
      <c r="C796" s="31"/>
      <c r="D796" s="44"/>
      <c r="E796" s="72" t="str">
        <f>IFERROR(IF(INDEX(Sheet3!$B$2:$B$8, MATCH(D796, Sheet3!$A$2:$A$8, 0)) = 0, "", INDEX(Sheet3!$B$2:$B$8, MATCH(D796, Sheet3!$A$2:$A$8, 0))), "")</f>
        <v/>
      </c>
      <c r="F796" s="31"/>
      <c r="G796" s="45"/>
      <c r="H796" s="63" t="str">
        <f>IFERROR(INDEX(Sheet3!$F$2:$F$114, MATCH(G796, Sheet3!$E$2:$E$114, 0)), "")</f>
        <v/>
      </c>
      <c r="I796" s="32"/>
      <c r="J796" s="40" t="str">
        <f t="shared" ca="1" si="95"/>
        <v/>
      </c>
      <c r="K796" s="34"/>
      <c r="L796" s="59" t="str">
        <f t="shared" ca="1" si="101"/>
        <v/>
      </c>
      <c r="M796" s="34"/>
      <c r="N796" s="47" t="str">
        <f t="shared" ca="1" si="102"/>
        <v/>
      </c>
      <c r="O796" s="75"/>
      <c r="P796" s="75"/>
      <c r="Q796" s="47" t="str">
        <f t="shared" ca="1" si="98"/>
        <v/>
      </c>
      <c r="R796" s="34"/>
      <c r="S796" s="59" t="str">
        <f t="shared" ca="1" si="99"/>
        <v/>
      </c>
      <c r="T796" s="32"/>
      <c r="U796" s="33" t="str">
        <f t="shared" ca="1" si="100"/>
        <v/>
      </c>
      <c r="V796" s="34"/>
      <c r="W796" s="35"/>
      <c r="X796" s="36" t="str">
        <f t="shared" ca="1" si="96"/>
        <v/>
      </c>
      <c r="Y796" s="37"/>
      <c r="Z796" s="38" t="str">
        <f t="shared" si="97"/>
        <v/>
      </c>
    </row>
    <row r="797" spans="1:26" s="39" customFormat="1">
      <c r="A797" s="30">
        <v>794</v>
      </c>
      <c r="B797" s="31"/>
      <c r="C797" s="31"/>
      <c r="D797" s="44"/>
      <c r="E797" s="72" t="str">
        <f>IFERROR(IF(INDEX(Sheet3!$B$2:$B$8, MATCH(D797, Sheet3!$A$2:$A$8, 0)) = 0, "", INDEX(Sheet3!$B$2:$B$8, MATCH(D797, Sheet3!$A$2:$A$8, 0))), "")</f>
        <v/>
      </c>
      <c r="F797" s="31"/>
      <c r="G797" s="45"/>
      <c r="H797" s="63" t="str">
        <f>IFERROR(INDEX(Sheet3!$F$2:$F$114, MATCH(G797, Sheet3!$E$2:$E$114, 0)), "")</f>
        <v/>
      </c>
      <c r="I797" s="32"/>
      <c r="J797" s="40" t="str">
        <f t="shared" ca="1" si="95"/>
        <v/>
      </c>
      <c r="K797" s="34"/>
      <c r="L797" s="59" t="str">
        <f t="shared" ca="1" si="101"/>
        <v/>
      </c>
      <c r="M797" s="34"/>
      <c r="N797" s="47" t="str">
        <f t="shared" ca="1" si="102"/>
        <v/>
      </c>
      <c r="O797" s="75"/>
      <c r="P797" s="75"/>
      <c r="Q797" s="47" t="str">
        <f t="shared" ca="1" si="98"/>
        <v/>
      </c>
      <c r="R797" s="34"/>
      <c r="S797" s="59" t="str">
        <f t="shared" ca="1" si="99"/>
        <v/>
      </c>
      <c r="T797" s="32"/>
      <c r="U797" s="33" t="str">
        <f t="shared" ca="1" si="100"/>
        <v/>
      </c>
      <c r="V797" s="34"/>
      <c r="W797" s="35"/>
      <c r="X797" s="36" t="str">
        <f t="shared" ca="1" si="96"/>
        <v/>
      </c>
      <c r="Y797" s="37"/>
      <c r="Z797" s="38" t="str">
        <f t="shared" si="97"/>
        <v/>
      </c>
    </row>
    <row r="798" spans="1:26" s="39" customFormat="1">
      <c r="A798" s="30">
        <v>795</v>
      </c>
      <c r="B798" s="31"/>
      <c r="C798" s="31"/>
      <c r="D798" s="44"/>
      <c r="E798" s="72" t="str">
        <f>IFERROR(IF(INDEX(Sheet3!$B$2:$B$8, MATCH(D798, Sheet3!$A$2:$A$8, 0)) = 0, "", INDEX(Sheet3!$B$2:$B$8, MATCH(D798, Sheet3!$A$2:$A$8, 0))), "")</f>
        <v/>
      </c>
      <c r="F798" s="31"/>
      <c r="G798" s="45"/>
      <c r="H798" s="63" t="str">
        <f>IFERROR(INDEX(Sheet3!$F$2:$F$114, MATCH(G798, Sheet3!$E$2:$E$114, 0)), "")</f>
        <v/>
      </c>
      <c r="I798" s="32"/>
      <c r="J798" s="40" t="str">
        <f t="shared" ca="1" si="95"/>
        <v/>
      </c>
      <c r="K798" s="34"/>
      <c r="L798" s="59" t="str">
        <f t="shared" ca="1" si="101"/>
        <v/>
      </c>
      <c r="M798" s="34"/>
      <c r="N798" s="47" t="str">
        <f t="shared" ca="1" si="102"/>
        <v/>
      </c>
      <c r="O798" s="75"/>
      <c r="P798" s="75"/>
      <c r="Q798" s="47" t="str">
        <f t="shared" ca="1" si="98"/>
        <v/>
      </c>
      <c r="R798" s="34"/>
      <c r="S798" s="59" t="str">
        <f t="shared" ca="1" si="99"/>
        <v/>
      </c>
      <c r="T798" s="32"/>
      <c r="U798" s="33" t="str">
        <f t="shared" ca="1" si="100"/>
        <v/>
      </c>
      <c r="V798" s="34"/>
      <c r="W798" s="35"/>
      <c r="X798" s="36" t="str">
        <f t="shared" ca="1" si="96"/>
        <v/>
      </c>
      <c r="Y798" s="37"/>
      <c r="Z798" s="38" t="str">
        <f t="shared" si="97"/>
        <v/>
      </c>
    </row>
    <row r="799" spans="1:26" s="39" customFormat="1">
      <c r="A799" s="30">
        <v>796</v>
      </c>
      <c r="B799" s="31"/>
      <c r="C799" s="31"/>
      <c r="D799" s="44"/>
      <c r="E799" s="72" t="str">
        <f>IFERROR(IF(INDEX(Sheet3!$B$2:$B$8, MATCH(D799, Sheet3!$A$2:$A$8, 0)) = 0, "", INDEX(Sheet3!$B$2:$B$8, MATCH(D799, Sheet3!$A$2:$A$8, 0))), "")</f>
        <v/>
      </c>
      <c r="F799" s="31"/>
      <c r="G799" s="45"/>
      <c r="H799" s="63" t="str">
        <f>IFERROR(INDEX(Sheet3!$F$2:$F$114, MATCH(G799, Sheet3!$E$2:$E$114, 0)), "")</f>
        <v/>
      </c>
      <c r="I799" s="32"/>
      <c r="J799" s="40" t="str">
        <f t="shared" ca="1" si="95"/>
        <v/>
      </c>
      <c r="K799" s="34"/>
      <c r="L799" s="59" t="str">
        <f t="shared" ca="1" si="101"/>
        <v/>
      </c>
      <c r="M799" s="34"/>
      <c r="N799" s="47" t="str">
        <f t="shared" ca="1" si="102"/>
        <v/>
      </c>
      <c r="O799" s="75"/>
      <c r="P799" s="75"/>
      <c r="Q799" s="47" t="str">
        <f t="shared" ca="1" si="98"/>
        <v/>
      </c>
      <c r="R799" s="34"/>
      <c r="S799" s="59" t="str">
        <f t="shared" ca="1" si="99"/>
        <v/>
      </c>
      <c r="T799" s="32"/>
      <c r="U799" s="33" t="str">
        <f t="shared" ca="1" si="100"/>
        <v/>
      </c>
      <c r="V799" s="34"/>
      <c r="W799" s="35"/>
      <c r="X799" s="36" t="str">
        <f t="shared" ca="1" si="96"/>
        <v/>
      </c>
      <c r="Y799" s="37"/>
      <c r="Z799" s="38" t="str">
        <f t="shared" si="97"/>
        <v/>
      </c>
    </row>
    <row r="800" spans="1:26" s="39" customFormat="1">
      <c r="A800" s="30">
        <v>797</v>
      </c>
      <c r="B800" s="31"/>
      <c r="C800" s="31"/>
      <c r="D800" s="44"/>
      <c r="E800" s="72" t="str">
        <f>IFERROR(IF(INDEX(Sheet3!$B$2:$B$8, MATCH(D800, Sheet3!$A$2:$A$8, 0)) = 0, "", INDEX(Sheet3!$B$2:$B$8, MATCH(D800, Sheet3!$A$2:$A$8, 0))), "")</f>
        <v/>
      </c>
      <c r="F800" s="31"/>
      <c r="G800" s="45"/>
      <c r="H800" s="63" t="str">
        <f>IFERROR(INDEX(Sheet3!$F$2:$F$114, MATCH(G800, Sheet3!$E$2:$E$114, 0)), "")</f>
        <v/>
      </c>
      <c r="I800" s="32"/>
      <c r="J800" s="40" t="str">
        <f t="shared" ca="1" si="95"/>
        <v/>
      </c>
      <c r="K800" s="34"/>
      <c r="L800" s="59" t="str">
        <f t="shared" ca="1" si="101"/>
        <v/>
      </c>
      <c r="M800" s="34"/>
      <c r="N800" s="47" t="str">
        <f t="shared" ca="1" si="102"/>
        <v/>
      </c>
      <c r="O800" s="75"/>
      <c r="P800" s="75"/>
      <c r="Q800" s="47" t="str">
        <f t="shared" ca="1" si="98"/>
        <v/>
      </c>
      <c r="R800" s="34"/>
      <c r="S800" s="59" t="str">
        <f t="shared" ca="1" si="99"/>
        <v/>
      </c>
      <c r="T800" s="32"/>
      <c r="U800" s="33" t="str">
        <f t="shared" ca="1" si="100"/>
        <v/>
      </c>
      <c r="V800" s="34"/>
      <c r="W800" s="35"/>
      <c r="X800" s="36" t="str">
        <f t="shared" ca="1" si="96"/>
        <v/>
      </c>
      <c r="Y800" s="37"/>
      <c r="Z800" s="38" t="str">
        <f t="shared" si="97"/>
        <v/>
      </c>
    </row>
    <row r="801" spans="1:26" s="39" customFormat="1">
      <c r="A801" s="30">
        <v>798</v>
      </c>
      <c r="B801" s="31"/>
      <c r="C801" s="31"/>
      <c r="D801" s="44"/>
      <c r="E801" s="72" t="str">
        <f>IFERROR(IF(INDEX(Sheet3!$B$2:$B$8, MATCH(D801, Sheet3!$A$2:$A$8, 0)) = 0, "", INDEX(Sheet3!$B$2:$B$8, MATCH(D801, Sheet3!$A$2:$A$8, 0))), "")</f>
        <v/>
      </c>
      <c r="F801" s="31"/>
      <c r="G801" s="45"/>
      <c r="H801" s="63" t="str">
        <f>IFERROR(INDEX(Sheet3!$F$2:$F$114, MATCH(G801, Sheet3!$E$2:$E$114, 0)), "")</f>
        <v/>
      </c>
      <c r="I801" s="32"/>
      <c r="J801" s="40" t="str">
        <f t="shared" ca="1" si="95"/>
        <v/>
      </c>
      <c r="K801" s="34"/>
      <c r="L801" s="59" t="str">
        <f t="shared" ca="1" si="101"/>
        <v/>
      </c>
      <c r="M801" s="34"/>
      <c r="N801" s="47" t="str">
        <f t="shared" ca="1" si="102"/>
        <v/>
      </c>
      <c r="O801" s="75"/>
      <c r="P801" s="75"/>
      <c r="Q801" s="47" t="str">
        <f t="shared" ca="1" si="98"/>
        <v/>
      </c>
      <c r="R801" s="34"/>
      <c r="S801" s="59" t="str">
        <f t="shared" ca="1" si="99"/>
        <v/>
      </c>
      <c r="T801" s="32"/>
      <c r="U801" s="33" t="str">
        <f t="shared" ca="1" si="100"/>
        <v/>
      </c>
      <c r="V801" s="34"/>
      <c r="W801" s="35"/>
      <c r="X801" s="36" t="str">
        <f t="shared" ca="1" si="96"/>
        <v/>
      </c>
      <c r="Y801" s="37"/>
      <c r="Z801" s="38" t="str">
        <f t="shared" si="97"/>
        <v/>
      </c>
    </row>
    <row r="802" spans="1:26" s="39" customFormat="1">
      <c r="A802" s="30">
        <v>799</v>
      </c>
      <c r="B802" s="31"/>
      <c r="C802" s="31"/>
      <c r="D802" s="44"/>
      <c r="E802" s="72" t="str">
        <f>IFERROR(IF(INDEX(Sheet3!$B$2:$B$8, MATCH(D802, Sheet3!$A$2:$A$8, 0)) = 0, "", INDEX(Sheet3!$B$2:$B$8, MATCH(D802, Sheet3!$A$2:$A$8, 0))), "")</f>
        <v/>
      </c>
      <c r="F802" s="31"/>
      <c r="G802" s="45"/>
      <c r="H802" s="63" t="str">
        <f>IFERROR(INDEX(Sheet3!$F$2:$F$114, MATCH(G802, Sheet3!$E$2:$E$114, 0)), "")</f>
        <v/>
      </c>
      <c r="I802" s="32"/>
      <c r="J802" s="40" t="str">
        <f t="shared" ca="1" si="95"/>
        <v/>
      </c>
      <c r="K802" s="34"/>
      <c r="L802" s="59" t="str">
        <f t="shared" ca="1" si="101"/>
        <v/>
      </c>
      <c r="M802" s="34"/>
      <c r="N802" s="47" t="str">
        <f t="shared" ca="1" si="102"/>
        <v/>
      </c>
      <c r="O802" s="75"/>
      <c r="P802" s="75"/>
      <c r="Q802" s="47" t="str">
        <f t="shared" ca="1" si="98"/>
        <v/>
      </c>
      <c r="R802" s="34"/>
      <c r="S802" s="59" t="str">
        <f t="shared" ca="1" si="99"/>
        <v/>
      </c>
      <c r="T802" s="32"/>
      <c r="U802" s="33" t="str">
        <f t="shared" ca="1" si="100"/>
        <v/>
      </c>
      <c r="V802" s="34"/>
      <c r="W802" s="35"/>
      <c r="X802" s="36" t="str">
        <f t="shared" ca="1" si="96"/>
        <v/>
      </c>
      <c r="Y802" s="37"/>
      <c r="Z802" s="38" t="str">
        <f t="shared" si="97"/>
        <v/>
      </c>
    </row>
    <row r="803" spans="1:26" s="39" customFormat="1">
      <c r="A803" s="30">
        <v>800</v>
      </c>
      <c r="B803" s="31"/>
      <c r="C803" s="31"/>
      <c r="D803" s="44"/>
      <c r="E803" s="72" t="str">
        <f>IFERROR(IF(INDEX(Sheet3!$B$2:$B$8, MATCH(D803, Sheet3!$A$2:$A$8, 0)) = 0, "", INDEX(Sheet3!$B$2:$B$8, MATCH(D803, Sheet3!$A$2:$A$8, 0))), "")</f>
        <v/>
      </c>
      <c r="F803" s="31"/>
      <c r="G803" s="45"/>
      <c r="H803" s="63" t="str">
        <f>IFERROR(INDEX(Sheet3!$F$2:$F$114, MATCH(G803, Sheet3!$E$2:$E$114, 0)), "")</f>
        <v/>
      </c>
      <c r="I803" s="32"/>
      <c r="J803" s="40" t="str">
        <f t="shared" ca="1" si="95"/>
        <v/>
      </c>
      <c r="K803" s="34"/>
      <c r="L803" s="59" t="str">
        <f t="shared" ca="1" si="101"/>
        <v/>
      </c>
      <c r="M803" s="34"/>
      <c r="N803" s="47" t="str">
        <f t="shared" ca="1" si="102"/>
        <v/>
      </c>
      <c r="O803" s="75"/>
      <c r="P803" s="75"/>
      <c r="Q803" s="47" t="str">
        <f t="shared" ca="1" si="98"/>
        <v/>
      </c>
      <c r="R803" s="34"/>
      <c r="S803" s="59" t="str">
        <f t="shared" ca="1" si="99"/>
        <v/>
      </c>
      <c r="T803" s="32"/>
      <c r="U803" s="33" t="str">
        <f t="shared" ca="1" si="100"/>
        <v/>
      </c>
      <c r="V803" s="34"/>
      <c r="W803" s="35"/>
      <c r="X803" s="36" t="str">
        <f t="shared" ca="1" si="96"/>
        <v/>
      </c>
      <c r="Y803" s="37"/>
      <c r="Z803" s="38" t="str">
        <f t="shared" si="97"/>
        <v/>
      </c>
    </row>
    <row r="804" spans="1:26" s="39" customFormat="1">
      <c r="A804" s="30">
        <v>801</v>
      </c>
      <c r="B804" s="31"/>
      <c r="C804" s="31"/>
      <c r="D804" s="44"/>
      <c r="E804" s="72" t="str">
        <f>IFERROR(IF(INDEX(Sheet3!$B$2:$B$8, MATCH(D804, Sheet3!$A$2:$A$8, 0)) = 0, "", INDEX(Sheet3!$B$2:$B$8, MATCH(D804, Sheet3!$A$2:$A$8, 0))), "")</f>
        <v/>
      </c>
      <c r="F804" s="31"/>
      <c r="G804" s="45"/>
      <c r="H804" s="63" t="str">
        <f>IFERROR(INDEX(Sheet3!$F$2:$F$114, MATCH(G804, Sheet3!$E$2:$E$114, 0)), "")</f>
        <v/>
      </c>
      <c r="I804" s="32"/>
      <c r="J804" s="40" t="str">
        <f t="shared" ca="1" si="95"/>
        <v/>
      </c>
      <c r="K804" s="34"/>
      <c r="L804" s="59" t="str">
        <f t="shared" ca="1" si="101"/>
        <v/>
      </c>
      <c r="M804" s="34"/>
      <c r="N804" s="47" t="str">
        <f t="shared" ca="1" si="102"/>
        <v/>
      </c>
      <c r="O804" s="75"/>
      <c r="P804" s="75"/>
      <c r="Q804" s="47" t="str">
        <f t="shared" ca="1" si="98"/>
        <v/>
      </c>
      <c r="R804" s="34"/>
      <c r="S804" s="59" t="str">
        <f t="shared" ca="1" si="99"/>
        <v/>
      </c>
      <c r="T804" s="32"/>
      <c r="U804" s="33" t="str">
        <f t="shared" ca="1" si="100"/>
        <v/>
      </c>
      <c r="V804" s="34"/>
      <c r="W804" s="35"/>
      <c r="X804" s="36" t="str">
        <f t="shared" ca="1" si="96"/>
        <v/>
      </c>
      <c r="Y804" s="37"/>
      <c r="Z804" s="38" t="str">
        <f t="shared" si="97"/>
        <v/>
      </c>
    </row>
    <row r="805" spans="1:26" s="39" customFormat="1">
      <c r="A805" s="30">
        <v>802</v>
      </c>
      <c r="B805" s="31"/>
      <c r="C805" s="31"/>
      <c r="D805" s="44"/>
      <c r="E805" s="72" t="str">
        <f>IFERROR(IF(INDEX(Sheet3!$B$2:$B$8, MATCH(D805, Sheet3!$A$2:$A$8, 0)) = 0, "", INDEX(Sheet3!$B$2:$B$8, MATCH(D805, Sheet3!$A$2:$A$8, 0))), "")</f>
        <v/>
      </c>
      <c r="F805" s="31"/>
      <c r="G805" s="45"/>
      <c r="H805" s="63" t="str">
        <f>IFERROR(INDEX(Sheet3!$F$2:$F$114, MATCH(G805, Sheet3!$E$2:$E$114, 0)), "")</f>
        <v/>
      </c>
      <c r="I805" s="32"/>
      <c r="J805" s="40" t="str">
        <f t="shared" ca="1" si="95"/>
        <v/>
      </c>
      <c r="K805" s="34"/>
      <c r="L805" s="59" t="str">
        <f t="shared" ca="1" si="101"/>
        <v/>
      </c>
      <c r="M805" s="34"/>
      <c r="N805" s="47" t="str">
        <f t="shared" ca="1" si="102"/>
        <v/>
      </c>
      <c r="O805" s="75"/>
      <c r="P805" s="75"/>
      <c r="Q805" s="47" t="str">
        <f t="shared" ca="1" si="98"/>
        <v/>
      </c>
      <c r="R805" s="34"/>
      <c r="S805" s="59" t="str">
        <f t="shared" ca="1" si="99"/>
        <v/>
      </c>
      <c r="T805" s="32"/>
      <c r="U805" s="33" t="str">
        <f t="shared" ca="1" si="100"/>
        <v/>
      </c>
      <c r="V805" s="34"/>
      <c r="W805" s="35"/>
      <c r="X805" s="36" t="str">
        <f t="shared" ca="1" si="96"/>
        <v/>
      </c>
      <c r="Y805" s="37"/>
      <c r="Z805" s="38" t="str">
        <f t="shared" si="97"/>
        <v/>
      </c>
    </row>
    <row r="806" spans="1:26" s="39" customFormat="1">
      <c r="A806" s="30">
        <v>803</v>
      </c>
      <c r="B806" s="31"/>
      <c r="C806" s="31"/>
      <c r="D806" s="44"/>
      <c r="E806" s="72" t="str">
        <f>IFERROR(IF(INDEX(Sheet3!$B$2:$B$8, MATCH(D806, Sheet3!$A$2:$A$8, 0)) = 0, "", INDEX(Sheet3!$B$2:$B$8, MATCH(D806, Sheet3!$A$2:$A$8, 0))), "")</f>
        <v/>
      </c>
      <c r="F806" s="31"/>
      <c r="G806" s="45"/>
      <c r="H806" s="63" t="str">
        <f>IFERROR(INDEX(Sheet3!$F$2:$F$114, MATCH(G806, Sheet3!$E$2:$E$114, 0)), "")</f>
        <v/>
      </c>
      <c r="I806" s="32"/>
      <c r="J806" s="40" t="str">
        <f t="shared" ca="1" si="95"/>
        <v/>
      </c>
      <c r="K806" s="34"/>
      <c r="L806" s="59" t="str">
        <f t="shared" ca="1" si="101"/>
        <v/>
      </c>
      <c r="M806" s="34"/>
      <c r="N806" s="47" t="str">
        <f t="shared" ca="1" si="102"/>
        <v/>
      </c>
      <c r="O806" s="75"/>
      <c r="P806" s="75"/>
      <c r="Q806" s="47" t="str">
        <f t="shared" ca="1" si="98"/>
        <v/>
      </c>
      <c r="R806" s="34"/>
      <c r="S806" s="59" t="str">
        <f t="shared" ca="1" si="99"/>
        <v/>
      </c>
      <c r="T806" s="32"/>
      <c r="U806" s="33" t="str">
        <f t="shared" ca="1" si="100"/>
        <v/>
      </c>
      <c r="V806" s="34"/>
      <c r="W806" s="35"/>
      <c r="X806" s="36" t="str">
        <f t="shared" ca="1" si="96"/>
        <v/>
      </c>
      <c r="Y806" s="37"/>
      <c r="Z806" s="38" t="str">
        <f t="shared" si="97"/>
        <v/>
      </c>
    </row>
    <row r="807" spans="1:26" s="39" customFormat="1">
      <c r="A807" s="30">
        <v>804</v>
      </c>
      <c r="B807" s="31"/>
      <c r="C807" s="31"/>
      <c r="D807" s="44"/>
      <c r="E807" s="72" t="str">
        <f>IFERROR(IF(INDEX(Sheet3!$B$2:$B$8, MATCH(D807, Sheet3!$A$2:$A$8, 0)) = 0, "", INDEX(Sheet3!$B$2:$B$8, MATCH(D807, Sheet3!$A$2:$A$8, 0))), "")</f>
        <v/>
      </c>
      <c r="F807" s="31"/>
      <c r="G807" s="45"/>
      <c r="H807" s="63" t="str">
        <f>IFERROR(INDEX(Sheet3!$F$2:$F$114, MATCH(G807, Sheet3!$E$2:$E$114, 0)), "")</f>
        <v/>
      </c>
      <c r="I807" s="32"/>
      <c r="J807" s="40" t="str">
        <f t="shared" ca="1" si="95"/>
        <v/>
      </c>
      <c r="K807" s="34"/>
      <c r="L807" s="59" t="str">
        <f t="shared" ca="1" si="101"/>
        <v/>
      </c>
      <c r="M807" s="34"/>
      <c r="N807" s="47" t="str">
        <f t="shared" ca="1" si="102"/>
        <v/>
      </c>
      <c r="O807" s="75"/>
      <c r="P807" s="75"/>
      <c r="Q807" s="47" t="str">
        <f t="shared" ca="1" si="98"/>
        <v/>
      </c>
      <c r="R807" s="34"/>
      <c r="S807" s="59" t="str">
        <f t="shared" ca="1" si="99"/>
        <v/>
      </c>
      <c r="T807" s="32"/>
      <c r="U807" s="33" t="str">
        <f t="shared" ca="1" si="100"/>
        <v/>
      </c>
      <c r="V807" s="34"/>
      <c r="W807" s="35"/>
      <c r="X807" s="36" t="str">
        <f t="shared" ca="1" si="96"/>
        <v/>
      </c>
      <c r="Y807" s="37"/>
      <c r="Z807" s="38" t="str">
        <f t="shared" si="97"/>
        <v/>
      </c>
    </row>
    <row r="808" spans="1:26" s="39" customFormat="1">
      <c r="A808" s="30">
        <v>805</v>
      </c>
      <c r="B808" s="31"/>
      <c r="C808" s="31"/>
      <c r="D808" s="44"/>
      <c r="E808" s="72" t="str">
        <f>IFERROR(IF(INDEX(Sheet3!$B$2:$B$8, MATCH(D808, Sheet3!$A$2:$A$8, 0)) = 0, "", INDEX(Sheet3!$B$2:$B$8, MATCH(D808, Sheet3!$A$2:$A$8, 0))), "")</f>
        <v/>
      </c>
      <c r="F808" s="31"/>
      <c r="G808" s="45"/>
      <c r="H808" s="63" t="str">
        <f>IFERROR(INDEX(Sheet3!$F$2:$F$114, MATCH(G808, Sheet3!$E$2:$E$114, 0)), "")</f>
        <v/>
      </c>
      <c r="I808" s="32"/>
      <c r="J808" s="40" t="str">
        <f t="shared" ca="1" si="95"/>
        <v/>
      </c>
      <c r="K808" s="34"/>
      <c r="L808" s="59" t="str">
        <f t="shared" ca="1" si="101"/>
        <v/>
      </c>
      <c r="M808" s="34"/>
      <c r="N808" s="47" t="str">
        <f t="shared" ca="1" si="102"/>
        <v/>
      </c>
      <c r="O808" s="75"/>
      <c r="P808" s="75"/>
      <c r="Q808" s="47" t="str">
        <f t="shared" ca="1" si="98"/>
        <v/>
      </c>
      <c r="R808" s="34"/>
      <c r="S808" s="59" t="str">
        <f t="shared" ca="1" si="99"/>
        <v/>
      </c>
      <c r="T808" s="32"/>
      <c r="U808" s="33" t="str">
        <f t="shared" ca="1" si="100"/>
        <v/>
      </c>
      <c r="V808" s="34"/>
      <c r="W808" s="35"/>
      <c r="X808" s="36" t="str">
        <f t="shared" ca="1" si="96"/>
        <v/>
      </c>
      <c r="Y808" s="37"/>
      <c r="Z808" s="38" t="str">
        <f t="shared" si="97"/>
        <v/>
      </c>
    </row>
    <row r="809" spans="1:26" s="39" customFormat="1">
      <c r="A809" s="30">
        <v>806</v>
      </c>
      <c r="B809" s="31"/>
      <c r="C809" s="31"/>
      <c r="D809" s="44"/>
      <c r="E809" s="72" t="str">
        <f>IFERROR(IF(INDEX(Sheet3!$B$2:$B$8, MATCH(D809, Sheet3!$A$2:$A$8, 0)) = 0, "", INDEX(Sheet3!$B$2:$B$8, MATCH(D809, Sheet3!$A$2:$A$8, 0))), "")</f>
        <v/>
      </c>
      <c r="F809" s="31"/>
      <c r="G809" s="45"/>
      <c r="H809" s="63" t="str">
        <f>IFERROR(INDEX(Sheet3!$F$2:$F$114, MATCH(G809, Sheet3!$E$2:$E$114, 0)), "")</f>
        <v/>
      </c>
      <c r="I809" s="32"/>
      <c r="J809" s="40" t="str">
        <f t="shared" ca="1" si="95"/>
        <v/>
      </c>
      <c r="K809" s="34"/>
      <c r="L809" s="59" t="str">
        <f t="shared" ca="1" si="101"/>
        <v/>
      </c>
      <c r="M809" s="34"/>
      <c r="N809" s="47" t="str">
        <f t="shared" ca="1" si="102"/>
        <v/>
      </c>
      <c r="O809" s="75"/>
      <c r="P809" s="75"/>
      <c r="Q809" s="47" t="str">
        <f t="shared" ca="1" si="98"/>
        <v/>
      </c>
      <c r="R809" s="34"/>
      <c r="S809" s="59" t="str">
        <f t="shared" ca="1" si="99"/>
        <v/>
      </c>
      <c r="T809" s="32"/>
      <c r="U809" s="33" t="str">
        <f t="shared" ca="1" si="100"/>
        <v/>
      </c>
      <c r="V809" s="34"/>
      <c r="W809" s="35"/>
      <c r="X809" s="36" t="str">
        <f t="shared" ca="1" si="96"/>
        <v/>
      </c>
      <c r="Y809" s="37"/>
      <c r="Z809" s="38" t="str">
        <f t="shared" si="97"/>
        <v/>
      </c>
    </row>
    <row r="810" spans="1:26" s="39" customFormat="1">
      <c r="A810" s="30">
        <v>807</v>
      </c>
      <c r="B810" s="31"/>
      <c r="C810" s="31"/>
      <c r="D810" s="44"/>
      <c r="E810" s="72" t="str">
        <f>IFERROR(IF(INDEX(Sheet3!$B$2:$B$8, MATCH(D810, Sheet3!$A$2:$A$8, 0)) = 0, "", INDEX(Sheet3!$B$2:$B$8, MATCH(D810, Sheet3!$A$2:$A$8, 0))), "")</f>
        <v/>
      </c>
      <c r="F810" s="31"/>
      <c r="G810" s="45"/>
      <c r="H810" s="63" t="str">
        <f>IFERROR(INDEX(Sheet3!$F$2:$F$114, MATCH(G810, Sheet3!$E$2:$E$114, 0)), "")</f>
        <v/>
      </c>
      <c r="I810" s="32"/>
      <c r="J810" s="40" t="str">
        <f t="shared" ca="1" si="95"/>
        <v/>
      </c>
      <c r="K810" s="34"/>
      <c r="L810" s="59" t="str">
        <f t="shared" ca="1" si="101"/>
        <v/>
      </c>
      <c r="M810" s="34"/>
      <c r="N810" s="47" t="str">
        <f t="shared" ca="1" si="102"/>
        <v/>
      </c>
      <c r="O810" s="75"/>
      <c r="P810" s="75"/>
      <c r="Q810" s="47" t="str">
        <f t="shared" ca="1" si="98"/>
        <v/>
      </c>
      <c r="R810" s="34"/>
      <c r="S810" s="59" t="str">
        <f t="shared" ca="1" si="99"/>
        <v/>
      </c>
      <c r="T810" s="32"/>
      <c r="U810" s="33" t="str">
        <f t="shared" ca="1" si="100"/>
        <v/>
      </c>
      <c r="V810" s="34"/>
      <c r="W810" s="35"/>
      <c r="X810" s="36" t="str">
        <f t="shared" ca="1" si="96"/>
        <v/>
      </c>
      <c r="Y810" s="37"/>
      <c r="Z810" s="38" t="str">
        <f t="shared" si="97"/>
        <v/>
      </c>
    </row>
    <row r="811" spans="1:26" s="39" customFormat="1">
      <c r="A811" s="30">
        <v>808</v>
      </c>
      <c r="B811" s="31"/>
      <c r="C811" s="31"/>
      <c r="D811" s="44"/>
      <c r="E811" s="72" t="str">
        <f>IFERROR(IF(INDEX(Sheet3!$B$2:$B$8, MATCH(D811, Sheet3!$A$2:$A$8, 0)) = 0, "", INDEX(Sheet3!$B$2:$B$8, MATCH(D811, Sheet3!$A$2:$A$8, 0))), "")</f>
        <v/>
      </c>
      <c r="F811" s="31"/>
      <c r="G811" s="45"/>
      <c r="H811" s="63" t="str">
        <f>IFERROR(INDEX(Sheet3!$F$2:$F$114, MATCH(G811, Sheet3!$E$2:$E$114, 0)), "")</f>
        <v/>
      </c>
      <c r="I811" s="32"/>
      <c r="J811" s="40" t="str">
        <f t="shared" ca="1" si="95"/>
        <v/>
      </c>
      <c r="K811" s="34"/>
      <c r="L811" s="59" t="str">
        <f t="shared" ca="1" si="101"/>
        <v/>
      </c>
      <c r="M811" s="34"/>
      <c r="N811" s="47" t="str">
        <f t="shared" ca="1" si="102"/>
        <v/>
      </c>
      <c r="O811" s="75"/>
      <c r="P811" s="75"/>
      <c r="Q811" s="47" t="str">
        <f t="shared" ca="1" si="98"/>
        <v/>
      </c>
      <c r="R811" s="34"/>
      <c r="S811" s="59" t="str">
        <f t="shared" ca="1" si="99"/>
        <v/>
      </c>
      <c r="T811" s="32"/>
      <c r="U811" s="33" t="str">
        <f t="shared" ca="1" si="100"/>
        <v/>
      </c>
      <c r="V811" s="34"/>
      <c r="W811" s="35"/>
      <c r="X811" s="36" t="str">
        <f t="shared" ca="1" si="96"/>
        <v/>
      </c>
      <c r="Y811" s="37"/>
      <c r="Z811" s="38" t="str">
        <f t="shared" si="97"/>
        <v/>
      </c>
    </row>
    <row r="812" spans="1:26" s="39" customFormat="1">
      <c r="A812" s="30">
        <v>809</v>
      </c>
      <c r="B812" s="31"/>
      <c r="C812" s="31"/>
      <c r="D812" s="44"/>
      <c r="E812" s="72" t="str">
        <f>IFERROR(IF(INDEX(Sheet3!$B$2:$B$8, MATCH(D812, Sheet3!$A$2:$A$8, 0)) = 0, "", INDEX(Sheet3!$B$2:$B$8, MATCH(D812, Sheet3!$A$2:$A$8, 0))), "")</f>
        <v/>
      </c>
      <c r="F812" s="31"/>
      <c r="G812" s="45"/>
      <c r="H812" s="63" t="str">
        <f>IFERROR(INDEX(Sheet3!$F$2:$F$114, MATCH(G812, Sheet3!$E$2:$E$114, 0)), "")</f>
        <v/>
      </c>
      <c r="I812" s="32"/>
      <c r="J812" s="40" t="str">
        <f t="shared" ca="1" si="95"/>
        <v/>
      </c>
      <c r="K812" s="34"/>
      <c r="L812" s="59" t="str">
        <f t="shared" ca="1" si="101"/>
        <v/>
      </c>
      <c r="M812" s="34"/>
      <c r="N812" s="47" t="str">
        <f t="shared" ca="1" si="102"/>
        <v/>
      </c>
      <c r="O812" s="75"/>
      <c r="P812" s="75"/>
      <c r="Q812" s="47" t="str">
        <f t="shared" ca="1" si="98"/>
        <v/>
      </c>
      <c r="R812" s="34"/>
      <c r="S812" s="59" t="str">
        <f t="shared" ca="1" si="99"/>
        <v/>
      </c>
      <c r="T812" s="32"/>
      <c r="U812" s="33" t="str">
        <f t="shared" ca="1" si="100"/>
        <v/>
      </c>
      <c r="V812" s="34"/>
      <c r="W812" s="35"/>
      <c r="X812" s="36" t="str">
        <f t="shared" ca="1" si="96"/>
        <v/>
      </c>
      <c r="Y812" s="37"/>
      <c r="Z812" s="38" t="str">
        <f t="shared" si="97"/>
        <v/>
      </c>
    </row>
    <row r="813" spans="1:26" s="39" customFormat="1">
      <c r="A813" s="30">
        <v>810</v>
      </c>
      <c r="B813" s="31"/>
      <c r="C813" s="31"/>
      <c r="D813" s="44"/>
      <c r="E813" s="72" t="str">
        <f>IFERROR(IF(INDEX(Sheet3!$B$2:$B$8, MATCH(D813, Sheet3!$A$2:$A$8, 0)) = 0, "", INDEX(Sheet3!$B$2:$B$8, MATCH(D813, Sheet3!$A$2:$A$8, 0))), "")</f>
        <v/>
      </c>
      <c r="F813" s="31"/>
      <c r="G813" s="45"/>
      <c r="H813" s="63" t="str">
        <f>IFERROR(INDEX(Sheet3!$F$2:$F$114, MATCH(G813, Sheet3!$E$2:$E$114, 0)), "")</f>
        <v/>
      </c>
      <c r="I813" s="32"/>
      <c r="J813" s="40" t="str">
        <f t="shared" ca="1" si="95"/>
        <v/>
      </c>
      <c r="K813" s="34"/>
      <c r="L813" s="59" t="str">
        <f t="shared" ca="1" si="101"/>
        <v/>
      </c>
      <c r="M813" s="34"/>
      <c r="N813" s="47" t="str">
        <f t="shared" ca="1" si="102"/>
        <v/>
      </c>
      <c r="O813" s="75"/>
      <c r="P813" s="75"/>
      <c r="Q813" s="47" t="str">
        <f t="shared" ca="1" si="98"/>
        <v/>
      </c>
      <c r="R813" s="34"/>
      <c r="S813" s="59" t="str">
        <f t="shared" ca="1" si="99"/>
        <v/>
      </c>
      <c r="T813" s="32"/>
      <c r="U813" s="33" t="str">
        <f t="shared" ca="1" si="100"/>
        <v/>
      </c>
      <c r="V813" s="34"/>
      <c r="W813" s="35"/>
      <c r="X813" s="36" t="str">
        <f t="shared" ca="1" si="96"/>
        <v/>
      </c>
      <c r="Y813" s="37"/>
      <c r="Z813" s="38" t="str">
        <f t="shared" si="97"/>
        <v/>
      </c>
    </row>
    <row r="814" spans="1:26" s="39" customFormat="1">
      <c r="A814" s="30">
        <v>811</v>
      </c>
      <c r="B814" s="31"/>
      <c r="C814" s="31"/>
      <c r="D814" s="44"/>
      <c r="E814" s="72" t="str">
        <f>IFERROR(IF(INDEX(Sheet3!$B$2:$B$8, MATCH(D814, Sheet3!$A$2:$A$8, 0)) = 0, "", INDEX(Sheet3!$B$2:$B$8, MATCH(D814, Sheet3!$A$2:$A$8, 0))), "")</f>
        <v/>
      </c>
      <c r="F814" s="31"/>
      <c r="G814" s="45"/>
      <c r="H814" s="63" t="str">
        <f>IFERROR(INDEX(Sheet3!$F$2:$F$114, MATCH(G814, Sheet3!$E$2:$E$114, 0)), "")</f>
        <v/>
      </c>
      <c r="I814" s="32"/>
      <c r="J814" s="40" t="str">
        <f t="shared" ca="1" si="95"/>
        <v/>
      </c>
      <c r="K814" s="34"/>
      <c r="L814" s="59" t="str">
        <f t="shared" ca="1" si="101"/>
        <v/>
      </c>
      <c r="M814" s="34"/>
      <c r="N814" s="47" t="str">
        <f t="shared" ca="1" si="102"/>
        <v/>
      </c>
      <c r="O814" s="75"/>
      <c r="P814" s="75"/>
      <c r="Q814" s="47" t="str">
        <f t="shared" ca="1" si="98"/>
        <v/>
      </c>
      <c r="R814" s="34"/>
      <c r="S814" s="59" t="str">
        <f t="shared" ca="1" si="99"/>
        <v/>
      </c>
      <c r="T814" s="32"/>
      <c r="U814" s="33" t="str">
        <f t="shared" ca="1" si="100"/>
        <v/>
      </c>
      <c r="V814" s="34"/>
      <c r="W814" s="35"/>
      <c r="X814" s="36" t="str">
        <f t="shared" ca="1" si="96"/>
        <v/>
      </c>
      <c r="Y814" s="37"/>
      <c r="Z814" s="38" t="str">
        <f t="shared" si="97"/>
        <v/>
      </c>
    </row>
    <row r="815" spans="1:26" s="39" customFormat="1">
      <c r="A815" s="30">
        <v>812</v>
      </c>
      <c r="B815" s="31"/>
      <c r="C815" s="31"/>
      <c r="D815" s="44"/>
      <c r="E815" s="72" t="str">
        <f>IFERROR(IF(INDEX(Sheet3!$B$2:$B$8, MATCH(D815, Sheet3!$A$2:$A$8, 0)) = 0, "", INDEX(Sheet3!$B$2:$B$8, MATCH(D815, Sheet3!$A$2:$A$8, 0))), "")</f>
        <v/>
      </c>
      <c r="F815" s="31"/>
      <c r="G815" s="45"/>
      <c r="H815" s="63" t="str">
        <f>IFERROR(INDEX(Sheet3!$F$2:$F$114, MATCH(G815, Sheet3!$E$2:$E$114, 0)), "")</f>
        <v/>
      </c>
      <c r="I815" s="32"/>
      <c r="J815" s="40" t="str">
        <f t="shared" ca="1" si="95"/>
        <v/>
      </c>
      <c r="K815" s="34"/>
      <c r="L815" s="59" t="str">
        <f t="shared" ca="1" si="101"/>
        <v/>
      </c>
      <c r="M815" s="34"/>
      <c r="N815" s="47" t="str">
        <f t="shared" ca="1" si="102"/>
        <v/>
      </c>
      <c r="O815" s="75"/>
      <c r="P815" s="75"/>
      <c r="Q815" s="47" t="str">
        <f t="shared" ca="1" si="98"/>
        <v/>
      </c>
      <c r="R815" s="34"/>
      <c r="S815" s="59" t="str">
        <f t="shared" ca="1" si="99"/>
        <v/>
      </c>
      <c r="T815" s="32"/>
      <c r="U815" s="33" t="str">
        <f t="shared" ca="1" si="100"/>
        <v/>
      </c>
      <c r="V815" s="34"/>
      <c r="W815" s="35"/>
      <c r="X815" s="36" t="str">
        <f t="shared" ca="1" si="96"/>
        <v/>
      </c>
      <c r="Y815" s="37"/>
      <c r="Z815" s="38" t="str">
        <f t="shared" si="97"/>
        <v/>
      </c>
    </row>
    <row r="816" spans="1:26" s="39" customFormat="1">
      <c r="A816" s="30">
        <v>813</v>
      </c>
      <c r="B816" s="31"/>
      <c r="C816" s="31"/>
      <c r="D816" s="44"/>
      <c r="E816" s="72" t="str">
        <f>IFERROR(IF(INDEX(Sheet3!$B$2:$B$8, MATCH(D816, Sheet3!$A$2:$A$8, 0)) = 0, "", INDEX(Sheet3!$B$2:$B$8, MATCH(D816, Sheet3!$A$2:$A$8, 0))), "")</f>
        <v/>
      </c>
      <c r="F816" s="31"/>
      <c r="G816" s="45"/>
      <c r="H816" s="63" t="str">
        <f>IFERROR(INDEX(Sheet3!$F$2:$F$114, MATCH(G816, Sheet3!$E$2:$E$114, 0)), "")</f>
        <v/>
      </c>
      <c r="I816" s="32"/>
      <c r="J816" s="40" t="str">
        <f t="shared" ca="1" si="95"/>
        <v/>
      </c>
      <c r="K816" s="34"/>
      <c r="L816" s="59" t="str">
        <f t="shared" ca="1" si="101"/>
        <v/>
      </c>
      <c r="M816" s="34"/>
      <c r="N816" s="47" t="str">
        <f t="shared" ca="1" si="102"/>
        <v/>
      </c>
      <c r="O816" s="75"/>
      <c r="P816" s="75"/>
      <c r="Q816" s="47" t="str">
        <f t="shared" ca="1" si="98"/>
        <v/>
      </c>
      <c r="R816" s="34"/>
      <c r="S816" s="59" t="str">
        <f t="shared" ca="1" si="99"/>
        <v/>
      </c>
      <c r="T816" s="32"/>
      <c r="U816" s="33" t="str">
        <f t="shared" ca="1" si="100"/>
        <v/>
      </c>
      <c r="V816" s="34"/>
      <c r="W816" s="35"/>
      <c r="X816" s="36" t="str">
        <f t="shared" ca="1" si="96"/>
        <v/>
      </c>
      <c r="Y816" s="37"/>
      <c r="Z816" s="38" t="str">
        <f t="shared" si="97"/>
        <v/>
      </c>
    </row>
    <row r="817" spans="1:26" s="39" customFormat="1">
      <c r="A817" s="30">
        <v>814</v>
      </c>
      <c r="B817" s="31"/>
      <c r="C817" s="31"/>
      <c r="D817" s="44"/>
      <c r="E817" s="72" t="str">
        <f>IFERROR(IF(INDEX(Sheet3!$B$2:$B$8, MATCH(D817, Sheet3!$A$2:$A$8, 0)) = 0, "", INDEX(Sheet3!$B$2:$B$8, MATCH(D817, Sheet3!$A$2:$A$8, 0))), "")</f>
        <v/>
      </c>
      <c r="F817" s="31"/>
      <c r="G817" s="45"/>
      <c r="H817" s="63" t="str">
        <f>IFERROR(INDEX(Sheet3!$F$2:$F$114, MATCH(G817, Sheet3!$E$2:$E$114, 0)), "")</f>
        <v/>
      </c>
      <c r="I817" s="32"/>
      <c r="J817" s="40" t="str">
        <f t="shared" ca="1" si="95"/>
        <v/>
      </c>
      <c r="K817" s="34"/>
      <c r="L817" s="59" t="str">
        <f t="shared" ca="1" si="101"/>
        <v/>
      </c>
      <c r="M817" s="34"/>
      <c r="N817" s="47" t="str">
        <f t="shared" ca="1" si="102"/>
        <v/>
      </c>
      <c r="O817" s="75"/>
      <c r="P817" s="75"/>
      <c r="Q817" s="47" t="str">
        <f t="shared" ca="1" si="98"/>
        <v/>
      </c>
      <c r="R817" s="34"/>
      <c r="S817" s="59" t="str">
        <f t="shared" ca="1" si="99"/>
        <v/>
      </c>
      <c r="T817" s="32"/>
      <c r="U817" s="33" t="str">
        <f t="shared" ca="1" si="100"/>
        <v/>
      </c>
      <c r="V817" s="34"/>
      <c r="W817" s="35"/>
      <c r="X817" s="36" t="str">
        <f t="shared" ca="1" si="96"/>
        <v/>
      </c>
      <c r="Y817" s="37"/>
      <c r="Z817" s="38" t="str">
        <f t="shared" si="97"/>
        <v/>
      </c>
    </row>
    <row r="818" spans="1:26" s="39" customFormat="1">
      <c r="A818" s="30">
        <v>815</v>
      </c>
      <c r="B818" s="31"/>
      <c r="C818" s="31"/>
      <c r="D818" s="44"/>
      <c r="E818" s="72" t="str">
        <f>IFERROR(IF(INDEX(Sheet3!$B$2:$B$8, MATCH(D818, Sheet3!$A$2:$A$8, 0)) = 0, "", INDEX(Sheet3!$B$2:$B$8, MATCH(D818, Sheet3!$A$2:$A$8, 0))), "")</f>
        <v/>
      </c>
      <c r="F818" s="31"/>
      <c r="G818" s="45"/>
      <c r="H818" s="63" t="str">
        <f>IFERROR(INDEX(Sheet3!$F$2:$F$114, MATCH(G818, Sheet3!$E$2:$E$114, 0)), "")</f>
        <v/>
      </c>
      <c r="I818" s="32"/>
      <c r="J818" s="40" t="str">
        <f t="shared" ca="1" si="95"/>
        <v/>
      </c>
      <c r="K818" s="34"/>
      <c r="L818" s="59" t="str">
        <f t="shared" ca="1" si="101"/>
        <v/>
      </c>
      <c r="M818" s="34"/>
      <c r="N818" s="47" t="str">
        <f t="shared" ca="1" si="102"/>
        <v/>
      </c>
      <c r="O818" s="75"/>
      <c r="P818" s="75"/>
      <c r="Q818" s="47" t="str">
        <f t="shared" ca="1" si="98"/>
        <v/>
      </c>
      <c r="R818" s="34"/>
      <c r="S818" s="59" t="str">
        <f t="shared" ca="1" si="99"/>
        <v/>
      </c>
      <c r="T818" s="32"/>
      <c r="U818" s="33" t="str">
        <f t="shared" ca="1" si="100"/>
        <v/>
      </c>
      <c r="V818" s="34"/>
      <c r="W818" s="35"/>
      <c r="X818" s="36" t="str">
        <f t="shared" ca="1" si="96"/>
        <v/>
      </c>
      <c r="Y818" s="37"/>
      <c r="Z818" s="38" t="str">
        <f t="shared" si="97"/>
        <v/>
      </c>
    </row>
    <row r="819" spans="1:26" s="39" customFormat="1">
      <c r="A819" s="30">
        <v>816</v>
      </c>
      <c r="B819" s="31"/>
      <c r="C819" s="31"/>
      <c r="D819" s="44"/>
      <c r="E819" s="72" t="str">
        <f>IFERROR(IF(INDEX(Sheet3!$B$2:$B$8, MATCH(D819, Sheet3!$A$2:$A$8, 0)) = 0, "", INDEX(Sheet3!$B$2:$B$8, MATCH(D819, Sheet3!$A$2:$A$8, 0))), "")</f>
        <v/>
      </c>
      <c r="F819" s="31"/>
      <c r="G819" s="45"/>
      <c r="H819" s="63" t="str">
        <f>IFERROR(INDEX(Sheet3!$F$2:$F$114, MATCH(G819, Sheet3!$E$2:$E$114, 0)), "")</f>
        <v/>
      </c>
      <c r="I819" s="32"/>
      <c r="J819" s="40" t="str">
        <f t="shared" ca="1" si="95"/>
        <v/>
      </c>
      <c r="K819" s="34"/>
      <c r="L819" s="59" t="str">
        <f t="shared" ca="1" si="101"/>
        <v/>
      </c>
      <c r="M819" s="34"/>
      <c r="N819" s="47" t="str">
        <f t="shared" ca="1" si="102"/>
        <v/>
      </c>
      <c r="O819" s="75"/>
      <c r="P819" s="75"/>
      <c r="Q819" s="47" t="str">
        <f t="shared" ca="1" si="98"/>
        <v/>
      </c>
      <c r="R819" s="34"/>
      <c r="S819" s="59" t="str">
        <f t="shared" ca="1" si="99"/>
        <v/>
      </c>
      <c r="T819" s="32"/>
      <c r="U819" s="33" t="str">
        <f t="shared" ca="1" si="100"/>
        <v/>
      </c>
      <c r="V819" s="34"/>
      <c r="W819" s="35"/>
      <c r="X819" s="36" t="str">
        <f t="shared" ca="1" si="96"/>
        <v/>
      </c>
      <c r="Y819" s="37"/>
      <c r="Z819" s="38" t="str">
        <f t="shared" si="97"/>
        <v/>
      </c>
    </row>
    <row r="820" spans="1:26" s="39" customFormat="1">
      <c r="A820" s="30">
        <v>817</v>
      </c>
      <c r="B820" s="31"/>
      <c r="C820" s="31"/>
      <c r="D820" s="44"/>
      <c r="E820" s="72" t="str">
        <f>IFERROR(IF(INDEX(Sheet3!$B$2:$B$8, MATCH(D820, Sheet3!$A$2:$A$8, 0)) = 0, "", INDEX(Sheet3!$B$2:$B$8, MATCH(D820, Sheet3!$A$2:$A$8, 0))), "")</f>
        <v/>
      </c>
      <c r="F820" s="31"/>
      <c r="G820" s="45"/>
      <c r="H820" s="63" t="str">
        <f>IFERROR(INDEX(Sheet3!$F$2:$F$114, MATCH(G820, Sheet3!$E$2:$E$114, 0)), "")</f>
        <v/>
      </c>
      <c r="I820" s="32"/>
      <c r="J820" s="40" t="str">
        <f t="shared" ca="1" si="95"/>
        <v/>
      </c>
      <c r="K820" s="34"/>
      <c r="L820" s="59" t="str">
        <f t="shared" ca="1" si="101"/>
        <v/>
      </c>
      <c r="M820" s="34"/>
      <c r="N820" s="47" t="str">
        <f t="shared" ca="1" si="102"/>
        <v/>
      </c>
      <c r="O820" s="75"/>
      <c r="P820" s="75"/>
      <c r="Q820" s="47" t="str">
        <f t="shared" ca="1" si="98"/>
        <v/>
      </c>
      <c r="R820" s="34"/>
      <c r="S820" s="59" t="str">
        <f t="shared" ca="1" si="99"/>
        <v/>
      </c>
      <c r="T820" s="32"/>
      <c r="U820" s="33" t="str">
        <f t="shared" ca="1" si="100"/>
        <v/>
      </c>
      <c r="V820" s="34"/>
      <c r="W820" s="35"/>
      <c r="X820" s="36" t="str">
        <f t="shared" ca="1" si="96"/>
        <v/>
      </c>
      <c r="Y820" s="37"/>
      <c r="Z820" s="38" t="str">
        <f t="shared" si="97"/>
        <v/>
      </c>
    </row>
    <row r="821" spans="1:26" s="39" customFormat="1">
      <c r="A821" s="30">
        <v>818</v>
      </c>
      <c r="B821" s="31"/>
      <c r="C821" s="31"/>
      <c r="D821" s="44"/>
      <c r="E821" s="72" t="str">
        <f>IFERROR(IF(INDEX(Sheet3!$B$2:$B$8, MATCH(D821, Sheet3!$A$2:$A$8, 0)) = 0, "", INDEX(Sheet3!$B$2:$B$8, MATCH(D821, Sheet3!$A$2:$A$8, 0))), "")</f>
        <v/>
      </c>
      <c r="F821" s="31"/>
      <c r="G821" s="45"/>
      <c r="H821" s="63" t="str">
        <f>IFERROR(INDEX(Sheet3!$F$2:$F$114, MATCH(G821, Sheet3!$E$2:$E$114, 0)), "")</f>
        <v/>
      </c>
      <c r="I821" s="32"/>
      <c r="J821" s="40" t="str">
        <f t="shared" ca="1" si="95"/>
        <v/>
      </c>
      <c r="K821" s="34"/>
      <c r="L821" s="59" t="str">
        <f t="shared" ca="1" si="101"/>
        <v/>
      </c>
      <c r="M821" s="34"/>
      <c r="N821" s="47" t="str">
        <f t="shared" ca="1" si="102"/>
        <v/>
      </c>
      <c r="O821" s="75"/>
      <c r="P821" s="75"/>
      <c r="Q821" s="47" t="str">
        <f t="shared" ca="1" si="98"/>
        <v/>
      </c>
      <c r="R821" s="34"/>
      <c r="S821" s="59" t="str">
        <f t="shared" ca="1" si="99"/>
        <v/>
      </c>
      <c r="T821" s="32"/>
      <c r="U821" s="33" t="str">
        <f t="shared" ca="1" si="100"/>
        <v/>
      </c>
      <c r="V821" s="34"/>
      <c r="W821" s="35"/>
      <c r="X821" s="36" t="str">
        <f t="shared" ca="1" si="96"/>
        <v/>
      </c>
      <c r="Y821" s="37"/>
      <c r="Z821" s="38" t="str">
        <f t="shared" si="97"/>
        <v/>
      </c>
    </row>
    <row r="822" spans="1:26" s="39" customFormat="1">
      <c r="A822" s="30">
        <v>819</v>
      </c>
      <c r="B822" s="31"/>
      <c r="C822" s="31"/>
      <c r="D822" s="44"/>
      <c r="E822" s="72" t="str">
        <f>IFERROR(IF(INDEX(Sheet3!$B$2:$B$8, MATCH(D822, Sheet3!$A$2:$A$8, 0)) = 0, "", INDEX(Sheet3!$B$2:$B$8, MATCH(D822, Sheet3!$A$2:$A$8, 0))), "")</f>
        <v/>
      </c>
      <c r="F822" s="31"/>
      <c r="G822" s="45"/>
      <c r="H822" s="63" t="str">
        <f>IFERROR(INDEX(Sheet3!$F$2:$F$114, MATCH(G822, Sheet3!$E$2:$E$114, 0)), "")</f>
        <v/>
      </c>
      <c r="I822" s="32"/>
      <c r="J822" s="40" t="str">
        <f t="shared" ca="1" si="95"/>
        <v/>
      </c>
      <c r="K822" s="34"/>
      <c r="L822" s="59" t="str">
        <f t="shared" ca="1" si="101"/>
        <v/>
      </c>
      <c r="M822" s="34"/>
      <c r="N822" s="47" t="str">
        <f t="shared" ca="1" si="102"/>
        <v/>
      </c>
      <c r="O822" s="75"/>
      <c r="P822" s="75"/>
      <c r="Q822" s="47" t="str">
        <f t="shared" ca="1" si="98"/>
        <v/>
      </c>
      <c r="R822" s="34"/>
      <c r="S822" s="59" t="str">
        <f t="shared" ca="1" si="99"/>
        <v/>
      </c>
      <c r="T822" s="32"/>
      <c r="U822" s="33" t="str">
        <f t="shared" ca="1" si="100"/>
        <v/>
      </c>
      <c r="V822" s="34"/>
      <c r="W822" s="35"/>
      <c r="X822" s="36" t="str">
        <f t="shared" ca="1" si="96"/>
        <v/>
      </c>
      <c r="Y822" s="37"/>
      <c r="Z822" s="38" t="str">
        <f t="shared" si="97"/>
        <v/>
      </c>
    </row>
    <row r="823" spans="1:26" s="39" customFormat="1">
      <c r="A823" s="30">
        <v>820</v>
      </c>
      <c r="B823" s="31"/>
      <c r="C823" s="31"/>
      <c r="D823" s="44"/>
      <c r="E823" s="72" t="str">
        <f>IFERROR(IF(INDEX(Sheet3!$B$2:$B$8, MATCH(D823, Sheet3!$A$2:$A$8, 0)) = 0, "", INDEX(Sheet3!$B$2:$B$8, MATCH(D823, Sheet3!$A$2:$A$8, 0))), "")</f>
        <v/>
      </c>
      <c r="F823" s="31"/>
      <c r="G823" s="45"/>
      <c r="H823" s="63" t="str">
        <f>IFERROR(INDEX(Sheet3!$F$2:$F$114, MATCH(G823, Sheet3!$E$2:$E$114, 0)), "")</f>
        <v/>
      </c>
      <c r="I823" s="32"/>
      <c r="J823" s="40" t="str">
        <f t="shared" ca="1" si="95"/>
        <v/>
      </c>
      <c r="K823" s="34"/>
      <c r="L823" s="59" t="str">
        <f t="shared" ca="1" si="101"/>
        <v/>
      </c>
      <c r="M823" s="34"/>
      <c r="N823" s="47" t="str">
        <f t="shared" ca="1" si="102"/>
        <v/>
      </c>
      <c r="O823" s="75"/>
      <c r="P823" s="75"/>
      <c r="Q823" s="47" t="str">
        <f t="shared" ca="1" si="98"/>
        <v/>
      </c>
      <c r="R823" s="34"/>
      <c r="S823" s="59" t="str">
        <f t="shared" ca="1" si="99"/>
        <v/>
      </c>
      <c r="T823" s="32"/>
      <c r="U823" s="33" t="str">
        <f t="shared" ca="1" si="100"/>
        <v/>
      </c>
      <c r="V823" s="34"/>
      <c r="W823" s="35"/>
      <c r="X823" s="36" t="str">
        <f t="shared" ca="1" si="96"/>
        <v/>
      </c>
      <c r="Y823" s="37"/>
      <c r="Z823" s="38" t="str">
        <f t="shared" si="97"/>
        <v/>
      </c>
    </row>
    <row r="824" spans="1:26" s="39" customFormat="1">
      <c r="A824" s="30">
        <v>821</v>
      </c>
      <c r="B824" s="31"/>
      <c r="C824" s="31"/>
      <c r="D824" s="44"/>
      <c r="E824" s="72" t="str">
        <f>IFERROR(IF(INDEX(Sheet3!$B$2:$B$8, MATCH(D824, Sheet3!$A$2:$A$8, 0)) = 0, "", INDEX(Sheet3!$B$2:$B$8, MATCH(D824, Sheet3!$A$2:$A$8, 0))), "")</f>
        <v/>
      </c>
      <c r="F824" s="31"/>
      <c r="G824" s="45"/>
      <c r="H824" s="63" t="str">
        <f>IFERROR(INDEX(Sheet3!$F$2:$F$114, MATCH(G824, Sheet3!$E$2:$E$114, 0)), "")</f>
        <v/>
      </c>
      <c r="I824" s="32"/>
      <c r="J824" s="40" t="str">
        <f t="shared" ca="1" si="95"/>
        <v/>
      </c>
      <c r="K824" s="34"/>
      <c r="L824" s="59" t="str">
        <f t="shared" ca="1" si="101"/>
        <v/>
      </c>
      <c r="M824" s="34"/>
      <c r="N824" s="47" t="str">
        <f t="shared" ca="1" si="102"/>
        <v/>
      </c>
      <c r="O824" s="75"/>
      <c r="P824" s="75"/>
      <c r="Q824" s="47" t="str">
        <f t="shared" ca="1" si="98"/>
        <v/>
      </c>
      <c r="R824" s="34"/>
      <c r="S824" s="59" t="str">
        <f t="shared" ca="1" si="99"/>
        <v/>
      </c>
      <c r="T824" s="32"/>
      <c r="U824" s="33" t="str">
        <f t="shared" ca="1" si="100"/>
        <v/>
      </c>
      <c r="V824" s="34"/>
      <c r="W824" s="35"/>
      <c r="X824" s="36" t="str">
        <f t="shared" ca="1" si="96"/>
        <v/>
      </c>
      <c r="Y824" s="37"/>
      <c r="Z824" s="38" t="str">
        <f t="shared" si="97"/>
        <v/>
      </c>
    </row>
    <row r="825" spans="1:26" s="39" customFormat="1">
      <c r="A825" s="30">
        <v>822</v>
      </c>
      <c r="B825" s="31"/>
      <c r="C825" s="31"/>
      <c r="D825" s="44"/>
      <c r="E825" s="72" t="str">
        <f>IFERROR(IF(INDEX(Sheet3!$B$2:$B$8, MATCH(D825, Sheet3!$A$2:$A$8, 0)) = 0, "", INDEX(Sheet3!$B$2:$B$8, MATCH(D825, Sheet3!$A$2:$A$8, 0))), "")</f>
        <v/>
      </c>
      <c r="F825" s="31"/>
      <c r="G825" s="45"/>
      <c r="H825" s="63" t="str">
        <f>IFERROR(INDEX(Sheet3!$F$2:$F$114, MATCH(G825, Sheet3!$E$2:$E$114, 0)), "")</f>
        <v/>
      </c>
      <c r="I825" s="32"/>
      <c r="J825" s="40" t="str">
        <f t="shared" ca="1" si="95"/>
        <v/>
      </c>
      <c r="K825" s="34"/>
      <c r="L825" s="59" t="str">
        <f t="shared" ca="1" si="101"/>
        <v/>
      </c>
      <c r="M825" s="34"/>
      <c r="N825" s="47" t="str">
        <f t="shared" ca="1" si="102"/>
        <v/>
      </c>
      <c r="O825" s="75"/>
      <c r="P825" s="75"/>
      <c r="Q825" s="47" t="str">
        <f t="shared" ca="1" si="98"/>
        <v/>
      </c>
      <c r="R825" s="34"/>
      <c r="S825" s="59" t="str">
        <f t="shared" ca="1" si="99"/>
        <v/>
      </c>
      <c r="T825" s="32"/>
      <c r="U825" s="33" t="str">
        <f t="shared" ca="1" si="100"/>
        <v/>
      </c>
      <c r="V825" s="34"/>
      <c r="W825" s="35"/>
      <c r="X825" s="36" t="str">
        <f t="shared" ca="1" si="96"/>
        <v/>
      </c>
      <c r="Y825" s="37"/>
      <c r="Z825" s="38" t="str">
        <f t="shared" si="97"/>
        <v/>
      </c>
    </row>
    <row r="826" spans="1:26" s="39" customFormat="1">
      <c r="A826" s="30">
        <v>823</v>
      </c>
      <c r="B826" s="31"/>
      <c r="C826" s="31"/>
      <c r="D826" s="44"/>
      <c r="E826" s="72" t="str">
        <f>IFERROR(IF(INDEX(Sheet3!$B$2:$B$8, MATCH(D826, Sheet3!$A$2:$A$8, 0)) = 0, "", INDEX(Sheet3!$B$2:$B$8, MATCH(D826, Sheet3!$A$2:$A$8, 0))), "")</f>
        <v/>
      </c>
      <c r="F826" s="31"/>
      <c r="G826" s="45"/>
      <c r="H826" s="63" t="str">
        <f>IFERROR(INDEX(Sheet3!$F$2:$F$114, MATCH(G826, Sheet3!$E$2:$E$114, 0)), "")</f>
        <v/>
      </c>
      <c r="I826" s="32"/>
      <c r="J826" s="40" t="str">
        <f t="shared" ca="1" si="95"/>
        <v/>
      </c>
      <c r="K826" s="34"/>
      <c r="L826" s="59" t="str">
        <f t="shared" ca="1" si="101"/>
        <v/>
      </c>
      <c r="M826" s="34"/>
      <c r="N826" s="47" t="str">
        <f t="shared" ca="1" si="102"/>
        <v/>
      </c>
      <c r="O826" s="75"/>
      <c r="P826" s="75"/>
      <c r="Q826" s="47" t="str">
        <f t="shared" ca="1" si="98"/>
        <v/>
      </c>
      <c r="R826" s="34"/>
      <c r="S826" s="59" t="str">
        <f t="shared" ca="1" si="99"/>
        <v/>
      </c>
      <c r="T826" s="32"/>
      <c r="U826" s="33" t="str">
        <f t="shared" ca="1" si="100"/>
        <v/>
      </c>
      <c r="V826" s="34"/>
      <c r="W826" s="35"/>
      <c r="X826" s="36" t="str">
        <f t="shared" ca="1" si="96"/>
        <v/>
      </c>
      <c r="Y826" s="37"/>
      <c r="Z826" s="38" t="str">
        <f t="shared" si="97"/>
        <v/>
      </c>
    </row>
    <row r="827" spans="1:26" s="39" customFormat="1">
      <c r="A827" s="30">
        <v>824</v>
      </c>
      <c r="B827" s="31"/>
      <c r="C827" s="31"/>
      <c r="D827" s="44"/>
      <c r="E827" s="72" t="str">
        <f>IFERROR(IF(INDEX(Sheet3!$B$2:$B$8, MATCH(D827, Sheet3!$A$2:$A$8, 0)) = 0, "", INDEX(Sheet3!$B$2:$B$8, MATCH(D827, Sheet3!$A$2:$A$8, 0))), "")</f>
        <v/>
      </c>
      <c r="F827" s="31"/>
      <c r="G827" s="45"/>
      <c r="H827" s="63" t="str">
        <f>IFERROR(INDEX(Sheet3!$F$2:$F$114, MATCH(G827, Sheet3!$E$2:$E$114, 0)), "")</f>
        <v/>
      </c>
      <c r="I827" s="32"/>
      <c r="J827" s="40" t="str">
        <f t="shared" ca="1" si="95"/>
        <v/>
      </c>
      <c r="K827" s="34"/>
      <c r="L827" s="59" t="str">
        <f t="shared" ca="1" si="101"/>
        <v/>
      </c>
      <c r="M827" s="34"/>
      <c r="N827" s="47" t="str">
        <f t="shared" ca="1" si="102"/>
        <v/>
      </c>
      <c r="O827" s="75"/>
      <c r="P827" s="75"/>
      <c r="Q827" s="47" t="str">
        <f t="shared" ca="1" si="98"/>
        <v/>
      </c>
      <c r="R827" s="34"/>
      <c r="S827" s="59" t="str">
        <f t="shared" ca="1" si="99"/>
        <v/>
      </c>
      <c r="T827" s="32"/>
      <c r="U827" s="33" t="str">
        <f t="shared" ca="1" si="100"/>
        <v/>
      </c>
      <c r="V827" s="34"/>
      <c r="W827" s="35"/>
      <c r="X827" s="36" t="str">
        <f t="shared" ca="1" si="96"/>
        <v/>
      </c>
      <c r="Y827" s="37"/>
      <c r="Z827" s="38" t="str">
        <f t="shared" si="97"/>
        <v/>
      </c>
    </row>
    <row r="828" spans="1:26" s="39" customFormat="1">
      <c r="A828" s="30">
        <v>825</v>
      </c>
      <c r="B828" s="31"/>
      <c r="C828" s="31"/>
      <c r="D828" s="44"/>
      <c r="E828" s="72" t="str">
        <f>IFERROR(IF(INDEX(Sheet3!$B$2:$B$8, MATCH(D828, Sheet3!$A$2:$A$8, 0)) = 0, "", INDEX(Sheet3!$B$2:$B$8, MATCH(D828, Sheet3!$A$2:$A$8, 0))), "")</f>
        <v/>
      </c>
      <c r="F828" s="31"/>
      <c r="G828" s="45"/>
      <c r="H828" s="63" t="str">
        <f>IFERROR(INDEX(Sheet3!$F$2:$F$114, MATCH(G828, Sheet3!$E$2:$E$114, 0)), "")</f>
        <v/>
      </c>
      <c r="I828" s="32"/>
      <c r="J828" s="40" t="str">
        <f t="shared" ca="1" si="95"/>
        <v/>
      </c>
      <c r="K828" s="34"/>
      <c r="L828" s="59" t="str">
        <f t="shared" ca="1" si="101"/>
        <v/>
      </c>
      <c r="M828" s="34"/>
      <c r="N828" s="47" t="str">
        <f t="shared" ca="1" si="102"/>
        <v/>
      </c>
      <c r="O828" s="75"/>
      <c r="P828" s="75"/>
      <c r="Q828" s="47" t="str">
        <f t="shared" ca="1" si="98"/>
        <v/>
      </c>
      <c r="R828" s="34"/>
      <c r="S828" s="59" t="str">
        <f t="shared" ca="1" si="99"/>
        <v/>
      </c>
      <c r="T828" s="32"/>
      <c r="U828" s="33" t="str">
        <f t="shared" ca="1" si="100"/>
        <v/>
      </c>
      <c r="V828" s="34"/>
      <c r="W828" s="35"/>
      <c r="X828" s="36" t="str">
        <f t="shared" ca="1" si="96"/>
        <v/>
      </c>
      <c r="Y828" s="37"/>
      <c r="Z828" s="38" t="str">
        <f t="shared" si="97"/>
        <v/>
      </c>
    </row>
    <row r="829" spans="1:26" s="39" customFormat="1">
      <c r="A829" s="30">
        <v>826</v>
      </c>
      <c r="B829" s="31"/>
      <c r="C829" s="31"/>
      <c r="D829" s="44"/>
      <c r="E829" s="72" t="str">
        <f>IFERROR(IF(INDEX(Sheet3!$B$2:$B$8, MATCH(D829, Sheet3!$A$2:$A$8, 0)) = 0, "", INDEX(Sheet3!$B$2:$B$8, MATCH(D829, Sheet3!$A$2:$A$8, 0))), "")</f>
        <v/>
      </c>
      <c r="F829" s="31"/>
      <c r="G829" s="45"/>
      <c r="H829" s="63" t="str">
        <f>IFERROR(INDEX(Sheet3!$F$2:$F$114, MATCH(G829, Sheet3!$E$2:$E$114, 0)), "")</f>
        <v/>
      </c>
      <c r="I829" s="32"/>
      <c r="J829" s="40" t="str">
        <f t="shared" ca="1" si="95"/>
        <v/>
      </c>
      <c r="K829" s="34"/>
      <c r="L829" s="59" t="str">
        <f t="shared" ca="1" si="101"/>
        <v/>
      </c>
      <c r="M829" s="34"/>
      <c r="N829" s="47" t="str">
        <f t="shared" ca="1" si="102"/>
        <v/>
      </c>
      <c r="O829" s="75"/>
      <c r="P829" s="75"/>
      <c r="Q829" s="47" t="str">
        <f t="shared" ca="1" si="98"/>
        <v/>
      </c>
      <c r="R829" s="34"/>
      <c r="S829" s="59" t="str">
        <f t="shared" ca="1" si="99"/>
        <v/>
      </c>
      <c r="T829" s="32"/>
      <c r="U829" s="33" t="str">
        <f t="shared" ca="1" si="100"/>
        <v/>
      </c>
      <c r="V829" s="34"/>
      <c r="W829" s="35"/>
      <c r="X829" s="36" t="str">
        <f t="shared" ca="1" si="96"/>
        <v/>
      </c>
      <c r="Y829" s="37"/>
      <c r="Z829" s="38" t="str">
        <f t="shared" si="97"/>
        <v/>
      </c>
    </row>
    <row r="830" spans="1:26" s="39" customFormat="1">
      <c r="A830" s="30">
        <v>827</v>
      </c>
      <c r="B830" s="31"/>
      <c r="C830" s="31"/>
      <c r="D830" s="44"/>
      <c r="E830" s="72" t="str">
        <f>IFERROR(IF(INDEX(Sheet3!$B$2:$B$8, MATCH(D830, Sheet3!$A$2:$A$8, 0)) = 0, "", INDEX(Sheet3!$B$2:$B$8, MATCH(D830, Sheet3!$A$2:$A$8, 0))), "")</f>
        <v/>
      </c>
      <c r="F830" s="31"/>
      <c r="G830" s="45"/>
      <c r="H830" s="63" t="str">
        <f>IFERROR(INDEX(Sheet3!$F$2:$F$114, MATCH(G830, Sheet3!$E$2:$E$114, 0)), "")</f>
        <v/>
      </c>
      <c r="I830" s="32"/>
      <c r="J830" s="40" t="str">
        <f t="shared" ca="1" si="95"/>
        <v/>
      </c>
      <c r="K830" s="34"/>
      <c r="L830" s="59" t="str">
        <f t="shared" ca="1" si="101"/>
        <v/>
      </c>
      <c r="M830" s="34"/>
      <c r="N830" s="47" t="str">
        <f t="shared" ca="1" si="102"/>
        <v/>
      </c>
      <c r="O830" s="75"/>
      <c r="P830" s="75"/>
      <c r="Q830" s="47" t="str">
        <f t="shared" ca="1" si="98"/>
        <v/>
      </c>
      <c r="R830" s="34"/>
      <c r="S830" s="59" t="str">
        <f t="shared" ca="1" si="99"/>
        <v/>
      </c>
      <c r="T830" s="32"/>
      <c r="U830" s="33" t="str">
        <f t="shared" ca="1" si="100"/>
        <v/>
      </c>
      <c r="V830" s="34"/>
      <c r="W830" s="35"/>
      <c r="X830" s="36" t="str">
        <f t="shared" ca="1" si="96"/>
        <v/>
      </c>
      <c r="Y830" s="37"/>
      <c r="Z830" s="38" t="str">
        <f t="shared" si="97"/>
        <v/>
      </c>
    </row>
    <row r="831" spans="1:26" s="39" customFormat="1">
      <c r="A831" s="30">
        <v>828</v>
      </c>
      <c r="B831" s="31"/>
      <c r="C831" s="31"/>
      <c r="D831" s="44"/>
      <c r="E831" s="72" t="str">
        <f>IFERROR(IF(INDEX(Sheet3!$B$2:$B$8, MATCH(D831, Sheet3!$A$2:$A$8, 0)) = 0, "", INDEX(Sheet3!$B$2:$B$8, MATCH(D831, Sheet3!$A$2:$A$8, 0))), "")</f>
        <v/>
      </c>
      <c r="F831" s="31"/>
      <c r="G831" s="45"/>
      <c r="H831" s="63" t="str">
        <f>IFERROR(INDEX(Sheet3!$F$2:$F$114, MATCH(G831, Sheet3!$E$2:$E$114, 0)), "")</f>
        <v/>
      </c>
      <c r="I831" s="32"/>
      <c r="J831" s="40" t="str">
        <f t="shared" ca="1" si="95"/>
        <v/>
      </c>
      <c r="K831" s="34"/>
      <c r="L831" s="59" t="str">
        <f t="shared" ca="1" si="101"/>
        <v/>
      </c>
      <c r="M831" s="34"/>
      <c r="N831" s="47" t="str">
        <f t="shared" ca="1" si="102"/>
        <v/>
      </c>
      <c r="O831" s="75"/>
      <c r="P831" s="75"/>
      <c r="Q831" s="47" t="str">
        <f t="shared" ca="1" si="98"/>
        <v/>
      </c>
      <c r="R831" s="34"/>
      <c r="S831" s="59" t="str">
        <f t="shared" ca="1" si="99"/>
        <v/>
      </c>
      <c r="T831" s="32"/>
      <c r="U831" s="33" t="str">
        <f t="shared" ca="1" si="100"/>
        <v/>
      </c>
      <c r="V831" s="34"/>
      <c r="W831" s="35"/>
      <c r="X831" s="36" t="str">
        <f t="shared" ca="1" si="96"/>
        <v/>
      </c>
      <c r="Y831" s="37"/>
      <c r="Z831" s="38" t="str">
        <f t="shared" si="97"/>
        <v/>
      </c>
    </row>
    <row r="832" spans="1:26" s="39" customFormat="1">
      <c r="A832" s="30">
        <v>829</v>
      </c>
      <c r="B832" s="31"/>
      <c r="C832" s="31"/>
      <c r="D832" s="44"/>
      <c r="E832" s="72" t="str">
        <f>IFERROR(IF(INDEX(Sheet3!$B$2:$B$8, MATCH(D832, Sheet3!$A$2:$A$8, 0)) = 0, "", INDEX(Sheet3!$B$2:$B$8, MATCH(D832, Sheet3!$A$2:$A$8, 0))), "")</f>
        <v/>
      </c>
      <c r="F832" s="31"/>
      <c r="G832" s="45"/>
      <c r="H832" s="63" t="str">
        <f>IFERROR(INDEX(Sheet3!$F$2:$F$114, MATCH(G832, Sheet3!$E$2:$E$114, 0)), "")</f>
        <v/>
      </c>
      <c r="I832" s="32"/>
      <c r="J832" s="40" t="str">
        <f t="shared" ca="1" si="95"/>
        <v/>
      </c>
      <c r="K832" s="34"/>
      <c r="L832" s="59" t="str">
        <f t="shared" ca="1" si="101"/>
        <v/>
      </c>
      <c r="M832" s="34"/>
      <c r="N832" s="47" t="str">
        <f t="shared" ca="1" si="102"/>
        <v/>
      </c>
      <c r="O832" s="75"/>
      <c r="P832" s="75"/>
      <c r="Q832" s="47" t="str">
        <f t="shared" ca="1" si="98"/>
        <v/>
      </c>
      <c r="R832" s="34"/>
      <c r="S832" s="59" t="str">
        <f t="shared" ca="1" si="99"/>
        <v/>
      </c>
      <c r="T832" s="32"/>
      <c r="U832" s="33" t="str">
        <f t="shared" ca="1" si="100"/>
        <v/>
      </c>
      <c r="V832" s="34"/>
      <c r="W832" s="35"/>
      <c r="X832" s="36" t="str">
        <f t="shared" ca="1" si="96"/>
        <v/>
      </c>
      <c r="Y832" s="37"/>
      <c r="Z832" s="38" t="str">
        <f t="shared" si="97"/>
        <v/>
      </c>
    </row>
    <row r="833" spans="1:26" s="39" customFormat="1">
      <c r="A833" s="30">
        <v>830</v>
      </c>
      <c r="B833" s="31"/>
      <c r="C833" s="31"/>
      <c r="D833" s="44"/>
      <c r="E833" s="72" t="str">
        <f>IFERROR(IF(INDEX(Sheet3!$B$2:$B$8, MATCH(D833, Sheet3!$A$2:$A$8, 0)) = 0, "", INDEX(Sheet3!$B$2:$B$8, MATCH(D833, Sheet3!$A$2:$A$8, 0))), "")</f>
        <v/>
      </c>
      <c r="F833" s="31"/>
      <c r="G833" s="45"/>
      <c r="H833" s="63" t="str">
        <f>IFERROR(INDEX(Sheet3!$F$2:$F$114, MATCH(G833, Sheet3!$E$2:$E$114, 0)), "")</f>
        <v/>
      </c>
      <c r="I833" s="32"/>
      <c r="J833" s="40" t="str">
        <f t="shared" ca="1" si="95"/>
        <v/>
      </c>
      <c r="K833" s="34"/>
      <c r="L833" s="59" t="str">
        <f t="shared" ca="1" si="101"/>
        <v/>
      </c>
      <c r="M833" s="34"/>
      <c r="N833" s="47" t="str">
        <f t="shared" ca="1" si="102"/>
        <v/>
      </c>
      <c r="O833" s="75"/>
      <c r="P833" s="75"/>
      <c r="Q833" s="47" t="str">
        <f t="shared" ca="1" si="98"/>
        <v/>
      </c>
      <c r="R833" s="34"/>
      <c r="S833" s="59" t="str">
        <f t="shared" ca="1" si="99"/>
        <v/>
      </c>
      <c r="T833" s="32"/>
      <c r="U833" s="33" t="str">
        <f t="shared" ca="1" si="100"/>
        <v/>
      </c>
      <c r="V833" s="34"/>
      <c r="W833" s="35"/>
      <c r="X833" s="36" t="str">
        <f t="shared" ca="1" si="96"/>
        <v/>
      </c>
      <c r="Y833" s="37"/>
      <c r="Z833" s="38" t="str">
        <f t="shared" si="97"/>
        <v/>
      </c>
    </row>
    <row r="834" spans="1:26" s="39" customFormat="1">
      <c r="A834" s="30">
        <v>831</v>
      </c>
      <c r="B834" s="31"/>
      <c r="C834" s="31"/>
      <c r="D834" s="44"/>
      <c r="E834" s="72" t="str">
        <f>IFERROR(IF(INDEX(Sheet3!$B$2:$B$8, MATCH(D834, Sheet3!$A$2:$A$8, 0)) = 0, "", INDEX(Sheet3!$B$2:$B$8, MATCH(D834, Sheet3!$A$2:$A$8, 0))), "")</f>
        <v/>
      </c>
      <c r="F834" s="31"/>
      <c r="G834" s="45"/>
      <c r="H834" s="63" t="str">
        <f>IFERROR(INDEX(Sheet3!$F$2:$F$114, MATCH(G834, Sheet3!$E$2:$E$114, 0)), "")</f>
        <v/>
      </c>
      <c r="I834" s="32"/>
      <c r="J834" s="40" t="str">
        <f t="shared" ca="1" si="95"/>
        <v/>
      </c>
      <c r="K834" s="34"/>
      <c r="L834" s="59" t="str">
        <f t="shared" ca="1" si="101"/>
        <v/>
      </c>
      <c r="M834" s="34"/>
      <c r="N834" s="47" t="str">
        <f t="shared" ca="1" si="102"/>
        <v/>
      </c>
      <c r="O834" s="75"/>
      <c r="P834" s="75"/>
      <c r="Q834" s="47" t="str">
        <f t="shared" ca="1" si="98"/>
        <v/>
      </c>
      <c r="R834" s="34"/>
      <c r="S834" s="59" t="str">
        <f t="shared" ca="1" si="99"/>
        <v/>
      </c>
      <c r="T834" s="32"/>
      <c r="U834" s="33" t="str">
        <f t="shared" ca="1" si="100"/>
        <v/>
      </c>
      <c r="V834" s="34"/>
      <c r="W834" s="35"/>
      <c r="X834" s="36" t="str">
        <f t="shared" ca="1" si="96"/>
        <v/>
      </c>
      <c r="Y834" s="37"/>
      <c r="Z834" s="38" t="str">
        <f t="shared" si="97"/>
        <v/>
      </c>
    </row>
    <row r="835" spans="1:26" s="39" customFormat="1">
      <c r="A835" s="30">
        <v>832</v>
      </c>
      <c r="B835" s="31"/>
      <c r="C835" s="31"/>
      <c r="D835" s="44"/>
      <c r="E835" s="72" t="str">
        <f>IFERROR(IF(INDEX(Sheet3!$B$2:$B$8, MATCH(D835, Sheet3!$A$2:$A$8, 0)) = 0, "", INDEX(Sheet3!$B$2:$B$8, MATCH(D835, Sheet3!$A$2:$A$8, 0))), "")</f>
        <v/>
      </c>
      <c r="F835" s="31"/>
      <c r="G835" s="45"/>
      <c r="H835" s="63" t="str">
        <f>IFERROR(INDEX(Sheet3!$F$2:$F$114, MATCH(G835, Sheet3!$E$2:$E$114, 0)), "")</f>
        <v/>
      </c>
      <c r="I835" s="32"/>
      <c r="J835" s="40" t="str">
        <f t="shared" ca="1" si="95"/>
        <v/>
      </c>
      <c r="K835" s="34"/>
      <c r="L835" s="59" t="str">
        <f t="shared" ca="1" si="101"/>
        <v/>
      </c>
      <c r="M835" s="34"/>
      <c r="N835" s="47" t="str">
        <f t="shared" ca="1" si="102"/>
        <v/>
      </c>
      <c r="O835" s="75"/>
      <c r="P835" s="75"/>
      <c r="Q835" s="47" t="str">
        <f t="shared" ca="1" si="98"/>
        <v/>
      </c>
      <c r="R835" s="34"/>
      <c r="S835" s="59" t="str">
        <f t="shared" ca="1" si="99"/>
        <v/>
      </c>
      <c r="T835" s="32"/>
      <c r="U835" s="33" t="str">
        <f t="shared" ca="1" si="100"/>
        <v/>
      </c>
      <c r="V835" s="34"/>
      <c r="W835" s="35"/>
      <c r="X835" s="36" t="str">
        <f t="shared" ca="1" si="96"/>
        <v/>
      </c>
      <c r="Y835" s="37"/>
      <c r="Z835" s="38" t="str">
        <f t="shared" si="97"/>
        <v/>
      </c>
    </row>
    <row r="836" spans="1:26" s="39" customFormat="1">
      <c r="A836" s="30">
        <v>833</v>
      </c>
      <c r="B836" s="31"/>
      <c r="C836" s="31"/>
      <c r="D836" s="44"/>
      <c r="E836" s="72" t="str">
        <f>IFERROR(IF(INDEX(Sheet3!$B$2:$B$8, MATCH(D836, Sheet3!$A$2:$A$8, 0)) = 0, "", INDEX(Sheet3!$B$2:$B$8, MATCH(D836, Sheet3!$A$2:$A$8, 0))), "")</f>
        <v/>
      </c>
      <c r="F836" s="31"/>
      <c r="G836" s="45"/>
      <c r="H836" s="63" t="str">
        <f>IFERROR(INDEX(Sheet3!$F$2:$F$114, MATCH(G836, Sheet3!$E$2:$E$114, 0)), "")</f>
        <v/>
      </c>
      <c r="I836" s="32"/>
      <c r="J836" s="40" t="str">
        <f t="shared" ca="1" si="95"/>
        <v/>
      </c>
      <c r="K836" s="34"/>
      <c r="L836" s="59" t="str">
        <f t="shared" ca="1" si="101"/>
        <v/>
      </c>
      <c r="M836" s="34"/>
      <c r="N836" s="47" t="str">
        <f t="shared" ca="1" si="102"/>
        <v/>
      </c>
      <c r="O836" s="75"/>
      <c r="P836" s="75"/>
      <c r="Q836" s="47" t="str">
        <f t="shared" ca="1" si="98"/>
        <v/>
      </c>
      <c r="R836" s="34"/>
      <c r="S836" s="59" t="str">
        <f t="shared" ca="1" si="99"/>
        <v/>
      </c>
      <c r="T836" s="32"/>
      <c r="U836" s="33" t="str">
        <f t="shared" ca="1" si="100"/>
        <v/>
      </c>
      <c r="V836" s="34"/>
      <c r="W836" s="35"/>
      <c r="X836" s="36" t="str">
        <f t="shared" ca="1" si="96"/>
        <v/>
      </c>
      <c r="Y836" s="37"/>
      <c r="Z836" s="38" t="str">
        <f t="shared" si="97"/>
        <v/>
      </c>
    </row>
    <row r="837" spans="1:26" s="39" customFormat="1">
      <c r="A837" s="30">
        <v>834</v>
      </c>
      <c r="B837" s="31"/>
      <c r="C837" s="31"/>
      <c r="D837" s="44"/>
      <c r="E837" s="72" t="str">
        <f>IFERROR(IF(INDEX(Sheet3!$B$2:$B$8, MATCH(D837, Sheet3!$A$2:$A$8, 0)) = 0, "", INDEX(Sheet3!$B$2:$B$8, MATCH(D837, Sheet3!$A$2:$A$8, 0))), "")</f>
        <v/>
      </c>
      <c r="F837" s="31"/>
      <c r="G837" s="45"/>
      <c r="H837" s="63" t="str">
        <f>IFERROR(INDEX(Sheet3!$F$2:$F$114, MATCH(G837, Sheet3!$E$2:$E$114, 0)), "")</f>
        <v/>
      </c>
      <c r="I837" s="32"/>
      <c r="J837" s="40" t="str">
        <f t="shared" ca="1" si="95"/>
        <v/>
      </c>
      <c r="K837" s="34"/>
      <c r="L837" s="59" t="str">
        <f t="shared" ca="1" si="101"/>
        <v/>
      </c>
      <c r="M837" s="34"/>
      <c r="N837" s="47" t="str">
        <f t="shared" ca="1" si="102"/>
        <v/>
      </c>
      <c r="O837" s="75"/>
      <c r="P837" s="75"/>
      <c r="Q837" s="47" t="str">
        <f t="shared" ca="1" si="98"/>
        <v/>
      </c>
      <c r="R837" s="34"/>
      <c r="S837" s="59" t="str">
        <f t="shared" ca="1" si="99"/>
        <v/>
      </c>
      <c r="T837" s="32"/>
      <c r="U837" s="33" t="str">
        <f t="shared" ca="1" si="100"/>
        <v/>
      </c>
      <c r="V837" s="34"/>
      <c r="W837" s="35"/>
      <c r="X837" s="36" t="str">
        <f t="shared" ca="1" si="96"/>
        <v/>
      </c>
      <c r="Y837" s="37"/>
      <c r="Z837" s="38" t="str">
        <f t="shared" si="97"/>
        <v/>
      </c>
    </row>
    <row r="838" spans="1:26" s="39" customFormat="1">
      <c r="A838" s="30">
        <v>835</v>
      </c>
      <c r="B838" s="31"/>
      <c r="C838" s="31"/>
      <c r="D838" s="44"/>
      <c r="E838" s="72" t="str">
        <f>IFERROR(IF(INDEX(Sheet3!$B$2:$B$8, MATCH(D838, Sheet3!$A$2:$A$8, 0)) = 0, "", INDEX(Sheet3!$B$2:$B$8, MATCH(D838, Sheet3!$A$2:$A$8, 0))), "")</f>
        <v/>
      </c>
      <c r="F838" s="31"/>
      <c r="G838" s="45"/>
      <c r="H838" s="63" t="str">
        <f>IFERROR(INDEX(Sheet3!$F$2:$F$114, MATCH(G838, Sheet3!$E$2:$E$114, 0)), "")</f>
        <v/>
      </c>
      <c r="I838" s="32"/>
      <c r="J838" s="40" t="str">
        <f t="shared" ref="J838:J901" ca="1" si="103">IF(I838="","",IF(Y838&lt;&gt;"",Y838-I838,TODAY()-I838))</f>
        <v/>
      </c>
      <c r="K838" s="34"/>
      <c r="L838" s="59" t="str">
        <f t="shared" ca="1" si="101"/>
        <v/>
      </c>
      <c r="M838" s="34"/>
      <c r="N838" s="47" t="str">
        <f t="shared" ca="1" si="102"/>
        <v/>
      </c>
      <c r="O838" s="75"/>
      <c r="P838" s="75"/>
      <c r="Q838" s="47" t="str">
        <f t="shared" ca="1" si="98"/>
        <v/>
      </c>
      <c r="R838" s="34"/>
      <c r="S838" s="59" t="str">
        <f t="shared" ca="1" si="99"/>
        <v/>
      </c>
      <c r="T838" s="32"/>
      <c r="U838" s="33" t="str">
        <f t="shared" ca="1" si="100"/>
        <v/>
      </c>
      <c r="V838" s="34"/>
      <c r="W838" s="35"/>
      <c r="X838" s="36" t="str">
        <f t="shared" ref="X838:X901" ca="1" si="104">IF(I838="","",IF(Y838&lt;&gt;"","Completed",IF(TODAY()&lt;V838,"Planned",IF(TODAY()=V838,"Due","Overdue"))))</f>
        <v/>
      </c>
      <c r="Y838" s="37"/>
      <c r="Z838" s="38" t="str">
        <f t="shared" ref="Z838:Z901" si="105">IF(Y838="","",IF(Y838&lt;=V838,1,0))</f>
        <v/>
      </c>
    </row>
    <row r="839" spans="1:26" s="39" customFormat="1">
      <c r="A839" s="30">
        <v>836</v>
      </c>
      <c r="B839" s="31"/>
      <c r="C839" s="31"/>
      <c r="D839" s="44"/>
      <c r="E839" s="72" t="str">
        <f>IFERROR(IF(INDEX(Sheet3!$B$2:$B$8, MATCH(D839, Sheet3!$A$2:$A$8, 0)) = 0, "", INDEX(Sheet3!$B$2:$B$8, MATCH(D839, Sheet3!$A$2:$A$8, 0))), "")</f>
        <v/>
      </c>
      <c r="F839" s="31"/>
      <c r="G839" s="45"/>
      <c r="H839" s="63" t="str">
        <f>IFERROR(INDEX(Sheet3!$F$2:$F$114, MATCH(G839, Sheet3!$E$2:$E$114, 0)), "")</f>
        <v/>
      </c>
      <c r="I839" s="32"/>
      <c r="J839" s="40" t="str">
        <f t="shared" ca="1" si="103"/>
        <v/>
      </c>
      <c r="K839" s="34"/>
      <c r="L839" s="59" t="str">
        <f t="shared" ca="1" si="101"/>
        <v/>
      </c>
      <c r="M839" s="34"/>
      <c r="N839" s="47" t="str">
        <f t="shared" ca="1" si="102"/>
        <v/>
      </c>
      <c r="O839" s="75"/>
      <c r="P839" s="75"/>
      <c r="Q839" s="47" t="str">
        <f t="shared" ref="Q839:Q902" ca="1" si="106">IF(P839&lt;&gt;"",P839-O839,IF(O839="","",TODAY()-O839))</f>
        <v/>
      </c>
      <c r="R839" s="34"/>
      <c r="S839" s="59" t="str">
        <f t="shared" ref="S839:S902" ca="1" si="107">IF(T839&lt;&gt;"",T839-R839,IF(R839="","",TODAY()-R839))</f>
        <v/>
      </c>
      <c r="T839" s="32"/>
      <c r="U839" s="33" t="str">
        <f t="shared" ca="1" si="100"/>
        <v/>
      </c>
      <c r="V839" s="34"/>
      <c r="W839" s="35"/>
      <c r="X839" s="36" t="str">
        <f t="shared" ca="1" si="104"/>
        <v/>
      </c>
      <c r="Y839" s="37"/>
      <c r="Z839" s="38" t="str">
        <f t="shared" si="105"/>
        <v/>
      </c>
    </row>
    <row r="840" spans="1:26" s="39" customFormat="1">
      <c r="A840" s="30">
        <v>837</v>
      </c>
      <c r="B840" s="31"/>
      <c r="C840" s="31"/>
      <c r="D840" s="44"/>
      <c r="E840" s="72" t="str">
        <f>IFERROR(IF(INDEX(Sheet3!$B$2:$B$8, MATCH(D840, Sheet3!$A$2:$A$8, 0)) = 0, "", INDEX(Sheet3!$B$2:$B$8, MATCH(D840, Sheet3!$A$2:$A$8, 0))), "")</f>
        <v/>
      </c>
      <c r="F840" s="31"/>
      <c r="G840" s="45"/>
      <c r="H840" s="63" t="str">
        <f>IFERROR(INDEX(Sheet3!$F$2:$F$114, MATCH(G840, Sheet3!$E$2:$E$114, 0)), "")</f>
        <v/>
      </c>
      <c r="I840" s="32"/>
      <c r="J840" s="40" t="str">
        <f t="shared" ca="1" si="103"/>
        <v/>
      </c>
      <c r="K840" s="34"/>
      <c r="L840" s="59" t="str">
        <f t="shared" ca="1" si="101"/>
        <v/>
      </c>
      <c r="M840" s="34"/>
      <c r="N840" s="47" t="str">
        <f t="shared" ca="1" si="102"/>
        <v/>
      </c>
      <c r="O840" s="75"/>
      <c r="P840" s="75"/>
      <c r="Q840" s="47" t="str">
        <f t="shared" ca="1" si="106"/>
        <v/>
      </c>
      <c r="R840" s="34"/>
      <c r="S840" s="59" t="str">
        <f t="shared" ca="1" si="107"/>
        <v/>
      </c>
      <c r="T840" s="32"/>
      <c r="U840" s="33" t="str">
        <f t="shared" ca="1" si="100"/>
        <v/>
      </c>
      <c r="V840" s="34"/>
      <c r="W840" s="35"/>
      <c r="X840" s="36" t="str">
        <f t="shared" ca="1" si="104"/>
        <v/>
      </c>
      <c r="Y840" s="37"/>
      <c r="Z840" s="38" t="str">
        <f t="shared" si="105"/>
        <v/>
      </c>
    </row>
    <row r="841" spans="1:26" s="39" customFormat="1">
      <c r="A841" s="30">
        <v>838</v>
      </c>
      <c r="B841" s="31"/>
      <c r="C841" s="31"/>
      <c r="D841" s="44"/>
      <c r="E841" s="72" t="str">
        <f>IFERROR(IF(INDEX(Sheet3!$B$2:$B$8, MATCH(D841, Sheet3!$A$2:$A$8, 0)) = 0, "", INDEX(Sheet3!$B$2:$B$8, MATCH(D841, Sheet3!$A$2:$A$8, 0))), "")</f>
        <v/>
      </c>
      <c r="F841" s="31"/>
      <c r="G841" s="45"/>
      <c r="H841" s="63" t="str">
        <f>IFERROR(INDEX(Sheet3!$F$2:$F$114, MATCH(G841, Sheet3!$E$2:$E$114, 0)), "")</f>
        <v/>
      </c>
      <c r="I841" s="32"/>
      <c r="J841" s="40" t="str">
        <f t="shared" ca="1" si="103"/>
        <v/>
      </c>
      <c r="K841" s="34"/>
      <c r="L841" s="59" t="str">
        <f t="shared" ca="1" si="101"/>
        <v/>
      </c>
      <c r="M841" s="34"/>
      <c r="N841" s="47" t="str">
        <f t="shared" ca="1" si="102"/>
        <v/>
      </c>
      <c r="O841" s="75"/>
      <c r="P841" s="75"/>
      <c r="Q841" s="47" t="str">
        <f t="shared" ca="1" si="106"/>
        <v/>
      </c>
      <c r="R841" s="34"/>
      <c r="S841" s="59" t="str">
        <f t="shared" ca="1" si="107"/>
        <v/>
      </c>
      <c r="T841" s="32"/>
      <c r="U841" s="33" t="str">
        <f t="shared" ca="1" si="100"/>
        <v/>
      </c>
      <c r="V841" s="34"/>
      <c r="W841" s="35"/>
      <c r="X841" s="36" t="str">
        <f t="shared" ca="1" si="104"/>
        <v/>
      </c>
      <c r="Y841" s="37"/>
      <c r="Z841" s="38" t="str">
        <f t="shared" si="105"/>
        <v/>
      </c>
    </row>
    <row r="842" spans="1:26" s="39" customFormat="1">
      <c r="A842" s="30">
        <v>839</v>
      </c>
      <c r="B842" s="31"/>
      <c r="C842" s="31"/>
      <c r="D842" s="44"/>
      <c r="E842" s="72" t="str">
        <f>IFERROR(IF(INDEX(Sheet3!$B$2:$B$8, MATCH(D842, Sheet3!$A$2:$A$8, 0)) = 0, "", INDEX(Sheet3!$B$2:$B$8, MATCH(D842, Sheet3!$A$2:$A$8, 0))), "")</f>
        <v/>
      </c>
      <c r="F842" s="31"/>
      <c r="G842" s="45"/>
      <c r="H842" s="63" t="str">
        <f>IFERROR(INDEX(Sheet3!$F$2:$F$114, MATCH(G842, Sheet3!$E$2:$E$114, 0)), "")</f>
        <v/>
      </c>
      <c r="I842" s="32"/>
      <c r="J842" s="40" t="str">
        <f t="shared" ca="1" si="103"/>
        <v/>
      </c>
      <c r="K842" s="34"/>
      <c r="L842" s="59" t="str">
        <f t="shared" ca="1" si="101"/>
        <v/>
      </c>
      <c r="M842" s="34"/>
      <c r="N842" s="47" t="str">
        <f t="shared" ca="1" si="102"/>
        <v/>
      </c>
      <c r="O842" s="75"/>
      <c r="P842" s="75"/>
      <c r="Q842" s="47" t="str">
        <f t="shared" ca="1" si="106"/>
        <v/>
      </c>
      <c r="R842" s="34"/>
      <c r="S842" s="59" t="str">
        <f t="shared" ca="1" si="107"/>
        <v/>
      </c>
      <c r="T842" s="32"/>
      <c r="U842" s="33" t="str">
        <f t="shared" ref="U842:U905" ca="1" si="108">IF(T842="","",IF(Y842&lt;&gt;"",Y842-T842,TODAY()-T842))</f>
        <v/>
      </c>
      <c r="V842" s="34"/>
      <c r="W842" s="35"/>
      <c r="X842" s="36" t="str">
        <f t="shared" ca="1" si="104"/>
        <v/>
      </c>
      <c r="Y842" s="37"/>
      <c r="Z842" s="38" t="str">
        <f t="shared" si="105"/>
        <v/>
      </c>
    </row>
    <row r="843" spans="1:26" s="39" customFormat="1">
      <c r="A843" s="30">
        <v>840</v>
      </c>
      <c r="B843" s="31"/>
      <c r="C843" s="31"/>
      <c r="D843" s="44"/>
      <c r="E843" s="72" t="str">
        <f>IFERROR(IF(INDEX(Sheet3!$B$2:$B$8, MATCH(D843, Sheet3!$A$2:$A$8, 0)) = 0, "", INDEX(Sheet3!$B$2:$B$8, MATCH(D843, Sheet3!$A$2:$A$8, 0))), "")</f>
        <v/>
      </c>
      <c r="F843" s="31"/>
      <c r="G843" s="45"/>
      <c r="H843" s="63" t="str">
        <f>IFERROR(INDEX(Sheet3!$F$2:$F$114, MATCH(G843, Sheet3!$E$2:$E$114, 0)), "")</f>
        <v/>
      </c>
      <c r="I843" s="32"/>
      <c r="J843" s="40" t="str">
        <f t="shared" ca="1" si="103"/>
        <v/>
      </c>
      <c r="K843" s="34"/>
      <c r="L843" s="59" t="str">
        <f t="shared" ca="1" si="101"/>
        <v/>
      </c>
      <c r="M843" s="34"/>
      <c r="N843" s="47" t="str">
        <f t="shared" ca="1" si="102"/>
        <v/>
      </c>
      <c r="O843" s="75"/>
      <c r="P843" s="75"/>
      <c r="Q843" s="47" t="str">
        <f t="shared" ca="1" si="106"/>
        <v/>
      </c>
      <c r="R843" s="34"/>
      <c r="S843" s="59" t="str">
        <f t="shared" ca="1" si="107"/>
        <v/>
      </c>
      <c r="T843" s="32"/>
      <c r="U843" s="33" t="str">
        <f t="shared" ca="1" si="108"/>
        <v/>
      </c>
      <c r="V843" s="34"/>
      <c r="W843" s="35"/>
      <c r="X843" s="36" t="str">
        <f t="shared" ca="1" si="104"/>
        <v/>
      </c>
      <c r="Y843" s="37"/>
      <c r="Z843" s="38" t="str">
        <f t="shared" si="105"/>
        <v/>
      </c>
    </row>
    <row r="844" spans="1:26" s="39" customFormat="1">
      <c r="A844" s="30">
        <v>841</v>
      </c>
      <c r="B844" s="31"/>
      <c r="C844" s="31"/>
      <c r="D844" s="44"/>
      <c r="E844" s="72" t="str">
        <f>IFERROR(IF(INDEX(Sheet3!$B$2:$B$8, MATCH(D844, Sheet3!$A$2:$A$8, 0)) = 0, "", INDEX(Sheet3!$B$2:$B$8, MATCH(D844, Sheet3!$A$2:$A$8, 0))), "")</f>
        <v/>
      </c>
      <c r="F844" s="31"/>
      <c r="G844" s="45"/>
      <c r="H844" s="63" t="str">
        <f>IFERROR(INDEX(Sheet3!$F$2:$F$114, MATCH(G844, Sheet3!$E$2:$E$114, 0)), "")</f>
        <v/>
      </c>
      <c r="I844" s="32"/>
      <c r="J844" s="40" t="str">
        <f t="shared" ca="1" si="103"/>
        <v/>
      </c>
      <c r="K844" s="34"/>
      <c r="L844" s="59" t="str">
        <f t="shared" ca="1" si="101"/>
        <v/>
      </c>
      <c r="M844" s="34"/>
      <c r="N844" s="47" t="str">
        <f t="shared" ca="1" si="102"/>
        <v/>
      </c>
      <c r="O844" s="75"/>
      <c r="P844" s="75"/>
      <c r="Q844" s="47" t="str">
        <f t="shared" ca="1" si="106"/>
        <v/>
      </c>
      <c r="R844" s="34"/>
      <c r="S844" s="59" t="str">
        <f t="shared" ca="1" si="107"/>
        <v/>
      </c>
      <c r="T844" s="32"/>
      <c r="U844" s="33" t="str">
        <f t="shared" ca="1" si="108"/>
        <v/>
      </c>
      <c r="V844" s="34"/>
      <c r="W844" s="35"/>
      <c r="X844" s="36" t="str">
        <f t="shared" ca="1" si="104"/>
        <v/>
      </c>
      <c r="Y844" s="37"/>
      <c r="Z844" s="38" t="str">
        <f t="shared" si="105"/>
        <v/>
      </c>
    </row>
    <row r="845" spans="1:26" s="39" customFormat="1">
      <c r="A845" s="30">
        <v>842</v>
      </c>
      <c r="B845" s="31"/>
      <c r="C845" s="31"/>
      <c r="D845" s="44"/>
      <c r="E845" s="72" t="str">
        <f>IFERROR(IF(INDEX(Sheet3!$B$2:$B$8, MATCH(D845, Sheet3!$A$2:$A$8, 0)) = 0, "", INDEX(Sheet3!$B$2:$B$8, MATCH(D845, Sheet3!$A$2:$A$8, 0))), "")</f>
        <v/>
      </c>
      <c r="F845" s="31"/>
      <c r="G845" s="45"/>
      <c r="H845" s="63" t="str">
        <f>IFERROR(INDEX(Sheet3!$F$2:$F$114, MATCH(G845, Sheet3!$E$2:$E$114, 0)), "")</f>
        <v/>
      </c>
      <c r="I845" s="32"/>
      <c r="J845" s="40" t="str">
        <f t="shared" ca="1" si="103"/>
        <v/>
      </c>
      <c r="K845" s="34"/>
      <c r="L845" s="59" t="str">
        <f t="shared" ca="1" si="101"/>
        <v/>
      </c>
      <c r="M845" s="34"/>
      <c r="N845" s="47" t="str">
        <f t="shared" ca="1" si="102"/>
        <v/>
      </c>
      <c r="O845" s="75"/>
      <c r="P845" s="75"/>
      <c r="Q845" s="47" t="str">
        <f t="shared" ca="1" si="106"/>
        <v/>
      </c>
      <c r="R845" s="34"/>
      <c r="S845" s="59" t="str">
        <f t="shared" ca="1" si="107"/>
        <v/>
      </c>
      <c r="T845" s="32"/>
      <c r="U845" s="33" t="str">
        <f t="shared" ca="1" si="108"/>
        <v/>
      </c>
      <c r="V845" s="34"/>
      <c r="W845" s="35"/>
      <c r="X845" s="36" t="str">
        <f t="shared" ca="1" si="104"/>
        <v/>
      </c>
      <c r="Y845" s="37"/>
      <c r="Z845" s="38" t="str">
        <f t="shared" si="105"/>
        <v/>
      </c>
    </row>
    <row r="846" spans="1:26" s="39" customFormat="1">
      <c r="A846" s="30">
        <v>843</v>
      </c>
      <c r="B846" s="31"/>
      <c r="C846" s="31"/>
      <c r="D846" s="44"/>
      <c r="E846" s="72" t="str">
        <f>IFERROR(IF(INDEX(Sheet3!$B$2:$B$8, MATCH(D846, Sheet3!$A$2:$A$8, 0)) = 0, "", INDEX(Sheet3!$B$2:$B$8, MATCH(D846, Sheet3!$A$2:$A$8, 0))), "")</f>
        <v/>
      </c>
      <c r="F846" s="31"/>
      <c r="G846" s="45"/>
      <c r="H846" s="63" t="str">
        <f>IFERROR(INDEX(Sheet3!$F$2:$F$114, MATCH(G846, Sheet3!$E$2:$E$114, 0)), "")</f>
        <v/>
      </c>
      <c r="I846" s="32"/>
      <c r="J846" s="40" t="str">
        <f t="shared" ca="1" si="103"/>
        <v/>
      </c>
      <c r="K846" s="34"/>
      <c r="L846" s="59" t="str">
        <f t="shared" ca="1" si="101"/>
        <v/>
      </c>
      <c r="M846" s="34"/>
      <c r="N846" s="47" t="str">
        <f t="shared" ca="1" si="102"/>
        <v/>
      </c>
      <c r="O846" s="75"/>
      <c r="P846" s="75"/>
      <c r="Q846" s="47" t="str">
        <f t="shared" ca="1" si="106"/>
        <v/>
      </c>
      <c r="R846" s="34"/>
      <c r="S846" s="59" t="str">
        <f t="shared" ca="1" si="107"/>
        <v/>
      </c>
      <c r="T846" s="32"/>
      <c r="U846" s="33" t="str">
        <f t="shared" ca="1" si="108"/>
        <v/>
      </c>
      <c r="V846" s="34"/>
      <c r="W846" s="35"/>
      <c r="X846" s="36" t="str">
        <f t="shared" ca="1" si="104"/>
        <v/>
      </c>
      <c r="Y846" s="37"/>
      <c r="Z846" s="38" t="str">
        <f t="shared" si="105"/>
        <v/>
      </c>
    </row>
    <row r="847" spans="1:26" s="39" customFormat="1">
      <c r="A847" s="30">
        <v>844</v>
      </c>
      <c r="B847" s="31"/>
      <c r="C847" s="31"/>
      <c r="D847" s="44"/>
      <c r="E847" s="72" t="str">
        <f>IFERROR(IF(INDEX(Sheet3!$B$2:$B$8, MATCH(D847, Sheet3!$A$2:$A$8, 0)) = 0, "", INDEX(Sheet3!$B$2:$B$8, MATCH(D847, Sheet3!$A$2:$A$8, 0))), "")</f>
        <v/>
      </c>
      <c r="F847" s="31"/>
      <c r="G847" s="45"/>
      <c r="H847" s="63" t="str">
        <f>IFERROR(INDEX(Sheet3!$F$2:$F$114, MATCH(G847, Sheet3!$E$2:$E$114, 0)), "")</f>
        <v/>
      </c>
      <c r="I847" s="32"/>
      <c r="J847" s="40" t="str">
        <f t="shared" ca="1" si="103"/>
        <v/>
      </c>
      <c r="K847" s="34"/>
      <c r="L847" s="59" t="str">
        <f t="shared" ca="1" si="101"/>
        <v/>
      </c>
      <c r="M847" s="34"/>
      <c r="N847" s="47" t="str">
        <f t="shared" ca="1" si="102"/>
        <v/>
      </c>
      <c r="O847" s="75"/>
      <c r="P847" s="75"/>
      <c r="Q847" s="47" t="str">
        <f t="shared" ca="1" si="106"/>
        <v/>
      </c>
      <c r="R847" s="34"/>
      <c r="S847" s="59" t="str">
        <f t="shared" ca="1" si="107"/>
        <v/>
      </c>
      <c r="T847" s="32"/>
      <c r="U847" s="33" t="str">
        <f t="shared" ca="1" si="108"/>
        <v/>
      </c>
      <c r="V847" s="34"/>
      <c r="W847" s="35"/>
      <c r="X847" s="36" t="str">
        <f t="shared" ca="1" si="104"/>
        <v/>
      </c>
      <c r="Y847" s="37"/>
      <c r="Z847" s="38" t="str">
        <f t="shared" si="105"/>
        <v/>
      </c>
    </row>
    <row r="848" spans="1:26" s="39" customFormat="1">
      <c r="A848" s="30">
        <v>845</v>
      </c>
      <c r="B848" s="31"/>
      <c r="C848" s="31"/>
      <c r="D848" s="44"/>
      <c r="E848" s="72" t="str">
        <f>IFERROR(IF(INDEX(Sheet3!$B$2:$B$8, MATCH(D848, Sheet3!$A$2:$A$8, 0)) = 0, "", INDEX(Sheet3!$B$2:$B$8, MATCH(D848, Sheet3!$A$2:$A$8, 0))), "")</f>
        <v/>
      </c>
      <c r="F848" s="31"/>
      <c r="G848" s="45"/>
      <c r="H848" s="63" t="str">
        <f>IFERROR(INDEX(Sheet3!$F$2:$F$114, MATCH(G848, Sheet3!$E$2:$E$114, 0)), "")</f>
        <v/>
      </c>
      <c r="I848" s="32"/>
      <c r="J848" s="40" t="str">
        <f t="shared" ca="1" si="103"/>
        <v/>
      </c>
      <c r="K848" s="34"/>
      <c r="L848" s="59" t="str">
        <f t="shared" ca="1" si="101"/>
        <v/>
      </c>
      <c r="M848" s="34"/>
      <c r="N848" s="47" t="str">
        <f t="shared" ca="1" si="102"/>
        <v/>
      </c>
      <c r="O848" s="75"/>
      <c r="P848" s="75"/>
      <c r="Q848" s="47" t="str">
        <f t="shared" ca="1" si="106"/>
        <v/>
      </c>
      <c r="R848" s="34"/>
      <c r="S848" s="59" t="str">
        <f t="shared" ca="1" si="107"/>
        <v/>
      </c>
      <c r="T848" s="32"/>
      <c r="U848" s="33" t="str">
        <f t="shared" ca="1" si="108"/>
        <v/>
      </c>
      <c r="V848" s="34"/>
      <c r="W848" s="35"/>
      <c r="X848" s="36" t="str">
        <f t="shared" ca="1" si="104"/>
        <v/>
      </c>
      <c r="Y848" s="37"/>
      <c r="Z848" s="38" t="str">
        <f t="shared" si="105"/>
        <v/>
      </c>
    </row>
    <row r="849" spans="1:26" s="39" customFormat="1">
      <c r="A849" s="30">
        <v>846</v>
      </c>
      <c r="B849" s="31"/>
      <c r="C849" s="31"/>
      <c r="D849" s="44"/>
      <c r="E849" s="72" t="str">
        <f>IFERROR(IF(INDEX(Sheet3!$B$2:$B$8, MATCH(D849, Sheet3!$A$2:$A$8, 0)) = 0, "", INDEX(Sheet3!$B$2:$B$8, MATCH(D849, Sheet3!$A$2:$A$8, 0))), "")</f>
        <v/>
      </c>
      <c r="F849" s="31"/>
      <c r="G849" s="45"/>
      <c r="H849" s="63" t="str">
        <f>IFERROR(INDEX(Sheet3!$F$2:$F$114, MATCH(G849, Sheet3!$E$2:$E$114, 0)), "")</f>
        <v/>
      </c>
      <c r="I849" s="32"/>
      <c r="J849" s="40" t="str">
        <f t="shared" ca="1" si="103"/>
        <v/>
      </c>
      <c r="K849" s="34"/>
      <c r="L849" s="59" t="str">
        <f t="shared" ca="1" si="101"/>
        <v/>
      </c>
      <c r="M849" s="34"/>
      <c r="N849" s="47" t="str">
        <f t="shared" ca="1" si="102"/>
        <v/>
      </c>
      <c r="O849" s="75"/>
      <c r="P849" s="75"/>
      <c r="Q849" s="47" t="str">
        <f t="shared" ca="1" si="106"/>
        <v/>
      </c>
      <c r="R849" s="34"/>
      <c r="S849" s="59" t="str">
        <f t="shared" ca="1" si="107"/>
        <v/>
      </c>
      <c r="T849" s="32"/>
      <c r="U849" s="33" t="str">
        <f t="shared" ca="1" si="108"/>
        <v/>
      </c>
      <c r="V849" s="34"/>
      <c r="W849" s="35"/>
      <c r="X849" s="36" t="str">
        <f t="shared" ca="1" si="104"/>
        <v/>
      </c>
      <c r="Y849" s="37"/>
      <c r="Z849" s="38" t="str">
        <f t="shared" si="105"/>
        <v/>
      </c>
    </row>
    <row r="850" spans="1:26" s="39" customFormat="1">
      <c r="A850" s="30">
        <v>847</v>
      </c>
      <c r="B850" s="31"/>
      <c r="C850" s="31"/>
      <c r="D850" s="44"/>
      <c r="E850" s="72" t="str">
        <f>IFERROR(IF(INDEX(Sheet3!$B$2:$B$8, MATCH(D850, Sheet3!$A$2:$A$8, 0)) = 0, "", INDEX(Sheet3!$B$2:$B$8, MATCH(D850, Sheet3!$A$2:$A$8, 0))), "")</f>
        <v/>
      </c>
      <c r="F850" s="31"/>
      <c r="G850" s="45"/>
      <c r="H850" s="63" t="str">
        <f>IFERROR(INDEX(Sheet3!$F$2:$F$114, MATCH(G850, Sheet3!$E$2:$E$114, 0)), "")</f>
        <v/>
      </c>
      <c r="I850" s="32"/>
      <c r="J850" s="40" t="str">
        <f t="shared" ca="1" si="103"/>
        <v/>
      </c>
      <c r="K850" s="34"/>
      <c r="L850" s="59" t="str">
        <f t="shared" ca="1" si="101"/>
        <v/>
      </c>
      <c r="M850" s="34"/>
      <c r="N850" s="47" t="str">
        <f t="shared" ca="1" si="102"/>
        <v/>
      </c>
      <c r="O850" s="75"/>
      <c r="P850" s="75"/>
      <c r="Q850" s="47" t="str">
        <f t="shared" ca="1" si="106"/>
        <v/>
      </c>
      <c r="R850" s="34"/>
      <c r="S850" s="59" t="str">
        <f t="shared" ca="1" si="107"/>
        <v/>
      </c>
      <c r="T850" s="32"/>
      <c r="U850" s="33" t="str">
        <f t="shared" ca="1" si="108"/>
        <v/>
      </c>
      <c r="V850" s="34"/>
      <c r="W850" s="35"/>
      <c r="X850" s="36" t="str">
        <f t="shared" ca="1" si="104"/>
        <v/>
      </c>
      <c r="Y850" s="37"/>
      <c r="Z850" s="38" t="str">
        <f t="shared" si="105"/>
        <v/>
      </c>
    </row>
    <row r="851" spans="1:26" s="39" customFormat="1">
      <c r="A851" s="30">
        <v>848</v>
      </c>
      <c r="B851" s="31"/>
      <c r="C851" s="31"/>
      <c r="D851" s="44"/>
      <c r="E851" s="72" t="str">
        <f>IFERROR(IF(INDEX(Sheet3!$B$2:$B$8, MATCH(D851, Sheet3!$A$2:$A$8, 0)) = 0, "", INDEX(Sheet3!$B$2:$B$8, MATCH(D851, Sheet3!$A$2:$A$8, 0))), "")</f>
        <v/>
      </c>
      <c r="F851" s="31"/>
      <c r="G851" s="45"/>
      <c r="H851" s="63" t="str">
        <f>IFERROR(INDEX(Sheet3!$F$2:$F$114, MATCH(G851, Sheet3!$E$2:$E$114, 0)), "")</f>
        <v/>
      </c>
      <c r="I851" s="32"/>
      <c r="J851" s="40" t="str">
        <f t="shared" ca="1" si="103"/>
        <v/>
      </c>
      <c r="K851" s="34"/>
      <c r="L851" s="59" t="str">
        <f t="shared" ca="1" si="101"/>
        <v/>
      </c>
      <c r="M851" s="34"/>
      <c r="N851" s="47" t="str">
        <f t="shared" ca="1" si="102"/>
        <v/>
      </c>
      <c r="O851" s="75"/>
      <c r="P851" s="75"/>
      <c r="Q851" s="47" t="str">
        <f t="shared" ca="1" si="106"/>
        <v/>
      </c>
      <c r="R851" s="34"/>
      <c r="S851" s="59" t="str">
        <f t="shared" ca="1" si="107"/>
        <v/>
      </c>
      <c r="T851" s="32"/>
      <c r="U851" s="33" t="str">
        <f t="shared" ca="1" si="108"/>
        <v/>
      </c>
      <c r="V851" s="34"/>
      <c r="W851" s="35"/>
      <c r="X851" s="36" t="str">
        <f t="shared" ca="1" si="104"/>
        <v/>
      </c>
      <c r="Y851" s="37"/>
      <c r="Z851" s="38" t="str">
        <f t="shared" si="105"/>
        <v/>
      </c>
    </row>
    <row r="852" spans="1:26" s="39" customFormat="1">
      <c r="A852" s="30">
        <v>849</v>
      </c>
      <c r="B852" s="31"/>
      <c r="C852" s="31"/>
      <c r="D852" s="44"/>
      <c r="E852" s="72" t="str">
        <f>IFERROR(IF(INDEX(Sheet3!$B$2:$B$8, MATCH(D852, Sheet3!$A$2:$A$8, 0)) = 0, "", INDEX(Sheet3!$B$2:$B$8, MATCH(D852, Sheet3!$A$2:$A$8, 0))), "")</f>
        <v/>
      </c>
      <c r="F852" s="31"/>
      <c r="G852" s="45"/>
      <c r="H852" s="63" t="str">
        <f>IFERROR(INDEX(Sheet3!$F$2:$F$114, MATCH(G852, Sheet3!$E$2:$E$114, 0)), "")</f>
        <v/>
      </c>
      <c r="I852" s="32"/>
      <c r="J852" s="40" t="str">
        <f t="shared" ca="1" si="103"/>
        <v/>
      </c>
      <c r="K852" s="34"/>
      <c r="L852" s="59" t="str">
        <f t="shared" ca="1" si="101"/>
        <v/>
      </c>
      <c r="M852" s="34"/>
      <c r="N852" s="47" t="str">
        <f t="shared" ca="1" si="102"/>
        <v/>
      </c>
      <c r="O852" s="75"/>
      <c r="P852" s="75"/>
      <c r="Q852" s="47" t="str">
        <f t="shared" ca="1" si="106"/>
        <v/>
      </c>
      <c r="R852" s="34"/>
      <c r="S852" s="59" t="str">
        <f t="shared" ca="1" si="107"/>
        <v/>
      </c>
      <c r="T852" s="32"/>
      <c r="U852" s="33" t="str">
        <f t="shared" ca="1" si="108"/>
        <v/>
      </c>
      <c r="V852" s="34"/>
      <c r="W852" s="35"/>
      <c r="X852" s="36" t="str">
        <f t="shared" ca="1" si="104"/>
        <v/>
      </c>
      <c r="Y852" s="37"/>
      <c r="Z852" s="38" t="str">
        <f t="shared" si="105"/>
        <v/>
      </c>
    </row>
    <row r="853" spans="1:26" s="39" customFormat="1">
      <c r="A853" s="30">
        <v>850</v>
      </c>
      <c r="B853" s="31"/>
      <c r="C853" s="31"/>
      <c r="D853" s="44"/>
      <c r="E853" s="72" t="str">
        <f>IFERROR(IF(INDEX(Sheet3!$B$2:$B$8, MATCH(D853, Sheet3!$A$2:$A$8, 0)) = 0, "", INDEX(Sheet3!$B$2:$B$8, MATCH(D853, Sheet3!$A$2:$A$8, 0))), "")</f>
        <v/>
      </c>
      <c r="F853" s="31"/>
      <c r="G853" s="45"/>
      <c r="H853" s="63" t="str">
        <f>IFERROR(INDEX(Sheet3!$F$2:$F$114, MATCH(G853, Sheet3!$E$2:$E$114, 0)), "")</f>
        <v/>
      </c>
      <c r="I853" s="32"/>
      <c r="J853" s="40" t="str">
        <f t="shared" ca="1" si="103"/>
        <v/>
      </c>
      <c r="K853" s="34"/>
      <c r="L853" s="59" t="str">
        <f t="shared" ca="1" si="101"/>
        <v/>
      </c>
      <c r="M853" s="34"/>
      <c r="N853" s="47" t="str">
        <f t="shared" ca="1" si="102"/>
        <v/>
      </c>
      <c r="O853" s="75"/>
      <c r="P853" s="75"/>
      <c r="Q853" s="47" t="str">
        <f t="shared" ca="1" si="106"/>
        <v/>
      </c>
      <c r="R853" s="34"/>
      <c r="S853" s="59" t="str">
        <f t="shared" ca="1" si="107"/>
        <v/>
      </c>
      <c r="T853" s="32"/>
      <c r="U853" s="33" t="str">
        <f t="shared" ca="1" si="108"/>
        <v/>
      </c>
      <c r="V853" s="34"/>
      <c r="W853" s="35"/>
      <c r="X853" s="36" t="str">
        <f t="shared" ca="1" si="104"/>
        <v/>
      </c>
      <c r="Y853" s="37"/>
      <c r="Z853" s="38" t="str">
        <f t="shared" si="105"/>
        <v/>
      </c>
    </row>
    <row r="854" spans="1:26" s="39" customFormat="1">
      <c r="A854" s="30">
        <v>851</v>
      </c>
      <c r="B854" s="31"/>
      <c r="C854" s="31"/>
      <c r="D854" s="44"/>
      <c r="E854" s="72" t="str">
        <f>IFERROR(IF(INDEX(Sheet3!$B$2:$B$8, MATCH(D854, Sheet3!$A$2:$A$8, 0)) = 0, "", INDEX(Sheet3!$B$2:$B$8, MATCH(D854, Sheet3!$A$2:$A$8, 0))), "")</f>
        <v/>
      </c>
      <c r="F854" s="31"/>
      <c r="G854" s="45"/>
      <c r="H854" s="63" t="str">
        <f>IFERROR(INDEX(Sheet3!$F$2:$F$114, MATCH(G854, Sheet3!$E$2:$E$114, 0)), "")</f>
        <v/>
      </c>
      <c r="I854" s="32"/>
      <c r="J854" s="40" t="str">
        <f t="shared" ca="1" si="103"/>
        <v/>
      </c>
      <c r="K854" s="34"/>
      <c r="L854" s="59" t="str">
        <f t="shared" ca="1" si="101"/>
        <v/>
      </c>
      <c r="M854" s="34"/>
      <c r="N854" s="47" t="str">
        <f t="shared" ca="1" si="102"/>
        <v/>
      </c>
      <c r="O854" s="75"/>
      <c r="P854" s="75"/>
      <c r="Q854" s="47" t="str">
        <f t="shared" ca="1" si="106"/>
        <v/>
      </c>
      <c r="R854" s="34"/>
      <c r="S854" s="59" t="str">
        <f t="shared" ca="1" si="107"/>
        <v/>
      </c>
      <c r="T854" s="32"/>
      <c r="U854" s="33" t="str">
        <f t="shared" ca="1" si="108"/>
        <v/>
      </c>
      <c r="V854" s="34"/>
      <c r="W854" s="35"/>
      <c r="X854" s="36" t="str">
        <f t="shared" ca="1" si="104"/>
        <v/>
      </c>
      <c r="Y854" s="37"/>
      <c r="Z854" s="38" t="str">
        <f t="shared" si="105"/>
        <v/>
      </c>
    </row>
    <row r="855" spans="1:26" s="39" customFormat="1">
      <c r="A855" s="30">
        <v>852</v>
      </c>
      <c r="B855" s="31"/>
      <c r="C855" s="31"/>
      <c r="D855" s="44"/>
      <c r="E855" s="72" t="str">
        <f>IFERROR(IF(INDEX(Sheet3!$B$2:$B$8, MATCH(D855, Sheet3!$A$2:$A$8, 0)) = 0, "", INDEX(Sheet3!$B$2:$B$8, MATCH(D855, Sheet3!$A$2:$A$8, 0))), "")</f>
        <v/>
      </c>
      <c r="F855" s="31"/>
      <c r="G855" s="45"/>
      <c r="H855" s="63" t="str">
        <f>IFERROR(INDEX(Sheet3!$F$2:$F$114, MATCH(G855, Sheet3!$E$2:$E$114, 0)), "")</f>
        <v/>
      </c>
      <c r="I855" s="32"/>
      <c r="J855" s="40" t="str">
        <f t="shared" ca="1" si="103"/>
        <v/>
      </c>
      <c r="K855" s="34"/>
      <c r="L855" s="59" t="str">
        <f t="shared" ca="1" si="101"/>
        <v/>
      </c>
      <c r="M855" s="34"/>
      <c r="N855" s="47" t="str">
        <f t="shared" ca="1" si="102"/>
        <v/>
      </c>
      <c r="O855" s="75"/>
      <c r="P855" s="75"/>
      <c r="Q855" s="47" t="str">
        <f t="shared" ca="1" si="106"/>
        <v/>
      </c>
      <c r="R855" s="34"/>
      <c r="S855" s="59" t="str">
        <f t="shared" ca="1" si="107"/>
        <v/>
      </c>
      <c r="T855" s="32"/>
      <c r="U855" s="33" t="str">
        <f t="shared" ca="1" si="108"/>
        <v/>
      </c>
      <c r="V855" s="34"/>
      <c r="W855" s="35"/>
      <c r="X855" s="36" t="str">
        <f t="shared" ca="1" si="104"/>
        <v/>
      </c>
      <c r="Y855" s="37"/>
      <c r="Z855" s="38" t="str">
        <f t="shared" si="105"/>
        <v/>
      </c>
    </row>
    <row r="856" spans="1:26" s="39" customFormat="1">
      <c r="A856" s="30">
        <v>853</v>
      </c>
      <c r="B856" s="31"/>
      <c r="C856" s="31"/>
      <c r="D856" s="44"/>
      <c r="E856" s="72" t="str">
        <f>IFERROR(IF(INDEX(Sheet3!$B$2:$B$8, MATCH(D856, Sheet3!$A$2:$A$8, 0)) = 0, "", INDEX(Sheet3!$B$2:$B$8, MATCH(D856, Sheet3!$A$2:$A$8, 0))), "")</f>
        <v/>
      </c>
      <c r="F856" s="31"/>
      <c r="G856" s="45"/>
      <c r="H856" s="63" t="str">
        <f>IFERROR(INDEX(Sheet3!$F$2:$F$114, MATCH(G856, Sheet3!$E$2:$E$114, 0)), "")</f>
        <v/>
      </c>
      <c r="I856" s="32"/>
      <c r="J856" s="40" t="str">
        <f t="shared" ca="1" si="103"/>
        <v/>
      </c>
      <c r="K856" s="34"/>
      <c r="L856" s="59" t="str">
        <f t="shared" ca="1" si="101"/>
        <v/>
      </c>
      <c r="M856" s="34"/>
      <c r="N856" s="47" t="str">
        <f t="shared" ca="1" si="102"/>
        <v/>
      </c>
      <c r="O856" s="75"/>
      <c r="P856" s="75"/>
      <c r="Q856" s="47" t="str">
        <f t="shared" ca="1" si="106"/>
        <v/>
      </c>
      <c r="R856" s="34"/>
      <c r="S856" s="59" t="str">
        <f t="shared" ca="1" si="107"/>
        <v/>
      </c>
      <c r="T856" s="32"/>
      <c r="U856" s="33" t="str">
        <f t="shared" ca="1" si="108"/>
        <v/>
      </c>
      <c r="V856" s="34"/>
      <c r="W856" s="35"/>
      <c r="X856" s="36" t="str">
        <f t="shared" ca="1" si="104"/>
        <v/>
      </c>
      <c r="Y856" s="37"/>
      <c r="Z856" s="38" t="str">
        <f t="shared" si="105"/>
        <v/>
      </c>
    </row>
    <row r="857" spans="1:26" s="39" customFormat="1">
      <c r="A857" s="30">
        <v>854</v>
      </c>
      <c r="B857" s="31"/>
      <c r="C857" s="31"/>
      <c r="D857" s="44"/>
      <c r="E857" s="72" t="str">
        <f>IFERROR(IF(INDEX(Sheet3!$B$2:$B$8, MATCH(D857, Sheet3!$A$2:$A$8, 0)) = 0, "", INDEX(Sheet3!$B$2:$B$8, MATCH(D857, Sheet3!$A$2:$A$8, 0))), "")</f>
        <v/>
      </c>
      <c r="F857" s="31"/>
      <c r="G857" s="45"/>
      <c r="H857" s="63" t="str">
        <f>IFERROR(INDEX(Sheet3!$F$2:$F$114, MATCH(G857, Sheet3!$E$2:$E$114, 0)), "")</f>
        <v/>
      </c>
      <c r="I857" s="32"/>
      <c r="J857" s="40" t="str">
        <f t="shared" ca="1" si="103"/>
        <v/>
      </c>
      <c r="K857" s="34"/>
      <c r="L857" s="59" t="str">
        <f t="shared" ca="1" si="101"/>
        <v/>
      </c>
      <c r="M857" s="34"/>
      <c r="N857" s="47" t="str">
        <f t="shared" ca="1" si="102"/>
        <v/>
      </c>
      <c r="O857" s="75"/>
      <c r="P857" s="75"/>
      <c r="Q857" s="47" t="str">
        <f t="shared" ca="1" si="106"/>
        <v/>
      </c>
      <c r="R857" s="34"/>
      <c r="S857" s="59" t="str">
        <f t="shared" ca="1" si="107"/>
        <v/>
      </c>
      <c r="T857" s="32"/>
      <c r="U857" s="33" t="str">
        <f t="shared" ca="1" si="108"/>
        <v/>
      </c>
      <c r="V857" s="34"/>
      <c r="W857" s="35"/>
      <c r="X857" s="36" t="str">
        <f t="shared" ca="1" si="104"/>
        <v/>
      </c>
      <c r="Y857" s="37"/>
      <c r="Z857" s="38" t="str">
        <f t="shared" si="105"/>
        <v/>
      </c>
    </row>
    <row r="858" spans="1:26" s="39" customFormat="1">
      <c r="A858" s="30">
        <v>855</v>
      </c>
      <c r="B858" s="31"/>
      <c r="C858" s="31"/>
      <c r="D858" s="44"/>
      <c r="E858" s="72" t="str">
        <f>IFERROR(IF(INDEX(Sheet3!$B$2:$B$8, MATCH(D858, Sheet3!$A$2:$A$8, 0)) = 0, "", INDEX(Sheet3!$B$2:$B$8, MATCH(D858, Sheet3!$A$2:$A$8, 0))), "")</f>
        <v/>
      </c>
      <c r="F858" s="31"/>
      <c r="G858" s="45"/>
      <c r="H858" s="63" t="str">
        <f>IFERROR(INDEX(Sheet3!$F$2:$F$114, MATCH(G858, Sheet3!$E$2:$E$114, 0)), "")</f>
        <v/>
      </c>
      <c r="I858" s="32"/>
      <c r="J858" s="40" t="str">
        <f t="shared" ca="1" si="103"/>
        <v/>
      </c>
      <c r="K858" s="34"/>
      <c r="L858" s="59" t="str">
        <f t="shared" ca="1" si="101"/>
        <v/>
      </c>
      <c r="M858" s="34"/>
      <c r="N858" s="47" t="str">
        <f t="shared" ca="1" si="102"/>
        <v/>
      </c>
      <c r="O858" s="75"/>
      <c r="P858" s="75"/>
      <c r="Q858" s="47" t="str">
        <f t="shared" ca="1" si="106"/>
        <v/>
      </c>
      <c r="R858" s="34"/>
      <c r="S858" s="59" t="str">
        <f t="shared" ca="1" si="107"/>
        <v/>
      </c>
      <c r="T858" s="32"/>
      <c r="U858" s="33" t="str">
        <f t="shared" ca="1" si="108"/>
        <v/>
      </c>
      <c r="V858" s="34"/>
      <c r="W858" s="35"/>
      <c r="X858" s="36" t="str">
        <f t="shared" ca="1" si="104"/>
        <v/>
      </c>
      <c r="Y858" s="37"/>
      <c r="Z858" s="38" t="str">
        <f t="shared" si="105"/>
        <v/>
      </c>
    </row>
    <row r="859" spans="1:26" s="39" customFormat="1">
      <c r="A859" s="30">
        <v>856</v>
      </c>
      <c r="B859" s="31"/>
      <c r="C859" s="31"/>
      <c r="D859" s="44"/>
      <c r="E859" s="72" t="str">
        <f>IFERROR(IF(INDEX(Sheet3!$B$2:$B$8, MATCH(D859, Sheet3!$A$2:$A$8, 0)) = 0, "", INDEX(Sheet3!$B$2:$B$8, MATCH(D859, Sheet3!$A$2:$A$8, 0))), "")</f>
        <v/>
      </c>
      <c r="F859" s="31"/>
      <c r="G859" s="45"/>
      <c r="H859" s="63" t="str">
        <f>IFERROR(INDEX(Sheet3!$F$2:$F$114, MATCH(G859, Sheet3!$E$2:$E$114, 0)), "")</f>
        <v/>
      </c>
      <c r="I859" s="32"/>
      <c r="J859" s="40" t="str">
        <f t="shared" ca="1" si="103"/>
        <v/>
      </c>
      <c r="K859" s="34"/>
      <c r="L859" s="59" t="str">
        <f t="shared" ref="L859:L922" ca="1" si="109">IF(K859&lt;&gt;"",K859-I859,IF(I859="","",TODAY()-I859))</f>
        <v/>
      </c>
      <c r="M859" s="34"/>
      <c r="N859" s="47" t="str">
        <f t="shared" ref="N859:N922" ca="1" si="110">IF(M859&lt;&gt;"",M859-K859,IF(K859="","",TODAY()-K859))</f>
        <v/>
      </c>
      <c r="O859" s="75"/>
      <c r="P859" s="75"/>
      <c r="Q859" s="47" t="str">
        <f t="shared" ca="1" si="106"/>
        <v/>
      </c>
      <c r="R859" s="34"/>
      <c r="S859" s="59" t="str">
        <f t="shared" ca="1" si="107"/>
        <v/>
      </c>
      <c r="T859" s="32"/>
      <c r="U859" s="33" t="str">
        <f t="shared" ca="1" si="108"/>
        <v/>
      </c>
      <c r="V859" s="34"/>
      <c r="W859" s="35"/>
      <c r="X859" s="36" t="str">
        <f t="shared" ca="1" si="104"/>
        <v/>
      </c>
      <c r="Y859" s="37"/>
      <c r="Z859" s="38" t="str">
        <f t="shared" si="105"/>
        <v/>
      </c>
    </row>
    <row r="860" spans="1:26" s="39" customFormat="1">
      <c r="A860" s="30">
        <v>857</v>
      </c>
      <c r="B860" s="31"/>
      <c r="C860" s="31"/>
      <c r="D860" s="44"/>
      <c r="E860" s="72" t="str">
        <f>IFERROR(IF(INDEX(Sheet3!$B$2:$B$8, MATCH(D860, Sheet3!$A$2:$A$8, 0)) = 0, "", INDEX(Sheet3!$B$2:$B$8, MATCH(D860, Sheet3!$A$2:$A$8, 0))), "")</f>
        <v/>
      </c>
      <c r="F860" s="31"/>
      <c r="G860" s="45"/>
      <c r="H860" s="63" t="str">
        <f>IFERROR(INDEX(Sheet3!$F$2:$F$114, MATCH(G860, Sheet3!$E$2:$E$114, 0)), "")</f>
        <v/>
      </c>
      <c r="I860" s="32"/>
      <c r="J860" s="40" t="str">
        <f t="shared" ca="1" si="103"/>
        <v/>
      </c>
      <c r="K860" s="34"/>
      <c r="L860" s="59" t="str">
        <f t="shared" ca="1" si="109"/>
        <v/>
      </c>
      <c r="M860" s="34"/>
      <c r="N860" s="47" t="str">
        <f t="shared" ca="1" si="110"/>
        <v/>
      </c>
      <c r="O860" s="75"/>
      <c r="P860" s="75"/>
      <c r="Q860" s="47" t="str">
        <f t="shared" ca="1" si="106"/>
        <v/>
      </c>
      <c r="R860" s="34"/>
      <c r="S860" s="59" t="str">
        <f t="shared" ca="1" si="107"/>
        <v/>
      </c>
      <c r="T860" s="32"/>
      <c r="U860" s="33" t="str">
        <f t="shared" ca="1" si="108"/>
        <v/>
      </c>
      <c r="V860" s="34"/>
      <c r="W860" s="35"/>
      <c r="X860" s="36" t="str">
        <f t="shared" ca="1" si="104"/>
        <v/>
      </c>
      <c r="Y860" s="37"/>
      <c r="Z860" s="38" t="str">
        <f t="shared" si="105"/>
        <v/>
      </c>
    </row>
    <row r="861" spans="1:26" s="39" customFormat="1">
      <c r="A861" s="30">
        <v>858</v>
      </c>
      <c r="B861" s="31"/>
      <c r="C861" s="31"/>
      <c r="D861" s="44"/>
      <c r="E861" s="72" t="str">
        <f>IFERROR(IF(INDEX(Sheet3!$B$2:$B$8, MATCH(D861, Sheet3!$A$2:$A$8, 0)) = 0, "", INDEX(Sheet3!$B$2:$B$8, MATCH(D861, Sheet3!$A$2:$A$8, 0))), "")</f>
        <v/>
      </c>
      <c r="F861" s="31"/>
      <c r="G861" s="45"/>
      <c r="H861" s="63" t="str">
        <f>IFERROR(INDEX(Sheet3!$F$2:$F$114, MATCH(G861, Sheet3!$E$2:$E$114, 0)), "")</f>
        <v/>
      </c>
      <c r="I861" s="32"/>
      <c r="J861" s="40" t="str">
        <f t="shared" ca="1" si="103"/>
        <v/>
      </c>
      <c r="K861" s="34"/>
      <c r="L861" s="59" t="str">
        <f t="shared" ca="1" si="109"/>
        <v/>
      </c>
      <c r="M861" s="34"/>
      <c r="N861" s="47" t="str">
        <f t="shared" ca="1" si="110"/>
        <v/>
      </c>
      <c r="O861" s="75"/>
      <c r="P861" s="75"/>
      <c r="Q861" s="47" t="str">
        <f t="shared" ca="1" si="106"/>
        <v/>
      </c>
      <c r="R861" s="34"/>
      <c r="S861" s="59" t="str">
        <f t="shared" ca="1" si="107"/>
        <v/>
      </c>
      <c r="T861" s="32"/>
      <c r="U861" s="33" t="str">
        <f t="shared" ca="1" si="108"/>
        <v/>
      </c>
      <c r="V861" s="34"/>
      <c r="W861" s="35"/>
      <c r="X861" s="36" t="str">
        <f t="shared" ca="1" si="104"/>
        <v/>
      </c>
      <c r="Y861" s="37"/>
      <c r="Z861" s="38" t="str">
        <f t="shared" si="105"/>
        <v/>
      </c>
    </row>
    <row r="862" spans="1:26" s="39" customFormat="1">
      <c r="A862" s="30">
        <v>859</v>
      </c>
      <c r="B862" s="31"/>
      <c r="C862" s="31"/>
      <c r="D862" s="44"/>
      <c r="E862" s="72" t="str">
        <f>IFERROR(IF(INDEX(Sheet3!$B$2:$B$8, MATCH(D862, Sheet3!$A$2:$A$8, 0)) = 0, "", INDEX(Sheet3!$B$2:$B$8, MATCH(D862, Sheet3!$A$2:$A$8, 0))), "")</f>
        <v/>
      </c>
      <c r="F862" s="31"/>
      <c r="G862" s="45"/>
      <c r="H862" s="63" t="str">
        <f>IFERROR(INDEX(Sheet3!$F$2:$F$114, MATCH(G862, Sheet3!$E$2:$E$114, 0)), "")</f>
        <v/>
      </c>
      <c r="I862" s="32"/>
      <c r="J862" s="40" t="str">
        <f t="shared" ca="1" si="103"/>
        <v/>
      </c>
      <c r="K862" s="34"/>
      <c r="L862" s="59" t="str">
        <f t="shared" ca="1" si="109"/>
        <v/>
      </c>
      <c r="M862" s="34"/>
      <c r="N862" s="47" t="str">
        <f t="shared" ca="1" si="110"/>
        <v/>
      </c>
      <c r="O862" s="75"/>
      <c r="P862" s="75"/>
      <c r="Q862" s="47" t="str">
        <f t="shared" ca="1" si="106"/>
        <v/>
      </c>
      <c r="R862" s="34"/>
      <c r="S862" s="59" t="str">
        <f t="shared" ca="1" si="107"/>
        <v/>
      </c>
      <c r="T862" s="32"/>
      <c r="U862" s="33" t="str">
        <f t="shared" ca="1" si="108"/>
        <v/>
      </c>
      <c r="V862" s="34"/>
      <c r="W862" s="35"/>
      <c r="X862" s="36" t="str">
        <f t="shared" ca="1" si="104"/>
        <v/>
      </c>
      <c r="Y862" s="37"/>
      <c r="Z862" s="38" t="str">
        <f t="shared" si="105"/>
        <v/>
      </c>
    </row>
    <row r="863" spans="1:26" s="39" customFormat="1">
      <c r="A863" s="30">
        <v>860</v>
      </c>
      <c r="B863" s="31"/>
      <c r="C863" s="31"/>
      <c r="D863" s="44"/>
      <c r="E863" s="72" t="str">
        <f>IFERROR(IF(INDEX(Sheet3!$B$2:$B$8, MATCH(D863, Sheet3!$A$2:$A$8, 0)) = 0, "", INDEX(Sheet3!$B$2:$B$8, MATCH(D863, Sheet3!$A$2:$A$8, 0))), "")</f>
        <v/>
      </c>
      <c r="F863" s="31"/>
      <c r="G863" s="45"/>
      <c r="H863" s="63" t="str">
        <f>IFERROR(INDEX(Sheet3!$F$2:$F$114, MATCH(G863, Sheet3!$E$2:$E$114, 0)), "")</f>
        <v/>
      </c>
      <c r="I863" s="32"/>
      <c r="J863" s="40" t="str">
        <f t="shared" ca="1" si="103"/>
        <v/>
      </c>
      <c r="K863" s="34"/>
      <c r="L863" s="59" t="str">
        <f t="shared" ca="1" si="109"/>
        <v/>
      </c>
      <c r="M863" s="34"/>
      <c r="N863" s="47" t="str">
        <f t="shared" ca="1" si="110"/>
        <v/>
      </c>
      <c r="O863" s="75"/>
      <c r="P863" s="75"/>
      <c r="Q863" s="47" t="str">
        <f t="shared" ca="1" si="106"/>
        <v/>
      </c>
      <c r="R863" s="34"/>
      <c r="S863" s="59" t="str">
        <f t="shared" ca="1" si="107"/>
        <v/>
      </c>
      <c r="T863" s="32"/>
      <c r="U863" s="33" t="str">
        <f t="shared" ca="1" si="108"/>
        <v/>
      </c>
      <c r="V863" s="34"/>
      <c r="W863" s="35"/>
      <c r="X863" s="36" t="str">
        <f t="shared" ca="1" si="104"/>
        <v/>
      </c>
      <c r="Y863" s="37"/>
      <c r="Z863" s="38" t="str">
        <f t="shared" si="105"/>
        <v/>
      </c>
    </row>
    <row r="864" spans="1:26" s="39" customFormat="1">
      <c r="A864" s="30">
        <v>861</v>
      </c>
      <c r="B864" s="31"/>
      <c r="C864" s="31"/>
      <c r="D864" s="44"/>
      <c r="E864" s="72" t="str">
        <f>IFERROR(IF(INDEX(Sheet3!$B$2:$B$8, MATCH(D864, Sheet3!$A$2:$A$8, 0)) = 0, "", INDEX(Sheet3!$B$2:$B$8, MATCH(D864, Sheet3!$A$2:$A$8, 0))), "")</f>
        <v/>
      </c>
      <c r="F864" s="31"/>
      <c r="G864" s="45"/>
      <c r="H864" s="63" t="str">
        <f>IFERROR(INDEX(Sheet3!$F$2:$F$114, MATCH(G864, Sheet3!$E$2:$E$114, 0)), "")</f>
        <v/>
      </c>
      <c r="I864" s="32"/>
      <c r="J864" s="40" t="str">
        <f t="shared" ca="1" si="103"/>
        <v/>
      </c>
      <c r="K864" s="34"/>
      <c r="L864" s="59" t="str">
        <f t="shared" ca="1" si="109"/>
        <v/>
      </c>
      <c r="M864" s="34"/>
      <c r="N864" s="47" t="str">
        <f t="shared" ca="1" si="110"/>
        <v/>
      </c>
      <c r="O864" s="75"/>
      <c r="P864" s="75"/>
      <c r="Q864" s="47" t="str">
        <f t="shared" ca="1" si="106"/>
        <v/>
      </c>
      <c r="R864" s="34"/>
      <c r="S864" s="59" t="str">
        <f t="shared" ca="1" si="107"/>
        <v/>
      </c>
      <c r="T864" s="32"/>
      <c r="U864" s="33" t="str">
        <f t="shared" ca="1" si="108"/>
        <v/>
      </c>
      <c r="V864" s="34"/>
      <c r="W864" s="35"/>
      <c r="X864" s="36" t="str">
        <f t="shared" ca="1" si="104"/>
        <v/>
      </c>
      <c r="Y864" s="37"/>
      <c r="Z864" s="38" t="str">
        <f t="shared" si="105"/>
        <v/>
      </c>
    </row>
    <row r="865" spans="1:26" s="39" customFormat="1">
      <c r="A865" s="30">
        <v>862</v>
      </c>
      <c r="B865" s="31"/>
      <c r="C865" s="31"/>
      <c r="D865" s="44"/>
      <c r="E865" s="72" t="str">
        <f>IFERROR(IF(INDEX(Sheet3!$B$2:$B$8, MATCH(D865, Sheet3!$A$2:$A$8, 0)) = 0, "", INDEX(Sheet3!$B$2:$B$8, MATCH(D865, Sheet3!$A$2:$A$8, 0))), "")</f>
        <v/>
      </c>
      <c r="F865" s="31"/>
      <c r="G865" s="45"/>
      <c r="H865" s="63" t="str">
        <f>IFERROR(INDEX(Sheet3!$F$2:$F$114, MATCH(G865, Sheet3!$E$2:$E$114, 0)), "")</f>
        <v/>
      </c>
      <c r="I865" s="32"/>
      <c r="J865" s="40" t="str">
        <f t="shared" ca="1" si="103"/>
        <v/>
      </c>
      <c r="K865" s="34"/>
      <c r="L865" s="59" t="str">
        <f t="shared" ca="1" si="109"/>
        <v/>
      </c>
      <c r="M865" s="34"/>
      <c r="N865" s="47" t="str">
        <f t="shared" ca="1" si="110"/>
        <v/>
      </c>
      <c r="O865" s="75"/>
      <c r="P865" s="75"/>
      <c r="Q865" s="47" t="str">
        <f t="shared" ca="1" si="106"/>
        <v/>
      </c>
      <c r="R865" s="34"/>
      <c r="S865" s="59" t="str">
        <f t="shared" ca="1" si="107"/>
        <v/>
      </c>
      <c r="T865" s="32"/>
      <c r="U865" s="33" t="str">
        <f t="shared" ca="1" si="108"/>
        <v/>
      </c>
      <c r="V865" s="34"/>
      <c r="W865" s="35"/>
      <c r="X865" s="36" t="str">
        <f t="shared" ca="1" si="104"/>
        <v/>
      </c>
      <c r="Y865" s="37"/>
      <c r="Z865" s="38" t="str">
        <f t="shared" si="105"/>
        <v/>
      </c>
    </row>
    <row r="866" spans="1:26" s="39" customFormat="1">
      <c r="A866" s="30">
        <v>863</v>
      </c>
      <c r="B866" s="31"/>
      <c r="C866" s="31"/>
      <c r="D866" s="44"/>
      <c r="E866" s="72" t="str">
        <f>IFERROR(IF(INDEX(Sheet3!$B$2:$B$8, MATCH(D866, Sheet3!$A$2:$A$8, 0)) = 0, "", INDEX(Sheet3!$B$2:$B$8, MATCH(D866, Sheet3!$A$2:$A$8, 0))), "")</f>
        <v/>
      </c>
      <c r="F866" s="31"/>
      <c r="G866" s="45"/>
      <c r="H866" s="63" t="str">
        <f>IFERROR(INDEX(Sheet3!$F$2:$F$114, MATCH(G866, Sheet3!$E$2:$E$114, 0)), "")</f>
        <v/>
      </c>
      <c r="I866" s="32"/>
      <c r="J866" s="40" t="str">
        <f t="shared" ca="1" si="103"/>
        <v/>
      </c>
      <c r="K866" s="34"/>
      <c r="L866" s="59" t="str">
        <f t="shared" ca="1" si="109"/>
        <v/>
      </c>
      <c r="M866" s="34"/>
      <c r="N866" s="47" t="str">
        <f t="shared" ca="1" si="110"/>
        <v/>
      </c>
      <c r="O866" s="75"/>
      <c r="P866" s="75"/>
      <c r="Q866" s="47" t="str">
        <f t="shared" ca="1" si="106"/>
        <v/>
      </c>
      <c r="R866" s="34"/>
      <c r="S866" s="59" t="str">
        <f t="shared" ca="1" si="107"/>
        <v/>
      </c>
      <c r="T866" s="32"/>
      <c r="U866" s="33" t="str">
        <f t="shared" ca="1" si="108"/>
        <v/>
      </c>
      <c r="V866" s="34"/>
      <c r="W866" s="35"/>
      <c r="X866" s="36" t="str">
        <f t="shared" ca="1" si="104"/>
        <v/>
      </c>
      <c r="Y866" s="37"/>
      <c r="Z866" s="38" t="str">
        <f t="shared" si="105"/>
        <v/>
      </c>
    </row>
    <row r="867" spans="1:26" s="39" customFormat="1">
      <c r="A867" s="30">
        <v>864</v>
      </c>
      <c r="B867" s="31"/>
      <c r="C867" s="31"/>
      <c r="D867" s="44"/>
      <c r="E867" s="72" t="str">
        <f>IFERROR(IF(INDEX(Sheet3!$B$2:$B$8, MATCH(D867, Sheet3!$A$2:$A$8, 0)) = 0, "", INDEX(Sheet3!$B$2:$B$8, MATCH(D867, Sheet3!$A$2:$A$8, 0))), "")</f>
        <v/>
      </c>
      <c r="F867" s="31"/>
      <c r="G867" s="45"/>
      <c r="H867" s="63" t="str">
        <f>IFERROR(INDEX(Sheet3!$F$2:$F$114, MATCH(G867, Sheet3!$E$2:$E$114, 0)), "")</f>
        <v/>
      </c>
      <c r="I867" s="32"/>
      <c r="J867" s="40" t="str">
        <f t="shared" ca="1" si="103"/>
        <v/>
      </c>
      <c r="K867" s="34"/>
      <c r="L867" s="59" t="str">
        <f t="shared" ca="1" si="109"/>
        <v/>
      </c>
      <c r="M867" s="34"/>
      <c r="N867" s="47" t="str">
        <f t="shared" ca="1" si="110"/>
        <v/>
      </c>
      <c r="O867" s="75"/>
      <c r="P867" s="75"/>
      <c r="Q867" s="47" t="str">
        <f t="shared" ca="1" si="106"/>
        <v/>
      </c>
      <c r="R867" s="34"/>
      <c r="S867" s="59" t="str">
        <f t="shared" ca="1" si="107"/>
        <v/>
      </c>
      <c r="T867" s="32"/>
      <c r="U867" s="33" t="str">
        <f t="shared" ca="1" si="108"/>
        <v/>
      </c>
      <c r="V867" s="34"/>
      <c r="W867" s="35"/>
      <c r="X867" s="36" t="str">
        <f t="shared" ca="1" si="104"/>
        <v/>
      </c>
      <c r="Y867" s="37"/>
      <c r="Z867" s="38" t="str">
        <f t="shared" si="105"/>
        <v/>
      </c>
    </row>
    <row r="868" spans="1:26" s="39" customFormat="1">
      <c r="A868" s="30">
        <v>865</v>
      </c>
      <c r="B868" s="31"/>
      <c r="C868" s="31"/>
      <c r="D868" s="44"/>
      <c r="E868" s="72" t="str">
        <f>IFERROR(IF(INDEX(Sheet3!$B$2:$B$8, MATCH(D868, Sheet3!$A$2:$A$8, 0)) = 0, "", INDEX(Sheet3!$B$2:$B$8, MATCH(D868, Sheet3!$A$2:$A$8, 0))), "")</f>
        <v/>
      </c>
      <c r="F868" s="31"/>
      <c r="G868" s="45"/>
      <c r="H868" s="63" t="str">
        <f>IFERROR(INDEX(Sheet3!$F$2:$F$114, MATCH(G868, Sheet3!$E$2:$E$114, 0)), "")</f>
        <v/>
      </c>
      <c r="I868" s="32"/>
      <c r="J868" s="40" t="str">
        <f t="shared" ca="1" si="103"/>
        <v/>
      </c>
      <c r="K868" s="34"/>
      <c r="L868" s="59" t="str">
        <f t="shared" ca="1" si="109"/>
        <v/>
      </c>
      <c r="M868" s="34"/>
      <c r="N868" s="47" t="str">
        <f t="shared" ca="1" si="110"/>
        <v/>
      </c>
      <c r="O868" s="75"/>
      <c r="P868" s="75"/>
      <c r="Q868" s="47" t="str">
        <f t="shared" ca="1" si="106"/>
        <v/>
      </c>
      <c r="R868" s="34"/>
      <c r="S868" s="59" t="str">
        <f t="shared" ca="1" si="107"/>
        <v/>
      </c>
      <c r="T868" s="32"/>
      <c r="U868" s="33" t="str">
        <f t="shared" ca="1" si="108"/>
        <v/>
      </c>
      <c r="V868" s="34"/>
      <c r="W868" s="35"/>
      <c r="X868" s="36" t="str">
        <f t="shared" ca="1" si="104"/>
        <v/>
      </c>
      <c r="Y868" s="37"/>
      <c r="Z868" s="38" t="str">
        <f t="shared" si="105"/>
        <v/>
      </c>
    </row>
    <row r="869" spans="1:26" s="39" customFormat="1">
      <c r="A869" s="30">
        <v>866</v>
      </c>
      <c r="B869" s="31"/>
      <c r="C869" s="31"/>
      <c r="D869" s="44"/>
      <c r="E869" s="72" t="str">
        <f>IFERROR(IF(INDEX(Sheet3!$B$2:$B$8, MATCH(D869, Sheet3!$A$2:$A$8, 0)) = 0, "", INDEX(Sheet3!$B$2:$B$8, MATCH(D869, Sheet3!$A$2:$A$8, 0))), "")</f>
        <v/>
      </c>
      <c r="F869" s="31"/>
      <c r="G869" s="45"/>
      <c r="H869" s="63" t="str">
        <f>IFERROR(INDEX(Sheet3!$F$2:$F$114, MATCH(G869, Sheet3!$E$2:$E$114, 0)), "")</f>
        <v/>
      </c>
      <c r="I869" s="32"/>
      <c r="J869" s="40" t="str">
        <f t="shared" ca="1" si="103"/>
        <v/>
      </c>
      <c r="K869" s="34"/>
      <c r="L869" s="59" t="str">
        <f t="shared" ca="1" si="109"/>
        <v/>
      </c>
      <c r="M869" s="34"/>
      <c r="N869" s="47" t="str">
        <f t="shared" ca="1" si="110"/>
        <v/>
      </c>
      <c r="O869" s="75"/>
      <c r="P869" s="75"/>
      <c r="Q869" s="47" t="str">
        <f t="shared" ca="1" si="106"/>
        <v/>
      </c>
      <c r="R869" s="34"/>
      <c r="S869" s="59" t="str">
        <f t="shared" ca="1" si="107"/>
        <v/>
      </c>
      <c r="T869" s="32"/>
      <c r="U869" s="33" t="str">
        <f t="shared" ca="1" si="108"/>
        <v/>
      </c>
      <c r="V869" s="34"/>
      <c r="W869" s="35"/>
      <c r="X869" s="36" t="str">
        <f t="shared" ca="1" si="104"/>
        <v/>
      </c>
      <c r="Y869" s="37"/>
      <c r="Z869" s="38" t="str">
        <f t="shared" si="105"/>
        <v/>
      </c>
    </row>
    <row r="870" spans="1:26" s="39" customFormat="1">
      <c r="A870" s="30">
        <v>867</v>
      </c>
      <c r="B870" s="31"/>
      <c r="C870" s="31"/>
      <c r="D870" s="44"/>
      <c r="E870" s="72" t="str">
        <f>IFERROR(IF(INDEX(Sheet3!$B$2:$B$8, MATCH(D870, Sheet3!$A$2:$A$8, 0)) = 0, "", INDEX(Sheet3!$B$2:$B$8, MATCH(D870, Sheet3!$A$2:$A$8, 0))), "")</f>
        <v/>
      </c>
      <c r="F870" s="31"/>
      <c r="G870" s="45"/>
      <c r="H870" s="63" t="str">
        <f>IFERROR(INDEX(Sheet3!$F$2:$F$114, MATCH(G870, Sheet3!$E$2:$E$114, 0)), "")</f>
        <v/>
      </c>
      <c r="I870" s="32"/>
      <c r="J870" s="40" t="str">
        <f t="shared" ca="1" si="103"/>
        <v/>
      </c>
      <c r="K870" s="34"/>
      <c r="L870" s="59" t="str">
        <f t="shared" ca="1" si="109"/>
        <v/>
      </c>
      <c r="M870" s="34"/>
      <c r="N870" s="47" t="str">
        <f t="shared" ca="1" si="110"/>
        <v/>
      </c>
      <c r="O870" s="75"/>
      <c r="P870" s="75"/>
      <c r="Q870" s="47" t="str">
        <f t="shared" ca="1" si="106"/>
        <v/>
      </c>
      <c r="R870" s="34"/>
      <c r="S870" s="59" t="str">
        <f t="shared" ca="1" si="107"/>
        <v/>
      </c>
      <c r="T870" s="32"/>
      <c r="U870" s="33" t="str">
        <f t="shared" ca="1" si="108"/>
        <v/>
      </c>
      <c r="V870" s="34"/>
      <c r="W870" s="35"/>
      <c r="X870" s="36" t="str">
        <f t="shared" ca="1" si="104"/>
        <v/>
      </c>
      <c r="Y870" s="37"/>
      <c r="Z870" s="38" t="str">
        <f t="shared" si="105"/>
        <v/>
      </c>
    </row>
    <row r="871" spans="1:26" s="39" customFormat="1">
      <c r="A871" s="30">
        <v>868</v>
      </c>
      <c r="B871" s="31"/>
      <c r="C871" s="31"/>
      <c r="D871" s="44"/>
      <c r="E871" s="72" t="str">
        <f>IFERROR(IF(INDEX(Sheet3!$B$2:$B$8, MATCH(D871, Sheet3!$A$2:$A$8, 0)) = 0, "", INDEX(Sheet3!$B$2:$B$8, MATCH(D871, Sheet3!$A$2:$A$8, 0))), "")</f>
        <v/>
      </c>
      <c r="F871" s="31"/>
      <c r="G871" s="45"/>
      <c r="H871" s="63" t="str">
        <f>IFERROR(INDEX(Sheet3!$F$2:$F$114, MATCH(G871, Sheet3!$E$2:$E$114, 0)), "")</f>
        <v/>
      </c>
      <c r="I871" s="32"/>
      <c r="J871" s="40" t="str">
        <f t="shared" ca="1" si="103"/>
        <v/>
      </c>
      <c r="K871" s="34"/>
      <c r="L871" s="59" t="str">
        <f t="shared" ca="1" si="109"/>
        <v/>
      </c>
      <c r="M871" s="34"/>
      <c r="N871" s="47" t="str">
        <f t="shared" ca="1" si="110"/>
        <v/>
      </c>
      <c r="O871" s="75"/>
      <c r="P871" s="75"/>
      <c r="Q871" s="47" t="str">
        <f t="shared" ca="1" si="106"/>
        <v/>
      </c>
      <c r="R871" s="34"/>
      <c r="S871" s="59" t="str">
        <f t="shared" ca="1" si="107"/>
        <v/>
      </c>
      <c r="T871" s="32"/>
      <c r="U871" s="33" t="str">
        <f t="shared" ca="1" si="108"/>
        <v/>
      </c>
      <c r="V871" s="34"/>
      <c r="W871" s="35"/>
      <c r="X871" s="36" t="str">
        <f t="shared" ca="1" si="104"/>
        <v/>
      </c>
      <c r="Y871" s="37"/>
      <c r="Z871" s="38" t="str">
        <f t="shared" si="105"/>
        <v/>
      </c>
    </row>
    <row r="872" spans="1:26" s="39" customFormat="1">
      <c r="A872" s="30">
        <v>869</v>
      </c>
      <c r="B872" s="31"/>
      <c r="C872" s="31"/>
      <c r="D872" s="44"/>
      <c r="E872" s="72" t="str">
        <f>IFERROR(IF(INDEX(Sheet3!$B$2:$B$8, MATCH(D872, Sheet3!$A$2:$A$8, 0)) = 0, "", INDEX(Sheet3!$B$2:$B$8, MATCH(D872, Sheet3!$A$2:$A$8, 0))), "")</f>
        <v/>
      </c>
      <c r="F872" s="31"/>
      <c r="G872" s="45"/>
      <c r="H872" s="63" t="str">
        <f>IFERROR(INDEX(Sheet3!$F$2:$F$114, MATCH(G872, Sheet3!$E$2:$E$114, 0)), "")</f>
        <v/>
      </c>
      <c r="I872" s="32"/>
      <c r="J872" s="40" t="str">
        <f t="shared" ca="1" si="103"/>
        <v/>
      </c>
      <c r="K872" s="34"/>
      <c r="L872" s="59" t="str">
        <f t="shared" ca="1" si="109"/>
        <v/>
      </c>
      <c r="M872" s="34"/>
      <c r="N872" s="47" t="str">
        <f t="shared" ca="1" si="110"/>
        <v/>
      </c>
      <c r="O872" s="75"/>
      <c r="P872" s="75"/>
      <c r="Q872" s="47" t="str">
        <f t="shared" ca="1" si="106"/>
        <v/>
      </c>
      <c r="R872" s="34"/>
      <c r="S872" s="59" t="str">
        <f t="shared" ca="1" si="107"/>
        <v/>
      </c>
      <c r="T872" s="32"/>
      <c r="U872" s="33" t="str">
        <f t="shared" ca="1" si="108"/>
        <v/>
      </c>
      <c r="V872" s="34"/>
      <c r="W872" s="35"/>
      <c r="X872" s="36" t="str">
        <f t="shared" ca="1" si="104"/>
        <v/>
      </c>
      <c r="Y872" s="37"/>
      <c r="Z872" s="38" t="str">
        <f t="shared" si="105"/>
        <v/>
      </c>
    </row>
    <row r="873" spans="1:26" s="39" customFormat="1">
      <c r="A873" s="30">
        <v>870</v>
      </c>
      <c r="B873" s="31"/>
      <c r="C873" s="31"/>
      <c r="D873" s="44"/>
      <c r="E873" s="72" t="str">
        <f>IFERROR(IF(INDEX(Sheet3!$B$2:$B$8, MATCH(D873, Sheet3!$A$2:$A$8, 0)) = 0, "", INDEX(Sheet3!$B$2:$B$8, MATCH(D873, Sheet3!$A$2:$A$8, 0))), "")</f>
        <v/>
      </c>
      <c r="F873" s="31"/>
      <c r="G873" s="45"/>
      <c r="H873" s="63" t="str">
        <f>IFERROR(INDEX(Sheet3!$F$2:$F$114, MATCH(G873, Sheet3!$E$2:$E$114, 0)), "")</f>
        <v/>
      </c>
      <c r="I873" s="32"/>
      <c r="J873" s="40" t="str">
        <f t="shared" ca="1" si="103"/>
        <v/>
      </c>
      <c r="K873" s="34"/>
      <c r="L873" s="59" t="str">
        <f t="shared" ca="1" si="109"/>
        <v/>
      </c>
      <c r="M873" s="34"/>
      <c r="N873" s="47" t="str">
        <f t="shared" ca="1" si="110"/>
        <v/>
      </c>
      <c r="O873" s="75"/>
      <c r="P873" s="75"/>
      <c r="Q873" s="47" t="str">
        <f t="shared" ca="1" si="106"/>
        <v/>
      </c>
      <c r="R873" s="34"/>
      <c r="S873" s="59" t="str">
        <f t="shared" ca="1" si="107"/>
        <v/>
      </c>
      <c r="T873" s="32"/>
      <c r="U873" s="33" t="str">
        <f t="shared" ca="1" si="108"/>
        <v/>
      </c>
      <c r="V873" s="34"/>
      <c r="W873" s="35"/>
      <c r="X873" s="36" t="str">
        <f t="shared" ca="1" si="104"/>
        <v/>
      </c>
      <c r="Y873" s="37"/>
      <c r="Z873" s="38" t="str">
        <f t="shared" si="105"/>
        <v/>
      </c>
    </row>
    <row r="874" spans="1:26" s="39" customFormat="1">
      <c r="A874" s="30">
        <v>871</v>
      </c>
      <c r="B874" s="31"/>
      <c r="C874" s="31"/>
      <c r="D874" s="44"/>
      <c r="E874" s="72" t="str">
        <f>IFERROR(IF(INDEX(Sheet3!$B$2:$B$8, MATCH(D874, Sheet3!$A$2:$A$8, 0)) = 0, "", INDEX(Sheet3!$B$2:$B$8, MATCH(D874, Sheet3!$A$2:$A$8, 0))), "")</f>
        <v/>
      </c>
      <c r="F874" s="31"/>
      <c r="G874" s="45"/>
      <c r="H874" s="63" t="str">
        <f>IFERROR(INDEX(Sheet3!$F$2:$F$114, MATCH(G874, Sheet3!$E$2:$E$114, 0)), "")</f>
        <v/>
      </c>
      <c r="I874" s="32"/>
      <c r="J874" s="40" t="str">
        <f t="shared" ca="1" si="103"/>
        <v/>
      </c>
      <c r="K874" s="34"/>
      <c r="L874" s="59" t="str">
        <f t="shared" ca="1" si="109"/>
        <v/>
      </c>
      <c r="M874" s="34"/>
      <c r="N874" s="47" t="str">
        <f t="shared" ca="1" si="110"/>
        <v/>
      </c>
      <c r="O874" s="75"/>
      <c r="P874" s="75"/>
      <c r="Q874" s="47" t="str">
        <f t="shared" ca="1" si="106"/>
        <v/>
      </c>
      <c r="R874" s="34"/>
      <c r="S874" s="59" t="str">
        <f t="shared" ca="1" si="107"/>
        <v/>
      </c>
      <c r="T874" s="32"/>
      <c r="U874" s="33" t="str">
        <f t="shared" ca="1" si="108"/>
        <v/>
      </c>
      <c r="V874" s="34"/>
      <c r="W874" s="35"/>
      <c r="X874" s="36" t="str">
        <f t="shared" ca="1" si="104"/>
        <v/>
      </c>
      <c r="Y874" s="37"/>
      <c r="Z874" s="38" t="str">
        <f t="shared" si="105"/>
        <v/>
      </c>
    </row>
    <row r="875" spans="1:26" s="39" customFormat="1">
      <c r="A875" s="30">
        <v>872</v>
      </c>
      <c r="B875" s="31"/>
      <c r="C875" s="31"/>
      <c r="D875" s="44"/>
      <c r="E875" s="72" t="str">
        <f>IFERROR(IF(INDEX(Sheet3!$B$2:$B$8, MATCH(D875, Sheet3!$A$2:$A$8, 0)) = 0, "", INDEX(Sheet3!$B$2:$B$8, MATCH(D875, Sheet3!$A$2:$A$8, 0))), "")</f>
        <v/>
      </c>
      <c r="F875" s="31"/>
      <c r="G875" s="45"/>
      <c r="H875" s="63" t="str">
        <f>IFERROR(INDEX(Sheet3!$F$2:$F$114, MATCH(G875, Sheet3!$E$2:$E$114, 0)), "")</f>
        <v/>
      </c>
      <c r="I875" s="32"/>
      <c r="J875" s="40" t="str">
        <f t="shared" ca="1" si="103"/>
        <v/>
      </c>
      <c r="K875" s="34"/>
      <c r="L875" s="59" t="str">
        <f t="shared" ca="1" si="109"/>
        <v/>
      </c>
      <c r="M875" s="34"/>
      <c r="N875" s="47" t="str">
        <f t="shared" ca="1" si="110"/>
        <v/>
      </c>
      <c r="O875" s="75"/>
      <c r="P875" s="75"/>
      <c r="Q875" s="47" t="str">
        <f t="shared" ca="1" si="106"/>
        <v/>
      </c>
      <c r="R875" s="34"/>
      <c r="S875" s="59" t="str">
        <f t="shared" ca="1" si="107"/>
        <v/>
      </c>
      <c r="T875" s="32"/>
      <c r="U875" s="33" t="str">
        <f t="shared" ca="1" si="108"/>
        <v/>
      </c>
      <c r="V875" s="34"/>
      <c r="W875" s="35"/>
      <c r="X875" s="36" t="str">
        <f t="shared" ca="1" si="104"/>
        <v/>
      </c>
      <c r="Y875" s="37"/>
      <c r="Z875" s="38" t="str">
        <f t="shared" si="105"/>
        <v/>
      </c>
    </row>
    <row r="876" spans="1:26" s="39" customFormat="1">
      <c r="A876" s="30">
        <v>873</v>
      </c>
      <c r="B876" s="31"/>
      <c r="C876" s="31"/>
      <c r="D876" s="44"/>
      <c r="E876" s="72" t="str">
        <f>IFERROR(IF(INDEX(Sheet3!$B$2:$B$8, MATCH(D876, Sheet3!$A$2:$A$8, 0)) = 0, "", INDEX(Sheet3!$B$2:$B$8, MATCH(D876, Sheet3!$A$2:$A$8, 0))), "")</f>
        <v/>
      </c>
      <c r="F876" s="31"/>
      <c r="G876" s="45"/>
      <c r="H876" s="63" t="str">
        <f>IFERROR(INDEX(Sheet3!$F$2:$F$114, MATCH(G876, Sheet3!$E$2:$E$114, 0)), "")</f>
        <v/>
      </c>
      <c r="I876" s="32"/>
      <c r="J876" s="40" t="str">
        <f t="shared" ca="1" si="103"/>
        <v/>
      </c>
      <c r="K876" s="34"/>
      <c r="L876" s="59" t="str">
        <f t="shared" ca="1" si="109"/>
        <v/>
      </c>
      <c r="M876" s="34"/>
      <c r="N876" s="47" t="str">
        <f t="shared" ca="1" si="110"/>
        <v/>
      </c>
      <c r="O876" s="75"/>
      <c r="P876" s="75"/>
      <c r="Q876" s="47" t="str">
        <f t="shared" ca="1" si="106"/>
        <v/>
      </c>
      <c r="R876" s="34"/>
      <c r="S876" s="59" t="str">
        <f t="shared" ca="1" si="107"/>
        <v/>
      </c>
      <c r="T876" s="32"/>
      <c r="U876" s="33" t="str">
        <f t="shared" ca="1" si="108"/>
        <v/>
      </c>
      <c r="V876" s="34"/>
      <c r="W876" s="35"/>
      <c r="X876" s="36" t="str">
        <f t="shared" ca="1" si="104"/>
        <v/>
      </c>
      <c r="Y876" s="37"/>
      <c r="Z876" s="38" t="str">
        <f t="shared" si="105"/>
        <v/>
      </c>
    </row>
    <row r="877" spans="1:26" s="39" customFormat="1">
      <c r="A877" s="30">
        <v>874</v>
      </c>
      <c r="B877" s="31"/>
      <c r="C877" s="31"/>
      <c r="D877" s="44"/>
      <c r="E877" s="72" t="str">
        <f>IFERROR(IF(INDEX(Sheet3!$B$2:$B$8, MATCH(D877, Sheet3!$A$2:$A$8, 0)) = 0, "", INDEX(Sheet3!$B$2:$B$8, MATCH(D877, Sheet3!$A$2:$A$8, 0))), "")</f>
        <v/>
      </c>
      <c r="F877" s="31"/>
      <c r="G877" s="45"/>
      <c r="H877" s="63" t="str">
        <f>IFERROR(INDEX(Sheet3!$F$2:$F$114, MATCH(G877, Sheet3!$E$2:$E$114, 0)), "")</f>
        <v/>
      </c>
      <c r="I877" s="32"/>
      <c r="J877" s="40" t="str">
        <f t="shared" ca="1" si="103"/>
        <v/>
      </c>
      <c r="K877" s="34"/>
      <c r="L877" s="59" t="str">
        <f t="shared" ca="1" si="109"/>
        <v/>
      </c>
      <c r="M877" s="34"/>
      <c r="N877" s="47" t="str">
        <f t="shared" ca="1" si="110"/>
        <v/>
      </c>
      <c r="O877" s="75"/>
      <c r="P877" s="75"/>
      <c r="Q877" s="47" t="str">
        <f t="shared" ca="1" si="106"/>
        <v/>
      </c>
      <c r="R877" s="34"/>
      <c r="S877" s="59" t="str">
        <f t="shared" ca="1" si="107"/>
        <v/>
      </c>
      <c r="T877" s="32"/>
      <c r="U877" s="33" t="str">
        <f t="shared" ca="1" si="108"/>
        <v/>
      </c>
      <c r="V877" s="34"/>
      <c r="W877" s="35"/>
      <c r="X877" s="36" t="str">
        <f t="shared" ca="1" si="104"/>
        <v/>
      </c>
      <c r="Y877" s="37"/>
      <c r="Z877" s="38" t="str">
        <f t="shared" si="105"/>
        <v/>
      </c>
    </row>
    <row r="878" spans="1:26" s="39" customFormat="1">
      <c r="A878" s="30">
        <v>875</v>
      </c>
      <c r="B878" s="31"/>
      <c r="C878" s="31"/>
      <c r="D878" s="44"/>
      <c r="E878" s="72" t="str">
        <f>IFERROR(IF(INDEX(Sheet3!$B$2:$B$8, MATCH(D878, Sheet3!$A$2:$A$8, 0)) = 0, "", INDEX(Sheet3!$B$2:$B$8, MATCH(D878, Sheet3!$A$2:$A$8, 0))), "")</f>
        <v/>
      </c>
      <c r="F878" s="31"/>
      <c r="G878" s="45"/>
      <c r="H878" s="63" t="str">
        <f>IFERROR(INDEX(Sheet3!$F$2:$F$114, MATCH(G878, Sheet3!$E$2:$E$114, 0)), "")</f>
        <v/>
      </c>
      <c r="I878" s="32"/>
      <c r="J878" s="40" t="str">
        <f t="shared" ca="1" si="103"/>
        <v/>
      </c>
      <c r="K878" s="34"/>
      <c r="L878" s="59" t="str">
        <f t="shared" ca="1" si="109"/>
        <v/>
      </c>
      <c r="M878" s="34"/>
      <c r="N878" s="47" t="str">
        <f t="shared" ca="1" si="110"/>
        <v/>
      </c>
      <c r="O878" s="75"/>
      <c r="P878" s="75"/>
      <c r="Q878" s="47" t="str">
        <f t="shared" ca="1" si="106"/>
        <v/>
      </c>
      <c r="R878" s="34"/>
      <c r="S878" s="59" t="str">
        <f t="shared" ca="1" si="107"/>
        <v/>
      </c>
      <c r="T878" s="32"/>
      <c r="U878" s="33" t="str">
        <f t="shared" ca="1" si="108"/>
        <v/>
      </c>
      <c r="V878" s="34"/>
      <c r="W878" s="35"/>
      <c r="X878" s="36" t="str">
        <f t="shared" ca="1" si="104"/>
        <v/>
      </c>
      <c r="Y878" s="37"/>
      <c r="Z878" s="38" t="str">
        <f t="shared" si="105"/>
        <v/>
      </c>
    </row>
    <row r="879" spans="1:26" s="39" customFormat="1">
      <c r="A879" s="30">
        <v>876</v>
      </c>
      <c r="B879" s="31"/>
      <c r="C879" s="31"/>
      <c r="D879" s="44"/>
      <c r="E879" s="72" t="str">
        <f>IFERROR(IF(INDEX(Sheet3!$B$2:$B$8, MATCH(D879, Sheet3!$A$2:$A$8, 0)) = 0, "", INDEX(Sheet3!$B$2:$B$8, MATCH(D879, Sheet3!$A$2:$A$8, 0))), "")</f>
        <v/>
      </c>
      <c r="F879" s="31"/>
      <c r="G879" s="45"/>
      <c r="H879" s="63" t="str">
        <f>IFERROR(INDEX(Sheet3!$F$2:$F$114, MATCH(G879, Sheet3!$E$2:$E$114, 0)), "")</f>
        <v/>
      </c>
      <c r="I879" s="32"/>
      <c r="J879" s="40" t="str">
        <f t="shared" ca="1" si="103"/>
        <v/>
      </c>
      <c r="K879" s="34"/>
      <c r="L879" s="59" t="str">
        <f t="shared" ca="1" si="109"/>
        <v/>
      </c>
      <c r="M879" s="34"/>
      <c r="N879" s="47" t="str">
        <f t="shared" ca="1" si="110"/>
        <v/>
      </c>
      <c r="O879" s="75"/>
      <c r="P879" s="75"/>
      <c r="Q879" s="47" t="str">
        <f t="shared" ca="1" si="106"/>
        <v/>
      </c>
      <c r="R879" s="34"/>
      <c r="S879" s="59" t="str">
        <f t="shared" ca="1" si="107"/>
        <v/>
      </c>
      <c r="T879" s="32"/>
      <c r="U879" s="33" t="str">
        <f t="shared" ca="1" si="108"/>
        <v/>
      </c>
      <c r="V879" s="34"/>
      <c r="W879" s="35"/>
      <c r="X879" s="36" t="str">
        <f t="shared" ca="1" si="104"/>
        <v/>
      </c>
      <c r="Y879" s="37"/>
      <c r="Z879" s="38" t="str">
        <f t="shared" si="105"/>
        <v/>
      </c>
    </row>
    <row r="880" spans="1:26" s="39" customFormat="1">
      <c r="A880" s="30">
        <v>877</v>
      </c>
      <c r="B880" s="31"/>
      <c r="C880" s="31"/>
      <c r="D880" s="44"/>
      <c r="E880" s="72" t="str">
        <f>IFERROR(IF(INDEX(Sheet3!$B$2:$B$8, MATCH(D880, Sheet3!$A$2:$A$8, 0)) = 0, "", INDEX(Sheet3!$B$2:$B$8, MATCH(D880, Sheet3!$A$2:$A$8, 0))), "")</f>
        <v/>
      </c>
      <c r="F880" s="31"/>
      <c r="G880" s="45"/>
      <c r="H880" s="63" t="str">
        <f>IFERROR(INDEX(Sheet3!$F$2:$F$114, MATCH(G880, Sheet3!$E$2:$E$114, 0)), "")</f>
        <v/>
      </c>
      <c r="I880" s="32"/>
      <c r="J880" s="40" t="str">
        <f t="shared" ca="1" si="103"/>
        <v/>
      </c>
      <c r="K880" s="34"/>
      <c r="L880" s="59" t="str">
        <f t="shared" ca="1" si="109"/>
        <v/>
      </c>
      <c r="M880" s="34"/>
      <c r="N880" s="47" t="str">
        <f t="shared" ca="1" si="110"/>
        <v/>
      </c>
      <c r="O880" s="75"/>
      <c r="P880" s="75"/>
      <c r="Q880" s="47" t="str">
        <f t="shared" ca="1" si="106"/>
        <v/>
      </c>
      <c r="R880" s="34"/>
      <c r="S880" s="59" t="str">
        <f t="shared" ca="1" si="107"/>
        <v/>
      </c>
      <c r="T880" s="32"/>
      <c r="U880" s="33" t="str">
        <f t="shared" ca="1" si="108"/>
        <v/>
      </c>
      <c r="V880" s="34"/>
      <c r="W880" s="35"/>
      <c r="X880" s="36" t="str">
        <f t="shared" ca="1" si="104"/>
        <v/>
      </c>
      <c r="Y880" s="37"/>
      <c r="Z880" s="38" t="str">
        <f t="shared" si="105"/>
        <v/>
      </c>
    </row>
    <row r="881" spans="1:26" s="39" customFormat="1">
      <c r="A881" s="30">
        <v>878</v>
      </c>
      <c r="B881" s="31"/>
      <c r="C881" s="31"/>
      <c r="D881" s="44"/>
      <c r="E881" s="72" t="str">
        <f>IFERROR(IF(INDEX(Sheet3!$B$2:$B$8, MATCH(D881, Sheet3!$A$2:$A$8, 0)) = 0, "", INDEX(Sheet3!$B$2:$B$8, MATCH(D881, Sheet3!$A$2:$A$8, 0))), "")</f>
        <v/>
      </c>
      <c r="F881" s="31"/>
      <c r="G881" s="45"/>
      <c r="H881" s="63" t="str">
        <f>IFERROR(INDEX(Sheet3!$F$2:$F$114, MATCH(G881, Sheet3!$E$2:$E$114, 0)), "")</f>
        <v/>
      </c>
      <c r="I881" s="32"/>
      <c r="J881" s="40" t="str">
        <f t="shared" ca="1" si="103"/>
        <v/>
      </c>
      <c r="K881" s="34"/>
      <c r="L881" s="59" t="str">
        <f t="shared" ca="1" si="109"/>
        <v/>
      </c>
      <c r="M881" s="34"/>
      <c r="N881" s="47" t="str">
        <f t="shared" ca="1" si="110"/>
        <v/>
      </c>
      <c r="O881" s="75"/>
      <c r="P881" s="75"/>
      <c r="Q881" s="47" t="str">
        <f t="shared" ca="1" si="106"/>
        <v/>
      </c>
      <c r="R881" s="34"/>
      <c r="S881" s="59" t="str">
        <f t="shared" ca="1" si="107"/>
        <v/>
      </c>
      <c r="T881" s="32"/>
      <c r="U881" s="33" t="str">
        <f t="shared" ca="1" si="108"/>
        <v/>
      </c>
      <c r="V881" s="34"/>
      <c r="W881" s="35"/>
      <c r="X881" s="36" t="str">
        <f t="shared" ca="1" si="104"/>
        <v/>
      </c>
      <c r="Y881" s="37"/>
      <c r="Z881" s="38" t="str">
        <f t="shared" si="105"/>
        <v/>
      </c>
    </row>
    <row r="882" spans="1:26" s="39" customFormat="1">
      <c r="A882" s="30">
        <v>879</v>
      </c>
      <c r="B882" s="31"/>
      <c r="C882" s="31"/>
      <c r="D882" s="44"/>
      <c r="E882" s="72" t="str">
        <f>IFERROR(IF(INDEX(Sheet3!$B$2:$B$8, MATCH(D882, Sheet3!$A$2:$A$8, 0)) = 0, "", INDEX(Sheet3!$B$2:$B$8, MATCH(D882, Sheet3!$A$2:$A$8, 0))), "")</f>
        <v/>
      </c>
      <c r="F882" s="31"/>
      <c r="G882" s="45"/>
      <c r="H882" s="63" t="str">
        <f>IFERROR(INDEX(Sheet3!$F$2:$F$114, MATCH(G882, Sheet3!$E$2:$E$114, 0)), "")</f>
        <v/>
      </c>
      <c r="I882" s="32"/>
      <c r="J882" s="40" t="str">
        <f t="shared" ca="1" si="103"/>
        <v/>
      </c>
      <c r="K882" s="34"/>
      <c r="L882" s="59" t="str">
        <f t="shared" ca="1" si="109"/>
        <v/>
      </c>
      <c r="M882" s="34"/>
      <c r="N882" s="47" t="str">
        <f t="shared" ca="1" si="110"/>
        <v/>
      </c>
      <c r="O882" s="75"/>
      <c r="P882" s="75"/>
      <c r="Q882" s="47" t="str">
        <f t="shared" ca="1" si="106"/>
        <v/>
      </c>
      <c r="R882" s="34"/>
      <c r="S882" s="59" t="str">
        <f t="shared" ca="1" si="107"/>
        <v/>
      </c>
      <c r="T882" s="32"/>
      <c r="U882" s="33" t="str">
        <f t="shared" ca="1" si="108"/>
        <v/>
      </c>
      <c r="V882" s="34"/>
      <c r="W882" s="35"/>
      <c r="X882" s="36" t="str">
        <f t="shared" ca="1" si="104"/>
        <v/>
      </c>
      <c r="Y882" s="37"/>
      <c r="Z882" s="38" t="str">
        <f t="shared" si="105"/>
        <v/>
      </c>
    </row>
    <row r="883" spans="1:26" s="39" customFormat="1">
      <c r="A883" s="30">
        <v>880</v>
      </c>
      <c r="B883" s="31"/>
      <c r="C883" s="31"/>
      <c r="D883" s="44"/>
      <c r="E883" s="72" t="str">
        <f>IFERROR(IF(INDEX(Sheet3!$B$2:$B$8, MATCH(D883, Sheet3!$A$2:$A$8, 0)) = 0, "", INDEX(Sheet3!$B$2:$B$8, MATCH(D883, Sheet3!$A$2:$A$8, 0))), "")</f>
        <v/>
      </c>
      <c r="F883" s="31"/>
      <c r="G883" s="45"/>
      <c r="H883" s="63" t="str">
        <f>IFERROR(INDEX(Sheet3!$F$2:$F$114, MATCH(G883, Sheet3!$E$2:$E$114, 0)), "")</f>
        <v/>
      </c>
      <c r="I883" s="32"/>
      <c r="J883" s="40" t="str">
        <f t="shared" ca="1" si="103"/>
        <v/>
      </c>
      <c r="K883" s="34"/>
      <c r="L883" s="59" t="str">
        <f t="shared" ca="1" si="109"/>
        <v/>
      </c>
      <c r="M883" s="34"/>
      <c r="N883" s="47" t="str">
        <f t="shared" ca="1" si="110"/>
        <v/>
      </c>
      <c r="O883" s="75"/>
      <c r="P883" s="75"/>
      <c r="Q883" s="47" t="str">
        <f t="shared" ca="1" si="106"/>
        <v/>
      </c>
      <c r="R883" s="34"/>
      <c r="S883" s="59" t="str">
        <f t="shared" ca="1" si="107"/>
        <v/>
      </c>
      <c r="T883" s="32"/>
      <c r="U883" s="33" t="str">
        <f t="shared" ca="1" si="108"/>
        <v/>
      </c>
      <c r="V883" s="34"/>
      <c r="W883" s="35"/>
      <c r="X883" s="36" t="str">
        <f t="shared" ca="1" si="104"/>
        <v/>
      </c>
      <c r="Y883" s="37"/>
      <c r="Z883" s="38" t="str">
        <f t="shared" si="105"/>
        <v/>
      </c>
    </row>
    <row r="884" spans="1:26" s="39" customFormat="1">
      <c r="A884" s="30">
        <v>881</v>
      </c>
      <c r="B884" s="31"/>
      <c r="C884" s="31"/>
      <c r="D884" s="44"/>
      <c r="E884" s="72" t="str">
        <f>IFERROR(IF(INDEX(Sheet3!$B$2:$B$8, MATCH(D884, Sheet3!$A$2:$A$8, 0)) = 0, "", INDEX(Sheet3!$B$2:$B$8, MATCH(D884, Sheet3!$A$2:$A$8, 0))), "")</f>
        <v/>
      </c>
      <c r="F884" s="31"/>
      <c r="G884" s="45"/>
      <c r="H884" s="63" t="str">
        <f>IFERROR(INDEX(Sheet3!$F$2:$F$114, MATCH(G884, Sheet3!$E$2:$E$114, 0)), "")</f>
        <v/>
      </c>
      <c r="I884" s="32"/>
      <c r="J884" s="40" t="str">
        <f t="shared" ca="1" si="103"/>
        <v/>
      </c>
      <c r="K884" s="34"/>
      <c r="L884" s="59" t="str">
        <f t="shared" ca="1" si="109"/>
        <v/>
      </c>
      <c r="M884" s="34"/>
      <c r="N884" s="47" t="str">
        <f t="shared" ca="1" si="110"/>
        <v/>
      </c>
      <c r="O884" s="75"/>
      <c r="P884" s="75"/>
      <c r="Q884" s="47" t="str">
        <f t="shared" ca="1" si="106"/>
        <v/>
      </c>
      <c r="R884" s="34"/>
      <c r="S884" s="59" t="str">
        <f t="shared" ca="1" si="107"/>
        <v/>
      </c>
      <c r="T884" s="32"/>
      <c r="U884" s="33" t="str">
        <f t="shared" ca="1" si="108"/>
        <v/>
      </c>
      <c r="V884" s="34"/>
      <c r="W884" s="35"/>
      <c r="X884" s="36" t="str">
        <f t="shared" ca="1" si="104"/>
        <v/>
      </c>
      <c r="Y884" s="37"/>
      <c r="Z884" s="38" t="str">
        <f t="shared" si="105"/>
        <v/>
      </c>
    </row>
    <row r="885" spans="1:26" s="39" customFormat="1">
      <c r="A885" s="30">
        <v>882</v>
      </c>
      <c r="B885" s="31"/>
      <c r="C885" s="31"/>
      <c r="D885" s="44"/>
      <c r="E885" s="72" t="str">
        <f>IFERROR(IF(INDEX(Sheet3!$B$2:$B$8, MATCH(D885, Sheet3!$A$2:$A$8, 0)) = 0, "", INDEX(Sheet3!$B$2:$B$8, MATCH(D885, Sheet3!$A$2:$A$8, 0))), "")</f>
        <v/>
      </c>
      <c r="F885" s="31"/>
      <c r="G885" s="45"/>
      <c r="H885" s="63" t="str">
        <f>IFERROR(INDEX(Sheet3!$F$2:$F$114, MATCH(G885, Sheet3!$E$2:$E$114, 0)), "")</f>
        <v/>
      </c>
      <c r="I885" s="32"/>
      <c r="J885" s="40" t="str">
        <f t="shared" ca="1" si="103"/>
        <v/>
      </c>
      <c r="K885" s="34"/>
      <c r="L885" s="59" t="str">
        <f t="shared" ca="1" si="109"/>
        <v/>
      </c>
      <c r="M885" s="34"/>
      <c r="N885" s="47" t="str">
        <f t="shared" ca="1" si="110"/>
        <v/>
      </c>
      <c r="O885" s="75"/>
      <c r="P885" s="75"/>
      <c r="Q885" s="47" t="str">
        <f t="shared" ca="1" si="106"/>
        <v/>
      </c>
      <c r="R885" s="34"/>
      <c r="S885" s="59" t="str">
        <f t="shared" ca="1" si="107"/>
        <v/>
      </c>
      <c r="T885" s="32"/>
      <c r="U885" s="33" t="str">
        <f t="shared" ca="1" si="108"/>
        <v/>
      </c>
      <c r="V885" s="34"/>
      <c r="W885" s="35"/>
      <c r="X885" s="36" t="str">
        <f t="shared" ca="1" si="104"/>
        <v/>
      </c>
      <c r="Y885" s="37"/>
      <c r="Z885" s="38" t="str">
        <f t="shared" si="105"/>
        <v/>
      </c>
    </row>
    <row r="886" spans="1:26" s="39" customFormat="1">
      <c r="A886" s="30">
        <v>883</v>
      </c>
      <c r="B886" s="31"/>
      <c r="C886" s="31"/>
      <c r="D886" s="44"/>
      <c r="E886" s="72" t="str">
        <f>IFERROR(IF(INDEX(Sheet3!$B$2:$B$8, MATCH(D886, Sheet3!$A$2:$A$8, 0)) = 0, "", INDEX(Sheet3!$B$2:$B$8, MATCH(D886, Sheet3!$A$2:$A$8, 0))), "")</f>
        <v/>
      </c>
      <c r="F886" s="31"/>
      <c r="G886" s="45"/>
      <c r="H886" s="63" t="str">
        <f>IFERROR(INDEX(Sheet3!$F$2:$F$114, MATCH(G886, Sheet3!$E$2:$E$114, 0)), "")</f>
        <v/>
      </c>
      <c r="I886" s="32"/>
      <c r="J886" s="40" t="str">
        <f t="shared" ca="1" si="103"/>
        <v/>
      </c>
      <c r="K886" s="34"/>
      <c r="L886" s="59" t="str">
        <f t="shared" ca="1" si="109"/>
        <v/>
      </c>
      <c r="M886" s="34"/>
      <c r="N886" s="47" t="str">
        <f t="shared" ca="1" si="110"/>
        <v/>
      </c>
      <c r="O886" s="75"/>
      <c r="P886" s="75"/>
      <c r="Q886" s="47" t="str">
        <f t="shared" ca="1" si="106"/>
        <v/>
      </c>
      <c r="R886" s="34"/>
      <c r="S886" s="59" t="str">
        <f t="shared" ca="1" si="107"/>
        <v/>
      </c>
      <c r="T886" s="32"/>
      <c r="U886" s="33" t="str">
        <f t="shared" ca="1" si="108"/>
        <v/>
      </c>
      <c r="V886" s="34"/>
      <c r="W886" s="35"/>
      <c r="X886" s="36" t="str">
        <f t="shared" ca="1" si="104"/>
        <v/>
      </c>
      <c r="Y886" s="37"/>
      <c r="Z886" s="38" t="str">
        <f t="shared" si="105"/>
        <v/>
      </c>
    </row>
    <row r="887" spans="1:26" s="39" customFormat="1">
      <c r="A887" s="30">
        <v>884</v>
      </c>
      <c r="B887" s="31"/>
      <c r="C887" s="31"/>
      <c r="D887" s="44"/>
      <c r="E887" s="72" t="str">
        <f>IFERROR(IF(INDEX(Sheet3!$B$2:$B$8, MATCH(D887, Sheet3!$A$2:$A$8, 0)) = 0, "", INDEX(Sheet3!$B$2:$B$8, MATCH(D887, Sheet3!$A$2:$A$8, 0))), "")</f>
        <v/>
      </c>
      <c r="F887" s="31"/>
      <c r="G887" s="45"/>
      <c r="H887" s="63" t="str">
        <f>IFERROR(INDEX(Sheet3!$F$2:$F$114, MATCH(G887, Sheet3!$E$2:$E$114, 0)), "")</f>
        <v/>
      </c>
      <c r="I887" s="32"/>
      <c r="J887" s="40" t="str">
        <f t="shared" ca="1" si="103"/>
        <v/>
      </c>
      <c r="K887" s="34"/>
      <c r="L887" s="59" t="str">
        <f t="shared" ca="1" si="109"/>
        <v/>
      </c>
      <c r="M887" s="34"/>
      <c r="N887" s="47" t="str">
        <f t="shared" ca="1" si="110"/>
        <v/>
      </c>
      <c r="O887" s="75"/>
      <c r="P887" s="75"/>
      <c r="Q887" s="47" t="str">
        <f t="shared" ca="1" si="106"/>
        <v/>
      </c>
      <c r="R887" s="34"/>
      <c r="S887" s="59" t="str">
        <f t="shared" ca="1" si="107"/>
        <v/>
      </c>
      <c r="T887" s="32"/>
      <c r="U887" s="33" t="str">
        <f t="shared" ca="1" si="108"/>
        <v/>
      </c>
      <c r="V887" s="34"/>
      <c r="W887" s="35"/>
      <c r="X887" s="36" t="str">
        <f t="shared" ca="1" si="104"/>
        <v/>
      </c>
      <c r="Y887" s="37"/>
      <c r="Z887" s="38" t="str">
        <f t="shared" si="105"/>
        <v/>
      </c>
    </row>
    <row r="888" spans="1:26" s="39" customFormat="1">
      <c r="A888" s="30">
        <v>885</v>
      </c>
      <c r="B888" s="31"/>
      <c r="C888" s="31"/>
      <c r="D888" s="44"/>
      <c r="E888" s="72" t="str">
        <f>IFERROR(IF(INDEX(Sheet3!$B$2:$B$8, MATCH(D888, Sheet3!$A$2:$A$8, 0)) = 0, "", INDEX(Sheet3!$B$2:$B$8, MATCH(D888, Sheet3!$A$2:$A$8, 0))), "")</f>
        <v/>
      </c>
      <c r="F888" s="31"/>
      <c r="G888" s="45"/>
      <c r="H888" s="63" t="str">
        <f>IFERROR(INDEX(Sheet3!$F$2:$F$114, MATCH(G888, Sheet3!$E$2:$E$114, 0)), "")</f>
        <v/>
      </c>
      <c r="I888" s="32"/>
      <c r="J888" s="40" t="str">
        <f t="shared" ca="1" si="103"/>
        <v/>
      </c>
      <c r="K888" s="34"/>
      <c r="L888" s="59" t="str">
        <f t="shared" ca="1" si="109"/>
        <v/>
      </c>
      <c r="M888" s="34"/>
      <c r="N888" s="47" t="str">
        <f t="shared" ca="1" si="110"/>
        <v/>
      </c>
      <c r="O888" s="75"/>
      <c r="P888" s="75"/>
      <c r="Q888" s="47" t="str">
        <f t="shared" ca="1" si="106"/>
        <v/>
      </c>
      <c r="R888" s="34"/>
      <c r="S888" s="59" t="str">
        <f t="shared" ca="1" si="107"/>
        <v/>
      </c>
      <c r="T888" s="32"/>
      <c r="U888" s="33" t="str">
        <f t="shared" ca="1" si="108"/>
        <v/>
      </c>
      <c r="V888" s="34"/>
      <c r="W888" s="35"/>
      <c r="X888" s="36" t="str">
        <f t="shared" ca="1" si="104"/>
        <v/>
      </c>
      <c r="Y888" s="37"/>
      <c r="Z888" s="38" t="str">
        <f t="shared" si="105"/>
        <v/>
      </c>
    </row>
    <row r="889" spans="1:26" s="39" customFormat="1">
      <c r="A889" s="30">
        <v>886</v>
      </c>
      <c r="B889" s="31"/>
      <c r="C889" s="31"/>
      <c r="D889" s="44"/>
      <c r="E889" s="72" t="str">
        <f>IFERROR(IF(INDEX(Sheet3!$B$2:$B$8, MATCH(D889, Sheet3!$A$2:$A$8, 0)) = 0, "", INDEX(Sheet3!$B$2:$B$8, MATCH(D889, Sheet3!$A$2:$A$8, 0))), "")</f>
        <v/>
      </c>
      <c r="F889" s="31"/>
      <c r="G889" s="45"/>
      <c r="H889" s="63" t="str">
        <f>IFERROR(INDEX(Sheet3!$F$2:$F$114, MATCH(G889, Sheet3!$E$2:$E$114, 0)), "")</f>
        <v/>
      </c>
      <c r="I889" s="32"/>
      <c r="J889" s="40" t="str">
        <f t="shared" ca="1" si="103"/>
        <v/>
      </c>
      <c r="K889" s="34"/>
      <c r="L889" s="59" t="str">
        <f t="shared" ca="1" si="109"/>
        <v/>
      </c>
      <c r="M889" s="34"/>
      <c r="N889" s="47" t="str">
        <f t="shared" ca="1" si="110"/>
        <v/>
      </c>
      <c r="O889" s="75"/>
      <c r="P889" s="75"/>
      <c r="Q889" s="47" t="str">
        <f t="shared" ca="1" si="106"/>
        <v/>
      </c>
      <c r="R889" s="34"/>
      <c r="S889" s="59" t="str">
        <f t="shared" ca="1" si="107"/>
        <v/>
      </c>
      <c r="T889" s="32"/>
      <c r="U889" s="33" t="str">
        <f t="shared" ca="1" si="108"/>
        <v/>
      </c>
      <c r="V889" s="34"/>
      <c r="W889" s="35"/>
      <c r="X889" s="36" t="str">
        <f t="shared" ca="1" si="104"/>
        <v/>
      </c>
      <c r="Y889" s="37"/>
      <c r="Z889" s="38" t="str">
        <f t="shared" si="105"/>
        <v/>
      </c>
    </row>
    <row r="890" spans="1:26" s="39" customFormat="1">
      <c r="A890" s="30">
        <v>887</v>
      </c>
      <c r="B890" s="31"/>
      <c r="C890" s="31"/>
      <c r="D890" s="44"/>
      <c r="E890" s="72" t="str">
        <f>IFERROR(IF(INDEX(Sheet3!$B$2:$B$8, MATCH(D890, Sheet3!$A$2:$A$8, 0)) = 0, "", INDEX(Sheet3!$B$2:$B$8, MATCH(D890, Sheet3!$A$2:$A$8, 0))), "")</f>
        <v/>
      </c>
      <c r="F890" s="31"/>
      <c r="G890" s="45"/>
      <c r="H890" s="63" t="str">
        <f>IFERROR(INDEX(Sheet3!$F$2:$F$114, MATCH(G890, Sheet3!$E$2:$E$114, 0)), "")</f>
        <v/>
      </c>
      <c r="I890" s="32"/>
      <c r="J890" s="40" t="str">
        <f t="shared" ca="1" si="103"/>
        <v/>
      </c>
      <c r="K890" s="34"/>
      <c r="L890" s="59" t="str">
        <f t="shared" ca="1" si="109"/>
        <v/>
      </c>
      <c r="M890" s="34"/>
      <c r="N890" s="47" t="str">
        <f t="shared" ca="1" si="110"/>
        <v/>
      </c>
      <c r="O890" s="75"/>
      <c r="P890" s="75"/>
      <c r="Q890" s="47" t="str">
        <f t="shared" ca="1" si="106"/>
        <v/>
      </c>
      <c r="R890" s="34"/>
      <c r="S890" s="59" t="str">
        <f t="shared" ca="1" si="107"/>
        <v/>
      </c>
      <c r="T890" s="32"/>
      <c r="U890" s="33" t="str">
        <f t="shared" ca="1" si="108"/>
        <v/>
      </c>
      <c r="V890" s="34"/>
      <c r="W890" s="35"/>
      <c r="X890" s="36" t="str">
        <f t="shared" ca="1" si="104"/>
        <v/>
      </c>
      <c r="Y890" s="37"/>
      <c r="Z890" s="38" t="str">
        <f t="shared" si="105"/>
        <v/>
      </c>
    </row>
    <row r="891" spans="1:26" s="39" customFormat="1">
      <c r="A891" s="30">
        <v>888</v>
      </c>
      <c r="B891" s="31"/>
      <c r="C891" s="31"/>
      <c r="D891" s="44"/>
      <c r="E891" s="72" t="str">
        <f>IFERROR(IF(INDEX(Sheet3!$B$2:$B$8, MATCH(D891, Sheet3!$A$2:$A$8, 0)) = 0, "", INDEX(Sheet3!$B$2:$B$8, MATCH(D891, Sheet3!$A$2:$A$8, 0))), "")</f>
        <v/>
      </c>
      <c r="F891" s="31"/>
      <c r="G891" s="45"/>
      <c r="H891" s="63" t="str">
        <f>IFERROR(INDEX(Sheet3!$F$2:$F$114, MATCH(G891, Sheet3!$E$2:$E$114, 0)), "")</f>
        <v/>
      </c>
      <c r="I891" s="32"/>
      <c r="J891" s="40" t="str">
        <f t="shared" ca="1" si="103"/>
        <v/>
      </c>
      <c r="K891" s="34"/>
      <c r="L891" s="59" t="str">
        <f t="shared" ca="1" si="109"/>
        <v/>
      </c>
      <c r="M891" s="34"/>
      <c r="N891" s="47" t="str">
        <f t="shared" ca="1" si="110"/>
        <v/>
      </c>
      <c r="O891" s="75"/>
      <c r="P891" s="75"/>
      <c r="Q891" s="47" t="str">
        <f t="shared" ca="1" si="106"/>
        <v/>
      </c>
      <c r="R891" s="34"/>
      <c r="S891" s="59" t="str">
        <f t="shared" ca="1" si="107"/>
        <v/>
      </c>
      <c r="T891" s="32"/>
      <c r="U891" s="33" t="str">
        <f t="shared" ca="1" si="108"/>
        <v/>
      </c>
      <c r="V891" s="34"/>
      <c r="W891" s="35"/>
      <c r="X891" s="36" t="str">
        <f t="shared" ca="1" si="104"/>
        <v/>
      </c>
      <c r="Y891" s="37"/>
      <c r="Z891" s="38" t="str">
        <f t="shared" si="105"/>
        <v/>
      </c>
    </row>
    <row r="892" spans="1:26" s="39" customFormat="1">
      <c r="A892" s="30">
        <v>889</v>
      </c>
      <c r="B892" s="31"/>
      <c r="C892" s="31"/>
      <c r="D892" s="44"/>
      <c r="E892" s="72" t="str">
        <f>IFERROR(IF(INDEX(Sheet3!$B$2:$B$8, MATCH(D892, Sheet3!$A$2:$A$8, 0)) = 0, "", INDEX(Sheet3!$B$2:$B$8, MATCH(D892, Sheet3!$A$2:$A$8, 0))), "")</f>
        <v/>
      </c>
      <c r="F892" s="31"/>
      <c r="G892" s="45"/>
      <c r="H892" s="63" t="str">
        <f>IFERROR(INDEX(Sheet3!$F$2:$F$114, MATCH(G892, Sheet3!$E$2:$E$114, 0)), "")</f>
        <v/>
      </c>
      <c r="I892" s="32"/>
      <c r="J892" s="40" t="str">
        <f t="shared" ca="1" si="103"/>
        <v/>
      </c>
      <c r="K892" s="34"/>
      <c r="L892" s="59" t="str">
        <f t="shared" ca="1" si="109"/>
        <v/>
      </c>
      <c r="M892" s="34"/>
      <c r="N892" s="47" t="str">
        <f t="shared" ca="1" si="110"/>
        <v/>
      </c>
      <c r="O892" s="75"/>
      <c r="P892" s="75"/>
      <c r="Q892" s="47" t="str">
        <f t="shared" ca="1" si="106"/>
        <v/>
      </c>
      <c r="R892" s="34"/>
      <c r="S892" s="59" t="str">
        <f t="shared" ca="1" si="107"/>
        <v/>
      </c>
      <c r="T892" s="32"/>
      <c r="U892" s="33" t="str">
        <f t="shared" ca="1" si="108"/>
        <v/>
      </c>
      <c r="V892" s="34"/>
      <c r="W892" s="35"/>
      <c r="X892" s="36" t="str">
        <f t="shared" ca="1" si="104"/>
        <v/>
      </c>
      <c r="Y892" s="37"/>
      <c r="Z892" s="38" t="str">
        <f t="shared" si="105"/>
        <v/>
      </c>
    </row>
    <row r="893" spans="1:26" s="39" customFormat="1">
      <c r="A893" s="30">
        <v>890</v>
      </c>
      <c r="B893" s="31"/>
      <c r="C893" s="31"/>
      <c r="D893" s="44"/>
      <c r="E893" s="72" t="str">
        <f>IFERROR(IF(INDEX(Sheet3!$B$2:$B$8, MATCH(D893, Sheet3!$A$2:$A$8, 0)) = 0, "", INDEX(Sheet3!$B$2:$B$8, MATCH(D893, Sheet3!$A$2:$A$8, 0))), "")</f>
        <v/>
      </c>
      <c r="F893" s="31"/>
      <c r="G893" s="45"/>
      <c r="H893" s="63" t="str">
        <f>IFERROR(INDEX(Sheet3!$F$2:$F$114, MATCH(G893, Sheet3!$E$2:$E$114, 0)), "")</f>
        <v/>
      </c>
      <c r="I893" s="32"/>
      <c r="J893" s="40" t="str">
        <f t="shared" ca="1" si="103"/>
        <v/>
      </c>
      <c r="K893" s="34"/>
      <c r="L893" s="59" t="str">
        <f t="shared" ca="1" si="109"/>
        <v/>
      </c>
      <c r="M893" s="34"/>
      <c r="N893" s="47" t="str">
        <f t="shared" ca="1" si="110"/>
        <v/>
      </c>
      <c r="O893" s="75"/>
      <c r="P893" s="75"/>
      <c r="Q893" s="47" t="str">
        <f t="shared" ca="1" si="106"/>
        <v/>
      </c>
      <c r="R893" s="34"/>
      <c r="S893" s="59" t="str">
        <f t="shared" ca="1" si="107"/>
        <v/>
      </c>
      <c r="T893" s="32"/>
      <c r="U893" s="33" t="str">
        <f t="shared" ca="1" si="108"/>
        <v/>
      </c>
      <c r="V893" s="34"/>
      <c r="W893" s="35"/>
      <c r="X893" s="36" t="str">
        <f t="shared" ca="1" si="104"/>
        <v/>
      </c>
      <c r="Y893" s="37"/>
      <c r="Z893" s="38" t="str">
        <f t="shared" si="105"/>
        <v/>
      </c>
    </row>
    <row r="894" spans="1:26" s="39" customFormat="1">
      <c r="A894" s="30">
        <v>891</v>
      </c>
      <c r="B894" s="31"/>
      <c r="C894" s="31"/>
      <c r="D894" s="44"/>
      <c r="E894" s="72" t="str">
        <f>IFERROR(IF(INDEX(Sheet3!$B$2:$B$8, MATCH(D894, Sheet3!$A$2:$A$8, 0)) = 0, "", INDEX(Sheet3!$B$2:$B$8, MATCH(D894, Sheet3!$A$2:$A$8, 0))), "")</f>
        <v/>
      </c>
      <c r="F894" s="31"/>
      <c r="G894" s="45"/>
      <c r="H894" s="63" t="str">
        <f>IFERROR(INDEX(Sheet3!$F$2:$F$114, MATCH(G894, Sheet3!$E$2:$E$114, 0)), "")</f>
        <v/>
      </c>
      <c r="I894" s="32"/>
      <c r="J894" s="40" t="str">
        <f t="shared" ca="1" si="103"/>
        <v/>
      </c>
      <c r="K894" s="34"/>
      <c r="L894" s="59" t="str">
        <f t="shared" ca="1" si="109"/>
        <v/>
      </c>
      <c r="M894" s="34"/>
      <c r="N894" s="47" t="str">
        <f t="shared" ca="1" si="110"/>
        <v/>
      </c>
      <c r="O894" s="75"/>
      <c r="P894" s="75"/>
      <c r="Q894" s="47" t="str">
        <f t="shared" ca="1" si="106"/>
        <v/>
      </c>
      <c r="R894" s="34"/>
      <c r="S894" s="59" t="str">
        <f t="shared" ca="1" si="107"/>
        <v/>
      </c>
      <c r="T894" s="32"/>
      <c r="U894" s="33" t="str">
        <f t="shared" ca="1" si="108"/>
        <v/>
      </c>
      <c r="V894" s="34"/>
      <c r="W894" s="35"/>
      <c r="X894" s="36" t="str">
        <f t="shared" ca="1" si="104"/>
        <v/>
      </c>
      <c r="Y894" s="37"/>
      <c r="Z894" s="38" t="str">
        <f t="shared" si="105"/>
        <v/>
      </c>
    </row>
    <row r="895" spans="1:26" s="39" customFormat="1">
      <c r="A895" s="30">
        <v>892</v>
      </c>
      <c r="B895" s="31"/>
      <c r="C895" s="31"/>
      <c r="D895" s="44"/>
      <c r="E895" s="72" t="str">
        <f>IFERROR(IF(INDEX(Sheet3!$B$2:$B$8, MATCH(D895, Sheet3!$A$2:$A$8, 0)) = 0, "", INDEX(Sheet3!$B$2:$B$8, MATCH(D895, Sheet3!$A$2:$A$8, 0))), "")</f>
        <v/>
      </c>
      <c r="F895" s="31"/>
      <c r="G895" s="45"/>
      <c r="H895" s="63" t="str">
        <f>IFERROR(INDEX(Sheet3!$F$2:$F$114, MATCH(G895, Sheet3!$E$2:$E$114, 0)), "")</f>
        <v/>
      </c>
      <c r="I895" s="32"/>
      <c r="J895" s="40" t="str">
        <f t="shared" ca="1" si="103"/>
        <v/>
      </c>
      <c r="K895" s="34"/>
      <c r="L895" s="59" t="str">
        <f t="shared" ca="1" si="109"/>
        <v/>
      </c>
      <c r="M895" s="34"/>
      <c r="N895" s="47" t="str">
        <f t="shared" ca="1" si="110"/>
        <v/>
      </c>
      <c r="O895" s="75"/>
      <c r="P895" s="75"/>
      <c r="Q895" s="47" t="str">
        <f t="shared" ca="1" si="106"/>
        <v/>
      </c>
      <c r="R895" s="34"/>
      <c r="S895" s="59" t="str">
        <f t="shared" ca="1" si="107"/>
        <v/>
      </c>
      <c r="T895" s="32"/>
      <c r="U895" s="33" t="str">
        <f t="shared" ca="1" si="108"/>
        <v/>
      </c>
      <c r="V895" s="34"/>
      <c r="W895" s="35"/>
      <c r="X895" s="36" t="str">
        <f t="shared" ca="1" si="104"/>
        <v/>
      </c>
      <c r="Y895" s="37"/>
      <c r="Z895" s="38" t="str">
        <f t="shared" si="105"/>
        <v/>
      </c>
    </row>
    <row r="896" spans="1:26" s="39" customFormat="1">
      <c r="A896" s="30">
        <v>893</v>
      </c>
      <c r="B896" s="31"/>
      <c r="C896" s="31"/>
      <c r="D896" s="44"/>
      <c r="E896" s="72" t="str">
        <f>IFERROR(IF(INDEX(Sheet3!$B$2:$B$8, MATCH(D896, Sheet3!$A$2:$A$8, 0)) = 0, "", INDEX(Sheet3!$B$2:$B$8, MATCH(D896, Sheet3!$A$2:$A$8, 0))), "")</f>
        <v/>
      </c>
      <c r="F896" s="31"/>
      <c r="G896" s="45"/>
      <c r="H896" s="63" t="str">
        <f>IFERROR(INDEX(Sheet3!$F$2:$F$114, MATCH(G896, Sheet3!$E$2:$E$114, 0)), "")</f>
        <v/>
      </c>
      <c r="I896" s="32"/>
      <c r="J896" s="40" t="str">
        <f t="shared" ca="1" si="103"/>
        <v/>
      </c>
      <c r="K896" s="34"/>
      <c r="L896" s="59" t="str">
        <f t="shared" ca="1" si="109"/>
        <v/>
      </c>
      <c r="M896" s="34"/>
      <c r="N896" s="47" t="str">
        <f t="shared" ca="1" si="110"/>
        <v/>
      </c>
      <c r="O896" s="75"/>
      <c r="P896" s="75"/>
      <c r="Q896" s="47" t="str">
        <f t="shared" ca="1" si="106"/>
        <v/>
      </c>
      <c r="R896" s="34"/>
      <c r="S896" s="59" t="str">
        <f t="shared" ca="1" si="107"/>
        <v/>
      </c>
      <c r="T896" s="32"/>
      <c r="U896" s="33" t="str">
        <f t="shared" ca="1" si="108"/>
        <v/>
      </c>
      <c r="V896" s="34"/>
      <c r="W896" s="35"/>
      <c r="X896" s="36" t="str">
        <f t="shared" ca="1" si="104"/>
        <v/>
      </c>
      <c r="Y896" s="37"/>
      <c r="Z896" s="38" t="str">
        <f t="shared" si="105"/>
        <v/>
      </c>
    </row>
    <row r="897" spans="1:26" s="39" customFormat="1">
      <c r="A897" s="30">
        <v>894</v>
      </c>
      <c r="B897" s="31"/>
      <c r="C897" s="31"/>
      <c r="D897" s="44"/>
      <c r="E897" s="72" t="str">
        <f>IFERROR(IF(INDEX(Sheet3!$B$2:$B$8, MATCH(D897, Sheet3!$A$2:$A$8, 0)) = 0, "", INDEX(Sheet3!$B$2:$B$8, MATCH(D897, Sheet3!$A$2:$A$8, 0))), "")</f>
        <v/>
      </c>
      <c r="F897" s="31"/>
      <c r="G897" s="45"/>
      <c r="H897" s="63" t="str">
        <f>IFERROR(INDEX(Sheet3!$F$2:$F$114, MATCH(G897, Sheet3!$E$2:$E$114, 0)), "")</f>
        <v/>
      </c>
      <c r="I897" s="32"/>
      <c r="J897" s="40" t="str">
        <f t="shared" ca="1" si="103"/>
        <v/>
      </c>
      <c r="K897" s="34"/>
      <c r="L897" s="59" t="str">
        <f t="shared" ca="1" si="109"/>
        <v/>
      </c>
      <c r="M897" s="34"/>
      <c r="N897" s="47" t="str">
        <f t="shared" ca="1" si="110"/>
        <v/>
      </c>
      <c r="O897" s="75"/>
      <c r="P897" s="75"/>
      <c r="Q897" s="47" t="str">
        <f t="shared" ca="1" si="106"/>
        <v/>
      </c>
      <c r="R897" s="34"/>
      <c r="S897" s="59" t="str">
        <f t="shared" ca="1" si="107"/>
        <v/>
      </c>
      <c r="T897" s="32"/>
      <c r="U897" s="33" t="str">
        <f t="shared" ca="1" si="108"/>
        <v/>
      </c>
      <c r="V897" s="34"/>
      <c r="W897" s="35"/>
      <c r="X897" s="36" t="str">
        <f t="shared" ca="1" si="104"/>
        <v/>
      </c>
      <c r="Y897" s="37"/>
      <c r="Z897" s="38" t="str">
        <f t="shared" si="105"/>
        <v/>
      </c>
    </row>
    <row r="898" spans="1:26" s="39" customFormat="1">
      <c r="A898" s="30">
        <v>895</v>
      </c>
      <c r="B898" s="31"/>
      <c r="C898" s="31"/>
      <c r="D898" s="44"/>
      <c r="E898" s="72" t="str">
        <f>IFERROR(IF(INDEX(Sheet3!$B$2:$B$8, MATCH(D898, Sheet3!$A$2:$A$8, 0)) = 0, "", INDEX(Sheet3!$B$2:$B$8, MATCH(D898, Sheet3!$A$2:$A$8, 0))), "")</f>
        <v/>
      </c>
      <c r="F898" s="31"/>
      <c r="G898" s="45"/>
      <c r="H898" s="63" t="str">
        <f>IFERROR(INDEX(Sheet3!$F$2:$F$114, MATCH(G898, Sheet3!$E$2:$E$114, 0)), "")</f>
        <v/>
      </c>
      <c r="I898" s="32"/>
      <c r="J898" s="40" t="str">
        <f t="shared" ca="1" si="103"/>
        <v/>
      </c>
      <c r="K898" s="34"/>
      <c r="L898" s="59" t="str">
        <f t="shared" ca="1" si="109"/>
        <v/>
      </c>
      <c r="M898" s="34"/>
      <c r="N898" s="47" t="str">
        <f t="shared" ca="1" si="110"/>
        <v/>
      </c>
      <c r="O898" s="75"/>
      <c r="P898" s="75"/>
      <c r="Q898" s="47" t="str">
        <f t="shared" ca="1" si="106"/>
        <v/>
      </c>
      <c r="R898" s="34"/>
      <c r="S898" s="59" t="str">
        <f t="shared" ca="1" si="107"/>
        <v/>
      </c>
      <c r="T898" s="32"/>
      <c r="U898" s="33" t="str">
        <f t="shared" ca="1" si="108"/>
        <v/>
      </c>
      <c r="V898" s="34"/>
      <c r="W898" s="35"/>
      <c r="X898" s="36" t="str">
        <f t="shared" ca="1" si="104"/>
        <v/>
      </c>
      <c r="Y898" s="37"/>
      <c r="Z898" s="38" t="str">
        <f t="shared" si="105"/>
        <v/>
      </c>
    </row>
    <row r="899" spans="1:26" s="39" customFormat="1">
      <c r="A899" s="30">
        <v>896</v>
      </c>
      <c r="B899" s="31"/>
      <c r="C899" s="31"/>
      <c r="D899" s="44"/>
      <c r="E899" s="72" t="str">
        <f>IFERROR(IF(INDEX(Sheet3!$B$2:$B$8, MATCH(D899, Sheet3!$A$2:$A$8, 0)) = 0, "", INDEX(Sheet3!$B$2:$B$8, MATCH(D899, Sheet3!$A$2:$A$8, 0))), "")</f>
        <v/>
      </c>
      <c r="F899" s="31"/>
      <c r="G899" s="45"/>
      <c r="H899" s="63" t="str">
        <f>IFERROR(INDEX(Sheet3!$F$2:$F$114, MATCH(G899, Sheet3!$E$2:$E$114, 0)), "")</f>
        <v/>
      </c>
      <c r="I899" s="32"/>
      <c r="J899" s="40" t="str">
        <f t="shared" ca="1" si="103"/>
        <v/>
      </c>
      <c r="K899" s="34"/>
      <c r="L899" s="59" t="str">
        <f t="shared" ca="1" si="109"/>
        <v/>
      </c>
      <c r="M899" s="34"/>
      <c r="N899" s="47" t="str">
        <f t="shared" ca="1" si="110"/>
        <v/>
      </c>
      <c r="O899" s="75"/>
      <c r="P899" s="75"/>
      <c r="Q899" s="47" t="str">
        <f t="shared" ca="1" si="106"/>
        <v/>
      </c>
      <c r="R899" s="34"/>
      <c r="S899" s="59" t="str">
        <f t="shared" ca="1" si="107"/>
        <v/>
      </c>
      <c r="T899" s="32"/>
      <c r="U899" s="33" t="str">
        <f t="shared" ca="1" si="108"/>
        <v/>
      </c>
      <c r="V899" s="34"/>
      <c r="W899" s="35"/>
      <c r="X899" s="36" t="str">
        <f t="shared" ca="1" si="104"/>
        <v/>
      </c>
      <c r="Y899" s="37"/>
      <c r="Z899" s="38" t="str">
        <f t="shared" si="105"/>
        <v/>
      </c>
    </row>
    <row r="900" spans="1:26" s="39" customFormat="1">
      <c r="A900" s="30">
        <v>897</v>
      </c>
      <c r="B900" s="31"/>
      <c r="C900" s="31"/>
      <c r="D900" s="44"/>
      <c r="E900" s="72" t="str">
        <f>IFERROR(IF(INDEX(Sheet3!$B$2:$B$8, MATCH(D900, Sheet3!$A$2:$A$8, 0)) = 0, "", INDEX(Sheet3!$B$2:$B$8, MATCH(D900, Sheet3!$A$2:$A$8, 0))), "")</f>
        <v/>
      </c>
      <c r="F900" s="31"/>
      <c r="G900" s="45"/>
      <c r="H900" s="63" t="str">
        <f>IFERROR(INDEX(Sheet3!$F$2:$F$114, MATCH(G900, Sheet3!$E$2:$E$114, 0)), "")</f>
        <v/>
      </c>
      <c r="I900" s="32"/>
      <c r="J900" s="40" t="str">
        <f t="shared" ca="1" si="103"/>
        <v/>
      </c>
      <c r="K900" s="34"/>
      <c r="L900" s="59" t="str">
        <f t="shared" ca="1" si="109"/>
        <v/>
      </c>
      <c r="M900" s="34"/>
      <c r="N900" s="47" t="str">
        <f t="shared" ca="1" si="110"/>
        <v/>
      </c>
      <c r="O900" s="75"/>
      <c r="P900" s="75"/>
      <c r="Q900" s="47" t="str">
        <f t="shared" ca="1" si="106"/>
        <v/>
      </c>
      <c r="R900" s="34"/>
      <c r="S900" s="59" t="str">
        <f t="shared" ca="1" si="107"/>
        <v/>
      </c>
      <c r="T900" s="32"/>
      <c r="U900" s="33" t="str">
        <f t="shared" ca="1" si="108"/>
        <v/>
      </c>
      <c r="V900" s="34"/>
      <c r="W900" s="35"/>
      <c r="X900" s="36" t="str">
        <f t="shared" ca="1" si="104"/>
        <v/>
      </c>
      <c r="Y900" s="37"/>
      <c r="Z900" s="38" t="str">
        <f t="shared" si="105"/>
        <v/>
      </c>
    </row>
    <row r="901" spans="1:26" s="39" customFormat="1">
      <c r="A901" s="30">
        <v>898</v>
      </c>
      <c r="B901" s="31"/>
      <c r="C901" s="31"/>
      <c r="D901" s="44"/>
      <c r="E901" s="72" t="str">
        <f>IFERROR(IF(INDEX(Sheet3!$B$2:$B$8, MATCH(D901, Sheet3!$A$2:$A$8, 0)) = 0, "", INDEX(Sheet3!$B$2:$B$8, MATCH(D901, Sheet3!$A$2:$A$8, 0))), "")</f>
        <v/>
      </c>
      <c r="F901" s="31"/>
      <c r="G901" s="45"/>
      <c r="H901" s="63" t="str">
        <f>IFERROR(INDEX(Sheet3!$F$2:$F$114, MATCH(G901, Sheet3!$E$2:$E$114, 0)), "")</f>
        <v/>
      </c>
      <c r="I901" s="32"/>
      <c r="J901" s="40" t="str">
        <f t="shared" ca="1" si="103"/>
        <v/>
      </c>
      <c r="K901" s="34"/>
      <c r="L901" s="59" t="str">
        <f t="shared" ca="1" si="109"/>
        <v/>
      </c>
      <c r="M901" s="34"/>
      <c r="N901" s="47" t="str">
        <f t="shared" ca="1" si="110"/>
        <v/>
      </c>
      <c r="O901" s="75"/>
      <c r="P901" s="75"/>
      <c r="Q901" s="47" t="str">
        <f t="shared" ca="1" si="106"/>
        <v/>
      </c>
      <c r="R901" s="34"/>
      <c r="S901" s="59" t="str">
        <f t="shared" ca="1" si="107"/>
        <v/>
      </c>
      <c r="T901" s="32"/>
      <c r="U901" s="33" t="str">
        <f t="shared" ca="1" si="108"/>
        <v/>
      </c>
      <c r="V901" s="34"/>
      <c r="W901" s="35"/>
      <c r="X901" s="36" t="str">
        <f t="shared" ca="1" si="104"/>
        <v/>
      </c>
      <c r="Y901" s="37"/>
      <c r="Z901" s="38" t="str">
        <f t="shared" si="105"/>
        <v/>
      </c>
    </row>
    <row r="902" spans="1:26" s="39" customFormat="1">
      <c r="A902" s="30">
        <v>899</v>
      </c>
      <c r="B902" s="31"/>
      <c r="C902" s="31"/>
      <c r="D902" s="44"/>
      <c r="E902" s="72" t="str">
        <f>IFERROR(IF(INDEX(Sheet3!$B$2:$B$8, MATCH(D902, Sheet3!$A$2:$A$8, 0)) = 0, "", INDEX(Sheet3!$B$2:$B$8, MATCH(D902, Sheet3!$A$2:$A$8, 0))), "")</f>
        <v/>
      </c>
      <c r="F902" s="31"/>
      <c r="G902" s="45"/>
      <c r="H902" s="63" t="str">
        <f>IFERROR(INDEX(Sheet3!$F$2:$F$114, MATCH(G902, Sheet3!$E$2:$E$114, 0)), "")</f>
        <v/>
      </c>
      <c r="I902" s="32"/>
      <c r="J902" s="40" t="str">
        <f t="shared" ref="J902:J965" ca="1" si="111">IF(I902="","",IF(Y902&lt;&gt;"",Y902-I902,TODAY()-I902))</f>
        <v/>
      </c>
      <c r="K902" s="34"/>
      <c r="L902" s="59" t="str">
        <f t="shared" ca="1" si="109"/>
        <v/>
      </c>
      <c r="M902" s="34"/>
      <c r="N902" s="47" t="str">
        <f t="shared" ca="1" si="110"/>
        <v/>
      </c>
      <c r="O902" s="75"/>
      <c r="P902" s="75"/>
      <c r="Q902" s="47" t="str">
        <f t="shared" ca="1" si="106"/>
        <v/>
      </c>
      <c r="R902" s="34"/>
      <c r="S902" s="59" t="str">
        <f t="shared" ca="1" si="107"/>
        <v/>
      </c>
      <c r="T902" s="32"/>
      <c r="U902" s="33" t="str">
        <f t="shared" ca="1" si="108"/>
        <v/>
      </c>
      <c r="V902" s="34"/>
      <c r="W902" s="35"/>
      <c r="X902" s="36" t="str">
        <f t="shared" ref="X902:X965" ca="1" si="112">IF(I902="","",IF(Y902&lt;&gt;"","Completed",IF(TODAY()&lt;V902,"Planned",IF(TODAY()=V902,"Due","Overdue"))))</f>
        <v/>
      </c>
      <c r="Y902" s="37"/>
      <c r="Z902" s="38" t="str">
        <f t="shared" ref="Z902:Z965" si="113">IF(Y902="","",IF(Y902&lt;=V902,1,0))</f>
        <v/>
      </c>
    </row>
    <row r="903" spans="1:26" s="39" customFormat="1">
      <c r="A903" s="30">
        <v>900</v>
      </c>
      <c r="B903" s="31"/>
      <c r="C903" s="31"/>
      <c r="D903" s="44"/>
      <c r="E903" s="72" t="str">
        <f>IFERROR(IF(INDEX(Sheet3!$B$2:$B$8, MATCH(D903, Sheet3!$A$2:$A$8, 0)) = 0, "", INDEX(Sheet3!$B$2:$B$8, MATCH(D903, Sheet3!$A$2:$A$8, 0))), "")</f>
        <v/>
      </c>
      <c r="F903" s="31"/>
      <c r="G903" s="45"/>
      <c r="H903" s="63" t="str">
        <f>IFERROR(INDEX(Sheet3!$F$2:$F$114, MATCH(G903, Sheet3!$E$2:$E$114, 0)), "")</f>
        <v/>
      </c>
      <c r="I903" s="32"/>
      <c r="J903" s="40" t="str">
        <f t="shared" ca="1" si="111"/>
        <v/>
      </c>
      <c r="K903" s="34"/>
      <c r="L903" s="59" t="str">
        <f t="shared" ca="1" si="109"/>
        <v/>
      </c>
      <c r="M903" s="34"/>
      <c r="N903" s="47" t="str">
        <f t="shared" ca="1" si="110"/>
        <v/>
      </c>
      <c r="O903" s="75"/>
      <c r="P903" s="75"/>
      <c r="Q903" s="47" t="str">
        <f t="shared" ref="Q903:Q966" ca="1" si="114">IF(P903&lt;&gt;"",P903-O903,IF(O903="","",TODAY()-O903))</f>
        <v/>
      </c>
      <c r="R903" s="34"/>
      <c r="S903" s="59" t="str">
        <f t="shared" ref="S903:S966" ca="1" si="115">IF(T903&lt;&gt;"",T903-R903,IF(R903="","",TODAY()-R903))</f>
        <v/>
      </c>
      <c r="T903" s="32"/>
      <c r="U903" s="33" t="str">
        <f t="shared" ca="1" si="108"/>
        <v/>
      </c>
      <c r="V903" s="34"/>
      <c r="W903" s="35"/>
      <c r="X903" s="36" t="str">
        <f t="shared" ca="1" si="112"/>
        <v/>
      </c>
      <c r="Y903" s="37"/>
      <c r="Z903" s="38" t="str">
        <f t="shared" si="113"/>
        <v/>
      </c>
    </row>
    <row r="904" spans="1:26" s="39" customFormat="1">
      <c r="A904" s="30">
        <v>901</v>
      </c>
      <c r="B904" s="31"/>
      <c r="C904" s="31"/>
      <c r="D904" s="44"/>
      <c r="E904" s="72" t="str">
        <f>IFERROR(IF(INDEX(Sheet3!$B$2:$B$8, MATCH(D904, Sheet3!$A$2:$A$8, 0)) = 0, "", INDEX(Sheet3!$B$2:$B$8, MATCH(D904, Sheet3!$A$2:$A$8, 0))), "")</f>
        <v/>
      </c>
      <c r="F904" s="31"/>
      <c r="G904" s="45"/>
      <c r="H904" s="63" t="str">
        <f>IFERROR(INDEX(Sheet3!$F$2:$F$114, MATCH(G904, Sheet3!$E$2:$E$114, 0)), "")</f>
        <v/>
      </c>
      <c r="I904" s="32"/>
      <c r="J904" s="40" t="str">
        <f t="shared" ca="1" si="111"/>
        <v/>
      </c>
      <c r="K904" s="34"/>
      <c r="L904" s="59" t="str">
        <f t="shared" ca="1" si="109"/>
        <v/>
      </c>
      <c r="M904" s="34"/>
      <c r="N904" s="47" t="str">
        <f t="shared" ca="1" si="110"/>
        <v/>
      </c>
      <c r="O904" s="75"/>
      <c r="P904" s="75"/>
      <c r="Q904" s="47" t="str">
        <f t="shared" ca="1" si="114"/>
        <v/>
      </c>
      <c r="R904" s="34"/>
      <c r="S904" s="59" t="str">
        <f t="shared" ca="1" si="115"/>
        <v/>
      </c>
      <c r="T904" s="32"/>
      <c r="U904" s="33" t="str">
        <f t="shared" ca="1" si="108"/>
        <v/>
      </c>
      <c r="V904" s="34"/>
      <c r="W904" s="35"/>
      <c r="X904" s="36" t="str">
        <f t="shared" ca="1" si="112"/>
        <v/>
      </c>
      <c r="Y904" s="37"/>
      <c r="Z904" s="38" t="str">
        <f t="shared" si="113"/>
        <v/>
      </c>
    </row>
    <row r="905" spans="1:26" s="39" customFormat="1">
      <c r="A905" s="30">
        <v>902</v>
      </c>
      <c r="B905" s="31"/>
      <c r="C905" s="31"/>
      <c r="D905" s="44"/>
      <c r="E905" s="72" t="str">
        <f>IFERROR(IF(INDEX(Sheet3!$B$2:$B$8, MATCH(D905, Sheet3!$A$2:$A$8, 0)) = 0, "", INDEX(Sheet3!$B$2:$B$8, MATCH(D905, Sheet3!$A$2:$A$8, 0))), "")</f>
        <v/>
      </c>
      <c r="F905" s="31"/>
      <c r="G905" s="45"/>
      <c r="H905" s="63" t="str">
        <f>IFERROR(INDEX(Sheet3!$F$2:$F$114, MATCH(G905, Sheet3!$E$2:$E$114, 0)), "")</f>
        <v/>
      </c>
      <c r="I905" s="32"/>
      <c r="J905" s="40" t="str">
        <f t="shared" ca="1" si="111"/>
        <v/>
      </c>
      <c r="K905" s="34"/>
      <c r="L905" s="59" t="str">
        <f t="shared" ca="1" si="109"/>
        <v/>
      </c>
      <c r="M905" s="34"/>
      <c r="N905" s="47" t="str">
        <f t="shared" ca="1" si="110"/>
        <v/>
      </c>
      <c r="O905" s="75"/>
      <c r="P905" s="75"/>
      <c r="Q905" s="47" t="str">
        <f t="shared" ca="1" si="114"/>
        <v/>
      </c>
      <c r="R905" s="34"/>
      <c r="S905" s="59" t="str">
        <f t="shared" ca="1" si="115"/>
        <v/>
      </c>
      <c r="T905" s="32"/>
      <c r="U905" s="33" t="str">
        <f t="shared" ca="1" si="108"/>
        <v/>
      </c>
      <c r="V905" s="34"/>
      <c r="W905" s="35"/>
      <c r="X905" s="36" t="str">
        <f t="shared" ca="1" si="112"/>
        <v/>
      </c>
      <c r="Y905" s="37"/>
      <c r="Z905" s="38" t="str">
        <f t="shared" si="113"/>
        <v/>
      </c>
    </row>
    <row r="906" spans="1:26" s="39" customFormat="1">
      <c r="A906" s="30">
        <v>903</v>
      </c>
      <c r="B906" s="31"/>
      <c r="C906" s="31"/>
      <c r="D906" s="44"/>
      <c r="E906" s="72" t="str">
        <f>IFERROR(IF(INDEX(Sheet3!$B$2:$B$8, MATCH(D906, Sheet3!$A$2:$A$8, 0)) = 0, "", INDEX(Sheet3!$B$2:$B$8, MATCH(D906, Sheet3!$A$2:$A$8, 0))), "")</f>
        <v/>
      </c>
      <c r="F906" s="31"/>
      <c r="G906" s="45"/>
      <c r="H906" s="63" t="str">
        <f>IFERROR(INDEX(Sheet3!$F$2:$F$114, MATCH(G906, Sheet3!$E$2:$E$114, 0)), "")</f>
        <v/>
      </c>
      <c r="I906" s="32"/>
      <c r="J906" s="40" t="str">
        <f t="shared" ca="1" si="111"/>
        <v/>
      </c>
      <c r="K906" s="34"/>
      <c r="L906" s="59" t="str">
        <f t="shared" ca="1" si="109"/>
        <v/>
      </c>
      <c r="M906" s="34"/>
      <c r="N906" s="47" t="str">
        <f t="shared" ca="1" si="110"/>
        <v/>
      </c>
      <c r="O906" s="75"/>
      <c r="P906" s="75"/>
      <c r="Q906" s="47" t="str">
        <f t="shared" ca="1" si="114"/>
        <v/>
      </c>
      <c r="R906" s="34"/>
      <c r="S906" s="59" t="str">
        <f t="shared" ca="1" si="115"/>
        <v/>
      </c>
      <c r="T906" s="32"/>
      <c r="U906" s="33" t="str">
        <f t="shared" ref="U906:U969" ca="1" si="116">IF(T906="","",IF(Y906&lt;&gt;"",Y906-T906,TODAY()-T906))</f>
        <v/>
      </c>
      <c r="V906" s="34"/>
      <c r="W906" s="35"/>
      <c r="X906" s="36" t="str">
        <f t="shared" ca="1" si="112"/>
        <v/>
      </c>
      <c r="Y906" s="37"/>
      <c r="Z906" s="38" t="str">
        <f t="shared" si="113"/>
        <v/>
      </c>
    </row>
    <row r="907" spans="1:26" s="39" customFormat="1">
      <c r="A907" s="30">
        <v>904</v>
      </c>
      <c r="B907" s="31"/>
      <c r="C907" s="31"/>
      <c r="D907" s="44"/>
      <c r="E907" s="72" t="str">
        <f>IFERROR(IF(INDEX(Sheet3!$B$2:$B$8, MATCH(D907, Sheet3!$A$2:$A$8, 0)) = 0, "", INDEX(Sheet3!$B$2:$B$8, MATCH(D907, Sheet3!$A$2:$A$8, 0))), "")</f>
        <v/>
      </c>
      <c r="F907" s="31"/>
      <c r="G907" s="45"/>
      <c r="H907" s="63" t="str">
        <f>IFERROR(INDEX(Sheet3!$F$2:$F$114, MATCH(G907, Sheet3!$E$2:$E$114, 0)), "")</f>
        <v/>
      </c>
      <c r="I907" s="32"/>
      <c r="J907" s="40" t="str">
        <f t="shared" ca="1" si="111"/>
        <v/>
      </c>
      <c r="K907" s="34"/>
      <c r="L907" s="59" t="str">
        <f t="shared" ca="1" si="109"/>
        <v/>
      </c>
      <c r="M907" s="34"/>
      <c r="N907" s="47" t="str">
        <f t="shared" ca="1" si="110"/>
        <v/>
      </c>
      <c r="O907" s="75"/>
      <c r="P907" s="75"/>
      <c r="Q907" s="47" t="str">
        <f t="shared" ca="1" si="114"/>
        <v/>
      </c>
      <c r="R907" s="34"/>
      <c r="S907" s="59" t="str">
        <f t="shared" ca="1" si="115"/>
        <v/>
      </c>
      <c r="T907" s="32"/>
      <c r="U907" s="33" t="str">
        <f t="shared" ca="1" si="116"/>
        <v/>
      </c>
      <c r="V907" s="34"/>
      <c r="W907" s="35"/>
      <c r="X907" s="36" t="str">
        <f t="shared" ca="1" si="112"/>
        <v/>
      </c>
      <c r="Y907" s="37"/>
      <c r="Z907" s="38" t="str">
        <f t="shared" si="113"/>
        <v/>
      </c>
    </row>
    <row r="908" spans="1:26" s="39" customFormat="1">
      <c r="A908" s="30">
        <v>905</v>
      </c>
      <c r="B908" s="31"/>
      <c r="C908" s="31"/>
      <c r="D908" s="44"/>
      <c r="E908" s="72" t="str">
        <f>IFERROR(IF(INDEX(Sheet3!$B$2:$B$8, MATCH(D908, Sheet3!$A$2:$A$8, 0)) = 0, "", INDEX(Sheet3!$B$2:$B$8, MATCH(D908, Sheet3!$A$2:$A$8, 0))), "")</f>
        <v/>
      </c>
      <c r="F908" s="31"/>
      <c r="G908" s="45"/>
      <c r="H908" s="63" t="str">
        <f>IFERROR(INDEX(Sheet3!$F$2:$F$114, MATCH(G908, Sheet3!$E$2:$E$114, 0)), "")</f>
        <v/>
      </c>
      <c r="I908" s="32"/>
      <c r="J908" s="40" t="str">
        <f t="shared" ca="1" si="111"/>
        <v/>
      </c>
      <c r="K908" s="34"/>
      <c r="L908" s="59" t="str">
        <f t="shared" ca="1" si="109"/>
        <v/>
      </c>
      <c r="M908" s="34"/>
      <c r="N908" s="47" t="str">
        <f t="shared" ca="1" si="110"/>
        <v/>
      </c>
      <c r="O908" s="75"/>
      <c r="P908" s="75"/>
      <c r="Q908" s="47" t="str">
        <f t="shared" ca="1" si="114"/>
        <v/>
      </c>
      <c r="R908" s="34"/>
      <c r="S908" s="59" t="str">
        <f t="shared" ca="1" si="115"/>
        <v/>
      </c>
      <c r="T908" s="32"/>
      <c r="U908" s="33" t="str">
        <f t="shared" ca="1" si="116"/>
        <v/>
      </c>
      <c r="V908" s="34"/>
      <c r="W908" s="35"/>
      <c r="X908" s="36" t="str">
        <f t="shared" ca="1" si="112"/>
        <v/>
      </c>
      <c r="Y908" s="37"/>
      <c r="Z908" s="38" t="str">
        <f t="shared" si="113"/>
        <v/>
      </c>
    </row>
    <row r="909" spans="1:26" s="39" customFormat="1">
      <c r="A909" s="30">
        <v>906</v>
      </c>
      <c r="B909" s="31"/>
      <c r="C909" s="31"/>
      <c r="D909" s="44"/>
      <c r="E909" s="72" t="str">
        <f>IFERROR(IF(INDEX(Sheet3!$B$2:$B$8, MATCH(D909, Sheet3!$A$2:$A$8, 0)) = 0, "", INDEX(Sheet3!$B$2:$B$8, MATCH(D909, Sheet3!$A$2:$A$8, 0))), "")</f>
        <v/>
      </c>
      <c r="F909" s="31"/>
      <c r="G909" s="45"/>
      <c r="H909" s="63" t="str">
        <f>IFERROR(INDEX(Sheet3!$F$2:$F$114, MATCH(G909, Sheet3!$E$2:$E$114, 0)), "")</f>
        <v/>
      </c>
      <c r="I909" s="32"/>
      <c r="J909" s="40" t="str">
        <f t="shared" ca="1" si="111"/>
        <v/>
      </c>
      <c r="K909" s="34"/>
      <c r="L909" s="59" t="str">
        <f t="shared" ca="1" si="109"/>
        <v/>
      </c>
      <c r="M909" s="34"/>
      <c r="N909" s="47" t="str">
        <f t="shared" ca="1" si="110"/>
        <v/>
      </c>
      <c r="O909" s="75"/>
      <c r="P909" s="75"/>
      <c r="Q909" s="47" t="str">
        <f t="shared" ca="1" si="114"/>
        <v/>
      </c>
      <c r="R909" s="34"/>
      <c r="S909" s="59" t="str">
        <f t="shared" ca="1" si="115"/>
        <v/>
      </c>
      <c r="T909" s="32"/>
      <c r="U909" s="33" t="str">
        <f t="shared" ca="1" si="116"/>
        <v/>
      </c>
      <c r="V909" s="34"/>
      <c r="W909" s="35"/>
      <c r="X909" s="36" t="str">
        <f t="shared" ca="1" si="112"/>
        <v/>
      </c>
      <c r="Y909" s="37"/>
      <c r="Z909" s="38" t="str">
        <f t="shared" si="113"/>
        <v/>
      </c>
    </row>
    <row r="910" spans="1:26" s="39" customFormat="1">
      <c r="A910" s="30">
        <v>907</v>
      </c>
      <c r="B910" s="31"/>
      <c r="C910" s="31"/>
      <c r="D910" s="44"/>
      <c r="E910" s="72" t="str">
        <f>IFERROR(IF(INDEX(Sheet3!$B$2:$B$8, MATCH(D910, Sheet3!$A$2:$A$8, 0)) = 0, "", INDEX(Sheet3!$B$2:$B$8, MATCH(D910, Sheet3!$A$2:$A$8, 0))), "")</f>
        <v/>
      </c>
      <c r="F910" s="31"/>
      <c r="G910" s="45"/>
      <c r="H910" s="63" t="str">
        <f>IFERROR(INDEX(Sheet3!$F$2:$F$114, MATCH(G910, Sheet3!$E$2:$E$114, 0)), "")</f>
        <v/>
      </c>
      <c r="I910" s="32"/>
      <c r="J910" s="40" t="str">
        <f t="shared" ca="1" si="111"/>
        <v/>
      </c>
      <c r="K910" s="34"/>
      <c r="L910" s="59" t="str">
        <f t="shared" ca="1" si="109"/>
        <v/>
      </c>
      <c r="M910" s="34"/>
      <c r="N910" s="47" t="str">
        <f t="shared" ca="1" si="110"/>
        <v/>
      </c>
      <c r="O910" s="75"/>
      <c r="P910" s="75"/>
      <c r="Q910" s="47" t="str">
        <f t="shared" ca="1" si="114"/>
        <v/>
      </c>
      <c r="R910" s="34"/>
      <c r="S910" s="59" t="str">
        <f t="shared" ca="1" si="115"/>
        <v/>
      </c>
      <c r="T910" s="32"/>
      <c r="U910" s="33" t="str">
        <f t="shared" ca="1" si="116"/>
        <v/>
      </c>
      <c r="V910" s="34"/>
      <c r="W910" s="35"/>
      <c r="X910" s="36" t="str">
        <f t="shared" ca="1" si="112"/>
        <v/>
      </c>
      <c r="Y910" s="37"/>
      <c r="Z910" s="38" t="str">
        <f t="shared" si="113"/>
        <v/>
      </c>
    </row>
    <row r="911" spans="1:26" s="39" customFormat="1">
      <c r="A911" s="30">
        <v>908</v>
      </c>
      <c r="B911" s="31"/>
      <c r="C911" s="31"/>
      <c r="D911" s="44"/>
      <c r="E911" s="72" t="str">
        <f>IFERROR(IF(INDEX(Sheet3!$B$2:$B$8, MATCH(D911, Sheet3!$A$2:$A$8, 0)) = 0, "", INDEX(Sheet3!$B$2:$B$8, MATCH(D911, Sheet3!$A$2:$A$8, 0))), "")</f>
        <v/>
      </c>
      <c r="F911" s="31"/>
      <c r="G911" s="45"/>
      <c r="H911" s="63" t="str">
        <f>IFERROR(INDEX(Sheet3!$F$2:$F$114, MATCH(G911, Sheet3!$E$2:$E$114, 0)), "")</f>
        <v/>
      </c>
      <c r="I911" s="32"/>
      <c r="J911" s="40" t="str">
        <f t="shared" ca="1" si="111"/>
        <v/>
      </c>
      <c r="K911" s="34"/>
      <c r="L911" s="59" t="str">
        <f t="shared" ca="1" si="109"/>
        <v/>
      </c>
      <c r="M911" s="34"/>
      <c r="N911" s="47" t="str">
        <f t="shared" ca="1" si="110"/>
        <v/>
      </c>
      <c r="O911" s="75"/>
      <c r="P911" s="75"/>
      <c r="Q911" s="47" t="str">
        <f t="shared" ca="1" si="114"/>
        <v/>
      </c>
      <c r="R911" s="34"/>
      <c r="S911" s="59" t="str">
        <f t="shared" ca="1" si="115"/>
        <v/>
      </c>
      <c r="T911" s="32"/>
      <c r="U911" s="33" t="str">
        <f t="shared" ca="1" si="116"/>
        <v/>
      </c>
      <c r="V911" s="34"/>
      <c r="W911" s="35"/>
      <c r="X911" s="36" t="str">
        <f t="shared" ca="1" si="112"/>
        <v/>
      </c>
      <c r="Y911" s="37"/>
      <c r="Z911" s="38" t="str">
        <f t="shared" si="113"/>
        <v/>
      </c>
    </row>
    <row r="912" spans="1:26" s="39" customFormat="1">
      <c r="A912" s="30">
        <v>909</v>
      </c>
      <c r="B912" s="31"/>
      <c r="C912" s="31"/>
      <c r="D912" s="44"/>
      <c r="E912" s="72" t="str">
        <f>IFERROR(IF(INDEX(Sheet3!$B$2:$B$8, MATCH(D912, Sheet3!$A$2:$A$8, 0)) = 0, "", INDEX(Sheet3!$B$2:$B$8, MATCH(D912, Sheet3!$A$2:$A$8, 0))), "")</f>
        <v/>
      </c>
      <c r="F912" s="31"/>
      <c r="G912" s="45"/>
      <c r="H912" s="63" t="str">
        <f>IFERROR(INDEX(Sheet3!$F$2:$F$114, MATCH(G912, Sheet3!$E$2:$E$114, 0)), "")</f>
        <v/>
      </c>
      <c r="I912" s="32"/>
      <c r="J912" s="40" t="str">
        <f t="shared" ca="1" si="111"/>
        <v/>
      </c>
      <c r="K912" s="34"/>
      <c r="L912" s="59" t="str">
        <f t="shared" ca="1" si="109"/>
        <v/>
      </c>
      <c r="M912" s="34"/>
      <c r="N912" s="47" t="str">
        <f t="shared" ca="1" si="110"/>
        <v/>
      </c>
      <c r="O912" s="75"/>
      <c r="P912" s="75"/>
      <c r="Q912" s="47" t="str">
        <f t="shared" ca="1" si="114"/>
        <v/>
      </c>
      <c r="R912" s="34"/>
      <c r="S912" s="59" t="str">
        <f t="shared" ca="1" si="115"/>
        <v/>
      </c>
      <c r="T912" s="32"/>
      <c r="U912" s="33" t="str">
        <f t="shared" ca="1" si="116"/>
        <v/>
      </c>
      <c r="V912" s="34"/>
      <c r="W912" s="35"/>
      <c r="X912" s="36" t="str">
        <f t="shared" ca="1" si="112"/>
        <v/>
      </c>
      <c r="Y912" s="37"/>
      <c r="Z912" s="38" t="str">
        <f t="shared" si="113"/>
        <v/>
      </c>
    </row>
    <row r="913" spans="1:26" s="39" customFormat="1">
      <c r="A913" s="30">
        <v>910</v>
      </c>
      <c r="B913" s="31"/>
      <c r="C913" s="31"/>
      <c r="D913" s="44"/>
      <c r="E913" s="72" t="str">
        <f>IFERROR(IF(INDEX(Sheet3!$B$2:$B$8, MATCH(D913, Sheet3!$A$2:$A$8, 0)) = 0, "", INDEX(Sheet3!$B$2:$B$8, MATCH(D913, Sheet3!$A$2:$A$8, 0))), "")</f>
        <v/>
      </c>
      <c r="F913" s="31"/>
      <c r="G913" s="45"/>
      <c r="H913" s="63" t="str">
        <f>IFERROR(INDEX(Sheet3!$F$2:$F$114, MATCH(G913, Sheet3!$E$2:$E$114, 0)), "")</f>
        <v/>
      </c>
      <c r="I913" s="32"/>
      <c r="J913" s="40" t="str">
        <f t="shared" ca="1" si="111"/>
        <v/>
      </c>
      <c r="K913" s="34"/>
      <c r="L913" s="59" t="str">
        <f t="shared" ca="1" si="109"/>
        <v/>
      </c>
      <c r="M913" s="34"/>
      <c r="N913" s="47" t="str">
        <f t="shared" ca="1" si="110"/>
        <v/>
      </c>
      <c r="O913" s="75"/>
      <c r="P913" s="75"/>
      <c r="Q913" s="47" t="str">
        <f t="shared" ca="1" si="114"/>
        <v/>
      </c>
      <c r="R913" s="34"/>
      <c r="S913" s="59" t="str">
        <f t="shared" ca="1" si="115"/>
        <v/>
      </c>
      <c r="T913" s="32"/>
      <c r="U913" s="33" t="str">
        <f t="shared" ca="1" si="116"/>
        <v/>
      </c>
      <c r="V913" s="34"/>
      <c r="W913" s="35"/>
      <c r="X913" s="36" t="str">
        <f t="shared" ca="1" si="112"/>
        <v/>
      </c>
      <c r="Y913" s="37"/>
      <c r="Z913" s="38" t="str">
        <f t="shared" si="113"/>
        <v/>
      </c>
    </row>
    <row r="914" spans="1:26" s="39" customFormat="1">
      <c r="A914" s="30">
        <v>911</v>
      </c>
      <c r="B914" s="31"/>
      <c r="C914" s="31"/>
      <c r="D914" s="44"/>
      <c r="E914" s="72" t="str">
        <f>IFERROR(IF(INDEX(Sheet3!$B$2:$B$8, MATCH(D914, Sheet3!$A$2:$A$8, 0)) = 0, "", INDEX(Sheet3!$B$2:$B$8, MATCH(D914, Sheet3!$A$2:$A$8, 0))), "")</f>
        <v/>
      </c>
      <c r="F914" s="31"/>
      <c r="G914" s="45"/>
      <c r="H914" s="63" t="str">
        <f>IFERROR(INDEX(Sheet3!$F$2:$F$114, MATCH(G914, Sheet3!$E$2:$E$114, 0)), "")</f>
        <v/>
      </c>
      <c r="I914" s="32"/>
      <c r="J914" s="40" t="str">
        <f t="shared" ca="1" si="111"/>
        <v/>
      </c>
      <c r="K914" s="34"/>
      <c r="L914" s="59" t="str">
        <f t="shared" ca="1" si="109"/>
        <v/>
      </c>
      <c r="M914" s="34"/>
      <c r="N914" s="47" t="str">
        <f t="shared" ca="1" si="110"/>
        <v/>
      </c>
      <c r="O914" s="75"/>
      <c r="P914" s="75"/>
      <c r="Q914" s="47" t="str">
        <f t="shared" ca="1" si="114"/>
        <v/>
      </c>
      <c r="R914" s="34"/>
      <c r="S914" s="59" t="str">
        <f t="shared" ca="1" si="115"/>
        <v/>
      </c>
      <c r="T914" s="32"/>
      <c r="U914" s="33" t="str">
        <f t="shared" ca="1" si="116"/>
        <v/>
      </c>
      <c r="V914" s="34"/>
      <c r="W914" s="35"/>
      <c r="X914" s="36" t="str">
        <f t="shared" ca="1" si="112"/>
        <v/>
      </c>
      <c r="Y914" s="37"/>
      <c r="Z914" s="38" t="str">
        <f t="shared" si="113"/>
        <v/>
      </c>
    </row>
    <row r="915" spans="1:26" s="39" customFormat="1">
      <c r="A915" s="30">
        <v>912</v>
      </c>
      <c r="B915" s="31"/>
      <c r="C915" s="31"/>
      <c r="D915" s="44"/>
      <c r="E915" s="72" t="str">
        <f>IFERROR(IF(INDEX(Sheet3!$B$2:$B$8, MATCH(D915, Sheet3!$A$2:$A$8, 0)) = 0, "", INDEX(Sheet3!$B$2:$B$8, MATCH(D915, Sheet3!$A$2:$A$8, 0))), "")</f>
        <v/>
      </c>
      <c r="F915" s="31"/>
      <c r="G915" s="45"/>
      <c r="H915" s="63" t="str">
        <f>IFERROR(INDEX(Sheet3!$F$2:$F$114, MATCH(G915, Sheet3!$E$2:$E$114, 0)), "")</f>
        <v/>
      </c>
      <c r="I915" s="32"/>
      <c r="J915" s="40" t="str">
        <f t="shared" ca="1" si="111"/>
        <v/>
      </c>
      <c r="K915" s="34"/>
      <c r="L915" s="59" t="str">
        <f t="shared" ca="1" si="109"/>
        <v/>
      </c>
      <c r="M915" s="34"/>
      <c r="N915" s="47" t="str">
        <f t="shared" ca="1" si="110"/>
        <v/>
      </c>
      <c r="O915" s="75"/>
      <c r="P915" s="75"/>
      <c r="Q915" s="47" t="str">
        <f t="shared" ca="1" si="114"/>
        <v/>
      </c>
      <c r="R915" s="34"/>
      <c r="S915" s="59" t="str">
        <f t="shared" ca="1" si="115"/>
        <v/>
      </c>
      <c r="T915" s="32"/>
      <c r="U915" s="33" t="str">
        <f t="shared" ca="1" si="116"/>
        <v/>
      </c>
      <c r="V915" s="34"/>
      <c r="W915" s="35"/>
      <c r="X915" s="36" t="str">
        <f t="shared" ca="1" si="112"/>
        <v/>
      </c>
      <c r="Y915" s="37"/>
      <c r="Z915" s="38" t="str">
        <f t="shared" si="113"/>
        <v/>
      </c>
    </row>
    <row r="916" spans="1:26" s="39" customFormat="1">
      <c r="A916" s="30">
        <v>913</v>
      </c>
      <c r="B916" s="31"/>
      <c r="C916" s="31"/>
      <c r="D916" s="44"/>
      <c r="E916" s="72" t="str">
        <f>IFERROR(IF(INDEX(Sheet3!$B$2:$B$8, MATCH(D916, Sheet3!$A$2:$A$8, 0)) = 0, "", INDEX(Sheet3!$B$2:$B$8, MATCH(D916, Sheet3!$A$2:$A$8, 0))), "")</f>
        <v/>
      </c>
      <c r="F916" s="31"/>
      <c r="G916" s="45"/>
      <c r="H916" s="63" t="str">
        <f>IFERROR(INDEX(Sheet3!$F$2:$F$114, MATCH(G916, Sheet3!$E$2:$E$114, 0)), "")</f>
        <v/>
      </c>
      <c r="I916" s="32"/>
      <c r="J916" s="40" t="str">
        <f t="shared" ca="1" si="111"/>
        <v/>
      </c>
      <c r="K916" s="34"/>
      <c r="L916" s="59" t="str">
        <f t="shared" ca="1" si="109"/>
        <v/>
      </c>
      <c r="M916" s="34"/>
      <c r="N916" s="47" t="str">
        <f t="shared" ca="1" si="110"/>
        <v/>
      </c>
      <c r="O916" s="75"/>
      <c r="P916" s="75"/>
      <c r="Q916" s="47" t="str">
        <f t="shared" ca="1" si="114"/>
        <v/>
      </c>
      <c r="R916" s="34"/>
      <c r="S916" s="59" t="str">
        <f t="shared" ca="1" si="115"/>
        <v/>
      </c>
      <c r="T916" s="32"/>
      <c r="U916" s="33" t="str">
        <f t="shared" ca="1" si="116"/>
        <v/>
      </c>
      <c r="V916" s="34"/>
      <c r="W916" s="35"/>
      <c r="X916" s="36" t="str">
        <f t="shared" ca="1" si="112"/>
        <v/>
      </c>
      <c r="Y916" s="37"/>
      <c r="Z916" s="38" t="str">
        <f t="shared" si="113"/>
        <v/>
      </c>
    </row>
    <row r="917" spans="1:26" s="39" customFormat="1">
      <c r="A917" s="30">
        <v>914</v>
      </c>
      <c r="B917" s="31"/>
      <c r="C917" s="31"/>
      <c r="D917" s="44"/>
      <c r="E917" s="72" t="str">
        <f>IFERROR(IF(INDEX(Sheet3!$B$2:$B$8, MATCH(D917, Sheet3!$A$2:$A$8, 0)) = 0, "", INDEX(Sheet3!$B$2:$B$8, MATCH(D917, Sheet3!$A$2:$A$8, 0))), "")</f>
        <v/>
      </c>
      <c r="F917" s="31"/>
      <c r="G917" s="45"/>
      <c r="H917" s="63" t="str">
        <f>IFERROR(INDEX(Sheet3!$F$2:$F$114, MATCH(G917, Sheet3!$E$2:$E$114, 0)), "")</f>
        <v/>
      </c>
      <c r="I917" s="32"/>
      <c r="J917" s="40" t="str">
        <f t="shared" ca="1" si="111"/>
        <v/>
      </c>
      <c r="K917" s="34"/>
      <c r="L917" s="59" t="str">
        <f t="shared" ca="1" si="109"/>
        <v/>
      </c>
      <c r="M917" s="34"/>
      <c r="N917" s="47" t="str">
        <f t="shared" ca="1" si="110"/>
        <v/>
      </c>
      <c r="O917" s="75"/>
      <c r="P917" s="75"/>
      <c r="Q917" s="47" t="str">
        <f t="shared" ca="1" si="114"/>
        <v/>
      </c>
      <c r="R917" s="34"/>
      <c r="S917" s="59" t="str">
        <f t="shared" ca="1" si="115"/>
        <v/>
      </c>
      <c r="T917" s="32"/>
      <c r="U917" s="33" t="str">
        <f t="shared" ca="1" si="116"/>
        <v/>
      </c>
      <c r="V917" s="34"/>
      <c r="W917" s="35"/>
      <c r="X917" s="36" t="str">
        <f t="shared" ca="1" si="112"/>
        <v/>
      </c>
      <c r="Y917" s="37"/>
      <c r="Z917" s="38" t="str">
        <f t="shared" si="113"/>
        <v/>
      </c>
    </row>
    <row r="918" spans="1:26" s="39" customFormat="1">
      <c r="A918" s="30">
        <v>915</v>
      </c>
      <c r="B918" s="31"/>
      <c r="C918" s="31"/>
      <c r="D918" s="44"/>
      <c r="E918" s="72" t="str">
        <f>IFERROR(IF(INDEX(Sheet3!$B$2:$B$8, MATCH(D918, Sheet3!$A$2:$A$8, 0)) = 0, "", INDEX(Sheet3!$B$2:$B$8, MATCH(D918, Sheet3!$A$2:$A$8, 0))), "")</f>
        <v/>
      </c>
      <c r="F918" s="31"/>
      <c r="G918" s="45"/>
      <c r="H918" s="63" t="str">
        <f>IFERROR(INDEX(Sheet3!$F$2:$F$114, MATCH(G918, Sheet3!$E$2:$E$114, 0)), "")</f>
        <v/>
      </c>
      <c r="I918" s="32"/>
      <c r="J918" s="40" t="str">
        <f t="shared" ca="1" si="111"/>
        <v/>
      </c>
      <c r="K918" s="34"/>
      <c r="L918" s="59" t="str">
        <f t="shared" ca="1" si="109"/>
        <v/>
      </c>
      <c r="M918" s="34"/>
      <c r="N918" s="47" t="str">
        <f t="shared" ca="1" si="110"/>
        <v/>
      </c>
      <c r="O918" s="75"/>
      <c r="P918" s="75"/>
      <c r="Q918" s="47" t="str">
        <f t="shared" ca="1" si="114"/>
        <v/>
      </c>
      <c r="R918" s="34"/>
      <c r="S918" s="59" t="str">
        <f t="shared" ca="1" si="115"/>
        <v/>
      </c>
      <c r="T918" s="32"/>
      <c r="U918" s="33" t="str">
        <f t="shared" ca="1" si="116"/>
        <v/>
      </c>
      <c r="V918" s="34"/>
      <c r="W918" s="35"/>
      <c r="X918" s="36" t="str">
        <f t="shared" ca="1" si="112"/>
        <v/>
      </c>
      <c r="Y918" s="37"/>
      <c r="Z918" s="38" t="str">
        <f t="shared" si="113"/>
        <v/>
      </c>
    </row>
    <row r="919" spans="1:26" s="39" customFormat="1">
      <c r="A919" s="30">
        <v>916</v>
      </c>
      <c r="B919" s="31"/>
      <c r="C919" s="31"/>
      <c r="D919" s="44"/>
      <c r="E919" s="72" t="str">
        <f>IFERROR(IF(INDEX(Sheet3!$B$2:$B$8, MATCH(D919, Sheet3!$A$2:$A$8, 0)) = 0, "", INDEX(Sheet3!$B$2:$B$8, MATCH(D919, Sheet3!$A$2:$A$8, 0))), "")</f>
        <v/>
      </c>
      <c r="F919" s="31"/>
      <c r="G919" s="45"/>
      <c r="H919" s="63" t="str">
        <f>IFERROR(INDEX(Sheet3!$F$2:$F$114, MATCH(G919, Sheet3!$E$2:$E$114, 0)), "")</f>
        <v/>
      </c>
      <c r="I919" s="32"/>
      <c r="J919" s="40" t="str">
        <f t="shared" ca="1" si="111"/>
        <v/>
      </c>
      <c r="K919" s="34"/>
      <c r="L919" s="59" t="str">
        <f t="shared" ca="1" si="109"/>
        <v/>
      </c>
      <c r="M919" s="34"/>
      <c r="N919" s="47" t="str">
        <f t="shared" ca="1" si="110"/>
        <v/>
      </c>
      <c r="O919" s="75"/>
      <c r="P919" s="75"/>
      <c r="Q919" s="47" t="str">
        <f t="shared" ca="1" si="114"/>
        <v/>
      </c>
      <c r="R919" s="34"/>
      <c r="S919" s="59" t="str">
        <f t="shared" ca="1" si="115"/>
        <v/>
      </c>
      <c r="T919" s="32"/>
      <c r="U919" s="33" t="str">
        <f t="shared" ca="1" si="116"/>
        <v/>
      </c>
      <c r="V919" s="34"/>
      <c r="W919" s="35"/>
      <c r="X919" s="36" t="str">
        <f t="shared" ca="1" si="112"/>
        <v/>
      </c>
      <c r="Y919" s="37"/>
      <c r="Z919" s="38" t="str">
        <f t="shared" si="113"/>
        <v/>
      </c>
    </row>
    <row r="920" spans="1:26" s="39" customFormat="1">
      <c r="A920" s="30">
        <v>917</v>
      </c>
      <c r="B920" s="31"/>
      <c r="C920" s="31"/>
      <c r="D920" s="44"/>
      <c r="E920" s="72" t="str">
        <f>IFERROR(IF(INDEX(Sheet3!$B$2:$B$8, MATCH(D920, Sheet3!$A$2:$A$8, 0)) = 0, "", INDEX(Sheet3!$B$2:$B$8, MATCH(D920, Sheet3!$A$2:$A$8, 0))), "")</f>
        <v/>
      </c>
      <c r="F920" s="31"/>
      <c r="G920" s="45"/>
      <c r="H920" s="63" t="str">
        <f>IFERROR(INDEX(Sheet3!$F$2:$F$114, MATCH(G920, Sheet3!$E$2:$E$114, 0)), "")</f>
        <v/>
      </c>
      <c r="I920" s="32"/>
      <c r="J920" s="40" t="str">
        <f t="shared" ca="1" si="111"/>
        <v/>
      </c>
      <c r="K920" s="34"/>
      <c r="L920" s="59" t="str">
        <f t="shared" ca="1" si="109"/>
        <v/>
      </c>
      <c r="M920" s="34"/>
      <c r="N920" s="47" t="str">
        <f t="shared" ca="1" si="110"/>
        <v/>
      </c>
      <c r="O920" s="75"/>
      <c r="P920" s="75"/>
      <c r="Q920" s="47" t="str">
        <f t="shared" ca="1" si="114"/>
        <v/>
      </c>
      <c r="R920" s="34"/>
      <c r="S920" s="59" t="str">
        <f t="shared" ca="1" si="115"/>
        <v/>
      </c>
      <c r="T920" s="32"/>
      <c r="U920" s="33" t="str">
        <f t="shared" ca="1" si="116"/>
        <v/>
      </c>
      <c r="V920" s="34"/>
      <c r="W920" s="35"/>
      <c r="X920" s="36" t="str">
        <f t="shared" ca="1" si="112"/>
        <v/>
      </c>
      <c r="Y920" s="37"/>
      <c r="Z920" s="38" t="str">
        <f t="shared" si="113"/>
        <v/>
      </c>
    </row>
    <row r="921" spans="1:26" s="39" customFormat="1">
      <c r="A921" s="30">
        <v>918</v>
      </c>
      <c r="B921" s="31"/>
      <c r="C921" s="31"/>
      <c r="D921" s="44"/>
      <c r="E921" s="72" t="str">
        <f>IFERROR(IF(INDEX(Sheet3!$B$2:$B$8, MATCH(D921, Sheet3!$A$2:$A$8, 0)) = 0, "", INDEX(Sheet3!$B$2:$B$8, MATCH(D921, Sheet3!$A$2:$A$8, 0))), "")</f>
        <v/>
      </c>
      <c r="F921" s="31"/>
      <c r="G921" s="45"/>
      <c r="H921" s="63" t="str">
        <f>IFERROR(INDEX(Sheet3!$F$2:$F$114, MATCH(G921, Sheet3!$E$2:$E$114, 0)), "")</f>
        <v/>
      </c>
      <c r="I921" s="32"/>
      <c r="J921" s="40" t="str">
        <f t="shared" ca="1" si="111"/>
        <v/>
      </c>
      <c r="K921" s="34"/>
      <c r="L921" s="59" t="str">
        <f t="shared" ca="1" si="109"/>
        <v/>
      </c>
      <c r="M921" s="34"/>
      <c r="N921" s="47" t="str">
        <f t="shared" ca="1" si="110"/>
        <v/>
      </c>
      <c r="O921" s="75"/>
      <c r="P921" s="75"/>
      <c r="Q921" s="47" t="str">
        <f t="shared" ca="1" si="114"/>
        <v/>
      </c>
      <c r="R921" s="34"/>
      <c r="S921" s="59" t="str">
        <f t="shared" ca="1" si="115"/>
        <v/>
      </c>
      <c r="T921" s="32"/>
      <c r="U921" s="33" t="str">
        <f t="shared" ca="1" si="116"/>
        <v/>
      </c>
      <c r="V921" s="34"/>
      <c r="W921" s="35"/>
      <c r="X921" s="36" t="str">
        <f t="shared" ca="1" si="112"/>
        <v/>
      </c>
      <c r="Y921" s="37"/>
      <c r="Z921" s="38" t="str">
        <f t="shared" si="113"/>
        <v/>
      </c>
    </row>
    <row r="922" spans="1:26" s="39" customFormat="1">
      <c r="A922" s="30">
        <v>919</v>
      </c>
      <c r="B922" s="31"/>
      <c r="C922" s="31"/>
      <c r="D922" s="44"/>
      <c r="E922" s="72" t="str">
        <f>IFERROR(IF(INDEX(Sheet3!$B$2:$B$8, MATCH(D922, Sheet3!$A$2:$A$8, 0)) = 0, "", INDEX(Sheet3!$B$2:$B$8, MATCH(D922, Sheet3!$A$2:$A$8, 0))), "")</f>
        <v/>
      </c>
      <c r="F922" s="31"/>
      <c r="G922" s="45"/>
      <c r="H922" s="63" t="str">
        <f>IFERROR(INDEX(Sheet3!$F$2:$F$114, MATCH(G922, Sheet3!$E$2:$E$114, 0)), "")</f>
        <v/>
      </c>
      <c r="I922" s="32"/>
      <c r="J922" s="40" t="str">
        <f t="shared" ca="1" si="111"/>
        <v/>
      </c>
      <c r="K922" s="34"/>
      <c r="L922" s="59" t="str">
        <f t="shared" ca="1" si="109"/>
        <v/>
      </c>
      <c r="M922" s="34"/>
      <c r="N922" s="47" t="str">
        <f t="shared" ca="1" si="110"/>
        <v/>
      </c>
      <c r="O922" s="75"/>
      <c r="P922" s="75"/>
      <c r="Q922" s="47" t="str">
        <f t="shared" ca="1" si="114"/>
        <v/>
      </c>
      <c r="R922" s="34"/>
      <c r="S922" s="59" t="str">
        <f t="shared" ca="1" si="115"/>
        <v/>
      </c>
      <c r="T922" s="32"/>
      <c r="U922" s="33" t="str">
        <f t="shared" ca="1" si="116"/>
        <v/>
      </c>
      <c r="V922" s="34"/>
      <c r="W922" s="35"/>
      <c r="X922" s="36" t="str">
        <f t="shared" ca="1" si="112"/>
        <v/>
      </c>
      <c r="Y922" s="37"/>
      <c r="Z922" s="38" t="str">
        <f t="shared" si="113"/>
        <v/>
      </c>
    </row>
    <row r="923" spans="1:26" s="39" customFormat="1">
      <c r="A923" s="30">
        <v>920</v>
      </c>
      <c r="B923" s="31"/>
      <c r="C923" s="31"/>
      <c r="D923" s="44"/>
      <c r="E923" s="72" t="str">
        <f>IFERROR(IF(INDEX(Sheet3!$B$2:$B$8, MATCH(D923, Sheet3!$A$2:$A$8, 0)) = 0, "", INDEX(Sheet3!$B$2:$B$8, MATCH(D923, Sheet3!$A$2:$A$8, 0))), "")</f>
        <v/>
      </c>
      <c r="F923" s="31"/>
      <c r="G923" s="45"/>
      <c r="H923" s="63" t="str">
        <f>IFERROR(INDEX(Sheet3!$F$2:$F$114, MATCH(G923, Sheet3!$E$2:$E$114, 0)), "")</f>
        <v/>
      </c>
      <c r="I923" s="32"/>
      <c r="J923" s="40" t="str">
        <f t="shared" ca="1" si="111"/>
        <v/>
      </c>
      <c r="K923" s="34"/>
      <c r="L923" s="59" t="str">
        <f t="shared" ref="L923:L986" ca="1" si="117">IF(K923&lt;&gt;"",K923-I923,IF(I923="","",TODAY()-I923))</f>
        <v/>
      </c>
      <c r="M923" s="34"/>
      <c r="N923" s="47" t="str">
        <f t="shared" ref="N923:N986" ca="1" si="118">IF(M923&lt;&gt;"",M923-K923,IF(K923="","",TODAY()-K923))</f>
        <v/>
      </c>
      <c r="O923" s="75"/>
      <c r="P923" s="75"/>
      <c r="Q923" s="47" t="str">
        <f t="shared" ca="1" si="114"/>
        <v/>
      </c>
      <c r="R923" s="34"/>
      <c r="S923" s="59" t="str">
        <f t="shared" ca="1" si="115"/>
        <v/>
      </c>
      <c r="T923" s="32"/>
      <c r="U923" s="33" t="str">
        <f t="shared" ca="1" si="116"/>
        <v/>
      </c>
      <c r="V923" s="34"/>
      <c r="W923" s="35"/>
      <c r="X923" s="36" t="str">
        <f t="shared" ca="1" si="112"/>
        <v/>
      </c>
      <c r="Y923" s="37"/>
      <c r="Z923" s="38" t="str">
        <f t="shared" si="113"/>
        <v/>
      </c>
    </row>
    <row r="924" spans="1:26" s="39" customFormat="1">
      <c r="A924" s="30">
        <v>921</v>
      </c>
      <c r="B924" s="31"/>
      <c r="C924" s="31"/>
      <c r="D924" s="44"/>
      <c r="E924" s="72" t="str">
        <f>IFERROR(IF(INDEX(Sheet3!$B$2:$B$8, MATCH(D924, Sheet3!$A$2:$A$8, 0)) = 0, "", INDEX(Sheet3!$B$2:$B$8, MATCH(D924, Sheet3!$A$2:$A$8, 0))), "")</f>
        <v/>
      </c>
      <c r="F924" s="31"/>
      <c r="G924" s="45"/>
      <c r="H924" s="63" t="str">
        <f>IFERROR(INDEX(Sheet3!$F$2:$F$114, MATCH(G924, Sheet3!$E$2:$E$114, 0)), "")</f>
        <v/>
      </c>
      <c r="I924" s="32"/>
      <c r="J924" s="40" t="str">
        <f t="shared" ca="1" si="111"/>
        <v/>
      </c>
      <c r="K924" s="34"/>
      <c r="L924" s="59" t="str">
        <f t="shared" ca="1" si="117"/>
        <v/>
      </c>
      <c r="M924" s="34"/>
      <c r="N924" s="47" t="str">
        <f t="shared" ca="1" si="118"/>
        <v/>
      </c>
      <c r="O924" s="75"/>
      <c r="P924" s="75"/>
      <c r="Q924" s="47" t="str">
        <f t="shared" ca="1" si="114"/>
        <v/>
      </c>
      <c r="R924" s="34"/>
      <c r="S924" s="59" t="str">
        <f t="shared" ca="1" si="115"/>
        <v/>
      </c>
      <c r="T924" s="32"/>
      <c r="U924" s="33" t="str">
        <f t="shared" ca="1" si="116"/>
        <v/>
      </c>
      <c r="V924" s="34"/>
      <c r="W924" s="35"/>
      <c r="X924" s="36" t="str">
        <f t="shared" ca="1" si="112"/>
        <v/>
      </c>
      <c r="Y924" s="37"/>
      <c r="Z924" s="38" t="str">
        <f t="shared" si="113"/>
        <v/>
      </c>
    </row>
    <row r="925" spans="1:26" s="39" customFormat="1">
      <c r="A925" s="30">
        <v>922</v>
      </c>
      <c r="B925" s="31"/>
      <c r="C925" s="31"/>
      <c r="D925" s="44"/>
      <c r="E925" s="72" t="str">
        <f>IFERROR(IF(INDEX(Sheet3!$B$2:$B$8, MATCH(D925, Sheet3!$A$2:$A$8, 0)) = 0, "", INDEX(Sheet3!$B$2:$B$8, MATCH(D925, Sheet3!$A$2:$A$8, 0))), "")</f>
        <v/>
      </c>
      <c r="F925" s="31"/>
      <c r="G925" s="45"/>
      <c r="H925" s="63" t="str">
        <f>IFERROR(INDEX(Sheet3!$F$2:$F$114, MATCH(G925, Sheet3!$E$2:$E$114, 0)), "")</f>
        <v/>
      </c>
      <c r="I925" s="32"/>
      <c r="J925" s="40" t="str">
        <f t="shared" ca="1" si="111"/>
        <v/>
      </c>
      <c r="K925" s="34"/>
      <c r="L925" s="59" t="str">
        <f t="shared" ca="1" si="117"/>
        <v/>
      </c>
      <c r="M925" s="34"/>
      <c r="N925" s="47" t="str">
        <f t="shared" ca="1" si="118"/>
        <v/>
      </c>
      <c r="O925" s="75"/>
      <c r="P925" s="75"/>
      <c r="Q925" s="47" t="str">
        <f t="shared" ca="1" si="114"/>
        <v/>
      </c>
      <c r="R925" s="34"/>
      <c r="S925" s="59" t="str">
        <f t="shared" ca="1" si="115"/>
        <v/>
      </c>
      <c r="T925" s="32"/>
      <c r="U925" s="33" t="str">
        <f t="shared" ca="1" si="116"/>
        <v/>
      </c>
      <c r="V925" s="34"/>
      <c r="W925" s="35"/>
      <c r="X925" s="36" t="str">
        <f t="shared" ca="1" si="112"/>
        <v/>
      </c>
      <c r="Y925" s="37"/>
      <c r="Z925" s="38" t="str">
        <f t="shared" si="113"/>
        <v/>
      </c>
    </row>
    <row r="926" spans="1:26" s="39" customFormat="1">
      <c r="A926" s="30">
        <v>923</v>
      </c>
      <c r="B926" s="31"/>
      <c r="C926" s="31"/>
      <c r="D926" s="44"/>
      <c r="E926" s="72" t="str">
        <f>IFERROR(IF(INDEX(Sheet3!$B$2:$B$8, MATCH(D926, Sheet3!$A$2:$A$8, 0)) = 0, "", INDEX(Sheet3!$B$2:$B$8, MATCH(D926, Sheet3!$A$2:$A$8, 0))), "")</f>
        <v/>
      </c>
      <c r="F926" s="31"/>
      <c r="G926" s="45"/>
      <c r="H926" s="63" t="str">
        <f>IFERROR(INDEX(Sheet3!$F$2:$F$114, MATCH(G926, Sheet3!$E$2:$E$114, 0)), "")</f>
        <v/>
      </c>
      <c r="I926" s="32"/>
      <c r="J926" s="40" t="str">
        <f t="shared" ca="1" si="111"/>
        <v/>
      </c>
      <c r="K926" s="34"/>
      <c r="L926" s="59" t="str">
        <f t="shared" ca="1" si="117"/>
        <v/>
      </c>
      <c r="M926" s="34"/>
      <c r="N926" s="47" t="str">
        <f t="shared" ca="1" si="118"/>
        <v/>
      </c>
      <c r="O926" s="75"/>
      <c r="P926" s="75"/>
      <c r="Q926" s="47" t="str">
        <f t="shared" ca="1" si="114"/>
        <v/>
      </c>
      <c r="R926" s="34"/>
      <c r="S926" s="59" t="str">
        <f t="shared" ca="1" si="115"/>
        <v/>
      </c>
      <c r="T926" s="32"/>
      <c r="U926" s="33" t="str">
        <f t="shared" ca="1" si="116"/>
        <v/>
      </c>
      <c r="V926" s="34"/>
      <c r="W926" s="35"/>
      <c r="X926" s="36" t="str">
        <f t="shared" ca="1" si="112"/>
        <v/>
      </c>
      <c r="Y926" s="37"/>
      <c r="Z926" s="38" t="str">
        <f t="shared" si="113"/>
        <v/>
      </c>
    </row>
    <row r="927" spans="1:26" s="39" customFormat="1">
      <c r="A927" s="30">
        <v>924</v>
      </c>
      <c r="B927" s="31"/>
      <c r="C927" s="31"/>
      <c r="D927" s="44"/>
      <c r="E927" s="72" t="str">
        <f>IFERROR(IF(INDEX(Sheet3!$B$2:$B$8, MATCH(D927, Sheet3!$A$2:$A$8, 0)) = 0, "", INDEX(Sheet3!$B$2:$B$8, MATCH(D927, Sheet3!$A$2:$A$8, 0))), "")</f>
        <v/>
      </c>
      <c r="F927" s="31"/>
      <c r="G927" s="45"/>
      <c r="H927" s="63" t="str">
        <f>IFERROR(INDEX(Sheet3!$F$2:$F$114, MATCH(G927, Sheet3!$E$2:$E$114, 0)), "")</f>
        <v/>
      </c>
      <c r="I927" s="32"/>
      <c r="J927" s="40" t="str">
        <f t="shared" ca="1" si="111"/>
        <v/>
      </c>
      <c r="K927" s="34"/>
      <c r="L927" s="59" t="str">
        <f t="shared" ca="1" si="117"/>
        <v/>
      </c>
      <c r="M927" s="34"/>
      <c r="N927" s="47" t="str">
        <f t="shared" ca="1" si="118"/>
        <v/>
      </c>
      <c r="O927" s="75"/>
      <c r="P927" s="75"/>
      <c r="Q927" s="47" t="str">
        <f t="shared" ca="1" si="114"/>
        <v/>
      </c>
      <c r="R927" s="34"/>
      <c r="S927" s="59" t="str">
        <f t="shared" ca="1" si="115"/>
        <v/>
      </c>
      <c r="T927" s="32"/>
      <c r="U927" s="33" t="str">
        <f t="shared" ca="1" si="116"/>
        <v/>
      </c>
      <c r="V927" s="34"/>
      <c r="W927" s="35"/>
      <c r="X927" s="36" t="str">
        <f t="shared" ca="1" si="112"/>
        <v/>
      </c>
      <c r="Y927" s="37"/>
      <c r="Z927" s="38" t="str">
        <f t="shared" si="113"/>
        <v/>
      </c>
    </row>
    <row r="928" spans="1:26" s="39" customFormat="1">
      <c r="A928" s="30">
        <v>925</v>
      </c>
      <c r="B928" s="31"/>
      <c r="C928" s="31"/>
      <c r="D928" s="44"/>
      <c r="E928" s="72" t="str">
        <f>IFERROR(IF(INDEX(Sheet3!$B$2:$B$8, MATCH(D928, Sheet3!$A$2:$A$8, 0)) = 0, "", INDEX(Sheet3!$B$2:$B$8, MATCH(D928, Sheet3!$A$2:$A$8, 0))), "")</f>
        <v/>
      </c>
      <c r="F928" s="31"/>
      <c r="G928" s="45"/>
      <c r="H928" s="63" t="str">
        <f>IFERROR(INDEX(Sheet3!$F$2:$F$114, MATCH(G928, Sheet3!$E$2:$E$114, 0)), "")</f>
        <v/>
      </c>
      <c r="I928" s="32"/>
      <c r="J928" s="40" t="str">
        <f t="shared" ca="1" si="111"/>
        <v/>
      </c>
      <c r="K928" s="34"/>
      <c r="L928" s="59" t="str">
        <f t="shared" ca="1" si="117"/>
        <v/>
      </c>
      <c r="M928" s="34"/>
      <c r="N928" s="47" t="str">
        <f t="shared" ca="1" si="118"/>
        <v/>
      </c>
      <c r="O928" s="75"/>
      <c r="P928" s="75"/>
      <c r="Q928" s="47" t="str">
        <f t="shared" ca="1" si="114"/>
        <v/>
      </c>
      <c r="R928" s="34"/>
      <c r="S928" s="59" t="str">
        <f t="shared" ca="1" si="115"/>
        <v/>
      </c>
      <c r="T928" s="32"/>
      <c r="U928" s="33" t="str">
        <f t="shared" ca="1" si="116"/>
        <v/>
      </c>
      <c r="V928" s="34"/>
      <c r="W928" s="35"/>
      <c r="X928" s="36" t="str">
        <f t="shared" ca="1" si="112"/>
        <v/>
      </c>
      <c r="Y928" s="37"/>
      <c r="Z928" s="38" t="str">
        <f t="shared" si="113"/>
        <v/>
      </c>
    </row>
    <row r="929" spans="1:26" s="39" customFormat="1">
      <c r="A929" s="30">
        <v>926</v>
      </c>
      <c r="B929" s="31"/>
      <c r="C929" s="31"/>
      <c r="D929" s="44"/>
      <c r="E929" s="72" t="str">
        <f>IFERROR(IF(INDEX(Sheet3!$B$2:$B$8, MATCH(D929, Sheet3!$A$2:$A$8, 0)) = 0, "", INDEX(Sheet3!$B$2:$B$8, MATCH(D929, Sheet3!$A$2:$A$8, 0))), "")</f>
        <v/>
      </c>
      <c r="F929" s="31"/>
      <c r="G929" s="45"/>
      <c r="H929" s="63" t="str">
        <f>IFERROR(INDEX(Sheet3!$F$2:$F$114, MATCH(G929, Sheet3!$E$2:$E$114, 0)), "")</f>
        <v/>
      </c>
      <c r="I929" s="32"/>
      <c r="J929" s="40" t="str">
        <f t="shared" ca="1" si="111"/>
        <v/>
      </c>
      <c r="K929" s="34"/>
      <c r="L929" s="59" t="str">
        <f t="shared" ca="1" si="117"/>
        <v/>
      </c>
      <c r="M929" s="34"/>
      <c r="N929" s="47" t="str">
        <f t="shared" ca="1" si="118"/>
        <v/>
      </c>
      <c r="O929" s="75"/>
      <c r="P929" s="75"/>
      <c r="Q929" s="47" t="str">
        <f t="shared" ca="1" si="114"/>
        <v/>
      </c>
      <c r="R929" s="34"/>
      <c r="S929" s="59" t="str">
        <f t="shared" ca="1" si="115"/>
        <v/>
      </c>
      <c r="T929" s="32"/>
      <c r="U929" s="33" t="str">
        <f t="shared" ca="1" si="116"/>
        <v/>
      </c>
      <c r="V929" s="34"/>
      <c r="W929" s="35"/>
      <c r="X929" s="36" t="str">
        <f t="shared" ca="1" si="112"/>
        <v/>
      </c>
      <c r="Y929" s="37"/>
      <c r="Z929" s="38" t="str">
        <f t="shared" si="113"/>
        <v/>
      </c>
    </row>
    <row r="930" spans="1:26" s="39" customFormat="1">
      <c r="A930" s="30">
        <v>927</v>
      </c>
      <c r="B930" s="31"/>
      <c r="C930" s="31"/>
      <c r="D930" s="44"/>
      <c r="E930" s="72" t="str">
        <f>IFERROR(IF(INDEX(Sheet3!$B$2:$B$8, MATCH(D930, Sheet3!$A$2:$A$8, 0)) = 0, "", INDEX(Sheet3!$B$2:$B$8, MATCH(D930, Sheet3!$A$2:$A$8, 0))), "")</f>
        <v/>
      </c>
      <c r="F930" s="31"/>
      <c r="G930" s="45"/>
      <c r="H930" s="63" t="str">
        <f>IFERROR(INDEX(Sheet3!$F$2:$F$114, MATCH(G930, Sheet3!$E$2:$E$114, 0)), "")</f>
        <v/>
      </c>
      <c r="I930" s="32"/>
      <c r="J930" s="40" t="str">
        <f t="shared" ca="1" si="111"/>
        <v/>
      </c>
      <c r="K930" s="34"/>
      <c r="L930" s="59" t="str">
        <f t="shared" ca="1" si="117"/>
        <v/>
      </c>
      <c r="M930" s="34"/>
      <c r="N930" s="47" t="str">
        <f t="shared" ca="1" si="118"/>
        <v/>
      </c>
      <c r="O930" s="75"/>
      <c r="P930" s="75"/>
      <c r="Q930" s="47" t="str">
        <f t="shared" ca="1" si="114"/>
        <v/>
      </c>
      <c r="R930" s="34"/>
      <c r="S930" s="59" t="str">
        <f t="shared" ca="1" si="115"/>
        <v/>
      </c>
      <c r="T930" s="32"/>
      <c r="U930" s="33" t="str">
        <f t="shared" ca="1" si="116"/>
        <v/>
      </c>
      <c r="V930" s="34"/>
      <c r="W930" s="35"/>
      <c r="X930" s="36" t="str">
        <f t="shared" ca="1" si="112"/>
        <v/>
      </c>
      <c r="Y930" s="37"/>
      <c r="Z930" s="38" t="str">
        <f t="shared" si="113"/>
        <v/>
      </c>
    </row>
    <row r="931" spans="1:26" s="39" customFormat="1">
      <c r="A931" s="30">
        <v>928</v>
      </c>
      <c r="B931" s="31"/>
      <c r="C931" s="31"/>
      <c r="D931" s="44"/>
      <c r="E931" s="72" t="str">
        <f>IFERROR(IF(INDEX(Sheet3!$B$2:$B$8, MATCH(D931, Sheet3!$A$2:$A$8, 0)) = 0, "", INDEX(Sheet3!$B$2:$B$8, MATCH(D931, Sheet3!$A$2:$A$8, 0))), "")</f>
        <v/>
      </c>
      <c r="F931" s="31"/>
      <c r="G931" s="45"/>
      <c r="H931" s="63" t="str">
        <f>IFERROR(INDEX(Sheet3!$F$2:$F$114, MATCH(G931, Sheet3!$E$2:$E$114, 0)), "")</f>
        <v/>
      </c>
      <c r="I931" s="32"/>
      <c r="J931" s="40" t="str">
        <f t="shared" ca="1" si="111"/>
        <v/>
      </c>
      <c r="K931" s="34"/>
      <c r="L931" s="59" t="str">
        <f t="shared" ca="1" si="117"/>
        <v/>
      </c>
      <c r="M931" s="34"/>
      <c r="N931" s="47" t="str">
        <f t="shared" ca="1" si="118"/>
        <v/>
      </c>
      <c r="O931" s="75"/>
      <c r="P931" s="75"/>
      <c r="Q931" s="47" t="str">
        <f t="shared" ca="1" si="114"/>
        <v/>
      </c>
      <c r="R931" s="34"/>
      <c r="S931" s="59" t="str">
        <f t="shared" ca="1" si="115"/>
        <v/>
      </c>
      <c r="T931" s="32"/>
      <c r="U931" s="33" t="str">
        <f t="shared" ca="1" si="116"/>
        <v/>
      </c>
      <c r="V931" s="34"/>
      <c r="W931" s="35"/>
      <c r="X931" s="36" t="str">
        <f t="shared" ca="1" si="112"/>
        <v/>
      </c>
      <c r="Y931" s="37"/>
      <c r="Z931" s="38" t="str">
        <f t="shared" si="113"/>
        <v/>
      </c>
    </row>
    <row r="932" spans="1:26" s="39" customFormat="1">
      <c r="A932" s="30">
        <v>929</v>
      </c>
      <c r="B932" s="31"/>
      <c r="C932" s="31"/>
      <c r="D932" s="44"/>
      <c r="E932" s="72" t="str">
        <f>IFERROR(IF(INDEX(Sheet3!$B$2:$B$8, MATCH(D932, Sheet3!$A$2:$A$8, 0)) = 0, "", INDEX(Sheet3!$B$2:$B$8, MATCH(D932, Sheet3!$A$2:$A$8, 0))), "")</f>
        <v/>
      </c>
      <c r="F932" s="31"/>
      <c r="G932" s="45"/>
      <c r="H932" s="63" t="str">
        <f>IFERROR(INDEX(Sheet3!$F$2:$F$114, MATCH(G932, Sheet3!$E$2:$E$114, 0)), "")</f>
        <v/>
      </c>
      <c r="I932" s="32"/>
      <c r="J932" s="40" t="str">
        <f t="shared" ca="1" si="111"/>
        <v/>
      </c>
      <c r="K932" s="34"/>
      <c r="L932" s="59" t="str">
        <f t="shared" ca="1" si="117"/>
        <v/>
      </c>
      <c r="M932" s="34"/>
      <c r="N932" s="47" t="str">
        <f t="shared" ca="1" si="118"/>
        <v/>
      </c>
      <c r="O932" s="75"/>
      <c r="P932" s="75"/>
      <c r="Q932" s="47" t="str">
        <f t="shared" ca="1" si="114"/>
        <v/>
      </c>
      <c r="R932" s="34"/>
      <c r="S932" s="59" t="str">
        <f t="shared" ca="1" si="115"/>
        <v/>
      </c>
      <c r="T932" s="32"/>
      <c r="U932" s="33" t="str">
        <f t="shared" ca="1" si="116"/>
        <v/>
      </c>
      <c r="V932" s="34"/>
      <c r="W932" s="35"/>
      <c r="X932" s="36" t="str">
        <f t="shared" ca="1" si="112"/>
        <v/>
      </c>
      <c r="Y932" s="37"/>
      <c r="Z932" s="38" t="str">
        <f t="shared" si="113"/>
        <v/>
      </c>
    </row>
    <row r="933" spans="1:26" s="39" customFormat="1">
      <c r="A933" s="30">
        <v>930</v>
      </c>
      <c r="B933" s="31"/>
      <c r="C933" s="31"/>
      <c r="D933" s="44"/>
      <c r="E933" s="72" t="str">
        <f>IFERROR(IF(INDEX(Sheet3!$B$2:$B$8, MATCH(D933, Sheet3!$A$2:$A$8, 0)) = 0, "", INDEX(Sheet3!$B$2:$B$8, MATCH(D933, Sheet3!$A$2:$A$8, 0))), "")</f>
        <v/>
      </c>
      <c r="F933" s="31"/>
      <c r="G933" s="45"/>
      <c r="H933" s="63" t="str">
        <f>IFERROR(INDEX(Sheet3!$F$2:$F$114, MATCH(G933, Sheet3!$E$2:$E$114, 0)), "")</f>
        <v/>
      </c>
      <c r="I933" s="32"/>
      <c r="J933" s="40" t="str">
        <f t="shared" ca="1" si="111"/>
        <v/>
      </c>
      <c r="K933" s="34"/>
      <c r="L933" s="59" t="str">
        <f t="shared" ca="1" si="117"/>
        <v/>
      </c>
      <c r="M933" s="34"/>
      <c r="N933" s="47" t="str">
        <f t="shared" ca="1" si="118"/>
        <v/>
      </c>
      <c r="O933" s="75"/>
      <c r="P933" s="75"/>
      <c r="Q933" s="47" t="str">
        <f t="shared" ca="1" si="114"/>
        <v/>
      </c>
      <c r="R933" s="34"/>
      <c r="S933" s="59" t="str">
        <f t="shared" ca="1" si="115"/>
        <v/>
      </c>
      <c r="T933" s="32"/>
      <c r="U933" s="33" t="str">
        <f t="shared" ca="1" si="116"/>
        <v/>
      </c>
      <c r="V933" s="34"/>
      <c r="W933" s="35"/>
      <c r="X933" s="36" t="str">
        <f t="shared" ca="1" si="112"/>
        <v/>
      </c>
      <c r="Y933" s="37"/>
      <c r="Z933" s="38" t="str">
        <f t="shared" si="113"/>
        <v/>
      </c>
    </row>
    <row r="934" spans="1:26" s="39" customFormat="1">
      <c r="A934" s="30">
        <v>931</v>
      </c>
      <c r="B934" s="31"/>
      <c r="C934" s="31"/>
      <c r="D934" s="44"/>
      <c r="E934" s="72" t="str">
        <f>IFERROR(IF(INDEX(Sheet3!$B$2:$B$8, MATCH(D934, Sheet3!$A$2:$A$8, 0)) = 0, "", INDEX(Sheet3!$B$2:$B$8, MATCH(D934, Sheet3!$A$2:$A$8, 0))), "")</f>
        <v/>
      </c>
      <c r="F934" s="31"/>
      <c r="G934" s="45"/>
      <c r="H934" s="63" t="str">
        <f>IFERROR(INDEX(Sheet3!$F$2:$F$114, MATCH(G934, Sheet3!$E$2:$E$114, 0)), "")</f>
        <v/>
      </c>
      <c r="I934" s="32"/>
      <c r="J934" s="40" t="str">
        <f t="shared" ca="1" si="111"/>
        <v/>
      </c>
      <c r="K934" s="34"/>
      <c r="L934" s="59" t="str">
        <f t="shared" ca="1" si="117"/>
        <v/>
      </c>
      <c r="M934" s="34"/>
      <c r="N934" s="47" t="str">
        <f t="shared" ca="1" si="118"/>
        <v/>
      </c>
      <c r="O934" s="75"/>
      <c r="P934" s="75"/>
      <c r="Q934" s="47" t="str">
        <f t="shared" ca="1" si="114"/>
        <v/>
      </c>
      <c r="R934" s="34"/>
      <c r="S934" s="59" t="str">
        <f t="shared" ca="1" si="115"/>
        <v/>
      </c>
      <c r="T934" s="32"/>
      <c r="U934" s="33" t="str">
        <f t="shared" ca="1" si="116"/>
        <v/>
      </c>
      <c r="V934" s="34"/>
      <c r="W934" s="35"/>
      <c r="X934" s="36" t="str">
        <f t="shared" ca="1" si="112"/>
        <v/>
      </c>
      <c r="Y934" s="37"/>
      <c r="Z934" s="38" t="str">
        <f t="shared" si="113"/>
        <v/>
      </c>
    </row>
    <row r="935" spans="1:26" s="39" customFormat="1">
      <c r="A935" s="30">
        <v>932</v>
      </c>
      <c r="B935" s="31"/>
      <c r="C935" s="31"/>
      <c r="D935" s="44"/>
      <c r="E935" s="72" t="str">
        <f>IFERROR(IF(INDEX(Sheet3!$B$2:$B$8, MATCH(D935, Sheet3!$A$2:$A$8, 0)) = 0, "", INDEX(Sheet3!$B$2:$B$8, MATCH(D935, Sheet3!$A$2:$A$8, 0))), "")</f>
        <v/>
      </c>
      <c r="F935" s="31"/>
      <c r="G935" s="45"/>
      <c r="H935" s="63" t="str">
        <f>IFERROR(INDEX(Sheet3!$F$2:$F$114, MATCH(G935, Sheet3!$E$2:$E$114, 0)), "")</f>
        <v/>
      </c>
      <c r="I935" s="32"/>
      <c r="J935" s="40" t="str">
        <f t="shared" ca="1" si="111"/>
        <v/>
      </c>
      <c r="K935" s="34"/>
      <c r="L935" s="59" t="str">
        <f t="shared" ca="1" si="117"/>
        <v/>
      </c>
      <c r="M935" s="34"/>
      <c r="N935" s="47" t="str">
        <f t="shared" ca="1" si="118"/>
        <v/>
      </c>
      <c r="O935" s="75"/>
      <c r="P935" s="75"/>
      <c r="Q935" s="47" t="str">
        <f t="shared" ca="1" si="114"/>
        <v/>
      </c>
      <c r="R935" s="34"/>
      <c r="S935" s="59" t="str">
        <f t="shared" ca="1" si="115"/>
        <v/>
      </c>
      <c r="T935" s="32"/>
      <c r="U935" s="33" t="str">
        <f t="shared" ca="1" si="116"/>
        <v/>
      </c>
      <c r="V935" s="34"/>
      <c r="W935" s="35"/>
      <c r="X935" s="36" t="str">
        <f t="shared" ca="1" si="112"/>
        <v/>
      </c>
      <c r="Y935" s="37"/>
      <c r="Z935" s="38" t="str">
        <f t="shared" si="113"/>
        <v/>
      </c>
    </row>
    <row r="936" spans="1:26" s="39" customFormat="1">
      <c r="A936" s="30">
        <v>933</v>
      </c>
      <c r="B936" s="31"/>
      <c r="C936" s="31"/>
      <c r="D936" s="44"/>
      <c r="E936" s="72" t="str">
        <f>IFERROR(IF(INDEX(Sheet3!$B$2:$B$8, MATCH(D936, Sheet3!$A$2:$A$8, 0)) = 0, "", INDEX(Sheet3!$B$2:$B$8, MATCH(D936, Sheet3!$A$2:$A$8, 0))), "")</f>
        <v/>
      </c>
      <c r="F936" s="31"/>
      <c r="G936" s="45"/>
      <c r="H936" s="63" t="str">
        <f>IFERROR(INDEX(Sheet3!$F$2:$F$114, MATCH(G936, Sheet3!$E$2:$E$114, 0)), "")</f>
        <v/>
      </c>
      <c r="I936" s="32"/>
      <c r="J936" s="40" t="str">
        <f t="shared" ca="1" si="111"/>
        <v/>
      </c>
      <c r="K936" s="34"/>
      <c r="L936" s="59" t="str">
        <f t="shared" ca="1" si="117"/>
        <v/>
      </c>
      <c r="M936" s="34"/>
      <c r="N936" s="47" t="str">
        <f t="shared" ca="1" si="118"/>
        <v/>
      </c>
      <c r="O936" s="75"/>
      <c r="P936" s="75"/>
      <c r="Q936" s="47" t="str">
        <f t="shared" ca="1" si="114"/>
        <v/>
      </c>
      <c r="R936" s="34"/>
      <c r="S936" s="59" t="str">
        <f t="shared" ca="1" si="115"/>
        <v/>
      </c>
      <c r="T936" s="32"/>
      <c r="U936" s="33" t="str">
        <f t="shared" ca="1" si="116"/>
        <v/>
      </c>
      <c r="V936" s="34"/>
      <c r="W936" s="35"/>
      <c r="X936" s="36" t="str">
        <f t="shared" ca="1" si="112"/>
        <v/>
      </c>
      <c r="Y936" s="37"/>
      <c r="Z936" s="38" t="str">
        <f t="shared" si="113"/>
        <v/>
      </c>
    </row>
    <row r="937" spans="1:26" s="39" customFormat="1">
      <c r="A937" s="30">
        <v>934</v>
      </c>
      <c r="B937" s="31"/>
      <c r="C937" s="31"/>
      <c r="D937" s="44"/>
      <c r="E937" s="72" t="str">
        <f>IFERROR(IF(INDEX(Sheet3!$B$2:$B$8, MATCH(D937, Sheet3!$A$2:$A$8, 0)) = 0, "", INDEX(Sheet3!$B$2:$B$8, MATCH(D937, Sheet3!$A$2:$A$8, 0))), "")</f>
        <v/>
      </c>
      <c r="F937" s="31"/>
      <c r="G937" s="45"/>
      <c r="H937" s="63" t="str">
        <f>IFERROR(INDEX(Sheet3!$F$2:$F$114, MATCH(G937, Sheet3!$E$2:$E$114, 0)), "")</f>
        <v/>
      </c>
      <c r="I937" s="32"/>
      <c r="J937" s="40" t="str">
        <f t="shared" ca="1" si="111"/>
        <v/>
      </c>
      <c r="K937" s="34"/>
      <c r="L937" s="59" t="str">
        <f t="shared" ca="1" si="117"/>
        <v/>
      </c>
      <c r="M937" s="34"/>
      <c r="N937" s="47" t="str">
        <f t="shared" ca="1" si="118"/>
        <v/>
      </c>
      <c r="O937" s="75"/>
      <c r="P937" s="75"/>
      <c r="Q937" s="47" t="str">
        <f t="shared" ca="1" si="114"/>
        <v/>
      </c>
      <c r="R937" s="34"/>
      <c r="S937" s="59" t="str">
        <f t="shared" ca="1" si="115"/>
        <v/>
      </c>
      <c r="T937" s="32"/>
      <c r="U937" s="33" t="str">
        <f t="shared" ca="1" si="116"/>
        <v/>
      </c>
      <c r="V937" s="34"/>
      <c r="W937" s="35"/>
      <c r="X937" s="36" t="str">
        <f t="shared" ca="1" si="112"/>
        <v/>
      </c>
      <c r="Y937" s="37"/>
      <c r="Z937" s="38" t="str">
        <f t="shared" si="113"/>
        <v/>
      </c>
    </row>
    <row r="938" spans="1:26" s="39" customFormat="1">
      <c r="A938" s="30">
        <v>935</v>
      </c>
      <c r="B938" s="31"/>
      <c r="C938" s="31"/>
      <c r="D938" s="44"/>
      <c r="E938" s="72" t="str">
        <f>IFERROR(IF(INDEX(Sheet3!$B$2:$B$8, MATCH(D938, Sheet3!$A$2:$A$8, 0)) = 0, "", INDEX(Sheet3!$B$2:$B$8, MATCH(D938, Sheet3!$A$2:$A$8, 0))), "")</f>
        <v/>
      </c>
      <c r="F938" s="31"/>
      <c r="G938" s="45"/>
      <c r="H938" s="63" t="str">
        <f>IFERROR(INDEX(Sheet3!$F$2:$F$114, MATCH(G938, Sheet3!$E$2:$E$114, 0)), "")</f>
        <v/>
      </c>
      <c r="I938" s="32"/>
      <c r="J938" s="40" t="str">
        <f t="shared" ca="1" si="111"/>
        <v/>
      </c>
      <c r="K938" s="34"/>
      <c r="L938" s="59" t="str">
        <f t="shared" ca="1" si="117"/>
        <v/>
      </c>
      <c r="M938" s="34"/>
      <c r="N938" s="47" t="str">
        <f t="shared" ca="1" si="118"/>
        <v/>
      </c>
      <c r="O938" s="75"/>
      <c r="P938" s="75"/>
      <c r="Q938" s="47" t="str">
        <f t="shared" ca="1" si="114"/>
        <v/>
      </c>
      <c r="R938" s="34"/>
      <c r="S938" s="59" t="str">
        <f t="shared" ca="1" si="115"/>
        <v/>
      </c>
      <c r="T938" s="32"/>
      <c r="U938" s="33" t="str">
        <f t="shared" ca="1" si="116"/>
        <v/>
      </c>
      <c r="V938" s="34"/>
      <c r="W938" s="35"/>
      <c r="X938" s="36" t="str">
        <f t="shared" ca="1" si="112"/>
        <v/>
      </c>
      <c r="Y938" s="37"/>
      <c r="Z938" s="38" t="str">
        <f t="shared" si="113"/>
        <v/>
      </c>
    </row>
    <row r="939" spans="1:26" s="39" customFormat="1">
      <c r="A939" s="30">
        <v>936</v>
      </c>
      <c r="B939" s="31"/>
      <c r="C939" s="31"/>
      <c r="D939" s="44"/>
      <c r="E939" s="72" t="str">
        <f>IFERROR(IF(INDEX(Sheet3!$B$2:$B$8, MATCH(D939, Sheet3!$A$2:$A$8, 0)) = 0, "", INDEX(Sheet3!$B$2:$B$8, MATCH(D939, Sheet3!$A$2:$A$8, 0))), "")</f>
        <v/>
      </c>
      <c r="F939" s="31"/>
      <c r="G939" s="45"/>
      <c r="H939" s="63" t="str">
        <f>IFERROR(INDEX(Sheet3!$F$2:$F$114, MATCH(G939, Sheet3!$E$2:$E$114, 0)), "")</f>
        <v/>
      </c>
      <c r="I939" s="32"/>
      <c r="J939" s="40" t="str">
        <f t="shared" ca="1" si="111"/>
        <v/>
      </c>
      <c r="K939" s="34"/>
      <c r="L939" s="59" t="str">
        <f t="shared" ca="1" si="117"/>
        <v/>
      </c>
      <c r="M939" s="34"/>
      <c r="N939" s="47" t="str">
        <f t="shared" ca="1" si="118"/>
        <v/>
      </c>
      <c r="O939" s="75"/>
      <c r="P939" s="75"/>
      <c r="Q939" s="47" t="str">
        <f t="shared" ca="1" si="114"/>
        <v/>
      </c>
      <c r="R939" s="34"/>
      <c r="S939" s="59" t="str">
        <f t="shared" ca="1" si="115"/>
        <v/>
      </c>
      <c r="T939" s="32"/>
      <c r="U939" s="33" t="str">
        <f t="shared" ca="1" si="116"/>
        <v/>
      </c>
      <c r="V939" s="34"/>
      <c r="W939" s="35"/>
      <c r="X939" s="36" t="str">
        <f t="shared" ca="1" si="112"/>
        <v/>
      </c>
      <c r="Y939" s="37"/>
      <c r="Z939" s="38" t="str">
        <f t="shared" si="113"/>
        <v/>
      </c>
    </row>
    <row r="940" spans="1:26" s="39" customFormat="1">
      <c r="A940" s="30">
        <v>937</v>
      </c>
      <c r="B940" s="31"/>
      <c r="C940" s="31"/>
      <c r="D940" s="44"/>
      <c r="E940" s="72" t="str">
        <f>IFERROR(IF(INDEX(Sheet3!$B$2:$B$8, MATCH(D940, Sheet3!$A$2:$A$8, 0)) = 0, "", INDEX(Sheet3!$B$2:$B$8, MATCH(D940, Sheet3!$A$2:$A$8, 0))), "")</f>
        <v/>
      </c>
      <c r="F940" s="31"/>
      <c r="G940" s="45"/>
      <c r="H940" s="63" t="str">
        <f>IFERROR(INDEX(Sheet3!$F$2:$F$114, MATCH(G940, Sheet3!$E$2:$E$114, 0)), "")</f>
        <v/>
      </c>
      <c r="I940" s="32"/>
      <c r="J940" s="40" t="str">
        <f t="shared" ca="1" si="111"/>
        <v/>
      </c>
      <c r="K940" s="34"/>
      <c r="L940" s="59" t="str">
        <f t="shared" ca="1" si="117"/>
        <v/>
      </c>
      <c r="M940" s="34"/>
      <c r="N940" s="47" t="str">
        <f t="shared" ca="1" si="118"/>
        <v/>
      </c>
      <c r="O940" s="75"/>
      <c r="P940" s="75"/>
      <c r="Q940" s="47" t="str">
        <f t="shared" ca="1" si="114"/>
        <v/>
      </c>
      <c r="R940" s="34"/>
      <c r="S940" s="59" t="str">
        <f t="shared" ca="1" si="115"/>
        <v/>
      </c>
      <c r="T940" s="32"/>
      <c r="U940" s="33" t="str">
        <f t="shared" ca="1" si="116"/>
        <v/>
      </c>
      <c r="V940" s="34"/>
      <c r="W940" s="35"/>
      <c r="X940" s="36" t="str">
        <f t="shared" ca="1" si="112"/>
        <v/>
      </c>
      <c r="Y940" s="37"/>
      <c r="Z940" s="38" t="str">
        <f t="shared" si="113"/>
        <v/>
      </c>
    </row>
    <row r="941" spans="1:26" s="39" customFormat="1">
      <c r="A941" s="30">
        <v>938</v>
      </c>
      <c r="B941" s="31"/>
      <c r="C941" s="31"/>
      <c r="D941" s="44"/>
      <c r="E941" s="72" t="str">
        <f>IFERROR(IF(INDEX(Sheet3!$B$2:$B$8, MATCH(D941, Sheet3!$A$2:$A$8, 0)) = 0, "", INDEX(Sheet3!$B$2:$B$8, MATCH(D941, Sheet3!$A$2:$A$8, 0))), "")</f>
        <v/>
      </c>
      <c r="F941" s="31"/>
      <c r="G941" s="45"/>
      <c r="H941" s="63" t="str">
        <f>IFERROR(INDEX(Sheet3!$F$2:$F$114, MATCH(G941, Sheet3!$E$2:$E$114, 0)), "")</f>
        <v/>
      </c>
      <c r="I941" s="32"/>
      <c r="J941" s="40" t="str">
        <f t="shared" ca="1" si="111"/>
        <v/>
      </c>
      <c r="K941" s="34"/>
      <c r="L941" s="59" t="str">
        <f t="shared" ca="1" si="117"/>
        <v/>
      </c>
      <c r="M941" s="34"/>
      <c r="N941" s="47" t="str">
        <f t="shared" ca="1" si="118"/>
        <v/>
      </c>
      <c r="O941" s="75"/>
      <c r="P941" s="75"/>
      <c r="Q941" s="47" t="str">
        <f t="shared" ca="1" si="114"/>
        <v/>
      </c>
      <c r="R941" s="34"/>
      <c r="S941" s="59" t="str">
        <f t="shared" ca="1" si="115"/>
        <v/>
      </c>
      <c r="T941" s="32"/>
      <c r="U941" s="33" t="str">
        <f t="shared" ca="1" si="116"/>
        <v/>
      </c>
      <c r="V941" s="34"/>
      <c r="W941" s="35"/>
      <c r="X941" s="36" t="str">
        <f t="shared" ca="1" si="112"/>
        <v/>
      </c>
      <c r="Y941" s="37"/>
      <c r="Z941" s="38" t="str">
        <f t="shared" si="113"/>
        <v/>
      </c>
    </row>
    <row r="942" spans="1:26" s="39" customFormat="1">
      <c r="A942" s="30">
        <v>939</v>
      </c>
      <c r="B942" s="31"/>
      <c r="C942" s="31"/>
      <c r="D942" s="44"/>
      <c r="E942" s="72" t="str">
        <f>IFERROR(IF(INDEX(Sheet3!$B$2:$B$8, MATCH(D942, Sheet3!$A$2:$A$8, 0)) = 0, "", INDEX(Sheet3!$B$2:$B$8, MATCH(D942, Sheet3!$A$2:$A$8, 0))), "")</f>
        <v/>
      </c>
      <c r="F942" s="31"/>
      <c r="G942" s="45"/>
      <c r="H942" s="63" t="str">
        <f>IFERROR(INDEX(Sheet3!$F$2:$F$114, MATCH(G942, Sheet3!$E$2:$E$114, 0)), "")</f>
        <v/>
      </c>
      <c r="I942" s="32"/>
      <c r="J942" s="40" t="str">
        <f t="shared" ca="1" si="111"/>
        <v/>
      </c>
      <c r="K942" s="34"/>
      <c r="L942" s="59" t="str">
        <f t="shared" ca="1" si="117"/>
        <v/>
      </c>
      <c r="M942" s="34"/>
      <c r="N942" s="47" t="str">
        <f t="shared" ca="1" si="118"/>
        <v/>
      </c>
      <c r="O942" s="75"/>
      <c r="P942" s="75"/>
      <c r="Q942" s="47" t="str">
        <f t="shared" ca="1" si="114"/>
        <v/>
      </c>
      <c r="R942" s="34"/>
      <c r="S942" s="59" t="str">
        <f t="shared" ca="1" si="115"/>
        <v/>
      </c>
      <c r="T942" s="32"/>
      <c r="U942" s="33" t="str">
        <f t="shared" ca="1" si="116"/>
        <v/>
      </c>
      <c r="V942" s="34"/>
      <c r="W942" s="35"/>
      <c r="X942" s="36" t="str">
        <f t="shared" ca="1" si="112"/>
        <v/>
      </c>
      <c r="Y942" s="37"/>
      <c r="Z942" s="38" t="str">
        <f t="shared" si="113"/>
        <v/>
      </c>
    </row>
    <row r="943" spans="1:26" s="39" customFormat="1">
      <c r="A943" s="30">
        <v>940</v>
      </c>
      <c r="B943" s="31"/>
      <c r="C943" s="31"/>
      <c r="D943" s="44"/>
      <c r="E943" s="72" t="str">
        <f>IFERROR(IF(INDEX(Sheet3!$B$2:$B$8, MATCH(D943, Sheet3!$A$2:$A$8, 0)) = 0, "", INDEX(Sheet3!$B$2:$B$8, MATCH(D943, Sheet3!$A$2:$A$8, 0))), "")</f>
        <v/>
      </c>
      <c r="F943" s="31"/>
      <c r="G943" s="45"/>
      <c r="H943" s="63" t="str">
        <f>IFERROR(INDEX(Sheet3!$F$2:$F$114, MATCH(G943, Sheet3!$E$2:$E$114, 0)), "")</f>
        <v/>
      </c>
      <c r="I943" s="32"/>
      <c r="J943" s="40" t="str">
        <f t="shared" ca="1" si="111"/>
        <v/>
      </c>
      <c r="K943" s="34"/>
      <c r="L943" s="59" t="str">
        <f t="shared" ca="1" si="117"/>
        <v/>
      </c>
      <c r="M943" s="34"/>
      <c r="N943" s="47" t="str">
        <f t="shared" ca="1" si="118"/>
        <v/>
      </c>
      <c r="O943" s="75"/>
      <c r="P943" s="75"/>
      <c r="Q943" s="47" t="str">
        <f t="shared" ca="1" si="114"/>
        <v/>
      </c>
      <c r="R943" s="34"/>
      <c r="S943" s="59" t="str">
        <f t="shared" ca="1" si="115"/>
        <v/>
      </c>
      <c r="T943" s="32"/>
      <c r="U943" s="33" t="str">
        <f t="shared" ca="1" si="116"/>
        <v/>
      </c>
      <c r="V943" s="34"/>
      <c r="W943" s="35"/>
      <c r="X943" s="36" t="str">
        <f t="shared" ca="1" si="112"/>
        <v/>
      </c>
      <c r="Y943" s="37"/>
      <c r="Z943" s="38" t="str">
        <f t="shared" si="113"/>
        <v/>
      </c>
    </row>
    <row r="944" spans="1:26" s="39" customFormat="1">
      <c r="A944" s="30">
        <v>941</v>
      </c>
      <c r="B944" s="31"/>
      <c r="C944" s="31"/>
      <c r="D944" s="44"/>
      <c r="E944" s="72" t="str">
        <f>IFERROR(IF(INDEX(Sheet3!$B$2:$B$8, MATCH(D944, Sheet3!$A$2:$A$8, 0)) = 0, "", INDEX(Sheet3!$B$2:$B$8, MATCH(D944, Sheet3!$A$2:$A$8, 0))), "")</f>
        <v/>
      </c>
      <c r="F944" s="31"/>
      <c r="G944" s="45"/>
      <c r="H944" s="63" t="str">
        <f>IFERROR(INDEX(Sheet3!$F$2:$F$114, MATCH(G944, Sheet3!$E$2:$E$114, 0)), "")</f>
        <v/>
      </c>
      <c r="I944" s="32"/>
      <c r="J944" s="40" t="str">
        <f t="shared" ca="1" si="111"/>
        <v/>
      </c>
      <c r="K944" s="34"/>
      <c r="L944" s="59" t="str">
        <f t="shared" ca="1" si="117"/>
        <v/>
      </c>
      <c r="M944" s="34"/>
      <c r="N944" s="47" t="str">
        <f t="shared" ca="1" si="118"/>
        <v/>
      </c>
      <c r="O944" s="75"/>
      <c r="P944" s="75"/>
      <c r="Q944" s="47" t="str">
        <f t="shared" ca="1" si="114"/>
        <v/>
      </c>
      <c r="R944" s="34"/>
      <c r="S944" s="59" t="str">
        <f t="shared" ca="1" si="115"/>
        <v/>
      </c>
      <c r="T944" s="32"/>
      <c r="U944" s="33" t="str">
        <f t="shared" ca="1" si="116"/>
        <v/>
      </c>
      <c r="V944" s="34"/>
      <c r="W944" s="35"/>
      <c r="X944" s="36" t="str">
        <f t="shared" ca="1" si="112"/>
        <v/>
      </c>
      <c r="Y944" s="37"/>
      <c r="Z944" s="38" t="str">
        <f t="shared" si="113"/>
        <v/>
      </c>
    </row>
    <row r="945" spans="1:26" s="39" customFormat="1">
      <c r="A945" s="30">
        <v>942</v>
      </c>
      <c r="B945" s="31"/>
      <c r="C945" s="31"/>
      <c r="D945" s="44"/>
      <c r="E945" s="72" t="str">
        <f>IFERROR(IF(INDEX(Sheet3!$B$2:$B$8, MATCH(D945, Sheet3!$A$2:$A$8, 0)) = 0, "", INDEX(Sheet3!$B$2:$B$8, MATCH(D945, Sheet3!$A$2:$A$8, 0))), "")</f>
        <v/>
      </c>
      <c r="F945" s="31"/>
      <c r="G945" s="45"/>
      <c r="H945" s="63" t="str">
        <f>IFERROR(INDEX(Sheet3!$F$2:$F$114, MATCH(G945, Sheet3!$E$2:$E$114, 0)), "")</f>
        <v/>
      </c>
      <c r="I945" s="32"/>
      <c r="J945" s="40" t="str">
        <f t="shared" ca="1" si="111"/>
        <v/>
      </c>
      <c r="K945" s="34"/>
      <c r="L945" s="59" t="str">
        <f t="shared" ca="1" si="117"/>
        <v/>
      </c>
      <c r="M945" s="34"/>
      <c r="N945" s="47" t="str">
        <f t="shared" ca="1" si="118"/>
        <v/>
      </c>
      <c r="O945" s="75"/>
      <c r="P945" s="75"/>
      <c r="Q945" s="47" t="str">
        <f t="shared" ca="1" si="114"/>
        <v/>
      </c>
      <c r="R945" s="34"/>
      <c r="S945" s="59" t="str">
        <f t="shared" ca="1" si="115"/>
        <v/>
      </c>
      <c r="T945" s="32"/>
      <c r="U945" s="33" t="str">
        <f t="shared" ca="1" si="116"/>
        <v/>
      </c>
      <c r="V945" s="34"/>
      <c r="W945" s="35"/>
      <c r="X945" s="36" t="str">
        <f t="shared" ca="1" si="112"/>
        <v/>
      </c>
      <c r="Y945" s="37"/>
      <c r="Z945" s="38" t="str">
        <f t="shared" si="113"/>
        <v/>
      </c>
    </row>
    <row r="946" spans="1:26" s="39" customFormat="1">
      <c r="A946" s="30">
        <v>943</v>
      </c>
      <c r="B946" s="31"/>
      <c r="C946" s="31"/>
      <c r="D946" s="44"/>
      <c r="E946" s="72" t="str">
        <f>IFERROR(IF(INDEX(Sheet3!$B$2:$B$8, MATCH(D946, Sheet3!$A$2:$A$8, 0)) = 0, "", INDEX(Sheet3!$B$2:$B$8, MATCH(D946, Sheet3!$A$2:$A$8, 0))), "")</f>
        <v/>
      </c>
      <c r="F946" s="31"/>
      <c r="G946" s="45"/>
      <c r="H946" s="63" t="str">
        <f>IFERROR(INDEX(Sheet3!$F$2:$F$114, MATCH(G946, Sheet3!$E$2:$E$114, 0)), "")</f>
        <v/>
      </c>
      <c r="I946" s="32"/>
      <c r="J946" s="40" t="str">
        <f t="shared" ca="1" si="111"/>
        <v/>
      </c>
      <c r="K946" s="34"/>
      <c r="L946" s="59" t="str">
        <f t="shared" ca="1" si="117"/>
        <v/>
      </c>
      <c r="M946" s="34"/>
      <c r="N946" s="47" t="str">
        <f t="shared" ca="1" si="118"/>
        <v/>
      </c>
      <c r="O946" s="75"/>
      <c r="P946" s="75"/>
      <c r="Q946" s="47" t="str">
        <f t="shared" ca="1" si="114"/>
        <v/>
      </c>
      <c r="R946" s="34"/>
      <c r="S946" s="59" t="str">
        <f t="shared" ca="1" si="115"/>
        <v/>
      </c>
      <c r="T946" s="32"/>
      <c r="U946" s="33" t="str">
        <f t="shared" ca="1" si="116"/>
        <v/>
      </c>
      <c r="V946" s="34"/>
      <c r="W946" s="35"/>
      <c r="X946" s="36" t="str">
        <f t="shared" ca="1" si="112"/>
        <v/>
      </c>
      <c r="Y946" s="37"/>
      <c r="Z946" s="38" t="str">
        <f t="shared" si="113"/>
        <v/>
      </c>
    </row>
    <row r="947" spans="1:26" s="39" customFormat="1">
      <c r="A947" s="30">
        <v>944</v>
      </c>
      <c r="B947" s="31"/>
      <c r="C947" s="31"/>
      <c r="D947" s="44"/>
      <c r="E947" s="72" t="str">
        <f>IFERROR(IF(INDEX(Sheet3!$B$2:$B$8, MATCH(D947, Sheet3!$A$2:$A$8, 0)) = 0, "", INDEX(Sheet3!$B$2:$B$8, MATCH(D947, Sheet3!$A$2:$A$8, 0))), "")</f>
        <v/>
      </c>
      <c r="F947" s="31"/>
      <c r="G947" s="45"/>
      <c r="H947" s="63" t="str">
        <f>IFERROR(INDEX(Sheet3!$F$2:$F$114, MATCH(G947, Sheet3!$E$2:$E$114, 0)), "")</f>
        <v/>
      </c>
      <c r="I947" s="32"/>
      <c r="J947" s="40" t="str">
        <f t="shared" ca="1" si="111"/>
        <v/>
      </c>
      <c r="K947" s="34"/>
      <c r="L947" s="59" t="str">
        <f t="shared" ca="1" si="117"/>
        <v/>
      </c>
      <c r="M947" s="34"/>
      <c r="N947" s="47" t="str">
        <f t="shared" ca="1" si="118"/>
        <v/>
      </c>
      <c r="O947" s="75"/>
      <c r="P947" s="75"/>
      <c r="Q947" s="47" t="str">
        <f t="shared" ca="1" si="114"/>
        <v/>
      </c>
      <c r="R947" s="34"/>
      <c r="S947" s="59" t="str">
        <f t="shared" ca="1" si="115"/>
        <v/>
      </c>
      <c r="T947" s="32"/>
      <c r="U947" s="33" t="str">
        <f t="shared" ca="1" si="116"/>
        <v/>
      </c>
      <c r="V947" s="34"/>
      <c r="W947" s="35"/>
      <c r="X947" s="36" t="str">
        <f t="shared" ca="1" si="112"/>
        <v/>
      </c>
      <c r="Y947" s="37"/>
      <c r="Z947" s="38" t="str">
        <f t="shared" si="113"/>
        <v/>
      </c>
    </row>
    <row r="948" spans="1:26" s="39" customFormat="1">
      <c r="A948" s="30">
        <v>945</v>
      </c>
      <c r="B948" s="31"/>
      <c r="C948" s="31"/>
      <c r="D948" s="44"/>
      <c r="E948" s="72" t="str">
        <f>IFERROR(IF(INDEX(Sheet3!$B$2:$B$8, MATCH(D948, Sheet3!$A$2:$A$8, 0)) = 0, "", INDEX(Sheet3!$B$2:$B$8, MATCH(D948, Sheet3!$A$2:$A$8, 0))), "")</f>
        <v/>
      </c>
      <c r="F948" s="31"/>
      <c r="G948" s="45"/>
      <c r="H948" s="63" t="str">
        <f>IFERROR(INDEX(Sheet3!$F$2:$F$114, MATCH(G948, Sheet3!$E$2:$E$114, 0)), "")</f>
        <v/>
      </c>
      <c r="I948" s="32"/>
      <c r="J948" s="40" t="str">
        <f t="shared" ca="1" si="111"/>
        <v/>
      </c>
      <c r="K948" s="34"/>
      <c r="L948" s="59" t="str">
        <f t="shared" ca="1" si="117"/>
        <v/>
      </c>
      <c r="M948" s="34"/>
      <c r="N948" s="47" t="str">
        <f t="shared" ca="1" si="118"/>
        <v/>
      </c>
      <c r="O948" s="75"/>
      <c r="P948" s="75"/>
      <c r="Q948" s="47" t="str">
        <f t="shared" ca="1" si="114"/>
        <v/>
      </c>
      <c r="R948" s="34"/>
      <c r="S948" s="59" t="str">
        <f t="shared" ca="1" si="115"/>
        <v/>
      </c>
      <c r="T948" s="32"/>
      <c r="U948" s="33" t="str">
        <f t="shared" ca="1" si="116"/>
        <v/>
      </c>
      <c r="V948" s="34"/>
      <c r="W948" s="35"/>
      <c r="X948" s="36" t="str">
        <f t="shared" ca="1" si="112"/>
        <v/>
      </c>
      <c r="Y948" s="37"/>
      <c r="Z948" s="38" t="str">
        <f t="shared" si="113"/>
        <v/>
      </c>
    </row>
    <row r="949" spans="1:26" s="39" customFormat="1">
      <c r="A949" s="30">
        <v>946</v>
      </c>
      <c r="B949" s="31"/>
      <c r="C949" s="31"/>
      <c r="D949" s="44"/>
      <c r="E949" s="72" t="str">
        <f>IFERROR(IF(INDEX(Sheet3!$B$2:$B$8, MATCH(D949, Sheet3!$A$2:$A$8, 0)) = 0, "", INDEX(Sheet3!$B$2:$B$8, MATCH(D949, Sheet3!$A$2:$A$8, 0))), "")</f>
        <v/>
      </c>
      <c r="F949" s="31"/>
      <c r="G949" s="45"/>
      <c r="H949" s="63" t="str">
        <f>IFERROR(INDEX(Sheet3!$F$2:$F$114, MATCH(G949, Sheet3!$E$2:$E$114, 0)), "")</f>
        <v/>
      </c>
      <c r="I949" s="32"/>
      <c r="J949" s="40" t="str">
        <f t="shared" ca="1" si="111"/>
        <v/>
      </c>
      <c r="K949" s="34"/>
      <c r="L949" s="59" t="str">
        <f t="shared" ca="1" si="117"/>
        <v/>
      </c>
      <c r="M949" s="34"/>
      <c r="N949" s="47" t="str">
        <f t="shared" ca="1" si="118"/>
        <v/>
      </c>
      <c r="O949" s="75"/>
      <c r="P949" s="75"/>
      <c r="Q949" s="47" t="str">
        <f t="shared" ca="1" si="114"/>
        <v/>
      </c>
      <c r="R949" s="34"/>
      <c r="S949" s="59" t="str">
        <f t="shared" ca="1" si="115"/>
        <v/>
      </c>
      <c r="T949" s="32"/>
      <c r="U949" s="33" t="str">
        <f t="shared" ca="1" si="116"/>
        <v/>
      </c>
      <c r="V949" s="34"/>
      <c r="W949" s="35"/>
      <c r="X949" s="36" t="str">
        <f t="shared" ca="1" si="112"/>
        <v/>
      </c>
      <c r="Y949" s="37"/>
      <c r="Z949" s="38" t="str">
        <f t="shared" si="113"/>
        <v/>
      </c>
    </row>
    <row r="950" spans="1:26" s="39" customFormat="1">
      <c r="A950" s="30">
        <v>947</v>
      </c>
      <c r="B950" s="31"/>
      <c r="C950" s="31"/>
      <c r="D950" s="44"/>
      <c r="E950" s="72" t="str">
        <f>IFERROR(IF(INDEX(Sheet3!$B$2:$B$8, MATCH(D950, Sheet3!$A$2:$A$8, 0)) = 0, "", INDEX(Sheet3!$B$2:$B$8, MATCH(D950, Sheet3!$A$2:$A$8, 0))), "")</f>
        <v/>
      </c>
      <c r="F950" s="31"/>
      <c r="G950" s="45"/>
      <c r="H950" s="63" t="str">
        <f>IFERROR(INDEX(Sheet3!$F$2:$F$114, MATCH(G950, Sheet3!$E$2:$E$114, 0)), "")</f>
        <v/>
      </c>
      <c r="I950" s="32"/>
      <c r="J950" s="40" t="str">
        <f t="shared" ca="1" si="111"/>
        <v/>
      </c>
      <c r="K950" s="34"/>
      <c r="L950" s="59" t="str">
        <f t="shared" ca="1" si="117"/>
        <v/>
      </c>
      <c r="M950" s="34"/>
      <c r="N950" s="47" t="str">
        <f t="shared" ca="1" si="118"/>
        <v/>
      </c>
      <c r="O950" s="75"/>
      <c r="P950" s="75"/>
      <c r="Q950" s="47" t="str">
        <f t="shared" ca="1" si="114"/>
        <v/>
      </c>
      <c r="R950" s="34"/>
      <c r="S950" s="59" t="str">
        <f t="shared" ca="1" si="115"/>
        <v/>
      </c>
      <c r="T950" s="32"/>
      <c r="U950" s="33" t="str">
        <f t="shared" ca="1" si="116"/>
        <v/>
      </c>
      <c r="V950" s="34"/>
      <c r="W950" s="35"/>
      <c r="X950" s="36" t="str">
        <f t="shared" ca="1" si="112"/>
        <v/>
      </c>
      <c r="Y950" s="37"/>
      <c r="Z950" s="38" t="str">
        <f t="shared" si="113"/>
        <v/>
      </c>
    </row>
    <row r="951" spans="1:26" s="39" customFormat="1">
      <c r="A951" s="30">
        <v>948</v>
      </c>
      <c r="B951" s="31"/>
      <c r="C951" s="31"/>
      <c r="D951" s="44"/>
      <c r="E951" s="72" t="str">
        <f>IFERROR(IF(INDEX(Sheet3!$B$2:$B$8, MATCH(D951, Sheet3!$A$2:$A$8, 0)) = 0, "", INDEX(Sheet3!$B$2:$B$8, MATCH(D951, Sheet3!$A$2:$A$8, 0))), "")</f>
        <v/>
      </c>
      <c r="F951" s="31"/>
      <c r="G951" s="45"/>
      <c r="H951" s="63" t="str">
        <f>IFERROR(INDEX(Sheet3!$F$2:$F$114, MATCH(G951, Sheet3!$E$2:$E$114, 0)), "")</f>
        <v/>
      </c>
      <c r="I951" s="32"/>
      <c r="J951" s="40" t="str">
        <f t="shared" ca="1" si="111"/>
        <v/>
      </c>
      <c r="K951" s="34"/>
      <c r="L951" s="59" t="str">
        <f t="shared" ca="1" si="117"/>
        <v/>
      </c>
      <c r="M951" s="34"/>
      <c r="N951" s="47" t="str">
        <f t="shared" ca="1" si="118"/>
        <v/>
      </c>
      <c r="O951" s="75"/>
      <c r="P951" s="75"/>
      <c r="Q951" s="47" t="str">
        <f t="shared" ca="1" si="114"/>
        <v/>
      </c>
      <c r="R951" s="34"/>
      <c r="S951" s="59" t="str">
        <f t="shared" ca="1" si="115"/>
        <v/>
      </c>
      <c r="T951" s="32"/>
      <c r="U951" s="33" t="str">
        <f t="shared" ca="1" si="116"/>
        <v/>
      </c>
      <c r="V951" s="34"/>
      <c r="W951" s="35"/>
      <c r="X951" s="36" t="str">
        <f t="shared" ca="1" si="112"/>
        <v/>
      </c>
      <c r="Y951" s="37"/>
      <c r="Z951" s="38" t="str">
        <f t="shared" si="113"/>
        <v/>
      </c>
    </row>
    <row r="952" spans="1:26" s="39" customFormat="1">
      <c r="A952" s="30">
        <v>949</v>
      </c>
      <c r="B952" s="31"/>
      <c r="C952" s="31"/>
      <c r="D952" s="44"/>
      <c r="E952" s="72" t="str">
        <f>IFERROR(IF(INDEX(Sheet3!$B$2:$B$8, MATCH(D952, Sheet3!$A$2:$A$8, 0)) = 0, "", INDEX(Sheet3!$B$2:$B$8, MATCH(D952, Sheet3!$A$2:$A$8, 0))), "")</f>
        <v/>
      </c>
      <c r="F952" s="31"/>
      <c r="G952" s="45"/>
      <c r="H952" s="63" t="str">
        <f>IFERROR(INDEX(Sheet3!$F$2:$F$114, MATCH(G952, Sheet3!$E$2:$E$114, 0)), "")</f>
        <v/>
      </c>
      <c r="I952" s="32"/>
      <c r="J952" s="40" t="str">
        <f t="shared" ca="1" si="111"/>
        <v/>
      </c>
      <c r="K952" s="34"/>
      <c r="L952" s="59" t="str">
        <f t="shared" ca="1" si="117"/>
        <v/>
      </c>
      <c r="M952" s="34"/>
      <c r="N952" s="47" t="str">
        <f t="shared" ca="1" si="118"/>
        <v/>
      </c>
      <c r="O952" s="75"/>
      <c r="P952" s="75"/>
      <c r="Q952" s="47" t="str">
        <f t="shared" ca="1" si="114"/>
        <v/>
      </c>
      <c r="R952" s="34"/>
      <c r="S952" s="59" t="str">
        <f t="shared" ca="1" si="115"/>
        <v/>
      </c>
      <c r="T952" s="32"/>
      <c r="U952" s="33" t="str">
        <f t="shared" ca="1" si="116"/>
        <v/>
      </c>
      <c r="V952" s="34"/>
      <c r="W952" s="35"/>
      <c r="X952" s="36" t="str">
        <f t="shared" ca="1" si="112"/>
        <v/>
      </c>
      <c r="Y952" s="37"/>
      <c r="Z952" s="38" t="str">
        <f t="shared" si="113"/>
        <v/>
      </c>
    </row>
    <row r="953" spans="1:26" s="39" customFormat="1">
      <c r="A953" s="30">
        <v>950</v>
      </c>
      <c r="B953" s="31"/>
      <c r="C953" s="31"/>
      <c r="D953" s="44"/>
      <c r="E953" s="72" t="str">
        <f>IFERROR(IF(INDEX(Sheet3!$B$2:$B$8, MATCH(D953, Sheet3!$A$2:$A$8, 0)) = 0, "", INDEX(Sheet3!$B$2:$B$8, MATCH(D953, Sheet3!$A$2:$A$8, 0))), "")</f>
        <v/>
      </c>
      <c r="F953" s="31"/>
      <c r="G953" s="45"/>
      <c r="H953" s="63" t="str">
        <f>IFERROR(INDEX(Sheet3!$F$2:$F$114, MATCH(G953, Sheet3!$E$2:$E$114, 0)), "")</f>
        <v/>
      </c>
      <c r="I953" s="32"/>
      <c r="J953" s="40" t="str">
        <f t="shared" ca="1" si="111"/>
        <v/>
      </c>
      <c r="K953" s="34"/>
      <c r="L953" s="59" t="str">
        <f t="shared" ca="1" si="117"/>
        <v/>
      </c>
      <c r="M953" s="34"/>
      <c r="N953" s="47" t="str">
        <f t="shared" ca="1" si="118"/>
        <v/>
      </c>
      <c r="O953" s="75"/>
      <c r="P953" s="75"/>
      <c r="Q953" s="47" t="str">
        <f t="shared" ca="1" si="114"/>
        <v/>
      </c>
      <c r="R953" s="34"/>
      <c r="S953" s="59" t="str">
        <f t="shared" ca="1" si="115"/>
        <v/>
      </c>
      <c r="T953" s="32"/>
      <c r="U953" s="33" t="str">
        <f t="shared" ca="1" si="116"/>
        <v/>
      </c>
      <c r="V953" s="34"/>
      <c r="W953" s="35"/>
      <c r="X953" s="36" t="str">
        <f t="shared" ca="1" si="112"/>
        <v/>
      </c>
      <c r="Y953" s="37"/>
      <c r="Z953" s="38" t="str">
        <f t="shared" si="113"/>
        <v/>
      </c>
    </row>
    <row r="954" spans="1:26" s="39" customFormat="1">
      <c r="A954" s="30">
        <v>951</v>
      </c>
      <c r="B954" s="31"/>
      <c r="C954" s="31"/>
      <c r="D954" s="44"/>
      <c r="E954" s="72" t="str">
        <f>IFERROR(IF(INDEX(Sheet3!$B$2:$B$8, MATCH(D954, Sheet3!$A$2:$A$8, 0)) = 0, "", INDEX(Sheet3!$B$2:$B$8, MATCH(D954, Sheet3!$A$2:$A$8, 0))), "")</f>
        <v/>
      </c>
      <c r="F954" s="31"/>
      <c r="G954" s="45"/>
      <c r="H954" s="63" t="str">
        <f>IFERROR(INDEX(Sheet3!$F$2:$F$114, MATCH(G954, Sheet3!$E$2:$E$114, 0)), "")</f>
        <v/>
      </c>
      <c r="I954" s="32"/>
      <c r="J954" s="40" t="str">
        <f t="shared" ca="1" si="111"/>
        <v/>
      </c>
      <c r="K954" s="34"/>
      <c r="L954" s="59" t="str">
        <f t="shared" ca="1" si="117"/>
        <v/>
      </c>
      <c r="M954" s="34"/>
      <c r="N954" s="47" t="str">
        <f t="shared" ca="1" si="118"/>
        <v/>
      </c>
      <c r="O954" s="75"/>
      <c r="P954" s="75"/>
      <c r="Q954" s="47" t="str">
        <f t="shared" ca="1" si="114"/>
        <v/>
      </c>
      <c r="R954" s="34"/>
      <c r="S954" s="59" t="str">
        <f t="shared" ca="1" si="115"/>
        <v/>
      </c>
      <c r="T954" s="32"/>
      <c r="U954" s="33" t="str">
        <f t="shared" ca="1" si="116"/>
        <v/>
      </c>
      <c r="V954" s="34"/>
      <c r="W954" s="35"/>
      <c r="X954" s="36" t="str">
        <f t="shared" ca="1" si="112"/>
        <v/>
      </c>
      <c r="Y954" s="37"/>
      <c r="Z954" s="38" t="str">
        <f t="shared" si="113"/>
        <v/>
      </c>
    </row>
    <row r="955" spans="1:26" s="39" customFormat="1">
      <c r="A955" s="30">
        <v>952</v>
      </c>
      <c r="B955" s="31"/>
      <c r="C955" s="31"/>
      <c r="D955" s="44"/>
      <c r="E955" s="72" t="str">
        <f>IFERROR(IF(INDEX(Sheet3!$B$2:$B$8, MATCH(D955, Sheet3!$A$2:$A$8, 0)) = 0, "", INDEX(Sheet3!$B$2:$B$8, MATCH(D955, Sheet3!$A$2:$A$8, 0))), "")</f>
        <v/>
      </c>
      <c r="F955" s="31"/>
      <c r="G955" s="45"/>
      <c r="H955" s="63" t="str">
        <f>IFERROR(INDEX(Sheet3!$F$2:$F$114, MATCH(G955, Sheet3!$E$2:$E$114, 0)), "")</f>
        <v/>
      </c>
      <c r="I955" s="32"/>
      <c r="J955" s="40" t="str">
        <f t="shared" ca="1" si="111"/>
        <v/>
      </c>
      <c r="K955" s="34"/>
      <c r="L955" s="59" t="str">
        <f t="shared" ca="1" si="117"/>
        <v/>
      </c>
      <c r="M955" s="34"/>
      <c r="N955" s="47" t="str">
        <f t="shared" ca="1" si="118"/>
        <v/>
      </c>
      <c r="O955" s="75"/>
      <c r="P955" s="75"/>
      <c r="Q955" s="47" t="str">
        <f t="shared" ca="1" si="114"/>
        <v/>
      </c>
      <c r="R955" s="34"/>
      <c r="S955" s="59" t="str">
        <f t="shared" ca="1" si="115"/>
        <v/>
      </c>
      <c r="T955" s="32"/>
      <c r="U955" s="33" t="str">
        <f t="shared" ca="1" si="116"/>
        <v/>
      </c>
      <c r="V955" s="34"/>
      <c r="W955" s="35"/>
      <c r="X955" s="36" t="str">
        <f t="shared" ca="1" si="112"/>
        <v/>
      </c>
      <c r="Y955" s="37"/>
      <c r="Z955" s="38" t="str">
        <f t="shared" si="113"/>
        <v/>
      </c>
    </row>
    <row r="956" spans="1:26" s="39" customFormat="1">
      <c r="A956" s="30">
        <v>953</v>
      </c>
      <c r="B956" s="31"/>
      <c r="C956" s="31"/>
      <c r="D956" s="44"/>
      <c r="E956" s="72" t="str">
        <f>IFERROR(IF(INDEX(Sheet3!$B$2:$B$8, MATCH(D956, Sheet3!$A$2:$A$8, 0)) = 0, "", INDEX(Sheet3!$B$2:$B$8, MATCH(D956, Sheet3!$A$2:$A$8, 0))), "")</f>
        <v/>
      </c>
      <c r="F956" s="31"/>
      <c r="G956" s="45"/>
      <c r="H956" s="63" t="str">
        <f>IFERROR(INDEX(Sheet3!$F$2:$F$114, MATCH(G956, Sheet3!$E$2:$E$114, 0)), "")</f>
        <v/>
      </c>
      <c r="I956" s="32"/>
      <c r="J956" s="40" t="str">
        <f t="shared" ca="1" si="111"/>
        <v/>
      </c>
      <c r="K956" s="34"/>
      <c r="L956" s="59" t="str">
        <f t="shared" ca="1" si="117"/>
        <v/>
      </c>
      <c r="M956" s="34"/>
      <c r="N956" s="47" t="str">
        <f t="shared" ca="1" si="118"/>
        <v/>
      </c>
      <c r="O956" s="75"/>
      <c r="P956" s="75"/>
      <c r="Q956" s="47" t="str">
        <f t="shared" ca="1" si="114"/>
        <v/>
      </c>
      <c r="R956" s="34"/>
      <c r="S956" s="59" t="str">
        <f t="shared" ca="1" si="115"/>
        <v/>
      </c>
      <c r="T956" s="32"/>
      <c r="U956" s="33" t="str">
        <f t="shared" ca="1" si="116"/>
        <v/>
      </c>
      <c r="V956" s="34"/>
      <c r="W956" s="35"/>
      <c r="X956" s="36" t="str">
        <f t="shared" ca="1" si="112"/>
        <v/>
      </c>
      <c r="Y956" s="37"/>
      <c r="Z956" s="38" t="str">
        <f t="shared" si="113"/>
        <v/>
      </c>
    </row>
    <row r="957" spans="1:26" s="39" customFormat="1">
      <c r="A957" s="30">
        <v>954</v>
      </c>
      <c r="B957" s="31"/>
      <c r="C957" s="31"/>
      <c r="D957" s="44"/>
      <c r="E957" s="72" t="str">
        <f>IFERROR(IF(INDEX(Sheet3!$B$2:$B$8, MATCH(D957, Sheet3!$A$2:$A$8, 0)) = 0, "", INDEX(Sheet3!$B$2:$B$8, MATCH(D957, Sheet3!$A$2:$A$8, 0))), "")</f>
        <v/>
      </c>
      <c r="F957" s="31"/>
      <c r="G957" s="45"/>
      <c r="H957" s="63" t="str">
        <f>IFERROR(INDEX(Sheet3!$F$2:$F$114, MATCH(G957, Sheet3!$E$2:$E$114, 0)), "")</f>
        <v/>
      </c>
      <c r="I957" s="32"/>
      <c r="J957" s="40" t="str">
        <f t="shared" ca="1" si="111"/>
        <v/>
      </c>
      <c r="K957" s="34"/>
      <c r="L957" s="59" t="str">
        <f t="shared" ca="1" si="117"/>
        <v/>
      </c>
      <c r="M957" s="34"/>
      <c r="N957" s="47" t="str">
        <f t="shared" ca="1" si="118"/>
        <v/>
      </c>
      <c r="O957" s="75"/>
      <c r="P957" s="75"/>
      <c r="Q957" s="47" t="str">
        <f t="shared" ca="1" si="114"/>
        <v/>
      </c>
      <c r="R957" s="34"/>
      <c r="S957" s="59" t="str">
        <f t="shared" ca="1" si="115"/>
        <v/>
      </c>
      <c r="T957" s="32"/>
      <c r="U957" s="33" t="str">
        <f t="shared" ca="1" si="116"/>
        <v/>
      </c>
      <c r="V957" s="34"/>
      <c r="W957" s="35"/>
      <c r="X957" s="36" t="str">
        <f t="shared" ca="1" si="112"/>
        <v/>
      </c>
      <c r="Y957" s="37"/>
      <c r="Z957" s="38" t="str">
        <f t="shared" si="113"/>
        <v/>
      </c>
    </row>
    <row r="958" spans="1:26" s="39" customFormat="1">
      <c r="A958" s="30">
        <v>955</v>
      </c>
      <c r="B958" s="31"/>
      <c r="C958" s="31"/>
      <c r="D958" s="44"/>
      <c r="E958" s="72" t="str">
        <f>IFERROR(IF(INDEX(Sheet3!$B$2:$B$8, MATCH(D958, Sheet3!$A$2:$A$8, 0)) = 0, "", INDEX(Sheet3!$B$2:$B$8, MATCH(D958, Sheet3!$A$2:$A$8, 0))), "")</f>
        <v/>
      </c>
      <c r="F958" s="31"/>
      <c r="G958" s="45"/>
      <c r="H958" s="63" t="str">
        <f>IFERROR(INDEX(Sheet3!$F$2:$F$114, MATCH(G958, Sheet3!$E$2:$E$114, 0)), "")</f>
        <v/>
      </c>
      <c r="I958" s="32"/>
      <c r="J958" s="40" t="str">
        <f t="shared" ca="1" si="111"/>
        <v/>
      </c>
      <c r="K958" s="34"/>
      <c r="L958" s="59" t="str">
        <f t="shared" ca="1" si="117"/>
        <v/>
      </c>
      <c r="M958" s="34"/>
      <c r="N958" s="47" t="str">
        <f t="shared" ca="1" si="118"/>
        <v/>
      </c>
      <c r="O958" s="75"/>
      <c r="P958" s="75"/>
      <c r="Q958" s="47" t="str">
        <f t="shared" ca="1" si="114"/>
        <v/>
      </c>
      <c r="R958" s="34"/>
      <c r="S958" s="59" t="str">
        <f t="shared" ca="1" si="115"/>
        <v/>
      </c>
      <c r="T958" s="32"/>
      <c r="U958" s="33" t="str">
        <f t="shared" ca="1" si="116"/>
        <v/>
      </c>
      <c r="V958" s="34"/>
      <c r="W958" s="35"/>
      <c r="X958" s="36" t="str">
        <f t="shared" ca="1" si="112"/>
        <v/>
      </c>
      <c r="Y958" s="37"/>
      <c r="Z958" s="38" t="str">
        <f t="shared" si="113"/>
        <v/>
      </c>
    </row>
    <row r="959" spans="1:26" s="39" customFormat="1">
      <c r="A959" s="30">
        <v>956</v>
      </c>
      <c r="B959" s="31"/>
      <c r="C959" s="31"/>
      <c r="D959" s="44"/>
      <c r="E959" s="72" t="str">
        <f>IFERROR(IF(INDEX(Sheet3!$B$2:$B$8, MATCH(D959, Sheet3!$A$2:$A$8, 0)) = 0, "", INDEX(Sheet3!$B$2:$B$8, MATCH(D959, Sheet3!$A$2:$A$8, 0))), "")</f>
        <v/>
      </c>
      <c r="F959" s="31"/>
      <c r="G959" s="45"/>
      <c r="H959" s="63" t="str">
        <f>IFERROR(INDEX(Sheet3!$F$2:$F$114, MATCH(G959, Sheet3!$E$2:$E$114, 0)), "")</f>
        <v/>
      </c>
      <c r="I959" s="32"/>
      <c r="J959" s="40" t="str">
        <f t="shared" ca="1" si="111"/>
        <v/>
      </c>
      <c r="K959" s="34"/>
      <c r="L959" s="59" t="str">
        <f t="shared" ca="1" si="117"/>
        <v/>
      </c>
      <c r="M959" s="34"/>
      <c r="N959" s="47" t="str">
        <f t="shared" ca="1" si="118"/>
        <v/>
      </c>
      <c r="O959" s="75"/>
      <c r="P959" s="75"/>
      <c r="Q959" s="47" t="str">
        <f t="shared" ca="1" si="114"/>
        <v/>
      </c>
      <c r="R959" s="34"/>
      <c r="S959" s="59" t="str">
        <f t="shared" ca="1" si="115"/>
        <v/>
      </c>
      <c r="T959" s="32"/>
      <c r="U959" s="33" t="str">
        <f t="shared" ca="1" si="116"/>
        <v/>
      </c>
      <c r="V959" s="34"/>
      <c r="W959" s="35"/>
      <c r="X959" s="36" t="str">
        <f t="shared" ca="1" si="112"/>
        <v/>
      </c>
      <c r="Y959" s="37"/>
      <c r="Z959" s="38" t="str">
        <f t="shared" si="113"/>
        <v/>
      </c>
    </row>
    <row r="960" spans="1:26" s="39" customFormat="1">
      <c r="A960" s="30">
        <v>957</v>
      </c>
      <c r="B960" s="31"/>
      <c r="C960" s="31"/>
      <c r="D960" s="44"/>
      <c r="E960" s="72" t="str">
        <f>IFERROR(IF(INDEX(Sheet3!$B$2:$B$8, MATCH(D960, Sheet3!$A$2:$A$8, 0)) = 0, "", INDEX(Sheet3!$B$2:$B$8, MATCH(D960, Sheet3!$A$2:$A$8, 0))), "")</f>
        <v/>
      </c>
      <c r="F960" s="31"/>
      <c r="G960" s="45"/>
      <c r="H960" s="63" t="str">
        <f>IFERROR(INDEX(Sheet3!$F$2:$F$114, MATCH(G960, Sheet3!$E$2:$E$114, 0)), "")</f>
        <v/>
      </c>
      <c r="I960" s="32"/>
      <c r="J960" s="40" t="str">
        <f t="shared" ca="1" si="111"/>
        <v/>
      </c>
      <c r="K960" s="34"/>
      <c r="L960" s="59" t="str">
        <f t="shared" ca="1" si="117"/>
        <v/>
      </c>
      <c r="M960" s="34"/>
      <c r="N960" s="47" t="str">
        <f t="shared" ca="1" si="118"/>
        <v/>
      </c>
      <c r="O960" s="75"/>
      <c r="P960" s="75"/>
      <c r="Q960" s="47" t="str">
        <f t="shared" ca="1" si="114"/>
        <v/>
      </c>
      <c r="R960" s="34"/>
      <c r="S960" s="59" t="str">
        <f t="shared" ca="1" si="115"/>
        <v/>
      </c>
      <c r="T960" s="32"/>
      <c r="U960" s="33" t="str">
        <f t="shared" ca="1" si="116"/>
        <v/>
      </c>
      <c r="V960" s="34"/>
      <c r="W960" s="35"/>
      <c r="X960" s="36" t="str">
        <f t="shared" ca="1" si="112"/>
        <v/>
      </c>
      <c r="Y960" s="37"/>
      <c r="Z960" s="38" t="str">
        <f t="shared" si="113"/>
        <v/>
      </c>
    </row>
    <row r="961" spans="1:26" s="39" customFormat="1">
      <c r="A961" s="30">
        <v>958</v>
      </c>
      <c r="B961" s="31"/>
      <c r="C961" s="31"/>
      <c r="D961" s="44"/>
      <c r="E961" s="72" t="str">
        <f>IFERROR(IF(INDEX(Sheet3!$B$2:$B$8, MATCH(D961, Sheet3!$A$2:$A$8, 0)) = 0, "", INDEX(Sheet3!$B$2:$B$8, MATCH(D961, Sheet3!$A$2:$A$8, 0))), "")</f>
        <v/>
      </c>
      <c r="F961" s="31"/>
      <c r="G961" s="45"/>
      <c r="H961" s="63" t="str">
        <f>IFERROR(INDEX(Sheet3!$F$2:$F$114, MATCH(G961, Sheet3!$E$2:$E$114, 0)), "")</f>
        <v/>
      </c>
      <c r="I961" s="32"/>
      <c r="J961" s="40" t="str">
        <f t="shared" ca="1" si="111"/>
        <v/>
      </c>
      <c r="K961" s="34"/>
      <c r="L961" s="59" t="str">
        <f t="shared" ca="1" si="117"/>
        <v/>
      </c>
      <c r="M961" s="34"/>
      <c r="N961" s="47" t="str">
        <f t="shared" ca="1" si="118"/>
        <v/>
      </c>
      <c r="O961" s="75"/>
      <c r="P961" s="75"/>
      <c r="Q961" s="47" t="str">
        <f t="shared" ca="1" si="114"/>
        <v/>
      </c>
      <c r="R961" s="34"/>
      <c r="S961" s="59" t="str">
        <f t="shared" ca="1" si="115"/>
        <v/>
      </c>
      <c r="T961" s="32"/>
      <c r="U961" s="33" t="str">
        <f t="shared" ca="1" si="116"/>
        <v/>
      </c>
      <c r="V961" s="34"/>
      <c r="W961" s="35"/>
      <c r="X961" s="36" t="str">
        <f t="shared" ca="1" si="112"/>
        <v/>
      </c>
      <c r="Y961" s="37"/>
      <c r="Z961" s="38" t="str">
        <f t="shared" si="113"/>
        <v/>
      </c>
    </row>
    <row r="962" spans="1:26" s="39" customFormat="1">
      <c r="A962" s="30">
        <v>959</v>
      </c>
      <c r="B962" s="31"/>
      <c r="C962" s="31"/>
      <c r="D962" s="44"/>
      <c r="E962" s="72" t="str">
        <f>IFERROR(IF(INDEX(Sheet3!$B$2:$B$8, MATCH(D962, Sheet3!$A$2:$A$8, 0)) = 0, "", INDEX(Sheet3!$B$2:$B$8, MATCH(D962, Sheet3!$A$2:$A$8, 0))), "")</f>
        <v/>
      </c>
      <c r="F962" s="31"/>
      <c r="G962" s="45"/>
      <c r="H962" s="63" t="str">
        <f>IFERROR(INDEX(Sheet3!$F$2:$F$114, MATCH(G962, Sheet3!$E$2:$E$114, 0)), "")</f>
        <v/>
      </c>
      <c r="I962" s="32"/>
      <c r="J962" s="40" t="str">
        <f t="shared" ca="1" si="111"/>
        <v/>
      </c>
      <c r="K962" s="34"/>
      <c r="L962" s="59" t="str">
        <f t="shared" ca="1" si="117"/>
        <v/>
      </c>
      <c r="M962" s="34"/>
      <c r="N962" s="47" t="str">
        <f t="shared" ca="1" si="118"/>
        <v/>
      </c>
      <c r="O962" s="75"/>
      <c r="P962" s="75"/>
      <c r="Q962" s="47" t="str">
        <f t="shared" ca="1" si="114"/>
        <v/>
      </c>
      <c r="R962" s="34"/>
      <c r="S962" s="59" t="str">
        <f t="shared" ca="1" si="115"/>
        <v/>
      </c>
      <c r="T962" s="32"/>
      <c r="U962" s="33" t="str">
        <f t="shared" ca="1" si="116"/>
        <v/>
      </c>
      <c r="V962" s="34"/>
      <c r="W962" s="35"/>
      <c r="X962" s="36" t="str">
        <f t="shared" ca="1" si="112"/>
        <v/>
      </c>
      <c r="Y962" s="37"/>
      <c r="Z962" s="38" t="str">
        <f t="shared" si="113"/>
        <v/>
      </c>
    </row>
    <row r="963" spans="1:26" s="39" customFormat="1">
      <c r="A963" s="30">
        <v>960</v>
      </c>
      <c r="B963" s="31"/>
      <c r="C963" s="31"/>
      <c r="D963" s="44"/>
      <c r="E963" s="72" t="str">
        <f>IFERROR(IF(INDEX(Sheet3!$B$2:$B$8, MATCH(D963, Sheet3!$A$2:$A$8, 0)) = 0, "", INDEX(Sheet3!$B$2:$B$8, MATCH(D963, Sheet3!$A$2:$A$8, 0))), "")</f>
        <v/>
      </c>
      <c r="F963" s="31"/>
      <c r="G963" s="45"/>
      <c r="H963" s="63" t="str">
        <f>IFERROR(INDEX(Sheet3!$F$2:$F$114, MATCH(G963, Sheet3!$E$2:$E$114, 0)), "")</f>
        <v/>
      </c>
      <c r="I963" s="32"/>
      <c r="J963" s="40" t="str">
        <f t="shared" ca="1" si="111"/>
        <v/>
      </c>
      <c r="K963" s="34"/>
      <c r="L963" s="59" t="str">
        <f t="shared" ca="1" si="117"/>
        <v/>
      </c>
      <c r="M963" s="34"/>
      <c r="N963" s="47" t="str">
        <f t="shared" ca="1" si="118"/>
        <v/>
      </c>
      <c r="O963" s="75"/>
      <c r="P963" s="75"/>
      <c r="Q963" s="47" t="str">
        <f t="shared" ca="1" si="114"/>
        <v/>
      </c>
      <c r="R963" s="34"/>
      <c r="S963" s="59" t="str">
        <f t="shared" ca="1" si="115"/>
        <v/>
      </c>
      <c r="T963" s="32"/>
      <c r="U963" s="33" t="str">
        <f t="shared" ca="1" si="116"/>
        <v/>
      </c>
      <c r="V963" s="34"/>
      <c r="W963" s="35"/>
      <c r="X963" s="36" t="str">
        <f t="shared" ca="1" si="112"/>
        <v/>
      </c>
      <c r="Y963" s="37"/>
      <c r="Z963" s="38" t="str">
        <f t="shared" si="113"/>
        <v/>
      </c>
    </row>
    <row r="964" spans="1:26" s="39" customFormat="1">
      <c r="A964" s="30">
        <v>961</v>
      </c>
      <c r="B964" s="31"/>
      <c r="C964" s="31"/>
      <c r="D964" s="44"/>
      <c r="E964" s="72" t="str">
        <f>IFERROR(IF(INDEX(Sheet3!$B$2:$B$8, MATCH(D964, Sheet3!$A$2:$A$8, 0)) = 0, "", INDEX(Sheet3!$B$2:$B$8, MATCH(D964, Sheet3!$A$2:$A$8, 0))), "")</f>
        <v/>
      </c>
      <c r="F964" s="31"/>
      <c r="G964" s="45"/>
      <c r="H964" s="63" t="str">
        <f>IFERROR(INDEX(Sheet3!$F$2:$F$114, MATCH(G964, Sheet3!$E$2:$E$114, 0)), "")</f>
        <v/>
      </c>
      <c r="I964" s="32"/>
      <c r="J964" s="40" t="str">
        <f t="shared" ca="1" si="111"/>
        <v/>
      </c>
      <c r="K964" s="34"/>
      <c r="L964" s="59" t="str">
        <f t="shared" ca="1" si="117"/>
        <v/>
      </c>
      <c r="M964" s="34"/>
      <c r="N964" s="47" t="str">
        <f t="shared" ca="1" si="118"/>
        <v/>
      </c>
      <c r="O964" s="75"/>
      <c r="P964" s="75"/>
      <c r="Q964" s="47" t="str">
        <f t="shared" ca="1" si="114"/>
        <v/>
      </c>
      <c r="R964" s="34"/>
      <c r="S964" s="59" t="str">
        <f t="shared" ca="1" si="115"/>
        <v/>
      </c>
      <c r="T964" s="32"/>
      <c r="U964" s="33" t="str">
        <f t="shared" ca="1" si="116"/>
        <v/>
      </c>
      <c r="V964" s="34"/>
      <c r="W964" s="35"/>
      <c r="X964" s="36" t="str">
        <f t="shared" ca="1" si="112"/>
        <v/>
      </c>
      <c r="Y964" s="37"/>
      <c r="Z964" s="38" t="str">
        <f t="shared" si="113"/>
        <v/>
      </c>
    </row>
    <row r="965" spans="1:26" s="39" customFormat="1">
      <c r="A965" s="30">
        <v>962</v>
      </c>
      <c r="B965" s="31"/>
      <c r="C965" s="31"/>
      <c r="D965" s="44"/>
      <c r="E965" s="72" t="str">
        <f>IFERROR(IF(INDEX(Sheet3!$B$2:$B$8, MATCH(D965, Sheet3!$A$2:$A$8, 0)) = 0, "", INDEX(Sheet3!$B$2:$B$8, MATCH(D965, Sheet3!$A$2:$A$8, 0))), "")</f>
        <v/>
      </c>
      <c r="F965" s="31"/>
      <c r="G965" s="45"/>
      <c r="H965" s="63" t="str">
        <f>IFERROR(INDEX(Sheet3!$F$2:$F$114, MATCH(G965, Sheet3!$E$2:$E$114, 0)), "")</f>
        <v/>
      </c>
      <c r="I965" s="32"/>
      <c r="J965" s="40" t="str">
        <f t="shared" ca="1" si="111"/>
        <v/>
      </c>
      <c r="K965" s="34"/>
      <c r="L965" s="59" t="str">
        <f t="shared" ca="1" si="117"/>
        <v/>
      </c>
      <c r="M965" s="34"/>
      <c r="N965" s="47" t="str">
        <f t="shared" ca="1" si="118"/>
        <v/>
      </c>
      <c r="O965" s="75"/>
      <c r="P965" s="75"/>
      <c r="Q965" s="47" t="str">
        <f t="shared" ca="1" si="114"/>
        <v/>
      </c>
      <c r="R965" s="34"/>
      <c r="S965" s="59" t="str">
        <f t="shared" ca="1" si="115"/>
        <v/>
      </c>
      <c r="T965" s="32"/>
      <c r="U965" s="33" t="str">
        <f t="shared" ca="1" si="116"/>
        <v/>
      </c>
      <c r="V965" s="34"/>
      <c r="W965" s="35"/>
      <c r="X965" s="36" t="str">
        <f t="shared" ca="1" si="112"/>
        <v/>
      </c>
      <c r="Y965" s="37"/>
      <c r="Z965" s="38" t="str">
        <f t="shared" si="113"/>
        <v/>
      </c>
    </row>
    <row r="966" spans="1:26" s="39" customFormat="1">
      <c r="A966" s="30">
        <v>963</v>
      </c>
      <c r="B966" s="31"/>
      <c r="C966" s="31"/>
      <c r="D966" s="44"/>
      <c r="E966" s="72" t="str">
        <f>IFERROR(IF(INDEX(Sheet3!$B$2:$B$8, MATCH(D966, Sheet3!$A$2:$A$8, 0)) = 0, "", INDEX(Sheet3!$B$2:$B$8, MATCH(D966, Sheet3!$A$2:$A$8, 0))), "")</f>
        <v/>
      </c>
      <c r="F966" s="31"/>
      <c r="G966" s="45"/>
      <c r="H966" s="63" t="str">
        <f>IFERROR(INDEX(Sheet3!$F$2:$F$114, MATCH(G966, Sheet3!$E$2:$E$114, 0)), "")</f>
        <v/>
      </c>
      <c r="I966" s="32"/>
      <c r="J966" s="40" t="str">
        <f t="shared" ref="J966:J1017" ca="1" si="119">IF(I966="","",IF(Y966&lt;&gt;"",Y966-I966,TODAY()-I966))</f>
        <v/>
      </c>
      <c r="K966" s="34"/>
      <c r="L966" s="59" t="str">
        <f t="shared" ca="1" si="117"/>
        <v/>
      </c>
      <c r="M966" s="34"/>
      <c r="N966" s="47" t="str">
        <f t="shared" ca="1" si="118"/>
        <v/>
      </c>
      <c r="O966" s="75"/>
      <c r="P966" s="75"/>
      <c r="Q966" s="47" t="str">
        <f t="shared" ca="1" si="114"/>
        <v/>
      </c>
      <c r="R966" s="34"/>
      <c r="S966" s="59" t="str">
        <f t="shared" ca="1" si="115"/>
        <v/>
      </c>
      <c r="T966" s="32"/>
      <c r="U966" s="33" t="str">
        <f t="shared" ca="1" si="116"/>
        <v/>
      </c>
      <c r="V966" s="34"/>
      <c r="W966" s="35"/>
      <c r="X966" s="36" t="str">
        <f t="shared" ref="X966:X1017" ca="1" si="120">IF(I966="","",IF(Y966&lt;&gt;"","Completed",IF(TODAY()&lt;V966,"Planned",IF(TODAY()=V966,"Due","Overdue"))))</f>
        <v/>
      </c>
      <c r="Y966" s="37"/>
      <c r="Z966" s="38" t="str">
        <f t="shared" ref="Z966:Z1017" si="121">IF(Y966="","",IF(Y966&lt;=V966,1,0))</f>
        <v/>
      </c>
    </row>
    <row r="967" spans="1:26" s="39" customFormat="1">
      <c r="A967" s="30">
        <v>964</v>
      </c>
      <c r="B967" s="31"/>
      <c r="C967" s="31"/>
      <c r="D967" s="44"/>
      <c r="E967" s="72" t="str">
        <f>IFERROR(IF(INDEX(Sheet3!$B$2:$B$8, MATCH(D967, Sheet3!$A$2:$A$8, 0)) = 0, "", INDEX(Sheet3!$B$2:$B$8, MATCH(D967, Sheet3!$A$2:$A$8, 0))), "")</f>
        <v/>
      </c>
      <c r="F967" s="31"/>
      <c r="G967" s="45"/>
      <c r="H967" s="63" t="str">
        <f>IFERROR(INDEX(Sheet3!$F$2:$F$114, MATCH(G967, Sheet3!$E$2:$E$114, 0)), "")</f>
        <v/>
      </c>
      <c r="I967" s="32"/>
      <c r="J967" s="40" t="str">
        <f t="shared" ca="1" si="119"/>
        <v/>
      </c>
      <c r="K967" s="34"/>
      <c r="L967" s="59" t="str">
        <f t="shared" ca="1" si="117"/>
        <v/>
      </c>
      <c r="M967" s="34"/>
      <c r="N967" s="47" t="str">
        <f t="shared" ca="1" si="118"/>
        <v/>
      </c>
      <c r="O967" s="75"/>
      <c r="P967" s="75"/>
      <c r="Q967" s="47" t="str">
        <f t="shared" ref="Q967:Q1017" ca="1" si="122">IF(P967&lt;&gt;"",P967-O967,IF(O967="","",TODAY()-O967))</f>
        <v/>
      </c>
      <c r="R967" s="34"/>
      <c r="S967" s="59" t="str">
        <f t="shared" ref="S967:S1017" ca="1" si="123">IF(T967&lt;&gt;"",T967-R967,IF(R967="","",TODAY()-R967))</f>
        <v/>
      </c>
      <c r="T967" s="32"/>
      <c r="U967" s="33" t="str">
        <f t="shared" ca="1" si="116"/>
        <v/>
      </c>
      <c r="V967" s="34"/>
      <c r="W967" s="35"/>
      <c r="X967" s="36" t="str">
        <f t="shared" ca="1" si="120"/>
        <v/>
      </c>
      <c r="Y967" s="37"/>
      <c r="Z967" s="38" t="str">
        <f t="shared" si="121"/>
        <v/>
      </c>
    </row>
    <row r="968" spans="1:26" s="39" customFormat="1">
      <c r="A968" s="30">
        <v>965</v>
      </c>
      <c r="B968" s="31"/>
      <c r="C968" s="31"/>
      <c r="D968" s="44"/>
      <c r="E968" s="72" t="str">
        <f>IFERROR(IF(INDEX(Sheet3!$B$2:$B$8, MATCH(D968, Sheet3!$A$2:$A$8, 0)) = 0, "", INDEX(Sheet3!$B$2:$B$8, MATCH(D968, Sheet3!$A$2:$A$8, 0))), "")</f>
        <v/>
      </c>
      <c r="F968" s="31"/>
      <c r="G968" s="45"/>
      <c r="H968" s="63" t="str">
        <f>IFERROR(INDEX(Sheet3!$F$2:$F$114, MATCH(G968, Sheet3!$E$2:$E$114, 0)), "")</f>
        <v/>
      </c>
      <c r="I968" s="32"/>
      <c r="J968" s="40" t="str">
        <f t="shared" ca="1" si="119"/>
        <v/>
      </c>
      <c r="K968" s="34"/>
      <c r="L968" s="59" t="str">
        <f t="shared" ca="1" si="117"/>
        <v/>
      </c>
      <c r="M968" s="34"/>
      <c r="N968" s="47" t="str">
        <f t="shared" ca="1" si="118"/>
        <v/>
      </c>
      <c r="O968" s="75"/>
      <c r="P968" s="75"/>
      <c r="Q968" s="47" t="str">
        <f t="shared" ca="1" si="122"/>
        <v/>
      </c>
      <c r="R968" s="34"/>
      <c r="S968" s="59" t="str">
        <f t="shared" ca="1" si="123"/>
        <v/>
      </c>
      <c r="T968" s="32"/>
      <c r="U968" s="33" t="str">
        <f t="shared" ca="1" si="116"/>
        <v/>
      </c>
      <c r="V968" s="34"/>
      <c r="W968" s="35"/>
      <c r="X968" s="36" t="str">
        <f t="shared" ca="1" si="120"/>
        <v/>
      </c>
      <c r="Y968" s="37"/>
      <c r="Z968" s="38" t="str">
        <f t="shared" si="121"/>
        <v/>
      </c>
    </row>
    <row r="969" spans="1:26" s="39" customFormat="1">
      <c r="A969" s="30">
        <v>966</v>
      </c>
      <c r="B969" s="31"/>
      <c r="C969" s="31"/>
      <c r="D969" s="44"/>
      <c r="E969" s="72" t="str">
        <f>IFERROR(IF(INDEX(Sheet3!$B$2:$B$8, MATCH(D969, Sheet3!$A$2:$A$8, 0)) = 0, "", INDEX(Sheet3!$B$2:$B$8, MATCH(D969, Sheet3!$A$2:$A$8, 0))), "")</f>
        <v/>
      </c>
      <c r="F969" s="31"/>
      <c r="G969" s="45"/>
      <c r="H969" s="63" t="str">
        <f>IFERROR(INDEX(Sheet3!$F$2:$F$114, MATCH(G969, Sheet3!$E$2:$E$114, 0)), "")</f>
        <v/>
      </c>
      <c r="I969" s="32"/>
      <c r="J969" s="40" t="str">
        <f t="shared" ca="1" si="119"/>
        <v/>
      </c>
      <c r="K969" s="34"/>
      <c r="L969" s="59" t="str">
        <f t="shared" ca="1" si="117"/>
        <v/>
      </c>
      <c r="M969" s="34"/>
      <c r="N969" s="47" t="str">
        <f t="shared" ca="1" si="118"/>
        <v/>
      </c>
      <c r="O969" s="75"/>
      <c r="P969" s="75"/>
      <c r="Q969" s="47" t="str">
        <f t="shared" ca="1" si="122"/>
        <v/>
      </c>
      <c r="R969" s="34"/>
      <c r="S969" s="59" t="str">
        <f t="shared" ca="1" si="123"/>
        <v/>
      </c>
      <c r="T969" s="32"/>
      <c r="U969" s="33" t="str">
        <f t="shared" ca="1" si="116"/>
        <v/>
      </c>
      <c r="V969" s="34"/>
      <c r="W969" s="35"/>
      <c r="X969" s="36" t="str">
        <f t="shared" ca="1" si="120"/>
        <v/>
      </c>
      <c r="Y969" s="37"/>
      <c r="Z969" s="38" t="str">
        <f t="shared" si="121"/>
        <v/>
      </c>
    </row>
    <row r="970" spans="1:26" s="39" customFormat="1">
      <c r="A970" s="30">
        <v>967</v>
      </c>
      <c r="B970" s="31"/>
      <c r="C970" s="31"/>
      <c r="D970" s="44"/>
      <c r="E970" s="72" t="str">
        <f>IFERROR(IF(INDEX(Sheet3!$B$2:$B$8, MATCH(D970, Sheet3!$A$2:$A$8, 0)) = 0, "", INDEX(Sheet3!$B$2:$B$8, MATCH(D970, Sheet3!$A$2:$A$8, 0))), "")</f>
        <v/>
      </c>
      <c r="F970" s="31"/>
      <c r="G970" s="45"/>
      <c r="H970" s="63" t="str">
        <f>IFERROR(INDEX(Sheet3!$F$2:$F$114, MATCH(G970, Sheet3!$E$2:$E$114, 0)), "")</f>
        <v/>
      </c>
      <c r="I970" s="32"/>
      <c r="J970" s="40" t="str">
        <f t="shared" ca="1" si="119"/>
        <v/>
      </c>
      <c r="K970" s="34"/>
      <c r="L970" s="59" t="str">
        <f t="shared" ca="1" si="117"/>
        <v/>
      </c>
      <c r="M970" s="34"/>
      <c r="N970" s="47" t="str">
        <f t="shared" ca="1" si="118"/>
        <v/>
      </c>
      <c r="O970" s="75"/>
      <c r="P970" s="75"/>
      <c r="Q970" s="47" t="str">
        <f t="shared" ca="1" si="122"/>
        <v/>
      </c>
      <c r="R970" s="34"/>
      <c r="S970" s="59" t="str">
        <f t="shared" ca="1" si="123"/>
        <v/>
      </c>
      <c r="T970" s="32"/>
      <c r="U970" s="33" t="str">
        <f t="shared" ref="U970:U1017" ca="1" si="124">IF(T970="","",IF(Y970&lt;&gt;"",Y970-T970,TODAY()-T970))</f>
        <v/>
      </c>
      <c r="V970" s="34"/>
      <c r="W970" s="35"/>
      <c r="X970" s="36" t="str">
        <f t="shared" ca="1" si="120"/>
        <v/>
      </c>
      <c r="Y970" s="37"/>
      <c r="Z970" s="38" t="str">
        <f t="shared" si="121"/>
        <v/>
      </c>
    </row>
    <row r="971" spans="1:26" s="39" customFormat="1">
      <c r="A971" s="30">
        <v>968</v>
      </c>
      <c r="B971" s="31"/>
      <c r="C971" s="31"/>
      <c r="D971" s="44"/>
      <c r="E971" s="72" t="str">
        <f>IFERROR(IF(INDEX(Sheet3!$B$2:$B$8, MATCH(D971, Sheet3!$A$2:$A$8, 0)) = 0, "", INDEX(Sheet3!$B$2:$B$8, MATCH(D971, Sheet3!$A$2:$A$8, 0))), "")</f>
        <v/>
      </c>
      <c r="F971" s="31"/>
      <c r="G971" s="45"/>
      <c r="H971" s="63" t="str">
        <f>IFERROR(INDEX(Sheet3!$F$2:$F$114, MATCH(G971, Sheet3!$E$2:$E$114, 0)), "")</f>
        <v/>
      </c>
      <c r="I971" s="32"/>
      <c r="J971" s="40" t="str">
        <f t="shared" ca="1" si="119"/>
        <v/>
      </c>
      <c r="K971" s="34"/>
      <c r="L971" s="59" t="str">
        <f t="shared" ca="1" si="117"/>
        <v/>
      </c>
      <c r="M971" s="34"/>
      <c r="N971" s="47" t="str">
        <f t="shared" ca="1" si="118"/>
        <v/>
      </c>
      <c r="O971" s="75"/>
      <c r="P971" s="75"/>
      <c r="Q971" s="47" t="str">
        <f t="shared" ca="1" si="122"/>
        <v/>
      </c>
      <c r="R971" s="34"/>
      <c r="S971" s="59" t="str">
        <f t="shared" ca="1" si="123"/>
        <v/>
      </c>
      <c r="T971" s="32"/>
      <c r="U971" s="33" t="str">
        <f t="shared" ca="1" si="124"/>
        <v/>
      </c>
      <c r="V971" s="34"/>
      <c r="W971" s="35"/>
      <c r="X971" s="36" t="str">
        <f t="shared" ca="1" si="120"/>
        <v/>
      </c>
      <c r="Y971" s="37"/>
      <c r="Z971" s="38" t="str">
        <f t="shared" si="121"/>
        <v/>
      </c>
    </row>
    <row r="972" spans="1:26" s="39" customFormat="1">
      <c r="A972" s="30">
        <v>969</v>
      </c>
      <c r="B972" s="31"/>
      <c r="C972" s="31"/>
      <c r="D972" s="44"/>
      <c r="E972" s="72" t="str">
        <f>IFERROR(IF(INDEX(Sheet3!$B$2:$B$8, MATCH(D972, Sheet3!$A$2:$A$8, 0)) = 0, "", INDEX(Sheet3!$B$2:$B$8, MATCH(D972, Sheet3!$A$2:$A$8, 0))), "")</f>
        <v/>
      </c>
      <c r="F972" s="31"/>
      <c r="G972" s="45"/>
      <c r="H972" s="63" t="str">
        <f>IFERROR(INDEX(Sheet3!$F$2:$F$114, MATCH(G972, Sheet3!$E$2:$E$114, 0)), "")</f>
        <v/>
      </c>
      <c r="I972" s="32"/>
      <c r="J972" s="40" t="str">
        <f t="shared" ca="1" si="119"/>
        <v/>
      </c>
      <c r="K972" s="34"/>
      <c r="L972" s="59" t="str">
        <f t="shared" ca="1" si="117"/>
        <v/>
      </c>
      <c r="M972" s="34"/>
      <c r="N972" s="47" t="str">
        <f t="shared" ca="1" si="118"/>
        <v/>
      </c>
      <c r="O972" s="75"/>
      <c r="P972" s="75"/>
      <c r="Q972" s="47" t="str">
        <f t="shared" ca="1" si="122"/>
        <v/>
      </c>
      <c r="R972" s="34"/>
      <c r="S972" s="59" t="str">
        <f t="shared" ca="1" si="123"/>
        <v/>
      </c>
      <c r="T972" s="32"/>
      <c r="U972" s="33" t="str">
        <f t="shared" ca="1" si="124"/>
        <v/>
      </c>
      <c r="V972" s="34"/>
      <c r="W972" s="35"/>
      <c r="X972" s="36" t="str">
        <f t="shared" ca="1" si="120"/>
        <v/>
      </c>
      <c r="Y972" s="37"/>
      <c r="Z972" s="38" t="str">
        <f t="shared" si="121"/>
        <v/>
      </c>
    </row>
    <row r="973" spans="1:26" s="39" customFormat="1">
      <c r="A973" s="30">
        <v>970</v>
      </c>
      <c r="B973" s="31"/>
      <c r="C973" s="31"/>
      <c r="D973" s="44"/>
      <c r="E973" s="72" t="str">
        <f>IFERROR(IF(INDEX(Sheet3!$B$2:$B$8, MATCH(D973, Sheet3!$A$2:$A$8, 0)) = 0, "", INDEX(Sheet3!$B$2:$B$8, MATCH(D973, Sheet3!$A$2:$A$8, 0))), "")</f>
        <v/>
      </c>
      <c r="F973" s="31"/>
      <c r="G973" s="45"/>
      <c r="H973" s="63" t="str">
        <f>IFERROR(INDEX(Sheet3!$F$2:$F$114, MATCH(G973, Sheet3!$E$2:$E$114, 0)), "")</f>
        <v/>
      </c>
      <c r="I973" s="32"/>
      <c r="J973" s="40" t="str">
        <f t="shared" ca="1" si="119"/>
        <v/>
      </c>
      <c r="K973" s="34"/>
      <c r="L973" s="59" t="str">
        <f t="shared" ca="1" si="117"/>
        <v/>
      </c>
      <c r="M973" s="34"/>
      <c r="N973" s="47" t="str">
        <f t="shared" ca="1" si="118"/>
        <v/>
      </c>
      <c r="O973" s="75"/>
      <c r="P973" s="75"/>
      <c r="Q973" s="47" t="str">
        <f t="shared" ca="1" si="122"/>
        <v/>
      </c>
      <c r="R973" s="34"/>
      <c r="S973" s="59" t="str">
        <f t="shared" ca="1" si="123"/>
        <v/>
      </c>
      <c r="T973" s="32"/>
      <c r="U973" s="33" t="str">
        <f t="shared" ca="1" si="124"/>
        <v/>
      </c>
      <c r="V973" s="34"/>
      <c r="W973" s="35"/>
      <c r="X973" s="36" t="str">
        <f t="shared" ca="1" si="120"/>
        <v/>
      </c>
      <c r="Y973" s="37"/>
      <c r="Z973" s="38" t="str">
        <f t="shared" si="121"/>
        <v/>
      </c>
    </row>
    <row r="974" spans="1:26" s="39" customFormat="1">
      <c r="A974" s="30">
        <v>971</v>
      </c>
      <c r="B974" s="31"/>
      <c r="C974" s="31"/>
      <c r="D974" s="44"/>
      <c r="E974" s="72" t="str">
        <f>IFERROR(IF(INDEX(Sheet3!$B$2:$B$8, MATCH(D974, Sheet3!$A$2:$A$8, 0)) = 0, "", INDEX(Sheet3!$B$2:$B$8, MATCH(D974, Sheet3!$A$2:$A$8, 0))), "")</f>
        <v/>
      </c>
      <c r="F974" s="31"/>
      <c r="G974" s="45"/>
      <c r="H974" s="63" t="str">
        <f>IFERROR(INDEX(Sheet3!$F$2:$F$114, MATCH(G974, Sheet3!$E$2:$E$114, 0)), "")</f>
        <v/>
      </c>
      <c r="I974" s="32"/>
      <c r="J974" s="40" t="str">
        <f t="shared" ca="1" si="119"/>
        <v/>
      </c>
      <c r="K974" s="34"/>
      <c r="L974" s="59" t="str">
        <f t="shared" ca="1" si="117"/>
        <v/>
      </c>
      <c r="M974" s="34"/>
      <c r="N974" s="47" t="str">
        <f t="shared" ca="1" si="118"/>
        <v/>
      </c>
      <c r="O974" s="75"/>
      <c r="P974" s="75"/>
      <c r="Q974" s="47" t="str">
        <f t="shared" ca="1" si="122"/>
        <v/>
      </c>
      <c r="R974" s="34"/>
      <c r="S974" s="59" t="str">
        <f t="shared" ca="1" si="123"/>
        <v/>
      </c>
      <c r="T974" s="32"/>
      <c r="U974" s="33" t="str">
        <f t="shared" ca="1" si="124"/>
        <v/>
      </c>
      <c r="V974" s="34"/>
      <c r="W974" s="35"/>
      <c r="X974" s="36" t="str">
        <f t="shared" ca="1" si="120"/>
        <v/>
      </c>
      <c r="Y974" s="37"/>
      <c r="Z974" s="38" t="str">
        <f t="shared" si="121"/>
        <v/>
      </c>
    </row>
    <row r="975" spans="1:26" s="39" customFormat="1">
      <c r="A975" s="30">
        <v>972</v>
      </c>
      <c r="B975" s="31"/>
      <c r="C975" s="31"/>
      <c r="D975" s="44"/>
      <c r="E975" s="72" t="str">
        <f>IFERROR(IF(INDEX(Sheet3!$B$2:$B$8, MATCH(D975, Sheet3!$A$2:$A$8, 0)) = 0, "", INDEX(Sheet3!$B$2:$B$8, MATCH(D975, Sheet3!$A$2:$A$8, 0))), "")</f>
        <v/>
      </c>
      <c r="F975" s="31"/>
      <c r="G975" s="45"/>
      <c r="H975" s="63" t="str">
        <f>IFERROR(INDEX(Sheet3!$F$2:$F$114, MATCH(G975, Sheet3!$E$2:$E$114, 0)), "")</f>
        <v/>
      </c>
      <c r="I975" s="32"/>
      <c r="J975" s="40" t="str">
        <f t="shared" ca="1" si="119"/>
        <v/>
      </c>
      <c r="K975" s="34"/>
      <c r="L975" s="59" t="str">
        <f t="shared" ca="1" si="117"/>
        <v/>
      </c>
      <c r="M975" s="34"/>
      <c r="N975" s="47" t="str">
        <f t="shared" ca="1" si="118"/>
        <v/>
      </c>
      <c r="O975" s="75"/>
      <c r="P975" s="75"/>
      <c r="Q975" s="47" t="str">
        <f t="shared" ca="1" si="122"/>
        <v/>
      </c>
      <c r="R975" s="34"/>
      <c r="S975" s="59" t="str">
        <f t="shared" ca="1" si="123"/>
        <v/>
      </c>
      <c r="T975" s="32"/>
      <c r="U975" s="33" t="str">
        <f t="shared" ca="1" si="124"/>
        <v/>
      </c>
      <c r="V975" s="34"/>
      <c r="W975" s="35"/>
      <c r="X975" s="36" t="str">
        <f t="shared" ca="1" si="120"/>
        <v/>
      </c>
      <c r="Y975" s="37"/>
      <c r="Z975" s="38" t="str">
        <f t="shared" si="121"/>
        <v/>
      </c>
    </row>
    <row r="976" spans="1:26" s="39" customFormat="1">
      <c r="A976" s="30">
        <v>973</v>
      </c>
      <c r="B976" s="31"/>
      <c r="C976" s="31"/>
      <c r="D976" s="44"/>
      <c r="E976" s="72" t="str">
        <f>IFERROR(IF(INDEX(Sheet3!$B$2:$B$8, MATCH(D976, Sheet3!$A$2:$A$8, 0)) = 0, "", INDEX(Sheet3!$B$2:$B$8, MATCH(D976, Sheet3!$A$2:$A$8, 0))), "")</f>
        <v/>
      </c>
      <c r="F976" s="31"/>
      <c r="G976" s="45"/>
      <c r="H976" s="63" t="str">
        <f>IFERROR(INDEX(Sheet3!$F$2:$F$114, MATCH(G976, Sheet3!$E$2:$E$114, 0)), "")</f>
        <v/>
      </c>
      <c r="I976" s="32"/>
      <c r="J976" s="40" t="str">
        <f t="shared" ca="1" si="119"/>
        <v/>
      </c>
      <c r="K976" s="34"/>
      <c r="L976" s="59" t="str">
        <f t="shared" ca="1" si="117"/>
        <v/>
      </c>
      <c r="M976" s="34"/>
      <c r="N976" s="47" t="str">
        <f t="shared" ca="1" si="118"/>
        <v/>
      </c>
      <c r="O976" s="75"/>
      <c r="P976" s="75"/>
      <c r="Q976" s="47" t="str">
        <f t="shared" ca="1" si="122"/>
        <v/>
      </c>
      <c r="R976" s="34"/>
      <c r="S976" s="59" t="str">
        <f t="shared" ca="1" si="123"/>
        <v/>
      </c>
      <c r="T976" s="32"/>
      <c r="U976" s="33" t="str">
        <f t="shared" ca="1" si="124"/>
        <v/>
      </c>
      <c r="V976" s="34"/>
      <c r="W976" s="35"/>
      <c r="X976" s="36" t="str">
        <f t="shared" ca="1" si="120"/>
        <v/>
      </c>
      <c r="Y976" s="37"/>
      <c r="Z976" s="38" t="str">
        <f t="shared" si="121"/>
        <v/>
      </c>
    </row>
    <row r="977" spans="1:26" s="39" customFormat="1">
      <c r="A977" s="30">
        <v>974</v>
      </c>
      <c r="B977" s="31"/>
      <c r="C977" s="31"/>
      <c r="D977" s="44"/>
      <c r="E977" s="72" t="str">
        <f>IFERROR(IF(INDEX(Sheet3!$B$2:$B$8, MATCH(D977, Sheet3!$A$2:$A$8, 0)) = 0, "", INDEX(Sheet3!$B$2:$B$8, MATCH(D977, Sheet3!$A$2:$A$8, 0))), "")</f>
        <v/>
      </c>
      <c r="F977" s="31"/>
      <c r="G977" s="45"/>
      <c r="H977" s="63" t="str">
        <f>IFERROR(INDEX(Sheet3!$F$2:$F$114, MATCH(G977, Sheet3!$E$2:$E$114, 0)), "")</f>
        <v/>
      </c>
      <c r="I977" s="32"/>
      <c r="J977" s="40" t="str">
        <f t="shared" ca="1" si="119"/>
        <v/>
      </c>
      <c r="K977" s="34"/>
      <c r="L977" s="59" t="str">
        <f t="shared" ca="1" si="117"/>
        <v/>
      </c>
      <c r="M977" s="34"/>
      <c r="N977" s="47" t="str">
        <f t="shared" ca="1" si="118"/>
        <v/>
      </c>
      <c r="O977" s="75"/>
      <c r="P977" s="75"/>
      <c r="Q977" s="47" t="str">
        <f t="shared" ca="1" si="122"/>
        <v/>
      </c>
      <c r="R977" s="34"/>
      <c r="S977" s="59" t="str">
        <f t="shared" ca="1" si="123"/>
        <v/>
      </c>
      <c r="T977" s="32"/>
      <c r="U977" s="33" t="str">
        <f t="shared" ca="1" si="124"/>
        <v/>
      </c>
      <c r="V977" s="34"/>
      <c r="W977" s="35"/>
      <c r="X977" s="36" t="str">
        <f t="shared" ca="1" si="120"/>
        <v/>
      </c>
      <c r="Y977" s="37"/>
      <c r="Z977" s="38" t="str">
        <f t="shared" si="121"/>
        <v/>
      </c>
    </row>
    <row r="978" spans="1:26" s="39" customFormat="1">
      <c r="A978" s="30">
        <v>975</v>
      </c>
      <c r="B978" s="31"/>
      <c r="C978" s="31"/>
      <c r="D978" s="44"/>
      <c r="E978" s="72" t="str">
        <f>IFERROR(IF(INDEX(Sheet3!$B$2:$B$8, MATCH(D978, Sheet3!$A$2:$A$8, 0)) = 0, "", INDEX(Sheet3!$B$2:$B$8, MATCH(D978, Sheet3!$A$2:$A$8, 0))), "")</f>
        <v/>
      </c>
      <c r="F978" s="31"/>
      <c r="G978" s="45"/>
      <c r="H978" s="63" t="str">
        <f>IFERROR(INDEX(Sheet3!$F$2:$F$114, MATCH(G978, Sheet3!$E$2:$E$114, 0)), "")</f>
        <v/>
      </c>
      <c r="I978" s="32"/>
      <c r="J978" s="40" t="str">
        <f t="shared" ca="1" si="119"/>
        <v/>
      </c>
      <c r="K978" s="34"/>
      <c r="L978" s="59" t="str">
        <f t="shared" ca="1" si="117"/>
        <v/>
      </c>
      <c r="M978" s="34"/>
      <c r="N978" s="47" t="str">
        <f t="shared" ca="1" si="118"/>
        <v/>
      </c>
      <c r="O978" s="75"/>
      <c r="P978" s="75"/>
      <c r="Q978" s="47" t="str">
        <f t="shared" ca="1" si="122"/>
        <v/>
      </c>
      <c r="R978" s="34"/>
      <c r="S978" s="59" t="str">
        <f t="shared" ca="1" si="123"/>
        <v/>
      </c>
      <c r="T978" s="32"/>
      <c r="U978" s="33" t="str">
        <f t="shared" ca="1" si="124"/>
        <v/>
      </c>
      <c r="V978" s="34"/>
      <c r="W978" s="35"/>
      <c r="X978" s="36" t="str">
        <f t="shared" ca="1" si="120"/>
        <v/>
      </c>
      <c r="Y978" s="37"/>
      <c r="Z978" s="38" t="str">
        <f t="shared" si="121"/>
        <v/>
      </c>
    </row>
    <row r="979" spans="1:26" s="39" customFormat="1">
      <c r="A979" s="30">
        <v>976</v>
      </c>
      <c r="B979" s="31"/>
      <c r="C979" s="31"/>
      <c r="D979" s="44"/>
      <c r="E979" s="72" t="str">
        <f>IFERROR(IF(INDEX(Sheet3!$B$2:$B$8, MATCH(D979, Sheet3!$A$2:$A$8, 0)) = 0, "", INDEX(Sheet3!$B$2:$B$8, MATCH(D979, Sheet3!$A$2:$A$8, 0))), "")</f>
        <v/>
      </c>
      <c r="F979" s="31"/>
      <c r="G979" s="45"/>
      <c r="H979" s="63" t="str">
        <f>IFERROR(INDEX(Sheet3!$F$2:$F$114, MATCH(G979, Sheet3!$E$2:$E$114, 0)), "")</f>
        <v/>
      </c>
      <c r="I979" s="32"/>
      <c r="J979" s="40" t="str">
        <f t="shared" ca="1" si="119"/>
        <v/>
      </c>
      <c r="K979" s="34"/>
      <c r="L979" s="59" t="str">
        <f t="shared" ca="1" si="117"/>
        <v/>
      </c>
      <c r="M979" s="34"/>
      <c r="N979" s="47" t="str">
        <f t="shared" ca="1" si="118"/>
        <v/>
      </c>
      <c r="O979" s="75"/>
      <c r="P979" s="75"/>
      <c r="Q979" s="47" t="str">
        <f t="shared" ca="1" si="122"/>
        <v/>
      </c>
      <c r="R979" s="34"/>
      <c r="S979" s="59" t="str">
        <f t="shared" ca="1" si="123"/>
        <v/>
      </c>
      <c r="T979" s="32"/>
      <c r="U979" s="33" t="str">
        <f t="shared" ca="1" si="124"/>
        <v/>
      </c>
      <c r="V979" s="34"/>
      <c r="W979" s="35"/>
      <c r="X979" s="36" t="str">
        <f t="shared" ca="1" si="120"/>
        <v/>
      </c>
      <c r="Y979" s="37"/>
      <c r="Z979" s="38" t="str">
        <f t="shared" si="121"/>
        <v/>
      </c>
    </row>
    <row r="980" spans="1:26" s="39" customFormat="1">
      <c r="A980" s="30">
        <v>977</v>
      </c>
      <c r="B980" s="31"/>
      <c r="C980" s="31"/>
      <c r="D980" s="44"/>
      <c r="E980" s="72" t="str">
        <f>IFERROR(IF(INDEX(Sheet3!$B$2:$B$8, MATCH(D980, Sheet3!$A$2:$A$8, 0)) = 0, "", INDEX(Sheet3!$B$2:$B$8, MATCH(D980, Sheet3!$A$2:$A$8, 0))), "")</f>
        <v/>
      </c>
      <c r="F980" s="31"/>
      <c r="G980" s="45"/>
      <c r="H980" s="63" t="str">
        <f>IFERROR(INDEX(Sheet3!$F$2:$F$114, MATCH(G980, Sheet3!$E$2:$E$114, 0)), "")</f>
        <v/>
      </c>
      <c r="I980" s="32"/>
      <c r="J980" s="40" t="str">
        <f t="shared" ca="1" si="119"/>
        <v/>
      </c>
      <c r="K980" s="34"/>
      <c r="L980" s="59" t="str">
        <f t="shared" ca="1" si="117"/>
        <v/>
      </c>
      <c r="M980" s="34"/>
      <c r="N980" s="47" t="str">
        <f t="shared" ca="1" si="118"/>
        <v/>
      </c>
      <c r="O980" s="75"/>
      <c r="P980" s="75"/>
      <c r="Q980" s="47" t="str">
        <f t="shared" ca="1" si="122"/>
        <v/>
      </c>
      <c r="R980" s="34"/>
      <c r="S980" s="59" t="str">
        <f t="shared" ca="1" si="123"/>
        <v/>
      </c>
      <c r="T980" s="32"/>
      <c r="U980" s="33" t="str">
        <f t="shared" ca="1" si="124"/>
        <v/>
      </c>
      <c r="V980" s="34"/>
      <c r="W980" s="35"/>
      <c r="X980" s="36" t="str">
        <f t="shared" ca="1" si="120"/>
        <v/>
      </c>
      <c r="Y980" s="37"/>
      <c r="Z980" s="38" t="str">
        <f t="shared" si="121"/>
        <v/>
      </c>
    </row>
    <row r="981" spans="1:26" s="39" customFormat="1">
      <c r="A981" s="30">
        <v>978</v>
      </c>
      <c r="B981" s="31"/>
      <c r="C981" s="31"/>
      <c r="D981" s="44"/>
      <c r="E981" s="72" t="str">
        <f>IFERROR(IF(INDEX(Sheet3!$B$2:$B$8, MATCH(D981, Sheet3!$A$2:$A$8, 0)) = 0, "", INDEX(Sheet3!$B$2:$B$8, MATCH(D981, Sheet3!$A$2:$A$8, 0))), "")</f>
        <v/>
      </c>
      <c r="F981" s="31"/>
      <c r="G981" s="45"/>
      <c r="H981" s="63" t="str">
        <f>IFERROR(INDEX(Sheet3!$F$2:$F$114, MATCH(G981, Sheet3!$E$2:$E$114, 0)), "")</f>
        <v/>
      </c>
      <c r="I981" s="32"/>
      <c r="J981" s="40" t="str">
        <f t="shared" ca="1" si="119"/>
        <v/>
      </c>
      <c r="K981" s="34"/>
      <c r="L981" s="59" t="str">
        <f t="shared" ca="1" si="117"/>
        <v/>
      </c>
      <c r="M981" s="34"/>
      <c r="N981" s="47" t="str">
        <f t="shared" ca="1" si="118"/>
        <v/>
      </c>
      <c r="O981" s="75"/>
      <c r="P981" s="75"/>
      <c r="Q981" s="47" t="str">
        <f t="shared" ca="1" si="122"/>
        <v/>
      </c>
      <c r="R981" s="34"/>
      <c r="S981" s="59" t="str">
        <f t="shared" ca="1" si="123"/>
        <v/>
      </c>
      <c r="T981" s="32"/>
      <c r="U981" s="33" t="str">
        <f t="shared" ca="1" si="124"/>
        <v/>
      </c>
      <c r="V981" s="34"/>
      <c r="W981" s="35"/>
      <c r="X981" s="36" t="str">
        <f t="shared" ca="1" si="120"/>
        <v/>
      </c>
      <c r="Y981" s="37"/>
      <c r="Z981" s="38" t="str">
        <f t="shared" si="121"/>
        <v/>
      </c>
    </row>
    <row r="982" spans="1:26" s="39" customFormat="1">
      <c r="A982" s="30">
        <v>979</v>
      </c>
      <c r="B982" s="31"/>
      <c r="C982" s="31"/>
      <c r="D982" s="44"/>
      <c r="E982" s="72" t="str">
        <f>IFERROR(IF(INDEX(Sheet3!$B$2:$B$8, MATCH(D982, Sheet3!$A$2:$A$8, 0)) = 0, "", INDEX(Sheet3!$B$2:$B$8, MATCH(D982, Sheet3!$A$2:$A$8, 0))), "")</f>
        <v/>
      </c>
      <c r="F982" s="31"/>
      <c r="G982" s="45"/>
      <c r="H982" s="63" t="str">
        <f>IFERROR(INDEX(Sheet3!$F$2:$F$114, MATCH(G982, Sheet3!$E$2:$E$114, 0)), "")</f>
        <v/>
      </c>
      <c r="I982" s="32"/>
      <c r="J982" s="40" t="str">
        <f t="shared" ca="1" si="119"/>
        <v/>
      </c>
      <c r="K982" s="34"/>
      <c r="L982" s="59" t="str">
        <f t="shared" ca="1" si="117"/>
        <v/>
      </c>
      <c r="M982" s="34"/>
      <c r="N982" s="47" t="str">
        <f t="shared" ca="1" si="118"/>
        <v/>
      </c>
      <c r="O982" s="75"/>
      <c r="P982" s="75"/>
      <c r="Q982" s="47" t="str">
        <f t="shared" ca="1" si="122"/>
        <v/>
      </c>
      <c r="R982" s="34"/>
      <c r="S982" s="59" t="str">
        <f t="shared" ca="1" si="123"/>
        <v/>
      </c>
      <c r="T982" s="32"/>
      <c r="U982" s="33" t="str">
        <f t="shared" ca="1" si="124"/>
        <v/>
      </c>
      <c r="V982" s="34"/>
      <c r="W982" s="35"/>
      <c r="X982" s="36" t="str">
        <f t="shared" ca="1" si="120"/>
        <v/>
      </c>
      <c r="Y982" s="37"/>
      <c r="Z982" s="38" t="str">
        <f t="shared" si="121"/>
        <v/>
      </c>
    </row>
    <row r="983" spans="1:26" s="39" customFormat="1">
      <c r="A983" s="30">
        <v>980</v>
      </c>
      <c r="B983" s="31"/>
      <c r="C983" s="31"/>
      <c r="D983" s="44"/>
      <c r="E983" s="72" t="str">
        <f>IFERROR(IF(INDEX(Sheet3!$B$2:$B$8, MATCH(D983, Sheet3!$A$2:$A$8, 0)) = 0, "", INDEX(Sheet3!$B$2:$B$8, MATCH(D983, Sheet3!$A$2:$A$8, 0))), "")</f>
        <v/>
      </c>
      <c r="F983" s="31"/>
      <c r="G983" s="45"/>
      <c r="H983" s="63" t="str">
        <f>IFERROR(INDEX(Sheet3!$F$2:$F$114, MATCH(G983, Sheet3!$E$2:$E$114, 0)), "")</f>
        <v/>
      </c>
      <c r="I983" s="32"/>
      <c r="J983" s="40" t="str">
        <f t="shared" ca="1" si="119"/>
        <v/>
      </c>
      <c r="K983" s="34"/>
      <c r="L983" s="59" t="str">
        <f t="shared" ca="1" si="117"/>
        <v/>
      </c>
      <c r="M983" s="34"/>
      <c r="N983" s="47" t="str">
        <f t="shared" ca="1" si="118"/>
        <v/>
      </c>
      <c r="O983" s="75"/>
      <c r="P983" s="75"/>
      <c r="Q983" s="47" t="str">
        <f t="shared" ca="1" si="122"/>
        <v/>
      </c>
      <c r="R983" s="34"/>
      <c r="S983" s="59" t="str">
        <f t="shared" ca="1" si="123"/>
        <v/>
      </c>
      <c r="T983" s="32"/>
      <c r="U983" s="33" t="str">
        <f t="shared" ca="1" si="124"/>
        <v/>
      </c>
      <c r="V983" s="34"/>
      <c r="W983" s="35"/>
      <c r="X983" s="36" t="str">
        <f t="shared" ca="1" si="120"/>
        <v/>
      </c>
      <c r="Y983" s="37"/>
      <c r="Z983" s="38" t="str">
        <f t="shared" si="121"/>
        <v/>
      </c>
    </row>
    <row r="984" spans="1:26" s="39" customFormat="1">
      <c r="A984" s="30">
        <v>981</v>
      </c>
      <c r="B984" s="31"/>
      <c r="C984" s="31"/>
      <c r="D984" s="44"/>
      <c r="E984" s="72" t="str">
        <f>IFERROR(IF(INDEX(Sheet3!$B$2:$B$8, MATCH(D984, Sheet3!$A$2:$A$8, 0)) = 0, "", INDEX(Sheet3!$B$2:$B$8, MATCH(D984, Sheet3!$A$2:$A$8, 0))), "")</f>
        <v/>
      </c>
      <c r="F984" s="31"/>
      <c r="G984" s="45"/>
      <c r="H984" s="63" t="str">
        <f>IFERROR(INDEX(Sheet3!$F$2:$F$114, MATCH(G984, Sheet3!$E$2:$E$114, 0)), "")</f>
        <v/>
      </c>
      <c r="I984" s="32"/>
      <c r="J984" s="40" t="str">
        <f t="shared" ca="1" si="119"/>
        <v/>
      </c>
      <c r="K984" s="34"/>
      <c r="L984" s="59" t="str">
        <f t="shared" ca="1" si="117"/>
        <v/>
      </c>
      <c r="M984" s="34"/>
      <c r="N984" s="47" t="str">
        <f t="shared" ca="1" si="118"/>
        <v/>
      </c>
      <c r="O984" s="75"/>
      <c r="P984" s="75"/>
      <c r="Q984" s="47" t="str">
        <f t="shared" ca="1" si="122"/>
        <v/>
      </c>
      <c r="R984" s="34"/>
      <c r="S984" s="59" t="str">
        <f t="shared" ca="1" si="123"/>
        <v/>
      </c>
      <c r="T984" s="32"/>
      <c r="U984" s="33" t="str">
        <f t="shared" ca="1" si="124"/>
        <v/>
      </c>
      <c r="V984" s="34"/>
      <c r="W984" s="35"/>
      <c r="X984" s="36" t="str">
        <f t="shared" ca="1" si="120"/>
        <v/>
      </c>
      <c r="Y984" s="37"/>
      <c r="Z984" s="38" t="str">
        <f t="shared" si="121"/>
        <v/>
      </c>
    </row>
    <row r="985" spans="1:26" s="39" customFormat="1">
      <c r="A985" s="30">
        <v>982</v>
      </c>
      <c r="B985" s="31"/>
      <c r="C985" s="31"/>
      <c r="D985" s="44"/>
      <c r="E985" s="72" t="str">
        <f>IFERROR(IF(INDEX(Sheet3!$B$2:$B$8, MATCH(D985, Sheet3!$A$2:$A$8, 0)) = 0, "", INDEX(Sheet3!$B$2:$B$8, MATCH(D985, Sheet3!$A$2:$A$8, 0))), "")</f>
        <v/>
      </c>
      <c r="F985" s="31"/>
      <c r="G985" s="45"/>
      <c r="H985" s="63" t="str">
        <f>IFERROR(INDEX(Sheet3!$F$2:$F$114, MATCH(G985, Sheet3!$E$2:$E$114, 0)), "")</f>
        <v/>
      </c>
      <c r="I985" s="32"/>
      <c r="J985" s="40" t="str">
        <f t="shared" ca="1" si="119"/>
        <v/>
      </c>
      <c r="K985" s="34"/>
      <c r="L985" s="59" t="str">
        <f t="shared" ca="1" si="117"/>
        <v/>
      </c>
      <c r="M985" s="34"/>
      <c r="N985" s="47" t="str">
        <f t="shared" ca="1" si="118"/>
        <v/>
      </c>
      <c r="O985" s="75"/>
      <c r="P985" s="75"/>
      <c r="Q985" s="47" t="str">
        <f t="shared" ca="1" si="122"/>
        <v/>
      </c>
      <c r="R985" s="34"/>
      <c r="S985" s="59" t="str">
        <f t="shared" ca="1" si="123"/>
        <v/>
      </c>
      <c r="T985" s="32"/>
      <c r="U985" s="33" t="str">
        <f t="shared" ca="1" si="124"/>
        <v/>
      </c>
      <c r="V985" s="34"/>
      <c r="W985" s="35"/>
      <c r="X985" s="36" t="str">
        <f t="shared" ca="1" si="120"/>
        <v/>
      </c>
      <c r="Y985" s="37"/>
      <c r="Z985" s="38" t="str">
        <f t="shared" si="121"/>
        <v/>
      </c>
    </row>
    <row r="986" spans="1:26" s="39" customFormat="1">
      <c r="A986" s="30">
        <v>983</v>
      </c>
      <c r="B986" s="31"/>
      <c r="C986" s="31"/>
      <c r="D986" s="44"/>
      <c r="E986" s="72" t="str">
        <f>IFERROR(IF(INDEX(Sheet3!$B$2:$B$8, MATCH(D986, Sheet3!$A$2:$A$8, 0)) = 0, "", INDEX(Sheet3!$B$2:$B$8, MATCH(D986, Sheet3!$A$2:$A$8, 0))), "")</f>
        <v/>
      </c>
      <c r="F986" s="31"/>
      <c r="G986" s="45"/>
      <c r="H986" s="63" t="str">
        <f>IFERROR(INDEX(Sheet3!$F$2:$F$114, MATCH(G986, Sheet3!$E$2:$E$114, 0)), "")</f>
        <v/>
      </c>
      <c r="I986" s="32"/>
      <c r="J986" s="40" t="str">
        <f t="shared" ca="1" si="119"/>
        <v/>
      </c>
      <c r="K986" s="34"/>
      <c r="L986" s="59" t="str">
        <f t="shared" ca="1" si="117"/>
        <v/>
      </c>
      <c r="M986" s="34"/>
      <c r="N986" s="47" t="str">
        <f t="shared" ca="1" si="118"/>
        <v/>
      </c>
      <c r="O986" s="75"/>
      <c r="P986" s="75"/>
      <c r="Q986" s="47" t="str">
        <f t="shared" ca="1" si="122"/>
        <v/>
      </c>
      <c r="R986" s="34"/>
      <c r="S986" s="59" t="str">
        <f t="shared" ca="1" si="123"/>
        <v/>
      </c>
      <c r="T986" s="32"/>
      <c r="U986" s="33" t="str">
        <f t="shared" ca="1" si="124"/>
        <v/>
      </c>
      <c r="V986" s="34"/>
      <c r="W986" s="35"/>
      <c r="X986" s="36" t="str">
        <f t="shared" ca="1" si="120"/>
        <v/>
      </c>
      <c r="Y986" s="37"/>
      <c r="Z986" s="38" t="str">
        <f t="shared" si="121"/>
        <v/>
      </c>
    </row>
    <row r="987" spans="1:26" s="39" customFormat="1">
      <c r="A987" s="30">
        <v>984</v>
      </c>
      <c r="B987" s="31"/>
      <c r="C987" s="31"/>
      <c r="D987" s="44"/>
      <c r="E987" s="72" t="str">
        <f>IFERROR(IF(INDEX(Sheet3!$B$2:$B$8, MATCH(D987, Sheet3!$A$2:$A$8, 0)) = 0, "", INDEX(Sheet3!$B$2:$B$8, MATCH(D987, Sheet3!$A$2:$A$8, 0))), "")</f>
        <v/>
      </c>
      <c r="F987" s="31"/>
      <c r="G987" s="45"/>
      <c r="H987" s="63" t="str">
        <f>IFERROR(INDEX(Sheet3!$F$2:$F$114, MATCH(G987, Sheet3!$E$2:$E$114, 0)), "")</f>
        <v/>
      </c>
      <c r="I987" s="32"/>
      <c r="J987" s="40" t="str">
        <f t="shared" ca="1" si="119"/>
        <v/>
      </c>
      <c r="K987" s="34"/>
      <c r="L987" s="59" t="str">
        <f t="shared" ref="L987:L1037" ca="1" si="125">IF(K987&lt;&gt;"",K987-I987,IF(I987="","",TODAY()-I987))</f>
        <v/>
      </c>
      <c r="M987" s="34"/>
      <c r="N987" s="47" t="str">
        <f t="shared" ref="N987:N1037" ca="1" si="126">IF(M987&lt;&gt;"",M987-K987,IF(K987="","",TODAY()-K987))</f>
        <v/>
      </c>
      <c r="O987" s="75"/>
      <c r="P987" s="75"/>
      <c r="Q987" s="47" t="str">
        <f t="shared" ca="1" si="122"/>
        <v/>
      </c>
      <c r="R987" s="34"/>
      <c r="S987" s="59" t="str">
        <f t="shared" ca="1" si="123"/>
        <v/>
      </c>
      <c r="T987" s="32"/>
      <c r="U987" s="33" t="str">
        <f t="shared" ca="1" si="124"/>
        <v/>
      </c>
      <c r="V987" s="34"/>
      <c r="W987" s="35"/>
      <c r="X987" s="36" t="str">
        <f t="shared" ca="1" si="120"/>
        <v/>
      </c>
      <c r="Y987" s="37"/>
      <c r="Z987" s="38" t="str">
        <f t="shared" si="121"/>
        <v/>
      </c>
    </row>
    <row r="988" spans="1:26" s="39" customFormat="1">
      <c r="A988" s="30">
        <v>985</v>
      </c>
      <c r="B988" s="31"/>
      <c r="C988" s="31"/>
      <c r="D988" s="44"/>
      <c r="E988" s="72" t="str">
        <f>IFERROR(IF(INDEX(Sheet3!$B$2:$B$8, MATCH(D988, Sheet3!$A$2:$A$8, 0)) = 0, "", INDEX(Sheet3!$B$2:$B$8, MATCH(D988, Sheet3!$A$2:$A$8, 0))), "")</f>
        <v/>
      </c>
      <c r="F988" s="31"/>
      <c r="G988" s="45"/>
      <c r="H988" s="63" t="str">
        <f>IFERROR(INDEX(Sheet3!$F$2:$F$114, MATCH(G988, Sheet3!$E$2:$E$114, 0)), "")</f>
        <v/>
      </c>
      <c r="I988" s="32"/>
      <c r="J988" s="40" t="str">
        <f t="shared" ca="1" si="119"/>
        <v/>
      </c>
      <c r="K988" s="34"/>
      <c r="L988" s="59" t="str">
        <f t="shared" ca="1" si="125"/>
        <v/>
      </c>
      <c r="M988" s="34"/>
      <c r="N988" s="47" t="str">
        <f t="shared" ca="1" si="126"/>
        <v/>
      </c>
      <c r="O988" s="75"/>
      <c r="P988" s="75"/>
      <c r="Q988" s="47" t="str">
        <f t="shared" ca="1" si="122"/>
        <v/>
      </c>
      <c r="R988" s="34"/>
      <c r="S988" s="59" t="str">
        <f t="shared" ca="1" si="123"/>
        <v/>
      </c>
      <c r="T988" s="32"/>
      <c r="U988" s="33" t="str">
        <f t="shared" ca="1" si="124"/>
        <v/>
      </c>
      <c r="V988" s="34"/>
      <c r="W988" s="35"/>
      <c r="X988" s="36" t="str">
        <f t="shared" ca="1" si="120"/>
        <v/>
      </c>
      <c r="Y988" s="37"/>
      <c r="Z988" s="38" t="str">
        <f t="shared" si="121"/>
        <v/>
      </c>
    </row>
    <row r="989" spans="1:26" s="39" customFormat="1">
      <c r="A989" s="30">
        <v>986</v>
      </c>
      <c r="B989" s="31"/>
      <c r="C989" s="31"/>
      <c r="D989" s="44"/>
      <c r="E989" s="72" t="str">
        <f>IFERROR(IF(INDEX(Sheet3!$B$2:$B$8, MATCH(D989, Sheet3!$A$2:$A$8, 0)) = 0, "", INDEX(Sheet3!$B$2:$B$8, MATCH(D989, Sheet3!$A$2:$A$8, 0))), "")</f>
        <v/>
      </c>
      <c r="F989" s="31"/>
      <c r="G989" s="45"/>
      <c r="H989" s="63" t="str">
        <f>IFERROR(INDEX(Sheet3!$F$2:$F$114, MATCH(G989, Sheet3!$E$2:$E$114, 0)), "")</f>
        <v/>
      </c>
      <c r="I989" s="32"/>
      <c r="J989" s="40" t="str">
        <f t="shared" ca="1" si="119"/>
        <v/>
      </c>
      <c r="K989" s="34"/>
      <c r="L989" s="59" t="str">
        <f t="shared" ca="1" si="125"/>
        <v/>
      </c>
      <c r="M989" s="34"/>
      <c r="N989" s="47" t="str">
        <f t="shared" ca="1" si="126"/>
        <v/>
      </c>
      <c r="O989" s="75"/>
      <c r="P989" s="75"/>
      <c r="Q989" s="47" t="str">
        <f t="shared" ca="1" si="122"/>
        <v/>
      </c>
      <c r="R989" s="34"/>
      <c r="S989" s="59" t="str">
        <f t="shared" ca="1" si="123"/>
        <v/>
      </c>
      <c r="T989" s="32"/>
      <c r="U989" s="33" t="str">
        <f t="shared" ca="1" si="124"/>
        <v/>
      </c>
      <c r="V989" s="34"/>
      <c r="W989" s="35"/>
      <c r="X989" s="36" t="str">
        <f t="shared" ca="1" si="120"/>
        <v/>
      </c>
      <c r="Y989" s="37"/>
      <c r="Z989" s="38" t="str">
        <f t="shared" si="121"/>
        <v/>
      </c>
    </row>
    <row r="990" spans="1:26" s="39" customFormat="1">
      <c r="A990" s="30">
        <v>987</v>
      </c>
      <c r="B990" s="31"/>
      <c r="C990" s="31"/>
      <c r="D990" s="44"/>
      <c r="E990" s="72" t="str">
        <f>IFERROR(IF(INDEX(Sheet3!$B$2:$B$8, MATCH(D990, Sheet3!$A$2:$A$8, 0)) = 0, "", INDEX(Sheet3!$B$2:$B$8, MATCH(D990, Sheet3!$A$2:$A$8, 0))), "")</f>
        <v/>
      </c>
      <c r="F990" s="31"/>
      <c r="G990" s="45"/>
      <c r="H990" s="63" t="str">
        <f>IFERROR(INDEX(Sheet3!$F$2:$F$114, MATCH(G990, Sheet3!$E$2:$E$114, 0)), "")</f>
        <v/>
      </c>
      <c r="I990" s="32"/>
      <c r="J990" s="40" t="str">
        <f t="shared" ca="1" si="119"/>
        <v/>
      </c>
      <c r="K990" s="34"/>
      <c r="L990" s="59" t="str">
        <f t="shared" ca="1" si="125"/>
        <v/>
      </c>
      <c r="M990" s="34"/>
      <c r="N990" s="47" t="str">
        <f t="shared" ca="1" si="126"/>
        <v/>
      </c>
      <c r="O990" s="75"/>
      <c r="P990" s="75"/>
      <c r="Q990" s="47" t="str">
        <f t="shared" ca="1" si="122"/>
        <v/>
      </c>
      <c r="R990" s="34"/>
      <c r="S990" s="59" t="str">
        <f t="shared" ca="1" si="123"/>
        <v/>
      </c>
      <c r="T990" s="32"/>
      <c r="U990" s="33" t="str">
        <f t="shared" ca="1" si="124"/>
        <v/>
      </c>
      <c r="V990" s="34"/>
      <c r="W990" s="35"/>
      <c r="X990" s="36" t="str">
        <f t="shared" ca="1" si="120"/>
        <v/>
      </c>
      <c r="Y990" s="37"/>
      <c r="Z990" s="38" t="str">
        <f t="shared" si="121"/>
        <v/>
      </c>
    </row>
    <row r="991" spans="1:26" s="39" customFormat="1">
      <c r="A991" s="30">
        <v>988</v>
      </c>
      <c r="B991" s="31"/>
      <c r="C991" s="31"/>
      <c r="D991" s="44"/>
      <c r="E991" s="72" t="str">
        <f>IFERROR(IF(INDEX(Sheet3!$B$2:$B$8, MATCH(D991, Sheet3!$A$2:$A$8, 0)) = 0, "", INDEX(Sheet3!$B$2:$B$8, MATCH(D991, Sheet3!$A$2:$A$8, 0))), "")</f>
        <v/>
      </c>
      <c r="F991" s="31"/>
      <c r="G991" s="45"/>
      <c r="H991" s="63" t="str">
        <f>IFERROR(INDEX(Sheet3!$F$2:$F$114, MATCH(G991, Sheet3!$E$2:$E$114, 0)), "")</f>
        <v/>
      </c>
      <c r="I991" s="32"/>
      <c r="J991" s="40" t="str">
        <f t="shared" ca="1" si="119"/>
        <v/>
      </c>
      <c r="K991" s="34"/>
      <c r="L991" s="59" t="str">
        <f t="shared" ca="1" si="125"/>
        <v/>
      </c>
      <c r="M991" s="34"/>
      <c r="N991" s="47" t="str">
        <f t="shared" ca="1" si="126"/>
        <v/>
      </c>
      <c r="O991" s="75"/>
      <c r="P991" s="75"/>
      <c r="Q991" s="47" t="str">
        <f t="shared" ca="1" si="122"/>
        <v/>
      </c>
      <c r="R991" s="34"/>
      <c r="S991" s="59" t="str">
        <f t="shared" ca="1" si="123"/>
        <v/>
      </c>
      <c r="T991" s="32"/>
      <c r="U991" s="33" t="str">
        <f t="shared" ca="1" si="124"/>
        <v/>
      </c>
      <c r="V991" s="34"/>
      <c r="W991" s="35"/>
      <c r="X991" s="36" t="str">
        <f t="shared" ca="1" si="120"/>
        <v/>
      </c>
      <c r="Y991" s="37"/>
      <c r="Z991" s="38" t="str">
        <f t="shared" si="121"/>
        <v/>
      </c>
    </row>
    <row r="992" spans="1:26" s="39" customFormat="1">
      <c r="A992" s="30">
        <v>989</v>
      </c>
      <c r="B992" s="31"/>
      <c r="C992" s="31"/>
      <c r="D992" s="44"/>
      <c r="E992" s="72" t="str">
        <f>IFERROR(IF(INDEX(Sheet3!$B$2:$B$8, MATCH(D992, Sheet3!$A$2:$A$8, 0)) = 0, "", INDEX(Sheet3!$B$2:$B$8, MATCH(D992, Sheet3!$A$2:$A$8, 0))), "")</f>
        <v/>
      </c>
      <c r="F992" s="31"/>
      <c r="G992" s="45"/>
      <c r="H992" s="63" t="str">
        <f>IFERROR(INDEX(Sheet3!$F$2:$F$114, MATCH(G992, Sheet3!$E$2:$E$114, 0)), "")</f>
        <v/>
      </c>
      <c r="I992" s="32"/>
      <c r="J992" s="40" t="str">
        <f t="shared" ca="1" si="119"/>
        <v/>
      </c>
      <c r="K992" s="34"/>
      <c r="L992" s="59" t="str">
        <f t="shared" ca="1" si="125"/>
        <v/>
      </c>
      <c r="M992" s="34"/>
      <c r="N992" s="47" t="str">
        <f t="shared" ca="1" si="126"/>
        <v/>
      </c>
      <c r="O992" s="75"/>
      <c r="P992" s="75"/>
      <c r="Q992" s="47" t="str">
        <f t="shared" ca="1" si="122"/>
        <v/>
      </c>
      <c r="R992" s="34"/>
      <c r="S992" s="59" t="str">
        <f t="shared" ca="1" si="123"/>
        <v/>
      </c>
      <c r="T992" s="32"/>
      <c r="U992" s="33" t="str">
        <f t="shared" ca="1" si="124"/>
        <v/>
      </c>
      <c r="V992" s="34"/>
      <c r="W992" s="35"/>
      <c r="X992" s="36" t="str">
        <f t="shared" ca="1" si="120"/>
        <v/>
      </c>
      <c r="Y992" s="37"/>
      <c r="Z992" s="38" t="str">
        <f t="shared" si="121"/>
        <v/>
      </c>
    </row>
    <row r="993" spans="1:26" s="39" customFormat="1">
      <c r="A993" s="30">
        <v>990</v>
      </c>
      <c r="B993" s="31"/>
      <c r="C993" s="31"/>
      <c r="D993" s="44"/>
      <c r="E993" s="72" t="str">
        <f>IFERROR(IF(INDEX(Sheet3!$B$2:$B$8, MATCH(D993, Sheet3!$A$2:$A$8, 0)) = 0, "", INDEX(Sheet3!$B$2:$B$8, MATCH(D993, Sheet3!$A$2:$A$8, 0))), "")</f>
        <v/>
      </c>
      <c r="F993" s="31"/>
      <c r="G993" s="45"/>
      <c r="H993" s="63" t="str">
        <f>IFERROR(INDEX(Sheet3!$F$2:$F$114, MATCH(G993, Sheet3!$E$2:$E$114, 0)), "")</f>
        <v/>
      </c>
      <c r="I993" s="32"/>
      <c r="J993" s="40" t="str">
        <f t="shared" ca="1" si="119"/>
        <v/>
      </c>
      <c r="K993" s="34"/>
      <c r="L993" s="59" t="str">
        <f t="shared" ca="1" si="125"/>
        <v/>
      </c>
      <c r="M993" s="34"/>
      <c r="N993" s="47" t="str">
        <f t="shared" ca="1" si="126"/>
        <v/>
      </c>
      <c r="O993" s="75"/>
      <c r="P993" s="75"/>
      <c r="Q993" s="47" t="str">
        <f t="shared" ca="1" si="122"/>
        <v/>
      </c>
      <c r="R993" s="34"/>
      <c r="S993" s="59" t="str">
        <f t="shared" ca="1" si="123"/>
        <v/>
      </c>
      <c r="T993" s="32"/>
      <c r="U993" s="33" t="str">
        <f t="shared" ca="1" si="124"/>
        <v/>
      </c>
      <c r="V993" s="34"/>
      <c r="W993" s="35"/>
      <c r="X993" s="36" t="str">
        <f t="shared" ca="1" si="120"/>
        <v/>
      </c>
      <c r="Y993" s="37"/>
      <c r="Z993" s="38" t="str">
        <f t="shared" si="121"/>
        <v/>
      </c>
    </row>
    <row r="994" spans="1:26" s="39" customFormat="1">
      <c r="A994" s="30">
        <v>991</v>
      </c>
      <c r="B994" s="31"/>
      <c r="C994" s="31"/>
      <c r="D994" s="44"/>
      <c r="E994" s="72" t="str">
        <f>IFERROR(IF(INDEX(Sheet3!$B$2:$B$8, MATCH(D994, Sheet3!$A$2:$A$8, 0)) = 0, "", INDEX(Sheet3!$B$2:$B$8, MATCH(D994, Sheet3!$A$2:$A$8, 0))), "")</f>
        <v/>
      </c>
      <c r="F994" s="31"/>
      <c r="G994" s="45"/>
      <c r="H994" s="63" t="str">
        <f>IFERROR(INDEX(Sheet3!$F$2:$F$114, MATCH(G994, Sheet3!$E$2:$E$114, 0)), "")</f>
        <v/>
      </c>
      <c r="I994" s="32"/>
      <c r="J994" s="40" t="str">
        <f t="shared" ca="1" si="119"/>
        <v/>
      </c>
      <c r="K994" s="34"/>
      <c r="L994" s="59" t="str">
        <f t="shared" ca="1" si="125"/>
        <v/>
      </c>
      <c r="M994" s="34"/>
      <c r="N994" s="47" t="str">
        <f t="shared" ca="1" si="126"/>
        <v/>
      </c>
      <c r="O994" s="75"/>
      <c r="P994" s="75"/>
      <c r="Q994" s="47" t="str">
        <f t="shared" ca="1" si="122"/>
        <v/>
      </c>
      <c r="R994" s="34"/>
      <c r="S994" s="59" t="str">
        <f t="shared" ca="1" si="123"/>
        <v/>
      </c>
      <c r="T994" s="32"/>
      <c r="U994" s="33" t="str">
        <f t="shared" ca="1" si="124"/>
        <v/>
      </c>
      <c r="V994" s="34"/>
      <c r="W994" s="35"/>
      <c r="X994" s="36" t="str">
        <f t="shared" ca="1" si="120"/>
        <v/>
      </c>
      <c r="Y994" s="37"/>
      <c r="Z994" s="38" t="str">
        <f t="shared" si="121"/>
        <v/>
      </c>
    </row>
    <row r="995" spans="1:26" s="39" customFormat="1">
      <c r="A995" s="30">
        <v>992</v>
      </c>
      <c r="B995" s="31"/>
      <c r="C995" s="31"/>
      <c r="D995" s="44"/>
      <c r="E995" s="72" t="str">
        <f>IFERROR(IF(INDEX(Sheet3!$B$2:$B$8, MATCH(D995, Sheet3!$A$2:$A$8, 0)) = 0, "", INDEX(Sheet3!$B$2:$B$8, MATCH(D995, Sheet3!$A$2:$A$8, 0))), "")</f>
        <v/>
      </c>
      <c r="F995" s="31"/>
      <c r="G995" s="45"/>
      <c r="H995" s="63" t="str">
        <f>IFERROR(INDEX(Sheet3!$F$2:$F$114, MATCH(G995, Sheet3!$E$2:$E$114, 0)), "")</f>
        <v/>
      </c>
      <c r="I995" s="32"/>
      <c r="J995" s="40" t="str">
        <f t="shared" ca="1" si="119"/>
        <v/>
      </c>
      <c r="K995" s="34"/>
      <c r="L995" s="59" t="str">
        <f t="shared" ca="1" si="125"/>
        <v/>
      </c>
      <c r="M995" s="34"/>
      <c r="N995" s="47" t="str">
        <f t="shared" ca="1" si="126"/>
        <v/>
      </c>
      <c r="O995" s="75"/>
      <c r="P995" s="75"/>
      <c r="Q995" s="47" t="str">
        <f t="shared" ca="1" si="122"/>
        <v/>
      </c>
      <c r="R995" s="34"/>
      <c r="S995" s="59" t="str">
        <f t="shared" ca="1" si="123"/>
        <v/>
      </c>
      <c r="T995" s="32"/>
      <c r="U995" s="33" t="str">
        <f t="shared" ca="1" si="124"/>
        <v/>
      </c>
      <c r="V995" s="34"/>
      <c r="W995" s="35"/>
      <c r="X995" s="36" t="str">
        <f t="shared" ca="1" si="120"/>
        <v/>
      </c>
      <c r="Y995" s="37"/>
      <c r="Z995" s="38" t="str">
        <f t="shared" si="121"/>
        <v/>
      </c>
    </row>
    <row r="996" spans="1:26" s="39" customFormat="1">
      <c r="A996" s="30">
        <v>993</v>
      </c>
      <c r="B996" s="31"/>
      <c r="C996" s="31"/>
      <c r="D996" s="44"/>
      <c r="E996" s="72" t="str">
        <f>IFERROR(IF(INDEX(Sheet3!$B$2:$B$8, MATCH(D996, Sheet3!$A$2:$A$8, 0)) = 0, "", INDEX(Sheet3!$B$2:$B$8, MATCH(D996, Sheet3!$A$2:$A$8, 0))), "")</f>
        <v/>
      </c>
      <c r="F996" s="31"/>
      <c r="G996" s="45"/>
      <c r="H996" s="63" t="str">
        <f>IFERROR(INDEX(Sheet3!$F$2:$F$114, MATCH(G996, Sheet3!$E$2:$E$114, 0)), "")</f>
        <v/>
      </c>
      <c r="I996" s="32"/>
      <c r="J996" s="40" t="str">
        <f t="shared" ca="1" si="119"/>
        <v/>
      </c>
      <c r="K996" s="34"/>
      <c r="L996" s="59" t="str">
        <f t="shared" ca="1" si="125"/>
        <v/>
      </c>
      <c r="M996" s="34"/>
      <c r="N996" s="47" t="str">
        <f t="shared" ca="1" si="126"/>
        <v/>
      </c>
      <c r="O996" s="75"/>
      <c r="P996" s="75"/>
      <c r="Q996" s="47" t="str">
        <f t="shared" ca="1" si="122"/>
        <v/>
      </c>
      <c r="R996" s="34"/>
      <c r="S996" s="59" t="str">
        <f t="shared" ca="1" si="123"/>
        <v/>
      </c>
      <c r="T996" s="32"/>
      <c r="U996" s="33" t="str">
        <f t="shared" ca="1" si="124"/>
        <v/>
      </c>
      <c r="V996" s="34"/>
      <c r="W996" s="35"/>
      <c r="X996" s="36" t="str">
        <f t="shared" ca="1" si="120"/>
        <v/>
      </c>
      <c r="Y996" s="37"/>
      <c r="Z996" s="38" t="str">
        <f t="shared" si="121"/>
        <v/>
      </c>
    </row>
    <row r="997" spans="1:26" s="39" customFormat="1">
      <c r="A997" s="30">
        <v>994</v>
      </c>
      <c r="B997" s="31"/>
      <c r="C997" s="31"/>
      <c r="D997" s="44"/>
      <c r="E997" s="72" t="str">
        <f>IFERROR(IF(INDEX(Sheet3!$B$2:$B$8, MATCH(D997, Sheet3!$A$2:$A$8, 0)) = 0, "", INDEX(Sheet3!$B$2:$B$8, MATCH(D997, Sheet3!$A$2:$A$8, 0))), "")</f>
        <v/>
      </c>
      <c r="F997" s="31"/>
      <c r="G997" s="45"/>
      <c r="H997" s="63" t="str">
        <f>IFERROR(INDEX(Sheet3!$F$2:$F$114, MATCH(G997, Sheet3!$E$2:$E$114, 0)), "")</f>
        <v/>
      </c>
      <c r="I997" s="32"/>
      <c r="J997" s="40" t="str">
        <f t="shared" ca="1" si="119"/>
        <v/>
      </c>
      <c r="K997" s="34"/>
      <c r="L997" s="59" t="str">
        <f t="shared" ca="1" si="125"/>
        <v/>
      </c>
      <c r="M997" s="34"/>
      <c r="N997" s="47" t="str">
        <f t="shared" ca="1" si="126"/>
        <v/>
      </c>
      <c r="O997" s="75"/>
      <c r="P997" s="75"/>
      <c r="Q997" s="47" t="str">
        <f t="shared" ca="1" si="122"/>
        <v/>
      </c>
      <c r="R997" s="34"/>
      <c r="S997" s="59" t="str">
        <f t="shared" ca="1" si="123"/>
        <v/>
      </c>
      <c r="T997" s="32"/>
      <c r="U997" s="33" t="str">
        <f t="shared" ca="1" si="124"/>
        <v/>
      </c>
      <c r="V997" s="34"/>
      <c r="W997" s="35"/>
      <c r="X997" s="36" t="str">
        <f t="shared" ca="1" si="120"/>
        <v/>
      </c>
      <c r="Y997" s="37"/>
      <c r="Z997" s="38" t="str">
        <f t="shared" si="121"/>
        <v/>
      </c>
    </row>
    <row r="998" spans="1:26" s="39" customFormat="1">
      <c r="A998" s="30">
        <v>995</v>
      </c>
      <c r="B998" s="31"/>
      <c r="C998" s="31"/>
      <c r="D998" s="44"/>
      <c r="E998" s="72" t="str">
        <f>IFERROR(IF(INDEX(Sheet3!$B$2:$B$8, MATCH(D998, Sheet3!$A$2:$A$8, 0)) = 0, "", INDEX(Sheet3!$B$2:$B$8, MATCH(D998, Sheet3!$A$2:$A$8, 0))), "")</f>
        <v/>
      </c>
      <c r="F998" s="31"/>
      <c r="G998" s="45"/>
      <c r="H998" s="63" t="str">
        <f>IFERROR(INDEX(Sheet3!$F$2:$F$114, MATCH(G998, Sheet3!$E$2:$E$114, 0)), "")</f>
        <v/>
      </c>
      <c r="I998" s="32"/>
      <c r="J998" s="40" t="str">
        <f t="shared" ca="1" si="119"/>
        <v/>
      </c>
      <c r="K998" s="34"/>
      <c r="L998" s="59" t="str">
        <f t="shared" ca="1" si="125"/>
        <v/>
      </c>
      <c r="M998" s="34"/>
      <c r="N998" s="47" t="str">
        <f t="shared" ca="1" si="126"/>
        <v/>
      </c>
      <c r="O998" s="75"/>
      <c r="P998" s="75"/>
      <c r="Q998" s="47" t="str">
        <f t="shared" ca="1" si="122"/>
        <v/>
      </c>
      <c r="R998" s="34"/>
      <c r="S998" s="59" t="str">
        <f t="shared" ca="1" si="123"/>
        <v/>
      </c>
      <c r="T998" s="32"/>
      <c r="U998" s="33" t="str">
        <f t="shared" ca="1" si="124"/>
        <v/>
      </c>
      <c r="V998" s="34"/>
      <c r="W998" s="35"/>
      <c r="X998" s="36" t="str">
        <f t="shared" ca="1" si="120"/>
        <v/>
      </c>
      <c r="Y998" s="37"/>
      <c r="Z998" s="38" t="str">
        <f t="shared" si="121"/>
        <v/>
      </c>
    </row>
    <row r="999" spans="1:26" s="39" customFormat="1">
      <c r="A999" s="30">
        <v>996</v>
      </c>
      <c r="B999" s="31"/>
      <c r="C999" s="31"/>
      <c r="D999" s="44"/>
      <c r="E999" s="72" t="str">
        <f>IFERROR(IF(INDEX(Sheet3!$B$2:$B$8, MATCH(D999, Sheet3!$A$2:$A$8, 0)) = 0, "", INDEX(Sheet3!$B$2:$B$8, MATCH(D999, Sheet3!$A$2:$A$8, 0))), "")</f>
        <v/>
      </c>
      <c r="F999" s="31"/>
      <c r="G999" s="45"/>
      <c r="H999" s="63" t="str">
        <f>IFERROR(INDEX(Sheet3!$F$2:$F$114, MATCH(G999, Sheet3!$E$2:$E$114, 0)), "")</f>
        <v/>
      </c>
      <c r="I999" s="32"/>
      <c r="J999" s="40" t="str">
        <f t="shared" ca="1" si="119"/>
        <v/>
      </c>
      <c r="K999" s="34"/>
      <c r="L999" s="59" t="str">
        <f t="shared" ca="1" si="125"/>
        <v/>
      </c>
      <c r="M999" s="34"/>
      <c r="N999" s="47" t="str">
        <f t="shared" ca="1" si="126"/>
        <v/>
      </c>
      <c r="O999" s="75"/>
      <c r="P999" s="75"/>
      <c r="Q999" s="47" t="str">
        <f t="shared" ca="1" si="122"/>
        <v/>
      </c>
      <c r="R999" s="34"/>
      <c r="S999" s="59" t="str">
        <f t="shared" ca="1" si="123"/>
        <v/>
      </c>
      <c r="T999" s="32"/>
      <c r="U999" s="33" t="str">
        <f t="shared" ca="1" si="124"/>
        <v/>
      </c>
      <c r="V999" s="34"/>
      <c r="W999" s="35"/>
      <c r="X999" s="36" t="str">
        <f t="shared" ca="1" si="120"/>
        <v/>
      </c>
      <c r="Y999" s="37"/>
      <c r="Z999" s="38" t="str">
        <f t="shared" si="121"/>
        <v/>
      </c>
    </row>
    <row r="1000" spans="1:26" s="39" customFormat="1">
      <c r="A1000" s="30">
        <v>997</v>
      </c>
      <c r="B1000" s="31"/>
      <c r="C1000" s="31"/>
      <c r="D1000" s="44"/>
      <c r="E1000" s="72" t="str">
        <f>IFERROR(IF(INDEX(Sheet3!$B$2:$B$8, MATCH(D1000, Sheet3!$A$2:$A$8, 0)) = 0, "", INDEX(Sheet3!$B$2:$B$8, MATCH(D1000, Sheet3!$A$2:$A$8, 0))), "")</f>
        <v/>
      </c>
      <c r="F1000" s="31"/>
      <c r="G1000" s="45"/>
      <c r="H1000" s="63" t="str">
        <f>IFERROR(INDEX(Sheet3!$F$2:$F$114, MATCH(G1000, Sheet3!$E$2:$E$114, 0)), "")</f>
        <v/>
      </c>
      <c r="I1000" s="32"/>
      <c r="J1000" s="40" t="str">
        <f t="shared" ca="1" si="119"/>
        <v/>
      </c>
      <c r="K1000" s="34"/>
      <c r="L1000" s="59" t="str">
        <f t="shared" ca="1" si="125"/>
        <v/>
      </c>
      <c r="M1000" s="34"/>
      <c r="N1000" s="47" t="str">
        <f t="shared" ca="1" si="126"/>
        <v/>
      </c>
      <c r="O1000" s="75"/>
      <c r="P1000" s="75"/>
      <c r="Q1000" s="47" t="str">
        <f t="shared" ca="1" si="122"/>
        <v/>
      </c>
      <c r="R1000" s="34"/>
      <c r="S1000" s="59" t="str">
        <f t="shared" ca="1" si="123"/>
        <v/>
      </c>
      <c r="T1000" s="32"/>
      <c r="U1000" s="33" t="str">
        <f t="shared" ca="1" si="124"/>
        <v/>
      </c>
      <c r="V1000" s="34"/>
      <c r="W1000" s="35"/>
      <c r="X1000" s="36" t="str">
        <f t="shared" ca="1" si="120"/>
        <v/>
      </c>
      <c r="Y1000" s="37"/>
      <c r="Z1000" s="38" t="str">
        <f t="shared" si="121"/>
        <v/>
      </c>
    </row>
    <row r="1001" spans="1:26" s="39" customFormat="1">
      <c r="A1001" s="30">
        <v>998</v>
      </c>
      <c r="B1001" s="31"/>
      <c r="C1001" s="31"/>
      <c r="D1001" s="44"/>
      <c r="E1001" s="72" t="str">
        <f>IFERROR(IF(INDEX(Sheet3!$B$2:$B$8, MATCH(D1001, Sheet3!$A$2:$A$8, 0)) = 0, "", INDEX(Sheet3!$B$2:$B$8, MATCH(D1001, Sheet3!$A$2:$A$8, 0))), "")</f>
        <v/>
      </c>
      <c r="F1001" s="31"/>
      <c r="G1001" s="45"/>
      <c r="H1001" s="63" t="str">
        <f>IFERROR(INDEX(Sheet3!$F$2:$F$114, MATCH(G1001, Sheet3!$E$2:$E$114, 0)), "")</f>
        <v/>
      </c>
      <c r="I1001" s="32"/>
      <c r="J1001" s="40" t="str">
        <f t="shared" ca="1" si="119"/>
        <v/>
      </c>
      <c r="K1001" s="34"/>
      <c r="L1001" s="59" t="str">
        <f t="shared" ca="1" si="125"/>
        <v/>
      </c>
      <c r="M1001" s="34"/>
      <c r="N1001" s="47" t="str">
        <f t="shared" ca="1" si="126"/>
        <v/>
      </c>
      <c r="O1001" s="75"/>
      <c r="P1001" s="75"/>
      <c r="Q1001" s="47" t="str">
        <f t="shared" ca="1" si="122"/>
        <v/>
      </c>
      <c r="R1001" s="34"/>
      <c r="S1001" s="59" t="str">
        <f t="shared" ca="1" si="123"/>
        <v/>
      </c>
      <c r="T1001" s="32"/>
      <c r="U1001" s="33" t="str">
        <f t="shared" ca="1" si="124"/>
        <v/>
      </c>
      <c r="V1001" s="34"/>
      <c r="W1001" s="35"/>
      <c r="X1001" s="36" t="str">
        <f t="shared" ca="1" si="120"/>
        <v/>
      </c>
      <c r="Y1001" s="37"/>
      <c r="Z1001" s="38" t="str">
        <f t="shared" si="121"/>
        <v/>
      </c>
    </row>
    <row r="1002" spans="1:26" s="39" customFormat="1">
      <c r="A1002" s="30">
        <v>999</v>
      </c>
      <c r="B1002" s="31"/>
      <c r="C1002" s="31"/>
      <c r="D1002" s="44"/>
      <c r="E1002" s="72" t="str">
        <f>IFERROR(IF(INDEX(Sheet3!$B$2:$B$8, MATCH(D1002, Sheet3!$A$2:$A$8, 0)) = 0, "", INDEX(Sheet3!$B$2:$B$8, MATCH(D1002, Sheet3!$A$2:$A$8, 0))), "")</f>
        <v/>
      </c>
      <c r="F1002" s="31"/>
      <c r="G1002" s="45"/>
      <c r="H1002" s="63" t="str">
        <f>IFERROR(INDEX(Sheet3!$F$2:$F$114, MATCH(G1002, Sheet3!$E$2:$E$114, 0)), "")</f>
        <v/>
      </c>
      <c r="I1002" s="32"/>
      <c r="J1002" s="40" t="str">
        <f t="shared" ca="1" si="119"/>
        <v/>
      </c>
      <c r="K1002" s="34"/>
      <c r="L1002" s="59" t="str">
        <f t="shared" ca="1" si="125"/>
        <v/>
      </c>
      <c r="M1002" s="34"/>
      <c r="N1002" s="47" t="str">
        <f t="shared" ca="1" si="126"/>
        <v/>
      </c>
      <c r="O1002" s="75"/>
      <c r="P1002" s="75"/>
      <c r="Q1002" s="47" t="str">
        <f t="shared" ca="1" si="122"/>
        <v/>
      </c>
      <c r="R1002" s="34"/>
      <c r="S1002" s="59" t="str">
        <f t="shared" ca="1" si="123"/>
        <v/>
      </c>
      <c r="T1002" s="32"/>
      <c r="U1002" s="33" t="str">
        <f t="shared" ca="1" si="124"/>
        <v/>
      </c>
      <c r="V1002" s="34"/>
      <c r="W1002" s="35"/>
      <c r="X1002" s="36" t="str">
        <f t="shared" ca="1" si="120"/>
        <v/>
      </c>
      <c r="Y1002" s="37"/>
      <c r="Z1002" s="38" t="str">
        <f t="shared" si="121"/>
        <v/>
      </c>
    </row>
    <row r="1003" spans="1:26" s="39" customFormat="1">
      <c r="A1003" s="30">
        <v>1000</v>
      </c>
      <c r="B1003" s="31"/>
      <c r="C1003" s="31"/>
      <c r="D1003" s="44"/>
      <c r="E1003" s="72" t="str">
        <f>IFERROR(IF(INDEX(Sheet3!$B$2:$B$8, MATCH(D1003, Sheet3!$A$2:$A$8, 0)) = 0, "", INDEX(Sheet3!$B$2:$B$8, MATCH(D1003, Sheet3!$A$2:$A$8, 0))), "")</f>
        <v/>
      </c>
      <c r="F1003" s="31"/>
      <c r="G1003" s="45"/>
      <c r="H1003" s="63" t="str">
        <f>IFERROR(INDEX(Sheet3!$F$2:$F$114, MATCH(G1003, Sheet3!$E$2:$E$114, 0)), "")</f>
        <v/>
      </c>
      <c r="I1003" s="32"/>
      <c r="J1003" s="40" t="str">
        <f t="shared" ca="1" si="119"/>
        <v/>
      </c>
      <c r="K1003" s="34"/>
      <c r="L1003" s="59" t="str">
        <f t="shared" ca="1" si="125"/>
        <v/>
      </c>
      <c r="M1003" s="34"/>
      <c r="N1003" s="47" t="str">
        <f t="shared" ca="1" si="126"/>
        <v/>
      </c>
      <c r="O1003" s="75"/>
      <c r="P1003" s="75"/>
      <c r="Q1003" s="47" t="str">
        <f t="shared" ca="1" si="122"/>
        <v/>
      </c>
      <c r="R1003" s="34"/>
      <c r="S1003" s="59" t="str">
        <f t="shared" ca="1" si="123"/>
        <v/>
      </c>
      <c r="T1003" s="32"/>
      <c r="U1003" s="33" t="str">
        <f t="shared" ca="1" si="124"/>
        <v/>
      </c>
      <c r="V1003" s="34"/>
      <c r="W1003" s="35"/>
      <c r="X1003" s="36" t="str">
        <f t="shared" ca="1" si="120"/>
        <v/>
      </c>
      <c r="Y1003" s="37"/>
      <c r="Z1003" s="38" t="str">
        <f t="shared" si="121"/>
        <v/>
      </c>
    </row>
    <row r="1004" spans="1:26" s="39" customFormat="1">
      <c r="A1004" s="30">
        <v>1001</v>
      </c>
      <c r="B1004" s="31"/>
      <c r="C1004" s="31"/>
      <c r="D1004" s="44"/>
      <c r="E1004" s="72" t="str">
        <f>IFERROR(IF(INDEX(Sheet3!$B$2:$B$8, MATCH(D1004, Sheet3!$A$2:$A$8, 0)) = 0, "", INDEX(Sheet3!$B$2:$B$8, MATCH(D1004, Sheet3!$A$2:$A$8, 0))), "")</f>
        <v/>
      </c>
      <c r="F1004" s="31"/>
      <c r="G1004" s="45"/>
      <c r="H1004" s="63" t="str">
        <f>IFERROR(INDEX(Sheet3!$F$2:$F$114, MATCH(G1004, Sheet3!$E$2:$E$114, 0)), "")</f>
        <v/>
      </c>
      <c r="I1004" s="32"/>
      <c r="J1004" s="40" t="str">
        <f t="shared" ca="1" si="119"/>
        <v/>
      </c>
      <c r="K1004" s="34"/>
      <c r="L1004" s="59" t="str">
        <f t="shared" ca="1" si="125"/>
        <v/>
      </c>
      <c r="M1004" s="34"/>
      <c r="N1004" s="47" t="str">
        <f t="shared" ca="1" si="126"/>
        <v/>
      </c>
      <c r="O1004" s="75"/>
      <c r="P1004" s="75"/>
      <c r="Q1004" s="47" t="str">
        <f t="shared" ca="1" si="122"/>
        <v/>
      </c>
      <c r="R1004" s="34"/>
      <c r="S1004" s="59" t="str">
        <f t="shared" ca="1" si="123"/>
        <v/>
      </c>
      <c r="T1004" s="32"/>
      <c r="U1004" s="33" t="str">
        <f t="shared" ca="1" si="124"/>
        <v/>
      </c>
      <c r="V1004" s="34"/>
      <c r="W1004" s="35"/>
      <c r="X1004" s="36" t="str">
        <f t="shared" ca="1" si="120"/>
        <v/>
      </c>
      <c r="Y1004" s="37"/>
      <c r="Z1004" s="38" t="str">
        <f t="shared" si="121"/>
        <v/>
      </c>
    </row>
    <row r="1005" spans="1:26" s="39" customFormat="1">
      <c r="A1005" s="30">
        <v>1002</v>
      </c>
      <c r="B1005" s="31"/>
      <c r="C1005" s="31"/>
      <c r="D1005" s="44"/>
      <c r="E1005" s="72" t="str">
        <f>IFERROR(IF(INDEX(Sheet3!$B$2:$B$8, MATCH(D1005, Sheet3!$A$2:$A$8, 0)) = 0, "", INDEX(Sheet3!$B$2:$B$8, MATCH(D1005, Sheet3!$A$2:$A$8, 0))), "")</f>
        <v/>
      </c>
      <c r="F1005" s="31"/>
      <c r="G1005" s="45"/>
      <c r="H1005" s="63" t="str">
        <f>IFERROR(INDEX(Sheet3!$F$2:$F$114, MATCH(G1005, Sheet3!$E$2:$E$114, 0)), "")</f>
        <v/>
      </c>
      <c r="I1005" s="32"/>
      <c r="J1005" s="40" t="str">
        <f t="shared" ca="1" si="119"/>
        <v/>
      </c>
      <c r="K1005" s="34"/>
      <c r="L1005" s="59" t="str">
        <f t="shared" ca="1" si="125"/>
        <v/>
      </c>
      <c r="M1005" s="34"/>
      <c r="N1005" s="47" t="str">
        <f t="shared" ca="1" si="126"/>
        <v/>
      </c>
      <c r="O1005" s="75"/>
      <c r="P1005" s="75"/>
      <c r="Q1005" s="47" t="str">
        <f t="shared" ca="1" si="122"/>
        <v/>
      </c>
      <c r="R1005" s="34"/>
      <c r="S1005" s="59" t="str">
        <f t="shared" ca="1" si="123"/>
        <v/>
      </c>
      <c r="T1005" s="32"/>
      <c r="U1005" s="33" t="str">
        <f t="shared" ca="1" si="124"/>
        <v/>
      </c>
      <c r="V1005" s="34"/>
      <c r="W1005" s="35"/>
      <c r="X1005" s="36" t="str">
        <f t="shared" ca="1" si="120"/>
        <v/>
      </c>
      <c r="Y1005" s="37"/>
      <c r="Z1005" s="38" t="str">
        <f t="shared" si="121"/>
        <v/>
      </c>
    </row>
    <row r="1006" spans="1:26" s="39" customFormat="1">
      <c r="A1006" s="30">
        <v>1003</v>
      </c>
      <c r="B1006" s="31"/>
      <c r="C1006" s="31"/>
      <c r="D1006" s="44"/>
      <c r="E1006" s="72" t="str">
        <f>IFERROR(IF(INDEX(Sheet3!$B$2:$B$8, MATCH(D1006, Sheet3!$A$2:$A$8, 0)) = 0, "", INDEX(Sheet3!$B$2:$B$8, MATCH(D1006, Sheet3!$A$2:$A$8, 0))), "")</f>
        <v/>
      </c>
      <c r="F1006" s="31"/>
      <c r="G1006" s="45"/>
      <c r="H1006" s="63" t="str">
        <f>IFERROR(INDEX(Sheet3!$F$2:$F$114, MATCH(G1006, Sheet3!$E$2:$E$114, 0)), "")</f>
        <v/>
      </c>
      <c r="I1006" s="32"/>
      <c r="J1006" s="40" t="str">
        <f t="shared" ca="1" si="119"/>
        <v/>
      </c>
      <c r="K1006" s="34"/>
      <c r="L1006" s="59" t="str">
        <f t="shared" ca="1" si="125"/>
        <v/>
      </c>
      <c r="M1006" s="34"/>
      <c r="N1006" s="47" t="str">
        <f t="shared" ca="1" si="126"/>
        <v/>
      </c>
      <c r="O1006" s="75"/>
      <c r="P1006" s="75"/>
      <c r="Q1006" s="47" t="str">
        <f t="shared" ca="1" si="122"/>
        <v/>
      </c>
      <c r="R1006" s="34"/>
      <c r="S1006" s="59" t="str">
        <f t="shared" ca="1" si="123"/>
        <v/>
      </c>
      <c r="T1006" s="32"/>
      <c r="U1006" s="33" t="str">
        <f t="shared" ca="1" si="124"/>
        <v/>
      </c>
      <c r="V1006" s="34"/>
      <c r="W1006" s="35"/>
      <c r="X1006" s="36" t="str">
        <f t="shared" ca="1" si="120"/>
        <v/>
      </c>
      <c r="Y1006" s="37"/>
      <c r="Z1006" s="38" t="str">
        <f t="shared" si="121"/>
        <v/>
      </c>
    </row>
    <row r="1007" spans="1:26" s="39" customFormat="1">
      <c r="A1007" s="30">
        <v>1004</v>
      </c>
      <c r="B1007" s="31"/>
      <c r="C1007" s="31"/>
      <c r="D1007" s="44"/>
      <c r="E1007" s="72" t="str">
        <f>IFERROR(IF(INDEX(Sheet3!$B$2:$B$8, MATCH(D1007, Sheet3!$A$2:$A$8, 0)) = 0, "", INDEX(Sheet3!$B$2:$B$8, MATCH(D1007, Sheet3!$A$2:$A$8, 0))), "")</f>
        <v/>
      </c>
      <c r="F1007" s="31"/>
      <c r="G1007" s="45"/>
      <c r="H1007" s="63" t="str">
        <f>IFERROR(INDEX(Sheet3!$F$2:$F$114, MATCH(G1007, Sheet3!$E$2:$E$114, 0)), "")</f>
        <v/>
      </c>
      <c r="I1007" s="32"/>
      <c r="J1007" s="40" t="str">
        <f t="shared" ca="1" si="119"/>
        <v/>
      </c>
      <c r="K1007" s="34"/>
      <c r="L1007" s="59" t="str">
        <f t="shared" ca="1" si="125"/>
        <v/>
      </c>
      <c r="M1007" s="34"/>
      <c r="N1007" s="47" t="str">
        <f t="shared" ca="1" si="126"/>
        <v/>
      </c>
      <c r="O1007" s="75"/>
      <c r="P1007" s="75"/>
      <c r="Q1007" s="47" t="str">
        <f t="shared" ca="1" si="122"/>
        <v/>
      </c>
      <c r="R1007" s="34"/>
      <c r="S1007" s="59" t="str">
        <f t="shared" ca="1" si="123"/>
        <v/>
      </c>
      <c r="T1007" s="32"/>
      <c r="U1007" s="33" t="str">
        <f t="shared" ca="1" si="124"/>
        <v/>
      </c>
      <c r="V1007" s="34"/>
      <c r="W1007" s="35"/>
      <c r="X1007" s="36" t="str">
        <f t="shared" ca="1" si="120"/>
        <v/>
      </c>
      <c r="Y1007" s="37"/>
      <c r="Z1007" s="38" t="str">
        <f t="shared" si="121"/>
        <v/>
      </c>
    </row>
    <row r="1008" spans="1:26" s="39" customFormat="1">
      <c r="A1008" s="30">
        <v>1005</v>
      </c>
      <c r="B1008" s="31"/>
      <c r="C1008" s="31"/>
      <c r="D1008" s="44"/>
      <c r="E1008" s="72" t="str">
        <f>IFERROR(IF(INDEX(Sheet3!$B$2:$B$8, MATCH(D1008, Sheet3!$A$2:$A$8, 0)) = 0, "", INDEX(Sheet3!$B$2:$B$8, MATCH(D1008, Sheet3!$A$2:$A$8, 0))), "")</f>
        <v/>
      </c>
      <c r="F1008" s="31"/>
      <c r="G1008" s="45"/>
      <c r="H1008" s="63" t="str">
        <f>IFERROR(INDEX(Sheet3!$F$2:$F$114, MATCH(G1008, Sheet3!$E$2:$E$114, 0)), "")</f>
        <v/>
      </c>
      <c r="I1008" s="32"/>
      <c r="J1008" s="40" t="str">
        <f t="shared" ca="1" si="119"/>
        <v/>
      </c>
      <c r="K1008" s="34"/>
      <c r="L1008" s="59" t="str">
        <f t="shared" ca="1" si="125"/>
        <v/>
      </c>
      <c r="M1008" s="34"/>
      <c r="N1008" s="47" t="str">
        <f t="shared" ca="1" si="126"/>
        <v/>
      </c>
      <c r="O1008" s="75"/>
      <c r="P1008" s="75"/>
      <c r="Q1008" s="47" t="str">
        <f t="shared" ca="1" si="122"/>
        <v/>
      </c>
      <c r="R1008" s="34"/>
      <c r="S1008" s="59" t="str">
        <f t="shared" ca="1" si="123"/>
        <v/>
      </c>
      <c r="T1008" s="32"/>
      <c r="U1008" s="33" t="str">
        <f t="shared" ca="1" si="124"/>
        <v/>
      </c>
      <c r="V1008" s="34"/>
      <c r="W1008" s="35"/>
      <c r="X1008" s="36" t="str">
        <f t="shared" ca="1" si="120"/>
        <v/>
      </c>
      <c r="Y1008" s="37"/>
      <c r="Z1008" s="38" t="str">
        <f t="shared" si="121"/>
        <v/>
      </c>
    </row>
    <row r="1009" spans="1:26" s="39" customFormat="1">
      <c r="A1009" s="30">
        <v>1006</v>
      </c>
      <c r="B1009" s="31"/>
      <c r="C1009" s="31"/>
      <c r="D1009" s="44"/>
      <c r="E1009" s="72" t="str">
        <f>IFERROR(IF(INDEX(Sheet3!$B$2:$B$8, MATCH(D1009, Sheet3!$A$2:$A$8, 0)) = 0, "", INDEX(Sheet3!$B$2:$B$8, MATCH(D1009, Sheet3!$A$2:$A$8, 0))), "")</f>
        <v/>
      </c>
      <c r="F1009" s="31"/>
      <c r="G1009" s="45"/>
      <c r="H1009" s="63" t="str">
        <f>IFERROR(INDEX(Sheet3!$F$2:$F$114, MATCH(G1009, Sheet3!$E$2:$E$114, 0)), "")</f>
        <v/>
      </c>
      <c r="I1009" s="32"/>
      <c r="J1009" s="40" t="str">
        <f t="shared" ca="1" si="119"/>
        <v/>
      </c>
      <c r="K1009" s="34"/>
      <c r="L1009" s="59" t="str">
        <f t="shared" ca="1" si="125"/>
        <v/>
      </c>
      <c r="M1009" s="34"/>
      <c r="N1009" s="47" t="str">
        <f t="shared" ca="1" si="126"/>
        <v/>
      </c>
      <c r="O1009" s="75"/>
      <c r="P1009" s="75"/>
      <c r="Q1009" s="47" t="str">
        <f t="shared" ca="1" si="122"/>
        <v/>
      </c>
      <c r="R1009" s="34"/>
      <c r="S1009" s="59" t="str">
        <f t="shared" ca="1" si="123"/>
        <v/>
      </c>
      <c r="T1009" s="32"/>
      <c r="U1009" s="33" t="str">
        <f t="shared" ca="1" si="124"/>
        <v/>
      </c>
      <c r="V1009" s="34"/>
      <c r="W1009" s="35"/>
      <c r="X1009" s="36" t="str">
        <f t="shared" ca="1" si="120"/>
        <v/>
      </c>
      <c r="Y1009" s="37"/>
      <c r="Z1009" s="38" t="str">
        <f t="shared" si="121"/>
        <v/>
      </c>
    </row>
    <row r="1010" spans="1:26" s="39" customFormat="1">
      <c r="A1010" s="30">
        <v>1007</v>
      </c>
      <c r="B1010" s="31"/>
      <c r="C1010" s="31"/>
      <c r="D1010" s="44"/>
      <c r="E1010" s="72" t="str">
        <f>IFERROR(IF(INDEX(Sheet3!$B$2:$B$8, MATCH(D1010, Sheet3!$A$2:$A$8, 0)) = 0, "", INDEX(Sheet3!$B$2:$B$8, MATCH(D1010, Sheet3!$A$2:$A$8, 0))), "")</f>
        <v/>
      </c>
      <c r="F1010" s="31"/>
      <c r="G1010" s="45"/>
      <c r="H1010" s="63" t="str">
        <f>IFERROR(INDEX(Sheet3!$F$2:$F$114, MATCH(G1010, Sheet3!$E$2:$E$114, 0)), "")</f>
        <v/>
      </c>
      <c r="I1010" s="32"/>
      <c r="J1010" s="40" t="str">
        <f t="shared" ca="1" si="119"/>
        <v/>
      </c>
      <c r="K1010" s="34"/>
      <c r="L1010" s="59" t="str">
        <f t="shared" ca="1" si="125"/>
        <v/>
      </c>
      <c r="M1010" s="34"/>
      <c r="N1010" s="47" t="str">
        <f t="shared" ca="1" si="126"/>
        <v/>
      </c>
      <c r="O1010" s="75"/>
      <c r="P1010" s="75"/>
      <c r="Q1010" s="47" t="str">
        <f t="shared" ca="1" si="122"/>
        <v/>
      </c>
      <c r="R1010" s="34"/>
      <c r="S1010" s="59" t="str">
        <f t="shared" ca="1" si="123"/>
        <v/>
      </c>
      <c r="T1010" s="32"/>
      <c r="U1010" s="33" t="str">
        <f t="shared" ca="1" si="124"/>
        <v/>
      </c>
      <c r="V1010" s="34"/>
      <c r="W1010" s="35"/>
      <c r="X1010" s="36" t="str">
        <f t="shared" ca="1" si="120"/>
        <v/>
      </c>
      <c r="Y1010" s="37"/>
      <c r="Z1010" s="38" t="str">
        <f t="shared" si="121"/>
        <v/>
      </c>
    </row>
    <row r="1011" spans="1:26" s="39" customFormat="1">
      <c r="A1011" s="30">
        <v>1008</v>
      </c>
      <c r="B1011" s="31"/>
      <c r="C1011" s="31"/>
      <c r="D1011" s="44"/>
      <c r="E1011" s="72" t="str">
        <f>IFERROR(IF(INDEX(Sheet3!$B$2:$B$8, MATCH(D1011, Sheet3!$A$2:$A$8, 0)) = 0, "", INDEX(Sheet3!$B$2:$B$8, MATCH(D1011, Sheet3!$A$2:$A$8, 0))), "")</f>
        <v/>
      </c>
      <c r="F1011" s="31"/>
      <c r="G1011" s="45"/>
      <c r="H1011" s="63" t="str">
        <f>IFERROR(INDEX(Sheet3!$F$2:$F$114, MATCH(G1011, Sheet3!$E$2:$E$114, 0)), "")</f>
        <v/>
      </c>
      <c r="I1011" s="32"/>
      <c r="J1011" s="40" t="str">
        <f t="shared" ca="1" si="119"/>
        <v/>
      </c>
      <c r="K1011" s="34"/>
      <c r="L1011" s="59" t="str">
        <f t="shared" ca="1" si="125"/>
        <v/>
      </c>
      <c r="M1011" s="34"/>
      <c r="N1011" s="47" t="str">
        <f t="shared" ca="1" si="126"/>
        <v/>
      </c>
      <c r="O1011" s="75"/>
      <c r="P1011" s="75"/>
      <c r="Q1011" s="47" t="str">
        <f t="shared" ca="1" si="122"/>
        <v/>
      </c>
      <c r="R1011" s="34"/>
      <c r="S1011" s="59" t="str">
        <f t="shared" ca="1" si="123"/>
        <v/>
      </c>
      <c r="T1011" s="32"/>
      <c r="U1011" s="33" t="str">
        <f t="shared" ca="1" si="124"/>
        <v/>
      </c>
      <c r="V1011" s="34"/>
      <c r="W1011" s="35"/>
      <c r="X1011" s="36" t="str">
        <f t="shared" ca="1" si="120"/>
        <v/>
      </c>
      <c r="Y1011" s="37"/>
      <c r="Z1011" s="38" t="str">
        <f t="shared" si="121"/>
        <v/>
      </c>
    </row>
    <row r="1012" spans="1:26" s="39" customFormat="1">
      <c r="A1012" s="30">
        <v>1009</v>
      </c>
      <c r="B1012" s="31"/>
      <c r="C1012" s="31"/>
      <c r="D1012" s="44"/>
      <c r="E1012" s="72" t="str">
        <f>IFERROR(IF(INDEX(Sheet3!$B$2:$B$8, MATCH(D1012, Sheet3!$A$2:$A$8, 0)) = 0, "", INDEX(Sheet3!$B$2:$B$8, MATCH(D1012, Sheet3!$A$2:$A$8, 0))), "")</f>
        <v/>
      </c>
      <c r="F1012" s="31"/>
      <c r="G1012" s="45"/>
      <c r="H1012" s="63" t="str">
        <f>IFERROR(INDEX(Sheet3!$F$2:$F$114, MATCH(G1012, Sheet3!$E$2:$E$114, 0)), "")</f>
        <v/>
      </c>
      <c r="I1012" s="32"/>
      <c r="J1012" s="40" t="str">
        <f t="shared" ca="1" si="119"/>
        <v/>
      </c>
      <c r="K1012" s="34"/>
      <c r="L1012" s="59" t="str">
        <f t="shared" ca="1" si="125"/>
        <v/>
      </c>
      <c r="M1012" s="34"/>
      <c r="N1012" s="47" t="str">
        <f t="shared" ca="1" si="126"/>
        <v/>
      </c>
      <c r="O1012" s="75"/>
      <c r="P1012" s="75"/>
      <c r="Q1012" s="47" t="str">
        <f t="shared" ca="1" si="122"/>
        <v/>
      </c>
      <c r="R1012" s="34"/>
      <c r="S1012" s="59" t="str">
        <f t="shared" ca="1" si="123"/>
        <v/>
      </c>
      <c r="T1012" s="32"/>
      <c r="U1012" s="33" t="str">
        <f t="shared" ca="1" si="124"/>
        <v/>
      </c>
      <c r="V1012" s="34"/>
      <c r="W1012" s="35"/>
      <c r="X1012" s="36" t="str">
        <f t="shared" ca="1" si="120"/>
        <v/>
      </c>
      <c r="Y1012" s="37"/>
      <c r="Z1012" s="38" t="str">
        <f t="shared" si="121"/>
        <v/>
      </c>
    </row>
    <row r="1013" spans="1:26" s="39" customFormat="1">
      <c r="A1013" s="30">
        <v>1010</v>
      </c>
      <c r="B1013" s="31"/>
      <c r="C1013" s="31"/>
      <c r="D1013" s="44"/>
      <c r="E1013" s="72" t="str">
        <f>IFERROR(IF(INDEX(Sheet3!$B$2:$B$8, MATCH(D1013, Sheet3!$A$2:$A$8, 0)) = 0, "", INDEX(Sheet3!$B$2:$B$8, MATCH(D1013, Sheet3!$A$2:$A$8, 0))), "")</f>
        <v/>
      </c>
      <c r="F1013" s="31"/>
      <c r="G1013" s="45"/>
      <c r="H1013" s="63" t="str">
        <f>IFERROR(INDEX(Sheet3!$F$2:$F$114, MATCH(G1013, Sheet3!$E$2:$E$114, 0)), "")</f>
        <v/>
      </c>
      <c r="I1013" s="32"/>
      <c r="J1013" s="40" t="str">
        <f t="shared" ca="1" si="119"/>
        <v/>
      </c>
      <c r="K1013" s="34"/>
      <c r="L1013" s="59" t="str">
        <f t="shared" ca="1" si="125"/>
        <v/>
      </c>
      <c r="M1013" s="34"/>
      <c r="N1013" s="47" t="str">
        <f t="shared" ca="1" si="126"/>
        <v/>
      </c>
      <c r="O1013" s="75"/>
      <c r="P1013" s="75"/>
      <c r="Q1013" s="47" t="str">
        <f t="shared" ca="1" si="122"/>
        <v/>
      </c>
      <c r="R1013" s="34"/>
      <c r="S1013" s="59" t="str">
        <f t="shared" ca="1" si="123"/>
        <v/>
      </c>
      <c r="T1013" s="32"/>
      <c r="U1013" s="33" t="str">
        <f t="shared" ca="1" si="124"/>
        <v/>
      </c>
      <c r="V1013" s="34"/>
      <c r="W1013" s="35"/>
      <c r="X1013" s="36" t="str">
        <f t="shared" ca="1" si="120"/>
        <v/>
      </c>
      <c r="Y1013" s="37"/>
      <c r="Z1013" s="38" t="str">
        <f t="shared" si="121"/>
        <v/>
      </c>
    </row>
    <row r="1014" spans="1:26" s="39" customFormat="1">
      <c r="A1014" s="30">
        <v>1011</v>
      </c>
      <c r="B1014" s="31"/>
      <c r="C1014" s="31"/>
      <c r="D1014" s="44"/>
      <c r="E1014" s="72" t="str">
        <f>IFERROR(IF(INDEX(Sheet3!$B$2:$B$8, MATCH(D1014, Sheet3!$A$2:$A$8, 0)) = 0, "", INDEX(Sheet3!$B$2:$B$8, MATCH(D1014, Sheet3!$A$2:$A$8, 0))), "")</f>
        <v/>
      </c>
      <c r="F1014" s="31"/>
      <c r="G1014" s="45"/>
      <c r="H1014" s="63" t="str">
        <f>IFERROR(INDEX(Sheet3!$F$2:$F$114, MATCH(G1014, Sheet3!$E$2:$E$114, 0)), "")</f>
        <v/>
      </c>
      <c r="I1014" s="32"/>
      <c r="J1014" s="40" t="str">
        <f t="shared" ca="1" si="119"/>
        <v/>
      </c>
      <c r="K1014" s="34"/>
      <c r="L1014" s="59" t="str">
        <f t="shared" ca="1" si="125"/>
        <v/>
      </c>
      <c r="M1014" s="34"/>
      <c r="N1014" s="47" t="str">
        <f t="shared" ca="1" si="126"/>
        <v/>
      </c>
      <c r="O1014" s="75"/>
      <c r="P1014" s="75"/>
      <c r="Q1014" s="47" t="str">
        <f t="shared" ca="1" si="122"/>
        <v/>
      </c>
      <c r="R1014" s="34"/>
      <c r="S1014" s="59" t="str">
        <f t="shared" ca="1" si="123"/>
        <v/>
      </c>
      <c r="T1014" s="32"/>
      <c r="U1014" s="33" t="str">
        <f t="shared" ca="1" si="124"/>
        <v/>
      </c>
      <c r="V1014" s="34"/>
      <c r="W1014" s="35"/>
      <c r="X1014" s="36" t="str">
        <f t="shared" ca="1" si="120"/>
        <v/>
      </c>
      <c r="Y1014" s="37"/>
      <c r="Z1014" s="38" t="str">
        <f t="shared" si="121"/>
        <v/>
      </c>
    </row>
    <row r="1015" spans="1:26" s="39" customFormat="1">
      <c r="A1015" s="30">
        <v>1012</v>
      </c>
      <c r="B1015" s="31"/>
      <c r="C1015" s="31"/>
      <c r="D1015" s="44"/>
      <c r="E1015" s="72" t="str">
        <f>IFERROR(IF(INDEX(Sheet3!$B$2:$B$8, MATCH(D1015, Sheet3!$A$2:$A$8, 0)) = 0, "", INDEX(Sheet3!$B$2:$B$8, MATCH(D1015, Sheet3!$A$2:$A$8, 0))), "")</f>
        <v/>
      </c>
      <c r="F1015" s="31"/>
      <c r="G1015" s="45"/>
      <c r="H1015" s="63" t="str">
        <f>IFERROR(INDEX(Sheet3!$F$2:$F$114, MATCH(G1015, Sheet3!$E$2:$E$114, 0)), "")</f>
        <v/>
      </c>
      <c r="I1015" s="32"/>
      <c r="J1015" s="40" t="str">
        <f t="shared" ca="1" si="119"/>
        <v/>
      </c>
      <c r="K1015" s="34"/>
      <c r="L1015" s="59" t="str">
        <f t="shared" ca="1" si="125"/>
        <v/>
      </c>
      <c r="M1015" s="34"/>
      <c r="N1015" s="47" t="str">
        <f t="shared" ca="1" si="126"/>
        <v/>
      </c>
      <c r="O1015" s="75"/>
      <c r="P1015" s="75"/>
      <c r="Q1015" s="47" t="str">
        <f t="shared" ca="1" si="122"/>
        <v/>
      </c>
      <c r="R1015" s="34"/>
      <c r="S1015" s="59" t="str">
        <f t="shared" ca="1" si="123"/>
        <v/>
      </c>
      <c r="T1015" s="32"/>
      <c r="U1015" s="33" t="str">
        <f t="shared" ca="1" si="124"/>
        <v/>
      </c>
      <c r="V1015" s="34"/>
      <c r="W1015" s="35"/>
      <c r="X1015" s="36" t="str">
        <f t="shared" ca="1" si="120"/>
        <v/>
      </c>
      <c r="Y1015" s="37"/>
      <c r="Z1015" s="38" t="str">
        <f t="shared" si="121"/>
        <v/>
      </c>
    </row>
    <row r="1016" spans="1:26" s="39" customFormat="1">
      <c r="A1016" s="30">
        <v>1013</v>
      </c>
      <c r="B1016" s="31"/>
      <c r="C1016" s="31"/>
      <c r="D1016" s="44"/>
      <c r="E1016" s="72" t="str">
        <f>IFERROR(IF(INDEX(Sheet3!$B$2:$B$8, MATCH(D1016, Sheet3!$A$2:$A$8, 0)) = 0, "", INDEX(Sheet3!$B$2:$B$8, MATCH(D1016, Sheet3!$A$2:$A$8, 0))), "")</f>
        <v/>
      </c>
      <c r="F1016" s="31"/>
      <c r="G1016" s="45"/>
      <c r="H1016" s="63" t="str">
        <f>IFERROR(INDEX(Sheet3!$F$2:$F$114, MATCH(G1016, Sheet3!$E$2:$E$114, 0)), "")</f>
        <v/>
      </c>
      <c r="I1016" s="32"/>
      <c r="J1016" s="40" t="str">
        <f t="shared" ca="1" si="119"/>
        <v/>
      </c>
      <c r="K1016" s="34"/>
      <c r="L1016" s="59" t="str">
        <f t="shared" ca="1" si="125"/>
        <v/>
      </c>
      <c r="M1016" s="34"/>
      <c r="N1016" s="47" t="str">
        <f t="shared" ca="1" si="126"/>
        <v/>
      </c>
      <c r="O1016" s="75"/>
      <c r="P1016" s="75"/>
      <c r="Q1016" s="47" t="str">
        <f t="shared" ca="1" si="122"/>
        <v/>
      </c>
      <c r="R1016" s="34"/>
      <c r="S1016" s="59" t="str">
        <f t="shared" ca="1" si="123"/>
        <v/>
      </c>
      <c r="T1016" s="32"/>
      <c r="U1016" s="33" t="str">
        <f t="shared" ca="1" si="124"/>
        <v/>
      </c>
      <c r="V1016" s="34"/>
      <c r="W1016" s="35"/>
      <c r="X1016" s="36" t="str">
        <f t="shared" ca="1" si="120"/>
        <v/>
      </c>
      <c r="Y1016" s="37"/>
      <c r="Z1016" s="38" t="str">
        <f t="shared" si="121"/>
        <v/>
      </c>
    </row>
    <row r="1017" spans="1:26" s="39" customFormat="1">
      <c r="A1017" s="30">
        <v>1014</v>
      </c>
      <c r="B1017" s="31"/>
      <c r="C1017" s="31"/>
      <c r="D1017" s="44" t="s">
        <v>39</v>
      </c>
      <c r="E1017" s="72" t="str">
        <f>IFERROR(IF(INDEX(Sheet3!$B$2:$B$8, MATCH(D1017, Sheet3!$A$2:$A$8, 0)) = 0, "", INDEX(Sheet3!$B$2:$B$8, MATCH(D1017, Sheet3!$A$2:$A$8, 0))), "")</f>
        <v/>
      </c>
      <c r="F1017" s="31"/>
      <c r="G1017" s="45"/>
      <c r="H1017" s="63" t="str">
        <f>IFERROR(INDEX(Sheet3!$F$2:$F$114, MATCH(G1017, Sheet3!$E$2:$E$114, 0)), "")</f>
        <v/>
      </c>
      <c r="I1017" s="32"/>
      <c r="J1017" s="40" t="str">
        <f t="shared" ca="1" si="119"/>
        <v/>
      </c>
      <c r="K1017" s="34"/>
      <c r="L1017" s="59" t="str">
        <f t="shared" ca="1" si="125"/>
        <v/>
      </c>
      <c r="M1017" s="34"/>
      <c r="N1017" s="47" t="str">
        <f t="shared" ca="1" si="126"/>
        <v/>
      </c>
      <c r="O1017" s="75"/>
      <c r="P1017" s="75"/>
      <c r="Q1017" s="47" t="str">
        <f t="shared" ca="1" si="122"/>
        <v/>
      </c>
      <c r="R1017" s="34"/>
      <c r="S1017" s="59" t="str">
        <f t="shared" ca="1" si="123"/>
        <v/>
      </c>
      <c r="T1017" s="32"/>
      <c r="U1017" s="33" t="str">
        <f t="shared" ca="1" si="124"/>
        <v/>
      </c>
      <c r="V1017" s="34"/>
      <c r="W1017" s="35"/>
      <c r="X1017" s="36" t="str">
        <f t="shared" ca="1" si="120"/>
        <v/>
      </c>
      <c r="Y1017" s="37"/>
      <c r="Z1017" s="38" t="str">
        <f t="shared" si="121"/>
        <v/>
      </c>
    </row>
  </sheetData>
  <sheetProtection algorithmName="SHA-512" hashValue="3BfyKyNhFjuBafQ+jCY3psF7VqQjvXsfkcePG1NixqwDXvoAahREgXYZ9hKFEFXUuCvYvEgAwD1L+F8P6TkvAw==" saltValue="1b9+b9WQGy24YRr/FW9mHA==" spinCount="100000" sheet="1" objects="1" scenarios="1" selectLockedCells="1"/>
  <autoFilter ref="A5:Z1017" xr:uid="{00000000-0009-0000-0000-000000000000}"/>
  <pageMargins left="0.7" right="0.7" top="0.75" bottom="0.75" header="0.511811023622047" footer="0.511811023622047"/>
  <pageSetup scale="52" orientation="landscape" horizontalDpi="300" verticalDpi="300"/>
  <rowBreaks count="2" manualBreakCount="2">
    <brk id="94" max="16383" man="1"/>
    <brk id="150" max="16383" man="1"/>
  </rowBreaks>
  <drawing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3" id="{8AE0A282-66DE-49BD-A4E4-D90984A147F9}">
            <x14:iconSet iconSet="4TrafficLight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TrafficLights1" iconId="0"/>
              <x14:cfIcon iconSet="3TrafficLights1" iconId="1"/>
              <x14:cfIcon iconSet="3TrafficLights1" iconId="2"/>
              <x14:cfIcon iconSet="4RedToBlack" iconId="1"/>
            </x14:iconSet>
          </x14:cfRule>
          <xm:sqref>X1:X48 X51:X141 X143:X1048576</xm:sqref>
        </x14:conditionalFormatting>
        <x14:conditionalFormatting xmlns:xm="http://schemas.microsoft.com/office/excel/2006/main">
          <x14:cfRule type="iconSet" priority="4" id="{E1E7E5DF-7879-4A77-A5A3-E9F22A02F5FE}">
            <x14:iconSet iconSet="4TrafficLight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TrafficLights1" iconId="0"/>
              <x14:cfIcon iconSet="3TrafficLights1" iconId="1"/>
              <x14:cfIcon iconSet="3TrafficLights1" iconId="2"/>
              <x14:cfIcon iconSet="4RedToBlack" iconId="1"/>
            </x14:iconSet>
          </x14:cfRule>
          <xm:sqref>X49</xm:sqref>
        </x14:conditionalFormatting>
        <x14:conditionalFormatting xmlns:xm="http://schemas.microsoft.com/office/excel/2006/main">
          <x14:cfRule type="iconSet" priority="5" id="{639E3030-92AB-44E8-814A-39072F9C5B6B}">
            <x14:iconSet iconSet="4TrafficLight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TrafficLights1" iconId="0"/>
              <x14:cfIcon iconSet="3TrafficLights1" iconId="1"/>
              <x14:cfIcon iconSet="3TrafficLights1" iconId="2"/>
              <x14:cfIcon iconSet="4RedToBlack" iconId="1"/>
            </x14:iconSet>
          </x14:cfRule>
          <xm:sqref>X50</xm:sqref>
        </x14:conditionalFormatting>
        <x14:conditionalFormatting xmlns:xm="http://schemas.microsoft.com/office/excel/2006/main">
          <x14:cfRule type="iconSet" priority="1" id="{DD194D1A-D1B8-45BC-9BA0-A4B0C2E6B710}">
            <x14:iconSet iconSet="4TrafficLight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TrafficLights1" iconId="0"/>
              <x14:cfIcon iconSet="3TrafficLights1" iconId="1"/>
              <x14:cfIcon iconSet="3TrafficLights1" iconId="2"/>
              <x14:cfIcon iconSet="4RedToBlack" iconId="1"/>
            </x14:iconSet>
          </x14:cfRule>
          <xm:sqref>X142</xm:sqref>
        </x14:conditionalFormatting>
        <x14:conditionalFormatting xmlns:xm="http://schemas.microsoft.com/office/excel/2006/main">
          <x14:cfRule type="iconSet" priority="6" id="{1942A535-D0B4-4457-9B25-883C555D44C6}">
            <x14:iconSet iconSet="4TrafficLights" showValue="0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TrafficLights1" iconId="1"/>
              <x14:cfIcon iconSet="3Symbols2" iconId="0"/>
              <x14:cfIcon iconSet="3Symbols2" iconId="2"/>
            </x14:iconSet>
          </x14:cfRule>
          <xm:sqref>Z6:Z141 Z143:Z1017</xm:sqref>
        </x14:conditionalFormatting>
        <x14:conditionalFormatting xmlns:xm="http://schemas.microsoft.com/office/excel/2006/main">
          <x14:cfRule type="iconSet" priority="2" id="{7A24A993-5F1E-47CD-A99F-AB42B54AE88F}">
            <x14:iconSet iconSet="4TrafficLights" showValue="0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TrafficLights1" iconId="1"/>
              <x14:cfIcon iconSet="3Symbols2" iconId="0"/>
              <x14:cfIcon iconSet="3Symbols2" iconId="2"/>
            </x14:iconSet>
          </x14:cfRule>
          <xm:sqref>Z142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841C8F8E-CE39-4B09-98B9-9D73A8A26CD9}">
          <x14:formula1>
            <xm:f>Sheet3!$D$2:$D$187</xm:f>
          </x14:formula1>
          <xm:sqref>C1:C1048576</xm:sqref>
        </x14:dataValidation>
        <x14:dataValidation type="list" allowBlank="1" showInputMessage="1" showErrorMessage="1" xr:uid="{BC4443C0-0752-47C6-A2D3-0BB538B40B87}">
          <x14:formula1>
            <xm:f>Sheet3!$E$2:$E$114</xm:f>
          </x14:formula1>
          <xm:sqref>G6:G1017</xm:sqref>
        </x14:dataValidation>
        <x14:dataValidation type="list" allowBlank="1" showInputMessage="1" showErrorMessage="1" xr:uid="{D4825CD4-02D1-4786-8882-A023A6B070DC}">
          <x14:formula1>
            <xm:f>Sheet3!$A$2:$A$8</xm:f>
          </x14:formula1>
          <xm:sqref>D6:D1017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AF694-472A-46D2-A404-15294E55C965}">
  <dimension ref="A1:AMU1017"/>
  <sheetViews>
    <sheetView zoomScale="96" zoomScaleNormal="96" workbookViewId="0">
      <pane ySplit="5" topLeftCell="G615" activePane="bottomLeft" state="frozen"/>
      <selection pane="bottomLeft" activeCell="I617" sqref="I617"/>
      <selection activeCell="C1" sqref="C1"/>
    </sheetView>
  </sheetViews>
  <sheetFormatPr defaultColWidth="4.28515625" defaultRowHeight="16.5"/>
  <cols>
    <col min="1" max="1" width="5" style="1" customWidth="1"/>
    <col min="2" max="2" width="40.7109375" style="2" customWidth="1"/>
    <col min="3" max="3" width="11.42578125" style="2" customWidth="1"/>
    <col min="4" max="4" width="15" style="2" customWidth="1"/>
    <col min="5" max="5" width="13.42578125" style="73" customWidth="1"/>
    <col min="6" max="6" width="12.85546875" style="2" customWidth="1"/>
    <col min="7" max="7" width="19.42578125" style="3" customWidth="1"/>
    <col min="8" max="8" width="12.85546875" style="68" customWidth="1"/>
    <col min="9" max="9" width="15" style="4" customWidth="1"/>
    <col min="10" max="10" width="14.140625" style="1" customWidth="1"/>
    <col min="11" max="11" width="14.140625" style="6" customWidth="1"/>
    <col min="12" max="12" width="14.140625" style="1" customWidth="1"/>
    <col min="13" max="13" width="14.140625" style="6" customWidth="1"/>
    <col min="14" max="14" width="14.140625" style="1" customWidth="1"/>
    <col min="15" max="16" width="14.140625" style="60" customWidth="1"/>
    <col min="17" max="17" width="14.140625" style="1" customWidth="1"/>
    <col min="18" max="18" width="14.140625" style="6" customWidth="1"/>
    <col min="19" max="19" width="14.140625" style="1" customWidth="1"/>
    <col min="20" max="20" width="12.7109375" style="5" customWidth="1"/>
    <col min="21" max="21" width="8" style="1" customWidth="1"/>
    <col min="22" max="22" width="16.85546875" style="6" customWidth="1"/>
    <col min="23" max="23" width="10.5703125" style="7" customWidth="1"/>
    <col min="24" max="24" width="10.85546875" style="8" customWidth="1"/>
    <col min="25" max="25" width="17.42578125" style="6" customWidth="1"/>
    <col min="26" max="26" width="10.85546875" style="9" customWidth="1"/>
    <col min="27" max="27" width="9.140625" style="10"/>
    <col min="28" max="28" width="25" style="10" bestFit="1" customWidth="1"/>
    <col min="29" max="29" width="21.85546875" style="10" bestFit="1" customWidth="1"/>
    <col min="30" max="30" width="11.140625" style="10" bestFit="1" customWidth="1"/>
    <col min="31" max="31" width="15.7109375" style="10" bestFit="1" customWidth="1"/>
    <col min="32" max="38" width="9.140625" style="10"/>
    <col min="39" max="39" width="7.28515625" style="10" customWidth="1"/>
    <col min="40" max="94" width="4.28515625" style="10"/>
    <col min="95" max="1035" width="4.28515625" style="4"/>
  </cols>
  <sheetData>
    <row r="1" spans="1:94" s="11" customFormat="1">
      <c r="B1" s="12" t="s">
        <v>0</v>
      </c>
      <c r="C1" s="12"/>
      <c r="D1" s="12"/>
      <c r="E1" s="69"/>
      <c r="F1" s="12"/>
      <c r="G1" s="13"/>
      <c r="H1" s="65"/>
      <c r="V1" s="1"/>
      <c r="X1" s="14"/>
      <c r="Z1" s="15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  <c r="BS1" s="16"/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P1" s="16"/>
    </row>
    <row r="2" spans="1:94" s="11" customFormat="1" ht="15.75">
      <c r="B2" s="17" t="s">
        <v>1</v>
      </c>
      <c r="C2" s="17"/>
      <c r="D2" s="17"/>
      <c r="E2" s="70"/>
      <c r="F2" s="17"/>
      <c r="G2" s="18"/>
      <c r="H2" s="66"/>
      <c r="V2" s="1"/>
      <c r="X2" s="14"/>
      <c r="Z2" s="15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6"/>
      <c r="CH2" s="16"/>
      <c r="CI2" s="16"/>
      <c r="CJ2" s="16"/>
      <c r="CK2" s="16"/>
      <c r="CL2" s="16"/>
      <c r="CM2" s="16"/>
      <c r="CN2" s="16"/>
      <c r="CO2" s="16"/>
      <c r="CP2" s="16"/>
    </row>
    <row r="3" spans="1:94" s="11" customFormat="1">
      <c r="B3" s="17" t="s">
        <v>2</v>
      </c>
      <c r="C3" s="17"/>
      <c r="D3" s="17"/>
      <c r="E3" s="70"/>
      <c r="F3" s="17"/>
      <c r="G3" s="18"/>
      <c r="H3" s="66"/>
      <c r="V3" s="1"/>
      <c r="X3" s="14"/>
      <c r="Z3" s="15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</row>
    <row r="4" spans="1:94" s="19" customFormat="1" ht="9" customHeight="1">
      <c r="B4" s="12"/>
      <c r="C4" s="12"/>
      <c r="D4" s="12"/>
      <c r="E4" s="69"/>
      <c r="F4" s="12"/>
      <c r="G4" s="13"/>
      <c r="H4" s="65"/>
      <c r="V4" s="20"/>
      <c r="X4" s="21"/>
      <c r="Z4" s="22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</row>
    <row r="5" spans="1:94" s="29" customFormat="1" ht="72.75" customHeight="1">
      <c r="A5" s="24" t="s">
        <v>3</v>
      </c>
      <c r="B5" s="25" t="s">
        <v>4</v>
      </c>
      <c r="C5" s="25" t="s">
        <v>5</v>
      </c>
      <c r="D5" s="25" t="s">
        <v>6</v>
      </c>
      <c r="E5" s="71" t="s">
        <v>7</v>
      </c>
      <c r="F5" s="25" t="s">
        <v>8</v>
      </c>
      <c r="G5" s="26" t="s">
        <v>9</v>
      </c>
      <c r="H5" s="67" t="s">
        <v>10</v>
      </c>
      <c r="I5" s="25" t="s">
        <v>11</v>
      </c>
      <c r="J5" s="25" t="s">
        <v>12</v>
      </c>
      <c r="K5" s="25" t="s">
        <v>13</v>
      </c>
      <c r="L5" s="25" t="s">
        <v>14</v>
      </c>
      <c r="M5" s="25" t="s">
        <v>15</v>
      </c>
      <c r="N5" s="25" t="s">
        <v>16</v>
      </c>
      <c r="O5" s="25" t="s">
        <v>17</v>
      </c>
      <c r="P5" s="25" t="s">
        <v>18</v>
      </c>
      <c r="Q5" s="25" t="s">
        <v>19</v>
      </c>
      <c r="R5" s="25" t="s">
        <v>20</v>
      </c>
      <c r="S5" s="25" t="s">
        <v>21</v>
      </c>
      <c r="T5" s="25" t="s">
        <v>22</v>
      </c>
      <c r="U5" s="25" t="s">
        <v>23</v>
      </c>
      <c r="V5" s="27" t="s">
        <v>24</v>
      </c>
      <c r="W5" s="54" t="s">
        <v>25</v>
      </c>
      <c r="X5" s="55" t="s">
        <v>26</v>
      </c>
      <c r="Y5" s="53" t="s">
        <v>27</v>
      </c>
      <c r="Z5" s="58" t="s">
        <v>28</v>
      </c>
      <c r="AA5" s="28" t="s">
        <v>29</v>
      </c>
      <c r="AB5" s="28"/>
      <c r="AC5" s="28"/>
      <c r="AD5" s="28"/>
      <c r="AE5" s="28"/>
      <c r="AF5" s="28"/>
      <c r="AG5" s="28"/>
      <c r="AH5" s="28"/>
      <c r="AI5" s="28"/>
      <c r="AJ5" s="28"/>
      <c r="AK5" s="28"/>
      <c r="AL5" s="28"/>
      <c r="AM5" s="28"/>
      <c r="AN5" s="28"/>
      <c r="AO5" s="28"/>
      <c r="AP5" s="28"/>
      <c r="AQ5" s="28"/>
      <c r="AR5" s="28"/>
      <c r="AS5" s="28"/>
      <c r="AT5" s="28"/>
      <c r="AU5" s="28"/>
      <c r="AV5" s="28"/>
      <c r="AW5" s="28"/>
      <c r="AX5" s="28"/>
      <c r="AY5" s="28"/>
      <c r="AZ5" s="28"/>
      <c r="BA5" s="28"/>
      <c r="BB5" s="28"/>
      <c r="BC5" s="28"/>
      <c r="BD5" s="28"/>
      <c r="BE5" s="28"/>
      <c r="BF5" s="28"/>
      <c r="BG5" s="28"/>
      <c r="BH5" s="28"/>
      <c r="BI5" s="28"/>
      <c r="BJ5" s="28"/>
      <c r="BK5" s="28"/>
      <c r="BL5" s="28"/>
      <c r="BM5" s="28"/>
      <c r="BN5" s="28"/>
      <c r="BO5" s="28"/>
      <c r="BP5" s="28"/>
      <c r="BQ5" s="28"/>
      <c r="BR5" s="28"/>
      <c r="BS5" s="28"/>
      <c r="BT5" s="28"/>
      <c r="BU5" s="28"/>
      <c r="BV5" s="28"/>
      <c r="BW5" s="28"/>
      <c r="BX5" s="28"/>
      <c r="BY5" s="28"/>
      <c r="BZ5" s="28"/>
      <c r="CA5" s="28"/>
      <c r="CB5" s="28"/>
      <c r="CC5" s="28"/>
      <c r="CD5" s="28"/>
      <c r="CE5" s="28"/>
      <c r="CF5" s="28"/>
      <c r="CG5" s="28"/>
      <c r="CH5" s="28"/>
      <c r="CI5" s="28"/>
      <c r="CJ5" s="28"/>
      <c r="CK5" s="28"/>
      <c r="CL5" s="28"/>
      <c r="CM5" s="28"/>
      <c r="CN5" s="28"/>
      <c r="CO5" s="28"/>
      <c r="CP5" s="28"/>
    </row>
    <row r="6" spans="1:94" s="39" customFormat="1" ht="15">
      <c r="A6" s="30">
        <v>1</v>
      </c>
      <c r="B6" s="44" t="s">
        <v>791</v>
      </c>
      <c r="C6" s="44" t="s">
        <v>247</v>
      </c>
      <c r="D6" s="44" t="s">
        <v>54</v>
      </c>
      <c r="E6" s="72" t="str">
        <f>IFERROR(IF(INDEX(Sheet3!$B$2:$B$8, MATCH(D6, Sheet3!$A$2:$A$8, 0)) = 0, "", INDEX(Sheet3!$B$2:$B$8, MATCH(D6, Sheet3!$A$2:$A$8, 0))), "")</f>
        <v>Breakdown</v>
      </c>
      <c r="F6" s="44" t="s">
        <v>2762</v>
      </c>
      <c r="G6" s="45" t="s">
        <v>61</v>
      </c>
      <c r="H6" s="63" t="str">
        <f>IFERROR(INDEX(Sheet3!$F$2:$F$114, MATCH(G6, Sheet3!$E$2:$E$114, 0)), "")</f>
        <v>HVAC</v>
      </c>
      <c r="I6" s="46">
        <v>45689</v>
      </c>
      <c r="J6" s="47">
        <f t="shared" ref="J6:J69" ca="1" si="0">IF(I6="","",IF(Y6&lt;&gt;"",Y6-I6,TODAY()-I6))</f>
        <v>47</v>
      </c>
      <c r="K6" s="48">
        <v>45689</v>
      </c>
      <c r="L6" s="59">
        <f ca="1">IF(K6&lt;&gt;"",K6-I6,IF(I6="","",TODAY()-I6))</f>
        <v>0</v>
      </c>
      <c r="M6" s="48"/>
      <c r="N6" s="47">
        <f ca="1">IF(M6&lt;&gt;"",M6-K6,IF(K6="","",TODAY()-K6))</f>
        <v>47</v>
      </c>
      <c r="O6" s="74"/>
      <c r="P6" s="48"/>
      <c r="Q6" s="47">
        <f ca="1">TODAY() - P6</f>
        <v>45736</v>
      </c>
      <c r="R6" s="48"/>
      <c r="S6" s="59" t="str">
        <f ca="1">IF(T6&lt;&gt;"",T6-R6,IF(R6="","",TODAY()-R6))</f>
        <v/>
      </c>
      <c r="T6" s="46"/>
      <c r="U6" s="47" t="str">
        <f t="shared" ref="U6:U48" ca="1" si="1">IF(T6="","",IF(Y6&lt;&gt;"",Y6-T6,TODAY()-T6))</f>
        <v/>
      </c>
      <c r="V6" s="48"/>
      <c r="W6" s="49"/>
      <c r="X6" s="50" t="str">
        <f t="shared" ref="X6:X69" ca="1" si="2">IF(I6="","",IF(Y6&lt;&gt;"","Completed",IF(TODAY()&lt;V6,"Planned",IF(TODAY()=V6,"Due","Overdue"))))</f>
        <v>Overdue</v>
      </c>
      <c r="Y6" s="51"/>
      <c r="Z6" s="52" t="str">
        <f t="shared" ref="Z6:Z69" si="3">IF(Y6="","",IF(Y6&lt;=V6,1,0))</f>
        <v/>
      </c>
    </row>
    <row r="7" spans="1:94" s="39" customFormat="1">
      <c r="A7" s="30">
        <v>2</v>
      </c>
      <c r="B7" s="146" t="s">
        <v>2763</v>
      </c>
      <c r="C7" s="31" t="s">
        <v>402</v>
      </c>
      <c r="D7" s="44" t="s">
        <v>54</v>
      </c>
      <c r="E7" s="72" t="str">
        <f>IFERROR(IF(INDEX(Sheet3!$B$2:$B$8, MATCH(D7, Sheet3!$A$2:$A$8, 0)) = 0, "", INDEX(Sheet3!$B$2:$B$8, MATCH(D7, Sheet3!$A$2:$A$8, 0))), "")</f>
        <v>Breakdown</v>
      </c>
      <c r="F7" s="31" t="s">
        <v>134</v>
      </c>
      <c r="G7" s="45" t="s">
        <v>84</v>
      </c>
      <c r="H7" s="63" t="str">
        <f>IFERROR(INDEX(Sheet3!$F$2:$F$114, MATCH(G7, Sheet3!$E$2:$E$114, 0)), "")</f>
        <v>OTHERS</v>
      </c>
      <c r="I7" s="32">
        <v>45689</v>
      </c>
      <c r="J7" s="33">
        <f t="shared" ca="1" si="0"/>
        <v>47</v>
      </c>
      <c r="K7" s="34">
        <v>45689</v>
      </c>
      <c r="L7" s="59">
        <f t="shared" ref="L7:L70" ca="1" si="4">IF(K7&lt;&gt;"",K7-I7,IF(I7="","",TODAY()-I7))</f>
        <v>0</v>
      </c>
      <c r="M7" s="34"/>
      <c r="N7" s="47">
        <f t="shared" ref="N7:N70" ca="1" si="5">IF(M7&lt;&gt;"",M7-K7,IF(K7="","",TODAY()-K7))</f>
        <v>47</v>
      </c>
      <c r="O7" s="75"/>
      <c r="P7" s="75"/>
      <c r="Q7" s="47" t="str">
        <f t="shared" ref="Q7:Q70" ca="1" si="6">IF(P7&lt;&gt;"",P7-O7,IF(O7="","",TODAY()-O7))</f>
        <v/>
      </c>
      <c r="R7" s="34"/>
      <c r="S7" s="59" t="str">
        <f t="shared" ref="S7:S70" ca="1" si="7">IF(T7&lt;&gt;"",T7-R7,IF(R7="","",TODAY()-R7))</f>
        <v/>
      </c>
      <c r="T7" s="32"/>
      <c r="U7" s="33" t="str">
        <f t="shared" ca="1" si="1"/>
        <v/>
      </c>
      <c r="V7" s="34"/>
      <c r="W7" s="35"/>
      <c r="X7" s="36" t="str">
        <f t="shared" ca="1" si="2"/>
        <v>Overdue</v>
      </c>
      <c r="Y7" s="37"/>
      <c r="Z7" s="38" t="str">
        <f t="shared" si="3"/>
        <v/>
      </c>
      <c r="AI7" s="39" t="s">
        <v>39</v>
      </c>
    </row>
    <row r="8" spans="1:94" s="39" customFormat="1">
      <c r="A8" s="30">
        <v>3</v>
      </c>
      <c r="B8" s="31" t="s">
        <v>2764</v>
      </c>
      <c r="C8" s="31" t="s">
        <v>91</v>
      </c>
      <c r="D8" s="44" t="s">
        <v>476</v>
      </c>
      <c r="E8" s="72" t="str">
        <f>IFERROR(IF(INDEX(Sheet3!$B$2:$B$8, MATCH(D8, Sheet3!$A$2:$A$8, 0)) = 0, "", INDEX(Sheet3!$B$2:$B$8, MATCH(D8, Sheet3!$A$2:$A$8, 0))), "")</f>
        <v>Breakdown</v>
      </c>
      <c r="F8" s="31" t="s">
        <v>295</v>
      </c>
      <c r="G8" s="45" t="s">
        <v>84</v>
      </c>
      <c r="H8" s="63" t="str">
        <f>IFERROR(INDEX(Sheet3!$F$2:$F$114, MATCH(G8, Sheet3!$E$2:$E$114, 0)), "")</f>
        <v>OTHERS</v>
      </c>
      <c r="I8" s="32">
        <v>45689</v>
      </c>
      <c r="J8" s="33">
        <f t="shared" ca="1" si="0"/>
        <v>47</v>
      </c>
      <c r="K8" s="34">
        <v>45689</v>
      </c>
      <c r="L8" s="59">
        <f t="shared" ca="1" si="4"/>
        <v>0</v>
      </c>
      <c r="M8" s="34"/>
      <c r="N8" s="47">
        <f t="shared" ca="1" si="5"/>
        <v>47</v>
      </c>
      <c r="O8" s="75"/>
      <c r="P8" s="75"/>
      <c r="Q8" s="47" t="str">
        <f t="shared" ca="1" si="6"/>
        <v/>
      </c>
      <c r="R8" s="34"/>
      <c r="S8" s="59" t="str">
        <f t="shared" ca="1" si="7"/>
        <v/>
      </c>
      <c r="T8" s="32"/>
      <c r="U8" s="33" t="str">
        <f t="shared" ca="1" si="1"/>
        <v/>
      </c>
      <c r="V8" s="34"/>
      <c r="W8" s="35"/>
      <c r="X8" s="36" t="str">
        <f t="shared" ca="1" si="2"/>
        <v>Overdue</v>
      </c>
      <c r="Y8" s="37"/>
      <c r="Z8" s="38" t="str">
        <f t="shared" si="3"/>
        <v/>
      </c>
      <c r="AB8" s="41"/>
      <c r="AC8" s="41"/>
      <c r="AD8" s="41"/>
      <c r="AE8" s="41"/>
    </row>
    <row r="9" spans="1:94" s="39" customFormat="1" ht="26.25">
      <c r="A9" s="30">
        <v>4</v>
      </c>
      <c r="B9" s="31" t="s">
        <v>2765</v>
      </c>
      <c r="C9" s="31" t="s">
        <v>578</v>
      </c>
      <c r="D9" s="44" t="s">
        <v>54</v>
      </c>
      <c r="E9" s="72" t="str">
        <f>IFERROR(IF(INDEX(Sheet3!$B$2:$B$8, MATCH(D9, Sheet3!$A$2:$A$8, 0)) = 0, "", INDEX(Sheet3!$B$2:$B$8, MATCH(D9, Sheet3!$A$2:$A$8, 0))), "")</f>
        <v>Breakdown</v>
      </c>
      <c r="F9" s="31" t="s">
        <v>412</v>
      </c>
      <c r="G9" s="45" t="s">
        <v>179</v>
      </c>
      <c r="H9" s="63" t="str">
        <f>IFERROR(INDEX(Sheet3!$F$2:$F$114, MATCH(G9, Sheet3!$E$2:$E$114, 0)), "")</f>
        <v>GAS</v>
      </c>
      <c r="I9" s="32">
        <v>45689</v>
      </c>
      <c r="J9" s="33">
        <f t="shared" ca="1" si="0"/>
        <v>47</v>
      </c>
      <c r="K9" s="34">
        <v>45689</v>
      </c>
      <c r="L9" s="59">
        <f t="shared" ca="1" si="4"/>
        <v>0</v>
      </c>
      <c r="M9" s="34">
        <v>45690</v>
      </c>
      <c r="N9" s="47">
        <f t="shared" ca="1" si="5"/>
        <v>1</v>
      </c>
      <c r="O9" s="75">
        <v>45690</v>
      </c>
      <c r="P9" s="75"/>
      <c r="Q9" s="47">
        <f t="shared" ca="1" si="6"/>
        <v>46</v>
      </c>
      <c r="R9" s="34"/>
      <c r="S9" s="59" t="str">
        <f t="shared" ca="1" si="7"/>
        <v/>
      </c>
      <c r="T9" s="32"/>
      <c r="U9" s="33" t="str">
        <f t="shared" ca="1" si="1"/>
        <v/>
      </c>
      <c r="V9" s="34"/>
      <c r="W9" s="35"/>
      <c r="X9" s="36" t="str">
        <f t="shared" ca="1" si="2"/>
        <v>Overdue</v>
      </c>
      <c r="Y9" s="37"/>
      <c r="Z9" s="38" t="str">
        <f t="shared" si="3"/>
        <v/>
      </c>
      <c r="AB9" s="41"/>
      <c r="AC9" s="41"/>
      <c r="AD9" s="41"/>
      <c r="AE9" s="41"/>
    </row>
    <row r="10" spans="1:94" s="39" customFormat="1" ht="28.5">
      <c r="A10" s="30">
        <v>5</v>
      </c>
      <c r="B10" s="31" t="s">
        <v>2766</v>
      </c>
      <c r="C10" s="31"/>
      <c r="D10" s="44" t="s">
        <v>67</v>
      </c>
      <c r="E10" s="72" t="str">
        <f>IFERROR(IF(INDEX(Sheet3!$B$2:$B$8, MATCH(D10, Sheet3!$A$2:$A$8, 0)) = 0, "", INDEX(Sheet3!$B$2:$B$8, MATCH(D10, Sheet3!$A$2:$A$8, 0))), "")</f>
        <v>Breakdown</v>
      </c>
      <c r="F10" s="31" t="s">
        <v>2767</v>
      </c>
      <c r="G10" s="45" t="s">
        <v>594</v>
      </c>
      <c r="H10" s="63" t="str">
        <f>IFERROR(INDEX(Sheet3!$F$2:$F$114, MATCH(G10, Sheet3!$E$2:$E$114, 0)), "")</f>
        <v>ELECTRICAL</v>
      </c>
      <c r="I10" s="32">
        <v>45689</v>
      </c>
      <c r="J10" s="33">
        <f t="shared" ca="1" si="0"/>
        <v>47</v>
      </c>
      <c r="K10" s="34">
        <v>45689</v>
      </c>
      <c r="L10" s="59">
        <f t="shared" ca="1" si="4"/>
        <v>0</v>
      </c>
      <c r="M10" s="34"/>
      <c r="N10" s="47">
        <f t="shared" ca="1" si="5"/>
        <v>47</v>
      </c>
      <c r="O10" s="75"/>
      <c r="P10" s="75"/>
      <c r="Q10" s="47" t="str">
        <f t="shared" ca="1" si="6"/>
        <v/>
      </c>
      <c r="R10" s="34"/>
      <c r="S10" s="59" t="str">
        <f t="shared" ca="1" si="7"/>
        <v/>
      </c>
      <c r="T10" s="32"/>
      <c r="U10" s="33" t="str">
        <f t="shared" ca="1" si="1"/>
        <v/>
      </c>
      <c r="V10" s="34"/>
      <c r="W10" s="35"/>
      <c r="X10" s="36" t="str">
        <f t="shared" ca="1" si="2"/>
        <v>Overdue</v>
      </c>
      <c r="Y10" s="37"/>
      <c r="Z10" s="38" t="str">
        <f t="shared" si="3"/>
        <v/>
      </c>
      <c r="AB10" s="41"/>
      <c r="AC10" s="41"/>
      <c r="AD10"/>
      <c r="AE10" s="41"/>
    </row>
    <row r="11" spans="1:94" s="39" customFormat="1" ht="28.5">
      <c r="A11" s="30">
        <v>6</v>
      </c>
      <c r="B11" s="31" t="s">
        <v>2624</v>
      </c>
      <c r="C11" s="31" t="s">
        <v>323</v>
      </c>
      <c r="D11" s="44" t="s">
        <v>32</v>
      </c>
      <c r="E11" s="72" t="str">
        <f>IFERROR(IF(INDEX(Sheet3!$B$2:$B$8, MATCH(D11, Sheet3!$A$2:$A$8, 0)) = 0, "", INDEX(Sheet3!$B$2:$B$8, MATCH(D11, Sheet3!$A$2:$A$8, 0))), "")</f>
        <v>Breakdown</v>
      </c>
      <c r="F11" s="31"/>
      <c r="G11" s="45" t="s">
        <v>594</v>
      </c>
      <c r="H11" s="63" t="str">
        <f>IFERROR(INDEX(Sheet3!$F$2:$F$114, MATCH(G11, Sheet3!$E$2:$E$114, 0)), "")</f>
        <v>ELECTRICAL</v>
      </c>
      <c r="I11" s="32">
        <v>45689</v>
      </c>
      <c r="J11" s="33">
        <f t="shared" ca="1" si="0"/>
        <v>47</v>
      </c>
      <c r="K11" s="34">
        <v>45689</v>
      </c>
      <c r="L11" s="59">
        <f t="shared" ca="1" si="4"/>
        <v>0</v>
      </c>
      <c r="M11" s="34"/>
      <c r="N11" s="47">
        <f t="shared" ca="1" si="5"/>
        <v>47</v>
      </c>
      <c r="O11" s="75"/>
      <c r="P11" s="75"/>
      <c r="Q11" s="47" t="str">
        <f t="shared" ca="1" si="6"/>
        <v/>
      </c>
      <c r="R11" s="34"/>
      <c r="S11" s="59" t="str">
        <f t="shared" ca="1" si="7"/>
        <v/>
      </c>
      <c r="T11" s="32"/>
      <c r="U11" s="33" t="str">
        <f t="shared" ca="1" si="1"/>
        <v/>
      </c>
      <c r="V11" s="34"/>
      <c r="W11" s="35"/>
      <c r="X11" s="36" t="str">
        <f t="shared" ca="1" si="2"/>
        <v>Overdue</v>
      </c>
      <c r="Y11" s="37"/>
      <c r="Z11" s="38" t="str">
        <f t="shared" si="3"/>
        <v/>
      </c>
      <c r="AB11" s="41"/>
      <c r="AC11" s="41"/>
      <c r="AD11"/>
      <c r="AE11" s="41"/>
    </row>
    <row r="12" spans="1:94" s="39" customFormat="1" ht="25.5">
      <c r="A12" s="30">
        <v>7</v>
      </c>
      <c r="B12" s="31" t="s">
        <v>2768</v>
      </c>
      <c r="C12" s="31" t="s">
        <v>71</v>
      </c>
      <c r="D12" s="44" t="s">
        <v>54</v>
      </c>
      <c r="E12" s="72" t="str">
        <f>IFERROR(IF(INDEX(Sheet3!$B$2:$B$8, MATCH(D12, Sheet3!$A$2:$A$8, 0)) = 0, "", INDEX(Sheet3!$B$2:$B$8, MATCH(D12, Sheet3!$A$2:$A$8, 0))), "")</f>
        <v>Breakdown</v>
      </c>
      <c r="F12" s="31" t="s">
        <v>134</v>
      </c>
      <c r="G12" s="45" t="s">
        <v>84</v>
      </c>
      <c r="H12" s="63" t="str">
        <f>IFERROR(INDEX(Sheet3!$F$2:$F$114, MATCH(G12, Sheet3!$E$2:$E$114, 0)), "")</f>
        <v>OTHERS</v>
      </c>
      <c r="I12" s="32">
        <v>45690</v>
      </c>
      <c r="J12" s="33">
        <f t="shared" ca="1" si="0"/>
        <v>46</v>
      </c>
      <c r="K12" s="34">
        <v>45690</v>
      </c>
      <c r="L12" s="59">
        <f t="shared" ca="1" si="4"/>
        <v>0</v>
      </c>
      <c r="M12" s="34"/>
      <c r="N12" s="47">
        <f t="shared" ca="1" si="5"/>
        <v>46</v>
      </c>
      <c r="O12" s="75"/>
      <c r="P12" s="75"/>
      <c r="Q12" s="47" t="str">
        <f t="shared" ca="1" si="6"/>
        <v/>
      </c>
      <c r="R12" s="34"/>
      <c r="S12" s="59" t="str">
        <f t="shared" ca="1" si="7"/>
        <v/>
      </c>
      <c r="T12" s="32"/>
      <c r="U12" s="33" t="str">
        <f t="shared" ca="1" si="1"/>
        <v/>
      </c>
      <c r="V12" s="34"/>
      <c r="W12" s="35"/>
      <c r="X12" s="36" t="str">
        <f t="shared" ca="1" si="2"/>
        <v>Overdue</v>
      </c>
      <c r="Y12" s="37"/>
      <c r="Z12" s="38" t="str">
        <f t="shared" si="3"/>
        <v/>
      </c>
      <c r="AB12" s="41"/>
      <c r="AC12" s="41"/>
      <c r="AD12"/>
      <c r="AE12"/>
    </row>
    <row r="13" spans="1:94" s="39" customFormat="1" ht="30.75">
      <c r="A13" s="30">
        <v>8</v>
      </c>
      <c r="B13" s="31" t="s">
        <v>2769</v>
      </c>
      <c r="C13" s="31" t="s">
        <v>71</v>
      </c>
      <c r="D13" s="44" t="s">
        <v>32</v>
      </c>
      <c r="E13" s="72" t="str">
        <f>IFERROR(IF(INDEX(Sheet3!$B$2:$B$8, MATCH(D13, Sheet3!$A$2:$A$8, 0)) = 0, "", INDEX(Sheet3!$B$2:$B$8, MATCH(D13, Sheet3!$A$2:$A$8, 0))), "")</f>
        <v>Breakdown</v>
      </c>
      <c r="F13" s="31" t="s">
        <v>1835</v>
      </c>
      <c r="G13" s="45" t="s">
        <v>279</v>
      </c>
      <c r="H13" s="63" t="str">
        <f>IFERROR(INDEX(Sheet3!$F$2:$F$114, MATCH(G13, Sheet3!$E$2:$E$114, 0)), "")</f>
        <v>BUILDING</v>
      </c>
      <c r="I13" s="32">
        <v>45689</v>
      </c>
      <c r="J13" s="33">
        <f t="shared" ca="1" si="0"/>
        <v>2</v>
      </c>
      <c r="K13" s="34">
        <v>45690</v>
      </c>
      <c r="L13" s="59">
        <f t="shared" ca="1" si="4"/>
        <v>1</v>
      </c>
      <c r="M13" s="34">
        <v>45691</v>
      </c>
      <c r="N13" s="47">
        <f t="shared" ca="1" si="5"/>
        <v>1</v>
      </c>
      <c r="O13" s="75">
        <v>45691</v>
      </c>
      <c r="P13" s="75">
        <v>45691</v>
      </c>
      <c r="Q13" s="47">
        <f t="shared" ca="1" si="6"/>
        <v>0</v>
      </c>
      <c r="R13" s="34">
        <v>45691</v>
      </c>
      <c r="S13" s="59">
        <f t="shared" ca="1" si="7"/>
        <v>0</v>
      </c>
      <c r="T13" s="32">
        <v>45691</v>
      </c>
      <c r="U13" s="33">
        <f t="shared" ca="1" si="1"/>
        <v>0</v>
      </c>
      <c r="V13" s="34">
        <v>45691</v>
      </c>
      <c r="W13" s="35"/>
      <c r="X13" s="36" t="str">
        <f t="shared" ca="1" si="2"/>
        <v>Completed</v>
      </c>
      <c r="Y13" s="37">
        <v>45691</v>
      </c>
      <c r="Z13" s="38">
        <f t="shared" si="3"/>
        <v>1</v>
      </c>
      <c r="AB13" s="41"/>
      <c r="AC13" s="41"/>
      <c r="AD13"/>
      <c r="AE13"/>
    </row>
    <row r="14" spans="1:94" s="39" customFormat="1" ht="25.5">
      <c r="A14" s="30">
        <v>9</v>
      </c>
      <c r="B14" s="31" t="s">
        <v>1593</v>
      </c>
      <c r="C14" s="31" t="s">
        <v>216</v>
      </c>
      <c r="D14" s="44" t="s">
        <v>54</v>
      </c>
      <c r="E14" s="72" t="str">
        <f>IFERROR(IF(INDEX(Sheet3!$B$2:$B$8, MATCH(D14, Sheet3!$A$2:$A$8, 0)) = 0, "", INDEX(Sheet3!$B$2:$B$8, MATCH(D14, Sheet3!$A$2:$A$8, 0))), "")</f>
        <v>Breakdown</v>
      </c>
      <c r="F14" s="31" t="s">
        <v>249</v>
      </c>
      <c r="G14" s="45" t="s">
        <v>202</v>
      </c>
      <c r="H14" s="63" t="str">
        <f>IFERROR(INDEX(Sheet3!$F$2:$F$114, MATCH(G14, Sheet3!$E$2:$E$114, 0)), "")</f>
        <v>GENERATOR</v>
      </c>
      <c r="I14" s="32">
        <v>45690</v>
      </c>
      <c r="J14" s="33">
        <f t="shared" ca="1" si="0"/>
        <v>46</v>
      </c>
      <c r="K14" s="34">
        <v>45690</v>
      </c>
      <c r="L14" s="59">
        <f t="shared" ca="1" si="4"/>
        <v>0</v>
      </c>
      <c r="M14" s="34"/>
      <c r="N14" s="47">
        <f t="shared" ca="1" si="5"/>
        <v>46</v>
      </c>
      <c r="O14" s="75"/>
      <c r="P14" s="75"/>
      <c r="Q14" s="47" t="str">
        <f t="shared" ca="1" si="6"/>
        <v/>
      </c>
      <c r="R14" s="34"/>
      <c r="S14" s="59" t="str">
        <f t="shared" ca="1" si="7"/>
        <v/>
      </c>
      <c r="T14" s="32"/>
      <c r="U14" s="33" t="str">
        <f t="shared" ca="1" si="1"/>
        <v/>
      </c>
      <c r="V14" s="34"/>
      <c r="W14" s="35"/>
      <c r="X14" s="36" t="str">
        <f t="shared" ca="1" si="2"/>
        <v>Overdue</v>
      </c>
      <c r="Y14" s="37"/>
      <c r="Z14" s="38" t="str">
        <f t="shared" si="3"/>
        <v/>
      </c>
      <c r="AB14" s="41"/>
      <c r="AC14" s="41"/>
      <c r="AD14"/>
      <c r="AE14"/>
    </row>
    <row r="15" spans="1:94" s="39" customFormat="1" ht="15.75">
      <c r="A15" s="30">
        <v>10</v>
      </c>
      <c r="B15" s="31" t="s">
        <v>2770</v>
      </c>
      <c r="C15" s="31" t="s">
        <v>2634</v>
      </c>
      <c r="D15" s="44" t="s">
        <v>54</v>
      </c>
      <c r="E15" s="72" t="str">
        <f>IFERROR(IF(INDEX(Sheet3!$B$2:$B$8, MATCH(D15, Sheet3!$A$2:$A$8, 0)) = 0, "", INDEX(Sheet3!$B$2:$B$8, MATCH(D15, Sheet3!$A$2:$A$8, 0))), "")</f>
        <v>Breakdown</v>
      </c>
      <c r="F15" s="31"/>
      <c r="G15" s="45" t="s">
        <v>84</v>
      </c>
      <c r="H15" s="63" t="str">
        <f>IFERROR(INDEX(Sheet3!$F$2:$F$114, MATCH(G15, Sheet3!$E$2:$E$114, 0)), "")</f>
        <v>OTHERS</v>
      </c>
      <c r="I15" s="32">
        <v>45690</v>
      </c>
      <c r="J15" s="33">
        <f t="shared" ca="1" si="0"/>
        <v>46</v>
      </c>
      <c r="K15" s="34">
        <v>45691</v>
      </c>
      <c r="L15" s="59">
        <f t="shared" ca="1" si="4"/>
        <v>1</v>
      </c>
      <c r="M15" s="34"/>
      <c r="N15" s="47">
        <f t="shared" ca="1" si="5"/>
        <v>45</v>
      </c>
      <c r="O15" s="75"/>
      <c r="P15" s="75"/>
      <c r="Q15" s="47" t="str">
        <f t="shared" ca="1" si="6"/>
        <v/>
      </c>
      <c r="R15" s="34"/>
      <c r="S15" s="59" t="str">
        <f t="shared" ca="1" si="7"/>
        <v/>
      </c>
      <c r="T15" s="32"/>
      <c r="U15" s="33" t="str">
        <f t="shared" ca="1" si="1"/>
        <v/>
      </c>
      <c r="V15" s="34"/>
      <c r="W15" s="35"/>
      <c r="X15" s="36" t="str">
        <f t="shared" ca="1" si="2"/>
        <v>Overdue</v>
      </c>
      <c r="Y15" s="37"/>
      <c r="Z15" s="38" t="str">
        <f t="shared" si="3"/>
        <v/>
      </c>
      <c r="AB15" s="41"/>
      <c r="AC15" s="41"/>
      <c r="AD15"/>
      <c r="AE15"/>
    </row>
    <row r="16" spans="1:94" s="39" customFormat="1" ht="15.75">
      <c r="A16" s="30">
        <v>12</v>
      </c>
      <c r="B16" s="31" t="s">
        <v>2633</v>
      </c>
      <c r="C16" s="31" t="s">
        <v>2634</v>
      </c>
      <c r="D16" s="44" t="s">
        <v>54</v>
      </c>
      <c r="E16" s="72" t="str">
        <f>IFERROR(IF(INDEX(Sheet3!$B$2:$B$8, MATCH(D16, Sheet3!$A$2:$A$8, 0)) = 0, "", INDEX(Sheet3!$B$2:$B$8, MATCH(D16, Sheet3!$A$2:$A$8, 0))), "")</f>
        <v>Breakdown</v>
      </c>
      <c r="F16" s="31"/>
      <c r="G16" s="45" t="s">
        <v>84</v>
      </c>
      <c r="H16" s="63" t="str">
        <f>IFERROR(INDEX(Sheet3!$F$2:$F$114, MATCH(G16, Sheet3!$E$2:$E$114, 0)), "")</f>
        <v>OTHERS</v>
      </c>
      <c r="I16" s="32"/>
      <c r="J16" s="33" t="str">
        <f t="shared" ca="1" si="0"/>
        <v/>
      </c>
      <c r="K16" s="34"/>
      <c r="L16" s="59" t="str">
        <f t="shared" ca="1" si="4"/>
        <v/>
      </c>
      <c r="M16" s="34"/>
      <c r="N16" s="47" t="str">
        <f t="shared" ca="1" si="5"/>
        <v/>
      </c>
      <c r="O16" s="75"/>
      <c r="P16" s="75"/>
      <c r="Q16" s="47" t="str">
        <f t="shared" ca="1" si="6"/>
        <v/>
      </c>
      <c r="R16" s="34"/>
      <c r="S16" s="59" t="str">
        <f t="shared" ca="1" si="7"/>
        <v/>
      </c>
      <c r="T16" s="32"/>
      <c r="U16" s="33" t="str">
        <f t="shared" ca="1" si="1"/>
        <v/>
      </c>
      <c r="V16" s="34"/>
      <c r="W16" s="35"/>
      <c r="X16" s="36" t="str">
        <f t="shared" ca="1" si="2"/>
        <v/>
      </c>
      <c r="Y16" s="37"/>
      <c r="Z16" s="38" t="str">
        <f t="shared" si="3"/>
        <v/>
      </c>
      <c r="AB16" s="41"/>
      <c r="AC16" s="41"/>
      <c r="AD16"/>
      <c r="AE16"/>
    </row>
    <row r="17" spans="1:31" s="39" customFormat="1" ht="25.5">
      <c r="A17" s="30">
        <v>13</v>
      </c>
      <c r="B17" s="31" t="s">
        <v>547</v>
      </c>
      <c r="C17" s="31" t="s">
        <v>548</v>
      </c>
      <c r="D17" s="44" t="s">
        <v>32</v>
      </c>
      <c r="E17" s="72" t="str">
        <f>IFERROR(IF(INDEX(Sheet3!$B$2:$B$8, MATCH(D17, Sheet3!$A$2:$A$8, 0)) = 0, "", INDEX(Sheet3!$B$2:$B$8, MATCH(D17, Sheet3!$A$2:$A$8, 0))), "")</f>
        <v>Breakdown</v>
      </c>
      <c r="F17" s="31" t="s">
        <v>1364</v>
      </c>
      <c r="G17" s="45" t="s">
        <v>34</v>
      </c>
      <c r="H17" s="63" t="str">
        <f>IFERROR(INDEX(Sheet3!$F$2:$F$114, MATCH(G17, Sheet3!$E$2:$E$114, 0)), "")</f>
        <v>EVACUATION</v>
      </c>
      <c r="I17" s="32">
        <v>45690</v>
      </c>
      <c r="J17" s="33">
        <f t="shared" ca="1" si="0"/>
        <v>46</v>
      </c>
      <c r="K17" s="34">
        <v>45691</v>
      </c>
      <c r="L17" s="59">
        <f t="shared" ca="1" si="4"/>
        <v>1</v>
      </c>
      <c r="M17" s="34"/>
      <c r="N17" s="47">
        <f t="shared" ca="1" si="5"/>
        <v>45</v>
      </c>
      <c r="O17" s="75"/>
      <c r="P17" s="75"/>
      <c r="Q17" s="47" t="str">
        <f t="shared" ca="1" si="6"/>
        <v/>
      </c>
      <c r="R17" s="34"/>
      <c r="S17" s="59" t="str">
        <f t="shared" ca="1" si="7"/>
        <v/>
      </c>
      <c r="T17" s="32"/>
      <c r="U17" s="33" t="str">
        <f t="shared" ca="1" si="1"/>
        <v/>
      </c>
      <c r="V17" s="34"/>
      <c r="W17" s="35"/>
      <c r="X17" s="36" t="str">
        <f t="shared" ca="1" si="2"/>
        <v>Overdue</v>
      </c>
      <c r="Y17" s="37"/>
      <c r="Z17" s="38" t="str">
        <f t="shared" si="3"/>
        <v/>
      </c>
      <c r="AB17" s="41"/>
      <c r="AC17" s="41"/>
      <c r="AD17"/>
      <c r="AE17"/>
    </row>
    <row r="18" spans="1:31" s="39" customFormat="1" ht="30.75">
      <c r="A18" s="30">
        <v>14</v>
      </c>
      <c r="B18" s="31" t="s">
        <v>2771</v>
      </c>
      <c r="C18" s="31" t="s">
        <v>172</v>
      </c>
      <c r="D18" s="44" t="s">
        <v>54</v>
      </c>
      <c r="E18" s="72" t="str">
        <f>IFERROR(IF(INDEX(Sheet3!$B$2:$B$8, MATCH(D18, Sheet3!$A$2:$A$8, 0)) = 0, "", INDEX(Sheet3!$B$2:$B$8, MATCH(D18, Sheet3!$A$2:$A$8, 0))), "")</f>
        <v>Breakdown</v>
      </c>
      <c r="F18" s="31" t="s">
        <v>460</v>
      </c>
      <c r="G18" s="45" t="s">
        <v>638</v>
      </c>
      <c r="H18" s="63" t="str">
        <f>IFERROR(INDEX(Sheet3!$F$2:$F$114, MATCH(G18, Sheet3!$E$2:$E$114, 0)), "")</f>
        <v>ELECTRICAL</v>
      </c>
      <c r="I18" s="32">
        <v>45679</v>
      </c>
      <c r="J18" s="33">
        <f t="shared" ca="1" si="0"/>
        <v>9</v>
      </c>
      <c r="K18" s="34">
        <v>45679</v>
      </c>
      <c r="L18" s="59">
        <f t="shared" ca="1" si="4"/>
        <v>0</v>
      </c>
      <c r="M18" s="34">
        <v>45679</v>
      </c>
      <c r="N18" s="47">
        <f t="shared" ca="1" si="5"/>
        <v>0</v>
      </c>
      <c r="O18" s="75">
        <v>45679</v>
      </c>
      <c r="P18" s="75">
        <v>45679</v>
      </c>
      <c r="Q18" s="47">
        <f t="shared" ca="1" si="6"/>
        <v>0</v>
      </c>
      <c r="R18" s="34">
        <v>45679</v>
      </c>
      <c r="S18" s="59">
        <f t="shared" ca="1" si="7"/>
        <v>0</v>
      </c>
      <c r="T18" s="32">
        <v>45679</v>
      </c>
      <c r="U18" s="33">
        <f t="shared" ca="1" si="1"/>
        <v>9</v>
      </c>
      <c r="V18" s="34">
        <v>45688</v>
      </c>
      <c r="W18" s="35"/>
      <c r="X18" s="36" t="str">
        <f t="shared" ca="1" si="2"/>
        <v>Completed</v>
      </c>
      <c r="Y18" s="37">
        <v>45688</v>
      </c>
      <c r="Z18" s="38">
        <f t="shared" si="3"/>
        <v>1</v>
      </c>
      <c r="AB18" s="41"/>
      <c r="AC18" s="41"/>
      <c r="AD18"/>
      <c r="AE18"/>
    </row>
    <row r="19" spans="1:31" s="39" customFormat="1" ht="30.75">
      <c r="A19" s="30">
        <v>15</v>
      </c>
      <c r="B19" s="31" t="s">
        <v>2772</v>
      </c>
      <c r="C19" s="31" t="s">
        <v>201</v>
      </c>
      <c r="D19" s="44" t="s">
        <v>54</v>
      </c>
      <c r="E19" s="72" t="str">
        <f>IFERROR(IF(INDEX(Sheet3!$B$2:$B$8, MATCH(D19, Sheet3!$A$2:$A$8, 0)) = 0, "", INDEX(Sheet3!$B$2:$B$8, MATCH(D19, Sheet3!$A$2:$A$8, 0))), "")</f>
        <v>Breakdown</v>
      </c>
      <c r="F19" s="31" t="s">
        <v>412</v>
      </c>
      <c r="G19" s="45" t="s">
        <v>179</v>
      </c>
      <c r="H19" s="63" t="str">
        <f>IFERROR(INDEX(Sheet3!$F$2:$F$114, MATCH(G19, Sheet3!$E$2:$E$114, 0)), "")</f>
        <v>GAS</v>
      </c>
      <c r="I19" s="32">
        <v>45690</v>
      </c>
      <c r="J19" s="33">
        <f t="shared" ca="1" si="0"/>
        <v>46</v>
      </c>
      <c r="K19" s="34">
        <v>45691</v>
      </c>
      <c r="L19" s="59">
        <f t="shared" ca="1" si="4"/>
        <v>1</v>
      </c>
      <c r="M19" s="34">
        <v>45691</v>
      </c>
      <c r="N19" s="47">
        <f t="shared" ca="1" si="5"/>
        <v>0</v>
      </c>
      <c r="O19" s="75">
        <v>45691</v>
      </c>
      <c r="P19" s="75">
        <v>45691</v>
      </c>
      <c r="Q19" s="47">
        <f t="shared" ca="1" si="6"/>
        <v>0</v>
      </c>
      <c r="R19" s="34">
        <v>45691</v>
      </c>
      <c r="S19" s="59">
        <f t="shared" ca="1" si="7"/>
        <v>0</v>
      </c>
      <c r="T19" s="32">
        <v>45691</v>
      </c>
      <c r="U19" s="33">
        <f t="shared" ca="1" si="1"/>
        <v>45</v>
      </c>
      <c r="V19" s="34"/>
      <c r="W19" s="35">
        <v>56875</v>
      </c>
      <c r="X19" s="36" t="str">
        <f t="shared" ca="1" si="2"/>
        <v>Overdue</v>
      </c>
      <c r="Y19" s="37"/>
      <c r="Z19" s="38" t="str">
        <f t="shared" si="3"/>
        <v/>
      </c>
      <c r="AB19" s="41"/>
      <c r="AC19" s="41"/>
      <c r="AD19"/>
      <c r="AE19"/>
    </row>
    <row r="20" spans="1:31" s="39" customFormat="1" ht="30.75">
      <c r="A20" s="30">
        <v>16</v>
      </c>
      <c r="B20" s="31" t="s">
        <v>2773</v>
      </c>
      <c r="C20" s="31" t="s">
        <v>124</v>
      </c>
      <c r="D20" s="44" t="s">
        <v>54</v>
      </c>
      <c r="E20" s="72" t="str">
        <f>IFERROR(IF(INDEX(Sheet3!$B$2:$B$8, MATCH(D20, Sheet3!$A$2:$A$8, 0)) = 0, "", INDEX(Sheet3!$B$2:$B$8, MATCH(D20, Sheet3!$A$2:$A$8, 0))), "")</f>
        <v>Breakdown</v>
      </c>
      <c r="F20" s="31" t="s">
        <v>1835</v>
      </c>
      <c r="G20" s="45" t="s">
        <v>179</v>
      </c>
      <c r="H20" s="63" t="str">
        <f>IFERROR(INDEX(Sheet3!$F$2:$F$114, MATCH(G20, Sheet3!$E$2:$E$114, 0)), "")</f>
        <v>GAS</v>
      </c>
      <c r="I20" s="32">
        <v>45691</v>
      </c>
      <c r="J20" s="33">
        <f t="shared" ca="1" si="0"/>
        <v>9</v>
      </c>
      <c r="K20" s="34">
        <v>45691</v>
      </c>
      <c r="L20" s="59">
        <f t="shared" ca="1" si="4"/>
        <v>0</v>
      </c>
      <c r="M20" s="34">
        <v>45700</v>
      </c>
      <c r="N20" s="47">
        <f t="shared" ca="1" si="5"/>
        <v>9</v>
      </c>
      <c r="O20" s="75">
        <v>45700</v>
      </c>
      <c r="P20" s="75">
        <v>45700</v>
      </c>
      <c r="Q20" s="47">
        <f t="shared" ca="1" si="6"/>
        <v>0</v>
      </c>
      <c r="R20" s="34">
        <v>45700</v>
      </c>
      <c r="S20" s="59">
        <f t="shared" ca="1" si="7"/>
        <v>0</v>
      </c>
      <c r="T20" s="32">
        <v>45700</v>
      </c>
      <c r="U20" s="33">
        <f t="shared" ca="1" si="1"/>
        <v>0</v>
      </c>
      <c r="V20" s="34">
        <v>45700</v>
      </c>
      <c r="W20" s="35"/>
      <c r="X20" s="36" t="str">
        <f t="shared" ca="1" si="2"/>
        <v>Completed</v>
      </c>
      <c r="Y20" s="37">
        <v>45700</v>
      </c>
      <c r="Z20" s="38">
        <f t="shared" si="3"/>
        <v>1</v>
      </c>
      <c r="AB20" s="41"/>
      <c r="AC20" s="41"/>
      <c r="AD20"/>
      <c r="AE20"/>
    </row>
    <row r="21" spans="1:31" s="39" customFormat="1" ht="25.5">
      <c r="A21" s="30">
        <v>17</v>
      </c>
      <c r="B21" s="31" t="s">
        <v>2774</v>
      </c>
      <c r="C21" s="31" t="s">
        <v>137</v>
      </c>
      <c r="D21" s="44" t="s">
        <v>32</v>
      </c>
      <c r="E21" s="72" t="str">
        <f>IFERROR(IF(INDEX(Sheet3!$B$2:$B$8, MATCH(D21, Sheet3!$A$2:$A$8, 0)) = 0, "", INDEX(Sheet3!$B$2:$B$8, MATCH(D21, Sheet3!$A$2:$A$8, 0))), "")</f>
        <v>Breakdown</v>
      </c>
      <c r="F21" s="31" t="s">
        <v>33</v>
      </c>
      <c r="G21" s="45" t="s">
        <v>84</v>
      </c>
      <c r="H21" s="63" t="str">
        <f>IFERROR(INDEX(Sheet3!$F$2:$F$114, MATCH(G21, Sheet3!$E$2:$E$114, 0)), "")</f>
        <v>OTHERS</v>
      </c>
      <c r="I21" s="32">
        <v>45691</v>
      </c>
      <c r="J21" s="33">
        <f t="shared" ca="1" si="0"/>
        <v>45</v>
      </c>
      <c r="K21" s="34">
        <v>45691</v>
      </c>
      <c r="L21" s="59">
        <f t="shared" ca="1" si="4"/>
        <v>0</v>
      </c>
      <c r="M21" s="34"/>
      <c r="N21" s="47">
        <f t="shared" ca="1" si="5"/>
        <v>45</v>
      </c>
      <c r="O21" s="75"/>
      <c r="P21" s="75"/>
      <c r="Q21" s="47" t="str">
        <f t="shared" ca="1" si="6"/>
        <v/>
      </c>
      <c r="R21" s="34"/>
      <c r="S21" s="59" t="str">
        <f t="shared" ca="1" si="7"/>
        <v/>
      </c>
      <c r="T21" s="32"/>
      <c r="U21" s="33" t="str">
        <f t="shared" ca="1" si="1"/>
        <v/>
      </c>
      <c r="V21" s="34"/>
      <c r="W21" s="35"/>
      <c r="X21" s="36" t="str">
        <f t="shared" ca="1" si="2"/>
        <v>Overdue</v>
      </c>
      <c r="Y21" s="37"/>
      <c r="Z21" s="38" t="str">
        <f t="shared" si="3"/>
        <v/>
      </c>
      <c r="AB21" s="41"/>
      <c r="AC21" s="41"/>
      <c r="AD21"/>
      <c r="AE21"/>
    </row>
    <row r="22" spans="1:31" s="39" customFormat="1" ht="25.5">
      <c r="A22" s="30">
        <v>18</v>
      </c>
      <c r="B22" s="31" t="s">
        <v>2775</v>
      </c>
      <c r="C22" s="31" t="s">
        <v>147</v>
      </c>
      <c r="D22" s="44" t="s">
        <v>32</v>
      </c>
      <c r="E22" s="72" t="str">
        <f>IFERROR(IF(INDEX(Sheet3!$B$2:$B$8, MATCH(D22, Sheet3!$A$2:$A$8, 0)) = 0, "", INDEX(Sheet3!$B$2:$B$8, MATCH(D22, Sheet3!$A$2:$A$8, 0))), "")</f>
        <v>Breakdown</v>
      </c>
      <c r="F22" s="31" t="s">
        <v>33</v>
      </c>
      <c r="G22" s="45" t="s">
        <v>34</v>
      </c>
      <c r="H22" s="63" t="str">
        <f>IFERROR(INDEX(Sheet3!$F$2:$F$114, MATCH(G22, Sheet3!$E$2:$E$114, 0)), "")</f>
        <v>EVACUATION</v>
      </c>
      <c r="I22" s="32">
        <v>45691</v>
      </c>
      <c r="J22" s="33">
        <f t="shared" ca="1" si="0"/>
        <v>45</v>
      </c>
      <c r="K22" s="34">
        <v>45691</v>
      </c>
      <c r="L22" s="59">
        <f t="shared" ca="1" si="4"/>
        <v>0</v>
      </c>
      <c r="M22" s="34">
        <v>45691</v>
      </c>
      <c r="N22" s="47">
        <f t="shared" ca="1" si="5"/>
        <v>0</v>
      </c>
      <c r="O22" s="75">
        <v>45691</v>
      </c>
      <c r="P22" s="75">
        <v>45692</v>
      </c>
      <c r="Q22" s="47">
        <f t="shared" ca="1" si="6"/>
        <v>1</v>
      </c>
      <c r="R22" s="34">
        <v>45692</v>
      </c>
      <c r="S22" s="59">
        <f t="shared" ca="1" si="7"/>
        <v>0</v>
      </c>
      <c r="T22" s="32">
        <v>45692</v>
      </c>
      <c r="U22" s="33">
        <f t="shared" ca="1" si="1"/>
        <v>44</v>
      </c>
      <c r="V22" s="34"/>
      <c r="W22" s="35">
        <v>280000</v>
      </c>
      <c r="X22" s="36" t="str">
        <f t="shared" ca="1" si="2"/>
        <v>Overdue</v>
      </c>
      <c r="Y22" s="37"/>
      <c r="Z22" s="38" t="str">
        <f t="shared" si="3"/>
        <v/>
      </c>
      <c r="AB22" s="41"/>
      <c r="AC22" s="41"/>
      <c r="AD22"/>
      <c r="AE22"/>
    </row>
    <row r="23" spans="1:31" s="39" customFormat="1">
      <c r="A23" s="30">
        <v>19</v>
      </c>
      <c r="B23" s="31" t="s">
        <v>2231</v>
      </c>
      <c r="C23" s="31" t="s">
        <v>247</v>
      </c>
      <c r="D23" s="44" t="s">
        <v>54</v>
      </c>
      <c r="E23" s="72" t="str">
        <f>IFERROR(IF(INDEX(Sheet3!$B$2:$B$8, MATCH(D23, Sheet3!$A$2:$A$8, 0)) = 0, "", INDEX(Sheet3!$B$2:$B$8, MATCH(D23, Sheet3!$A$2:$A$8, 0))), "")</f>
        <v>Breakdown</v>
      </c>
      <c r="F23" s="31" t="s">
        <v>1334</v>
      </c>
      <c r="G23" s="45" t="s">
        <v>534</v>
      </c>
      <c r="H23" s="63" t="str">
        <f>IFERROR(INDEX(Sheet3!$F$2:$F$114, MATCH(G23, Sheet3!$E$2:$E$114, 0)), "")</f>
        <v>ELECTRICAL</v>
      </c>
      <c r="I23" s="32">
        <v>45691</v>
      </c>
      <c r="J23" s="33">
        <f t="shared" ca="1" si="0"/>
        <v>0</v>
      </c>
      <c r="K23" s="34">
        <v>45691</v>
      </c>
      <c r="L23" s="59">
        <f t="shared" ca="1" si="4"/>
        <v>0</v>
      </c>
      <c r="M23" s="34">
        <v>45691</v>
      </c>
      <c r="N23" s="47">
        <f t="shared" ca="1" si="5"/>
        <v>0</v>
      </c>
      <c r="O23" s="75">
        <v>45691</v>
      </c>
      <c r="P23" s="75">
        <v>45691</v>
      </c>
      <c r="Q23" s="47">
        <f t="shared" ca="1" si="6"/>
        <v>0</v>
      </c>
      <c r="R23" s="34">
        <v>45691</v>
      </c>
      <c r="S23" s="59">
        <f t="shared" ca="1" si="7"/>
        <v>0</v>
      </c>
      <c r="T23" s="32">
        <v>45691</v>
      </c>
      <c r="U23" s="33">
        <f t="shared" ca="1" si="1"/>
        <v>0</v>
      </c>
      <c r="V23" s="34">
        <v>45691</v>
      </c>
      <c r="W23" s="35"/>
      <c r="X23" s="36" t="str">
        <f t="shared" ca="1" si="2"/>
        <v>Completed</v>
      </c>
      <c r="Y23" s="37">
        <v>45691</v>
      </c>
      <c r="Z23" s="38">
        <f t="shared" si="3"/>
        <v>1</v>
      </c>
    </row>
    <row r="24" spans="1:31" s="39" customFormat="1" ht="25.5">
      <c r="A24" s="30">
        <v>20</v>
      </c>
      <c r="B24" s="31" t="s">
        <v>591</v>
      </c>
      <c r="C24" s="31" t="s">
        <v>219</v>
      </c>
      <c r="D24" s="44"/>
      <c r="E24" s="72" t="str">
        <f>IFERROR(IF(INDEX(Sheet3!$B$2:$B$8, MATCH(D24, Sheet3!$A$2:$A$8, 0)) = 0, "", INDEX(Sheet3!$B$2:$B$8, MATCH(D24, Sheet3!$A$2:$A$8, 0))), "")</f>
        <v/>
      </c>
      <c r="F24" s="31"/>
      <c r="G24" s="45"/>
      <c r="H24" s="63" t="str">
        <f>IFERROR(INDEX(Sheet3!$F$2:$F$114, MATCH(G24, Sheet3!$E$2:$E$114, 0)), "")</f>
        <v/>
      </c>
      <c r="I24" s="32"/>
      <c r="J24" s="33" t="str">
        <f t="shared" ca="1" si="0"/>
        <v/>
      </c>
      <c r="K24" s="34"/>
      <c r="L24" s="59" t="str">
        <f t="shared" ca="1" si="4"/>
        <v/>
      </c>
      <c r="M24" s="34"/>
      <c r="N24" s="47" t="str">
        <f t="shared" ca="1" si="5"/>
        <v/>
      </c>
      <c r="O24" s="75"/>
      <c r="P24" s="75"/>
      <c r="Q24" s="47" t="str">
        <f t="shared" ca="1" si="6"/>
        <v/>
      </c>
      <c r="R24" s="34"/>
      <c r="S24" s="59" t="str">
        <f t="shared" ca="1" si="7"/>
        <v/>
      </c>
      <c r="T24" s="32"/>
      <c r="U24" s="33" t="str">
        <f t="shared" ca="1" si="1"/>
        <v/>
      </c>
      <c r="V24" s="34"/>
      <c r="W24" s="35"/>
      <c r="X24" s="36" t="str">
        <f t="shared" ca="1" si="2"/>
        <v/>
      </c>
      <c r="Y24" s="37"/>
      <c r="Z24" s="38" t="str">
        <f t="shared" si="3"/>
        <v/>
      </c>
    </row>
    <row r="25" spans="1:31" s="39" customFormat="1" ht="30.75">
      <c r="A25" s="30">
        <v>21</v>
      </c>
      <c r="B25" s="31" t="s">
        <v>2776</v>
      </c>
      <c r="C25" s="31" t="s">
        <v>147</v>
      </c>
      <c r="D25" s="44" t="s">
        <v>32</v>
      </c>
      <c r="E25" s="72" t="str">
        <f>IFERROR(IF(INDEX(Sheet3!$B$2:$B$8, MATCH(D25, Sheet3!$A$2:$A$8, 0)) = 0, "", INDEX(Sheet3!$B$2:$B$8, MATCH(D25, Sheet3!$A$2:$A$8, 0))), "")</f>
        <v>Breakdown</v>
      </c>
      <c r="F25" s="31" t="s">
        <v>1167</v>
      </c>
      <c r="G25" s="45" t="s">
        <v>472</v>
      </c>
      <c r="H25" s="63" t="str">
        <f>IFERROR(INDEX(Sheet3!$F$2:$F$114, MATCH(G25, Sheet3!$E$2:$E$114, 0)), "")</f>
        <v>ELECTRICAL</v>
      </c>
      <c r="I25" s="32">
        <v>45691</v>
      </c>
      <c r="J25" s="33">
        <f t="shared" ca="1" si="0"/>
        <v>0</v>
      </c>
      <c r="K25" s="34">
        <v>45691</v>
      </c>
      <c r="L25" s="59">
        <f t="shared" ca="1" si="4"/>
        <v>0</v>
      </c>
      <c r="M25" s="34">
        <v>45691</v>
      </c>
      <c r="N25" s="47">
        <f t="shared" ca="1" si="5"/>
        <v>0</v>
      </c>
      <c r="O25" s="75">
        <v>45691</v>
      </c>
      <c r="P25" s="75">
        <v>45691</v>
      </c>
      <c r="Q25" s="47">
        <f t="shared" ca="1" si="6"/>
        <v>0</v>
      </c>
      <c r="R25" s="34">
        <v>45691</v>
      </c>
      <c r="S25" s="59">
        <f t="shared" ca="1" si="7"/>
        <v>0</v>
      </c>
      <c r="T25" s="32">
        <v>45691</v>
      </c>
      <c r="U25" s="33">
        <f t="shared" ca="1" si="1"/>
        <v>0</v>
      </c>
      <c r="V25" s="34">
        <v>45691</v>
      </c>
      <c r="W25" s="35"/>
      <c r="X25" s="36" t="str">
        <f t="shared" ca="1" si="2"/>
        <v>Completed</v>
      </c>
      <c r="Y25" s="37">
        <v>45691</v>
      </c>
      <c r="Z25" s="38">
        <f t="shared" si="3"/>
        <v>1</v>
      </c>
    </row>
    <row r="26" spans="1:31" s="39" customFormat="1" ht="30.75">
      <c r="A26" s="30">
        <v>22</v>
      </c>
      <c r="B26" s="31" t="s">
        <v>2777</v>
      </c>
      <c r="C26" s="31" t="s">
        <v>209</v>
      </c>
      <c r="D26" s="44" t="s">
        <v>67</v>
      </c>
      <c r="E26" s="72" t="str">
        <f>IFERROR(IF(INDEX(Sheet3!$B$2:$B$8, MATCH(D26, Sheet3!$A$2:$A$8, 0)) = 0, "", INDEX(Sheet3!$B$2:$B$8, MATCH(D26, Sheet3!$A$2:$A$8, 0))), "")</f>
        <v>Breakdown</v>
      </c>
      <c r="F26" s="31" t="s">
        <v>460</v>
      </c>
      <c r="G26" s="45" t="s">
        <v>594</v>
      </c>
      <c r="H26" s="63" t="str">
        <f>IFERROR(INDEX(Sheet3!$F$2:$F$114, MATCH(G26, Sheet3!$E$2:$E$114, 0)), "")</f>
        <v>ELECTRICAL</v>
      </c>
      <c r="I26" s="32">
        <v>45691</v>
      </c>
      <c r="J26" s="33">
        <f t="shared" ca="1" si="0"/>
        <v>0</v>
      </c>
      <c r="K26" s="34">
        <v>45691</v>
      </c>
      <c r="L26" s="59">
        <f t="shared" ca="1" si="4"/>
        <v>0</v>
      </c>
      <c r="M26" s="34">
        <v>45691</v>
      </c>
      <c r="N26" s="47">
        <f t="shared" ca="1" si="5"/>
        <v>0</v>
      </c>
      <c r="O26" s="75">
        <v>45691</v>
      </c>
      <c r="P26" s="75">
        <v>45691</v>
      </c>
      <c r="Q26" s="47">
        <f t="shared" ca="1" si="6"/>
        <v>0</v>
      </c>
      <c r="R26" s="34">
        <v>45691</v>
      </c>
      <c r="S26" s="59">
        <f t="shared" ca="1" si="7"/>
        <v>0</v>
      </c>
      <c r="T26" s="32">
        <v>45691</v>
      </c>
      <c r="U26" s="33">
        <f t="shared" ca="1" si="1"/>
        <v>0</v>
      </c>
      <c r="V26" s="34">
        <v>45691</v>
      </c>
      <c r="W26" s="35"/>
      <c r="X26" s="36" t="str">
        <f t="shared" ca="1" si="2"/>
        <v>Completed</v>
      </c>
      <c r="Y26" s="37">
        <v>45691</v>
      </c>
      <c r="Z26" s="38">
        <f t="shared" si="3"/>
        <v>1</v>
      </c>
    </row>
    <row r="27" spans="1:31" s="39" customFormat="1" ht="15.75">
      <c r="A27" s="30">
        <v>23</v>
      </c>
      <c r="B27" s="31" t="s">
        <v>2778</v>
      </c>
      <c r="C27" s="31" t="s">
        <v>2634</v>
      </c>
      <c r="D27" s="44" t="s">
        <v>54</v>
      </c>
      <c r="E27" s="72" t="str">
        <f>IFERROR(IF(INDEX(Sheet3!$B$2:$B$8, MATCH(D27, Sheet3!$A$2:$A$8, 0)) = 0, "", INDEX(Sheet3!$B$2:$B$8, MATCH(D27, Sheet3!$A$2:$A$8, 0))), "")</f>
        <v>Breakdown</v>
      </c>
      <c r="F27" s="31"/>
      <c r="G27" s="45" t="s">
        <v>84</v>
      </c>
      <c r="H27" s="63" t="str">
        <f>IFERROR(INDEX(Sheet3!$F$2:$F$114, MATCH(G27, Sheet3!$E$2:$E$114, 0)), "")</f>
        <v>OTHERS</v>
      </c>
      <c r="I27" s="32">
        <v>45690</v>
      </c>
      <c r="J27" s="33">
        <f t="shared" ca="1" si="0"/>
        <v>46</v>
      </c>
      <c r="K27" s="34">
        <v>45691</v>
      </c>
      <c r="L27" s="59">
        <f t="shared" ca="1" si="4"/>
        <v>1</v>
      </c>
      <c r="M27" s="34"/>
      <c r="N27" s="47">
        <f t="shared" ca="1" si="5"/>
        <v>45</v>
      </c>
      <c r="O27" s="75"/>
      <c r="P27" s="75"/>
      <c r="Q27" s="47" t="str">
        <f t="shared" ca="1" si="6"/>
        <v/>
      </c>
      <c r="R27" s="34"/>
      <c r="S27" s="59" t="str">
        <f t="shared" ca="1" si="7"/>
        <v/>
      </c>
      <c r="T27" s="32"/>
      <c r="U27" s="33" t="str">
        <f t="shared" ca="1" si="1"/>
        <v/>
      </c>
      <c r="V27" s="34"/>
      <c r="W27" s="35"/>
      <c r="X27" s="36" t="str">
        <f t="shared" ca="1" si="2"/>
        <v>Overdue</v>
      </c>
      <c r="Y27" s="37"/>
      <c r="Z27" s="38" t="str">
        <f t="shared" si="3"/>
        <v/>
      </c>
    </row>
    <row r="28" spans="1:31" s="39" customFormat="1" ht="30.75">
      <c r="A28" s="30">
        <v>24</v>
      </c>
      <c r="B28" s="31" t="s">
        <v>2779</v>
      </c>
      <c r="C28" s="31" t="s">
        <v>124</v>
      </c>
      <c r="D28" s="44" t="s">
        <v>67</v>
      </c>
      <c r="E28" s="72" t="str">
        <f>IFERROR(IF(INDEX(Sheet3!$B$2:$B$8, MATCH(D28, Sheet3!$A$2:$A$8, 0)) = 0, "", INDEX(Sheet3!$B$2:$B$8, MATCH(D28, Sheet3!$A$2:$A$8, 0))), "")</f>
        <v>Breakdown</v>
      </c>
      <c r="F28" s="31" t="s">
        <v>1334</v>
      </c>
      <c r="G28" s="45" t="s">
        <v>594</v>
      </c>
      <c r="H28" s="63" t="str">
        <f>IFERROR(INDEX(Sheet3!$F$2:$F$114, MATCH(G28, Sheet3!$E$2:$E$114, 0)), "")</f>
        <v>ELECTRICAL</v>
      </c>
      <c r="I28" s="32">
        <v>45691</v>
      </c>
      <c r="J28" s="33">
        <f t="shared" ca="1" si="0"/>
        <v>1</v>
      </c>
      <c r="K28" s="34">
        <v>45691</v>
      </c>
      <c r="L28" s="59">
        <f t="shared" ca="1" si="4"/>
        <v>0</v>
      </c>
      <c r="M28" s="34">
        <v>45691</v>
      </c>
      <c r="N28" s="47">
        <f t="shared" ca="1" si="5"/>
        <v>0</v>
      </c>
      <c r="O28" s="75">
        <v>45691</v>
      </c>
      <c r="P28" s="75">
        <v>45691</v>
      </c>
      <c r="Q28" s="47">
        <f t="shared" ca="1" si="6"/>
        <v>0</v>
      </c>
      <c r="R28" s="34">
        <v>45691</v>
      </c>
      <c r="S28" s="59">
        <f t="shared" ca="1" si="7"/>
        <v>0</v>
      </c>
      <c r="T28" s="32">
        <v>45691</v>
      </c>
      <c r="U28" s="33">
        <f t="shared" ca="1" si="1"/>
        <v>1</v>
      </c>
      <c r="V28" s="34">
        <v>45692</v>
      </c>
      <c r="W28" s="35"/>
      <c r="X28" s="36" t="str">
        <f t="shared" ca="1" si="2"/>
        <v>Completed</v>
      </c>
      <c r="Y28" s="37">
        <v>45692</v>
      </c>
      <c r="Z28" s="38">
        <f t="shared" si="3"/>
        <v>1</v>
      </c>
    </row>
    <row r="29" spans="1:31" s="39" customFormat="1" ht="30.75">
      <c r="A29" s="30">
        <v>25</v>
      </c>
      <c r="B29" s="31" t="s">
        <v>2653</v>
      </c>
      <c r="C29" s="31" t="s">
        <v>156</v>
      </c>
      <c r="D29" s="44" t="s">
        <v>59</v>
      </c>
      <c r="E29" s="72" t="str">
        <f>IFERROR(IF(INDEX(Sheet3!$B$2:$B$8, MATCH(D29, Sheet3!$A$2:$A$8, 0)) = 0, "", INDEX(Sheet3!$B$2:$B$8, MATCH(D29, Sheet3!$A$2:$A$8, 0))), "")</f>
        <v>Preventive</v>
      </c>
      <c r="F29" s="31" t="s">
        <v>2654</v>
      </c>
      <c r="G29" s="45" t="s">
        <v>84</v>
      </c>
      <c r="H29" s="63" t="str">
        <f>IFERROR(INDEX(Sheet3!$F$2:$F$114, MATCH(G29, Sheet3!$E$2:$E$114, 0)), "")</f>
        <v>OTHERS</v>
      </c>
      <c r="I29" s="32">
        <v>45691</v>
      </c>
      <c r="J29" s="33">
        <f t="shared" ca="1" si="0"/>
        <v>45</v>
      </c>
      <c r="K29" s="34">
        <v>45691</v>
      </c>
      <c r="L29" s="59">
        <f t="shared" ca="1" si="4"/>
        <v>0</v>
      </c>
      <c r="M29" s="34"/>
      <c r="N29" s="47">
        <f t="shared" ca="1" si="5"/>
        <v>45</v>
      </c>
      <c r="O29" s="75"/>
      <c r="P29" s="75"/>
      <c r="Q29" s="47" t="str">
        <f t="shared" ca="1" si="6"/>
        <v/>
      </c>
      <c r="R29" s="34"/>
      <c r="S29" s="59" t="str">
        <f t="shared" ca="1" si="7"/>
        <v/>
      </c>
      <c r="T29" s="32"/>
      <c r="U29" s="33" t="str">
        <f t="shared" ca="1" si="1"/>
        <v/>
      </c>
      <c r="V29" s="34"/>
      <c r="W29" s="35"/>
      <c r="X29" s="36" t="str">
        <f t="shared" ca="1" si="2"/>
        <v>Overdue</v>
      </c>
      <c r="Y29" s="37"/>
      <c r="Z29" s="38" t="str">
        <f t="shared" si="3"/>
        <v/>
      </c>
    </row>
    <row r="30" spans="1:31" s="39" customFormat="1" ht="30.75">
      <c r="A30" s="30">
        <v>26</v>
      </c>
      <c r="B30" s="31" t="s">
        <v>227</v>
      </c>
      <c r="C30" s="31" t="s">
        <v>234</v>
      </c>
      <c r="D30" s="44" t="s">
        <v>54</v>
      </c>
      <c r="E30" s="72" t="str">
        <f>IFERROR(IF(INDEX(Sheet3!$B$2:$B$8, MATCH(D30, Sheet3!$A$2:$A$8, 0)) = 0, "", INDEX(Sheet3!$B$2:$B$8, MATCH(D30, Sheet3!$A$2:$A$8, 0))), "")</f>
        <v>Breakdown</v>
      </c>
      <c r="F30" s="31" t="s">
        <v>43</v>
      </c>
      <c r="G30" s="45" t="s">
        <v>44</v>
      </c>
      <c r="H30" s="63" t="str">
        <f>IFERROR(INDEX(Sheet3!$F$2:$F$114, MATCH(G30, Sheet3!$E$2:$E$114, 0)), "")</f>
        <v>SECURITY</v>
      </c>
      <c r="I30" s="32">
        <v>45690</v>
      </c>
      <c r="J30" s="33">
        <f t="shared" ca="1" si="0"/>
        <v>46</v>
      </c>
      <c r="K30" s="34">
        <v>45690</v>
      </c>
      <c r="L30" s="59">
        <f t="shared" ca="1" si="4"/>
        <v>0</v>
      </c>
      <c r="M30" s="34">
        <v>45691</v>
      </c>
      <c r="N30" s="47">
        <f t="shared" ca="1" si="5"/>
        <v>1</v>
      </c>
      <c r="O30" s="75"/>
      <c r="P30" s="75"/>
      <c r="Q30" s="47" t="str">
        <f t="shared" ca="1" si="6"/>
        <v/>
      </c>
      <c r="R30" s="34"/>
      <c r="S30" s="59" t="str">
        <f t="shared" ca="1" si="7"/>
        <v/>
      </c>
      <c r="T30" s="32"/>
      <c r="U30" s="33" t="str">
        <f t="shared" ca="1" si="1"/>
        <v/>
      </c>
      <c r="V30" s="34"/>
      <c r="W30" s="35"/>
      <c r="X30" s="36" t="str">
        <f t="shared" ca="1" si="2"/>
        <v>Overdue</v>
      </c>
      <c r="Y30" s="37"/>
      <c r="Z30" s="38" t="str">
        <f t="shared" si="3"/>
        <v/>
      </c>
    </row>
    <row r="31" spans="1:31" s="39" customFormat="1" ht="30.75">
      <c r="A31" s="30">
        <v>28</v>
      </c>
      <c r="B31" s="31" t="s">
        <v>723</v>
      </c>
      <c r="C31" s="31" t="s">
        <v>2780</v>
      </c>
      <c r="D31" s="44" t="s">
        <v>59</v>
      </c>
      <c r="E31" s="72" t="str">
        <f>IFERROR(IF(INDEX(Sheet3!$B$2:$B$8, MATCH(D31, Sheet3!$A$2:$A$8, 0)) = 0, "", INDEX(Sheet3!$B$2:$B$8, MATCH(D31, Sheet3!$A$2:$A$8, 0))), "")</f>
        <v>Preventive</v>
      </c>
      <c r="F31" s="31" t="s">
        <v>2781</v>
      </c>
      <c r="G31" s="45" t="s">
        <v>202</v>
      </c>
      <c r="H31" s="63" t="str">
        <f>IFERROR(INDEX(Sheet3!$F$2:$F$114, MATCH(G31, Sheet3!$E$2:$E$114, 0)), "")</f>
        <v>GENERATOR</v>
      </c>
      <c r="I31" s="32">
        <v>45691</v>
      </c>
      <c r="J31" s="33">
        <f t="shared" ca="1" si="0"/>
        <v>45</v>
      </c>
      <c r="K31" s="34">
        <v>45691</v>
      </c>
      <c r="L31" s="59">
        <f t="shared" ca="1" si="4"/>
        <v>0</v>
      </c>
      <c r="M31" s="34"/>
      <c r="N31" s="47">
        <f t="shared" ca="1" si="5"/>
        <v>45</v>
      </c>
      <c r="O31" s="75"/>
      <c r="P31" s="75"/>
      <c r="Q31" s="47" t="str">
        <f t="shared" ca="1" si="6"/>
        <v/>
      </c>
      <c r="R31" s="34"/>
      <c r="S31" s="59" t="str">
        <f t="shared" ca="1" si="7"/>
        <v/>
      </c>
      <c r="T31" s="32"/>
      <c r="U31" s="33" t="str">
        <f t="shared" ca="1" si="1"/>
        <v/>
      </c>
      <c r="V31" s="34"/>
      <c r="W31" s="35"/>
      <c r="X31" s="36" t="str">
        <f t="shared" ca="1" si="2"/>
        <v>Overdue</v>
      </c>
      <c r="Y31" s="37"/>
      <c r="Z31" s="38" t="str">
        <f t="shared" si="3"/>
        <v/>
      </c>
    </row>
    <row r="32" spans="1:31" s="39" customFormat="1" ht="15.75">
      <c r="A32" s="30">
        <v>29</v>
      </c>
      <c r="B32" s="31" t="s">
        <v>2657</v>
      </c>
      <c r="C32" s="31" t="s">
        <v>243</v>
      </c>
      <c r="D32" s="44" t="s">
        <v>54</v>
      </c>
      <c r="E32" s="72" t="str">
        <f>IFERROR(IF(INDEX(Sheet3!$B$2:$B$8, MATCH(D32, Sheet3!$A$2:$A$8, 0)) = 0, "", INDEX(Sheet3!$B$2:$B$8, MATCH(D32, Sheet3!$A$2:$A$8, 0))), "")</f>
        <v>Breakdown</v>
      </c>
      <c r="F32" s="31" t="s">
        <v>1334</v>
      </c>
      <c r="G32" s="45" t="s">
        <v>534</v>
      </c>
      <c r="H32" s="63" t="str">
        <f>IFERROR(INDEX(Sheet3!$F$2:$F$114, MATCH(G32, Sheet3!$E$2:$E$114, 0)), "")</f>
        <v>ELECTRICAL</v>
      </c>
      <c r="I32" s="32">
        <v>45691</v>
      </c>
      <c r="J32" s="33">
        <f t="shared" ca="1" si="0"/>
        <v>0</v>
      </c>
      <c r="K32" s="34">
        <v>45691</v>
      </c>
      <c r="L32" s="59">
        <f t="shared" ca="1" si="4"/>
        <v>0</v>
      </c>
      <c r="M32" s="34">
        <v>45691</v>
      </c>
      <c r="N32" s="47">
        <f t="shared" ca="1" si="5"/>
        <v>0</v>
      </c>
      <c r="O32" s="75">
        <v>45691</v>
      </c>
      <c r="P32" s="75">
        <v>45691</v>
      </c>
      <c r="Q32" s="47">
        <f t="shared" ca="1" si="6"/>
        <v>0</v>
      </c>
      <c r="R32" s="34">
        <v>45691</v>
      </c>
      <c r="S32" s="59">
        <f t="shared" ca="1" si="7"/>
        <v>0</v>
      </c>
      <c r="T32" s="32">
        <v>45691</v>
      </c>
      <c r="U32" s="33">
        <f t="shared" ca="1" si="1"/>
        <v>0</v>
      </c>
      <c r="V32" s="34">
        <v>45691</v>
      </c>
      <c r="W32" s="35"/>
      <c r="X32" s="36" t="str">
        <f t="shared" ca="1" si="2"/>
        <v>Completed</v>
      </c>
      <c r="Y32" s="37">
        <v>45691</v>
      </c>
      <c r="Z32" s="38">
        <f t="shared" si="3"/>
        <v>1</v>
      </c>
    </row>
    <row r="33" spans="1:26" s="39" customFormat="1" ht="25.5">
      <c r="A33" s="30">
        <v>30</v>
      </c>
      <c r="B33" s="31" t="s">
        <v>2782</v>
      </c>
      <c r="C33" s="31" t="s">
        <v>2783</v>
      </c>
      <c r="D33" s="44" t="s">
        <v>32</v>
      </c>
      <c r="E33" s="72" t="str">
        <f>IFERROR(IF(INDEX(Sheet3!$B$2:$B$8, MATCH(D33, Sheet3!$A$2:$A$8, 0)) = 0, "", INDEX(Sheet3!$B$2:$B$8, MATCH(D33, Sheet3!$A$2:$A$8, 0))), "")</f>
        <v>Breakdown</v>
      </c>
      <c r="F33" s="31" t="s">
        <v>2784</v>
      </c>
      <c r="G33" s="45" t="s">
        <v>84</v>
      </c>
      <c r="H33" s="63" t="str">
        <f>IFERROR(INDEX(Sheet3!$F$2:$F$114, MATCH(G33, Sheet3!$E$2:$E$114, 0)), "")</f>
        <v>OTHERS</v>
      </c>
      <c r="I33" s="32">
        <v>45692</v>
      </c>
      <c r="J33" s="33">
        <f t="shared" ca="1" si="0"/>
        <v>44</v>
      </c>
      <c r="K33" s="34">
        <v>45692</v>
      </c>
      <c r="L33" s="59">
        <f t="shared" ca="1" si="4"/>
        <v>0</v>
      </c>
      <c r="M33" s="34"/>
      <c r="N33" s="47">
        <f t="shared" ca="1" si="5"/>
        <v>44</v>
      </c>
      <c r="O33" s="75"/>
      <c r="P33" s="75"/>
      <c r="Q33" s="47" t="str">
        <f t="shared" ca="1" si="6"/>
        <v/>
      </c>
      <c r="R33" s="34"/>
      <c r="S33" s="59" t="str">
        <f t="shared" ca="1" si="7"/>
        <v/>
      </c>
      <c r="T33" s="32"/>
      <c r="U33" s="33" t="str">
        <f t="shared" ca="1" si="1"/>
        <v/>
      </c>
      <c r="V33" s="34"/>
      <c r="W33" s="35"/>
      <c r="X33" s="36" t="str">
        <f t="shared" ca="1" si="2"/>
        <v>Overdue</v>
      </c>
      <c r="Y33" s="37"/>
      <c r="Z33" s="38" t="str">
        <f t="shared" si="3"/>
        <v/>
      </c>
    </row>
    <row r="34" spans="1:26" s="39" customFormat="1" ht="15.75">
      <c r="A34" s="30">
        <v>31</v>
      </c>
      <c r="B34" s="31" t="s">
        <v>2147</v>
      </c>
      <c r="C34" s="31" t="s">
        <v>247</v>
      </c>
      <c r="D34" s="44" t="s">
        <v>54</v>
      </c>
      <c r="E34" s="72" t="str">
        <f>IFERROR(IF(INDEX(Sheet3!$B$2:$B$8, MATCH(D34, Sheet3!$A$2:$A$8, 0)) = 0, "", INDEX(Sheet3!$B$2:$B$8, MATCH(D34, Sheet3!$A$2:$A$8, 0))), "")</f>
        <v>Breakdown</v>
      </c>
      <c r="F34" s="31" t="s">
        <v>2785</v>
      </c>
      <c r="G34" s="45" t="s">
        <v>142</v>
      </c>
      <c r="H34" s="63" t="str">
        <f>IFERROR(INDEX(Sheet3!$F$2:$F$114, MATCH(G34, Sheet3!$E$2:$E$114, 0)), "")</f>
        <v>KITCHEN_EQUIPMENT</v>
      </c>
      <c r="I34" s="32">
        <v>45692</v>
      </c>
      <c r="J34" s="33">
        <f t="shared" ca="1" si="0"/>
        <v>1</v>
      </c>
      <c r="K34" s="34">
        <v>45692</v>
      </c>
      <c r="L34" s="59">
        <f t="shared" ca="1" si="4"/>
        <v>0</v>
      </c>
      <c r="M34" s="34">
        <v>45693</v>
      </c>
      <c r="N34" s="47">
        <f t="shared" ca="1" si="5"/>
        <v>1</v>
      </c>
      <c r="O34" s="75">
        <v>45693</v>
      </c>
      <c r="P34" s="75">
        <v>45693</v>
      </c>
      <c r="Q34" s="47">
        <f t="shared" ca="1" si="6"/>
        <v>0</v>
      </c>
      <c r="R34" s="34">
        <v>45693</v>
      </c>
      <c r="S34" s="59">
        <f t="shared" ca="1" si="7"/>
        <v>0</v>
      </c>
      <c r="T34" s="32">
        <v>45693</v>
      </c>
      <c r="U34" s="33">
        <f t="shared" ca="1" si="1"/>
        <v>0</v>
      </c>
      <c r="V34" s="34">
        <v>45693</v>
      </c>
      <c r="W34" s="35"/>
      <c r="X34" s="36" t="str">
        <f t="shared" ca="1" si="2"/>
        <v>Completed</v>
      </c>
      <c r="Y34" s="37">
        <v>45693</v>
      </c>
      <c r="Z34" s="38">
        <f t="shared" si="3"/>
        <v>1</v>
      </c>
    </row>
    <row r="35" spans="1:26" s="39" customFormat="1" ht="30.75">
      <c r="A35" s="30">
        <v>32</v>
      </c>
      <c r="B35" s="31" t="s">
        <v>2786</v>
      </c>
      <c r="C35" s="31" t="s">
        <v>323</v>
      </c>
      <c r="D35" s="44" t="s">
        <v>476</v>
      </c>
      <c r="E35" s="72" t="str">
        <f>IFERROR(IF(INDEX(Sheet3!$B$2:$B$8, MATCH(D35, Sheet3!$A$2:$A$8, 0)) = 0, "", INDEX(Sheet3!$B$2:$B$8, MATCH(D35, Sheet3!$A$2:$A$8, 0))), "")</f>
        <v>Breakdown</v>
      </c>
      <c r="F35" s="31" t="s">
        <v>51</v>
      </c>
      <c r="G35" s="45" t="s">
        <v>1446</v>
      </c>
      <c r="H35" s="63" t="str">
        <f>IFERROR(INDEX(Sheet3!$F$2:$F$114, MATCH(G35, Sheet3!$E$2:$E$114, 0)), "")</f>
        <v>WTP</v>
      </c>
      <c r="I35" s="32">
        <v>45692</v>
      </c>
      <c r="J35" s="33">
        <f t="shared" ca="1" si="0"/>
        <v>44</v>
      </c>
      <c r="K35" s="34">
        <v>45692</v>
      </c>
      <c r="L35" s="59">
        <f t="shared" ca="1" si="4"/>
        <v>0</v>
      </c>
      <c r="M35" s="34">
        <v>45693</v>
      </c>
      <c r="N35" s="47">
        <f t="shared" ca="1" si="5"/>
        <v>1</v>
      </c>
      <c r="O35" s="75"/>
      <c r="P35" s="75"/>
      <c r="Q35" s="47" t="str">
        <f t="shared" ca="1" si="6"/>
        <v/>
      </c>
      <c r="R35" s="34"/>
      <c r="S35" s="59" t="str">
        <f t="shared" ca="1" si="7"/>
        <v/>
      </c>
      <c r="T35" s="32"/>
      <c r="U35" s="33" t="str">
        <f t="shared" ca="1" si="1"/>
        <v/>
      </c>
      <c r="V35" s="34"/>
      <c r="W35" s="35"/>
      <c r="X35" s="36" t="str">
        <f t="shared" ca="1" si="2"/>
        <v>Overdue</v>
      </c>
      <c r="Y35" s="37"/>
      <c r="Z35" s="38" t="str">
        <f t="shared" si="3"/>
        <v/>
      </c>
    </row>
    <row r="36" spans="1:26" s="39" customFormat="1" ht="30.75">
      <c r="A36" s="30">
        <v>33</v>
      </c>
      <c r="B36" s="31" t="s">
        <v>2787</v>
      </c>
      <c r="C36" s="31" t="s">
        <v>151</v>
      </c>
      <c r="D36" s="44" t="s">
        <v>54</v>
      </c>
      <c r="E36" s="72" t="str">
        <f>IFERROR(IF(INDEX(Sheet3!$B$2:$B$8, MATCH(D36, Sheet3!$A$2:$A$8, 0)) = 0, "", INDEX(Sheet3!$B$2:$B$8, MATCH(D36, Sheet3!$A$2:$A$8, 0))), "")</f>
        <v>Breakdown</v>
      </c>
      <c r="F36" s="31" t="s">
        <v>716</v>
      </c>
      <c r="G36" s="45" t="s">
        <v>104</v>
      </c>
      <c r="H36" s="63" t="str">
        <f>IFERROR(INDEX(Sheet3!$F$2:$F$114, MATCH(G36, Sheet3!$E$2:$E$114, 0)), "")</f>
        <v>HVAC</v>
      </c>
      <c r="I36" s="32">
        <v>45692</v>
      </c>
      <c r="J36" s="33">
        <f t="shared" ca="1" si="0"/>
        <v>44</v>
      </c>
      <c r="K36" s="34">
        <v>45692</v>
      </c>
      <c r="L36" s="59">
        <f t="shared" ca="1" si="4"/>
        <v>0</v>
      </c>
      <c r="M36" s="34">
        <v>45695</v>
      </c>
      <c r="N36" s="47">
        <f t="shared" ca="1" si="5"/>
        <v>3</v>
      </c>
      <c r="O36" s="75">
        <v>45695</v>
      </c>
      <c r="P36" s="75">
        <v>45695</v>
      </c>
      <c r="Q36" s="47">
        <f t="shared" ca="1" si="6"/>
        <v>0</v>
      </c>
      <c r="R36" s="34">
        <v>45695</v>
      </c>
      <c r="S36" s="59">
        <f t="shared" ca="1" si="7"/>
        <v>0</v>
      </c>
      <c r="T36" s="32">
        <v>45695</v>
      </c>
      <c r="U36" s="33">
        <f t="shared" ca="1" si="1"/>
        <v>41</v>
      </c>
      <c r="V36" s="34"/>
      <c r="W36" s="35"/>
      <c r="X36" s="36" t="str">
        <f t="shared" ca="1" si="2"/>
        <v>Overdue</v>
      </c>
      <c r="Y36" s="37"/>
      <c r="Z36" s="38" t="str">
        <f t="shared" si="3"/>
        <v/>
      </c>
    </row>
    <row r="37" spans="1:26" s="39" customFormat="1" ht="25.5">
      <c r="A37" s="30">
        <v>34</v>
      </c>
      <c r="B37" s="31" t="s">
        <v>2788</v>
      </c>
      <c r="C37" s="31" t="s">
        <v>642</v>
      </c>
      <c r="D37" s="44" t="s">
        <v>32</v>
      </c>
      <c r="E37" s="72" t="str">
        <f>IFERROR(IF(INDEX(Sheet3!$B$2:$B$8, MATCH(D37, Sheet3!$A$2:$A$8, 0)) = 0, "", INDEX(Sheet3!$B$2:$B$8, MATCH(D37, Sheet3!$A$2:$A$8, 0))), "")</f>
        <v>Breakdown</v>
      </c>
      <c r="F37" s="31" t="s">
        <v>825</v>
      </c>
      <c r="G37" s="45" t="s">
        <v>84</v>
      </c>
      <c r="H37" s="63" t="str">
        <f>IFERROR(INDEX(Sheet3!$F$2:$F$114, MATCH(G37, Sheet3!$E$2:$E$114, 0)), "")</f>
        <v>OTHERS</v>
      </c>
      <c r="I37" s="32">
        <v>45692</v>
      </c>
      <c r="J37" s="33">
        <f t="shared" ca="1" si="0"/>
        <v>44</v>
      </c>
      <c r="K37" s="34">
        <v>45692</v>
      </c>
      <c r="L37" s="59">
        <f t="shared" ca="1" si="4"/>
        <v>0</v>
      </c>
      <c r="M37" s="34"/>
      <c r="N37" s="47">
        <f t="shared" ca="1" si="5"/>
        <v>44</v>
      </c>
      <c r="O37" s="75"/>
      <c r="P37" s="75"/>
      <c r="Q37" s="47" t="str">
        <f t="shared" ca="1" si="6"/>
        <v/>
      </c>
      <c r="R37" s="34"/>
      <c r="S37" s="59" t="str">
        <f t="shared" ca="1" si="7"/>
        <v/>
      </c>
      <c r="T37" s="32"/>
      <c r="U37" s="33" t="str">
        <f t="shared" ca="1" si="1"/>
        <v/>
      </c>
      <c r="V37" s="34"/>
      <c r="W37" s="35"/>
      <c r="X37" s="36" t="str">
        <f t="shared" ca="1" si="2"/>
        <v>Overdue</v>
      </c>
      <c r="Y37" s="37"/>
      <c r="Z37" s="38" t="str">
        <f t="shared" si="3"/>
        <v/>
      </c>
    </row>
    <row r="38" spans="1:26" s="39" customFormat="1" ht="30.75">
      <c r="A38" s="30">
        <v>35</v>
      </c>
      <c r="B38" s="31" t="s">
        <v>2661</v>
      </c>
      <c r="C38" s="31" t="s">
        <v>548</v>
      </c>
      <c r="D38" s="44" t="s">
        <v>54</v>
      </c>
      <c r="E38" s="72" t="str">
        <f>IFERROR(IF(INDEX(Sheet3!$B$2:$B$8, MATCH(D38, Sheet3!$A$2:$A$8, 0)) = 0, "", INDEX(Sheet3!$B$2:$B$8, MATCH(D38, Sheet3!$A$2:$A$8, 0))), "")</f>
        <v>Breakdown</v>
      </c>
      <c r="F38" s="31" t="s">
        <v>134</v>
      </c>
      <c r="G38" s="45" t="s">
        <v>1209</v>
      </c>
      <c r="H38" s="63" t="str">
        <f>IFERROR(INDEX(Sheet3!$F$2:$F$114, MATCH(G38, Sheet3!$E$2:$E$114, 0)), "")</f>
        <v>HVAC</v>
      </c>
      <c r="I38" s="32">
        <v>45691</v>
      </c>
      <c r="J38" s="33">
        <f t="shared" ca="1" si="0"/>
        <v>45</v>
      </c>
      <c r="K38" s="34">
        <v>45691</v>
      </c>
      <c r="L38" s="59">
        <f t="shared" ca="1" si="4"/>
        <v>0</v>
      </c>
      <c r="M38" s="34">
        <v>45692</v>
      </c>
      <c r="N38" s="47">
        <f t="shared" ca="1" si="5"/>
        <v>1</v>
      </c>
      <c r="O38" s="75">
        <v>45692</v>
      </c>
      <c r="P38" s="75">
        <v>45692</v>
      </c>
      <c r="Q38" s="47">
        <f t="shared" ca="1" si="6"/>
        <v>0</v>
      </c>
      <c r="R38" s="34">
        <v>45692</v>
      </c>
      <c r="S38" s="59">
        <f t="shared" ca="1" si="7"/>
        <v>0</v>
      </c>
      <c r="T38" s="32">
        <v>45692</v>
      </c>
      <c r="U38" s="33">
        <f t="shared" ca="1" si="1"/>
        <v>44</v>
      </c>
      <c r="V38" s="34">
        <v>45696</v>
      </c>
      <c r="W38" s="35">
        <v>151575</v>
      </c>
      <c r="X38" s="36" t="str">
        <f t="shared" ca="1" si="2"/>
        <v>Overdue</v>
      </c>
      <c r="Y38" s="37"/>
      <c r="Z38" s="38" t="str">
        <f t="shared" si="3"/>
        <v/>
      </c>
    </row>
    <row r="39" spans="1:26" s="39" customFormat="1" ht="15.75">
      <c r="A39" s="30">
        <v>36</v>
      </c>
      <c r="B39" s="31" t="s">
        <v>322</v>
      </c>
      <c r="C39" s="31" t="s">
        <v>63</v>
      </c>
      <c r="D39" s="44" t="s">
        <v>54</v>
      </c>
      <c r="E39" s="72" t="str">
        <f>IFERROR(IF(INDEX(Sheet3!$B$2:$B$8, MATCH(D39, Sheet3!$A$2:$A$8, 0)) = 0, "", INDEX(Sheet3!$B$2:$B$8, MATCH(D39, Sheet3!$A$2:$A$8, 0))), "")</f>
        <v>Breakdown</v>
      </c>
      <c r="F39" s="31" t="s">
        <v>324</v>
      </c>
      <c r="G39" s="45" t="s">
        <v>97</v>
      </c>
      <c r="H39" s="63" t="str">
        <f>IFERROR(INDEX(Sheet3!$F$2:$F$114, MATCH(G39, Sheet3!$E$2:$E$114, 0)), "")</f>
        <v>HVAC</v>
      </c>
      <c r="I39" s="32">
        <v>45692</v>
      </c>
      <c r="J39" s="33">
        <f t="shared" ca="1" si="0"/>
        <v>44</v>
      </c>
      <c r="K39" s="34">
        <v>45692</v>
      </c>
      <c r="L39" s="59">
        <f t="shared" ca="1" si="4"/>
        <v>0</v>
      </c>
      <c r="M39" s="34">
        <v>45692</v>
      </c>
      <c r="N39" s="47">
        <f t="shared" ca="1" si="5"/>
        <v>0</v>
      </c>
      <c r="O39" s="75"/>
      <c r="P39" s="75"/>
      <c r="Q39" s="47" t="str">
        <f t="shared" ca="1" si="6"/>
        <v/>
      </c>
      <c r="R39" s="34"/>
      <c r="S39" s="59" t="str">
        <f t="shared" ca="1" si="7"/>
        <v/>
      </c>
      <c r="T39" s="32"/>
      <c r="U39" s="33" t="str">
        <f t="shared" ca="1" si="1"/>
        <v/>
      </c>
      <c r="V39" s="34"/>
      <c r="W39" s="35"/>
      <c r="X39" s="36" t="str">
        <f t="shared" ca="1" si="2"/>
        <v>Overdue</v>
      </c>
      <c r="Y39" s="37"/>
      <c r="Z39" s="38" t="str">
        <f t="shared" si="3"/>
        <v/>
      </c>
    </row>
    <row r="40" spans="1:26" s="39" customFormat="1" ht="30.75">
      <c r="A40" s="30">
        <v>37</v>
      </c>
      <c r="B40" s="31" t="s">
        <v>2789</v>
      </c>
      <c r="C40" s="31" t="s">
        <v>209</v>
      </c>
      <c r="D40" s="44" t="s">
        <v>54</v>
      </c>
      <c r="E40" s="72" t="str">
        <f>IFERROR(IF(INDEX(Sheet3!$B$2:$B$8, MATCH(D40, Sheet3!$A$2:$A$8, 0)) = 0, "", INDEX(Sheet3!$B$2:$B$8, MATCH(D40, Sheet3!$A$2:$A$8, 0))), "")</f>
        <v>Breakdown</v>
      </c>
      <c r="F40" s="31" t="s">
        <v>412</v>
      </c>
      <c r="G40" s="45" t="s">
        <v>179</v>
      </c>
      <c r="H40" s="63" t="str">
        <f>IFERROR(INDEX(Sheet3!$F$2:$F$114, MATCH(G40, Sheet3!$E$2:$E$114, 0)), "")</f>
        <v>GAS</v>
      </c>
      <c r="I40" s="32">
        <v>45691</v>
      </c>
      <c r="J40" s="33">
        <f t="shared" ca="1" si="0"/>
        <v>45</v>
      </c>
      <c r="K40" s="34">
        <v>45691</v>
      </c>
      <c r="L40" s="59">
        <f t="shared" ca="1" si="4"/>
        <v>0</v>
      </c>
      <c r="M40" s="34">
        <v>45692</v>
      </c>
      <c r="N40" s="47">
        <f t="shared" ca="1" si="5"/>
        <v>1</v>
      </c>
      <c r="O40" s="75">
        <v>45692</v>
      </c>
      <c r="P40" s="75">
        <v>45692</v>
      </c>
      <c r="Q40" s="47">
        <f t="shared" ca="1" si="6"/>
        <v>0</v>
      </c>
      <c r="R40" s="34">
        <v>45692</v>
      </c>
      <c r="S40" s="59">
        <f t="shared" ca="1" si="7"/>
        <v>0</v>
      </c>
      <c r="T40" s="32">
        <v>45692</v>
      </c>
      <c r="U40" s="33">
        <f t="shared" ca="1" si="1"/>
        <v>44</v>
      </c>
      <c r="V40" s="34"/>
      <c r="W40" s="35">
        <v>275000</v>
      </c>
      <c r="X40" s="36" t="str">
        <f t="shared" ca="1" si="2"/>
        <v>Overdue</v>
      </c>
      <c r="Y40" s="37"/>
      <c r="Z40" s="38" t="str">
        <f t="shared" si="3"/>
        <v/>
      </c>
    </row>
    <row r="41" spans="1:26" s="39" customFormat="1" ht="38.25">
      <c r="A41" s="30">
        <v>38</v>
      </c>
      <c r="B41" s="31" t="s">
        <v>1570</v>
      </c>
      <c r="C41" s="31" t="s">
        <v>95</v>
      </c>
      <c r="D41" s="44" t="s">
        <v>59</v>
      </c>
      <c r="E41" s="72" t="str">
        <f>IFERROR(IF(INDEX(Sheet3!$B$2:$B$8, MATCH(D41, Sheet3!$A$2:$A$8, 0)) = 0, "", INDEX(Sheet3!$B$2:$B$8, MATCH(D41, Sheet3!$A$2:$A$8, 0))), "")</f>
        <v>Preventive</v>
      </c>
      <c r="F41" s="31" t="s">
        <v>249</v>
      </c>
      <c r="G41" s="45" t="s">
        <v>202</v>
      </c>
      <c r="H41" s="63" t="str">
        <f>IFERROR(INDEX(Sheet3!$F$2:$F$114, MATCH(G41, Sheet3!$E$2:$E$114, 0)), "")</f>
        <v>GENERATOR</v>
      </c>
      <c r="I41" s="32">
        <v>45691</v>
      </c>
      <c r="J41" s="33">
        <f t="shared" ca="1" si="0"/>
        <v>45</v>
      </c>
      <c r="K41" s="34">
        <v>45691</v>
      </c>
      <c r="L41" s="59">
        <f t="shared" ca="1" si="4"/>
        <v>0</v>
      </c>
      <c r="M41" s="34">
        <v>45692</v>
      </c>
      <c r="N41" s="47">
        <f t="shared" ca="1" si="5"/>
        <v>1</v>
      </c>
      <c r="O41" s="75"/>
      <c r="P41" s="75"/>
      <c r="Q41" s="47" t="str">
        <f t="shared" ca="1" si="6"/>
        <v/>
      </c>
      <c r="R41" s="34"/>
      <c r="S41" s="59" t="str">
        <f t="shared" ca="1" si="7"/>
        <v/>
      </c>
      <c r="T41" s="32"/>
      <c r="U41" s="33" t="str">
        <f t="shared" ca="1" si="1"/>
        <v/>
      </c>
      <c r="V41" s="34"/>
      <c r="W41" s="35"/>
      <c r="X41" s="36" t="str">
        <f t="shared" ca="1" si="2"/>
        <v>Overdue</v>
      </c>
      <c r="Y41" s="37"/>
      <c r="Z41" s="38" t="str">
        <f t="shared" si="3"/>
        <v/>
      </c>
    </row>
    <row r="42" spans="1:26" s="39" customFormat="1" ht="25.5">
      <c r="A42" s="30">
        <v>39</v>
      </c>
      <c r="B42" s="31" t="s">
        <v>2790</v>
      </c>
      <c r="C42" s="31" t="s">
        <v>165</v>
      </c>
      <c r="D42" s="44" t="s">
        <v>32</v>
      </c>
      <c r="E42" s="72" t="str">
        <f>IFERROR(IF(INDEX(Sheet3!$B$2:$B$8, MATCH(D42, Sheet3!$A$2:$A$8, 0)) = 0, "", INDEX(Sheet3!$B$2:$B$8, MATCH(D42, Sheet3!$A$2:$A$8, 0))), "")</f>
        <v>Breakdown</v>
      </c>
      <c r="F42" s="31" t="s">
        <v>33</v>
      </c>
      <c r="G42" s="45" t="s">
        <v>84</v>
      </c>
      <c r="H42" s="63" t="str">
        <f>IFERROR(INDEX(Sheet3!$F$2:$F$114, MATCH(G42, Sheet3!$E$2:$E$114, 0)), "")</f>
        <v>OTHERS</v>
      </c>
      <c r="I42" s="32">
        <v>45690</v>
      </c>
      <c r="J42" s="33">
        <f t="shared" ca="1" si="0"/>
        <v>46</v>
      </c>
      <c r="K42" s="34">
        <v>45691</v>
      </c>
      <c r="L42" s="59">
        <f t="shared" ca="1" si="4"/>
        <v>1</v>
      </c>
      <c r="M42" s="34">
        <v>45692</v>
      </c>
      <c r="N42" s="47">
        <f t="shared" ca="1" si="5"/>
        <v>1</v>
      </c>
      <c r="O42" s="75">
        <v>45692</v>
      </c>
      <c r="P42" s="75">
        <v>45695</v>
      </c>
      <c r="Q42" s="47">
        <f t="shared" ca="1" si="6"/>
        <v>3</v>
      </c>
      <c r="R42" s="34">
        <v>45696</v>
      </c>
      <c r="S42" s="59">
        <f t="shared" ca="1" si="7"/>
        <v>40</v>
      </c>
      <c r="T42" s="32"/>
      <c r="U42" s="33" t="str">
        <f t="shared" ca="1" si="1"/>
        <v/>
      </c>
      <c r="V42" s="34"/>
      <c r="W42" s="35">
        <v>400000</v>
      </c>
      <c r="X42" s="36" t="str">
        <f t="shared" ca="1" si="2"/>
        <v>Overdue</v>
      </c>
      <c r="Y42" s="37"/>
      <c r="Z42" s="38" t="str">
        <f t="shared" si="3"/>
        <v/>
      </c>
    </row>
    <row r="43" spans="1:26" s="39" customFormat="1" ht="15.75">
      <c r="A43" s="30">
        <v>40</v>
      </c>
      <c r="B43" s="31" t="s">
        <v>853</v>
      </c>
      <c r="C43" s="31" t="s">
        <v>165</v>
      </c>
      <c r="D43" s="44" t="s">
        <v>54</v>
      </c>
      <c r="E43" s="72" t="str">
        <f>IFERROR(IF(INDEX(Sheet3!$B$2:$B$8, MATCH(D43, Sheet3!$A$2:$A$8, 0)) = 0, "", INDEX(Sheet3!$B$2:$B$8, MATCH(D43, Sheet3!$A$2:$A$8, 0))), "")</f>
        <v>Breakdown</v>
      </c>
      <c r="F43" s="31" t="s">
        <v>412</v>
      </c>
      <c r="G43" s="45" t="s">
        <v>854</v>
      </c>
      <c r="H43" s="63" t="str">
        <f>IFERROR(INDEX(Sheet3!$F$2:$F$114, MATCH(G43, Sheet3!$E$2:$E$114, 0)), "")</f>
        <v>GAS</v>
      </c>
      <c r="I43" s="32">
        <v>45689</v>
      </c>
      <c r="J43" s="33">
        <f t="shared" ca="1" si="0"/>
        <v>47</v>
      </c>
      <c r="K43" s="34">
        <v>45689</v>
      </c>
      <c r="L43" s="59">
        <f t="shared" ca="1" si="4"/>
        <v>0</v>
      </c>
      <c r="M43" s="34">
        <v>45691</v>
      </c>
      <c r="N43" s="47">
        <f t="shared" ca="1" si="5"/>
        <v>2</v>
      </c>
      <c r="O43" s="75">
        <v>45692</v>
      </c>
      <c r="P43" s="75">
        <v>45692</v>
      </c>
      <c r="Q43" s="47">
        <f t="shared" ca="1" si="6"/>
        <v>0</v>
      </c>
      <c r="R43" s="34">
        <v>45692</v>
      </c>
      <c r="S43" s="59">
        <f t="shared" ca="1" si="7"/>
        <v>44</v>
      </c>
      <c r="T43" s="32"/>
      <c r="U43" s="33" t="str">
        <f t="shared" ca="1" si="1"/>
        <v/>
      </c>
      <c r="V43" s="34"/>
      <c r="W43" s="35">
        <v>77950</v>
      </c>
      <c r="X43" s="36" t="str">
        <f t="shared" ca="1" si="2"/>
        <v>Overdue</v>
      </c>
      <c r="Y43" s="37"/>
      <c r="Z43" s="38" t="str">
        <f t="shared" si="3"/>
        <v/>
      </c>
    </row>
    <row r="44" spans="1:26" s="39" customFormat="1" ht="38.25">
      <c r="A44" s="30">
        <v>41</v>
      </c>
      <c r="B44" s="31" t="s">
        <v>2153</v>
      </c>
      <c r="C44" s="31" t="s">
        <v>95</v>
      </c>
      <c r="D44" s="44" t="s">
        <v>67</v>
      </c>
      <c r="E44" s="72" t="str">
        <f>IFERROR(IF(INDEX(Sheet3!$B$2:$B$8, MATCH(D44, Sheet3!$A$2:$A$8, 0)) = 0, "", INDEX(Sheet3!$B$2:$B$8, MATCH(D44, Sheet3!$A$2:$A$8, 0))), "")</f>
        <v>Breakdown</v>
      </c>
      <c r="F44" s="31" t="s">
        <v>1334</v>
      </c>
      <c r="G44" s="45" t="s">
        <v>84</v>
      </c>
      <c r="H44" s="63" t="str">
        <f>IFERROR(INDEX(Sheet3!$F$2:$F$114, MATCH(G44, Sheet3!$E$2:$E$114, 0)), "")</f>
        <v>OTHERS</v>
      </c>
      <c r="I44" s="32">
        <v>45690</v>
      </c>
      <c r="J44" s="33">
        <f t="shared" ca="1" si="0"/>
        <v>0</v>
      </c>
      <c r="K44" s="34">
        <v>45690</v>
      </c>
      <c r="L44" s="59">
        <f t="shared" ca="1" si="4"/>
        <v>0</v>
      </c>
      <c r="M44" s="34">
        <v>45690</v>
      </c>
      <c r="N44" s="47">
        <f t="shared" ca="1" si="5"/>
        <v>0</v>
      </c>
      <c r="O44" s="75">
        <v>45690</v>
      </c>
      <c r="P44" s="75">
        <v>45690</v>
      </c>
      <c r="Q44" s="47">
        <f t="shared" ca="1" si="6"/>
        <v>0</v>
      </c>
      <c r="R44" s="34">
        <v>45690</v>
      </c>
      <c r="S44" s="59">
        <f t="shared" ca="1" si="7"/>
        <v>0</v>
      </c>
      <c r="T44" s="32">
        <v>45690</v>
      </c>
      <c r="U44" s="33">
        <f t="shared" ca="1" si="1"/>
        <v>0</v>
      </c>
      <c r="V44" s="34">
        <v>45690</v>
      </c>
      <c r="W44" s="35"/>
      <c r="X44" s="36" t="str">
        <f t="shared" ca="1" si="2"/>
        <v>Completed</v>
      </c>
      <c r="Y44" s="37">
        <v>45690</v>
      </c>
      <c r="Z44" s="38">
        <f t="shared" si="3"/>
        <v>1</v>
      </c>
    </row>
    <row r="45" spans="1:26" s="39" customFormat="1" ht="25.5">
      <c r="A45" s="30">
        <v>42</v>
      </c>
      <c r="B45" s="31" t="s">
        <v>2791</v>
      </c>
      <c r="C45" s="31" t="s">
        <v>71</v>
      </c>
      <c r="D45" s="44" t="s">
        <v>67</v>
      </c>
      <c r="E45" s="72" t="str">
        <f>IFERROR(IF(INDEX(Sheet3!$B$2:$B$8, MATCH(D45, Sheet3!$A$2:$A$8, 0)) = 0, "", INDEX(Sheet3!$B$2:$B$8, MATCH(D45, Sheet3!$A$2:$A$8, 0))), "")</f>
        <v>Breakdown</v>
      </c>
      <c r="F45" s="31" t="s">
        <v>1167</v>
      </c>
      <c r="G45" s="45" t="s">
        <v>84</v>
      </c>
      <c r="H45" s="63" t="str">
        <f>IFERROR(INDEX(Sheet3!$F$2:$F$114, MATCH(G45, Sheet3!$E$2:$E$114, 0)), "")</f>
        <v>OTHERS</v>
      </c>
      <c r="I45" s="32">
        <v>45691</v>
      </c>
      <c r="J45" s="33">
        <f t="shared" ca="1" si="0"/>
        <v>0</v>
      </c>
      <c r="K45" s="34">
        <v>45691</v>
      </c>
      <c r="L45" s="59">
        <f t="shared" ca="1" si="4"/>
        <v>0</v>
      </c>
      <c r="M45" s="34">
        <v>45691</v>
      </c>
      <c r="N45" s="47">
        <f t="shared" ca="1" si="5"/>
        <v>0</v>
      </c>
      <c r="O45" s="75">
        <v>45691</v>
      </c>
      <c r="P45" s="75">
        <v>45691</v>
      </c>
      <c r="Q45" s="47">
        <f t="shared" ca="1" si="6"/>
        <v>0</v>
      </c>
      <c r="R45" s="34">
        <v>45691</v>
      </c>
      <c r="S45" s="59">
        <f t="shared" ca="1" si="7"/>
        <v>0</v>
      </c>
      <c r="T45" s="32">
        <v>45691</v>
      </c>
      <c r="U45" s="33">
        <f t="shared" ca="1" si="1"/>
        <v>0</v>
      </c>
      <c r="V45" s="34">
        <v>45691</v>
      </c>
      <c r="W45" s="35"/>
      <c r="X45" s="36" t="str">
        <f t="shared" ca="1" si="2"/>
        <v>Completed</v>
      </c>
      <c r="Y45" s="37">
        <v>45691</v>
      </c>
      <c r="Z45" s="38">
        <f t="shared" si="3"/>
        <v>1</v>
      </c>
    </row>
    <row r="46" spans="1:26" s="39" customFormat="1" ht="30.75">
      <c r="A46" s="30">
        <v>43</v>
      </c>
      <c r="B46" s="31" t="s">
        <v>2792</v>
      </c>
      <c r="C46" s="31" t="s">
        <v>31</v>
      </c>
      <c r="D46" s="44" t="s">
        <v>59</v>
      </c>
      <c r="E46" s="72" t="str">
        <f>IFERROR(IF(INDEX(Sheet3!$B$2:$B$8, MATCH(D46, Sheet3!$A$2:$A$8, 0)) = 0, "", INDEX(Sheet3!$B$2:$B$8, MATCH(D46, Sheet3!$A$2:$A$8, 0))), "")</f>
        <v>Preventive</v>
      </c>
      <c r="F46" s="31" t="s">
        <v>1429</v>
      </c>
      <c r="G46" s="45" t="s">
        <v>202</v>
      </c>
      <c r="H46" s="63" t="str">
        <f>IFERROR(INDEX(Sheet3!$F$2:$F$114, MATCH(G46, Sheet3!$E$2:$E$114, 0)), "")</f>
        <v>GENERATOR</v>
      </c>
      <c r="I46" s="32">
        <v>45691</v>
      </c>
      <c r="J46" s="33">
        <f t="shared" ca="1" si="0"/>
        <v>45</v>
      </c>
      <c r="K46" s="34">
        <v>45691</v>
      </c>
      <c r="L46" s="59">
        <f t="shared" ca="1" si="4"/>
        <v>0</v>
      </c>
      <c r="M46" s="34">
        <v>45692</v>
      </c>
      <c r="N46" s="47">
        <f t="shared" ca="1" si="5"/>
        <v>1</v>
      </c>
      <c r="O46" s="75"/>
      <c r="P46" s="75"/>
      <c r="Q46" s="47" t="str">
        <f t="shared" ca="1" si="6"/>
        <v/>
      </c>
      <c r="R46" s="34"/>
      <c r="S46" s="59" t="str">
        <f t="shared" ca="1" si="7"/>
        <v/>
      </c>
      <c r="T46" s="32"/>
      <c r="U46" s="33" t="str">
        <f t="shared" ca="1" si="1"/>
        <v/>
      </c>
      <c r="V46" s="34"/>
      <c r="W46" s="35"/>
      <c r="X46" s="36" t="str">
        <f t="shared" ca="1" si="2"/>
        <v>Overdue</v>
      </c>
      <c r="Y46" s="37"/>
      <c r="Z46" s="38" t="str">
        <f t="shared" si="3"/>
        <v/>
      </c>
    </row>
    <row r="47" spans="1:26" s="39" customFormat="1" ht="38.25">
      <c r="A47" s="30">
        <v>44</v>
      </c>
      <c r="B47" s="31" t="s">
        <v>2793</v>
      </c>
      <c r="C47" s="31" t="s">
        <v>1620</v>
      </c>
      <c r="D47" s="44" t="s">
        <v>67</v>
      </c>
      <c r="E47" s="72" t="str">
        <f>IFERROR(IF(INDEX(Sheet3!$B$2:$B$8, MATCH(D47, Sheet3!$A$2:$A$8, 0)) = 0, "", INDEX(Sheet3!$B$2:$B$8, MATCH(D47, Sheet3!$A$2:$A$8, 0))), "")</f>
        <v>Breakdown</v>
      </c>
      <c r="F47" s="31" t="s">
        <v>2794</v>
      </c>
      <c r="G47" s="45" t="s">
        <v>534</v>
      </c>
      <c r="H47" s="63" t="str">
        <f>IFERROR(INDEX(Sheet3!$F$2:$F$114, MATCH(G47, Sheet3!$E$2:$E$114, 0)), "")</f>
        <v>ELECTRICAL</v>
      </c>
      <c r="I47" s="32">
        <v>45692</v>
      </c>
      <c r="J47" s="33">
        <f t="shared" ca="1" si="0"/>
        <v>0</v>
      </c>
      <c r="K47" s="34">
        <v>45692</v>
      </c>
      <c r="L47" s="59">
        <f t="shared" ca="1" si="4"/>
        <v>0</v>
      </c>
      <c r="M47" s="34">
        <v>45692</v>
      </c>
      <c r="N47" s="47">
        <f t="shared" ca="1" si="5"/>
        <v>0</v>
      </c>
      <c r="O47" s="75">
        <v>45692</v>
      </c>
      <c r="P47" s="75">
        <v>45692</v>
      </c>
      <c r="Q47" s="47">
        <f t="shared" ca="1" si="6"/>
        <v>0</v>
      </c>
      <c r="R47" s="34">
        <v>45692</v>
      </c>
      <c r="S47" s="59">
        <f t="shared" ca="1" si="7"/>
        <v>0</v>
      </c>
      <c r="T47" s="32">
        <v>45692</v>
      </c>
      <c r="U47" s="33">
        <f t="shared" ca="1" si="1"/>
        <v>0</v>
      </c>
      <c r="V47" s="34">
        <v>45692</v>
      </c>
      <c r="W47" s="35"/>
      <c r="X47" s="36" t="str">
        <f t="shared" ca="1" si="2"/>
        <v>Completed</v>
      </c>
      <c r="Y47" s="37">
        <v>45692</v>
      </c>
      <c r="Z47" s="38">
        <f t="shared" si="3"/>
        <v>1</v>
      </c>
    </row>
    <row r="48" spans="1:26" s="39" customFormat="1" ht="25.5">
      <c r="A48" s="30">
        <v>45</v>
      </c>
      <c r="B48" s="131" t="s">
        <v>392</v>
      </c>
      <c r="C48" s="31" t="s">
        <v>399</v>
      </c>
      <c r="D48" s="44" t="s">
        <v>32</v>
      </c>
      <c r="E48" s="72" t="str">
        <f>IFERROR(IF(INDEX(Sheet3!$B$2:$B$8, MATCH(D48, Sheet3!$A$2:$A$8, 0)) = 0, "", INDEX(Sheet3!$B$2:$B$8, MATCH(D48, Sheet3!$A$2:$A$8, 0))), "")</f>
        <v>Breakdown</v>
      </c>
      <c r="F48" s="31" t="s">
        <v>1948</v>
      </c>
      <c r="G48" s="45" t="s">
        <v>202</v>
      </c>
      <c r="H48" s="63" t="str">
        <f>IFERROR(INDEX(Sheet3!$F$2:$F$114, MATCH(G48, Sheet3!$E$2:$E$114, 0)), "")</f>
        <v>GENERATOR</v>
      </c>
      <c r="I48" s="32">
        <v>45692</v>
      </c>
      <c r="J48" s="33">
        <f t="shared" ca="1" si="0"/>
        <v>44</v>
      </c>
      <c r="K48" s="34">
        <v>45692</v>
      </c>
      <c r="L48" s="59">
        <f t="shared" ca="1" si="4"/>
        <v>0</v>
      </c>
      <c r="M48" s="34">
        <v>45692</v>
      </c>
      <c r="N48" s="47">
        <f t="shared" ca="1" si="5"/>
        <v>0</v>
      </c>
      <c r="O48" s="77">
        <v>45692</v>
      </c>
      <c r="P48" s="75">
        <v>45692</v>
      </c>
      <c r="Q48" s="47" t="e">
        <f ca="1">IF(#REF!&lt;&gt;"",#REF!-P48,IF(P48="","",TODAY()-P48))</f>
        <v>#REF!</v>
      </c>
      <c r="R48" s="34">
        <v>45692</v>
      </c>
      <c r="S48" s="59">
        <f t="shared" ca="1" si="7"/>
        <v>0</v>
      </c>
      <c r="T48" s="32">
        <v>45692</v>
      </c>
      <c r="U48" s="33">
        <f t="shared" ca="1" si="1"/>
        <v>44</v>
      </c>
      <c r="V48" s="34"/>
      <c r="W48" s="35">
        <v>236500</v>
      </c>
      <c r="X48" s="36" t="str">
        <f t="shared" ca="1" si="2"/>
        <v>Overdue</v>
      </c>
      <c r="Y48" s="37"/>
      <c r="Z48" s="38" t="str">
        <f t="shared" si="3"/>
        <v/>
      </c>
    </row>
    <row r="49" spans="1:26" s="39" customFormat="1" ht="38.25">
      <c r="A49" s="30">
        <v>46</v>
      </c>
      <c r="B49" s="31" t="s">
        <v>2795</v>
      </c>
      <c r="C49" s="31" t="s">
        <v>120</v>
      </c>
      <c r="D49" s="44" t="s">
        <v>54</v>
      </c>
      <c r="E49" s="72" t="str">
        <f>IFERROR(IF(INDEX(Sheet3!$B$2:$B$8, MATCH(D49, Sheet3!$A$2:$A$8, 0)) = 0, "", INDEX(Sheet3!$B$2:$B$8, MATCH(D49, Sheet3!$A$2:$A$8, 0))), "")</f>
        <v>Breakdown</v>
      </c>
      <c r="F49" s="31" t="s">
        <v>1675</v>
      </c>
      <c r="G49" s="45" t="s">
        <v>93</v>
      </c>
      <c r="H49" s="63" t="str">
        <f>IFERROR(INDEX(Sheet3!$F$2:$F$114, MATCH(G49, Sheet3!$E$2:$E$114, 0)), "")</f>
        <v>PLUMBING</v>
      </c>
      <c r="I49" s="32">
        <v>45691</v>
      </c>
      <c r="J49" s="33">
        <f t="shared" ca="1" si="0"/>
        <v>1</v>
      </c>
      <c r="K49" s="34">
        <v>45691</v>
      </c>
      <c r="L49" s="59">
        <f t="shared" ca="1" si="4"/>
        <v>0</v>
      </c>
      <c r="M49" s="34">
        <v>45692</v>
      </c>
      <c r="N49" s="47">
        <f t="shared" ca="1" si="5"/>
        <v>1</v>
      </c>
      <c r="O49" s="75">
        <v>45692</v>
      </c>
      <c r="P49" s="75">
        <v>45692</v>
      </c>
      <c r="Q49" s="47">
        <f t="shared" ca="1" si="6"/>
        <v>0</v>
      </c>
      <c r="R49" s="34">
        <v>45692</v>
      </c>
      <c r="S49" s="59">
        <f t="shared" ca="1" si="7"/>
        <v>0</v>
      </c>
      <c r="T49" s="32">
        <v>45692</v>
      </c>
      <c r="U49" s="33"/>
      <c r="V49" s="34">
        <v>45692</v>
      </c>
      <c r="W49" s="35"/>
      <c r="X49" s="36" t="str">
        <f t="shared" ca="1" si="2"/>
        <v>Completed</v>
      </c>
      <c r="Y49" s="37">
        <v>45692</v>
      </c>
      <c r="Z49" s="38">
        <f t="shared" si="3"/>
        <v>1</v>
      </c>
    </row>
    <row r="50" spans="1:26" s="39" customFormat="1" ht="15.75">
      <c r="A50" s="30">
        <v>47</v>
      </c>
      <c r="B50" s="31" t="s">
        <v>2796</v>
      </c>
      <c r="C50" s="31"/>
      <c r="D50" s="44" t="s">
        <v>67</v>
      </c>
      <c r="E50" s="72" t="str">
        <f>IFERROR(IF(INDEX(Sheet3!$B$2:$B$8, MATCH(D50, Sheet3!$A$2:$A$8, 0)) = 0, "", INDEX(Sheet3!$B$2:$B$8, MATCH(D50, Sheet3!$A$2:$A$8, 0))), "")</f>
        <v>Breakdown</v>
      </c>
      <c r="F50" s="31" t="s">
        <v>1850</v>
      </c>
      <c r="G50" s="45" t="s">
        <v>122</v>
      </c>
      <c r="H50" s="63" t="str">
        <f>IFERROR(INDEX(Sheet3!$F$2:$F$114, MATCH(G50, Sheet3!$E$2:$E$114, 0)), "")</f>
        <v>KITCHEN_EQUIPMENT</v>
      </c>
      <c r="I50" s="32">
        <v>45693</v>
      </c>
      <c r="J50" s="33">
        <f t="shared" ca="1" si="0"/>
        <v>43</v>
      </c>
      <c r="K50" s="34">
        <v>45693</v>
      </c>
      <c r="L50" s="59">
        <f t="shared" ca="1" si="4"/>
        <v>0</v>
      </c>
      <c r="M50" s="34"/>
      <c r="N50" s="47">
        <f t="shared" ca="1" si="5"/>
        <v>43</v>
      </c>
      <c r="O50" s="75"/>
      <c r="P50" s="75"/>
      <c r="Q50" s="47" t="str">
        <f t="shared" ca="1" si="6"/>
        <v/>
      </c>
      <c r="R50" s="34"/>
      <c r="S50" s="59" t="str">
        <f t="shared" ca="1" si="7"/>
        <v/>
      </c>
      <c r="T50" s="32"/>
      <c r="U50" s="33"/>
      <c r="V50" s="34"/>
      <c r="W50" s="35"/>
      <c r="X50" s="36" t="str">
        <f t="shared" ca="1" si="2"/>
        <v>Overdue</v>
      </c>
      <c r="Y50" s="37"/>
      <c r="Z50" s="38" t="str">
        <f t="shared" si="3"/>
        <v/>
      </c>
    </row>
    <row r="51" spans="1:26" s="39" customFormat="1" ht="25.5">
      <c r="A51" s="30">
        <v>48</v>
      </c>
      <c r="B51" s="31" t="s">
        <v>2677</v>
      </c>
      <c r="C51" s="31" t="s">
        <v>71</v>
      </c>
      <c r="D51" s="44" t="s">
        <v>54</v>
      </c>
      <c r="E51" s="72" t="str">
        <f>IFERROR(IF(INDEX(Sheet3!$B$2:$B$8, MATCH(D51, Sheet3!$A$2:$A$8, 0)) = 0, "", INDEX(Sheet3!$B$2:$B$8, MATCH(D51, Sheet3!$A$2:$A$8, 0))), "")</f>
        <v>Breakdown</v>
      </c>
      <c r="F51" s="31" t="s">
        <v>941</v>
      </c>
      <c r="G51" s="45"/>
      <c r="H51" s="63" t="str">
        <f>IFERROR(INDEX(Sheet3!$F$2:$F$114, MATCH(G51, Sheet3!$E$2:$E$114, 0)), "")</f>
        <v/>
      </c>
      <c r="I51" s="32">
        <v>45691</v>
      </c>
      <c r="J51" s="33">
        <f t="shared" ca="1" si="0"/>
        <v>0</v>
      </c>
      <c r="K51" s="34">
        <v>45691</v>
      </c>
      <c r="L51" s="59">
        <f t="shared" ca="1" si="4"/>
        <v>0</v>
      </c>
      <c r="M51" s="34">
        <v>45691</v>
      </c>
      <c r="N51" s="47">
        <f t="shared" ca="1" si="5"/>
        <v>0</v>
      </c>
      <c r="O51" s="75">
        <v>45691</v>
      </c>
      <c r="P51" s="75">
        <v>45691</v>
      </c>
      <c r="Q51" s="47">
        <f t="shared" ca="1" si="6"/>
        <v>0</v>
      </c>
      <c r="R51" s="34">
        <v>45691</v>
      </c>
      <c r="S51" s="59">
        <f t="shared" ca="1" si="7"/>
        <v>0</v>
      </c>
      <c r="T51" s="32">
        <v>45691</v>
      </c>
      <c r="U51" s="33">
        <f t="shared" ref="U51:U72" ca="1" si="8">IF(T51="","",IF(Y51&lt;&gt;"",Y51-T51,TODAY()-T51))</f>
        <v>0</v>
      </c>
      <c r="V51" s="34">
        <v>45691</v>
      </c>
      <c r="W51" s="35"/>
      <c r="X51" s="36" t="str">
        <f t="shared" ca="1" si="2"/>
        <v>Completed</v>
      </c>
      <c r="Y51" s="37">
        <v>45691</v>
      </c>
      <c r="Z51" s="38">
        <f t="shared" si="3"/>
        <v>1</v>
      </c>
    </row>
    <row r="52" spans="1:26" s="39" customFormat="1" ht="30.75">
      <c r="A52" s="30">
        <v>49</v>
      </c>
      <c r="B52" s="31" t="s">
        <v>200</v>
      </c>
      <c r="C52" s="31" t="s">
        <v>2634</v>
      </c>
      <c r="D52" s="44" t="s">
        <v>59</v>
      </c>
      <c r="E52" s="72" t="str">
        <f>IFERROR(IF(INDEX(Sheet3!$B$2:$B$8, MATCH(D52, Sheet3!$A$2:$A$8, 0)) = 0, "", INDEX(Sheet3!$B$2:$B$8, MATCH(D52, Sheet3!$A$2:$A$8, 0))), "")</f>
        <v>Preventive</v>
      </c>
      <c r="F52" s="31" t="s">
        <v>2781</v>
      </c>
      <c r="G52" s="45" t="s">
        <v>202</v>
      </c>
      <c r="H52" s="63" t="str">
        <f>IFERROR(INDEX(Sheet3!$F$2:$F$114, MATCH(G52, Sheet3!$E$2:$E$114, 0)), "")</f>
        <v>GENERATOR</v>
      </c>
      <c r="I52" s="32">
        <v>45683</v>
      </c>
      <c r="J52" s="33">
        <f t="shared" ca="1" si="0"/>
        <v>33</v>
      </c>
      <c r="K52" s="34">
        <v>45684</v>
      </c>
      <c r="L52" s="59">
        <f t="shared" ca="1" si="4"/>
        <v>1</v>
      </c>
      <c r="M52" s="34">
        <v>45684</v>
      </c>
      <c r="N52" s="47">
        <f t="shared" ca="1" si="5"/>
        <v>0</v>
      </c>
      <c r="O52" s="75">
        <v>45716</v>
      </c>
      <c r="P52" s="75"/>
      <c r="Q52" s="47">
        <f t="shared" ca="1" si="6"/>
        <v>20</v>
      </c>
      <c r="R52" s="34"/>
      <c r="S52" s="59" t="str">
        <f t="shared" ca="1" si="7"/>
        <v/>
      </c>
      <c r="T52" s="32"/>
      <c r="U52" s="33" t="str">
        <f t="shared" ca="1" si="8"/>
        <v/>
      </c>
      <c r="V52" s="34">
        <v>45716</v>
      </c>
      <c r="W52" s="35"/>
      <c r="X52" s="36" t="str">
        <f t="shared" ca="1" si="2"/>
        <v>Completed</v>
      </c>
      <c r="Y52" s="37">
        <v>45716</v>
      </c>
      <c r="Z52" s="38">
        <f t="shared" si="3"/>
        <v>1</v>
      </c>
    </row>
    <row r="53" spans="1:26" s="39" customFormat="1" ht="15.75">
      <c r="A53" s="30">
        <v>50</v>
      </c>
      <c r="B53" s="31" t="s">
        <v>2797</v>
      </c>
      <c r="C53" s="31" t="s">
        <v>160</v>
      </c>
      <c r="D53" s="44" t="s">
        <v>54</v>
      </c>
      <c r="E53" s="72" t="str">
        <f>IFERROR(IF(INDEX(Sheet3!$B$2:$B$8, MATCH(D53, Sheet3!$A$2:$A$8, 0)) = 0, "", INDEX(Sheet3!$B$2:$B$8, MATCH(D53, Sheet3!$A$2:$A$8, 0))), "")</f>
        <v>Breakdown</v>
      </c>
      <c r="F53" s="31" t="s">
        <v>295</v>
      </c>
      <c r="G53" s="45" t="s">
        <v>163</v>
      </c>
      <c r="H53" s="63" t="str">
        <f>IFERROR(INDEX(Sheet3!$F$2:$F$114, MATCH(G53, Sheet3!$E$2:$E$114, 0)), "")</f>
        <v>FURNITURE</v>
      </c>
      <c r="I53" s="32">
        <v>45693</v>
      </c>
      <c r="J53" s="33">
        <f t="shared" ca="1" si="0"/>
        <v>43</v>
      </c>
      <c r="K53" s="34">
        <v>45693</v>
      </c>
      <c r="L53" s="59">
        <f t="shared" ca="1" si="4"/>
        <v>0</v>
      </c>
      <c r="M53" s="34"/>
      <c r="N53" s="47">
        <f t="shared" ca="1" si="5"/>
        <v>43</v>
      </c>
      <c r="O53" s="75"/>
      <c r="P53" s="75"/>
      <c r="Q53" s="47" t="str">
        <f t="shared" ca="1" si="6"/>
        <v/>
      </c>
      <c r="R53" s="34"/>
      <c r="S53" s="59" t="str">
        <f t="shared" ca="1" si="7"/>
        <v/>
      </c>
      <c r="T53" s="32"/>
      <c r="U53" s="33" t="str">
        <f t="shared" ca="1" si="8"/>
        <v/>
      </c>
      <c r="V53" s="34"/>
      <c r="W53" s="35"/>
      <c r="X53" s="36" t="str">
        <f t="shared" ca="1" si="2"/>
        <v>Overdue</v>
      </c>
      <c r="Y53" s="37"/>
      <c r="Z53" s="38" t="str">
        <f t="shared" si="3"/>
        <v/>
      </c>
    </row>
    <row r="54" spans="1:26" s="39" customFormat="1" ht="25.5">
      <c r="A54" s="30">
        <v>51</v>
      </c>
      <c r="B54" s="31" t="s">
        <v>2798</v>
      </c>
      <c r="C54" s="31" t="s">
        <v>216</v>
      </c>
      <c r="D54" s="44" t="s">
        <v>476</v>
      </c>
      <c r="E54" s="72" t="str">
        <f>IFERROR(IF(INDEX(Sheet3!$B$2:$B$8, MATCH(D54, Sheet3!$A$2:$A$8, 0)) = 0, "", INDEX(Sheet3!$B$2:$B$8, MATCH(D54, Sheet3!$A$2:$A$8, 0))), "")</f>
        <v>Breakdown</v>
      </c>
      <c r="F54" s="31" t="s">
        <v>51</v>
      </c>
      <c r="G54" s="45" t="s">
        <v>84</v>
      </c>
      <c r="H54" s="63" t="str">
        <f>IFERROR(INDEX(Sheet3!$F$2:$F$114, MATCH(G54, Sheet3!$E$2:$E$114, 0)), "")</f>
        <v>OTHERS</v>
      </c>
      <c r="I54" s="32">
        <v>45691</v>
      </c>
      <c r="J54" s="33">
        <f t="shared" ca="1" si="0"/>
        <v>45</v>
      </c>
      <c r="K54" s="34">
        <v>45691</v>
      </c>
      <c r="L54" s="59">
        <f t="shared" ca="1" si="4"/>
        <v>0</v>
      </c>
      <c r="M54" s="34">
        <v>45693</v>
      </c>
      <c r="N54" s="47">
        <f t="shared" ca="1" si="5"/>
        <v>2</v>
      </c>
      <c r="O54" s="75"/>
      <c r="P54" s="75"/>
      <c r="Q54" s="47" t="str">
        <f t="shared" ca="1" si="6"/>
        <v/>
      </c>
      <c r="R54" s="34"/>
      <c r="S54" s="59" t="str">
        <f t="shared" ca="1" si="7"/>
        <v/>
      </c>
      <c r="T54" s="32"/>
      <c r="U54" s="33" t="str">
        <f t="shared" ca="1" si="8"/>
        <v/>
      </c>
      <c r="V54" s="34"/>
      <c r="W54" s="35"/>
      <c r="X54" s="36" t="str">
        <f t="shared" ca="1" si="2"/>
        <v>Overdue</v>
      </c>
      <c r="Y54" s="37"/>
      <c r="Z54" s="38" t="str">
        <f t="shared" si="3"/>
        <v/>
      </c>
    </row>
    <row r="55" spans="1:26" s="39" customFormat="1" ht="25.5">
      <c r="A55" s="30">
        <v>52</v>
      </c>
      <c r="B55" s="31" t="s">
        <v>2431</v>
      </c>
      <c r="C55" s="31" t="s">
        <v>211</v>
      </c>
      <c r="D55" s="44" t="s">
        <v>67</v>
      </c>
      <c r="E55" s="72" t="str">
        <f>IFERROR(IF(INDEX(Sheet3!$B$2:$B$8, MATCH(D55, Sheet3!$A$2:$A$8, 0)) = 0, "", INDEX(Sheet3!$B$2:$B$8, MATCH(D55, Sheet3!$A$2:$A$8, 0))), "")</f>
        <v>Breakdown</v>
      </c>
      <c r="F55" s="31" t="s">
        <v>941</v>
      </c>
      <c r="G55" s="45" t="s">
        <v>84</v>
      </c>
      <c r="H55" s="63" t="str">
        <f>IFERROR(INDEX(Sheet3!$F$2:$F$114, MATCH(G55, Sheet3!$E$2:$E$114, 0)), "")</f>
        <v>OTHERS</v>
      </c>
      <c r="I55" s="32">
        <v>45692</v>
      </c>
      <c r="J55" s="33">
        <f t="shared" ca="1" si="0"/>
        <v>44</v>
      </c>
      <c r="K55" s="34">
        <v>45692</v>
      </c>
      <c r="L55" s="59">
        <f t="shared" ca="1" si="4"/>
        <v>0</v>
      </c>
      <c r="M55" s="34"/>
      <c r="N55" s="47">
        <f t="shared" ca="1" si="5"/>
        <v>44</v>
      </c>
      <c r="O55" s="75"/>
      <c r="P55" s="75"/>
      <c r="Q55" s="47" t="str">
        <f t="shared" ca="1" si="6"/>
        <v/>
      </c>
      <c r="R55" s="34"/>
      <c r="S55" s="59" t="str">
        <f t="shared" ca="1" si="7"/>
        <v/>
      </c>
      <c r="T55" s="32"/>
      <c r="U55" s="33" t="str">
        <f t="shared" ca="1" si="8"/>
        <v/>
      </c>
      <c r="V55" s="34"/>
      <c r="W55" s="35"/>
      <c r="X55" s="36" t="str">
        <f t="shared" ca="1" si="2"/>
        <v>Overdue</v>
      </c>
      <c r="Y55" s="37"/>
      <c r="Z55" s="38" t="str">
        <f t="shared" si="3"/>
        <v/>
      </c>
    </row>
    <row r="56" spans="1:26" s="39" customFormat="1" ht="15.75">
      <c r="A56" s="30">
        <v>53</v>
      </c>
      <c r="B56" s="31" t="s">
        <v>2797</v>
      </c>
      <c r="C56" s="31"/>
      <c r="D56" s="44" t="s">
        <v>54</v>
      </c>
      <c r="E56" s="72" t="str">
        <f>IFERROR(IF(INDEX(Sheet3!$B$2:$B$8, MATCH(D56, Sheet3!$A$2:$A$8, 0)) = 0, "", INDEX(Sheet3!$B$2:$B$8, MATCH(D56, Sheet3!$A$2:$A$8, 0))), "")</f>
        <v>Breakdown</v>
      </c>
      <c r="F56" s="31" t="s">
        <v>295</v>
      </c>
      <c r="G56" s="45" t="s">
        <v>48</v>
      </c>
      <c r="H56" s="63" t="str">
        <f>IFERROR(INDEX(Sheet3!$F$2:$F$114, MATCH(G56, Sheet3!$E$2:$E$114, 0)), "")</f>
        <v>BUILDING</v>
      </c>
      <c r="I56" s="32">
        <v>45693</v>
      </c>
      <c r="J56" s="33">
        <f t="shared" ca="1" si="0"/>
        <v>43</v>
      </c>
      <c r="K56" s="34">
        <v>45693</v>
      </c>
      <c r="L56" s="59">
        <f t="shared" ca="1" si="4"/>
        <v>0</v>
      </c>
      <c r="M56" s="34"/>
      <c r="N56" s="47">
        <f t="shared" ca="1" si="5"/>
        <v>43</v>
      </c>
      <c r="O56" s="75"/>
      <c r="P56" s="75"/>
      <c r="Q56" s="47" t="str">
        <f t="shared" ca="1" si="6"/>
        <v/>
      </c>
      <c r="R56" s="34"/>
      <c r="S56" s="59" t="str">
        <f t="shared" ca="1" si="7"/>
        <v/>
      </c>
      <c r="T56" s="32"/>
      <c r="U56" s="33" t="str">
        <f t="shared" ca="1" si="8"/>
        <v/>
      </c>
      <c r="V56" s="34"/>
      <c r="W56" s="35"/>
      <c r="X56" s="36" t="str">
        <f t="shared" ca="1" si="2"/>
        <v>Overdue</v>
      </c>
      <c r="Y56" s="37"/>
      <c r="Z56" s="38" t="str">
        <f t="shared" si="3"/>
        <v/>
      </c>
    </row>
    <row r="57" spans="1:26" s="39" customFormat="1" ht="25.5">
      <c r="A57" s="30">
        <v>54</v>
      </c>
      <c r="B57" s="31" t="s">
        <v>1712</v>
      </c>
      <c r="C57" s="31" t="s">
        <v>53</v>
      </c>
      <c r="D57" s="44" t="s">
        <v>54</v>
      </c>
      <c r="E57" s="72" t="str">
        <f>IFERROR(IF(INDEX(Sheet3!$B$2:$B$8, MATCH(D57, Sheet3!$A$2:$A$8, 0)) = 0, "", INDEX(Sheet3!$B$2:$B$8, MATCH(D57, Sheet3!$A$2:$A$8, 0))), "")</f>
        <v>Breakdown</v>
      </c>
      <c r="F57" s="31" t="s">
        <v>324</v>
      </c>
      <c r="G57" s="45" t="s">
        <v>97</v>
      </c>
      <c r="H57" s="63" t="str">
        <f>IFERROR(INDEX(Sheet3!$F$2:$F$114, MATCH(G57, Sheet3!$E$2:$E$114, 0)), "")</f>
        <v>HVAC</v>
      </c>
      <c r="I57" s="32">
        <v>45695</v>
      </c>
      <c r="J57" s="33">
        <f t="shared" ca="1" si="0"/>
        <v>41</v>
      </c>
      <c r="K57" s="34">
        <v>45695</v>
      </c>
      <c r="L57" s="59">
        <f t="shared" ca="1" si="4"/>
        <v>0</v>
      </c>
      <c r="M57" s="34">
        <v>45695</v>
      </c>
      <c r="N57" s="47">
        <f t="shared" ca="1" si="5"/>
        <v>0</v>
      </c>
      <c r="O57" s="75">
        <v>45706</v>
      </c>
      <c r="P57" s="75">
        <v>45713</v>
      </c>
      <c r="Q57" s="47">
        <f t="shared" ca="1" si="6"/>
        <v>7</v>
      </c>
      <c r="R57" s="34">
        <v>45714</v>
      </c>
      <c r="S57" s="59">
        <f t="shared" ca="1" si="7"/>
        <v>0</v>
      </c>
      <c r="T57" s="32">
        <v>45714</v>
      </c>
      <c r="U57" s="33">
        <f t="shared" ca="1" si="8"/>
        <v>22</v>
      </c>
      <c r="V57" s="34"/>
      <c r="W57" s="35">
        <v>130000</v>
      </c>
      <c r="X57" s="36" t="str">
        <f t="shared" ca="1" si="2"/>
        <v>Overdue</v>
      </c>
      <c r="Y57" s="37"/>
      <c r="Z57" s="38" t="str">
        <f t="shared" si="3"/>
        <v/>
      </c>
    </row>
    <row r="58" spans="1:26" s="39" customFormat="1" ht="15.75">
      <c r="A58" s="30">
        <v>55</v>
      </c>
      <c r="B58" s="31" t="s">
        <v>2799</v>
      </c>
      <c r="C58" s="31" t="s">
        <v>53</v>
      </c>
      <c r="D58" s="44" t="s">
        <v>32</v>
      </c>
      <c r="E58" s="72" t="str">
        <f>IFERROR(IF(INDEX(Sheet3!$B$2:$B$8, MATCH(D58, Sheet3!$A$2:$A$8, 0)) = 0, "", INDEX(Sheet3!$B$2:$B$8, MATCH(D58, Sheet3!$A$2:$A$8, 0))), "")</f>
        <v>Breakdown</v>
      </c>
      <c r="F58" s="31" t="s">
        <v>33</v>
      </c>
      <c r="G58" s="45" t="s">
        <v>84</v>
      </c>
      <c r="H58" s="63" t="str">
        <f>IFERROR(INDEX(Sheet3!$F$2:$F$114, MATCH(G58, Sheet3!$E$2:$E$114, 0)), "")</f>
        <v>OTHERS</v>
      </c>
      <c r="I58" s="32">
        <v>45691</v>
      </c>
      <c r="J58" s="33">
        <f t="shared" ca="1" si="0"/>
        <v>45</v>
      </c>
      <c r="K58" s="34">
        <v>45691</v>
      </c>
      <c r="L58" s="59">
        <f t="shared" ca="1" si="4"/>
        <v>0</v>
      </c>
      <c r="M58" s="34">
        <v>45695</v>
      </c>
      <c r="N58" s="47">
        <f t="shared" ca="1" si="5"/>
        <v>4</v>
      </c>
      <c r="O58" s="75"/>
      <c r="P58" s="75"/>
      <c r="Q58" s="47" t="str">
        <f t="shared" ca="1" si="6"/>
        <v/>
      </c>
      <c r="R58" s="34"/>
      <c r="S58" s="59" t="str">
        <f t="shared" ca="1" si="7"/>
        <v/>
      </c>
      <c r="T58" s="32"/>
      <c r="U58" s="33" t="str">
        <f t="shared" ca="1" si="8"/>
        <v/>
      </c>
      <c r="V58" s="34"/>
      <c r="W58" s="35"/>
      <c r="X58" s="36" t="str">
        <f t="shared" ca="1" si="2"/>
        <v>Overdue</v>
      </c>
      <c r="Y58" s="37"/>
      <c r="Z58" s="38" t="str">
        <f t="shared" si="3"/>
        <v/>
      </c>
    </row>
    <row r="59" spans="1:26" s="39" customFormat="1" ht="25.5">
      <c r="A59" s="30">
        <v>56</v>
      </c>
      <c r="B59" s="31" t="s">
        <v>2800</v>
      </c>
      <c r="C59" s="31" t="s">
        <v>147</v>
      </c>
      <c r="D59" s="44" t="s">
        <v>54</v>
      </c>
      <c r="E59" s="72" t="str">
        <f>IFERROR(IF(INDEX(Sheet3!$B$2:$B$8, MATCH(D59, Sheet3!$A$2:$A$8, 0)) = 0, "", INDEX(Sheet3!$B$2:$B$8, MATCH(D59, Sheet3!$A$2:$A$8, 0))), "")</f>
        <v>Breakdown</v>
      </c>
      <c r="F59" s="31" t="s">
        <v>212</v>
      </c>
      <c r="G59" s="45" t="s">
        <v>122</v>
      </c>
      <c r="H59" s="63" t="str">
        <f>IFERROR(INDEX(Sheet3!$F$2:$F$114, MATCH(G59, Sheet3!$E$2:$E$114, 0)), "")</f>
        <v>KITCHEN_EQUIPMENT</v>
      </c>
      <c r="I59" s="32">
        <v>45692</v>
      </c>
      <c r="J59" s="33">
        <f t="shared" ca="1" si="0"/>
        <v>44</v>
      </c>
      <c r="K59" s="34">
        <v>45693</v>
      </c>
      <c r="L59" s="59">
        <f t="shared" ca="1" si="4"/>
        <v>1</v>
      </c>
      <c r="M59" s="34">
        <v>45695</v>
      </c>
      <c r="N59" s="47">
        <f t="shared" ca="1" si="5"/>
        <v>2</v>
      </c>
      <c r="O59" s="75"/>
      <c r="P59" s="75"/>
      <c r="Q59" s="47" t="str">
        <f t="shared" ca="1" si="6"/>
        <v/>
      </c>
      <c r="R59" s="34"/>
      <c r="S59" s="59" t="str">
        <f t="shared" ca="1" si="7"/>
        <v/>
      </c>
      <c r="T59" s="32"/>
      <c r="U59" s="33" t="str">
        <f t="shared" ca="1" si="8"/>
        <v/>
      </c>
      <c r="V59" s="34"/>
      <c r="W59" s="35"/>
      <c r="X59" s="36" t="str">
        <f t="shared" ca="1" si="2"/>
        <v>Overdue</v>
      </c>
      <c r="Y59" s="37"/>
      <c r="Z59" s="38" t="str">
        <f t="shared" si="3"/>
        <v/>
      </c>
    </row>
    <row r="60" spans="1:26" s="39" customFormat="1" ht="30.75">
      <c r="A60" s="30">
        <v>57</v>
      </c>
      <c r="B60" s="31" t="s">
        <v>2801</v>
      </c>
      <c r="C60" s="31" t="s">
        <v>209</v>
      </c>
      <c r="D60" s="44" t="s">
        <v>54</v>
      </c>
      <c r="E60" s="72" t="str">
        <f>IFERROR(IF(INDEX(Sheet3!$B$2:$B$8, MATCH(D60, Sheet3!$A$2:$A$8, 0)) = 0, "", INDEX(Sheet3!$B$2:$B$8, MATCH(D60, Sheet3!$A$2:$A$8, 0))), "")</f>
        <v>Breakdown</v>
      </c>
      <c r="F60" s="31" t="s">
        <v>460</v>
      </c>
      <c r="G60" s="45" t="s">
        <v>594</v>
      </c>
      <c r="H60" s="63" t="str">
        <f>IFERROR(INDEX(Sheet3!$F$2:$F$114, MATCH(G60, Sheet3!$E$2:$E$114, 0)), "")</f>
        <v>ELECTRICAL</v>
      </c>
      <c r="I60" s="32">
        <v>45694</v>
      </c>
      <c r="J60" s="33">
        <f t="shared" ca="1" si="0"/>
        <v>1</v>
      </c>
      <c r="K60" s="34">
        <v>45694</v>
      </c>
      <c r="L60" s="59">
        <f t="shared" ca="1" si="4"/>
        <v>0</v>
      </c>
      <c r="M60" s="34">
        <v>45695</v>
      </c>
      <c r="N60" s="47">
        <f t="shared" ca="1" si="5"/>
        <v>1</v>
      </c>
      <c r="O60" s="75">
        <v>45695</v>
      </c>
      <c r="P60" s="75">
        <v>45695</v>
      </c>
      <c r="Q60" s="47">
        <f t="shared" ca="1" si="6"/>
        <v>0</v>
      </c>
      <c r="R60" s="34">
        <v>45695</v>
      </c>
      <c r="S60" s="59">
        <f t="shared" ca="1" si="7"/>
        <v>0</v>
      </c>
      <c r="T60" s="32">
        <v>45695</v>
      </c>
      <c r="U60" s="33">
        <f t="shared" ca="1" si="8"/>
        <v>0</v>
      </c>
      <c r="V60" s="34">
        <v>45695</v>
      </c>
      <c r="W60" s="35"/>
      <c r="X60" s="36" t="str">
        <f t="shared" ca="1" si="2"/>
        <v>Completed</v>
      </c>
      <c r="Y60" s="37">
        <v>45695</v>
      </c>
      <c r="Z60" s="38">
        <f t="shared" si="3"/>
        <v>1</v>
      </c>
    </row>
    <row r="61" spans="1:26" s="39" customFormat="1" ht="25.5">
      <c r="A61" s="30">
        <v>58</v>
      </c>
      <c r="B61" s="31" t="s">
        <v>2802</v>
      </c>
      <c r="C61" s="31" t="s">
        <v>176</v>
      </c>
      <c r="D61" s="44" t="s">
        <v>54</v>
      </c>
      <c r="E61" s="72" t="str">
        <f>IFERROR(IF(INDEX(Sheet3!$B$2:$B$8, MATCH(D61, Sheet3!$A$2:$A$8, 0)) = 0, "", INDEX(Sheet3!$B$2:$B$8, MATCH(D61, Sheet3!$A$2:$A$8, 0))), "")</f>
        <v>Breakdown</v>
      </c>
      <c r="F61" s="31" t="s">
        <v>2785</v>
      </c>
      <c r="G61" s="45" t="s">
        <v>122</v>
      </c>
      <c r="H61" s="63" t="str">
        <f>IFERROR(INDEX(Sheet3!$F$2:$F$114, MATCH(G61, Sheet3!$E$2:$E$114, 0)), "")</f>
        <v>KITCHEN_EQUIPMENT</v>
      </c>
      <c r="I61" s="32">
        <v>45694</v>
      </c>
      <c r="J61" s="33">
        <f t="shared" ca="1" si="0"/>
        <v>42</v>
      </c>
      <c r="K61" s="34">
        <v>45694</v>
      </c>
      <c r="L61" s="59">
        <f t="shared" ca="1" si="4"/>
        <v>0</v>
      </c>
      <c r="M61" s="34">
        <v>45695</v>
      </c>
      <c r="N61" s="47">
        <f t="shared" ca="1" si="5"/>
        <v>1</v>
      </c>
      <c r="O61" s="75"/>
      <c r="P61" s="75"/>
      <c r="Q61" s="47" t="str">
        <f t="shared" ca="1" si="6"/>
        <v/>
      </c>
      <c r="R61" s="34"/>
      <c r="S61" s="59" t="str">
        <f t="shared" ca="1" si="7"/>
        <v/>
      </c>
      <c r="T61" s="32"/>
      <c r="U61" s="33" t="str">
        <f t="shared" ca="1" si="8"/>
        <v/>
      </c>
      <c r="V61" s="34"/>
      <c r="W61" s="35"/>
      <c r="X61" s="36" t="str">
        <f t="shared" ca="1" si="2"/>
        <v>Overdue</v>
      </c>
      <c r="Y61" s="37"/>
      <c r="Z61" s="38" t="str">
        <f t="shared" si="3"/>
        <v/>
      </c>
    </row>
    <row r="62" spans="1:26" s="39" customFormat="1" ht="25.5">
      <c r="A62" s="30">
        <v>59</v>
      </c>
      <c r="B62" s="31" t="s">
        <v>2690</v>
      </c>
      <c r="C62" s="31" t="s">
        <v>642</v>
      </c>
      <c r="D62" s="44" t="s">
        <v>54</v>
      </c>
      <c r="E62" s="72" t="str">
        <f>IFERROR(IF(INDEX(Sheet3!$B$2:$B$8, MATCH(D62, Sheet3!$A$2:$A$8, 0)) = 0, "", INDEX(Sheet3!$B$2:$B$8, MATCH(D62, Sheet3!$A$2:$A$8, 0))), "")</f>
        <v>Breakdown</v>
      </c>
      <c r="F62" s="31" t="s">
        <v>37</v>
      </c>
      <c r="G62" s="45" t="s">
        <v>84</v>
      </c>
      <c r="H62" s="63" t="str">
        <f>IFERROR(INDEX(Sheet3!$F$2:$F$114, MATCH(G62, Sheet3!$E$2:$E$114, 0)), "")</f>
        <v>OTHERS</v>
      </c>
      <c r="I62" s="32">
        <v>45694</v>
      </c>
      <c r="J62" s="33">
        <f t="shared" ca="1" si="0"/>
        <v>42</v>
      </c>
      <c r="K62" s="34">
        <v>45694</v>
      </c>
      <c r="L62" s="59">
        <f t="shared" ca="1" si="4"/>
        <v>0</v>
      </c>
      <c r="M62" s="34">
        <v>45694</v>
      </c>
      <c r="N62" s="47">
        <f t="shared" ca="1" si="5"/>
        <v>0</v>
      </c>
      <c r="O62" s="75">
        <v>45694</v>
      </c>
      <c r="P62" s="75"/>
      <c r="Q62" s="47">
        <f t="shared" ca="1" si="6"/>
        <v>42</v>
      </c>
      <c r="R62" s="34"/>
      <c r="S62" s="59" t="str">
        <f t="shared" ca="1" si="7"/>
        <v/>
      </c>
      <c r="T62" s="32"/>
      <c r="U62" s="33" t="str">
        <f t="shared" ca="1" si="8"/>
        <v/>
      </c>
      <c r="V62" s="34"/>
      <c r="W62" s="35"/>
      <c r="X62" s="36" t="str">
        <f t="shared" ca="1" si="2"/>
        <v>Overdue</v>
      </c>
      <c r="Y62" s="37"/>
      <c r="Z62" s="38" t="str">
        <f t="shared" si="3"/>
        <v/>
      </c>
    </row>
    <row r="63" spans="1:26" s="39" customFormat="1" ht="15.75">
      <c r="A63" s="30">
        <v>60</v>
      </c>
      <c r="B63" s="31" t="s">
        <v>2550</v>
      </c>
      <c r="C63" s="31" t="s">
        <v>269</v>
      </c>
      <c r="D63" s="44" t="s">
        <v>476</v>
      </c>
      <c r="E63" s="72" t="str">
        <f>IFERROR(IF(INDEX(Sheet3!$B$2:$B$8, MATCH(D63, Sheet3!$A$2:$A$8, 0)) = 0, "", INDEX(Sheet3!$B$2:$B$8, MATCH(D63, Sheet3!$A$2:$A$8, 0))), "")</f>
        <v>Breakdown</v>
      </c>
      <c r="F63" s="31" t="s">
        <v>33</v>
      </c>
      <c r="G63" s="45" t="s">
        <v>84</v>
      </c>
      <c r="H63" s="63" t="str">
        <f>IFERROR(INDEX(Sheet3!$F$2:$F$114, MATCH(G63, Sheet3!$E$2:$E$114, 0)), "")</f>
        <v>OTHERS</v>
      </c>
      <c r="I63" s="32">
        <v>45692</v>
      </c>
      <c r="J63" s="33">
        <f t="shared" ca="1" si="0"/>
        <v>44</v>
      </c>
      <c r="K63" s="34">
        <v>45692</v>
      </c>
      <c r="L63" s="59">
        <f t="shared" ca="1" si="4"/>
        <v>0</v>
      </c>
      <c r="M63" s="34">
        <v>45693</v>
      </c>
      <c r="N63" s="47">
        <f t="shared" ca="1" si="5"/>
        <v>1</v>
      </c>
      <c r="O63" s="75">
        <v>45693</v>
      </c>
      <c r="P63" s="75">
        <v>45695</v>
      </c>
      <c r="Q63" s="47">
        <f t="shared" ca="1" si="6"/>
        <v>2</v>
      </c>
      <c r="R63" s="34"/>
      <c r="S63" s="59" t="str">
        <f t="shared" ca="1" si="7"/>
        <v/>
      </c>
      <c r="T63" s="32"/>
      <c r="U63" s="33" t="str">
        <f t="shared" ca="1" si="8"/>
        <v/>
      </c>
      <c r="V63" s="34"/>
      <c r="W63" s="35"/>
      <c r="X63" s="36" t="str">
        <f t="shared" ca="1" si="2"/>
        <v>Overdue</v>
      </c>
      <c r="Y63" s="37"/>
      <c r="Z63" s="38" t="str">
        <f t="shared" si="3"/>
        <v/>
      </c>
    </row>
    <row r="64" spans="1:26" s="39" customFormat="1" ht="15.75">
      <c r="A64" s="30">
        <v>61</v>
      </c>
      <c r="B64" s="31" t="s">
        <v>2803</v>
      </c>
      <c r="C64" s="31" t="s">
        <v>234</v>
      </c>
      <c r="D64" s="44" t="s">
        <v>32</v>
      </c>
      <c r="E64" s="72" t="str">
        <f>IFERROR(IF(INDEX(Sheet3!$B$2:$B$8, MATCH(D64, Sheet3!$A$2:$A$8, 0)) = 0, "", INDEX(Sheet3!$B$2:$B$8, MATCH(D64, Sheet3!$A$2:$A$8, 0))), "")</f>
        <v>Breakdown</v>
      </c>
      <c r="F64" s="31" t="s">
        <v>1567</v>
      </c>
      <c r="G64" s="45" t="s">
        <v>84</v>
      </c>
      <c r="H64" s="63" t="str">
        <f>IFERROR(INDEX(Sheet3!$F$2:$F$114, MATCH(G64, Sheet3!$E$2:$E$114, 0)), "")</f>
        <v>OTHERS</v>
      </c>
      <c r="I64" s="32">
        <v>45693</v>
      </c>
      <c r="J64" s="33">
        <f t="shared" ca="1" si="0"/>
        <v>43</v>
      </c>
      <c r="K64" s="34">
        <v>45693</v>
      </c>
      <c r="L64" s="59">
        <f t="shared" ca="1" si="4"/>
        <v>0</v>
      </c>
      <c r="M64" s="34">
        <v>45693</v>
      </c>
      <c r="N64" s="47">
        <f t="shared" ca="1" si="5"/>
        <v>0</v>
      </c>
      <c r="O64" s="75">
        <v>45695</v>
      </c>
      <c r="P64" s="75"/>
      <c r="Q64" s="47">
        <f t="shared" ca="1" si="6"/>
        <v>41</v>
      </c>
      <c r="R64" s="34"/>
      <c r="S64" s="59" t="str">
        <f t="shared" ca="1" si="7"/>
        <v/>
      </c>
      <c r="T64" s="32"/>
      <c r="U64" s="33" t="str">
        <f t="shared" ca="1" si="8"/>
        <v/>
      </c>
      <c r="V64" s="34"/>
      <c r="W64" s="35"/>
      <c r="X64" s="36" t="str">
        <f t="shared" ca="1" si="2"/>
        <v>Overdue</v>
      </c>
      <c r="Y64" s="37"/>
      <c r="Z64" s="38" t="str">
        <f t="shared" si="3"/>
        <v/>
      </c>
    </row>
    <row r="65" spans="1:26" s="39" customFormat="1" ht="30.75">
      <c r="A65" s="30">
        <v>62</v>
      </c>
      <c r="B65" s="31" t="s">
        <v>2804</v>
      </c>
      <c r="C65" s="31" t="s">
        <v>234</v>
      </c>
      <c r="D65" s="44" t="s">
        <v>54</v>
      </c>
      <c r="E65" s="72" t="str">
        <f>IFERROR(IF(INDEX(Sheet3!$B$2:$B$8, MATCH(D65, Sheet3!$A$2:$A$8, 0)) = 0, "", INDEX(Sheet3!$B$2:$B$8, MATCH(D65, Sheet3!$A$2:$A$8, 0))), "")</f>
        <v>Breakdown</v>
      </c>
      <c r="F65" s="31" t="s">
        <v>825</v>
      </c>
      <c r="G65" s="45" t="s">
        <v>472</v>
      </c>
      <c r="H65" s="63" t="str">
        <f>IFERROR(INDEX(Sheet3!$F$2:$F$114, MATCH(G65, Sheet3!$E$2:$E$114, 0)), "")</f>
        <v>ELECTRICAL</v>
      </c>
      <c r="I65" s="32">
        <v>45695</v>
      </c>
      <c r="J65" s="33">
        <f t="shared" ca="1" si="0"/>
        <v>5</v>
      </c>
      <c r="K65" s="34">
        <v>45695</v>
      </c>
      <c r="L65" s="59">
        <f t="shared" ca="1" si="4"/>
        <v>0</v>
      </c>
      <c r="M65" s="34">
        <v>45695</v>
      </c>
      <c r="N65" s="47">
        <f t="shared" ca="1" si="5"/>
        <v>0</v>
      </c>
      <c r="O65" s="75">
        <v>45695</v>
      </c>
      <c r="P65" s="75">
        <v>45695</v>
      </c>
      <c r="Q65" s="47">
        <f t="shared" ca="1" si="6"/>
        <v>0</v>
      </c>
      <c r="R65" s="34">
        <v>45695</v>
      </c>
      <c r="S65" s="59">
        <f t="shared" ca="1" si="7"/>
        <v>0</v>
      </c>
      <c r="T65" s="32">
        <v>45695</v>
      </c>
      <c r="U65" s="33">
        <f t="shared" ca="1" si="8"/>
        <v>5</v>
      </c>
      <c r="V65" s="34">
        <v>45700</v>
      </c>
      <c r="W65" s="35"/>
      <c r="X65" s="36" t="str">
        <f t="shared" ca="1" si="2"/>
        <v>Completed</v>
      </c>
      <c r="Y65" s="37">
        <v>45700</v>
      </c>
      <c r="Z65" s="38">
        <f t="shared" si="3"/>
        <v>1</v>
      </c>
    </row>
    <row r="66" spans="1:26" s="39" customFormat="1" ht="25.5">
      <c r="A66" s="30">
        <v>63</v>
      </c>
      <c r="B66" s="31" t="s">
        <v>2805</v>
      </c>
      <c r="C66" s="31" t="s">
        <v>63</v>
      </c>
      <c r="D66" s="44" t="s">
        <v>54</v>
      </c>
      <c r="E66" s="72" t="str">
        <f>IFERROR(IF(INDEX(Sheet3!$B$2:$B$8, MATCH(D66, Sheet3!$A$2:$A$8, 0)) = 0, "", INDEX(Sheet3!$B$2:$B$8, MATCH(D66, Sheet3!$A$2:$A$8, 0))), "")</f>
        <v>Breakdown</v>
      </c>
      <c r="F66" s="31" t="s">
        <v>825</v>
      </c>
      <c r="G66" s="45" t="s">
        <v>1266</v>
      </c>
      <c r="H66" s="63" t="str">
        <f>IFERROR(INDEX(Sheet3!$F$2:$F$114, MATCH(G66, Sheet3!$E$2:$E$114, 0)), "")</f>
        <v>HVAC</v>
      </c>
      <c r="I66" s="32">
        <v>45695</v>
      </c>
      <c r="J66" s="33">
        <f t="shared" ca="1" si="0"/>
        <v>41</v>
      </c>
      <c r="K66" s="34">
        <v>45695</v>
      </c>
      <c r="L66" s="59">
        <f t="shared" ca="1" si="4"/>
        <v>0</v>
      </c>
      <c r="M66" s="34"/>
      <c r="N66" s="47">
        <f t="shared" ca="1" si="5"/>
        <v>41</v>
      </c>
      <c r="O66" s="75"/>
      <c r="P66" s="75"/>
      <c r="Q66" s="47" t="str">
        <f t="shared" ca="1" si="6"/>
        <v/>
      </c>
      <c r="R66" s="34"/>
      <c r="S66" s="59" t="str">
        <f t="shared" ca="1" si="7"/>
        <v/>
      </c>
      <c r="T66" s="32"/>
      <c r="U66" s="33" t="str">
        <f t="shared" ca="1" si="8"/>
        <v/>
      </c>
      <c r="V66" s="34"/>
      <c r="W66" s="35"/>
      <c r="X66" s="36" t="str">
        <f t="shared" ca="1" si="2"/>
        <v>Overdue</v>
      </c>
      <c r="Y66" s="37"/>
      <c r="Z66" s="38" t="str">
        <f t="shared" si="3"/>
        <v/>
      </c>
    </row>
    <row r="67" spans="1:26" s="39" customFormat="1" ht="25.5">
      <c r="A67" s="30">
        <v>64</v>
      </c>
      <c r="B67" s="31" t="s">
        <v>2806</v>
      </c>
      <c r="C67" s="31" t="s">
        <v>63</v>
      </c>
      <c r="D67" s="44" t="s">
        <v>54</v>
      </c>
      <c r="E67" s="72" t="str">
        <f>IFERROR(IF(INDEX(Sheet3!$B$2:$B$8, MATCH(D67, Sheet3!$A$2:$A$8, 0)) = 0, "", INDEX(Sheet3!$B$2:$B$8, MATCH(D67, Sheet3!$A$2:$A$8, 0))), "")</f>
        <v>Breakdown</v>
      </c>
      <c r="F67" s="31" t="s">
        <v>825</v>
      </c>
      <c r="G67" s="45" t="s">
        <v>84</v>
      </c>
      <c r="H67" s="63" t="str">
        <f>IFERROR(INDEX(Sheet3!$F$2:$F$114, MATCH(G67, Sheet3!$E$2:$E$114, 0)), "")</f>
        <v>OTHERS</v>
      </c>
      <c r="I67" s="32">
        <v>45691</v>
      </c>
      <c r="J67" s="33">
        <f t="shared" ca="1" si="0"/>
        <v>4</v>
      </c>
      <c r="K67" s="34">
        <v>45691</v>
      </c>
      <c r="L67" s="59">
        <f t="shared" ca="1" si="4"/>
        <v>0</v>
      </c>
      <c r="M67" s="34">
        <v>45694</v>
      </c>
      <c r="N67" s="47">
        <f t="shared" ca="1" si="5"/>
        <v>3</v>
      </c>
      <c r="O67" s="75">
        <v>45694</v>
      </c>
      <c r="P67" s="75">
        <v>45694</v>
      </c>
      <c r="Q67" s="47">
        <f t="shared" ca="1" si="6"/>
        <v>0</v>
      </c>
      <c r="R67" s="34">
        <v>45694</v>
      </c>
      <c r="S67" s="59">
        <f t="shared" ca="1" si="7"/>
        <v>0</v>
      </c>
      <c r="T67" s="32">
        <v>45694</v>
      </c>
      <c r="U67" s="33">
        <f t="shared" ca="1" si="8"/>
        <v>1</v>
      </c>
      <c r="V67" s="34">
        <v>45695</v>
      </c>
      <c r="W67" s="35"/>
      <c r="X67" s="36" t="str">
        <f t="shared" ca="1" si="2"/>
        <v>Completed</v>
      </c>
      <c r="Y67" s="37">
        <v>45695</v>
      </c>
      <c r="Z67" s="38">
        <f t="shared" si="3"/>
        <v>1</v>
      </c>
    </row>
    <row r="68" spans="1:26" s="39" customFormat="1" ht="25.5">
      <c r="A68" s="30">
        <v>65</v>
      </c>
      <c r="B68" s="31" t="s">
        <v>791</v>
      </c>
      <c r="C68" s="31" t="s">
        <v>201</v>
      </c>
      <c r="D68" s="44" t="s">
        <v>54</v>
      </c>
      <c r="E68" s="72" t="str">
        <f>IFERROR(IF(INDEX(Sheet3!$B$2:$B$8, MATCH(D68, Sheet3!$A$2:$A$8, 0)) = 0, "", INDEX(Sheet3!$B$2:$B$8, MATCH(D68, Sheet3!$A$2:$A$8, 0))), "")</f>
        <v>Breakdown</v>
      </c>
      <c r="F68" s="31" t="s">
        <v>324</v>
      </c>
      <c r="G68" s="45" t="s">
        <v>61</v>
      </c>
      <c r="H68" s="63" t="str">
        <f>IFERROR(INDEX(Sheet3!$F$2:$F$114, MATCH(G68, Sheet3!$E$2:$E$114, 0)), "")</f>
        <v>HVAC</v>
      </c>
      <c r="I68" s="32">
        <v>45695</v>
      </c>
      <c r="J68" s="33">
        <f t="shared" ca="1" si="0"/>
        <v>41</v>
      </c>
      <c r="K68" s="34">
        <v>45695</v>
      </c>
      <c r="L68" s="59">
        <f t="shared" ca="1" si="4"/>
        <v>0</v>
      </c>
      <c r="M68" s="34">
        <v>45695</v>
      </c>
      <c r="N68" s="47">
        <f t="shared" ca="1" si="5"/>
        <v>0</v>
      </c>
      <c r="O68" s="75">
        <v>45695</v>
      </c>
      <c r="P68" s="75"/>
      <c r="Q68" s="47">
        <f t="shared" ca="1" si="6"/>
        <v>41</v>
      </c>
      <c r="R68" s="34"/>
      <c r="S68" s="59" t="str">
        <f t="shared" ca="1" si="7"/>
        <v/>
      </c>
      <c r="T68" s="32"/>
      <c r="U68" s="33" t="str">
        <f t="shared" ca="1" si="8"/>
        <v/>
      </c>
      <c r="V68" s="34"/>
      <c r="W68" s="35"/>
      <c r="X68" s="36" t="str">
        <f t="shared" ca="1" si="2"/>
        <v>Overdue</v>
      </c>
      <c r="Y68" s="37"/>
      <c r="Z68" s="38" t="str">
        <f t="shared" si="3"/>
        <v/>
      </c>
    </row>
    <row r="69" spans="1:26" s="39" customFormat="1" ht="30.75">
      <c r="A69" s="30">
        <v>66</v>
      </c>
      <c r="B69" s="31" t="s">
        <v>2807</v>
      </c>
      <c r="C69" s="31"/>
      <c r="D69" s="44" t="s">
        <v>54</v>
      </c>
      <c r="E69" s="72" t="str">
        <f>IFERROR(IF(INDEX(Sheet3!$B$2:$B$8, MATCH(D69, Sheet3!$A$2:$A$8, 0)) = 0, "", INDEX(Sheet3!$B$2:$B$8, MATCH(D69, Sheet3!$A$2:$A$8, 0))), "")</f>
        <v>Breakdown</v>
      </c>
      <c r="F69" s="31" t="s">
        <v>1334</v>
      </c>
      <c r="G69" s="45" t="s">
        <v>2208</v>
      </c>
      <c r="H69" s="63" t="str">
        <f>IFERROR(INDEX(Sheet3!$F$2:$F$114, MATCH(G69, Sheet3!$E$2:$E$114, 0)), "")</f>
        <v>ELECTRICAL</v>
      </c>
      <c r="I69" s="32">
        <v>45693</v>
      </c>
      <c r="J69" s="33">
        <f t="shared" ca="1" si="0"/>
        <v>2</v>
      </c>
      <c r="K69" s="34">
        <v>45693</v>
      </c>
      <c r="L69" s="59">
        <f t="shared" ca="1" si="4"/>
        <v>0</v>
      </c>
      <c r="M69" s="34">
        <v>45695</v>
      </c>
      <c r="N69" s="47">
        <f t="shared" ca="1" si="5"/>
        <v>2</v>
      </c>
      <c r="O69" s="75">
        <v>45695</v>
      </c>
      <c r="P69" s="75">
        <v>45695</v>
      </c>
      <c r="Q69" s="47">
        <f t="shared" ca="1" si="6"/>
        <v>0</v>
      </c>
      <c r="R69" s="34">
        <v>45695</v>
      </c>
      <c r="S69" s="59">
        <f t="shared" ca="1" si="7"/>
        <v>0</v>
      </c>
      <c r="T69" s="32">
        <v>45695</v>
      </c>
      <c r="U69" s="33">
        <f t="shared" ca="1" si="8"/>
        <v>0</v>
      </c>
      <c r="V69" s="34">
        <v>45695</v>
      </c>
      <c r="W69" s="35"/>
      <c r="X69" s="36" t="str">
        <f t="shared" ca="1" si="2"/>
        <v>Completed</v>
      </c>
      <c r="Y69" s="37">
        <v>45695</v>
      </c>
      <c r="Z69" s="38">
        <f t="shared" si="3"/>
        <v>1</v>
      </c>
    </row>
    <row r="70" spans="1:26" s="39" customFormat="1" ht="30.75">
      <c r="A70" s="30">
        <v>67</v>
      </c>
      <c r="B70" s="31" t="s">
        <v>2808</v>
      </c>
      <c r="C70" s="31" t="s">
        <v>86</v>
      </c>
      <c r="D70" s="44" t="s">
        <v>54</v>
      </c>
      <c r="E70" s="72" t="str">
        <f>IFERROR(IF(INDEX(Sheet3!$B$2:$B$8, MATCH(D70, Sheet3!$A$2:$A$8, 0)) = 0, "", INDEX(Sheet3!$B$2:$B$8, MATCH(D70, Sheet3!$A$2:$A$8, 0))), "")</f>
        <v>Breakdown</v>
      </c>
      <c r="F70" s="31" t="s">
        <v>134</v>
      </c>
      <c r="G70" s="45" t="s">
        <v>1209</v>
      </c>
      <c r="H70" s="63" t="str">
        <f>IFERROR(INDEX(Sheet3!$F$2:$F$114, MATCH(G70, Sheet3!$E$2:$E$114, 0)), "")</f>
        <v>HVAC</v>
      </c>
      <c r="I70" s="32">
        <v>45695</v>
      </c>
      <c r="J70" s="33">
        <f t="shared" ref="J70:J133" ca="1" si="9">IF(I70="","",IF(Y70&lt;&gt;"",Y70-I70,TODAY()-I70))</f>
        <v>41</v>
      </c>
      <c r="K70" s="34">
        <v>45695</v>
      </c>
      <c r="L70" s="59">
        <f t="shared" ca="1" si="4"/>
        <v>0</v>
      </c>
      <c r="M70" s="34"/>
      <c r="N70" s="47">
        <f t="shared" ca="1" si="5"/>
        <v>41</v>
      </c>
      <c r="O70" s="75"/>
      <c r="P70" s="75"/>
      <c r="Q70" s="47" t="str">
        <f t="shared" ca="1" si="6"/>
        <v/>
      </c>
      <c r="R70" s="34"/>
      <c r="S70" s="59" t="str">
        <f t="shared" ca="1" si="7"/>
        <v/>
      </c>
      <c r="T70" s="32"/>
      <c r="U70" s="33" t="str">
        <f t="shared" ca="1" si="8"/>
        <v/>
      </c>
      <c r="V70" s="34"/>
      <c r="W70" s="35"/>
      <c r="X70" s="36" t="str">
        <f t="shared" ref="X70:X133" ca="1" si="10">IF(I70="","",IF(Y70&lt;&gt;"","Completed",IF(TODAY()&lt;V70,"Planned",IF(TODAY()=V70,"Due","Overdue"))))</f>
        <v>Overdue</v>
      </c>
      <c r="Y70" s="37"/>
      <c r="Z70" s="38" t="str">
        <f t="shared" ref="Z70:Z133" si="11">IF(Y70="","",IF(Y70&lt;=V70,1,0))</f>
        <v/>
      </c>
    </row>
    <row r="71" spans="1:26" s="39" customFormat="1" ht="30.75">
      <c r="A71" s="30">
        <v>68</v>
      </c>
      <c r="B71" s="31" t="s">
        <v>829</v>
      </c>
      <c r="C71" s="31" t="s">
        <v>219</v>
      </c>
      <c r="D71" s="44" t="s">
        <v>54</v>
      </c>
      <c r="E71" s="72" t="str">
        <f>IFERROR(IF(INDEX(Sheet3!$B$2:$B$8, MATCH(D71, Sheet3!$A$2:$A$8, 0)) = 0, "", INDEX(Sheet3!$B$2:$B$8, MATCH(D71, Sheet3!$A$2:$A$8, 0))), "")</f>
        <v>Breakdown</v>
      </c>
      <c r="F71" s="31" t="s">
        <v>602</v>
      </c>
      <c r="G71" s="45" t="s">
        <v>538</v>
      </c>
      <c r="H71" s="63" t="str">
        <f>IFERROR(INDEX(Sheet3!$F$2:$F$114, MATCH(G71, Sheet3!$E$2:$E$114, 0)), "")</f>
        <v>HVAC</v>
      </c>
      <c r="I71" s="32">
        <v>45695</v>
      </c>
      <c r="J71" s="33">
        <f t="shared" ca="1" si="9"/>
        <v>41</v>
      </c>
      <c r="K71" s="34">
        <v>45695</v>
      </c>
      <c r="L71" s="59">
        <f t="shared" ref="L71:L134" ca="1" si="12">IF(K71&lt;&gt;"",K71-I71,IF(I71="","",TODAY()-I71))</f>
        <v>0</v>
      </c>
      <c r="M71" s="34"/>
      <c r="N71" s="47">
        <f t="shared" ref="N71:N134" ca="1" si="13">IF(M71&lt;&gt;"",M71-K71,IF(K71="","",TODAY()-K71))</f>
        <v>41</v>
      </c>
      <c r="O71" s="75"/>
      <c r="P71" s="75"/>
      <c r="Q71" s="47" t="str">
        <f t="shared" ref="Q71:Q134" ca="1" si="14">IF(P71&lt;&gt;"",P71-O71,IF(O71="","",TODAY()-O71))</f>
        <v/>
      </c>
      <c r="R71" s="34"/>
      <c r="S71" s="59" t="str">
        <f t="shared" ref="S71:S134" ca="1" si="15">IF(T71&lt;&gt;"",T71-R71,IF(R71="","",TODAY()-R71))</f>
        <v/>
      </c>
      <c r="T71" s="32"/>
      <c r="U71" s="33" t="str">
        <f t="shared" ca="1" si="8"/>
        <v/>
      </c>
      <c r="V71" s="34"/>
      <c r="W71" s="35"/>
      <c r="X71" s="36" t="str">
        <f t="shared" ca="1" si="10"/>
        <v>Overdue</v>
      </c>
      <c r="Y71" s="37"/>
      <c r="Z71" s="38" t="str">
        <f t="shared" si="11"/>
        <v/>
      </c>
    </row>
    <row r="72" spans="1:26" s="39" customFormat="1" ht="30.75">
      <c r="A72" s="30">
        <v>69</v>
      </c>
      <c r="B72" s="31" t="s">
        <v>1444</v>
      </c>
      <c r="C72" s="31" t="s">
        <v>393</v>
      </c>
      <c r="D72" s="44" t="s">
        <v>59</v>
      </c>
      <c r="E72" s="72" t="str">
        <f>IFERROR(IF(INDEX(Sheet3!$B$2:$B$8, MATCH(D72, Sheet3!$A$2:$A$8, 0)) = 0, "", INDEX(Sheet3!$B$2:$B$8, MATCH(D72, Sheet3!$A$2:$A$8, 0))), "")</f>
        <v>Preventive</v>
      </c>
      <c r="F72" s="31" t="s">
        <v>562</v>
      </c>
      <c r="G72" s="45" t="s">
        <v>202</v>
      </c>
      <c r="H72" s="63" t="str">
        <f>IFERROR(INDEX(Sheet3!$F$2:$F$114, MATCH(G72, Sheet3!$E$2:$E$114, 0)), "")</f>
        <v>GENERATOR</v>
      </c>
      <c r="I72" s="32">
        <v>45695</v>
      </c>
      <c r="J72" s="33">
        <f t="shared" ca="1" si="9"/>
        <v>41</v>
      </c>
      <c r="K72" s="34">
        <v>45695</v>
      </c>
      <c r="L72" s="59">
        <f t="shared" ca="1" si="12"/>
        <v>0</v>
      </c>
      <c r="M72" s="34"/>
      <c r="N72" s="47">
        <f t="shared" ca="1" si="13"/>
        <v>41</v>
      </c>
      <c r="O72" s="75"/>
      <c r="P72" s="75"/>
      <c r="Q72" s="47" t="str">
        <f t="shared" ca="1" si="14"/>
        <v/>
      </c>
      <c r="R72" s="34"/>
      <c r="S72" s="59" t="str">
        <f t="shared" ca="1" si="15"/>
        <v/>
      </c>
      <c r="T72" s="32"/>
      <c r="U72" s="33" t="str">
        <f t="shared" ca="1" si="8"/>
        <v/>
      </c>
      <c r="V72" s="34"/>
      <c r="W72" s="35"/>
      <c r="X72" s="36" t="str">
        <f t="shared" ca="1" si="10"/>
        <v>Overdue</v>
      </c>
      <c r="Y72" s="37"/>
      <c r="Z72" s="38" t="str">
        <f t="shared" si="11"/>
        <v/>
      </c>
    </row>
    <row r="73" spans="1:26" s="39" customFormat="1" ht="15.75">
      <c r="A73" s="30">
        <v>70</v>
      </c>
      <c r="B73" s="31" t="s">
        <v>2809</v>
      </c>
      <c r="C73" s="31" t="s">
        <v>209</v>
      </c>
      <c r="D73" s="44" t="s">
        <v>54</v>
      </c>
      <c r="E73" s="72" t="str">
        <f>IFERROR(IF(INDEX(Sheet3!$B$2:$B$8, MATCH(D73, Sheet3!$A$2:$A$8, 0)) = 0, "", INDEX(Sheet3!$B$2:$B$8, MATCH(D73, Sheet3!$A$2:$A$8, 0))), "")</f>
        <v>Breakdown</v>
      </c>
      <c r="F73" s="31" t="s">
        <v>358</v>
      </c>
      <c r="G73" s="45" t="s">
        <v>359</v>
      </c>
      <c r="H73" s="63" t="str">
        <f>IFERROR(INDEX(Sheet3!$F$2:$F$114, MATCH(G73, Sheet3!$E$2:$E$114, 0)), "")</f>
        <v>HVAC</v>
      </c>
      <c r="I73" s="32">
        <v>45695</v>
      </c>
      <c r="J73" s="33">
        <f t="shared" ca="1" si="9"/>
        <v>41</v>
      </c>
      <c r="K73" s="34">
        <v>45695</v>
      </c>
      <c r="L73" s="59">
        <f t="shared" ca="1" si="12"/>
        <v>0</v>
      </c>
      <c r="M73" s="34"/>
      <c r="N73" s="47">
        <f t="shared" ca="1" si="13"/>
        <v>41</v>
      </c>
      <c r="O73" s="75"/>
      <c r="P73" s="75"/>
      <c r="Q73" s="47" t="str">
        <f t="shared" ca="1" si="14"/>
        <v/>
      </c>
      <c r="R73" s="34"/>
      <c r="S73" s="59" t="str">
        <f t="shared" ca="1" si="15"/>
        <v/>
      </c>
      <c r="T73" s="32"/>
      <c r="U73" s="33"/>
      <c r="V73" s="34"/>
      <c r="W73" s="35"/>
      <c r="X73" s="36" t="str">
        <f t="shared" ca="1" si="10"/>
        <v>Overdue</v>
      </c>
      <c r="Y73" s="37"/>
      <c r="Z73" s="38" t="str">
        <f t="shared" si="11"/>
        <v/>
      </c>
    </row>
    <row r="74" spans="1:26" s="39" customFormat="1" ht="25.5">
      <c r="A74" s="30">
        <v>71</v>
      </c>
      <c r="B74" s="118" t="s">
        <v>288</v>
      </c>
      <c r="C74" s="31" t="s">
        <v>211</v>
      </c>
      <c r="D74" s="44" t="s">
        <v>54</v>
      </c>
      <c r="E74" s="72" t="str">
        <f>IFERROR(IF(INDEX(Sheet3!$B$2:$B$8, MATCH(D74, Sheet3!$A$2:$A$8, 0)) = 0, "", INDEX(Sheet3!$B$2:$B$8, MATCH(D74, Sheet3!$A$2:$A$8, 0))), "")</f>
        <v>Breakdown</v>
      </c>
      <c r="F74" s="31" t="s">
        <v>1214</v>
      </c>
      <c r="G74" s="45" t="s">
        <v>158</v>
      </c>
      <c r="H74" s="63" t="str">
        <f>IFERROR(INDEX(Sheet3!$F$2:$F$114, MATCH(G74, Sheet3!$E$2:$E$114, 0)), "")</f>
        <v>INVERTER</v>
      </c>
      <c r="I74" s="32">
        <v>45695</v>
      </c>
      <c r="J74" s="33">
        <f t="shared" ca="1" si="9"/>
        <v>41</v>
      </c>
      <c r="K74" s="34">
        <v>45695</v>
      </c>
      <c r="L74" s="59">
        <f t="shared" ca="1" si="12"/>
        <v>0</v>
      </c>
      <c r="M74" s="34"/>
      <c r="N74" s="47">
        <f t="shared" ca="1" si="13"/>
        <v>41</v>
      </c>
      <c r="O74" s="75"/>
      <c r="P74" s="75"/>
      <c r="Q74" s="47" t="str">
        <f t="shared" ca="1" si="14"/>
        <v/>
      </c>
      <c r="R74" s="34"/>
      <c r="S74" s="59" t="str">
        <f t="shared" ca="1" si="15"/>
        <v/>
      </c>
      <c r="T74" s="32"/>
      <c r="U74" s="33" t="str">
        <f t="shared" ref="U74:U137" ca="1" si="16">IF(T74="","",IF(Y74&lt;&gt;"",Y74-T74,TODAY()-T74))</f>
        <v/>
      </c>
      <c r="V74" s="34"/>
      <c r="W74" s="35"/>
      <c r="X74" s="36" t="str">
        <f t="shared" ca="1" si="10"/>
        <v>Overdue</v>
      </c>
      <c r="Y74" s="37"/>
      <c r="Z74" s="38" t="str">
        <f t="shared" si="11"/>
        <v/>
      </c>
    </row>
    <row r="75" spans="1:26" s="39" customFormat="1" ht="15.75">
      <c r="A75" s="30">
        <v>72</v>
      </c>
      <c r="B75" s="31" t="s">
        <v>292</v>
      </c>
      <c r="C75" s="31" t="s">
        <v>140</v>
      </c>
      <c r="D75" s="44" t="s">
        <v>54</v>
      </c>
      <c r="E75" s="72" t="str">
        <f>IFERROR(IF(INDEX(Sheet3!$B$2:$B$8, MATCH(D75, Sheet3!$A$2:$A$8, 0)) = 0, "", INDEX(Sheet3!$B$2:$B$8, MATCH(D75, Sheet3!$A$2:$A$8, 0))), "")</f>
        <v>Breakdown</v>
      </c>
      <c r="F75" s="31" t="s">
        <v>427</v>
      </c>
      <c r="G75" s="45" t="s">
        <v>61</v>
      </c>
      <c r="H75" s="63" t="str">
        <f>IFERROR(INDEX(Sheet3!$F$2:$F$114, MATCH(G75, Sheet3!$E$2:$E$114, 0)), "")</f>
        <v>HVAC</v>
      </c>
      <c r="I75" s="32">
        <v>45695</v>
      </c>
      <c r="J75" s="33">
        <f t="shared" ca="1" si="9"/>
        <v>41</v>
      </c>
      <c r="K75" s="34">
        <v>45695</v>
      </c>
      <c r="L75" s="59">
        <f t="shared" ca="1" si="12"/>
        <v>0</v>
      </c>
      <c r="M75" s="34"/>
      <c r="N75" s="47">
        <f t="shared" ca="1" si="13"/>
        <v>41</v>
      </c>
      <c r="O75" s="75"/>
      <c r="P75" s="75"/>
      <c r="Q75" s="47" t="str">
        <f t="shared" ca="1" si="14"/>
        <v/>
      </c>
      <c r="R75" s="34"/>
      <c r="S75" s="59" t="str">
        <f t="shared" ca="1" si="15"/>
        <v/>
      </c>
      <c r="T75" s="32"/>
      <c r="U75" s="33" t="str">
        <f t="shared" ca="1" si="16"/>
        <v/>
      </c>
      <c r="V75" s="34"/>
      <c r="W75" s="35"/>
      <c r="X75" s="36" t="str">
        <f t="shared" ca="1" si="10"/>
        <v>Overdue</v>
      </c>
      <c r="Y75" s="37"/>
      <c r="Z75" s="38" t="str">
        <f t="shared" si="11"/>
        <v/>
      </c>
    </row>
    <row r="76" spans="1:26" s="39" customFormat="1" ht="15.75">
      <c r="A76" s="30">
        <v>73</v>
      </c>
      <c r="B76" s="31" t="s">
        <v>2810</v>
      </c>
      <c r="C76" s="31" t="s">
        <v>642</v>
      </c>
      <c r="D76" s="44" t="s">
        <v>54</v>
      </c>
      <c r="E76" s="72" t="str">
        <f>IFERROR(IF(INDEX(Sheet3!$B$2:$B$8, MATCH(D76, Sheet3!$A$2:$A$8, 0)) = 0, "", INDEX(Sheet3!$B$2:$B$8, MATCH(D76, Sheet3!$A$2:$A$8, 0))), "")</f>
        <v>Breakdown</v>
      </c>
      <c r="F76" s="31" t="s">
        <v>295</v>
      </c>
      <c r="G76" s="45" t="s">
        <v>84</v>
      </c>
      <c r="H76" s="63" t="str">
        <f>IFERROR(INDEX(Sheet3!$F$2:$F$114, MATCH(G76, Sheet3!$E$2:$E$114, 0)), "")</f>
        <v>OTHERS</v>
      </c>
      <c r="I76" s="32">
        <v>45695</v>
      </c>
      <c r="J76" s="33">
        <f t="shared" ca="1" si="9"/>
        <v>41</v>
      </c>
      <c r="K76" s="34">
        <v>45695</v>
      </c>
      <c r="L76" s="59">
        <f t="shared" ca="1" si="12"/>
        <v>0</v>
      </c>
      <c r="M76" s="34"/>
      <c r="N76" s="47">
        <f t="shared" ca="1" si="13"/>
        <v>41</v>
      </c>
      <c r="O76" s="75"/>
      <c r="P76" s="75"/>
      <c r="Q76" s="47" t="str">
        <f t="shared" ca="1" si="14"/>
        <v/>
      </c>
      <c r="R76" s="34"/>
      <c r="S76" s="59" t="str">
        <f t="shared" ca="1" si="15"/>
        <v/>
      </c>
      <c r="T76" s="32"/>
      <c r="U76" s="33" t="str">
        <f t="shared" ca="1" si="16"/>
        <v/>
      </c>
      <c r="V76" s="34"/>
      <c r="W76" s="35"/>
      <c r="X76" s="36" t="str">
        <f t="shared" ca="1" si="10"/>
        <v>Overdue</v>
      </c>
      <c r="Y76" s="37"/>
      <c r="Z76" s="38" t="str">
        <f t="shared" si="11"/>
        <v/>
      </c>
    </row>
    <row r="77" spans="1:26" s="39" customFormat="1" ht="30.75">
      <c r="A77" s="30">
        <v>74</v>
      </c>
      <c r="B77" s="31" t="s">
        <v>200</v>
      </c>
      <c r="C77" s="31" t="s">
        <v>53</v>
      </c>
      <c r="D77" s="44" t="s">
        <v>59</v>
      </c>
      <c r="E77" s="72" t="str">
        <f>IFERROR(IF(INDEX(Sheet3!$B$2:$B$8, MATCH(D77, Sheet3!$A$2:$A$8, 0)) = 0, "", INDEX(Sheet3!$B$2:$B$8, MATCH(D77, Sheet3!$A$2:$A$8, 0))), "")</f>
        <v>Preventive</v>
      </c>
      <c r="F77" s="31" t="s">
        <v>1429</v>
      </c>
      <c r="G77" s="45" t="s">
        <v>202</v>
      </c>
      <c r="H77" s="63" t="str">
        <f>IFERROR(INDEX(Sheet3!$F$2:$F$114, MATCH(G77, Sheet3!$E$2:$E$114, 0)), "")</f>
        <v>GENERATOR</v>
      </c>
      <c r="I77" s="32">
        <v>45694</v>
      </c>
      <c r="J77" s="33">
        <f t="shared" ca="1" si="9"/>
        <v>42</v>
      </c>
      <c r="K77" s="34">
        <v>45694</v>
      </c>
      <c r="L77" s="59">
        <f t="shared" ca="1" si="12"/>
        <v>0</v>
      </c>
      <c r="M77" s="34">
        <v>45695</v>
      </c>
      <c r="N77" s="47">
        <f t="shared" ca="1" si="13"/>
        <v>1</v>
      </c>
      <c r="O77" s="75"/>
      <c r="P77" s="75"/>
      <c r="Q77" s="47" t="str">
        <f t="shared" ca="1" si="14"/>
        <v/>
      </c>
      <c r="R77" s="34"/>
      <c r="S77" s="59" t="str">
        <f t="shared" ca="1" si="15"/>
        <v/>
      </c>
      <c r="T77" s="32"/>
      <c r="U77" s="33" t="str">
        <f t="shared" ca="1" si="16"/>
        <v/>
      </c>
      <c r="V77" s="34"/>
      <c r="W77" s="35"/>
      <c r="X77" s="36" t="str">
        <f t="shared" ca="1" si="10"/>
        <v>Overdue</v>
      </c>
      <c r="Y77" s="37"/>
      <c r="Z77" s="38" t="str">
        <f t="shared" si="11"/>
        <v/>
      </c>
    </row>
    <row r="78" spans="1:26" s="39" customFormat="1" ht="30.75">
      <c r="A78" s="30">
        <v>75</v>
      </c>
      <c r="B78" s="31" t="s">
        <v>2811</v>
      </c>
      <c r="C78" s="31" t="s">
        <v>140</v>
      </c>
      <c r="D78" s="44" t="s">
        <v>54</v>
      </c>
      <c r="E78" s="72" t="str">
        <f>IFERROR(IF(INDEX(Sheet3!$B$2:$B$8, MATCH(D78, Sheet3!$A$2:$A$8, 0)) = 0, "", INDEX(Sheet3!$B$2:$B$8, MATCH(D78, Sheet3!$A$2:$A$8, 0))), "")</f>
        <v>Breakdown</v>
      </c>
      <c r="F78" s="31" t="s">
        <v>1675</v>
      </c>
      <c r="G78" s="45" t="s">
        <v>152</v>
      </c>
      <c r="H78" s="63" t="str">
        <f>IFERROR(INDEX(Sheet3!$F$2:$F$114, MATCH(G78, Sheet3!$E$2:$E$114, 0)), "")</f>
        <v>PLUMBING</v>
      </c>
      <c r="I78" s="32">
        <v>45695</v>
      </c>
      <c r="J78" s="33">
        <f t="shared" ca="1" si="9"/>
        <v>41</v>
      </c>
      <c r="K78" s="34">
        <v>45695</v>
      </c>
      <c r="L78" s="59">
        <f t="shared" ca="1" si="12"/>
        <v>0</v>
      </c>
      <c r="M78" s="34"/>
      <c r="N78" s="47">
        <f t="shared" ca="1" si="13"/>
        <v>41</v>
      </c>
      <c r="O78" s="75"/>
      <c r="P78" s="75"/>
      <c r="Q78" s="47" t="str">
        <f t="shared" ca="1" si="14"/>
        <v/>
      </c>
      <c r="R78" s="34"/>
      <c r="S78" s="59" t="str">
        <f t="shared" ca="1" si="15"/>
        <v/>
      </c>
      <c r="T78" s="32"/>
      <c r="U78" s="33" t="str">
        <f t="shared" ca="1" si="16"/>
        <v/>
      </c>
      <c r="V78" s="34"/>
      <c r="W78" s="35"/>
      <c r="X78" s="36" t="str">
        <f t="shared" ca="1" si="10"/>
        <v>Overdue</v>
      </c>
      <c r="Y78" s="37"/>
      <c r="Z78" s="38" t="str">
        <f t="shared" si="11"/>
        <v/>
      </c>
    </row>
    <row r="79" spans="1:26" s="39" customFormat="1" ht="25.5">
      <c r="A79" s="30">
        <v>76</v>
      </c>
      <c r="B79" s="31" t="s">
        <v>2812</v>
      </c>
      <c r="C79" s="31" t="s">
        <v>599</v>
      </c>
      <c r="D79" s="44" t="s">
        <v>54</v>
      </c>
      <c r="E79" s="72" t="str">
        <f>IFERROR(IF(INDEX(Sheet3!$B$2:$B$8, MATCH(D79, Sheet3!$A$2:$A$8, 0)) = 0, "", INDEX(Sheet3!$B$2:$B$8, MATCH(D79, Sheet3!$A$2:$A$8, 0))), "")</f>
        <v>Breakdown</v>
      </c>
      <c r="F79" s="31" t="s">
        <v>562</v>
      </c>
      <c r="G79" s="45" t="s">
        <v>202</v>
      </c>
      <c r="H79" s="63" t="str">
        <f>IFERROR(INDEX(Sheet3!$F$2:$F$114, MATCH(G79, Sheet3!$E$2:$E$114, 0)), "")</f>
        <v>GENERATOR</v>
      </c>
      <c r="I79" s="32">
        <v>45694</v>
      </c>
      <c r="J79" s="33">
        <f t="shared" ca="1" si="9"/>
        <v>42</v>
      </c>
      <c r="K79" s="34">
        <v>45694</v>
      </c>
      <c r="L79" s="59">
        <f t="shared" ca="1" si="12"/>
        <v>0</v>
      </c>
      <c r="M79" s="34">
        <v>45695</v>
      </c>
      <c r="N79" s="47">
        <f t="shared" ca="1" si="13"/>
        <v>1</v>
      </c>
      <c r="O79" s="75"/>
      <c r="P79" s="75"/>
      <c r="Q79" s="47" t="str">
        <f t="shared" ca="1" si="14"/>
        <v/>
      </c>
      <c r="R79" s="34"/>
      <c r="S79" s="59" t="str">
        <f t="shared" ca="1" si="15"/>
        <v/>
      </c>
      <c r="T79" s="32"/>
      <c r="U79" s="33" t="str">
        <f t="shared" ca="1" si="16"/>
        <v/>
      </c>
      <c r="V79" s="34"/>
      <c r="W79" s="35"/>
      <c r="X79" s="36" t="str">
        <f t="shared" ca="1" si="10"/>
        <v>Overdue</v>
      </c>
      <c r="Y79" s="37"/>
      <c r="Z79" s="38" t="str">
        <f t="shared" si="11"/>
        <v/>
      </c>
    </row>
    <row r="80" spans="1:26" s="39" customFormat="1" ht="15.75">
      <c r="A80" s="30">
        <v>77</v>
      </c>
      <c r="B80" s="31" t="s">
        <v>1056</v>
      </c>
      <c r="C80" s="31" t="s">
        <v>209</v>
      </c>
      <c r="D80" s="44" t="s">
        <v>54</v>
      </c>
      <c r="E80" s="72" t="str">
        <f>IFERROR(IF(INDEX(Sheet3!$B$2:$B$8, MATCH(D80, Sheet3!$A$2:$A$8, 0)) = 0, "", INDEX(Sheet3!$B$2:$B$8, MATCH(D80, Sheet3!$A$2:$A$8, 0))), "")</f>
        <v>Breakdown</v>
      </c>
      <c r="F80" s="31" t="s">
        <v>497</v>
      </c>
      <c r="G80" s="45" t="s">
        <v>122</v>
      </c>
      <c r="H80" s="63" t="str">
        <f>IFERROR(INDEX(Sheet3!$F$2:$F$114, MATCH(G80, Sheet3!$E$2:$E$114, 0)), "")</f>
        <v>KITCHEN_EQUIPMENT</v>
      </c>
      <c r="I80" s="32">
        <v>45695</v>
      </c>
      <c r="J80" s="33">
        <f t="shared" ca="1" si="9"/>
        <v>3</v>
      </c>
      <c r="K80" s="34">
        <v>45695</v>
      </c>
      <c r="L80" s="59">
        <f t="shared" ca="1" si="12"/>
        <v>0</v>
      </c>
      <c r="M80" s="34"/>
      <c r="N80" s="47">
        <f t="shared" ca="1" si="13"/>
        <v>41</v>
      </c>
      <c r="O80" s="75">
        <v>45698</v>
      </c>
      <c r="P80" s="75">
        <v>45698</v>
      </c>
      <c r="Q80" s="47">
        <f t="shared" ca="1" si="14"/>
        <v>0</v>
      </c>
      <c r="R80" s="34">
        <v>45698</v>
      </c>
      <c r="S80" s="59">
        <f t="shared" ca="1" si="15"/>
        <v>0</v>
      </c>
      <c r="T80" s="32">
        <v>45698</v>
      </c>
      <c r="U80" s="33">
        <f t="shared" ca="1" si="16"/>
        <v>0</v>
      </c>
      <c r="V80" s="34">
        <v>45698</v>
      </c>
      <c r="W80" s="35"/>
      <c r="X80" s="36" t="str">
        <f t="shared" ca="1" si="10"/>
        <v>Completed</v>
      </c>
      <c r="Y80" s="37">
        <v>45698</v>
      </c>
      <c r="Z80" s="38">
        <f t="shared" si="11"/>
        <v>1</v>
      </c>
    </row>
    <row r="81" spans="1:26" s="39" customFormat="1" ht="30.75">
      <c r="A81" s="30">
        <v>78</v>
      </c>
      <c r="B81" s="31" t="s">
        <v>2813</v>
      </c>
      <c r="C81" s="31" t="s">
        <v>199</v>
      </c>
      <c r="D81" s="44" t="s">
        <v>54</v>
      </c>
      <c r="E81" s="72" t="str">
        <f>IFERROR(IF(INDEX(Sheet3!$B$2:$B$8, MATCH(D81, Sheet3!$A$2:$A$8, 0)) = 0, "", INDEX(Sheet3!$B$2:$B$8, MATCH(D81, Sheet3!$A$2:$A$8, 0))), "")</f>
        <v>Breakdown</v>
      </c>
      <c r="F81" s="31" t="s">
        <v>134</v>
      </c>
      <c r="G81" s="45" t="s">
        <v>1209</v>
      </c>
      <c r="H81" s="63" t="str">
        <f>IFERROR(INDEX(Sheet3!$F$2:$F$114, MATCH(G81, Sheet3!$E$2:$E$114, 0)), "")</f>
        <v>HVAC</v>
      </c>
      <c r="I81" s="32">
        <v>45694</v>
      </c>
      <c r="J81" s="33">
        <f t="shared" ca="1" si="9"/>
        <v>42</v>
      </c>
      <c r="K81" s="34">
        <v>45694</v>
      </c>
      <c r="L81" s="59">
        <f t="shared" ca="1" si="12"/>
        <v>0</v>
      </c>
      <c r="M81" s="34">
        <v>45694</v>
      </c>
      <c r="N81" s="47">
        <f t="shared" ca="1" si="13"/>
        <v>0</v>
      </c>
      <c r="O81" s="75"/>
      <c r="P81" s="75"/>
      <c r="Q81" s="47" t="str">
        <f t="shared" ca="1" si="14"/>
        <v/>
      </c>
      <c r="R81" s="34"/>
      <c r="S81" s="59" t="str">
        <f t="shared" ca="1" si="15"/>
        <v/>
      </c>
      <c r="T81" s="32"/>
      <c r="U81" s="33" t="str">
        <f t="shared" ca="1" si="16"/>
        <v/>
      </c>
      <c r="V81" s="34"/>
      <c r="W81" s="35"/>
      <c r="X81" s="36" t="str">
        <f t="shared" ca="1" si="10"/>
        <v>Overdue</v>
      </c>
      <c r="Y81" s="37"/>
      <c r="Z81" s="38" t="str">
        <f t="shared" si="11"/>
        <v/>
      </c>
    </row>
    <row r="82" spans="1:26" s="39" customFormat="1" ht="30.75">
      <c r="A82" s="30">
        <v>79</v>
      </c>
      <c r="B82" s="31" t="s">
        <v>2814</v>
      </c>
      <c r="C82" s="31" t="s">
        <v>151</v>
      </c>
      <c r="D82" s="44" t="s">
        <v>59</v>
      </c>
      <c r="E82" s="72" t="str">
        <f>IFERROR(IF(INDEX(Sheet3!$B$2:$B$8, MATCH(D82, Sheet3!$A$2:$A$8, 0)) = 0, "", INDEX(Sheet3!$B$2:$B$8, MATCH(D82, Sheet3!$A$2:$A$8, 0))), "")</f>
        <v>Preventive</v>
      </c>
      <c r="F82" s="31" t="s">
        <v>716</v>
      </c>
      <c r="G82" s="45" t="s">
        <v>104</v>
      </c>
      <c r="H82" s="63" t="str">
        <f>IFERROR(INDEX(Sheet3!$F$2:$F$114, MATCH(G82, Sheet3!$E$2:$E$114, 0)), "")</f>
        <v>HVAC</v>
      </c>
      <c r="I82" s="32">
        <v>45695</v>
      </c>
      <c r="J82" s="33">
        <f t="shared" ca="1" si="9"/>
        <v>41</v>
      </c>
      <c r="K82" s="34">
        <v>45695</v>
      </c>
      <c r="L82" s="59">
        <f t="shared" ca="1" si="12"/>
        <v>0</v>
      </c>
      <c r="M82" s="34"/>
      <c r="N82" s="47">
        <f t="shared" ca="1" si="13"/>
        <v>41</v>
      </c>
      <c r="O82" s="75"/>
      <c r="P82" s="75"/>
      <c r="Q82" s="47" t="str">
        <f t="shared" ca="1" si="14"/>
        <v/>
      </c>
      <c r="R82" s="34"/>
      <c r="S82" s="59" t="str">
        <f t="shared" ca="1" si="15"/>
        <v/>
      </c>
      <c r="T82" s="32"/>
      <c r="U82" s="33" t="str">
        <f t="shared" ca="1" si="16"/>
        <v/>
      </c>
      <c r="V82" s="34"/>
      <c r="W82" s="35"/>
      <c r="X82" s="36" t="str">
        <f t="shared" ca="1" si="10"/>
        <v>Overdue</v>
      </c>
      <c r="Y82" s="37"/>
      <c r="Z82" s="38" t="str">
        <f t="shared" si="11"/>
        <v/>
      </c>
    </row>
    <row r="83" spans="1:26" s="39" customFormat="1" ht="25.5">
      <c r="A83" s="30">
        <v>80</v>
      </c>
      <c r="B83" s="31" t="s">
        <v>2815</v>
      </c>
      <c r="C83" s="31" t="s">
        <v>332</v>
      </c>
      <c r="D83" s="44" t="s">
        <v>54</v>
      </c>
      <c r="E83" s="72" t="str">
        <f>IFERROR(IF(INDEX(Sheet3!$B$2:$B$8, MATCH(D83, Sheet3!$A$2:$A$8, 0)) = 0, "", INDEX(Sheet3!$B$2:$B$8, MATCH(D83, Sheet3!$A$2:$A$8, 0))), "")</f>
        <v>Breakdown</v>
      </c>
      <c r="F83" s="31" t="s">
        <v>1675</v>
      </c>
      <c r="G83" s="45" t="s">
        <v>84</v>
      </c>
      <c r="H83" s="63" t="str">
        <f>IFERROR(INDEX(Sheet3!$F$2:$F$114, MATCH(G83, Sheet3!$E$2:$E$114, 0)), "")</f>
        <v>OTHERS</v>
      </c>
      <c r="I83" s="32">
        <v>45695</v>
      </c>
      <c r="J83" s="33">
        <f t="shared" ca="1" si="9"/>
        <v>0</v>
      </c>
      <c r="K83" s="34">
        <v>45695</v>
      </c>
      <c r="L83" s="59">
        <f t="shared" ca="1" si="12"/>
        <v>0</v>
      </c>
      <c r="M83" s="34">
        <v>45695</v>
      </c>
      <c r="N83" s="47">
        <f t="shared" ca="1" si="13"/>
        <v>0</v>
      </c>
      <c r="O83" s="75">
        <v>45695</v>
      </c>
      <c r="P83" s="75">
        <v>45695</v>
      </c>
      <c r="Q83" s="47">
        <f t="shared" ca="1" si="14"/>
        <v>0</v>
      </c>
      <c r="R83" s="34">
        <v>45695</v>
      </c>
      <c r="S83" s="59">
        <f t="shared" ca="1" si="15"/>
        <v>0</v>
      </c>
      <c r="T83" s="32">
        <v>45695</v>
      </c>
      <c r="U83" s="33">
        <f t="shared" ca="1" si="16"/>
        <v>0</v>
      </c>
      <c r="V83" s="34">
        <v>45695</v>
      </c>
      <c r="W83" s="35"/>
      <c r="X83" s="36" t="str">
        <f t="shared" ca="1" si="10"/>
        <v>Completed</v>
      </c>
      <c r="Y83" s="37">
        <v>45695</v>
      </c>
      <c r="Z83" s="38">
        <f t="shared" si="11"/>
        <v>1</v>
      </c>
    </row>
    <row r="84" spans="1:26" s="39" customFormat="1" ht="30.75">
      <c r="A84" s="30">
        <v>81</v>
      </c>
      <c r="B84" s="31" t="s">
        <v>2316</v>
      </c>
      <c r="C84" s="31" t="s">
        <v>219</v>
      </c>
      <c r="D84" s="44" t="s">
        <v>54</v>
      </c>
      <c r="E84" s="72" t="str">
        <f>IFERROR(IF(INDEX(Sheet3!$B$2:$B$8, MATCH(D84, Sheet3!$A$2:$A$8, 0)) = 0, "", INDEX(Sheet3!$B$2:$B$8, MATCH(D84, Sheet3!$A$2:$A$8, 0))), "")</f>
        <v>Breakdown</v>
      </c>
      <c r="F84" s="31" t="s">
        <v>324</v>
      </c>
      <c r="G84" s="45" t="s">
        <v>104</v>
      </c>
      <c r="H84" s="63" t="str">
        <f>IFERROR(INDEX(Sheet3!$F$2:$F$114, MATCH(G84, Sheet3!$E$2:$E$114, 0)), "")</f>
        <v>HVAC</v>
      </c>
      <c r="I84" s="32">
        <v>45695</v>
      </c>
      <c r="J84" s="33">
        <f t="shared" ca="1" si="9"/>
        <v>41</v>
      </c>
      <c r="K84" s="34">
        <v>45695</v>
      </c>
      <c r="L84" s="59">
        <f t="shared" ca="1" si="12"/>
        <v>0</v>
      </c>
      <c r="M84" s="34"/>
      <c r="N84" s="47">
        <f t="shared" ca="1" si="13"/>
        <v>41</v>
      </c>
      <c r="O84" s="75"/>
      <c r="P84" s="75"/>
      <c r="Q84" s="47" t="str">
        <f t="shared" ca="1" si="14"/>
        <v/>
      </c>
      <c r="R84" s="34"/>
      <c r="S84" s="59">
        <f t="shared" ca="1" si="15"/>
        <v>45693</v>
      </c>
      <c r="T84" s="32">
        <v>45693</v>
      </c>
      <c r="U84" s="33">
        <f t="shared" ca="1" si="16"/>
        <v>43</v>
      </c>
      <c r="V84" s="34"/>
      <c r="W84" s="35"/>
      <c r="X84" s="36" t="str">
        <f t="shared" ca="1" si="10"/>
        <v>Overdue</v>
      </c>
      <c r="Y84" s="37"/>
      <c r="Z84" s="38" t="str">
        <f t="shared" si="11"/>
        <v/>
      </c>
    </row>
    <row r="85" spans="1:26" s="39" customFormat="1" ht="25.5">
      <c r="A85" s="30">
        <v>82</v>
      </c>
      <c r="B85" s="31" t="s">
        <v>681</v>
      </c>
      <c r="C85" s="31" t="s">
        <v>230</v>
      </c>
      <c r="D85" s="44" t="s">
        <v>54</v>
      </c>
      <c r="E85" s="72" t="str">
        <f>IFERROR(IF(INDEX(Sheet3!$B$2:$B$8, MATCH(D85, Sheet3!$A$2:$A$8, 0)) = 0, "", INDEX(Sheet3!$B$2:$B$8, MATCH(D85, Sheet3!$A$2:$A$8, 0))), "")</f>
        <v>Breakdown</v>
      </c>
      <c r="F85" s="31" t="s">
        <v>2816</v>
      </c>
      <c r="G85" s="45" t="s">
        <v>202</v>
      </c>
      <c r="H85" s="63" t="str">
        <f>IFERROR(INDEX(Sheet3!$F$2:$F$114, MATCH(G85, Sheet3!$E$2:$E$114, 0)), "")</f>
        <v>GENERATOR</v>
      </c>
      <c r="I85" s="32">
        <v>45689</v>
      </c>
      <c r="J85" s="33">
        <f t="shared" ca="1" si="9"/>
        <v>47</v>
      </c>
      <c r="K85" s="34">
        <v>45689</v>
      </c>
      <c r="L85" s="59">
        <f t="shared" ca="1" si="12"/>
        <v>0</v>
      </c>
      <c r="M85" s="34">
        <v>45691</v>
      </c>
      <c r="N85" s="47">
        <f t="shared" ca="1" si="13"/>
        <v>2</v>
      </c>
      <c r="O85" s="75">
        <v>45693</v>
      </c>
      <c r="P85" s="75">
        <v>45693</v>
      </c>
      <c r="Q85" s="47">
        <f t="shared" ca="1" si="14"/>
        <v>0</v>
      </c>
      <c r="R85" s="34">
        <v>45693</v>
      </c>
      <c r="S85" s="59">
        <f t="shared" ca="1" si="15"/>
        <v>43</v>
      </c>
      <c r="T85" s="32"/>
      <c r="U85" s="33" t="str">
        <f t="shared" ca="1" si="16"/>
        <v/>
      </c>
      <c r="V85" s="34"/>
      <c r="W85" s="35"/>
      <c r="X85" s="36" t="str">
        <f t="shared" ca="1" si="10"/>
        <v>Overdue</v>
      </c>
      <c r="Y85" s="37"/>
      <c r="Z85" s="38" t="str">
        <f t="shared" si="11"/>
        <v/>
      </c>
    </row>
    <row r="86" spans="1:26" s="39" customFormat="1" ht="25.5">
      <c r="A86" s="30">
        <v>83</v>
      </c>
      <c r="B86" s="31" t="s">
        <v>2817</v>
      </c>
      <c r="C86" s="31" t="s">
        <v>714</v>
      </c>
      <c r="D86" s="44" t="s">
        <v>54</v>
      </c>
      <c r="E86" s="72" t="str">
        <f>IFERROR(IF(INDEX(Sheet3!$B$2:$B$8, MATCH(D86, Sheet3!$A$2:$A$8, 0)) = 0, "", INDEX(Sheet3!$B$2:$B$8, MATCH(D86, Sheet3!$A$2:$A$8, 0))), "")</f>
        <v>Breakdown</v>
      </c>
      <c r="F86" s="31" t="s">
        <v>333</v>
      </c>
      <c r="G86" s="45" t="s">
        <v>97</v>
      </c>
      <c r="H86" s="63" t="str">
        <f>IFERROR(INDEX(Sheet3!$F$2:$F$114, MATCH(G86, Sheet3!$E$2:$E$114, 0)), "")</f>
        <v>HVAC</v>
      </c>
      <c r="I86" s="32">
        <v>45690</v>
      </c>
      <c r="J86" s="33">
        <f t="shared" ca="1" si="9"/>
        <v>46</v>
      </c>
      <c r="K86" s="34">
        <v>45691</v>
      </c>
      <c r="L86" s="59">
        <f t="shared" ca="1" si="12"/>
        <v>1</v>
      </c>
      <c r="M86" s="34">
        <v>45692</v>
      </c>
      <c r="N86" s="47">
        <f t="shared" ca="1" si="13"/>
        <v>1</v>
      </c>
      <c r="O86" s="75"/>
      <c r="P86" s="75"/>
      <c r="Q86" s="47" t="str">
        <f t="shared" ca="1" si="14"/>
        <v/>
      </c>
      <c r="R86" s="34"/>
      <c r="S86" s="59" t="str">
        <f t="shared" ca="1" si="15"/>
        <v/>
      </c>
      <c r="T86" s="32"/>
      <c r="U86" s="33" t="str">
        <f t="shared" ca="1" si="16"/>
        <v/>
      </c>
      <c r="V86" s="34"/>
      <c r="W86" s="35"/>
      <c r="X86" s="36" t="str">
        <f t="shared" ca="1" si="10"/>
        <v>Overdue</v>
      </c>
      <c r="Y86" s="37"/>
      <c r="Z86" s="38" t="str">
        <f t="shared" si="11"/>
        <v/>
      </c>
    </row>
    <row r="87" spans="1:26" s="39" customFormat="1" ht="15.75">
      <c r="A87" s="30">
        <v>84</v>
      </c>
      <c r="B87" s="31" t="s">
        <v>2818</v>
      </c>
      <c r="C87" s="31" t="s">
        <v>543</v>
      </c>
      <c r="D87" s="44" t="s">
        <v>54</v>
      </c>
      <c r="E87" s="72" t="str">
        <f>IFERROR(IF(INDEX(Sheet3!$B$2:$B$8, MATCH(D87, Sheet3!$A$2:$A$8, 0)) = 0, "", INDEX(Sheet3!$B$2:$B$8, MATCH(D87, Sheet3!$A$2:$A$8, 0))), "")</f>
        <v>Breakdown</v>
      </c>
      <c r="F87" s="31" t="s">
        <v>2402</v>
      </c>
      <c r="G87" s="45" t="s">
        <v>202</v>
      </c>
      <c r="H87" s="63" t="str">
        <f>IFERROR(INDEX(Sheet3!$F$2:$F$114, MATCH(G87, Sheet3!$E$2:$E$114, 0)), "")</f>
        <v>GENERATOR</v>
      </c>
      <c r="I87" s="32">
        <v>45690</v>
      </c>
      <c r="J87" s="33">
        <f t="shared" ca="1" si="9"/>
        <v>46</v>
      </c>
      <c r="K87" s="34">
        <v>45690</v>
      </c>
      <c r="L87" s="59">
        <f t="shared" ca="1" si="12"/>
        <v>0</v>
      </c>
      <c r="M87" s="34">
        <v>45690</v>
      </c>
      <c r="N87" s="47">
        <f t="shared" ca="1" si="13"/>
        <v>0</v>
      </c>
      <c r="O87" s="75">
        <v>45691</v>
      </c>
      <c r="P87" s="75"/>
      <c r="Q87" s="47">
        <f t="shared" ca="1" si="14"/>
        <v>45</v>
      </c>
      <c r="R87" s="34"/>
      <c r="S87" s="59" t="str">
        <f t="shared" ca="1" si="15"/>
        <v/>
      </c>
      <c r="T87" s="32"/>
      <c r="U87" s="33" t="str">
        <f t="shared" ca="1" si="16"/>
        <v/>
      </c>
      <c r="V87" s="34"/>
      <c r="W87" s="35"/>
      <c r="X87" s="36" t="str">
        <f t="shared" ca="1" si="10"/>
        <v>Overdue</v>
      </c>
      <c r="Y87" s="37"/>
      <c r="Z87" s="38" t="str">
        <f t="shared" si="11"/>
        <v/>
      </c>
    </row>
    <row r="88" spans="1:26" s="39" customFormat="1" ht="38.25">
      <c r="A88" s="30">
        <v>85</v>
      </c>
      <c r="B88" s="31" t="s">
        <v>2819</v>
      </c>
      <c r="C88" s="31" t="s">
        <v>263</v>
      </c>
      <c r="D88" s="44" t="s">
        <v>54</v>
      </c>
      <c r="E88" s="72" t="str">
        <f>IFERROR(IF(INDEX(Sheet3!$B$2:$B$8, MATCH(D88, Sheet3!$A$2:$A$8, 0)) = 0, "", INDEX(Sheet3!$B$2:$B$8, MATCH(D88, Sheet3!$A$2:$A$8, 0))), "")</f>
        <v>Breakdown</v>
      </c>
      <c r="F88" s="31" t="s">
        <v>2820</v>
      </c>
      <c r="G88" s="45" t="s">
        <v>84</v>
      </c>
      <c r="H88" s="63" t="str">
        <f>IFERROR(INDEX(Sheet3!$F$2:$F$114, MATCH(G88, Sheet3!$E$2:$E$114, 0)), "")</f>
        <v>OTHERS</v>
      </c>
      <c r="I88" s="32">
        <v>45686</v>
      </c>
      <c r="J88" s="33">
        <f t="shared" ca="1" si="9"/>
        <v>50</v>
      </c>
      <c r="K88" s="34">
        <v>45686</v>
      </c>
      <c r="L88" s="59">
        <f t="shared" ca="1" si="12"/>
        <v>0</v>
      </c>
      <c r="M88" s="34"/>
      <c r="N88" s="47">
        <f t="shared" ca="1" si="13"/>
        <v>50</v>
      </c>
      <c r="O88" s="75"/>
      <c r="P88" s="75"/>
      <c r="Q88" s="47" t="str">
        <f t="shared" ca="1" si="14"/>
        <v/>
      </c>
      <c r="R88" s="34"/>
      <c r="S88" s="59" t="str">
        <f t="shared" ca="1" si="15"/>
        <v/>
      </c>
      <c r="T88" s="32"/>
      <c r="U88" s="33" t="str">
        <f t="shared" ca="1" si="16"/>
        <v/>
      </c>
      <c r="V88" s="34"/>
      <c r="W88" s="35"/>
      <c r="X88" s="36" t="str">
        <f t="shared" ca="1" si="10"/>
        <v>Overdue</v>
      </c>
      <c r="Y88" s="37"/>
      <c r="Z88" s="38" t="str">
        <f t="shared" si="11"/>
        <v/>
      </c>
    </row>
    <row r="89" spans="1:26" s="39" customFormat="1" ht="38.25">
      <c r="A89" s="30">
        <v>86</v>
      </c>
      <c r="B89" s="31" t="s">
        <v>2821</v>
      </c>
      <c r="C89" s="31" t="s">
        <v>58</v>
      </c>
      <c r="D89" s="44" t="s">
        <v>54</v>
      </c>
      <c r="E89" s="72" t="str">
        <f>IFERROR(IF(INDEX(Sheet3!$B$2:$B$8, MATCH(D89, Sheet3!$A$2:$A$8, 0)) = 0, "", INDEX(Sheet3!$B$2:$B$8, MATCH(D89, Sheet3!$A$2:$A$8, 0))), "")</f>
        <v>Breakdown</v>
      </c>
      <c r="F89" s="31" t="s">
        <v>333</v>
      </c>
      <c r="G89" s="45" t="s">
        <v>97</v>
      </c>
      <c r="H89" s="63" t="str">
        <f>IFERROR(INDEX(Sheet3!$F$2:$F$114, MATCH(G89, Sheet3!$E$2:$E$114, 0)), "")</f>
        <v>HVAC</v>
      </c>
      <c r="I89" s="32">
        <v>45690</v>
      </c>
      <c r="J89" s="33">
        <f t="shared" ca="1" si="9"/>
        <v>46</v>
      </c>
      <c r="K89" s="34">
        <v>45690</v>
      </c>
      <c r="L89" s="59">
        <f t="shared" ca="1" si="12"/>
        <v>0</v>
      </c>
      <c r="M89" s="34">
        <v>45691</v>
      </c>
      <c r="N89" s="47">
        <f t="shared" ca="1" si="13"/>
        <v>1</v>
      </c>
      <c r="O89" s="75"/>
      <c r="P89" s="75"/>
      <c r="Q89" s="47" t="str">
        <f t="shared" ca="1" si="14"/>
        <v/>
      </c>
      <c r="R89" s="34"/>
      <c r="S89" s="59" t="str">
        <f t="shared" ca="1" si="15"/>
        <v/>
      </c>
      <c r="T89" s="32"/>
      <c r="U89" s="33" t="str">
        <f t="shared" ca="1" si="16"/>
        <v/>
      </c>
      <c r="V89" s="34"/>
      <c r="W89" s="35"/>
      <c r="X89" s="36" t="str">
        <f t="shared" ca="1" si="10"/>
        <v>Overdue</v>
      </c>
      <c r="Y89" s="37"/>
      <c r="Z89" s="38" t="str">
        <f t="shared" si="11"/>
        <v/>
      </c>
    </row>
    <row r="90" spans="1:26" s="39" customFormat="1" ht="25.5">
      <c r="A90" s="30">
        <v>87</v>
      </c>
      <c r="B90" s="31" t="s">
        <v>2822</v>
      </c>
      <c r="C90" s="31" t="s">
        <v>349</v>
      </c>
      <c r="D90" s="44" t="s">
        <v>54</v>
      </c>
      <c r="E90" s="72" t="str">
        <f>IFERROR(IF(INDEX(Sheet3!$B$2:$B$8, MATCH(D90, Sheet3!$A$2:$A$8, 0)) = 0, "", INDEX(Sheet3!$B$2:$B$8, MATCH(D90, Sheet3!$A$2:$A$8, 0))), "")</f>
        <v>Breakdown</v>
      </c>
      <c r="F90" s="31" t="s">
        <v>249</v>
      </c>
      <c r="G90" s="45" t="s">
        <v>202</v>
      </c>
      <c r="H90" s="63" t="str">
        <f>IFERROR(INDEX(Sheet3!$F$2:$F$114, MATCH(G90, Sheet3!$E$2:$E$114, 0)), "")</f>
        <v>GENERATOR</v>
      </c>
      <c r="I90" s="32">
        <v>45690</v>
      </c>
      <c r="J90" s="33">
        <f t="shared" ca="1" si="9"/>
        <v>46</v>
      </c>
      <c r="K90" s="34">
        <v>45690</v>
      </c>
      <c r="L90" s="59">
        <f t="shared" ca="1" si="12"/>
        <v>0</v>
      </c>
      <c r="M90" s="34"/>
      <c r="N90" s="47">
        <f t="shared" ca="1" si="13"/>
        <v>46</v>
      </c>
      <c r="O90" s="75"/>
      <c r="P90" s="75"/>
      <c r="Q90" s="47" t="str">
        <f t="shared" ca="1" si="14"/>
        <v/>
      </c>
      <c r="R90" s="34"/>
      <c r="S90" s="59" t="str">
        <f t="shared" ca="1" si="15"/>
        <v/>
      </c>
      <c r="T90" s="32"/>
      <c r="U90" s="33" t="str">
        <f t="shared" ca="1" si="16"/>
        <v/>
      </c>
      <c r="V90" s="34"/>
      <c r="W90" s="35"/>
      <c r="X90" s="36" t="str">
        <f t="shared" ca="1" si="10"/>
        <v>Overdue</v>
      </c>
      <c r="Y90" s="37"/>
      <c r="Z90" s="38" t="str">
        <f t="shared" si="11"/>
        <v/>
      </c>
    </row>
    <row r="91" spans="1:26" s="39" customFormat="1" ht="30.75">
      <c r="A91" s="30">
        <v>88</v>
      </c>
      <c r="B91" s="31" t="s">
        <v>2823</v>
      </c>
      <c r="C91" s="31" t="s">
        <v>349</v>
      </c>
      <c r="D91" s="44" t="s">
        <v>54</v>
      </c>
      <c r="E91" s="72" t="str">
        <f>IFERROR(IF(INDEX(Sheet3!$B$2:$B$8, MATCH(D91, Sheet3!$A$2:$A$8, 0)) = 0, "", INDEX(Sheet3!$B$2:$B$8, MATCH(D91, Sheet3!$A$2:$A$8, 0))), "")</f>
        <v>Breakdown</v>
      </c>
      <c r="F91" s="31" t="s">
        <v>333</v>
      </c>
      <c r="G91" s="45" t="s">
        <v>104</v>
      </c>
      <c r="H91" s="63" t="str">
        <f>IFERROR(INDEX(Sheet3!$F$2:$F$114, MATCH(G91, Sheet3!$E$2:$E$114, 0)), "")</f>
        <v>HVAC</v>
      </c>
      <c r="I91" s="32">
        <v>45685</v>
      </c>
      <c r="J91" s="33">
        <f t="shared" ca="1" si="9"/>
        <v>51</v>
      </c>
      <c r="K91" s="34">
        <v>45685</v>
      </c>
      <c r="L91" s="59">
        <f t="shared" ca="1" si="12"/>
        <v>0</v>
      </c>
      <c r="M91" s="34"/>
      <c r="N91" s="47">
        <f t="shared" ca="1" si="13"/>
        <v>51</v>
      </c>
      <c r="O91" s="75"/>
      <c r="P91" s="75"/>
      <c r="Q91" s="47" t="str">
        <f t="shared" ca="1" si="14"/>
        <v/>
      </c>
      <c r="R91" s="34"/>
      <c r="S91" s="59" t="str">
        <f t="shared" ca="1" si="15"/>
        <v/>
      </c>
      <c r="T91" s="32"/>
      <c r="U91" s="33" t="str">
        <f t="shared" ca="1" si="16"/>
        <v/>
      </c>
      <c r="V91" s="34"/>
      <c r="W91" s="35"/>
      <c r="X91" s="36" t="str">
        <f t="shared" ca="1" si="10"/>
        <v>Overdue</v>
      </c>
      <c r="Y91" s="37"/>
      <c r="Z91" s="38" t="str">
        <f t="shared" si="11"/>
        <v/>
      </c>
    </row>
    <row r="92" spans="1:26" s="39" customFormat="1" ht="25.5">
      <c r="A92" s="30">
        <v>89</v>
      </c>
      <c r="B92" s="31" t="s">
        <v>2824</v>
      </c>
      <c r="C92" s="31" t="s">
        <v>349</v>
      </c>
      <c r="D92" s="44" t="s">
        <v>476</v>
      </c>
      <c r="E92" s="72" t="str">
        <f>IFERROR(IF(INDEX(Sheet3!$B$2:$B$8, MATCH(D92, Sheet3!$A$2:$A$8, 0)) = 0, "", INDEX(Sheet3!$B$2:$B$8, MATCH(D92, Sheet3!$A$2:$A$8, 0))), "")</f>
        <v>Breakdown</v>
      </c>
      <c r="F92" s="31" t="s">
        <v>955</v>
      </c>
      <c r="G92" s="45" t="s">
        <v>84</v>
      </c>
      <c r="H92" s="63" t="str">
        <f>IFERROR(INDEX(Sheet3!$F$2:$F$114, MATCH(G92, Sheet3!$E$2:$E$114, 0)), "")</f>
        <v>OTHERS</v>
      </c>
      <c r="I92" s="32">
        <v>45677</v>
      </c>
      <c r="J92" s="33">
        <f t="shared" ca="1" si="9"/>
        <v>59</v>
      </c>
      <c r="K92" s="34">
        <v>45677</v>
      </c>
      <c r="L92" s="59">
        <f t="shared" ca="1" si="12"/>
        <v>0</v>
      </c>
      <c r="M92" s="34"/>
      <c r="N92" s="47">
        <f t="shared" ca="1" si="13"/>
        <v>59</v>
      </c>
      <c r="O92" s="75"/>
      <c r="P92" s="75"/>
      <c r="Q92" s="47" t="str">
        <f t="shared" ca="1" si="14"/>
        <v/>
      </c>
      <c r="R92" s="34"/>
      <c r="S92" s="59">
        <f t="shared" ca="1" si="15"/>
        <v>45588</v>
      </c>
      <c r="T92" s="32">
        <v>45588</v>
      </c>
      <c r="U92" s="33">
        <f t="shared" ca="1" si="16"/>
        <v>148</v>
      </c>
      <c r="V92" s="34"/>
      <c r="W92" s="35"/>
      <c r="X92" s="36" t="str">
        <f t="shared" ca="1" si="10"/>
        <v>Overdue</v>
      </c>
      <c r="Y92" s="37"/>
      <c r="Z92" s="38" t="str">
        <f t="shared" si="11"/>
        <v/>
      </c>
    </row>
    <row r="93" spans="1:26" s="39" customFormat="1" ht="30.75">
      <c r="A93" s="30">
        <v>90</v>
      </c>
      <c r="B93" s="31" t="s">
        <v>2825</v>
      </c>
      <c r="C93" s="31" t="s">
        <v>349</v>
      </c>
      <c r="D93" s="44" t="s">
        <v>54</v>
      </c>
      <c r="E93" s="72" t="str">
        <f>IFERROR(IF(INDEX(Sheet3!$B$2:$B$8, MATCH(D93, Sheet3!$A$2:$A$8, 0)) = 0, "", INDEX(Sheet3!$B$2:$B$8, MATCH(D93, Sheet3!$A$2:$A$8, 0))), "")</f>
        <v>Breakdown</v>
      </c>
      <c r="F93" s="31" t="s">
        <v>2826</v>
      </c>
      <c r="G93" s="45" t="s">
        <v>279</v>
      </c>
      <c r="H93" s="63" t="str">
        <f>IFERROR(INDEX(Sheet3!$F$2:$F$114, MATCH(G93, Sheet3!$E$2:$E$114, 0)), "")</f>
        <v>BUILDING</v>
      </c>
      <c r="I93" s="32">
        <v>45482</v>
      </c>
      <c r="J93" s="33">
        <f t="shared" ca="1" si="9"/>
        <v>254</v>
      </c>
      <c r="K93" s="34">
        <v>45482</v>
      </c>
      <c r="L93" s="59">
        <f t="shared" ca="1" si="12"/>
        <v>0</v>
      </c>
      <c r="M93" s="34">
        <v>45580</v>
      </c>
      <c r="N93" s="47">
        <f t="shared" ca="1" si="13"/>
        <v>98</v>
      </c>
      <c r="O93" s="75">
        <v>45580</v>
      </c>
      <c r="P93" s="75">
        <v>45586</v>
      </c>
      <c r="Q93" s="47">
        <f t="shared" ca="1" si="14"/>
        <v>6</v>
      </c>
      <c r="R93" s="34">
        <v>45586</v>
      </c>
      <c r="S93" s="59">
        <f t="shared" ca="1" si="15"/>
        <v>105</v>
      </c>
      <c r="T93" s="32">
        <v>45691</v>
      </c>
      <c r="U93" s="33">
        <f t="shared" ca="1" si="16"/>
        <v>45</v>
      </c>
      <c r="V93" s="34"/>
      <c r="W93" s="35"/>
      <c r="X93" s="36" t="str">
        <f t="shared" ca="1" si="10"/>
        <v>Overdue</v>
      </c>
      <c r="Y93" s="37"/>
      <c r="Z93" s="38" t="str">
        <f t="shared" si="11"/>
        <v/>
      </c>
    </row>
    <row r="94" spans="1:26" s="39" customFormat="1" ht="25.5">
      <c r="A94" s="30">
        <v>91</v>
      </c>
      <c r="B94" s="31" t="s">
        <v>635</v>
      </c>
      <c r="C94" s="31" t="s">
        <v>46</v>
      </c>
      <c r="D94" s="44" t="s">
        <v>54</v>
      </c>
      <c r="E94" s="72" t="str">
        <f>IFERROR(IF(INDEX(Sheet3!$B$2:$B$8, MATCH(D94, Sheet3!$A$2:$A$8, 0)) = 0, "", INDEX(Sheet3!$B$2:$B$8, MATCH(D94, Sheet3!$A$2:$A$8, 0))), "")</f>
        <v>Breakdown</v>
      </c>
      <c r="F94" s="31" t="s">
        <v>2816</v>
      </c>
      <c r="G94" s="45" t="s">
        <v>202</v>
      </c>
      <c r="H94" s="63" t="str">
        <f>IFERROR(INDEX(Sheet3!$F$2:$F$114, MATCH(G94, Sheet3!$E$2:$E$114, 0)), "")</f>
        <v>GENERATOR</v>
      </c>
      <c r="I94" s="32">
        <v>45690</v>
      </c>
      <c r="J94" s="33">
        <f t="shared" ca="1" si="9"/>
        <v>46</v>
      </c>
      <c r="K94" s="34">
        <v>45691</v>
      </c>
      <c r="L94" s="59">
        <f t="shared" ca="1" si="12"/>
        <v>1</v>
      </c>
      <c r="M94" s="34">
        <v>45691</v>
      </c>
      <c r="N94" s="47">
        <f t="shared" ca="1" si="13"/>
        <v>0</v>
      </c>
      <c r="O94" s="75">
        <v>45691</v>
      </c>
      <c r="P94" s="75">
        <v>45691</v>
      </c>
      <c r="Q94" s="47">
        <f t="shared" ca="1" si="14"/>
        <v>0</v>
      </c>
      <c r="R94" s="34">
        <v>45691</v>
      </c>
      <c r="S94" s="59">
        <f t="shared" ca="1" si="15"/>
        <v>45</v>
      </c>
      <c r="T94" s="32"/>
      <c r="U94" s="33" t="str">
        <f t="shared" ca="1" si="16"/>
        <v/>
      </c>
      <c r="V94" s="34"/>
      <c r="W94" s="35"/>
      <c r="X94" s="36" t="str">
        <f t="shared" ca="1" si="10"/>
        <v>Overdue</v>
      </c>
      <c r="Y94" s="37"/>
      <c r="Z94" s="38" t="str">
        <f t="shared" si="11"/>
        <v/>
      </c>
    </row>
    <row r="95" spans="1:26" s="39" customFormat="1" ht="25.5">
      <c r="A95" s="30">
        <v>92</v>
      </c>
      <c r="B95" s="31" t="s">
        <v>2827</v>
      </c>
      <c r="C95" s="31" t="s">
        <v>46</v>
      </c>
      <c r="D95" s="44" t="s">
        <v>32</v>
      </c>
      <c r="E95" s="72" t="str">
        <f>IFERROR(IF(INDEX(Sheet3!$B$2:$B$8, MATCH(D95, Sheet3!$A$2:$A$8, 0)) = 0, "", INDEX(Sheet3!$B$2:$B$8, MATCH(D95, Sheet3!$A$2:$A$8, 0))), "")</f>
        <v>Breakdown</v>
      </c>
      <c r="F95" s="31" t="s">
        <v>2828</v>
      </c>
      <c r="G95" s="45" t="s">
        <v>84</v>
      </c>
      <c r="H95" s="63" t="str">
        <f>IFERROR(INDEX(Sheet3!$F$2:$F$114, MATCH(G95, Sheet3!$E$2:$E$114, 0)), "")</f>
        <v>OTHERS</v>
      </c>
      <c r="I95" s="32">
        <v>45678</v>
      </c>
      <c r="J95" s="33">
        <f t="shared" ca="1" si="9"/>
        <v>58</v>
      </c>
      <c r="K95" s="34">
        <v>45679</v>
      </c>
      <c r="L95" s="59">
        <f t="shared" ca="1" si="12"/>
        <v>1</v>
      </c>
      <c r="M95" s="34">
        <v>45679</v>
      </c>
      <c r="N95" s="47">
        <f t="shared" ca="1" si="13"/>
        <v>0</v>
      </c>
      <c r="O95" s="75"/>
      <c r="P95" s="75"/>
      <c r="Q95" s="47" t="str">
        <f t="shared" ca="1" si="14"/>
        <v/>
      </c>
      <c r="R95" s="34"/>
      <c r="S95" s="59" t="str">
        <f t="shared" ca="1" si="15"/>
        <v/>
      </c>
      <c r="T95" s="32"/>
      <c r="U95" s="33" t="str">
        <f t="shared" ca="1" si="16"/>
        <v/>
      </c>
      <c r="V95" s="34"/>
      <c r="W95" s="35"/>
      <c r="X95" s="36" t="str">
        <f t="shared" ca="1" si="10"/>
        <v>Overdue</v>
      </c>
      <c r="Y95" s="37"/>
      <c r="Z95" s="38" t="str">
        <f t="shared" si="11"/>
        <v/>
      </c>
    </row>
    <row r="96" spans="1:26" s="39" customFormat="1" ht="30.75">
      <c r="A96" s="30">
        <v>93</v>
      </c>
      <c r="B96" s="31" t="s">
        <v>2829</v>
      </c>
      <c r="C96" s="31" t="s">
        <v>431</v>
      </c>
      <c r="D96" s="44" t="s">
        <v>54</v>
      </c>
      <c r="E96" s="72" t="str">
        <f>IFERROR(IF(INDEX(Sheet3!$B$2:$B$8, MATCH(D96, Sheet3!$A$2:$A$8, 0)) = 0, "", INDEX(Sheet3!$B$2:$B$8, MATCH(D96, Sheet3!$A$2:$A$8, 0))), "")</f>
        <v>Breakdown</v>
      </c>
      <c r="F96" s="31" t="s">
        <v>333</v>
      </c>
      <c r="G96" s="45" t="s">
        <v>104</v>
      </c>
      <c r="H96" s="63" t="str">
        <f>IFERROR(INDEX(Sheet3!$F$2:$F$114, MATCH(G96, Sheet3!$E$2:$E$114, 0)), "")</f>
        <v>HVAC</v>
      </c>
      <c r="I96" s="32">
        <v>45691</v>
      </c>
      <c r="J96" s="33">
        <f t="shared" ca="1" si="9"/>
        <v>45</v>
      </c>
      <c r="K96" s="34">
        <v>45691</v>
      </c>
      <c r="L96" s="59">
        <f t="shared" ca="1" si="12"/>
        <v>0</v>
      </c>
      <c r="M96" s="34"/>
      <c r="N96" s="47">
        <f t="shared" ca="1" si="13"/>
        <v>45</v>
      </c>
      <c r="O96" s="75"/>
      <c r="P96" s="75"/>
      <c r="Q96" s="47" t="str">
        <f t="shared" ca="1" si="14"/>
        <v/>
      </c>
      <c r="R96" s="34"/>
      <c r="S96" s="59">
        <f t="shared" ca="1" si="15"/>
        <v>45693</v>
      </c>
      <c r="T96" s="32">
        <v>45693</v>
      </c>
      <c r="U96" s="33">
        <f t="shared" ca="1" si="16"/>
        <v>43</v>
      </c>
      <c r="V96" s="34"/>
      <c r="W96" s="35"/>
      <c r="X96" s="36" t="str">
        <f t="shared" ca="1" si="10"/>
        <v>Overdue</v>
      </c>
      <c r="Y96" s="37"/>
      <c r="Z96" s="38" t="str">
        <f t="shared" si="11"/>
        <v/>
      </c>
    </row>
    <row r="97" spans="1:26" s="39" customFormat="1" ht="38.25">
      <c r="A97" s="30">
        <v>94</v>
      </c>
      <c r="B97" s="31" t="s">
        <v>2830</v>
      </c>
      <c r="C97" s="31" t="s">
        <v>58</v>
      </c>
      <c r="D97" s="44" t="s">
        <v>54</v>
      </c>
      <c r="E97" s="72" t="str">
        <f>IFERROR(IF(INDEX(Sheet3!$B$2:$B$8, MATCH(D97, Sheet3!$A$2:$A$8, 0)) = 0, "", INDEX(Sheet3!$B$2:$B$8, MATCH(D97, Sheet3!$A$2:$A$8, 0))), "")</f>
        <v>Breakdown</v>
      </c>
      <c r="F97" s="31" t="s">
        <v>249</v>
      </c>
      <c r="G97" s="45" t="s">
        <v>202</v>
      </c>
      <c r="H97" s="63" t="str">
        <f>IFERROR(INDEX(Sheet3!$F$2:$F$114, MATCH(G97, Sheet3!$E$2:$E$114, 0)), "")</f>
        <v>GENERATOR</v>
      </c>
      <c r="I97" s="32">
        <v>45672</v>
      </c>
      <c r="J97" s="33">
        <f t="shared" ca="1" si="9"/>
        <v>64</v>
      </c>
      <c r="K97" s="34">
        <v>45691</v>
      </c>
      <c r="L97" s="59">
        <f t="shared" ca="1" si="12"/>
        <v>19</v>
      </c>
      <c r="M97" s="34">
        <v>45691</v>
      </c>
      <c r="N97" s="47">
        <f t="shared" ca="1" si="13"/>
        <v>0</v>
      </c>
      <c r="O97" s="75">
        <v>45692</v>
      </c>
      <c r="P97" s="75">
        <v>45692</v>
      </c>
      <c r="Q97" s="47">
        <f t="shared" ca="1" si="14"/>
        <v>0</v>
      </c>
      <c r="R97" s="34">
        <v>45693</v>
      </c>
      <c r="S97" s="59">
        <f t="shared" ca="1" si="15"/>
        <v>43</v>
      </c>
      <c r="T97" s="32"/>
      <c r="U97" s="33" t="str">
        <f t="shared" ca="1" si="16"/>
        <v/>
      </c>
      <c r="V97" s="34"/>
      <c r="W97" s="35"/>
      <c r="X97" s="36" t="str">
        <f t="shared" ca="1" si="10"/>
        <v>Overdue</v>
      </c>
      <c r="Y97" s="37"/>
      <c r="Z97" s="38" t="str">
        <f t="shared" si="11"/>
        <v/>
      </c>
    </row>
    <row r="98" spans="1:26" s="39" customFormat="1" ht="25.5">
      <c r="A98" s="30">
        <v>95</v>
      </c>
      <c r="B98" s="31" t="s">
        <v>2831</v>
      </c>
      <c r="C98" s="31" t="s">
        <v>431</v>
      </c>
      <c r="D98" s="44" t="s">
        <v>54</v>
      </c>
      <c r="E98" s="72" t="str">
        <f>IFERROR(IF(INDEX(Sheet3!$B$2:$B$8, MATCH(D98, Sheet3!$A$2:$A$8, 0)) = 0, "", INDEX(Sheet3!$B$2:$B$8, MATCH(D98, Sheet3!$A$2:$A$8, 0))), "")</f>
        <v>Breakdown</v>
      </c>
      <c r="F98" s="31" t="s">
        <v>134</v>
      </c>
      <c r="G98" s="45" t="s">
        <v>359</v>
      </c>
      <c r="H98" s="63" t="str">
        <f>IFERROR(INDEX(Sheet3!$F$2:$F$114, MATCH(G98, Sheet3!$E$2:$E$114, 0)), "")</f>
        <v>HVAC</v>
      </c>
      <c r="I98" s="32">
        <v>45691</v>
      </c>
      <c r="J98" s="33">
        <f t="shared" ca="1" si="9"/>
        <v>45</v>
      </c>
      <c r="K98" s="34">
        <v>45691</v>
      </c>
      <c r="L98" s="59">
        <f t="shared" ca="1" si="12"/>
        <v>0</v>
      </c>
      <c r="M98" s="34"/>
      <c r="N98" s="47">
        <f t="shared" ca="1" si="13"/>
        <v>45</v>
      </c>
      <c r="O98" s="75"/>
      <c r="P98" s="75"/>
      <c r="Q98" s="47" t="str">
        <f t="shared" ca="1" si="14"/>
        <v/>
      </c>
      <c r="R98" s="34"/>
      <c r="S98" s="59" t="str">
        <f t="shared" ca="1" si="15"/>
        <v/>
      </c>
      <c r="T98" s="32"/>
      <c r="U98" s="33" t="str">
        <f t="shared" ca="1" si="16"/>
        <v/>
      </c>
      <c r="V98" s="34"/>
      <c r="W98" s="35"/>
      <c r="X98" s="36" t="str">
        <f t="shared" ca="1" si="10"/>
        <v>Overdue</v>
      </c>
      <c r="Y98" s="37"/>
      <c r="Z98" s="38" t="str">
        <f t="shared" si="11"/>
        <v/>
      </c>
    </row>
    <row r="99" spans="1:26" s="39" customFormat="1" ht="38.25">
      <c r="A99" s="30">
        <v>96</v>
      </c>
      <c r="B99" s="31" t="s">
        <v>2832</v>
      </c>
      <c r="C99" s="31" t="s">
        <v>263</v>
      </c>
      <c r="D99" s="44" t="s">
        <v>54</v>
      </c>
      <c r="E99" s="72" t="str">
        <f>IFERROR(IF(INDEX(Sheet3!$B$2:$B$8, MATCH(D99, Sheet3!$A$2:$A$8, 0)) = 0, "", INDEX(Sheet3!$B$2:$B$8, MATCH(D99, Sheet3!$A$2:$A$8, 0))), "")</f>
        <v>Breakdown</v>
      </c>
      <c r="F99" s="31" t="s">
        <v>134</v>
      </c>
      <c r="G99" s="45" t="s">
        <v>311</v>
      </c>
      <c r="H99" s="63" t="str">
        <f>IFERROR(INDEX(Sheet3!$F$2:$F$114, MATCH(G99, Sheet3!$E$2:$E$114, 0)), "")</f>
        <v>KITCHEN_EQUIPMENT</v>
      </c>
      <c r="I99" s="32">
        <v>45691</v>
      </c>
      <c r="J99" s="33">
        <f t="shared" ca="1" si="9"/>
        <v>45</v>
      </c>
      <c r="K99" s="34">
        <v>45691</v>
      </c>
      <c r="L99" s="59">
        <f t="shared" ca="1" si="12"/>
        <v>0</v>
      </c>
      <c r="M99" s="34"/>
      <c r="N99" s="47">
        <f t="shared" ca="1" si="13"/>
        <v>45</v>
      </c>
      <c r="O99" s="75"/>
      <c r="P99" s="75"/>
      <c r="Q99" s="47" t="str">
        <f t="shared" ca="1" si="14"/>
        <v/>
      </c>
      <c r="R99" s="34"/>
      <c r="S99" s="59" t="str">
        <f t="shared" ca="1" si="15"/>
        <v/>
      </c>
      <c r="T99" s="32"/>
      <c r="U99" s="33" t="str">
        <f t="shared" ca="1" si="16"/>
        <v/>
      </c>
      <c r="V99" s="34"/>
      <c r="W99" s="35"/>
      <c r="X99" s="36" t="str">
        <f t="shared" ca="1" si="10"/>
        <v>Overdue</v>
      </c>
      <c r="Y99" s="37"/>
      <c r="Z99" s="38" t="str">
        <f t="shared" si="11"/>
        <v/>
      </c>
    </row>
    <row r="100" spans="1:26" s="39" customFormat="1" ht="38.25">
      <c r="A100" s="30">
        <v>97</v>
      </c>
      <c r="B100" s="31" t="s">
        <v>539</v>
      </c>
      <c r="C100" s="31" t="s">
        <v>263</v>
      </c>
      <c r="D100" s="44" t="s">
        <v>54</v>
      </c>
      <c r="E100" s="72" t="str">
        <f>IFERROR(IF(INDEX(Sheet3!$B$2:$B$8, MATCH(D100, Sheet3!$A$2:$A$8, 0)) = 0, "", INDEX(Sheet3!$B$2:$B$8, MATCH(D100, Sheet3!$A$2:$A$8, 0))), "")</f>
        <v>Breakdown</v>
      </c>
      <c r="F100" s="31" t="s">
        <v>249</v>
      </c>
      <c r="G100" s="45" t="s">
        <v>202</v>
      </c>
      <c r="H100" s="63" t="str">
        <f>IFERROR(INDEX(Sheet3!$F$2:$F$114, MATCH(G100, Sheet3!$E$2:$E$114, 0)), "")</f>
        <v>GENERATOR</v>
      </c>
      <c r="I100" s="32">
        <v>45691</v>
      </c>
      <c r="J100" s="33">
        <f t="shared" ca="1" si="9"/>
        <v>45</v>
      </c>
      <c r="K100" s="34">
        <v>45691</v>
      </c>
      <c r="L100" s="59">
        <f t="shared" ca="1" si="12"/>
        <v>0</v>
      </c>
      <c r="M100" s="34"/>
      <c r="N100" s="47">
        <f t="shared" ca="1" si="13"/>
        <v>45</v>
      </c>
      <c r="O100" s="75"/>
      <c r="P100" s="75"/>
      <c r="Q100" s="47" t="str">
        <f t="shared" ca="1" si="14"/>
        <v/>
      </c>
      <c r="R100" s="34"/>
      <c r="S100" s="59">
        <f t="shared" ca="1" si="15"/>
        <v>45695</v>
      </c>
      <c r="T100" s="32">
        <v>45695</v>
      </c>
      <c r="U100" s="33">
        <f t="shared" ca="1" si="16"/>
        <v>41</v>
      </c>
      <c r="V100" s="34"/>
      <c r="W100" s="35"/>
      <c r="X100" s="36" t="str">
        <f t="shared" ca="1" si="10"/>
        <v>Overdue</v>
      </c>
      <c r="Y100" s="37"/>
      <c r="Z100" s="38" t="str">
        <f t="shared" si="11"/>
        <v/>
      </c>
    </row>
    <row r="101" spans="1:26" s="39" customFormat="1" ht="30.75">
      <c r="A101" s="30">
        <v>98</v>
      </c>
      <c r="B101" s="31" t="s">
        <v>1056</v>
      </c>
      <c r="C101" s="31" t="s">
        <v>503</v>
      </c>
      <c r="D101" s="44" t="s">
        <v>54</v>
      </c>
      <c r="E101" s="72" t="str">
        <f>IFERROR(IF(INDEX(Sheet3!$B$2:$B$8, MATCH(D101, Sheet3!$A$2:$A$8, 0)) = 0, "", INDEX(Sheet3!$B$2:$B$8, MATCH(D101, Sheet3!$A$2:$A$8, 0))), "")</f>
        <v>Breakdown</v>
      </c>
      <c r="F101" s="31" t="s">
        <v>134</v>
      </c>
      <c r="G101" s="45" t="s">
        <v>122</v>
      </c>
      <c r="H101" s="63" t="str">
        <f>IFERROR(INDEX(Sheet3!$F$2:$F$114, MATCH(G101, Sheet3!$E$2:$E$114, 0)), "")</f>
        <v>KITCHEN_EQUIPMENT</v>
      </c>
      <c r="I101" s="32">
        <v>45691</v>
      </c>
      <c r="J101" s="33">
        <f t="shared" ca="1" si="9"/>
        <v>45</v>
      </c>
      <c r="K101" s="34">
        <v>45691</v>
      </c>
      <c r="L101" s="59">
        <f t="shared" ca="1" si="12"/>
        <v>0</v>
      </c>
      <c r="M101" s="34">
        <v>45693</v>
      </c>
      <c r="N101" s="47">
        <f t="shared" ca="1" si="13"/>
        <v>2</v>
      </c>
      <c r="O101" s="75">
        <v>45694</v>
      </c>
      <c r="P101" s="75">
        <v>45694</v>
      </c>
      <c r="Q101" s="47">
        <f t="shared" ca="1" si="14"/>
        <v>0</v>
      </c>
      <c r="R101" s="34">
        <v>45694</v>
      </c>
      <c r="S101" s="59">
        <f t="shared" ca="1" si="15"/>
        <v>42</v>
      </c>
      <c r="T101" s="32"/>
      <c r="U101" s="33" t="str">
        <f t="shared" ca="1" si="16"/>
        <v/>
      </c>
      <c r="V101" s="34"/>
      <c r="W101" s="35"/>
      <c r="X101" s="36" t="str">
        <f t="shared" ca="1" si="10"/>
        <v>Overdue</v>
      </c>
      <c r="Y101" s="37"/>
      <c r="Z101" s="38" t="str">
        <f t="shared" si="11"/>
        <v/>
      </c>
    </row>
    <row r="102" spans="1:26" s="39" customFormat="1" ht="25.5">
      <c r="A102" s="30">
        <v>99</v>
      </c>
      <c r="B102" s="31" t="s">
        <v>2833</v>
      </c>
      <c r="C102" s="31" t="s">
        <v>613</v>
      </c>
      <c r="D102" s="44" t="s">
        <v>32</v>
      </c>
      <c r="E102" s="72" t="str">
        <f>IFERROR(IF(INDEX(Sheet3!$B$2:$B$8, MATCH(D102, Sheet3!$A$2:$A$8, 0)) = 0, "", INDEX(Sheet3!$B$2:$B$8, MATCH(D102, Sheet3!$A$2:$A$8, 0))), "")</f>
        <v>Breakdown</v>
      </c>
      <c r="F102" s="31" t="s">
        <v>2051</v>
      </c>
      <c r="G102" s="45" t="s">
        <v>84</v>
      </c>
      <c r="H102" s="63" t="str">
        <f>IFERROR(INDEX(Sheet3!$F$2:$F$114, MATCH(G102, Sheet3!$E$2:$E$114, 0)), "")</f>
        <v>OTHERS</v>
      </c>
      <c r="I102" s="32">
        <v>45691</v>
      </c>
      <c r="J102" s="33">
        <f t="shared" ca="1" si="9"/>
        <v>45</v>
      </c>
      <c r="K102" s="34">
        <v>45691</v>
      </c>
      <c r="L102" s="59">
        <f t="shared" ca="1" si="12"/>
        <v>0</v>
      </c>
      <c r="M102" s="34">
        <v>45691</v>
      </c>
      <c r="N102" s="47">
        <f t="shared" ca="1" si="13"/>
        <v>0</v>
      </c>
      <c r="O102" s="75"/>
      <c r="P102" s="75"/>
      <c r="Q102" s="47" t="str">
        <f t="shared" ca="1" si="14"/>
        <v/>
      </c>
      <c r="R102" s="34"/>
      <c r="S102" s="59" t="str">
        <f t="shared" ca="1" si="15"/>
        <v/>
      </c>
      <c r="T102" s="32"/>
      <c r="U102" s="33" t="str">
        <f t="shared" ca="1" si="16"/>
        <v/>
      </c>
      <c r="V102" s="34"/>
      <c r="W102" s="35"/>
      <c r="X102" s="36" t="str">
        <f t="shared" ca="1" si="10"/>
        <v>Overdue</v>
      </c>
      <c r="Y102" s="37"/>
      <c r="Z102" s="38" t="str">
        <f t="shared" si="11"/>
        <v/>
      </c>
    </row>
    <row r="103" spans="1:26" s="39" customFormat="1" ht="25.5">
      <c r="A103" s="30">
        <v>100</v>
      </c>
      <c r="B103" s="31" t="s">
        <v>2834</v>
      </c>
      <c r="C103" s="31" t="s">
        <v>613</v>
      </c>
      <c r="D103" s="44" t="s">
        <v>32</v>
      </c>
      <c r="E103" s="72" t="str">
        <f>IFERROR(IF(INDEX(Sheet3!$B$2:$B$8, MATCH(D103, Sheet3!$A$2:$A$8, 0)) = 0, "", INDEX(Sheet3!$B$2:$B$8, MATCH(D103, Sheet3!$A$2:$A$8, 0))), "")</f>
        <v>Breakdown</v>
      </c>
      <c r="F103" s="31" t="s">
        <v>2835</v>
      </c>
      <c r="G103" s="45" t="s">
        <v>84</v>
      </c>
      <c r="H103" s="63" t="str">
        <f>IFERROR(INDEX(Sheet3!$F$2:$F$114, MATCH(G103, Sheet3!$E$2:$E$114, 0)), "")</f>
        <v>OTHERS</v>
      </c>
      <c r="I103" s="32">
        <v>45691</v>
      </c>
      <c r="J103" s="33">
        <f t="shared" ca="1" si="9"/>
        <v>45</v>
      </c>
      <c r="K103" s="34">
        <v>45691</v>
      </c>
      <c r="L103" s="59">
        <f t="shared" ca="1" si="12"/>
        <v>0</v>
      </c>
      <c r="M103" s="34"/>
      <c r="N103" s="47">
        <f t="shared" ca="1" si="13"/>
        <v>45</v>
      </c>
      <c r="O103" s="75"/>
      <c r="P103" s="75"/>
      <c r="Q103" s="47" t="str">
        <f t="shared" ca="1" si="14"/>
        <v/>
      </c>
      <c r="R103" s="34"/>
      <c r="S103" s="59" t="str">
        <f t="shared" ca="1" si="15"/>
        <v/>
      </c>
      <c r="T103" s="32"/>
      <c r="U103" s="33" t="str">
        <f t="shared" ca="1" si="16"/>
        <v/>
      </c>
      <c r="V103" s="34"/>
      <c r="W103" s="35"/>
      <c r="X103" s="36" t="str">
        <f t="shared" ca="1" si="10"/>
        <v>Overdue</v>
      </c>
      <c r="Y103" s="37"/>
      <c r="Z103" s="38" t="str">
        <f t="shared" si="11"/>
        <v/>
      </c>
    </row>
    <row r="104" spans="1:26" s="39" customFormat="1" ht="30.75">
      <c r="A104" s="30">
        <v>101</v>
      </c>
      <c r="B104" s="31" t="s">
        <v>629</v>
      </c>
      <c r="C104" s="31" t="s">
        <v>1001</v>
      </c>
      <c r="D104" s="44" t="s">
        <v>54</v>
      </c>
      <c r="E104" s="72" t="str">
        <f>IFERROR(IF(INDEX(Sheet3!$B$2:$B$8, MATCH(D104, Sheet3!$A$2:$A$8, 0)) = 0, "", INDEX(Sheet3!$B$2:$B$8, MATCH(D104, Sheet3!$A$2:$A$8, 0))), "")</f>
        <v>Breakdown</v>
      </c>
      <c r="F104" s="31" t="s">
        <v>527</v>
      </c>
      <c r="G104" s="45" t="s">
        <v>104</v>
      </c>
      <c r="H104" s="63" t="str">
        <f>IFERROR(INDEX(Sheet3!$F$2:$F$114, MATCH(G104, Sheet3!$E$2:$E$114, 0)), "")</f>
        <v>HVAC</v>
      </c>
      <c r="I104" s="32">
        <v>45691</v>
      </c>
      <c r="J104" s="33">
        <f t="shared" ca="1" si="9"/>
        <v>45</v>
      </c>
      <c r="K104" s="34">
        <v>45691</v>
      </c>
      <c r="L104" s="59">
        <f t="shared" ca="1" si="12"/>
        <v>0</v>
      </c>
      <c r="M104" s="34"/>
      <c r="N104" s="47">
        <f t="shared" ca="1" si="13"/>
        <v>45</v>
      </c>
      <c r="O104" s="75"/>
      <c r="P104" s="75"/>
      <c r="Q104" s="47" t="str">
        <f t="shared" ca="1" si="14"/>
        <v/>
      </c>
      <c r="R104" s="34"/>
      <c r="S104" s="59" t="str">
        <f t="shared" ca="1" si="15"/>
        <v/>
      </c>
      <c r="T104" s="32"/>
      <c r="U104" s="33" t="str">
        <f t="shared" ca="1" si="16"/>
        <v/>
      </c>
      <c r="V104" s="34"/>
      <c r="W104" s="35"/>
      <c r="X104" s="36" t="str">
        <f t="shared" ca="1" si="10"/>
        <v>Overdue</v>
      </c>
      <c r="Y104" s="37"/>
      <c r="Z104" s="38" t="str">
        <f t="shared" si="11"/>
        <v/>
      </c>
    </row>
    <row r="105" spans="1:26" s="39" customFormat="1" ht="25.5">
      <c r="A105" s="30">
        <v>102</v>
      </c>
      <c r="B105" s="31" t="s">
        <v>2836</v>
      </c>
      <c r="C105" s="31" t="s">
        <v>349</v>
      </c>
      <c r="D105" s="44" t="s">
        <v>32</v>
      </c>
      <c r="E105" s="72" t="str">
        <f>IFERROR(IF(INDEX(Sheet3!$B$2:$B$8, MATCH(D105, Sheet3!$A$2:$A$8, 0)) = 0, "", INDEX(Sheet3!$B$2:$B$8, MATCH(D105, Sheet3!$A$2:$A$8, 0))), "")</f>
        <v>Breakdown</v>
      </c>
      <c r="F105" s="31" t="s">
        <v>955</v>
      </c>
      <c r="G105" s="45" t="s">
        <v>84</v>
      </c>
      <c r="H105" s="63" t="str">
        <f>IFERROR(INDEX(Sheet3!$F$2:$F$114, MATCH(G105, Sheet3!$E$2:$E$114, 0)), "")</f>
        <v>OTHERS</v>
      </c>
      <c r="I105" s="32">
        <v>45691</v>
      </c>
      <c r="J105" s="33">
        <f t="shared" ca="1" si="9"/>
        <v>45</v>
      </c>
      <c r="K105" s="34">
        <v>45691</v>
      </c>
      <c r="L105" s="59">
        <f t="shared" ca="1" si="12"/>
        <v>0</v>
      </c>
      <c r="M105" s="34">
        <v>45691</v>
      </c>
      <c r="N105" s="47">
        <f t="shared" ca="1" si="13"/>
        <v>0</v>
      </c>
      <c r="O105" s="75"/>
      <c r="P105" s="75"/>
      <c r="Q105" s="47" t="str">
        <f t="shared" ca="1" si="14"/>
        <v/>
      </c>
      <c r="R105" s="34"/>
      <c r="S105" s="59" t="e">
        <f ca="1">IF(#REF!&lt;&gt;"",#REF!-R105,IF(R105="","",TODAY()-R105))</f>
        <v>#REF!</v>
      </c>
      <c r="T105" s="34"/>
      <c r="U105" s="33" t="e">
        <f ca="1">IF(#REF!="","",IF(Y105&lt;&gt;"",Y105-#REF!,TODAY()-#REF!))</f>
        <v>#REF!</v>
      </c>
      <c r="V105" s="34"/>
      <c r="W105" s="35"/>
      <c r="X105" s="36" t="str">
        <f t="shared" ca="1" si="10"/>
        <v>Overdue</v>
      </c>
      <c r="Y105" s="37"/>
      <c r="Z105" s="38" t="str">
        <f t="shared" si="11"/>
        <v/>
      </c>
    </row>
    <row r="106" spans="1:26" s="39" customFormat="1" ht="38.25">
      <c r="A106" s="30">
        <v>103</v>
      </c>
      <c r="B106" s="31" t="s">
        <v>2837</v>
      </c>
      <c r="C106" s="31" t="s">
        <v>58</v>
      </c>
      <c r="D106" s="44" t="s">
        <v>54</v>
      </c>
      <c r="E106" s="72" t="str">
        <f>IFERROR(IF(INDEX(Sheet3!$B$2:$B$8, MATCH(D106, Sheet3!$A$2:$A$8, 0)) = 0, "", INDEX(Sheet3!$B$2:$B$8, MATCH(D106, Sheet3!$A$2:$A$8, 0))), "")</f>
        <v>Breakdown</v>
      </c>
      <c r="F106" s="31" t="s">
        <v>134</v>
      </c>
      <c r="G106" s="45" t="s">
        <v>142</v>
      </c>
      <c r="H106" s="63" t="str">
        <f>IFERROR(INDEX(Sheet3!$F$2:$F$114, MATCH(G106, Sheet3!$E$2:$E$114, 0)), "")</f>
        <v>KITCHEN_EQUIPMENT</v>
      </c>
      <c r="I106" s="32">
        <v>45691</v>
      </c>
      <c r="J106" s="33">
        <f t="shared" ca="1" si="9"/>
        <v>45</v>
      </c>
      <c r="K106" s="34">
        <v>45691</v>
      </c>
      <c r="L106" s="59">
        <f t="shared" ca="1" si="12"/>
        <v>0</v>
      </c>
      <c r="M106" s="34">
        <v>45691</v>
      </c>
      <c r="N106" s="47">
        <f t="shared" ca="1" si="13"/>
        <v>0</v>
      </c>
      <c r="O106" s="75"/>
      <c r="P106" s="75"/>
      <c r="Q106" s="47" t="str">
        <f t="shared" ca="1" si="14"/>
        <v/>
      </c>
      <c r="R106" s="77"/>
      <c r="S106" s="59">
        <f ca="1">IF(T106&lt;&gt;"",T106-T105,IF(T105="","",TODAY()-T105))</f>
        <v>45671</v>
      </c>
      <c r="T106" s="32">
        <v>45671</v>
      </c>
      <c r="U106" s="33">
        <f t="shared" ca="1" si="16"/>
        <v>65</v>
      </c>
      <c r="V106" s="34"/>
      <c r="W106" s="35"/>
      <c r="X106" s="36" t="str">
        <f t="shared" ca="1" si="10"/>
        <v>Overdue</v>
      </c>
      <c r="Y106" s="37"/>
      <c r="Z106" s="38" t="str">
        <f t="shared" si="11"/>
        <v/>
      </c>
    </row>
    <row r="107" spans="1:26" s="39" customFormat="1" ht="38.25">
      <c r="A107" s="30">
        <v>104</v>
      </c>
      <c r="B107" s="31" t="s">
        <v>2838</v>
      </c>
      <c r="C107" s="31" t="s">
        <v>433</v>
      </c>
      <c r="D107" s="44" t="s">
        <v>54</v>
      </c>
      <c r="E107" s="72" t="str">
        <f>IFERROR(IF(INDEX(Sheet3!$B$2:$B$8, MATCH(D107, Sheet3!$A$2:$A$8, 0)) = 0, "", INDEX(Sheet3!$B$2:$B$8, MATCH(D107, Sheet3!$A$2:$A$8, 0))), "")</f>
        <v>Breakdown</v>
      </c>
      <c r="F107" s="31" t="s">
        <v>672</v>
      </c>
      <c r="G107" s="45" t="s">
        <v>2099</v>
      </c>
      <c r="H107" s="63" t="str">
        <f>IFERROR(INDEX(Sheet3!$F$2:$F$114, MATCH(G107, Sheet3!$E$2:$E$114, 0)), "")</f>
        <v>BUILDING</v>
      </c>
      <c r="I107" s="32">
        <v>45662</v>
      </c>
      <c r="J107" s="33">
        <f t="shared" ca="1" si="9"/>
        <v>74</v>
      </c>
      <c r="K107" s="34">
        <v>45662</v>
      </c>
      <c r="L107" s="59">
        <f t="shared" ca="1" si="12"/>
        <v>0</v>
      </c>
      <c r="M107" s="34">
        <v>45666</v>
      </c>
      <c r="N107" s="47">
        <f t="shared" ca="1" si="13"/>
        <v>4</v>
      </c>
      <c r="O107" s="75">
        <v>45666</v>
      </c>
      <c r="P107" s="75">
        <v>45668</v>
      </c>
      <c r="Q107" s="47">
        <f t="shared" ca="1" si="14"/>
        <v>2</v>
      </c>
      <c r="R107" s="34">
        <v>45668</v>
      </c>
      <c r="S107" s="59">
        <f t="shared" ca="1" si="15"/>
        <v>24</v>
      </c>
      <c r="T107" s="32">
        <v>45692</v>
      </c>
      <c r="U107" s="33">
        <f t="shared" ca="1" si="16"/>
        <v>44</v>
      </c>
      <c r="V107" s="34"/>
      <c r="W107" s="35"/>
      <c r="X107" s="36" t="str">
        <f t="shared" ca="1" si="10"/>
        <v>Overdue</v>
      </c>
      <c r="Y107" s="37"/>
      <c r="Z107" s="38" t="str">
        <f t="shared" si="11"/>
        <v/>
      </c>
    </row>
    <row r="108" spans="1:26" s="39" customFormat="1" ht="38.25">
      <c r="A108" s="30">
        <v>105</v>
      </c>
      <c r="B108" s="31" t="s">
        <v>2839</v>
      </c>
      <c r="C108" s="31" t="s">
        <v>433</v>
      </c>
      <c r="D108" s="44" t="s">
        <v>54</v>
      </c>
      <c r="E108" s="72" t="str">
        <f>IFERROR(IF(INDEX(Sheet3!$B$2:$B$8, MATCH(D108, Sheet3!$A$2:$A$8, 0)) = 0, "", INDEX(Sheet3!$B$2:$B$8, MATCH(D108, Sheet3!$A$2:$A$8, 0))), "")</f>
        <v>Breakdown</v>
      </c>
      <c r="F108" s="31" t="s">
        <v>249</v>
      </c>
      <c r="G108" s="45" t="s">
        <v>202</v>
      </c>
      <c r="H108" s="63" t="str">
        <f>IFERROR(INDEX(Sheet3!$F$2:$F$114, MATCH(G108, Sheet3!$E$2:$E$114, 0)), "")</f>
        <v>GENERATOR</v>
      </c>
      <c r="I108" s="32">
        <v>45691</v>
      </c>
      <c r="J108" s="33">
        <f t="shared" ca="1" si="9"/>
        <v>45</v>
      </c>
      <c r="K108" s="34">
        <v>45691</v>
      </c>
      <c r="L108" s="59">
        <f t="shared" ca="1" si="12"/>
        <v>0</v>
      </c>
      <c r="M108" s="34">
        <v>45691</v>
      </c>
      <c r="N108" s="47">
        <f t="shared" ca="1" si="13"/>
        <v>0</v>
      </c>
      <c r="O108" s="75">
        <v>45691</v>
      </c>
      <c r="P108" s="75">
        <v>45691</v>
      </c>
      <c r="Q108" s="47">
        <f t="shared" ca="1" si="14"/>
        <v>0</v>
      </c>
      <c r="R108" s="34">
        <v>45691</v>
      </c>
      <c r="S108" s="59">
        <f t="shared" ca="1" si="15"/>
        <v>45</v>
      </c>
      <c r="T108" s="32"/>
      <c r="U108" s="33" t="str">
        <f t="shared" ca="1" si="16"/>
        <v/>
      </c>
      <c r="V108" s="34"/>
      <c r="W108" s="35"/>
      <c r="X108" s="36" t="str">
        <f t="shared" ca="1" si="10"/>
        <v>Overdue</v>
      </c>
      <c r="Y108" s="37"/>
      <c r="Z108" s="38" t="str">
        <f t="shared" si="11"/>
        <v/>
      </c>
    </row>
    <row r="109" spans="1:26" s="39" customFormat="1" ht="30.75">
      <c r="A109" s="30">
        <v>106</v>
      </c>
      <c r="B109" s="31" t="s">
        <v>2840</v>
      </c>
      <c r="C109" s="31" t="s">
        <v>349</v>
      </c>
      <c r="D109" s="44" t="s">
        <v>54</v>
      </c>
      <c r="E109" s="72" t="str">
        <f>IFERROR(IF(INDEX(Sheet3!$B$2:$B$8, MATCH(D109, Sheet3!$A$2:$A$8, 0)) = 0, "", INDEX(Sheet3!$B$2:$B$8, MATCH(D109, Sheet3!$A$2:$A$8, 0))), "")</f>
        <v>Breakdown</v>
      </c>
      <c r="F109" s="31" t="s">
        <v>134</v>
      </c>
      <c r="G109" s="45" t="s">
        <v>149</v>
      </c>
      <c r="H109" s="63" t="str">
        <f>IFERROR(INDEX(Sheet3!$F$2:$F$114, MATCH(G109, Sheet3!$E$2:$E$114, 0)), "")</f>
        <v>KITCHEN_EQUIPMENT</v>
      </c>
      <c r="I109" s="32">
        <v>45691</v>
      </c>
      <c r="J109" s="33">
        <f t="shared" ca="1" si="9"/>
        <v>45</v>
      </c>
      <c r="K109" s="34">
        <v>45691</v>
      </c>
      <c r="L109" s="59">
        <f t="shared" ca="1" si="12"/>
        <v>0</v>
      </c>
      <c r="M109" s="34">
        <v>45691</v>
      </c>
      <c r="N109" s="47">
        <f t="shared" ca="1" si="13"/>
        <v>0</v>
      </c>
      <c r="O109" s="75"/>
      <c r="P109" s="75"/>
      <c r="Q109" s="47" t="str">
        <f t="shared" ca="1" si="14"/>
        <v/>
      </c>
      <c r="R109" s="34"/>
      <c r="S109" s="59" t="str">
        <f t="shared" ca="1" si="15"/>
        <v/>
      </c>
      <c r="T109" s="32"/>
      <c r="U109" s="33" t="str">
        <f t="shared" ca="1" si="16"/>
        <v/>
      </c>
      <c r="V109" s="34"/>
      <c r="W109" s="35"/>
      <c r="X109" s="36" t="str">
        <f t="shared" ca="1" si="10"/>
        <v>Overdue</v>
      </c>
      <c r="Y109" s="37"/>
      <c r="Z109" s="38" t="str">
        <f t="shared" si="11"/>
        <v/>
      </c>
    </row>
    <row r="110" spans="1:26" s="39" customFormat="1" ht="30.75">
      <c r="A110" s="30">
        <v>107</v>
      </c>
      <c r="B110" s="39" t="s">
        <v>2297</v>
      </c>
      <c r="C110" s="39" t="s">
        <v>2841</v>
      </c>
      <c r="D110" s="44" t="s">
        <v>59</v>
      </c>
      <c r="E110" s="72" t="str">
        <f>IFERROR(IF(INDEX(Sheet3!$B$2:$B$8, MATCH(D110, Sheet3!$A$2:$A$8, 0)) = 0, "", INDEX(Sheet3!$B$2:$B$8, MATCH(D110, Sheet3!$A$2:$A$8, 0))), "")</f>
        <v>Preventive</v>
      </c>
      <c r="F110" s="31" t="s">
        <v>249</v>
      </c>
      <c r="G110" s="45" t="s">
        <v>202</v>
      </c>
      <c r="H110" s="63" t="str">
        <f>IFERROR(INDEX(Sheet3!$F$2:$F$114, MATCH(G110, Sheet3!$E$2:$E$114, 0)), "")</f>
        <v>GENERATOR</v>
      </c>
      <c r="I110" s="32">
        <v>45691</v>
      </c>
      <c r="J110" s="33">
        <f t="shared" ca="1" si="9"/>
        <v>45</v>
      </c>
      <c r="K110" s="34">
        <v>45691</v>
      </c>
      <c r="L110" s="59">
        <f t="shared" ca="1" si="12"/>
        <v>0</v>
      </c>
      <c r="M110" s="34">
        <v>45692</v>
      </c>
      <c r="N110" s="47">
        <f t="shared" ca="1" si="13"/>
        <v>1</v>
      </c>
      <c r="O110" s="75"/>
      <c r="P110" s="75"/>
      <c r="Q110" s="47" t="str">
        <f t="shared" ca="1" si="14"/>
        <v/>
      </c>
      <c r="R110" s="34"/>
      <c r="S110" s="59" t="str">
        <f t="shared" ca="1" si="15"/>
        <v/>
      </c>
      <c r="T110" s="32"/>
      <c r="U110" s="33" t="str">
        <f t="shared" ca="1" si="16"/>
        <v/>
      </c>
      <c r="V110" s="34"/>
      <c r="W110" s="35"/>
      <c r="X110" s="36" t="str">
        <f t="shared" ca="1" si="10"/>
        <v>Overdue</v>
      </c>
      <c r="Y110" s="37"/>
      <c r="Z110" s="38" t="str">
        <f t="shared" si="11"/>
        <v/>
      </c>
    </row>
    <row r="111" spans="1:26" s="39" customFormat="1" ht="38.25">
      <c r="A111" s="30">
        <v>108</v>
      </c>
      <c r="B111" s="31" t="s">
        <v>1870</v>
      </c>
      <c r="C111" s="31" t="s">
        <v>382</v>
      </c>
      <c r="D111" s="44" t="s">
        <v>59</v>
      </c>
      <c r="E111" s="72" t="str">
        <f>IFERROR(IF(INDEX(Sheet3!$B$2:$B$8, MATCH(D111, Sheet3!$A$2:$A$8, 0)) = 0, "", INDEX(Sheet3!$B$2:$B$8, MATCH(D111, Sheet3!$A$2:$A$8, 0))), "")</f>
        <v>Preventive</v>
      </c>
      <c r="F111" s="31" t="s">
        <v>249</v>
      </c>
      <c r="G111" s="45" t="s">
        <v>202</v>
      </c>
      <c r="H111" s="63" t="str">
        <f>IFERROR(INDEX(Sheet3!$F$2:$F$114, MATCH(G111, Sheet3!$E$2:$E$114, 0)), "")</f>
        <v>GENERATOR</v>
      </c>
      <c r="I111" s="32">
        <v>45692</v>
      </c>
      <c r="J111" s="33">
        <f t="shared" ca="1" si="9"/>
        <v>44</v>
      </c>
      <c r="K111" s="34">
        <v>45692</v>
      </c>
      <c r="L111" s="59">
        <f t="shared" ca="1" si="12"/>
        <v>0</v>
      </c>
      <c r="M111" s="34"/>
      <c r="N111" s="47">
        <f t="shared" ca="1" si="13"/>
        <v>44</v>
      </c>
      <c r="O111" s="75"/>
      <c r="P111" s="75"/>
      <c r="Q111" s="47" t="str">
        <f t="shared" ca="1" si="14"/>
        <v/>
      </c>
      <c r="R111" s="34"/>
      <c r="S111" s="59" t="str">
        <f t="shared" ca="1" si="15"/>
        <v/>
      </c>
      <c r="T111" s="32"/>
      <c r="U111" s="33" t="str">
        <f t="shared" ca="1" si="16"/>
        <v/>
      </c>
      <c r="V111" s="34"/>
      <c r="W111" s="35"/>
      <c r="X111" s="36" t="str">
        <f t="shared" ca="1" si="10"/>
        <v>Overdue</v>
      </c>
      <c r="Y111" s="37"/>
      <c r="Z111" s="38" t="str">
        <f t="shared" si="11"/>
        <v/>
      </c>
    </row>
    <row r="112" spans="1:26" s="39" customFormat="1" ht="38.25">
      <c r="A112" s="30">
        <v>109</v>
      </c>
      <c r="B112" s="31" t="s">
        <v>1684</v>
      </c>
      <c r="C112" s="31" t="s">
        <v>669</v>
      </c>
      <c r="D112" s="44" t="s">
        <v>54</v>
      </c>
      <c r="E112" s="72" t="str">
        <f>IFERROR(IF(INDEX(Sheet3!$B$2:$B$8, MATCH(D112, Sheet3!$A$2:$A$8, 0)) = 0, "", INDEX(Sheet3!$B$2:$B$8, MATCH(D112, Sheet3!$A$2:$A$8, 0))), "")</f>
        <v>Breakdown</v>
      </c>
      <c r="F112" s="31" t="s">
        <v>2828</v>
      </c>
      <c r="G112" s="45" t="s">
        <v>122</v>
      </c>
      <c r="H112" s="63" t="str">
        <f>IFERROR(INDEX(Sheet3!$F$2:$F$114, MATCH(G112, Sheet3!$E$2:$E$114, 0)), "")</f>
        <v>KITCHEN_EQUIPMENT</v>
      </c>
      <c r="I112" s="32">
        <v>45692</v>
      </c>
      <c r="J112" s="33">
        <f t="shared" ca="1" si="9"/>
        <v>44</v>
      </c>
      <c r="K112" s="34">
        <v>45692</v>
      </c>
      <c r="L112" s="59">
        <f t="shared" ca="1" si="12"/>
        <v>0</v>
      </c>
      <c r="M112" s="34"/>
      <c r="N112" s="47">
        <f t="shared" ca="1" si="13"/>
        <v>44</v>
      </c>
      <c r="O112" s="75"/>
      <c r="P112" s="75"/>
      <c r="Q112" s="47" t="str">
        <f t="shared" ca="1" si="14"/>
        <v/>
      </c>
      <c r="R112" s="34"/>
      <c r="S112" s="59" t="str">
        <f t="shared" ca="1" si="15"/>
        <v/>
      </c>
      <c r="T112" s="32"/>
      <c r="U112" s="33" t="str">
        <f t="shared" ca="1" si="16"/>
        <v/>
      </c>
      <c r="V112" s="34"/>
      <c r="W112" s="35"/>
      <c r="X112" s="36" t="str">
        <f t="shared" ca="1" si="10"/>
        <v>Overdue</v>
      </c>
      <c r="Y112" s="37"/>
      <c r="Z112" s="38" t="str">
        <f t="shared" si="11"/>
        <v/>
      </c>
    </row>
    <row r="113" spans="1:26" s="39" customFormat="1" ht="38.25">
      <c r="A113" s="30">
        <v>110</v>
      </c>
      <c r="B113" s="31" t="s">
        <v>2842</v>
      </c>
      <c r="C113" s="31" t="s">
        <v>433</v>
      </c>
      <c r="D113" s="44" t="s">
        <v>32</v>
      </c>
      <c r="E113" s="72" t="str">
        <f>IFERROR(IF(INDEX(Sheet3!$B$2:$B$8, MATCH(D113, Sheet3!$A$2:$A$8, 0)) = 0, "", INDEX(Sheet3!$B$2:$B$8, MATCH(D113, Sheet3!$A$2:$A$8, 0))), "")</f>
        <v>Breakdown</v>
      </c>
      <c r="F113" s="31" t="s">
        <v>2843</v>
      </c>
      <c r="G113" s="45" t="s">
        <v>84</v>
      </c>
      <c r="H113" s="63" t="str">
        <f>IFERROR(INDEX(Sheet3!$F$2:$F$114, MATCH(G113, Sheet3!$E$2:$E$114, 0)), "")</f>
        <v>OTHERS</v>
      </c>
      <c r="I113" s="32">
        <v>45692</v>
      </c>
      <c r="J113" s="33">
        <f t="shared" ca="1" si="9"/>
        <v>44</v>
      </c>
      <c r="K113" s="34">
        <v>45692</v>
      </c>
      <c r="L113" s="59">
        <f t="shared" ca="1" si="12"/>
        <v>0</v>
      </c>
      <c r="M113" s="34"/>
      <c r="N113" s="47">
        <f t="shared" ca="1" si="13"/>
        <v>44</v>
      </c>
      <c r="O113" s="75"/>
      <c r="P113" s="75"/>
      <c r="Q113" s="47" t="str">
        <f t="shared" ca="1" si="14"/>
        <v/>
      </c>
      <c r="R113" s="34"/>
      <c r="S113" s="59">
        <f t="shared" ca="1" si="15"/>
        <v>45695</v>
      </c>
      <c r="T113" s="32">
        <v>45695</v>
      </c>
      <c r="U113" s="33">
        <f t="shared" ca="1" si="16"/>
        <v>41</v>
      </c>
      <c r="V113" s="34"/>
      <c r="W113" s="35"/>
      <c r="X113" s="36" t="str">
        <f t="shared" ca="1" si="10"/>
        <v>Overdue</v>
      </c>
      <c r="Y113" s="37"/>
      <c r="Z113" s="38" t="str">
        <f t="shared" si="11"/>
        <v/>
      </c>
    </row>
    <row r="114" spans="1:26" s="39" customFormat="1" ht="30.75">
      <c r="A114" s="30">
        <v>111</v>
      </c>
      <c r="B114" s="31" t="s">
        <v>2844</v>
      </c>
      <c r="C114" s="31" t="s">
        <v>503</v>
      </c>
      <c r="D114" s="44" t="s">
        <v>54</v>
      </c>
      <c r="E114" s="72" t="str">
        <f>IFERROR(IF(INDEX(Sheet3!$B$2:$B$8, MATCH(D114, Sheet3!$A$2:$A$8, 0)) = 0, "", INDEX(Sheet3!$B$2:$B$8, MATCH(D114, Sheet3!$A$2:$A$8, 0))), "")</f>
        <v>Breakdown</v>
      </c>
      <c r="F114" s="31" t="s">
        <v>2845</v>
      </c>
      <c r="G114" s="45" t="s">
        <v>142</v>
      </c>
      <c r="H114" s="63" t="str">
        <f>IFERROR(INDEX(Sheet3!$F$2:$F$114, MATCH(G114, Sheet3!$E$2:$E$114, 0)), "")</f>
        <v>KITCHEN_EQUIPMENT</v>
      </c>
      <c r="I114" s="32">
        <v>45692</v>
      </c>
      <c r="J114" s="33">
        <f t="shared" ca="1" si="9"/>
        <v>44</v>
      </c>
      <c r="K114" s="34">
        <v>45692</v>
      </c>
      <c r="L114" s="59">
        <f t="shared" ca="1" si="12"/>
        <v>0</v>
      </c>
      <c r="M114" s="34">
        <v>45695</v>
      </c>
      <c r="N114" s="47">
        <f t="shared" ca="1" si="13"/>
        <v>3</v>
      </c>
      <c r="O114" s="75">
        <v>45695</v>
      </c>
      <c r="P114" s="75">
        <v>45695</v>
      </c>
      <c r="Q114" s="47">
        <f t="shared" ca="1" si="14"/>
        <v>0</v>
      </c>
      <c r="R114" s="34">
        <v>45695</v>
      </c>
      <c r="S114" s="59">
        <f t="shared" ca="1" si="15"/>
        <v>41</v>
      </c>
      <c r="T114" s="32"/>
      <c r="U114" s="33" t="str">
        <f t="shared" ca="1" si="16"/>
        <v/>
      </c>
      <c r="V114" s="34"/>
      <c r="W114" s="35"/>
      <c r="X114" s="36" t="str">
        <f t="shared" ca="1" si="10"/>
        <v>Overdue</v>
      </c>
      <c r="Y114" s="37"/>
      <c r="Z114" s="38" t="str">
        <f t="shared" si="11"/>
        <v/>
      </c>
    </row>
    <row r="115" spans="1:26" s="39" customFormat="1" ht="30.75">
      <c r="A115" s="30">
        <v>112</v>
      </c>
      <c r="B115" s="31" t="s">
        <v>2649</v>
      </c>
      <c r="C115" s="31" t="s">
        <v>101</v>
      </c>
      <c r="D115" s="44" t="s">
        <v>59</v>
      </c>
      <c r="E115" s="72" t="str">
        <f>IFERROR(IF(INDEX(Sheet3!$B$2:$B$8, MATCH(D115, Sheet3!$A$2:$A$8, 0)) = 0, "", INDEX(Sheet3!$B$2:$B$8, MATCH(D115, Sheet3!$A$2:$A$8, 0))), "")</f>
        <v>Preventive</v>
      </c>
      <c r="F115" s="31" t="s">
        <v>217</v>
      </c>
      <c r="G115" s="45" t="s">
        <v>69</v>
      </c>
      <c r="H115" s="63" t="str">
        <f>IFERROR(INDEX(Sheet3!$F$2:$F$114, MATCH(G115, Sheet3!$E$2:$E$114, 0)), "")</f>
        <v>KITCHEN_EQUIPMENT</v>
      </c>
      <c r="I115" s="32">
        <v>45691</v>
      </c>
      <c r="J115" s="33">
        <f t="shared" ca="1" si="9"/>
        <v>45</v>
      </c>
      <c r="K115" s="34">
        <v>45692</v>
      </c>
      <c r="L115" s="59">
        <f t="shared" ca="1" si="12"/>
        <v>1</v>
      </c>
      <c r="M115" s="34"/>
      <c r="N115" s="47">
        <f t="shared" ca="1" si="13"/>
        <v>44</v>
      </c>
      <c r="O115" s="75"/>
      <c r="P115" s="75"/>
      <c r="Q115" s="47" t="str">
        <f t="shared" ca="1" si="14"/>
        <v/>
      </c>
      <c r="R115" s="34"/>
      <c r="S115" s="59" t="str">
        <f t="shared" ca="1" si="15"/>
        <v/>
      </c>
      <c r="T115" s="32"/>
      <c r="U115" s="33" t="str">
        <f t="shared" ca="1" si="16"/>
        <v/>
      </c>
      <c r="V115" s="34"/>
      <c r="W115" s="35"/>
      <c r="X115" s="36" t="str">
        <f t="shared" ca="1" si="10"/>
        <v>Overdue</v>
      </c>
      <c r="Y115" s="37"/>
      <c r="Z115" s="38" t="str">
        <f t="shared" si="11"/>
        <v/>
      </c>
    </row>
    <row r="116" spans="1:26" s="39" customFormat="1" ht="15.75">
      <c r="A116" s="30">
        <v>113</v>
      </c>
      <c r="B116" s="31" t="s">
        <v>2846</v>
      </c>
      <c r="C116" s="31" t="s">
        <v>181</v>
      </c>
      <c r="D116" s="44" t="s">
        <v>54</v>
      </c>
      <c r="E116" s="72" t="str">
        <f>IFERROR(IF(INDEX(Sheet3!$B$2:$B$8, MATCH(D116, Sheet3!$A$2:$A$8, 0)) = 0, "", INDEX(Sheet3!$B$2:$B$8, MATCH(D116, Sheet3!$A$2:$A$8, 0))), "")</f>
        <v>Breakdown</v>
      </c>
      <c r="F116" s="31" t="s">
        <v>249</v>
      </c>
      <c r="G116" s="45" t="s">
        <v>202</v>
      </c>
      <c r="H116" s="63" t="str">
        <f>IFERROR(INDEX(Sheet3!$F$2:$F$114, MATCH(G116, Sheet3!$E$2:$E$114, 0)), "")</f>
        <v>GENERATOR</v>
      </c>
      <c r="I116" s="32">
        <v>45692</v>
      </c>
      <c r="J116" s="33">
        <f t="shared" ca="1" si="9"/>
        <v>44</v>
      </c>
      <c r="K116" s="34">
        <v>45692</v>
      </c>
      <c r="L116" s="59">
        <f t="shared" ca="1" si="12"/>
        <v>0</v>
      </c>
      <c r="M116" s="34">
        <v>45692</v>
      </c>
      <c r="N116" s="47">
        <f t="shared" ca="1" si="13"/>
        <v>0</v>
      </c>
      <c r="O116" s="75">
        <v>45692</v>
      </c>
      <c r="P116" s="75">
        <v>45692</v>
      </c>
      <c r="Q116" s="47">
        <f t="shared" ca="1" si="14"/>
        <v>0</v>
      </c>
      <c r="R116" s="34"/>
      <c r="S116" s="59" t="str">
        <f t="shared" ca="1" si="15"/>
        <v/>
      </c>
      <c r="T116" s="32"/>
      <c r="U116" s="33" t="str">
        <f t="shared" ca="1" si="16"/>
        <v/>
      </c>
      <c r="V116" s="34"/>
      <c r="W116" s="35"/>
      <c r="X116" s="36" t="str">
        <f t="shared" ca="1" si="10"/>
        <v>Overdue</v>
      </c>
      <c r="Y116" s="37"/>
      <c r="Z116" s="38" t="str">
        <f t="shared" si="11"/>
        <v/>
      </c>
    </row>
    <row r="117" spans="1:26" s="39" customFormat="1" ht="25.5">
      <c r="A117" s="30">
        <v>114</v>
      </c>
      <c r="B117" s="31" t="s">
        <v>2847</v>
      </c>
      <c r="C117" s="31" t="s">
        <v>317</v>
      </c>
      <c r="D117" s="44" t="s">
        <v>54</v>
      </c>
      <c r="E117" s="72" t="str">
        <f>IFERROR(IF(INDEX(Sheet3!$B$2:$B$8, MATCH(D117, Sheet3!$A$2:$A$8, 0)) = 0, "", INDEX(Sheet3!$B$2:$B$8, MATCH(D117, Sheet3!$A$2:$A$8, 0))), "")</f>
        <v>Breakdown</v>
      </c>
      <c r="F117" s="31" t="s">
        <v>2820</v>
      </c>
      <c r="G117" s="45" t="s">
        <v>84</v>
      </c>
      <c r="H117" s="63" t="str">
        <f>IFERROR(INDEX(Sheet3!$F$2:$F$114, MATCH(G117, Sheet3!$E$2:$E$114, 0)), "")</f>
        <v>OTHERS</v>
      </c>
      <c r="I117" s="32">
        <v>45692</v>
      </c>
      <c r="J117" s="33">
        <f t="shared" ca="1" si="9"/>
        <v>44</v>
      </c>
      <c r="K117" s="34">
        <v>45692</v>
      </c>
      <c r="L117" s="59">
        <f t="shared" ca="1" si="12"/>
        <v>0</v>
      </c>
      <c r="M117" s="34"/>
      <c r="N117" s="47">
        <f t="shared" ca="1" si="13"/>
        <v>44</v>
      </c>
      <c r="O117" s="75"/>
      <c r="P117" s="75"/>
      <c r="Q117" s="47" t="str">
        <f t="shared" ca="1" si="14"/>
        <v/>
      </c>
      <c r="R117" s="34"/>
      <c r="S117" s="59" t="str">
        <f t="shared" ca="1" si="15"/>
        <v/>
      </c>
      <c r="T117" s="32"/>
      <c r="U117" s="33" t="str">
        <f t="shared" ca="1" si="16"/>
        <v/>
      </c>
      <c r="V117" s="34"/>
      <c r="W117" s="35"/>
      <c r="X117" s="36" t="str">
        <f t="shared" ca="1" si="10"/>
        <v>Overdue</v>
      </c>
      <c r="Y117" s="37"/>
      <c r="Z117" s="38" t="str">
        <f t="shared" si="11"/>
        <v/>
      </c>
    </row>
    <row r="118" spans="1:26" s="39" customFormat="1" ht="25.5">
      <c r="A118" s="30">
        <v>115</v>
      </c>
      <c r="B118" s="31" t="s">
        <v>2847</v>
      </c>
      <c r="C118" s="31" t="s">
        <v>1208</v>
      </c>
      <c r="D118" s="44" t="s">
        <v>54</v>
      </c>
      <c r="E118" s="72" t="str">
        <f>IFERROR(IF(INDEX(Sheet3!$B$2:$B$8, MATCH(D118, Sheet3!$A$2:$A$8, 0)) = 0, "", INDEX(Sheet3!$B$2:$B$8, MATCH(D118, Sheet3!$A$2:$A$8, 0))), "")</f>
        <v>Breakdown</v>
      </c>
      <c r="F118" s="31" t="s">
        <v>2820</v>
      </c>
      <c r="G118" s="45" t="s">
        <v>84</v>
      </c>
      <c r="H118" s="63" t="str">
        <f>IFERROR(INDEX(Sheet3!$F$2:$F$114, MATCH(G118, Sheet3!$E$2:$E$114, 0)), "")</f>
        <v>OTHERS</v>
      </c>
      <c r="I118" s="32">
        <v>45692</v>
      </c>
      <c r="J118" s="33">
        <f t="shared" ca="1" si="9"/>
        <v>44</v>
      </c>
      <c r="K118" s="34">
        <v>45692</v>
      </c>
      <c r="L118" s="59">
        <f t="shared" ca="1" si="12"/>
        <v>0</v>
      </c>
      <c r="M118" s="34"/>
      <c r="N118" s="47">
        <f t="shared" ca="1" si="13"/>
        <v>44</v>
      </c>
      <c r="O118" s="75"/>
      <c r="P118" s="75"/>
      <c r="Q118" s="47" t="str">
        <f t="shared" ca="1" si="14"/>
        <v/>
      </c>
      <c r="R118" s="34"/>
      <c r="S118" s="59" t="str">
        <f t="shared" ca="1" si="15"/>
        <v/>
      </c>
      <c r="T118" s="32"/>
      <c r="U118" s="33" t="str">
        <f t="shared" ca="1" si="16"/>
        <v/>
      </c>
      <c r="V118" s="34"/>
      <c r="W118" s="35"/>
      <c r="X118" s="36" t="str">
        <f t="shared" ca="1" si="10"/>
        <v>Overdue</v>
      </c>
      <c r="Y118" s="37"/>
      <c r="Z118" s="38" t="str">
        <f t="shared" si="11"/>
        <v/>
      </c>
    </row>
    <row r="119" spans="1:26" s="39" customFormat="1" ht="38.25">
      <c r="A119" s="30">
        <v>116</v>
      </c>
      <c r="B119" s="31" t="s">
        <v>2848</v>
      </c>
      <c r="C119" s="31" t="s">
        <v>433</v>
      </c>
      <c r="D119" s="44" t="s">
        <v>54</v>
      </c>
      <c r="E119" s="72" t="str">
        <f>IFERROR(IF(INDEX(Sheet3!$B$2:$B$8, MATCH(D119, Sheet3!$A$2:$A$8, 0)) = 0, "", INDEX(Sheet3!$B$2:$B$8, MATCH(D119, Sheet3!$A$2:$A$8, 0))), "")</f>
        <v>Breakdown</v>
      </c>
      <c r="F119" s="31" t="s">
        <v>333</v>
      </c>
      <c r="G119" s="45" t="s">
        <v>104</v>
      </c>
      <c r="H119" s="63" t="str">
        <f>IFERROR(INDEX(Sheet3!$F$2:$F$114, MATCH(G119, Sheet3!$E$2:$E$114, 0)), "")</f>
        <v>HVAC</v>
      </c>
      <c r="I119" s="32">
        <v>45692</v>
      </c>
      <c r="J119" s="33">
        <f t="shared" ca="1" si="9"/>
        <v>44</v>
      </c>
      <c r="K119" s="34">
        <v>45692</v>
      </c>
      <c r="L119" s="59">
        <f t="shared" ca="1" si="12"/>
        <v>0</v>
      </c>
      <c r="M119" s="34"/>
      <c r="N119" s="47">
        <f t="shared" ca="1" si="13"/>
        <v>44</v>
      </c>
      <c r="O119" s="75"/>
      <c r="P119" s="75"/>
      <c r="Q119" s="47" t="str">
        <f t="shared" ca="1" si="14"/>
        <v/>
      </c>
      <c r="R119" s="34"/>
      <c r="S119" s="59" t="str">
        <f t="shared" ca="1" si="15"/>
        <v/>
      </c>
      <c r="T119" s="32"/>
      <c r="U119" s="33" t="str">
        <f t="shared" ca="1" si="16"/>
        <v/>
      </c>
      <c r="V119" s="34"/>
      <c r="W119" s="35"/>
      <c r="X119" s="36" t="str">
        <f t="shared" ca="1" si="10"/>
        <v>Overdue</v>
      </c>
      <c r="Y119" s="37"/>
      <c r="Z119" s="38" t="str">
        <f t="shared" si="11"/>
        <v/>
      </c>
    </row>
    <row r="120" spans="1:26" s="39" customFormat="1" ht="25.5">
      <c r="A120" s="30">
        <v>117</v>
      </c>
      <c r="B120" s="31" t="s">
        <v>2849</v>
      </c>
      <c r="C120" s="31" t="s">
        <v>46</v>
      </c>
      <c r="D120" s="44" t="s">
        <v>54</v>
      </c>
      <c r="E120" s="72" t="str">
        <f>IFERROR(IF(INDEX(Sheet3!$B$2:$B$8, MATCH(D120, Sheet3!$A$2:$A$8, 0)) = 0, "", INDEX(Sheet3!$B$2:$B$8, MATCH(D120, Sheet3!$A$2:$A$8, 0))), "")</f>
        <v>Breakdown</v>
      </c>
      <c r="F120" s="31" t="s">
        <v>2845</v>
      </c>
      <c r="G120" s="45" t="s">
        <v>84</v>
      </c>
      <c r="H120" s="63" t="str">
        <f>IFERROR(INDEX(Sheet3!$F$2:$F$114, MATCH(G120, Sheet3!$E$2:$E$114, 0)), "")</f>
        <v>OTHERS</v>
      </c>
      <c r="I120" s="32">
        <v>45693</v>
      </c>
      <c r="J120" s="33">
        <f t="shared" ca="1" si="9"/>
        <v>43</v>
      </c>
      <c r="K120" s="34">
        <v>45693</v>
      </c>
      <c r="L120" s="59">
        <f t="shared" ca="1" si="12"/>
        <v>0</v>
      </c>
      <c r="M120" s="34"/>
      <c r="N120" s="47">
        <f t="shared" ca="1" si="13"/>
        <v>43</v>
      </c>
      <c r="O120" s="75"/>
      <c r="P120" s="75"/>
      <c r="Q120" s="47" t="str">
        <f t="shared" ca="1" si="14"/>
        <v/>
      </c>
      <c r="R120" s="34"/>
      <c r="S120" s="59" t="str">
        <f t="shared" ca="1" si="15"/>
        <v/>
      </c>
      <c r="T120" s="32"/>
      <c r="U120" s="33" t="str">
        <f t="shared" ca="1" si="16"/>
        <v/>
      </c>
      <c r="V120" s="34"/>
      <c r="W120" s="35"/>
      <c r="X120" s="36" t="str">
        <f t="shared" ca="1" si="10"/>
        <v>Overdue</v>
      </c>
      <c r="Y120" s="37"/>
      <c r="Z120" s="38" t="str">
        <f t="shared" si="11"/>
        <v/>
      </c>
    </row>
    <row r="121" spans="1:26" s="39" customFormat="1" ht="25.5">
      <c r="A121" s="30">
        <v>118</v>
      </c>
      <c r="B121" s="31" t="s">
        <v>2850</v>
      </c>
      <c r="C121" s="31" t="s">
        <v>349</v>
      </c>
      <c r="D121" s="44" t="s">
        <v>54</v>
      </c>
      <c r="E121" s="72" t="str">
        <f>IFERROR(IF(INDEX(Sheet3!$B$2:$B$8, MATCH(D121, Sheet3!$A$2:$A$8, 0)) = 0, "", INDEX(Sheet3!$B$2:$B$8, MATCH(D121, Sheet3!$A$2:$A$8, 0))), "")</f>
        <v>Breakdown</v>
      </c>
      <c r="F121" s="31" t="s">
        <v>333</v>
      </c>
      <c r="G121" s="45" t="s">
        <v>61</v>
      </c>
      <c r="H121" s="63" t="str">
        <f>IFERROR(INDEX(Sheet3!$F$2:$F$114, MATCH(G121, Sheet3!$E$2:$E$114, 0)), "")</f>
        <v>HVAC</v>
      </c>
      <c r="I121" s="32">
        <v>45693</v>
      </c>
      <c r="J121" s="33">
        <f t="shared" ca="1" si="9"/>
        <v>43</v>
      </c>
      <c r="K121" s="34">
        <v>45693</v>
      </c>
      <c r="L121" s="59">
        <f t="shared" ca="1" si="12"/>
        <v>0</v>
      </c>
      <c r="M121" s="34">
        <v>45693</v>
      </c>
      <c r="N121" s="47">
        <f t="shared" ca="1" si="13"/>
        <v>0</v>
      </c>
      <c r="O121" s="75"/>
      <c r="P121" s="75"/>
      <c r="Q121" s="47" t="str">
        <f t="shared" ca="1" si="14"/>
        <v/>
      </c>
      <c r="R121" s="34"/>
      <c r="S121" s="59">
        <f t="shared" ca="1" si="15"/>
        <v>45693</v>
      </c>
      <c r="T121" s="32">
        <v>45693</v>
      </c>
      <c r="U121" s="33">
        <f t="shared" ca="1" si="16"/>
        <v>43</v>
      </c>
      <c r="V121" s="34"/>
      <c r="W121" s="35"/>
      <c r="X121" s="36" t="str">
        <f t="shared" ca="1" si="10"/>
        <v>Overdue</v>
      </c>
      <c r="Y121" s="37"/>
      <c r="Z121" s="38" t="str">
        <f t="shared" si="11"/>
        <v/>
      </c>
    </row>
    <row r="122" spans="1:26" s="39" customFormat="1" ht="25.5">
      <c r="A122" s="30">
        <v>119</v>
      </c>
      <c r="B122" s="31" t="s">
        <v>2849</v>
      </c>
      <c r="C122" s="31" t="s">
        <v>46</v>
      </c>
      <c r="D122" s="44" t="s">
        <v>54</v>
      </c>
      <c r="E122" s="72" t="str">
        <f>IFERROR(IF(INDEX(Sheet3!$B$2:$B$8, MATCH(D122, Sheet3!$A$2:$A$8, 0)) = 0, "", INDEX(Sheet3!$B$2:$B$8, MATCH(D122, Sheet3!$A$2:$A$8, 0))), "")</f>
        <v>Breakdown</v>
      </c>
      <c r="F122" s="31" t="s">
        <v>2851</v>
      </c>
      <c r="G122" s="45" t="s">
        <v>84</v>
      </c>
      <c r="H122" s="63" t="str">
        <f>IFERROR(INDEX(Sheet3!$F$2:$F$114, MATCH(G122, Sheet3!$E$2:$E$114, 0)), "")</f>
        <v>OTHERS</v>
      </c>
      <c r="I122" s="32">
        <v>45693</v>
      </c>
      <c r="J122" s="33">
        <f t="shared" ca="1" si="9"/>
        <v>0</v>
      </c>
      <c r="K122" s="34">
        <v>45693</v>
      </c>
      <c r="L122" s="59">
        <f t="shared" ca="1" si="12"/>
        <v>0</v>
      </c>
      <c r="M122" s="34">
        <v>45693</v>
      </c>
      <c r="N122" s="47">
        <f t="shared" ca="1" si="13"/>
        <v>0</v>
      </c>
      <c r="O122" s="75">
        <v>45693</v>
      </c>
      <c r="P122" s="75">
        <v>45693</v>
      </c>
      <c r="Q122" s="47">
        <f t="shared" ca="1" si="14"/>
        <v>0</v>
      </c>
      <c r="R122" s="34">
        <v>45693</v>
      </c>
      <c r="S122" s="59">
        <f t="shared" ca="1" si="15"/>
        <v>0</v>
      </c>
      <c r="T122" s="32">
        <v>45693</v>
      </c>
      <c r="U122" s="33">
        <f t="shared" ca="1" si="16"/>
        <v>0</v>
      </c>
      <c r="V122" s="34">
        <v>45693</v>
      </c>
      <c r="W122" s="35"/>
      <c r="X122" s="36" t="str">
        <f t="shared" ca="1" si="10"/>
        <v>Completed</v>
      </c>
      <c r="Y122" s="37">
        <v>45693</v>
      </c>
      <c r="Z122" s="38">
        <f t="shared" si="11"/>
        <v>1</v>
      </c>
    </row>
    <row r="123" spans="1:26" s="39" customFormat="1" ht="25.5">
      <c r="A123" s="30">
        <v>120</v>
      </c>
      <c r="B123" s="31" t="s">
        <v>2852</v>
      </c>
      <c r="C123" s="31" t="s">
        <v>443</v>
      </c>
      <c r="D123" s="44" t="s">
        <v>54</v>
      </c>
      <c r="E123" s="72" t="str">
        <f>IFERROR(IF(INDEX(Sheet3!$B$2:$B$8, MATCH(D123, Sheet3!$A$2:$A$8, 0)) = 0, "", INDEX(Sheet3!$B$2:$B$8, MATCH(D123, Sheet3!$A$2:$A$8, 0))), "")</f>
        <v>Breakdown</v>
      </c>
      <c r="F123" s="31" t="s">
        <v>2845</v>
      </c>
      <c r="G123" s="45" t="s">
        <v>359</v>
      </c>
      <c r="H123" s="63" t="str">
        <f>IFERROR(INDEX(Sheet3!$F$2:$F$114, MATCH(G123, Sheet3!$E$2:$E$114, 0)), "")</f>
        <v>HVAC</v>
      </c>
      <c r="I123" s="32">
        <v>45693</v>
      </c>
      <c r="J123" s="33">
        <f t="shared" ca="1" si="9"/>
        <v>43</v>
      </c>
      <c r="K123" s="34">
        <v>45693</v>
      </c>
      <c r="L123" s="59">
        <f t="shared" ca="1" si="12"/>
        <v>0</v>
      </c>
      <c r="M123" s="34">
        <v>45694</v>
      </c>
      <c r="N123" s="47">
        <f t="shared" ca="1" si="13"/>
        <v>1</v>
      </c>
      <c r="O123" s="75"/>
      <c r="P123" s="75"/>
      <c r="Q123" s="47" t="str">
        <f t="shared" ca="1" si="14"/>
        <v/>
      </c>
      <c r="R123" s="34"/>
      <c r="S123" s="59" t="str">
        <f t="shared" ca="1" si="15"/>
        <v/>
      </c>
      <c r="T123" s="32"/>
      <c r="U123" s="33" t="str">
        <f t="shared" ca="1" si="16"/>
        <v/>
      </c>
      <c r="V123" s="34"/>
      <c r="W123" s="35"/>
      <c r="X123" s="36" t="str">
        <f t="shared" ca="1" si="10"/>
        <v>Overdue</v>
      </c>
      <c r="Y123" s="37"/>
      <c r="Z123" s="38" t="str">
        <f t="shared" si="11"/>
        <v/>
      </c>
    </row>
    <row r="124" spans="1:26" s="39" customFormat="1" ht="25.5">
      <c r="A124" s="30">
        <v>121</v>
      </c>
      <c r="B124" s="31" t="s">
        <v>2853</v>
      </c>
      <c r="C124" s="31" t="s">
        <v>714</v>
      </c>
      <c r="D124" s="44" t="s">
        <v>54</v>
      </c>
      <c r="E124" s="72" t="str">
        <f>IFERROR(IF(INDEX(Sheet3!$B$2:$B$8, MATCH(D124, Sheet3!$A$2:$A$8, 0)) = 0, "", INDEX(Sheet3!$B$2:$B$8, MATCH(D124, Sheet3!$A$2:$A$8, 0))), "")</f>
        <v>Breakdown</v>
      </c>
      <c r="F124" s="31" t="s">
        <v>2854</v>
      </c>
      <c r="G124" s="45" t="s">
        <v>61</v>
      </c>
      <c r="H124" s="63" t="str">
        <f>IFERROR(INDEX(Sheet3!$F$2:$F$114, MATCH(G124, Sheet3!$E$2:$E$114, 0)), "")</f>
        <v>HVAC</v>
      </c>
      <c r="I124" s="32">
        <v>45693</v>
      </c>
      <c r="J124" s="33">
        <f t="shared" ca="1" si="9"/>
        <v>43</v>
      </c>
      <c r="K124" s="34">
        <v>45693</v>
      </c>
      <c r="L124" s="59">
        <f t="shared" ca="1" si="12"/>
        <v>0</v>
      </c>
      <c r="M124" s="34"/>
      <c r="N124" s="47">
        <f t="shared" ca="1" si="13"/>
        <v>43</v>
      </c>
      <c r="O124" s="75"/>
      <c r="P124" s="75"/>
      <c r="Q124" s="47" t="str">
        <f t="shared" ca="1" si="14"/>
        <v/>
      </c>
      <c r="R124" s="34"/>
      <c r="S124" s="59" t="str">
        <f t="shared" ca="1" si="15"/>
        <v/>
      </c>
      <c r="T124" s="32"/>
      <c r="U124" s="33" t="str">
        <f t="shared" ca="1" si="16"/>
        <v/>
      </c>
      <c r="V124" s="34"/>
      <c r="W124" s="35"/>
      <c r="X124" s="36" t="str">
        <f t="shared" ca="1" si="10"/>
        <v>Overdue</v>
      </c>
      <c r="Y124" s="37"/>
      <c r="Z124" s="38" t="str">
        <f t="shared" si="11"/>
        <v/>
      </c>
    </row>
    <row r="125" spans="1:26" s="39" customFormat="1" ht="30.75">
      <c r="A125" s="30">
        <v>122</v>
      </c>
      <c r="B125" s="31" t="s">
        <v>2855</v>
      </c>
      <c r="C125" s="31" t="s">
        <v>101</v>
      </c>
      <c r="D125" s="44" t="s">
        <v>59</v>
      </c>
      <c r="E125" s="72" t="str">
        <f>IFERROR(IF(INDEX(Sheet3!$B$2:$B$8, MATCH(D125, Sheet3!$A$2:$A$8, 0)) = 0, "", INDEX(Sheet3!$B$2:$B$8, MATCH(D125, Sheet3!$A$2:$A$8, 0))), "")</f>
        <v>Preventive</v>
      </c>
      <c r="F125" s="31" t="s">
        <v>333</v>
      </c>
      <c r="G125" s="45" t="s">
        <v>104</v>
      </c>
      <c r="H125" s="63" t="str">
        <f>IFERROR(INDEX(Sheet3!$F$2:$F$114, MATCH(G125, Sheet3!$E$2:$E$114, 0)), "")</f>
        <v>HVAC</v>
      </c>
      <c r="I125" s="32">
        <v>45693</v>
      </c>
      <c r="J125" s="33">
        <f t="shared" ca="1" si="9"/>
        <v>43</v>
      </c>
      <c r="K125" s="34">
        <v>45693</v>
      </c>
      <c r="L125" s="59">
        <f t="shared" ca="1" si="12"/>
        <v>0</v>
      </c>
      <c r="M125" s="34"/>
      <c r="N125" s="47">
        <f t="shared" ca="1" si="13"/>
        <v>43</v>
      </c>
      <c r="O125" s="75"/>
      <c r="P125" s="75"/>
      <c r="Q125" s="47" t="str">
        <f t="shared" ca="1" si="14"/>
        <v/>
      </c>
      <c r="R125" s="34"/>
      <c r="S125" s="59" t="str">
        <f t="shared" ca="1" si="15"/>
        <v/>
      </c>
      <c r="T125" s="32"/>
      <c r="U125" s="33" t="str">
        <f t="shared" ca="1" si="16"/>
        <v/>
      </c>
      <c r="V125" s="34"/>
      <c r="W125" s="35"/>
      <c r="X125" s="36" t="str">
        <f t="shared" ca="1" si="10"/>
        <v>Overdue</v>
      </c>
      <c r="Y125" s="37"/>
      <c r="Z125" s="38" t="str">
        <f t="shared" si="11"/>
        <v/>
      </c>
    </row>
    <row r="126" spans="1:26" s="39" customFormat="1" ht="30.75">
      <c r="A126" s="30">
        <v>123</v>
      </c>
      <c r="B126" s="31" t="s">
        <v>539</v>
      </c>
      <c r="C126" s="31" t="s">
        <v>419</v>
      </c>
      <c r="D126" s="44" t="s">
        <v>59</v>
      </c>
      <c r="E126" s="72" t="str">
        <f>IFERROR(IF(INDEX(Sheet3!$B$2:$B$8, MATCH(D126, Sheet3!$A$2:$A$8, 0)) = 0, "", INDEX(Sheet3!$B$2:$B$8, MATCH(D126, Sheet3!$A$2:$A$8, 0))), "")</f>
        <v>Preventive</v>
      </c>
      <c r="F126" s="31" t="s">
        <v>2051</v>
      </c>
      <c r="G126" s="45" t="s">
        <v>202</v>
      </c>
      <c r="H126" s="63" t="str">
        <f>IFERROR(INDEX(Sheet3!$F$2:$F$114, MATCH(G126, Sheet3!$E$2:$E$114, 0)), "")</f>
        <v>GENERATOR</v>
      </c>
      <c r="I126" s="32">
        <v>45693</v>
      </c>
      <c r="J126" s="33">
        <f t="shared" ca="1" si="9"/>
        <v>43</v>
      </c>
      <c r="K126" s="34">
        <v>45693</v>
      </c>
      <c r="L126" s="59">
        <f t="shared" ca="1" si="12"/>
        <v>0</v>
      </c>
      <c r="M126" s="34"/>
      <c r="N126" s="47">
        <f t="shared" ca="1" si="13"/>
        <v>43</v>
      </c>
      <c r="O126" s="75"/>
      <c r="P126" s="75"/>
      <c r="Q126" s="47" t="str">
        <f t="shared" ca="1" si="14"/>
        <v/>
      </c>
      <c r="R126" s="34"/>
      <c r="S126" s="59" t="str">
        <f t="shared" ca="1" si="15"/>
        <v/>
      </c>
      <c r="T126" s="32"/>
      <c r="U126" s="33" t="str">
        <f t="shared" ca="1" si="16"/>
        <v/>
      </c>
      <c r="V126" s="34"/>
      <c r="W126" s="35"/>
      <c r="X126" s="36" t="str">
        <f t="shared" ca="1" si="10"/>
        <v>Overdue</v>
      </c>
      <c r="Y126" s="37"/>
      <c r="Z126" s="38" t="str">
        <f t="shared" si="11"/>
        <v/>
      </c>
    </row>
    <row r="127" spans="1:26" s="39" customFormat="1" ht="30.75">
      <c r="A127" s="30">
        <v>124</v>
      </c>
      <c r="B127" s="31" t="s">
        <v>2856</v>
      </c>
      <c r="C127" s="31" t="s">
        <v>613</v>
      </c>
      <c r="D127" s="44" t="s">
        <v>59</v>
      </c>
      <c r="E127" s="72" t="str">
        <f>IFERROR(IF(INDEX(Sheet3!$B$2:$B$8, MATCH(D127, Sheet3!$A$2:$A$8, 0)) = 0, "", INDEX(Sheet3!$B$2:$B$8, MATCH(D127, Sheet3!$A$2:$A$8, 0))), "")</f>
        <v>Preventive</v>
      </c>
      <c r="F127" s="31" t="s">
        <v>276</v>
      </c>
      <c r="G127" s="45" t="s">
        <v>202</v>
      </c>
      <c r="H127" s="63" t="str">
        <f>IFERROR(INDEX(Sheet3!$F$2:$F$114, MATCH(G127, Sheet3!$E$2:$E$114, 0)), "")</f>
        <v>GENERATOR</v>
      </c>
      <c r="I127" s="32">
        <v>45693</v>
      </c>
      <c r="J127" s="33">
        <f t="shared" ca="1" si="9"/>
        <v>43</v>
      </c>
      <c r="K127" s="34">
        <v>45693</v>
      </c>
      <c r="L127" s="59">
        <f t="shared" ca="1" si="12"/>
        <v>0</v>
      </c>
      <c r="M127" s="34">
        <v>45693</v>
      </c>
      <c r="N127" s="47">
        <f t="shared" ca="1" si="13"/>
        <v>0</v>
      </c>
      <c r="O127" s="75"/>
      <c r="P127" s="75"/>
      <c r="Q127" s="47" t="str">
        <f t="shared" ca="1" si="14"/>
        <v/>
      </c>
      <c r="R127" s="34"/>
      <c r="S127" s="59" t="str">
        <f t="shared" ca="1" si="15"/>
        <v/>
      </c>
      <c r="T127" s="32"/>
      <c r="U127" s="33" t="str">
        <f t="shared" ca="1" si="16"/>
        <v/>
      </c>
      <c r="V127" s="34"/>
      <c r="W127" s="35"/>
      <c r="X127" s="36" t="str">
        <f t="shared" ca="1" si="10"/>
        <v>Overdue</v>
      </c>
      <c r="Y127" s="37"/>
      <c r="Z127" s="38" t="str">
        <f t="shared" si="11"/>
        <v/>
      </c>
    </row>
    <row r="128" spans="1:26" s="39" customFormat="1" ht="30.75">
      <c r="A128" s="30">
        <v>125</v>
      </c>
      <c r="B128" s="31" t="s">
        <v>2404</v>
      </c>
      <c r="C128" s="31" t="s">
        <v>1843</v>
      </c>
      <c r="D128" s="44" t="s">
        <v>59</v>
      </c>
      <c r="E128" s="72" t="str">
        <f>IFERROR(IF(INDEX(Sheet3!$B$2:$B$8, MATCH(D128, Sheet3!$A$2:$A$8, 0)) = 0, "", INDEX(Sheet3!$B$2:$B$8, MATCH(D128, Sheet3!$A$2:$A$8, 0))), "")</f>
        <v>Preventive</v>
      </c>
      <c r="F128" s="31" t="s">
        <v>249</v>
      </c>
      <c r="G128" s="45" t="s">
        <v>202</v>
      </c>
      <c r="H128" s="63" t="str">
        <f>IFERROR(INDEX(Sheet3!$F$2:$F$114, MATCH(G128, Sheet3!$E$2:$E$114, 0)), "")</f>
        <v>GENERATOR</v>
      </c>
      <c r="I128" s="32">
        <v>45694</v>
      </c>
      <c r="J128" s="33">
        <f t="shared" ca="1" si="9"/>
        <v>42</v>
      </c>
      <c r="K128" s="34">
        <v>45694</v>
      </c>
      <c r="L128" s="59">
        <f t="shared" ca="1" si="12"/>
        <v>0</v>
      </c>
      <c r="M128" s="34">
        <v>45694</v>
      </c>
      <c r="N128" s="47">
        <f t="shared" ca="1" si="13"/>
        <v>0</v>
      </c>
      <c r="O128" s="75"/>
      <c r="P128" s="75"/>
      <c r="Q128" s="47" t="str">
        <f t="shared" ca="1" si="14"/>
        <v/>
      </c>
      <c r="R128" s="34"/>
      <c r="S128" s="59">
        <f t="shared" ca="1" si="15"/>
        <v>45695</v>
      </c>
      <c r="T128" s="32">
        <v>45695</v>
      </c>
      <c r="U128" s="33">
        <f t="shared" ca="1" si="16"/>
        <v>41</v>
      </c>
      <c r="V128" s="34"/>
      <c r="W128" s="35"/>
      <c r="X128" s="36" t="str">
        <f t="shared" ca="1" si="10"/>
        <v>Overdue</v>
      </c>
      <c r="Y128" s="37"/>
      <c r="Z128" s="38" t="str">
        <f t="shared" si="11"/>
        <v/>
      </c>
    </row>
    <row r="129" spans="1:26" s="39" customFormat="1" ht="30.75">
      <c r="A129" s="30">
        <v>126</v>
      </c>
      <c r="B129" s="31" t="s">
        <v>2857</v>
      </c>
      <c r="C129" s="31" t="s">
        <v>193</v>
      </c>
      <c r="D129" s="44" t="s">
        <v>54</v>
      </c>
      <c r="E129" s="72" t="str">
        <f>IFERROR(IF(INDEX(Sheet3!$B$2:$B$8, MATCH(D129, Sheet3!$A$2:$A$8, 0)) = 0, "", INDEX(Sheet3!$B$2:$B$8, MATCH(D129, Sheet3!$A$2:$A$8, 0))), "")</f>
        <v>Breakdown</v>
      </c>
      <c r="F129" s="31" t="s">
        <v>2450</v>
      </c>
      <c r="G129" s="45" t="s">
        <v>279</v>
      </c>
      <c r="H129" s="63" t="str">
        <f>IFERROR(INDEX(Sheet3!$F$2:$F$114, MATCH(G129, Sheet3!$E$2:$E$114, 0)), "")</f>
        <v>BUILDING</v>
      </c>
      <c r="I129" s="32">
        <v>45694</v>
      </c>
      <c r="J129" s="33">
        <f t="shared" ca="1" si="9"/>
        <v>42</v>
      </c>
      <c r="K129" s="34">
        <v>45694</v>
      </c>
      <c r="L129" s="59">
        <f t="shared" ca="1" si="12"/>
        <v>0</v>
      </c>
      <c r="M129" s="34">
        <v>45694</v>
      </c>
      <c r="N129" s="47">
        <f t="shared" ca="1" si="13"/>
        <v>0</v>
      </c>
      <c r="O129" s="75">
        <v>45694</v>
      </c>
      <c r="P129" s="75">
        <v>45694</v>
      </c>
      <c r="Q129" s="47">
        <f t="shared" ca="1" si="14"/>
        <v>0</v>
      </c>
      <c r="R129" s="34">
        <v>45695</v>
      </c>
      <c r="S129" s="59">
        <f t="shared" ca="1" si="15"/>
        <v>41</v>
      </c>
      <c r="T129" s="32"/>
      <c r="U129" s="33" t="str">
        <f t="shared" ca="1" si="16"/>
        <v/>
      </c>
      <c r="V129" s="34"/>
      <c r="W129" s="35"/>
      <c r="X129" s="36" t="str">
        <f t="shared" ca="1" si="10"/>
        <v>Overdue</v>
      </c>
      <c r="Y129" s="37"/>
      <c r="Z129" s="38" t="str">
        <f t="shared" si="11"/>
        <v/>
      </c>
    </row>
    <row r="130" spans="1:26" s="39" customFormat="1" ht="38.25">
      <c r="A130" s="30">
        <v>127</v>
      </c>
      <c r="B130" s="31" t="s">
        <v>2858</v>
      </c>
      <c r="C130" s="31" t="s">
        <v>287</v>
      </c>
      <c r="D130" s="44" t="s">
        <v>59</v>
      </c>
      <c r="E130" s="72" t="str">
        <f>IFERROR(IF(INDEX(Sheet3!$B$2:$B$8, MATCH(D130, Sheet3!$A$2:$A$8, 0)) = 0, "", INDEX(Sheet3!$B$2:$B$8, MATCH(D130, Sheet3!$A$2:$A$8, 0))), "")</f>
        <v>Preventive</v>
      </c>
      <c r="F130" s="31" t="s">
        <v>333</v>
      </c>
      <c r="G130" s="45" t="s">
        <v>104</v>
      </c>
      <c r="H130" s="63" t="str">
        <f>IFERROR(INDEX(Sheet3!$F$2:$F$114, MATCH(G130, Sheet3!$E$2:$E$114, 0)), "")</f>
        <v>HVAC</v>
      </c>
      <c r="I130" s="32">
        <v>45693</v>
      </c>
      <c r="J130" s="33">
        <f t="shared" ca="1" si="9"/>
        <v>43</v>
      </c>
      <c r="K130" s="34">
        <v>45693</v>
      </c>
      <c r="L130" s="59">
        <f t="shared" ca="1" si="12"/>
        <v>0</v>
      </c>
      <c r="M130" s="34"/>
      <c r="N130" s="47">
        <f t="shared" ca="1" si="13"/>
        <v>43</v>
      </c>
      <c r="O130" s="75"/>
      <c r="P130" s="75"/>
      <c r="Q130" s="47" t="str">
        <f t="shared" ca="1" si="14"/>
        <v/>
      </c>
      <c r="R130" s="34"/>
      <c r="S130" s="59" t="str">
        <f t="shared" ca="1" si="15"/>
        <v/>
      </c>
      <c r="T130" s="32"/>
      <c r="U130" s="33" t="str">
        <f t="shared" ca="1" si="16"/>
        <v/>
      </c>
      <c r="V130" s="34"/>
      <c r="W130" s="35"/>
      <c r="X130" s="36" t="str">
        <f t="shared" ca="1" si="10"/>
        <v>Overdue</v>
      </c>
      <c r="Y130" s="37"/>
      <c r="Z130" s="38" t="str">
        <f t="shared" si="11"/>
        <v/>
      </c>
    </row>
    <row r="131" spans="1:26" s="39" customFormat="1" ht="15.75">
      <c r="A131" s="30">
        <v>128</v>
      </c>
      <c r="B131" s="31" t="s">
        <v>2859</v>
      </c>
      <c r="C131" s="31" t="s">
        <v>275</v>
      </c>
      <c r="D131" s="44" t="s">
        <v>54</v>
      </c>
      <c r="E131" s="72" t="str">
        <f>IFERROR(IF(INDEX(Sheet3!$B$2:$B$8, MATCH(D131, Sheet3!$A$2:$A$8, 0)) = 0, "", INDEX(Sheet3!$B$2:$B$8, MATCH(D131, Sheet3!$A$2:$A$8, 0))), "")</f>
        <v>Breakdown</v>
      </c>
      <c r="F131" s="31" t="s">
        <v>2860</v>
      </c>
      <c r="G131" s="45" t="s">
        <v>84</v>
      </c>
      <c r="H131" s="63" t="str">
        <f>IFERROR(INDEX(Sheet3!$F$2:$F$114, MATCH(G131, Sheet3!$E$2:$E$114, 0)), "")</f>
        <v>OTHERS</v>
      </c>
      <c r="I131" s="32">
        <v>45693</v>
      </c>
      <c r="J131" s="33">
        <f t="shared" ca="1" si="9"/>
        <v>43</v>
      </c>
      <c r="K131" s="34">
        <v>45693</v>
      </c>
      <c r="L131" s="59">
        <f t="shared" ca="1" si="12"/>
        <v>0</v>
      </c>
      <c r="M131" s="34">
        <v>45693</v>
      </c>
      <c r="N131" s="47">
        <f t="shared" ca="1" si="13"/>
        <v>0</v>
      </c>
      <c r="O131" s="75"/>
      <c r="P131" s="75"/>
      <c r="Q131" s="47" t="str">
        <f t="shared" ca="1" si="14"/>
        <v/>
      </c>
      <c r="R131" s="34"/>
      <c r="S131" s="59" t="str">
        <f t="shared" ca="1" si="15"/>
        <v/>
      </c>
      <c r="T131" s="32"/>
      <c r="U131" s="33" t="str">
        <f t="shared" ca="1" si="16"/>
        <v/>
      </c>
      <c r="V131" s="34"/>
      <c r="W131" s="35"/>
      <c r="X131" s="36" t="str">
        <f t="shared" ca="1" si="10"/>
        <v>Overdue</v>
      </c>
      <c r="Y131" s="37"/>
      <c r="Z131" s="38" t="str">
        <f t="shared" si="11"/>
        <v/>
      </c>
    </row>
    <row r="132" spans="1:26" s="39" customFormat="1" ht="25.5">
      <c r="A132" s="30">
        <v>129</v>
      </c>
      <c r="B132" s="31" t="s">
        <v>2250</v>
      </c>
      <c r="C132" s="31" t="s">
        <v>285</v>
      </c>
      <c r="D132" s="44" t="s">
        <v>54</v>
      </c>
      <c r="E132" s="72" t="str">
        <f>IFERROR(IF(INDEX(Sheet3!$B$2:$B$8, MATCH(D132, Sheet3!$A$2:$A$8, 0)) = 0, "", INDEX(Sheet3!$B$2:$B$8, MATCH(D132, Sheet3!$A$2:$A$8, 0))), "")</f>
        <v>Breakdown</v>
      </c>
      <c r="F132" s="31" t="s">
        <v>333</v>
      </c>
      <c r="G132" s="45" t="s">
        <v>61</v>
      </c>
      <c r="H132" s="63" t="str">
        <f>IFERROR(INDEX(Sheet3!$F$2:$F$114, MATCH(G132, Sheet3!$E$2:$E$114, 0)), "")</f>
        <v>HVAC</v>
      </c>
      <c r="I132" s="32">
        <v>45694</v>
      </c>
      <c r="J132" s="33">
        <f t="shared" ca="1" si="9"/>
        <v>42</v>
      </c>
      <c r="K132" s="34">
        <v>45694</v>
      </c>
      <c r="L132" s="59">
        <f t="shared" ca="1" si="12"/>
        <v>0</v>
      </c>
      <c r="M132" s="34"/>
      <c r="N132" s="47">
        <f t="shared" ca="1" si="13"/>
        <v>42</v>
      </c>
      <c r="O132" s="75"/>
      <c r="P132" s="75"/>
      <c r="Q132" s="47" t="str">
        <f t="shared" ca="1" si="14"/>
        <v/>
      </c>
      <c r="R132" s="34"/>
      <c r="S132" s="59" t="str">
        <f t="shared" ca="1" si="15"/>
        <v/>
      </c>
      <c r="T132" s="32"/>
      <c r="U132" s="33" t="str">
        <f t="shared" ca="1" si="16"/>
        <v/>
      </c>
      <c r="V132" s="34"/>
      <c r="W132" s="35"/>
      <c r="X132" s="36" t="str">
        <f t="shared" ca="1" si="10"/>
        <v>Overdue</v>
      </c>
      <c r="Y132" s="37"/>
      <c r="Z132" s="38" t="str">
        <f t="shared" si="11"/>
        <v/>
      </c>
    </row>
    <row r="133" spans="1:26" s="39" customFormat="1" ht="25.5">
      <c r="A133" s="30">
        <v>130</v>
      </c>
      <c r="B133" s="31" t="s">
        <v>2250</v>
      </c>
      <c r="C133" s="31" t="s">
        <v>193</v>
      </c>
      <c r="D133" s="44" t="s">
        <v>54</v>
      </c>
      <c r="E133" s="72" t="str">
        <f>IFERROR(IF(INDEX(Sheet3!$B$2:$B$8, MATCH(D133, Sheet3!$A$2:$A$8, 0)) = 0, "", INDEX(Sheet3!$B$2:$B$8, MATCH(D133, Sheet3!$A$2:$A$8, 0))), "")</f>
        <v>Breakdown</v>
      </c>
      <c r="F133" s="31" t="s">
        <v>333</v>
      </c>
      <c r="G133" s="45" t="s">
        <v>61</v>
      </c>
      <c r="H133" s="63" t="str">
        <f>IFERROR(INDEX(Sheet3!$F$2:$F$114, MATCH(G133, Sheet3!$E$2:$E$114, 0)), "")</f>
        <v>HVAC</v>
      </c>
      <c r="I133" s="32">
        <v>45694</v>
      </c>
      <c r="J133" s="33">
        <f t="shared" ca="1" si="9"/>
        <v>42</v>
      </c>
      <c r="K133" s="34">
        <v>45694</v>
      </c>
      <c r="L133" s="59">
        <f t="shared" ca="1" si="12"/>
        <v>0</v>
      </c>
      <c r="M133" s="34"/>
      <c r="N133" s="47">
        <f t="shared" ca="1" si="13"/>
        <v>42</v>
      </c>
      <c r="O133" s="75"/>
      <c r="P133" s="75"/>
      <c r="Q133" s="47" t="str">
        <f t="shared" ca="1" si="14"/>
        <v/>
      </c>
      <c r="R133" s="34"/>
      <c r="S133" s="59" t="str">
        <f t="shared" ca="1" si="15"/>
        <v/>
      </c>
      <c r="T133" s="32"/>
      <c r="U133" s="33" t="str">
        <f t="shared" ca="1" si="16"/>
        <v/>
      </c>
      <c r="V133" s="34"/>
      <c r="W133" s="35"/>
      <c r="X133" s="36" t="str">
        <f t="shared" ca="1" si="10"/>
        <v>Overdue</v>
      </c>
      <c r="Y133" s="37"/>
      <c r="Z133" s="38" t="str">
        <f t="shared" si="11"/>
        <v/>
      </c>
    </row>
    <row r="134" spans="1:26" s="39" customFormat="1" ht="25.5">
      <c r="A134" s="30">
        <v>131</v>
      </c>
      <c r="B134" s="31" t="s">
        <v>2861</v>
      </c>
      <c r="C134" s="31"/>
      <c r="D134" s="44" t="s">
        <v>54</v>
      </c>
      <c r="E134" s="72" t="str">
        <f>IFERROR(IF(INDEX(Sheet3!$B$2:$B$8, MATCH(D134, Sheet3!$A$2:$A$8, 0)) = 0, "", INDEX(Sheet3!$B$2:$B$8, MATCH(D134, Sheet3!$A$2:$A$8, 0))), "")</f>
        <v>Breakdown</v>
      </c>
      <c r="F134" s="31" t="s">
        <v>2862</v>
      </c>
      <c r="G134" s="45" t="s">
        <v>167</v>
      </c>
      <c r="H134" s="63" t="str">
        <f>IFERROR(INDEX(Sheet3!$F$2:$F$114, MATCH(G134, Sheet3!$E$2:$E$114, 0)), "")</f>
        <v>BUILDING</v>
      </c>
      <c r="I134" s="32">
        <v>45694</v>
      </c>
      <c r="J134" s="33">
        <f t="shared" ref="J134:J197" ca="1" si="17">IF(I134="","",IF(Y134&lt;&gt;"",Y134-I134,TODAY()-I134))</f>
        <v>42</v>
      </c>
      <c r="K134" s="34">
        <v>45694</v>
      </c>
      <c r="L134" s="59">
        <f t="shared" ca="1" si="12"/>
        <v>0</v>
      </c>
      <c r="M134" s="34"/>
      <c r="N134" s="47">
        <f t="shared" ca="1" si="13"/>
        <v>42</v>
      </c>
      <c r="O134" s="75"/>
      <c r="P134" s="75"/>
      <c r="Q134" s="47" t="str">
        <f t="shared" ca="1" si="14"/>
        <v/>
      </c>
      <c r="R134" s="34"/>
      <c r="S134" s="59" t="str">
        <f t="shared" ca="1" si="15"/>
        <v/>
      </c>
      <c r="T134" s="32"/>
      <c r="U134" s="33" t="str">
        <f t="shared" ca="1" si="16"/>
        <v/>
      </c>
      <c r="V134" s="34"/>
      <c r="W134" s="35"/>
      <c r="X134" s="36" t="str">
        <f t="shared" ref="X134:X197" ca="1" si="18">IF(I134="","",IF(Y134&lt;&gt;"","Completed",IF(TODAY()&lt;V134,"Planned",IF(TODAY()=V134,"Due","Overdue"))))</f>
        <v>Overdue</v>
      </c>
      <c r="Y134" s="37"/>
      <c r="Z134" s="38" t="str">
        <f t="shared" ref="Z134:Z197" si="19">IF(Y134="","",IF(Y134&lt;=V134,1,0))</f>
        <v/>
      </c>
    </row>
    <row r="135" spans="1:26" s="39" customFormat="1" ht="25.5">
      <c r="A135" s="30">
        <v>132</v>
      </c>
      <c r="B135" s="31" t="s">
        <v>2863</v>
      </c>
      <c r="C135" s="31" t="s">
        <v>525</v>
      </c>
      <c r="D135" s="44" t="s">
        <v>54</v>
      </c>
      <c r="E135" s="72" t="str">
        <f>IFERROR(IF(INDEX(Sheet3!$B$2:$B$8, MATCH(D135, Sheet3!$A$2:$A$8, 0)) = 0, "", INDEX(Sheet3!$B$2:$B$8, MATCH(D135, Sheet3!$A$2:$A$8, 0))), "")</f>
        <v>Breakdown</v>
      </c>
      <c r="F135" s="31" t="s">
        <v>955</v>
      </c>
      <c r="G135" s="45" t="s">
        <v>48</v>
      </c>
      <c r="H135" s="63" t="str">
        <f>IFERROR(INDEX(Sheet3!$F$2:$F$114, MATCH(G135, Sheet3!$E$2:$E$114, 0)), "")</f>
        <v>BUILDING</v>
      </c>
      <c r="I135" s="32">
        <v>45694</v>
      </c>
      <c r="J135" s="33">
        <f t="shared" ca="1" si="17"/>
        <v>42</v>
      </c>
      <c r="K135" s="34">
        <v>45694</v>
      </c>
      <c r="L135" s="59">
        <f t="shared" ref="L135:L198" ca="1" si="20">IF(K135&lt;&gt;"",K135-I135,IF(I135="","",TODAY()-I135))</f>
        <v>0</v>
      </c>
      <c r="M135" s="34"/>
      <c r="N135" s="47">
        <f t="shared" ref="N135:N198" ca="1" si="21">IF(M135&lt;&gt;"",M135-K135,IF(K135="","",TODAY()-K135))</f>
        <v>42</v>
      </c>
      <c r="O135" s="75"/>
      <c r="P135" s="75"/>
      <c r="Q135" s="47" t="str">
        <f t="shared" ref="Q135:Q198" ca="1" si="22">IF(P135&lt;&gt;"",P135-O135,IF(O135="","",TODAY()-O135))</f>
        <v/>
      </c>
      <c r="R135" s="34"/>
      <c r="S135" s="59" t="str">
        <f t="shared" ref="S135:S198" ca="1" si="23">IF(T135&lt;&gt;"",T135-R135,IF(R135="","",TODAY()-R135))</f>
        <v/>
      </c>
      <c r="T135" s="32"/>
      <c r="U135" s="33" t="str">
        <f t="shared" ca="1" si="16"/>
        <v/>
      </c>
      <c r="V135" s="34"/>
      <c r="W135" s="35"/>
      <c r="X135" s="36" t="str">
        <f t="shared" ca="1" si="18"/>
        <v>Overdue</v>
      </c>
      <c r="Y135" s="37"/>
      <c r="Z135" s="38" t="str">
        <f t="shared" si="19"/>
        <v/>
      </c>
    </row>
    <row r="136" spans="1:26" s="39" customFormat="1" ht="38.25">
      <c r="A136" s="30">
        <v>133</v>
      </c>
      <c r="B136" s="31" t="s">
        <v>2864</v>
      </c>
      <c r="C136" s="31" t="s">
        <v>600</v>
      </c>
      <c r="D136" s="44" t="s">
        <v>59</v>
      </c>
      <c r="E136" s="72" t="str">
        <f>IFERROR(IF(INDEX(Sheet3!$B$2:$B$8, MATCH(D136, Sheet3!$A$2:$A$8, 0)) = 0, "", INDEX(Sheet3!$B$2:$B$8, MATCH(D136, Sheet3!$A$2:$A$8, 0))), "")</f>
        <v>Preventive</v>
      </c>
      <c r="F136" s="31" t="s">
        <v>249</v>
      </c>
      <c r="G136" s="45" t="s">
        <v>202</v>
      </c>
      <c r="H136" s="63" t="str">
        <f>IFERROR(INDEX(Sheet3!$F$2:$F$114, MATCH(G136, Sheet3!$E$2:$E$114, 0)), "")</f>
        <v>GENERATOR</v>
      </c>
      <c r="I136" s="32">
        <v>45694</v>
      </c>
      <c r="J136" s="33">
        <f t="shared" ca="1" si="17"/>
        <v>42</v>
      </c>
      <c r="K136" s="34">
        <v>45694</v>
      </c>
      <c r="L136" s="59">
        <f t="shared" ca="1" si="20"/>
        <v>0</v>
      </c>
      <c r="M136" s="34"/>
      <c r="N136" s="47">
        <f t="shared" ca="1" si="21"/>
        <v>42</v>
      </c>
      <c r="O136" s="75"/>
      <c r="P136" s="75"/>
      <c r="Q136" s="47" t="str">
        <f t="shared" ca="1" si="22"/>
        <v/>
      </c>
      <c r="R136" s="34"/>
      <c r="S136" s="59">
        <f t="shared" ca="1" si="23"/>
        <v>45695</v>
      </c>
      <c r="T136" s="32">
        <v>45695</v>
      </c>
      <c r="U136" s="33">
        <f t="shared" ca="1" si="16"/>
        <v>41</v>
      </c>
      <c r="V136" s="34"/>
      <c r="W136" s="35"/>
      <c r="X136" s="36" t="str">
        <f t="shared" ca="1" si="18"/>
        <v>Overdue</v>
      </c>
      <c r="Y136" s="37"/>
      <c r="Z136" s="38" t="str">
        <f t="shared" si="19"/>
        <v/>
      </c>
    </row>
    <row r="137" spans="1:26" s="39" customFormat="1" ht="25.5">
      <c r="A137" s="30">
        <v>134</v>
      </c>
      <c r="B137" s="31" t="s">
        <v>2865</v>
      </c>
      <c r="C137" s="31" t="s">
        <v>1208</v>
      </c>
      <c r="D137" s="44" t="s">
        <v>54</v>
      </c>
      <c r="E137" s="72" t="str">
        <f>IFERROR(IF(INDEX(Sheet3!$B$2:$B$8, MATCH(D137, Sheet3!$A$2:$A$8, 0)) = 0, "", INDEX(Sheet3!$B$2:$B$8, MATCH(D137, Sheet3!$A$2:$A$8, 0))), "")</f>
        <v>Breakdown</v>
      </c>
      <c r="F137" s="31" t="s">
        <v>249</v>
      </c>
      <c r="G137" s="45" t="s">
        <v>202</v>
      </c>
      <c r="H137" s="63" t="str">
        <f>IFERROR(INDEX(Sheet3!$F$2:$F$114, MATCH(G137, Sheet3!$E$2:$E$114, 0)), "")</f>
        <v>GENERATOR</v>
      </c>
      <c r="I137" s="32">
        <v>45694</v>
      </c>
      <c r="J137" s="33">
        <f t="shared" ca="1" si="17"/>
        <v>42</v>
      </c>
      <c r="K137" s="34">
        <v>45694</v>
      </c>
      <c r="L137" s="59">
        <f t="shared" ca="1" si="20"/>
        <v>0</v>
      </c>
      <c r="M137" s="34">
        <v>45695</v>
      </c>
      <c r="N137" s="47">
        <f t="shared" ca="1" si="21"/>
        <v>1</v>
      </c>
      <c r="O137" s="75">
        <v>45695</v>
      </c>
      <c r="P137" s="75">
        <v>45695</v>
      </c>
      <c r="Q137" s="47">
        <f t="shared" ca="1" si="22"/>
        <v>0</v>
      </c>
      <c r="R137" s="34">
        <v>45695</v>
      </c>
      <c r="S137" s="59">
        <f t="shared" ca="1" si="23"/>
        <v>41</v>
      </c>
      <c r="T137" s="32"/>
      <c r="U137" s="33" t="str">
        <f t="shared" ca="1" si="16"/>
        <v/>
      </c>
      <c r="V137" s="34"/>
      <c r="W137" s="35"/>
      <c r="X137" s="36" t="str">
        <f t="shared" ca="1" si="18"/>
        <v>Overdue</v>
      </c>
      <c r="Y137" s="37"/>
      <c r="Z137" s="38" t="str">
        <f t="shared" si="19"/>
        <v/>
      </c>
    </row>
    <row r="138" spans="1:26" s="39" customFormat="1" ht="38.25">
      <c r="A138" s="30">
        <v>135</v>
      </c>
      <c r="B138" s="31" t="s">
        <v>2866</v>
      </c>
      <c r="C138" s="31" t="s">
        <v>207</v>
      </c>
      <c r="D138" s="44" t="s">
        <v>54</v>
      </c>
      <c r="E138" s="72" t="str">
        <f>IFERROR(IF(INDEX(Sheet3!$B$2:$B$8, MATCH(D138, Sheet3!$A$2:$A$8, 0)) = 0, "", INDEX(Sheet3!$B$2:$B$8, MATCH(D138, Sheet3!$A$2:$A$8, 0))), "")</f>
        <v>Breakdown</v>
      </c>
      <c r="F138" s="31" t="s">
        <v>249</v>
      </c>
      <c r="G138" s="45" t="s">
        <v>202</v>
      </c>
      <c r="H138" s="63" t="str">
        <f>IFERROR(INDEX(Sheet3!$F$2:$F$114, MATCH(G138, Sheet3!$E$2:$E$114, 0)), "")</f>
        <v>GENERATOR</v>
      </c>
      <c r="I138" s="32">
        <v>45694</v>
      </c>
      <c r="J138" s="33">
        <f t="shared" ca="1" si="17"/>
        <v>42</v>
      </c>
      <c r="K138" s="34">
        <v>45694</v>
      </c>
      <c r="L138" s="59">
        <f t="shared" ca="1" si="20"/>
        <v>0</v>
      </c>
      <c r="M138" s="34">
        <v>45695</v>
      </c>
      <c r="N138" s="47">
        <f t="shared" ca="1" si="21"/>
        <v>1</v>
      </c>
      <c r="O138" s="75"/>
      <c r="P138" s="75"/>
      <c r="Q138" s="47" t="str">
        <f t="shared" ca="1" si="22"/>
        <v/>
      </c>
      <c r="R138" s="34"/>
      <c r="S138" s="59" t="str">
        <f t="shared" ca="1" si="23"/>
        <v/>
      </c>
      <c r="T138" s="32"/>
      <c r="U138" s="33" t="str">
        <f t="shared" ref="U138:U201" ca="1" si="24">IF(T138="","",IF(Y138&lt;&gt;"",Y138-T138,TODAY()-T138))</f>
        <v/>
      </c>
      <c r="V138" s="34"/>
      <c r="W138" s="35"/>
      <c r="X138" s="36" t="str">
        <f t="shared" ca="1" si="18"/>
        <v>Overdue</v>
      </c>
      <c r="Y138" s="37"/>
      <c r="Z138" s="38" t="str">
        <f t="shared" si="19"/>
        <v/>
      </c>
    </row>
    <row r="139" spans="1:26" s="39" customFormat="1" ht="30.75">
      <c r="A139" s="30">
        <v>136</v>
      </c>
      <c r="B139" s="31" t="s">
        <v>2867</v>
      </c>
      <c r="C139" s="31" t="s">
        <v>2841</v>
      </c>
      <c r="D139" s="44" t="s">
        <v>59</v>
      </c>
      <c r="E139" s="72" t="str">
        <f>IFERROR(IF(INDEX(Sheet3!$B$2:$B$8, MATCH(D139, Sheet3!$A$2:$A$8, 0)) = 0, "", INDEX(Sheet3!$B$2:$B$8, MATCH(D139, Sheet3!$A$2:$A$8, 0))), "")</f>
        <v>Preventive</v>
      </c>
      <c r="F139" s="31" t="s">
        <v>2868</v>
      </c>
      <c r="G139" s="45" t="s">
        <v>202</v>
      </c>
      <c r="H139" s="63" t="str">
        <f>IFERROR(INDEX(Sheet3!$F$2:$F$114, MATCH(G139, Sheet3!$E$2:$E$114, 0)), "")</f>
        <v>GENERATOR</v>
      </c>
      <c r="I139" s="32">
        <v>45694</v>
      </c>
      <c r="J139" s="33">
        <f t="shared" ca="1" si="17"/>
        <v>42</v>
      </c>
      <c r="K139" s="34">
        <v>45694</v>
      </c>
      <c r="L139" s="59">
        <f t="shared" ca="1" si="20"/>
        <v>0</v>
      </c>
      <c r="M139" s="34">
        <v>45694</v>
      </c>
      <c r="N139" s="47">
        <f t="shared" ca="1" si="21"/>
        <v>0</v>
      </c>
      <c r="O139" s="75"/>
      <c r="P139" s="75"/>
      <c r="Q139" s="47" t="str">
        <f t="shared" ca="1" si="22"/>
        <v/>
      </c>
      <c r="R139" s="34"/>
      <c r="S139" s="59" t="str">
        <f t="shared" ca="1" si="23"/>
        <v/>
      </c>
      <c r="T139" s="32"/>
      <c r="U139" s="33" t="str">
        <f t="shared" ca="1" si="24"/>
        <v/>
      </c>
      <c r="V139" s="34"/>
      <c r="W139" s="35"/>
      <c r="X139" s="36" t="str">
        <f t="shared" ca="1" si="18"/>
        <v>Overdue</v>
      </c>
      <c r="Y139" s="37"/>
      <c r="Z139" s="38" t="str">
        <f t="shared" si="19"/>
        <v/>
      </c>
    </row>
    <row r="140" spans="1:26" s="39" customFormat="1" ht="30.75">
      <c r="A140" s="30">
        <v>137</v>
      </c>
      <c r="B140" s="31" t="s">
        <v>2869</v>
      </c>
      <c r="C140" s="31" t="s">
        <v>714</v>
      </c>
      <c r="D140" s="44" t="s">
        <v>54</v>
      </c>
      <c r="E140" s="72" t="str">
        <f>IFERROR(IF(INDEX(Sheet3!$B$2:$B$8, MATCH(D140, Sheet3!$A$2:$A$8, 0)) = 0, "", INDEX(Sheet3!$B$2:$B$8, MATCH(D140, Sheet3!$A$2:$A$8, 0))), "")</f>
        <v>Breakdown</v>
      </c>
      <c r="F140" s="31" t="s">
        <v>1197</v>
      </c>
      <c r="G140" s="45" t="s">
        <v>279</v>
      </c>
      <c r="H140" s="63" t="str">
        <f>IFERROR(INDEX(Sheet3!$F$2:$F$114, MATCH(G140, Sheet3!$E$2:$E$114, 0)), "")</f>
        <v>BUILDING</v>
      </c>
      <c r="I140" s="32">
        <v>45694</v>
      </c>
      <c r="J140" s="33">
        <f t="shared" ca="1" si="17"/>
        <v>42</v>
      </c>
      <c r="K140" s="34">
        <v>45694</v>
      </c>
      <c r="L140" s="59">
        <f t="shared" ca="1" si="20"/>
        <v>0</v>
      </c>
      <c r="M140" s="34"/>
      <c r="N140" s="47">
        <f t="shared" ca="1" si="21"/>
        <v>42</v>
      </c>
      <c r="O140" s="75"/>
      <c r="P140" s="75"/>
      <c r="Q140" s="47" t="str">
        <f t="shared" ca="1" si="22"/>
        <v/>
      </c>
      <c r="R140" s="34"/>
      <c r="S140" s="59" t="str">
        <f t="shared" ca="1" si="23"/>
        <v/>
      </c>
      <c r="T140" s="32"/>
      <c r="U140" s="33" t="str">
        <f t="shared" ca="1" si="24"/>
        <v/>
      </c>
      <c r="V140" s="34"/>
      <c r="W140" s="35"/>
      <c r="X140" s="36" t="str">
        <f t="shared" ca="1" si="18"/>
        <v>Overdue</v>
      </c>
      <c r="Y140" s="37"/>
      <c r="Z140" s="38" t="str">
        <f t="shared" si="19"/>
        <v/>
      </c>
    </row>
    <row r="141" spans="1:26" s="39" customFormat="1" ht="15.75">
      <c r="A141" s="30">
        <v>138</v>
      </c>
      <c r="B141" s="31" t="s">
        <v>2870</v>
      </c>
      <c r="C141" s="31" t="s">
        <v>181</v>
      </c>
      <c r="D141" s="44" t="s">
        <v>32</v>
      </c>
      <c r="E141" s="72" t="str">
        <f>IFERROR(IF(INDEX(Sheet3!$B$2:$B$8, MATCH(D141, Sheet3!$A$2:$A$8, 0)) = 0, "", INDEX(Sheet3!$B$2:$B$8, MATCH(D141, Sheet3!$A$2:$A$8, 0))), "")</f>
        <v>Breakdown</v>
      </c>
      <c r="F141" s="31" t="s">
        <v>2820</v>
      </c>
      <c r="G141" s="45" t="s">
        <v>84</v>
      </c>
      <c r="H141" s="63" t="str">
        <f>IFERROR(INDEX(Sheet3!$F$2:$F$114, MATCH(G141, Sheet3!$E$2:$E$114, 0)), "")</f>
        <v>OTHERS</v>
      </c>
      <c r="I141" s="32">
        <v>45694</v>
      </c>
      <c r="J141" s="33">
        <f t="shared" ca="1" si="17"/>
        <v>42</v>
      </c>
      <c r="K141" s="34">
        <v>45695</v>
      </c>
      <c r="L141" s="59">
        <f t="shared" ca="1" si="20"/>
        <v>1</v>
      </c>
      <c r="M141" s="34"/>
      <c r="N141" s="47">
        <f t="shared" ca="1" si="21"/>
        <v>41</v>
      </c>
      <c r="O141" s="75"/>
      <c r="P141" s="75"/>
      <c r="Q141" s="47" t="str">
        <f t="shared" ca="1" si="22"/>
        <v/>
      </c>
      <c r="R141" s="34"/>
      <c r="S141" s="59" t="str">
        <f t="shared" ca="1" si="23"/>
        <v/>
      </c>
      <c r="T141" s="32"/>
      <c r="U141" s="33" t="str">
        <f t="shared" ca="1" si="24"/>
        <v/>
      </c>
      <c r="V141" s="34"/>
      <c r="W141" s="35"/>
      <c r="X141" s="36" t="str">
        <f t="shared" ca="1" si="18"/>
        <v>Overdue</v>
      </c>
      <c r="Y141" s="37"/>
      <c r="Z141" s="38" t="str">
        <f t="shared" si="19"/>
        <v/>
      </c>
    </row>
    <row r="142" spans="1:26" s="39" customFormat="1" ht="30.75">
      <c r="A142" s="30">
        <v>139</v>
      </c>
      <c r="B142" s="31" t="s">
        <v>242</v>
      </c>
      <c r="C142" s="31" t="s">
        <v>525</v>
      </c>
      <c r="D142" s="44" t="s">
        <v>54</v>
      </c>
      <c r="E142" s="72" t="str">
        <f>IFERROR(IF(INDEX(Sheet3!$B$2:$B$8, MATCH(D142, Sheet3!$A$2:$A$8, 0)) = 0, "", INDEX(Sheet3!$B$2:$B$8, MATCH(D142, Sheet3!$A$2:$A$8, 0))), "")</f>
        <v>Breakdown</v>
      </c>
      <c r="F142" s="31" t="s">
        <v>2845</v>
      </c>
      <c r="G142" s="45" t="s">
        <v>122</v>
      </c>
      <c r="H142" s="63" t="str">
        <f>IFERROR(INDEX(Sheet3!$F$2:$F$114, MATCH(G142, Sheet3!$E$2:$E$114, 0)), "")</f>
        <v>KITCHEN_EQUIPMENT</v>
      </c>
      <c r="I142" s="32">
        <v>45695</v>
      </c>
      <c r="J142" s="33">
        <f t="shared" ca="1" si="17"/>
        <v>41</v>
      </c>
      <c r="K142" s="34">
        <v>45695</v>
      </c>
      <c r="L142" s="59">
        <f t="shared" ca="1" si="20"/>
        <v>0</v>
      </c>
      <c r="M142" s="34"/>
      <c r="N142" s="47">
        <f t="shared" ca="1" si="21"/>
        <v>41</v>
      </c>
      <c r="O142" s="75"/>
      <c r="P142" s="75"/>
      <c r="Q142" s="47" t="str">
        <f t="shared" ca="1" si="22"/>
        <v/>
      </c>
      <c r="R142" s="34"/>
      <c r="S142" s="59" t="str">
        <f t="shared" ca="1" si="23"/>
        <v/>
      </c>
      <c r="T142" s="32"/>
      <c r="U142" s="33" t="str">
        <f t="shared" ca="1" si="24"/>
        <v/>
      </c>
      <c r="V142" s="34"/>
      <c r="W142" s="35"/>
      <c r="X142" s="36" t="str">
        <f t="shared" ca="1" si="18"/>
        <v>Overdue</v>
      </c>
      <c r="Y142" s="37"/>
      <c r="Z142" s="38" t="str">
        <f t="shared" si="19"/>
        <v/>
      </c>
    </row>
    <row r="143" spans="1:26" s="39" customFormat="1" ht="30.75">
      <c r="A143" s="30">
        <v>140</v>
      </c>
      <c r="B143" s="31" t="s">
        <v>539</v>
      </c>
      <c r="C143" s="31" t="s">
        <v>1369</v>
      </c>
      <c r="D143" s="44" t="s">
        <v>59</v>
      </c>
      <c r="E143" s="72" t="str">
        <f>IFERROR(IF(INDEX(Sheet3!$B$2:$B$8, MATCH(D143, Sheet3!$A$2:$A$8, 0)) = 0, "", INDEX(Sheet3!$B$2:$B$8, MATCH(D143, Sheet3!$A$2:$A$8, 0))), "")</f>
        <v>Preventive</v>
      </c>
      <c r="F143" s="31" t="s">
        <v>2871</v>
      </c>
      <c r="G143" s="45" t="s">
        <v>202</v>
      </c>
      <c r="H143" s="63" t="str">
        <f>IFERROR(INDEX(Sheet3!$F$2:$F$114, MATCH(G143, Sheet3!$E$2:$E$114, 0)), "")</f>
        <v>GENERATOR</v>
      </c>
      <c r="I143" s="32">
        <v>45693</v>
      </c>
      <c r="J143" s="33">
        <f t="shared" ca="1" si="17"/>
        <v>43</v>
      </c>
      <c r="K143" s="34">
        <v>45693</v>
      </c>
      <c r="L143" s="59">
        <f t="shared" ca="1" si="20"/>
        <v>0</v>
      </c>
      <c r="M143" s="34"/>
      <c r="N143" s="47">
        <f t="shared" ca="1" si="21"/>
        <v>43</v>
      </c>
      <c r="O143" s="75"/>
      <c r="P143" s="75"/>
      <c r="Q143" s="47" t="str">
        <f t="shared" ca="1" si="22"/>
        <v/>
      </c>
      <c r="R143" s="34"/>
      <c r="S143" s="59">
        <f t="shared" ca="1" si="23"/>
        <v>45663</v>
      </c>
      <c r="T143" s="32">
        <v>45663</v>
      </c>
      <c r="U143" s="33">
        <f t="shared" ca="1" si="24"/>
        <v>73</v>
      </c>
      <c r="V143" s="34"/>
      <c r="W143" s="35"/>
      <c r="X143" s="36" t="str">
        <f t="shared" ca="1" si="18"/>
        <v>Overdue</v>
      </c>
      <c r="Y143" s="37"/>
      <c r="Z143" s="38" t="str">
        <f t="shared" si="19"/>
        <v/>
      </c>
    </row>
    <row r="144" spans="1:26" s="39" customFormat="1" ht="30.75">
      <c r="A144" s="30">
        <v>141</v>
      </c>
      <c r="B144" s="31" t="s">
        <v>2872</v>
      </c>
      <c r="C144" s="31" t="s">
        <v>101</v>
      </c>
      <c r="D144" s="44" t="s">
        <v>54</v>
      </c>
      <c r="E144" s="72" t="str">
        <f>IFERROR(IF(INDEX(Sheet3!$B$2:$B$8, MATCH(D144, Sheet3!$A$2:$A$8, 0)) = 0, "", INDEX(Sheet3!$B$2:$B$8, MATCH(D144, Sheet3!$A$2:$A$8, 0))), "")</f>
        <v>Breakdown</v>
      </c>
      <c r="F144" s="31" t="s">
        <v>2845</v>
      </c>
      <c r="G144" s="45" t="s">
        <v>368</v>
      </c>
      <c r="H144" s="63" t="str">
        <f>IFERROR(INDEX(Sheet3!$F$2:$F$114, MATCH(G144, Sheet3!$E$2:$E$114, 0)), "")</f>
        <v>KITCHEN_EQUIPMENT</v>
      </c>
      <c r="I144" s="32">
        <v>45647</v>
      </c>
      <c r="J144" s="33">
        <f t="shared" ca="1" si="17"/>
        <v>89</v>
      </c>
      <c r="K144" s="34">
        <v>45680</v>
      </c>
      <c r="L144" s="59">
        <f t="shared" ca="1" si="20"/>
        <v>33</v>
      </c>
      <c r="M144" s="34">
        <v>45650</v>
      </c>
      <c r="N144" s="47">
        <f t="shared" ca="1" si="21"/>
        <v>-30</v>
      </c>
      <c r="O144" s="75">
        <v>45650</v>
      </c>
      <c r="P144" s="75">
        <v>45650</v>
      </c>
      <c r="Q144" s="47">
        <f t="shared" ca="1" si="22"/>
        <v>0</v>
      </c>
      <c r="R144" s="34">
        <v>45650</v>
      </c>
      <c r="S144" s="59">
        <f t="shared" ca="1" si="23"/>
        <v>86</v>
      </c>
      <c r="T144" s="32"/>
      <c r="U144" s="33" t="str">
        <f t="shared" ca="1" si="24"/>
        <v/>
      </c>
      <c r="V144" s="34"/>
      <c r="W144" s="35"/>
      <c r="X144" s="36" t="str">
        <f t="shared" ca="1" si="18"/>
        <v>Overdue</v>
      </c>
      <c r="Y144" s="37"/>
      <c r="Z144" s="38" t="str">
        <f t="shared" si="19"/>
        <v/>
      </c>
    </row>
    <row r="145" spans="1:26" s="39" customFormat="1" ht="38.25">
      <c r="A145" s="30">
        <v>142</v>
      </c>
      <c r="B145" s="31" t="s">
        <v>2873</v>
      </c>
      <c r="C145" s="31" t="s">
        <v>600</v>
      </c>
      <c r="D145" s="44" t="s">
        <v>54</v>
      </c>
      <c r="E145" s="72" t="str">
        <f>IFERROR(IF(INDEX(Sheet3!$B$2:$B$8, MATCH(D145, Sheet3!$A$2:$A$8, 0)) = 0, "", INDEX(Sheet3!$B$2:$B$8, MATCH(D145, Sheet3!$A$2:$A$8, 0))), "")</f>
        <v>Breakdown</v>
      </c>
      <c r="F145" s="31" t="s">
        <v>333</v>
      </c>
      <c r="G145" s="45" t="s">
        <v>61</v>
      </c>
      <c r="H145" s="63" t="str">
        <f>IFERROR(INDEX(Sheet3!$F$2:$F$114, MATCH(G145, Sheet3!$E$2:$E$114, 0)), "")</f>
        <v>HVAC</v>
      </c>
      <c r="I145" s="32">
        <v>45695</v>
      </c>
      <c r="J145" s="33">
        <f t="shared" ca="1" si="17"/>
        <v>41</v>
      </c>
      <c r="K145" s="34">
        <v>45695</v>
      </c>
      <c r="L145" s="59">
        <f t="shared" ca="1" si="20"/>
        <v>0</v>
      </c>
      <c r="M145" s="34"/>
      <c r="N145" s="47">
        <f t="shared" ca="1" si="21"/>
        <v>41</v>
      </c>
      <c r="O145" s="75"/>
      <c r="P145" s="75"/>
      <c r="Q145" s="47" t="str">
        <f t="shared" ca="1" si="22"/>
        <v/>
      </c>
      <c r="R145" s="34"/>
      <c r="S145" s="59" t="str">
        <f t="shared" ca="1" si="23"/>
        <v/>
      </c>
      <c r="T145" s="32"/>
      <c r="U145" s="33" t="str">
        <f t="shared" ca="1" si="24"/>
        <v/>
      </c>
      <c r="V145" s="34"/>
      <c r="W145" s="35"/>
      <c r="X145" s="36" t="str">
        <f t="shared" ca="1" si="18"/>
        <v>Overdue</v>
      </c>
      <c r="Y145" s="37"/>
      <c r="Z145" s="38" t="str">
        <f t="shared" si="19"/>
        <v/>
      </c>
    </row>
    <row r="146" spans="1:26" s="39" customFormat="1" ht="30.75">
      <c r="A146" s="30">
        <v>143</v>
      </c>
      <c r="B146" s="31" t="s">
        <v>2872</v>
      </c>
      <c r="C146" s="31" t="s">
        <v>101</v>
      </c>
      <c r="D146" s="44" t="s">
        <v>54</v>
      </c>
      <c r="E146" s="72" t="str">
        <f>IFERROR(IF(INDEX(Sheet3!$B$2:$B$8, MATCH(D146, Sheet3!$A$2:$A$8, 0)) = 0, "", INDEX(Sheet3!$B$2:$B$8, MATCH(D146, Sheet3!$A$2:$A$8, 0))), "")</f>
        <v>Breakdown</v>
      </c>
      <c r="F146" s="31" t="s">
        <v>2845</v>
      </c>
      <c r="G146" s="45" t="s">
        <v>368</v>
      </c>
      <c r="H146" s="63" t="str">
        <f>IFERROR(INDEX(Sheet3!$F$2:$F$114, MATCH(G146, Sheet3!$E$2:$E$114, 0)), "")</f>
        <v>KITCHEN_EQUIPMENT</v>
      </c>
      <c r="I146" s="32">
        <v>45695</v>
      </c>
      <c r="J146" s="33">
        <f t="shared" ca="1" si="17"/>
        <v>41</v>
      </c>
      <c r="K146" s="34">
        <v>45695</v>
      </c>
      <c r="L146" s="59">
        <f t="shared" ca="1" si="20"/>
        <v>0</v>
      </c>
      <c r="M146" s="34"/>
      <c r="N146" s="47">
        <f t="shared" ca="1" si="21"/>
        <v>41</v>
      </c>
      <c r="O146" s="75"/>
      <c r="P146" s="75"/>
      <c r="Q146" s="47" t="str">
        <f t="shared" ca="1" si="22"/>
        <v/>
      </c>
      <c r="R146" s="34"/>
      <c r="S146" s="59" t="str">
        <f t="shared" ca="1" si="23"/>
        <v/>
      </c>
      <c r="T146" s="32"/>
      <c r="U146" s="33" t="str">
        <f t="shared" ca="1" si="24"/>
        <v/>
      </c>
      <c r="V146" s="34"/>
      <c r="W146" s="35"/>
      <c r="X146" s="36" t="str">
        <f t="shared" ca="1" si="18"/>
        <v>Overdue</v>
      </c>
      <c r="Y146" s="37"/>
      <c r="Z146" s="38" t="str">
        <f t="shared" si="19"/>
        <v/>
      </c>
    </row>
    <row r="147" spans="1:26" s="39" customFormat="1" ht="38.25">
      <c r="A147" s="30">
        <v>144</v>
      </c>
      <c r="B147" s="31" t="s">
        <v>242</v>
      </c>
      <c r="C147" s="31" t="s">
        <v>575</v>
      </c>
      <c r="D147" s="44" t="s">
        <v>54</v>
      </c>
      <c r="E147" s="72" t="str">
        <f>IFERROR(IF(INDEX(Sheet3!$B$2:$B$8, MATCH(D147, Sheet3!$A$2:$A$8, 0)) = 0, "", INDEX(Sheet3!$B$2:$B$8, MATCH(D147, Sheet3!$A$2:$A$8, 0))), "")</f>
        <v>Breakdown</v>
      </c>
      <c r="F147" s="31" t="s">
        <v>2845</v>
      </c>
      <c r="G147" s="45" t="s">
        <v>122</v>
      </c>
      <c r="H147" s="63" t="str">
        <f>IFERROR(INDEX(Sheet3!$F$2:$F$114, MATCH(G147, Sheet3!$E$2:$E$114, 0)), "")</f>
        <v>KITCHEN_EQUIPMENT</v>
      </c>
      <c r="I147" s="32">
        <v>45695</v>
      </c>
      <c r="J147" s="33">
        <f t="shared" ca="1" si="17"/>
        <v>41</v>
      </c>
      <c r="K147" s="34">
        <v>45695</v>
      </c>
      <c r="L147" s="59">
        <f t="shared" ca="1" si="20"/>
        <v>0</v>
      </c>
      <c r="M147" s="34"/>
      <c r="N147" s="47">
        <f t="shared" ca="1" si="21"/>
        <v>41</v>
      </c>
      <c r="O147" s="75"/>
      <c r="P147" s="75"/>
      <c r="Q147" s="47" t="str">
        <f t="shared" ca="1" si="22"/>
        <v/>
      </c>
      <c r="R147" s="34"/>
      <c r="S147" s="59" t="str">
        <f t="shared" ca="1" si="23"/>
        <v/>
      </c>
      <c r="T147" s="32"/>
      <c r="U147" s="33" t="str">
        <f t="shared" ca="1" si="24"/>
        <v/>
      </c>
      <c r="V147" s="34"/>
      <c r="W147" s="35"/>
      <c r="X147" s="36" t="str">
        <f t="shared" ca="1" si="18"/>
        <v>Overdue</v>
      </c>
      <c r="Y147" s="37"/>
      <c r="Z147" s="38" t="str">
        <f t="shared" si="19"/>
        <v/>
      </c>
    </row>
    <row r="148" spans="1:26" s="39" customFormat="1" ht="30.75">
      <c r="A148" s="30">
        <v>145</v>
      </c>
      <c r="B148" s="31" t="s">
        <v>200</v>
      </c>
      <c r="C148" s="31" t="s">
        <v>273</v>
      </c>
      <c r="D148" s="44" t="s">
        <v>59</v>
      </c>
      <c r="E148" s="72" t="str">
        <f>IFERROR(IF(INDEX(Sheet3!$B$2:$B$8, MATCH(D148, Sheet3!$A$2:$A$8, 0)) = 0, "", INDEX(Sheet3!$B$2:$B$8, MATCH(D148, Sheet3!$A$2:$A$8, 0))), "")</f>
        <v>Preventive</v>
      </c>
      <c r="F148" s="31" t="s">
        <v>337</v>
      </c>
      <c r="G148" s="45" t="s">
        <v>202</v>
      </c>
      <c r="H148" s="63" t="str">
        <f>IFERROR(INDEX(Sheet3!$F$2:$F$114, MATCH(G148, Sheet3!$E$2:$E$114, 0)), "")</f>
        <v>GENERATOR</v>
      </c>
      <c r="I148" s="32">
        <v>45688</v>
      </c>
      <c r="J148" s="33">
        <f t="shared" ca="1" si="17"/>
        <v>-30</v>
      </c>
      <c r="K148" s="34">
        <v>45689</v>
      </c>
      <c r="L148" s="59">
        <f t="shared" ca="1" si="20"/>
        <v>1</v>
      </c>
      <c r="M148" s="34">
        <v>45690</v>
      </c>
      <c r="N148" s="47">
        <f t="shared" ca="1" si="21"/>
        <v>1</v>
      </c>
      <c r="O148" s="75">
        <v>45688</v>
      </c>
      <c r="P148" s="75"/>
      <c r="Q148" s="47">
        <f t="shared" ca="1" si="22"/>
        <v>48</v>
      </c>
      <c r="R148" s="34"/>
      <c r="S148" s="59" t="str">
        <f t="shared" ca="1" si="23"/>
        <v/>
      </c>
      <c r="T148" s="32"/>
      <c r="U148" s="33" t="str">
        <f t="shared" ca="1" si="24"/>
        <v/>
      </c>
      <c r="V148" s="34"/>
      <c r="W148" s="35"/>
      <c r="X148" s="36" t="str">
        <f t="shared" ca="1" si="18"/>
        <v>Completed</v>
      </c>
      <c r="Y148" s="37">
        <v>45658</v>
      </c>
      <c r="Z148" s="38">
        <f t="shared" si="19"/>
        <v>0</v>
      </c>
    </row>
    <row r="149" spans="1:26" s="39" customFormat="1" ht="30.75">
      <c r="A149" s="30">
        <v>146</v>
      </c>
      <c r="B149" s="31" t="s">
        <v>392</v>
      </c>
      <c r="C149" s="31" t="s">
        <v>548</v>
      </c>
      <c r="D149" s="44" t="s">
        <v>59</v>
      </c>
      <c r="E149" s="72" t="str">
        <f>IFERROR(IF(INDEX(Sheet3!$B$2:$B$8, MATCH(D149, Sheet3!$A$2:$A$8, 0)) = 0, "", INDEX(Sheet3!$B$2:$B$8, MATCH(D149, Sheet3!$A$2:$A$8, 0))), "")</f>
        <v>Preventive</v>
      </c>
      <c r="F149" s="31" t="s">
        <v>337</v>
      </c>
      <c r="G149" s="45" t="s">
        <v>202</v>
      </c>
      <c r="H149" s="63" t="str">
        <f>IFERROR(INDEX(Sheet3!$F$2:$F$114, MATCH(G149, Sheet3!$E$2:$E$114, 0)), "")</f>
        <v>GENERATOR</v>
      </c>
      <c r="I149" s="32">
        <v>45689</v>
      </c>
      <c r="J149" s="33">
        <f t="shared" ca="1" si="17"/>
        <v>2</v>
      </c>
      <c r="K149" s="34">
        <v>45691</v>
      </c>
      <c r="L149" s="59">
        <f t="shared" ca="1" si="20"/>
        <v>2</v>
      </c>
      <c r="M149" s="34">
        <v>45691</v>
      </c>
      <c r="N149" s="47">
        <f t="shared" ca="1" si="21"/>
        <v>0</v>
      </c>
      <c r="O149" s="75">
        <v>45691</v>
      </c>
      <c r="P149" s="75">
        <v>45691</v>
      </c>
      <c r="Q149" s="47">
        <f t="shared" ca="1" si="22"/>
        <v>0</v>
      </c>
      <c r="R149" s="34">
        <v>45691</v>
      </c>
      <c r="S149" s="59">
        <f t="shared" ca="1" si="23"/>
        <v>0</v>
      </c>
      <c r="T149" s="32">
        <v>45691</v>
      </c>
      <c r="U149" s="33">
        <f t="shared" ca="1" si="24"/>
        <v>0</v>
      </c>
      <c r="V149" s="34">
        <v>45691</v>
      </c>
      <c r="W149" s="35"/>
      <c r="X149" s="36" t="str">
        <f t="shared" ca="1" si="18"/>
        <v>Completed</v>
      </c>
      <c r="Y149" s="37">
        <v>45691</v>
      </c>
      <c r="Z149" s="38">
        <f t="shared" si="19"/>
        <v>1</v>
      </c>
    </row>
    <row r="150" spans="1:26" s="39" customFormat="1" ht="30.75">
      <c r="A150" s="30">
        <v>147</v>
      </c>
      <c r="B150" s="31" t="s">
        <v>1295</v>
      </c>
      <c r="C150" s="31" t="s">
        <v>740</v>
      </c>
      <c r="D150" s="44" t="s">
        <v>54</v>
      </c>
      <c r="E150" s="72" t="str">
        <f>IFERROR(IF(INDEX(Sheet3!$B$2:$B$8, MATCH(D150, Sheet3!$A$2:$A$8, 0)) = 0, "", INDEX(Sheet3!$B$2:$B$8, MATCH(D150, Sheet3!$A$2:$A$8, 0))), "")</f>
        <v>Breakdown</v>
      </c>
      <c r="F150" s="31" t="s">
        <v>2874</v>
      </c>
      <c r="G150" s="45" t="s">
        <v>69</v>
      </c>
      <c r="H150" s="63" t="str">
        <f>IFERROR(INDEX(Sheet3!$F$2:$F$114, MATCH(G150, Sheet3!$E$2:$E$114, 0)), "")</f>
        <v>KITCHEN_EQUIPMENT</v>
      </c>
      <c r="I150" s="32">
        <v>45691</v>
      </c>
      <c r="J150" s="33">
        <f t="shared" ca="1" si="17"/>
        <v>45</v>
      </c>
      <c r="K150" s="34">
        <v>45691</v>
      </c>
      <c r="L150" s="59">
        <f t="shared" ca="1" si="20"/>
        <v>0</v>
      </c>
      <c r="M150" s="34"/>
      <c r="N150" s="47">
        <f t="shared" ca="1" si="21"/>
        <v>45</v>
      </c>
      <c r="O150" s="75">
        <v>45691</v>
      </c>
      <c r="P150" s="75"/>
      <c r="Q150" s="47">
        <f t="shared" ca="1" si="22"/>
        <v>45</v>
      </c>
      <c r="R150" s="34"/>
      <c r="S150" s="59" t="str">
        <f t="shared" ca="1" si="23"/>
        <v/>
      </c>
      <c r="T150" s="32"/>
      <c r="U150" s="33" t="str">
        <f t="shared" ca="1" si="24"/>
        <v/>
      </c>
      <c r="V150" s="34"/>
      <c r="W150" s="35"/>
      <c r="X150" s="36" t="str">
        <f t="shared" ca="1" si="18"/>
        <v>Overdue</v>
      </c>
      <c r="Y150" s="37"/>
      <c r="Z150" s="38" t="str">
        <f t="shared" si="19"/>
        <v/>
      </c>
    </row>
    <row r="151" spans="1:26" s="39" customFormat="1" ht="25.5">
      <c r="A151" s="30">
        <v>148</v>
      </c>
      <c r="B151" s="31" t="s">
        <v>645</v>
      </c>
      <c r="C151" s="31" t="s">
        <v>204</v>
      </c>
      <c r="D151" s="44" t="s">
        <v>54</v>
      </c>
      <c r="E151" s="72" t="str">
        <f>IFERROR(IF(INDEX(Sheet3!$B$2:$B$8, MATCH(D151, Sheet3!$A$2:$A$8, 0)) = 0, "", INDEX(Sheet3!$B$2:$B$8, MATCH(D151, Sheet3!$A$2:$A$8, 0))), "")</f>
        <v>Breakdown</v>
      </c>
      <c r="F151" s="31" t="s">
        <v>1156</v>
      </c>
      <c r="G151" s="45" t="s">
        <v>450</v>
      </c>
      <c r="H151" s="63" t="str">
        <f>IFERROR(INDEX(Sheet3!$F$2:$F$114, MATCH(G151, Sheet3!$E$2:$E$114, 0)), "")</f>
        <v>INVERTER</v>
      </c>
      <c r="I151" s="32">
        <v>45691</v>
      </c>
      <c r="J151" s="33">
        <f t="shared" ca="1" si="17"/>
        <v>2</v>
      </c>
      <c r="K151" s="34">
        <v>45691</v>
      </c>
      <c r="L151" s="59">
        <f t="shared" ca="1" si="20"/>
        <v>0</v>
      </c>
      <c r="M151" s="34">
        <v>45691</v>
      </c>
      <c r="N151" s="47">
        <f t="shared" ca="1" si="21"/>
        <v>0</v>
      </c>
      <c r="O151" s="75">
        <v>45691</v>
      </c>
      <c r="P151" s="75">
        <v>45691</v>
      </c>
      <c r="Q151" s="47">
        <f t="shared" ca="1" si="22"/>
        <v>0</v>
      </c>
      <c r="R151" s="34">
        <v>45693</v>
      </c>
      <c r="S151" s="59">
        <f t="shared" ca="1" si="23"/>
        <v>0</v>
      </c>
      <c r="T151" s="32">
        <v>45693</v>
      </c>
      <c r="U151" s="33">
        <f t="shared" ca="1" si="24"/>
        <v>0</v>
      </c>
      <c r="V151" s="34">
        <v>45693</v>
      </c>
      <c r="W151" s="35"/>
      <c r="X151" s="36" t="str">
        <f t="shared" ca="1" si="18"/>
        <v>Completed</v>
      </c>
      <c r="Y151" s="37">
        <v>45693</v>
      </c>
      <c r="Z151" s="38">
        <f t="shared" si="19"/>
        <v>1</v>
      </c>
    </row>
    <row r="152" spans="1:26" s="39" customFormat="1" ht="30.75">
      <c r="A152" s="30">
        <v>149</v>
      </c>
      <c r="B152" s="31" t="s">
        <v>322</v>
      </c>
      <c r="C152" s="31" t="s">
        <v>281</v>
      </c>
      <c r="D152" s="44" t="s">
        <v>59</v>
      </c>
      <c r="E152" s="72" t="str">
        <f>IFERROR(IF(INDEX(Sheet3!$B$2:$B$8, MATCH(D152, Sheet3!$A$2:$A$8, 0)) = 0, "", INDEX(Sheet3!$B$2:$B$8, MATCH(D152, Sheet3!$A$2:$A$8, 0))), "")</f>
        <v>Preventive</v>
      </c>
      <c r="F152" s="31" t="s">
        <v>324</v>
      </c>
      <c r="G152" s="45" t="s">
        <v>61</v>
      </c>
      <c r="H152" s="63" t="str">
        <f>IFERROR(INDEX(Sheet3!$F$2:$F$114, MATCH(G152, Sheet3!$E$2:$E$114, 0)), "")</f>
        <v>HVAC</v>
      </c>
      <c r="I152" s="32">
        <v>45691</v>
      </c>
      <c r="J152" s="33">
        <f t="shared" ca="1" si="17"/>
        <v>0</v>
      </c>
      <c r="K152" s="34">
        <v>45691</v>
      </c>
      <c r="L152" s="59">
        <f t="shared" ca="1" si="20"/>
        <v>0</v>
      </c>
      <c r="M152" s="34">
        <v>45691</v>
      </c>
      <c r="N152" s="47">
        <f t="shared" ca="1" si="21"/>
        <v>0</v>
      </c>
      <c r="O152" s="75">
        <v>45691</v>
      </c>
      <c r="P152" s="75"/>
      <c r="Q152" s="47">
        <f t="shared" ca="1" si="22"/>
        <v>45</v>
      </c>
      <c r="R152" s="34">
        <v>45691</v>
      </c>
      <c r="S152" s="59">
        <f t="shared" ca="1" si="23"/>
        <v>0</v>
      </c>
      <c r="T152" s="32">
        <v>45691</v>
      </c>
      <c r="U152" s="33">
        <f t="shared" ca="1" si="24"/>
        <v>0</v>
      </c>
      <c r="V152" s="34">
        <v>45691</v>
      </c>
      <c r="W152" s="35"/>
      <c r="X152" s="36" t="str">
        <f t="shared" ca="1" si="18"/>
        <v>Completed</v>
      </c>
      <c r="Y152" s="37">
        <v>45691</v>
      </c>
      <c r="Z152" s="38">
        <f t="shared" si="19"/>
        <v>1</v>
      </c>
    </row>
    <row r="153" spans="1:26" s="39" customFormat="1" ht="30.75">
      <c r="A153" s="30">
        <v>150</v>
      </c>
      <c r="B153" s="31" t="s">
        <v>2114</v>
      </c>
      <c r="C153" s="31" t="s">
        <v>479</v>
      </c>
      <c r="D153" s="44" t="s">
        <v>59</v>
      </c>
      <c r="E153" s="72" t="str">
        <f>IFERROR(IF(INDEX(Sheet3!$B$2:$B$8, MATCH(D153, Sheet3!$A$2:$A$8, 0)) = 0, "", INDEX(Sheet3!$B$2:$B$8, MATCH(D153, Sheet3!$A$2:$A$8, 0))), "")</f>
        <v>Preventive</v>
      </c>
      <c r="F153" s="31" t="s">
        <v>324</v>
      </c>
      <c r="G153" s="45" t="s">
        <v>658</v>
      </c>
      <c r="H153" s="63" t="str">
        <f>IFERROR(INDEX(Sheet3!$F$2:$F$114, MATCH(G153, Sheet3!$E$2:$E$114, 0)), "")</f>
        <v>HVAC</v>
      </c>
      <c r="I153" s="32">
        <v>45692</v>
      </c>
      <c r="J153" s="33">
        <f t="shared" ca="1" si="17"/>
        <v>44</v>
      </c>
      <c r="K153" s="34">
        <v>45692</v>
      </c>
      <c r="L153" s="59">
        <f t="shared" ca="1" si="20"/>
        <v>0</v>
      </c>
      <c r="M153" s="34"/>
      <c r="N153" s="47">
        <f t="shared" ca="1" si="21"/>
        <v>44</v>
      </c>
      <c r="O153" s="75"/>
      <c r="P153" s="75">
        <v>45692</v>
      </c>
      <c r="Q153" s="47">
        <f t="shared" ca="1" si="22"/>
        <v>45692</v>
      </c>
      <c r="R153" s="34"/>
      <c r="S153" s="59" t="str">
        <f t="shared" ca="1" si="23"/>
        <v/>
      </c>
      <c r="T153" s="32"/>
      <c r="U153" s="33" t="str">
        <f t="shared" ca="1" si="24"/>
        <v/>
      </c>
      <c r="V153" s="34"/>
      <c r="W153" s="35"/>
      <c r="X153" s="36" t="str">
        <f t="shared" ca="1" si="18"/>
        <v>Overdue</v>
      </c>
      <c r="Y153" s="37"/>
      <c r="Z153" s="38" t="str">
        <f t="shared" si="19"/>
        <v/>
      </c>
    </row>
    <row r="154" spans="1:26" s="39" customFormat="1" ht="15.75">
      <c r="A154" s="30">
        <v>151</v>
      </c>
      <c r="B154" s="31" t="s">
        <v>1728</v>
      </c>
      <c r="C154" s="31"/>
      <c r="D154" s="44"/>
      <c r="E154" s="72" t="str">
        <f>IFERROR(IF(INDEX(Sheet3!$B$2:$B$8, MATCH(D154, Sheet3!$A$2:$A$8, 0)) = 0, "", INDEX(Sheet3!$B$2:$B$8, MATCH(D154, Sheet3!$A$2:$A$8, 0))), "")</f>
        <v/>
      </c>
      <c r="F154" s="31"/>
      <c r="G154" s="45"/>
      <c r="H154" s="63" t="str">
        <f>IFERROR(INDEX(Sheet3!$F$2:$F$114, MATCH(G154, Sheet3!$E$2:$E$114, 0)), "")</f>
        <v/>
      </c>
      <c r="I154" s="32"/>
      <c r="J154" s="33" t="str">
        <f t="shared" ca="1" si="17"/>
        <v/>
      </c>
      <c r="K154" s="34"/>
      <c r="L154" s="59" t="str">
        <f t="shared" ca="1" si="20"/>
        <v/>
      </c>
      <c r="M154" s="34"/>
      <c r="N154" s="47" t="str">
        <f t="shared" ca="1" si="21"/>
        <v/>
      </c>
      <c r="O154" s="75"/>
      <c r="P154" s="75"/>
      <c r="Q154" s="47" t="str">
        <f t="shared" ca="1" si="22"/>
        <v/>
      </c>
      <c r="R154" s="34"/>
      <c r="S154" s="59" t="str">
        <f t="shared" ca="1" si="23"/>
        <v/>
      </c>
      <c r="T154" s="32"/>
      <c r="U154" s="33" t="str">
        <f t="shared" ca="1" si="24"/>
        <v/>
      </c>
      <c r="V154" s="34"/>
      <c r="W154" s="35"/>
      <c r="X154" s="36" t="str">
        <f t="shared" ca="1" si="18"/>
        <v/>
      </c>
      <c r="Y154" s="37"/>
      <c r="Z154" s="38" t="str">
        <f t="shared" si="19"/>
        <v/>
      </c>
    </row>
    <row r="155" spans="1:26" s="39" customFormat="1" ht="30.75">
      <c r="A155" s="30">
        <v>152</v>
      </c>
      <c r="B155" s="31" t="s">
        <v>200</v>
      </c>
      <c r="C155" s="31" t="s">
        <v>397</v>
      </c>
      <c r="D155" s="44" t="s">
        <v>59</v>
      </c>
      <c r="E155" s="72" t="str">
        <f>IFERROR(IF(INDEX(Sheet3!$B$2:$B$8, MATCH(D155, Sheet3!$A$2:$A$8, 0)) = 0, "", INDEX(Sheet3!$B$2:$B$8, MATCH(D155, Sheet3!$A$2:$A$8, 0))), "")</f>
        <v>Preventive</v>
      </c>
      <c r="F155" s="31" t="s">
        <v>337</v>
      </c>
      <c r="G155" s="45" t="s">
        <v>202</v>
      </c>
      <c r="H155" s="63" t="str">
        <f>IFERROR(INDEX(Sheet3!$F$2:$F$114, MATCH(G155, Sheet3!$E$2:$E$114, 0)), "")</f>
        <v>GENERATOR</v>
      </c>
      <c r="I155" s="32">
        <v>45692</v>
      </c>
      <c r="J155" s="33">
        <f t="shared" ca="1" si="17"/>
        <v>44</v>
      </c>
      <c r="K155" s="34">
        <v>45692</v>
      </c>
      <c r="L155" s="59">
        <f t="shared" ca="1" si="20"/>
        <v>0</v>
      </c>
      <c r="M155" s="34"/>
      <c r="N155" s="47">
        <f t="shared" ca="1" si="21"/>
        <v>44</v>
      </c>
      <c r="O155" s="75">
        <v>45692</v>
      </c>
      <c r="P155" s="75">
        <v>45692</v>
      </c>
      <c r="Q155" s="47">
        <f t="shared" ca="1" si="22"/>
        <v>0</v>
      </c>
      <c r="R155" s="34"/>
      <c r="S155" s="59" t="str">
        <f t="shared" ca="1" si="23"/>
        <v/>
      </c>
      <c r="T155" s="32"/>
      <c r="U155" s="33" t="str">
        <f t="shared" ca="1" si="24"/>
        <v/>
      </c>
      <c r="V155" s="34"/>
      <c r="W155" s="35"/>
      <c r="X155" s="36" t="str">
        <f t="shared" ca="1" si="18"/>
        <v>Overdue</v>
      </c>
      <c r="Y155" s="37"/>
      <c r="Z155" s="38" t="str">
        <f t="shared" si="19"/>
        <v/>
      </c>
    </row>
    <row r="156" spans="1:26" s="39" customFormat="1" ht="30.75">
      <c r="A156" s="30">
        <v>153</v>
      </c>
      <c r="B156" s="31" t="s">
        <v>200</v>
      </c>
      <c r="C156" s="31" t="s">
        <v>784</v>
      </c>
      <c r="D156" s="44" t="s">
        <v>59</v>
      </c>
      <c r="E156" s="72" t="str">
        <f>IFERROR(IF(INDEX(Sheet3!$B$2:$B$8, MATCH(D156, Sheet3!$A$2:$A$8, 0)) = 0, "", INDEX(Sheet3!$B$2:$B$8, MATCH(D156, Sheet3!$A$2:$A$8, 0))), "")</f>
        <v>Preventive</v>
      </c>
      <c r="F156" s="31" t="s">
        <v>619</v>
      </c>
      <c r="G156" s="45" t="s">
        <v>202</v>
      </c>
      <c r="H156" s="63" t="str">
        <f>IFERROR(INDEX(Sheet3!$F$2:$F$114, MATCH(G156, Sheet3!$E$2:$E$114, 0)), "")</f>
        <v>GENERATOR</v>
      </c>
      <c r="I156" s="32">
        <v>45692</v>
      </c>
      <c r="J156" s="33">
        <f t="shared" ca="1" si="17"/>
        <v>44</v>
      </c>
      <c r="K156" s="34">
        <v>45692</v>
      </c>
      <c r="L156" s="59">
        <f t="shared" ca="1" si="20"/>
        <v>0</v>
      </c>
      <c r="M156" s="34"/>
      <c r="N156" s="47">
        <f t="shared" ca="1" si="21"/>
        <v>44</v>
      </c>
      <c r="O156" s="75"/>
      <c r="P156" s="75"/>
      <c r="Q156" s="47" t="str">
        <f t="shared" ca="1" si="22"/>
        <v/>
      </c>
      <c r="R156" s="34"/>
      <c r="S156" s="59" t="str">
        <f t="shared" ca="1" si="23"/>
        <v/>
      </c>
      <c r="T156" s="32"/>
      <c r="U156" s="33" t="str">
        <f t="shared" ca="1" si="24"/>
        <v/>
      </c>
      <c r="V156" s="34"/>
      <c r="W156" s="35"/>
      <c r="X156" s="36" t="str">
        <f t="shared" ca="1" si="18"/>
        <v>Overdue</v>
      </c>
      <c r="Y156" s="37"/>
      <c r="Z156" s="38" t="str">
        <f t="shared" si="19"/>
        <v/>
      </c>
    </row>
    <row r="157" spans="1:26" s="39" customFormat="1" ht="30.75">
      <c r="A157" s="30">
        <v>154</v>
      </c>
      <c r="B157" s="31" t="s">
        <v>2875</v>
      </c>
      <c r="C157" s="31" t="s">
        <v>252</v>
      </c>
      <c r="D157" s="44" t="s">
        <v>54</v>
      </c>
      <c r="E157" s="72" t="str">
        <f>IFERROR(IF(INDEX(Sheet3!$B$2:$B$8, MATCH(D157, Sheet3!$A$2:$A$8, 0)) = 0, "", INDEX(Sheet3!$B$2:$B$8, MATCH(D157, Sheet3!$A$2:$A$8, 0))), "")</f>
        <v>Breakdown</v>
      </c>
      <c r="F157" s="31" t="s">
        <v>2876</v>
      </c>
      <c r="G157" s="45" t="s">
        <v>122</v>
      </c>
      <c r="H157" s="63" t="str">
        <f>IFERROR(INDEX(Sheet3!$F$2:$F$114, MATCH(G157, Sheet3!$E$2:$E$114, 0)), "")</f>
        <v>KITCHEN_EQUIPMENT</v>
      </c>
      <c r="I157" s="32">
        <v>45692</v>
      </c>
      <c r="J157" s="33">
        <f t="shared" ca="1" si="17"/>
        <v>44</v>
      </c>
      <c r="K157" s="34">
        <v>45692</v>
      </c>
      <c r="L157" s="59">
        <f t="shared" ca="1" si="20"/>
        <v>0</v>
      </c>
      <c r="M157" s="34">
        <v>45692</v>
      </c>
      <c r="N157" s="47">
        <f t="shared" ca="1" si="21"/>
        <v>0</v>
      </c>
      <c r="O157" s="75">
        <v>45692</v>
      </c>
      <c r="P157" s="75">
        <v>45692</v>
      </c>
      <c r="Q157" s="47">
        <f t="shared" ca="1" si="22"/>
        <v>0</v>
      </c>
      <c r="R157" s="34"/>
      <c r="S157" s="59" t="str">
        <f t="shared" ca="1" si="23"/>
        <v/>
      </c>
      <c r="T157" s="32"/>
      <c r="U157" s="33" t="str">
        <f t="shared" ca="1" si="24"/>
        <v/>
      </c>
      <c r="V157" s="34"/>
      <c r="W157" s="35"/>
      <c r="X157" s="36" t="str">
        <f t="shared" ca="1" si="18"/>
        <v>Overdue</v>
      </c>
      <c r="Y157" s="37"/>
      <c r="Z157" s="38" t="str">
        <f t="shared" si="19"/>
        <v/>
      </c>
    </row>
    <row r="158" spans="1:26" s="39" customFormat="1" ht="30.75">
      <c r="A158" s="30">
        <v>155</v>
      </c>
      <c r="B158" s="31" t="s">
        <v>200</v>
      </c>
      <c r="C158" s="31" t="s">
        <v>784</v>
      </c>
      <c r="D158" s="44" t="s">
        <v>59</v>
      </c>
      <c r="E158" s="72" t="str">
        <f>IFERROR(IF(INDEX(Sheet3!$B$2:$B$8, MATCH(D158, Sheet3!$A$2:$A$8, 0)) = 0, "", INDEX(Sheet3!$B$2:$B$8, MATCH(D158, Sheet3!$A$2:$A$8, 0))), "")</f>
        <v>Preventive</v>
      </c>
      <c r="F158" s="31" t="s">
        <v>619</v>
      </c>
      <c r="G158" s="45" t="s">
        <v>202</v>
      </c>
      <c r="H158" s="63" t="str">
        <f>IFERROR(INDEX(Sheet3!$F$2:$F$114, MATCH(G158, Sheet3!$E$2:$E$114, 0)), "")</f>
        <v>GENERATOR</v>
      </c>
      <c r="I158" s="32">
        <v>45692</v>
      </c>
      <c r="J158" s="33">
        <f t="shared" ca="1" si="17"/>
        <v>0</v>
      </c>
      <c r="K158" s="34">
        <v>45692</v>
      </c>
      <c r="L158" s="59">
        <f t="shared" ca="1" si="20"/>
        <v>0</v>
      </c>
      <c r="M158" s="34">
        <v>45692</v>
      </c>
      <c r="N158" s="47">
        <f t="shared" ca="1" si="21"/>
        <v>0</v>
      </c>
      <c r="O158" s="75">
        <v>45692</v>
      </c>
      <c r="P158" s="75">
        <v>45692</v>
      </c>
      <c r="Q158" s="47">
        <f t="shared" ca="1" si="22"/>
        <v>0</v>
      </c>
      <c r="R158" s="34">
        <v>45692</v>
      </c>
      <c r="S158" s="59">
        <f t="shared" ca="1" si="23"/>
        <v>0</v>
      </c>
      <c r="T158" s="32">
        <v>45692</v>
      </c>
      <c r="U158" s="33">
        <f t="shared" ca="1" si="24"/>
        <v>0</v>
      </c>
      <c r="V158" s="34">
        <v>45692</v>
      </c>
      <c r="W158" s="35">
        <v>268750</v>
      </c>
      <c r="X158" s="36" t="str">
        <f t="shared" ca="1" si="18"/>
        <v>Completed</v>
      </c>
      <c r="Y158" s="37">
        <v>45692</v>
      </c>
      <c r="Z158" s="38">
        <f t="shared" si="19"/>
        <v>1</v>
      </c>
    </row>
    <row r="159" spans="1:26" s="39" customFormat="1" ht="30.75">
      <c r="A159" s="30">
        <v>156</v>
      </c>
      <c r="B159" s="31" t="s">
        <v>539</v>
      </c>
      <c r="C159" s="31" t="s">
        <v>281</v>
      </c>
      <c r="D159" s="44" t="s">
        <v>59</v>
      </c>
      <c r="E159" s="72" t="str">
        <f>IFERROR(IF(INDEX(Sheet3!$B$2:$B$8, MATCH(D159, Sheet3!$A$2:$A$8, 0)) = 0, "", INDEX(Sheet3!$B$2:$B$8, MATCH(D159, Sheet3!$A$2:$A$8, 0))), "")</f>
        <v>Preventive</v>
      </c>
      <c r="F159" s="31" t="s">
        <v>337</v>
      </c>
      <c r="G159" s="45" t="s">
        <v>202</v>
      </c>
      <c r="H159" s="63" t="str">
        <f>IFERROR(INDEX(Sheet3!$F$2:$F$114, MATCH(G159, Sheet3!$E$2:$E$114, 0)), "")</f>
        <v>GENERATOR</v>
      </c>
      <c r="I159" s="32">
        <v>45692</v>
      </c>
      <c r="J159" s="33">
        <f t="shared" ca="1" si="17"/>
        <v>44</v>
      </c>
      <c r="K159" s="34">
        <v>45692</v>
      </c>
      <c r="L159" s="59">
        <f t="shared" ca="1" si="20"/>
        <v>0</v>
      </c>
      <c r="M159" s="34">
        <v>45693</v>
      </c>
      <c r="N159" s="47">
        <f t="shared" ca="1" si="21"/>
        <v>1</v>
      </c>
      <c r="O159" s="75">
        <v>45693</v>
      </c>
      <c r="P159" s="75">
        <v>45693</v>
      </c>
      <c r="Q159" s="47">
        <f t="shared" ca="1" si="22"/>
        <v>0</v>
      </c>
      <c r="R159" s="34"/>
      <c r="S159" s="59" t="str">
        <f t="shared" ca="1" si="23"/>
        <v/>
      </c>
      <c r="T159" s="32"/>
      <c r="U159" s="33" t="str">
        <f t="shared" ca="1" si="24"/>
        <v/>
      </c>
      <c r="V159" s="34"/>
      <c r="W159" s="35"/>
      <c r="X159" s="36" t="str">
        <f t="shared" ca="1" si="18"/>
        <v>Overdue</v>
      </c>
      <c r="Y159" s="37"/>
      <c r="Z159" s="38" t="str">
        <f t="shared" si="19"/>
        <v/>
      </c>
    </row>
    <row r="160" spans="1:26" s="39" customFormat="1" ht="30.75">
      <c r="A160" s="30">
        <v>157</v>
      </c>
      <c r="B160" s="31" t="s">
        <v>645</v>
      </c>
      <c r="C160" s="31" t="s">
        <v>204</v>
      </c>
      <c r="D160" s="44" t="s">
        <v>59</v>
      </c>
      <c r="E160" s="72" t="str">
        <f>IFERROR(IF(INDEX(Sheet3!$B$2:$B$8, MATCH(D160, Sheet3!$A$2:$A$8, 0)) = 0, "", INDEX(Sheet3!$B$2:$B$8, MATCH(D160, Sheet3!$A$2:$A$8, 0))), "")</f>
        <v>Preventive</v>
      </c>
      <c r="F160" s="31" t="s">
        <v>1156</v>
      </c>
      <c r="G160" s="45" t="s">
        <v>450</v>
      </c>
      <c r="H160" s="63" t="str">
        <f>IFERROR(INDEX(Sheet3!$F$2:$F$114, MATCH(G160, Sheet3!$E$2:$E$114, 0)), "")</f>
        <v>INVERTER</v>
      </c>
      <c r="I160" s="32">
        <v>45687</v>
      </c>
      <c r="J160" s="33">
        <f t="shared" ca="1" si="17"/>
        <v>49</v>
      </c>
      <c r="K160" s="34">
        <v>45688</v>
      </c>
      <c r="L160" s="59">
        <f t="shared" ca="1" si="20"/>
        <v>1</v>
      </c>
      <c r="M160" s="34">
        <v>45693</v>
      </c>
      <c r="N160" s="47">
        <f t="shared" ca="1" si="21"/>
        <v>5</v>
      </c>
      <c r="O160" s="75">
        <v>45700</v>
      </c>
      <c r="P160" s="75"/>
      <c r="Q160" s="47">
        <f t="shared" ca="1" si="22"/>
        <v>36</v>
      </c>
      <c r="R160" s="34"/>
      <c r="S160" s="59" t="str">
        <f t="shared" ca="1" si="23"/>
        <v/>
      </c>
      <c r="T160" s="32"/>
      <c r="U160" s="33" t="str">
        <f t="shared" ca="1" si="24"/>
        <v/>
      </c>
      <c r="V160" s="34"/>
      <c r="W160" s="35"/>
      <c r="X160" s="36" t="str">
        <f t="shared" ca="1" si="18"/>
        <v>Overdue</v>
      </c>
      <c r="Y160" s="37"/>
      <c r="Z160" s="38" t="str">
        <f t="shared" si="19"/>
        <v/>
      </c>
    </row>
    <row r="161" spans="1:26" s="39" customFormat="1" ht="30.75">
      <c r="A161" s="30">
        <v>158</v>
      </c>
      <c r="B161" s="31" t="s">
        <v>2877</v>
      </c>
      <c r="C161" s="31" t="s">
        <v>113</v>
      </c>
      <c r="D161" s="44" t="s">
        <v>54</v>
      </c>
      <c r="E161" s="72" t="str">
        <f>IFERROR(IF(INDEX(Sheet3!$B$2:$B$8, MATCH(D161, Sheet3!$A$2:$A$8, 0)) = 0, "", INDEX(Sheet3!$B$2:$B$8, MATCH(D161, Sheet3!$A$2:$A$8, 0))), "")</f>
        <v>Breakdown</v>
      </c>
      <c r="F161" s="31" t="s">
        <v>2874</v>
      </c>
      <c r="G161" s="45" t="s">
        <v>69</v>
      </c>
      <c r="H161" s="63" t="str">
        <f>IFERROR(INDEX(Sheet3!$F$2:$F$114, MATCH(G161, Sheet3!$E$2:$E$114, 0)), "")</f>
        <v>KITCHEN_EQUIPMENT</v>
      </c>
      <c r="I161" s="32">
        <v>45631</v>
      </c>
      <c r="J161" s="33">
        <f t="shared" ca="1" si="17"/>
        <v>62</v>
      </c>
      <c r="K161" s="34">
        <v>45631</v>
      </c>
      <c r="L161" s="59">
        <f t="shared" ca="1" si="20"/>
        <v>0</v>
      </c>
      <c r="M161" s="34">
        <v>45631</v>
      </c>
      <c r="N161" s="47">
        <f t="shared" ca="1" si="21"/>
        <v>0</v>
      </c>
      <c r="O161" s="75">
        <v>45631</v>
      </c>
      <c r="P161" s="75">
        <v>45631</v>
      </c>
      <c r="Q161" s="47">
        <f t="shared" ca="1" si="22"/>
        <v>0</v>
      </c>
      <c r="R161" s="34">
        <v>45693</v>
      </c>
      <c r="S161" s="59">
        <f t="shared" ca="1" si="23"/>
        <v>0</v>
      </c>
      <c r="T161" s="32">
        <v>45693</v>
      </c>
      <c r="U161" s="33">
        <f t="shared" ca="1" si="24"/>
        <v>0</v>
      </c>
      <c r="V161" s="34">
        <v>45693</v>
      </c>
      <c r="W161" s="35"/>
      <c r="X161" s="36" t="str">
        <f t="shared" ca="1" si="18"/>
        <v>Completed</v>
      </c>
      <c r="Y161" s="37">
        <v>45693</v>
      </c>
      <c r="Z161" s="38">
        <f t="shared" si="19"/>
        <v>1</v>
      </c>
    </row>
    <row r="162" spans="1:26" s="39" customFormat="1" ht="15.75">
      <c r="A162" s="30">
        <v>159</v>
      </c>
      <c r="B162" s="31" t="s">
        <v>2481</v>
      </c>
      <c r="C162" s="31" t="s">
        <v>683</v>
      </c>
      <c r="D162" s="44" t="s">
        <v>54</v>
      </c>
      <c r="E162" s="72" t="str">
        <f>IFERROR(IF(INDEX(Sheet3!$B$2:$B$8, MATCH(D162, Sheet3!$A$2:$A$8, 0)) = 0, "", INDEX(Sheet3!$B$2:$B$8, MATCH(D162, Sheet3!$A$2:$A$8, 0))), "")</f>
        <v>Breakdown</v>
      </c>
      <c r="F162" s="31" t="s">
        <v>1211</v>
      </c>
      <c r="G162" s="45" t="s">
        <v>655</v>
      </c>
      <c r="H162" s="63" t="str">
        <f>IFERROR(INDEX(Sheet3!$F$2:$F$114, MATCH(G162, Sheet3!$E$2:$E$114, 0)), "")</f>
        <v>ELECTRICAL</v>
      </c>
      <c r="I162" s="32">
        <v>45693</v>
      </c>
      <c r="J162" s="33">
        <f t="shared" ca="1" si="17"/>
        <v>43</v>
      </c>
      <c r="K162" s="34">
        <v>45693</v>
      </c>
      <c r="L162" s="59">
        <f t="shared" ca="1" si="20"/>
        <v>0</v>
      </c>
      <c r="M162" s="34"/>
      <c r="N162" s="47">
        <f t="shared" ca="1" si="21"/>
        <v>43</v>
      </c>
      <c r="O162" s="75">
        <v>45693</v>
      </c>
      <c r="P162" s="75"/>
      <c r="Q162" s="47">
        <f t="shared" ca="1" si="22"/>
        <v>43</v>
      </c>
      <c r="R162" s="34"/>
      <c r="S162" s="59" t="str">
        <f t="shared" ca="1" si="23"/>
        <v/>
      </c>
      <c r="T162" s="32"/>
      <c r="U162" s="33" t="str">
        <f t="shared" ca="1" si="24"/>
        <v/>
      </c>
      <c r="V162" s="34"/>
      <c r="W162" s="35"/>
      <c r="X162" s="36" t="str">
        <f t="shared" ca="1" si="18"/>
        <v>Overdue</v>
      </c>
      <c r="Y162" s="37"/>
      <c r="Z162" s="38" t="str">
        <f t="shared" si="19"/>
        <v/>
      </c>
    </row>
    <row r="163" spans="1:26" s="39" customFormat="1" ht="30.75">
      <c r="A163" s="30">
        <v>160</v>
      </c>
      <c r="B163" s="31" t="s">
        <v>1098</v>
      </c>
      <c r="C163" s="31" t="s">
        <v>425</v>
      </c>
      <c r="D163" s="44" t="s">
        <v>59</v>
      </c>
      <c r="E163" s="72" t="str">
        <f>IFERROR(IF(INDEX(Sheet3!$B$2:$B$8, MATCH(D163, Sheet3!$A$2:$A$8, 0)) = 0, "", INDEX(Sheet3!$B$2:$B$8, MATCH(D163, Sheet3!$A$2:$A$8, 0))), "")</f>
        <v>Preventive</v>
      </c>
      <c r="F163" s="31" t="s">
        <v>2874</v>
      </c>
      <c r="G163" s="45" t="s">
        <v>69</v>
      </c>
      <c r="H163" s="63" t="str">
        <f>IFERROR(INDEX(Sheet3!$F$2:$F$114, MATCH(G163, Sheet3!$E$2:$E$114, 0)), "")</f>
        <v>KITCHEN_EQUIPMENT</v>
      </c>
      <c r="I163" s="32">
        <v>45693</v>
      </c>
      <c r="J163" s="33">
        <f t="shared" ca="1" si="17"/>
        <v>43</v>
      </c>
      <c r="K163" s="34">
        <v>45693</v>
      </c>
      <c r="L163" s="59">
        <f t="shared" ca="1" si="20"/>
        <v>0</v>
      </c>
      <c r="M163" s="34"/>
      <c r="N163" s="47">
        <f t="shared" ca="1" si="21"/>
        <v>43</v>
      </c>
      <c r="O163" s="75"/>
      <c r="P163" s="75"/>
      <c r="Q163" s="47" t="str">
        <f t="shared" ca="1" si="22"/>
        <v/>
      </c>
      <c r="R163" s="34"/>
      <c r="S163" s="59" t="str">
        <f t="shared" ca="1" si="23"/>
        <v/>
      </c>
      <c r="T163" s="32"/>
      <c r="U163" s="33" t="str">
        <f t="shared" ca="1" si="24"/>
        <v/>
      </c>
      <c r="V163" s="34"/>
      <c r="W163" s="35"/>
      <c r="X163" s="36" t="str">
        <f t="shared" ca="1" si="18"/>
        <v>Overdue</v>
      </c>
      <c r="Y163" s="37"/>
      <c r="Z163" s="38" t="str">
        <f t="shared" si="19"/>
        <v/>
      </c>
    </row>
    <row r="164" spans="1:26" s="39" customFormat="1" ht="25.5">
      <c r="A164" s="30">
        <v>161</v>
      </c>
      <c r="B164" s="31" t="s">
        <v>2878</v>
      </c>
      <c r="C164" s="31" t="s">
        <v>458</v>
      </c>
      <c r="D164" s="44" t="s">
        <v>54</v>
      </c>
      <c r="E164" s="72" t="str">
        <f>IFERROR(IF(INDEX(Sheet3!$B$2:$B$8, MATCH(D164, Sheet3!$A$2:$A$8, 0)) = 0, "", INDEX(Sheet3!$B$2:$B$8, MATCH(D164, Sheet3!$A$2:$A$8, 0))), "")</f>
        <v>Breakdown</v>
      </c>
      <c r="F164" s="31" t="s">
        <v>2450</v>
      </c>
      <c r="G164" s="45" t="s">
        <v>1550</v>
      </c>
      <c r="H164" s="63" t="str">
        <f>IFERROR(INDEX(Sheet3!$F$2:$F$114, MATCH(G164, Sheet3!$E$2:$E$114, 0)), "")</f>
        <v>WTP</v>
      </c>
      <c r="I164" s="32">
        <v>45693</v>
      </c>
      <c r="J164" s="33">
        <f t="shared" ca="1" si="17"/>
        <v>0</v>
      </c>
      <c r="K164" s="34">
        <v>45693</v>
      </c>
      <c r="L164" s="59">
        <f t="shared" ca="1" si="20"/>
        <v>0</v>
      </c>
      <c r="M164" s="34">
        <v>45693</v>
      </c>
      <c r="N164" s="47">
        <f t="shared" ca="1" si="21"/>
        <v>0</v>
      </c>
      <c r="O164" s="75">
        <v>45693</v>
      </c>
      <c r="P164" s="75">
        <v>45693</v>
      </c>
      <c r="Q164" s="47">
        <f t="shared" ca="1" si="22"/>
        <v>0</v>
      </c>
      <c r="R164" s="34">
        <v>45693</v>
      </c>
      <c r="S164" s="59">
        <f t="shared" ca="1" si="23"/>
        <v>0</v>
      </c>
      <c r="T164" s="32">
        <v>45693</v>
      </c>
      <c r="U164" s="33">
        <f t="shared" ca="1" si="24"/>
        <v>0</v>
      </c>
      <c r="V164" s="34">
        <v>45693</v>
      </c>
      <c r="W164" s="35"/>
      <c r="X164" s="36" t="str">
        <f t="shared" ca="1" si="18"/>
        <v>Completed</v>
      </c>
      <c r="Y164" s="37">
        <v>45693</v>
      </c>
      <c r="Z164" s="38">
        <f t="shared" si="19"/>
        <v>1</v>
      </c>
    </row>
    <row r="165" spans="1:26" s="39" customFormat="1" ht="30.75">
      <c r="A165" s="30">
        <v>162</v>
      </c>
      <c r="B165" s="31" t="s">
        <v>2879</v>
      </c>
      <c r="C165" s="31" t="s">
        <v>252</v>
      </c>
      <c r="D165" s="44" t="s">
        <v>54</v>
      </c>
      <c r="E165" s="72" t="str">
        <f>IFERROR(IF(INDEX(Sheet3!$B$2:$B$8, MATCH(D165, Sheet3!$A$2:$A$8, 0)) = 0, "", INDEX(Sheet3!$B$2:$B$8, MATCH(D165, Sheet3!$A$2:$A$8, 0))), "")</f>
        <v>Breakdown</v>
      </c>
      <c r="F165" s="31" t="s">
        <v>2876</v>
      </c>
      <c r="G165" s="45" t="s">
        <v>122</v>
      </c>
      <c r="H165" s="63" t="str">
        <f>IFERROR(INDEX(Sheet3!$F$2:$F$114, MATCH(G165, Sheet3!$E$2:$E$114, 0)), "")</f>
        <v>KITCHEN_EQUIPMENT</v>
      </c>
      <c r="I165" s="32">
        <v>45693</v>
      </c>
      <c r="J165" s="33">
        <f t="shared" ca="1" si="17"/>
        <v>43</v>
      </c>
      <c r="K165" s="34">
        <v>45693</v>
      </c>
      <c r="L165" s="59">
        <f t="shared" ca="1" si="20"/>
        <v>0</v>
      </c>
      <c r="M165" s="34"/>
      <c r="N165" s="47">
        <f t="shared" ca="1" si="21"/>
        <v>43</v>
      </c>
      <c r="O165" s="75"/>
      <c r="P165" s="75"/>
      <c r="Q165" s="47" t="str">
        <f t="shared" ca="1" si="22"/>
        <v/>
      </c>
      <c r="R165" s="34"/>
      <c r="S165" s="59" t="str">
        <f t="shared" ca="1" si="23"/>
        <v/>
      </c>
      <c r="T165" s="32"/>
      <c r="U165" s="33" t="str">
        <f t="shared" ca="1" si="24"/>
        <v/>
      </c>
      <c r="V165" s="34"/>
      <c r="W165" s="35"/>
      <c r="X165" s="36" t="str">
        <f t="shared" ca="1" si="18"/>
        <v>Overdue</v>
      </c>
      <c r="Y165" s="37"/>
      <c r="Z165" s="38" t="str">
        <f t="shared" si="19"/>
        <v/>
      </c>
    </row>
    <row r="166" spans="1:26" s="39" customFormat="1" ht="30.75">
      <c r="A166" s="30">
        <v>163</v>
      </c>
      <c r="B166" s="39" t="s">
        <v>1728</v>
      </c>
      <c r="C166" s="31" t="s">
        <v>425</v>
      </c>
      <c r="D166" s="44" t="s">
        <v>54</v>
      </c>
      <c r="E166" s="72" t="str">
        <f>IFERROR(IF(INDEX(Sheet3!$B$2:$B$8, MATCH(D166, Sheet3!$A$2:$A$8, 0)) = 0, "", INDEX(Sheet3!$B$2:$B$8, MATCH(D166, Sheet3!$A$2:$A$8, 0))), "")</f>
        <v>Breakdown</v>
      </c>
      <c r="F166" s="31" t="s">
        <v>134</v>
      </c>
      <c r="G166" s="45" t="s">
        <v>142</v>
      </c>
      <c r="H166" s="63" t="str">
        <f>IFERROR(INDEX(Sheet3!$F$2:$F$114, MATCH(G166, Sheet3!$E$2:$E$114, 0)), "")</f>
        <v>KITCHEN_EQUIPMENT</v>
      </c>
      <c r="I166" s="32">
        <v>45693</v>
      </c>
      <c r="J166" s="33">
        <f t="shared" ca="1" si="17"/>
        <v>43</v>
      </c>
      <c r="K166" s="34">
        <v>45693</v>
      </c>
      <c r="L166" s="59">
        <f t="shared" ca="1" si="20"/>
        <v>0</v>
      </c>
      <c r="M166" s="34">
        <v>45693</v>
      </c>
      <c r="N166" s="47">
        <f t="shared" ca="1" si="21"/>
        <v>0</v>
      </c>
      <c r="O166" s="75">
        <v>45694</v>
      </c>
      <c r="P166" s="75"/>
      <c r="Q166" s="47">
        <f t="shared" ca="1" si="22"/>
        <v>42</v>
      </c>
      <c r="R166" s="34"/>
      <c r="S166" s="59" t="str">
        <f t="shared" ca="1" si="23"/>
        <v/>
      </c>
      <c r="T166" s="32"/>
      <c r="U166" s="33" t="str">
        <f t="shared" ca="1" si="24"/>
        <v/>
      </c>
      <c r="V166" s="34"/>
      <c r="W166" s="35"/>
      <c r="X166" s="36" t="str">
        <f t="shared" ca="1" si="18"/>
        <v>Overdue</v>
      </c>
      <c r="Y166" s="37"/>
      <c r="Z166" s="38" t="str">
        <f t="shared" si="19"/>
        <v/>
      </c>
    </row>
    <row r="167" spans="1:26" s="39" customFormat="1" ht="30.75">
      <c r="A167" s="30">
        <v>164</v>
      </c>
      <c r="B167" s="31" t="s">
        <v>2346</v>
      </c>
      <c r="C167" s="31" t="s">
        <v>204</v>
      </c>
      <c r="D167" s="44" t="s">
        <v>54</v>
      </c>
      <c r="E167" s="72" t="str">
        <f>IFERROR(IF(INDEX(Sheet3!$B$2:$B$8, MATCH(D167, Sheet3!$A$2:$A$8, 0)) = 0, "", INDEX(Sheet3!$B$2:$B$8, MATCH(D167, Sheet3!$A$2:$A$8, 0))), "")</f>
        <v>Breakdown</v>
      </c>
      <c r="F167" s="31" t="s">
        <v>324</v>
      </c>
      <c r="G167" s="45" t="s">
        <v>538</v>
      </c>
      <c r="H167" s="63" t="str">
        <f>IFERROR(INDEX(Sheet3!$F$2:$F$114, MATCH(G167, Sheet3!$E$2:$E$114, 0)), "")</f>
        <v>HVAC</v>
      </c>
      <c r="I167" s="32">
        <v>45694</v>
      </c>
      <c r="J167" s="33">
        <f t="shared" ca="1" si="17"/>
        <v>0</v>
      </c>
      <c r="K167" s="34">
        <v>45694</v>
      </c>
      <c r="L167" s="59">
        <f t="shared" ca="1" si="20"/>
        <v>0</v>
      </c>
      <c r="M167" s="34">
        <v>45694</v>
      </c>
      <c r="N167" s="47">
        <f t="shared" ca="1" si="21"/>
        <v>0</v>
      </c>
      <c r="O167" s="75">
        <v>45694</v>
      </c>
      <c r="P167" s="75">
        <v>45694</v>
      </c>
      <c r="Q167" s="47">
        <f t="shared" ca="1" si="22"/>
        <v>0</v>
      </c>
      <c r="R167" s="34">
        <v>45694</v>
      </c>
      <c r="S167" s="59">
        <f t="shared" ca="1" si="23"/>
        <v>0</v>
      </c>
      <c r="T167" s="32">
        <v>45694</v>
      </c>
      <c r="U167" s="33">
        <f t="shared" ca="1" si="24"/>
        <v>0</v>
      </c>
      <c r="V167" s="34">
        <v>45694</v>
      </c>
      <c r="W167" s="35"/>
      <c r="X167" s="36" t="str">
        <f t="shared" ca="1" si="18"/>
        <v>Completed</v>
      </c>
      <c r="Y167" s="37">
        <v>45694</v>
      </c>
      <c r="Z167" s="38">
        <f t="shared" si="19"/>
        <v>1</v>
      </c>
    </row>
    <row r="168" spans="1:26" s="39" customFormat="1" ht="30.75">
      <c r="A168" s="30">
        <v>165</v>
      </c>
      <c r="B168" s="31" t="s">
        <v>2880</v>
      </c>
      <c r="C168" s="31" t="s">
        <v>349</v>
      </c>
      <c r="D168" s="44" t="s">
        <v>59</v>
      </c>
      <c r="E168" s="72" t="str">
        <f>IFERROR(IF(INDEX(Sheet3!$B$2:$B$8, MATCH(D168, Sheet3!$A$2:$A$8, 0)) = 0, "", INDEX(Sheet3!$B$2:$B$8, MATCH(D168, Sheet3!$A$2:$A$8, 0))), "")</f>
        <v>Preventive</v>
      </c>
      <c r="F168" s="31" t="s">
        <v>2022</v>
      </c>
      <c r="G168" s="45" t="s">
        <v>538</v>
      </c>
      <c r="H168" s="63" t="str">
        <f>IFERROR(INDEX(Sheet3!$F$2:$F$114, MATCH(G168, Sheet3!$E$2:$E$114, 0)), "")</f>
        <v>HVAC</v>
      </c>
      <c r="I168" s="32">
        <v>45694</v>
      </c>
      <c r="J168" s="33">
        <f t="shared" ca="1" si="17"/>
        <v>0</v>
      </c>
      <c r="K168" s="34">
        <v>45694</v>
      </c>
      <c r="L168" s="59">
        <f t="shared" ca="1" si="20"/>
        <v>0</v>
      </c>
      <c r="M168" s="34">
        <v>45694</v>
      </c>
      <c r="N168" s="47">
        <f t="shared" ca="1" si="21"/>
        <v>0</v>
      </c>
      <c r="O168" s="75">
        <v>45694</v>
      </c>
      <c r="P168" s="75">
        <v>45694</v>
      </c>
      <c r="Q168" s="47">
        <f t="shared" ca="1" si="22"/>
        <v>0</v>
      </c>
      <c r="R168" s="34">
        <v>45694</v>
      </c>
      <c r="S168" s="59">
        <f t="shared" ca="1" si="23"/>
        <v>0</v>
      </c>
      <c r="T168" s="32">
        <v>45694</v>
      </c>
      <c r="U168" s="33">
        <f t="shared" ca="1" si="24"/>
        <v>0</v>
      </c>
      <c r="V168" s="34">
        <v>45694</v>
      </c>
      <c r="W168" s="35"/>
      <c r="X168" s="36" t="str">
        <f t="shared" ca="1" si="18"/>
        <v>Completed</v>
      </c>
      <c r="Y168" s="37">
        <v>45694</v>
      </c>
      <c r="Z168" s="38">
        <f t="shared" si="19"/>
        <v>1</v>
      </c>
    </row>
    <row r="169" spans="1:26" s="39" customFormat="1" ht="38.25">
      <c r="A169" s="30">
        <v>166</v>
      </c>
      <c r="B169" s="31" t="s">
        <v>2550</v>
      </c>
      <c r="C169" s="31" t="s">
        <v>523</v>
      </c>
      <c r="D169" s="44" t="s">
        <v>54</v>
      </c>
      <c r="E169" s="72" t="str">
        <f>IFERROR(IF(INDEX(Sheet3!$B$2:$B$8, MATCH(D169, Sheet3!$A$2:$A$8, 0)) = 0, "", INDEX(Sheet3!$B$2:$B$8, MATCH(D169, Sheet3!$A$2:$A$8, 0))), "")</f>
        <v>Breakdown</v>
      </c>
      <c r="F169" s="31" t="s">
        <v>672</v>
      </c>
      <c r="G169" s="45" t="s">
        <v>84</v>
      </c>
      <c r="H169" s="63" t="str">
        <f>IFERROR(INDEX(Sheet3!$F$2:$F$114, MATCH(G169, Sheet3!$E$2:$E$114, 0)), "")</f>
        <v>OTHERS</v>
      </c>
      <c r="I169" s="32">
        <v>45694</v>
      </c>
      <c r="J169" s="33">
        <f t="shared" ca="1" si="17"/>
        <v>0</v>
      </c>
      <c r="K169" s="34">
        <v>45694</v>
      </c>
      <c r="L169" s="59">
        <f t="shared" ca="1" si="20"/>
        <v>0</v>
      </c>
      <c r="M169" s="34">
        <v>45694</v>
      </c>
      <c r="N169" s="47">
        <f t="shared" ca="1" si="21"/>
        <v>0</v>
      </c>
      <c r="O169" s="75">
        <v>45694</v>
      </c>
      <c r="P169" s="75">
        <v>45694</v>
      </c>
      <c r="Q169" s="47">
        <f t="shared" ca="1" si="22"/>
        <v>0</v>
      </c>
      <c r="R169" s="34">
        <v>45694</v>
      </c>
      <c r="S169" s="59">
        <f t="shared" ca="1" si="23"/>
        <v>0</v>
      </c>
      <c r="T169" s="32">
        <v>45694</v>
      </c>
      <c r="U169" s="33">
        <f t="shared" ca="1" si="24"/>
        <v>0</v>
      </c>
      <c r="V169" s="34">
        <v>45694</v>
      </c>
      <c r="W169" s="35"/>
      <c r="X169" s="36" t="str">
        <f t="shared" ca="1" si="18"/>
        <v>Completed</v>
      </c>
      <c r="Y169" s="37">
        <v>45694</v>
      </c>
      <c r="Z169" s="38">
        <f t="shared" si="19"/>
        <v>1</v>
      </c>
    </row>
    <row r="170" spans="1:26" s="39" customFormat="1" ht="15.75">
      <c r="A170" s="30">
        <v>167</v>
      </c>
      <c r="B170" s="31" t="s">
        <v>2881</v>
      </c>
      <c r="C170" s="31" t="s">
        <v>389</v>
      </c>
      <c r="D170" s="44" t="s">
        <v>54</v>
      </c>
      <c r="E170" s="72" t="str">
        <f>IFERROR(IF(INDEX(Sheet3!$B$2:$B$8, MATCH(D170, Sheet3!$A$2:$A$8, 0)) = 0, "", INDEX(Sheet3!$B$2:$B$8, MATCH(D170, Sheet3!$A$2:$A$8, 0))), "")</f>
        <v>Breakdown</v>
      </c>
      <c r="F170" s="31" t="s">
        <v>2882</v>
      </c>
      <c r="G170" s="45"/>
      <c r="H170" s="63" t="str">
        <f>IFERROR(INDEX(Sheet3!$F$2:$F$114, MATCH(G170, Sheet3!$E$2:$E$114, 0)), "")</f>
        <v/>
      </c>
      <c r="I170" s="32"/>
      <c r="J170" s="33" t="str">
        <f t="shared" ca="1" si="17"/>
        <v/>
      </c>
      <c r="K170" s="34"/>
      <c r="L170" s="59" t="str">
        <f t="shared" ca="1" si="20"/>
        <v/>
      </c>
      <c r="M170" s="34"/>
      <c r="N170" s="47" t="str">
        <f t="shared" ca="1" si="21"/>
        <v/>
      </c>
      <c r="O170" s="75"/>
      <c r="P170" s="75"/>
      <c r="Q170" s="47" t="str">
        <f t="shared" ca="1" si="22"/>
        <v/>
      </c>
      <c r="R170" s="34"/>
      <c r="S170" s="59" t="str">
        <f t="shared" ca="1" si="23"/>
        <v/>
      </c>
      <c r="T170" s="32"/>
      <c r="U170" s="33" t="str">
        <f t="shared" ca="1" si="24"/>
        <v/>
      </c>
      <c r="V170" s="34"/>
      <c r="W170" s="35"/>
      <c r="X170" s="36" t="str">
        <f t="shared" ca="1" si="18"/>
        <v/>
      </c>
      <c r="Y170" s="37"/>
      <c r="Z170" s="38" t="str">
        <f t="shared" si="19"/>
        <v/>
      </c>
    </row>
    <row r="171" spans="1:26" s="39" customFormat="1" ht="38.25">
      <c r="A171" s="30">
        <v>168</v>
      </c>
      <c r="B171" s="31" t="s">
        <v>2883</v>
      </c>
      <c r="C171" s="31" t="s">
        <v>53</v>
      </c>
      <c r="D171" s="44" t="s">
        <v>54</v>
      </c>
      <c r="E171" s="72" t="str">
        <f>IFERROR(IF(INDEX(Sheet3!$B$2:$B$8, MATCH(D171, Sheet3!$A$2:$A$8, 0)) = 0, "", INDEX(Sheet3!$B$2:$B$8, MATCH(D171, Sheet3!$A$2:$A$8, 0))), "")</f>
        <v>Breakdown</v>
      </c>
      <c r="F171" s="31" t="s">
        <v>2884</v>
      </c>
      <c r="G171" s="45" t="s">
        <v>947</v>
      </c>
      <c r="H171" s="63" t="str">
        <f>IFERROR(INDEX(Sheet3!$F$2:$F$114, MATCH(G171, Sheet3!$E$2:$E$114, 0)), "")</f>
        <v>FURNITURE</v>
      </c>
      <c r="I171" s="32">
        <v>45694</v>
      </c>
      <c r="J171" s="33">
        <f t="shared" ca="1" si="17"/>
        <v>0</v>
      </c>
      <c r="K171" s="34">
        <v>45694</v>
      </c>
      <c r="L171" s="59">
        <f t="shared" ca="1" si="20"/>
        <v>0</v>
      </c>
      <c r="M171" s="34">
        <v>45694</v>
      </c>
      <c r="N171" s="47">
        <f t="shared" ca="1" si="21"/>
        <v>0</v>
      </c>
      <c r="O171" s="75">
        <v>45694</v>
      </c>
      <c r="P171" s="75">
        <v>45694</v>
      </c>
      <c r="Q171" s="47">
        <f t="shared" ca="1" si="22"/>
        <v>0</v>
      </c>
      <c r="R171" s="34">
        <v>45694</v>
      </c>
      <c r="S171" s="59">
        <f t="shared" ca="1" si="23"/>
        <v>0</v>
      </c>
      <c r="T171" s="32">
        <v>45694</v>
      </c>
      <c r="U171" s="33">
        <f t="shared" ca="1" si="24"/>
        <v>0</v>
      </c>
      <c r="V171" s="34">
        <v>45694</v>
      </c>
      <c r="W171" s="35"/>
      <c r="X171" s="36" t="str">
        <f t="shared" ca="1" si="18"/>
        <v>Completed</v>
      </c>
      <c r="Y171" s="37">
        <v>45694</v>
      </c>
      <c r="Z171" s="38">
        <f t="shared" si="19"/>
        <v>1</v>
      </c>
    </row>
    <row r="172" spans="1:26" s="39" customFormat="1" ht="38.25">
      <c r="A172" s="30">
        <v>169</v>
      </c>
      <c r="B172" s="31" t="s">
        <v>791</v>
      </c>
      <c r="C172" s="31" t="s">
        <v>858</v>
      </c>
      <c r="D172" s="44" t="s">
        <v>59</v>
      </c>
      <c r="E172" s="72" t="str">
        <f>IFERROR(IF(INDEX(Sheet3!$B$2:$B$8, MATCH(D172, Sheet3!$A$2:$A$8, 0)) = 0, "", INDEX(Sheet3!$B$2:$B$8, MATCH(D172, Sheet3!$A$2:$A$8, 0))), "")</f>
        <v>Preventive</v>
      </c>
      <c r="F172" s="31" t="s">
        <v>324</v>
      </c>
      <c r="G172" s="45" t="s">
        <v>61</v>
      </c>
      <c r="H172" s="63" t="str">
        <f>IFERROR(INDEX(Sheet3!$F$2:$F$114, MATCH(G172, Sheet3!$E$2:$E$114, 0)), "")</f>
        <v>HVAC</v>
      </c>
      <c r="I172" s="32">
        <v>45694</v>
      </c>
      <c r="J172" s="33">
        <f t="shared" ca="1" si="17"/>
        <v>0</v>
      </c>
      <c r="K172" s="34">
        <v>45694</v>
      </c>
      <c r="L172" s="59">
        <f t="shared" ca="1" si="20"/>
        <v>0</v>
      </c>
      <c r="M172" s="34">
        <v>45694</v>
      </c>
      <c r="N172" s="47">
        <f t="shared" ca="1" si="21"/>
        <v>0</v>
      </c>
      <c r="O172" s="75">
        <v>45694</v>
      </c>
      <c r="P172" s="75">
        <v>45694</v>
      </c>
      <c r="Q172" s="47">
        <f t="shared" ca="1" si="22"/>
        <v>0</v>
      </c>
      <c r="R172" s="34">
        <v>45694</v>
      </c>
      <c r="S172" s="59">
        <f t="shared" ca="1" si="23"/>
        <v>0</v>
      </c>
      <c r="T172" s="32">
        <v>45694</v>
      </c>
      <c r="U172" s="33">
        <f t="shared" ca="1" si="24"/>
        <v>0</v>
      </c>
      <c r="V172" s="34">
        <v>45694</v>
      </c>
      <c r="W172" s="35"/>
      <c r="X172" s="36" t="str">
        <f t="shared" ca="1" si="18"/>
        <v>Completed</v>
      </c>
      <c r="Y172" s="37">
        <v>45694</v>
      </c>
      <c r="Z172" s="38">
        <f t="shared" si="19"/>
        <v>1</v>
      </c>
    </row>
    <row r="173" spans="1:26" s="39" customFormat="1" ht="30.75">
      <c r="A173" s="30">
        <v>170</v>
      </c>
      <c r="B173" s="31" t="s">
        <v>791</v>
      </c>
      <c r="C173" s="31" t="s">
        <v>784</v>
      </c>
      <c r="D173" s="44" t="s">
        <v>59</v>
      </c>
      <c r="E173" s="72" t="str">
        <f>IFERROR(IF(INDEX(Sheet3!$B$2:$B$8, MATCH(D173, Sheet3!$A$2:$A$8, 0)) = 0, "", INDEX(Sheet3!$B$2:$B$8, MATCH(D173, Sheet3!$A$2:$A$8, 0))), "")</f>
        <v>Preventive</v>
      </c>
      <c r="F173" s="31" t="s">
        <v>324</v>
      </c>
      <c r="G173" s="45" t="s">
        <v>61</v>
      </c>
      <c r="H173" s="63" t="str">
        <f>IFERROR(INDEX(Sheet3!$F$2:$F$114, MATCH(G173, Sheet3!$E$2:$E$114, 0)), "")</f>
        <v>HVAC</v>
      </c>
      <c r="I173" s="32">
        <v>45695</v>
      </c>
      <c r="J173" s="33">
        <f t="shared" ca="1" si="17"/>
        <v>0</v>
      </c>
      <c r="K173" s="34">
        <v>45695</v>
      </c>
      <c r="L173" s="59">
        <f t="shared" ca="1" si="20"/>
        <v>0</v>
      </c>
      <c r="M173" s="34">
        <v>45695</v>
      </c>
      <c r="N173" s="47">
        <f t="shared" ca="1" si="21"/>
        <v>0</v>
      </c>
      <c r="O173" s="75"/>
      <c r="P173" s="75"/>
      <c r="Q173" s="47" t="str">
        <f t="shared" ca="1" si="22"/>
        <v/>
      </c>
      <c r="R173" s="34">
        <v>45695</v>
      </c>
      <c r="S173" s="59">
        <f t="shared" ca="1" si="23"/>
        <v>0</v>
      </c>
      <c r="T173" s="32">
        <v>45695</v>
      </c>
      <c r="U173" s="33">
        <f t="shared" ca="1" si="24"/>
        <v>0</v>
      </c>
      <c r="V173" s="34">
        <v>45695</v>
      </c>
      <c r="W173" s="35"/>
      <c r="X173" s="36" t="str">
        <f t="shared" ca="1" si="18"/>
        <v>Completed</v>
      </c>
      <c r="Y173" s="37">
        <v>45695</v>
      </c>
      <c r="Z173" s="38">
        <f t="shared" si="19"/>
        <v>1</v>
      </c>
    </row>
    <row r="174" spans="1:26" s="39" customFormat="1" ht="30.75">
      <c r="A174" s="30">
        <v>171</v>
      </c>
      <c r="B174" s="31" t="s">
        <v>2885</v>
      </c>
      <c r="C174" s="31" t="s">
        <v>204</v>
      </c>
      <c r="D174" s="44" t="s">
        <v>59</v>
      </c>
      <c r="E174" s="72" t="str">
        <f>IFERROR(IF(INDEX(Sheet3!$B$2:$B$8, MATCH(D174, Sheet3!$A$2:$A$8, 0)) = 0, "", INDEX(Sheet3!$B$2:$B$8, MATCH(D174, Sheet3!$A$2:$A$8, 0))), "")</f>
        <v>Preventive</v>
      </c>
      <c r="F174" s="31" t="s">
        <v>1156</v>
      </c>
      <c r="G174" s="45" t="s">
        <v>158</v>
      </c>
      <c r="H174" s="63" t="str">
        <f>IFERROR(INDEX(Sheet3!$F$2:$F$114, MATCH(G174, Sheet3!$E$2:$E$114, 0)), "")</f>
        <v>INVERTER</v>
      </c>
      <c r="I174" s="32">
        <v>45695</v>
      </c>
      <c r="J174" s="33">
        <f t="shared" ca="1" si="17"/>
        <v>0</v>
      </c>
      <c r="K174" s="34">
        <v>45695</v>
      </c>
      <c r="L174" s="59">
        <f t="shared" ca="1" si="20"/>
        <v>0</v>
      </c>
      <c r="M174" s="34">
        <v>45695</v>
      </c>
      <c r="N174" s="47">
        <f t="shared" ca="1" si="21"/>
        <v>0</v>
      </c>
      <c r="O174" s="75">
        <v>45700</v>
      </c>
      <c r="P174" s="75"/>
      <c r="Q174" s="47">
        <f t="shared" ca="1" si="22"/>
        <v>36</v>
      </c>
      <c r="R174" s="34">
        <v>45700</v>
      </c>
      <c r="S174" s="59">
        <f t="shared" ca="1" si="23"/>
        <v>36</v>
      </c>
      <c r="T174" s="32"/>
      <c r="U174" s="33" t="str">
        <f t="shared" ca="1" si="24"/>
        <v/>
      </c>
      <c r="V174" s="34">
        <v>45695</v>
      </c>
      <c r="W174" s="35"/>
      <c r="X174" s="36" t="str">
        <f t="shared" ca="1" si="18"/>
        <v>Completed</v>
      </c>
      <c r="Y174" s="37">
        <v>45695</v>
      </c>
      <c r="Z174" s="38">
        <f t="shared" si="19"/>
        <v>1</v>
      </c>
    </row>
    <row r="175" spans="1:26" s="39" customFormat="1" ht="30.75">
      <c r="A175" s="30">
        <v>172</v>
      </c>
      <c r="B175" s="31" t="s">
        <v>723</v>
      </c>
      <c r="C175" s="31" t="s">
        <v>740</v>
      </c>
      <c r="D175" s="44" t="s">
        <v>59</v>
      </c>
      <c r="E175" s="72" t="str">
        <f>IFERROR(IF(INDEX(Sheet3!$B$2:$B$8, MATCH(D175, Sheet3!$A$2:$A$8, 0)) = 0, "", INDEX(Sheet3!$B$2:$B$8, MATCH(D175, Sheet3!$A$2:$A$8, 0))), "")</f>
        <v>Preventive</v>
      </c>
      <c r="F175" s="31" t="s">
        <v>337</v>
      </c>
      <c r="G175" s="45" t="s">
        <v>202</v>
      </c>
      <c r="H175" s="63" t="str">
        <f>IFERROR(INDEX(Sheet3!$F$2:$F$114, MATCH(G175, Sheet3!$E$2:$E$114, 0)), "")</f>
        <v>GENERATOR</v>
      </c>
      <c r="I175" s="32">
        <v>45695</v>
      </c>
      <c r="J175" s="33">
        <f t="shared" ca="1" si="17"/>
        <v>0</v>
      </c>
      <c r="K175" s="34">
        <v>45695</v>
      </c>
      <c r="L175" s="59">
        <f t="shared" ca="1" si="20"/>
        <v>0</v>
      </c>
      <c r="M175" s="34">
        <v>45695</v>
      </c>
      <c r="N175" s="47">
        <f t="shared" ca="1" si="21"/>
        <v>0</v>
      </c>
      <c r="O175" s="75">
        <v>45695</v>
      </c>
      <c r="P175" s="75"/>
      <c r="Q175" s="47">
        <f t="shared" ca="1" si="22"/>
        <v>41</v>
      </c>
      <c r="R175" s="34">
        <v>45695</v>
      </c>
      <c r="S175" s="59">
        <f t="shared" ca="1" si="23"/>
        <v>41</v>
      </c>
      <c r="T175" s="32"/>
      <c r="U175" s="33" t="str">
        <f t="shared" ca="1" si="24"/>
        <v/>
      </c>
      <c r="V175" s="34">
        <v>45695</v>
      </c>
      <c r="W175" s="35"/>
      <c r="X175" s="36" t="str">
        <f t="shared" ca="1" si="18"/>
        <v>Completed</v>
      </c>
      <c r="Y175" s="37">
        <v>45695</v>
      </c>
      <c r="Z175" s="38">
        <f t="shared" si="19"/>
        <v>1</v>
      </c>
    </row>
    <row r="176" spans="1:26" s="39" customFormat="1" ht="30.75">
      <c r="A176" s="30">
        <v>173</v>
      </c>
      <c r="B176" s="31" t="s">
        <v>2638</v>
      </c>
      <c r="C176" s="31" t="s">
        <v>332</v>
      </c>
      <c r="D176" s="44" t="s">
        <v>67</v>
      </c>
      <c r="E176" s="72" t="str">
        <f>IFERROR(IF(INDEX(Sheet3!$B$2:$B$8, MATCH(D176, Sheet3!$A$2:$A$8, 0)) = 0, "", INDEX(Sheet3!$B$2:$B$8, MATCH(D176, Sheet3!$A$2:$A$8, 0))), "")</f>
        <v>Breakdown</v>
      </c>
      <c r="F176" s="31" t="s">
        <v>941</v>
      </c>
      <c r="G176" s="45" t="s">
        <v>658</v>
      </c>
      <c r="H176" s="63" t="str">
        <f>IFERROR(INDEX(Sheet3!$F$2:$F$114, MATCH(G176, Sheet3!$E$2:$E$114, 0)), "")</f>
        <v>HVAC</v>
      </c>
      <c r="I176" s="32">
        <v>45695</v>
      </c>
      <c r="J176" s="33">
        <f t="shared" ca="1" si="17"/>
        <v>41</v>
      </c>
      <c r="K176" s="34">
        <v>45695</v>
      </c>
      <c r="L176" s="59">
        <f t="shared" ca="1" si="20"/>
        <v>0</v>
      </c>
      <c r="M176" s="34"/>
      <c r="N176" s="47">
        <f t="shared" ca="1" si="21"/>
        <v>41</v>
      </c>
      <c r="O176" s="75"/>
      <c r="P176" s="75"/>
      <c r="Q176" s="47" t="str">
        <f t="shared" ca="1" si="22"/>
        <v/>
      </c>
      <c r="R176" s="34"/>
      <c r="S176" s="59" t="str">
        <f t="shared" ca="1" si="23"/>
        <v/>
      </c>
      <c r="T176" s="32"/>
      <c r="U176" s="33" t="str">
        <f t="shared" ca="1" si="24"/>
        <v/>
      </c>
      <c r="V176" s="34"/>
      <c r="W176" s="35"/>
      <c r="X176" s="36" t="str">
        <f t="shared" ca="1" si="18"/>
        <v>Overdue</v>
      </c>
      <c r="Y176" s="37"/>
      <c r="Z176" s="38" t="str">
        <f t="shared" si="19"/>
        <v/>
      </c>
    </row>
    <row r="177" spans="1:26" s="39" customFormat="1" ht="15.75">
      <c r="A177" s="30">
        <v>174</v>
      </c>
      <c r="B177" s="31" t="s">
        <v>2886</v>
      </c>
      <c r="C177" s="31" t="s">
        <v>151</v>
      </c>
      <c r="D177" s="44" t="s">
        <v>54</v>
      </c>
      <c r="E177" s="72" t="str">
        <f>IFERROR(IF(INDEX(Sheet3!$B$2:$B$8, MATCH(D177, Sheet3!$A$2:$A$8, 0)) = 0, "", INDEX(Sheet3!$B$2:$B$8, MATCH(D177, Sheet3!$A$2:$A$8, 0))), "")</f>
        <v>Breakdown</v>
      </c>
      <c r="F177" s="31" t="s">
        <v>217</v>
      </c>
      <c r="G177" s="45" t="s">
        <v>69</v>
      </c>
      <c r="H177" s="63" t="str">
        <f>IFERROR(INDEX(Sheet3!$F$2:$F$114, MATCH(G177, Sheet3!$E$2:$E$114, 0)), "")</f>
        <v>KITCHEN_EQUIPMENT</v>
      </c>
      <c r="I177" s="32">
        <v>45695</v>
      </c>
      <c r="J177" s="33">
        <f t="shared" ca="1" si="17"/>
        <v>41</v>
      </c>
      <c r="K177" s="34">
        <v>45695</v>
      </c>
      <c r="L177" s="59">
        <f t="shared" ca="1" si="20"/>
        <v>0</v>
      </c>
      <c r="M177" s="34"/>
      <c r="N177" s="47">
        <f t="shared" ca="1" si="21"/>
        <v>41</v>
      </c>
      <c r="O177" s="75"/>
      <c r="P177" s="75"/>
      <c r="Q177" s="47" t="str">
        <f t="shared" ca="1" si="22"/>
        <v/>
      </c>
      <c r="R177" s="34"/>
      <c r="S177" s="59" t="str">
        <f t="shared" ca="1" si="23"/>
        <v/>
      </c>
      <c r="T177" s="32"/>
      <c r="U177" s="33" t="str">
        <f t="shared" ca="1" si="24"/>
        <v/>
      </c>
      <c r="V177" s="34"/>
      <c r="W177" s="35"/>
      <c r="X177" s="36" t="str">
        <f t="shared" ca="1" si="18"/>
        <v>Overdue</v>
      </c>
      <c r="Y177" s="37"/>
      <c r="Z177" s="38" t="str">
        <f t="shared" si="19"/>
        <v/>
      </c>
    </row>
    <row r="178" spans="1:26" s="39" customFormat="1" ht="25.5">
      <c r="A178" s="30">
        <v>175</v>
      </c>
      <c r="B178" s="31" t="s">
        <v>2887</v>
      </c>
      <c r="C178" s="31" t="s">
        <v>126</v>
      </c>
      <c r="D178" s="44" t="s">
        <v>54</v>
      </c>
      <c r="E178" s="72" t="str">
        <f>IFERROR(IF(INDEX(Sheet3!$B$2:$B$8, MATCH(D178, Sheet3!$A$2:$A$8, 0)) = 0, "", INDEX(Sheet3!$B$2:$B$8, MATCH(D178, Sheet3!$A$2:$A$8, 0))), "")</f>
        <v>Breakdown</v>
      </c>
      <c r="F178" s="31" t="s">
        <v>2888</v>
      </c>
      <c r="G178" s="45" t="s">
        <v>122</v>
      </c>
      <c r="H178" s="63" t="str">
        <f>IFERROR(INDEX(Sheet3!$F$2:$F$114, MATCH(G178, Sheet3!$E$2:$E$114, 0)), "")</f>
        <v>KITCHEN_EQUIPMENT</v>
      </c>
      <c r="I178" s="32">
        <v>45691</v>
      </c>
      <c r="J178" s="33">
        <f t="shared" ca="1" si="17"/>
        <v>45</v>
      </c>
      <c r="K178" s="34">
        <v>45691</v>
      </c>
      <c r="L178" s="59">
        <f t="shared" ca="1" si="20"/>
        <v>0</v>
      </c>
      <c r="M178" s="34"/>
      <c r="N178" s="47">
        <f t="shared" ca="1" si="21"/>
        <v>45</v>
      </c>
      <c r="O178" s="75"/>
      <c r="P178" s="75"/>
      <c r="Q178" s="47" t="str">
        <f t="shared" ca="1" si="22"/>
        <v/>
      </c>
      <c r="R178" s="34"/>
      <c r="S178" s="59" t="str">
        <f t="shared" ca="1" si="23"/>
        <v/>
      </c>
      <c r="T178" s="32"/>
      <c r="U178" s="33" t="str">
        <f t="shared" ca="1" si="24"/>
        <v/>
      </c>
      <c r="V178" s="34"/>
      <c r="W178" s="35"/>
      <c r="X178" s="36" t="str">
        <f t="shared" ca="1" si="18"/>
        <v>Overdue</v>
      </c>
      <c r="Y178" s="37"/>
      <c r="Z178" s="38" t="str">
        <f t="shared" si="19"/>
        <v/>
      </c>
    </row>
    <row r="179" spans="1:26" s="39" customFormat="1" ht="15.75">
      <c r="A179" s="30">
        <v>176</v>
      </c>
      <c r="B179" s="31" t="s">
        <v>2889</v>
      </c>
      <c r="C179" s="31"/>
      <c r="D179" s="44" t="s">
        <v>54</v>
      </c>
      <c r="E179" s="72" t="str">
        <f>IFERROR(IF(INDEX(Sheet3!$B$2:$B$8, MATCH(D179, Sheet3!$A$2:$A$8, 0)) = 0, "", INDEX(Sheet3!$B$2:$B$8, MATCH(D179, Sheet3!$A$2:$A$8, 0))), "")</f>
        <v>Breakdown</v>
      </c>
      <c r="F179" s="31" t="s">
        <v>1675</v>
      </c>
      <c r="G179" s="45" t="s">
        <v>655</v>
      </c>
      <c r="H179" s="63" t="str">
        <f>IFERROR(INDEX(Sheet3!$F$2:$F$114, MATCH(G179, Sheet3!$E$2:$E$114, 0)), "")</f>
        <v>ELECTRICAL</v>
      </c>
      <c r="I179" s="32">
        <v>45692</v>
      </c>
      <c r="J179" s="33">
        <f t="shared" ca="1" si="17"/>
        <v>6</v>
      </c>
      <c r="K179" s="34">
        <v>45692</v>
      </c>
      <c r="L179" s="59">
        <f t="shared" ca="1" si="20"/>
        <v>0</v>
      </c>
      <c r="M179" s="34">
        <v>45698</v>
      </c>
      <c r="N179" s="47">
        <f t="shared" ca="1" si="21"/>
        <v>6</v>
      </c>
      <c r="O179" s="75">
        <v>45698</v>
      </c>
      <c r="P179" s="75">
        <v>45698</v>
      </c>
      <c r="Q179" s="47">
        <f t="shared" ca="1" si="22"/>
        <v>0</v>
      </c>
      <c r="R179" s="34">
        <v>45698</v>
      </c>
      <c r="S179" s="59">
        <f t="shared" ca="1" si="23"/>
        <v>0</v>
      </c>
      <c r="T179" s="32">
        <v>45698</v>
      </c>
      <c r="U179" s="33">
        <f t="shared" ca="1" si="24"/>
        <v>0</v>
      </c>
      <c r="V179" s="34">
        <v>45698</v>
      </c>
      <c r="W179" s="35"/>
      <c r="X179" s="36" t="str">
        <f t="shared" ca="1" si="18"/>
        <v>Completed</v>
      </c>
      <c r="Y179" s="37">
        <v>45698</v>
      </c>
      <c r="Z179" s="38">
        <f t="shared" si="19"/>
        <v>1</v>
      </c>
    </row>
    <row r="180" spans="1:26" s="39" customFormat="1" ht="30.75">
      <c r="A180" s="30">
        <v>177</v>
      </c>
      <c r="B180" s="31" t="s">
        <v>2890</v>
      </c>
      <c r="C180" s="31" t="s">
        <v>147</v>
      </c>
      <c r="D180" s="44" t="s">
        <v>59</v>
      </c>
      <c r="E180" s="72" t="str">
        <f>IFERROR(IF(INDEX(Sheet3!$B$2:$B$8, MATCH(D180, Sheet3!$A$2:$A$8, 0)) = 0, "", INDEX(Sheet3!$B$2:$B$8, MATCH(D180, Sheet3!$A$2:$A$8, 0))), "")</f>
        <v>Preventive</v>
      </c>
      <c r="F180" s="31" t="s">
        <v>621</v>
      </c>
      <c r="G180" s="45" t="s">
        <v>185</v>
      </c>
      <c r="H180" s="63" t="str">
        <f>IFERROR(INDEX(Sheet3!$F$2:$F$114, MATCH(G180, Sheet3!$E$2:$E$114, 0)), "")</f>
        <v>KITCHEN_EQUIPMENT</v>
      </c>
      <c r="I180" s="32">
        <v>45696</v>
      </c>
      <c r="J180" s="33">
        <f t="shared" ca="1" si="17"/>
        <v>9</v>
      </c>
      <c r="K180" s="34">
        <v>45696</v>
      </c>
      <c r="L180" s="59">
        <f t="shared" ca="1" si="20"/>
        <v>0</v>
      </c>
      <c r="M180" s="34">
        <v>45696</v>
      </c>
      <c r="N180" s="47">
        <f t="shared" ca="1" si="21"/>
        <v>0</v>
      </c>
      <c r="O180" s="75">
        <v>45705</v>
      </c>
      <c r="P180" s="75">
        <v>45705</v>
      </c>
      <c r="Q180" s="47">
        <f t="shared" ca="1" si="22"/>
        <v>0</v>
      </c>
      <c r="R180" s="34">
        <v>45705</v>
      </c>
      <c r="S180" s="59">
        <f t="shared" ca="1" si="23"/>
        <v>0</v>
      </c>
      <c r="T180" s="32">
        <v>45705</v>
      </c>
      <c r="U180" s="33">
        <f t="shared" ca="1" si="24"/>
        <v>0</v>
      </c>
      <c r="V180" s="34">
        <v>45705</v>
      </c>
      <c r="W180" s="35"/>
      <c r="X180" s="36" t="str">
        <f t="shared" ca="1" si="18"/>
        <v>Completed</v>
      </c>
      <c r="Y180" s="37">
        <v>45705</v>
      </c>
      <c r="Z180" s="38">
        <f t="shared" si="19"/>
        <v>1</v>
      </c>
    </row>
    <row r="181" spans="1:26" s="39" customFormat="1" ht="30.75">
      <c r="A181" s="30">
        <v>178</v>
      </c>
      <c r="B181" s="31" t="s">
        <v>200</v>
      </c>
      <c r="C181" s="31" t="s">
        <v>31</v>
      </c>
      <c r="D181" s="44" t="s">
        <v>59</v>
      </c>
      <c r="E181" s="72" t="str">
        <f>IFERROR(IF(INDEX(Sheet3!$B$2:$B$8, MATCH(D181, Sheet3!$A$2:$A$8, 0)) = 0, "", INDEX(Sheet3!$B$2:$B$8, MATCH(D181, Sheet3!$A$2:$A$8, 0))), "")</f>
        <v>Preventive</v>
      </c>
      <c r="F181" s="31" t="s">
        <v>1429</v>
      </c>
      <c r="G181" s="45" t="s">
        <v>202</v>
      </c>
      <c r="H181" s="63" t="str">
        <f>IFERROR(INDEX(Sheet3!$F$2:$F$114, MATCH(G181, Sheet3!$E$2:$E$114, 0)), "")</f>
        <v>GENERATOR</v>
      </c>
      <c r="I181" s="32">
        <v>45696</v>
      </c>
      <c r="J181" s="33">
        <f t="shared" ca="1" si="17"/>
        <v>40</v>
      </c>
      <c r="K181" s="34">
        <v>45696</v>
      </c>
      <c r="L181" s="59">
        <f t="shared" ca="1" si="20"/>
        <v>0</v>
      </c>
      <c r="M181" s="34">
        <v>45696</v>
      </c>
      <c r="N181" s="47">
        <f t="shared" ca="1" si="21"/>
        <v>0</v>
      </c>
      <c r="O181" s="75"/>
      <c r="P181" s="75"/>
      <c r="Q181" s="47" t="str">
        <f t="shared" ca="1" si="22"/>
        <v/>
      </c>
      <c r="R181" s="34"/>
      <c r="S181" s="59" t="str">
        <f t="shared" ca="1" si="23"/>
        <v/>
      </c>
      <c r="T181" s="32"/>
      <c r="U181" s="33" t="str">
        <f t="shared" ca="1" si="24"/>
        <v/>
      </c>
      <c r="V181" s="34"/>
      <c r="W181" s="35"/>
      <c r="X181" s="36" t="str">
        <f t="shared" ca="1" si="18"/>
        <v>Overdue</v>
      </c>
      <c r="Y181" s="37"/>
      <c r="Z181" s="38" t="str">
        <f t="shared" si="19"/>
        <v/>
      </c>
    </row>
    <row r="182" spans="1:26" s="39" customFormat="1" ht="25.5">
      <c r="A182" s="30">
        <v>179</v>
      </c>
      <c r="B182" s="31" t="s">
        <v>2891</v>
      </c>
      <c r="C182" s="31" t="s">
        <v>399</v>
      </c>
      <c r="D182" s="44" t="s">
        <v>67</v>
      </c>
      <c r="E182" s="72" t="str">
        <f>IFERROR(IF(INDEX(Sheet3!$B$2:$B$8, MATCH(D182, Sheet3!$A$2:$A$8, 0)) = 0, "", INDEX(Sheet3!$B$2:$B$8, MATCH(D182, Sheet3!$A$2:$A$8, 0))), "")</f>
        <v>Breakdown</v>
      </c>
      <c r="F182" s="31" t="s">
        <v>1334</v>
      </c>
      <c r="G182" s="45" t="s">
        <v>84</v>
      </c>
      <c r="H182" s="63" t="str">
        <f>IFERROR(INDEX(Sheet3!$F$2:$F$114, MATCH(G182, Sheet3!$E$2:$E$114, 0)), "")</f>
        <v>OTHERS</v>
      </c>
      <c r="I182" s="32">
        <v>45696</v>
      </c>
      <c r="J182" s="33">
        <f t="shared" ca="1" si="17"/>
        <v>5</v>
      </c>
      <c r="K182" s="34">
        <v>45696</v>
      </c>
      <c r="L182" s="59">
        <f t="shared" ca="1" si="20"/>
        <v>0</v>
      </c>
      <c r="M182" s="34">
        <v>45696</v>
      </c>
      <c r="N182" s="47">
        <f t="shared" ca="1" si="21"/>
        <v>0</v>
      </c>
      <c r="O182" s="75">
        <v>45701</v>
      </c>
      <c r="P182" s="75">
        <v>45701</v>
      </c>
      <c r="Q182" s="47">
        <f t="shared" ca="1" si="22"/>
        <v>0</v>
      </c>
      <c r="R182" s="34">
        <v>45701</v>
      </c>
      <c r="S182" s="59">
        <f t="shared" ca="1" si="23"/>
        <v>0</v>
      </c>
      <c r="T182" s="32">
        <v>45701</v>
      </c>
      <c r="U182" s="33">
        <f t="shared" ca="1" si="24"/>
        <v>0</v>
      </c>
      <c r="V182" s="34">
        <v>45701</v>
      </c>
      <c r="W182" s="35"/>
      <c r="X182" s="36" t="str">
        <f t="shared" ca="1" si="18"/>
        <v>Completed</v>
      </c>
      <c r="Y182" s="37">
        <v>45701</v>
      </c>
      <c r="Z182" s="38">
        <f t="shared" si="19"/>
        <v>1</v>
      </c>
    </row>
    <row r="183" spans="1:26" s="39" customFormat="1" ht="30.75">
      <c r="A183" s="30">
        <v>180</v>
      </c>
      <c r="B183" s="31" t="s">
        <v>2892</v>
      </c>
      <c r="C183" s="31" t="s">
        <v>2634</v>
      </c>
      <c r="D183" s="44" t="s">
        <v>54</v>
      </c>
      <c r="E183" s="72" t="str">
        <f>IFERROR(IF(INDEX(Sheet3!$B$2:$B$8, MATCH(D183, Sheet3!$A$2:$A$8, 0)) = 0, "", INDEX(Sheet3!$B$2:$B$8, MATCH(D183, Sheet3!$A$2:$A$8, 0))), "")</f>
        <v>Breakdown</v>
      </c>
      <c r="F183" s="31" t="s">
        <v>1167</v>
      </c>
      <c r="G183" s="45" t="s">
        <v>115</v>
      </c>
      <c r="H183" s="63" t="str">
        <f>IFERROR(INDEX(Sheet3!$F$2:$F$114, MATCH(G183, Sheet3!$E$2:$E$114, 0)), "")</f>
        <v>HVAC</v>
      </c>
      <c r="I183" s="32">
        <v>45696</v>
      </c>
      <c r="J183" s="33">
        <f t="shared" ca="1" si="17"/>
        <v>40</v>
      </c>
      <c r="K183" s="34">
        <v>45696</v>
      </c>
      <c r="L183" s="59">
        <f t="shared" ca="1" si="20"/>
        <v>0</v>
      </c>
      <c r="M183" s="34"/>
      <c r="N183" s="47">
        <f t="shared" ca="1" si="21"/>
        <v>40</v>
      </c>
      <c r="O183" s="75"/>
      <c r="P183" s="75"/>
      <c r="Q183" s="47" t="str">
        <f t="shared" ca="1" si="22"/>
        <v/>
      </c>
      <c r="R183" s="34"/>
      <c r="S183" s="59" t="str">
        <f t="shared" ca="1" si="23"/>
        <v/>
      </c>
      <c r="T183" s="32"/>
      <c r="U183" s="33" t="str">
        <f t="shared" ca="1" si="24"/>
        <v/>
      </c>
      <c r="V183" s="34"/>
      <c r="W183" s="35"/>
      <c r="X183" s="36" t="str">
        <f t="shared" ca="1" si="18"/>
        <v>Overdue</v>
      </c>
      <c r="Y183" s="37"/>
      <c r="Z183" s="38" t="str">
        <f t="shared" si="19"/>
        <v/>
      </c>
    </row>
    <row r="184" spans="1:26" s="39" customFormat="1" ht="30.75">
      <c r="A184" s="30">
        <v>181</v>
      </c>
      <c r="B184" s="31" t="s">
        <v>380</v>
      </c>
      <c r="C184" s="31" t="s">
        <v>63</v>
      </c>
      <c r="D184" s="44" t="s">
        <v>54</v>
      </c>
      <c r="E184" s="72" t="str">
        <f>IFERROR(IF(INDEX(Sheet3!$B$2:$B$8, MATCH(D184, Sheet3!$A$2:$A$8, 0)) = 0, "", INDEX(Sheet3!$B$2:$B$8, MATCH(D184, Sheet3!$A$2:$A$8, 0))), "")</f>
        <v>Breakdown</v>
      </c>
      <c r="F184" s="31"/>
      <c r="G184" s="45" t="s">
        <v>1209</v>
      </c>
      <c r="H184" s="63" t="str">
        <f>IFERROR(INDEX(Sheet3!$F$2:$F$114, MATCH(G184, Sheet3!$E$2:$E$114, 0)), "")</f>
        <v>HVAC</v>
      </c>
      <c r="I184" s="32">
        <v>45696</v>
      </c>
      <c r="J184" s="33">
        <f t="shared" ca="1" si="17"/>
        <v>40</v>
      </c>
      <c r="K184" s="34"/>
      <c r="L184" s="59">
        <f t="shared" ca="1" si="20"/>
        <v>40</v>
      </c>
      <c r="M184" s="34"/>
      <c r="N184" s="47" t="str">
        <f t="shared" ca="1" si="21"/>
        <v/>
      </c>
      <c r="O184" s="75"/>
      <c r="P184" s="75"/>
      <c r="Q184" s="47" t="str">
        <f t="shared" ca="1" si="22"/>
        <v/>
      </c>
      <c r="R184" s="34"/>
      <c r="S184" s="59" t="str">
        <f t="shared" ca="1" si="23"/>
        <v/>
      </c>
      <c r="T184" s="32"/>
      <c r="U184" s="33" t="str">
        <f t="shared" ca="1" si="24"/>
        <v/>
      </c>
      <c r="V184" s="34"/>
      <c r="W184" s="35"/>
      <c r="X184" s="36" t="str">
        <f t="shared" ca="1" si="18"/>
        <v>Overdue</v>
      </c>
      <c r="Y184" s="37"/>
      <c r="Z184" s="38" t="str">
        <f t="shared" si="19"/>
        <v/>
      </c>
    </row>
    <row r="185" spans="1:26" s="39" customFormat="1" ht="25.5">
      <c r="A185" s="30">
        <v>182</v>
      </c>
      <c r="B185" s="31" t="s">
        <v>2655</v>
      </c>
      <c r="C185" s="31" t="s">
        <v>91</v>
      </c>
      <c r="D185" s="44" t="s">
        <v>67</v>
      </c>
      <c r="E185" s="72" t="str">
        <f>IFERROR(IF(INDEX(Sheet3!$B$2:$B$8, MATCH(D185, Sheet3!$A$2:$A$8, 0)) = 0, "", INDEX(Sheet3!$B$2:$B$8, MATCH(D185, Sheet3!$A$2:$A$8, 0))), "")</f>
        <v>Breakdown</v>
      </c>
      <c r="F185" s="31" t="s">
        <v>1039</v>
      </c>
      <c r="G185" s="45" t="s">
        <v>84</v>
      </c>
      <c r="H185" s="63" t="str">
        <f>IFERROR(INDEX(Sheet3!$F$2:$F$114, MATCH(G185, Sheet3!$E$2:$E$114, 0)), "")</f>
        <v>OTHERS</v>
      </c>
      <c r="I185" s="32">
        <v>45696</v>
      </c>
      <c r="J185" s="33">
        <f t="shared" ca="1" si="17"/>
        <v>40</v>
      </c>
      <c r="K185" s="34">
        <v>45696</v>
      </c>
      <c r="L185" s="59">
        <f t="shared" ca="1" si="20"/>
        <v>0</v>
      </c>
      <c r="M185" s="34"/>
      <c r="N185" s="47">
        <f t="shared" ca="1" si="21"/>
        <v>40</v>
      </c>
      <c r="O185" s="75"/>
      <c r="P185" s="75"/>
      <c r="Q185" s="47" t="str">
        <f t="shared" ca="1" si="22"/>
        <v/>
      </c>
      <c r="R185" s="34"/>
      <c r="S185" s="59" t="str">
        <f t="shared" ca="1" si="23"/>
        <v/>
      </c>
      <c r="T185" s="32"/>
      <c r="U185" s="33" t="str">
        <f t="shared" ca="1" si="24"/>
        <v/>
      </c>
      <c r="V185" s="34"/>
      <c r="W185" s="35"/>
      <c r="X185" s="36" t="str">
        <f t="shared" ca="1" si="18"/>
        <v>Overdue</v>
      </c>
      <c r="Y185" s="37"/>
      <c r="Z185" s="38" t="str">
        <f t="shared" si="19"/>
        <v/>
      </c>
    </row>
    <row r="186" spans="1:26" s="39" customFormat="1" ht="25.5">
      <c r="A186" s="30">
        <v>183</v>
      </c>
      <c r="B186" s="31" t="s">
        <v>2893</v>
      </c>
      <c r="C186" s="31" t="s">
        <v>124</v>
      </c>
      <c r="D186" s="44" t="s">
        <v>54</v>
      </c>
      <c r="E186" s="72" t="str">
        <f>IFERROR(IF(INDEX(Sheet3!$B$2:$B$8, MATCH(D186, Sheet3!$A$2:$A$8, 0)) = 0, "", INDEX(Sheet3!$B$2:$B$8, MATCH(D186, Sheet3!$A$2:$A$8, 0))), "")</f>
        <v>Breakdown</v>
      </c>
      <c r="F186" s="31" t="s">
        <v>1417</v>
      </c>
      <c r="G186" s="45" t="s">
        <v>655</v>
      </c>
      <c r="H186" s="63" t="str">
        <f>IFERROR(INDEX(Sheet3!$F$2:$F$114, MATCH(G186, Sheet3!$E$2:$E$114, 0)), "")</f>
        <v>ELECTRICAL</v>
      </c>
      <c r="I186" s="32">
        <v>45696</v>
      </c>
      <c r="J186" s="33">
        <f t="shared" ca="1" si="17"/>
        <v>40</v>
      </c>
      <c r="K186" s="34">
        <v>45696</v>
      </c>
      <c r="L186" s="59">
        <f t="shared" ca="1" si="20"/>
        <v>0</v>
      </c>
      <c r="M186" s="34"/>
      <c r="N186" s="47">
        <f t="shared" ca="1" si="21"/>
        <v>40</v>
      </c>
      <c r="O186" s="75"/>
      <c r="P186" s="75"/>
      <c r="Q186" s="47" t="str">
        <f t="shared" ca="1" si="22"/>
        <v/>
      </c>
      <c r="R186" s="34"/>
      <c r="S186" s="59" t="str">
        <f t="shared" ca="1" si="23"/>
        <v/>
      </c>
      <c r="T186" s="32"/>
      <c r="U186" s="33" t="str">
        <f t="shared" ca="1" si="24"/>
        <v/>
      </c>
      <c r="V186" s="34"/>
      <c r="W186" s="35"/>
      <c r="X186" s="36" t="str">
        <f t="shared" ca="1" si="18"/>
        <v>Overdue</v>
      </c>
      <c r="Y186" s="37"/>
      <c r="Z186" s="38" t="str">
        <f t="shared" si="19"/>
        <v/>
      </c>
    </row>
    <row r="187" spans="1:26" s="39" customFormat="1" ht="30.75">
      <c r="A187" s="30">
        <v>184</v>
      </c>
      <c r="B187" s="31" t="s">
        <v>392</v>
      </c>
      <c r="C187" s="31" t="s">
        <v>209</v>
      </c>
      <c r="D187" s="44" t="s">
        <v>59</v>
      </c>
      <c r="E187" s="72" t="str">
        <f>IFERROR(IF(INDEX(Sheet3!$B$2:$B$8, MATCH(D187, Sheet3!$A$2:$A$8, 0)) = 0, "", INDEX(Sheet3!$B$2:$B$8, MATCH(D187, Sheet3!$A$2:$A$8, 0))), "")</f>
        <v>Preventive</v>
      </c>
      <c r="F187" s="31" t="s">
        <v>1429</v>
      </c>
      <c r="G187" s="45" t="s">
        <v>202</v>
      </c>
      <c r="H187" s="63" t="str">
        <f>IFERROR(INDEX(Sheet3!$F$2:$F$114, MATCH(G187, Sheet3!$E$2:$E$114, 0)), "")</f>
        <v>GENERATOR</v>
      </c>
      <c r="I187" s="32">
        <v>45696</v>
      </c>
      <c r="J187" s="33">
        <f t="shared" ca="1" si="17"/>
        <v>40</v>
      </c>
      <c r="K187" s="34">
        <v>45696</v>
      </c>
      <c r="L187" s="59">
        <f t="shared" ca="1" si="20"/>
        <v>0</v>
      </c>
      <c r="M187" s="34">
        <v>45696</v>
      </c>
      <c r="N187" s="47">
        <f t="shared" ca="1" si="21"/>
        <v>0</v>
      </c>
      <c r="O187" s="75"/>
      <c r="P187" s="75"/>
      <c r="Q187" s="47" t="str">
        <f t="shared" ca="1" si="22"/>
        <v/>
      </c>
      <c r="R187" s="34"/>
      <c r="S187" s="59" t="str">
        <f t="shared" ca="1" si="23"/>
        <v/>
      </c>
      <c r="T187" s="32"/>
      <c r="U187" s="33" t="str">
        <f t="shared" ca="1" si="24"/>
        <v/>
      </c>
      <c r="V187" s="34"/>
      <c r="W187" s="35"/>
      <c r="X187" s="36" t="str">
        <f t="shared" ca="1" si="18"/>
        <v>Overdue</v>
      </c>
      <c r="Y187" s="37"/>
      <c r="Z187" s="38" t="str">
        <f t="shared" si="19"/>
        <v/>
      </c>
    </row>
    <row r="188" spans="1:26" s="39" customFormat="1" ht="30.75">
      <c r="A188" s="30">
        <v>185</v>
      </c>
      <c r="B188" s="31" t="s">
        <v>392</v>
      </c>
      <c r="C188" s="31" t="s">
        <v>2894</v>
      </c>
      <c r="D188" s="44" t="s">
        <v>59</v>
      </c>
      <c r="E188" s="72" t="str">
        <f>IFERROR(IF(INDEX(Sheet3!$B$2:$B$8, MATCH(D188, Sheet3!$A$2:$A$8, 0)) = 0, "", INDEX(Sheet3!$B$2:$B$8, MATCH(D188, Sheet3!$A$2:$A$8, 0))), "")</f>
        <v>Preventive</v>
      </c>
      <c r="F188" s="31" t="s">
        <v>2895</v>
      </c>
      <c r="G188" s="45" t="s">
        <v>202</v>
      </c>
      <c r="H188" s="63" t="str">
        <f>IFERROR(INDEX(Sheet3!$F$2:$F$114, MATCH(G188, Sheet3!$E$2:$E$114, 0)), "")</f>
        <v>GENERATOR</v>
      </c>
      <c r="I188" s="32">
        <v>45689</v>
      </c>
      <c r="J188" s="33">
        <f t="shared" ca="1" si="17"/>
        <v>0</v>
      </c>
      <c r="K188" s="34">
        <v>45689</v>
      </c>
      <c r="L188" s="59">
        <f t="shared" ca="1" si="20"/>
        <v>0</v>
      </c>
      <c r="M188" s="34">
        <v>45689</v>
      </c>
      <c r="N188" s="47">
        <f t="shared" ca="1" si="21"/>
        <v>0</v>
      </c>
      <c r="O188" s="75">
        <v>45689</v>
      </c>
      <c r="P188" s="75">
        <v>45689</v>
      </c>
      <c r="Q188" s="47">
        <f t="shared" ca="1" si="22"/>
        <v>0</v>
      </c>
      <c r="R188" s="34">
        <v>45689</v>
      </c>
      <c r="S188" s="59">
        <f t="shared" ca="1" si="23"/>
        <v>0</v>
      </c>
      <c r="T188" s="32">
        <v>45689</v>
      </c>
      <c r="U188" s="33">
        <f t="shared" ca="1" si="24"/>
        <v>0</v>
      </c>
      <c r="V188" s="34">
        <v>45689</v>
      </c>
      <c r="W188" s="35">
        <v>191875.8</v>
      </c>
      <c r="X188" s="36" t="str">
        <f t="shared" ca="1" si="18"/>
        <v>Completed</v>
      </c>
      <c r="Y188" s="37">
        <v>45689</v>
      </c>
      <c r="Z188" s="38">
        <f t="shared" si="19"/>
        <v>1</v>
      </c>
    </row>
    <row r="189" spans="1:26" s="39" customFormat="1" ht="30.75">
      <c r="A189" s="30">
        <v>186</v>
      </c>
      <c r="B189" s="31" t="s">
        <v>2896</v>
      </c>
      <c r="C189" s="31" t="s">
        <v>332</v>
      </c>
      <c r="D189" s="44" t="s">
        <v>59</v>
      </c>
      <c r="E189" s="72" t="str">
        <f>IFERROR(IF(INDEX(Sheet3!$B$2:$B$8, MATCH(D189, Sheet3!$A$2:$A$8, 0)) = 0, "", INDEX(Sheet3!$B$2:$B$8, MATCH(D189, Sheet3!$A$2:$A$8, 0))), "")</f>
        <v>Preventive</v>
      </c>
      <c r="F189" s="31" t="s">
        <v>941</v>
      </c>
      <c r="G189" s="45" t="s">
        <v>84</v>
      </c>
      <c r="H189" s="63" t="str">
        <f>IFERROR(INDEX(Sheet3!$F$2:$F$114, MATCH(G189, Sheet3!$E$2:$E$114, 0)), "")</f>
        <v>OTHERS</v>
      </c>
      <c r="I189" s="32">
        <v>45696</v>
      </c>
      <c r="J189" s="33">
        <f t="shared" ca="1" si="17"/>
        <v>0</v>
      </c>
      <c r="K189" s="34">
        <v>45696</v>
      </c>
      <c r="L189" s="59">
        <f t="shared" ca="1" si="20"/>
        <v>0</v>
      </c>
      <c r="M189" s="34">
        <v>45696</v>
      </c>
      <c r="N189" s="47">
        <f t="shared" ca="1" si="21"/>
        <v>0</v>
      </c>
      <c r="O189" s="75">
        <v>45696</v>
      </c>
      <c r="P189" s="75">
        <v>45696</v>
      </c>
      <c r="Q189" s="47">
        <f t="shared" ca="1" si="22"/>
        <v>0</v>
      </c>
      <c r="R189" s="34">
        <v>45696</v>
      </c>
      <c r="S189" s="59">
        <f t="shared" ca="1" si="23"/>
        <v>0</v>
      </c>
      <c r="T189" s="32">
        <v>45696</v>
      </c>
      <c r="U189" s="33">
        <f t="shared" ca="1" si="24"/>
        <v>0</v>
      </c>
      <c r="V189" s="34">
        <v>45696</v>
      </c>
      <c r="W189" s="35"/>
      <c r="X189" s="36" t="str">
        <f t="shared" ca="1" si="18"/>
        <v>Completed</v>
      </c>
      <c r="Y189" s="37">
        <v>45696</v>
      </c>
      <c r="Z189" s="38">
        <f t="shared" si="19"/>
        <v>1</v>
      </c>
    </row>
    <row r="190" spans="1:26" s="39" customFormat="1" ht="38.25">
      <c r="A190" s="30">
        <v>187</v>
      </c>
      <c r="B190" s="31" t="s">
        <v>2250</v>
      </c>
      <c r="C190" s="31" t="s">
        <v>306</v>
      </c>
      <c r="D190" s="44" t="s">
        <v>59</v>
      </c>
      <c r="E190" s="72" t="str">
        <f>IFERROR(IF(INDEX(Sheet3!$B$2:$B$8, MATCH(D190, Sheet3!$A$2:$A$8, 0)) = 0, "", INDEX(Sheet3!$B$2:$B$8, MATCH(D190, Sheet3!$A$2:$A$8, 0))), "")</f>
        <v>Preventive</v>
      </c>
      <c r="F190" s="31" t="s">
        <v>1577</v>
      </c>
      <c r="G190" s="45" t="s">
        <v>61</v>
      </c>
      <c r="H190" s="63" t="str">
        <f>IFERROR(INDEX(Sheet3!$F$2:$F$114, MATCH(G190, Sheet3!$E$2:$E$114, 0)), "")</f>
        <v>HVAC</v>
      </c>
      <c r="I190" s="32">
        <v>45693</v>
      </c>
      <c r="J190" s="33">
        <f t="shared" ca="1" si="17"/>
        <v>43</v>
      </c>
      <c r="K190" s="34">
        <v>45694</v>
      </c>
      <c r="L190" s="59">
        <f t="shared" ca="1" si="20"/>
        <v>1</v>
      </c>
      <c r="M190" s="34">
        <v>45694</v>
      </c>
      <c r="N190" s="47">
        <f t="shared" ca="1" si="21"/>
        <v>0</v>
      </c>
      <c r="O190" s="75">
        <v>45694</v>
      </c>
      <c r="P190" s="75">
        <v>45709</v>
      </c>
      <c r="Q190" s="47">
        <f t="shared" ca="1" si="22"/>
        <v>15</v>
      </c>
      <c r="R190" s="34">
        <v>45709</v>
      </c>
      <c r="S190" s="59">
        <f t="shared" ca="1" si="23"/>
        <v>0</v>
      </c>
      <c r="T190" s="32">
        <v>45709</v>
      </c>
      <c r="U190" s="33">
        <f t="shared" ca="1" si="24"/>
        <v>27</v>
      </c>
      <c r="V190" s="34"/>
      <c r="W190" s="35">
        <v>490000</v>
      </c>
      <c r="X190" s="36" t="str">
        <f t="shared" ca="1" si="18"/>
        <v>Overdue</v>
      </c>
      <c r="Y190" s="37"/>
      <c r="Z190" s="38" t="str">
        <f t="shared" si="19"/>
        <v/>
      </c>
    </row>
    <row r="191" spans="1:26" s="39" customFormat="1" ht="30.75">
      <c r="A191" s="30">
        <v>188</v>
      </c>
      <c r="B191" s="31" t="s">
        <v>2897</v>
      </c>
      <c r="C191" s="31" t="s">
        <v>53</v>
      </c>
      <c r="D191" s="44" t="s">
        <v>59</v>
      </c>
      <c r="E191" s="72" t="str">
        <f>IFERROR(IF(INDEX(Sheet3!$B$2:$B$8, MATCH(D191, Sheet3!$A$2:$A$8, 0)) = 0, "", INDEX(Sheet3!$B$2:$B$8, MATCH(D191, Sheet3!$A$2:$A$8, 0))), "")</f>
        <v>Preventive</v>
      </c>
      <c r="F191" s="31" t="s">
        <v>134</v>
      </c>
      <c r="G191" s="45" t="s">
        <v>359</v>
      </c>
      <c r="H191" s="63" t="str">
        <f>IFERROR(INDEX(Sheet3!$F$2:$F$114, MATCH(G191, Sheet3!$E$2:$E$114, 0)), "")</f>
        <v>HVAC</v>
      </c>
      <c r="I191" s="32">
        <v>45692</v>
      </c>
      <c r="J191" s="33">
        <f t="shared" ca="1" si="17"/>
        <v>44</v>
      </c>
      <c r="K191" s="34">
        <v>45693</v>
      </c>
      <c r="L191" s="59">
        <f t="shared" ca="1" si="20"/>
        <v>1</v>
      </c>
      <c r="M191" s="34"/>
      <c r="N191" s="47">
        <f t="shared" ca="1" si="21"/>
        <v>43</v>
      </c>
      <c r="O191" s="75"/>
      <c r="P191" s="75"/>
      <c r="Q191" s="47" t="str">
        <f t="shared" ca="1" si="22"/>
        <v/>
      </c>
      <c r="R191" s="34"/>
      <c r="S191" s="59" t="str">
        <f t="shared" ca="1" si="23"/>
        <v/>
      </c>
      <c r="T191" s="32"/>
      <c r="U191" s="33" t="str">
        <f t="shared" ca="1" si="24"/>
        <v/>
      </c>
      <c r="V191" s="34"/>
      <c r="W191" s="35"/>
      <c r="X191" s="36" t="str">
        <f t="shared" ca="1" si="18"/>
        <v>Overdue</v>
      </c>
      <c r="Y191" s="37"/>
      <c r="Z191" s="38" t="str">
        <f t="shared" si="19"/>
        <v/>
      </c>
    </row>
    <row r="192" spans="1:26" s="39" customFormat="1" ht="15.75">
      <c r="A192" s="30">
        <v>189</v>
      </c>
      <c r="B192" s="31" t="s">
        <v>2806</v>
      </c>
      <c r="C192" s="31"/>
      <c r="D192" s="44" t="s">
        <v>67</v>
      </c>
      <c r="E192" s="72" t="str">
        <f>IFERROR(IF(INDEX(Sheet3!$B$2:$B$8, MATCH(D192, Sheet3!$A$2:$A$8, 0)) = 0, "", INDEX(Sheet3!$B$2:$B$8, MATCH(D192, Sheet3!$A$2:$A$8, 0))), "")</f>
        <v>Breakdown</v>
      </c>
      <c r="F192" s="31" t="s">
        <v>1380</v>
      </c>
      <c r="G192" s="45" t="s">
        <v>84</v>
      </c>
      <c r="H192" s="63" t="str">
        <f>IFERROR(INDEX(Sheet3!$F$2:$F$114, MATCH(G192, Sheet3!$E$2:$E$114, 0)), "")</f>
        <v>OTHERS</v>
      </c>
      <c r="I192" s="32">
        <v>45695</v>
      </c>
      <c r="J192" s="33">
        <f t="shared" ca="1" si="17"/>
        <v>41</v>
      </c>
      <c r="K192" s="34">
        <v>45696</v>
      </c>
      <c r="L192" s="59">
        <f t="shared" ca="1" si="20"/>
        <v>1</v>
      </c>
      <c r="M192" s="34">
        <v>45696</v>
      </c>
      <c r="N192" s="47">
        <f t="shared" ca="1" si="21"/>
        <v>0</v>
      </c>
      <c r="O192" s="75"/>
      <c r="P192" s="75"/>
      <c r="Q192" s="47" t="str">
        <f t="shared" ca="1" si="22"/>
        <v/>
      </c>
      <c r="R192" s="34"/>
      <c r="S192" s="59" t="str">
        <f t="shared" ca="1" si="23"/>
        <v/>
      </c>
      <c r="T192" s="32"/>
      <c r="U192" s="33" t="str">
        <f t="shared" ca="1" si="24"/>
        <v/>
      </c>
      <c r="V192" s="34"/>
      <c r="W192" s="35"/>
      <c r="X192" s="36" t="str">
        <f t="shared" ca="1" si="18"/>
        <v>Overdue</v>
      </c>
      <c r="Y192" s="37"/>
      <c r="Z192" s="38" t="str">
        <f t="shared" si="19"/>
        <v/>
      </c>
    </row>
    <row r="193" spans="1:26" s="39" customFormat="1" ht="30.75">
      <c r="A193" s="30">
        <v>190</v>
      </c>
      <c r="B193" s="31" t="s">
        <v>697</v>
      </c>
      <c r="C193" s="31" t="s">
        <v>402</v>
      </c>
      <c r="D193" s="44" t="s">
        <v>59</v>
      </c>
      <c r="E193" s="72" t="str">
        <f>IFERROR(IF(INDEX(Sheet3!$B$2:$B$8, MATCH(D193, Sheet3!$A$2:$A$8, 0)) = 0, "", INDEX(Sheet3!$B$2:$B$8, MATCH(D193, Sheet3!$A$2:$A$8, 0))), "")</f>
        <v>Preventive</v>
      </c>
      <c r="F193" s="31" t="s">
        <v>593</v>
      </c>
      <c r="G193" s="45" t="s">
        <v>97</v>
      </c>
      <c r="H193" s="63" t="str">
        <f>IFERROR(INDEX(Sheet3!$F$2:$F$114, MATCH(G193, Sheet3!$E$2:$E$114, 0)), "")</f>
        <v>HVAC</v>
      </c>
      <c r="I193" s="32">
        <v>45696</v>
      </c>
      <c r="J193" s="33">
        <f t="shared" ca="1" si="17"/>
        <v>40</v>
      </c>
      <c r="K193" s="34">
        <v>45696</v>
      </c>
      <c r="L193" s="59">
        <f t="shared" ca="1" si="20"/>
        <v>0</v>
      </c>
      <c r="M193" s="34">
        <v>45696</v>
      </c>
      <c r="N193" s="47">
        <f t="shared" ca="1" si="21"/>
        <v>0</v>
      </c>
      <c r="O193" s="75"/>
      <c r="P193" s="75"/>
      <c r="Q193" s="47" t="str">
        <f t="shared" ca="1" si="22"/>
        <v/>
      </c>
      <c r="R193" s="34"/>
      <c r="S193" s="59" t="str">
        <f t="shared" ca="1" si="23"/>
        <v/>
      </c>
      <c r="T193" s="32"/>
      <c r="U193" s="33" t="str">
        <f t="shared" ca="1" si="24"/>
        <v/>
      </c>
      <c r="V193" s="34"/>
      <c r="W193" s="35"/>
      <c r="X193" s="36" t="str">
        <f t="shared" ca="1" si="18"/>
        <v>Overdue</v>
      </c>
      <c r="Y193" s="37"/>
      <c r="Z193" s="38" t="str">
        <f t="shared" si="19"/>
        <v/>
      </c>
    </row>
    <row r="194" spans="1:26" s="39" customFormat="1" ht="30.75">
      <c r="A194" s="30">
        <v>191</v>
      </c>
      <c r="B194" s="31" t="s">
        <v>697</v>
      </c>
      <c r="C194" s="31" t="s">
        <v>247</v>
      </c>
      <c r="D194" s="44" t="s">
        <v>59</v>
      </c>
      <c r="E194" s="72" t="str">
        <f>IFERROR(IF(INDEX(Sheet3!$B$2:$B$8, MATCH(D194, Sheet3!$A$2:$A$8, 0)) = 0, "", INDEX(Sheet3!$B$2:$B$8, MATCH(D194, Sheet3!$A$2:$A$8, 0))), "")</f>
        <v>Preventive</v>
      </c>
      <c r="F194" s="31" t="s">
        <v>1577</v>
      </c>
      <c r="G194" s="45" t="s">
        <v>97</v>
      </c>
      <c r="H194" s="63" t="str">
        <f>IFERROR(INDEX(Sheet3!$F$2:$F$114, MATCH(G194, Sheet3!$E$2:$E$114, 0)), "")</f>
        <v>HVAC</v>
      </c>
      <c r="I194" s="32">
        <v>45694</v>
      </c>
      <c r="J194" s="33">
        <f t="shared" ca="1" si="17"/>
        <v>42</v>
      </c>
      <c r="K194" s="34">
        <v>45694</v>
      </c>
      <c r="L194" s="59">
        <f t="shared" ca="1" si="20"/>
        <v>0</v>
      </c>
      <c r="M194" s="34">
        <v>45694</v>
      </c>
      <c r="N194" s="47">
        <f t="shared" ca="1" si="21"/>
        <v>0</v>
      </c>
      <c r="O194" s="75">
        <v>45694</v>
      </c>
      <c r="P194" s="75">
        <v>45694</v>
      </c>
      <c r="Q194" s="47">
        <f t="shared" ca="1" si="22"/>
        <v>0</v>
      </c>
      <c r="R194" s="34">
        <v>45698</v>
      </c>
      <c r="S194" s="59">
        <f t="shared" ca="1" si="23"/>
        <v>38</v>
      </c>
      <c r="T194" s="32"/>
      <c r="U194" s="33" t="str">
        <f t="shared" ca="1" si="24"/>
        <v/>
      </c>
      <c r="V194" s="34"/>
      <c r="W194" s="35">
        <v>189000</v>
      </c>
      <c r="X194" s="36" t="str">
        <f t="shared" ca="1" si="18"/>
        <v>Overdue</v>
      </c>
      <c r="Y194" s="37"/>
      <c r="Z194" s="38" t="str">
        <f t="shared" si="19"/>
        <v/>
      </c>
    </row>
    <row r="195" spans="1:26" s="39" customFormat="1" ht="15.75">
      <c r="A195" s="30">
        <v>192</v>
      </c>
      <c r="B195" s="31" t="s">
        <v>2709</v>
      </c>
      <c r="C195" s="31" t="s">
        <v>169</v>
      </c>
      <c r="D195" s="44" t="s">
        <v>67</v>
      </c>
      <c r="E195" s="72" t="str">
        <f>IFERROR(IF(INDEX(Sheet3!$B$2:$B$8, MATCH(D195, Sheet3!$A$2:$A$8, 0)) = 0, "", INDEX(Sheet3!$B$2:$B$8, MATCH(D195, Sheet3!$A$2:$A$8, 0))), "")</f>
        <v>Breakdown</v>
      </c>
      <c r="F195" s="31" t="s">
        <v>2898</v>
      </c>
      <c r="G195" s="45" t="s">
        <v>84</v>
      </c>
      <c r="H195" s="63" t="str">
        <f>IFERROR(INDEX(Sheet3!$F$2:$F$114, MATCH(G195, Sheet3!$E$2:$E$114, 0)), "")</f>
        <v>OTHERS</v>
      </c>
      <c r="I195" s="32">
        <v>45695</v>
      </c>
      <c r="J195" s="33">
        <f t="shared" ca="1" si="17"/>
        <v>41</v>
      </c>
      <c r="K195" s="34">
        <v>45695</v>
      </c>
      <c r="L195" s="59">
        <f t="shared" ca="1" si="20"/>
        <v>0</v>
      </c>
      <c r="M195" s="34">
        <v>45695</v>
      </c>
      <c r="N195" s="47">
        <f t="shared" ca="1" si="21"/>
        <v>0</v>
      </c>
      <c r="O195" s="75"/>
      <c r="P195" s="75"/>
      <c r="Q195" s="47" t="str">
        <f t="shared" ca="1" si="22"/>
        <v/>
      </c>
      <c r="R195" s="34"/>
      <c r="S195" s="59" t="str">
        <f t="shared" ca="1" si="23"/>
        <v/>
      </c>
      <c r="T195" s="32"/>
      <c r="U195" s="33" t="str">
        <f t="shared" ca="1" si="24"/>
        <v/>
      </c>
      <c r="V195" s="34"/>
      <c r="W195" s="35"/>
      <c r="X195" s="36" t="str">
        <f t="shared" ca="1" si="18"/>
        <v>Overdue</v>
      </c>
      <c r="Y195" s="37"/>
      <c r="Z195" s="38" t="str">
        <f t="shared" si="19"/>
        <v/>
      </c>
    </row>
    <row r="196" spans="1:26" s="39" customFormat="1" ht="25.5">
      <c r="A196" s="30">
        <v>193</v>
      </c>
      <c r="B196" s="31" t="s">
        <v>2899</v>
      </c>
      <c r="C196" s="31" t="s">
        <v>199</v>
      </c>
      <c r="D196" s="44" t="s">
        <v>67</v>
      </c>
      <c r="E196" s="72" t="str">
        <f>IFERROR(IF(INDEX(Sheet3!$B$2:$B$8, MATCH(D196, Sheet3!$A$2:$A$8, 0)) = 0, "", INDEX(Sheet3!$B$2:$B$8, MATCH(D196, Sheet3!$A$2:$A$8, 0))), "")</f>
        <v>Breakdown</v>
      </c>
      <c r="F196" s="31" t="s">
        <v>460</v>
      </c>
      <c r="G196" s="45" t="s">
        <v>84</v>
      </c>
      <c r="H196" s="63" t="str">
        <f>IFERROR(INDEX(Sheet3!$F$2:$F$114, MATCH(G196, Sheet3!$E$2:$E$114, 0)), "")</f>
        <v>OTHERS</v>
      </c>
      <c r="I196" s="32">
        <v>45696</v>
      </c>
      <c r="J196" s="33">
        <f t="shared" ca="1" si="17"/>
        <v>40</v>
      </c>
      <c r="K196" s="34">
        <v>45696</v>
      </c>
      <c r="L196" s="59">
        <f t="shared" ca="1" si="20"/>
        <v>0</v>
      </c>
      <c r="M196" s="34">
        <v>45697</v>
      </c>
      <c r="N196" s="47">
        <f t="shared" ca="1" si="21"/>
        <v>1</v>
      </c>
      <c r="O196" s="75"/>
      <c r="P196" s="75"/>
      <c r="Q196" s="47" t="str">
        <f t="shared" ca="1" si="22"/>
        <v/>
      </c>
      <c r="R196" s="34"/>
      <c r="S196" s="59" t="str">
        <f t="shared" ca="1" si="23"/>
        <v/>
      </c>
      <c r="T196" s="32"/>
      <c r="U196" s="33" t="str">
        <f t="shared" ca="1" si="24"/>
        <v/>
      </c>
      <c r="V196" s="34"/>
      <c r="W196" s="35"/>
      <c r="X196" s="36" t="str">
        <f t="shared" ca="1" si="18"/>
        <v>Overdue</v>
      </c>
      <c r="Y196" s="37"/>
      <c r="Z196" s="38" t="str">
        <f t="shared" si="19"/>
        <v/>
      </c>
    </row>
    <row r="197" spans="1:26" s="39" customFormat="1" ht="38.25">
      <c r="A197" s="30">
        <v>194</v>
      </c>
      <c r="B197" s="31" t="s">
        <v>2900</v>
      </c>
      <c r="C197" s="31" t="s">
        <v>120</v>
      </c>
      <c r="D197" s="44" t="s">
        <v>476</v>
      </c>
      <c r="E197" s="72" t="str">
        <f>IFERROR(IF(INDEX(Sheet3!$B$2:$B$8, MATCH(D197, Sheet3!$A$2:$A$8, 0)) = 0, "", INDEX(Sheet3!$B$2:$B$8, MATCH(D197, Sheet3!$A$2:$A$8, 0))), "")</f>
        <v>Breakdown</v>
      </c>
      <c r="F197" s="31" t="s">
        <v>1675</v>
      </c>
      <c r="G197" s="45" t="s">
        <v>84</v>
      </c>
      <c r="H197" s="63" t="str">
        <f>IFERROR(INDEX(Sheet3!$F$2:$F$114, MATCH(G197, Sheet3!$E$2:$E$114, 0)), "")</f>
        <v>OTHERS</v>
      </c>
      <c r="I197" s="32">
        <v>45691</v>
      </c>
      <c r="J197" s="33">
        <f t="shared" ca="1" si="17"/>
        <v>4</v>
      </c>
      <c r="K197" s="34">
        <v>45691</v>
      </c>
      <c r="L197" s="59">
        <f t="shared" ca="1" si="20"/>
        <v>0</v>
      </c>
      <c r="M197" s="34">
        <v>45695</v>
      </c>
      <c r="N197" s="47">
        <f t="shared" ca="1" si="21"/>
        <v>4</v>
      </c>
      <c r="O197" s="75">
        <v>45695</v>
      </c>
      <c r="P197" s="75">
        <v>45695</v>
      </c>
      <c r="Q197" s="47">
        <f t="shared" ca="1" si="22"/>
        <v>0</v>
      </c>
      <c r="R197" s="34">
        <v>45695</v>
      </c>
      <c r="S197" s="59">
        <f t="shared" ca="1" si="23"/>
        <v>0</v>
      </c>
      <c r="T197" s="32">
        <v>45695</v>
      </c>
      <c r="U197" s="33">
        <f t="shared" ca="1" si="24"/>
        <v>0</v>
      </c>
      <c r="V197" s="34">
        <v>45695</v>
      </c>
      <c r="W197" s="35"/>
      <c r="X197" s="36" t="str">
        <f t="shared" ca="1" si="18"/>
        <v>Completed</v>
      </c>
      <c r="Y197" s="37">
        <v>45695</v>
      </c>
      <c r="Z197" s="38">
        <f t="shared" si="19"/>
        <v>1</v>
      </c>
    </row>
    <row r="198" spans="1:26" s="39" customFormat="1">
      <c r="A198" s="30">
        <v>195</v>
      </c>
      <c r="B198" s="131" t="s">
        <v>2901</v>
      </c>
      <c r="C198" s="31" t="s">
        <v>209</v>
      </c>
      <c r="D198" s="44" t="s">
        <v>67</v>
      </c>
      <c r="E198" s="72" t="str">
        <f>IFERROR(IF(INDEX(Sheet3!$B$2:$B$8, MATCH(D198, Sheet3!$A$2:$A$8, 0)) = 0, "", INDEX(Sheet3!$B$2:$B$8, MATCH(D198, Sheet3!$A$2:$A$8, 0))), "")</f>
        <v>Breakdown</v>
      </c>
      <c r="F198" s="31" t="s">
        <v>1850</v>
      </c>
      <c r="G198" s="45" t="s">
        <v>84</v>
      </c>
      <c r="H198" s="63" t="str">
        <f>IFERROR(INDEX(Sheet3!$F$2:$F$114, MATCH(G198, Sheet3!$E$2:$E$114, 0)), "")</f>
        <v>OTHERS</v>
      </c>
      <c r="I198" s="32">
        <v>45698</v>
      </c>
      <c r="J198" s="33">
        <f t="shared" ref="J198:J261" ca="1" si="25">IF(I198="","",IF(Y198&lt;&gt;"",Y198-I198,TODAY()-I198))</f>
        <v>38</v>
      </c>
      <c r="K198" s="34">
        <v>45698</v>
      </c>
      <c r="L198" s="59">
        <f t="shared" ca="1" si="20"/>
        <v>0</v>
      </c>
      <c r="M198" s="34">
        <v>45698</v>
      </c>
      <c r="N198" s="47">
        <f t="shared" ca="1" si="21"/>
        <v>0</v>
      </c>
      <c r="O198" s="75"/>
      <c r="P198" s="75"/>
      <c r="Q198" s="47" t="str">
        <f t="shared" ca="1" si="22"/>
        <v/>
      </c>
      <c r="R198" s="34"/>
      <c r="S198" s="59" t="str">
        <f t="shared" ca="1" si="23"/>
        <v/>
      </c>
      <c r="T198" s="32"/>
      <c r="U198" s="33" t="str">
        <f t="shared" ca="1" si="24"/>
        <v/>
      </c>
      <c r="V198" s="34"/>
      <c r="W198" s="35"/>
      <c r="X198" s="36" t="str">
        <f t="shared" ref="X198:X261" ca="1" si="26">IF(I198="","",IF(Y198&lt;&gt;"","Completed",IF(TODAY()&lt;V198,"Planned",IF(TODAY()=V198,"Due","Overdue"))))</f>
        <v>Overdue</v>
      </c>
      <c r="Y198" s="37"/>
      <c r="Z198" s="38" t="str">
        <f t="shared" ref="Z198:Z261" si="27">IF(Y198="","",IF(Y198&lt;=V198,1,0))</f>
        <v/>
      </c>
    </row>
    <row r="199" spans="1:26" s="39" customFormat="1" ht="30.75">
      <c r="A199" s="30">
        <v>196</v>
      </c>
      <c r="B199" s="31" t="s">
        <v>1593</v>
      </c>
      <c r="C199" s="31" t="s">
        <v>91</v>
      </c>
      <c r="D199" s="44" t="s">
        <v>59</v>
      </c>
      <c r="E199" s="72" t="str">
        <f>IFERROR(IF(INDEX(Sheet3!$B$2:$B$8, MATCH(D199, Sheet3!$A$2:$A$8, 0)) = 0, "", INDEX(Sheet3!$B$2:$B$8, MATCH(D199, Sheet3!$A$2:$A$8, 0))), "")</f>
        <v>Preventive</v>
      </c>
      <c r="F199" s="31" t="s">
        <v>1429</v>
      </c>
      <c r="G199" s="45" t="s">
        <v>202</v>
      </c>
      <c r="H199" s="63" t="str">
        <f>IFERROR(INDEX(Sheet3!$F$2:$F$114, MATCH(G199, Sheet3!$E$2:$E$114, 0)), "")</f>
        <v>GENERATOR</v>
      </c>
      <c r="I199" s="32">
        <v>45698</v>
      </c>
      <c r="J199" s="33">
        <f t="shared" ca="1" si="25"/>
        <v>38</v>
      </c>
      <c r="K199" s="34">
        <v>45698</v>
      </c>
      <c r="L199" s="59">
        <f t="shared" ref="L199:L262" ca="1" si="28">IF(K199&lt;&gt;"",K199-I199,IF(I199="","",TODAY()-I199))</f>
        <v>0</v>
      </c>
      <c r="M199" s="34">
        <v>45698</v>
      </c>
      <c r="N199" s="47">
        <f t="shared" ref="N199:N262" ca="1" si="29">IF(M199&lt;&gt;"",M199-K199,IF(K199="","",TODAY()-K199))</f>
        <v>0</v>
      </c>
      <c r="O199" s="75"/>
      <c r="P199" s="75"/>
      <c r="Q199" s="47" t="str">
        <f t="shared" ref="Q199:Q262" ca="1" si="30">IF(P199&lt;&gt;"",P199-O199,IF(O199="","",TODAY()-O199))</f>
        <v/>
      </c>
      <c r="R199" s="34"/>
      <c r="S199" s="59" t="str">
        <f t="shared" ref="S199:S262" ca="1" si="31">IF(T199&lt;&gt;"",T199-R199,IF(R199="","",TODAY()-R199))</f>
        <v/>
      </c>
      <c r="T199" s="32"/>
      <c r="U199" s="33" t="str">
        <f t="shared" ca="1" si="24"/>
        <v/>
      </c>
      <c r="V199" s="34"/>
      <c r="W199" s="35"/>
      <c r="X199" s="36" t="str">
        <f t="shared" ca="1" si="26"/>
        <v>Overdue</v>
      </c>
      <c r="Y199" s="37"/>
      <c r="Z199" s="38" t="str">
        <f t="shared" si="27"/>
        <v/>
      </c>
    </row>
    <row r="200" spans="1:26" s="39" customFormat="1" ht="15.75">
      <c r="A200" s="30">
        <v>197</v>
      </c>
      <c r="B200" s="31" t="s">
        <v>2902</v>
      </c>
      <c r="C200" s="31"/>
      <c r="D200" s="44" t="s">
        <v>67</v>
      </c>
      <c r="E200" s="72" t="str">
        <f>IFERROR(IF(INDEX(Sheet3!$B$2:$B$8, MATCH(D200, Sheet3!$A$2:$A$8, 0)) = 0, "", INDEX(Sheet3!$B$2:$B$8, MATCH(D200, Sheet3!$A$2:$A$8, 0))), "")</f>
        <v>Breakdown</v>
      </c>
      <c r="F200" s="31" t="s">
        <v>460</v>
      </c>
      <c r="G200" s="45" t="s">
        <v>84</v>
      </c>
      <c r="H200" s="63" t="str">
        <f>IFERROR(INDEX(Sheet3!$F$2:$F$114, MATCH(G200, Sheet3!$E$2:$E$114, 0)), "")</f>
        <v>OTHERS</v>
      </c>
      <c r="I200" s="32">
        <v>45698</v>
      </c>
      <c r="J200" s="33">
        <f t="shared" ca="1" si="25"/>
        <v>7</v>
      </c>
      <c r="K200" s="34">
        <v>45698</v>
      </c>
      <c r="L200" s="59">
        <f t="shared" ca="1" si="28"/>
        <v>0</v>
      </c>
      <c r="M200" s="34">
        <v>45698</v>
      </c>
      <c r="N200" s="47">
        <f t="shared" ca="1" si="29"/>
        <v>0</v>
      </c>
      <c r="O200" s="75">
        <v>45698</v>
      </c>
      <c r="P200" s="75">
        <v>45698</v>
      </c>
      <c r="Q200" s="47">
        <f t="shared" ca="1" si="30"/>
        <v>0</v>
      </c>
      <c r="R200" s="34">
        <v>45698</v>
      </c>
      <c r="S200" s="59">
        <f t="shared" ca="1" si="31"/>
        <v>0</v>
      </c>
      <c r="T200" s="32">
        <v>45698</v>
      </c>
      <c r="U200" s="33">
        <f t="shared" ca="1" si="24"/>
        <v>7</v>
      </c>
      <c r="V200" s="34">
        <v>45698</v>
      </c>
      <c r="W200" s="35"/>
      <c r="X200" s="36" t="str">
        <f t="shared" ca="1" si="26"/>
        <v>Completed</v>
      </c>
      <c r="Y200" s="37">
        <v>45705</v>
      </c>
      <c r="Z200" s="38">
        <f t="shared" si="27"/>
        <v>0</v>
      </c>
    </row>
    <row r="201" spans="1:26" s="39" customFormat="1" ht="38.25">
      <c r="A201" s="30">
        <v>198</v>
      </c>
      <c r="B201" s="31" t="s">
        <v>539</v>
      </c>
      <c r="C201" s="31" t="s">
        <v>2903</v>
      </c>
      <c r="D201" s="44" t="s">
        <v>59</v>
      </c>
      <c r="E201" s="72" t="str">
        <f>IFERROR(IF(INDEX(Sheet3!$B$2:$B$8, MATCH(D201, Sheet3!$A$2:$A$8, 0)) = 0, "", INDEX(Sheet3!$B$2:$B$8, MATCH(D201, Sheet3!$A$2:$A$8, 0))), "")</f>
        <v>Preventive</v>
      </c>
      <c r="F201" s="31" t="s">
        <v>2781</v>
      </c>
      <c r="G201" s="45" t="s">
        <v>202</v>
      </c>
      <c r="H201" s="63" t="str">
        <f>IFERROR(INDEX(Sheet3!$F$2:$F$114, MATCH(G201, Sheet3!$E$2:$E$114, 0)), "")</f>
        <v>GENERATOR</v>
      </c>
      <c r="I201" s="32">
        <v>45693</v>
      </c>
      <c r="J201" s="33">
        <f t="shared" ca="1" si="25"/>
        <v>5</v>
      </c>
      <c r="K201" s="34">
        <v>45693</v>
      </c>
      <c r="L201" s="59">
        <f t="shared" ca="1" si="28"/>
        <v>0</v>
      </c>
      <c r="M201" s="34">
        <v>45693</v>
      </c>
      <c r="N201" s="47">
        <f t="shared" ca="1" si="29"/>
        <v>0</v>
      </c>
      <c r="O201" s="75">
        <v>45698</v>
      </c>
      <c r="P201" s="75">
        <v>45698</v>
      </c>
      <c r="Q201" s="47">
        <f t="shared" ca="1" si="30"/>
        <v>0</v>
      </c>
      <c r="R201" s="34">
        <v>45698</v>
      </c>
      <c r="S201" s="59">
        <f t="shared" ca="1" si="31"/>
        <v>0</v>
      </c>
      <c r="T201" s="32">
        <v>45698</v>
      </c>
      <c r="U201" s="33">
        <f t="shared" ca="1" si="24"/>
        <v>0</v>
      </c>
      <c r="V201" s="34">
        <v>45698</v>
      </c>
      <c r="W201" s="35"/>
      <c r="X201" s="36" t="str">
        <f t="shared" ca="1" si="26"/>
        <v>Completed</v>
      </c>
      <c r="Y201" s="37">
        <v>45698</v>
      </c>
      <c r="Z201" s="38">
        <f t="shared" si="27"/>
        <v>1</v>
      </c>
    </row>
    <row r="202" spans="1:26" s="39" customFormat="1" ht="38.25">
      <c r="A202" s="30">
        <v>199</v>
      </c>
      <c r="B202" s="31" t="s">
        <v>539</v>
      </c>
      <c r="C202" s="31" t="s">
        <v>2904</v>
      </c>
      <c r="D202" s="44" t="s">
        <v>59</v>
      </c>
      <c r="E202" s="72" t="str">
        <f>IFERROR(IF(INDEX(Sheet3!$B$2:$B$8, MATCH(D202, Sheet3!$A$2:$A$8, 0)) = 0, "", INDEX(Sheet3!$B$2:$B$8, MATCH(D202, Sheet3!$A$2:$A$8, 0))), "")</f>
        <v>Preventive</v>
      </c>
      <c r="F202" s="31" t="s">
        <v>2781</v>
      </c>
      <c r="G202" s="45" t="s">
        <v>202</v>
      </c>
      <c r="H202" s="63" t="str">
        <f>IFERROR(INDEX(Sheet3!$F$2:$F$114, MATCH(G202, Sheet3!$E$2:$E$114, 0)), "")</f>
        <v>GENERATOR</v>
      </c>
      <c r="I202" s="32">
        <v>45693</v>
      </c>
      <c r="J202" s="33">
        <f t="shared" ca="1" si="25"/>
        <v>1</v>
      </c>
      <c r="K202" s="34">
        <v>45693</v>
      </c>
      <c r="L202" s="59">
        <f t="shared" ca="1" si="28"/>
        <v>0</v>
      </c>
      <c r="M202" s="34">
        <v>45693</v>
      </c>
      <c r="N202" s="47">
        <f t="shared" ca="1" si="29"/>
        <v>0</v>
      </c>
      <c r="O202" s="75">
        <v>45694</v>
      </c>
      <c r="P202" s="75">
        <v>45694</v>
      </c>
      <c r="Q202" s="47">
        <f t="shared" ca="1" si="30"/>
        <v>0</v>
      </c>
      <c r="R202" s="34">
        <v>45694</v>
      </c>
      <c r="S202" s="59">
        <f t="shared" ca="1" si="31"/>
        <v>0</v>
      </c>
      <c r="T202" s="32">
        <v>45694</v>
      </c>
      <c r="U202" s="33">
        <f t="shared" ref="U202:U265" ca="1" si="32">IF(T202="","",IF(Y202&lt;&gt;"",Y202-T202,TODAY()-T202))</f>
        <v>0</v>
      </c>
      <c r="V202" s="34">
        <v>45694</v>
      </c>
      <c r="W202" s="35"/>
      <c r="X202" s="36" t="str">
        <f t="shared" ca="1" si="26"/>
        <v>Completed</v>
      </c>
      <c r="Y202" s="37">
        <v>45694</v>
      </c>
      <c r="Z202" s="38">
        <f t="shared" si="27"/>
        <v>1</v>
      </c>
    </row>
    <row r="203" spans="1:26" s="39" customFormat="1" ht="15.75">
      <c r="A203" s="30">
        <v>200</v>
      </c>
      <c r="B203" s="31" t="s">
        <v>2441</v>
      </c>
      <c r="C203" s="31" t="s">
        <v>63</v>
      </c>
      <c r="D203" s="44" t="s">
        <v>32</v>
      </c>
      <c r="E203" s="72" t="str">
        <f>IFERROR(IF(INDEX(Sheet3!$B$2:$B$8, MATCH(D203, Sheet3!$A$2:$A$8, 0)) = 0, "", INDEX(Sheet3!$B$2:$B$8, MATCH(D203, Sheet3!$A$2:$A$8, 0))), "")</f>
        <v>Breakdown</v>
      </c>
      <c r="F203" s="31" t="s">
        <v>412</v>
      </c>
      <c r="G203" s="45" t="s">
        <v>34</v>
      </c>
      <c r="H203" s="63" t="str">
        <f>IFERROR(INDEX(Sheet3!$F$2:$F$114, MATCH(G203, Sheet3!$E$2:$E$114, 0)), "")</f>
        <v>EVACUATION</v>
      </c>
      <c r="I203" s="32">
        <v>45698</v>
      </c>
      <c r="J203" s="33">
        <f t="shared" ca="1" si="25"/>
        <v>38</v>
      </c>
      <c r="K203" s="34">
        <v>45698</v>
      </c>
      <c r="L203" s="59">
        <f t="shared" ca="1" si="28"/>
        <v>0</v>
      </c>
      <c r="M203" s="34"/>
      <c r="N203" s="47">
        <f t="shared" ca="1" si="29"/>
        <v>38</v>
      </c>
      <c r="O203" s="75"/>
      <c r="P203" s="75"/>
      <c r="Q203" s="47" t="str">
        <f t="shared" ca="1" si="30"/>
        <v/>
      </c>
      <c r="R203" s="34"/>
      <c r="S203" s="59" t="str">
        <f t="shared" ca="1" si="31"/>
        <v/>
      </c>
      <c r="T203" s="32"/>
      <c r="U203" s="33" t="str">
        <f t="shared" ca="1" si="32"/>
        <v/>
      </c>
      <c r="V203" s="34"/>
      <c r="W203" s="35"/>
      <c r="X203" s="36" t="str">
        <f t="shared" ca="1" si="26"/>
        <v>Overdue</v>
      </c>
      <c r="Y203" s="37"/>
      <c r="Z203" s="38" t="str">
        <f t="shared" si="27"/>
        <v/>
      </c>
    </row>
    <row r="204" spans="1:26" s="39" customFormat="1" ht="30.75">
      <c r="A204" s="30">
        <v>201</v>
      </c>
      <c r="B204" s="31" t="s">
        <v>2905</v>
      </c>
      <c r="C204" s="31" t="s">
        <v>323</v>
      </c>
      <c r="D204" s="44" t="s">
        <v>54</v>
      </c>
      <c r="E204" s="72" t="str">
        <f>IFERROR(IF(INDEX(Sheet3!$B$2:$B$8, MATCH(D204, Sheet3!$A$2:$A$8, 0)) = 0, "", INDEX(Sheet3!$B$2:$B$8, MATCH(D204, Sheet3!$A$2:$A$8, 0))), "")</f>
        <v>Breakdown</v>
      </c>
      <c r="F204" s="31" t="s">
        <v>716</v>
      </c>
      <c r="G204" s="45" t="s">
        <v>104</v>
      </c>
      <c r="H204" s="63" t="str">
        <f>IFERROR(INDEX(Sheet3!$F$2:$F$114, MATCH(G204, Sheet3!$E$2:$E$114, 0)), "")</f>
        <v>HVAC</v>
      </c>
      <c r="I204" s="32">
        <v>45698</v>
      </c>
      <c r="J204" s="33">
        <f t="shared" ca="1" si="25"/>
        <v>38</v>
      </c>
      <c r="K204" s="34">
        <v>45698</v>
      </c>
      <c r="L204" s="59">
        <f t="shared" ca="1" si="28"/>
        <v>0</v>
      </c>
      <c r="M204" s="34"/>
      <c r="N204" s="47">
        <f t="shared" ca="1" si="29"/>
        <v>38</v>
      </c>
      <c r="O204" s="75"/>
      <c r="P204" s="75"/>
      <c r="Q204" s="47" t="str">
        <f t="shared" ca="1" si="30"/>
        <v/>
      </c>
      <c r="R204" s="34"/>
      <c r="S204" s="59" t="str">
        <f t="shared" ca="1" si="31"/>
        <v/>
      </c>
      <c r="T204" s="32"/>
      <c r="U204" s="33" t="str">
        <f t="shared" ca="1" si="32"/>
        <v/>
      </c>
      <c r="V204" s="34"/>
      <c r="W204" s="35"/>
      <c r="X204" s="36" t="str">
        <f t="shared" ca="1" si="26"/>
        <v>Overdue</v>
      </c>
      <c r="Y204" s="37"/>
      <c r="Z204" s="38" t="str">
        <f t="shared" si="27"/>
        <v/>
      </c>
    </row>
    <row r="205" spans="1:26" s="39" customFormat="1" ht="25.5">
      <c r="A205" s="30">
        <v>202</v>
      </c>
      <c r="B205" s="31" t="s">
        <v>2906</v>
      </c>
      <c r="C205" s="31" t="s">
        <v>117</v>
      </c>
      <c r="D205" s="44" t="s">
        <v>54</v>
      </c>
      <c r="E205" s="72" t="str">
        <f>IFERROR(IF(INDEX(Sheet3!$B$2:$B$8, MATCH(D205, Sheet3!$A$2:$A$8, 0)) = 0, "", INDEX(Sheet3!$B$2:$B$8, MATCH(D205, Sheet3!$A$2:$A$8, 0))), "")</f>
        <v>Breakdown</v>
      </c>
      <c r="F205" s="31" t="s">
        <v>716</v>
      </c>
      <c r="G205" s="45" t="s">
        <v>104</v>
      </c>
      <c r="H205" s="63" t="str">
        <f>IFERROR(INDEX(Sheet3!$F$2:$F$114, MATCH(G205, Sheet3!$E$2:$E$114, 0)), "")</f>
        <v>HVAC</v>
      </c>
      <c r="I205" s="32">
        <v>45698</v>
      </c>
      <c r="J205" s="33">
        <f t="shared" ca="1" si="25"/>
        <v>38</v>
      </c>
      <c r="K205" s="34">
        <v>45698</v>
      </c>
      <c r="L205" s="59">
        <f t="shared" ca="1" si="28"/>
        <v>0</v>
      </c>
      <c r="M205" s="34"/>
      <c r="N205" s="47">
        <f t="shared" ca="1" si="29"/>
        <v>38</v>
      </c>
      <c r="O205" s="75"/>
      <c r="P205" s="75"/>
      <c r="Q205" s="47" t="str">
        <f t="shared" ca="1" si="30"/>
        <v/>
      </c>
      <c r="R205" s="34"/>
      <c r="S205" s="59" t="str">
        <f t="shared" ca="1" si="31"/>
        <v/>
      </c>
      <c r="T205" s="32"/>
      <c r="U205" s="33" t="str">
        <f t="shared" ca="1" si="32"/>
        <v/>
      </c>
      <c r="V205" s="34"/>
      <c r="W205" s="35"/>
      <c r="X205" s="36" t="str">
        <f t="shared" ca="1" si="26"/>
        <v>Overdue</v>
      </c>
      <c r="Y205" s="37"/>
      <c r="Z205" s="38" t="str">
        <f t="shared" si="27"/>
        <v/>
      </c>
    </row>
    <row r="206" spans="1:26" s="39" customFormat="1" ht="30.75">
      <c r="A206" s="30">
        <v>203</v>
      </c>
      <c r="B206" s="31" t="s">
        <v>2907</v>
      </c>
      <c r="C206" s="31" t="s">
        <v>126</v>
      </c>
      <c r="D206" s="44" t="s">
        <v>54</v>
      </c>
      <c r="E206" s="72" t="str">
        <f>IFERROR(IF(INDEX(Sheet3!$B$2:$B$8, MATCH(D206, Sheet3!$A$2:$A$8, 0)) = 0, "", INDEX(Sheet3!$B$2:$B$8, MATCH(D206, Sheet3!$A$2:$A$8, 0))), "")</f>
        <v>Breakdown</v>
      </c>
      <c r="F206" s="31" t="s">
        <v>825</v>
      </c>
      <c r="G206" s="45" t="s">
        <v>152</v>
      </c>
      <c r="H206" s="63" t="str">
        <f>IFERROR(INDEX(Sheet3!$F$2:$F$114, MATCH(G206, Sheet3!$E$2:$E$114, 0)), "")</f>
        <v>PLUMBING</v>
      </c>
      <c r="I206" s="32">
        <v>45698</v>
      </c>
      <c r="J206" s="33">
        <f t="shared" ca="1" si="25"/>
        <v>0</v>
      </c>
      <c r="K206" s="34">
        <v>45698</v>
      </c>
      <c r="L206" s="59">
        <f t="shared" ca="1" si="28"/>
        <v>0</v>
      </c>
      <c r="M206" s="34">
        <v>45698</v>
      </c>
      <c r="N206" s="47">
        <f t="shared" ca="1" si="29"/>
        <v>0</v>
      </c>
      <c r="O206" s="75">
        <v>45698</v>
      </c>
      <c r="P206" s="75">
        <v>45698</v>
      </c>
      <c r="Q206" s="47">
        <f t="shared" ca="1" si="30"/>
        <v>0</v>
      </c>
      <c r="R206" s="34">
        <v>45698</v>
      </c>
      <c r="S206" s="59">
        <f t="shared" ca="1" si="31"/>
        <v>0</v>
      </c>
      <c r="T206" s="32">
        <v>45698</v>
      </c>
      <c r="U206" s="33">
        <f t="shared" ca="1" si="32"/>
        <v>0</v>
      </c>
      <c r="V206" s="34">
        <v>45698</v>
      </c>
      <c r="W206" s="35"/>
      <c r="X206" s="36" t="str">
        <f t="shared" ca="1" si="26"/>
        <v>Completed</v>
      </c>
      <c r="Y206" s="37">
        <v>45698</v>
      </c>
      <c r="Z206" s="38">
        <f t="shared" si="27"/>
        <v>1</v>
      </c>
    </row>
    <row r="207" spans="1:26" s="39" customFormat="1" ht="25.5">
      <c r="A207" s="30">
        <v>204</v>
      </c>
      <c r="B207" s="31" t="s">
        <v>2908</v>
      </c>
      <c r="C207" s="31" t="s">
        <v>71</v>
      </c>
      <c r="D207" s="44" t="s">
        <v>54</v>
      </c>
      <c r="E207" s="72" t="str">
        <f>IFERROR(IF(INDEX(Sheet3!$B$2:$B$8, MATCH(D207, Sheet3!$A$2:$A$8, 0)) = 0, "", INDEX(Sheet3!$B$2:$B$8, MATCH(D207, Sheet3!$A$2:$A$8, 0))), "")</f>
        <v>Breakdown</v>
      </c>
      <c r="F207" s="31" t="s">
        <v>825</v>
      </c>
      <c r="G207" s="45" t="s">
        <v>152</v>
      </c>
      <c r="H207" s="63" t="str">
        <f>IFERROR(INDEX(Sheet3!$F$2:$F$114, MATCH(G207, Sheet3!$E$2:$E$114, 0)), "")</f>
        <v>PLUMBING</v>
      </c>
      <c r="I207" s="32">
        <v>45698</v>
      </c>
      <c r="J207" s="33">
        <f t="shared" ca="1" si="25"/>
        <v>38</v>
      </c>
      <c r="K207" s="34">
        <v>45698</v>
      </c>
      <c r="L207" s="59">
        <f t="shared" ca="1" si="28"/>
        <v>0</v>
      </c>
      <c r="M207" s="34"/>
      <c r="N207" s="47">
        <f t="shared" ca="1" si="29"/>
        <v>38</v>
      </c>
      <c r="O207" s="75"/>
      <c r="P207" s="75"/>
      <c r="Q207" s="47" t="str">
        <f t="shared" ca="1" si="30"/>
        <v/>
      </c>
      <c r="R207" s="34"/>
      <c r="S207" s="59" t="str">
        <f t="shared" ca="1" si="31"/>
        <v/>
      </c>
      <c r="T207" s="32"/>
      <c r="U207" s="33" t="str">
        <f t="shared" ca="1" si="32"/>
        <v/>
      </c>
      <c r="V207" s="34"/>
      <c r="W207" s="35"/>
      <c r="X207" s="36" t="str">
        <f t="shared" ca="1" si="26"/>
        <v>Overdue</v>
      </c>
      <c r="Y207" s="37"/>
      <c r="Z207" s="38" t="str">
        <f t="shared" si="27"/>
        <v/>
      </c>
    </row>
    <row r="208" spans="1:26" s="39" customFormat="1" ht="25.5">
      <c r="A208" s="30">
        <v>205</v>
      </c>
      <c r="B208" s="31" t="s">
        <v>2909</v>
      </c>
      <c r="C208" s="31" t="s">
        <v>89</v>
      </c>
      <c r="D208" s="44" t="s">
        <v>32</v>
      </c>
      <c r="E208" s="72" t="str">
        <f>IFERROR(IF(INDEX(Sheet3!$B$2:$B$8, MATCH(D208, Sheet3!$A$2:$A$8, 0)) = 0, "", INDEX(Sheet3!$B$2:$B$8, MATCH(D208, Sheet3!$A$2:$A$8, 0))), "")</f>
        <v>Breakdown</v>
      </c>
      <c r="F208" s="31" t="s">
        <v>412</v>
      </c>
      <c r="G208" s="45" t="s">
        <v>34</v>
      </c>
      <c r="H208" s="63" t="str">
        <f>IFERROR(INDEX(Sheet3!$F$2:$F$114, MATCH(G208, Sheet3!$E$2:$E$114, 0)), "")</f>
        <v>EVACUATION</v>
      </c>
      <c r="I208" s="32">
        <v>45698</v>
      </c>
      <c r="J208" s="33">
        <f t="shared" ca="1" si="25"/>
        <v>38</v>
      </c>
      <c r="K208" s="34">
        <v>45698</v>
      </c>
      <c r="L208" s="59">
        <f t="shared" ca="1" si="28"/>
        <v>0</v>
      </c>
      <c r="M208" s="34"/>
      <c r="N208" s="47">
        <f t="shared" ca="1" si="29"/>
        <v>38</v>
      </c>
      <c r="O208" s="75"/>
      <c r="P208" s="75"/>
      <c r="Q208" s="47" t="str">
        <f t="shared" ca="1" si="30"/>
        <v/>
      </c>
      <c r="R208" s="34"/>
      <c r="S208" s="59" t="str">
        <f t="shared" ca="1" si="31"/>
        <v/>
      </c>
      <c r="T208" s="32"/>
      <c r="U208" s="33" t="str">
        <f t="shared" ca="1" si="32"/>
        <v/>
      </c>
      <c r="V208" s="34"/>
      <c r="W208" s="35"/>
      <c r="X208" s="36" t="str">
        <f t="shared" ca="1" si="26"/>
        <v>Overdue</v>
      </c>
      <c r="Y208" s="37"/>
      <c r="Z208" s="38" t="str">
        <f t="shared" si="27"/>
        <v/>
      </c>
    </row>
    <row r="209" spans="1:26" s="39" customFormat="1" ht="25.5">
      <c r="A209" s="30">
        <v>206</v>
      </c>
      <c r="B209" s="31" t="s">
        <v>681</v>
      </c>
      <c r="C209" s="31" t="s">
        <v>117</v>
      </c>
      <c r="D209" s="44" t="s">
        <v>54</v>
      </c>
      <c r="E209" s="72" t="str">
        <f>IFERROR(IF(INDEX(Sheet3!$B$2:$B$8, MATCH(D209, Sheet3!$A$2:$A$8, 0)) = 0, "", INDEX(Sheet3!$B$2:$B$8, MATCH(D209, Sheet3!$A$2:$A$8, 0))), "")</f>
        <v>Breakdown</v>
      </c>
      <c r="F209" s="31" t="s">
        <v>249</v>
      </c>
      <c r="G209" s="45" t="s">
        <v>202</v>
      </c>
      <c r="H209" s="63" t="str">
        <f>IFERROR(INDEX(Sheet3!$F$2:$F$114, MATCH(G209, Sheet3!$E$2:$E$114, 0)), "")</f>
        <v>GENERATOR</v>
      </c>
      <c r="I209" s="32">
        <v>45698</v>
      </c>
      <c r="J209" s="33">
        <f t="shared" ca="1" si="25"/>
        <v>0</v>
      </c>
      <c r="K209" s="34">
        <v>45698</v>
      </c>
      <c r="L209" s="59">
        <f t="shared" ca="1" si="28"/>
        <v>0</v>
      </c>
      <c r="M209" s="34">
        <v>45698</v>
      </c>
      <c r="N209" s="47">
        <f t="shared" ca="1" si="29"/>
        <v>0</v>
      </c>
      <c r="O209" s="75">
        <v>45698</v>
      </c>
      <c r="P209" s="75">
        <v>45698</v>
      </c>
      <c r="Q209" s="47">
        <f t="shared" ca="1" si="30"/>
        <v>0</v>
      </c>
      <c r="R209" s="34">
        <v>45698</v>
      </c>
      <c r="S209" s="59">
        <f t="shared" ca="1" si="31"/>
        <v>0</v>
      </c>
      <c r="T209" s="32">
        <v>45698</v>
      </c>
      <c r="U209" s="33">
        <f t="shared" ca="1" si="32"/>
        <v>0</v>
      </c>
      <c r="V209" s="34">
        <v>45698</v>
      </c>
      <c r="W209" s="35"/>
      <c r="X209" s="36" t="str">
        <f t="shared" ca="1" si="26"/>
        <v>Completed</v>
      </c>
      <c r="Y209" s="37">
        <v>45698</v>
      </c>
      <c r="Z209" s="38">
        <f t="shared" si="27"/>
        <v>1</v>
      </c>
    </row>
    <row r="210" spans="1:26" s="39" customFormat="1" ht="15.75">
      <c r="A210" s="30">
        <v>207</v>
      </c>
      <c r="B210" s="31" t="s">
        <v>2910</v>
      </c>
      <c r="C210" s="31" t="s">
        <v>172</v>
      </c>
      <c r="D210" s="44" t="s">
        <v>54</v>
      </c>
      <c r="E210" s="72" t="str">
        <f>IFERROR(IF(INDEX(Sheet3!$B$2:$B$8, MATCH(D210, Sheet3!$A$2:$A$8, 0)) = 0, "", INDEX(Sheet3!$B$2:$B$8, MATCH(D210, Sheet3!$A$2:$A$8, 0))), "")</f>
        <v>Breakdown</v>
      </c>
      <c r="F210" s="31" t="s">
        <v>1169</v>
      </c>
      <c r="G210" s="45" t="s">
        <v>122</v>
      </c>
      <c r="H210" s="63" t="str">
        <f>IFERROR(INDEX(Sheet3!$F$2:$F$114, MATCH(G210, Sheet3!$E$2:$E$114, 0)), "")</f>
        <v>KITCHEN_EQUIPMENT</v>
      </c>
      <c r="I210" s="32">
        <v>45698</v>
      </c>
      <c r="J210" s="33">
        <f t="shared" ca="1" si="25"/>
        <v>3</v>
      </c>
      <c r="K210" s="34">
        <v>45698</v>
      </c>
      <c r="L210" s="59">
        <f t="shared" ca="1" si="28"/>
        <v>0</v>
      </c>
      <c r="M210" s="34">
        <v>45699</v>
      </c>
      <c r="N210" s="47">
        <f t="shared" ca="1" si="29"/>
        <v>1</v>
      </c>
      <c r="O210" s="75">
        <v>45701</v>
      </c>
      <c r="P210" s="75">
        <v>45701</v>
      </c>
      <c r="Q210" s="47">
        <f t="shared" ca="1" si="30"/>
        <v>0</v>
      </c>
      <c r="R210" s="34">
        <v>45701</v>
      </c>
      <c r="S210" s="59">
        <f t="shared" ca="1" si="31"/>
        <v>0</v>
      </c>
      <c r="T210" s="32">
        <v>45701</v>
      </c>
      <c r="U210" s="33">
        <f t="shared" ca="1" si="32"/>
        <v>0</v>
      </c>
      <c r="V210" s="34">
        <v>45701</v>
      </c>
      <c r="W210" s="35"/>
      <c r="X210" s="36" t="str">
        <f t="shared" ca="1" si="26"/>
        <v>Completed</v>
      </c>
      <c r="Y210" s="37">
        <v>45701</v>
      </c>
      <c r="Z210" s="38">
        <f t="shared" si="27"/>
        <v>1</v>
      </c>
    </row>
    <row r="211" spans="1:26" s="39" customFormat="1" ht="15.75">
      <c r="A211" s="30">
        <v>208</v>
      </c>
      <c r="B211" s="31" t="s">
        <v>2911</v>
      </c>
      <c r="C211" s="31" t="s">
        <v>169</v>
      </c>
      <c r="D211" s="44" t="s">
        <v>54</v>
      </c>
      <c r="E211" s="72" t="str">
        <f>IFERROR(IF(INDEX(Sheet3!$B$2:$B$8, MATCH(D211, Sheet3!$A$2:$A$8, 0)) = 0, "", INDEX(Sheet3!$B$2:$B$8, MATCH(D211, Sheet3!$A$2:$A$8, 0))), "")</f>
        <v>Breakdown</v>
      </c>
      <c r="F211" s="31" t="s">
        <v>51</v>
      </c>
      <c r="G211" s="45" t="s">
        <v>2912</v>
      </c>
      <c r="H211" s="63" t="str">
        <f>IFERROR(INDEX(Sheet3!$F$2:$F$114, MATCH(G211, Sheet3!$E$2:$E$114, 0)), "")</f>
        <v>WTP</v>
      </c>
      <c r="I211" s="32">
        <v>45698</v>
      </c>
      <c r="J211" s="33">
        <f t="shared" ca="1" si="25"/>
        <v>38</v>
      </c>
      <c r="K211" s="34">
        <v>45698</v>
      </c>
      <c r="L211" s="59">
        <f t="shared" ca="1" si="28"/>
        <v>0</v>
      </c>
      <c r="M211" s="34"/>
      <c r="N211" s="47">
        <f t="shared" ca="1" si="29"/>
        <v>38</v>
      </c>
      <c r="O211" s="75"/>
      <c r="P211" s="75"/>
      <c r="Q211" s="47" t="str">
        <f t="shared" ca="1" si="30"/>
        <v/>
      </c>
      <c r="R211" s="34"/>
      <c r="S211" s="59" t="str">
        <f t="shared" ca="1" si="31"/>
        <v/>
      </c>
      <c r="T211" s="32"/>
      <c r="U211" s="33" t="str">
        <f t="shared" ca="1" si="32"/>
        <v/>
      </c>
      <c r="V211" s="34"/>
      <c r="W211" s="35"/>
      <c r="X211" s="36" t="str">
        <f t="shared" ca="1" si="26"/>
        <v>Overdue</v>
      </c>
      <c r="Y211" s="37"/>
      <c r="Z211" s="38" t="str">
        <f t="shared" si="27"/>
        <v/>
      </c>
    </row>
    <row r="212" spans="1:26" s="39" customFormat="1" ht="25.5">
      <c r="A212" s="30">
        <v>209</v>
      </c>
      <c r="B212" s="31" t="s">
        <v>2728</v>
      </c>
      <c r="C212" s="31" t="s">
        <v>89</v>
      </c>
      <c r="D212" s="44" t="s">
        <v>54</v>
      </c>
      <c r="E212" s="72" t="str">
        <f>IFERROR(IF(INDEX(Sheet3!$B$2:$B$8, MATCH(D212, Sheet3!$A$2:$A$8, 0)) = 0, "", INDEX(Sheet3!$B$2:$B$8, MATCH(D212, Sheet3!$A$2:$A$8, 0))), "")</f>
        <v>Breakdown</v>
      </c>
      <c r="F212" s="31" t="s">
        <v>212</v>
      </c>
      <c r="G212" s="45" t="s">
        <v>84</v>
      </c>
      <c r="H212" s="63" t="str">
        <f>IFERROR(INDEX(Sheet3!$F$2:$F$114, MATCH(G212, Sheet3!$E$2:$E$114, 0)), "")</f>
        <v>OTHERS</v>
      </c>
      <c r="I212" s="32">
        <v>45698</v>
      </c>
      <c r="J212" s="33">
        <f t="shared" ca="1" si="25"/>
        <v>38</v>
      </c>
      <c r="K212" s="34">
        <v>45698</v>
      </c>
      <c r="L212" s="59">
        <f t="shared" ca="1" si="28"/>
        <v>0</v>
      </c>
      <c r="M212" s="34"/>
      <c r="N212" s="47">
        <f t="shared" ca="1" si="29"/>
        <v>38</v>
      </c>
      <c r="O212" s="75"/>
      <c r="P212" s="75"/>
      <c r="Q212" s="47" t="str">
        <f t="shared" ca="1" si="30"/>
        <v/>
      </c>
      <c r="R212" s="34"/>
      <c r="S212" s="59" t="str">
        <f t="shared" ca="1" si="31"/>
        <v/>
      </c>
      <c r="T212" s="32"/>
      <c r="U212" s="33" t="str">
        <f t="shared" ca="1" si="32"/>
        <v/>
      </c>
      <c r="V212" s="34"/>
      <c r="W212" s="35"/>
      <c r="X212" s="36" t="str">
        <f t="shared" ca="1" si="26"/>
        <v>Overdue</v>
      </c>
      <c r="Y212" s="37"/>
      <c r="Z212" s="38" t="str">
        <f t="shared" si="27"/>
        <v/>
      </c>
    </row>
    <row r="213" spans="1:26" s="39" customFormat="1" ht="25.5">
      <c r="A213" s="30">
        <v>210</v>
      </c>
      <c r="B213" s="31" t="s">
        <v>2913</v>
      </c>
      <c r="C213" s="31" t="s">
        <v>234</v>
      </c>
      <c r="D213" s="44" t="s">
        <v>32</v>
      </c>
      <c r="E213" s="72" t="str">
        <f>IFERROR(IF(INDEX(Sheet3!$B$2:$B$8, MATCH(D213, Sheet3!$A$2:$A$8, 0)) = 0, "", INDEX(Sheet3!$B$2:$B$8, MATCH(D213, Sheet3!$A$2:$A$8, 0))), "")</f>
        <v>Breakdown</v>
      </c>
      <c r="F213" s="31" t="s">
        <v>249</v>
      </c>
      <c r="G213" s="45" t="s">
        <v>202</v>
      </c>
      <c r="H213" s="63" t="str">
        <f>IFERROR(INDEX(Sheet3!$F$2:$F$114, MATCH(G213, Sheet3!$E$2:$E$114, 0)), "")</f>
        <v>GENERATOR</v>
      </c>
      <c r="I213" s="32">
        <v>45698</v>
      </c>
      <c r="J213" s="33">
        <f t="shared" ca="1" si="25"/>
        <v>38</v>
      </c>
      <c r="K213" s="34">
        <v>45698</v>
      </c>
      <c r="L213" s="59">
        <f t="shared" ca="1" si="28"/>
        <v>0</v>
      </c>
      <c r="M213" s="34"/>
      <c r="N213" s="47">
        <f t="shared" ca="1" si="29"/>
        <v>38</v>
      </c>
      <c r="O213" s="75"/>
      <c r="P213" s="75"/>
      <c r="Q213" s="47" t="str">
        <f t="shared" ca="1" si="30"/>
        <v/>
      </c>
      <c r="R213" s="34"/>
      <c r="S213" s="59" t="str">
        <f t="shared" ca="1" si="31"/>
        <v/>
      </c>
      <c r="T213" s="32"/>
      <c r="U213" s="33" t="str">
        <f t="shared" ca="1" si="32"/>
        <v/>
      </c>
      <c r="V213" s="34"/>
      <c r="W213" s="35"/>
      <c r="X213" s="36" t="str">
        <f t="shared" ca="1" si="26"/>
        <v>Overdue</v>
      </c>
      <c r="Y213" s="37"/>
      <c r="Z213" s="38" t="str">
        <f t="shared" si="27"/>
        <v/>
      </c>
    </row>
    <row r="214" spans="1:26" s="39" customFormat="1" ht="15.75">
      <c r="A214" s="30">
        <v>211</v>
      </c>
      <c r="B214" s="31" t="s">
        <v>2914</v>
      </c>
      <c r="C214" s="31" t="s">
        <v>140</v>
      </c>
      <c r="D214" s="44" t="s">
        <v>32</v>
      </c>
      <c r="E214" s="72" t="str">
        <f>IFERROR(IF(INDEX(Sheet3!$B$2:$B$8, MATCH(D214, Sheet3!$A$2:$A$8, 0)) = 0, "", INDEX(Sheet3!$B$2:$B$8, MATCH(D214, Sheet3!$A$2:$A$8, 0))), "")</f>
        <v>Breakdown</v>
      </c>
      <c r="F214" s="31" t="s">
        <v>1567</v>
      </c>
      <c r="G214" s="45" t="s">
        <v>84</v>
      </c>
      <c r="H214" s="63" t="str">
        <f>IFERROR(INDEX(Sheet3!$F$2:$F$114, MATCH(G214, Sheet3!$E$2:$E$114, 0)), "")</f>
        <v>OTHERS</v>
      </c>
      <c r="I214" s="32">
        <v>45697</v>
      </c>
      <c r="J214" s="33">
        <f t="shared" ca="1" si="25"/>
        <v>39</v>
      </c>
      <c r="K214" s="34">
        <v>45698</v>
      </c>
      <c r="L214" s="59">
        <f t="shared" ca="1" si="28"/>
        <v>1</v>
      </c>
      <c r="M214" s="34">
        <v>45698</v>
      </c>
      <c r="N214" s="47">
        <f t="shared" ca="1" si="29"/>
        <v>0</v>
      </c>
      <c r="O214" s="75"/>
      <c r="P214" s="75"/>
      <c r="Q214" s="47" t="str">
        <f t="shared" ca="1" si="30"/>
        <v/>
      </c>
      <c r="R214" s="34"/>
      <c r="S214" s="59" t="str">
        <f t="shared" ca="1" si="31"/>
        <v/>
      </c>
      <c r="T214" s="32"/>
      <c r="U214" s="33" t="str">
        <f t="shared" ca="1" si="32"/>
        <v/>
      </c>
      <c r="V214" s="34"/>
      <c r="W214" s="35"/>
      <c r="X214" s="36" t="str">
        <f t="shared" ca="1" si="26"/>
        <v>Overdue</v>
      </c>
      <c r="Y214" s="37"/>
      <c r="Z214" s="38" t="str">
        <f t="shared" si="27"/>
        <v/>
      </c>
    </row>
    <row r="215" spans="1:26" s="39" customFormat="1" ht="25.5">
      <c r="A215" s="30">
        <v>212</v>
      </c>
      <c r="B215" s="31" t="s">
        <v>2915</v>
      </c>
      <c r="C215" s="31" t="s">
        <v>53</v>
      </c>
      <c r="D215" s="44" t="s">
        <v>32</v>
      </c>
      <c r="E215" s="72" t="str">
        <f>IFERROR(IF(INDEX(Sheet3!$B$2:$B$8, MATCH(D215, Sheet3!$A$2:$A$8, 0)) = 0, "", INDEX(Sheet3!$B$2:$B$8, MATCH(D215, Sheet3!$A$2:$A$8, 0))), "")</f>
        <v>Breakdown</v>
      </c>
      <c r="F215" s="31" t="s">
        <v>565</v>
      </c>
      <c r="G215" s="45" t="s">
        <v>2362</v>
      </c>
      <c r="H215" s="63" t="str">
        <f>IFERROR(INDEX(Sheet3!$F$2:$F$114, MATCH(G215, Sheet3!$E$2:$E$114, 0)), "")</f>
        <v>WTP</v>
      </c>
      <c r="I215" s="32">
        <v>45698</v>
      </c>
      <c r="J215" s="33">
        <f t="shared" ca="1" si="25"/>
        <v>38</v>
      </c>
      <c r="K215" s="34">
        <v>45698</v>
      </c>
      <c r="L215" s="59">
        <f t="shared" ca="1" si="28"/>
        <v>0</v>
      </c>
      <c r="M215" s="34"/>
      <c r="N215" s="47">
        <f t="shared" ca="1" si="29"/>
        <v>38</v>
      </c>
      <c r="O215" s="75"/>
      <c r="P215" s="75"/>
      <c r="Q215" s="47" t="str">
        <f t="shared" ca="1" si="30"/>
        <v/>
      </c>
      <c r="R215" s="34"/>
      <c r="S215" s="59" t="str">
        <f t="shared" ca="1" si="31"/>
        <v/>
      </c>
      <c r="T215" s="32"/>
      <c r="U215" s="33" t="str">
        <f t="shared" ca="1" si="32"/>
        <v/>
      </c>
      <c r="V215" s="34"/>
      <c r="W215" s="35"/>
      <c r="X215" s="36" t="str">
        <f t="shared" ca="1" si="26"/>
        <v>Overdue</v>
      </c>
      <c r="Y215" s="37"/>
      <c r="Z215" s="38" t="str">
        <f t="shared" si="27"/>
        <v/>
      </c>
    </row>
    <row r="216" spans="1:26" s="39" customFormat="1" ht="25.5">
      <c r="A216" s="30">
        <v>213</v>
      </c>
      <c r="B216" s="31" t="s">
        <v>584</v>
      </c>
      <c r="C216" s="31" t="s">
        <v>117</v>
      </c>
      <c r="D216" s="44" t="s">
        <v>54</v>
      </c>
      <c r="E216" s="72" t="str">
        <f>IFERROR(IF(INDEX(Sheet3!$B$2:$B$8, MATCH(D216, Sheet3!$A$2:$A$8, 0)) = 0, "", INDEX(Sheet3!$B$2:$B$8, MATCH(D216, Sheet3!$A$2:$A$8, 0))), "")</f>
        <v>Breakdown</v>
      </c>
      <c r="F216" s="31" t="s">
        <v>37</v>
      </c>
      <c r="G216" s="45" t="s">
        <v>1657</v>
      </c>
      <c r="H216" s="63" t="str">
        <f>IFERROR(INDEX(Sheet3!$F$2:$F$114, MATCH(G216, Sheet3!$E$2:$E$114, 0)), "")</f>
        <v>AUDIOVISUAL</v>
      </c>
      <c r="I216" s="32">
        <v>45698</v>
      </c>
      <c r="J216" s="33">
        <f t="shared" ca="1" si="25"/>
        <v>38</v>
      </c>
      <c r="K216" s="34">
        <v>45698</v>
      </c>
      <c r="L216" s="59">
        <f t="shared" ca="1" si="28"/>
        <v>0</v>
      </c>
      <c r="M216" s="34">
        <v>45701</v>
      </c>
      <c r="N216" s="47">
        <f t="shared" ca="1" si="29"/>
        <v>3</v>
      </c>
      <c r="O216" s="75">
        <v>45702</v>
      </c>
      <c r="P216" s="75">
        <v>45702</v>
      </c>
      <c r="Q216" s="47">
        <f t="shared" ca="1" si="30"/>
        <v>0</v>
      </c>
      <c r="R216" s="34">
        <v>45702</v>
      </c>
      <c r="S216" s="59">
        <f t="shared" ca="1" si="31"/>
        <v>13</v>
      </c>
      <c r="T216" s="32">
        <v>45715</v>
      </c>
      <c r="U216" s="33">
        <f t="shared" ca="1" si="32"/>
        <v>21</v>
      </c>
      <c r="V216" s="34"/>
      <c r="W216" s="35">
        <v>360000</v>
      </c>
      <c r="X216" s="36" t="str">
        <f t="shared" ca="1" si="26"/>
        <v>Overdue</v>
      </c>
      <c r="Y216" s="37"/>
      <c r="Z216" s="38" t="str">
        <f t="shared" si="27"/>
        <v/>
      </c>
    </row>
    <row r="217" spans="1:26" s="39" customFormat="1" ht="30.75">
      <c r="A217" s="30">
        <v>214</v>
      </c>
      <c r="B217" s="31" t="s">
        <v>392</v>
      </c>
      <c r="C217" s="31" t="s">
        <v>219</v>
      </c>
      <c r="D217" s="44" t="s">
        <v>59</v>
      </c>
      <c r="E217" s="72" t="str">
        <f>IFERROR(IF(INDEX(Sheet3!$B$2:$B$8, MATCH(D217, Sheet3!$A$2:$A$8, 0)) = 0, "", INDEX(Sheet3!$B$2:$B$8, MATCH(D217, Sheet3!$A$2:$A$8, 0))), "")</f>
        <v>Preventive</v>
      </c>
      <c r="F217" s="31" t="s">
        <v>1429</v>
      </c>
      <c r="G217" s="45" t="s">
        <v>202</v>
      </c>
      <c r="H217" s="63" t="str">
        <f>IFERROR(INDEX(Sheet3!$F$2:$F$114, MATCH(G217, Sheet3!$E$2:$E$114, 0)), "")</f>
        <v>GENERATOR</v>
      </c>
      <c r="I217" s="32">
        <v>45698</v>
      </c>
      <c r="J217" s="33">
        <f t="shared" ca="1" si="25"/>
        <v>38</v>
      </c>
      <c r="K217" s="34">
        <v>45698</v>
      </c>
      <c r="L217" s="59">
        <f t="shared" ca="1" si="28"/>
        <v>0</v>
      </c>
      <c r="M217" s="34"/>
      <c r="N217" s="47">
        <f t="shared" ca="1" si="29"/>
        <v>38</v>
      </c>
      <c r="O217" s="75"/>
      <c r="P217" s="75"/>
      <c r="Q217" s="47" t="str">
        <f t="shared" ca="1" si="30"/>
        <v/>
      </c>
      <c r="R217" s="34"/>
      <c r="S217" s="59" t="str">
        <f t="shared" ca="1" si="31"/>
        <v/>
      </c>
      <c r="T217" s="32"/>
      <c r="U217" s="33" t="str">
        <f t="shared" ca="1" si="32"/>
        <v/>
      </c>
      <c r="V217" s="34"/>
      <c r="W217" s="35"/>
      <c r="X217" s="36" t="str">
        <f t="shared" ca="1" si="26"/>
        <v>Overdue</v>
      </c>
      <c r="Y217" s="37"/>
      <c r="Z217" s="38" t="str">
        <f t="shared" si="27"/>
        <v/>
      </c>
    </row>
    <row r="218" spans="1:26" s="39" customFormat="1" ht="25.5">
      <c r="A218" s="30">
        <v>215</v>
      </c>
      <c r="B218" s="31" t="s">
        <v>2916</v>
      </c>
      <c r="C218" s="31" t="s">
        <v>199</v>
      </c>
      <c r="D218" s="44" t="s">
        <v>54</v>
      </c>
      <c r="E218" s="72" t="str">
        <f>IFERROR(IF(INDEX(Sheet3!$B$2:$B$8, MATCH(D218, Sheet3!$A$2:$A$8, 0)) = 0, "", INDEX(Sheet3!$B$2:$B$8, MATCH(D218, Sheet3!$A$2:$A$8, 0))), "")</f>
        <v>Breakdown</v>
      </c>
      <c r="F218" s="31" t="s">
        <v>474</v>
      </c>
      <c r="G218" s="45" t="s">
        <v>48</v>
      </c>
      <c r="H218" s="63" t="str">
        <f>IFERROR(INDEX(Sheet3!$F$2:$F$114, MATCH(G218, Sheet3!$E$2:$E$114, 0)), "")</f>
        <v>BUILDING</v>
      </c>
      <c r="I218" s="32">
        <v>45698</v>
      </c>
      <c r="J218" s="33">
        <f t="shared" ca="1" si="25"/>
        <v>38</v>
      </c>
      <c r="K218" s="34">
        <v>45698</v>
      </c>
      <c r="L218" s="59">
        <f t="shared" ca="1" si="28"/>
        <v>0</v>
      </c>
      <c r="M218" s="34"/>
      <c r="N218" s="47">
        <f t="shared" ca="1" si="29"/>
        <v>38</v>
      </c>
      <c r="O218" s="75"/>
      <c r="P218" s="75"/>
      <c r="Q218" s="47" t="str">
        <f t="shared" ca="1" si="30"/>
        <v/>
      </c>
      <c r="R218" s="34"/>
      <c r="S218" s="59" t="str">
        <f t="shared" ca="1" si="31"/>
        <v/>
      </c>
      <c r="T218" s="32"/>
      <c r="U218" s="33" t="str">
        <f t="shared" ca="1" si="32"/>
        <v/>
      </c>
      <c r="V218" s="34"/>
      <c r="W218" s="35"/>
      <c r="X218" s="36" t="str">
        <f t="shared" ca="1" si="26"/>
        <v>Overdue</v>
      </c>
      <c r="Y218" s="37"/>
      <c r="Z218" s="38" t="str">
        <f t="shared" si="27"/>
        <v/>
      </c>
    </row>
    <row r="219" spans="1:26" s="39" customFormat="1" ht="15.75">
      <c r="A219" s="30">
        <v>216</v>
      </c>
      <c r="B219" s="31" t="s">
        <v>2917</v>
      </c>
      <c r="C219" s="31" t="s">
        <v>151</v>
      </c>
      <c r="D219" s="44" t="s">
        <v>54</v>
      </c>
      <c r="E219" s="72" t="str">
        <f>IFERROR(IF(INDEX(Sheet3!$B$2:$B$8, MATCH(D219, Sheet3!$A$2:$A$8, 0)) = 0, "", INDEX(Sheet3!$B$2:$B$8, MATCH(D219, Sheet3!$A$2:$A$8, 0))), "")</f>
        <v>Breakdown</v>
      </c>
      <c r="F219" s="31" t="s">
        <v>134</v>
      </c>
      <c r="G219" s="45" t="s">
        <v>359</v>
      </c>
      <c r="H219" s="63" t="str">
        <f>IFERROR(INDEX(Sheet3!$F$2:$F$114, MATCH(G219, Sheet3!$E$2:$E$114, 0)), "")</f>
        <v>HVAC</v>
      </c>
      <c r="I219" s="32">
        <v>45698</v>
      </c>
      <c r="J219" s="33">
        <f t="shared" ca="1" si="25"/>
        <v>38</v>
      </c>
      <c r="K219" s="34">
        <v>45698</v>
      </c>
      <c r="L219" s="59">
        <f t="shared" ca="1" si="28"/>
        <v>0</v>
      </c>
      <c r="M219" s="34"/>
      <c r="N219" s="47">
        <f t="shared" ca="1" si="29"/>
        <v>38</v>
      </c>
      <c r="O219" s="75"/>
      <c r="P219" s="75"/>
      <c r="Q219" s="47" t="str">
        <f t="shared" ca="1" si="30"/>
        <v/>
      </c>
      <c r="R219" s="34"/>
      <c r="S219" s="59" t="str">
        <f t="shared" ca="1" si="31"/>
        <v/>
      </c>
      <c r="T219" s="32"/>
      <c r="U219" s="33" t="str">
        <f t="shared" ca="1" si="32"/>
        <v/>
      </c>
      <c r="V219" s="34"/>
      <c r="W219" s="35"/>
      <c r="X219" s="36" t="str">
        <f t="shared" ca="1" si="26"/>
        <v>Overdue</v>
      </c>
      <c r="Y219" s="37"/>
      <c r="Z219" s="38" t="str">
        <f t="shared" si="27"/>
        <v/>
      </c>
    </row>
    <row r="220" spans="1:26" s="39" customFormat="1" ht="30.75">
      <c r="A220" s="30">
        <v>217</v>
      </c>
      <c r="B220" s="31" t="s">
        <v>2918</v>
      </c>
      <c r="C220" s="31" t="s">
        <v>137</v>
      </c>
      <c r="D220" s="44" t="s">
        <v>54</v>
      </c>
      <c r="E220" s="72" t="str">
        <f>IFERROR(IF(INDEX(Sheet3!$B$2:$B$8, MATCH(D220, Sheet3!$A$2:$A$8, 0)) = 0, "", INDEX(Sheet3!$B$2:$B$8, MATCH(D220, Sheet3!$A$2:$A$8, 0))), "")</f>
        <v>Breakdown</v>
      </c>
      <c r="F220" s="31" t="s">
        <v>134</v>
      </c>
      <c r="G220" s="45" t="s">
        <v>1209</v>
      </c>
      <c r="H220" s="63" t="str">
        <f>IFERROR(INDEX(Sheet3!$F$2:$F$114, MATCH(G220, Sheet3!$E$2:$E$114, 0)), "")</f>
        <v>HVAC</v>
      </c>
      <c r="I220" s="32">
        <v>45698</v>
      </c>
      <c r="J220" s="33">
        <f t="shared" ca="1" si="25"/>
        <v>38</v>
      </c>
      <c r="K220" s="34">
        <v>45698</v>
      </c>
      <c r="L220" s="59">
        <f t="shared" ca="1" si="28"/>
        <v>0</v>
      </c>
      <c r="M220" s="34"/>
      <c r="N220" s="47">
        <f t="shared" ca="1" si="29"/>
        <v>38</v>
      </c>
      <c r="O220" s="75"/>
      <c r="P220" s="75"/>
      <c r="Q220" s="47" t="str">
        <f t="shared" ca="1" si="30"/>
        <v/>
      </c>
      <c r="R220" s="34"/>
      <c r="S220" s="59" t="str">
        <f t="shared" ca="1" si="31"/>
        <v/>
      </c>
      <c r="T220" s="32"/>
      <c r="U220" s="33" t="str">
        <f t="shared" ca="1" si="32"/>
        <v/>
      </c>
      <c r="V220" s="34"/>
      <c r="W220" s="35"/>
      <c r="X220" s="36" t="str">
        <f t="shared" ca="1" si="26"/>
        <v>Overdue</v>
      </c>
      <c r="Y220" s="37"/>
      <c r="Z220" s="38" t="str">
        <f t="shared" si="27"/>
        <v/>
      </c>
    </row>
    <row r="221" spans="1:26" s="39" customFormat="1" ht="15.75">
      <c r="A221" s="30">
        <v>218</v>
      </c>
      <c r="B221" s="31" t="s">
        <v>380</v>
      </c>
      <c r="C221" s="31" t="s">
        <v>156</v>
      </c>
      <c r="D221" s="44" t="s">
        <v>54</v>
      </c>
      <c r="E221" s="72" t="str">
        <f>IFERROR(IF(INDEX(Sheet3!$B$2:$B$8, MATCH(D221, Sheet3!$A$2:$A$8, 0)) = 0, "", INDEX(Sheet3!$B$2:$B$8, MATCH(D221, Sheet3!$A$2:$A$8, 0))), "")</f>
        <v>Breakdown</v>
      </c>
      <c r="F221" s="31" t="s">
        <v>134</v>
      </c>
      <c r="G221" s="45" t="s">
        <v>1209</v>
      </c>
      <c r="H221" s="63" t="str">
        <f>IFERROR(INDEX(Sheet3!$F$2:$F$114, MATCH(G221, Sheet3!$E$2:$E$114, 0)), "")</f>
        <v>HVAC</v>
      </c>
      <c r="I221" s="32">
        <v>45698</v>
      </c>
      <c r="J221" s="33">
        <f t="shared" ca="1" si="25"/>
        <v>38</v>
      </c>
      <c r="K221" s="34">
        <v>45698</v>
      </c>
      <c r="L221" s="59">
        <f t="shared" ca="1" si="28"/>
        <v>0</v>
      </c>
      <c r="M221" s="34"/>
      <c r="N221" s="47">
        <f t="shared" ca="1" si="29"/>
        <v>38</v>
      </c>
      <c r="O221" s="75"/>
      <c r="P221" s="75"/>
      <c r="Q221" s="47" t="str">
        <f t="shared" ca="1" si="30"/>
        <v/>
      </c>
      <c r="R221" s="34"/>
      <c r="S221" s="59" t="str">
        <f t="shared" ca="1" si="31"/>
        <v/>
      </c>
      <c r="T221" s="32"/>
      <c r="U221" s="33" t="str">
        <f t="shared" ca="1" si="32"/>
        <v/>
      </c>
      <c r="V221" s="34"/>
      <c r="W221" s="35"/>
      <c r="X221" s="36" t="str">
        <f t="shared" ca="1" si="26"/>
        <v>Overdue</v>
      </c>
      <c r="Y221" s="37"/>
      <c r="Z221" s="38" t="str">
        <f t="shared" si="27"/>
        <v/>
      </c>
    </row>
    <row r="222" spans="1:26" s="39" customFormat="1" ht="30.75">
      <c r="A222" s="30">
        <v>219</v>
      </c>
      <c r="B222" s="31" t="s">
        <v>2919</v>
      </c>
      <c r="C222" s="31" t="s">
        <v>71</v>
      </c>
      <c r="D222" s="44" t="s">
        <v>54</v>
      </c>
      <c r="E222" s="72" t="str">
        <f>IFERROR(IF(INDEX(Sheet3!$B$2:$B$8, MATCH(D222, Sheet3!$A$2:$A$8, 0)) = 0, "", INDEX(Sheet3!$B$2:$B$8, MATCH(D222, Sheet3!$A$2:$A$8, 0))), "")</f>
        <v>Breakdown</v>
      </c>
      <c r="F222" s="31" t="s">
        <v>1167</v>
      </c>
      <c r="G222" s="45" t="s">
        <v>638</v>
      </c>
      <c r="H222" s="63" t="str">
        <f>IFERROR(INDEX(Sheet3!$F$2:$F$114, MATCH(G222, Sheet3!$E$2:$E$114, 0)), "")</f>
        <v>ELECTRICAL</v>
      </c>
      <c r="I222" s="32">
        <v>45698</v>
      </c>
      <c r="J222" s="33">
        <f t="shared" ca="1" si="25"/>
        <v>38</v>
      </c>
      <c r="K222" s="34">
        <v>45698</v>
      </c>
      <c r="L222" s="59">
        <f t="shared" ca="1" si="28"/>
        <v>0</v>
      </c>
      <c r="M222" s="34"/>
      <c r="N222" s="47">
        <f t="shared" ca="1" si="29"/>
        <v>38</v>
      </c>
      <c r="O222" s="75"/>
      <c r="P222" s="75"/>
      <c r="Q222" s="47" t="str">
        <f t="shared" ca="1" si="30"/>
        <v/>
      </c>
      <c r="R222" s="34"/>
      <c r="S222" s="59" t="str">
        <f t="shared" ca="1" si="31"/>
        <v/>
      </c>
      <c r="T222" s="32"/>
      <c r="U222" s="33" t="str">
        <f t="shared" ca="1" si="32"/>
        <v/>
      </c>
      <c r="V222" s="34"/>
      <c r="W222" s="35"/>
      <c r="X222" s="36" t="str">
        <f t="shared" ca="1" si="26"/>
        <v>Overdue</v>
      </c>
      <c r="Y222" s="37"/>
      <c r="Z222" s="38" t="str">
        <f t="shared" si="27"/>
        <v/>
      </c>
    </row>
    <row r="223" spans="1:26" s="39" customFormat="1" ht="25.5">
      <c r="A223" s="30">
        <v>220</v>
      </c>
      <c r="B223" s="31" t="s">
        <v>2920</v>
      </c>
      <c r="C223" s="31" t="s">
        <v>137</v>
      </c>
      <c r="D223" s="44" t="s">
        <v>54</v>
      </c>
      <c r="E223" s="72" t="str">
        <f>IFERROR(IF(INDEX(Sheet3!$B$2:$B$8, MATCH(D223, Sheet3!$A$2:$A$8, 0)) = 0, "", INDEX(Sheet3!$B$2:$B$8, MATCH(D223, Sheet3!$A$2:$A$8, 0))), "")</f>
        <v>Breakdown</v>
      </c>
      <c r="F223" s="31" t="s">
        <v>358</v>
      </c>
      <c r="G223" s="45" t="s">
        <v>521</v>
      </c>
      <c r="H223" s="63" t="str">
        <f>IFERROR(INDEX(Sheet3!$F$2:$F$114, MATCH(G223, Sheet3!$E$2:$E$114, 0)), "")</f>
        <v>HVAC</v>
      </c>
      <c r="I223" s="32">
        <v>45698</v>
      </c>
      <c r="J223" s="33">
        <f t="shared" ca="1" si="25"/>
        <v>38</v>
      </c>
      <c r="K223" s="34">
        <v>45698</v>
      </c>
      <c r="L223" s="59">
        <f t="shared" ca="1" si="28"/>
        <v>0</v>
      </c>
      <c r="M223" s="34"/>
      <c r="N223" s="47">
        <f t="shared" ca="1" si="29"/>
        <v>38</v>
      </c>
      <c r="O223" s="75"/>
      <c r="P223" s="75"/>
      <c r="Q223" s="47" t="str">
        <f t="shared" ca="1" si="30"/>
        <v/>
      </c>
      <c r="R223" s="34"/>
      <c r="S223" s="59" t="str">
        <f t="shared" ca="1" si="31"/>
        <v/>
      </c>
      <c r="T223" s="32"/>
      <c r="U223" s="33" t="str">
        <f t="shared" ca="1" si="32"/>
        <v/>
      </c>
      <c r="V223" s="34"/>
      <c r="W223" s="35"/>
      <c r="X223" s="36" t="str">
        <f t="shared" ca="1" si="26"/>
        <v>Overdue</v>
      </c>
      <c r="Y223" s="37"/>
      <c r="Z223" s="38" t="str">
        <f t="shared" si="27"/>
        <v/>
      </c>
    </row>
    <row r="224" spans="1:26" s="39" customFormat="1" ht="25.5">
      <c r="A224" s="30">
        <v>221</v>
      </c>
      <c r="B224" s="31" t="s">
        <v>2921</v>
      </c>
      <c r="C224" s="31" t="s">
        <v>2922</v>
      </c>
      <c r="D224" s="44" t="s">
        <v>54</v>
      </c>
      <c r="E224" s="72" t="str">
        <f>IFERROR(IF(INDEX(Sheet3!$B$2:$B$8, MATCH(D224, Sheet3!$A$2:$A$8, 0)) = 0, "", INDEX(Sheet3!$B$2:$B$8, MATCH(D224, Sheet3!$A$2:$A$8, 0))), "")</f>
        <v>Breakdown</v>
      </c>
      <c r="F224" s="31" t="s">
        <v>2398</v>
      </c>
      <c r="G224" s="45" t="s">
        <v>61</v>
      </c>
      <c r="H224" s="63" t="str">
        <f>IFERROR(INDEX(Sheet3!$F$2:$F$114, MATCH(G224, Sheet3!$E$2:$E$114, 0)), "")</f>
        <v>HVAC</v>
      </c>
      <c r="I224" s="32">
        <v>45698</v>
      </c>
      <c r="J224" s="33">
        <f t="shared" ca="1" si="25"/>
        <v>38</v>
      </c>
      <c r="K224" s="34">
        <v>45698</v>
      </c>
      <c r="L224" s="59">
        <f t="shared" ca="1" si="28"/>
        <v>0</v>
      </c>
      <c r="M224" s="34">
        <v>45700</v>
      </c>
      <c r="N224" s="47">
        <f t="shared" ca="1" si="29"/>
        <v>2</v>
      </c>
      <c r="O224" s="75">
        <v>45727</v>
      </c>
      <c r="P224" s="75">
        <v>45727</v>
      </c>
      <c r="Q224" s="47">
        <f t="shared" ca="1" si="30"/>
        <v>0</v>
      </c>
      <c r="R224" s="34">
        <v>45727</v>
      </c>
      <c r="S224" s="59">
        <f t="shared" ca="1" si="31"/>
        <v>9</v>
      </c>
      <c r="T224" s="32"/>
      <c r="U224" s="33" t="str">
        <f t="shared" ca="1" si="32"/>
        <v/>
      </c>
      <c r="V224" s="34"/>
      <c r="W224" s="35"/>
      <c r="X224" s="36" t="str">
        <f t="shared" ca="1" si="26"/>
        <v>Overdue</v>
      </c>
      <c r="Y224" s="37"/>
      <c r="Z224" s="38" t="str">
        <f t="shared" si="27"/>
        <v/>
      </c>
    </row>
    <row r="225" spans="1:26" s="39" customFormat="1" ht="25.5">
      <c r="A225" s="30">
        <v>222</v>
      </c>
      <c r="B225" s="31" t="s">
        <v>2923</v>
      </c>
      <c r="C225" s="31" t="s">
        <v>41</v>
      </c>
      <c r="D225" s="44" t="s">
        <v>32</v>
      </c>
      <c r="E225" s="72" t="str">
        <f>IFERROR(IF(INDEX(Sheet3!$B$2:$B$8, MATCH(D225, Sheet3!$A$2:$A$8, 0)) = 0, "", INDEX(Sheet3!$B$2:$B$8, MATCH(D225, Sheet3!$A$2:$A$8, 0))), "")</f>
        <v>Breakdown</v>
      </c>
      <c r="F225" s="31" t="s">
        <v>33</v>
      </c>
      <c r="G225" s="45" t="s">
        <v>751</v>
      </c>
      <c r="H225" s="63" t="str">
        <f>IFERROR(INDEX(Sheet3!$F$2:$F$114, MATCH(G225, Sheet3!$E$2:$E$114, 0)), "")</f>
        <v>BUILDING</v>
      </c>
      <c r="I225" s="32">
        <v>45698</v>
      </c>
      <c r="J225" s="33">
        <f t="shared" ca="1" si="25"/>
        <v>38</v>
      </c>
      <c r="K225" s="34">
        <v>45698</v>
      </c>
      <c r="L225" s="59">
        <f t="shared" ca="1" si="28"/>
        <v>0</v>
      </c>
      <c r="M225" s="34"/>
      <c r="N225" s="47">
        <f t="shared" ca="1" si="29"/>
        <v>38</v>
      </c>
      <c r="O225" s="75"/>
      <c r="P225" s="75"/>
      <c r="Q225" s="47" t="str">
        <f t="shared" ca="1" si="30"/>
        <v/>
      </c>
      <c r="R225" s="34"/>
      <c r="S225" s="59" t="str">
        <f t="shared" ca="1" si="31"/>
        <v/>
      </c>
      <c r="T225" s="32"/>
      <c r="U225" s="33" t="str">
        <f t="shared" ca="1" si="32"/>
        <v/>
      </c>
      <c r="V225" s="34"/>
      <c r="W225" s="35"/>
      <c r="X225" s="36" t="str">
        <f t="shared" ca="1" si="26"/>
        <v>Overdue</v>
      </c>
      <c r="Y225" s="37"/>
      <c r="Z225" s="38" t="str">
        <f t="shared" si="27"/>
        <v/>
      </c>
    </row>
    <row r="226" spans="1:26" s="39" customFormat="1" ht="25.5">
      <c r="A226" s="30">
        <v>223</v>
      </c>
      <c r="B226" s="31" t="s">
        <v>2924</v>
      </c>
      <c r="C226" s="31" t="s">
        <v>2922</v>
      </c>
      <c r="D226" s="44" t="s">
        <v>32</v>
      </c>
      <c r="E226" s="72" t="str">
        <f>IFERROR(IF(INDEX(Sheet3!$B$2:$B$8, MATCH(D226, Sheet3!$A$2:$A$8, 0)) = 0, "", INDEX(Sheet3!$B$2:$B$8, MATCH(D226, Sheet3!$A$2:$A$8, 0))), "")</f>
        <v>Breakdown</v>
      </c>
      <c r="F226" s="31" t="s">
        <v>2925</v>
      </c>
      <c r="G226" s="45" t="s">
        <v>1686</v>
      </c>
      <c r="H226" s="63" t="str">
        <f>IFERROR(INDEX(Sheet3!$F$2:$F$114, MATCH(G226, Sheet3!$E$2:$E$114, 0)), "")</f>
        <v>ELECTRICAL</v>
      </c>
      <c r="I226" s="32">
        <v>45694</v>
      </c>
      <c r="J226" s="33">
        <f t="shared" ca="1" si="25"/>
        <v>42</v>
      </c>
      <c r="K226" s="34">
        <v>45698</v>
      </c>
      <c r="L226" s="59">
        <f t="shared" ca="1" si="28"/>
        <v>4</v>
      </c>
      <c r="M226" s="34"/>
      <c r="N226" s="47">
        <f t="shared" ca="1" si="29"/>
        <v>38</v>
      </c>
      <c r="O226" s="75"/>
      <c r="P226" s="75"/>
      <c r="Q226" s="47" t="str">
        <f t="shared" ca="1" si="30"/>
        <v/>
      </c>
      <c r="R226" s="34"/>
      <c r="S226" s="59" t="str">
        <f t="shared" ca="1" si="31"/>
        <v/>
      </c>
      <c r="T226" s="32"/>
      <c r="U226" s="33" t="str">
        <f t="shared" ca="1" si="32"/>
        <v/>
      </c>
      <c r="V226" s="34"/>
      <c r="W226" s="35"/>
      <c r="X226" s="36" t="str">
        <f t="shared" ca="1" si="26"/>
        <v>Overdue</v>
      </c>
      <c r="Y226" s="37"/>
      <c r="Z226" s="38" t="str">
        <f t="shared" si="27"/>
        <v/>
      </c>
    </row>
    <row r="227" spans="1:26" s="39" customFormat="1" ht="38.25">
      <c r="A227" s="30">
        <v>224</v>
      </c>
      <c r="B227" s="31" t="s">
        <v>2926</v>
      </c>
      <c r="C227" s="31" t="s">
        <v>306</v>
      </c>
      <c r="D227" s="44" t="s">
        <v>54</v>
      </c>
      <c r="E227" s="72" t="str">
        <f>IFERROR(IF(INDEX(Sheet3!$B$2:$B$8, MATCH(D227, Sheet3!$A$2:$A$8, 0)) = 0, "", INDEX(Sheet3!$B$2:$B$8, MATCH(D227, Sheet3!$A$2:$A$8, 0))), "")</f>
        <v>Breakdown</v>
      </c>
      <c r="F227" s="31" t="s">
        <v>941</v>
      </c>
      <c r="G227" s="45" t="s">
        <v>185</v>
      </c>
      <c r="H227" s="63" t="str">
        <f>IFERROR(INDEX(Sheet3!$F$2:$F$114, MATCH(G227, Sheet3!$E$2:$E$114, 0)), "")</f>
        <v>KITCHEN_EQUIPMENT</v>
      </c>
      <c r="I227" s="32">
        <v>45698</v>
      </c>
      <c r="J227" s="33">
        <f t="shared" ca="1" si="25"/>
        <v>38</v>
      </c>
      <c r="K227" s="34">
        <v>45698</v>
      </c>
      <c r="L227" s="59">
        <f t="shared" ca="1" si="28"/>
        <v>0</v>
      </c>
      <c r="M227" s="34"/>
      <c r="N227" s="47">
        <f t="shared" ca="1" si="29"/>
        <v>38</v>
      </c>
      <c r="O227" s="75"/>
      <c r="P227" s="75"/>
      <c r="Q227" s="47" t="str">
        <f t="shared" ca="1" si="30"/>
        <v/>
      </c>
      <c r="R227" s="34"/>
      <c r="S227" s="59" t="str">
        <f t="shared" ca="1" si="31"/>
        <v/>
      </c>
      <c r="T227" s="32"/>
      <c r="U227" s="33" t="str">
        <f t="shared" ca="1" si="32"/>
        <v/>
      </c>
      <c r="V227" s="34"/>
      <c r="W227" s="35"/>
      <c r="X227" s="36" t="str">
        <f t="shared" ca="1" si="26"/>
        <v>Overdue</v>
      </c>
      <c r="Y227" s="37"/>
      <c r="Z227" s="38" t="str">
        <f t="shared" si="27"/>
        <v/>
      </c>
    </row>
    <row r="228" spans="1:26" s="39" customFormat="1" ht="15.75">
      <c r="A228" s="30">
        <v>225</v>
      </c>
      <c r="B228" s="31" t="s">
        <v>2927</v>
      </c>
      <c r="C228" s="31" t="s">
        <v>384</v>
      </c>
      <c r="D228" s="44" t="s">
        <v>32</v>
      </c>
      <c r="E228" s="72" t="str">
        <f>IFERROR(IF(INDEX(Sheet3!$B$2:$B$8, MATCH(D228, Sheet3!$A$2:$A$8, 0)) = 0, "", INDEX(Sheet3!$B$2:$B$8, MATCH(D228, Sheet3!$A$2:$A$8, 0))), "")</f>
        <v>Breakdown</v>
      </c>
      <c r="F228" s="31" t="s">
        <v>726</v>
      </c>
      <c r="G228" s="45" t="s">
        <v>84</v>
      </c>
      <c r="H228" s="63" t="str">
        <f>IFERROR(INDEX(Sheet3!$F$2:$F$114, MATCH(G228, Sheet3!$E$2:$E$114, 0)), "")</f>
        <v>OTHERS</v>
      </c>
      <c r="I228" s="32">
        <v>45692</v>
      </c>
      <c r="J228" s="33">
        <f t="shared" ca="1" si="25"/>
        <v>44</v>
      </c>
      <c r="K228" s="34">
        <v>45692</v>
      </c>
      <c r="L228" s="59">
        <f t="shared" ca="1" si="28"/>
        <v>0</v>
      </c>
      <c r="M228" s="34">
        <v>45692</v>
      </c>
      <c r="N228" s="47">
        <f t="shared" ca="1" si="29"/>
        <v>0</v>
      </c>
      <c r="O228" s="75">
        <v>45692</v>
      </c>
      <c r="P228" s="75">
        <v>45692</v>
      </c>
      <c r="Q228" s="47">
        <f t="shared" ca="1" si="30"/>
        <v>0</v>
      </c>
      <c r="R228" s="34">
        <v>45692</v>
      </c>
      <c r="S228" s="59">
        <f t="shared" ca="1" si="31"/>
        <v>6</v>
      </c>
      <c r="T228" s="32">
        <v>45698</v>
      </c>
      <c r="U228" s="33">
        <f t="shared" ca="1" si="32"/>
        <v>38</v>
      </c>
      <c r="V228" s="34"/>
      <c r="W228" s="35">
        <v>420255.96</v>
      </c>
      <c r="X228" s="36" t="str">
        <f t="shared" ca="1" si="26"/>
        <v>Overdue</v>
      </c>
      <c r="Y228" s="37"/>
      <c r="Z228" s="38" t="str">
        <f t="shared" si="27"/>
        <v/>
      </c>
    </row>
    <row r="229" spans="1:26" s="39" customFormat="1" ht="15.75">
      <c r="A229" s="30">
        <v>226</v>
      </c>
      <c r="B229" s="31" t="s">
        <v>2928</v>
      </c>
      <c r="C229" s="31" t="s">
        <v>247</v>
      </c>
      <c r="D229" s="44" t="s">
        <v>54</v>
      </c>
      <c r="E229" s="72" t="str">
        <f>IFERROR(IF(INDEX(Sheet3!$B$2:$B$8, MATCH(D229, Sheet3!$A$2:$A$8, 0)) = 0, "", INDEX(Sheet3!$B$2:$B$8, MATCH(D229, Sheet3!$A$2:$A$8, 0))), "")</f>
        <v>Breakdown</v>
      </c>
      <c r="F229" s="31" t="s">
        <v>386</v>
      </c>
      <c r="G229" s="45" t="s">
        <v>84</v>
      </c>
      <c r="H229" s="63" t="str">
        <f>IFERROR(INDEX(Sheet3!$F$2:$F$114, MATCH(G229, Sheet3!$E$2:$E$114, 0)), "")</f>
        <v>OTHERS</v>
      </c>
      <c r="I229" s="32">
        <v>45698</v>
      </c>
      <c r="J229" s="33">
        <f t="shared" ca="1" si="25"/>
        <v>38</v>
      </c>
      <c r="K229" s="34">
        <v>45698</v>
      </c>
      <c r="L229" s="59">
        <f t="shared" ca="1" si="28"/>
        <v>0</v>
      </c>
      <c r="M229" s="34">
        <v>45699</v>
      </c>
      <c r="N229" s="47">
        <f t="shared" ca="1" si="29"/>
        <v>1</v>
      </c>
      <c r="O229" s="75"/>
      <c r="P229" s="75"/>
      <c r="Q229" s="47" t="str">
        <f t="shared" ca="1" si="30"/>
        <v/>
      </c>
      <c r="R229" s="34"/>
      <c r="S229" s="59" t="str">
        <f t="shared" ca="1" si="31"/>
        <v/>
      </c>
      <c r="T229" s="32"/>
      <c r="U229" s="33" t="str">
        <f t="shared" ca="1" si="32"/>
        <v/>
      </c>
      <c r="V229" s="34"/>
      <c r="W229" s="35"/>
      <c r="X229" s="36" t="str">
        <f t="shared" ca="1" si="26"/>
        <v>Overdue</v>
      </c>
      <c r="Y229" s="37"/>
      <c r="Z229" s="38" t="str">
        <f t="shared" si="27"/>
        <v/>
      </c>
    </row>
    <row r="230" spans="1:26" s="39" customFormat="1" ht="25.5">
      <c r="A230" s="30">
        <v>227</v>
      </c>
      <c r="B230" s="31" t="s">
        <v>2929</v>
      </c>
      <c r="C230" s="31" t="s">
        <v>117</v>
      </c>
      <c r="D230" s="44" t="s">
        <v>476</v>
      </c>
      <c r="E230" s="72" t="str">
        <f>IFERROR(IF(INDEX(Sheet3!$B$2:$B$8, MATCH(D230, Sheet3!$A$2:$A$8, 0)) = 0, "", INDEX(Sheet3!$B$2:$B$8, MATCH(D230, Sheet3!$A$2:$A$8, 0))), "")</f>
        <v>Breakdown</v>
      </c>
      <c r="F230" s="31" t="s">
        <v>212</v>
      </c>
      <c r="G230" s="45" t="s">
        <v>122</v>
      </c>
      <c r="H230" s="63" t="str">
        <f>IFERROR(INDEX(Sheet3!$F$2:$F$114, MATCH(G230, Sheet3!$E$2:$E$114, 0)), "")</f>
        <v>KITCHEN_EQUIPMENT</v>
      </c>
      <c r="I230" s="32">
        <v>45693</v>
      </c>
      <c r="J230" s="33">
        <f t="shared" ca="1" si="25"/>
        <v>43</v>
      </c>
      <c r="K230" s="34">
        <v>45694</v>
      </c>
      <c r="L230" s="59">
        <f t="shared" ca="1" si="28"/>
        <v>1</v>
      </c>
      <c r="M230" s="34"/>
      <c r="N230" s="47">
        <f t="shared" ca="1" si="29"/>
        <v>42</v>
      </c>
      <c r="O230" s="75"/>
      <c r="P230" s="75"/>
      <c r="Q230" s="47" t="str">
        <f t="shared" ca="1" si="30"/>
        <v/>
      </c>
      <c r="R230" s="34"/>
      <c r="S230" s="59" t="str">
        <f t="shared" ca="1" si="31"/>
        <v/>
      </c>
      <c r="T230" s="32"/>
      <c r="U230" s="33" t="str">
        <f t="shared" ca="1" si="32"/>
        <v/>
      </c>
      <c r="V230" s="34"/>
      <c r="W230" s="35"/>
      <c r="X230" s="36" t="str">
        <f t="shared" ca="1" si="26"/>
        <v>Overdue</v>
      </c>
      <c r="Y230" s="37"/>
      <c r="Z230" s="38" t="str">
        <f t="shared" si="27"/>
        <v/>
      </c>
    </row>
    <row r="231" spans="1:26" s="39" customFormat="1" ht="25.5">
      <c r="A231" s="30">
        <v>228</v>
      </c>
      <c r="B231" s="31" t="s">
        <v>2930</v>
      </c>
      <c r="C231" s="31" t="s">
        <v>332</v>
      </c>
      <c r="D231" s="44" t="s">
        <v>54</v>
      </c>
      <c r="E231" s="72" t="str">
        <f>IFERROR(IF(INDEX(Sheet3!$B$2:$B$8, MATCH(D231, Sheet3!$A$2:$A$8, 0)) = 0, "", INDEX(Sheet3!$B$2:$B$8, MATCH(D231, Sheet3!$A$2:$A$8, 0))), "")</f>
        <v>Breakdown</v>
      </c>
      <c r="F231" s="31"/>
      <c r="G231" s="45" t="s">
        <v>61</v>
      </c>
      <c r="H231" s="63" t="str">
        <f>IFERROR(INDEX(Sheet3!$F$2:$F$114, MATCH(G231, Sheet3!$E$2:$E$114, 0)), "")</f>
        <v>HVAC</v>
      </c>
      <c r="I231" s="32">
        <v>45699</v>
      </c>
      <c r="J231" s="33">
        <f t="shared" ca="1" si="25"/>
        <v>37</v>
      </c>
      <c r="K231" s="34">
        <v>45699</v>
      </c>
      <c r="L231" s="59">
        <f t="shared" ca="1" si="28"/>
        <v>0</v>
      </c>
      <c r="M231" s="34"/>
      <c r="N231" s="47">
        <f t="shared" ca="1" si="29"/>
        <v>37</v>
      </c>
      <c r="O231" s="75"/>
      <c r="P231" s="75"/>
      <c r="Q231" s="47" t="str">
        <f t="shared" ca="1" si="30"/>
        <v/>
      </c>
      <c r="R231" s="34"/>
      <c r="S231" s="59" t="str">
        <f t="shared" ca="1" si="31"/>
        <v/>
      </c>
      <c r="T231" s="32"/>
      <c r="U231" s="33" t="str">
        <f t="shared" ca="1" si="32"/>
        <v/>
      </c>
      <c r="V231" s="34"/>
      <c r="W231" s="35"/>
      <c r="X231" s="36" t="str">
        <f t="shared" ca="1" si="26"/>
        <v>Overdue</v>
      </c>
      <c r="Y231" s="37"/>
      <c r="Z231" s="38" t="str">
        <f t="shared" si="27"/>
        <v/>
      </c>
    </row>
    <row r="232" spans="1:26" s="39" customFormat="1" ht="15.75">
      <c r="A232" s="30">
        <v>229</v>
      </c>
      <c r="B232" s="31" t="s">
        <v>2550</v>
      </c>
      <c r="C232" s="31" t="s">
        <v>247</v>
      </c>
      <c r="D232" s="44" t="s">
        <v>32</v>
      </c>
      <c r="E232" s="72" t="str">
        <f>IFERROR(IF(INDEX(Sheet3!$B$2:$B$8, MATCH(D232, Sheet3!$A$2:$A$8, 0)) = 0, "", INDEX(Sheet3!$B$2:$B$8, MATCH(D232, Sheet3!$A$2:$A$8, 0))), "")</f>
        <v>Breakdown</v>
      </c>
      <c r="F232" s="31" t="s">
        <v>37</v>
      </c>
      <c r="G232" s="45" t="s">
        <v>84</v>
      </c>
      <c r="H232" s="63" t="str">
        <f>IFERROR(INDEX(Sheet3!$F$2:$F$114, MATCH(G232, Sheet3!$E$2:$E$114, 0)), "")</f>
        <v>OTHERS</v>
      </c>
      <c r="I232" s="32">
        <v>45691</v>
      </c>
      <c r="J232" s="33">
        <f t="shared" ca="1" si="25"/>
        <v>45</v>
      </c>
      <c r="K232" s="34">
        <v>45691</v>
      </c>
      <c r="L232" s="59">
        <f t="shared" ca="1" si="28"/>
        <v>0</v>
      </c>
      <c r="M232" s="34">
        <v>45691</v>
      </c>
      <c r="N232" s="47">
        <f t="shared" ca="1" si="29"/>
        <v>0</v>
      </c>
      <c r="O232" s="75"/>
      <c r="P232" s="75"/>
      <c r="Q232" s="47" t="str">
        <f t="shared" ca="1" si="30"/>
        <v/>
      </c>
      <c r="R232" s="34"/>
      <c r="S232" s="59" t="str">
        <f t="shared" ca="1" si="31"/>
        <v/>
      </c>
      <c r="T232" s="32"/>
      <c r="U232" s="33" t="str">
        <f t="shared" ca="1" si="32"/>
        <v/>
      </c>
      <c r="V232" s="34"/>
      <c r="W232" s="35"/>
      <c r="X232" s="36" t="str">
        <f t="shared" ca="1" si="26"/>
        <v>Overdue</v>
      </c>
      <c r="Y232" s="37"/>
      <c r="Z232" s="38" t="str">
        <f t="shared" si="27"/>
        <v/>
      </c>
    </row>
    <row r="233" spans="1:26" s="39" customFormat="1" ht="15.75">
      <c r="A233" s="30">
        <v>230</v>
      </c>
      <c r="B233" s="31" t="s">
        <v>2931</v>
      </c>
      <c r="C233" s="31" t="s">
        <v>269</v>
      </c>
      <c r="D233" s="44" t="s">
        <v>32</v>
      </c>
      <c r="E233" s="72" t="str">
        <f>IFERROR(IF(INDEX(Sheet3!$B$2:$B$8, MATCH(D233, Sheet3!$A$2:$A$8, 0)) = 0, "", INDEX(Sheet3!$B$2:$B$8, MATCH(D233, Sheet3!$A$2:$A$8, 0))), "")</f>
        <v>Breakdown</v>
      </c>
      <c r="F233" s="31" t="s">
        <v>212</v>
      </c>
      <c r="G233" s="45" t="s">
        <v>122</v>
      </c>
      <c r="H233" s="63" t="str">
        <f>IFERROR(INDEX(Sheet3!$F$2:$F$114, MATCH(G233, Sheet3!$E$2:$E$114, 0)), "")</f>
        <v>KITCHEN_EQUIPMENT</v>
      </c>
      <c r="I233" s="32">
        <v>45696</v>
      </c>
      <c r="J233" s="33">
        <f t="shared" ca="1" si="25"/>
        <v>3</v>
      </c>
      <c r="K233" s="34">
        <v>45696</v>
      </c>
      <c r="L233" s="59">
        <f t="shared" ca="1" si="28"/>
        <v>0</v>
      </c>
      <c r="M233" s="34">
        <v>45696</v>
      </c>
      <c r="N233" s="47">
        <f t="shared" ca="1" si="29"/>
        <v>0</v>
      </c>
      <c r="O233" s="75">
        <v>45696</v>
      </c>
      <c r="P233" s="75">
        <v>45696</v>
      </c>
      <c r="Q233" s="47">
        <f t="shared" ca="1" si="30"/>
        <v>0</v>
      </c>
      <c r="R233" s="34">
        <v>45696</v>
      </c>
      <c r="S233" s="59">
        <f t="shared" ca="1" si="31"/>
        <v>0</v>
      </c>
      <c r="T233" s="32">
        <v>45696</v>
      </c>
      <c r="U233" s="33">
        <f t="shared" ca="1" si="32"/>
        <v>3</v>
      </c>
      <c r="V233" s="34">
        <v>45699</v>
      </c>
      <c r="W233" s="35"/>
      <c r="X233" s="36" t="str">
        <f t="shared" ca="1" si="26"/>
        <v>Completed</v>
      </c>
      <c r="Y233" s="37">
        <v>45699</v>
      </c>
      <c r="Z233" s="38">
        <f t="shared" si="27"/>
        <v>1</v>
      </c>
    </row>
    <row r="234" spans="1:26" s="39" customFormat="1" ht="15.75">
      <c r="A234" s="30">
        <v>231</v>
      </c>
      <c r="B234" s="31" t="s">
        <v>1522</v>
      </c>
      <c r="C234" s="31" t="s">
        <v>169</v>
      </c>
      <c r="D234" s="44" t="s">
        <v>54</v>
      </c>
      <c r="E234" s="72" t="str">
        <f>IFERROR(IF(INDEX(Sheet3!$B$2:$B$8, MATCH(D234, Sheet3!$A$2:$A$8, 0)) = 0, "", INDEX(Sheet3!$B$2:$B$8, MATCH(D234, Sheet3!$A$2:$A$8, 0))), "")</f>
        <v>Breakdown</v>
      </c>
      <c r="F234" s="31" t="s">
        <v>412</v>
      </c>
      <c r="G234" s="45" t="s">
        <v>854</v>
      </c>
      <c r="H234" s="63" t="str">
        <f>IFERROR(INDEX(Sheet3!$F$2:$F$114, MATCH(G234, Sheet3!$E$2:$E$114, 0)), "")</f>
        <v>GAS</v>
      </c>
      <c r="I234" s="32">
        <v>45699</v>
      </c>
      <c r="J234" s="33">
        <f t="shared" ca="1" si="25"/>
        <v>37</v>
      </c>
      <c r="K234" s="34">
        <v>45699</v>
      </c>
      <c r="L234" s="59">
        <f t="shared" ca="1" si="28"/>
        <v>0</v>
      </c>
      <c r="M234" s="34"/>
      <c r="N234" s="47">
        <f t="shared" ca="1" si="29"/>
        <v>37</v>
      </c>
      <c r="O234" s="75"/>
      <c r="P234" s="75"/>
      <c r="Q234" s="47" t="str">
        <f t="shared" ca="1" si="30"/>
        <v/>
      </c>
      <c r="R234" s="34"/>
      <c r="S234" s="59" t="str">
        <f t="shared" ca="1" si="31"/>
        <v/>
      </c>
      <c r="T234" s="32"/>
      <c r="U234" s="33" t="str">
        <f t="shared" ca="1" si="32"/>
        <v/>
      </c>
      <c r="V234" s="34"/>
      <c r="W234" s="35"/>
      <c r="X234" s="36" t="str">
        <f t="shared" ca="1" si="26"/>
        <v>Overdue</v>
      </c>
      <c r="Y234" s="37"/>
      <c r="Z234" s="38" t="str">
        <f t="shared" si="27"/>
        <v/>
      </c>
    </row>
    <row r="235" spans="1:26" s="39" customFormat="1" ht="15.75">
      <c r="A235" s="30">
        <v>232</v>
      </c>
      <c r="B235" s="31" t="s">
        <v>1522</v>
      </c>
      <c r="C235" s="31" t="s">
        <v>156</v>
      </c>
      <c r="D235" s="44" t="s">
        <v>54</v>
      </c>
      <c r="E235" s="72" t="str">
        <f>IFERROR(IF(INDEX(Sheet3!$B$2:$B$8, MATCH(D235, Sheet3!$A$2:$A$8, 0)) = 0, "", INDEX(Sheet3!$B$2:$B$8, MATCH(D235, Sheet3!$A$2:$A$8, 0))), "")</f>
        <v>Breakdown</v>
      </c>
      <c r="F235" s="31" t="s">
        <v>412</v>
      </c>
      <c r="G235" s="45" t="s">
        <v>854</v>
      </c>
      <c r="H235" s="63" t="str">
        <f>IFERROR(INDEX(Sheet3!$F$2:$F$114, MATCH(G235, Sheet3!$E$2:$E$114, 0)), "")</f>
        <v>GAS</v>
      </c>
      <c r="I235" s="32">
        <v>45697</v>
      </c>
      <c r="J235" s="33">
        <f t="shared" ca="1" si="25"/>
        <v>39</v>
      </c>
      <c r="K235" s="34">
        <v>45697</v>
      </c>
      <c r="L235" s="59">
        <f t="shared" ca="1" si="28"/>
        <v>0</v>
      </c>
      <c r="M235" s="34">
        <v>45698</v>
      </c>
      <c r="N235" s="47">
        <f t="shared" ca="1" si="29"/>
        <v>1</v>
      </c>
      <c r="O235" s="75">
        <v>45698</v>
      </c>
      <c r="P235" s="75">
        <v>45698</v>
      </c>
      <c r="Q235" s="47">
        <f t="shared" ca="1" si="30"/>
        <v>0</v>
      </c>
      <c r="R235" s="34">
        <v>45698</v>
      </c>
      <c r="S235" s="59">
        <f t="shared" ca="1" si="31"/>
        <v>38</v>
      </c>
      <c r="T235" s="32"/>
      <c r="U235" s="33" t="str">
        <f t="shared" ca="1" si="32"/>
        <v/>
      </c>
      <c r="V235" s="34"/>
      <c r="W235" s="35"/>
      <c r="X235" s="36" t="str">
        <f t="shared" ca="1" si="26"/>
        <v>Overdue</v>
      </c>
      <c r="Y235" s="37"/>
      <c r="Z235" s="38" t="str">
        <f t="shared" si="27"/>
        <v/>
      </c>
    </row>
    <row r="236" spans="1:26" s="39" customFormat="1" ht="25.5">
      <c r="A236" s="30">
        <v>233</v>
      </c>
      <c r="B236" s="31" t="s">
        <v>2932</v>
      </c>
      <c r="C236" s="31" t="s">
        <v>332</v>
      </c>
      <c r="D236" s="44" t="s">
        <v>476</v>
      </c>
      <c r="E236" s="72" t="str">
        <f>IFERROR(IF(INDEX(Sheet3!$B$2:$B$8, MATCH(D236, Sheet3!$A$2:$A$8, 0)) = 0, "", INDEX(Sheet3!$B$2:$B$8, MATCH(D236, Sheet3!$A$2:$A$8, 0))), "")</f>
        <v>Breakdown</v>
      </c>
      <c r="F236" s="31" t="s">
        <v>212</v>
      </c>
      <c r="G236" s="45" t="s">
        <v>122</v>
      </c>
      <c r="H236" s="63" t="str">
        <f>IFERROR(INDEX(Sheet3!$F$2:$F$114, MATCH(G236, Sheet3!$E$2:$E$114, 0)), "")</f>
        <v>KITCHEN_EQUIPMENT</v>
      </c>
      <c r="I236" s="32">
        <v>45690</v>
      </c>
      <c r="J236" s="33">
        <f t="shared" ca="1" si="25"/>
        <v>9</v>
      </c>
      <c r="K236" s="34">
        <v>45690</v>
      </c>
      <c r="L236" s="59">
        <f t="shared" ca="1" si="28"/>
        <v>0</v>
      </c>
      <c r="M236" s="34">
        <v>45699</v>
      </c>
      <c r="N236" s="47">
        <f t="shared" ca="1" si="29"/>
        <v>9</v>
      </c>
      <c r="O236" s="75">
        <v>45699</v>
      </c>
      <c r="P236" s="75">
        <v>45699</v>
      </c>
      <c r="Q236" s="47">
        <f t="shared" ca="1" si="30"/>
        <v>0</v>
      </c>
      <c r="R236" s="34">
        <v>45699</v>
      </c>
      <c r="S236" s="59">
        <f t="shared" ca="1" si="31"/>
        <v>0</v>
      </c>
      <c r="T236" s="32">
        <v>45699</v>
      </c>
      <c r="U236" s="33">
        <f t="shared" ca="1" si="32"/>
        <v>0</v>
      </c>
      <c r="V236" s="34">
        <v>45699</v>
      </c>
      <c r="W236" s="35"/>
      <c r="X236" s="36" t="str">
        <f t="shared" ca="1" si="26"/>
        <v>Completed</v>
      </c>
      <c r="Y236" s="37">
        <v>45699</v>
      </c>
      <c r="Z236" s="38">
        <f t="shared" si="27"/>
        <v>1</v>
      </c>
    </row>
    <row r="237" spans="1:26" s="39" customFormat="1" ht="15.75">
      <c r="A237" s="30">
        <v>234</v>
      </c>
      <c r="B237" s="31" t="s">
        <v>2240</v>
      </c>
      <c r="C237" s="31" t="s">
        <v>165</v>
      </c>
      <c r="D237" s="44" t="s">
        <v>54</v>
      </c>
      <c r="E237" s="72" t="str">
        <f>IFERROR(IF(INDEX(Sheet3!$B$2:$B$8, MATCH(D237, Sheet3!$A$2:$A$8, 0)) = 0, "", INDEX(Sheet3!$B$2:$B$8, MATCH(D237, Sheet3!$A$2:$A$8, 0))), "")</f>
        <v>Breakdown</v>
      </c>
      <c r="F237" s="31" t="s">
        <v>295</v>
      </c>
      <c r="G237" s="45" t="s">
        <v>84</v>
      </c>
      <c r="H237" s="63" t="str">
        <f>IFERROR(INDEX(Sheet3!$F$2:$F$114, MATCH(G237, Sheet3!$E$2:$E$114, 0)), "")</f>
        <v>OTHERS</v>
      </c>
      <c r="I237" s="32">
        <v>45699</v>
      </c>
      <c r="J237" s="33">
        <f t="shared" ca="1" si="25"/>
        <v>37</v>
      </c>
      <c r="K237" s="34">
        <v>45699</v>
      </c>
      <c r="L237" s="59">
        <f t="shared" ca="1" si="28"/>
        <v>0</v>
      </c>
      <c r="M237" s="34">
        <v>45699</v>
      </c>
      <c r="N237" s="47">
        <f t="shared" ca="1" si="29"/>
        <v>0</v>
      </c>
      <c r="O237" s="75">
        <v>45699</v>
      </c>
      <c r="P237" s="75">
        <v>45699</v>
      </c>
      <c r="Q237" s="47">
        <f t="shared" ca="1" si="30"/>
        <v>0</v>
      </c>
      <c r="R237" s="34">
        <v>45699</v>
      </c>
      <c r="S237" s="59">
        <f t="shared" ca="1" si="31"/>
        <v>37</v>
      </c>
      <c r="T237" s="32"/>
      <c r="U237" s="33" t="str">
        <f t="shared" ca="1" si="32"/>
        <v/>
      </c>
      <c r="V237" s="34"/>
      <c r="W237" s="35">
        <v>75000</v>
      </c>
      <c r="X237" s="36" t="str">
        <f t="shared" ca="1" si="26"/>
        <v>Overdue</v>
      </c>
      <c r="Y237" s="37"/>
      <c r="Z237" s="38" t="str">
        <f t="shared" si="27"/>
        <v/>
      </c>
    </row>
    <row r="238" spans="1:26" s="39" customFormat="1" ht="30.75">
      <c r="A238" s="30">
        <v>235</v>
      </c>
      <c r="B238" s="131" t="s">
        <v>2933</v>
      </c>
      <c r="C238" s="31" t="s">
        <v>256</v>
      </c>
      <c r="D238" s="44" t="s">
        <v>42</v>
      </c>
      <c r="E238" s="72" t="str">
        <f>IFERROR(IF(INDEX(Sheet3!$B$2:$B$8, MATCH(D238, Sheet3!$A$2:$A$8, 0)) = 0, "", INDEX(Sheet3!$B$2:$B$8, MATCH(D238, Sheet3!$A$2:$A$8, 0))), "")</f>
        <v>Corrective</v>
      </c>
      <c r="F238" s="31" t="s">
        <v>529</v>
      </c>
      <c r="G238" s="45" t="s">
        <v>84</v>
      </c>
      <c r="H238" s="63" t="str">
        <f>IFERROR(INDEX(Sheet3!$F$2:$F$114, MATCH(G238, Sheet3!$E$2:$E$114, 0)), "")</f>
        <v>OTHERS</v>
      </c>
      <c r="I238" s="32">
        <v>45699</v>
      </c>
      <c r="J238" s="33">
        <f t="shared" ca="1" si="25"/>
        <v>0</v>
      </c>
      <c r="K238" s="34">
        <v>45699</v>
      </c>
      <c r="L238" s="59">
        <f t="shared" ca="1" si="28"/>
        <v>0</v>
      </c>
      <c r="M238" s="34">
        <v>45699</v>
      </c>
      <c r="N238" s="47">
        <f t="shared" ca="1" si="29"/>
        <v>0</v>
      </c>
      <c r="O238" s="75">
        <v>45699</v>
      </c>
      <c r="P238" s="75">
        <v>45699</v>
      </c>
      <c r="Q238" s="47">
        <f t="shared" ca="1" si="30"/>
        <v>0</v>
      </c>
      <c r="R238" s="34">
        <v>45699</v>
      </c>
      <c r="S238" s="59">
        <f t="shared" ca="1" si="31"/>
        <v>0</v>
      </c>
      <c r="T238" s="32">
        <v>45699</v>
      </c>
      <c r="U238" s="33">
        <f t="shared" ca="1" si="32"/>
        <v>0</v>
      </c>
      <c r="V238" s="34">
        <v>45699</v>
      </c>
      <c r="W238" s="35"/>
      <c r="X238" s="36" t="str">
        <f t="shared" ca="1" si="26"/>
        <v>Completed</v>
      </c>
      <c r="Y238" s="37">
        <v>45699</v>
      </c>
      <c r="Z238" s="38">
        <f t="shared" si="27"/>
        <v>1</v>
      </c>
    </row>
    <row r="239" spans="1:26" s="39" customFormat="1" ht="30.75">
      <c r="A239" s="30">
        <v>236</v>
      </c>
      <c r="B239" s="31" t="s">
        <v>2090</v>
      </c>
      <c r="C239" s="31" t="s">
        <v>2634</v>
      </c>
      <c r="D239" s="44" t="s">
        <v>42</v>
      </c>
      <c r="E239" s="72" t="str">
        <f>IFERROR(IF(INDEX(Sheet3!$B$2:$B$8, MATCH(D239, Sheet3!$A$2:$A$8, 0)) = 0, "", INDEX(Sheet3!$B$2:$B$8, MATCH(D239, Sheet3!$A$2:$A$8, 0))), "")</f>
        <v>Corrective</v>
      </c>
      <c r="F239" s="31" t="s">
        <v>2934</v>
      </c>
      <c r="G239" s="45" t="s">
        <v>84</v>
      </c>
      <c r="H239" s="63" t="str">
        <f>IFERROR(INDEX(Sheet3!$F$2:$F$114, MATCH(G239, Sheet3!$E$2:$E$114, 0)), "")</f>
        <v>OTHERS</v>
      </c>
      <c r="I239" s="32">
        <v>45694</v>
      </c>
      <c r="J239" s="33">
        <f t="shared" ca="1" si="25"/>
        <v>15</v>
      </c>
      <c r="K239" s="34">
        <v>45700</v>
      </c>
      <c r="L239" s="59">
        <f t="shared" ca="1" si="28"/>
        <v>6</v>
      </c>
      <c r="M239" s="34">
        <v>45709</v>
      </c>
      <c r="N239" s="47">
        <f t="shared" ca="1" si="29"/>
        <v>9</v>
      </c>
      <c r="O239" s="75">
        <v>45709</v>
      </c>
      <c r="P239" s="75">
        <v>45709</v>
      </c>
      <c r="Q239" s="47">
        <f t="shared" ca="1" si="30"/>
        <v>0</v>
      </c>
      <c r="R239" s="34">
        <v>45709</v>
      </c>
      <c r="S239" s="59">
        <f t="shared" ca="1" si="31"/>
        <v>0</v>
      </c>
      <c r="T239" s="32">
        <v>45709</v>
      </c>
      <c r="U239" s="33">
        <f t="shared" ca="1" si="32"/>
        <v>0</v>
      </c>
      <c r="V239" s="34">
        <v>45709</v>
      </c>
      <c r="W239" s="35"/>
      <c r="X239" s="36" t="str">
        <f t="shared" ca="1" si="26"/>
        <v>Completed</v>
      </c>
      <c r="Y239" s="37">
        <v>45709</v>
      </c>
      <c r="Z239" s="38">
        <f t="shared" si="27"/>
        <v>1</v>
      </c>
    </row>
    <row r="240" spans="1:26" s="39" customFormat="1" ht="30.75">
      <c r="A240" s="30">
        <v>237</v>
      </c>
      <c r="B240" s="31" t="s">
        <v>2935</v>
      </c>
      <c r="C240" s="31" t="s">
        <v>126</v>
      </c>
      <c r="D240" s="44" t="s">
        <v>54</v>
      </c>
      <c r="E240" s="72" t="str">
        <f>IFERROR(IF(INDEX(Sheet3!$B$2:$B$8, MATCH(D240, Sheet3!$A$2:$A$8, 0)) = 0, "", INDEX(Sheet3!$B$2:$B$8, MATCH(D240, Sheet3!$A$2:$A$8, 0))), "")</f>
        <v>Breakdown</v>
      </c>
      <c r="F240" s="31" t="s">
        <v>1039</v>
      </c>
      <c r="G240" s="45" t="s">
        <v>472</v>
      </c>
      <c r="H240" s="63" t="str">
        <f>IFERROR(INDEX(Sheet3!$F$2:$F$114, MATCH(G240, Sheet3!$E$2:$E$114, 0)), "")</f>
        <v>ELECTRICAL</v>
      </c>
      <c r="I240" s="32">
        <v>45698</v>
      </c>
      <c r="J240" s="33">
        <f t="shared" ca="1" si="25"/>
        <v>1</v>
      </c>
      <c r="K240" s="34">
        <v>45698</v>
      </c>
      <c r="L240" s="59">
        <f t="shared" ca="1" si="28"/>
        <v>0</v>
      </c>
      <c r="M240" s="34">
        <v>45699</v>
      </c>
      <c r="N240" s="47">
        <f t="shared" ca="1" si="29"/>
        <v>1</v>
      </c>
      <c r="O240" s="75">
        <v>45699</v>
      </c>
      <c r="P240" s="75">
        <v>45699</v>
      </c>
      <c r="Q240" s="47">
        <f t="shared" ca="1" si="30"/>
        <v>0</v>
      </c>
      <c r="R240" s="34">
        <v>45699</v>
      </c>
      <c r="S240" s="59">
        <f t="shared" ca="1" si="31"/>
        <v>0</v>
      </c>
      <c r="T240" s="32">
        <v>45699</v>
      </c>
      <c r="U240" s="33">
        <f t="shared" ca="1" si="32"/>
        <v>0</v>
      </c>
      <c r="V240" s="34">
        <v>45699</v>
      </c>
      <c r="W240" s="35"/>
      <c r="X240" s="36" t="str">
        <f t="shared" ca="1" si="26"/>
        <v>Completed</v>
      </c>
      <c r="Y240" s="37">
        <v>45699</v>
      </c>
      <c r="Z240" s="38">
        <f t="shared" si="27"/>
        <v>1</v>
      </c>
    </row>
    <row r="241" spans="1:26" s="39" customFormat="1" ht="38.25">
      <c r="A241" s="30">
        <v>238</v>
      </c>
      <c r="B241" s="31" t="s">
        <v>2936</v>
      </c>
      <c r="C241" s="31" t="s">
        <v>2903</v>
      </c>
      <c r="D241" s="44" t="s">
        <v>54</v>
      </c>
      <c r="E241" s="72" t="str">
        <f>IFERROR(IF(INDEX(Sheet3!$B$2:$B$8, MATCH(D241, Sheet3!$A$2:$A$8, 0)) = 0, "", INDEX(Sheet3!$B$2:$B$8, MATCH(D241, Sheet3!$A$2:$A$8, 0))), "")</f>
        <v>Breakdown</v>
      </c>
      <c r="F241" s="31"/>
      <c r="G241" s="45" t="s">
        <v>84</v>
      </c>
      <c r="H241" s="63" t="str">
        <f>IFERROR(INDEX(Sheet3!$F$2:$F$114, MATCH(G241, Sheet3!$E$2:$E$114, 0)), "")</f>
        <v>OTHERS</v>
      </c>
      <c r="I241" s="32">
        <v>45694</v>
      </c>
      <c r="J241" s="33">
        <f t="shared" ca="1" si="25"/>
        <v>42</v>
      </c>
      <c r="K241" s="34">
        <v>45700</v>
      </c>
      <c r="L241" s="59">
        <f t="shared" ca="1" si="28"/>
        <v>6</v>
      </c>
      <c r="M241" s="34"/>
      <c r="N241" s="47">
        <f t="shared" ca="1" si="29"/>
        <v>36</v>
      </c>
      <c r="O241" s="75"/>
      <c r="P241" s="75"/>
      <c r="Q241" s="47" t="str">
        <f t="shared" ca="1" si="30"/>
        <v/>
      </c>
      <c r="R241" s="34"/>
      <c r="S241" s="59" t="str">
        <f t="shared" ca="1" si="31"/>
        <v/>
      </c>
      <c r="T241" s="32"/>
      <c r="U241" s="33" t="str">
        <f t="shared" ca="1" si="32"/>
        <v/>
      </c>
      <c r="V241" s="34"/>
      <c r="W241" s="35"/>
      <c r="X241" s="36" t="str">
        <f t="shared" ca="1" si="26"/>
        <v>Overdue</v>
      </c>
      <c r="Y241" s="37"/>
      <c r="Z241" s="38" t="str">
        <f t="shared" si="27"/>
        <v/>
      </c>
    </row>
    <row r="242" spans="1:26" s="39" customFormat="1" ht="38.25">
      <c r="A242" s="30">
        <v>239</v>
      </c>
      <c r="B242" s="31" t="s">
        <v>1706</v>
      </c>
      <c r="C242" s="31" t="s">
        <v>2903</v>
      </c>
      <c r="D242" s="44" t="s">
        <v>32</v>
      </c>
      <c r="E242" s="72" t="str">
        <f>IFERROR(IF(INDEX(Sheet3!$B$2:$B$8, MATCH(D242, Sheet3!$A$2:$A$8, 0)) = 0, "", INDEX(Sheet3!$B$2:$B$8, MATCH(D242, Sheet3!$A$2:$A$8, 0))), "")</f>
        <v>Breakdown</v>
      </c>
      <c r="F242" s="31"/>
      <c r="G242" s="45" t="s">
        <v>2201</v>
      </c>
      <c r="H242" s="63" t="str">
        <f>IFERROR(INDEX(Sheet3!$F$2:$F$114, MATCH(G242, Sheet3!$E$2:$E$114, 0)), "")</f>
        <v>WTP</v>
      </c>
      <c r="I242" s="32">
        <v>45698</v>
      </c>
      <c r="J242" s="33">
        <f t="shared" ca="1" si="25"/>
        <v>38</v>
      </c>
      <c r="K242" s="34">
        <v>45700</v>
      </c>
      <c r="L242" s="59">
        <f t="shared" ca="1" si="28"/>
        <v>2</v>
      </c>
      <c r="M242" s="34"/>
      <c r="N242" s="47">
        <f t="shared" ca="1" si="29"/>
        <v>36</v>
      </c>
      <c r="O242" s="75"/>
      <c r="P242" s="75"/>
      <c r="Q242" s="47" t="str">
        <f t="shared" ca="1" si="30"/>
        <v/>
      </c>
      <c r="R242" s="34"/>
      <c r="S242" s="59" t="str">
        <f t="shared" ca="1" si="31"/>
        <v/>
      </c>
      <c r="T242" s="32"/>
      <c r="U242" s="33" t="str">
        <f t="shared" ca="1" si="32"/>
        <v/>
      </c>
      <c r="V242" s="34"/>
      <c r="W242" s="35"/>
      <c r="X242" s="36" t="str">
        <f t="shared" ca="1" si="26"/>
        <v>Overdue</v>
      </c>
      <c r="Y242" s="37"/>
      <c r="Z242" s="38" t="str">
        <f t="shared" si="27"/>
        <v/>
      </c>
    </row>
    <row r="243" spans="1:26" s="39" customFormat="1" ht="38.25">
      <c r="A243" s="30">
        <v>240</v>
      </c>
      <c r="B243" s="31" t="s">
        <v>2090</v>
      </c>
      <c r="C243" s="31" t="s">
        <v>2903</v>
      </c>
      <c r="D243" s="44" t="s">
        <v>32</v>
      </c>
      <c r="E243" s="72" t="str">
        <f>IFERROR(IF(INDEX(Sheet3!$B$2:$B$8, MATCH(D243, Sheet3!$A$2:$A$8, 0)) = 0, "", INDEX(Sheet3!$B$2:$B$8, MATCH(D243, Sheet3!$A$2:$A$8, 0))), "")</f>
        <v>Breakdown</v>
      </c>
      <c r="F243" s="31"/>
      <c r="G243" s="45" t="s">
        <v>84</v>
      </c>
      <c r="H243" s="63" t="str">
        <f>IFERROR(INDEX(Sheet3!$F$2:$F$114, MATCH(G243, Sheet3!$E$2:$E$114, 0)), "")</f>
        <v>OTHERS</v>
      </c>
      <c r="I243" s="32">
        <v>45699</v>
      </c>
      <c r="J243" s="33">
        <f t="shared" ca="1" si="25"/>
        <v>37</v>
      </c>
      <c r="K243" s="34">
        <v>45700</v>
      </c>
      <c r="L243" s="59">
        <f t="shared" ca="1" si="28"/>
        <v>1</v>
      </c>
      <c r="M243" s="34"/>
      <c r="N243" s="47">
        <f t="shared" ca="1" si="29"/>
        <v>36</v>
      </c>
      <c r="O243" s="75"/>
      <c r="P243" s="75"/>
      <c r="Q243" s="47" t="str">
        <f t="shared" ca="1" si="30"/>
        <v/>
      </c>
      <c r="R243" s="34"/>
      <c r="S243" s="59" t="str">
        <f t="shared" ca="1" si="31"/>
        <v/>
      </c>
      <c r="T243" s="32"/>
      <c r="U243" s="33" t="str">
        <f t="shared" ca="1" si="32"/>
        <v/>
      </c>
      <c r="V243" s="34"/>
      <c r="W243" s="35"/>
      <c r="X243" s="36" t="str">
        <f t="shared" ca="1" si="26"/>
        <v>Overdue</v>
      </c>
      <c r="Y243" s="37"/>
      <c r="Z243" s="38" t="str">
        <f t="shared" si="27"/>
        <v/>
      </c>
    </row>
    <row r="244" spans="1:26" s="39" customFormat="1" ht="38.25">
      <c r="A244" s="30">
        <v>241</v>
      </c>
      <c r="B244" s="31" t="s">
        <v>2937</v>
      </c>
      <c r="C244" s="31" t="s">
        <v>2904</v>
      </c>
      <c r="D244" s="44" t="s">
        <v>54</v>
      </c>
      <c r="E244" s="72" t="str">
        <f>IFERROR(IF(INDEX(Sheet3!$B$2:$B$8, MATCH(D244, Sheet3!$A$2:$A$8, 0)) = 0, "", INDEX(Sheet3!$B$2:$B$8, MATCH(D244, Sheet3!$A$2:$A$8, 0))), "")</f>
        <v>Breakdown</v>
      </c>
      <c r="F244" s="31" t="s">
        <v>2925</v>
      </c>
      <c r="G244" s="45" t="s">
        <v>2201</v>
      </c>
      <c r="H244" s="63" t="str">
        <f>IFERROR(INDEX(Sheet3!$F$2:$F$114, MATCH(G244, Sheet3!$E$2:$E$114, 0)), "")</f>
        <v>WTP</v>
      </c>
      <c r="I244" s="32">
        <v>45699</v>
      </c>
      <c r="J244" s="33">
        <f t="shared" ca="1" si="25"/>
        <v>0</v>
      </c>
      <c r="K244" s="34">
        <v>45699</v>
      </c>
      <c r="L244" s="59">
        <f t="shared" ca="1" si="28"/>
        <v>0</v>
      </c>
      <c r="M244" s="34">
        <v>45699</v>
      </c>
      <c r="N244" s="47">
        <f t="shared" ca="1" si="29"/>
        <v>0</v>
      </c>
      <c r="O244" s="75">
        <v>45699</v>
      </c>
      <c r="P244" s="75">
        <v>45699</v>
      </c>
      <c r="Q244" s="47">
        <f t="shared" ca="1" si="30"/>
        <v>0</v>
      </c>
      <c r="R244" s="34">
        <v>45699</v>
      </c>
      <c r="S244" s="59">
        <f t="shared" ca="1" si="31"/>
        <v>0</v>
      </c>
      <c r="T244" s="32">
        <v>45699</v>
      </c>
      <c r="U244" s="33">
        <f t="shared" ca="1" si="32"/>
        <v>0</v>
      </c>
      <c r="V244" s="34">
        <v>45699</v>
      </c>
      <c r="W244" s="35"/>
      <c r="X244" s="36" t="str">
        <f t="shared" ca="1" si="26"/>
        <v>Completed</v>
      </c>
      <c r="Y244" s="37">
        <v>45699</v>
      </c>
      <c r="Z244" s="38">
        <f t="shared" si="27"/>
        <v>1</v>
      </c>
    </row>
    <row r="245" spans="1:26" s="39" customFormat="1" ht="30.75">
      <c r="A245" s="30">
        <v>242</v>
      </c>
      <c r="B245" s="31" t="s">
        <v>2019</v>
      </c>
      <c r="C245" s="31" t="s">
        <v>2938</v>
      </c>
      <c r="D245" s="44" t="s">
        <v>54</v>
      </c>
      <c r="E245" s="72" t="str">
        <f>IFERROR(IF(INDEX(Sheet3!$B$2:$B$8, MATCH(D245, Sheet3!$A$2:$A$8, 0)) = 0, "", INDEX(Sheet3!$B$2:$B$8, MATCH(D245, Sheet3!$A$2:$A$8, 0))), "")</f>
        <v>Breakdown</v>
      </c>
      <c r="F245" s="31" t="s">
        <v>134</v>
      </c>
      <c r="G245" s="45" t="s">
        <v>368</v>
      </c>
      <c r="H245" s="63" t="str">
        <f>IFERROR(INDEX(Sheet3!$F$2:$F$114, MATCH(G245, Sheet3!$E$2:$E$114, 0)), "")</f>
        <v>KITCHEN_EQUIPMENT</v>
      </c>
      <c r="I245" s="32">
        <v>45699</v>
      </c>
      <c r="J245" s="33">
        <f t="shared" ca="1" si="25"/>
        <v>1</v>
      </c>
      <c r="K245" s="34">
        <v>45700</v>
      </c>
      <c r="L245" s="59">
        <f t="shared" ca="1" si="28"/>
        <v>1</v>
      </c>
      <c r="M245" s="34">
        <v>45700</v>
      </c>
      <c r="N245" s="47">
        <f t="shared" ca="1" si="29"/>
        <v>0</v>
      </c>
      <c r="O245" s="75">
        <v>45700</v>
      </c>
      <c r="P245" s="75">
        <v>45700</v>
      </c>
      <c r="Q245" s="47">
        <f t="shared" ca="1" si="30"/>
        <v>0</v>
      </c>
      <c r="R245" s="34">
        <v>45700</v>
      </c>
      <c r="S245" s="59">
        <f t="shared" ca="1" si="31"/>
        <v>0</v>
      </c>
      <c r="T245" s="32">
        <v>45700</v>
      </c>
      <c r="U245" s="33">
        <f t="shared" ca="1" si="32"/>
        <v>0</v>
      </c>
      <c r="V245" s="34">
        <v>45700</v>
      </c>
      <c r="W245" s="35"/>
      <c r="X245" s="36" t="str">
        <f t="shared" ca="1" si="26"/>
        <v>Completed</v>
      </c>
      <c r="Y245" s="37">
        <v>45700</v>
      </c>
      <c r="Z245" s="38">
        <f t="shared" si="27"/>
        <v>1</v>
      </c>
    </row>
    <row r="246" spans="1:26" s="39" customFormat="1" ht="25.5">
      <c r="A246" s="30">
        <v>243</v>
      </c>
      <c r="B246" s="31" t="s">
        <v>2939</v>
      </c>
      <c r="C246" s="31" t="s">
        <v>89</v>
      </c>
      <c r="D246" s="44" t="s">
        <v>54</v>
      </c>
      <c r="E246" s="72" t="str">
        <f>IFERROR(IF(INDEX(Sheet3!$B$2:$B$8, MATCH(D246, Sheet3!$A$2:$A$8, 0)) = 0, "", INDEX(Sheet3!$B$2:$B$8, MATCH(D246, Sheet3!$A$2:$A$8, 0))), "")</f>
        <v>Breakdown</v>
      </c>
      <c r="F246" s="31" t="s">
        <v>1039</v>
      </c>
      <c r="G246" s="45" t="s">
        <v>534</v>
      </c>
      <c r="H246" s="63" t="str">
        <f>IFERROR(INDEX(Sheet3!$F$2:$F$114, MATCH(G246, Sheet3!$E$2:$E$114, 0)), "")</f>
        <v>ELECTRICAL</v>
      </c>
      <c r="I246" s="32">
        <v>45699</v>
      </c>
      <c r="J246" s="33">
        <f t="shared" ca="1" si="25"/>
        <v>37</v>
      </c>
      <c r="K246" s="34">
        <v>45699</v>
      </c>
      <c r="L246" s="59">
        <f t="shared" ca="1" si="28"/>
        <v>0</v>
      </c>
      <c r="M246" s="34"/>
      <c r="N246" s="47">
        <f t="shared" ca="1" si="29"/>
        <v>37</v>
      </c>
      <c r="O246" s="75"/>
      <c r="P246" s="75"/>
      <c r="Q246" s="47" t="str">
        <f t="shared" ca="1" si="30"/>
        <v/>
      </c>
      <c r="R246" s="34"/>
      <c r="S246" s="59" t="str">
        <f t="shared" ca="1" si="31"/>
        <v/>
      </c>
      <c r="T246" s="32"/>
      <c r="U246" s="33" t="str">
        <f t="shared" ca="1" si="32"/>
        <v/>
      </c>
      <c r="V246" s="34"/>
      <c r="W246" s="35"/>
      <c r="X246" s="36" t="str">
        <f t="shared" ca="1" si="26"/>
        <v>Overdue</v>
      </c>
      <c r="Y246" s="37"/>
      <c r="Z246" s="38" t="str">
        <f t="shared" si="27"/>
        <v/>
      </c>
    </row>
    <row r="247" spans="1:26" s="39" customFormat="1" ht="25.5">
      <c r="A247" s="30">
        <v>244</v>
      </c>
      <c r="B247" s="31" t="s">
        <v>2940</v>
      </c>
      <c r="C247" s="31" t="s">
        <v>642</v>
      </c>
      <c r="D247" s="44" t="s">
        <v>54</v>
      </c>
      <c r="E247" s="72" t="str">
        <f>IFERROR(IF(INDEX(Sheet3!$B$2:$B$8, MATCH(D247, Sheet3!$A$2:$A$8, 0)) = 0, "", INDEX(Sheet3!$B$2:$B$8, MATCH(D247, Sheet3!$A$2:$A$8, 0))), "")</f>
        <v>Breakdown</v>
      </c>
      <c r="F247" s="31" t="s">
        <v>324</v>
      </c>
      <c r="G247" s="45" t="s">
        <v>61</v>
      </c>
      <c r="H247" s="63" t="str">
        <f>IFERROR(INDEX(Sheet3!$F$2:$F$114, MATCH(G247, Sheet3!$E$2:$E$114, 0)), "")</f>
        <v>HVAC</v>
      </c>
      <c r="I247" s="32">
        <v>45699</v>
      </c>
      <c r="J247" s="33">
        <f t="shared" ca="1" si="25"/>
        <v>37</v>
      </c>
      <c r="K247" s="34">
        <v>45699</v>
      </c>
      <c r="L247" s="59">
        <f t="shared" ca="1" si="28"/>
        <v>0</v>
      </c>
      <c r="M247" s="34">
        <v>45700</v>
      </c>
      <c r="N247" s="47">
        <f t="shared" ca="1" si="29"/>
        <v>1</v>
      </c>
      <c r="O247" s="75">
        <v>45729</v>
      </c>
      <c r="P247" s="75">
        <v>45729</v>
      </c>
      <c r="Q247" s="47">
        <f t="shared" ca="1" si="30"/>
        <v>0</v>
      </c>
      <c r="R247" s="34">
        <v>45730</v>
      </c>
      <c r="S247" s="59">
        <f t="shared" ca="1" si="31"/>
        <v>6</v>
      </c>
      <c r="T247" s="32"/>
      <c r="U247" s="33" t="str">
        <f t="shared" ca="1" si="32"/>
        <v/>
      </c>
      <c r="V247" s="34"/>
      <c r="W247" s="35">
        <v>890000</v>
      </c>
      <c r="X247" s="36" t="str">
        <f t="shared" ca="1" si="26"/>
        <v>Overdue</v>
      </c>
      <c r="Y247" s="37"/>
      <c r="Z247" s="38" t="str">
        <f t="shared" si="27"/>
        <v/>
      </c>
    </row>
    <row r="248" spans="1:26" s="39" customFormat="1" ht="15.75">
      <c r="A248" s="30">
        <v>245</v>
      </c>
      <c r="B248" s="31" t="s">
        <v>2941</v>
      </c>
      <c r="C248" s="31" t="s">
        <v>2634</v>
      </c>
      <c r="D248" s="44" t="s">
        <v>54</v>
      </c>
      <c r="E248" s="72" t="str">
        <f>IFERROR(IF(INDEX(Sheet3!$B$2:$B$8, MATCH(D248, Sheet3!$A$2:$A$8, 0)) = 0, "", INDEX(Sheet3!$B$2:$B$8, MATCH(D248, Sheet3!$A$2:$A$8, 0))), "")</f>
        <v>Breakdown</v>
      </c>
      <c r="F248" s="31" t="s">
        <v>2942</v>
      </c>
      <c r="G248" s="45" t="s">
        <v>534</v>
      </c>
      <c r="H248" s="63" t="str">
        <f>IFERROR(INDEX(Sheet3!$F$2:$F$114, MATCH(G248, Sheet3!$E$2:$E$114, 0)), "")</f>
        <v>ELECTRICAL</v>
      </c>
      <c r="I248" s="32">
        <v>45699</v>
      </c>
      <c r="J248" s="33">
        <f t="shared" ca="1" si="25"/>
        <v>10</v>
      </c>
      <c r="K248" s="34">
        <v>45700</v>
      </c>
      <c r="L248" s="59">
        <f t="shared" ca="1" si="28"/>
        <v>1</v>
      </c>
      <c r="M248" s="34">
        <v>45709</v>
      </c>
      <c r="N248" s="47">
        <f t="shared" ca="1" si="29"/>
        <v>9</v>
      </c>
      <c r="O248" s="75">
        <v>45709</v>
      </c>
      <c r="P248" s="75">
        <v>45709</v>
      </c>
      <c r="Q248" s="47">
        <f t="shared" ca="1" si="30"/>
        <v>0</v>
      </c>
      <c r="R248" s="34">
        <v>45709</v>
      </c>
      <c r="S248" s="59">
        <f t="shared" ca="1" si="31"/>
        <v>0</v>
      </c>
      <c r="T248" s="32">
        <v>45709</v>
      </c>
      <c r="U248" s="33">
        <f t="shared" ca="1" si="32"/>
        <v>0</v>
      </c>
      <c r="V248" s="34">
        <v>45709</v>
      </c>
      <c r="W248" s="35"/>
      <c r="X248" s="36" t="str">
        <f t="shared" ca="1" si="26"/>
        <v>Completed</v>
      </c>
      <c r="Y248" s="37">
        <v>45709</v>
      </c>
      <c r="Z248" s="38">
        <f t="shared" si="27"/>
        <v>1</v>
      </c>
    </row>
    <row r="249" spans="1:26" s="39" customFormat="1" ht="38.25">
      <c r="A249" s="30">
        <v>246</v>
      </c>
      <c r="B249" s="31" t="s">
        <v>2943</v>
      </c>
      <c r="C249" s="31" t="s">
        <v>95</v>
      </c>
      <c r="D249" s="44" t="s">
        <v>54</v>
      </c>
      <c r="E249" s="72" t="str">
        <f>IFERROR(IF(INDEX(Sheet3!$B$2:$B$8, MATCH(D249, Sheet3!$A$2:$A$8, 0)) = 0, "", INDEX(Sheet3!$B$2:$B$8, MATCH(D249, Sheet3!$A$2:$A$8, 0))), "")</f>
        <v>Breakdown</v>
      </c>
      <c r="F249" s="31" t="s">
        <v>1334</v>
      </c>
      <c r="G249" s="45" t="s">
        <v>638</v>
      </c>
      <c r="H249" s="63" t="str">
        <f>IFERROR(INDEX(Sheet3!$F$2:$F$114, MATCH(G249, Sheet3!$E$2:$E$114, 0)), "")</f>
        <v>ELECTRICAL</v>
      </c>
      <c r="I249" s="32">
        <v>45699</v>
      </c>
      <c r="J249" s="33">
        <f t="shared" ca="1" si="25"/>
        <v>0</v>
      </c>
      <c r="K249" s="34">
        <v>45699</v>
      </c>
      <c r="L249" s="59">
        <f t="shared" ca="1" si="28"/>
        <v>0</v>
      </c>
      <c r="M249" s="34">
        <v>45699</v>
      </c>
      <c r="N249" s="47">
        <f t="shared" ca="1" si="29"/>
        <v>0</v>
      </c>
      <c r="O249" s="75">
        <v>45699</v>
      </c>
      <c r="P249" s="75">
        <v>45699</v>
      </c>
      <c r="Q249" s="47">
        <f t="shared" ca="1" si="30"/>
        <v>0</v>
      </c>
      <c r="R249" s="34">
        <v>45699</v>
      </c>
      <c r="S249" s="59">
        <f t="shared" ca="1" si="31"/>
        <v>0</v>
      </c>
      <c r="T249" s="32">
        <v>45699</v>
      </c>
      <c r="U249" s="33">
        <f t="shared" ca="1" si="32"/>
        <v>0</v>
      </c>
      <c r="V249" s="34">
        <v>45699</v>
      </c>
      <c r="W249" s="35"/>
      <c r="X249" s="36" t="str">
        <f t="shared" ca="1" si="26"/>
        <v>Completed</v>
      </c>
      <c r="Y249" s="37">
        <v>45699</v>
      </c>
      <c r="Z249" s="38">
        <f t="shared" si="27"/>
        <v>1</v>
      </c>
    </row>
    <row r="250" spans="1:26" s="39" customFormat="1" ht="15.75">
      <c r="A250" s="30">
        <v>247</v>
      </c>
      <c r="B250" s="31" t="s">
        <v>2944</v>
      </c>
      <c r="C250" s="31" t="s">
        <v>209</v>
      </c>
      <c r="D250" s="44" t="s">
        <v>32</v>
      </c>
      <c r="E250" s="72" t="str">
        <f>IFERROR(IF(INDEX(Sheet3!$B$2:$B$8, MATCH(D250, Sheet3!$A$2:$A$8, 0)) = 0, "", INDEX(Sheet3!$B$2:$B$8, MATCH(D250, Sheet3!$A$2:$A$8, 0))), "")</f>
        <v>Breakdown</v>
      </c>
      <c r="F250" s="31" t="s">
        <v>412</v>
      </c>
      <c r="G250" s="45" t="s">
        <v>34</v>
      </c>
      <c r="H250" s="63" t="str">
        <f>IFERROR(INDEX(Sheet3!$F$2:$F$114, MATCH(G250, Sheet3!$E$2:$E$114, 0)), "")</f>
        <v>EVACUATION</v>
      </c>
      <c r="I250" s="32">
        <v>45698</v>
      </c>
      <c r="J250" s="33">
        <f t="shared" ca="1" si="25"/>
        <v>38</v>
      </c>
      <c r="K250" s="34">
        <v>45698</v>
      </c>
      <c r="L250" s="59">
        <f t="shared" ca="1" si="28"/>
        <v>0</v>
      </c>
      <c r="M250" s="34">
        <v>45700</v>
      </c>
      <c r="N250" s="47">
        <f t="shared" ca="1" si="29"/>
        <v>2</v>
      </c>
      <c r="O250" s="75">
        <v>45700</v>
      </c>
      <c r="P250" s="75">
        <v>45700</v>
      </c>
      <c r="Q250" s="47">
        <f t="shared" ca="1" si="30"/>
        <v>0</v>
      </c>
      <c r="R250" s="34">
        <v>45700</v>
      </c>
      <c r="S250" s="59">
        <f t="shared" ca="1" si="31"/>
        <v>0</v>
      </c>
      <c r="T250" s="32">
        <v>45700</v>
      </c>
      <c r="U250" s="33">
        <f t="shared" ca="1" si="32"/>
        <v>36</v>
      </c>
      <c r="V250" s="34"/>
      <c r="W250" s="35"/>
      <c r="X250" s="36" t="str">
        <f t="shared" ca="1" si="26"/>
        <v>Overdue</v>
      </c>
      <c r="Y250" s="37"/>
      <c r="Z250" s="38" t="str">
        <f t="shared" si="27"/>
        <v/>
      </c>
    </row>
    <row r="251" spans="1:26" s="39" customFormat="1" ht="25.5">
      <c r="A251" s="30">
        <v>248</v>
      </c>
      <c r="B251" s="31" t="s">
        <v>2945</v>
      </c>
      <c r="C251" s="31" t="s">
        <v>117</v>
      </c>
      <c r="D251" s="44" t="s">
        <v>32</v>
      </c>
      <c r="E251" s="72" t="str">
        <f>IFERROR(IF(INDEX(Sheet3!$B$2:$B$8, MATCH(D251, Sheet3!$A$2:$A$8, 0)) = 0, "", INDEX(Sheet3!$B$2:$B$8, MATCH(D251, Sheet3!$A$2:$A$8, 0))), "")</f>
        <v>Breakdown</v>
      </c>
      <c r="F251" s="31" t="s">
        <v>1436</v>
      </c>
      <c r="G251" s="45" t="s">
        <v>1034</v>
      </c>
      <c r="H251" s="63" t="str">
        <f>IFERROR(INDEX(Sheet3!$F$2:$F$114, MATCH(G251, Sheet3!$E$2:$E$114, 0)), "")</f>
        <v>GREASE_TRAP</v>
      </c>
      <c r="I251" s="32">
        <v>45699</v>
      </c>
      <c r="J251" s="33">
        <f t="shared" ca="1" si="25"/>
        <v>37</v>
      </c>
      <c r="K251" s="34">
        <v>45699</v>
      </c>
      <c r="L251" s="59">
        <f t="shared" ca="1" si="28"/>
        <v>0</v>
      </c>
      <c r="M251" s="34">
        <v>45705</v>
      </c>
      <c r="N251" s="47">
        <f t="shared" ca="1" si="29"/>
        <v>6</v>
      </c>
      <c r="O251" s="75">
        <v>45705</v>
      </c>
      <c r="P251" s="75">
        <v>45705</v>
      </c>
      <c r="Q251" s="47">
        <f t="shared" ca="1" si="30"/>
        <v>0</v>
      </c>
      <c r="R251" s="34">
        <v>45705</v>
      </c>
      <c r="S251" s="59">
        <f t="shared" ca="1" si="31"/>
        <v>28</v>
      </c>
      <c r="T251" s="32">
        <v>45733</v>
      </c>
      <c r="U251" s="33">
        <f t="shared" ca="1" si="32"/>
        <v>3</v>
      </c>
      <c r="V251" s="34">
        <v>45729</v>
      </c>
      <c r="W251" s="35">
        <v>300000</v>
      </c>
      <c r="X251" s="36" t="str">
        <f t="shared" ca="1" si="26"/>
        <v>Overdue</v>
      </c>
      <c r="Y251" s="37"/>
      <c r="Z251" s="38" t="str">
        <f t="shared" si="27"/>
        <v/>
      </c>
    </row>
    <row r="252" spans="1:26" s="39" customFormat="1" ht="25.5">
      <c r="A252" s="30">
        <v>249</v>
      </c>
      <c r="B252" s="31" t="s">
        <v>2946</v>
      </c>
      <c r="C252" s="31" t="s">
        <v>137</v>
      </c>
      <c r="D252" s="44" t="s">
        <v>32</v>
      </c>
      <c r="E252" s="72" t="str">
        <f>IFERROR(IF(INDEX(Sheet3!$B$2:$B$8, MATCH(D252, Sheet3!$A$2:$A$8, 0)) = 0, "", INDEX(Sheet3!$B$2:$B$8, MATCH(D252, Sheet3!$A$2:$A$8, 0))), "")</f>
        <v>Breakdown</v>
      </c>
      <c r="F252" s="31" t="s">
        <v>37</v>
      </c>
      <c r="G252" s="45" t="s">
        <v>84</v>
      </c>
      <c r="H252" s="63" t="str">
        <f>IFERROR(INDEX(Sheet3!$F$2:$F$114, MATCH(G252, Sheet3!$E$2:$E$114, 0)), "")</f>
        <v>OTHERS</v>
      </c>
      <c r="I252" s="32">
        <v>45691</v>
      </c>
      <c r="J252" s="33">
        <f t="shared" ca="1" si="25"/>
        <v>45</v>
      </c>
      <c r="K252" s="34">
        <v>45691</v>
      </c>
      <c r="L252" s="59">
        <f t="shared" ca="1" si="28"/>
        <v>0</v>
      </c>
      <c r="M252" s="34">
        <v>45700</v>
      </c>
      <c r="N252" s="47">
        <f t="shared" ca="1" si="29"/>
        <v>9</v>
      </c>
      <c r="O252" s="75">
        <v>45700</v>
      </c>
      <c r="P252" s="75"/>
      <c r="Q252" s="47">
        <f t="shared" ca="1" si="30"/>
        <v>36</v>
      </c>
      <c r="R252" s="34"/>
      <c r="S252" s="59" t="str">
        <f t="shared" ca="1" si="31"/>
        <v/>
      </c>
      <c r="T252" s="32"/>
      <c r="U252" s="33" t="str">
        <f t="shared" ca="1" si="32"/>
        <v/>
      </c>
      <c r="V252" s="34"/>
      <c r="W252" s="35"/>
      <c r="X252" s="36" t="str">
        <f t="shared" ca="1" si="26"/>
        <v>Overdue</v>
      </c>
      <c r="Y252" s="37"/>
      <c r="Z252" s="38" t="str">
        <f t="shared" si="27"/>
        <v/>
      </c>
    </row>
    <row r="253" spans="1:26" s="39" customFormat="1" ht="25.5">
      <c r="A253" s="30">
        <v>250</v>
      </c>
      <c r="B253" s="31" t="s">
        <v>2947</v>
      </c>
      <c r="C253" s="31" t="s">
        <v>2948</v>
      </c>
      <c r="D253" s="44" t="s">
        <v>54</v>
      </c>
      <c r="E253" s="72" t="str">
        <f>IFERROR(IF(INDEX(Sheet3!$B$2:$B$8, MATCH(D253, Sheet3!$A$2:$A$8, 0)) = 0, "", INDEX(Sheet3!$B$2:$B$8, MATCH(D253, Sheet3!$A$2:$A$8, 0))), "")</f>
        <v>Breakdown</v>
      </c>
      <c r="F253" s="31" t="s">
        <v>134</v>
      </c>
      <c r="G253" s="45" t="s">
        <v>1445</v>
      </c>
      <c r="H253" s="63" t="str">
        <f>IFERROR(INDEX(Sheet3!$F$2:$F$114, MATCH(G253, Sheet3!$E$2:$E$114, 0)), "")</f>
        <v>KITCHEN_EQUIPMENT</v>
      </c>
      <c r="I253" s="32">
        <v>45696</v>
      </c>
      <c r="J253" s="33">
        <f t="shared" ca="1" si="25"/>
        <v>40</v>
      </c>
      <c r="K253" s="34">
        <v>45698</v>
      </c>
      <c r="L253" s="59">
        <f t="shared" ca="1" si="28"/>
        <v>2</v>
      </c>
      <c r="M253" s="34">
        <v>45699</v>
      </c>
      <c r="N253" s="47">
        <f t="shared" ca="1" si="29"/>
        <v>1</v>
      </c>
      <c r="O253" s="75"/>
      <c r="P253" s="75"/>
      <c r="Q253" s="47" t="str">
        <f t="shared" ca="1" si="30"/>
        <v/>
      </c>
      <c r="R253" s="34"/>
      <c r="S253" s="59" t="str">
        <f t="shared" ca="1" si="31"/>
        <v/>
      </c>
      <c r="T253" s="32"/>
      <c r="U253" s="33" t="str">
        <f t="shared" ca="1" si="32"/>
        <v/>
      </c>
      <c r="V253" s="34"/>
      <c r="W253" s="35"/>
      <c r="X253" s="36" t="str">
        <f t="shared" ca="1" si="26"/>
        <v>Overdue</v>
      </c>
      <c r="Y253" s="37"/>
      <c r="Z253" s="38" t="str">
        <f t="shared" si="27"/>
        <v/>
      </c>
    </row>
    <row r="254" spans="1:26" s="39" customFormat="1" ht="30.75">
      <c r="A254" s="30">
        <v>251</v>
      </c>
      <c r="B254" s="31" t="s">
        <v>2949</v>
      </c>
      <c r="C254" s="31" t="s">
        <v>137</v>
      </c>
      <c r="D254" s="44" t="s">
        <v>54</v>
      </c>
      <c r="E254" s="72" t="str">
        <f>IFERROR(IF(INDEX(Sheet3!$B$2:$B$8, MATCH(D254, Sheet3!$A$2:$A$8, 0)) = 0, "", INDEX(Sheet3!$B$2:$B$8, MATCH(D254, Sheet3!$A$2:$A$8, 0))), "")</f>
        <v>Breakdown</v>
      </c>
      <c r="F254" s="31" t="s">
        <v>134</v>
      </c>
      <c r="G254" s="45" t="s">
        <v>1209</v>
      </c>
      <c r="H254" s="63" t="str">
        <f>IFERROR(INDEX(Sheet3!$F$2:$F$114, MATCH(G254, Sheet3!$E$2:$E$114, 0)), "")</f>
        <v>HVAC</v>
      </c>
      <c r="I254" s="32">
        <v>45699</v>
      </c>
      <c r="J254" s="33">
        <f t="shared" ca="1" si="25"/>
        <v>37</v>
      </c>
      <c r="K254" s="34">
        <v>45699</v>
      </c>
      <c r="L254" s="59">
        <f t="shared" ca="1" si="28"/>
        <v>0</v>
      </c>
      <c r="M254" s="34">
        <v>45700</v>
      </c>
      <c r="N254" s="47">
        <f t="shared" ca="1" si="29"/>
        <v>1</v>
      </c>
      <c r="O254" s="75">
        <v>45700</v>
      </c>
      <c r="P254" s="75">
        <v>45700</v>
      </c>
      <c r="Q254" s="47">
        <f t="shared" ca="1" si="30"/>
        <v>0</v>
      </c>
      <c r="R254" s="34"/>
      <c r="S254" s="59" t="str">
        <f t="shared" ca="1" si="31"/>
        <v/>
      </c>
      <c r="T254" s="32"/>
      <c r="U254" s="33" t="str">
        <f t="shared" ca="1" si="32"/>
        <v/>
      </c>
      <c r="V254" s="34"/>
      <c r="W254" s="35"/>
      <c r="X254" s="36" t="str">
        <f t="shared" ca="1" si="26"/>
        <v>Overdue</v>
      </c>
      <c r="Y254" s="37"/>
      <c r="Z254" s="38" t="str">
        <f t="shared" si="27"/>
        <v/>
      </c>
    </row>
    <row r="255" spans="1:26" s="39" customFormat="1" ht="25.5">
      <c r="A255" s="30">
        <v>252</v>
      </c>
      <c r="B255" s="31" t="s">
        <v>2642</v>
      </c>
      <c r="C255" s="31" t="s">
        <v>216</v>
      </c>
      <c r="D255" s="44" t="s">
        <v>54</v>
      </c>
      <c r="E255" s="72" t="str">
        <f>IFERROR(IF(INDEX(Sheet3!$B$2:$B$8, MATCH(D255, Sheet3!$A$2:$A$8, 0)) = 0, "", INDEX(Sheet3!$B$2:$B$8, MATCH(D255, Sheet3!$A$2:$A$8, 0))), "")</f>
        <v>Breakdown</v>
      </c>
      <c r="F255" s="31" t="s">
        <v>134</v>
      </c>
      <c r="G255" s="45" t="s">
        <v>84</v>
      </c>
      <c r="H255" s="63" t="str">
        <f>IFERROR(INDEX(Sheet3!$F$2:$F$114, MATCH(G255, Sheet3!$E$2:$E$114, 0)), "")</f>
        <v>OTHERS</v>
      </c>
      <c r="I255" s="32">
        <v>45698</v>
      </c>
      <c r="J255" s="33">
        <f t="shared" ca="1" si="25"/>
        <v>2</v>
      </c>
      <c r="K255" s="34">
        <v>45698</v>
      </c>
      <c r="L255" s="59">
        <f t="shared" ca="1" si="28"/>
        <v>0</v>
      </c>
      <c r="M255" s="34">
        <v>45700</v>
      </c>
      <c r="N255" s="47">
        <f t="shared" ca="1" si="29"/>
        <v>2</v>
      </c>
      <c r="O255" s="75">
        <v>45700</v>
      </c>
      <c r="P255" s="75">
        <v>45700</v>
      </c>
      <c r="Q255" s="47">
        <f t="shared" ca="1" si="30"/>
        <v>0</v>
      </c>
      <c r="R255" s="34">
        <v>45700</v>
      </c>
      <c r="S255" s="59">
        <f t="shared" ca="1" si="31"/>
        <v>0</v>
      </c>
      <c r="T255" s="32">
        <v>45700</v>
      </c>
      <c r="U255" s="33">
        <f t="shared" ca="1" si="32"/>
        <v>0</v>
      </c>
      <c r="V255" s="34">
        <v>45700</v>
      </c>
      <c r="W255" s="35"/>
      <c r="X255" s="36" t="str">
        <f t="shared" ca="1" si="26"/>
        <v>Completed</v>
      </c>
      <c r="Y255" s="37">
        <v>45700</v>
      </c>
      <c r="Z255" s="38">
        <f t="shared" si="27"/>
        <v>1</v>
      </c>
    </row>
    <row r="256" spans="1:26" s="39" customFormat="1" ht="15.75">
      <c r="A256" s="30">
        <v>253</v>
      </c>
      <c r="B256" s="31" t="s">
        <v>2950</v>
      </c>
      <c r="C256" s="31" t="s">
        <v>63</v>
      </c>
      <c r="D256" s="44" t="s">
        <v>54</v>
      </c>
      <c r="E256" s="72" t="str">
        <f>IFERROR(IF(INDEX(Sheet3!$B$2:$B$8, MATCH(D256, Sheet3!$A$2:$A$8, 0)) = 0, "", INDEX(Sheet3!$B$2:$B$8, MATCH(D256, Sheet3!$A$2:$A$8, 0))), "")</f>
        <v>Breakdown</v>
      </c>
      <c r="F256" s="31" t="s">
        <v>37</v>
      </c>
      <c r="G256" s="45" t="s">
        <v>84</v>
      </c>
      <c r="H256" s="63" t="str">
        <f>IFERROR(INDEX(Sheet3!$F$2:$F$114, MATCH(G256, Sheet3!$E$2:$E$114, 0)), "")</f>
        <v>OTHERS</v>
      </c>
      <c r="I256" s="32">
        <v>45693</v>
      </c>
      <c r="J256" s="33">
        <f t="shared" ca="1" si="25"/>
        <v>43</v>
      </c>
      <c r="K256" s="34">
        <v>45693</v>
      </c>
      <c r="L256" s="59">
        <f t="shared" ca="1" si="28"/>
        <v>0</v>
      </c>
      <c r="M256" s="34">
        <v>45694</v>
      </c>
      <c r="N256" s="47">
        <f t="shared" ca="1" si="29"/>
        <v>1</v>
      </c>
      <c r="O256" s="75">
        <v>45700</v>
      </c>
      <c r="P256" s="75"/>
      <c r="Q256" s="47">
        <f t="shared" ca="1" si="30"/>
        <v>36</v>
      </c>
      <c r="R256" s="34"/>
      <c r="S256" s="59" t="str">
        <f t="shared" ca="1" si="31"/>
        <v/>
      </c>
      <c r="T256" s="32"/>
      <c r="U256" s="33" t="str">
        <f t="shared" ca="1" si="32"/>
        <v/>
      </c>
      <c r="V256" s="34"/>
      <c r="W256" s="35"/>
      <c r="X256" s="36" t="str">
        <f t="shared" ca="1" si="26"/>
        <v>Overdue</v>
      </c>
      <c r="Y256" s="37"/>
      <c r="Z256" s="38" t="str">
        <f t="shared" si="27"/>
        <v/>
      </c>
    </row>
    <row r="257" spans="1:26" s="39" customFormat="1" ht="25.5">
      <c r="A257" s="30">
        <v>254</v>
      </c>
      <c r="B257" s="31" t="s">
        <v>2951</v>
      </c>
      <c r="C257" s="31" t="s">
        <v>642</v>
      </c>
      <c r="D257" s="44" t="s">
        <v>54</v>
      </c>
      <c r="E257" s="72" t="str">
        <f>IFERROR(IF(INDEX(Sheet3!$B$2:$B$8, MATCH(D257, Sheet3!$A$2:$A$8, 0)) = 0, "", INDEX(Sheet3!$B$2:$B$8, MATCH(D257, Sheet3!$A$2:$A$8, 0))), "")</f>
        <v>Breakdown</v>
      </c>
      <c r="F257" s="31" t="s">
        <v>2952</v>
      </c>
      <c r="G257" s="45" t="s">
        <v>48</v>
      </c>
      <c r="H257" s="63" t="str">
        <f>IFERROR(INDEX(Sheet3!$F$2:$F$114, MATCH(G257, Sheet3!$E$2:$E$114, 0)), "")</f>
        <v>BUILDING</v>
      </c>
      <c r="I257" s="32">
        <v>45699</v>
      </c>
      <c r="J257" s="33">
        <f t="shared" ca="1" si="25"/>
        <v>37</v>
      </c>
      <c r="K257" s="34">
        <v>45699</v>
      </c>
      <c r="L257" s="59">
        <f t="shared" ca="1" si="28"/>
        <v>0</v>
      </c>
      <c r="M257" s="34">
        <v>45699</v>
      </c>
      <c r="N257" s="47">
        <f t="shared" ca="1" si="29"/>
        <v>0</v>
      </c>
      <c r="O257" s="75">
        <v>45699</v>
      </c>
      <c r="P257" s="75">
        <v>45699</v>
      </c>
      <c r="Q257" s="47">
        <f t="shared" ca="1" si="30"/>
        <v>0</v>
      </c>
      <c r="R257" s="34">
        <v>45700</v>
      </c>
      <c r="S257" s="59">
        <f t="shared" ca="1" si="31"/>
        <v>36</v>
      </c>
      <c r="T257" s="32"/>
      <c r="U257" s="33" t="str">
        <f t="shared" ca="1" si="32"/>
        <v/>
      </c>
      <c r="V257" s="34"/>
      <c r="W257" s="35"/>
      <c r="X257" s="36" t="str">
        <f t="shared" ca="1" si="26"/>
        <v>Overdue</v>
      </c>
      <c r="Y257" s="37"/>
      <c r="Z257" s="38" t="str">
        <f t="shared" si="27"/>
        <v/>
      </c>
    </row>
    <row r="258" spans="1:26" s="39" customFormat="1" ht="15.75">
      <c r="A258" s="30">
        <v>255</v>
      </c>
      <c r="B258" s="31" t="s">
        <v>322</v>
      </c>
      <c r="C258" s="31" t="s">
        <v>228</v>
      </c>
      <c r="D258" s="44" t="s">
        <v>54</v>
      </c>
      <c r="E258" s="72" t="str">
        <f>IFERROR(IF(INDEX(Sheet3!$B$2:$B$8, MATCH(D258, Sheet3!$A$2:$A$8, 0)) = 0, "", INDEX(Sheet3!$B$2:$B$8, MATCH(D258, Sheet3!$A$2:$A$8, 0))), "")</f>
        <v>Breakdown</v>
      </c>
      <c r="F258" s="31" t="s">
        <v>427</v>
      </c>
      <c r="G258" s="45" t="s">
        <v>97</v>
      </c>
      <c r="H258" s="63" t="str">
        <f>IFERROR(INDEX(Sheet3!$F$2:$F$114, MATCH(G258, Sheet3!$E$2:$E$114, 0)), "")</f>
        <v>HVAC</v>
      </c>
      <c r="I258" s="32">
        <v>45700</v>
      </c>
      <c r="J258" s="33">
        <f t="shared" ca="1" si="25"/>
        <v>36</v>
      </c>
      <c r="K258" s="34">
        <v>45700</v>
      </c>
      <c r="L258" s="59">
        <f t="shared" ca="1" si="28"/>
        <v>0</v>
      </c>
      <c r="M258" s="34"/>
      <c r="N258" s="47">
        <f t="shared" ca="1" si="29"/>
        <v>36</v>
      </c>
      <c r="O258" s="75"/>
      <c r="P258" s="75"/>
      <c r="Q258" s="47" t="str">
        <f t="shared" ca="1" si="30"/>
        <v/>
      </c>
      <c r="R258" s="34"/>
      <c r="S258" s="59" t="str">
        <f t="shared" ca="1" si="31"/>
        <v/>
      </c>
      <c r="T258" s="32"/>
      <c r="U258" s="33" t="str">
        <f t="shared" ca="1" si="32"/>
        <v/>
      </c>
      <c r="V258" s="34"/>
      <c r="W258" s="35"/>
      <c r="X258" s="36" t="str">
        <f t="shared" ca="1" si="26"/>
        <v>Overdue</v>
      </c>
      <c r="Y258" s="37"/>
      <c r="Z258" s="38" t="str">
        <f t="shared" si="27"/>
        <v/>
      </c>
    </row>
    <row r="259" spans="1:26" s="39" customFormat="1" ht="25.5">
      <c r="A259" s="30">
        <v>256</v>
      </c>
      <c r="B259" s="31" t="s">
        <v>322</v>
      </c>
      <c r="C259" s="31" t="s">
        <v>137</v>
      </c>
      <c r="D259" s="44" t="s">
        <v>54</v>
      </c>
      <c r="E259" s="72" t="str">
        <f>IFERROR(IF(INDEX(Sheet3!$B$2:$B$8, MATCH(D259, Sheet3!$A$2:$A$8, 0)) = 0, "", INDEX(Sheet3!$B$2:$B$8, MATCH(D259, Sheet3!$A$2:$A$8, 0))), "")</f>
        <v>Breakdown</v>
      </c>
      <c r="F259" s="31" t="s">
        <v>1504</v>
      </c>
      <c r="G259" s="45" t="s">
        <v>97</v>
      </c>
      <c r="H259" s="63" t="str">
        <f>IFERROR(INDEX(Sheet3!$F$2:$F$114, MATCH(G259, Sheet3!$E$2:$E$114, 0)), "")</f>
        <v>HVAC</v>
      </c>
      <c r="I259" s="32">
        <v>45698</v>
      </c>
      <c r="J259" s="33">
        <f t="shared" ca="1" si="25"/>
        <v>38</v>
      </c>
      <c r="K259" s="34">
        <v>45698</v>
      </c>
      <c r="L259" s="59">
        <f t="shared" ca="1" si="28"/>
        <v>0</v>
      </c>
      <c r="M259" s="34"/>
      <c r="N259" s="47">
        <f t="shared" ca="1" si="29"/>
        <v>38</v>
      </c>
      <c r="O259" s="75"/>
      <c r="P259" s="75"/>
      <c r="Q259" s="47" t="str">
        <f t="shared" ca="1" si="30"/>
        <v/>
      </c>
      <c r="R259" s="34"/>
      <c r="S259" s="59" t="str">
        <f t="shared" ca="1" si="31"/>
        <v/>
      </c>
      <c r="T259" s="32"/>
      <c r="U259" s="33" t="str">
        <f t="shared" ca="1" si="32"/>
        <v/>
      </c>
      <c r="V259" s="34"/>
      <c r="W259" s="35"/>
      <c r="X259" s="36" t="str">
        <f t="shared" ca="1" si="26"/>
        <v>Overdue</v>
      </c>
      <c r="Y259" s="37"/>
      <c r="Z259" s="38" t="str">
        <f t="shared" si="27"/>
        <v/>
      </c>
    </row>
    <row r="260" spans="1:26" s="39" customFormat="1" ht="15.75">
      <c r="A260" s="30">
        <v>257</v>
      </c>
      <c r="B260" s="31" t="s">
        <v>2797</v>
      </c>
      <c r="C260" s="31"/>
      <c r="D260" s="44" t="s">
        <v>54</v>
      </c>
      <c r="E260" s="72" t="str">
        <f>IFERROR(IF(INDEX(Sheet3!$B$2:$B$8, MATCH(D260, Sheet3!$A$2:$A$8, 0)) = 0, "", INDEX(Sheet3!$B$2:$B$8, MATCH(D260, Sheet3!$A$2:$A$8, 0))), "")</f>
        <v>Breakdown</v>
      </c>
      <c r="F260" s="31" t="s">
        <v>295</v>
      </c>
      <c r="G260" s="45" t="s">
        <v>84</v>
      </c>
      <c r="H260" s="63" t="str">
        <f>IFERROR(INDEX(Sheet3!$F$2:$F$114, MATCH(G260, Sheet3!$E$2:$E$114, 0)), "")</f>
        <v>OTHERS</v>
      </c>
      <c r="I260" s="32">
        <v>45693</v>
      </c>
      <c r="J260" s="33">
        <f t="shared" ca="1" si="25"/>
        <v>43</v>
      </c>
      <c r="K260" s="34">
        <v>45693</v>
      </c>
      <c r="L260" s="59">
        <f t="shared" ca="1" si="28"/>
        <v>0</v>
      </c>
      <c r="M260" s="34">
        <v>45694</v>
      </c>
      <c r="N260" s="47">
        <f t="shared" ca="1" si="29"/>
        <v>1</v>
      </c>
      <c r="O260" s="75">
        <v>45694</v>
      </c>
      <c r="P260" s="75">
        <v>45694</v>
      </c>
      <c r="Q260" s="47">
        <f t="shared" ca="1" si="30"/>
        <v>0</v>
      </c>
      <c r="R260" s="34">
        <v>45694</v>
      </c>
      <c r="S260" s="59">
        <f t="shared" ca="1" si="31"/>
        <v>6</v>
      </c>
      <c r="T260" s="32">
        <v>45700</v>
      </c>
      <c r="U260" s="33">
        <f t="shared" ca="1" si="32"/>
        <v>36</v>
      </c>
      <c r="V260" s="34"/>
      <c r="W260" s="35">
        <v>65000</v>
      </c>
      <c r="X260" s="36" t="str">
        <f t="shared" ca="1" si="26"/>
        <v>Overdue</v>
      </c>
      <c r="Y260" s="37"/>
      <c r="Z260" s="38" t="str">
        <f t="shared" si="27"/>
        <v/>
      </c>
    </row>
    <row r="261" spans="1:26" s="39" customFormat="1" ht="38.25">
      <c r="A261" s="30">
        <v>258</v>
      </c>
      <c r="B261" s="31" t="s">
        <v>2953</v>
      </c>
      <c r="C261" s="31" t="s">
        <v>187</v>
      </c>
      <c r="D261" s="44" t="s">
        <v>54</v>
      </c>
      <c r="E261" s="72" t="str">
        <f>IFERROR(IF(INDEX(Sheet3!$B$2:$B$8, MATCH(D261, Sheet3!$A$2:$A$8, 0)) = 0, "", INDEX(Sheet3!$B$2:$B$8, MATCH(D261, Sheet3!$A$2:$A$8, 0))), "")</f>
        <v>Breakdown</v>
      </c>
      <c r="F261" s="31" t="s">
        <v>37</v>
      </c>
      <c r="G261" s="45" t="s">
        <v>84</v>
      </c>
      <c r="H261" s="63" t="str">
        <f>IFERROR(INDEX(Sheet3!$F$2:$F$114, MATCH(G261, Sheet3!$E$2:$E$114, 0)), "")</f>
        <v>OTHERS</v>
      </c>
      <c r="I261" s="32">
        <v>45698</v>
      </c>
      <c r="J261" s="33">
        <f t="shared" ca="1" si="25"/>
        <v>38</v>
      </c>
      <c r="K261" s="34">
        <v>45698</v>
      </c>
      <c r="L261" s="59">
        <f t="shared" ca="1" si="28"/>
        <v>0</v>
      </c>
      <c r="M261" s="34">
        <v>45700</v>
      </c>
      <c r="N261" s="47">
        <f t="shared" ca="1" si="29"/>
        <v>2</v>
      </c>
      <c r="O261" s="75">
        <v>45700</v>
      </c>
      <c r="P261" s="75">
        <v>45700</v>
      </c>
      <c r="Q261" s="47">
        <f t="shared" ca="1" si="30"/>
        <v>0</v>
      </c>
      <c r="R261" s="34">
        <v>45700</v>
      </c>
      <c r="S261" s="59">
        <f t="shared" ca="1" si="31"/>
        <v>1</v>
      </c>
      <c r="T261" s="32">
        <v>45701</v>
      </c>
      <c r="U261" s="33">
        <f t="shared" ca="1" si="32"/>
        <v>35</v>
      </c>
      <c r="V261" s="34"/>
      <c r="W261" s="35">
        <v>262750</v>
      </c>
      <c r="X261" s="36" t="str">
        <f t="shared" ca="1" si="26"/>
        <v>Overdue</v>
      </c>
      <c r="Y261" s="37"/>
      <c r="Z261" s="38" t="str">
        <f t="shared" si="27"/>
        <v/>
      </c>
    </row>
    <row r="262" spans="1:26" s="39" customFormat="1" ht="15.75">
      <c r="A262" s="30">
        <v>259</v>
      </c>
      <c r="B262" s="31" t="s">
        <v>2954</v>
      </c>
      <c r="C262" s="31" t="s">
        <v>63</v>
      </c>
      <c r="D262" s="44" t="s">
        <v>54</v>
      </c>
      <c r="E262" s="72" t="str">
        <f>IFERROR(IF(INDEX(Sheet3!$B$2:$B$8, MATCH(D262, Sheet3!$A$2:$A$8, 0)) = 0, "", INDEX(Sheet3!$B$2:$B$8, MATCH(D262, Sheet3!$A$2:$A$8, 0))), "")</f>
        <v>Breakdown</v>
      </c>
      <c r="F262" s="31" t="s">
        <v>37</v>
      </c>
      <c r="G262" s="45" t="s">
        <v>1657</v>
      </c>
      <c r="H262" s="63" t="str">
        <f>IFERROR(INDEX(Sheet3!$F$2:$F$114, MATCH(G262, Sheet3!$E$2:$E$114, 0)), "")</f>
        <v>AUDIOVISUAL</v>
      </c>
      <c r="I262" s="32">
        <v>45700</v>
      </c>
      <c r="J262" s="33">
        <f t="shared" ref="J262:J325" ca="1" si="33">IF(I262="","",IF(Y262&lt;&gt;"",Y262-I262,TODAY()-I262))</f>
        <v>36</v>
      </c>
      <c r="K262" s="34">
        <v>45700</v>
      </c>
      <c r="L262" s="59">
        <f t="shared" ca="1" si="28"/>
        <v>0</v>
      </c>
      <c r="M262" s="34">
        <v>45700</v>
      </c>
      <c r="N262" s="47">
        <f t="shared" ca="1" si="29"/>
        <v>0</v>
      </c>
      <c r="O262" s="75">
        <v>45701</v>
      </c>
      <c r="P262" s="75">
        <v>45716</v>
      </c>
      <c r="Q262" s="47">
        <f t="shared" ca="1" si="30"/>
        <v>15</v>
      </c>
      <c r="R262" s="34">
        <v>45716</v>
      </c>
      <c r="S262" s="59">
        <f t="shared" ca="1" si="31"/>
        <v>20</v>
      </c>
      <c r="T262" s="32"/>
      <c r="U262" s="33" t="str">
        <f t="shared" ca="1" si="32"/>
        <v/>
      </c>
      <c r="V262" s="34"/>
      <c r="W262" s="35"/>
      <c r="X262" s="36" t="str">
        <f t="shared" ref="X262:X325" ca="1" si="34">IF(I262="","",IF(Y262&lt;&gt;"","Completed",IF(TODAY()&lt;V262,"Planned",IF(TODAY()=V262,"Due","Overdue"))))</f>
        <v>Overdue</v>
      </c>
      <c r="Y262" s="37"/>
      <c r="Z262" s="38" t="str">
        <f t="shared" ref="Z262:Z325" si="35">IF(Y262="","",IF(Y262&lt;=V262,1,0))</f>
        <v/>
      </c>
    </row>
    <row r="263" spans="1:26" s="39" customFormat="1" ht="30.75">
      <c r="A263" s="30">
        <v>260</v>
      </c>
      <c r="B263" s="31" t="s">
        <v>1207</v>
      </c>
      <c r="C263" s="31" t="s">
        <v>53</v>
      </c>
      <c r="D263" s="44" t="s">
        <v>54</v>
      </c>
      <c r="E263" s="72" t="str">
        <f>IFERROR(IF(INDEX(Sheet3!$B$2:$B$8, MATCH(D263, Sheet3!$A$2:$A$8, 0)) = 0, "", INDEX(Sheet3!$B$2:$B$8, MATCH(D263, Sheet3!$A$2:$A$8, 0))), "")</f>
        <v>Breakdown</v>
      </c>
      <c r="F263" s="31" t="s">
        <v>134</v>
      </c>
      <c r="G263" s="45" t="s">
        <v>1209</v>
      </c>
      <c r="H263" s="63" t="str">
        <f>IFERROR(INDEX(Sheet3!$F$2:$F$114, MATCH(G263, Sheet3!$E$2:$E$114, 0)), "")</f>
        <v>HVAC</v>
      </c>
      <c r="I263" s="32">
        <v>45696</v>
      </c>
      <c r="J263" s="33">
        <f t="shared" ca="1" si="33"/>
        <v>40</v>
      </c>
      <c r="K263" s="34">
        <v>45696</v>
      </c>
      <c r="L263" s="59">
        <f t="shared" ref="L263:L326" ca="1" si="36">IF(K263&lt;&gt;"",K263-I263,IF(I263="","",TODAY()-I263))</f>
        <v>0</v>
      </c>
      <c r="M263" s="34">
        <v>45700</v>
      </c>
      <c r="N263" s="47">
        <f t="shared" ref="N263:N326" ca="1" si="37">IF(M263&lt;&gt;"",M263-K263,IF(K263="","",TODAY()-K263))</f>
        <v>4</v>
      </c>
      <c r="O263" s="75">
        <v>45701</v>
      </c>
      <c r="P263" s="75">
        <v>45701</v>
      </c>
      <c r="Q263" s="47">
        <f t="shared" ref="Q263:Q326" ca="1" si="38">IF(P263&lt;&gt;"",P263-O263,IF(O263="","",TODAY()-O263))</f>
        <v>0</v>
      </c>
      <c r="R263" s="34">
        <v>45701</v>
      </c>
      <c r="S263" s="59">
        <f t="shared" ref="S263:S326" ca="1" si="39">IF(T263&lt;&gt;"",T263-R263,IF(R263="","",TODAY()-R263))</f>
        <v>35</v>
      </c>
      <c r="T263" s="32"/>
      <c r="U263" s="33" t="str">
        <f t="shared" ca="1" si="32"/>
        <v/>
      </c>
      <c r="V263" s="34"/>
      <c r="W263" s="35"/>
      <c r="X263" s="36" t="str">
        <f t="shared" ca="1" si="34"/>
        <v>Overdue</v>
      </c>
      <c r="Y263" s="37"/>
      <c r="Z263" s="38" t="str">
        <f t="shared" si="35"/>
        <v/>
      </c>
    </row>
    <row r="264" spans="1:26" s="39" customFormat="1" ht="30.75">
      <c r="A264" s="30">
        <v>261</v>
      </c>
      <c r="B264" s="31" t="s">
        <v>2955</v>
      </c>
      <c r="C264" s="31" t="s">
        <v>151</v>
      </c>
      <c r="D264" s="44" t="s">
        <v>54</v>
      </c>
      <c r="E264" s="72" t="str">
        <f>IFERROR(IF(INDEX(Sheet3!$B$2:$B$8, MATCH(D264, Sheet3!$A$2:$A$8, 0)) = 0, "", INDEX(Sheet3!$B$2:$B$8, MATCH(D264, Sheet3!$A$2:$A$8, 0))), "")</f>
        <v>Breakdown</v>
      </c>
      <c r="F264" s="31" t="s">
        <v>716</v>
      </c>
      <c r="G264" s="45" t="s">
        <v>104</v>
      </c>
      <c r="H264" s="63" t="str">
        <f>IFERROR(INDEX(Sheet3!$F$2:$F$114, MATCH(G264, Sheet3!$E$2:$E$114, 0)), "")</f>
        <v>HVAC</v>
      </c>
      <c r="I264" s="32">
        <v>45700</v>
      </c>
      <c r="J264" s="33">
        <f t="shared" ca="1" si="33"/>
        <v>36</v>
      </c>
      <c r="K264" s="34">
        <v>45700</v>
      </c>
      <c r="L264" s="59">
        <f t="shared" ca="1" si="36"/>
        <v>0</v>
      </c>
      <c r="M264" s="34">
        <v>45707</v>
      </c>
      <c r="N264" s="47">
        <f t="shared" ca="1" si="37"/>
        <v>7</v>
      </c>
      <c r="O264" s="75"/>
      <c r="P264" s="75"/>
      <c r="Q264" s="47" t="str">
        <f t="shared" ca="1" si="38"/>
        <v/>
      </c>
      <c r="R264" s="34"/>
      <c r="S264" s="59" t="str">
        <f t="shared" ca="1" si="39"/>
        <v/>
      </c>
      <c r="T264" s="32"/>
      <c r="U264" s="33" t="str">
        <f t="shared" ca="1" si="32"/>
        <v/>
      </c>
      <c r="V264" s="34"/>
      <c r="W264" s="35"/>
      <c r="X264" s="36" t="str">
        <f t="shared" ca="1" si="34"/>
        <v>Overdue</v>
      </c>
      <c r="Y264" s="37"/>
      <c r="Z264" s="38" t="str">
        <f t="shared" si="35"/>
        <v/>
      </c>
    </row>
    <row r="265" spans="1:26" s="39" customFormat="1" ht="25.5">
      <c r="A265" s="30">
        <v>262</v>
      </c>
      <c r="B265" s="31" t="s">
        <v>2956</v>
      </c>
      <c r="C265" s="31" t="s">
        <v>113</v>
      </c>
      <c r="D265" s="44" t="s">
        <v>54</v>
      </c>
      <c r="E265" s="72" t="str">
        <f>IFERROR(IF(INDEX(Sheet3!$B$2:$B$8, MATCH(D265, Sheet3!$A$2:$A$8, 0)) = 0, "", INDEX(Sheet3!$B$2:$B$8, MATCH(D265, Sheet3!$A$2:$A$8, 0))), "")</f>
        <v>Breakdown</v>
      </c>
      <c r="F265" s="31" t="s">
        <v>134</v>
      </c>
      <c r="G265" s="45" t="s">
        <v>368</v>
      </c>
      <c r="H265" s="63" t="str">
        <f>IFERROR(INDEX(Sheet3!$F$2:$F$114, MATCH(G265, Sheet3!$E$2:$E$114, 0)), "")</f>
        <v>KITCHEN_EQUIPMENT</v>
      </c>
      <c r="I265" s="32">
        <v>45693</v>
      </c>
      <c r="J265" s="33">
        <f t="shared" ca="1" si="33"/>
        <v>43</v>
      </c>
      <c r="K265" s="34">
        <v>45693</v>
      </c>
      <c r="L265" s="59">
        <f t="shared" ca="1" si="36"/>
        <v>0</v>
      </c>
      <c r="M265" s="34"/>
      <c r="N265" s="47">
        <f t="shared" ca="1" si="37"/>
        <v>43</v>
      </c>
      <c r="O265" s="75"/>
      <c r="P265" s="75"/>
      <c r="Q265" s="47" t="str">
        <f t="shared" ca="1" si="38"/>
        <v/>
      </c>
      <c r="R265" s="34"/>
      <c r="S265" s="59" t="str">
        <f t="shared" ca="1" si="39"/>
        <v/>
      </c>
      <c r="T265" s="32"/>
      <c r="U265" s="33" t="str">
        <f t="shared" ca="1" si="32"/>
        <v/>
      </c>
      <c r="V265" s="34"/>
      <c r="W265" s="35"/>
      <c r="X265" s="36" t="str">
        <f t="shared" ca="1" si="34"/>
        <v>Overdue</v>
      </c>
      <c r="Y265" s="37"/>
      <c r="Z265" s="38" t="str">
        <f t="shared" si="35"/>
        <v/>
      </c>
    </row>
    <row r="266" spans="1:26" s="39" customFormat="1" ht="25.5">
      <c r="A266" s="30">
        <v>263</v>
      </c>
      <c r="B266" s="31" t="s">
        <v>2957</v>
      </c>
      <c r="C266" s="31" t="s">
        <v>2938</v>
      </c>
      <c r="D266" s="44" t="s">
        <v>54</v>
      </c>
      <c r="E266" s="72" t="str">
        <f>IFERROR(IF(INDEX(Sheet3!$B$2:$B$8, MATCH(D266, Sheet3!$A$2:$A$8, 0)) = 0, "", INDEX(Sheet3!$B$2:$B$8, MATCH(D266, Sheet3!$A$2:$A$8, 0))), "")</f>
        <v>Breakdown</v>
      </c>
      <c r="F266" s="31" t="s">
        <v>2958</v>
      </c>
      <c r="G266" s="45" t="s">
        <v>61</v>
      </c>
      <c r="H266" s="63" t="str">
        <f>IFERROR(INDEX(Sheet3!$F$2:$F$114, MATCH(G266, Sheet3!$E$2:$E$114, 0)), "")</f>
        <v>HVAC</v>
      </c>
      <c r="I266" s="32">
        <v>45700</v>
      </c>
      <c r="J266" s="33">
        <f t="shared" ca="1" si="33"/>
        <v>36</v>
      </c>
      <c r="K266" s="34">
        <v>45701</v>
      </c>
      <c r="L266" s="59">
        <f t="shared" ca="1" si="36"/>
        <v>1</v>
      </c>
      <c r="M266" s="34"/>
      <c r="N266" s="47">
        <f t="shared" ca="1" si="37"/>
        <v>35</v>
      </c>
      <c r="O266" s="75"/>
      <c r="P266" s="75"/>
      <c r="Q266" s="47" t="str">
        <f t="shared" ca="1" si="38"/>
        <v/>
      </c>
      <c r="R266" s="34"/>
      <c r="S266" s="59" t="str">
        <f t="shared" ca="1" si="39"/>
        <v/>
      </c>
      <c r="T266" s="32"/>
      <c r="U266" s="33" t="str">
        <f t="shared" ref="U266:U329" ca="1" si="40">IF(T266="","",IF(Y266&lt;&gt;"",Y266-T266,TODAY()-T266))</f>
        <v/>
      </c>
      <c r="V266" s="34"/>
      <c r="W266" s="35"/>
      <c r="X266" s="36" t="str">
        <f t="shared" ca="1" si="34"/>
        <v>Overdue</v>
      </c>
      <c r="Y266" s="37"/>
      <c r="Z266" s="38" t="str">
        <f t="shared" si="35"/>
        <v/>
      </c>
    </row>
    <row r="267" spans="1:26" s="39" customFormat="1" ht="38.25">
      <c r="A267" s="30">
        <v>264</v>
      </c>
      <c r="B267" s="31" t="s">
        <v>2959</v>
      </c>
      <c r="C267" s="31" t="s">
        <v>1374</v>
      </c>
      <c r="D267" s="44" t="s">
        <v>42</v>
      </c>
      <c r="E267" s="72" t="str">
        <f>IFERROR(IF(INDEX(Sheet3!$B$2:$B$8, MATCH(D267, Sheet3!$A$2:$A$8, 0)) = 0, "", INDEX(Sheet3!$B$2:$B$8, MATCH(D267, Sheet3!$A$2:$A$8, 0))), "")</f>
        <v>Corrective</v>
      </c>
      <c r="F267" s="31" t="s">
        <v>2960</v>
      </c>
      <c r="G267" s="45" t="s">
        <v>97</v>
      </c>
      <c r="H267" s="63" t="str">
        <f>IFERROR(INDEX(Sheet3!$F$2:$F$114, MATCH(G267, Sheet3!$E$2:$E$114, 0)), "")</f>
        <v>HVAC</v>
      </c>
      <c r="I267" s="32">
        <v>45693</v>
      </c>
      <c r="J267" s="33">
        <f t="shared" ca="1" si="33"/>
        <v>43</v>
      </c>
      <c r="K267" s="34">
        <v>45693</v>
      </c>
      <c r="L267" s="59">
        <f t="shared" ca="1" si="36"/>
        <v>0</v>
      </c>
      <c r="M267" s="34">
        <v>45693</v>
      </c>
      <c r="N267" s="47">
        <f t="shared" ca="1" si="37"/>
        <v>0</v>
      </c>
      <c r="O267" s="75">
        <v>45693</v>
      </c>
      <c r="P267" s="75">
        <v>45693</v>
      </c>
      <c r="Q267" s="47">
        <f t="shared" ca="1" si="38"/>
        <v>0</v>
      </c>
      <c r="R267" s="34">
        <v>45693</v>
      </c>
      <c r="S267" s="59">
        <f t="shared" ca="1" si="39"/>
        <v>0</v>
      </c>
      <c r="T267" s="32">
        <v>45693</v>
      </c>
      <c r="U267" s="33">
        <f t="shared" ca="1" si="40"/>
        <v>43</v>
      </c>
      <c r="V267" s="34">
        <v>45705</v>
      </c>
      <c r="W267" s="35"/>
      <c r="X267" s="36" t="str">
        <f t="shared" ca="1" si="34"/>
        <v>Overdue</v>
      </c>
      <c r="Y267" s="37"/>
      <c r="Z267" s="38" t="str">
        <f t="shared" si="35"/>
        <v/>
      </c>
    </row>
    <row r="268" spans="1:26" s="39" customFormat="1" ht="25.5">
      <c r="A268" s="30">
        <v>265</v>
      </c>
      <c r="B268" s="31" t="s">
        <v>2961</v>
      </c>
      <c r="C268" s="31" t="s">
        <v>89</v>
      </c>
      <c r="D268" s="44" t="s">
        <v>32</v>
      </c>
      <c r="E268" s="72" t="str">
        <f>IFERROR(IF(INDEX(Sheet3!$B$2:$B$8, MATCH(D268, Sheet3!$A$2:$A$8, 0)) = 0, "", INDEX(Sheet3!$B$2:$B$8, MATCH(D268, Sheet3!$A$2:$A$8, 0))), "")</f>
        <v>Breakdown</v>
      </c>
      <c r="F268" s="31" t="s">
        <v>412</v>
      </c>
      <c r="G268" s="45" t="s">
        <v>34</v>
      </c>
      <c r="H268" s="63" t="str">
        <f>IFERROR(INDEX(Sheet3!$F$2:$F$114, MATCH(G268, Sheet3!$E$2:$E$114, 0)), "")</f>
        <v>EVACUATION</v>
      </c>
      <c r="I268" s="32">
        <v>45701</v>
      </c>
      <c r="J268" s="33">
        <f t="shared" ca="1" si="33"/>
        <v>35</v>
      </c>
      <c r="K268" s="34">
        <v>45701</v>
      </c>
      <c r="L268" s="59">
        <f t="shared" ca="1" si="36"/>
        <v>0</v>
      </c>
      <c r="M268" s="34">
        <v>45701</v>
      </c>
      <c r="N268" s="47">
        <f t="shared" ca="1" si="37"/>
        <v>0</v>
      </c>
      <c r="O268" s="75"/>
      <c r="P268" s="75"/>
      <c r="Q268" s="47" t="str">
        <f t="shared" ca="1" si="38"/>
        <v/>
      </c>
      <c r="R268" s="34"/>
      <c r="S268" s="59" t="str">
        <f t="shared" ca="1" si="39"/>
        <v/>
      </c>
      <c r="T268" s="32"/>
      <c r="U268" s="33" t="str">
        <f t="shared" ca="1" si="40"/>
        <v/>
      </c>
      <c r="V268" s="34"/>
      <c r="W268" s="35"/>
      <c r="X268" s="36" t="str">
        <f t="shared" ca="1" si="34"/>
        <v>Overdue</v>
      </c>
      <c r="Y268" s="37"/>
      <c r="Z268" s="38" t="str">
        <f t="shared" si="35"/>
        <v/>
      </c>
    </row>
    <row r="269" spans="1:26" s="39" customFormat="1" ht="30.75">
      <c r="A269" s="30">
        <v>266</v>
      </c>
      <c r="B269" s="31" t="s">
        <v>2962</v>
      </c>
      <c r="C269" s="31" t="s">
        <v>642</v>
      </c>
      <c r="D269" s="44" t="s">
        <v>54</v>
      </c>
      <c r="E269" s="72" t="str">
        <f>IFERROR(IF(INDEX(Sheet3!$B$2:$B$8, MATCH(D269, Sheet3!$A$2:$A$8, 0)) = 0, "", INDEX(Sheet3!$B$2:$B$8, MATCH(D269, Sheet3!$A$2:$A$8, 0))), "")</f>
        <v>Breakdown</v>
      </c>
      <c r="F269" s="31" t="s">
        <v>716</v>
      </c>
      <c r="G269" s="45" t="s">
        <v>104</v>
      </c>
      <c r="H269" s="63" t="str">
        <f>IFERROR(INDEX(Sheet3!$F$2:$F$114, MATCH(G269, Sheet3!$E$2:$E$114, 0)), "")</f>
        <v>HVAC</v>
      </c>
      <c r="I269" s="32">
        <v>45699</v>
      </c>
      <c r="J269" s="33">
        <f t="shared" ca="1" si="33"/>
        <v>37</v>
      </c>
      <c r="K269" s="34">
        <v>45699</v>
      </c>
      <c r="L269" s="59">
        <f t="shared" ca="1" si="36"/>
        <v>0</v>
      </c>
      <c r="M269" s="34">
        <v>45700</v>
      </c>
      <c r="N269" s="47">
        <f t="shared" ca="1" si="37"/>
        <v>1</v>
      </c>
      <c r="O269" s="75"/>
      <c r="P269" s="75"/>
      <c r="Q269" s="47" t="str">
        <f t="shared" ca="1" si="38"/>
        <v/>
      </c>
      <c r="R269" s="34"/>
      <c r="S269" s="59" t="str">
        <f t="shared" ca="1" si="39"/>
        <v/>
      </c>
      <c r="T269" s="32"/>
      <c r="U269" s="33" t="str">
        <f t="shared" ca="1" si="40"/>
        <v/>
      </c>
      <c r="V269" s="34"/>
      <c r="W269" s="35"/>
      <c r="X269" s="36" t="str">
        <f t="shared" ca="1" si="34"/>
        <v>Overdue</v>
      </c>
      <c r="Y269" s="37"/>
      <c r="Z269" s="38" t="str">
        <f t="shared" si="35"/>
        <v/>
      </c>
    </row>
    <row r="270" spans="1:26" s="39" customFormat="1" ht="15.75">
      <c r="A270" s="30">
        <v>267</v>
      </c>
      <c r="B270" s="31" t="s">
        <v>2963</v>
      </c>
      <c r="C270" s="31"/>
      <c r="D270" s="44" t="s">
        <v>54</v>
      </c>
      <c r="E270" s="72" t="str">
        <f>IFERROR(IF(INDEX(Sheet3!$B$2:$B$8, MATCH(D270, Sheet3!$A$2:$A$8, 0)) = 0, "", INDEX(Sheet3!$B$2:$B$8, MATCH(D270, Sheet3!$A$2:$A$8, 0))), "")</f>
        <v>Breakdown</v>
      </c>
      <c r="F270" s="31" t="s">
        <v>1334</v>
      </c>
      <c r="G270" s="45" t="s">
        <v>84</v>
      </c>
      <c r="H270" s="63" t="str">
        <f>IFERROR(INDEX(Sheet3!$F$2:$F$114, MATCH(G270, Sheet3!$E$2:$E$114, 0)), "")</f>
        <v>OTHERS</v>
      </c>
      <c r="I270" s="32">
        <v>45698</v>
      </c>
      <c r="J270" s="33">
        <f t="shared" ca="1" si="33"/>
        <v>3</v>
      </c>
      <c r="K270" s="34">
        <v>45698</v>
      </c>
      <c r="L270" s="59">
        <f t="shared" ca="1" si="36"/>
        <v>0</v>
      </c>
      <c r="M270" s="34">
        <v>45698</v>
      </c>
      <c r="N270" s="47">
        <f t="shared" ca="1" si="37"/>
        <v>0</v>
      </c>
      <c r="O270" s="75">
        <v>45698</v>
      </c>
      <c r="P270" s="75">
        <v>45698</v>
      </c>
      <c r="Q270" s="47">
        <f t="shared" ca="1" si="38"/>
        <v>0</v>
      </c>
      <c r="R270" s="34">
        <v>45698</v>
      </c>
      <c r="S270" s="59">
        <f t="shared" ca="1" si="39"/>
        <v>0</v>
      </c>
      <c r="T270" s="32">
        <v>45698</v>
      </c>
      <c r="U270" s="33">
        <f t="shared" ca="1" si="40"/>
        <v>3</v>
      </c>
      <c r="V270" s="34">
        <v>45701</v>
      </c>
      <c r="W270" s="35">
        <v>584841</v>
      </c>
      <c r="X270" s="36" t="str">
        <f t="shared" ca="1" si="34"/>
        <v>Completed</v>
      </c>
      <c r="Y270" s="37">
        <v>45701</v>
      </c>
      <c r="Z270" s="38">
        <f t="shared" si="35"/>
        <v>1</v>
      </c>
    </row>
    <row r="271" spans="1:26" s="39" customFormat="1" ht="15.75">
      <c r="A271" s="30">
        <v>268</v>
      </c>
      <c r="B271" s="31" t="s">
        <v>2964</v>
      </c>
      <c r="C271" s="31" t="s">
        <v>63</v>
      </c>
      <c r="D271" s="44" t="s">
        <v>54</v>
      </c>
      <c r="E271" s="72" t="str">
        <f>IFERROR(IF(INDEX(Sheet3!$B$2:$B$8, MATCH(D271, Sheet3!$A$2:$A$8, 0)) = 0, "", INDEX(Sheet3!$B$2:$B$8, MATCH(D271, Sheet3!$A$2:$A$8, 0))), "")</f>
        <v>Breakdown</v>
      </c>
      <c r="F271" s="31" t="s">
        <v>324</v>
      </c>
      <c r="G271" s="45" t="s">
        <v>61</v>
      </c>
      <c r="H271" s="63" t="str">
        <f>IFERROR(INDEX(Sheet3!$F$2:$F$114, MATCH(G271, Sheet3!$E$2:$E$114, 0)), "")</f>
        <v>HVAC</v>
      </c>
      <c r="I271" s="32">
        <v>45701</v>
      </c>
      <c r="J271" s="33">
        <f t="shared" ca="1" si="33"/>
        <v>35</v>
      </c>
      <c r="K271" s="34">
        <v>45701</v>
      </c>
      <c r="L271" s="59">
        <f t="shared" ca="1" si="36"/>
        <v>0</v>
      </c>
      <c r="M271" s="34"/>
      <c r="N271" s="47">
        <f t="shared" ca="1" si="37"/>
        <v>35</v>
      </c>
      <c r="O271" s="75"/>
      <c r="P271" s="75"/>
      <c r="Q271" s="47" t="str">
        <f t="shared" ca="1" si="38"/>
        <v/>
      </c>
      <c r="R271" s="34"/>
      <c r="S271" s="59" t="str">
        <f t="shared" ca="1" si="39"/>
        <v/>
      </c>
      <c r="T271" s="32"/>
      <c r="U271" s="33" t="str">
        <f t="shared" ca="1" si="40"/>
        <v/>
      </c>
      <c r="V271" s="34"/>
      <c r="W271" s="35"/>
      <c r="X271" s="36" t="str">
        <f t="shared" ca="1" si="34"/>
        <v>Overdue</v>
      </c>
      <c r="Y271" s="37"/>
      <c r="Z271" s="38" t="str">
        <f t="shared" si="35"/>
        <v/>
      </c>
    </row>
    <row r="272" spans="1:26" s="39" customFormat="1" ht="38.25">
      <c r="A272" s="30">
        <v>269</v>
      </c>
      <c r="B272" s="31" t="s">
        <v>789</v>
      </c>
      <c r="C272" s="31" t="s">
        <v>187</v>
      </c>
      <c r="D272" s="44" t="s">
        <v>54</v>
      </c>
      <c r="E272" s="72" t="str">
        <f>IFERROR(IF(INDEX(Sheet3!$B$2:$B$8, MATCH(D272, Sheet3!$A$2:$A$8, 0)) = 0, "", INDEX(Sheet3!$B$2:$B$8, MATCH(D272, Sheet3!$A$2:$A$8, 0))), "")</f>
        <v>Breakdown</v>
      </c>
      <c r="F272" s="31" t="s">
        <v>412</v>
      </c>
      <c r="G272" s="45" t="s">
        <v>1950</v>
      </c>
      <c r="H272" s="63" t="str">
        <f>IFERROR(INDEX(Sheet3!$F$2:$F$114, MATCH(G272, Sheet3!$E$2:$E$114, 0)), "")</f>
        <v>KITCHEN_EQUIPMENT</v>
      </c>
      <c r="I272" s="32">
        <v>45700</v>
      </c>
      <c r="J272" s="33">
        <f t="shared" ca="1" si="33"/>
        <v>36</v>
      </c>
      <c r="K272" s="34">
        <v>45700</v>
      </c>
      <c r="L272" s="59">
        <f t="shared" ca="1" si="36"/>
        <v>0</v>
      </c>
      <c r="M272" s="34">
        <v>45701</v>
      </c>
      <c r="N272" s="47">
        <f t="shared" ca="1" si="37"/>
        <v>1</v>
      </c>
      <c r="O272" s="75">
        <v>45701</v>
      </c>
      <c r="P272" s="75">
        <v>45701</v>
      </c>
      <c r="Q272" s="47">
        <f t="shared" ca="1" si="38"/>
        <v>0</v>
      </c>
      <c r="R272" s="34">
        <v>45701</v>
      </c>
      <c r="S272" s="59">
        <f t="shared" ca="1" si="39"/>
        <v>35</v>
      </c>
      <c r="T272" s="32"/>
      <c r="U272" s="33" t="str">
        <f t="shared" ca="1" si="40"/>
        <v/>
      </c>
      <c r="V272" s="34"/>
      <c r="W272" s="35"/>
      <c r="X272" s="36" t="str">
        <f t="shared" ca="1" si="34"/>
        <v>Overdue</v>
      </c>
      <c r="Y272" s="37"/>
      <c r="Z272" s="38" t="str">
        <f t="shared" si="35"/>
        <v/>
      </c>
    </row>
    <row r="273" spans="1:26" s="39" customFormat="1" ht="15.75">
      <c r="A273" s="30">
        <v>270</v>
      </c>
      <c r="B273" s="31" t="s">
        <v>2897</v>
      </c>
      <c r="C273" s="31" t="s">
        <v>642</v>
      </c>
      <c r="D273" s="44" t="s">
        <v>54</v>
      </c>
      <c r="E273" s="72" t="str">
        <f>IFERROR(IF(INDEX(Sheet3!$B$2:$B$8, MATCH(D273, Sheet3!$A$2:$A$8, 0)) = 0, "", INDEX(Sheet3!$B$2:$B$8, MATCH(D273, Sheet3!$A$2:$A$8, 0))), "")</f>
        <v>Breakdown</v>
      </c>
      <c r="F273" s="31" t="s">
        <v>134</v>
      </c>
      <c r="G273" s="45" t="s">
        <v>359</v>
      </c>
      <c r="H273" s="63" t="str">
        <f>IFERROR(INDEX(Sheet3!$F$2:$F$114, MATCH(G273, Sheet3!$E$2:$E$114, 0)), "")</f>
        <v>HVAC</v>
      </c>
      <c r="I273" s="32">
        <v>45701</v>
      </c>
      <c r="J273" s="33">
        <f t="shared" ca="1" si="33"/>
        <v>35</v>
      </c>
      <c r="K273" s="34">
        <v>45701</v>
      </c>
      <c r="L273" s="59">
        <f t="shared" ca="1" si="36"/>
        <v>0</v>
      </c>
      <c r="M273" s="34">
        <v>45701</v>
      </c>
      <c r="N273" s="47">
        <f t="shared" ca="1" si="37"/>
        <v>0</v>
      </c>
      <c r="O273" s="75">
        <v>45701</v>
      </c>
      <c r="P273" s="75">
        <v>45701</v>
      </c>
      <c r="Q273" s="47">
        <f t="shared" ca="1" si="38"/>
        <v>0</v>
      </c>
      <c r="R273" s="34">
        <v>45701</v>
      </c>
      <c r="S273" s="59">
        <f t="shared" ca="1" si="39"/>
        <v>0</v>
      </c>
      <c r="T273" s="32">
        <v>45701</v>
      </c>
      <c r="U273" s="33">
        <f t="shared" ca="1" si="40"/>
        <v>35</v>
      </c>
      <c r="V273" s="34"/>
      <c r="W273" s="35">
        <v>462250</v>
      </c>
      <c r="X273" s="36" t="str">
        <f t="shared" ca="1" si="34"/>
        <v>Overdue</v>
      </c>
      <c r="Y273" s="37"/>
      <c r="Z273" s="38" t="str">
        <f t="shared" si="35"/>
        <v/>
      </c>
    </row>
    <row r="274" spans="1:26" s="39" customFormat="1" ht="25.5">
      <c r="A274" s="30">
        <v>271</v>
      </c>
      <c r="B274" s="31" t="s">
        <v>2965</v>
      </c>
      <c r="C274" s="31" t="s">
        <v>2922</v>
      </c>
      <c r="D274" s="44" t="s">
        <v>54</v>
      </c>
      <c r="E274" s="72" t="str">
        <f>IFERROR(IF(INDEX(Sheet3!$B$2:$B$8, MATCH(D274, Sheet3!$A$2:$A$8, 0)) = 0, "", INDEX(Sheet3!$B$2:$B$8, MATCH(D274, Sheet3!$A$2:$A$8, 0))), "")</f>
        <v>Breakdown</v>
      </c>
      <c r="F274" s="31" t="s">
        <v>134</v>
      </c>
      <c r="G274" s="45" t="s">
        <v>359</v>
      </c>
      <c r="H274" s="63" t="str">
        <f>IFERROR(INDEX(Sheet3!$F$2:$F$114, MATCH(G274, Sheet3!$E$2:$E$114, 0)), "")</f>
        <v>HVAC</v>
      </c>
      <c r="I274" s="32">
        <v>45698</v>
      </c>
      <c r="J274" s="33">
        <f t="shared" ca="1" si="33"/>
        <v>38</v>
      </c>
      <c r="K274" s="34">
        <v>45698</v>
      </c>
      <c r="L274" s="59">
        <f t="shared" ca="1" si="36"/>
        <v>0</v>
      </c>
      <c r="M274" s="34"/>
      <c r="N274" s="47">
        <f t="shared" ca="1" si="37"/>
        <v>38</v>
      </c>
      <c r="O274" s="75"/>
      <c r="P274" s="75"/>
      <c r="Q274" s="47" t="str">
        <f t="shared" ca="1" si="38"/>
        <v/>
      </c>
      <c r="R274" s="34"/>
      <c r="S274" s="59" t="str">
        <f t="shared" ca="1" si="39"/>
        <v/>
      </c>
      <c r="T274" s="32"/>
      <c r="U274" s="33" t="str">
        <f t="shared" ca="1" si="40"/>
        <v/>
      </c>
      <c r="V274" s="34"/>
      <c r="W274" s="35"/>
      <c r="X274" s="36" t="str">
        <f t="shared" ca="1" si="34"/>
        <v>Overdue</v>
      </c>
      <c r="Y274" s="37"/>
      <c r="Z274" s="38" t="str">
        <f t="shared" si="35"/>
        <v/>
      </c>
    </row>
    <row r="275" spans="1:26" s="39" customFormat="1" ht="38.25">
      <c r="A275" s="30">
        <v>272</v>
      </c>
      <c r="B275" s="31" t="s">
        <v>2966</v>
      </c>
      <c r="C275" s="31" t="s">
        <v>306</v>
      </c>
      <c r="D275" s="44" t="s">
        <v>54</v>
      </c>
      <c r="E275" s="72" t="str">
        <f>IFERROR(IF(INDEX(Sheet3!$B$2:$B$8, MATCH(D275, Sheet3!$A$2:$A$8, 0)) = 0, "", INDEX(Sheet3!$B$2:$B$8, MATCH(D275, Sheet3!$A$2:$A$8, 0))), "")</f>
        <v>Breakdown</v>
      </c>
      <c r="F275" s="31" t="s">
        <v>295</v>
      </c>
      <c r="G275" s="45" t="s">
        <v>1248</v>
      </c>
      <c r="H275" s="63" t="str">
        <f>IFERROR(INDEX(Sheet3!$F$2:$F$114, MATCH(G275, Sheet3!$E$2:$E$114, 0)), "")</f>
        <v>FURNITURE</v>
      </c>
      <c r="I275" s="32">
        <v>45701</v>
      </c>
      <c r="J275" s="33">
        <f t="shared" ca="1" si="33"/>
        <v>35</v>
      </c>
      <c r="K275" s="34">
        <v>45701</v>
      </c>
      <c r="L275" s="59">
        <f t="shared" ca="1" si="36"/>
        <v>0</v>
      </c>
      <c r="M275" s="34"/>
      <c r="N275" s="47">
        <f t="shared" ca="1" si="37"/>
        <v>35</v>
      </c>
      <c r="O275" s="75"/>
      <c r="P275" s="75"/>
      <c r="Q275" s="47" t="str">
        <f t="shared" ca="1" si="38"/>
        <v/>
      </c>
      <c r="R275" s="34"/>
      <c r="S275" s="59" t="str">
        <f t="shared" ca="1" si="39"/>
        <v/>
      </c>
      <c r="T275" s="32"/>
      <c r="U275" s="33" t="str">
        <f t="shared" ca="1" si="40"/>
        <v/>
      </c>
      <c r="V275" s="34"/>
      <c r="W275" s="35"/>
      <c r="X275" s="36" t="str">
        <f t="shared" ca="1" si="34"/>
        <v>Overdue</v>
      </c>
      <c r="Y275" s="37"/>
      <c r="Z275" s="38" t="str">
        <f t="shared" si="35"/>
        <v/>
      </c>
    </row>
    <row r="276" spans="1:26" s="39" customFormat="1" ht="30.75">
      <c r="A276" s="30">
        <v>273</v>
      </c>
      <c r="B276" s="31" t="s">
        <v>2967</v>
      </c>
      <c r="C276" s="31" t="s">
        <v>247</v>
      </c>
      <c r="D276" s="44" t="s">
        <v>54</v>
      </c>
      <c r="E276" s="72" t="str">
        <f>IFERROR(IF(INDEX(Sheet3!$B$2:$B$8, MATCH(D276, Sheet3!$A$2:$A$8, 0)) = 0, "", INDEX(Sheet3!$B$2:$B$8, MATCH(D276, Sheet3!$A$2:$A$8, 0))), "")</f>
        <v>Breakdown</v>
      </c>
      <c r="F276" s="31" t="s">
        <v>1334</v>
      </c>
      <c r="G276" s="45" t="s">
        <v>638</v>
      </c>
      <c r="H276" s="63" t="str">
        <f>IFERROR(INDEX(Sheet3!$F$2:$F$114, MATCH(G276, Sheet3!$E$2:$E$114, 0)), "")</f>
        <v>ELECTRICAL</v>
      </c>
      <c r="I276" s="32">
        <v>45700</v>
      </c>
      <c r="J276" s="33">
        <f t="shared" ca="1" si="33"/>
        <v>1</v>
      </c>
      <c r="K276" s="34">
        <v>45700</v>
      </c>
      <c r="L276" s="59">
        <f t="shared" ca="1" si="36"/>
        <v>0</v>
      </c>
      <c r="M276" s="34">
        <v>45701</v>
      </c>
      <c r="N276" s="47">
        <f t="shared" ca="1" si="37"/>
        <v>1</v>
      </c>
      <c r="O276" s="75">
        <v>45701</v>
      </c>
      <c r="P276" s="75">
        <v>45701</v>
      </c>
      <c r="Q276" s="47">
        <f t="shared" ca="1" si="38"/>
        <v>0</v>
      </c>
      <c r="R276" s="34">
        <v>45701</v>
      </c>
      <c r="S276" s="59">
        <f t="shared" ca="1" si="39"/>
        <v>0</v>
      </c>
      <c r="T276" s="32">
        <v>45701</v>
      </c>
      <c r="U276" s="33">
        <f t="shared" ca="1" si="40"/>
        <v>0</v>
      </c>
      <c r="V276" s="34">
        <v>45701</v>
      </c>
      <c r="W276" s="35"/>
      <c r="X276" s="36" t="str">
        <f t="shared" ca="1" si="34"/>
        <v>Completed</v>
      </c>
      <c r="Y276" s="37">
        <v>45701</v>
      </c>
      <c r="Z276" s="38">
        <f t="shared" si="35"/>
        <v>1</v>
      </c>
    </row>
    <row r="277" spans="1:26" s="39" customFormat="1" ht="30.75">
      <c r="A277" s="30">
        <v>274</v>
      </c>
      <c r="B277" s="31" t="s">
        <v>2968</v>
      </c>
      <c r="C277" s="31" t="s">
        <v>31</v>
      </c>
      <c r="D277" s="44" t="s">
        <v>54</v>
      </c>
      <c r="E277" s="72" t="str">
        <f>IFERROR(IF(INDEX(Sheet3!$B$2:$B$8, MATCH(D277, Sheet3!$A$2:$A$8, 0)) = 0, "", INDEX(Sheet3!$B$2:$B$8, MATCH(D277, Sheet3!$A$2:$A$8, 0))), "")</f>
        <v>Breakdown</v>
      </c>
      <c r="F277" s="31" t="s">
        <v>460</v>
      </c>
      <c r="G277" s="45" t="s">
        <v>115</v>
      </c>
      <c r="H277" s="63" t="str">
        <f>IFERROR(INDEX(Sheet3!$F$2:$F$114, MATCH(G277, Sheet3!$E$2:$E$114, 0)), "")</f>
        <v>HVAC</v>
      </c>
      <c r="I277" s="32">
        <v>45694</v>
      </c>
      <c r="J277" s="33">
        <f t="shared" ca="1" si="33"/>
        <v>7</v>
      </c>
      <c r="K277" s="34">
        <v>45694</v>
      </c>
      <c r="L277" s="59">
        <f t="shared" ca="1" si="36"/>
        <v>0</v>
      </c>
      <c r="M277" s="34">
        <v>45701</v>
      </c>
      <c r="N277" s="47">
        <f t="shared" ca="1" si="37"/>
        <v>7</v>
      </c>
      <c r="O277" s="75">
        <v>45701</v>
      </c>
      <c r="P277" s="75">
        <v>45701</v>
      </c>
      <c r="Q277" s="47">
        <f t="shared" ca="1" si="38"/>
        <v>0</v>
      </c>
      <c r="R277" s="34">
        <v>45701</v>
      </c>
      <c r="S277" s="59">
        <f t="shared" ca="1" si="39"/>
        <v>0</v>
      </c>
      <c r="T277" s="32">
        <v>45701</v>
      </c>
      <c r="U277" s="33">
        <f t="shared" ca="1" si="40"/>
        <v>0</v>
      </c>
      <c r="V277" s="34">
        <v>45701</v>
      </c>
      <c r="W277" s="35"/>
      <c r="X277" s="36" t="str">
        <f t="shared" ca="1" si="34"/>
        <v>Completed</v>
      </c>
      <c r="Y277" s="37">
        <v>45701</v>
      </c>
      <c r="Z277" s="38">
        <f t="shared" si="35"/>
        <v>1</v>
      </c>
    </row>
    <row r="278" spans="1:26" s="39" customFormat="1" ht="25.5">
      <c r="A278" s="30">
        <v>275</v>
      </c>
      <c r="B278" s="31" t="s">
        <v>2969</v>
      </c>
      <c r="C278" s="31" t="s">
        <v>91</v>
      </c>
      <c r="D278" s="44" t="s">
        <v>54</v>
      </c>
      <c r="E278" s="72" t="str">
        <f>IFERROR(IF(INDEX(Sheet3!$B$2:$B$8, MATCH(D278, Sheet3!$A$2:$A$8, 0)) = 0, "", INDEX(Sheet3!$B$2:$B$8, MATCH(D278, Sheet3!$A$2:$A$8, 0))), "")</f>
        <v>Breakdown</v>
      </c>
      <c r="F278" s="31" t="s">
        <v>226</v>
      </c>
      <c r="G278" s="45" t="s">
        <v>97</v>
      </c>
      <c r="H278" s="63" t="str">
        <f>IFERROR(INDEX(Sheet3!$F$2:$F$114, MATCH(G278, Sheet3!$E$2:$E$114, 0)), "")</f>
        <v>HVAC</v>
      </c>
      <c r="I278" s="32">
        <v>45702</v>
      </c>
      <c r="J278" s="33">
        <f t="shared" ca="1" si="33"/>
        <v>34</v>
      </c>
      <c r="K278" s="34">
        <v>45702</v>
      </c>
      <c r="L278" s="59">
        <f t="shared" ca="1" si="36"/>
        <v>0</v>
      </c>
      <c r="M278" s="34"/>
      <c r="N278" s="47">
        <f t="shared" ca="1" si="37"/>
        <v>34</v>
      </c>
      <c r="O278" s="75"/>
      <c r="P278" s="75"/>
      <c r="Q278" s="47" t="str">
        <f t="shared" ca="1" si="38"/>
        <v/>
      </c>
      <c r="R278" s="34"/>
      <c r="S278" s="59" t="str">
        <f t="shared" ca="1" si="39"/>
        <v/>
      </c>
      <c r="T278" s="32"/>
      <c r="U278" s="33" t="str">
        <f t="shared" ca="1" si="40"/>
        <v/>
      </c>
      <c r="V278" s="34"/>
      <c r="W278" s="35"/>
      <c r="X278" s="36" t="str">
        <f t="shared" ca="1" si="34"/>
        <v>Overdue</v>
      </c>
      <c r="Y278" s="37"/>
      <c r="Z278" s="38" t="str">
        <f t="shared" si="35"/>
        <v/>
      </c>
    </row>
    <row r="279" spans="1:26" s="39" customFormat="1" ht="15.75">
      <c r="A279" s="30">
        <v>276</v>
      </c>
      <c r="B279" s="31" t="s">
        <v>2970</v>
      </c>
      <c r="C279" s="31" t="s">
        <v>402</v>
      </c>
      <c r="D279" s="44" t="s">
        <v>54</v>
      </c>
      <c r="E279" s="72" t="str">
        <f>IFERROR(IF(INDEX(Sheet3!$B$2:$B$8, MATCH(D279, Sheet3!$A$2:$A$8, 0)) = 0, "", INDEX(Sheet3!$B$2:$B$8, MATCH(D279, Sheet3!$A$2:$A$8, 0))), "")</f>
        <v>Breakdown</v>
      </c>
      <c r="F279" s="31" t="s">
        <v>1429</v>
      </c>
      <c r="G279" s="45" t="s">
        <v>202</v>
      </c>
      <c r="H279" s="63" t="str">
        <f>IFERROR(INDEX(Sheet3!$F$2:$F$114, MATCH(G279, Sheet3!$E$2:$E$114, 0)), "")</f>
        <v>GENERATOR</v>
      </c>
      <c r="I279" s="32">
        <v>45702</v>
      </c>
      <c r="J279" s="33">
        <f t="shared" ca="1" si="33"/>
        <v>34</v>
      </c>
      <c r="K279" s="34">
        <v>45702</v>
      </c>
      <c r="L279" s="59">
        <f t="shared" ca="1" si="36"/>
        <v>0</v>
      </c>
      <c r="M279" s="34"/>
      <c r="N279" s="47">
        <f t="shared" ca="1" si="37"/>
        <v>34</v>
      </c>
      <c r="O279" s="75"/>
      <c r="P279" s="75"/>
      <c r="Q279" s="47" t="str">
        <f t="shared" ca="1" si="38"/>
        <v/>
      </c>
      <c r="R279" s="34"/>
      <c r="S279" s="59" t="str">
        <f t="shared" ca="1" si="39"/>
        <v/>
      </c>
      <c r="T279" s="32"/>
      <c r="U279" s="33" t="str">
        <f t="shared" ca="1" si="40"/>
        <v/>
      </c>
      <c r="V279" s="34"/>
      <c r="W279" s="35"/>
      <c r="X279" s="36" t="str">
        <f t="shared" ca="1" si="34"/>
        <v>Overdue</v>
      </c>
      <c r="Y279" s="37"/>
      <c r="Z279" s="38" t="str">
        <f t="shared" si="35"/>
        <v/>
      </c>
    </row>
    <row r="280" spans="1:26" s="39" customFormat="1" ht="25.5">
      <c r="A280" s="30">
        <v>277</v>
      </c>
      <c r="B280" s="31" t="s">
        <v>2971</v>
      </c>
      <c r="C280" s="31" t="s">
        <v>86</v>
      </c>
      <c r="D280" s="44" t="s">
        <v>54</v>
      </c>
      <c r="E280" s="72" t="str">
        <f>IFERROR(IF(INDEX(Sheet3!$B$2:$B$8, MATCH(D280, Sheet3!$A$2:$A$8, 0)) = 0, "", INDEX(Sheet3!$B$2:$B$8, MATCH(D280, Sheet3!$A$2:$A$8, 0))), "")</f>
        <v>Breakdown</v>
      </c>
      <c r="F280" s="31" t="s">
        <v>497</v>
      </c>
      <c r="G280" s="45" t="s">
        <v>142</v>
      </c>
      <c r="H280" s="63" t="str">
        <f>IFERROR(INDEX(Sheet3!$F$2:$F$114, MATCH(G280, Sheet3!$E$2:$E$114, 0)), "")</f>
        <v>KITCHEN_EQUIPMENT</v>
      </c>
      <c r="I280" s="32">
        <v>45702</v>
      </c>
      <c r="J280" s="33">
        <f t="shared" ca="1" si="33"/>
        <v>34</v>
      </c>
      <c r="K280" s="34">
        <v>45702</v>
      </c>
      <c r="L280" s="59">
        <f t="shared" ca="1" si="36"/>
        <v>0</v>
      </c>
      <c r="M280" s="34"/>
      <c r="N280" s="47">
        <f t="shared" ca="1" si="37"/>
        <v>34</v>
      </c>
      <c r="O280" s="75"/>
      <c r="P280" s="75"/>
      <c r="Q280" s="47" t="str">
        <f t="shared" ca="1" si="38"/>
        <v/>
      </c>
      <c r="R280" s="34"/>
      <c r="S280" s="59" t="str">
        <f t="shared" ca="1" si="39"/>
        <v/>
      </c>
      <c r="T280" s="32"/>
      <c r="U280" s="33" t="str">
        <f t="shared" ca="1" si="40"/>
        <v/>
      </c>
      <c r="V280" s="34"/>
      <c r="W280" s="35"/>
      <c r="X280" s="36" t="str">
        <f t="shared" ca="1" si="34"/>
        <v>Overdue</v>
      </c>
      <c r="Y280" s="37"/>
      <c r="Z280" s="38" t="str">
        <f t="shared" si="35"/>
        <v/>
      </c>
    </row>
    <row r="281" spans="1:26" s="39" customFormat="1" ht="25.5">
      <c r="A281" s="30">
        <v>278</v>
      </c>
      <c r="B281" s="31" t="s">
        <v>2972</v>
      </c>
      <c r="C281" s="31" t="s">
        <v>399</v>
      </c>
      <c r="D281" s="44" t="s">
        <v>54</v>
      </c>
      <c r="E281" s="72" t="str">
        <f>IFERROR(IF(INDEX(Sheet3!$B$2:$B$8, MATCH(D281, Sheet3!$A$2:$A$8, 0)) = 0, "", INDEX(Sheet3!$B$2:$B$8, MATCH(D281, Sheet3!$A$2:$A$8, 0))), "")</f>
        <v>Breakdown</v>
      </c>
      <c r="F281" s="31" t="s">
        <v>134</v>
      </c>
      <c r="G281" s="45" t="s">
        <v>368</v>
      </c>
      <c r="H281" s="63" t="str">
        <f>IFERROR(INDEX(Sheet3!$F$2:$F$114, MATCH(G281, Sheet3!$E$2:$E$114, 0)), "")</f>
        <v>KITCHEN_EQUIPMENT</v>
      </c>
      <c r="I281" s="32">
        <v>45702</v>
      </c>
      <c r="J281" s="33">
        <f t="shared" ca="1" si="33"/>
        <v>34</v>
      </c>
      <c r="K281" s="34">
        <v>45702</v>
      </c>
      <c r="L281" s="59">
        <f t="shared" ca="1" si="36"/>
        <v>0</v>
      </c>
      <c r="M281" s="34"/>
      <c r="N281" s="47">
        <f t="shared" ca="1" si="37"/>
        <v>34</v>
      </c>
      <c r="O281" s="75"/>
      <c r="P281" s="75"/>
      <c r="Q281" s="47" t="str">
        <f t="shared" ca="1" si="38"/>
        <v/>
      </c>
      <c r="R281" s="34"/>
      <c r="S281" s="59" t="str">
        <f t="shared" ca="1" si="39"/>
        <v/>
      </c>
      <c r="T281" s="32"/>
      <c r="U281" s="33" t="str">
        <f t="shared" ca="1" si="40"/>
        <v/>
      </c>
      <c r="V281" s="34"/>
      <c r="W281" s="35"/>
      <c r="X281" s="36" t="str">
        <f t="shared" ca="1" si="34"/>
        <v>Overdue</v>
      </c>
      <c r="Y281" s="37"/>
      <c r="Z281" s="38" t="str">
        <f t="shared" si="35"/>
        <v/>
      </c>
    </row>
    <row r="282" spans="1:26" s="39" customFormat="1" ht="25.5">
      <c r="A282" s="30">
        <v>279</v>
      </c>
      <c r="B282" s="31" t="s">
        <v>2973</v>
      </c>
      <c r="C282" s="31" t="s">
        <v>332</v>
      </c>
      <c r="D282" s="44" t="s">
        <v>54</v>
      </c>
      <c r="E282" s="72" t="str">
        <f>IFERROR(IF(INDEX(Sheet3!$B$2:$B$8, MATCH(D282, Sheet3!$A$2:$A$8, 0)) = 0, "", INDEX(Sheet3!$B$2:$B$8, MATCH(D282, Sheet3!$A$2:$A$8, 0))), "")</f>
        <v>Breakdown</v>
      </c>
      <c r="F282" s="31" t="s">
        <v>941</v>
      </c>
      <c r="G282" s="45" t="s">
        <v>142</v>
      </c>
      <c r="H282" s="63" t="str">
        <f>IFERROR(INDEX(Sheet3!$F$2:$F$114, MATCH(G282, Sheet3!$E$2:$E$114, 0)), "")</f>
        <v>KITCHEN_EQUIPMENT</v>
      </c>
      <c r="I282" s="32">
        <v>45702</v>
      </c>
      <c r="J282" s="33">
        <f t="shared" ca="1" si="33"/>
        <v>34</v>
      </c>
      <c r="K282" s="34">
        <v>45702</v>
      </c>
      <c r="L282" s="59">
        <f t="shared" ca="1" si="36"/>
        <v>0</v>
      </c>
      <c r="M282" s="34"/>
      <c r="N282" s="47">
        <f t="shared" ca="1" si="37"/>
        <v>34</v>
      </c>
      <c r="O282" s="75"/>
      <c r="P282" s="75"/>
      <c r="Q282" s="47" t="str">
        <f t="shared" ca="1" si="38"/>
        <v/>
      </c>
      <c r="R282" s="34"/>
      <c r="S282" s="59" t="str">
        <f t="shared" ca="1" si="39"/>
        <v/>
      </c>
      <c r="T282" s="32"/>
      <c r="U282" s="33" t="str">
        <f t="shared" ca="1" si="40"/>
        <v/>
      </c>
      <c r="V282" s="34"/>
      <c r="W282" s="35"/>
      <c r="X282" s="36" t="str">
        <f t="shared" ca="1" si="34"/>
        <v>Overdue</v>
      </c>
      <c r="Y282" s="37"/>
      <c r="Z282" s="38" t="str">
        <f t="shared" si="35"/>
        <v/>
      </c>
    </row>
    <row r="283" spans="1:26" s="39" customFormat="1" ht="25.5">
      <c r="A283" s="30">
        <v>280</v>
      </c>
      <c r="B283" s="31" t="s">
        <v>791</v>
      </c>
      <c r="C283" s="31" t="s">
        <v>137</v>
      </c>
      <c r="D283" s="44" t="s">
        <v>54</v>
      </c>
      <c r="E283" s="72" t="str">
        <f>IFERROR(IF(INDEX(Sheet3!$B$2:$B$8, MATCH(D283, Sheet3!$A$2:$A$8, 0)) = 0, "", INDEX(Sheet3!$B$2:$B$8, MATCH(D283, Sheet3!$A$2:$A$8, 0))), "")</f>
        <v>Breakdown</v>
      </c>
      <c r="F283" s="31" t="s">
        <v>2645</v>
      </c>
      <c r="G283" s="45" t="s">
        <v>61</v>
      </c>
      <c r="H283" s="63" t="str">
        <f>IFERROR(INDEX(Sheet3!$F$2:$F$114, MATCH(G283, Sheet3!$E$2:$E$114, 0)), "")</f>
        <v>HVAC</v>
      </c>
      <c r="I283" s="32">
        <v>45698</v>
      </c>
      <c r="J283" s="33">
        <f t="shared" ca="1" si="33"/>
        <v>4</v>
      </c>
      <c r="K283" s="34">
        <v>45698</v>
      </c>
      <c r="L283" s="59">
        <f t="shared" ca="1" si="36"/>
        <v>0</v>
      </c>
      <c r="M283" s="34">
        <v>45702</v>
      </c>
      <c r="N283" s="47">
        <f t="shared" ca="1" si="37"/>
        <v>4</v>
      </c>
      <c r="O283" s="75">
        <v>45702</v>
      </c>
      <c r="P283" s="75">
        <v>45702</v>
      </c>
      <c r="Q283" s="47">
        <f t="shared" ca="1" si="38"/>
        <v>0</v>
      </c>
      <c r="R283" s="34">
        <v>45702</v>
      </c>
      <c r="S283" s="59">
        <f t="shared" ca="1" si="39"/>
        <v>0</v>
      </c>
      <c r="T283" s="32">
        <v>45702</v>
      </c>
      <c r="U283" s="33">
        <f t="shared" ca="1" si="40"/>
        <v>0</v>
      </c>
      <c r="V283" s="34">
        <v>45702</v>
      </c>
      <c r="W283" s="35"/>
      <c r="X283" s="36" t="str">
        <f t="shared" ca="1" si="34"/>
        <v>Completed</v>
      </c>
      <c r="Y283" s="37">
        <v>45702</v>
      </c>
      <c r="Z283" s="38">
        <f t="shared" si="35"/>
        <v>1</v>
      </c>
    </row>
    <row r="284" spans="1:26" s="39" customFormat="1" ht="25.5">
      <c r="A284" s="30">
        <v>281</v>
      </c>
      <c r="B284" s="31" t="s">
        <v>2974</v>
      </c>
      <c r="C284" s="31" t="s">
        <v>124</v>
      </c>
      <c r="D284" s="44" t="s">
        <v>54</v>
      </c>
      <c r="E284" s="72" t="str">
        <f>IFERROR(IF(INDEX(Sheet3!$B$2:$B$8, MATCH(D284, Sheet3!$A$2:$A$8, 0)) = 0, "", INDEX(Sheet3!$B$2:$B$8, MATCH(D284, Sheet3!$A$2:$A$8, 0))), "")</f>
        <v>Breakdown</v>
      </c>
      <c r="F284" s="31" t="s">
        <v>37</v>
      </c>
      <c r="G284" s="45" t="s">
        <v>84</v>
      </c>
      <c r="H284" s="63" t="str">
        <f>IFERROR(INDEX(Sheet3!$F$2:$F$114, MATCH(G284, Sheet3!$E$2:$E$114, 0)), "")</f>
        <v>OTHERS</v>
      </c>
      <c r="I284" s="32">
        <v>45702</v>
      </c>
      <c r="J284" s="33">
        <f t="shared" ca="1" si="33"/>
        <v>34</v>
      </c>
      <c r="K284" s="34">
        <v>45702</v>
      </c>
      <c r="L284" s="59">
        <f t="shared" ca="1" si="36"/>
        <v>0</v>
      </c>
      <c r="M284" s="34">
        <v>45702</v>
      </c>
      <c r="N284" s="47">
        <f t="shared" ca="1" si="37"/>
        <v>0</v>
      </c>
      <c r="O284" s="75"/>
      <c r="P284" s="75"/>
      <c r="Q284" s="47" t="str">
        <f t="shared" ca="1" si="38"/>
        <v/>
      </c>
      <c r="R284" s="34"/>
      <c r="S284" s="59" t="str">
        <f t="shared" ca="1" si="39"/>
        <v/>
      </c>
      <c r="T284" s="32"/>
      <c r="U284" s="33" t="str">
        <f t="shared" ca="1" si="40"/>
        <v/>
      </c>
      <c r="V284" s="34"/>
      <c r="W284" s="35"/>
      <c r="X284" s="36" t="str">
        <f t="shared" ca="1" si="34"/>
        <v>Overdue</v>
      </c>
      <c r="Y284" s="37"/>
      <c r="Z284" s="38" t="str">
        <f t="shared" si="35"/>
        <v/>
      </c>
    </row>
    <row r="285" spans="1:26" s="39" customFormat="1" ht="30.75">
      <c r="A285" s="30">
        <v>282</v>
      </c>
      <c r="B285" s="31" t="s">
        <v>2975</v>
      </c>
      <c r="C285" s="31" t="s">
        <v>126</v>
      </c>
      <c r="D285" s="44" t="s">
        <v>54</v>
      </c>
      <c r="E285" s="72" t="str">
        <f>IFERROR(IF(INDEX(Sheet3!$B$2:$B$8, MATCH(D285, Sheet3!$A$2:$A$8, 0)) = 0, "", INDEX(Sheet3!$B$2:$B$8, MATCH(D285, Sheet3!$A$2:$A$8, 0))), "")</f>
        <v>Breakdown</v>
      </c>
      <c r="F285" s="31" t="s">
        <v>2645</v>
      </c>
      <c r="G285" s="45" t="s">
        <v>658</v>
      </c>
      <c r="H285" s="63" t="str">
        <f>IFERROR(INDEX(Sheet3!$F$2:$F$114, MATCH(G285, Sheet3!$E$2:$E$114, 0)), "")</f>
        <v>HVAC</v>
      </c>
      <c r="I285" s="32">
        <v>45702</v>
      </c>
      <c r="J285" s="33">
        <f t="shared" ca="1" si="33"/>
        <v>3</v>
      </c>
      <c r="K285" s="34">
        <v>45702</v>
      </c>
      <c r="L285" s="59">
        <f t="shared" ca="1" si="36"/>
        <v>0</v>
      </c>
      <c r="M285" s="34">
        <v>45705</v>
      </c>
      <c r="N285" s="47">
        <f t="shared" ca="1" si="37"/>
        <v>3</v>
      </c>
      <c r="O285" s="75">
        <v>45705</v>
      </c>
      <c r="P285" s="75">
        <v>45705</v>
      </c>
      <c r="Q285" s="47">
        <f t="shared" ca="1" si="38"/>
        <v>0</v>
      </c>
      <c r="R285" s="34">
        <v>45705</v>
      </c>
      <c r="S285" s="59">
        <f t="shared" ca="1" si="39"/>
        <v>0</v>
      </c>
      <c r="T285" s="32">
        <v>45705</v>
      </c>
      <c r="U285" s="33">
        <f t="shared" ca="1" si="40"/>
        <v>0</v>
      </c>
      <c r="V285" s="34">
        <v>45705</v>
      </c>
      <c r="W285" s="35"/>
      <c r="X285" s="36" t="str">
        <f t="shared" ca="1" si="34"/>
        <v>Completed</v>
      </c>
      <c r="Y285" s="37">
        <v>45705</v>
      </c>
      <c r="Z285" s="38">
        <f t="shared" si="35"/>
        <v>1</v>
      </c>
    </row>
    <row r="286" spans="1:26" s="39" customFormat="1" ht="30.75">
      <c r="A286" s="30">
        <v>283</v>
      </c>
      <c r="B286" s="31" t="s">
        <v>2976</v>
      </c>
      <c r="C286" s="31" t="s">
        <v>384</v>
      </c>
      <c r="D286" s="44" t="s">
        <v>54</v>
      </c>
      <c r="E286" s="72" t="str">
        <f>IFERROR(IF(INDEX(Sheet3!$B$2:$B$8, MATCH(D286, Sheet3!$A$2:$A$8, 0)) = 0, "", INDEX(Sheet3!$B$2:$B$8, MATCH(D286, Sheet3!$A$2:$A$8, 0))), "")</f>
        <v>Breakdown</v>
      </c>
      <c r="F286" s="31" t="s">
        <v>43</v>
      </c>
      <c r="G286" s="45" t="s">
        <v>44</v>
      </c>
      <c r="H286" s="63" t="str">
        <f>IFERROR(INDEX(Sheet3!$F$2:$F$114, MATCH(G286, Sheet3!$E$2:$E$114, 0)), "")</f>
        <v>SECURITY</v>
      </c>
      <c r="I286" s="32">
        <v>45702</v>
      </c>
      <c r="J286" s="33">
        <f t="shared" ca="1" si="33"/>
        <v>18</v>
      </c>
      <c r="K286" s="34">
        <v>45702</v>
      </c>
      <c r="L286" s="59">
        <f t="shared" ca="1" si="36"/>
        <v>0</v>
      </c>
      <c r="M286" s="34">
        <v>45702</v>
      </c>
      <c r="N286" s="47">
        <f t="shared" ca="1" si="37"/>
        <v>0</v>
      </c>
      <c r="O286" s="75">
        <v>45705</v>
      </c>
      <c r="P286" s="75">
        <v>45705</v>
      </c>
      <c r="Q286" s="47">
        <f t="shared" ca="1" si="38"/>
        <v>0</v>
      </c>
      <c r="R286" s="34">
        <v>45705</v>
      </c>
      <c r="S286" s="59">
        <f t="shared" ca="1" si="39"/>
        <v>0</v>
      </c>
      <c r="T286" s="32">
        <v>45705</v>
      </c>
      <c r="U286" s="33">
        <f t="shared" ca="1" si="40"/>
        <v>15</v>
      </c>
      <c r="V286" s="34">
        <v>45720</v>
      </c>
      <c r="W286" s="35">
        <v>146822.79</v>
      </c>
      <c r="X286" s="36" t="str">
        <f t="shared" ca="1" si="34"/>
        <v>Completed</v>
      </c>
      <c r="Y286" s="37">
        <v>45720</v>
      </c>
      <c r="Z286" s="38">
        <f t="shared" si="35"/>
        <v>1</v>
      </c>
    </row>
    <row r="287" spans="1:26" s="39" customFormat="1" ht="15.75">
      <c r="A287" s="30">
        <v>284</v>
      </c>
      <c r="B287" s="31" t="s">
        <v>664</v>
      </c>
      <c r="C287" s="31" t="s">
        <v>140</v>
      </c>
      <c r="D287" s="44" t="s">
        <v>54</v>
      </c>
      <c r="E287" s="72" t="str">
        <f>IFERROR(IF(INDEX(Sheet3!$B$2:$B$8, MATCH(D287, Sheet3!$A$2:$A$8, 0)) = 0, "", INDEX(Sheet3!$B$2:$B$8, MATCH(D287, Sheet3!$A$2:$A$8, 0))), "")</f>
        <v>Breakdown</v>
      </c>
      <c r="F287" s="31" t="s">
        <v>427</v>
      </c>
      <c r="G287" s="45" t="s">
        <v>368</v>
      </c>
      <c r="H287" s="63" t="str">
        <f>IFERROR(INDEX(Sheet3!$F$2:$F$114, MATCH(G287, Sheet3!$E$2:$E$114, 0)), "")</f>
        <v>KITCHEN_EQUIPMENT</v>
      </c>
      <c r="I287" s="32">
        <v>45702</v>
      </c>
      <c r="J287" s="33">
        <f t="shared" ca="1" si="33"/>
        <v>34</v>
      </c>
      <c r="K287" s="34">
        <v>45702</v>
      </c>
      <c r="L287" s="59">
        <f t="shared" ca="1" si="36"/>
        <v>0</v>
      </c>
      <c r="M287" s="34"/>
      <c r="N287" s="47">
        <f t="shared" ca="1" si="37"/>
        <v>34</v>
      </c>
      <c r="O287" s="75"/>
      <c r="P287" s="75"/>
      <c r="Q287" s="47" t="str">
        <f t="shared" ca="1" si="38"/>
        <v/>
      </c>
      <c r="R287" s="34"/>
      <c r="S287" s="59" t="str">
        <f t="shared" ca="1" si="39"/>
        <v/>
      </c>
      <c r="T287" s="32"/>
      <c r="U287" s="33" t="str">
        <f t="shared" ca="1" si="40"/>
        <v/>
      </c>
      <c r="V287" s="34"/>
      <c r="W287" s="35"/>
      <c r="X287" s="36" t="str">
        <f t="shared" ca="1" si="34"/>
        <v>Overdue</v>
      </c>
      <c r="Y287" s="37"/>
      <c r="Z287" s="38" t="str">
        <f t="shared" si="35"/>
        <v/>
      </c>
    </row>
    <row r="288" spans="1:26" s="39" customFormat="1" ht="30.75">
      <c r="A288" s="30">
        <v>285</v>
      </c>
      <c r="B288" s="31" t="s">
        <v>2977</v>
      </c>
      <c r="C288" s="31" t="s">
        <v>578</v>
      </c>
      <c r="D288" s="44" t="s">
        <v>42</v>
      </c>
      <c r="E288" s="72" t="str">
        <f>IFERROR(IF(INDEX(Sheet3!$B$2:$B$8, MATCH(D288, Sheet3!$A$2:$A$8, 0)) = 0, "", INDEX(Sheet3!$B$2:$B$8, MATCH(D288, Sheet3!$A$2:$A$8, 0))), "")</f>
        <v>Corrective</v>
      </c>
      <c r="F288" s="31" t="s">
        <v>1567</v>
      </c>
      <c r="G288" s="45" t="s">
        <v>167</v>
      </c>
      <c r="H288" s="63" t="str">
        <f>IFERROR(INDEX(Sheet3!$F$2:$F$114, MATCH(G288, Sheet3!$E$2:$E$114, 0)), "")</f>
        <v>BUILDING</v>
      </c>
      <c r="I288" s="32">
        <v>45701</v>
      </c>
      <c r="J288" s="33">
        <f t="shared" ca="1" si="33"/>
        <v>35</v>
      </c>
      <c r="K288" s="34">
        <v>45702</v>
      </c>
      <c r="L288" s="59">
        <f t="shared" ca="1" si="36"/>
        <v>1</v>
      </c>
      <c r="M288" s="34">
        <v>45702</v>
      </c>
      <c r="N288" s="47">
        <f t="shared" ca="1" si="37"/>
        <v>0</v>
      </c>
      <c r="O288" s="75"/>
      <c r="P288" s="75"/>
      <c r="Q288" s="47" t="str">
        <f t="shared" ca="1" si="38"/>
        <v/>
      </c>
      <c r="R288" s="34"/>
      <c r="S288" s="59" t="str">
        <f t="shared" ca="1" si="39"/>
        <v/>
      </c>
      <c r="T288" s="32"/>
      <c r="U288" s="33" t="str">
        <f t="shared" ca="1" si="40"/>
        <v/>
      </c>
      <c r="V288" s="34"/>
      <c r="W288" s="35"/>
      <c r="X288" s="36" t="str">
        <f t="shared" ca="1" si="34"/>
        <v>Overdue</v>
      </c>
      <c r="Y288" s="37"/>
      <c r="Z288" s="38" t="str">
        <f t="shared" si="35"/>
        <v/>
      </c>
    </row>
    <row r="289" spans="1:26" s="39" customFormat="1" ht="30.75">
      <c r="A289" s="30">
        <v>286</v>
      </c>
      <c r="B289" s="31" t="s">
        <v>1007</v>
      </c>
      <c r="C289" s="31" t="s">
        <v>176</v>
      </c>
      <c r="D289" s="44" t="s">
        <v>59</v>
      </c>
      <c r="E289" s="72" t="str">
        <f>IFERROR(IF(INDEX(Sheet3!$B$2:$B$8, MATCH(D289, Sheet3!$A$2:$A$8, 0)) = 0, "", INDEX(Sheet3!$B$2:$B$8, MATCH(D289, Sheet3!$A$2:$A$8, 0))), "")</f>
        <v>Preventive</v>
      </c>
      <c r="F289" s="31" t="s">
        <v>1429</v>
      </c>
      <c r="G289" s="45" t="s">
        <v>202</v>
      </c>
      <c r="H289" s="63" t="str">
        <f>IFERROR(INDEX(Sheet3!$F$2:$F$114, MATCH(G289, Sheet3!$E$2:$E$114, 0)), "")</f>
        <v>GENERATOR</v>
      </c>
      <c r="I289" s="32">
        <v>45702</v>
      </c>
      <c r="J289" s="33">
        <f t="shared" ca="1" si="33"/>
        <v>34</v>
      </c>
      <c r="K289" s="34">
        <v>45702</v>
      </c>
      <c r="L289" s="59">
        <f t="shared" ca="1" si="36"/>
        <v>0</v>
      </c>
      <c r="M289" s="34"/>
      <c r="N289" s="47">
        <f t="shared" ca="1" si="37"/>
        <v>34</v>
      </c>
      <c r="O289" s="75"/>
      <c r="P289" s="75"/>
      <c r="Q289" s="47" t="str">
        <f t="shared" ca="1" si="38"/>
        <v/>
      </c>
      <c r="R289" s="34"/>
      <c r="S289" s="59" t="str">
        <f t="shared" ca="1" si="39"/>
        <v/>
      </c>
      <c r="T289" s="32"/>
      <c r="U289" s="33" t="str">
        <f t="shared" ca="1" si="40"/>
        <v/>
      </c>
      <c r="V289" s="34"/>
      <c r="W289" s="35"/>
      <c r="X289" s="36" t="str">
        <f t="shared" ca="1" si="34"/>
        <v>Overdue</v>
      </c>
      <c r="Y289" s="37"/>
      <c r="Z289" s="38" t="str">
        <f t="shared" si="35"/>
        <v/>
      </c>
    </row>
    <row r="290" spans="1:26" s="39" customFormat="1" ht="15.75">
      <c r="A290" s="30">
        <v>287</v>
      </c>
      <c r="B290" s="31" t="s">
        <v>685</v>
      </c>
      <c r="C290" s="31" t="s">
        <v>151</v>
      </c>
      <c r="D290" s="44" t="s">
        <v>54</v>
      </c>
      <c r="E290" s="72" t="str">
        <f>IFERROR(IF(INDEX(Sheet3!$B$2:$B$8, MATCH(D290, Sheet3!$A$2:$A$8, 0)) = 0, "", INDEX(Sheet3!$B$2:$B$8, MATCH(D290, Sheet3!$A$2:$A$8, 0))), "")</f>
        <v>Breakdown</v>
      </c>
      <c r="F290" s="31" t="s">
        <v>497</v>
      </c>
      <c r="G290" s="45" t="s">
        <v>185</v>
      </c>
      <c r="H290" s="63" t="str">
        <f>IFERROR(INDEX(Sheet3!$F$2:$F$114, MATCH(G290, Sheet3!$E$2:$E$114, 0)), "")</f>
        <v>KITCHEN_EQUIPMENT</v>
      </c>
      <c r="I290" s="32">
        <v>45702</v>
      </c>
      <c r="J290" s="33">
        <f t="shared" ca="1" si="33"/>
        <v>3</v>
      </c>
      <c r="K290" s="34">
        <v>45702</v>
      </c>
      <c r="L290" s="59">
        <f t="shared" ca="1" si="36"/>
        <v>0</v>
      </c>
      <c r="M290" s="34">
        <v>45705</v>
      </c>
      <c r="N290" s="47">
        <f t="shared" ca="1" si="37"/>
        <v>3</v>
      </c>
      <c r="O290" s="34">
        <v>45705</v>
      </c>
      <c r="P290" s="34">
        <v>45705</v>
      </c>
      <c r="Q290" s="47">
        <f t="shared" ca="1" si="38"/>
        <v>0</v>
      </c>
      <c r="R290" s="34">
        <v>45705</v>
      </c>
      <c r="S290" s="59">
        <f t="shared" ca="1" si="39"/>
        <v>0</v>
      </c>
      <c r="T290" s="34">
        <v>45705</v>
      </c>
      <c r="U290" s="33">
        <f t="shared" ca="1" si="40"/>
        <v>0</v>
      </c>
      <c r="V290" s="34">
        <v>45705</v>
      </c>
      <c r="W290" s="35">
        <v>196918.5</v>
      </c>
      <c r="X290" s="36" t="str">
        <f t="shared" ca="1" si="34"/>
        <v>Completed</v>
      </c>
      <c r="Y290" s="34">
        <v>45705</v>
      </c>
      <c r="Z290" s="38">
        <f t="shared" si="35"/>
        <v>1</v>
      </c>
    </row>
    <row r="291" spans="1:26" s="39" customFormat="1" ht="30.75">
      <c r="A291" s="30">
        <v>288</v>
      </c>
      <c r="B291" s="31" t="s">
        <v>2978</v>
      </c>
      <c r="C291" s="31" t="s">
        <v>63</v>
      </c>
      <c r="D291" s="44" t="s">
        <v>54</v>
      </c>
      <c r="E291" s="72" t="str">
        <f>IFERROR(IF(INDEX(Sheet3!$B$2:$B$8, MATCH(D291, Sheet3!$A$2:$A$8, 0)) = 0, "", INDEX(Sheet3!$B$2:$B$8, MATCH(D291, Sheet3!$A$2:$A$8, 0))), "")</f>
        <v>Breakdown</v>
      </c>
      <c r="F291" s="31" t="s">
        <v>412</v>
      </c>
      <c r="G291" s="45" t="s">
        <v>179</v>
      </c>
      <c r="H291" s="63" t="str">
        <f>IFERROR(INDEX(Sheet3!$F$2:$F$114, MATCH(G291, Sheet3!$E$2:$E$114, 0)), "")</f>
        <v>GAS</v>
      </c>
      <c r="I291" s="32">
        <v>45699</v>
      </c>
      <c r="J291" s="33">
        <f t="shared" ca="1" si="33"/>
        <v>37</v>
      </c>
      <c r="K291" s="34">
        <v>45699</v>
      </c>
      <c r="L291" s="59">
        <f t="shared" ca="1" si="36"/>
        <v>0</v>
      </c>
      <c r="M291" s="34">
        <v>45702</v>
      </c>
      <c r="N291" s="47">
        <f t="shared" ca="1" si="37"/>
        <v>3</v>
      </c>
      <c r="O291" s="75">
        <v>45702</v>
      </c>
      <c r="P291" s="75"/>
      <c r="Q291" s="47">
        <f t="shared" ca="1" si="38"/>
        <v>34</v>
      </c>
      <c r="R291" s="34"/>
      <c r="S291" s="59" t="str">
        <f t="shared" ca="1" si="39"/>
        <v/>
      </c>
      <c r="T291" s="32"/>
      <c r="U291" s="33" t="str">
        <f t="shared" ca="1" si="40"/>
        <v/>
      </c>
      <c r="V291" s="34"/>
      <c r="W291" s="35"/>
      <c r="X291" s="36" t="str">
        <f t="shared" ca="1" si="34"/>
        <v>Overdue</v>
      </c>
      <c r="Y291" s="37"/>
      <c r="Z291" s="38" t="str">
        <f t="shared" si="35"/>
        <v/>
      </c>
    </row>
    <row r="292" spans="1:26" s="39" customFormat="1" ht="30.75">
      <c r="A292" s="30">
        <v>289</v>
      </c>
      <c r="B292" s="31" t="s">
        <v>2979</v>
      </c>
      <c r="C292" s="31" t="s">
        <v>86</v>
      </c>
      <c r="D292" s="44" t="s">
        <v>54</v>
      </c>
      <c r="E292" s="72" t="str">
        <f>IFERROR(IF(INDEX(Sheet3!$B$2:$B$8, MATCH(D292, Sheet3!$A$2:$A$8, 0)) = 0, "", INDEX(Sheet3!$B$2:$B$8, MATCH(D292, Sheet3!$A$2:$A$8, 0))), "")</f>
        <v>Breakdown</v>
      </c>
      <c r="F292" s="31" t="s">
        <v>134</v>
      </c>
      <c r="G292" s="45" t="s">
        <v>1209</v>
      </c>
      <c r="H292" s="63" t="str">
        <f>IFERROR(INDEX(Sheet3!$F$2:$F$114, MATCH(G292, Sheet3!$E$2:$E$114, 0)), "")</f>
        <v>HVAC</v>
      </c>
      <c r="I292" s="32">
        <v>45702</v>
      </c>
      <c r="J292" s="33">
        <f t="shared" ca="1" si="33"/>
        <v>34</v>
      </c>
      <c r="K292" s="34">
        <v>45702</v>
      </c>
      <c r="L292" s="59">
        <f t="shared" ca="1" si="36"/>
        <v>0</v>
      </c>
      <c r="M292" s="34">
        <v>45702</v>
      </c>
      <c r="N292" s="47">
        <f t="shared" ca="1" si="37"/>
        <v>0</v>
      </c>
      <c r="O292" s="75">
        <v>45702</v>
      </c>
      <c r="P292" s="75">
        <v>45705</v>
      </c>
      <c r="Q292" s="47">
        <f t="shared" ca="1" si="38"/>
        <v>3</v>
      </c>
      <c r="R292" s="34">
        <v>45705</v>
      </c>
      <c r="S292" s="59">
        <f t="shared" ca="1" si="39"/>
        <v>31</v>
      </c>
      <c r="T292" s="32"/>
      <c r="U292" s="33" t="str">
        <f t="shared" ca="1" si="40"/>
        <v/>
      </c>
      <c r="V292" s="34"/>
      <c r="W292" s="35"/>
      <c r="X292" s="36" t="str">
        <f t="shared" ca="1" si="34"/>
        <v>Overdue</v>
      </c>
      <c r="Y292" s="37"/>
      <c r="Z292" s="38" t="str">
        <f t="shared" si="35"/>
        <v/>
      </c>
    </row>
    <row r="293" spans="1:26" s="39" customFormat="1" ht="25.5">
      <c r="A293" s="30">
        <v>290</v>
      </c>
      <c r="B293" s="31" t="s">
        <v>2980</v>
      </c>
      <c r="C293" s="31" t="s">
        <v>91</v>
      </c>
      <c r="D293" s="44" t="s">
        <v>54</v>
      </c>
      <c r="E293" s="72" t="str">
        <f>IFERROR(IF(INDEX(Sheet3!$B$2:$B$8, MATCH(D293, Sheet3!$A$2:$A$8, 0)) = 0, "", INDEX(Sheet3!$B$2:$B$8, MATCH(D293, Sheet3!$A$2:$A$8, 0))), "")</f>
        <v>Breakdown</v>
      </c>
      <c r="F293" s="31" t="s">
        <v>33</v>
      </c>
      <c r="G293" s="45" t="s">
        <v>2194</v>
      </c>
      <c r="H293" s="63" t="str">
        <f>IFERROR(INDEX(Sheet3!$F$2:$F$114, MATCH(G293, Sheet3!$E$2:$E$114, 0)), "")</f>
        <v>BUILDING</v>
      </c>
      <c r="I293" s="32">
        <v>45702</v>
      </c>
      <c r="J293" s="33">
        <f t="shared" ca="1" si="33"/>
        <v>34</v>
      </c>
      <c r="K293" s="34">
        <v>45702</v>
      </c>
      <c r="L293" s="59">
        <f t="shared" ca="1" si="36"/>
        <v>0</v>
      </c>
      <c r="M293" s="34">
        <v>45703</v>
      </c>
      <c r="N293" s="47">
        <f t="shared" ca="1" si="37"/>
        <v>1</v>
      </c>
      <c r="O293" s="75">
        <v>45703</v>
      </c>
      <c r="P293" s="75">
        <v>45703</v>
      </c>
      <c r="Q293" s="47">
        <f t="shared" ca="1" si="38"/>
        <v>0</v>
      </c>
      <c r="R293" s="34">
        <v>45703</v>
      </c>
      <c r="S293" s="59">
        <f t="shared" ca="1" si="39"/>
        <v>2</v>
      </c>
      <c r="T293" s="32">
        <v>45705</v>
      </c>
      <c r="U293" s="33">
        <f t="shared" ca="1" si="40"/>
        <v>31</v>
      </c>
      <c r="V293" s="34"/>
      <c r="W293" s="35">
        <v>64505</v>
      </c>
      <c r="X293" s="36" t="str">
        <f t="shared" ca="1" si="34"/>
        <v>Overdue</v>
      </c>
      <c r="Y293" s="37"/>
      <c r="Z293" s="38" t="str">
        <f t="shared" si="35"/>
        <v/>
      </c>
    </row>
    <row r="294" spans="1:26" s="39" customFormat="1" ht="25.5">
      <c r="A294" s="30">
        <v>291</v>
      </c>
      <c r="B294" s="31" t="s">
        <v>2981</v>
      </c>
      <c r="C294" s="31" t="s">
        <v>137</v>
      </c>
      <c r="D294" s="44" t="s">
        <v>54</v>
      </c>
      <c r="E294" s="72" t="str">
        <f>IFERROR(IF(INDEX(Sheet3!$B$2:$B$8, MATCH(D294, Sheet3!$A$2:$A$8, 0)) = 0, "", INDEX(Sheet3!$B$2:$B$8, MATCH(D294, Sheet3!$A$2:$A$8, 0))), "")</f>
        <v>Breakdown</v>
      </c>
      <c r="F294" s="31" t="s">
        <v>497</v>
      </c>
      <c r="G294" s="45" t="s">
        <v>122</v>
      </c>
      <c r="H294" s="63" t="str">
        <f>IFERROR(INDEX(Sheet3!$F$2:$F$114, MATCH(G294, Sheet3!$E$2:$E$114, 0)), "")</f>
        <v>KITCHEN_EQUIPMENT</v>
      </c>
      <c r="I294" s="32">
        <v>45702</v>
      </c>
      <c r="J294" s="33">
        <f t="shared" ca="1" si="33"/>
        <v>3</v>
      </c>
      <c r="K294" s="34">
        <v>45702</v>
      </c>
      <c r="L294" s="59">
        <f t="shared" ca="1" si="36"/>
        <v>0</v>
      </c>
      <c r="M294" s="34">
        <v>45705</v>
      </c>
      <c r="N294" s="47">
        <f t="shared" ca="1" si="37"/>
        <v>3</v>
      </c>
      <c r="O294" s="34">
        <v>45705</v>
      </c>
      <c r="P294" s="34">
        <v>45705</v>
      </c>
      <c r="Q294" s="47">
        <f t="shared" ca="1" si="38"/>
        <v>0</v>
      </c>
      <c r="R294" s="34">
        <v>45705</v>
      </c>
      <c r="S294" s="59">
        <f t="shared" ca="1" si="39"/>
        <v>0</v>
      </c>
      <c r="T294" s="34">
        <v>45705</v>
      </c>
      <c r="U294" s="33">
        <f t="shared" ca="1" si="40"/>
        <v>0</v>
      </c>
      <c r="V294" s="34">
        <v>45705</v>
      </c>
      <c r="W294" s="35">
        <v>102125</v>
      </c>
      <c r="X294" s="36" t="str">
        <f t="shared" ca="1" si="34"/>
        <v>Completed</v>
      </c>
      <c r="Y294" s="34">
        <v>45705</v>
      </c>
      <c r="Z294" s="38">
        <f t="shared" si="35"/>
        <v>1</v>
      </c>
    </row>
    <row r="295" spans="1:26" s="39" customFormat="1" ht="25.5">
      <c r="A295" s="30">
        <v>292</v>
      </c>
      <c r="B295" s="31" t="s">
        <v>2982</v>
      </c>
      <c r="C295" s="31" t="s">
        <v>86</v>
      </c>
      <c r="D295" s="44" t="s">
        <v>54</v>
      </c>
      <c r="E295" s="72" t="str">
        <f>IFERROR(IF(INDEX(Sheet3!$B$2:$B$8, MATCH(D295, Sheet3!$A$2:$A$8, 0)) = 0, "", INDEX(Sheet3!$B$2:$B$8, MATCH(D295, Sheet3!$A$2:$A$8, 0))), "")</f>
        <v>Breakdown</v>
      </c>
      <c r="F295" s="31" t="s">
        <v>134</v>
      </c>
      <c r="G295" s="45" t="s">
        <v>1445</v>
      </c>
      <c r="H295" s="63" t="str">
        <f>IFERROR(INDEX(Sheet3!$F$2:$F$114, MATCH(G295, Sheet3!$E$2:$E$114, 0)), "")</f>
        <v>KITCHEN_EQUIPMENT</v>
      </c>
      <c r="I295" s="32">
        <v>45701</v>
      </c>
      <c r="J295" s="33">
        <f t="shared" ca="1" si="33"/>
        <v>35</v>
      </c>
      <c r="K295" s="34">
        <v>45701</v>
      </c>
      <c r="L295" s="59">
        <f t="shared" ca="1" si="36"/>
        <v>0</v>
      </c>
      <c r="M295" s="34">
        <v>45702</v>
      </c>
      <c r="N295" s="47">
        <f t="shared" ca="1" si="37"/>
        <v>1</v>
      </c>
      <c r="O295" s="75"/>
      <c r="P295" s="75"/>
      <c r="Q295" s="47" t="str">
        <f t="shared" ca="1" si="38"/>
        <v/>
      </c>
      <c r="R295" s="34"/>
      <c r="S295" s="59" t="str">
        <f t="shared" ca="1" si="39"/>
        <v/>
      </c>
      <c r="T295" s="32"/>
      <c r="U295" s="33" t="str">
        <f t="shared" ca="1" si="40"/>
        <v/>
      </c>
      <c r="V295" s="34"/>
      <c r="W295" s="35"/>
      <c r="X295" s="36" t="str">
        <f t="shared" ca="1" si="34"/>
        <v>Overdue</v>
      </c>
      <c r="Y295" s="37"/>
      <c r="Z295" s="38" t="str">
        <f t="shared" si="35"/>
        <v/>
      </c>
    </row>
    <row r="296" spans="1:26" s="39" customFormat="1" ht="25.5">
      <c r="A296" s="30">
        <v>293</v>
      </c>
      <c r="B296" s="31" t="s">
        <v>2983</v>
      </c>
      <c r="C296" s="31" t="s">
        <v>113</v>
      </c>
      <c r="D296" s="44" t="s">
        <v>54</v>
      </c>
      <c r="E296" s="72" t="str">
        <f>IFERROR(IF(INDEX(Sheet3!$B$2:$B$8, MATCH(D296, Sheet3!$A$2:$A$8, 0)) = 0, "", INDEX(Sheet3!$B$2:$B$8, MATCH(D296, Sheet3!$A$2:$A$8, 0))), "")</f>
        <v>Breakdown</v>
      </c>
      <c r="F296" s="31" t="s">
        <v>324</v>
      </c>
      <c r="G296" s="45" t="s">
        <v>97</v>
      </c>
      <c r="H296" s="63" t="str">
        <f>IFERROR(INDEX(Sheet3!$F$2:$F$114, MATCH(G296, Sheet3!$E$2:$E$114, 0)), "")</f>
        <v>HVAC</v>
      </c>
      <c r="I296" s="32">
        <v>45700</v>
      </c>
      <c r="J296" s="33">
        <f t="shared" ca="1" si="33"/>
        <v>36</v>
      </c>
      <c r="K296" s="34">
        <v>45700</v>
      </c>
      <c r="L296" s="59">
        <f t="shared" ca="1" si="36"/>
        <v>0</v>
      </c>
      <c r="M296" s="34"/>
      <c r="N296" s="47">
        <f t="shared" ca="1" si="37"/>
        <v>36</v>
      </c>
      <c r="O296" s="75"/>
      <c r="P296" s="75"/>
      <c r="Q296" s="47" t="str">
        <f t="shared" ca="1" si="38"/>
        <v/>
      </c>
      <c r="R296" s="34"/>
      <c r="S296" s="59" t="str">
        <f t="shared" ca="1" si="39"/>
        <v/>
      </c>
      <c r="T296" s="32"/>
      <c r="U296" s="33" t="str">
        <f t="shared" ca="1" si="40"/>
        <v/>
      </c>
      <c r="V296" s="34"/>
      <c r="W296" s="35"/>
      <c r="X296" s="36" t="str">
        <f t="shared" ca="1" si="34"/>
        <v>Overdue</v>
      </c>
      <c r="Y296" s="37"/>
      <c r="Z296" s="38" t="str">
        <f t="shared" si="35"/>
        <v/>
      </c>
    </row>
    <row r="297" spans="1:26" s="39" customFormat="1" ht="15.75">
      <c r="A297" s="30">
        <v>294</v>
      </c>
      <c r="B297" s="31" t="s">
        <v>2984</v>
      </c>
      <c r="C297" s="31" t="s">
        <v>140</v>
      </c>
      <c r="D297" s="44" t="s">
        <v>54</v>
      </c>
      <c r="E297" s="72" t="str">
        <f>IFERROR(IF(INDEX(Sheet3!$B$2:$B$8, MATCH(D297, Sheet3!$A$2:$A$8, 0)) = 0, "", INDEX(Sheet3!$B$2:$B$8, MATCH(D297, Sheet3!$A$2:$A$8, 0))), "")</f>
        <v>Breakdown</v>
      </c>
      <c r="F297" s="31" t="s">
        <v>295</v>
      </c>
      <c r="G297" s="45" t="s">
        <v>328</v>
      </c>
      <c r="H297" s="63" t="str">
        <f>IFERROR(INDEX(Sheet3!$F$2:$F$114, MATCH(G297, Sheet3!$E$2:$E$114, 0)), "")</f>
        <v>FURNITURE</v>
      </c>
      <c r="I297" s="32">
        <v>45702</v>
      </c>
      <c r="J297" s="33">
        <f t="shared" ca="1" si="33"/>
        <v>34</v>
      </c>
      <c r="K297" s="34">
        <v>45702</v>
      </c>
      <c r="L297" s="59">
        <f t="shared" ca="1" si="36"/>
        <v>0</v>
      </c>
      <c r="M297" s="34">
        <v>45703</v>
      </c>
      <c r="N297" s="47">
        <f t="shared" ca="1" si="37"/>
        <v>1</v>
      </c>
      <c r="O297" s="75">
        <v>45705</v>
      </c>
      <c r="P297" s="75">
        <v>45705</v>
      </c>
      <c r="Q297" s="47">
        <f t="shared" ca="1" si="38"/>
        <v>0</v>
      </c>
      <c r="R297" s="34">
        <v>45705</v>
      </c>
      <c r="S297" s="59">
        <f t="shared" ca="1" si="39"/>
        <v>0</v>
      </c>
      <c r="T297" s="32">
        <v>45705</v>
      </c>
      <c r="U297" s="33">
        <f t="shared" ca="1" si="40"/>
        <v>31</v>
      </c>
      <c r="V297" s="34"/>
      <c r="W297" s="35">
        <v>185000</v>
      </c>
      <c r="X297" s="36" t="str">
        <f t="shared" ca="1" si="34"/>
        <v>Overdue</v>
      </c>
      <c r="Y297" s="37"/>
      <c r="Z297" s="38" t="str">
        <f t="shared" si="35"/>
        <v/>
      </c>
    </row>
    <row r="298" spans="1:26" s="39" customFormat="1" ht="25.5">
      <c r="A298" s="30">
        <v>295</v>
      </c>
      <c r="B298" s="31" t="s">
        <v>2356</v>
      </c>
      <c r="C298" s="31" t="s">
        <v>91</v>
      </c>
      <c r="D298" s="44" t="s">
        <v>32</v>
      </c>
      <c r="E298" s="72" t="str">
        <f>IFERROR(IF(INDEX(Sheet3!$B$2:$B$8, MATCH(D298, Sheet3!$A$2:$A$8, 0)) = 0, "", INDEX(Sheet3!$B$2:$B$8, MATCH(D298, Sheet3!$A$2:$A$8, 0))), "")</f>
        <v>Breakdown</v>
      </c>
      <c r="F298" s="31" t="s">
        <v>51</v>
      </c>
      <c r="G298" s="45" t="s">
        <v>854</v>
      </c>
      <c r="H298" s="63" t="str">
        <f>IFERROR(INDEX(Sheet3!$F$2:$F$114, MATCH(G298, Sheet3!$E$2:$E$114, 0)), "")</f>
        <v>GAS</v>
      </c>
      <c r="I298" s="32">
        <v>45701</v>
      </c>
      <c r="J298" s="33">
        <f t="shared" ca="1" si="33"/>
        <v>35</v>
      </c>
      <c r="K298" s="34">
        <v>45701</v>
      </c>
      <c r="L298" s="59">
        <f t="shared" ca="1" si="36"/>
        <v>0</v>
      </c>
      <c r="M298" s="34">
        <v>45702</v>
      </c>
      <c r="N298" s="47">
        <f t="shared" ca="1" si="37"/>
        <v>1</v>
      </c>
      <c r="O298" s="75"/>
      <c r="P298" s="75"/>
      <c r="Q298" s="47" t="str">
        <f t="shared" ca="1" si="38"/>
        <v/>
      </c>
      <c r="R298" s="34"/>
      <c r="S298" s="59" t="str">
        <f t="shared" ca="1" si="39"/>
        <v/>
      </c>
      <c r="T298" s="32"/>
      <c r="U298" s="33" t="str">
        <f t="shared" ca="1" si="40"/>
        <v/>
      </c>
      <c r="V298" s="34"/>
      <c r="W298" s="35"/>
      <c r="X298" s="36" t="str">
        <f t="shared" ca="1" si="34"/>
        <v>Overdue</v>
      </c>
      <c r="Y298" s="37"/>
      <c r="Z298" s="38" t="str">
        <f t="shared" si="35"/>
        <v/>
      </c>
    </row>
    <row r="299" spans="1:26" s="39" customFormat="1" ht="30.75">
      <c r="A299" s="30">
        <v>296</v>
      </c>
      <c r="B299" s="31" t="s">
        <v>200</v>
      </c>
      <c r="C299" s="31" t="s">
        <v>201</v>
      </c>
      <c r="D299" s="44" t="s">
        <v>59</v>
      </c>
      <c r="E299" s="72" t="str">
        <f>IFERROR(IF(INDEX(Sheet3!$B$2:$B$8, MATCH(D299, Sheet3!$A$2:$A$8, 0)) = 0, "", INDEX(Sheet3!$B$2:$B$8, MATCH(D299, Sheet3!$A$2:$A$8, 0))), "")</f>
        <v>Preventive</v>
      </c>
      <c r="F299" s="31" t="s">
        <v>1429</v>
      </c>
      <c r="G299" s="45" t="s">
        <v>202</v>
      </c>
      <c r="H299" s="63" t="str">
        <f>IFERROR(INDEX(Sheet3!$F$2:$F$114, MATCH(G299, Sheet3!$E$2:$E$114, 0)), "")</f>
        <v>GENERATOR</v>
      </c>
      <c r="I299" s="32">
        <v>45702</v>
      </c>
      <c r="J299" s="33">
        <f t="shared" ca="1" si="33"/>
        <v>34</v>
      </c>
      <c r="K299" s="34">
        <v>45702</v>
      </c>
      <c r="L299" s="59">
        <f t="shared" ca="1" si="36"/>
        <v>0</v>
      </c>
      <c r="M299" s="34">
        <v>45702</v>
      </c>
      <c r="N299" s="47">
        <f t="shared" ca="1" si="37"/>
        <v>0</v>
      </c>
      <c r="O299" s="75"/>
      <c r="P299" s="75"/>
      <c r="Q299" s="47" t="str">
        <f t="shared" ca="1" si="38"/>
        <v/>
      </c>
      <c r="R299" s="34"/>
      <c r="S299" s="59" t="str">
        <f t="shared" ca="1" si="39"/>
        <v/>
      </c>
      <c r="T299" s="32"/>
      <c r="U299" s="33" t="str">
        <f t="shared" ca="1" si="40"/>
        <v/>
      </c>
      <c r="V299" s="34"/>
      <c r="W299" s="35"/>
      <c r="X299" s="36" t="str">
        <f t="shared" ca="1" si="34"/>
        <v>Overdue</v>
      </c>
      <c r="Y299" s="37"/>
      <c r="Z299" s="38" t="str">
        <f t="shared" si="35"/>
        <v/>
      </c>
    </row>
    <row r="300" spans="1:26" s="39" customFormat="1" ht="25.5">
      <c r="A300" s="30">
        <v>297</v>
      </c>
      <c r="B300" s="31" t="s">
        <v>2985</v>
      </c>
      <c r="C300" s="31" t="s">
        <v>199</v>
      </c>
      <c r="D300" s="44" t="s">
        <v>54</v>
      </c>
      <c r="E300" s="72" t="str">
        <f>IFERROR(IF(INDEX(Sheet3!$B$2:$B$8, MATCH(D300, Sheet3!$A$2:$A$8, 0)) = 0, "", INDEX(Sheet3!$B$2:$B$8, MATCH(D300, Sheet3!$A$2:$A$8, 0))), "")</f>
        <v>Breakdown</v>
      </c>
      <c r="F300" s="31" t="s">
        <v>2785</v>
      </c>
      <c r="G300" s="45" t="s">
        <v>122</v>
      </c>
      <c r="H300" s="63" t="str">
        <f>IFERROR(INDEX(Sheet3!$F$2:$F$114, MATCH(G300, Sheet3!$E$2:$E$114, 0)), "")</f>
        <v>KITCHEN_EQUIPMENT</v>
      </c>
      <c r="I300" s="32">
        <v>45699</v>
      </c>
      <c r="J300" s="33">
        <f t="shared" ca="1" si="33"/>
        <v>3</v>
      </c>
      <c r="K300" s="34">
        <v>45699</v>
      </c>
      <c r="L300" s="59">
        <f t="shared" ca="1" si="36"/>
        <v>0</v>
      </c>
      <c r="M300" s="34">
        <v>45702</v>
      </c>
      <c r="N300" s="47">
        <f t="shared" ca="1" si="37"/>
        <v>3</v>
      </c>
      <c r="O300" s="75">
        <v>45702</v>
      </c>
      <c r="P300" s="75">
        <v>45702</v>
      </c>
      <c r="Q300" s="47">
        <f t="shared" ca="1" si="38"/>
        <v>0</v>
      </c>
      <c r="R300" s="34">
        <v>45702</v>
      </c>
      <c r="S300" s="59">
        <f t="shared" ca="1" si="39"/>
        <v>0</v>
      </c>
      <c r="T300" s="32">
        <v>45702</v>
      </c>
      <c r="U300" s="33">
        <f t="shared" ca="1" si="40"/>
        <v>0</v>
      </c>
      <c r="V300" s="34">
        <v>45702</v>
      </c>
      <c r="W300" s="35"/>
      <c r="X300" s="36" t="str">
        <f t="shared" ca="1" si="34"/>
        <v>Completed</v>
      </c>
      <c r="Y300" s="37">
        <v>45702</v>
      </c>
      <c r="Z300" s="38">
        <f t="shared" si="35"/>
        <v>1</v>
      </c>
    </row>
    <row r="301" spans="1:26" s="39" customFormat="1" ht="25.5">
      <c r="A301" s="30">
        <v>298</v>
      </c>
      <c r="B301" s="31" t="s">
        <v>1086</v>
      </c>
      <c r="C301" s="31" t="s">
        <v>113</v>
      </c>
      <c r="D301" s="44" t="s">
        <v>476</v>
      </c>
      <c r="E301" s="72" t="str">
        <f>IFERROR(IF(INDEX(Sheet3!$B$2:$B$8, MATCH(D301, Sheet3!$A$2:$A$8, 0)) = 0, "", INDEX(Sheet3!$B$2:$B$8, MATCH(D301, Sheet3!$A$2:$A$8, 0))), "")</f>
        <v>Breakdown</v>
      </c>
      <c r="F301" s="31" t="s">
        <v>51</v>
      </c>
      <c r="G301" s="45" t="s">
        <v>93</v>
      </c>
      <c r="H301" s="63" t="str">
        <f>IFERROR(INDEX(Sheet3!$F$2:$F$114, MATCH(G301, Sheet3!$E$2:$E$114, 0)), "")</f>
        <v>PLUMBING</v>
      </c>
      <c r="I301" s="32">
        <v>45700</v>
      </c>
      <c r="J301" s="33">
        <f t="shared" ca="1" si="33"/>
        <v>36</v>
      </c>
      <c r="K301" s="34">
        <v>45700</v>
      </c>
      <c r="L301" s="59">
        <f t="shared" ca="1" si="36"/>
        <v>0</v>
      </c>
      <c r="M301" s="34">
        <v>45702</v>
      </c>
      <c r="N301" s="47">
        <f t="shared" ca="1" si="37"/>
        <v>2</v>
      </c>
      <c r="O301" s="75"/>
      <c r="P301" s="75"/>
      <c r="Q301" s="47" t="str">
        <f t="shared" ca="1" si="38"/>
        <v/>
      </c>
      <c r="R301" s="34"/>
      <c r="S301" s="59" t="str">
        <f t="shared" ca="1" si="39"/>
        <v/>
      </c>
      <c r="T301" s="32"/>
      <c r="U301" s="33" t="str">
        <f t="shared" ca="1" si="40"/>
        <v/>
      </c>
      <c r="V301" s="34"/>
      <c r="W301" s="35"/>
      <c r="X301" s="36" t="str">
        <f t="shared" ca="1" si="34"/>
        <v>Overdue</v>
      </c>
      <c r="Y301" s="37"/>
      <c r="Z301" s="38" t="str">
        <f t="shared" si="35"/>
        <v/>
      </c>
    </row>
    <row r="302" spans="1:26" s="39" customFormat="1" ht="38.25">
      <c r="A302" s="30">
        <v>299</v>
      </c>
      <c r="B302" s="31" t="s">
        <v>2986</v>
      </c>
      <c r="C302" s="31" t="s">
        <v>207</v>
      </c>
      <c r="D302" s="44" t="s">
        <v>54</v>
      </c>
      <c r="E302" s="72" t="str">
        <f>IFERROR(IF(INDEX(Sheet3!$B$2:$B$8, MATCH(D302, Sheet3!$A$2:$A$8, 0)) = 0, "", INDEX(Sheet3!$B$2:$B$8, MATCH(D302, Sheet3!$A$2:$A$8, 0))), "")</f>
        <v>Breakdown</v>
      </c>
      <c r="F302" s="31" t="s">
        <v>2862</v>
      </c>
      <c r="G302" s="45" t="s">
        <v>84</v>
      </c>
      <c r="H302" s="63" t="str">
        <f>IFERROR(INDEX(Sheet3!$F$2:$F$114, MATCH(G302, Sheet3!$E$2:$E$114, 0)), "")</f>
        <v>OTHERS</v>
      </c>
      <c r="I302" s="32">
        <v>45697</v>
      </c>
      <c r="J302" s="33">
        <f t="shared" ca="1" si="33"/>
        <v>39</v>
      </c>
      <c r="K302" s="34">
        <v>45697</v>
      </c>
      <c r="L302" s="59">
        <f t="shared" ca="1" si="36"/>
        <v>0</v>
      </c>
      <c r="M302" s="34"/>
      <c r="N302" s="47">
        <f t="shared" ca="1" si="37"/>
        <v>39</v>
      </c>
      <c r="O302" s="75"/>
      <c r="P302" s="75"/>
      <c r="Q302" s="47" t="str">
        <f t="shared" ca="1" si="38"/>
        <v/>
      </c>
      <c r="R302" s="34"/>
      <c r="S302" s="59" t="str">
        <f t="shared" ca="1" si="39"/>
        <v/>
      </c>
      <c r="T302" s="32"/>
      <c r="U302" s="33" t="str">
        <f t="shared" ca="1" si="40"/>
        <v/>
      </c>
      <c r="V302" s="34"/>
      <c r="W302" s="35"/>
      <c r="X302" s="36" t="str">
        <f t="shared" ca="1" si="34"/>
        <v>Overdue</v>
      </c>
      <c r="Y302" s="37"/>
      <c r="Z302" s="38" t="str">
        <f t="shared" si="35"/>
        <v/>
      </c>
    </row>
    <row r="303" spans="1:26" s="39" customFormat="1" ht="30.75">
      <c r="A303" s="30">
        <v>300</v>
      </c>
      <c r="B303" s="31" t="s">
        <v>723</v>
      </c>
      <c r="C303" s="31" t="s">
        <v>275</v>
      </c>
      <c r="D303" s="44" t="s">
        <v>59</v>
      </c>
      <c r="E303" s="72" t="str">
        <f>IFERROR(IF(INDEX(Sheet3!$B$2:$B$8, MATCH(D303, Sheet3!$A$2:$A$8, 0)) = 0, "", INDEX(Sheet3!$B$2:$B$8, MATCH(D303, Sheet3!$A$2:$A$8, 0))), "")</f>
        <v>Preventive</v>
      </c>
      <c r="F303" s="31" t="s">
        <v>2051</v>
      </c>
      <c r="G303" s="45" t="s">
        <v>202</v>
      </c>
      <c r="H303" s="63" t="str">
        <f>IFERROR(INDEX(Sheet3!$F$2:$F$114, MATCH(G303, Sheet3!$E$2:$E$114, 0)), "")</f>
        <v>GENERATOR</v>
      </c>
      <c r="I303" s="32">
        <v>45697</v>
      </c>
      <c r="J303" s="33">
        <f t="shared" ca="1" si="33"/>
        <v>3</v>
      </c>
      <c r="K303" s="34">
        <v>45697</v>
      </c>
      <c r="L303" s="59">
        <f t="shared" ca="1" si="36"/>
        <v>0</v>
      </c>
      <c r="M303" s="34">
        <v>45699</v>
      </c>
      <c r="N303" s="47">
        <f t="shared" ca="1" si="37"/>
        <v>2</v>
      </c>
      <c r="O303" s="75">
        <v>45699</v>
      </c>
      <c r="P303" s="75">
        <v>45699</v>
      </c>
      <c r="Q303" s="47">
        <f t="shared" ca="1" si="38"/>
        <v>0</v>
      </c>
      <c r="R303" s="34">
        <v>45699</v>
      </c>
      <c r="S303" s="59">
        <f t="shared" ca="1" si="39"/>
        <v>0</v>
      </c>
      <c r="T303" s="32">
        <v>45699</v>
      </c>
      <c r="U303" s="33">
        <f t="shared" ca="1" si="40"/>
        <v>1</v>
      </c>
      <c r="V303" s="34">
        <v>45699</v>
      </c>
      <c r="W303" s="35"/>
      <c r="X303" s="36" t="str">
        <f t="shared" ca="1" si="34"/>
        <v>Completed</v>
      </c>
      <c r="Y303" s="37">
        <v>45700</v>
      </c>
      <c r="Z303" s="38">
        <f t="shared" si="35"/>
        <v>0</v>
      </c>
    </row>
    <row r="304" spans="1:26" s="39" customFormat="1" ht="30.75">
      <c r="A304" s="30">
        <v>301</v>
      </c>
      <c r="B304" s="31" t="s">
        <v>2987</v>
      </c>
      <c r="C304" s="31" t="s">
        <v>613</v>
      </c>
      <c r="D304" s="44" t="s">
        <v>59</v>
      </c>
      <c r="E304" s="72" t="str">
        <f>IFERROR(IF(INDEX(Sheet3!$B$2:$B$8, MATCH(D304, Sheet3!$A$2:$A$8, 0)) = 0, "", INDEX(Sheet3!$B$2:$B$8, MATCH(D304, Sheet3!$A$2:$A$8, 0))), "")</f>
        <v>Preventive</v>
      </c>
      <c r="F304" s="31" t="s">
        <v>333</v>
      </c>
      <c r="G304" s="45" t="s">
        <v>104</v>
      </c>
      <c r="H304" s="63" t="str">
        <f>IFERROR(INDEX(Sheet3!$F$2:$F$114, MATCH(G304, Sheet3!$E$2:$E$114, 0)), "")</f>
        <v>HVAC</v>
      </c>
      <c r="I304" s="32">
        <v>45693</v>
      </c>
      <c r="J304" s="33">
        <f t="shared" ca="1" si="33"/>
        <v>43</v>
      </c>
      <c r="K304" s="34">
        <v>45693</v>
      </c>
      <c r="L304" s="59">
        <f t="shared" ca="1" si="36"/>
        <v>0</v>
      </c>
      <c r="M304" s="34">
        <v>45698</v>
      </c>
      <c r="N304" s="47">
        <f t="shared" ca="1" si="37"/>
        <v>5</v>
      </c>
      <c r="O304" s="75"/>
      <c r="P304" s="75"/>
      <c r="Q304" s="47" t="str">
        <f t="shared" ca="1" si="38"/>
        <v/>
      </c>
      <c r="R304" s="34"/>
      <c r="S304" s="59" t="str">
        <f t="shared" ca="1" si="39"/>
        <v/>
      </c>
      <c r="T304" s="32"/>
      <c r="U304" s="33" t="str">
        <f t="shared" ca="1" si="40"/>
        <v/>
      </c>
      <c r="V304" s="34"/>
      <c r="W304" s="35"/>
      <c r="X304" s="36" t="str">
        <f t="shared" ca="1" si="34"/>
        <v>Overdue</v>
      </c>
      <c r="Y304" s="37"/>
      <c r="Z304" s="38" t="str">
        <f t="shared" si="35"/>
        <v/>
      </c>
    </row>
    <row r="305" spans="1:26" s="39" customFormat="1" ht="30.75">
      <c r="A305" s="30">
        <v>302</v>
      </c>
      <c r="B305" s="31" t="s">
        <v>2988</v>
      </c>
      <c r="C305" s="31" t="s">
        <v>1369</v>
      </c>
      <c r="D305" s="44" t="s">
        <v>59</v>
      </c>
      <c r="E305" s="72" t="str">
        <f>IFERROR(IF(INDEX(Sheet3!$B$2:$B$8, MATCH(D305, Sheet3!$A$2:$A$8, 0)) = 0, "", INDEX(Sheet3!$B$2:$B$8, MATCH(D305, Sheet3!$A$2:$A$8, 0))), "")</f>
        <v>Preventive</v>
      </c>
      <c r="F305" s="31" t="s">
        <v>217</v>
      </c>
      <c r="G305" s="45" t="s">
        <v>69</v>
      </c>
      <c r="H305" s="63" t="str">
        <f>IFERROR(INDEX(Sheet3!$F$2:$F$114, MATCH(G305, Sheet3!$E$2:$E$114, 0)), "")</f>
        <v>KITCHEN_EQUIPMENT</v>
      </c>
      <c r="I305" s="32">
        <v>45697</v>
      </c>
      <c r="J305" s="33">
        <f t="shared" ca="1" si="33"/>
        <v>39</v>
      </c>
      <c r="K305" s="34">
        <v>45697</v>
      </c>
      <c r="L305" s="59">
        <f t="shared" ca="1" si="36"/>
        <v>0</v>
      </c>
      <c r="M305" s="34"/>
      <c r="N305" s="47">
        <f t="shared" ca="1" si="37"/>
        <v>39</v>
      </c>
      <c r="O305" s="75"/>
      <c r="P305" s="75"/>
      <c r="Q305" s="47" t="str">
        <f t="shared" ca="1" si="38"/>
        <v/>
      </c>
      <c r="R305" s="34"/>
      <c r="S305" s="59" t="str">
        <f t="shared" ca="1" si="39"/>
        <v/>
      </c>
      <c r="T305" s="32"/>
      <c r="U305" s="33" t="str">
        <f t="shared" ca="1" si="40"/>
        <v/>
      </c>
      <c r="V305" s="34"/>
      <c r="W305" s="35"/>
      <c r="X305" s="36" t="str">
        <f t="shared" ca="1" si="34"/>
        <v>Overdue</v>
      </c>
      <c r="Y305" s="37"/>
      <c r="Z305" s="38" t="str">
        <f t="shared" si="35"/>
        <v/>
      </c>
    </row>
    <row r="306" spans="1:26" s="39" customFormat="1" ht="25.5">
      <c r="A306" s="30">
        <v>303</v>
      </c>
      <c r="B306" s="31" t="s">
        <v>2989</v>
      </c>
      <c r="C306" s="31" t="s">
        <v>317</v>
      </c>
      <c r="D306" s="44" t="s">
        <v>54</v>
      </c>
      <c r="E306" s="72" t="str">
        <f>IFERROR(IF(INDEX(Sheet3!$B$2:$B$8, MATCH(D306, Sheet3!$A$2:$A$8, 0)) = 0, "", INDEX(Sheet3!$B$2:$B$8, MATCH(D306, Sheet3!$A$2:$A$8, 0))), "")</f>
        <v>Breakdown</v>
      </c>
      <c r="F306" s="31" t="s">
        <v>134</v>
      </c>
      <c r="G306" s="45" t="s">
        <v>359</v>
      </c>
      <c r="H306" s="63" t="str">
        <f>IFERROR(INDEX(Sheet3!$F$2:$F$114, MATCH(G306, Sheet3!$E$2:$E$114, 0)), "")</f>
        <v>HVAC</v>
      </c>
      <c r="I306" s="32">
        <v>45697</v>
      </c>
      <c r="J306" s="33">
        <f t="shared" ca="1" si="33"/>
        <v>39</v>
      </c>
      <c r="K306" s="34">
        <v>45697</v>
      </c>
      <c r="L306" s="59">
        <f t="shared" ca="1" si="36"/>
        <v>0</v>
      </c>
      <c r="M306" s="34">
        <v>45698</v>
      </c>
      <c r="N306" s="47">
        <f t="shared" ca="1" si="37"/>
        <v>1</v>
      </c>
      <c r="O306" s="75"/>
      <c r="P306" s="75"/>
      <c r="Q306" s="47" t="str">
        <f t="shared" ca="1" si="38"/>
        <v/>
      </c>
      <c r="R306" s="34"/>
      <c r="S306" s="59" t="str">
        <f t="shared" ca="1" si="39"/>
        <v/>
      </c>
      <c r="T306" s="32"/>
      <c r="U306" s="33" t="str">
        <f t="shared" ca="1" si="40"/>
        <v/>
      </c>
      <c r="V306" s="34"/>
      <c r="W306" s="35"/>
      <c r="X306" s="36" t="str">
        <f t="shared" ca="1" si="34"/>
        <v>Overdue</v>
      </c>
      <c r="Y306" s="37"/>
      <c r="Z306" s="38" t="str">
        <f t="shared" si="35"/>
        <v/>
      </c>
    </row>
    <row r="307" spans="1:26" s="39" customFormat="1" ht="38.25">
      <c r="A307" s="30">
        <v>304</v>
      </c>
      <c r="B307" s="31" t="s">
        <v>2990</v>
      </c>
      <c r="C307" s="31" t="s">
        <v>287</v>
      </c>
      <c r="D307" s="44" t="s">
        <v>54</v>
      </c>
      <c r="E307" s="72" t="str">
        <f>IFERROR(IF(INDEX(Sheet3!$B$2:$B$8, MATCH(D307, Sheet3!$A$2:$A$8, 0)) = 0, "", INDEX(Sheet3!$B$2:$B$8, MATCH(D307, Sheet3!$A$2:$A$8, 0))), "")</f>
        <v>Breakdown</v>
      </c>
      <c r="F307" s="31" t="s">
        <v>217</v>
      </c>
      <c r="G307" s="45" t="s">
        <v>69</v>
      </c>
      <c r="H307" s="63" t="str">
        <f>IFERROR(INDEX(Sheet3!$F$2:$F$114, MATCH(G307, Sheet3!$E$2:$E$114, 0)), "")</f>
        <v>KITCHEN_EQUIPMENT</v>
      </c>
      <c r="I307" s="32">
        <v>45678</v>
      </c>
      <c r="J307" s="33">
        <f t="shared" ca="1" si="33"/>
        <v>58</v>
      </c>
      <c r="K307" s="34">
        <v>45678</v>
      </c>
      <c r="L307" s="59">
        <f t="shared" ca="1" si="36"/>
        <v>0</v>
      </c>
      <c r="M307" s="34">
        <v>45678</v>
      </c>
      <c r="N307" s="47">
        <f t="shared" ca="1" si="37"/>
        <v>0</v>
      </c>
      <c r="O307" s="75">
        <v>45678</v>
      </c>
      <c r="P307" s="75">
        <v>45678</v>
      </c>
      <c r="Q307" s="47">
        <f t="shared" ca="1" si="38"/>
        <v>0</v>
      </c>
      <c r="R307" s="34">
        <v>45678</v>
      </c>
      <c r="S307" s="59">
        <f t="shared" ca="1" si="39"/>
        <v>1</v>
      </c>
      <c r="T307" s="32">
        <v>45679</v>
      </c>
      <c r="U307" s="33">
        <f t="shared" ca="1" si="40"/>
        <v>57</v>
      </c>
      <c r="V307" s="34"/>
      <c r="W307" s="35"/>
      <c r="X307" s="36" t="str">
        <f t="shared" ca="1" si="34"/>
        <v>Overdue</v>
      </c>
      <c r="Y307" s="37"/>
      <c r="Z307" s="38" t="str">
        <f t="shared" si="35"/>
        <v/>
      </c>
    </row>
    <row r="308" spans="1:26" s="39" customFormat="1" ht="38.25">
      <c r="A308" s="30">
        <v>305</v>
      </c>
      <c r="B308" s="31" t="s">
        <v>791</v>
      </c>
      <c r="C308" s="31" t="s">
        <v>367</v>
      </c>
      <c r="D308" s="44" t="s">
        <v>54</v>
      </c>
      <c r="E308" s="72" t="str">
        <f>IFERROR(IF(INDEX(Sheet3!$B$2:$B$8, MATCH(D308, Sheet3!$A$2:$A$8, 0)) = 0, "", INDEX(Sheet3!$B$2:$B$8, MATCH(D308, Sheet3!$A$2:$A$8, 0))), "")</f>
        <v>Breakdown</v>
      </c>
      <c r="F308" s="31" t="s">
        <v>333</v>
      </c>
      <c r="G308" s="45" t="s">
        <v>61</v>
      </c>
      <c r="H308" s="63" t="str">
        <f>IFERROR(INDEX(Sheet3!$F$2:$F$114, MATCH(G308, Sheet3!$E$2:$E$114, 0)), "")</f>
        <v>HVAC</v>
      </c>
      <c r="I308" s="32">
        <v>45698</v>
      </c>
      <c r="J308" s="33">
        <f t="shared" ca="1" si="33"/>
        <v>38</v>
      </c>
      <c r="K308" s="34">
        <v>45698</v>
      </c>
      <c r="L308" s="59">
        <f t="shared" ca="1" si="36"/>
        <v>0</v>
      </c>
      <c r="M308" s="34">
        <v>45698</v>
      </c>
      <c r="N308" s="47">
        <f t="shared" ca="1" si="37"/>
        <v>0</v>
      </c>
      <c r="O308" s="75"/>
      <c r="P308" s="75"/>
      <c r="Q308" s="47" t="str">
        <f t="shared" ca="1" si="38"/>
        <v/>
      </c>
      <c r="R308" s="34"/>
      <c r="S308" s="59" t="str">
        <f t="shared" ca="1" si="39"/>
        <v/>
      </c>
      <c r="T308" s="32"/>
      <c r="U308" s="33" t="str">
        <f t="shared" ca="1" si="40"/>
        <v/>
      </c>
      <c r="V308" s="34"/>
      <c r="W308" s="35"/>
      <c r="X308" s="36" t="str">
        <f t="shared" ca="1" si="34"/>
        <v>Overdue</v>
      </c>
      <c r="Y308" s="37"/>
      <c r="Z308" s="38" t="str">
        <f t="shared" si="35"/>
        <v/>
      </c>
    </row>
    <row r="309" spans="1:26" s="39" customFormat="1" ht="25.5">
      <c r="A309" s="30">
        <v>306</v>
      </c>
      <c r="B309" s="31" t="s">
        <v>791</v>
      </c>
      <c r="C309" s="31" t="s">
        <v>1208</v>
      </c>
      <c r="D309" s="44" t="s">
        <v>54</v>
      </c>
      <c r="E309" s="72" t="str">
        <f>IFERROR(IF(INDEX(Sheet3!$B$2:$B$8, MATCH(D309, Sheet3!$A$2:$A$8, 0)) = 0, "", INDEX(Sheet3!$B$2:$B$8, MATCH(D309, Sheet3!$A$2:$A$8, 0))), "")</f>
        <v>Breakdown</v>
      </c>
      <c r="F309" s="31" t="s">
        <v>333</v>
      </c>
      <c r="G309" s="45" t="s">
        <v>61</v>
      </c>
      <c r="H309" s="63" t="str">
        <f>IFERROR(INDEX(Sheet3!$F$2:$F$114, MATCH(G309, Sheet3!$E$2:$E$114, 0)), "")</f>
        <v>HVAC</v>
      </c>
      <c r="I309" s="32">
        <v>45697</v>
      </c>
      <c r="J309" s="33">
        <f t="shared" ca="1" si="33"/>
        <v>39</v>
      </c>
      <c r="K309" s="34">
        <v>45698</v>
      </c>
      <c r="L309" s="59">
        <f t="shared" ca="1" si="36"/>
        <v>1</v>
      </c>
      <c r="M309" s="34"/>
      <c r="N309" s="47">
        <f t="shared" ca="1" si="37"/>
        <v>38</v>
      </c>
      <c r="O309" s="75"/>
      <c r="P309" s="75"/>
      <c r="Q309" s="47" t="str">
        <f t="shared" ca="1" si="38"/>
        <v/>
      </c>
      <c r="R309" s="34"/>
      <c r="S309" s="59" t="str">
        <f t="shared" ca="1" si="39"/>
        <v/>
      </c>
      <c r="T309" s="32"/>
      <c r="U309" s="33" t="str">
        <f t="shared" ca="1" si="40"/>
        <v/>
      </c>
      <c r="V309" s="34"/>
      <c r="W309" s="35"/>
      <c r="X309" s="36" t="str">
        <f t="shared" ca="1" si="34"/>
        <v>Overdue</v>
      </c>
      <c r="Y309" s="37"/>
      <c r="Z309" s="38" t="str">
        <f t="shared" si="35"/>
        <v/>
      </c>
    </row>
    <row r="310" spans="1:26" s="39" customFormat="1" ht="15.75">
      <c r="A310" s="30">
        <v>307</v>
      </c>
      <c r="B310" s="31" t="s">
        <v>2991</v>
      </c>
      <c r="C310" s="31" t="s">
        <v>1369</v>
      </c>
      <c r="D310" s="44" t="s">
        <v>54</v>
      </c>
      <c r="E310" s="72" t="str">
        <f>IFERROR(IF(INDEX(Sheet3!$B$2:$B$8, MATCH(D310, Sheet3!$A$2:$A$8, 0)) = 0, "", INDEX(Sheet3!$B$2:$B$8, MATCH(D310, Sheet3!$A$2:$A$8, 0))), "")</f>
        <v>Breakdown</v>
      </c>
      <c r="F310" s="31" t="s">
        <v>37</v>
      </c>
      <c r="G310" s="45" t="s">
        <v>84</v>
      </c>
      <c r="H310" s="63" t="str">
        <f>IFERROR(INDEX(Sheet3!$F$2:$F$114, MATCH(G310, Sheet3!$E$2:$E$114, 0)), "")</f>
        <v>OTHERS</v>
      </c>
      <c r="I310" s="32">
        <v>45674</v>
      </c>
      <c r="J310" s="33">
        <f t="shared" ca="1" si="33"/>
        <v>62</v>
      </c>
      <c r="K310" s="34">
        <v>45674</v>
      </c>
      <c r="L310" s="59">
        <f t="shared" ca="1" si="36"/>
        <v>0</v>
      </c>
      <c r="M310" s="34"/>
      <c r="N310" s="47">
        <f t="shared" ca="1" si="37"/>
        <v>62</v>
      </c>
      <c r="O310" s="75"/>
      <c r="P310" s="75"/>
      <c r="Q310" s="47" t="str">
        <f t="shared" ca="1" si="38"/>
        <v/>
      </c>
      <c r="R310" s="34"/>
      <c r="S310" s="59" t="str">
        <f t="shared" ca="1" si="39"/>
        <v/>
      </c>
      <c r="T310" s="32"/>
      <c r="U310" s="33" t="str">
        <f t="shared" ca="1" si="40"/>
        <v/>
      </c>
      <c r="V310" s="34"/>
      <c r="W310" s="35"/>
      <c r="X310" s="36" t="str">
        <f t="shared" ca="1" si="34"/>
        <v>Overdue</v>
      </c>
      <c r="Y310" s="37"/>
      <c r="Z310" s="38" t="str">
        <f t="shared" si="35"/>
        <v/>
      </c>
    </row>
    <row r="311" spans="1:26" s="39" customFormat="1" ht="30.75">
      <c r="A311" s="30">
        <v>308</v>
      </c>
      <c r="B311" s="31" t="s">
        <v>2880</v>
      </c>
      <c r="C311" s="31" t="s">
        <v>349</v>
      </c>
      <c r="D311" s="44" t="s">
        <v>54</v>
      </c>
      <c r="E311" s="72" t="str">
        <f>IFERROR(IF(INDEX(Sheet3!$B$2:$B$8, MATCH(D311, Sheet3!$A$2:$A$8, 0)) = 0, "", INDEX(Sheet3!$B$2:$B$8, MATCH(D311, Sheet3!$A$2:$A$8, 0))), "")</f>
        <v>Breakdown</v>
      </c>
      <c r="F311" s="31" t="s">
        <v>333</v>
      </c>
      <c r="G311" s="45" t="s">
        <v>104</v>
      </c>
      <c r="H311" s="63" t="str">
        <f>IFERROR(INDEX(Sheet3!$F$2:$F$114, MATCH(G311, Sheet3!$E$2:$E$114, 0)), "")</f>
        <v>HVAC</v>
      </c>
      <c r="I311" s="32">
        <v>45685</v>
      </c>
      <c r="J311" s="33">
        <f t="shared" ca="1" si="33"/>
        <v>13</v>
      </c>
      <c r="K311" s="34">
        <v>45685</v>
      </c>
      <c r="L311" s="59">
        <f t="shared" ca="1" si="36"/>
        <v>0</v>
      </c>
      <c r="M311" s="34">
        <v>45698</v>
      </c>
      <c r="N311" s="47">
        <f t="shared" ca="1" si="37"/>
        <v>13</v>
      </c>
      <c r="O311" s="75">
        <v>45698</v>
      </c>
      <c r="P311" s="75">
        <v>45698</v>
      </c>
      <c r="Q311" s="47">
        <f t="shared" ca="1" si="38"/>
        <v>0</v>
      </c>
      <c r="R311" s="34">
        <v>45698</v>
      </c>
      <c r="S311" s="59">
        <f t="shared" ca="1" si="39"/>
        <v>0</v>
      </c>
      <c r="T311" s="32">
        <v>45698</v>
      </c>
      <c r="U311" s="33">
        <f t="shared" ca="1" si="40"/>
        <v>0</v>
      </c>
      <c r="V311" s="34">
        <v>45698</v>
      </c>
      <c r="W311" s="35"/>
      <c r="X311" s="36" t="str">
        <f t="shared" ca="1" si="34"/>
        <v>Completed</v>
      </c>
      <c r="Y311" s="37">
        <v>45698</v>
      </c>
      <c r="Z311" s="38">
        <f t="shared" si="35"/>
        <v>1</v>
      </c>
    </row>
    <row r="312" spans="1:26" s="39" customFormat="1" ht="30.75">
      <c r="A312" s="30">
        <v>309</v>
      </c>
      <c r="B312" s="31" t="s">
        <v>2992</v>
      </c>
      <c r="C312" s="31" t="s">
        <v>99</v>
      </c>
      <c r="D312" s="44" t="s">
        <v>54</v>
      </c>
      <c r="E312" s="72" t="str">
        <f>IFERROR(IF(INDEX(Sheet3!$B$2:$B$8, MATCH(D312, Sheet3!$A$2:$A$8, 0)) = 0, "", INDEX(Sheet3!$B$2:$B$8, MATCH(D312, Sheet3!$A$2:$A$8, 0))), "")</f>
        <v>Breakdown</v>
      </c>
      <c r="F312" s="31" t="s">
        <v>2450</v>
      </c>
      <c r="G312" s="45" t="s">
        <v>279</v>
      </c>
      <c r="H312" s="63" t="str">
        <f>IFERROR(INDEX(Sheet3!$F$2:$F$114, MATCH(G312, Sheet3!$E$2:$E$114, 0)), "")</f>
        <v>BUILDING</v>
      </c>
      <c r="I312" s="32">
        <v>45698</v>
      </c>
      <c r="J312" s="33">
        <f t="shared" ca="1" si="33"/>
        <v>38</v>
      </c>
      <c r="K312" s="34">
        <v>45698</v>
      </c>
      <c r="L312" s="59">
        <f t="shared" ca="1" si="36"/>
        <v>0</v>
      </c>
      <c r="M312" s="34">
        <v>45700</v>
      </c>
      <c r="N312" s="47">
        <f t="shared" ca="1" si="37"/>
        <v>2</v>
      </c>
      <c r="O312" s="75"/>
      <c r="P312" s="75"/>
      <c r="Q312" s="47" t="str">
        <f t="shared" ca="1" si="38"/>
        <v/>
      </c>
      <c r="R312" s="34"/>
      <c r="S312" s="59" t="str">
        <f t="shared" ca="1" si="39"/>
        <v/>
      </c>
      <c r="T312" s="32"/>
      <c r="U312" s="33" t="str">
        <f t="shared" ca="1" si="40"/>
        <v/>
      </c>
      <c r="V312" s="34"/>
      <c r="W312" s="35"/>
      <c r="X312" s="36" t="str">
        <f t="shared" ca="1" si="34"/>
        <v>Overdue</v>
      </c>
      <c r="Y312" s="37"/>
      <c r="Z312" s="38" t="str">
        <f t="shared" si="35"/>
        <v/>
      </c>
    </row>
    <row r="313" spans="1:26" s="39" customFormat="1" ht="30.75">
      <c r="A313" s="30">
        <v>310</v>
      </c>
      <c r="B313" s="31" t="s">
        <v>2993</v>
      </c>
      <c r="C313" s="31" t="s">
        <v>133</v>
      </c>
      <c r="D313" s="44" t="s">
        <v>54</v>
      </c>
      <c r="E313" s="72" t="str">
        <f>IFERROR(IF(INDEX(Sheet3!$B$2:$B$8, MATCH(D313, Sheet3!$A$2:$A$8, 0)) = 0, "", INDEX(Sheet3!$B$2:$B$8, MATCH(D313, Sheet3!$A$2:$A$8, 0))), "")</f>
        <v>Breakdown</v>
      </c>
      <c r="F313" s="31" t="s">
        <v>217</v>
      </c>
      <c r="G313" s="45" t="s">
        <v>69</v>
      </c>
      <c r="H313" s="63" t="str">
        <f>IFERROR(INDEX(Sheet3!$F$2:$F$114, MATCH(G313, Sheet3!$E$2:$E$114, 0)), "")</f>
        <v>KITCHEN_EQUIPMENT</v>
      </c>
      <c r="I313" s="32">
        <v>45698</v>
      </c>
      <c r="J313" s="33">
        <f t="shared" ca="1" si="33"/>
        <v>38</v>
      </c>
      <c r="K313" s="34">
        <v>45698</v>
      </c>
      <c r="L313" s="59">
        <f t="shared" ca="1" si="36"/>
        <v>0</v>
      </c>
      <c r="M313" s="34">
        <v>45699</v>
      </c>
      <c r="N313" s="47">
        <f t="shared" ca="1" si="37"/>
        <v>1</v>
      </c>
      <c r="O313" s="75">
        <v>45699</v>
      </c>
      <c r="P313" s="75">
        <v>45699</v>
      </c>
      <c r="Q313" s="47">
        <f t="shared" ca="1" si="38"/>
        <v>0</v>
      </c>
      <c r="R313" s="34">
        <v>45699</v>
      </c>
      <c r="S313" s="59">
        <f t="shared" ca="1" si="39"/>
        <v>0</v>
      </c>
      <c r="T313" s="32">
        <v>45699</v>
      </c>
      <c r="U313" s="33">
        <f t="shared" ca="1" si="40"/>
        <v>37</v>
      </c>
      <c r="V313" s="34"/>
      <c r="W313" s="35"/>
      <c r="X313" s="36" t="str">
        <f t="shared" ca="1" si="34"/>
        <v>Overdue</v>
      </c>
      <c r="Y313" s="37"/>
      <c r="Z313" s="38" t="str">
        <f t="shared" si="35"/>
        <v/>
      </c>
    </row>
    <row r="314" spans="1:26" s="39" customFormat="1" ht="30.75">
      <c r="A314" s="30">
        <v>311</v>
      </c>
      <c r="B314" s="31" t="s">
        <v>681</v>
      </c>
      <c r="C314" s="31" t="s">
        <v>714</v>
      </c>
      <c r="D314" s="44" t="s">
        <v>59</v>
      </c>
      <c r="E314" s="72" t="str">
        <f>IFERROR(IF(INDEX(Sheet3!$B$2:$B$8, MATCH(D314, Sheet3!$A$2:$A$8, 0)) = 0, "", INDEX(Sheet3!$B$2:$B$8, MATCH(D314, Sheet3!$A$2:$A$8, 0))), "")</f>
        <v>Preventive</v>
      </c>
      <c r="F314" s="31" t="s">
        <v>249</v>
      </c>
      <c r="G314" s="45" t="s">
        <v>202</v>
      </c>
      <c r="H314" s="63" t="str">
        <f>IFERROR(INDEX(Sheet3!$F$2:$F$114, MATCH(G314, Sheet3!$E$2:$E$114, 0)), "")</f>
        <v>GENERATOR</v>
      </c>
      <c r="I314" s="32">
        <v>45698</v>
      </c>
      <c r="J314" s="33">
        <f t="shared" ca="1" si="33"/>
        <v>1</v>
      </c>
      <c r="K314" s="34">
        <v>45698</v>
      </c>
      <c r="L314" s="59">
        <f t="shared" ca="1" si="36"/>
        <v>0</v>
      </c>
      <c r="M314" s="34">
        <v>45698</v>
      </c>
      <c r="N314" s="47">
        <f t="shared" ca="1" si="37"/>
        <v>0</v>
      </c>
      <c r="O314" s="75">
        <v>45699</v>
      </c>
      <c r="P314" s="75">
        <v>45699</v>
      </c>
      <c r="Q314" s="47">
        <f t="shared" ca="1" si="38"/>
        <v>0</v>
      </c>
      <c r="R314" s="34">
        <v>45699</v>
      </c>
      <c r="S314" s="59">
        <f t="shared" ca="1" si="39"/>
        <v>0</v>
      </c>
      <c r="T314" s="32">
        <v>45699</v>
      </c>
      <c r="U314" s="33">
        <f t="shared" ca="1" si="40"/>
        <v>0</v>
      </c>
      <c r="V314" s="34">
        <v>45699</v>
      </c>
      <c r="W314" s="35"/>
      <c r="X314" s="36" t="str">
        <f t="shared" ca="1" si="34"/>
        <v>Completed</v>
      </c>
      <c r="Y314" s="37">
        <v>45699</v>
      </c>
      <c r="Z314" s="38">
        <f t="shared" si="35"/>
        <v>1</v>
      </c>
    </row>
    <row r="315" spans="1:26" s="39" customFormat="1" ht="38.25">
      <c r="A315" s="30">
        <v>312</v>
      </c>
      <c r="B315" s="31" t="s">
        <v>1830</v>
      </c>
      <c r="C315" s="31" t="s">
        <v>207</v>
      </c>
      <c r="D315" s="44" t="s">
        <v>54</v>
      </c>
      <c r="E315" s="72" t="str">
        <f>IFERROR(IF(INDEX(Sheet3!$B$2:$B$8, MATCH(D315, Sheet3!$A$2:$A$8, 0)) = 0, "", INDEX(Sheet3!$B$2:$B$8, MATCH(D315, Sheet3!$A$2:$A$8, 0))), "")</f>
        <v>Breakdown</v>
      </c>
      <c r="F315" s="31" t="s">
        <v>134</v>
      </c>
      <c r="G315" s="45" t="s">
        <v>122</v>
      </c>
      <c r="H315" s="63" t="str">
        <f>IFERROR(INDEX(Sheet3!$F$2:$F$114, MATCH(G315, Sheet3!$E$2:$E$114, 0)), "")</f>
        <v>KITCHEN_EQUIPMENT</v>
      </c>
      <c r="I315" s="32">
        <v>45698</v>
      </c>
      <c r="J315" s="33">
        <f t="shared" ca="1" si="33"/>
        <v>38</v>
      </c>
      <c r="K315" s="34">
        <v>45698</v>
      </c>
      <c r="L315" s="59">
        <f t="shared" ca="1" si="36"/>
        <v>0</v>
      </c>
      <c r="M315" s="34"/>
      <c r="N315" s="47">
        <f t="shared" ca="1" si="37"/>
        <v>38</v>
      </c>
      <c r="O315" s="75"/>
      <c r="P315" s="75"/>
      <c r="Q315" s="47" t="str">
        <f t="shared" ca="1" si="38"/>
        <v/>
      </c>
      <c r="R315" s="34"/>
      <c r="S315" s="59" t="str">
        <f t="shared" ca="1" si="39"/>
        <v/>
      </c>
      <c r="T315" s="32"/>
      <c r="U315" s="33" t="str">
        <f t="shared" ca="1" si="40"/>
        <v/>
      </c>
      <c r="V315" s="34"/>
      <c r="W315" s="35"/>
      <c r="X315" s="36" t="str">
        <f t="shared" ca="1" si="34"/>
        <v>Overdue</v>
      </c>
      <c r="Y315" s="37"/>
      <c r="Z315" s="38" t="str">
        <f t="shared" si="35"/>
        <v/>
      </c>
    </row>
    <row r="316" spans="1:26" s="39" customFormat="1" ht="38.25">
      <c r="A316" s="30">
        <v>313</v>
      </c>
      <c r="B316" s="31" t="s">
        <v>539</v>
      </c>
      <c r="C316" s="31" t="s">
        <v>58</v>
      </c>
      <c r="D316" s="44" t="s">
        <v>59</v>
      </c>
      <c r="E316" s="72" t="str">
        <f>IFERROR(IF(INDEX(Sheet3!$B$2:$B$8, MATCH(D316, Sheet3!$A$2:$A$8, 0)) = 0, "", INDEX(Sheet3!$B$2:$B$8, MATCH(D316, Sheet3!$A$2:$A$8, 0))), "")</f>
        <v>Preventive</v>
      </c>
      <c r="F316" s="31" t="s">
        <v>249</v>
      </c>
      <c r="G316" s="45" t="s">
        <v>202</v>
      </c>
      <c r="H316" s="63" t="str">
        <f>IFERROR(INDEX(Sheet3!$F$2:$F$114, MATCH(G316, Sheet3!$E$2:$E$114, 0)), "")</f>
        <v>GENERATOR</v>
      </c>
      <c r="I316" s="32">
        <v>45698</v>
      </c>
      <c r="J316" s="33">
        <f t="shared" ca="1" si="33"/>
        <v>1</v>
      </c>
      <c r="K316" s="34">
        <v>45698</v>
      </c>
      <c r="L316" s="59">
        <f t="shared" ca="1" si="36"/>
        <v>0</v>
      </c>
      <c r="M316" s="34">
        <v>45698</v>
      </c>
      <c r="N316" s="47">
        <f t="shared" ca="1" si="37"/>
        <v>0</v>
      </c>
      <c r="O316" s="75">
        <v>45699</v>
      </c>
      <c r="P316" s="75">
        <v>45699</v>
      </c>
      <c r="Q316" s="47">
        <f t="shared" ca="1" si="38"/>
        <v>0</v>
      </c>
      <c r="R316" s="34">
        <v>45699</v>
      </c>
      <c r="S316" s="59">
        <f t="shared" ca="1" si="39"/>
        <v>0</v>
      </c>
      <c r="T316" s="32">
        <v>45699</v>
      </c>
      <c r="U316" s="33">
        <f t="shared" ca="1" si="40"/>
        <v>0</v>
      </c>
      <c r="V316" s="34">
        <v>45699</v>
      </c>
      <c r="W316" s="35"/>
      <c r="X316" s="36" t="str">
        <f t="shared" ca="1" si="34"/>
        <v>Completed</v>
      </c>
      <c r="Y316" s="37">
        <v>45699</v>
      </c>
      <c r="Z316" s="38">
        <f t="shared" si="35"/>
        <v>1</v>
      </c>
    </row>
    <row r="317" spans="1:26" s="39" customFormat="1" ht="25.5">
      <c r="A317" s="30">
        <v>314</v>
      </c>
      <c r="B317" s="31" t="s">
        <v>2994</v>
      </c>
      <c r="C317" s="31" t="s">
        <v>285</v>
      </c>
      <c r="D317" s="44" t="s">
        <v>54</v>
      </c>
      <c r="E317" s="72" t="str">
        <f>IFERROR(IF(INDEX(Sheet3!$B$2:$B$8, MATCH(D317, Sheet3!$A$2:$A$8, 0)) = 0, "", INDEX(Sheet3!$B$2:$B$8, MATCH(D317, Sheet3!$A$2:$A$8, 0))), "")</f>
        <v>Breakdown</v>
      </c>
      <c r="F317" s="31" t="s">
        <v>2051</v>
      </c>
      <c r="G317" s="45" t="s">
        <v>84</v>
      </c>
      <c r="H317" s="63" t="str">
        <f>IFERROR(INDEX(Sheet3!$F$2:$F$114, MATCH(G317, Sheet3!$E$2:$E$114, 0)), "")</f>
        <v>OTHERS</v>
      </c>
      <c r="I317" s="32">
        <v>45698</v>
      </c>
      <c r="J317" s="33">
        <f t="shared" ca="1" si="33"/>
        <v>38</v>
      </c>
      <c r="K317" s="34">
        <v>45698</v>
      </c>
      <c r="L317" s="59">
        <f t="shared" ca="1" si="36"/>
        <v>0</v>
      </c>
      <c r="M317" s="34"/>
      <c r="N317" s="47">
        <f t="shared" ca="1" si="37"/>
        <v>38</v>
      </c>
      <c r="O317" s="75"/>
      <c r="P317" s="75"/>
      <c r="Q317" s="47" t="str">
        <f t="shared" ca="1" si="38"/>
        <v/>
      </c>
      <c r="R317" s="34"/>
      <c r="S317" s="59" t="str">
        <f t="shared" ca="1" si="39"/>
        <v/>
      </c>
      <c r="T317" s="32"/>
      <c r="U317" s="33" t="str">
        <f t="shared" ca="1" si="40"/>
        <v/>
      </c>
      <c r="V317" s="34"/>
      <c r="W317" s="35"/>
      <c r="X317" s="36" t="str">
        <f t="shared" ca="1" si="34"/>
        <v>Overdue</v>
      </c>
      <c r="Y317" s="37"/>
      <c r="Z317" s="38" t="str">
        <f t="shared" si="35"/>
        <v/>
      </c>
    </row>
    <row r="318" spans="1:26" s="39" customFormat="1" ht="15.75">
      <c r="A318" s="30">
        <v>315</v>
      </c>
      <c r="B318" s="31" t="s">
        <v>2995</v>
      </c>
      <c r="C318" s="31" t="s">
        <v>181</v>
      </c>
      <c r="D318" s="44" t="s">
        <v>54</v>
      </c>
      <c r="E318" s="72" t="str">
        <f>IFERROR(IF(INDEX(Sheet3!$B$2:$B$8, MATCH(D318, Sheet3!$A$2:$A$8, 0)) = 0, "", INDEX(Sheet3!$B$2:$B$8, MATCH(D318, Sheet3!$A$2:$A$8, 0))), "")</f>
        <v>Breakdown</v>
      </c>
      <c r="F318" s="31" t="s">
        <v>672</v>
      </c>
      <c r="G318" s="45" t="s">
        <v>84</v>
      </c>
      <c r="H318" s="63" t="str">
        <f>IFERROR(INDEX(Sheet3!$F$2:$F$114, MATCH(G318, Sheet3!$E$2:$E$114, 0)), "")</f>
        <v>OTHERS</v>
      </c>
      <c r="I318" s="32">
        <v>45634</v>
      </c>
      <c r="J318" s="33">
        <f t="shared" ca="1" si="33"/>
        <v>102</v>
      </c>
      <c r="K318" s="34">
        <v>45634</v>
      </c>
      <c r="L318" s="59">
        <f t="shared" ca="1" si="36"/>
        <v>0</v>
      </c>
      <c r="M318" s="34"/>
      <c r="N318" s="47">
        <f t="shared" ca="1" si="37"/>
        <v>102</v>
      </c>
      <c r="O318" s="75"/>
      <c r="P318" s="75"/>
      <c r="Q318" s="47" t="str">
        <f t="shared" ca="1" si="38"/>
        <v/>
      </c>
      <c r="R318" s="34"/>
      <c r="S318" s="59" t="str">
        <f t="shared" ca="1" si="39"/>
        <v/>
      </c>
      <c r="T318" s="32"/>
      <c r="U318" s="33" t="str">
        <f t="shared" ca="1" si="40"/>
        <v/>
      </c>
      <c r="V318" s="34"/>
      <c r="W318" s="35"/>
      <c r="X318" s="36" t="str">
        <f t="shared" ca="1" si="34"/>
        <v>Overdue</v>
      </c>
      <c r="Y318" s="37"/>
      <c r="Z318" s="38" t="str">
        <f t="shared" si="35"/>
        <v/>
      </c>
    </row>
    <row r="319" spans="1:26" s="39" customFormat="1" ht="38.25">
      <c r="A319" s="30">
        <v>316</v>
      </c>
      <c r="B319" s="31" t="s">
        <v>2996</v>
      </c>
      <c r="C319" s="31" t="s">
        <v>382</v>
      </c>
      <c r="D319" s="44" t="s">
        <v>54</v>
      </c>
      <c r="E319" s="72" t="str">
        <f>IFERROR(IF(INDEX(Sheet3!$B$2:$B$8, MATCH(D319, Sheet3!$A$2:$A$8, 0)) = 0, "", INDEX(Sheet3!$B$2:$B$8, MATCH(D319, Sheet3!$A$2:$A$8, 0))), "")</f>
        <v>Breakdown</v>
      </c>
      <c r="F319" s="31" t="s">
        <v>333</v>
      </c>
      <c r="G319" s="45" t="s">
        <v>61</v>
      </c>
      <c r="H319" s="63" t="str">
        <f>IFERROR(INDEX(Sheet3!$F$2:$F$114, MATCH(G319, Sheet3!$E$2:$E$114, 0)), "")</f>
        <v>HVAC</v>
      </c>
      <c r="I319" s="32">
        <v>45686</v>
      </c>
      <c r="J319" s="33">
        <f t="shared" ca="1" si="33"/>
        <v>50</v>
      </c>
      <c r="K319" s="34">
        <v>45686</v>
      </c>
      <c r="L319" s="59">
        <f t="shared" ca="1" si="36"/>
        <v>0</v>
      </c>
      <c r="M319" s="34"/>
      <c r="N319" s="47">
        <f t="shared" ca="1" si="37"/>
        <v>50</v>
      </c>
      <c r="O319" s="75"/>
      <c r="P319" s="75"/>
      <c r="Q319" s="47" t="str">
        <f t="shared" ca="1" si="38"/>
        <v/>
      </c>
      <c r="R319" s="34"/>
      <c r="S319" s="59" t="str">
        <f t="shared" ca="1" si="39"/>
        <v/>
      </c>
      <c r="T319" s="32"/>
      <c r="U319" s="33" t="str">
        <f t="shared" ca="1" si="40"/>
        <v/>
      </c>
      <c r="V319" s="34"/>
      <c r="W319" s="35"/>
      <c r="X319" s="36" t="str">
        <f t="shared" ca="1" si="34"/>
        <v>Overdue</v>
      </c>
      <c r="Y319" s="37"/>
      <c r="Z319" s="38" t="str">
        <f t="shared" si="35"/>
        <v/>
      </c>
    </row>
    <row r="320" spans="1:26" s="39" customFormat="1" ht="38.25">
      <c r="A320" s="30">
        <v>317</v>
      </c>
      <c r="B320" s="31" t="s">
        <v>2997</v>
      </c>
      <c r="C320" s="31" t="s">
        <v>367</v>
      </c>
      <c r="D320" s="44" t="s">
        <v>54</v>
      </c>
      <c r="E320" s="72" t="str">
        <f>IFERROR(IF(INDEX(Sheet3!$B$2:$B$8, MATCH(D320, Sheet3!$A$2:$A$8, 0)) = 0, "", INDEX(Sheet3!$B$2:$B$8, MATCH(D320, Sheet3!$A$2:$A$8, 0))), "")</f>
        <v>Breakdown</v>
      </c>
      <c r="F320" s="31" t="s">
        <v>2820</v>
      </c>
      <c r="G320" s="45" t="s">
        <v>84</v>
      </c>
      <c r="H320" s="63" t="str">
        <f>IFERROR(INDEX(Sheet3!$F$2:$F$114, MATCH(G320, Sheet3!$E$2:$E$114, 0)), "")</f>
        <v>OTHERS</v>
      </c>
      <c r="I320" s="32">
        <v>45644</v>
      </c>
      <c r="J320" s="33">
        <f t="shared" ca="1" si="33"/>
        <v>92</v>
      </c>
      <c r="K320" s="34">
        <v>45647</v>
      </c>
      <c r="L320" s="59">
        <f t="shared" ca="1" si="36"/>
        <v>3</v>
      </c>
      <c r="M320" s="34">
        <v>45647</v>
      </c>
      <c r="N320" s="47">
        <f t="shared" ca="1" si="37"/>
        <v>0</v>
      </c>
      <c r="O320" s="75"/>
      <c r="P320" s="75"/>
      <c r="Q320" s="47" t="str">
        <f t="shared" ca="1" si="38"/>
        <v/>
      </c>
      <c r="R320" s="34"/>
      <c r="S320" s="59" t="str">
        <f t="shared" ca="1" si="39"/>
        <v/>
      </c>
      <c r="T320" s="32"/>
      <c r="U320" s="33" t="str">
        <f t="shared" ca="1" si="40"/>
        <v/>
      </c>
      <c r="V320" s="34"/>
      <c r="W320" s="35"/>
      <c r="X320" s="36" t="str">
        <f t="shared" ca="1" si="34"/>
        <v>Overdue</v>
      </c>
      <c r="Y320" s="37"/>
      <c r="Z320" s="38" t="str">
        <f t="shared" si="35"/>
        <v/>
      </c>
    </row>
    <row r="321" spans="1:26" s="39" customFormat="1" ht="30.75">
      <c r="A321" s="30">
        <v>318</v>
      </c>
      <c r="B321" s="31" t="s">
        <v>2998</v>
      </c>
      <c r="C321" s="31" t="s">
        <v>487</v>
      </c>
      <c r="D321" s="44" t="s">
        <v>54</v>
      </c>
      <c r="E321" s="72" t="str">
        <f>IFERROR(IF(INDEX(Sheet3!$B$2:$B$8, MATCH(D321, Sheet3!$A$2:$A$8, 0)) = 0, "", INDEX(Sheet3!$B$2:$B$8, MATCH(D321, Sheet3!$A$2:$A$8, 0))), "")</f>
        <v>Breakdown</v>
      </c>
      <c r="F321" s="31" t="s">
        <v>350</v>
      </c>
      <c r="G321" s="45" t="s">
        <v>104</v>
      </c>
      <c r="H321" s="63" t="str">
        <f>IFERROR(INDEX(Sheet3!$F$2:$F$114, MATCH(G321, Sheet3!$E$2:$E$114, 0)), "")</f>
        <v>HVAC</v>
      </c>
      <c r="I321" s="32">
        <v>45698</v>
      </c>
      <c r="J321" s="33">
        <f t="shared" ca="1" si="33"/>
        <v>38</v>
      </c>
      <c r="K321" s="34">
        <v>45699</v>
      </c>
      <c r="L321" s="59">
        <f t="shared" ca="1" si="36"/>
        <v>1</v>
      </c>
      <c r="M321" s="34"/>
      <c r="N321" s="47">
        <f t="shared" ca="1" si="37"/>
        <v>37</v>
      </c>
      <c r="O321" s="75"/>
      <c r="P321" s="75"/>
      <c r="Q321" s="47" t="str">
        <f t="shared" ca="1" si="38"/>
        <v/>
      </c>
      <c r="R321" s="34"/>
      <c r="S321" s="59" t="str">
        <f t="shared" ca="1" si="39"/>
        <v/>
      </c>
      <c r="T321" s="32"/>
      <c r="U321" s="33" t="str">
        <f t="shared" ca="1" si="40"/>
        <v/>
      </c>
      <c r="V321" s="34"/>
      <c r="W321" s="35"/>
      <c r="X321" s="36" t="str">
        <f t="shared" ca="1" si="34"/>
        <v>Overdue</v>
      </c>
      <c r="Y321" s="37"/>
      <c r="Z321" s="38" t="str">
        <f t="shared" si="35"/>
        <v/>
      </c>
    </row>
    <row r="322" spans="1:26" s="39" customFormat="1" ht="38.25">
      <c r="A322" s="30">
        <v>319</v>
      </c>
      <c r="B322" s="31" t="s">
        <v>2999</v>
      </c>
      <c r="C322" s="31" t="s">
        <v>523</v>
      </c>
      <c r="D322" s="44" t="s">
        <v>54</v>
      </c>
      <c r="E322" s="72" t="str">
        <f>IFERROR(IF(INDEX(Sheet3!$B$2:$B$8, MATCH(D322, Sheet3!$A$2:$A$8, 0)) = 0, "", INDEX(Sheet3!$B$2:$B$8, MATCH(D322, Sheet3!$A$2:$A$8, 0))), "")</f>
        <v>Breakdown</v>
      </c>
      <c r="F322" s="31" t="s">
        <v>955</v>
      </c>
      <c r="G322" s="45" t="s">
        <v>152</v>
      </c>
      <c r="H322" s="63" t="str">
        <f>IFERROR(INDEX(Sheet3!$F$2:$F$114, MATCH(G322, Sheet3!$E$2:$E$114, 0)), "")</f>
        <v>PLUMBING</v>
      </c>
      <c r="I322" s="32">
        <v>45699</v>
      </c>
      <c r="J322" s="33">
        <f t="shared" ca="1" si="33"/>
        <v>0</v>
      </c>
      <c r="K322" s="34">
        <v>45699</v>
      </c>
      <c r="L322" s="59">
        <f t="shared" ca="1" si="36"/>
        <v>0</v>
      </c>
      <c r="M322" s="34">
        <v>45699</v>
      </c>
      <c r="N322" s="47">
        <f t="shared" ca="1" si="37"/>
        <v>0</v>
      </c>
      <c r="O322" s="75">
        <v>45699</v>
      </c>
      <c r="P322" s="75">
        <v>45699</v>
      </c>
      <c r="Q322" s="47">
        <f t="shared" ca="1" si="38"/>
        <v>0</v>
      </c>
      <c r="R322" s="34">
        <v>45699</v>
      </c>
      <c r="S322" s="59">
        <f t="shared" ca="1" si="39"/>
        <v>0</v>
      </c>
      <c r="T322" s="32">
        <v>45699</v>
      </c>
      <c r="U322" s="33">
        <f t="shared" ca="1" si="40"/>
        <v>0</v>
      </c>
      <c r="V322" s="34">
        <v>45699</v>
      </c>
      <c r="W322" s="35"/>
      <c r="X322" s="36" t="str">
        <f t="shared" ca="1" si="34"/>
        <v>Completed</v>
      </c>
      <c r="Y322" s="37">
        <v>45699</v>
      </c>
      <c r="Z322" s="38">
        <f t="shared" si="35"/>
        <v>1</v>
      </c>
    </row>
    <row r="323" spans="1:26" s="39" customFormat="1" ht="38.25">
      <c r="A323" s="30">
        <v>320</v>
      </c>
      <c r="B323" s="31" t="s">
        <v>3000</v>
      </c>
      <c r="C323" s="31" t="s">
        <v>669</v>
      </c>
      <c r="D323" s="44" t="s">
        <v>54</v>
      </c>
      <c r="E323" s="72" t="str">
        <f>IFERROR(IF(INDEX(Sheet3!$B$2:$B$8, MATCH(D323, Sheet3!$A$2:$A$8, 0)) = 0, "", INDEX(Sheet3!$B$2:$B$8, MATCH(D323, Sheet3!$A$2:$A$8, 0))), "")</f>
        <v>Breakdown</v>
      </c>
      <c r="F323" s="31" t="s">
        <v>134</v>
      </c>
      <c r="G323" s="45" t="s">
        <v>135</v>
      </c>
      <c r="H323" s="63" t="str">
        <f>IFERROR(INDEX(Sheet3!$F$2:$F$114, MATCH(G323, Sheet3!$E$2:$E$114, 0)), "")</f>
        <v>HVAC</v>
      </c>
      <c r="I323" s="32">
        <v>45699</v>
      </c>
      <c r="J323" s="33">
        <f t="shared" ca="1" si="33"/>
        <v>37</v>
      </c>
      <c r="K323" s="34">
        <v>45699</v>
      </c>
      <c r="L323" s="59">
        <f t="shared" ca="1" si="36"/>
        <v>0</v>
      </c>
      <c r="M323" s="34">
        <v>45699</v>
      </c>
      <c r="N323" s="47">
        <f t="shared" ca="1" si="37"/>
        <v>0</v>
      </c>
      <c r="O323" s="75">
        <v>45700</v>
      </c>
      <c r="P323" s="75">
        <v>45700</v>
      </c>
      <c r="Q323" s="47">
        <f t="shared" ca="1" si="38"/>
        <v>0</v>
      </c>
      <c r="R323" s="34">
        <v>45700</v>
      </c>
      <c r="S323" s="59">
        <f t="shared" ca="1" si="39"/>
        <v>0</v>
      </c>
      <c r="T323" s="32">
        <v>45700</v>
      </c>
      <c r="U323" s="33">
        <f t="shared" ca="1" si="40"/>
        <v>36</v>
      </c>
      <c r="V323" s="34"/>
      <c r="W323" s="35"/>
      <c r="X323" s="36" t="str">
        <f t="shared" ca="1" si="34"/>
        <v>Overdue</v>
      </c>
      <c r="Y323" s="37"/>
      <c r="Z323" s="38" t="str">
        <f t="shared" si="35"/>
        <v/>
      </c>
    </row>
    <row r="324" spans="1:26" s="39" customFormat="1" ht="25.5">
      <c r="A324" s="30">
        <v>321</v>
      </c>
      <c r="B324" s="31" t="s">
        <v>3001</v>
      </c>
      <c r="C324" s="31" t="s">
        <v>613</v>
      </c>
      <c r="D324" s="44" t="s">
        <v>54</v>
      </c>
      <c r="E324" s="72" t="str">
        <f>IFERROR(IF(INDEX(Sheet3!$B$2:$B$8, MATCH(D324, Sheet3!$A$2:$A$8, 0)) = 0, "", INDEX(Sheet3!$B$2:$B$8, MATCH(D324, Sheet3!$A$2:$A$8, 0))), "")</f>
        <v>Breakdown</v>
      </c>
      <c r="F324" s="31" t="s">
        <v>333</v>
      </c>
      <c r="G324" s="45" t="s">
        <v>61</v>
      </c>
      <c r="H324" s="63" t="str">
        <f>IFERROR(INDEX(Sheet3!$F$2:$F$114, MATCH(G324, Sheet3!$E$2:$E$114, 0)), "")</f>
        <v>HVAC</v>
      </c>
      <c r="I324" s="32">
        <v>45699</v>
      </c>
      <c r="J324" s="33">
        <f t="shared" ca="1" si="33"/>
        <v>37</v>
      </c>
      <c r="K324" s="34">
        <v>45699</v>
      </c>
      <c r="L324" s="59">
        <f t="shared" ca="1" si="36"/>
        <v>0</v>
      </c>
      <c r="M324" s="34"/>
      <c r="N324" s="47">
        <f t="shared" ca="1" si="37"/>
        <v>37</v>
      </c>
      <c r="O324" s="75"/>
      <c r="P324" s="75"/>
      <c r="Q324" s="47" t="str">
        <f t="shared" ca="1" si="38"/>
        <v/>
      </c>
      <c r="R324" s="34"/>
      <c r="S324" s="59" t="str">
        <f t="shared" ca="1" si="39"/>
        <v/>
      </c>
      <c r="T324" s="32"/>
      <c r="U324" s="33" t="str">
        <f t="shared" ca="1" si="40"/>
        <v/>
      </c>
      <c r="V324" s="34"/>
      <c r="W324" s="35"/>
      <c r="X324" s="36" t="str">
        <f t="shared" ca="1" si="34"/>
        <v>Overdue</v>
      </c>
      <c r="Y324" s="37"/>
      <c r="Z324" s="38" t="str">
        <f t="shared" si="35"/>
        <v/>
      </c>
    </row>
    <row r="325" spans="1:26" s="39" customFormat="1" ht="30.75">
      <c r="A325" s="30">
        <v>322</v>
      </c>
      <c r="B325" s="31" t="s">
        <v>3002</v>
      </c>
      <c r="C325" s="31" t="s">
        <v>285</v>
      </c>
      <c r="D325" s="44" t="s">
        <v>59</v>
      </c>
      <c r="E325" s="72" t="str">
        <f>IFERROR(IF(INDEX(Sheet3!$B$2:$B$8, MATCH(D325, Sheet3!$A$2:$A$8, 0)) = 0, "", INDEX(Sheet3!$B$2:$B$8, MATCH(D325, Sheet3!$A$2:$A$8, 0))), "")</f>
        <v>Preventive</v>
      </c>
      <c r="F325" s="31" t="s">
        <v>276</v>
      </c>
      <c r="G325" s="45" t="s">
        <v>202</v>
      </c>
      <c r="H325" s="63" t="str">
        <f>IFERROR(INDEX(Sheet3!$F$2:$F$114, MATCH(G325, Sheet3!$E$2:$E$114, 0)), "")</f>
        <v>GENERATOR</v>
      </c>
      <c r="I325" s="32">
        <v>45698</v>
      </c>
      <c r="J325" s="33">
        <f t="shared" ca="1" si="33"/>
        <v>38</v>
      </c>
      <c r="K325" s="34">
        <v>45699</v>
      </c>
      <c r="L325" s="59">
        <f t="shared" ca="1" si="36"/>
        <v>1</v>
      </c>
      <c r="M325" s="34"/>
      <c r="N325" s="47">
        <f t="shared" ca="1" si="37"/>
        <v>37</v>
      </c>
      <c r="O325" s="75"/>
      <c r="P325" s="75"/>
      <c r="Q325" s="47" t="str">
        <f t="shared" ca="1" si="38"/>
        <v/>
      </c>
      <c r="R325" s="34"/>
      <c r="S325" s="59" t="str">
        <f t="shared" ca="1" si="39"/>
        <v/>
      </c>
      <c r="T325" s="32"/>
      <c r="U325" s="33" t="str">
        <f t="shared" ca="1" si="40"/>
        <v/>
      </c>
      <c r="V325" s="34"/>
      <c r="W325" s="35"/>
      <c r="X325" s="36" t="str">
        <f t="shared" ca="1" si="34"/>
        <v>Overdue</v>
      </c>
      <c r="Y325" s="37"/>
      <c r="Z325" s="38" t="str">
        <f t="shared" si="35"/>
        <v/>
      </c>
    </row>
    <row r="326" spans="1:26" s="39" customFormat="1" ht="15.75">
      <c r="A326" s="30">
        <v>323</v>
      </c>
      <c r="B326" s="31" t="s">
        <v>3003</v>
      </c>
      <c r="C326" s="31" t="s">
        <v>181</v>
      </c>
      <c r="D326" s="44" t="s">
        <v>54</v>
      </c>
      <c r="E326" s="72" t="str">
        <f>IFERROR(IF(INDEX(Sheet3!$B$2:$B$8, MATCH(D326, Sheet3!$A$2:$A$8, 0)) = 0, "", INDEX(Sheet3!$B$2:$B$8, MATCH(D326, Sheet3!$A$2:$A$8, 0))), "")</f>
        <v>Breakdown</v>
      </c>
      <c r="F326" s="31" t="s">
        <v>3004</v>
      </c>
      <c r="G326" s="45" t="s">
        <v>84</v>
      </c>
      <c r="H326" s="63" t="str">
        <f>IFERROR(INDEX(Sheet3!$F$2:$F$114, MATCH(G326, Sheet3!$E$2:$E$114, 0)), "")</f>
        <v>OTHERS</v>
      </c>
      <c r="I326" s="32">
        <v>45634</v>
      </c>
      <c r="J326" s="33">
        <f t="shared" ref="J326:J389" ca="1" si="41">IF(I326="","",IF(Y326&lt;&gt;"",Y326-I326,TODAY()-I326))</f>
        <v>102</v>
      </c>
      <c r="K326" s="34">
        <v>45634</v>
      </c>
      <c r="L326" s="59">
        <f t="shared" ca="1" si="36"/>
        <v>0</v>
      </c>
      <c r="M326" s="34"/>
      <c r="N326" s="47">
        <f t="shared" ca="1" si="37"/>
        <v>102</v>
      </c>
      <c r="O326" s="75"/>
      <c r="P326" s="75"/>
      <c r="Q326" s="47" t="str">
        <f t="shared" ca="1" si="38"/>
        <v/>
      </c>
      <c r="R326" s="34"/>
      <c r="S326" s="59" t="str">
        <f t="shared" ca="1" si="39"/>
        <v/>
      </c>
      <c r="T326" s="32"/>
      <c r="U326" s="33" t="str">
        <f t="shared" ca="1" si="40"/>
        <v/>
      </c>
      <c r="V326" s="34"/>
      <c r="W326" s="35"/>
      <c r="X326" s="36" t="str">
        <f t="shared" ref="X326:X389" ca="1" si="42">IF(I326="","",IF(Y326&lt;&gt;"","Completed",IF(TODAY()&lt;V326,"Planned",IF(TODAY()=V326,"Due","Overdue"))))</f>
        <v>Overdue</v>
      </c>
      <c r="Y326" s="37"/>
      <c r="Z326" s="38" t="str">
        <f t="shared" ref="Z326:Z389" si="43">IF(Y326="","",IF(Y326&lt;=V326,1,0))</f>
        <v/>
      </c>
    </row>
    <row r="327" spans="1:26" s="39" customFormat="1" ht="30.75">
      <c r="A327" s="30">
        <v>324</v>
      </c>
      <c r="B327" s="31" t="s">
        <v>3005</v>
      </c>
      <c r="C327" s="31" t="s">
        <v>487</v>
      </c>
      <c r="D327" s="44" t="s">
        <v>59</v>
      </c>
      <c r="E327" s="72" t="str">
        <f>IFERROR(IF(INDEX(Sheet3!$B$2:$B$8, MATCH(D327, Sheet3!$A$2:$A$8, 0)) = 0, "", INDEX(Sheet3!$B$2:$B$8, MATCH(D327, Sheet3!$A$2:$A$8, 0))), "")</f>
        <v>Preventive</v>
      </c>
      <c r="F327" s="31" t="s">
        <v>333</v>
      </c>
      <c r="G327" s="45" t="s">
        <v>104</v>
      </c>
      <c r="H327" s="63" t="str">
        <f>IFERROR(INDEX(Sheet3!$F$2:$F$114, MATCH(G327, Sheet3!$E$2:$E$114, 0)), "")</f>
        <v>HVAC</v>
      </c>
      <c r="I327" s="32">
        <v>45698</v>
      </c>
      <c r="J327" s="33">
        <f t="shared" ca="1" si="41"/>
        <v>38</v>
      </c>
      <c r="K327" s="34">
        <v>45699</v>
      </c>
      <c r="L327" s="59">
        <f t="shared" ref="L327:L390" ca="1" si="44">IF(K327&lt;&gt;"",K327-I327,IF(I327="","",TODAY()-I327))</f>
        <v>1</v>
      </c>
      <c r="M327" s="34">
        <v>45699</v>
      </c>
      <c r="N327" s="47">
        <f t="shared" ref="N327:N390" ca="1" si="45">IF(M327&lt;&gt;"",M327-K327,IF(K327="","",TODAY()-K327))</f>
        <v>0</v>
      </c>
      <c r="O327" s="75"/>
      <c r="P327" s="75"/>
      <c r="Q327" s="47" t="str">
        <f t="shared" ref="Q327:Q390" ca="1" si="46">IF(P327&lt;&gt;"",P327-O327,IF(O327="","",TODAY()-O327))</f>
        <v/>
      </c>
      <c r="R327" s="34"/>
      <c r="S327" s="59" t="str">
        <f t="shared" ref="S327:S390" ca="1" si="47">IF(T327&lt;&gt;"",T327-R327,IF(R327="","",TODAY()-R327))</f>
        <v/>
      </c>
      <c r="T327" s="32"/>
      <c r="U327" s="33" t="str">
        <f t="shared" ca="1" si="40"/>
        <v/>
      </c>
      <c r="V327" s="34"/>
      <c r="W327" s="35"/>
      <c r="X327" s="36" t="str">
        <f t="shared" ca="1" si="42"/>
        <v>Overdue</v>
      </c>
      <c r="Y327" s="37"/>
      <c r="Z327" s="38" t="str">
        <f t="shared" si="43"/>
        <v/>
      </c>
    </row>
    <row r="328" spans="1:26" s="39" customFormat="1" ht="38.25">
      <c r="A328" s="30">
        <v>325</v>
      </c>
      <c r="B328" s="31" t="s">
        <v>3006</v>
      </c>
      <c r="C328" s="31" t="s">
        <v>129</v>
      </c>
      <c r="D328" s="44" t="s">
        <v>54</v>
      </c>
      <c r="E328" s="72" t="str">
        <f>IFERROR(IF(INDEX(Sheet3!$B$2:$B$8, MATCH(D328, Sheet3!$A$2:$A$8, 0)) = 0, "", INDEX(Sheet3!$B$2:$B$8, MATCH(D328, Sheet3!$A$2:$A$8, 0))), "")</f>
        <v>Breakdown</v>
      </c>
      <c r="F328" s="31" t="s">
        <v>333</v>
      </c>
      <c r="G328" s="45" t="s">
        <v>97</v>
      </c>
      <c r="H328" s="63" t="str">
        <f>IFERROR(INDEX(Sheet3!$F$2:$F$114, MATCH(G328, Sheet3!$E$2:$E$114, 0)), "")</f>
        <v>HVAC</v>
      </c>
      <c r="I328" s="32">
        <v>45685</v>
      </c>
      <c r="J328" s="33">
        <f t="shared" ca="1" si="41"/>
        <v>51</v>
      </c>
      <c r="K328" s="34">
        <v>45685</v>
      </c>
      <c r="L328" s="59">
        <f t="shared" ca="1" si="44"/>
        <v>0</v>
      </c>
      <c r="M328" s="34">
        <v>45686</v>
      </c>
      <c r="N328" s="47">
        <f t="shared" ca="1" si="45"/>
        <v>1</v>
      </c>
      <c r="O328" s="75">
        <v>45686</v>
      </c>
      <c r="P328" s="75">
        <v>45686</v>
      </c>
      <c r="Q328" s="47">
        <f t="shared" ca="1" si="46"/>
        <v>0</v>
      </c>
      <c r="R328" s="34">
        <v>45686</v>
      </c>
      <c r="S328" s="59">
        <f t="shared" ca="1" si="47"/>
        <v>0</v>
      </c>
      <c r="T328" s="32">
        <v>45686</v>
      </c>
      <c r="U328" s="33">
        <f t="shared" ca="1" si="40"/>
        <v>50</v>
      </c>
      <c r="V328" s="34"/>
      <c r="W328" s="35"/>
      <c r="X328" s="36" t="str">
        <f t="shared" ca="1" si="42"/>
        <v>Overdue</v>
      </c>
      <c r="Y328" s="37"/>
      <c r="Z328" s="38" t="str">
        <f t="shared" si="43"/>
        <v/>
      </c>
    </row>
    <row r="329" spans="1:26" s="39" customFormat="1" ht="38.25">
      <c r="A329" s="30">
        <v>326</v>
      </c>
      <c r="B329" s="31" t="s">
        <v>3007</v>
      </c>
      <c r="C329" s="31" t="s">
        <v>382</v>
      </c>
      <c r="D329" s="44" t="s">
        <v>54</v>
      </c>
      <c r="E329" s="72" t="str">
        <f>IFERROR(IF(INDEX(Sheet3!$B$2:$B$8, MATCH(D329, Sheet3!$A$2:$A$8, 0)) = 0, "", INDEX(Sheet3!$B$2:$B$8, MATCH(D329, Sheet3!$A$2:$A$8, 0))), "")</f>
        <v>Breakdown</v>
      </c>
      <c r="F329" s="31" t="s">
        <v>134</v>
      </c>
      <c r="G329" s="45" t="s">
        <v>84</v>
      </c>
      <c r="H329" s="63" t="str">
        <f>IFERROR(INDEX(Sheet3!$F$2:$F$114, MATCH(G329, Sheet3!$E$2:$E$114, 0)), "")</f>
        <v>OTHERS</v>
      </c>
      <c r="I329" s="32">
        <v>45698</v>
      </c>
      <c r="J329" s="33">
        <f t="shared" ca="1" si="41"/>
        <v>38</v>
      </c>
      <c r="K329" s="34">
        <v>45698</v>
      </c>
      <c r="L329" s="59">
        <f t="shared" ca="1" si="44"/>
        <v>0</v>
      </c>
      <c r="M329" s="34">
        <v>45698</v>
      </c>
      <c r="N329" s="47">
        <f t="shared" ca="1" si="45"/>
        <v>0</v>
      </c>
      <c r="O329" s="75">
        <v>45699</v>
      </c>
      <c r="P329" s="75">
        <v>45699</v>
      </c>
      <c r="Q329" s="47">
        <f t="shared" ca="1" si="46"/>
        <v>0</v>
      </c>
      <c r="R329" s="34">
        <v>45699</v>
      </c>
      <c r="S329" s="59">
        <f t="shared" ca="1" si="47"/>
        <v>0</v>
      </c>
      <c r="T329" s="32">
        <v>45699</v>
      </c>
      <c r="U329" s="33">
        <f t="shared" ca="1" si="40"/>
        <v>37</v>
      </c>
      <c r="V329" s="34"/>
      <c r="W329" s="35"/>
      <c r="X329" s="36" t="str">
        <f t="shared" ca="1" si="42"/>
        <v>Overdue</v>
      </c>
      <c r="Y329" s="37"/>
      <c r="Z329" s="38" t="str">
        <f t="shared" si="43"/>
        <v/>
      </c>
    </row>
    <row r="330" spans="1:26" s="39" customFormat="1" ht="25.5">
      <c r="A330" s="30">
        <v>327</v>
      </c>
      <c r="B330" s="31" t="s">
        <v>322</v>
      </c>
      <c r="C330" s="31" t="s">
        <v>46</v>
      </c>
      <c r="D330" s="44" t="s">
        <v>54</v>
      </c>
      <c r="E330" s="72" t="str">
        <f>IFERROR(IF(INDEX(Sheet3!$B$2:$B$8, MATCH(D330, Sheet3!$A$2:$A$8, 0)) = 0, "", INDEX(Sheet3!$B$2:$B$8, MATCH(D330, Sheet3!$A$2:$A$8, 0))), "")</f>
        <v>Breakdown</v>
      </c>
      <c r="F330" s="31" t="s">
        <v>333</v>
      </c>
      <c r="G330" s="45" t="s">
        <v>97</v>
      </c>
      <c r="H330" s="63" t="str">
        <f>IFERROR(INDEX(Sheet3!$F$2:$F$114, MATCH(G330, Sheet3!$E$2:$E$114, 0)), "")</f>
        <v>HVAC</v>
      </c>
      <c r="I330" s="32">
        <v>45699</v>
      </c>
      <c r="J330" s="33">
        <f t="shared" ca="1" si="41"/>
        <v>1</v>
      </c>
      <c r="K330" s="34">
        <v>45699</v>
      </c>
      <c r="L330" s="59">
        <f t="shared" ca="1" si="44"/>
        <v>0</v>
      </c>
      <c r="M330" s="34">
        <v>45699</v>
      </c>
      <c r="N330" s="47">
        <f t="shared" ca="1" si="45"/>
        <v>0</v>
      </c>
      <c r="O330" s="75">
        <v>45700</v>
      </c>
      <c r="P330" s="75">
        <v>45700</v>
      </c>
      <c r="Q330" s="47">
        <f t="shared" ca="1" si="46"/>
        <v>0</v>
      </c>
      <c r="R330" s="34">
        <v>45700</v>
      </c>
      <c r="S330" s="59">
        <f t="shared" ca="1" si="47"/>
        <v>0</v>
      </c>
      <c r="T330" s="32">
        <v>45700</v>
      </c>
      <c r="U330" s="33">
        <f t="shared" ref="U330:U393" ca="1" si="48">IF(T330="","",IF(Y330&lt;&gt;"",Y330-T330,TODAY()-T330))</f>
        <v>0</v>
      </c>
      <c r="V330" s="34">
        <v>45700</v>
      </c>
      <c r="W330" s="35"/>
      <c r="X330" s="36" t="str">
        <f t="shared" ca="1" si="42"/>
        <v>Completed</v>
      </c>
      <c r="Y330" s="37">
        <v>45700</v>
      </c>
      <c r="Z330" s="38">
        <f t="shared" si="43"/>
        <v>1</v>
      </c>
    </row>
    <row r="331" spans="1:26" s="39" customFormat="1" ht="25.5">
      <c r="A331" s="30">
        <v>328</v>
      </c>
      <c r="B331" s="31" t="s">
        <v>3008</v>
      </c>
      <c r="C331" s="31" t="s">
        <v>1208</v>
      </c>
      <c r="D331" s="44" t="s">
        <v>54</v>
      </c>
      <c r="E331" s="72" t="str">
        <f>IFERROR(IF(INDEX(Sheet3!$B$2:$B$8, MATCH(D331, Sheet3!$A$2:$A$8, 0)) = 0, "", INDEX(Sheet3!$B$2:$B$8, MATCH(D331, Sheet3!$A$2:$A$8, 0))), "")</f>
        <v>Breakdown</v>
      </c>
      <c r="F331" s="31" t="s">
        <v>249</v>
      </c>
      <c r="G331" s="45" t="s">
        <v>202</v>
      </c>
      <c r="H331" s="63" t="str">
        <f>IFERROR(INDEX(Sheet3!$F$2:$F$114, MATCH(G331, Sheet3!$E$2:$E$114, 0)), "")</f>
        <v>GENERATOR</v>
      </c>
      <c r="I331" s="32">
        <v>45699</v>
      </c>
      <c r="J331" s="33">
        <f t="shared" ca="1" si="41"/>
        <v>2</v>
      </c>
      <c r="K331" s="34">
        <v>45699</v>
      </c>
      <c r="L331" s="59">
        <f t="shared" ca="1" si="44"/>
        <v>0</v>
      </c>
      <c r="M331" s="34">
        <v>45699</v>
      </c>
      <c r="N331" s="47">
        <f t="shared" ca="1" si="45"/>
        <v>0</v>
      </c>
      <c r="O331" s="75">
        <v>45699</v>
      </c>
      <c r="P331" s="75">
        <v>45699</v>
      </c>
      <c r="Q331" s="47">
        <f t="shared" ca="1" si="46"/>
        <v>0</v>
      </c>
      <c r="R331" s="34">
        <v>45700</v>
      </c>
      <c r="S331" s="59">
        <f t="shared" ca="1" si="47"/>
        <v>1</v>
      </c>
      <c r="T331" s="32">
        <v>45701</v>
      </c>
      <c r="U331" s="33">
        <f t="shared" ca="1" si="48"/>
        <v>0</v>
      </c>
      <c r="V331" s="34">
        <v>45701</v>
      </c>
      <c r="W331" s="35"/>
      <c r="X331" s="36" t="str">
        <f t="shared" ca="1" si="42"/>
        <v>Completed</v>
      </c>
      <c r="Y331" s="37">
        <v>45701</v>
      </c>
      <c r="Z331" s="38">
        <f t="shared" si="43"/>
        <v>1</v>
      </c>
    </row>
    <row r="332" spans="1:26" s="39" customFormat="1" ht="15.75">
      <c r="A332" s="30">
        <v>329</v>
      </c>
      <c r="B332" s="31" t="s">
        <v>2551</v>
      </c>
      <c r="C332" s="31" t="s">
        <v>1843</v>
      </c>
      <c r="D332" s="44" t="s">
        <v>54</v>
      </c>
      <c r="E332" s="72" t="str">
        <f>IFERROR(IF(INDEX(Sheet3!$B$2:$B$8, MATCH(D332, Sheet3!$A$2:$A$8, 0)) = 0, "", INDEX(Sheet3!$B$2:$B$8, MATCH(D332, Sheet3!$A$2:$A$8, 0))), "")</f>
        <v>Breakdown</v>
      </c>
      <c r="F332" s="31" t="s">
        <v>249</v>
      </c>
      <c r="G332" s="45" t="s">
        <v>202</v>
      </c>
      <c r="H332" s="63" t="str">
        <f>IFERROR(INDEX(Sheet3!$F$2:$F$114, MATCH(G332, Sheet3!$E$2:$E$114, 0)), "")</f>
        <v>GENERATOR</v>
      </c>
      <c r="I332" s="32">
        <v>45699</v>
      </c>
      <c r="J332" s="33">
        <f t="shared" ca="1" si="41"/>
        <v>0</v>
      </c>
      <c r="K332" s="34">
        <v>45699</v>
      </c>
      <c r="L332" s="59">
        <f t="shared" ca="1" si="44"/>
        <v>0</v>
      </c>
      <c r="M332" s="34">
        <v>45699</v>
      </c>
      <c r="N332" s="47">
        <f t="shared" ca="1" si="45"/>
        <v>0</v>
      </c>
      <c r="O332" s="75">
        <v>45699</v>
      </c>
      <c r="P332" s="75">
        <v>45699</v>
      </c>
      <c r="Q332" s="47">
        <f t="shared" ca="1" si="46"/>
        <v>0</v>
      </c>
      <c r="R332" s="34">
        <v>45699</v>
      </c>
      <c r="S332" s="59">
        <f t="shared" ca="1" si="47"/>
        <v>0</v>
      </c>
      <c r="T332" s="32">
        <v>45699</v>
      </c>
      <c r="U332" s="33">
        <f t="shared" ca="1" si="48"/>
        <v>0</v>
      </c>
      <c r="V332" s="34">
        <v>45699</v>
      </c>
      <c r="W332" s="35"/>
      <c r="X332" s="36" t="str">
        <f t="shared" ca="1" si="42"/>
        <v>Completed</v>
      </c>
      <c r="Y332" s="37">
        <v>45699</v>
      </c>
      <c r="Z332" s="38">
        <f t="shared" si="43"/>
        <v>1</v>
      </c>
    </row>
    <row r="333" spans="1:26" s="39" customFormat="1" ht="25.5">
      <c r="A333" s="30">
        <v>330</v>
      </c>
      <c r="B333" s="31" t="s">
        <v>3009</v>
      </c>
      <c r="C333" s="31" t="s">
        <v>99</v>
      </c>
      <c r="D333" s="44" t="s">
        <v>54</v>
      </c>
      <c r="E333" s="72" t="str">
        <f>IFERROR(IF(INDEX(Sheet3!$B$2:$B$8, MATCH(D333, Sheet3!$A$2:$A$8, 0)) = 0, "", INDEX(Sheet3!$B$2:$B$8, MATCH(D333, Sheet3!$A$2:$A$8, 0))), "")</f>
        <v>Breakdown</v>
      </c>
      <c r="F333" s="31" t="s">
        <v>333</v>
      </c>
      <c r="G333" s="45" t="s">
        <v>61</v>
      </c>
      <c r="H333" s="63" t="str">
        <f>IFERROR(INDEX(Sheet3!$F$2:$F$114, MATCH(G333, Sheet3!$E$2:$E$114, 0)), "")</f>
        <v>HVAC</v>
      </c>
      <c r="I333" s="32">
        <v>45699</v>
      </c>
      <c r="J333" s="33">
        <f t="shared" ca="1" si="41"/>
        <v>37</v>
      </c>
      <c r="K333" s="34">
        <v>45699</v>
      </c>
      <c r="L333" s="59">
        <f t="shared" ca="1" si="44"/>
        <v>0</v>
      </c>
      <c r="M333" s="34">
        <v>45700</v>
      </c>
      <c r="N333" s="47">
        <f t="shared" ca="1" si="45"/>
        <v>1</v>
      </c>
      <c r="O333" s="75"/>
      <c r="P333" s="75"/>
      <c r="Q333" s="47" t="str">
        <f t="shared" ca="1" si="46"/>
        <v/>
      </c>
      <c r="R333" s="34"/>
      <c r="S333" s="59" t="str">
        <f t="shared" ca="1" si="47"/>
        <v/>
      </c>
      <c r="T333" s="32"/>
      <c r="U333" s="33" t="str">
        <f t="shared" ca="1" si="48"/>
        <v/>
      </c>
      <c r="V333" s="34"/>
      <c r="W333" s="35"/>
      <c r="X333" s="36" t="str">
        <f t="shared" ca="1" si="42"/>
        <v>Overdue</v>
      </c>
      <c r="Y333" s="37"/>
      <c r="Z333" s="38" t="str">
        <f t="shared" si="43"/>
        <v/>
      </c>
    </row>
    <row r="334" spans="1:26" s="39" customFormat="1" ht="25.5">
      <c r="A334" s="30">
        <v>331</v>
      </c>
      <c r="B334" s="31" t="s">
        <v>3010</v>
      </c>
      <c r="C334" s="31" t="s">
        <v>2031</v>
      </c>
      <c r="D334" s="44" t="s">
        <v>32</v>
      </c>
      <c r="E334" s="72" t="str">
        <f>IFERROR(IF(INDEX(Sheet3!$B$2:$B$8, MATCH(D334, Sheet3!$A$2:$A$8, 0)) = 0, "", INDEX(Sheet3!$B$2:$B$8, MATCH(D334, Sheet3!$A$2:$A$8, 0))), "")</f>
        <v>Breakdown</v>
      </c>
      <c r="F334" s="31" t="s">
        <v>2843</v>
      </c>
      <c r="G334" s="45" t="s">
        <v>84</v>
      </c>
      <c r="H334" s="63" t="str">
        <f>IFERROR(INDEX(Sheet3!$F$2:$F$114, MATCH(G334, Sheet3!$E$2:$E$114, 0)), "")</f>
        <v>OTHERS</v>
      </c>
      <c r="I334" s="32">
        <v>45699</v>
      </c>
      <c r="J334" s="33">
        <f t="shared" ca="1" si="41"/>
        <v>37</v>
      </c>
      <c r="K334" s="34">
        <v>45700</v>
      </c>
      <c r="L334" s="59">
        <f t="shared" ca="1" si="44"/>
        <v>1</v>
      </c>
      <c r="M334" s="34"/>
      <c r="N334" s="47">
        <f t="shared" ca="1" si="45"/>
        <v>36</v>
      </c>
      <c r="O334" s="75"/>
      <c r="P334" s="75"/>
      <c r="Q334" s="47" t="str">
        <f t="shared" ca="1" si="46"/>
        <v/>
      </c>
      <c r="R334" s="34"/>
      <c r="S334" s="59" t="str">
        <f t="shared" ca="1" si="47"/>
        <v/>
      </c>
      <c r="T334" s="32"/>
      <c r="U334" s="33" t="str">
        <f t="shared" ca="1" si="48"/>
        <v/>
      </c>
      <c r="V334" s="34"/>
      <c r="W334" s="35"/>
      <c r="X334" s="36" t="str">
        <f t="shared" ca="1" si="42"/>
        <v>Overdue</v>
      </c>
      <c r="Y334" s="37"/>
      <c r="Z334" s="38" t="str">
        <f t="shared" si="43"/>
        <v/>
      </c>
    </row>
    <row r="335" spans="1:26" s="39" customFormat="1" ht="30.75">
      <c r="A335" s="30">
        <v>332</v>
      </c>
      <c r="B335" s="31" t="s">
        <v>3011</v>
      </c>
      <c r="C335" s="31" t="s">
        <v>181</v>
      </c>
      <c r="D335" s="44" t="s">
        <v>59</v>
      </c>
      <c r="E335" s="72" t="str">
        <f>IFERROR(IF(INDEX(Sheet3!$B$2:$B$8, MATCH(D335, Sheet3!$A$2:$A$8, 0)) = 0, "", INDEX(Sheet3!$B$2:$B$8, MATCH(D335, Sheet3!$A$2:$A$8, 0))), "")</f>
        <v>Preventive</v>
      </c>
      <c r="F335" s="31" t="s">
        <v>249</v>
      </c>
      <c r="G335" s="45" t="s">
        <v>202</v>
      </c>
      <c r="H335" s="63" t="str">
        <f>IFERROR(INDEX(Sheet3!$F$2:$F$114, MATCH(G335, Sheet3!$E$2:$E$114, 0)), "")</f>
        <v>GENERATOR</v>
      </c>
      <c r="I335" s="32">
        <v>45699</v>
      </c>
      <c r="J335" s="40">
        <f t="shared" ca="1" si="41"/>
        <v>37</v>
      </c>
      <c r="K335" s="34">
        <v>45700</v>
      </c>
      <c r="L335" s="59">
        <f t="shared" ca="1" si="44"/>
        <v>1</v>
      </c>
      <c r="M335" s="34">
        <v>45700</v>
      </c>
      <c r="N335" s="47">
        <f t="shared" ca="1" si="45"/>
        <v>0</v>
      </c>
      <c r="O335" s="75"/>
      <c r="P335" s="75"/>
      <c r="Q335" s="47" t="str">
        <f t="shared" ca="1" si="46"/>
        <v/>
      </c>
      <c r="R335" s="34"/>
      <c r="S335" s="59" t="str">
        <f t="shared" ca="1" si="47"/>
        <v/>
      </c>
      <c r="T335" s="32"/>
      <c r="U335" s="33" t="str">
        <f t="shared" ca="1" si="48"/>
        <v/>
      </c>
      <c r="V335" s="34"/>
      <c r="W335" s="35"/>
      <c r="X335" s="36" t="str">
        <f t="shared" ca="1" si="42"/>
        <v>Overdue</v>
      </c>
      <c r="Y335" s="37"/>
      <c r="Z335" s="38" t="str">
        <f t="shared" si="43"/>
        <v/>
      </c>
    </row>
    <row r="336" spans="1:26" s="39" customFormat="1" ht="30.75">
      <c r="A336" s="30">
        <v>333</v>
      </c>
      <c r="B336" s="31" t="s">
        <v>3012</v>
      </c>
      <c r="C336" s="31" t="s">
        <v>543</v>
      </c>
      <c r="D336" s="44" t="s">
        <v>54</v>
      </c>
      <c r="E336" s="72" t="str">
        <f>IFERROR(IF(INDEX(Sheet3!$B$2:$B$8, MATCH(D336, Sheet3!$A$2:$A$8, 0)) = 0, "", INDEX(Sheet3!$B$2:$B$8, MATCH(D336, Sheet3!$A$2:$A$8, 0))), "")</f>
        <v>Breakdown</v>
      </c>
      <c r="F336" s="31" t="s">
        <v>217</v>
      </c>
      <c r="G336" s="45" t="s">
        <v>69</v>
      </c>
      <c r="H336" s="63" t="str">
        <f>IFERROR(INDEX(Sheet3!$F$2:$F$114, MATCH(G336, Sheet3!$E$2:$E$114, 0)), "")</f>
        <v>KITCHEN_EQUIPMENT</v>
      </c>
      <c r="I336" s="32">
        <v>45700</v>
      </c>
      <c r="J336" s="40">
        <f t="shared" ca="1" si="41"/>
        <v>36</v>
      </c>
      <c r="K336" s="34">
        <v>45700</v>
      </c>
      <c r="L336" s="59">
        <f t="shared" ca="1" si="44"/>
        <v>0</v>
      </c>
      <c r="M336" s="34">
        <v>45700</v>
      </c>
      <c r="N336" s="47">
        <f t="shared" ca="1" si="45"/>
        <v>0</v>
      </c>
      <c r="O336" s="75">
        <v>45700</v>
      </c>
      <c r="P336" s="75">
        <v>45700</v>
      </c>
      <c r="Q336" s="47">
        <f t="shared" ca="1" si="46"/>
        <v>0</v>
      </c>
      <c r="R336" s="34">
        <v>45700</v>
      </c>
      <c r="S336" s="59">
        <f t="shared" ca="1" si="47"/>
        <v>0</v>
      </c>
      <c r="T336" s="32">
        <v>45700</v>
      </c>
      <c r="U336" s="33">
        <f t="shared" ca="1" si="48"/>
        <v>36</v>
      </c>
      <c r="V336" s="34"/>
      <c r="W336" s="35"/>
      <c r="X336" s="36" t="str">
        <f t="shared" ca="1" si="42"/>
        <v>Overdue</v>
      </c>
      <c r="Y336" s="37"/>
      <c r="Z336" s="38" t="str">
        <f t="shared" si="43"/>
        <v/>
      </c>
    </row>
    <row r="337" spans="1:26" s="39" customFormat="1" ht="38.25">
      <c r="A337" s="30">
        <v>334</v>
      </c>
      <c r="B337" s="31" t="s">
        <v>1766</v>
      </c>
      <c r="C337" s="31" t="s">
        <v>263</v>
      </c>
      <c r="D337" s="44" t="s">
        <v>54</v>
      </c>
      <c r="E337" s="72" t="str">
        <f>IFERROR(IF(INDEX(Sheet3!$B$2:$B$8, MATCH(D337, Sheet3!$A$2:$A$8, 0)) = 0, "", INDEX(Sheet3!$B$2:$B$8, MATCH(D337, Sheet3!$A$2:$A$8, 0))), "")</f>
        <v>Breakdown</v>
      </c>
      <c r="F337" s="31" t="s">
        <v>1835</v>
      </c>
      <c r="G337" s="45" t="s">
        <v>965</v>
      </c>
      <c r="H337" s="63" t="str">
        <f>IFERROR(INDEX(Sheet3!$F$2:$F$114, MATCH(G337, Sheet3!$E$2:$E$114, 0)), "")</f>
        <v>WTP</v>
      </c>
      <c r="I337" s="32">
        <v>45663</v>
      </c>
      <c r="J337" s="40">
        <f t="shared" ca="1" si="41"/>
        <v>73</v>
      </c>
      <c r="K337" s="34">
        <v>45663</v>
      </c>
      <c r="L337" s="59">
        <f t="shared" ca="1" si="44"/>
        <v>0</v>
      </c>
      <c r="M337" s="34">
        <v>45666</v>
      </c>
      <c r="N337" s="47">
        <f t="shared" ca="1" si="45"/>
        <v>3</v>
      </c>
      <c r="O337" s="75"/>
      <c r="P337" s="75"/>
      <c r="Q337" s="47" t="str">
        <f t="shared" ca="1" si="46"/>
        <v/>
      </c>
      <c r="R337" s="34"/>
      <c r="S337" s="59" t="str">
        <f t="shared" ca="1" si="47"/>
        <v/>
      </c>
      <c r="T337" s="32"/>
      <c r="U337" s="33" t="str">
        <f t="shared" ca="1" si="48"/>
        <v/>
      </c>
      <c r="V337" s="34"/>
      <c r="W337" s="35"/>
      <c r="X337" s="36" t="str">
        <f t="shared" ca="1" si="42"/>
        <v>Overdue</v>
      </c>
      <c r="Y337" s="37"/>
      <c r="Z337" s="38" t="str">
        <f t="shared" si="43"/>
        <v/>
      </c>
    </row>
    <row r="338" spans="1:26" s="39" customFormat="1" ht="38.25">
      <c r="A338" s="30">
        <v>335</v>
      </c>
      <c r="B338" s="31" t="s">
        <v>3013</v>
      </c>
      <c r="C338" s="31" t="s">
        <v>433</v>
      </c>
      <c r="D338" s="44" t="s">
        <v>59</v>
      </c>
      <c r="E338" s="72" t="str">
        <f>IFERROR(IF(INDEX(Sheet3!$B$2:$B$8, MATCH(D338, Sheet3!$A$2:$A$8, 0)) = 0, "", INDEX(Sheet3!$B$2:$B$8, MATCH(D338, Sheet3!$A$2:$A$8, 0))), "")</f>
        <v>Preventive</v>
      </c>
      <c r="F338" s="31" t="s">
        <v>249</v>
      </c>
      <c r="G338" s="45" t="s">
        <v>202</v>
      </c>
      <c r="H338" s="63" t="str">
        <f>IFERROR(INDEX(Sheet3!$F$2:$F$114, MATCH(G338, Sheet3!$E$2:$E$114, 0)), "")</f>
        <v>GENERATOR</v>
      </c>
      <c r="I338" s="32">
        <v>45700</v>
      </c>
      <c r="J338" s="40">
        <f t="shared" ca="1" si="41"/>
        <v>0</v>
      </c>
      <c r="K338" s="34">
        <v>45700</v>
      </c>
      <c r="L338" s="59">
        <f t="shared" ca="1" si="44"/>
        <v>0</v>
      </c>
      <c r="M338" s="34">
        <v>45700</v>
      </c>
      <c r="N338" s="47">
        <f t="shared" ca="1" si="45"/>
        <v>0</v>
      </c>
      <c r="O338" s="75">
        <v>45700</v>
      </c>
      <c r="P338" s="75">
        <v>45700</v>
      </c>
      <c r="Q338" s="47">
        <f t="shared" ca="1" si="46"/>
        <v>0</v>
      </c>
      <c r="R338" s="34">
        <v>45700</v>
      </c>
      <c r="S338" s="59">
        <f t="shared" ca="1" si="47"/>
        <v>0</v>
      </c>
      <c r="T338" s="32">
        <v>45700</v>
      </c>
      <c r="U338" s="33">
        <f t="shared" ca="1" si="48"/>
        <v>0</v>
      </c>
      <c r="V338" s="34">
        <v>45700</v>
      </c>
      <c r="W338" s="35"/>
      <c r="X338" s="36" t="str">
        <f t="shared" ca="1" si="42"/>
        <v>Completed</v>
      </c>
      <c r="Y338" s="37">
        <v>45700</v>
      </c>
      <c r="Z338" s="38">
        <f t="shared" si="43"/>
        <v>1</v>
      </c>
    </row>
    <row r="339" spans="1:26" s="39" customFormat="1" ht="30.75">
      <c r="A339" s="30">
        <v>336</v>
      </c>
      <c r="B339" s="31" t="s">
        <v>3014</v>
      </c>
      <c r="C339" s="31" t="s">
        <v>133</v>
      </c>
      <c r="D339" s="44" t="s">
        <v>54</v>
      </c>
      <c r="E339" s="72" t="str">
        <f>IFERROR(IF(INDEX(Sheet3!$B$2:$B$8, MATCH(D339, Sheet3!$A$2:$A$8, 0)) = 0, "", INDEX(Sheet3!$B$2:$B$8, MATCH(D339, Sheet3!$A$2:$A$8, 0))), "")</f>
        <v>Breakdown</v>
      </c>
      <c r="F339" s="31" t="s">
        <v>134</v>
      </c>
      <c r="G339" s="45" t="s">
        <v>185</v>
      </c>
      <c r="H339" s="63" t="str">
        <f>IFERROR(INDEX(Sheet3!$F$2:$F$114, MATCH(G339, Sheet3!$E$2:$E$114, 0)), "")</f>
        <v>KITCHEN_EQUIPMENT</v>
      </c>
      <c r="I339" s="32">
        <v>45700</v>
      </c>
      <c r="J339" s="40">
        <f t="shared" ca="1" si="41"/>
        <v>36</v>
      </c>
      <c r="K339" s="34">
        <v>45700</v>
      </c>
      <c r="L339" s="59">
        <f t="shared" ca="1" si="44"/>
        <v>0</v>
      </c>
      <c r="M339" s="34">
        <v>45700</v>
      </c>
      <c r="N339" s="47">
        <f t="shared" ca="1" si="45"/>
        <v>0</v>
      </c>
      <c r="O339" s="75">
        <v>45700</v>
      </c>
      <c r="P339" s="75">
        <v>45700</v>
      </c>
      <c r="Q339" s="47">
        <f t="shared" ca="1" si="46"/>
        <v>0</v>
      </c>
      <c r="R339" s="34">
        <v>45700</v>
      </c>
      <c r="S339" s="59">
        <f t="shared" ca="1" si="47"/>
        <v>36</v>
      </c>
      <c r="T339" s="32"/>
      <c r="U339" s="33" t="str">
        <f t="shared" ca="1" si="48"/>
        <v/>
      </c>
      <c r="V339" s="34"/>
      <c r="W339" s="35"/>
      <c r="X339" s="36" t="str">
        <f t="shared" ca="1" si="42"/>
        <v>Overdue</v>
      </c>
      <c r="Y339" s="37"/>
      <c r="Z339" s="38" t="str">
        <f t="shared" si="43"/>
        <v/>
      </c>
    </row>
    <row r="340" spans="1:26" s="39" customFormat="1" ht="38.25">
      <c r="A340" s="30">
        <v>337</v>
      </c>
      <c r="B340" s="31" t="s">
        <v>1830</v>
      </c>
      <c r="C340" s="31" t="s">
        <v>207</v>
      </c>
      <c r="D340" s="44" t="s">
        <v>54</v>
      </c>
      <c r="E340" s="72" t="str">
        <f>IFERROR(IF(INDEX(Sheet3!$B$2:$B$8, MATCH(D340, Sheet3!$A$2:$A$8, 0)) = 0, "", INDEX(Sheet3!$B$2:$B$8, MATCH(D340, Sheet3!$A$2:$A$8, 0))), "")</f>
        <v>Breakdown</v>
      </c>
      <c r="F340" s="31" t="s">
        <v>134</v>
      </c>
      <c r="G340" s="45" t="s">
        <v>122</v>
      </c>
      <c r="H340" s="63" t="str">
        <f>IFERROR(INDEX(Sheet3!$F$2:$F$114, MATCH(G340, Sheet3!$E$2:$E$114, 0)), "")</f>
        <v>KITCHEN_EQUIPMENT</v>
      </c>
      <c r="I340" s="32">
        <v>45699</v>
      </c>
      <c r="J340" s="40">
        <f t="shared" ca="1" si="41"/>
        <v>37</v>
      </c>
      <c r="K340" s="34">
        <v>45700</v>
      </c>
      <c r="L340" s="59">
        <f t="shared" ca="1" si="44"/>
        <v>1</v>
      </c>
      <c r="M340" s="34">
        <v>45700</v>
      </c>
      <c r="N340" s="47">
        <f t="shared" ca="1" si="45"/>
        <v>0</v>
      </c>
      <c r="O340" s="75"/>
      <c r="P340" s="75"/>
      <c r="Q340" s="47" t="str">
        <f t="shared" ca="1" si="46"/>
        <v/>
      </c>
      <c r="R340" s="34"/>
      <c r="S340" s="59" t="str">
        <f t="shared" ca="1" si="47"/>
        <v/>
      </c>
      <c r="T340" s="32"/>
      <c r="U340" s="33" t="str">
        <f t="shared" ca="1" si="48"/>
        <v/>
      </c>
      <c r="V340" s="34"/>
      <c r="W340" s="35"/>
      <c r="X340" s="36" t="str">
        <f t="shared" ca="1" si="42"/>
        <v>Overdue</v>
      </c>
      <c r="Y340" s="37"/>
      <c r="Z340" s="38" t="str">
        <f t="shared" si="43"/>
        <v/>
      </c>
    </row>
    <row r="341" spans="1:26" s="39" customFormat="1" ht="25.5">
      <c r="A341" s="30">
        <v>338</v>
      </c>
      <c r="B341" s="31" t="s">
        <v>3015</v>
      </c>
      <c r="C341" s="31" t="s">
        <v>1208</v>
      </c>
      <c r="D341" s="44" t="s">
        <v>54</v>
      </c>
      <c r="E341" s="72" t="str">
        <f>IFERROR(IF(INDEX(Sheet3!$B$2:$B$8, MATCH(D341, Sheet3!$A$2:$A$8, 0)) = 0, "", INDEX(Sheet3!$B$2:$B$8, MATCH(D341, Sheet3!$A$2:$A$8, 0))), "")</f>
        <v>Breakdown</v>
      </c>
      <c r="F341" s="31" t="s">
        <v>134</v>
      </c>
      <c r="G341" s="45" t="s">
        <v>359</v>
      </c>
      <c r="H341" s="63" t="str">
        <f>IFERROR(INDEX(Sheet3!$F$2:$F$114, MATCH(G341, Sheet3!$E$2:$E$114, 0)), "")</f>
        <v>HVAC</v>
      </c>
      <c r="I341" s="32">
        <v>45697</v>
      </c>
      <c r="J341" s="40">
        <f t="shared" ca="1" si="41"/>
        <v>39</v>
      </c>
      <c r="K341" s="34">
        <v>45700</v>
      </c>
      <c r="L341" s="59">
        <f t="shared" ca="1" si="44"/>
        <v>3</v>
      </c>
      <c r="M341" s="34">
        <v>45700</v>
      </c>
      <c r="N341" s="47">
        <f t="shared" ca="1" si="45"/>
        <v>0</v>
      </c>
      <c r="O341" s="75"/>
      <c r="P341" s="75"/>
      <c r="Q341" s="47" t="str">
        <f t="shared" ca="1" si="46"/>
        <v/>
      </c>
      <c r="R341" s="34"/>
      <c r="S341" s="59" t="str">
        <f t="shared" ca="1" si="47"/>
        <v/>
      </c>
      <c r="T341" s="32"/>
      <c r="U341" s="33" t="str">
        <f t="shared" ca="1" si="48"/>
        <v/>
      </c>
      <c r="V341" s="34"/>
      <c r="W341" s="35"/>
      <c r="X341" s="36" t="str">
        <f t="shared" ca="1" si="42"/>
        <v>Overdue</v>
      </c>
      <c r="Y341" s="37"/>
      <c r="Z341" s="38" t="str">
        <f t="shared" si="43"/>
        <v/>
      </c>
    </row>
    <row r="342" spans="1:26" s="39" customFormat="1" ht="38.25">
      <c r="A342" s="30">
        <v>339</v>
      </c>
      <c r="B342" s="31" t="s">
        <v>3016</v>
      </c>
      <c r="C342" s="31" t="s">
        <v>433</v>
      </c>
      <c r="D342" s="44" t="s">
        <v>54</v>
      </c>
      <c r="E342" s="72" t="str">
        <f>IFERROR(IF(INDEX(Sheet3!$B$2:$B$8, MATCH(D342, Sheet3!$A$2:$A$8, 0)) = 0, "", INDEX(Sheet3!$B$2:$B$8, MATCH(D342, Sheet3!$A$2:$A$8, 0))), "")</f>
        <v>Breakdown</v>
      </c>
      <c r="F342" s="31" t="s">
        <v>2843</v>
      </c>
      <c r="G342" s="45" t="s">
        <v>84</v>
      </c>
      <c r="H342" s="63" t="str">
        <f>IFERROR(INDEX(Sheet3!$F$2:$F$114, MATCH(G342, Sheet3!$E$2:$E$114, 0)), "")</f>
        <v>OTHERS</v>
      </c>
      <c r="I342" s="32">
        <v>45700</v>
      </c>
      <c r="J342" s="40">
        <f t="shared" ca="1" si="41"/>
        <v>36</v>
      </c>
      <c r="K342" s="34">
        <v>45700</v>
      </c>
      <c r="L342" s="59">
        <f t="shared" ca="1" si="44"/>
        <v>0</v>
      </c>
      <c r="M342" s="34"/>
      <c r="N342" s="47">
        <f t="shared" ca="1" si="45"/>
        <v>36</v>
      </c>
      <c r="O342" s="75"/>
      <c r="P342" s="75"/>
      <c r="Q342" s="47" t="str">
        <f t="shared" ca="1" si="46"/>
        <v/>
      </c>
      <c r="R342" s="34"/>
      <c r="S342" s="59" t="str">
        <f t="shared" ca="1" si="47"/>
        <v/>
      </c>
      <c r="T342" s="32"/>
      <c r="U342" s="33" t="str">
        <f t="shared" ca="1" si="48"/>
        <v/>
      </c>
      <c r="V342" s="34"/>
      <c r="W342" s="35"/>
      <c r="X342" s="36" t="str">
        <f t="shared" ca="1" si="42"/>
        <v>Overdue</v>
      </c>
      <c r="Y342" s="37"/>
      <c r="Z342" s="38" t="str">
        <f t="shared" si="43"/>
        <v/>
      </c>
    </row>
    <row r="343" spans="1:26" s="39" customFormat="1" ht="30.75">
      <c r="A343" s="30">
        <v>340</v>
      </c>
      <c r="B343" s="31" t="s">
        <v>3017</v>
      </c>
      <c r="C343" s="31" t="s">
        <v>3018</v>
      </c>
      <c r="D343" s="44" t="s">
        <v>54</v>
      </c>
      <c r="E343" s="72" t="str">
        <f>IFERROR(IF(INDEX(Sheet3!$B$2:$B$8, MATCH(D343, Sheet3!$A$2:$A$8, 0)) = 0, "", INDEX(Sheet3!$B$2:$B$8, MATCH(D343, Sheet3!$A$2:$A$8, 0))), "")</f>
        <v>Breakdown</v>
      </c>
      <c r="F343" s="31" t="s">
        <v>333</v>
      </c>
      <c r="G343" s="45" t="s">
        <v>104</v>
      </c>
      <c r="H343" s="63" t="str">
        <f>IFERROR(INDEX(Sheet3!$F$2:$F$114, MATCH(G343, Sheet3!$E$2:$E$114, 0)), "")</f>
        <v>HVAC</v>
      </c>
      <c r="I343" s="32">
        <v>45684</v>
      </c>
      <c r="J343" s="40">
        <f t="shared" ca="1" si="41"/>
        <v>52</v>
      </c>
      <c r="K343" s="34">
        <v>45685</v>
      </c>
      <c r="L343" s="59">
        <f t="shared" ca="1" si="44"/>
        <v>1</v>
      </c>
      <c r="M343" s="34"/>
      <c r="N343" s="47">
        <f t="shared" ca="1" si="45"/>
        <v>51</v>
      </c>
      <c r="O343" s="75"/>
      <c r="P343" s="75"/>
      <c r="Q343" s="47" t="str">
        <f t="shared" ca="1" si="46"/>
        <v/>
      </c>
      <c r="R343" s="34"/>
      <c r="S343" s="59" t="str">
        <f t="shared" ca="1" si="47"/>
        <v/>
      </c>
      <c r="T343" s="32"/>
      <c r="U343" s="33" t="str">
        <f t="shared" ca="1" si="48"/>
        <v/>
      </c>
      <c r="V343" s="34"/>
      <c r="W343" s="35"/>
      <c r="X343" s="36" t="str">
        <f t="shared" ca="1" si="42"/>
        <v>Overdue</v>
      </c>
      <c r="Y343" s="37"/>
      <c r="Z343" s="38" t="str">
        <f t="shared" si="43"/>
        <v/>
      </c>
    </row>
    <row r="344" spans="1:26" s="39" customFormat="1" ht="25.5">
      <c r="A344" s="30">
        <v>341</v>
      </c>
      <c r="B344" s="31" t="s">
        <v>3019</v>
      </c>
      <c r="C344" s="31" t="s">
        <v>285</v>
      </c>
      <c r="D344" s="44" t="s">
        <v>54</v>
      </c>
      <c r="E344" s="72" t="str">
        <f>IFERROR(IF(INDEX(Sheet3!$B$2:$B$8, MATCH(D344, Sheet3!$A$2:$A$8, 0)) = 0, "", INDEX(Sheet3!$B$2:$B$8, MATCH(D344, Sheet3!$A$2:$A$8, 0))), "")</f>
        <v>Breakdown</v>
      </c>
      <c r="F344" s="31" t="s">
        <v>3020</v>
      </c>
      <c r="G344" s="45" t="s">
        <v>854</v>
      </c>
      <c r="H344" s="63" t="str">
        <f>IFERROR(INDEX(Sheet3!$F$2:$F$114, MATCH(G344, Sheet3!$E$2:$E$114, 0)), "")</f>
        <v>GAS</v>
      </c>
      <c r="I344" s="32">
        <v>45700</v>
      </c>
      <c r="J344" s="40">
        <f t="shared" ca="1" si="41"/>
        <v>36</v>
      </c>
      <c r="K344" s="34">
        <v>45700</v>
      </c>
      <c r="L344" s="59">
        <f t="shared" ca="1" si="44"/>
        <v>0</v>
      </c>
      <c r="M344" s="34"/>
      <c r="N344" s="47">
        <f t="shared" ca="1" si="45"/>
        <v>36</v>
      </c>
      <c r="O344" s="75"/>
      <c r="P344" s="75"/>
      <c r="Q344" s="47" t="str">
        <f t="shared" ca="1" si="46"/>
        <v/>
      </c>
      <c r="R344" s="34"/>
      <c r="S344" s="59" t="str">
        <f t="shared" ca="1" si="47"/>
        <v/>
      </c>
      <c r="T344" s="32"/>
      <c r="U344" s="33" t="str">
        <f t="shared" ca="1" si="48"/>
        <v/>
      </c>
      <c r="V344" s="34"/>
      <c r="W344" s="35"/>
      <c r="X344" s="36" t="str">
        <f t="shared" ca="1" si="42"/>
        <v>Overdue</v>
      </c>
      <c r="Y344" s="37"/>
      <c r="Z344" s="38" t="str">
        <f t="shared" si="43"/>
        <v/>
      </c>
    </row>
    <row r="345" spans="1:26" s="39" customFormat="1" ht="25.5">
      <c r="A345" s="30">
        <v>342</v>
      </c>
      <c r="B345" s="31" t="s">
        <v>3021</v>
      </c>
      <c r="C345" s="31" t="s">
        <v>613</v>
      </c>
      <c r="D345" s="44" t="s">
        <v>54</v>
      </c>
      <c r="E345" s="72" t="str">
        <f>IFERROR(IF(INDEX(Sheet3!$B$2:$B$8, MATCH(D345, Sheet3!$A$2:$A$8, 0)) = 0, "", INDEX(Sheet3!$B$2:$B$8, MATCH(D345, Sheet3!$A$2:$A$8, 0))), "")</f>
        <v>Breakdown</v>
      </c>
      <c r="F345" s="31" t="s">
        <v>2051</v>
      </c>
      <c r="G345" s="45" t="s">
        <v>84</v>
      </c>
      <c r="H345" s="63" t="str">
        <f>IFERROR(INDEX(Sheet3!$F$2:$F$114, MATCH(G345, Sheet3!$E$2:$E$114, 0)), "")</f>
        <v>OTHERS</v>
      </c>
      <c r="I345" s="32">
        <v>45686</v>
      </c>
      <c r="J345" s="40">
        <f t="shared" ca="1" si="41"/>
        <v>50</v>
      </c>
      <c r="K345" s="34">
        <v>45691</v>
      </c>
      <c r="L345" s="59">
        <f t="shared" ca="1" si="44"/>
        <v>5</v>
      </c>
      <c r="M345" s="34">
        <v>45700</v>
      </c>
      <c r="N345" s="47">
        <f t="shared" ca="1" si="45"/>
        <v>9</v>
      </c>
      <c r="O345" s="75">
        <v>45702</v>
      </c>
      <c r="P345" s="75"/>
      <c r="Q345" s="47">
        <f t="shared" ca="1" si="46"/>
        <v>34</v>
      </c>
      <c r="R345" s="34"/>
      <c r="S345" s="59" t="str">
        <f t="shared" ca="1" si="47"/>
        <v/>
      </c>
      <c r="T345" s="32"/>
      <c r="U345" s="33" t="str">
        <f t="shared" ca="1" si="48"/>
        <v/>
      </c>
      <c r="V345" s="34"/>
      <c r="W345" s="35"/>
      <c r="X345" s="36" t="str">
        <f t="shared" ca="1" si="42"/>
        <v>Overdue</v>
      </c>
      <c r="Y345" s="37"/>
      <c r="Z345" s="38" t="str">
        <f t="shared" si="43"/>
        <v/>
      </c>
    </row>
    <row r="346" spans="1:26" s="39" customFormat="1" ht="25.5">
      <c r="A346" s="30">
        <v>343</v>
      </c>
      <c r="B346" s="31" t="s">
        <v>3022</v>
      </c>
      <c r="C346" s="31" t="s">
        <v>285</v>
      </c>
      <c r="D346" s="44" t="s">
        <v>54</v>
      </c>
      <c r="E346" s="72" t="str">
        <f>IFERROR(IF(INDEX(Sheet3!$B$2:$B$8, MATCH(D346, Sheet3!$A$2:$A$8, 0)) = 0, "", INDEX(Sheet3!$B$2:$B$8, MATCH(D346, Sheet3!$A$2:$A$8, 0))), "")</f>
        <v>Breakdown</v>
      </c>
      <c r="F346" s="31" t="s">
        <v>2051</v>
      </c>
      <c r="G346" s="45" t="s">
        <v>84</v>
      </c>
      <c r="H346" s="63" t="str">
        <f>IFERROR(INDEX(Sheet3!$F$2:$F$114, MATCH(G346, Sheet3!$E$2:$E$114, 0)), "")</f>
        <v>OTHERS</v>
      </c>
      <c r="I346" s="32">
        <v>45673</v>
      </c>
      <c r="J346" s="40">
        <f t="shared" ca="1" si="41"/>
        <v>63</v>
      </c>
      <c r="K346" s="34">
        <v>45698</v>
      </c>
      <c r="L346" s="59">
        <f t="shared" ca="1" si="44"/>
        <v>25</v>
      </c>
      <c r="M346" s="34">
        <v>45700</v>
      </c>
      <c r="N346" s="47">
        <f t="shared" ca="1" si="45"/>
        <v>2</v>
      </c>
      <c r="O346" s="75"/>
      <c r="P346" s="75"/>
      <c r="Q346" s="47" t="str">
        <f t="shared" ca="1" si="46"/>
        <v/>
      </c>
      <c r="R346" s="34"/>
      <c r="S346" s="59" t="str">
        <f t="shared" ca="1" si="47"/>
        <v/>
      </c>
      <c r="T346" s="32"/>
      <c r="U346" s="33" t="str">
        <f t="shared" ca="1" si="48"/>
        <v/>
      </c>
      <c r="V346" s="34"/>
      <c r="W346" s="35"/>
      <c r="X346" s="36" t="str">
        <f t="shared" ca="1" si="42"/>
        <v>Overdue</v>
      </c>
      <c r="Y346" s="37"/>
      <c r="Z346" s="38" t="str">
        <f t="shared" si="43"/>
        <v/>
      </c>
    </row>
    <row r="347" spans="1:26" s="39" customFormat="1" ht="30.75">
      <c r="A347" s="30">
        <v>344</v>
      </c>
      <c r="B347" s="31" t="s">
        <v>629</v>
      </c>
      <c r="C347" s="31" t="s">
        <v>133</v>
      </c>
      <c r="D347" s="44" t="s">
        <v>54</v>
      </c>
      <c r="E347" s="72" t="str">
        <f>IFERROR(IF(INDEX(Sheet3!$B$2:$B$8, MATCH(D347, Sheet3!$A$2:$A$8, 0)) = 0, "", INDEX(Sheet3!$B$2:$B$8, MATCH(D347, Sheet3!$A$2:$A$8, 0))), "")</f>
        <v>Breakdown</v>
      </c>
      <c r="F347" s="31" t="s">
        <v>333</v>
      </c>
      <c r="G347" s="45" t="s">
        <v>104</v>
      </c>
      <c r="H347" s="63" t="str">
        <f>IFERROR(INDEX(Sheet3!$F$2:$F$114, MATCH(G347, Sheet3!$E$2:$E$114, 0)), "")</f>
        <v>HVAC</v>
      </c>
      <c r="I347" s="32">
        <v>45690</v>
      </c>
      <c r="J347" s="40">
        <f t="shared" ca="1" si="41"/>
        <v>46</v>
      </c>
      <c r="K347" s="34">
        <v>45690</v>
      </c>
      <c r="L347" s="59">
        <f t="shared" ca="1" si="44"/>
        <v>0</v>
      </c>
      <c r="M347" s="34"/>
      <c r="N347" s="47">
        <f t="shared" ca="1" si="45"/>
        <v>46</v>
      </c>
      <c r="O347" s="75"/>
      <c r="P347" s="75"/>
      <c r="Q347" s="47" t="str">
        <f t="shared" ca="1" si="46"/>
        <v/>
      </c>
      <c r="R347" s="34"/>
      <c r="S347" s="59" t="str">
        <f t="shared" ca="1" si="47"/>
        <v/>
      </c>
      <c r="T347" s="32"/>
      <c r="U347" s="33" t="str">
        <f t="shared" ca="1" si="48"/>
        <v/>
      </c>
      <c r="V347" s="34"/>
      <c r="W347" s="35"/>
      <c r="X347" s="36" t="str">
        <f t="shared" ca="1" si="42"/>
        <v>Overdue</v>
      </c>
      <c r="Y347" s="37"/>
      <c r="Z347" s="38" t="str">
        <f t="shared" si="43"/>
        <v/>
      </c>
    </row>
    <row r="348" spans="1:26" s="39" customFormat="1" ht="38.25">
      <c r="A348" s="30">
        <v>345</v>
      </c>
      <c r="B348" s="31" t="s">
        <v>2621</v>
      </c>
      <c r="C348" s="31" t="s">
        <v>207</v>
      </c>
      <c r="D348" s="44" t="s">
        <v>54</v>
      </c>
      <c r="E348" s="72" t="str">
        <f>IFERROR(IF(INDEX(Sheet3!$B$2:$B$8, MATCH(D348, Sheet3!$A$2:$A$8, 0)) = 0, "", INDEX(Sheet3!$B$2:$B$8, MATCH(D348, Sheet3!$A$2:$A$8, 0))), "")</f>
        <v>Breakdown</v>
      </c>
      <c r="F348" s="31" t="s">
        <v>333</v>
      </c>
      <c r="G348" s="45" t="s">
        <v>61</v>
      </c>
      <c r="H348" s="63" t="str">
        <f>IFERROR(INDEX(Sheet3!$F$2:$F$114, MATCH(G348, Sheet3!$E$2:$E$114, 0)), "")</f>
        <v>HVAC</v>
      </c>
      <c r="I348" s="32">
        <v>45675</v>
      </c>
      <c r="J348" s="40">
        <f t="shared" ca="1" si="41"/>
        <v>26</v>
      </c>
      <c r="K348" s="34">
        <v>45676</v>
      </c>
      <c r="L348" s="59">
        <f t="shared" ca="1" si="44"/>
        <v>1</v>
      </c>
      <c r="M348" s="34">
        <v>45692</v>
      </c>
      <c r="N348" s="47">
        <f t="shared" ca="1" si="45"/>
        <v>16</v>
      </c>
      <c r="O348" s="75">
        <v>45693</v>
      </c>
      <c r="P348" s="75">
        <v>45693</v>
      </c>
      <c r="Q348" s="47">
        <f t="shared" ca="1" si="46"/>
        <v>0</v>
      </c>
      <c r="R348" s="34">
        <v>45693</v>
      </c>
      <c r="S348" s="59">
        <f t="shared" ca="1" si="47"/>
        <v>0</v>
      </c>
      <c r="T348" s="32">
        <v>45693</v>
      </c>
      <c r="U348" s="33">
        <f t="shared" ca="1" si="48"/>
        <v>8</v>
      </c>
      <c r="V348" s="34">
        <v>45701</v>
      </c>
      <c r="W348" s="35"/>
      <c r="X348" s="36" t="str">
        <f t="shared" ca="1" si="42"/>
        <v>Completed</v>
      </c>
      <c r="Y348" s="37">
        <v>45701</v>
      </c>
      <c r="Z348" s="38">
        <f t="shared" si="43"/>
        <v>1</v>
      </c>
    </row>
    <row r="349" spans="1:26" s="39" customFormat="1" ht="25.5">
      <c r="A349" s="30">
        <v>346</v>
      </c>
      <c r="B349" s="31" t="s">
        <v>3023</v>
      </c>
      <c r="C349" s="31" t="s">
        <v>492</v>
      </c>
      <c r="D349" s="44" t="s">
        <v>54</v>
      </c>
      <c r="E349" s="72" t="str">
        <f>IFERROR(IF(INDEX(Sheet3!$B$2:$B$8, MATCH(D349, Sheet3!$A$2:$A$8, 0)) = 0, "", INDEX(Sheet3!$B$2:$B$8, MATCH(D349, Sheet3!$A$2:$A$8, 0))), "")</f>
        <v>Breakdown</v>
      </c>
      <c r="F349" s="31" t="s">
        <v>333</v>
      </c>
      <c r="G349" s="45" t="s">
        <v>61</v>
      </c>
      <c r="H349" s="63" t="str">
        <f>IFERROR(INDEX(Sheet3!$F$2:$F$114, MATCH(G349, Sheet3!$E$2:$E$114, 0)), "")</f>
        <v>HVAC</v>
      </c>
      <c r="I349" s="32">
        <v>45701</v>
      </c>
      <c r="J349" s="40">
        <f t="shared" ca="1" si="41"/>
        <v>35</v>
      </c>
      <c r="K349" s="34">
        <v>45701</v>
      </c>
      <c r="L349" s="59">
        <f t="shared" ca="1" si="44"/>
        <v>0</v>
      </c>
      <c r="M349" s="34"/>
      <c r="N349" s="47">
        <f t="shared" ca="1" si="45"/>
        <v>35</v>
      </c>
      <c r="O349" s="75"/>
      <c r="P349" s="75"/>
      <c r="Q349" s="47" t="str">
        <f t="shared" ca="1" si="46"/>
        <v/>
      </c>
      <c r="R349" s="34"/>
      <c r="S349" s="59" t="str">
        <f t="shared" ca="1" si="47"/>
        <v/>
      </c>
      <c r="T349" s="32"/>
      <c r="U349" s="33" t="str">
        <f t="shared" ca="1" si="48"/>
        <v/>
      </c>
      <c r="V349" s="34"/>
      <c r="W349" s="35"/>
      <c r="X349" s="36" t="str">
        <f t="shared" ca="1" si="42"/>
        <v>Overdue</v>
      </c>
      <c r="Y349" s="37"/>
      <c r="Z349" s="38" t="str">
        <f t="shared" si="43"/>
        <v/>
      </c>
    </row>
    <row r="350" spans="1:26" s="39" customFormat="1" ht="15.75">
      <c r="A350" s="30">
        <v>347</v>
      </c>
      <c r="B350" s="31" t="s">
        <v>322</v>
      </c>
      <c r="C350" s="31" t="s">
        <v>275</v>
      </c>
      <c r="D350" s="44" t="s">
        <v>54</v>
      </c>
      <c r="E350" s="72" t="str">
        <f>IFERROR(IF(INDEX(Sheet3!$B$2:$B$8, MATCH(D350, Sheet3!$A$2:$A$8, 0)) = 0, "", INDEX(Sheet3!$B$2:$B$8, MATCH(D350, Sheet3!$A$2:$A$8, 0))), "")</f>
        <v>Breakdown</v>
      </c>
      <c r="F350" s="31" t="s">
        <v>333</v>
      </c>
      <c r="G350" s="45" t="s">
        <v>61</v>
      </c>
      <c r="H350" s="63" t="str">
        <f>IFERROR(INDEX(Sheet3!$F$2:$F$114, MATCH(G350, Sheet3!$E$2:$E$114, 0)), "")</f>
        <v>HVAC</v>
      </c>
      <c r="I350" s="32">
        <v>45701</v>
      </c>
      <c r="J350" s="40">
        <f t="shared" ca="1" si="41"/>
        <v>35</v>
      </c>
      <c r="K350" s="34">
        <v>45701</v>
      </c>
      <c r="L350" s="59">
        <f t="shared" ca="1" si="44"/>
        <v>0</v>
      </c>
      <c r="M350" s="34"/>
      <c r="N350" s="47">
        <f t="shared" ca="1" si="45"/>
        <v>35</v>
      </c>
      <c r="O350" s="75"/>
      <c r="P350" s="75"/>
      <c r="Q350" s="47" t="str">
        <f t="shared" ca="1" si="46"/>
        <v/>
      </c>
      <c r="R350" s="34"/>
      <c r="S350" s="59" t="str">
        <f t="shared" ca="1" si="47"/>
        <v/>
      </c>
      <c r="T350" s="32"/>
      <c r="U350" s="33" t="str">
        <f t="shared" ca="1" si="48"/>
        <v/>
      </c>
      <c r="V350" s="34"/>
      <c r="W350" s="35"/>
      <c r="X350" s="36" t="str">
        <f t="shared" ca="1" si="42"/>
        <v>Overdue</v>
      </c>
      <c r="Y350" s="37"/>
      <c r="Z350" s="38" t="str">
        <f t="shared" si="43"/>
        <v/>
      </c>
    </row>
    <row r="351" spans="1:26" s="39" customFormat="1" ht="25.5">
      <c r="A351" s="30">
        <v>348</v>
      </c>
      <c r="B351" s="31" t="s">
        <v>3024</v>
      </c>
      <c r="C351" s="31" t="s">
        <v>492</v>
      </c>
      <c r="D351" s="44" t="s">
        <v>54</v>
      </c>
      <c r="E351" s="72" t="str">
        <f>IFERROR(IF(INDEX(Sheet3!$B$2:$B$8, MATCH(D351, Sheet3!$A$2:$A$8, 0)) = 0, "", INDEX(Sheet3!$B$2:$B$8, MATCH(D351, Sheet3!$A$2:$A$8, 0))), "")</f>
        <v>Breakdown</v>
      </c>
      <c r="F351" s="31" t="s">
        <v>3025</v>
      </c>
      <c r="G351" s="45" t="s">
        <v>167</v>
      </c>
      <c r="H351" s="63" t="str">
        <f>IFERROR(INDEX(Sheet3!$F$2:$F$114, MATCH(G351, Sheet3!$E$2:$E$114, 0)), "")</f>
        <v>BUILDING</v>
      </c>
      <c r="I351" s="32">
        <v>45700</v>
      </c>
      <c r="J351" s="40">
        <f t="shared" ca="1" si="41"/>
        <v>36</v>
      </c>
      <c r="K351" s="34">
        <v>45700</v>
      </c>
      <c r="L351" s="59">
        <f t="shared" ca="1" si="44"/>
        <v>0</v>
      </c>
      <c r="M351" s="34"/>
      <c r="N351" s="47">
        <f t="shared" ca="1" si="45"/>
        <v>36</v>
      </c>
      <c r="O351" s="75"/>
      <c r="P351" s="75"/>
      <c r="Q351" s="47" t="str">
        <f t="shared" ca="1" si="46"/>
        <v/>
      </c>
      <c r="R351" s="34"/>
      <c r="S351" s="59" t="str">
        <f t="shared" ca="1" si="47"/>
        <v/>
      </c>
      <c r="T351" s="32"/>
      <c r="U351" s="33" t="str">
        <f t="shared" ca="1" si="48"/>
        <v/>
      </c>
      <c r="V351" s="34"/>
      <c r="W351" s="35"/>
      <c r="X351" s="36" t="str">
        <f t="shared" ca="1" si="42"/>
        <v>Overdue</v>
      </c>
      <c r="Y351" s="37"/>
      <c r="Z351" s="38" t="str">
        <f t="shared" si="43"/>
        <v/>
      </c>
    </row>
    <row r="352" spans="1:26" s="39" customFormat="1" ht="25.5">
      <c r="A352" s="30">
        <v>349</v>
      </c>
      <c r="B352" s="31" t="s">
        <v>1018</v>
      </c>
      <c r="C352" s="31" t="s">
        <v>46</v>
      </c>
      <c r="D352" s="44" t="s">
        <v>54</v>
      </c>
      <c r="E352" s="72" t="str">
        <f>IFERROR(IF(INDEX(Sheet3!$B$2:$B$8, MATCH(D352, Sheet3!$A$2:$A$8, 0)) = 0, "", INDEX(Sheet3!$B$2:$B$8, MATCH(D352, Sheet3!$A$2:$A$8, 0))), "")</f>
        <v>Breakdown</v>
      </c>
      <c r="F352" s="31" t="s">
        <v>2851</v>
      </c>
      <c r="G352" s="45" t="s">
        <v>655</v>
      </c>
      <c r="H352" s="63" t="str">
        <f>IFERROR(INDEX(Sheet3!$F$2:$F$114, MATCH(G352, Sheet3!$E$2:$E$114, 0)), "")</f>
        <v>ELECTRICAL</v>
      </c>
      <c r="I352" s="32">
        <v>45701</v>
      </c>
      <c r="J352" s="40">
        <f t="shared" ca="1" si="41"/>
        <v>35</v>
      </c>
      <c r="K352" s="34">
        <v>45701</v>
      </c>
      <c r="L352" s="59">
        <f t="shared" ca="1" si="44"/>
        <v>0</v>
      </c>
      <c r="M352" s="34"/>
      <c r="N352" s="47">
        <f t="shared" ca="1" si="45"/>
        <v>35</v>
      </c>
      <c r="O352" s="75"/>
      <c r="P352" s="75"/>
      <c r="Q352" s="47" t="str">
        <f t="shared" ca="1" si="46"/>
        <v/>
      </c>
      <c r="R352" s="34"/>
      <c r="S352" s="59" t="str">
        <f t="shared" ca="1" si="47"/>
        <v/>
      </c>
      <c r="T352" s="32"/>
      <c r="U352" s="33" t="str">
        <f t="shared" ca="1" si="48"/>
        <v/>
      </c>
      <c r="V352" s="34"/>
      <c r="W352" s="35"/>
      <c r="X352" s="36" t="str">
        <f t="shared" ca="1" si="42"/>
        <v>Overdue</v>
      </c>
      <c r="Y352" s="37"/>
      <c r="Z352" s="38" t="str">
        <f t="shared" si="43"/>
        <v/>
      </c>
    </row>
    <row r="353" spans="1:26" s="39" customFormat="1" ht="25.5">
      <c r="A353" s="30">
        <v>350</v>
      </c>
      <c r="B353" s="31" t="s">
        <v>3026</v>
      </c>
      <c r="C353" s="31" t="s">
        <v>230</v>
      </c>
      <c r="D353" s="44" t="s">
        <v>54</v>
      </c>
      <c r="E353" s="72" t="str">
        <f>IFERROR(IF(INDEX(Sheet3!$B$2:$B$8, MATCH(D353, Sheet3!$A$2:$A$8, 0)) = 0, "", INDEX(Sheet3!$B$2:$B$8, MATCH(D353, Sheet3!$A$2:$A$8, 0))), "")</f>
        <v>Breakdown</v>
      </c>
      <c r="F353" s="31" t="s">
        <v>3027</v>
      </c>
      <c r="G353" s="45" t="s">
        <v>167</v>
      </c>
      <c r="H353" s="63" t="str">
        <f>IFERROR(INDEX(Sheet3!$F$2:$F$114, MATCH(G353, Sheet3!$E$2:$E$114, 0)), "")</f>
        <v>BUILDING</v>
      </c>
      <c r="I353" s="32">
        <v>45701</v>
      </c>
      <c r="J353" s="40">
        <f t="shared" ca="1" si="41"/>
        <v>35</v>
      </c>
      <c r="K353" s="34">
        <v>45701</v>
      </c>
      <c r="L353" s="59">
        <f t="shared" ca="1" si="44"/>
        <v>0</v>
      </c>
      <c r="M353" s="34"/>
      <c r="N353" s="47">
        <f t="shared" ca="1" si="45"/>
        <v>35</v>
      </c>
      <c r="O353" s="75"/>
      <c r="P353" s="75"/>
      <c r="Q353" s="47" t="str">
        <f t="shared" ca="1" si="46"/>
        <v/>
      </c>
      <c r="R353" s="34"/>
      <c r="S353" s="59" t="str">
        <f t="shared" ca="1" si="47"/>
        <v/>
      </c>
      <c r="T353" s="32"/>
      <c r="U353" s="33" t="str">
        <f t="shared" ca="1" si="48"/>
        <v/>
      </c>
      <c r="V353" s="34"/>
      <c r="W353" s="35"/>
      <c r="X353" s="36" t="str">
        <f t="shared" ca="1" si="42"/>
        <v>Overdue</v>
      </c>
      <c r="Y353" s="37"/>
      <c r="Z353" s="38" t="str">
        <f t="shared" si="43"/>
        <v/>
      </c>
    </row>
    <row r="354" spans="1:26" s="39" customFormat="1" ht="25.5">
      <c r="A354" s="30">
        <v>351</v>
      </c>
      <c r="B354" s="31" t="s">
        <v>3028</v>
      </c>
      <c r="C354" s="31" t="s">
        <v>99</v>
      </c>
      <c r="D354" s="44" t="s">
        <v>54</v>
      </c>
      <c r="E354" s="72" t="str">
        <f>IFERROR(IF(INDEX(Sheet3!$B$2:$B$8, MATCH(D354, Sheet3!$A$2:$A$8, 0)) = 0, "", INDEX(Sheet3!$B$2:$B$8, MATCH(D354, Sheet3!$A$2:$A$8, 0))), "")</f>
        <v>Breakdown</v>
      </c>
      <c r="F354" s="31" t="s">
        <v>249</v>
      </c>
      <c r="G354" s="45" t="s">
        <v>202</v>
      </c>
      <c r="H354" s="63" t="str">
        <f>IFERROR(INDEX(Sheet3!$F$2:$F$114, MATCH(G354, Sheet3!$E$2:$E$114, 0)), "")</f>
        <v>GENERATOR</v>
      </c>
      <c r="I354" s="32">
        <v>45702</v>
      </c>
      <c r="J354" s="40">
        <f t="shared" ca="1" si="41"/>
        <v>34</v>
      </c>
      <c r="K354" s="34">
        <v>45702</v>
      </c>
      <c r="L354" s="59">
        <f t="shared" ca="1" si="44"/>
        <v>0</v>
      </c>
      <c r="M354" s="34">
        <v>45702</v>
      </c>
      <c r="N354" s="47">
        <f t="shared" ca="1" si="45"/>
        <v>0</v>
      </c>
      <c r="O354" s="75"/>
      <c r="P354" s="75"/>
      <c r="Q354" s="47" t="str">
        <f t="shared" ca="1" si="46"/>
        <v/>
      </c>
      <c r="R354" s="34"/>
      <c r="S354" s="59" t="str">
        <f t="shared" ca="1" si="47"/>
        <v/>
      </c>
      <c r="T354" s="32"/>
      <c r="U354" s="33" t="str">
        <f t="shared" ca="1" si="48"/>
        <v/>
      </c>
      <c r="V354" s="34"/>
      <c r="W354" s="35"/>
      <c r="X354" s="36" t="str">
        <f t="shared" ca="1" si="42"/>
        <v>Overdue</v>
      </c>
      <c r="Y354" s="37"/>
      <c r="Z354" s="38" t="str">
        <f t="shared" si="43"/>
        <v/>
      </c>
    </row>
    <row r="355" spans="1:26" s="39" customFormat="1" ht="25.5">
      <c r="A355" s="30">
        <v>352</v>
      </c>
      <c r="B355" s="31" t="s">
        <v>3029</v>
      </c>
      <c r="C355" s="31" t="s">
        <v>285</v>
      </c>
      <c r="D355" s="44" t="s">
        <v>54</v>
      </c>
      <c r="E355" s="72" t="str">
        <f>IFERROR(IF(INDEX(Sheet3!$B$2:$B$8, MATCH(D355, Sheet3!$A$2:$A$8, 0)) = 0, "", INDEX(Sheet3!$B$2:$B$8, MATCH(D355, Sheet3!$A$2:$A$8, 0))), "")</f>
        <v>Breakdown</v>
      </c>
      <c r="F355" s="31" t="s">
        <v>2051</v>
      </c>
      <c r="G355" s="45" t="s">
        <v>84</v>
      </c>
      <c r="H355" s="63" t="str">
        <f>IFERROR(INDEX(Sheet3!$F$2:$F$114, MATCH(G355, Sheet3!$E$2:$E$114, 0)), "")</f>
        <v>OTHERS</v>
      </c>
      <c r="I355" s="32">
        <v>45698</v>
      </c>
      <c r="J355" s="40">
        <f t="shared" ca="1" si="41"/>
        <v>4</v>
      </c>
      <c r="K355" s="34">
        <v>45698</v>
      </c>
      <c r="L355" s="59">
        <f t="shared" ca="1" si="44"/>
        <v>0</v>
      </c>
      <c r="M355" s="34">
        <v>45700</v>
      </c>
      <c r="N355" s="47">
        <f t="shared" ca="1" si="45"/>
        <v>2</v>
      </c>
      <c r="O355" s="75">
        <v>45700</v>
      </c>
      <c r="P355" s="75">
        <v>45701</v>
      </c>
      <c r="Q355" s="47">
        <f t="shared" ca="1" si="46"/>
        <v>1</v>
      </c>
      <c r="R355" s="34">
        <v>45701</v>
      </c>
      <c r="S355" s="59">
        <f t="shared" ca="1" si="47"/>
        <v>0</v>
      </c>
      <c r="T355" s="32">
        <v>45701</v>
      </c>
      <c r="U355" s="33">
        <f t="shared" ca="1" si="48"/>
        <v>1</v>
      </c>
      <c r="V355" s="34">
        <v>45702</v>
      </c>
      <c r="W355" s="35"/>
      <c r="X355" s="36" t="str">
        <f t="shared" ca="1" si="42"/>
        <v>Completed</v>
      </c>
      <c r="Y355" s="37">
        <v>45702</v>
      </c>
      <c r="Z355" s="38">
        <f t="shared" si="43"/>
        <v>1</v>
      </c>
    </row>
    <row r="356" spans="1:26" s="39" customFormat="1" ht="38.25">
      <c r="A356" s="30">
        <v>353</v>
      </c>
      <c r="B356" s="31" t="s">
        <v>3030</v>
      </c>
      <c r="C356" s="31" t="s">
        <v>367</v>
      </c>
      <c r="D356" s="44" t="s">
        <v>54</v>
      </c>
      <c r="E356" s="72" t="str">
        <f>IFERROR(IF(INDEX(Sheet3!$B$2:$B$8, MATCH(D356, Sheet3!$A$2:$A$8, 0)) = 0, "", INDEX(Sheet3!$B$2:$B$8, MATCH(D356, Sheet3!$A$2:$A$8, 0))), "")</f>
        <v>Breakdown</v>
      </c>
      <c r="F356" s="31" t="s">
        <v>134</v>
      </c>
      <c r="G356" s="45" t="s">
        <v>368</v>
      </c>
      <c r="H356" s="63" t="str">
        <f>IFERROR(INDEX(Sheet3!$F$2:$F$114, MATCH(G356, Sheet3!$E$2:$E$114, 0)), "")</f>
        <v>KITCHEN_EQUIPMENT</v>
      </c>
      <c r="I356" s="32">
        <v>45701</v>
      </c>
      <c r="J356" s="40">
        <f t="shared" ca="1" si="41"/>
        <v>35</v>
      </c>
      <c r="K356" s="34">
        <v>45702</v>
      </c>
      <c r="L356" s="59">
        <f t="shared" ca="1" si="44"/>
        <v>1</v>
      </c>
      <c r="M356" s="34">
        <v>45702</v>
      </c>
      <c r="N356" s="47">
        <f t="shared" ca="1" si="45"/>
        <v>0</v>
      </c>
      <c r="O356" s="75"/>
      <c r="P356" s="75"/>
      <c r="Q356" s="47" t="str">
        <f t="shared" ca="1" si="46"/>
        <v/>
      </c>
      <c r="R356" s="34"/>
      <c r="S356" s="59" t="str">
        <f t="shared" ca="1" si="47"/>
        <v/>
      </c>
      <c r="T356" s="32"/>
      <c r="U356" s="33" t="str">
        <f t="shared" ca="1" si="48"/>
        <v/>
      </c>
      <c r="V356" s="34"/>
      <c r="W356" s="35"/>
      <c r="X356" s="36" t="str">
        <f t="shared" ca="1" si="42"/>
        <v>Overdue</v>
      </c>
      <c r="Y356" s="37"/>
      <c r="Z356" s="38" t="str">
        <f t="shared" si="43"/>
        <v/>
      </c>
    </row>
    <row r="357" spans="1:26" s="39" customFormat="1" ht="30.75">
      <c r="A357" s="30">
        <v>354</v>
      </c>
      <c r="B357" s="31" t="s">
        <v>3031</v>
      </c>
      <c r="C357" s="31" t="s">
        <v>349</v>
      </c>
      <c r="D357" s="44" t="s">
        <v>54</v>
      </c>
      <c r="E357" s="72" t="str">
        <f>IFERROR(IF(INDEX(Sheet3!$B$2:$B$8, MATCH(D357, Sheet3!$A$2:$A$8, 0)) = 0, "", INDEX(Sheet3!$B$2:$B$8, MATCH(D357, Sheet3!$A$2:$A$8, 0))), "")</f>
        <v>Breakdown</v>
      </c>
      <c r="F357" s="31" t="s">
        <v>134</v>
      </c>
      <c r="G357" s="45" t="s">
        <v>185</v>
      </c>
      <c r="H357" s="63" t="str">
        <f>IFERROR(INDEX(Sheet3!$F$2:$F$114, MATCH(G357, Sheet3!$E$2:$E$114, 0)), "")</f>
        <v>KITCHEN_EQUIPMENT</v>
      </c>
      <c r="I357" s="32">
        <v>45702</v>
      </c>
      <c r="J357" s="40">
        <f t="shared" ca="1" si="41"/>
        <v>34</v>
      </c>
      <c r="K357" s="34">
        <v>45702</v>
      </c>
      <c r="L357" s="59">
        <f t="shared" ca="1" si="44"/>
        <v>0</v>
      </c>
      <c r="M357" s="34">
        <v>45702</v>
      </c>
      <c r="N357" s="47">
        <f t="shared" ca="1" si="45"/>
        <v>0</v>
      </c>
      <c r="O357" s="75"/>
      <c r="P357" s="75"/>
      <c r="Q357" s="47" t="str">
        <f t="shared" ca="1" si="46"/>
        <v/>
      </c>
      <c r="R357" s="34"/>
      <c r="S357" s="59" t="str">
        <f t="shared" ca="1" si="47"/>
        <v/>
      </c>
      <c r="T357" s="32"/>
      <c r="U357" s="33" t="str">
        <f t="shared" ca="1" si="48"/>
        <v/>
      </c>
      <c r="V357" s="34"/>
      <c r="W357" s="35"/>
      <c r="X357" s="36" t="str">
        <f t="shared" ca="1" si="42"/>
        <v>Overdue</v>
      </c>
      <c r="Y357" s="37"/>
      <c r="Z357" s="38" t="str">
        <f t="shared" si="43"/>
        <v/>
      </c>
    </row>
    <row r="358" spans="1:26" s="39" customFormat="1" ht="38.25">
      <c r="A358" s="30">
        <v>355</v>
      </c>
      <c r="B358" s="31" t="s">
        <v>3032</v>
      </c>
      <c r="C358" s="31" t="s">
        <v>600</v>
      </c>
      <c r="D358" s="44" t="s">
        <v>54</v>
      </c>
      <c r="E358" s="72" t="str">
        <f>IFERROR(IF(INDEX(Sheet3!$B$2:$B$8, MATCH(D358, Sheet3!$A$2:$A$8, 0)) = 0, "", INDEX(Sheet3!$B$2:$B$8, MATCH(D358, Sheet3!$A$2:$A$8, 0))), "")</f>
        <v>Breakdown</v>
      </c>
      <c r="F358" s="31" t="s">
        <v>2820</v>
      </c>
      <c r="G358" s="45" t="s">
        <v>76</v>
      </c>
      <c r="H358" s="63" t="str">
        <f>IFERROR(INDEX(Sheet3!$F$2:$F$114, MATCH(G358, Sheet3!$E$2:$E$114, 0)), "")</f>
        <v>BUILDING</v>
      </c>
      <c r="I358" s="32">
        <v>45673</v>
      </c>
      <c r="J358" s="40">
        <f t="shared" ca="1" si="41"/>
        <v>63</v>
      </c>
      <c r="K358" s="34">
        <v>45689</v>
      </c>
      <c r="L358" s="59">
        <f t="shared" ca="1" si="44"/>
        <v>16</v>
      </c>
      <c r="M358" s="34"/>
      <c r="N358" s="47">
        <f t="shared" ca="1" si="45"/>
        <v>47</v>
      </c>
      <c r="O358" s="75"/>
      <c r="P358" s="75"/>
      <c r="Q358" s="47" t="str">
        <f t="shared" ca="1" si="46"/>
        <v/>
      </c>
      <c r="R358" s="34"/>
      <c r="S358" s="59" t="str">
        <f t="shared" ca="1" si="47"/>
        <v/>
      </c>
      <c r="T358" s="32"/>
      <c r="U358" s="33" t="str">
        <f t="shared" ca="1" si="48"/>
        <v/>
      </c>
      <c r="V358" s="34"/>
      <c r="W358" s="35"/>
      <c r="X358" s="36" t="str">
        <f t="shared" ca="1" si="42"/>
        <v>Overdue</v>
      </c>
      <c r="Y358" s="37"/>
      <c r="Z358" s="38" t="str">
        <f t="shared" si="43"/>
        <v/>
      </c>
    </row>
    <row r="359" spans="1:26" s="39" customFormat="1" ht="25.5">
      <c r="A359" s="30">
        <v>356</v>
      </c>
      <c r="B359" s="31" t="s">
        <v>3033</v>
      </c>
      <c r="C359" s="31" t="s">
        <v>492</v>
      </c>
      <c r="D359" s="44" t="s">
        <v>54</v>
      </c>
      <c r="E359" s="72" t="str">
        <f>IFERROR(IF(INDEX(Sheet3!$B$2:$B$8, MATCH(D359, Sheet3!$A$2:$A$8, 0)) = 0, "", INDEX(Sheet3!$B$2:$B$8, MATCH(D359, Sheet3!$A$2:$A$8, 0))), "")</f>
        <v>Breakdown</v>
      </c>
      <c r="F359" s="31" t="s">
        <v>249</v>
      </c>
      <c r="G359" s="45" t="s">
        <v>202</v>
      </c>
      <c r="H359" s="63" t="str">
        <f>IFERROR(INDEX(Sheet3!$F$2:$F$114, MATCH(G359, Sheet3!$E$2:$E$114, 0)), "")</f>
        <v>GENERATOR</v>
      </c>
      <c r="I359" s="32">
        <v>45701</v>
      </c>
      <c r="J359" s="40">
        <f t="shared" ca="1" si="41"/>
        <v>1</v>
      </c>
      <c r="K359" s="34">
        <v>45702</v>
      </c>
      <c r="L359" s="59">
        <f t="shared" ca="1" si="44"/>
        <v>1</v>
      </c>
      <c r="M359" s="34">
        <v>45702</v>
      </c>
      <c r="N359" s="47">
        <f t="shared" ca="1" si="45"/>
        <v>0</v>
      </c>
      <c r="O359" s="75">
        <v>45702</v>
      </c>
      <c r="P359" s="75">
        <v>45702</v>
      </c>
      <c r="Q359" s="47">
        <f t="shared" ca="1" si="46"/>
        <v>0</v>
      </c>
      <c r="R359" s="34">
        <v>45702</v>
      </c>
      <c r="S359" s="59">
        <f t="shared" ca="1" si="47"/>
        <v>0</v>
      </c>
      <c r="T359" s="32">
        <v>45702</v>
      </c>
      <c r="U359" s="33">
        <f t="shared" ca="1" si="48"/>
        <v>0</v>
      </c>
      <c r="V359" s="34">
        <v>45702</v>
      </c>
      <c r="W359" s="35"/>
      <c r="X359" s="36" t="str">
        <f t="shared" ca="1" si="42"/>
        <v>Completed</v>
      </c>
      <c r="Y359" s="37">
        <v>45702</v>
      </c>
      <c r="Z359" s="38">
        <f t="shared" si="43"/>
        <v>1</v>
      </c>
    </row>
    <row r="360" spans="1:26" s="39" customFormat="1" ht="38.25">
      <c r="A360" s="30">
        <v>357</v>
      </c>
      <c r="B360" s="31" t="s">
        <v>3034</v>
      </c>
      <c r="C360" s="31" t="s">
        <v>600</v>
      </c>
      <c r="D360" s="44" t="s">
        <v>54</v>
      </c>
      <c r="E360" s="72" t="str">
        <f>IFERROR(IF(INDEX(Sheet3!$B$2:$B$8, MATCH(D360, Sheet3!$A$2:$A$8, 0)) = 0, "", INDEX(Sheet3!$B$2:$B$8, MATCH(D360, Sheet3!$A$2:$A$8, 0))), "")</f>
        <v>Breakdown</v>
      </c>
      <c r="F360" s="31" t="s">
        <v>134</v>
      </c>
      <c r="G360" s="45" t="s">
        <v>84</v>
      </c>
      <c r="H360" s="63" t="str">
        <f>IFERROR(INDEX(Sheet3!$F$2:$F$114, MATCH(G360, Sheet3!$E$2:$E$114, 0)), "")</f>
        <v>OTHERS</v>
      </c>
      <c r="I360" s="32">
        <v>45685</v>
      </c>
      <c r="J360" s="40">
        <f t="shared" ca="1" si="41"/>
        <v>51</v>
      </c>
      <c r="K360" s="34">
        <v>45701</v>
      </c>
      <c r="L360" s="59">
        <f t="shared" ca="1" si="44"/>
        <v>16</v>
      </c>
      <c r="M360" s="34"/>
      <c r="N360" s="47">
        <f t="shared" ca="1" si="45"/>
        <v>35</v>
      </c>
      <c r="O360" s="75"/>
      <c r="P360" s="75"/>
      <c r="Q360" s="47" t="str">
        <f t="shared" ca="1" si="46"/>
        <v/>
      </c>
      <c r="R360" s="34"/>
      <c r="S360" s="59" t="str">
        <f t="shared" ca="1" si="47"/>
        <v/>
      </c>
      <c r="T360" s="32"/>
      <c r="U360" s="33" t="str">
        <f t="shared" ca="1" si="48"/>
        <v/>
      </c>
      <c r="V360" s="34"/>
      <c r="W360" s="35"/>
      <c r="X360" s="36" t="str">
        <f t="shared" ca="1" si="42"/>
        <v>Overdue</v>
      </c>
      <c r="Y360" s="37"/>
      <c r="Z360" s="38" t="str">
        <f t="shared" si="43"/>
        <v/>
      </c>
    </row>
    <row r="361" spans="1:26" s="39" customFormat="1" ht="30.75">
      <c r="A361" s="30">
        <v>358</v>
      </c>
      <c r="B361" s="31" t="s">
        <v>3035</v>
      </c>
      <c r="C361" s="31" t="s">
        <v>46</v>
      </c>
      <c r="D361" s="44" t="s">
        <v>54</v>
      </c>
      <c r="E361" s="72" t="str">
        <f>IFERROR(IF(INDEX(Sheet3!$B$2:$B$8, MATCH(D361, Sheet3!$A$2:$A$8, 0)) = 0, "", INDEX(Sheet3!$B$2:$B$8, MATCH(D361, Sheet3!$A$2:$A$8, 0))), "")</f>
        <v>Breakdown</v>
      </c>
      <c r="F361" s="31" t="s">
        <v>3036</v>
      </c>
      <c r="G361" s="45" t="s">
        <v>538</v>
      </c>
      <c r="H361" s="63" t="str">
        <f>IFERROR(INDEX(Sheet3!$F$2:$F$114, MATCH(G361, Sheet3!$E$2:$E$114, 0)), "")</f>
        <v>HVAC</v>
      </c>
      <c r="I361" s="32">
        <v>45701</v>
      </c>
      <c r="J361" s="40">
        <f t="shared" ca="1" si="41"/>
        <v>35</v>
      </c>
      <c r="K361" s="34">
        <v>45702</v>
      </c>
      <c r="L361" s="59">
        <f t="shared" ca="1" si="44"/>
        <v>1</v>
      </c>
      <c r="M361" s="34"/>
      <c r="N361" s="47">
        <f t="shared" ca="1" si="45"/>
        <v>34</v>
      </c>
      <c r="O361" s="75"/>
      <c r="P361" s="75"/>
      <c r="Q361" s="47" t="str">
        <f t="shared" ca="1" si="46"/>
        <v/>
      </c>
      <c r="R361" s="34"/>
      <c r="S361" s="59" t="str">
        <f t="shared" ca="1" si="47"/>
        <v/>
      </c>
      <c r="T361" s="32"/>
      <c r="U361" s="33" t="str">
        <f t="shared" ca="1" si="48"/>
        <v/>
      </c>
      <c r="V361" s="34"/>
      <c r="W361" s="35"/>
      <c r="X361" s="36" t="str">
        <f t="shared" ca="1" si="42"/>
        <v>Overdue</v>
      </c>
      <c r="Y361" s="37"/>
      <c r="Z361" s="38" t="str">
        <f t="shared" si="43"/>
        <v/>
      </c>
    </row>
    <row r="362" spans="1:26" s="39" customFormat="1" ht="25.5">
      <c r="A362" s="30">
        <v>359</v>
      </c>
      <c r="B362" s="31" t="s">
        <v>3037</v>
      </c>
      <c r="C362" s="31" t="s">
        <v>133</v>
      </c>
      <c r="D362" s="44" t="s">
        <v>54</v>
      </c>
      <c r="E362" s="72" t="str">
        <f>IFERROR(IF(INDEX(Sheet3!$B$2:$B$8, MATCH(D362, Sheet3!$A$2:$A$8, 0)) = 0, "", INDEX(Sheet3!$B$2:$B$8, MATCH(D362, Sheet3!$A$2:$A$8, 0))), "")</f>
        <v>Breakdown</v>
      </c>
      <c r="F362" s="31" t="s">
        <v>333</v>
      </c>
      <c r="G362" s="45" t="s">
        <v>97</v>
      </c>
      <c r="H362" s="63" t="str">
        <f>IFERROR(INDEX(Sheet3!$F$2:$F$114, MATCH(G362, Sheet3!$E$2:$E$114, 0)), "")</f>
        <v>HVAC</v>
      </c>
      <c r="I362" s="32">
        <v>45701</v>
      </c>
      <c r="J362" s="40">
        <f t="shared" ca="1" si="41"/>
        <v>1</v>
      </c>
      <c r="K362" s="34">
        <v>45702</v>
      </c>
      <c r="L362" s="59">
        <f t="shared" ca="1" si="44"/>
        <v>1</v>
      </c>
      <c r="M362" s="34">
        <v>45702</v>
      </c>
      <c r="N362" s="47">
        <f t="shared" ca="1" si="45"/>
        <v>0</v>
      </c>
      <c r="O362" s="75">
        <v>45702</v>
      </c>
      <c r="P362" s="75">
        <v>45702</v>
      </c>
      <c r="Q362" s="47">
        <f t="shared" ca="1" si="46"/>
        <v>0</v>
      </c>
      <c r="R362" s="34">
        <v>45702</v>
      </c>
      <c r="S362" s="59">
        <f t="shared" ca="1" si="47"/>
        <v>0</v>
      </c>
      <c r="T362" s="32">
        <v>45702</v>
      </c>
      <c r="U362" s="33">
        <f t="shared" ca="1" si="48"/>
        <v>0</v>
      </c>
      <c r="V362" s="34">
        <v>45702</v>
      </c>
      <c r="W362" s="35"/>
      <c r="X362" s="36" t="str">
        <f t="shared" ca="1" si="42"/>
        <v>Completed</v>
      </c>
      <c r="Y362" s="37">
        <v>45702</v>
      </c>
      <c r="Z362" s="38">
        <f t="shared" si="43"/>
        <v>1</v>
      </c>
    </row>
    <row r="363" spans="1:26" s="39" customFormat="1" ht="38.25">
      <c r="A363" s="30">
        <v>360</v>
      </c>
      <c r="B363" s="31" t="s">
        <v>3038</v>
      </c>
      <c r="C363" s="31" t="s">
        <v>367</v>
      </c>
      <c r="D363" s="44" t="s">
        <v>54</v>
      </c>
      <c r="E363" s="72" t="str">
        <f>IFERROR(IF(INDEX(Sheet3!$B$2:$B$8, MATCH(D363, Sheet3!$A$2:$A$8, 0)) = 0, "", INDEX(Sheet3!$B$2:$B$8, MATCH(D363, Sheet3!$A$2:$A$8, 0))), "")</f>
        <v>Breakdown</v>
      </c>
      <c r="F363" s="31" t="s">
        <v>134</v>
      </c>
      <c r="G363" s="45" t="s">
        <v>368</v>
      </c>
      <c r="H363" s="63" t="str">
        <f>IFERROR(INDEX(Sheet3!$F$2:$F$114, MATCH(G363, Sheet3!$E$2:$E$114, 0)), "")</f>
        <v>KITCHEN_EQUIPMENT</v>
      </c>
      <c r="I363" s="32">
        <v>45701</v>
      </c>
      <c r="J363" s="40">
        <f t="shared" ca="1" si="41"/>
        <v>35</v>
      </c>
      <c r="K363" s="34">
        <v>45702</v>
      </c>
      <c r="L363" s="59">
        <f t="shared" ca="1" si="44"/>
        <v>1</v>
      </c>
      <c r="M363" s="34"/>
      <c r="N363" s="47">
        <f t="shared" ca="1" si="45"/>
        <v>34</v>
      </c>
      <c r="O363" s="75"/>
      <c r="P363" s="75"/>
      <c r="Q363" s="47" t="str">
        <f t="shared" ca="1" si="46"/>
        <v/>
      </c>
      <c r="R363" s="34"/>
      <c r="S363" s="59" t="str">
        <f t="shared" ca="1" si="47"/>
        <v/>
      </c>
      <c r="T363" s="32"/>
      <c r="U363" s="33" t="str">
        <f t="shared" ca="1" si="48"/>
        <v/>
      </c>
      <c r="V363" s="34"/>
      <c r="W363" s="35"/>
      <c r="X363" s="36" t="str">
        <f t="shared" ca="1" si="42"/>
        <v>Overdue</v>
      </c>
      <c r="Y363" s="37"/>
      <c r="Z363" s="38" t="str">
        <f t="shared" si="43"/>
        <v/>
      </c>
    </row>
    <row r="364" spans="1:26" s="39" customFormat="1" ht="30.75">
      <c r="A364" s="30">
        <v>361</v>
      </c>
      <c r="B364" s="31" t="s">
        <v>3039</v>
      </c>
      <c r="C364" s="31" t="s">
        <v>342</v>
      </c>
      <c r="D364" s="44" t="s">
        <v>54</v>
      </c>
      <c r="E364" s="72" t="str">
        <f>IFERROR(IF(INDEX(Sheet3!$B$2:$B$8, MATCH(D364, Sheet3!$A$2:$A$8, 0)) = 0, "", INDEX(Sheet3!$B$2:$B$8, MATCH(D364, Sheet3!$A$2:$A$8, 0))), "")</f>
        <v>Breakdown</v>
      </c>
      <c r="F364" s="31" t="s">
        <v>134</v>
      </c>
      <c r="G364" s="45" t="s">
        <v>185</v>
      </c>
      <c r="H364" s="63" t="str">
        <f>IFERROR(INDEX(Sheet3!$F$2:$F$114, MATCH(G364, Sheet3!$E$2:$E$114, 0)), "")</f>
        <v>KITCHEN_EQUIPMENT</v>
      </c>
      <c r="I364" s="32">
        <v>45702</v>
      </c>
      <c r="J364" s="40">
        <f t="shared" ca="1" si="41"/>
        <v>34</v>
      </c>
      <c r="K364" s="34">
        <v>45702</v>
      </c>
      <c r="L364" s="59">
        <f t="shared" ca="1" si="44"/>
        <v>0</v>
      </c>
      <c r="M364" s="34"/>
      <c r="N364" s="47">
        <f t="shared" ca="1" si="45"/>
        <v>34</v>
      </c>
      <c r="O364" s="75"/>
      <c r="P364" s="75"/>
      <c r="Q364" s="47" t="str">
        <f t="shared" ca="1" si="46"/>
        <v/>
      </c>
      <c r="R364" s="34"/>
      <c r="S364" s="59" t="str">
        <f t="shared" ca="1" si="47"/>
        <v/>
      </c>
      <c r="T364" s="32"/>
      <c r="U364" s="33" t="str">
        <f t="shared" ca="1" si="48"/>
        <v/>
      </c>
      <c r="V364" s="34"/>
      <c r="W364" s="35"/>
      <c r="X364" s="36" t="str">
        <f t="shared" ca="1" si="42"/>
        <v>Overdue</v>
      </c>
      <c r="Y364" s="37"/>
      <c r="Z364" s="38" t="str">
        <f t="shared" si="43"/>
        <v/>
      </c>
    </row>
    <row r="365" spans="1:26" s="39" customFormat="1" ht="25.5">
      <c r="A365" s="30">
        <v>362</v>
      </c>
      <c r="B365" s="31" t="s">
        <v>2551</v>
      </c>
      <c r="C365" s="31" t="s">
        <v>714</v>
      </c>
      <c r="D365" s="44" t="s">
        <v>54</v>
      </c>
      <c r="E365" s="72" t="str">
        <f>IFERROR(IF(INDEX(Sheet3!$B$2:$B$8, MATCH(D365, Sheet3!$A$2:$A$8, 0)) = 0, "", INDEX(Sheet3!$B$2:$B$8, MATCH(D365, Sheet3!$A$2:$A$8, 0))), "")</f>
        <v>Breakdown</v>
      </c>
      <c r="F365" s="31" t="s">
        <v>249</v>
      </c>
      <c r="G365" s="45" t="s">
        <v>202</v>
      </c>
      <c r="H365" s="63" t="str">
        <f>IFERROR(INDEX(Sheet3!$F$2:$F$114, MATCH(G365, Sheet3!$E$2:$E$114, 0)), "")</f>
        <v>GENERATOR</v>
      </c>
      <c r="I365" s="32">
        <v>45702</v>
      </c>
      <c r="J365" s="40">
        <f t="shared" ca="1" si="41"/>
        <v>0</v>
      </c>
      <c r="K365" s="34">
        <v>45702</v>
      </c>
      <c r="L365" s="59">
        <f t="shared" ca="1" si="44"/>
        <v>0</v>
      </c>
      <c r="M365" s="34">
        <v>45702</v>
      </c>
      <c r="N365" s="47">
        <f t="shared" ca="1" si="45"/>
        <v>0</v>
      </c>
      <c r="O365" s="75">
        <v>45702</v>
      </c>
      <c r="P365" s="75">
        <v>45702</v>
      </c>
      <c r="Q365" s="47">
        <f t="shared" ca="1" si="46"/>
        <v>0</v>
      </c>
      <c r="R365" s="34">
        <v>45702</v>
      </c>
      <c r="S365" s="59">
        <f t="shared" ca="1" si="47"/>
        <v>0</v>
      </c>
      <c r="T365" s="32">
        <v>45702</v>
      </c>
      <c r="U365" s="33">
        <f t="shared" ca="1" si="48"/>
        <v>0</v>
      </c>
      <c r="V365" s="34">
        <v>45702</v>
      </c>
      <c r="W365" s="35"/>
      <c r="X365" s="36" t="str">
        <f t="shared" ca="1" si="42"/>
        <v>Completed</v>
      </c>
      <c r="Y365" s="37">
        <v>45702</v>
      </c>
      <c r="Z365" s="38">
        <f t="shared" si="43"/>
        <v>1</v>
      </c>
    </row>
    <row r="366" spans="1:26" s="39" customFormat="1" ht="30.75">
      <c r="A366" s="30">
        <v>363</v>
      </c>
      <c r="B366" s="31" t="s">
        <v>3040</v>
      </c>
      <c r="C366" s="31" t="s">
        <v>341</v>
      </c>
      <c r="D366" s="44" t="s">
        <v>54</v>
      </c>
      <c r="E366" s="72" t="str">
        <f>IFERROR(IF(INDEX(Sheet3!$B$2:$B$8, MATCH(D366, Sheet3!$A$2:$A$8, 0)) = 0, "", INDEX(Sheet3!$B$2:$B$8, MATCH(D366, Sheet3!$A$2:$A$8, 0))), "")</f>
        <v>Breakdown</v>
      </c>
      <c r="F366" s="31" t="s">
        <v>2851</v>
      </c>
      <c r="G366" s="45" t="s">
        <v>122</v>
      </c>
      <c r="H366" s="63" t="str">
        <f>IFERROR(INDEX(Sheet3!$F$2:$F$114, MATCH(G366, Sheet3!$E$2:$E$114, 0)), "")</f>
        <v>KITCHEN_EQUIPMENT</v>
      </c>
      <c r="I366" s="32">
        <v>45701</v>
      </c>
      <c r="J366" s="40">
        <f t="shared" ca="1" si="41"/>
        <v>1</v>
      </c>
      <c r="K366" s="34">
        <v>45702</v>
      </c>
      <c r="L366" s="59">
        <f t="shared" ca="1" si="44"/>
        <v>1</v>
      </c>
      <c r="M366" s="34">
        <v>45702</v>
      </c>
      <c r="N366" s="47">
        <f t="shared" ca="1" si="45"/>
        <v>0</v>
      </c>
      <c r="O366" s="75">
        <v>45702</v>
      </c>
      <c r="P366" s="75">
        <v>45702</v>
      </c>
      <c r="Q366" s="47">
        <f t="shared" ca="1" si="46"/>
        <v>0</v>
      </c>
      <c r="R366" s="34">
        <v>45702</v>
      </c>
      <c r="S366" s="59">
        <f t="shared" ca="1" si="47"/>
        <v>0</v>
      </c>
      <c r="T366" s="32">
        <v>45702</v>
      </c>
      <c r="U366" s="33">
        <f t="shared" ca="1" si="48"/>
        <v>0</v>
      </c>
      <c r="V366" s="34">
        <v>45702</v>
      </c>
      <c r="W366" s="35"/>
      <c r="X366" s="36" t="str">
        <f t="shared" ca="1" si="42"/>
        <v>Completed</v>
      </c>
      <c r="Y366" s="37">
        <v>45702</v>
      </c>
      <c r="Z366" s="38">
        <f t="shared" si="43"/>
        <v>1</v>
      </c>
    </row>
    <row r="367" spans="1:26" s="39" customFormat="1" ht="30.75">
      <c r="A367" s="30">
        <v>364</v>
      </c>
      <c r="B367" s="31" t="s">
        <v>3041</v>
      </c>
      <c r="C367" s="31" t="s">
        <v>503</v>
      </c>
      <c r="D367" s="44" t="s">
        <v>54</v>
      </c>
      <c r="E367" s="72" t="str">
        <f>IFERROR(IF(INDEX(Sheet3!$B$2:$B$8, MATCH(D367, Sheet3!$A$2:$A$8, 0)) = 0, "", INDEX(Sheet3!$B$2:$B$8, MATCH(D367, Sheet3!$A$2:$A$8, 0))), "")</f>
        <v>Breakdown</v>
      </c>
      <c r="F367" s="31" t="s">
        <v>427</v>
      </c>
      <c r="G367" s="45" t="s">
        <v>104</v>
      </c>
      <c r="H367" s="63" t="str">
        <f>IFERROR(INDEX(Sheet3!$F$2:$F$114, MATCH(G367, Sheet3!$E$2:$E$114, 0)), "")</f>
        <v>HVAC</v>
      </c>
      <c r="I367" s="32">
        <v>45701</v>
      </c>
      <c r="J367" s="40">
        <f t="shared" ca="1" si="41"/>
        <v>1</v>
      </c>
      <c r="K367" s="34">
        <v>45701</v>
      </c>
      <c r="L367" s="59">
        <f t="shared" ca="1" si="44"/>
        <v>0</v>
      </c>
      <c r="M367" s="34">
        <v>45702</v>
      </c>
      <c r="N367" s="47">
        <f t="shared" ca="1" si="45"/>
        <v>1</v>
      </c>
      <c r="O367" s="75">
        <v>45702</v>
      </c>
      <c r="P367" s="75">
        <v>45702</v>
      </c>
      <c r="Q367" s="47">
        <f t="shared" ca="1" si="46"/>
        <v>0</v>
      </c>
      <c r="R367" s="34">
        <v>45702</v>
      </c>
      <c r="S367" s="59">
        <f t="shared" ca="1" si="47"/>
        <v>0</v>
      </c>
      <c r="T367" s="32">
        <v>45702</v>
      </c>
      <c r="U367" s="33">
        <f t="shared" ca="1" si="48"/>
        <v>0</v>
      </c>
      <c r="V367" s="34">
        <v>45702</v>
      </c>
      <c r="W367" s="35"/>
      <c r="X367" s="36" t="str">
        <f t="shared" ca="1" si="42"/>
        <v>Completed</v>
      </c>
      <c r="Y367" s="37">
        <v>45702</v>
      </c>
      <c r="Z367" s="38">
        <f t="shared" si="43"/>
        <v>1</v>
      </c>
    </row>
    <row r="368" spans="1:26" s="39" customFormat="1" ht="15.75">
      <c r="A368" s="30">
        <v>365</v>
      </c>
      <c r="B368" s="31" t="s">
        <v>3042</v>
      </c>
      <c r="C368" s="31" t="s">
        <v>1369</v>
      </c>
      <c r="D368" s="44" t="s">
        <v>54</v>
      </c>
      <c r="E368" s="72" t="str">
        <f>IFERROR(IF(INDEX(Sheet3!$B$2:$B$8, MATCH(D368, Sheet3!$A$2:$A$8, 0)) = 0, "", INDEX(Sheet3!$B$2:$B$8, MATCH(D368, Sheet3!$A$2:$A$8, 0))), "")</f>
        <v>Breakdown</v>
      </c>
      <c r="F368" s="31" t="s">
        <v>333</v>
      </c>
      <c r="G368" s="45" t="s">
        <v>97</v>
      </c>
      <c r="H368" s="63" t="str">
        <f>IFERROR(INDEX(Sheet3!$F$2:$F$114, MATCH(G368, Sheet3!$E$2:$E$114, 0)), "")</f>
        <v>HVAC</v>
      </c>
      <c r="I368" s="32">
        <v>45701</v>
      </c>
      <c r="J368" s="40">
        <f t="shared" ca="1" si="41"/>
        <v>35</v>
      </c>
      <c r="K368" s="34">
        <v>45702</v>
      </c>
      <c r="L368" s="59">
        <f t="shared" ca="1" si="44"/>
        <v>1</v>
      </c>
      <c r="M368" s="34"/>
      <c r="N368" s="47">
        <f t="shared" ca="1" si="45"/>
        <v>34</v>
      </c>
      <c r="O368" s="75"/>
      <c r="P368" s="75"/>
      <c r="Q368" s="47" t="str">
        <f t="shared" ca="1" si="46"/>
        <v/>
      </c>
      <c r="R368" s="34"/>
      <c r="S368" s="59" t="str">
        <f t="shared" ca="1" si="47"/>
        <v/>
      </c>
      <c r="T368" s="32"/>
      <c r="U368" s="33" t="str">
        <f t="shared" ca="1" si="48"/>
        <v/>
      </c>
      <c r="V368" s="34"/>
      <c r="W368" s="35"/>
      <c r="X368" s="36" t="str">
        <f t="shared" ca="1" si="42"/>
        <v>Overdue</v>
      </c>
      <c r="Y368" s="37"/>
      <c r="Z368" s="38" t="str">
        <f t="shared" si="43"/>
        <v/>
      </c>
    </row>
    <row r="369" spans="1:26" s="39" customFormat="1" ht="25.5">
      <c r="A369" s="30">
        <v>366</v>
      </c>
      <c r="B369" s="31" t="s">
        <v>2897</v>
      </c>
      <c r="C369" s="31" t="s">
        <v>503</v>
      </c>
      <c r="D369" s="44" t="s">
        <v>54</v>
      </c>
      <c r="E369" s="72" t="str">
        <f>IFERROR(IF(INDEX(Sheet3!$B$2:$B$8, MATCH(D369, Sheet3!$A$2:$A$8, 0)) = 0, "", INDEX(Sheet3!$B$2:$B$8, MATCH(D369, Sheet3!$A$2:$A$8, 0))), "")</f>
        <v>Breakdown</v>
      </c>
      <c r="F369" s="31" t="s">
        <v>333</v>
      </c>
      <c r="G369" s="45" t="s">
        <v>359</v>
      </c>
      <c r="H369" s="63" t="str">
        <f>IFERROR(INDEX(Sheet3!$F$2:$F$114, MATCH(G369, Sheet3!$E$2:$E$114, 0)), "")</f>
        <v>HVAC</v>
      </c>
      <c r="I369" s="32">
        <v>45701</v>
      </c>
      <c r="J369" s="40">
        <f t="shared" ca="1" si="41"/>
        <v>35</v>
      </c>
      <c r="K369" s="34">
        <v>45701</v>
      </c>
      <c r="L369" s="59">
        <f t="shared" ca="1" si="44"/>
        <v>0</v>
      </c>
      <c r="M369" s="34"/>
      <c r="N369" s="47">
        <f t="shared" ca="1" si="45"/>
        <v>35</v>
      </c>
      <c r="O369" s="75"/>
      <c r="P369" s="75"/>
      <c r="Q369" s="47" t="str">
        <f t="shared" ca="1" si="46"/>
        <v/>
      </c>
      <c r="R369" s="34"/>
      <c r="S369" s="59" t="str">
        <f t="shared" ca="1" si="47"/>
        <v/>
      </c>
      <c r="T369" s="32"/>
      <c r="U369" s="33" t="str">
        <f t="shared" ca="1" si="48"/>
        <v/>
      </c>
      <c r="V369" s="34"/>
      <c r="W369" s="35"/>
      <c r="X369" s="36" t="str">
        <f t="shared" ca="1" si="42"/>
        <v>Overdue</v>
      </c>
      <c r="Y369" s="37"/>
      <c r="Z369" s="38" t="str">
        <f t="shared" si="43"/>
        <v/>
      </c>
    </row>
    <row r="370" spans="1:26" s="39" customFormat="1" ht="38.25">
      <c r="A370" s="30">
        <v>367</v>
      </c>
      <c r="B370" s="31" t="s">
        <v>3043</v>
      </c>
      <c r="C370" s="31" t="s">
        <v>600</v>
      </c>
      <c r="D370" s="44" t="s">
        <v>54</v>
      </c>
      <c r="E370" s="72" t="str">
        <f>IFERROR(IF(INDEX(Sheet3!$B$2:$B$8, MATCH(D370, Sheet3!$A$2:$A$8, 0)) = 0, "", INDEX(Sheet3!$B$2:$B$8, MATCH(D370, Sheet3!$A$2:$A$8, 0))), "")</f>
        <v>Breakdown</v>
      </c>
      <c r="F370" s="31" t="s">
        <v>134</v>
      </c>
      <c r="G370" s="45" t="s">
        <v>122</v>
      </c>
      <c r="H370" s="63" t="str">
        <f>IFERROR(INDEX(Sheet3!$F$2:$F$114, MATCH(G370, Sheet3!$E$2:$E$114, 0)), "")</f>
        <v>KITCHEN_EQUIPMENT</v>
      </c>
      <c r="I370" s="32">
        <v>45702</v>
      </c>
      <c r="J370" s="40">
        <f t="shared" ca="1" si="41"/>
        <v>34</v>
      </c>
      <c r="K370" s="34">
        <v>45702</v>
      </c>
      <c r="L370" s="59">
        <f t="shared" ca="1" si="44"/>
        <v>0</v>
      </c>
      <c r="M370" s="34"/>
      <c r="N370" s="47">
        <f t="shared" ca="1" si="45"/>
        <v>34</v>
      </c>
      <c r="O370" s="75"/>
      <c r="P370" s="75"/>
      <c r="Q370" s="47" t="str">
        <f t="shared" ca="1" si="46"/>
        <v/>
      </c>
      <c r="R370" s="34"/>
      <c r="S370" s="59" t="str">
        <f t="shared" ca="1" si="47"/>
        <v/>
      </c>
      <c r="T370" s="32"/>
      <c r="U370" s="33" t="str">
        <f t="shared" ca="1" si="48"/>
        <v/>
      </c>
      <c r="V370" s="34"/>
      <c r="W370" s="35"/>
      <c r="X370" s="36" t="str">
        <f t="shared" ca="1" si="42"/>
        <v>Overdue</v>
      </c>
      <c r="Y370" s="37"/>
      <c r="Z370" s="38" t="str">
        <f t="shared" si="43"/>
        <v/>
      </c>
    </row>
    <row r="371" spans="1:26" s="39" customFormat="1" ht="25.5">
      <c r="A371" s="30">
        <v>368</v>
      </c>
      <c r="B371" s="31" t="s">
        <v>3044</v>
      </c>
      <c r="C371" s="31" t="s">
        <v>341</v>
      </c>
      <c r="D371" s="44" t="s">
        <v>54</v>
      </c>
      <c r="E371" s="72" t="str">
        <f>IFERROR(IF(INDEX(Sheet3!$B$2:$B$8, MATCH(D371, Sheet3!$A$2:$A$8, 0)) = 0, "", INDEX(Sheet3!$B$2:$B$8, MATCH(D371, Sheet3!$A$2:$A$8, 0))), "")</f>
        <v>Breakdown</v>
      </c>
      <c r="F371" s="31" t="s">
        <v>134</v>
      </c>
      <c r="G371" s="45" t="s">
        <v>84</v>
      </c>
      <c r="H371" s="63" t="str">
        <f>IFERROR(INDEX(Sheet3!$F$2:$F$114, MATCH(G371, Sheet3!$E$2:$E$114, 0)), "")</f>
        <v>OTHERS</v>
      </c>
      <c r="I371" s="32">
        <v>45702</v>
      </c>
      <c r="J371" s="40">
        <f t="shared" ca="1" si="41"/>
        <v>34</v>
      </c>
      <c r="K371" s="34">
        <v>45702</v>
      </c>
      <c r="L371" s="59">
        <f t="shared" ca="1" si="44"/>
        <v>0</v>
      </c>
      <c r="M371" s="34"/>
      <c r="N371" s="47">
        <f t="shared" ca="1" si="45"/>
        <v>34</v>
      </c>
      <c r="O371" s="75"/>
      <c r="P371" s="75"/>
      <c r="Q371" s="47" t="str">
        <f t="shared" ca="1" si="46"/>
        <v/>
      </c>
      <c r="R371" s="34"/>
      <c r="S371" s="59" t="str">
        <f t="shared" ca="1" si="47"/>
        <v/>
      </c>
      <c r="T371" s="32"/>
      <c r="U371" s="33" t="str">
        <f t="shared" ca="1" si="48"/>
        <v/>
      </c>
      <c r="V371" s="34"/>
      <c r="W371" s="35"/>
      <c r="X371" s="36" t="str">
        <f t="shared" ca="1" si="42"/>
        <v>Overdue</v>
      </c>
      <c r="Y371" s="37"/>
      <c r="Z371" s="38" t="str">
        <f t="shared" si="43"/>
        <v/>
      </c>
    </row>
    <row r="372" spans="1:26" s="39" customFormat="1" ht="30.75">
      <c r="A372" s="30">
        <v>369</v>
      </c>
      <c r="B372" s="31" t="s">
        <v>3045</v>
      </c>
      <c r="C372" s="31" t="s">
        <v>181</v>
      </c>
      <c r="D372" s="44" t="s">
        <v>54</v>
      </c>
      <c r="E372" s="72" t="str">
        <f>IFERROR(IF(INDEX(Sheet3!$B$2:$B$8, MATCH(D372, Sheet3!$A$2:$A$8, 0)) = 0, "", INDEX(Sheet3!$B$2:$B$8, MATCH(D372, Sheet3!$A$2:$A$8, 0))), "")</f>
        <v>Breakdown</v>
      </c>
      <c r="F372" s="31" t="s">
        <v>333</v>
      </c>
      <c r="G372" s="45" t="s">
        <v>104</v>
      </c>
      <c r="H372" s="63" t="str">
        <f>IFERROR(INDEX(Sheet3!$F$2:$F$114, MATCH(G372, Sheet3!$E$2:$E$114, 0)), "")</f>
        <v>HVAC</v>
      </c>
      <c r="I372" s="32">
        <v>45703</v>
      </c>
      <c r="J372" s="40">
        <f t="shared" ca="1" si="41"/>
        <v>33</v>
      </c>
      <c r="K372" s="34">
        <v>45703</v>
      </c>
      <c r="L372" s="59">
        <f t="shared" ca="1" si="44"/>
        <v>0</v>
      </c>
      <c r="M372" s="34"/>
      <c r="N372" s="47">
        <f t="shared" ca="1" si="45"/>
        <v>33</v>
      </c>
      <c r="O372" s="75"/>
      <c r="P372" s="75"/>
      <c r="Q372" s="47" t="str">
        <f t="shared" ca="1" si="46"/>
        <v/>
      </c>
      <c r="R372" s="34"/>
      <c r="S372" s="59" t="str">
        <f t="shared" ca="1" si="47"/>
        <v/>
      </c>
      <c r="T372" s="32"/>
      <c r="U372" s="33" t="str">
        <f t="shared" ca="1" si="48"/>
        <v/>
      </c>
      <c r="V372" s="34"/>
      <c r="W372" s="35"/>
      <c r="X372" s="36" t="str">
        <f t="shared" ca="1" si="42"/>
        <v>Overdue</v>
      </c>
      <c r="Y372" s="37"/>
      <c r="Z372" s="38" t="str">
        <f t="shared" si="43"/>
        <v/>
      </c>
    </row>
    <row r="373" spans="1:26" s="39" customFormat="1" ht="25.5">
      <c r="A373" s="30">
        <v>370</v>
      </c>
      <c r="B373" s="31" t="s">
        <v>2626</v>
      </c>
      <c r="C373" s="31" t="s">
        <v>133</v>
      </c>
      <c r="D373" s="44" t="s">
        <v>54</v>
      </c>
      <c r="E373" s="72" t="str">
        <f>IFERROR(IF(INDEX(Sheet3!$B$2:$B$8, MATCH(D373, Sheet3!$A$2:$A$8, 0)) = 0, "", INDEX(Sheet3!$B$2:$B$8, MATCH(D373, Sheet3!$A$2:$A$8, 0))), "")</f>
        <v>Breakdown</v>
      </c>
      <c r="F373" s="31" t="s">
        <v>333</v>
      </c>
      <c r="G373" s="45" t="s">
        <v>61</v>
      </c>
      <c r="H373" s="63" t="str">
        <f>IFERROR(INDEX(Sheet3!$F$2:$F$114, MATCH(G373, Sheet3!$E$2:$E$114, 0)), "")</f>
        <v>HVAC</v>
      </c>
      <c r="I373" s="32">
        <v>45702</v>
      </c>
      <c r="J373" s="40">
        <f t="shared" ca="1" si="41"/>
        <v>0</v>
      </c>
      <c r="K373" s="34">
        <v>45702</v>
      </c>
      <c r="L373" s="59">
        <f t="shared" ca="1" si="44"/>
        <v>0</v>
      </c>
      <c r="M373" s="34">
        <v>45702</v>
      </c>
      <c r="N373" s="47">
        <f t="shared" ca="1" si="45"/>
        <v>0</v>
      </c>
      <c r="O373" s="75">
        <v>45702</v>
      </c>
      <c r="P373" s="75">
        <v>45702</v>
      </c>
      <c r="Q373" s="47">
        <f t="shared" ca="1" si="46"/>
        <v>0</v>
      </c>
      <c r="R373" s="34">
        <v>45702</v>
      </c>
      <c r="S373" s="59">
        <f t="shared" ca="1" si="47"/>
        <v>0</v>
      </c>
      <c r="T373" s="32">
        <v>45702</v>
      </c>
      <c r="U373" s="33">
        <f t="shared" ca="1" si="48"/>
        <v>0</v>
      </c>
      <c r="V373" s="34">
        <v>45702</v>
      </c>
      <c r="W373" s="35"/>
      <c r="X373" s="36" t="str">
        <f t="shared" ca="1" si="42"/>
        <v>Completed</v>
      </c>
      <c r="Y373" s="37">
        <v>45702</v>
      </c>
      <c r="Z373" s="38">
        <f t="shared" si="43"/>
        <v>1</v>
      </c>
    </row>
    <row r="374" spans="1:26" s="39" customFormat="1" ht="25.5">
      <c r="A374" s="30">
        <v>371</v>
      </c>
      <c r="B374" s="31" t="s">
        <v>3044</v>
      </c>
      <c r="C374" s="31" t="s">
        <v>341</v>
      </c>
      <c r="D374" s="44" t="s">
        <v>54</v>
      </c>
      <c r="E374" s="72" t="str">
        <f>IFERROR(IF(INDEX(Sheet3!$B$2:$B$8, MATCH(D374, Sheet3!$A$2:$A$8, 0)) = 0, "", INDEX(Sheet3!$B$2:$B$8, MATCH(D374, Sheet3!$A$2:$A$8, 0))), "")</f>
        <v>Breakdown</v>
      </c>
      <c r="F374" s="31" t="s">
        <v>2851</v>
      </c>
      <c r="G374" s="45" t="s">
        <v>84</v>
      </c>
      <c r="H374" s="63" t="str">
        <f>IFERROR(INDEX(Sheet3!$F$2:$F$114, MATCH(G374, Sheet3!$E$2:$E$114, 0)), "")</f>
        <v>OTHERS</v>
      </c>
      <c r="I374" s="32">
        <v>45703</v>
      </c>
      <c r="J374" s="40">
        <f t="shared" ca="1" si="41"/>
        <v>33</v>
      </c>
      <c r="K374" s="34">
        <v>45703</v>
      </c>
      <c r="L374" s="59">
        <f t="shared" ca="1" si="44"/>
        <v>0</v>
      </c>
      <c r="M374" s="34"/>
      <c r="N374" s="47">
        <f t="shared" ca="1" si="45"/>
        <v>33</v>
      </c>
      <c r="O374" s="75"/>
      <c r="P374" s="75"/>
      <c r="Q374" s="47" t="str">
        <f t="shared" ca="1" si="46"/>
        <v/>
      </c>
      <c r="R374" s="34"/>
      <c r="S374" s="59" t="str">
        <f t="shared" ca="1" si="47"/>
        <v/>
      </c>
      <c r="T374" s="32"/>
      <c r="U374" s="33" t="str">
        <f t="shared" ca="1" si="48"/>
        <v/>
      </c>
      <c r="V374" s="34"/>
      <c r="W374" s="35"/>
      <c r="X374" s="36" t="str">
        <f t="shared" ca="1" si="42"/>
        <v>Overdue</v>
      </c>
      <c r="Y374" s="37"/>
      <c r="Z374" s="38" t="str">
        <f t="shared" si="43"/>
        <v/>
      </c>
    </row>
    <row r="375" spans="1:26" s="39" customFormat="1" ht="38.25">
      <c r="A375" s="30">
        <v>372</v>
      </c>
      <c r="B375" s="31" t="s">
        <v>3032</v>
      </c>
      <c r="C375" s="31" t="s">
        <v>600</v>
      </c>
      <c r="D375" s="44" t="s">
        <v>32</v>
      </c>
      <c r="E375" s="72" t="str">
        <f>IFERROR(IF(INDEX(Sheet3!$B$2:$B$8, MATCH(D375, Sheet3!$A$2:$A$8, 0)) = 0, "", INDEX(Sheet3!$B$2:$B$8, MATCH(D375, Sheet3!$A$2:$A$8, 0))), "")</f>
        <v>Breakdown</v>
      </c>
      <c r="F375" s="31" t="s">
        <v>2820</v>
      </c>
      <c r="G375" s="45" t="s">
        <v>446</v>
      </c>
      <c r="H375" s="63" t="str">
        <f>IFERROR(INDEX(Sheet3!$F$2:$F$114, MATCH(G375, Sheet3!$E$2:$E$114, 0)), "")</f>
        <v>BUILDING</v>
      </c>
      <c r="I375" s="32">
        <v>45683</v>
      </c>
      <c r="J375" s="40">
        <f t="shared" ca="1" si="41"/>
        <v>53</v>
      </c>
      <c r="K375" s="34">
        <v>45683</v>
      </c>
      <c r="L375" s="59">
        <f t="shared" ca="1" si="44"/>
        <v>0</v>
      </c>
      <c r="M375" s="34"/>
      <c r="N375" s="47">
        <f t="shared" ca="1" si="45"/>
        <v>53</v>
      </c>
      <c r="O375" s="75"/>
      <c r="P375" s="75"/>
      <c r="Q375" s="47" t="str">
        <f t="shared" ca="1" si="46"/>
        <v/>
      </c>
      <c r="R375" s="34"/>
      <c r="S375" s="59" t="str">
        <f t="shared" ca="1" si="47"/>
        <v/>
      </c>
      <c r="T375" s="32"/>
      <c r="U375" s="33" t="str">
        <f t="shared" ca="1" si="48"/>
        <v/>
      </c>
      <c r="V375" s="34"/>
      <c r="W375" s="35"/>
      <c r="X375" s="36" t="str">
        <f t="shared" ca="1" si="42"/>
        <v>Overdue</v>
      </c>
      <c r="Y375" s="37"/>
      <c r="Z375" s="38" t="str">
        <f t="shared" si="43"/>
        <v/>
      </c>
    </row>
    <row r="376" spans="1:26" s="39" customFormat="1" ht="15.75">
      <c r="A376" s="30">
        <v>373</v>
      </c>
      <c r="B376" s="31" t="s">
        <v>3033</v>
      </c>
      <c r="C376" s="31" t="s">
        <v>1369</v>
      </c>
      <c r="D376" s="44" t="s">
        <v>54</v>
      </c>
      <c r="E376" s="72" t="str">
        <f>IFERROR(IF(INDEX(Sheet3!$B$2:$B$8, MATCH(D376, Sheet3!$A$2:$A$8, 0)) = 0, "", INDEX(Sheet3!$B$2:$B$8, MATCH(D376, Sheet3!$A$2:$A$8, 0))), "")</f>
        <v>Breakdown</v>
      </c>
      <c r="F376" s="31" t="s">
        <v>249</v>
      </c>
      <c r="G376" s="45" t="s">
        <v>202</v>
      </c>
      <c r="H376" s="63" t="str">
        <f>IFERROR(INDEX(Sheet3!$F$2:$F$114, MATCH(G376, Sheet3!$E$2:$E$114, 0)), "")</f>
        <v>GENERATOR</v>
      </c>
      <c r="I376" s="32">
        <v>45702</v>
      </c>
      <c r="J376" s="40">
        <f t="shared" ca="1" si="41"/>
        <v>34</v>
      </c>
      <c r="K376" s="34">
        <v>45703</v>
      </c>
      <c r="L376" s="59">
        <f t="shared" ca="1" si="44"/>
        <v>1</v>
      </c>
      <c r="M376" s="34"/>
      <c r="N376" s="47">
        <f t="shared" ca="1" si="45"/>
        <v>33</v>
      </c>
      <c r="O376" s="75"/>
      <c r="P376" s="75"/>
      <c r="Q376" s="47" t="str">
        <f t="shared" ca="1" si="46"/>
        <v/>
      </c>
      <c r="R376" s="34"/>
      <c r="S376" s="59" t="str">
        <f t="shared" ca="1" si="47"/>
        <v/>
      </c>
      <c r="T376" s="32"/>
      <c r="U376" s="33" t="str">
        <f t="shared" ca="1" si="48"/>
        <v/>
      </c>
      <c r="V376" s="34"/>
      <c r="W376" s="35"/>
      <c r="X376" s="36" t="str">
        <f t="shared" ca="1" si="42"/>
        <v>Overdue</v>
      </c>
      <c r="Y376" s="37"/>
      <c r="Z376" s="38" t="str">
        <f t="shared" si="43"/>
        <v/>
      </c>
    </row>
    <row r="377" spans="1:26" s="39" customFormat="1" ht="25.5">
      <c r="A377" s="30">
        <v>374</v>
      </c>
      <c r="B377" s="31" t="s">
        <v>3046</v>
      </c>
      <c r="C377" s="31" t="s">
        <v>507</v>
      </c>
      <c r="D377" s="44" t="s">
        <v>54</v>
      </c>
      <c r="E377" s="72" t="str">
        <f>IFERROR(IF(INDEX(Sheet3!$B$2:$B$8, MATCH(D377, Sheet3!$A$2:$A$8, 0)) = 0, "", INDEX(Sheet3!$B$2:$B$8, MATCH(D377, Sheet3!$A$2:$A$8, 0))), "")</f>
        <v>Breakdown</v>
      </c>
      <c r="F377" s="31" t="s">
        <v>333</v>
      </c>
      <c r="G377" s="45" t="s">
        <v>61</v>
      </c>
      <c r="H377" s="63" t="str">
        <f>IFERROR(INDEX(Sheet3!$F$2:$F$114, MATCH(G377, Sheet3!$E$2:$E$114, 0)), "")</f>
        <v>HVAC</v>
      </c>
      <c r="I377" s="32">
        <v>45702</v>
      </c>
      <c r="J377" s="40">
        <f t="shared" ca="1" si="41"/>
        <v>34</v>
      </c>
      <c r="K377" s="34">
        <v>45703</v>
      </c>
      <c r="L377" s="59">
        <f t="shared" ca="1" si="44"/>
        <v>1</v>
      </c>
      <c r="M377" s="34"/>
      <c r="N377" s="47">
        <f t="shared" ca="1" si="45"/>
        <v>33</v>
      </c>
      <c r="O377" s="75"/>
      <c r="P377" s="75"/>
      <c r="Q377" s="47" t="str">
        <f t="shared" ca="1" si="46"/>
        <v/>
      </c>
      <c r="R377" s="34"/>
      <c r="S377" s="59" t="str">
        <f t="shared" ca="1" si="47"/>
        <v/>
      </c>
      <c r="T377" s="32"/>
      <c r="U377" s="33" t="str">
        <f t="shared" ca="1" si="48"/>
        <v/>
      </c>
      <c r="V377" s="34"/>
      <c r="W377" s="35"/>
      <c r="X377" s="36" t="str">
        <f t="shared" ca="1" si="42"/>
        <v>Overdue</v>
      </c>
      <c r="Y377" s="37"/>
      <c r="Z377" s="38" t="str">
        <f t="shared" si="43"/>
        <v/>
      </c>
    </row>
    <row r="378" spans="1:26" s="39" customFormat="1" ht="38.25">
      <c r="A378" s="30">
        <v>375</v>
      </c>
      <c r="B378" s="31" t="s">
        <v>3047</v>
      </c>
      <c r="C378" s="31" t="s">
        <v>669</v>
      </c>
      <c r="D378" s="44" t="s">
        <v>54</v>
      </c>
      <c r="E378" s="72" t="str">
        <f>IFERROR(IF(INDEX(Sheet3!$B$2:$B$8, MATCH(D378, Sheet3!$A$2:$A$8, 0)) = 0, "", INDEX(Sheet3!$B$2:$B$8, MATCH(D378, Sheet3!$A$2:$A$8, 0))), "")</f>
        <v>Breakdown</v>
      </c>
      <c r="F378" s="31" t="s">
        <v>134</v>
      </c>
      <c r="G378" s="45" t="s">
        <v>359</v>
      </c>
      <c r="H378" s="63" t="str">
        <f>IFERROR(INDEX(Sheet3!$F$2:$F$114, MATCH(G378, Sheet3!$E$2:$E$114, 0)), "")</f>
        <v>HVAC</v>
      </c>
      <c r="I378" s="32">
        <v>45703</v>
      </c>
      <c r="J378" s="40">
        <f t="shared" ca="1" si="41"/>
        <v>33</v>
      </c>
      <c r="K378" s="34">
        <v>45703</v>
      </c>
      <c r="L378" s="59">
        <f t="shared" ca="1" si="44"/>
        <v>0</v>
      </c>
      <c r="M378" s="34"/>
      <c r="N378" s="47">
        <f t="shared" ca="1" si="45"/>
        <v>33</v>
      </c>
      <c r="O378" s="75"/>
      <c r="P378" s="75"/>
      <c r="Q378" s="47" t="str">
        <f t="shared" ca="1" si="46"/>
        <v/>
      </c>
      <c r="R378" s="34"/>
      <c r="S378" s="59" t="str">
        <f t="shared" ca="1" si="47"/>
        <v/>
      </c>
      <c r="T378" s="32"/>
      <c r="U378" s="33" t="str">
        <f t="shared" ca="1" si="48"/>
        <v/>
      </c>
      <c r="V378" s="34"/>
      <c r="W378" s="35"/>
      <c r="X378" s="36" t="str">
        <f t="shared" ca="1" si="42"/>
        <v>Overdue</v>
      </c>
      <c r="Y378" s="37"/>
      <c r="Z378" s="38" t="str">
        <f t="shared" si="43"/>
        <v/>
      </c>
    </row>
    <row r="379" spans="1:26" s="39" customFormat="1" ht="30.75">
      <c r="A379" s="30">
        <v>376</v>
      </c>
      <c r="B379" s="31" t="s">
        <v>3048</v>
      </c>
      <c r="C379" s="31" t="s">
        <v>113</v>
      </c>
      <c r="D379" s="44" t="s">
        <v>54</v>
      </c>
      <c r="E379" s="72" t="str">
        <f>IFERROR(IF(INDEX(Sheet3!$B$2:$B$8, MATCH(D379, Sheet3!$A$2:$A$8, 0)) = 0, "", INDEX(Sheet3!$B$2:$B$8, MATCH(D379, Sheet3!$A$2:$A$8, 0))), "")</f>
        <v>Breakdown</v>
      </c>
      <c r="F379" s="31" t="s">
        <v>2312</v>
      </c>
      <c r="G379" s="45" t="s">
        <v>93</v>
      </c>
      <c r="H379" s="63" t="str">
        <f>IFERROR(INDEX(Sheet3!$F$2:$F$114, MATCH(G379, Sheet3!$E$2:$E$114, 0)), "")</f>
        <v>PLUMBING</v>
      </c>
      <c r="I379" s="32">
        <v>45700</v>
      </c>
      <c r="J379" s="40">
        <f t="shared" ca="1" si="41"/>
        <v>8</v>
      </c>
      <c r="K379" s="34">
        <v>45700</v>
      </c>
      <c r="L379" s="59">
        <f t="shared" ca="1" si="44"/>
        <v>0</v>
      </c>
      <c r="M379" s="34">
        <v>45706</v>
      </c>
      <c r="N379" s="47">
        <f t="shared" ca="1" si="45"/>
        <v>6</v>
      </c>
      <c r="O379" s="75">
        <v>45708</v>
      </c>
      <c r="P379" s="75">
        <v>45708</v>
      </c>
      <c r="Q379" s="47">
        <f t="shared" ca="1" si="46"/>
        <v>0</v>
      </c>
      <c r="R379" s="34">
        <v>45708</v>
      </c>
      <c r="S379" s="59">
        <f t="shared" ca="1" si="47"/>
        <v>0</v>
      </c>
      <c r="T379" s="32">
        <v>45708</v>
      </c>
      <c r="U379" s="33">
        <f t="shared" ca="1" si="48"/>
        <v>0</v>
      </c>
      <c r="V379" s="34">
        <v>45708</v>
      </c>
      <c r="W379" s="35"/>
      <c r="X379" s="36" t="str">
        <f t="shared" ca="1" si="42"/>
        <v>Completed</v>
      </c>
      <c r="Y379" s="37">
        <v>45708</v>
      </c>
      <c r="Z379" s="38">
        <f t="shared" si="43"/>
        <v>1</v>
      </c>
    </row>
    <row r="380" spans="1:26" s="39" customFormat="1" ht="15.75">
      <c r="A380" s="30">
        <v>377</v>
      </c>
      <c r="B380" s="31" t="s">
        <v>2481</v>
      </c>
      <c r="C380" s="31" t="s">
        <v>683</v>
      </c>
      <c r="D380" s="44" t="s">
        <v>54</v>
      </c>
      <c r="E380" s="72" t="str">
        <f>IFERROR(IF(INDEX(Sheet3!$B$2:$B$8, MATCH(D380, Sheet3!$A$2:$A$8, 0)) = 0, "", INDEX(Sheet3!$B$2:$B$8, MATCH(D380, Sheet3!$A$2:$A$8, 0))), "")</f>
        <v>Breakdown</v>
      </c>
      <c r="F380" s="31" t="s">
        <v>1211</v>
      </c>
      <c r="G380" s="45" t="s">
        <v>655</v>
      </c>
      <c r="H380" s="63" t="str">
        <f>IFERROR(INDEX(Sheet3!$F$2:$F$114, MATCH(G380, Sheet3!$E$2:$E$114, 0)), "")</f>
        <v>ELECTRICAL</v>
      </c>
      <c r="I380" s="32">
        <v>45693</v>
      </c>
      <c r="J380" s="40">
        <f t="shared" ca="1" si="41"/>
        <v>43</v>
      </c>
      <c r="K380" s="34">
        <v>45693</v>
      </c>
      <c r="L380" s="59">
        <f t="shared" ca="1" si="44"/>
        <v>0</v>
      </c>
      <c r="M380" s="34"/>
      <c r="N380" s="47">
        <f t="shared" ca="1" si="45"/>
        <v>43</v>
      </c>
      <c r="O380" s="75">
        <v>45693</v>
      </c>
      <c r="P380" s="75"/>
      <c r="Q380" s="47">
        <f t="shared" ca="1" si="46"/>
        <v>43</v>
      </c>
      <c r="R380" s="34"/>
      <c r="S380" s="59" t="str">
        <f t="shared" ca="1" si="47"/>
        <v/>
      </c>
      <c r="T380" s="32"/>
      <c r="U380" s="33" t="str">
        <f t="shared" ca="1" si="48"/>
        <v/>
      </c>
      <c r="V380" s="34"/>
      <c r="W380" s="35"/>
      <c r="X380" s="36" t="str">
        <f t="shared" ca="1" si="42"/>
        <v>Overdue</v>
      </c>
      <c r="Y380" s="37"/>
      <c r="Z380" s="38" t="str">
        <f t="shared" si="43"/>
        <v/>
      </c>
    </row>
    <row r="381" spans="1:26" s="39" customFormat="1" ht="30.75">
      <c r="A381" s="30">
        <v>378</v>
      </c>
      <c r="B381" s="31" t="s">
        <v>1098</v>
      </c>
      <c r="C381" s="31" t="s">
        <v>425</v>
      </c>
      <c r="D381" s="44" t="s">
        <v>59</v>
      </c>
      <c r="E381" s="72" t="str">
        <f>IFERROR(IF(INDEX(Sheet3!$B$2:$B$8, MATCH(D381, Sheet3!$A$2:$A$8, 0)) = 0, "", INDEX(Sheet3!$B$2:$B$8, MATCH(D381, Sheet3!$A$2:$A$8, 0))), "")</f>
        <v>Preventive</v>
      </c>
      <c r="F381" s="31" t="s">
        <v>2874</v>
      </c>
      <c r="G381" s="45" t="s">
        <v>69</v>
      </c>
      <c r="H381" s="63" t="str">
        <f>IFERROR(INDEX(Sheet3!$F$2:$F$114, MATCH(G381, Sheet3!$E$2:$E$114, 0)), "")</f>
        <v>KITCHEN_EQUIPMENT</v>
      </c>
      <c r="I381" s="32">
        <v>45693</v>
      </c>
      <c r="J381" s="40">
        <f t="shared" ca="1" si="41"/>
        <v>43</v>
      </c>
      <c r="K381" s="34">
        <v>45693</v>
      </c>
      <c r="L381" s="59">
        <f t="shared" ca="1" si="44"/>
        <v>0</v>
      </c>
      <c r="M381" s="34"/>
      <c r="N381" s="47">
        <f t="shared" ca="1" si="45"/>
        <v>43</v>
      </c>
      <c r="O381" s="75"/>
      <c r="P381" s="75"/>
      <c r="Q381" s="47" t="str">
        <f t="shared" ca="1" si="46"/>
        <v/>
      </c>
      <c r="R381" s="34"/>
      <c r="S381" s="59" t="str">
        <f t="shared" ca="1" si="47"/>
        <v/>
      </c>
      <c r="T381" s="32"/>
      <c r="U381" s="33" t="str">
        <f t="shared" ca="1" si="48"/>
        <v/>
      </c>
      <c r="V381" s="34"/>
      <c r="W381" s="35"/>
      <c r="X381" s="36" t="str">
        <f t="shared" ca="1" si="42"/>
        <v>Overdue</v>
      </c>
      <c r="Y381" s="37"/>
      <c r="Z381" s="38" t="str">
        <f t="shared" si="43"/>
        <v/>
      </c>
    </row>
    <row r="382" spans="1:26" s="39" customFormat="1" ht="25.5">
      <c r="A382" s="30">
        <v>379</v>
      </c>
      <c r="B382" s="31" t="s">
        <v>2878</v>
      </c>
      <c r="C382" s="31" t="s">
        <v>458</v>
      </c>
      <c r="D382" s="44" t="s">
        <v>54</v>
      </c>
      <c r="E382" s="72" t="str">
        <f>IFERROR(IF(INDEX(Sheet3!$B$2:$B$8, MATCH(D382, Sheet3!$A$2:$A$8, 0)) = 0, "", INDEX(Sheet3!$B$2:$B$8, MATCH(D382, Sheet3!$A$2:$A$8, 0))), "")</f>
        <v>Breakdown</v>
      </c>
      <c r="F382" s="31" t="s">
        <v>2450</v>
      </c>
      <c r="G382" s="45" t="s">
        <v>1550</v>
      </c>
      <c r="H382" s="63" t="str">
        <f>IFERROR(INDEX(Sheet3!$F$2:$F$114, MATCH(G382, Sheet3!$E$2:$E$114, 0)), "")</f>
        <v>WTP</v>
      </c>
      <c r="I382" s="32">
        <v>45693</v>
      </c>
      <c r="J382" s="40">
        <f t="shared" ca="1" si="41"/>
        <v>0</v>
      </c>
      <c r="K382" s="34">
        <v>45693</v>
      </c>
      <c r="L382" s="59">
        <f t="shared" ca="1" si="44"/>
        <v>0</v>
      </c>
      <c r="M382" s="34">
        <v>45693</v>
      </c>
      <c r="N382" s="47">
        <f t="shared" ca="1" si="45"/>
        <v>0</v>
      </c>
      <c r="O382" s="75">
        <v>45693</v>
      </c>
      <c r="P382" s="75">
        <v>45693</v>
      </c>
      <c r="Q382" s="47">
        <f t="shared" ca="1" si="46"/>
        <v>0</v>
      </c>
      <c r="R382" s="34">
        <v>45693</v>
      </c>
      <c r="S382" s="59">
        <f t="shared" ca="1" si="47"/>
        <v>0</v>
      </c>
      <c r="T382" s="32">
        <v>45693</v>
      </c>
      <c r="U382" s="33">
        <f t="shared" ca="1" si="48"/>
        <v>0</v>
      </c>
      <c r="V382" s="34">
        <v>45693</v>
      </c>
      <c r="W382" s="35"/>
      <c r="X382" s="36" t="str">
        <f t="shared" ca="1" si="42"/>
        <v>Completed</v>
      </c>
      <c r="Y382" s="37">
        <v>45693</v>
      </c>
      <c r="Z382" s="38">
        <f t="shared" si="43"/>
        <v>1</v>
      </c>
    </row>
    <row r="383" spans="1:26" s="39" customFormat="1" ht="30.75">
      <c r="A383" s="30">
        <v>380</v>
      </c>
      <c r="B383" s="31" t="s">
        <v>2879</v>
      </c>
      <c r="C383" s="31" t="s">
        <v>252</v>
      </c>
      <c r="D383" s="44" t="s">
        <v>54</v>
      </c>
      <c r="E383" s="72" t="str">
        <f>IFERROR(IF(INDEX(Sheet3!$B$2:$B$8, MATCH(D383, Sheet3!$A$2:$A$8, 0)) = 0, "", INDEX(Sheet3!$B$2:$B$8, MATCH(D383, Sheet3!$A$2:$A$8, 0))), "")</f>
        <v>Breakdown</v>
      </c>
      <c r="F383" s="31" t="s">
        <v>2876</v>
      </c>
      <c r="G383" s="45" t="s">
        <v>122</v>
      </c>
      <c r="H383" s="63" t="str">
        <f>IFERROR(INDEX(Sheet3!$F$2:$F$114, MATCH(G383, Sheet3!$E$2:$E$114, 0)), "")</f>
        <v>KITCHEN_EQUIPMENT</v>
      </c>
      <c r="I383" s="32">
        <v>45693</v>
      </c>
      <c r="J383" s="40">
        <f t="shared" ca="1" si="41"/>
        <v>43</v>
      </c>
      <c r="K383" s="34">
        <v>45693</v>
      </c>
      <c r="L383" s="59">
        <f t="shared" ca="1" si="44"/>
        <v>0</v>
      </c>
      <c r="M383" s="34"/>
      <c r="N383" s="47">
        <f t="shared" ca="1" si="45"/>
        <v>43</v>
      </c>
      <c r="O383" s="75"/>
      <c r="P383" s="75"/>
      <c r="Q383" s="47" t="str">
        <f t="shared" ca="1" si="46"/>
        <v/>
      </c>
      <c r="R383" s="34"/>
      <c r="S383" s="59" t="str">
        <f t="shared" ca="1" si="47"/>
        <v/>
      </c>
      <c r="T383" s="32"/>
      <c r="U383" s="33" t="str">
        <f t="shared" ca="1" si="48"/>
        <v/>
      </c>
      <c r="V383" s="34"/>
      <c r="W383" s="35"/>
      <c r="X383" s="36" t="str">
        <f t="shared" ca="1" si="42"/>
        <v>Overdue</v>
      </c>
      <c r="Y383" s="37"/>
      <c r="Z383" s="38" t="str">
        <f t="shared" si="43"/>
        <v/>
      </c>
    </row>
    <row r="384" spans="1:26" s="39" customFormat="1" ht="30.75">
      <c r="A384" s="30">
        <v>381</v>
      </c>
      <c r="B384" s="31" t="s">
        <v>1728</v>
      </c>
      <c r="C384" s="31" t="s">
        <v>425</v>
      </c>
      <c r="D384" s="44" t="s">
        <v>54</v>
      </c>
      <c r="E384" s="72" t="str">
        <f>IFERROR(IF(INDEX(Sheet3!$B$2:$B$8, MATCH(D384, Sheet3!$A$2:$A$8, 0)) = 0, "", INDEX(Sheet3!$B$2:$B$8, MATCH(D384, Sheet3!$A$2:$A$8, 0))), "")</f>
        <v>Breakdown</v>
      </c>
      <c r="F384" s="31" t="s">
        <v>134</v>
      </c>
      <c r="G384" s="45" t="s">
        <v>142</v>
      </c>
      <c r="H384" s="63" t="str">
        <f>IFERROR(INDEX(Sheet3!$F$2:$F$114, MATCH(G384, Sheet3!$E$2:$E$114, 0)), "")</f>
        <v>KITCHEN_EQUIPMENT</v>
      </c>
      <c r="I384" s="32">
        <v>45693</v>
      </c>
      <c r="J384" s="40">
        <f t="shared" ca="1" si="41"/>
        <v>43</v>
      </c>
      <c r="K384" s="34">
        <v>45693</v>
      </c>
      <c r="L384" s="59">
        <f t="shared" ca="1" si="44"/>
        <v>0</v>
      </c>
      <c r="M384" s="34">
        <v>45693</v>
      </c>
      <c r="N384" s="47">
        <f t="shared" ca="1" si="45"/>
        <v>0</v>
      </c>
      <c r="O384" s="75">
        <v>45694</v>
      </c>
      <c r="P384" s="75"/>
      <c r="Q384" s="47">
        <f t="shared" ca="1" si="46"/>
        <v>42</v>
      </c>
      <c r="R384" s="34"/>
      <c r="S384" s="59" t="str">
        <f t="shared" ca="1" si="47"/>
        <v/>
      </c>
      <c r="T384" s="32"/>
      <c r="U384" s="33" t="str">
        <f t="shared" ca="1" si="48"/>
        <v/>
      </c>
      <c r="V384" s="34"/>
      <c r="W384" s="35"/>
      <c r="X384" s="36" t="str">
        <f t="shared" ca="1" si="42"/>
        <v>Overdue</v>
      </c>
      <c r="Y384" s="37"/>
      <c r="Z384" s="38" t="str">
        <f t="shared" si="43"/>
        <v/>
      </c>
    </row>
    <row r="385" spans="1:26" s="39" customFormat="1" ht="30.75">
      <c r="A385" s="30">
        <v>382</v>
      </c>
      <c r="B385" s="31" t="s">
        <v>2346</v>
      </c>
      <c r="C385" s="31" t="s">
        <v>204</v>
      </c>
      <c r="D385" s="44" t="s">
        <v>54</v>
      </c>
      <c r="E385" s="72" t="str">
        <f>IFERROR(IF(INDEX(Sheet3!$B$2:$B$8, MATCH(D385, Sheet3!$A$2:$A$8, 0)) = 0, "", INDEX(Sheet3!$B$2:$B$8, MATCH(D385, Sheet3!$A$2:$A$8, 0))), "")</f>
        <v>Breakdown</v>
      </c>
      <c r="F385" s="31" t="s">
        <v>324</v>
      </c>
      <c r="G385" s="45" t="s">
        <v>538</v>
      </c>
      <c r="H385" s="63" t="str">
        <f>IFERROR(INDEX(Sheet3!$F$2:$F$114, MATCH(G385, Sheet3!$E$2:$E$114, 0)), "")</f>
        <v>HVAC</v>
      </c>
      <c r="I385" s="32">
        <v>45694</v>
      </c>
      <c r="J385" s="40">
        <f t="shared" ca="1" si="41"/>
        <v>0</v>
      </c>
      <c r="K385" s="34">
        <v>45694</v>
      </c>
      <c r="L385" s="59">
        <f t="shared" ca="1" si="44"/>
        <v>0</v>
      </c>
      <c r="M385" s="34">
        <v>45694</v>
      </c>
      <c r="N385" s="47">
        <f t="shared" ca="1" si="45"/>
        <v>0</v>
      </c>
      <c r="O385" s="75">
        <v>45694</v>
      </c>
      <c r="P385" s="75">
        <v>45694</v>
      </c>
      <c r="Q385" s="47">
        <f t="shared" ca="1" si="46"/>
        <v>0</v>
      </c>
      <c r="R385" s="34">
        <v>45694</v>
      </c>
      <c r="S385" s="59">
        <f t="shared" ca="1" si="47"/>
        <v>0</v>
      </c>
      <c r="T385" s="32">
        <v>45694</v>
      </c>
      <c r="U385" s="33">
        <f t="shared" ca="1" si="48"/>
        <v>0</v>
      </c>
      <c r="V385" s="34">
        <v>45694</v>
      </c>
      <c r="W385" s="35"/>
      <c r="X385" s="36" t="str">
        <f t="shared" ca="1" si="42"/>
        <v>Completed</v>
      </c>
      <c r="Y385" s="37">
        <v>45694</v>
      </c>
      <c r="Z385" s="38">
        <f t="shared" si="43"/>
        <v>1</v>
      </c>
    </row>
    <row r="386" spans="1:26" s="39" customFormat="1" ht="30.75">
      <c r="A386" s="30">
        <v>383</v>
      </c>
      <c r="B386" s="31" t="s">
        <v>2880</v>
      </c>
      <c r="C386" s="31" t="s">
        <v>349</v>
      </c>
      <c r="D386" s="44" t="s">
        <v>59</v>
      </c>
      <c r="E386" s="72" t="str">
        <f>IFERROR(IF(INDEX(Sheet3!$B$2:$B$8, MATCH(D386, Sheet3!$A$2:$A$8, 0)) = 0, "", INDEX(Sheet3!$B$2:$B$8, MATCH(D386, Sheet3!$A$2:$A$8, 0))), "")</f>
        <v>Preventive</v>
      </c>
      <c r="F386" s="31" t="s">
        <v>2022</v>
      </c>
      <c r="G386" s="45" t="s">
        <v>538</v>
      </c>
      <c r="H386" s="63" t="str">
        <f>IFERROR(INDEX(Sheet3!$F$2:$F$114, MATCH(G386, Sheet3!$E$2:$E$114, 0)), "")</f>
        <v>HVAC</v>
      </c>
      <c r="I386" s="32">
        <v>45694</v>
      </c>
      <c r="J386" s="40">
        <f t="shared" ca="1" si="41"/>
        <v>0</v>
      </c>
      <c r="K386" s="34">
        <v>45694</v>
      </c>
      <c r="L386" s="59">
        <f t="shared" ca="1" si="44"/>
        <v>0</v>
      </c>
      <c r="M386" s="34">
        <v>45694</v>
      </c>
      <c r="N386" s="47">
        <f t="shared" ca="1" si="45"/>
        <v>0</v>
      </c>
      <c r="O386" s="75">
        <v>45694</v>
      </c>
      <c r="P386" s="75">
        <v>45694</v>
      </c>
      <c r="Q386" s="47">
        <f t="shared" ca="1" si="46"/>
        <v>0</v>
      </c>
      <c r="R386" s="34">
        <v>45694</v>
      </c>
      <c r="S386" s="59">
        <f t="shared" ca="1" si="47"/>
        <v>0</v>
      </c>
      <c r="T386" s="32">
        <v>45694</v>
      </c>
      <c r="U386" s="33">
        <f t="shared" ca="1" si="48"/>
        <v>0</v>
      </c>
      <c r="V386" s="34">
        <v>45694</v>
      </c>
      <c r="W386" s="35"/>
      <c r="X386" s="36" t="str">
        <f t="shared" ca="1" si="42"/>
        <v>Completed</v>
      </c>
      <c r="Y386" s="37">
        <v>45694</v>
      </c>
      <c r="Z386" s="38">
        <f t="shared" si="43"/>
        <v>1</v>
      </c>
    </row>
    <row r="387" spans="1:26" s="39" customFormat="1" ht="38.25">
      <c r="A387" s="30">
        <v>384</v>
      </c>
      <c r="B387" s="31" t="s">
        <v>2550</v>
      </c>
      <c r="C387" s="31" t="s">
        <v>523</v>
      </c>
      <c r="D387" s="44" t="s">
        <v>54</v>
      </c>
      <c r="E387" s="72" t="str">
        <f>IFERROR(IF(INDEX(Sheet3!$B$2:$B$8, MATCH(D387, Sheet3!$A$2:$A$8, 0)) = 0, "", INDEX(Sheet3!$B$2:$B$8, MATCH(D387, Sheet3!$A$2:$A$8, 0))), "")</f>
        <v>Breakdown</v>
      </c>
      <c r="F387" s="31" t="s">
        <v>672</v>
      </c>
      <c r="G387" s="45" t="s">
        <v>84</v>
      </c>
      <c r="H387" s="63" t="str">
        <f>IFERROR(INDEX(Sheet3!$F$2:$F$114, MATCH(G387, Sheet3!$E$2:$E$114, 0)), "")</f>
        <v>OTHERS</v>
      </c>
      <c r="I387" s="32">
        <v>45694</v>
      </c>
      <c r="J387" s="40">
        <f t="shared" ca="1" si="41"/>
        <v>0</v>
      </c>
      <c r="K387" s="34">
        <v>45694</v>
      </c>
      <c r="L387" s="59">
        <f t="shared" ca="1" si="44"/>
        <v>0</v>
      </c>
      <c r="M387" s="34">
        <v>45694</v>
      </c>
      <c r="N387" s="47">
        <f t="shared" ca="1" si="45"/>
        <v>0</v>
      </c>
      <c r="O387" s="75">
        <v>45694</v>
      </c>
      <c r="P387" s="75">
        <v>45694</v>
      </c>
      <c r="Q387" s="47">
        <f t="shared" ca="1" si="46"/>
        <v>0</v>
      </c>
      <c r="R387" s="34">
        <v>45694</v>
      </c>
      <c r="S387" s="59">
        <f t="shared" ca="1" si="47"/>
        <v>0</v>
      </c>
      <c r="T387" s="32">
        <v>45694</v>
      </c>
      <c r="U387" s="33">
        <f t="shared" ca="1" si="48"/>
        <v>0</v>
      </c>
      <c r="V387" s="34">
        <v>45694</v>
      </c>
      <c r="W387" s="35"/>
      <c r="X387" s="36" t="str">
        <f t="shared" ca="1" si="42"/>
        <v>Completed</v>
      </c>
      <c r="Y387" s="37">
        <v>45694</v>
      </c>
      <c r="Z387" s="38">
        <f t="shared" si="43"/>
        <v>1</v>
      </c>
    </row>
    <row r="388" spans="1:26" s="39" customFormat="1" ht="15.75">
      <c r="A388" s="30">
        <v>385</v>
      </c>
      <c r="B388" s="31" t="s">
        <v>2881</v>
      </c>
      <c r="C388" s="31" t="s">
        <v>389</v>
      </c>
      <c r="D388" s="44" t="s">
        <v>54</v>
      </c>
      <c r="E388" s="72" t="str">
        <f>IFERROR(IF(INDEX(Sheet3!$B$2:$B$8, MATCH(D388, Sheet3!$A$2:$A$8, 0)) = 0, "", INDEX(Sheet3!$B$2:$B$8, MATCH(D388, Sheet3!$A$2:$A$8, 0))), "")</f>
        <v>Breakdown</v>
      </c>
      <c r="F388" s="31" t="s">
        <v>2882</v>
      </c>
      <c r="G388" s="45"/>
      <c r="H388" s="63" t="str">
        <f>IFERROR(INDEX(Sheet3!$F$2:$F$114, MATCH(G388, Sheet3!$E$2:$E$114, 0)), "")</f>
        <v/>
      </c>
      <c r="I388" s="32"/>
      <c r="J388" s="40" t="str">
        <f t="shared" ca="1" si="41"/>
        <v/>
      </c>
      <c r="K388" s="34"/>
      <c r="L388" s="59" t="str">
        <f t="shared" ca="1" si="44"/>
        <v/>
      </c>
      <c r="M388" s="34"/>
      <c r="N388" s="47" t="str">
        <f t="shared" ca="1" si="45"/>
        <v/>
      </c>
      <c r="O388" s="75"/>
      <c r="P388" s="75"/>
      <c r="Q388" s="47" t="str">
        <f t="shared" ca="1" si="46"/>
        <v/>
      </c>
      <c r="R388" s="34"/>
      <c r="S388" s="59" t="str">
        <f t="shared" ca="1" si="47"/>
        <v/>
      </c>
      <c r="T388" s="32"/>
      <c r="U388" s="33" t="str">
        <f t="shared" ca="1" si="48"/>
        <v/>
      </c>
      <c r="V388" s="34"/>
      <c r="W388" s="35"/>
      <c r="X388" s="36" t="str">
        <f t="shared" ca="1" si="42"/>
        <v/>
      </c>
      <c r="Y388" s="37"/>
      <c r="Z388" s="38" t="str">
        <f t="shared" si="43"/>
        <v/>
      </c>
    </row>
    <row r="389" spans="1:26" s="39" customFormat="1" ht="38.25">
      <c r="A389" s="30">
        <v>386</v>
      </c>
      <c r="B389" s="31" t="s">
        <v>2883</v>
      </c>
      <c r="C389" s="31" t="s">
        <v>53</v>
      </c>
      <c r="D389" s="44" t="s">
        <v>54</v>
      </c>
      <c r="E389" s="72" t="str">
        <f>IFERROR(IF(INDEX(Sheet3!$B$2:$B$8, MATCH(D389, Sheet3!$A$2:$A$8, 0)) = 0, "", INDEX(Sheet3!$B$2:$B$8, MATCH(D389, Sheet3!$A$2:$A$8, 0))), "")</f>
        <v>Breakdown</v>
      </c>
      <c r="F389" s="31" t="s">
        <v>2884</v>
      </c>
      <c r="G389" s="45" t="s">
        <v>947</v>
      </c>
      <c r="H389" s="63" t="str">
        <f>IFERROR(INDEX(Sheet3!$F$2:$F$114, MATCH(G389, Sheet3!$E$2:$E$114, 0)), "")</f>
        <v>FURNITURE</v>
      </c>
      <c r="I389" s="32">
        <v>45694</v>
      </c>
      <c r="J389" s="40">
        <f t="shared" ca="1" si="41"/>
        <v>0</v>
      </c>
      <c r="K389" s="34">
        <v>45694</v>
      </c>
      <c r="L389" s="59">
        <f t="shared" ca="1" si="44"/>
        <v>0</v>
      </c>
      <c r="M389" s="34">
        <v>45694</v>
      </c>
      <c r="N389" s="47">
        <f t="shared" ca="1" si="45"/>
        <v>0</v>
      </c>
      <c r="O389" s="75">
        <v>45694</v>
      </c>
      <c r="P389" s="75">
        <v>45694</v>
      </c>
      <c r="Q389" s="47">
        <f t="shared" ca="1" si="46"/>
        <v>0</v>
      </c>
      <c r="R389" s="34">
        <v>45694</v>
      </c>
      <c r="S389" s="59">
        <f t="shared" ca="1" si="47"/>
        <v>0</v>
      </c>
      <c r="T389" s="32">
        <v>45694</v>
      </c>
      <c r="U389" s="33">
        <f t="shared" ca="1" si="48"/>
        <v>0</v>
      </c>
      <c r="V389" s="34">
        <v>45694</v>
      </c>
      <c r="W389" s="35"/>
      <c r="X389" s="36" t="str">
        <f t="shared" ca="1" si="42"/>
        <v>Completed</v>
      </c>
      <c r="Y389" s="37">
        <v>45694</v>
      </c>
      <c r="Z389" s="38">
        <f t="shared" si="43"/>
        <v>1</v>
      </c>
    </row>
    <row r="390" spans="1:26" s="39" customFormat="1" ht="38.25">
      <c r="A390" s="30">
        <v>387</v>
      </c>
      <c r="B390" s="31" t="s">
        <v>791</v>
      </c>
      <c r="C390" s="31" t="s">
        <v>858</v>
      </c>
      <c r="D390" s="44" t="s">
        <v>59</v>
      </c>
      <c r="E390" s="72" t="str">
        <f>IFERROR(IF(INDEX(Sheet3!$B$2:$B$8, MATCH(D390, Sheet3!$A$2:$A$8, 0)) = 0, "", INDEX(Sheet3!$B$2:$B$8, MATCH(D390, Sheet3!$A$2:$A$8, 0))), "")</f>
        <v>Preventive</v>
      </c>
      <c r="F390" s="31" t="s">
        <v>324</v>
      </c>
      <c r="G390" s="45" t="s">
        <v>61</v>
      </c>
      <c r="H390" s="63" t="str">
        <f>IFERROR(INDEX(Sheet3!$F$2:$F$114, MATCH(G390, Sheet3!$E$2:$E$114, 0)), "")</f>
        <v>HVAC</v>
      </c>
      <c r="I390" s="32">
        <v>45694</v>
      </c>
      <c r="J390" s="40">
        <f t="shared" ref="J390:J453" ca="1" si="49">IF(I390="","",IF(Y390&lt;&gt;"",Y390-I390,TODAY()-I390))</f>
        <v>0</v>
      </c>
      <c r="K390" s="34">
        <v>45694</v>
      </c>
      <c r="L390" s="59">
        <f t="shared" ca="1" si="44"/>
        <v>0</v>
      </c>
      <c r="M390" s="34">
        <v>45694</v>
      </c>
      <c r="N390" s="47">
        <f t="shared" ca="1" si="45"/>
        <v>0</v>
      </c>
      <c r="O390" s="75">
        <v>45694</v>
      </c>
      <c r="P390" s="75">
        <v>45694</v>
      </c>
      <c r="Q390" s="47">
        <f t="shared" ca="1" si="46"/>
        <v>0</v>
      </c>
      <c r="R390" s="34">
        <v>45694</v>
      </c>
      <c r="S390" s="59">
        <f t="shared" ca="1" si="47"/>
        <v>0</v>
      </c>
      <c r="T390" s="32">
        <v>45694</v>
      </c>
      <c r="U390" s="33">
        <f t="shared" ca="1" si="48"/>
        <v>0</v>
      </c>
      <c r="V390" s="34">
        <v>45694</v>
      </c>
      <c r="W390" s="35"/>
      <c r="X390" s="36" t="str">
        <f t="shared" ref="X390:X453" ca="1" si="50">IF(I390="","",IF(Y390&lt;&gt;"","Completed",IF(TODAY()&lt;V390,"Planned",IF(TODAY()=V390,"Due","Overdue"))))</f>
        <v>Completed</v>
      </c>
      <c r="Y390" s="37">
        <v>45694</v>
      </c>
      <c r="Z390" s="38">
        <f t="shared" ref="Z390:Z453" si="51">IF(Y390="","",IF(Y390&lt;=V390,1,0))</f>
        <v>1</v>
      </c>
    </row>
    <row r="391" spans="1:26" s="39" customFormat="1" ht="30.75">
      <c r="A391" s="30">
        <v>388</v>
      </c>
      <c r="B391" s="31" t="s">
        <v>791</v>
      </c>
      <c r="C391" s="31" t="s">
        <v>784</v>
      </c>
      <c r="D391" s="44" t="s">
        <v>59</v>
      </c>
      <c r="E391" s="72" t="str">
        <f>IFERROR(IF(INDEX(Sheet3!$B$2:$B$8, MATCH(D391, Sheet3!$A$2:$A$8, 0)) = 0, "", INDEX(Sheet3!$B$2:$B$8, MATCH(D391, Sheet3!$A$2:$A$8, 0))), "")</f>
        <v>Preventive</v>
      </c>
      <c r="F391" s="31" t="s">
        <v>324</v>
      </c>
      <c r="G391" s="45" t="s">
        <v>61</v>
      </c>
      <c r="H391" s="63" t="str">
        <f>IFERROR(INDEX(Sheet3!$F$2:$F$114, MATCH(G391, Sheet3!$E$2:$E$114, 0)), "")</f>
        <v>HVAC</v>
      </c>
      <c r="I391" s="32">
        <v>45695</v>
      </c>
      <c r="J391" s="40">
        <f t="shared" ca="1" si="49"/>
        <v>0</v>
      </c>
      <c r="K391" s="34">
        <v>45695</v>
      </c>
      <c r="L391" s="59">
        <f t="shared" ref="L391:L454" ca="1" si="52">IF(K391&lt;&gt;"",K391-I391,IF(I391="","",TODAY()-I391))</f>
        <v>0</v>
      </c>
      <c r="M391" s="34">
        <v>45695</v>
      </c>
      <c r="N391" s="47">
        <f t="shared" ref="N391:N454" ca="1" si="53">IF(M391&lt;&gt;"",M391-K391,IF(K391="","",TODAY()-K391))</f>
        <v>0</v>
      </c>
      <c r="O391" s="75"/>
      <c r="P391" s="75"/>
      <c r="Q391" s="47" t="str">
        <f t="shared" ref="Q391:Q454" ca="1" si="54">IF(P391&lt;&gt;"",P391-O391,IF(O391="","",TODAY()-O391))</f>
        <v/>
      </c>
      <c r="R391" s="34">
        <v>45695</v>
      </c>
      <c r="S391" s="59">
        <f t="shared" ref="S391:S454" ca="1" si="55">IF(T391&lt;&gt;"",T391-R391,IF(R391="","",TODAY()-R391))</f>
        <v>0</v>
      </c>
      <c r="T391" s="32">
        <v>45695</v>
      </c>
      <c r="U391" s="33">
        <f t="shared" ca="1" si="48"/>
        <v>0</v>
      </c>
      <c r="V391" s="34">
        <v>45695</v>
      </c>
      <c r="W391" s="35"/>
      <c r="X391" s="36" t="str">
        <f t="shared" ca="1" si="50"/>
        <v>Completed</v>
      </c>
      <c r="Y391" s="37">
        <v>45695</v>
      </c>
      <c r="Z391" s="38">
        <f t="shared" si="51"/>
        <v>1</v>
      </c>
    </row>
    <row r="392" spans="1:26" s="39" customFormat="1" ht="30.75">
      <c r="A392" s="30">
        <v>389</v>
      </c>
      <c r="B392" s="31" t="s">
        <v>2885</v>
      </c>
      <c r="C392" s="31" t="s">
        <v>204</v>
      </c>
      <c r="D392" s="44" t="s">
        <v>59</v>
      </c>
      <c r="E392" s="72" t="str">
        <f>IFERROR(IF(INDEX(Sheet3!$B$2:$B$8, MATCH(D392, Sheet3!$A$2:$A$8, 0)) = 0, "", INDEX(Sheet3!$B$2:$B$8, MATCH(D392, Sheet3!$A$2:$A$8, 0))), "")</f>
        <v>Preventive</v>
      </c>
      <c r="F392" s="31" t="s">
        <v>1156</v>
      </c>
      <c r="G392" s="45" t="s">
        <v>158</v>
      </c>
      <c r="H392" s="63" t="str">
        <f>IFERROR(INDEX(Sheet3!$F$2:$F$114, MATCH(G392, Sheet3!$E$2:$E$114, 0)), "")</f>
        <v>INVERTER</v>
      </c>
      <c r="I392" s="32">
        <v>45695</v>
      </c>
      <c r="J392" s="40">
        <f t="shared" ca="1" si="49"/>
        <v>0</v>
      </c>
      <c r="K392" s="34">
        <v>45695</v>
      </c>
      <c r="L392" s="59">
        <f t="shared" ca="1" si="52"/>
        <v>0</v>
      </c>
      <c r="M392" s="34">
        <v>45695</v>
      </c>
      <c r="N392" s="47">
        <f t="shared" ca="1" si="53"/>
        <v>0</v>
      </c>
      <c r="O392" s="75">
        <v>45693</v>
      </c>
      <c r="P392" s="75"/>
      <c r="Q392" s="47">
        <f t="shared" ca="1" si="54"/>
        <v>43</v>
      </c>
      <c r="R392" s="34">
        <v>45693</v>
      </c>
      <c r="S392" s="59">
        <f t="shared" ca="1" si="55"/>
        <v>43</v>
      </c>
      <c r="T392" s="32"/>
      <c r="U392" s="33" t="str">
        <f t="shared" ca="1" si="48"/>
        <v/>
      </c>
      <c r="V392" s="34">
        <v>45695</v>
      </c>
      <c r="W392" s="35"/>
      <c r="X392" s="36" t="str">
        <f t="shared" ca="1" si="50"/>
        <v>Completed</v>
      </c>
      <c r="Y392" s="37">
        <v>45695</v>
      </c>
      <c r="Z392" s="38">
        <f t="shared" si="51"/>
        <v>1</v>
      </c>
    </row>
    <row r="393" spans="1:26" s="39" customFormat="1" ht="30.75">
      <c r="A393" s="30">
        <v>390</v>
      </c>
      <c r="B393" s="31" t="s">
        <v>723</v>
      </c>
      <c r="C393" s="31" t="s">
        <v>740</v>
      </c>
      <c r="D393" s="44" t="s">
        <v>59</v>
      </c>
      <c r="E393" s="72" t="str">
        <f>IFERROR(IF(INDEX(Sheet3!$B$2:$B$8, MATCH(D393, Sheet3!$A$2:$A$8, 0)) = 0, "", INDEX(Sheet3!$B$2:$B$8, MATCH(D393, Sheet3!$A$2:$A$8, 0))), "")</f>
        <v>Preventive</v>
      </c>
      <c r="F393" s="31" t="s">
        <v>337</v>
      </c>
      <c r="G393" s="45" t="s">
        <v>202</v>
      </c>
      <c r="H393" s="63" t="str">
        <f>IFERROR(INDEX(Sheet3!$F$2:$F$114, MATCH(G393, Sheet3!$E$2:$E$114, 0)), "")</f>
        <v>GENERATOR</v>
      </c>
      <c r="I393" s="32">
        <v>45695</v>
      </c>
      <c r="J393" s="40">
        <f t="shared" ca="1" si="49"/>
        <v>0</v>
      </c>
      <c r="K393" s="34">
        <v>45695</v>
      </c>
      <c r="L393" s="59">
        <f t="shared" ca="1" si="52"/>
        <v>0</v>
      </c>
      <c r="M393" s="34">
        <v>45695</v>
      </c>
      <c r="N393" s="47">
        <f t="shared" ca="1" si="53"/>
        <v>0</v>
      </c>
      <c r="O393" s="75">
        <v>45695</v>
      </c>
      <c r="P393" s="75"/>
      <c r="Q393" s="47">
        <f t="shared" ca="1" si="54"/>
        <v>41</v>
      </c>
      <c r="R393" s="34">
        <v>45695</v>
      </c>
      <c r="S393" s="59">
        <f t="shared" ca="1" si="55"/>
        <v>41</v>
      </c>
      <c r="T393" s="32"/>
      <c r="U393" s="33" t="str">
        <f t="shared" ca="1" si="48"/>
        <v/>
      </c>
      <c r="V393" s="34">
        <v>45695</v>
      </c>
      <c r="W393" s="35"/>
      <c r="X393" s="36" t="str">
        <f t="shared" ca="1" si="50"/>
        <v>Completed</v>
      </c>
      <c r="Y393" s="37">
        <v>45695</v>
      </c>
      <c r="Z393" s="38">
        <f t="shared" si="51"/>
        <v>1</v>
      </c>
    </row>
    <row r="394" spans="1:26" s="39" customFormat="1" ht="25.5">
      <c r="A394" s="30">
        <v>391</v>
      </c>
      <c r="B394" s="31" t="s">
        <v>3049</v>
      </c>
      <c r="C394" s="31" t="s">
        <v>479</v>
      </c>
      <c r="D394" s="44" t="s">
        <v>54</v>
      </c>
      <c r="E394" s="72" t="str">
        <f>IFERROR(IF(INDEX(Sheet3!$B$2:$B$8, MATCH(D394, Sheet3!$A$2:$A$8, 0)) = 0, "", INDEX(Sheet3!$B$2:$B$8, MATCH(D394, Sheet3!$A$2:$A$8, 0))), "")</f>
        <v>Breakdown</v>
      </c>
      <c r="F394" s="31" t="s">
        <v>324</v>
      </c>
      <c r="G394" s="45" t="s">
        <v>61</v>
      </c>
      <c r="H394" s="63" t="str">
        <f>IFERROR(INDEX(Sheet3!$F$2:$F$114, MATCH(G394, Sheet3!$E$2:$E$114, 0)), "")</f>
        <v>HVAC</v>
      </c>
      <c r="I394" s="32">
        <v>45696</v>
      </c>
      <c r="J394" s="40">
        <f t="shared" ca="1" si="49"/>
        <v>0</v>
      </c>
      <c r="K394" s="34">
        <v>45696</v>
      </c>
      <c r="L394" s="59">
        <f t="shared" ca="1" si="52"/>
        <v>0</v>
      </c>
      <c r="M394" s="34"/>
      <c r="N394" s="47">
        <f t="shared" ca="1" si="53"/>
        <v>40</v>
      </c>
      <c r="O394" s="75">
        <v>45696</v>
      </c>
      <c r="P394" s="75">
        <v>45696</v>
      </c>
      <c r="Q394" s="47">
        <f t="shared" ca="1" si="54"/>
        <v>0</v>
      </c>
      <c r="R394" s="34">
        <v>45696</v>
      </c>
      <c r="S394" s="59">
        <f t="shared" ca="1" si="55"/>
        <v>0</v>
      </c>
      <c r="T394" s="32">
        <v>45696</v>
      </c>
      <c r="U394" s="33">
        <f t="shared" ref="U394:U457" ca="1" si="56">IF(T394="","",IF(Y394&lt;&gt;"",Y394-T394,TODAY()-T394))</f>
        <v>0</v>
      </c>
      <c r="V394" s="34">
        <v>45696</v>
      </c>
      <c r="W394" s="35">
        <v>343753</v>
      </c>
      <c r="X394" s="36" t="str">
        <f t="shared" ca="1" si="50"/>
        <v>Completed</v>
      </c>
      <c r="Y394" s="37">
        <v>45696</v>
      </c>
      <c r="Z394" s="38">
        <f t="shared" si="51"/>
        <v>1</v>
      </c>
    </row>
    <row r="395" spans="1:26" s="39" customFormat="1" ht="30.75">
      <c r="A395" s="30">
        <v>392</v>
      </c>
      <c r="B395" s="31" t="s">
        <v>3050</v>
      </c>
      <c r="C395" s="31" t="s">
        <v>204</v>
      </c>
      <c r="D395" s="44" t="s">
        <v>59</v>
      </c>
      <c r="E395" s="72" t="str">
        <f>IFERROR(IF(INDEX(Sheet3!$B$2:$B$8, MATCH(D395, Sheet3!$A$2:$A$8, 0)) = 0, "", INDEX(Sheet3!$B$2:$B$8, MATCH(D395, Sheet3!$A$2:$A$8, 0))), "")</f>
        <v>Preventive</v>
      </c>
      <c r="F395" s="31" t="s">
        <v>1156</v>
      </c>
      <c r="G395" s="45" t="s">
        <v>158</v>
      </c>
      <c r="H395" s="63" t="str">
        <f>IFERROR(INDEX(Sheet3!$F$2:$F$114, MATCH(G395, Sheet3!$E$2:$E$114, 0)), "")</f>
        <v>INVERTER</v>
      </c>
      <c r="I395" s="32">
        <v>45696</v>
      </c>
      <c r="J395" s="40">
        <f t="shared" ca="1" si="49"/>
        <v>0</v>
      </c>
      <c r="K395" s="34">
        <v>45696</v>
      </c>
      <c r="L395" s="59">
        <f t="shared" ca="1" si="52"/>
        <v>0</v>
      </c>
      <c r="M395" s="34"/>
      <c r="N395" s="47">
        <f t="shared" ca="1" si="53"/>
        <v>40</v>
      </c>
      <c r="O395" s="75">
        <v>45696</v>
      </c>
      <c r="P395" s="75">
        <v>45696</v>
      </c>
      <c r="Q395" s="47">
        <f t="shared" ca="1" si="54"/>
        <v>0</v>
      </c>
      <c r="R395" s="34">
        <v>45696</v>
      </c>
      <c r="S395" s="59">
        <f t="shared" ca="1" si="55"/>
        <v>0</v>
      </c>
      <c r="T395" s="32">
        <v>45696</v>
      </c>
      <c r="U395" s="33">
        <f t="shared" ca="1" si="56"/>
        <v>0</v>
      </c>
      <c r="V395" s="34">
        <v>45696</v>
      </c>
      <c r="W395" s="35"/>
      <c r="X395" s="36" t="str">
        <f t="shared" ca="1" si="50"/>
        <v>Completed</v>
      </c>
      <c r="Y395" s="37">
        <v>45696</v>
      </c>
      <c r="Z395" s="38">
        <f t="shared" si="51"/>
        <v>1</v>
      </c>
    </row>
    <row r="396" spans="1:26" s="39" customFormat="1" ht="25.5">
      <c r="A396" s="30">
        <v>393</v>
      </c>
      <c r="B396" s="31" t="s">
        <v>3051</v>
      </c>
      <c r="C396" s="31" t="s">
        <v>458</v>
      </c>
      <c r="D396" s="44" t="s">
        <v>54</v>
      </c>
      <c r="E396" s="72" t="str">
        <f>IFERROR(IF(INDEX(Sheet3!$B$2:$B$8, MATCH(D396, Sheet3!$A$2:$A$8, 0)) = 0, "", INDEX(Sheet3!$B$2:$B$8, MATCH(D396, Sheet3!$A$2:$A$8, 0))), "")</f>
        <v>Breakdown</v>
      </c>
      <c r="F396" s="31" t="s">
        <v>3052</v>
      </c>
      <c r="G396" s="45" t="s">
        <v>84</v>
      </c>
      <c r="H396" s="63" t="str">
        <f>IFERROR(INDEX(Sheet3!$F$2:$F$114, MATCH(G396, Sheet3!$E$2:$E$114, 0)), "")</f>
        <v>OTHERS</v>
      </c>
      <c r="I396" s="32">
        <v>45696</v>
      </c>
      <c r="J396" s="40">
        <f t="shared" ca="1" si="49"/>
        <v>1</v>
      </c>
      <c r="K396" s="34">
        <v>45696</v>
      </c>
      <c r="L396" s="59">
        <f t="shared" ca="1" si="52"/>
        <v>0</v>
      </c>
      <c r="M396" s="34"/>
      <c r="N396" s="47">
        <f t="shared" ca="1" si="53"/>
        <v>40</v>
      </c>
      <c r="O396" s="75">
        <v>45696</v>
      </c>
      <c r="P396" s="75">
        <v>45696</v>
      </c>
      <c r="Q396" s="47">
        <f t="shared" ca="1" si="54"/>
        <v>0</v>
      </c>
      <c r="R396" s="34">
        <v>45696</v>
      </c>
      <c r="S396" s="59">
        <f t="shared" ca="1" si="55"/>
        <v>0</v>
      </c>
      <c r="T396" s="32">
        <v>45696</v>
      </c>
      <c r="U396" s="33">
        <f t="shared" ca="1" si="56"/>
        <v>1</v>
      </c>
      <c r="V396" s="34">
        <v>45697</v>
      </c>
      <c r="W396" s="35"/>
      <c r="X396" s="36" t="str">
        <f t="shared" ca="1" si="50"/>
        <v>Completed</v>
      </c>
      <c r="Y396" s="37">
        <v>45697</v>
      </c>
      <c r="Z396" s="38">
        <f t="shared" si="51"/>
        <v>1</v>
      </c>
    </row>
    <row r="397" spans="1:26" s="39" customFormat="1" ht="15.75">
      <c r="A397" s="30">
        <v>394</v>
      </c>
      <c r="B397" s="31" t="s">
        <v>2481</v>
      </c>
      <c r="C397" s="31" t="s">
        <v>683</v>
      </c>
      <c r="D397" s="44" t="s">
        <v>54</v>
      </c>
      <c r="E397" s="72" t="str">
        <f>IFERROR(IF(INDEX(Sheet3!$B$2:$B$8, MATCH(D397, Sheet3!$A$2:$A$8, 0)) = 0, "", INDEX(Sheet3!$B$2:$B$8, MATCH(D397, Sheet3!$A$2:$A$8, 0))), "")</f>
        <v>Breakdown</v>
      </c>
      <c r="F397" s="31" t="s">
        <v>1211</v>
      </c>
      <c r="G397" s="45" t="s">
        <v>84</v>
      </c>
      <c r="H397" s="63" t="str">
        <f>IFERROR(INDEX(Sheet3!$F$2:$F$114, MATCH(G397, Sheet3!$E$2:$E$114, 0)), "")</f>
        <v>OTHERS</v>
      </c>
      <c r="I397" s="32">
        <v>45697</v>
      </c>
      <c r="J397" s="40">
        <f t="shared" ca="1" si="49"/>
        <v>39</v>
      </c>
      <c r="K397" s="34">
        <v>45697</v>
      </c>
      <c r="L397" s="59">
        <f t="shared" ca="1" si="52"/>
        <v>0</v>
      </c>
      <c r="M397" s="34">
        <v>45697</v>
      </c>
      <c r="N397" s="47">
        <f t="shared" ca="1" si="53"/>
        <v>0</v>
      </c>
      <c r="O397" s="75">
        <v>45697</v>
      </c>
      <c r="P397" s="75">
        <v>45697</v>
      </c>
      <c r="Q397" s="47">
        <f t="shared" ca="1" si="54"/>
        <v>0</v>
      </c>
      <c r="R397" s="34">
        <v>45697</v>
      </c>
      <c r="S397" s="59">
        <f t="shared" ca="1" si="55"/>
        <v>0</v>
      </c>
      <c r="T397" s="32">
        <v>45697</v>
      </c>
      <c r="U397" s="33">
        <f t="shared" ca="1" si="56"/>
        <v>39</v>
      </c>
      <c r="V397" s="34"/>
      <c r="W397" s="35"/>
      <c r="X397" s="36" t="str">
        <f t="shared" ca="1" si="50"/>
        <v>Overdue</v>
      </c>
      <c r="Y397" s="37"/>
      <c r="Z397" s="38" t="str">
        <f t="shared" si="51"/>
        <v/>
      </c>
    </row>
    <row r="398" spans="1:26" s="39" customFormat="1" ht="30.75">
      <c r="A398" s="30">
        <v>395</v>
      </c>
      <c r="B398" s="31" t="s">
        <v>3053</v>
      </c>
      <c r="C398" s="31" t="s">
        <v>349</v>
      </c>
      <c r="D398" s="44" t="s">
        <v>59</v>
      </c>
      <c r="E398" s="72" t="str">
        <f>IFERROR(IF(INDEX(Sheet3!$B$2:$B$8, MATCH(D398, Sheet3!$A$2:$A$8, 0)) = 0, "", INDEX(Sheet3!$B$2:$B$8, MATCH(D398, Sheet3!$A$2:$A$8, 0))), "")</f>
        <v>Preventive</v>
      </c>
      <c r="F398" s="31" t="s">
        <v>2022</v>
      </c>
      <c r="G398" s="45" t="s">
        <v>538</v>
      </c>
      <c r="H398" s="63" t="str">
        <f>IFERROR(INDEX(Sheet3!$F$2:$F$114, MATCH(G398, Sheet3!$E$2:$E$114, 0)), "")</f>
        <v>HVAC</v>
      </c>
      <c r="I398" s="32">
        <v>45697</v>
      </c>
      <c r="J398" s="40">
        <f t="shared" ca="1" si="49"/>
        <v>0</v>
      </c>
      <c r="K398" s="34">
        <v>45697</v>
      </c>
      <c r="L398" s="59">
        <f t="shared" ca="1" si="52"/>
        <v>0</v>
      </c>
      <c r="M398" s="34">
        <v>45697</v>
      </c>
      <c r="N398" s="47">
        <f t="shared" ca="1" si="53"/>
        <v>0</v>
      </c>
      <c r="O398" s="75">
        <v>45697</v>
      </c>
      <c r="P398" s="75">
        <v>45697</v>
      </c>
      <c r="Q398" s="47">
        <f t="shared" ca="1" si="54"/>
        <v>0</v>
      </c>
      <c r="R398" s="34">
        <v>45697</v>
      </c>
      <c r="S398" s="59">
        <f t="shared" ca="1" si="55"/>
        <v>0</v>
      </c>
      <c r="T398" s="32">
        <v>45697</v>
      </c>
      <c r="U398" s="33">
        <f t="shared" ca="1" si="56"/>
        <v>0</v>
      </c>
      <c r="V398" s="34">
        <v>45697</v>
      </c>
      <c r="W398" s="35"/>
      <c r="X398" s="36" t="str">
        <f t="shared" ca="1" si="50"/>
        <v>Completed</v>
      </c>
      <c r="Y398" s="37">
        <v>45697</v>
      </c>
      <c r="Z398" s="38">
        <f t="shared" si="51"/>
        <v>1</v>
      </c>
    </row>
    <row r="399" spans="1:26" s="39" customFormat="1" ht="30.75">
      <c r="A399" s="30">
        <v>396</v>
      </c>
      <c r="B399" s="31" t="s">
        <v>3054</v>
      </c>
      <c r="C399" s="31" t="s">
        <v>309</v>
      </c>
      <c r="D399" s="44" t="s">
        <v>59</v>
      </c>
      <c r="E399" s="72" t="str">
        <f>IFERROR(IF(INDEX(Sheet3!$B$2:$B$8, MATCH(D399, Sheet3!$A$2:$A$8, 0)) = 0, "", INDEX(Sheet3!$B$2:$B$8, MATCH(D399, Sheet3!$A$2:$A$8, 0))), "")</f>
        <v>Preventive</v>
      </c>
      <c r="F399" s="31" t="s">
        <v>324</v>
      </c>
      <c r="G399" s="45" t="s">
        <v>97</v>
      </c>
      <c r="H399" s="63" t="str">
        <f>IFERROR(INDEX(Sheet3!$F$2:$F$114, MATCH(G399, Sheet3!$E$2:$E$114, 0)), "")</f>
        <v>HVAC</v>
      </c>
      <c r="I399" s="32">
        <v>45697</v>
      </c>
      <c r="J399" s="40">
        <f t="shared" ca="1" si="49"/>
        <v>0</v>
      </c>
      <c r="K399" s="34">
        <v>45697</v>
      </c>
      <c r="L399" s="59">
        <f t="shared" ca="1" si="52"/>
        <v>0</v>
      </c>
      <c r="M399" s="34">
        <v>45697</v>
      </c>
      <c r="N399" s="47">
        <f t="shared" ca="1" si="53"/>
        <v>0</v>
      </c>
      <c r="O399" s="75">
        <v>45697</v>
      </c>
      <c r="P399" s="75">
        <v>45697</v>
      </c>
      <c r="Q399" s="47">
        <f t="shared" ca="1" si="54"/>
        <v>0</v>
      </c>
      <c r="R399" s="34">
        <v>45697</v>
      </c>
      <c r="S399" s="59">
        <f t="shared" ca="1" si="55"/>
        <v>0</v>
      </c>
      <c r="T399" s="32">
        <v>45697</v>
      </c>
      <c r="U399" s="33">
        <f t="shared" ca="1" si="56"/>
        <v>0</v>
      </c>
      <c r="V399" s="34">
        <v>45697</v>
      </c>
      <c r="W399" s="35">
        <v>152475</v>
      </c>
      <c r="X399" s="36" t="str">
        <f t="shared" ca="1" si="50"/>
        <v>Completed</v>
      </c>
      <c r="Y399" s="37">
        <v>45697</v>
      </c>
      <c r="Z399" s="38">
        <f t="shared" si="51"/>
        <v>1</v>
      </c>
    </row>
    <row r="400" spans="1:26" s="39" customFormat="1" ht="30.75">
      <c r="A400" s="30">
        <v>397</v>
      </c>
      <c r="B400" s="31" t="s">
        <v>3055</v>
      </c>
      <c r="C400" s="31" t="s">
        <v>219</v>
      </c>
      <c r="D400" s="44" t="s">
        <v>59</v>
      </c>
      <c r="E400" s="72" t="str">
        <f>IFERROR(IF(INDEX(Sheet3!$B$2:$B$8, MATCH(D400, Sheet3!$A$2:$A$8, 0)) = 0, "", INDEX(Sheet3!$B$2:$B$8, MATCH(D400, Sheet3!$A$2:$A$8, 0))), "")</f>
        <v>Preventive</v>
      </c>
      <c r="F400" s="31" t="s">
        <v>324</v>
      </c>
      <c r="G400" s="45" t="s">
        <v>538</v>
      </c>
      <c r="H400" s="63" t="str">
        <f>IFERROR(INDEX(Sheet3!$F$2:$F$114, MATCH(G400, Sheet3!$E$2:$E$114, 0)), "")</f>
        <v>HVAC</v>
      </c>
      <c r="I400" s="32">
        <v>45698</v>
      </c>
      <c r="J400" s="40">
        <f t="shared" ca="1" si="49"/>
        <v>0</v>
      </c>
      <c r="K400" s="34">
        <v>45698</v>
      </c>
      <c r="L400" s="59">
        <f t="shared" ca="1" si="52"/>
        <v>0</v>
      </c>
      <c r="M400" s="34">
        <v>45698</v>
      </c>
      <c r="N400" s="47">
        <f t="shared" ca="1" si="53"/>
        <v>0</v>
      </c>
      <c r="O400" s="75">
        <v>45698</v>
      </c>
      <c r="P400" s="75">
        <v>45698</v>
      </c>
      <c r="Q400" s="47">
        <f t="shared" ca="1" si="54"/>
        <v>0</v>
      </c>
      <c r="R400" s="34">
        <v>45698</v>
      </c>
      <c r="S400" s="59">
        <f t="shared" ca="1" si="55"/>
        <v>0</v>
      </c>
      <c r="T400" s="32">
        <v>45698</v>
      </c>
      <c r="U400" s="33">
        <f t="shared" ca="1" si="56"/>
        <v>0</v>
      </c>
      <c r="V400" s="34">
        <v>45698</v>
      </c>
      <c r="W400" s="35"/>
      <c r="X400" s="36" t="str">
        <f t="shared" ca="1" si="50"/>
        <v>Completed</v>
      </c>
      <c r="Y400" s="37">
        <v>45698</v>
      </c>
      <c r="Z400" s="38">
        <f t="shared" si="51"/>
        <v>1</v>
      </c>
    </row>
    <row r="401" spans="1:26" s="39" customFormat="1" ht="25.5">
      <c r="A401" s="30">
        <v>398</v>
      </c>
      <c r="B401" s="31" t="s">
        <v>3056</v>
      </c>
      <c r="C401" s="31" t="s">
        <v>204</v>
      </c>
      <c r="D401" s="44" t="s">
        <v>54</v>
      </c>
      <c r="E401" s="72" t="str">
        <f>IFERROR(IF(INDEX(Sheet3!$B$2:$B$8, MATCH(D401, Sheet3!$A$2:$A$8, 0)) = 0, "", INDEX(Sheet3!$B$2:$B$8, MATCH(D401, Sheet3!$A$2:$A$8, 0))), "")</f>
        <v>Breakdown</v>
      </c>
      <c r="F401" s="31" t="s">
        <v>3057</v>
      </c>
      <c r="G401" s="45" t="s">
        <v>84</v>
      </c>
      <c r="H401" s="63" t="str">
        <f>IFERROR(INDEX(Sheet3!$F$2:$F$114, MATCH(G401, Sheet3!$E$2:$E$114, 0)), "")</f>
        <v>OTHERS</v>
      </c>
      <c r="I401" s="32">
        <v>45698</v>
      </c>
      <c r="J401" s="40">
        <f t="shared" ca="1" si="49"/>
        <v>38</v>
      </c>
      <c r="K401" s="34">
        <v>45698</v>
      </c>
      <c r="L401" s="59">
        <f t="shared" ca="1" si="52"/>
        <v>0</v>
      </c>
      <c r="M401" s="34">
        <v>45698</v>
      </c>
      <c r="N401" s="47">
        <f t="shared" ca="1" si="53"/>
        <v>0</v>
      </c>
      <c r="O401" s="75">
        <v>45698</v>
      </c>
      <c r="P401" s="75">
        <v>45698</v>
      </c>
      <c r="Q401" s="47">
        <f t="shared" ca="1" si="54"/>
        <v>0</v>
      </c>
      <c r="R401" s="34">
        <v>45698</v>
      </c>
      <c r="S401" s="59">
        <f t="shared" ca="1" si="55"/>
        <v>38</v>
      </c>
      <c r="T401" s="32"/>
      <c r="U401" s="33" t="str">
        <f t="shared" ca="1" si="56"/>
        <v/>
      </c>
      <c r="V401" s="34"/>
      <c r="W401" s="35"/>
      <c r="X401" s="36" t="str">
        <f t="shared" ca="1" si="50"/>
        <v>Overdue</v>
      </c>
      <c r="Y401" s="37"/>
      <c r="Z401" s="38" t="str">
        <f t="shared" si="51"/>
        <v/>
      </c>
    </row>
    <row r="402" spans="1:26" s="39" customFormat="1" ht="30.75">
      <c r="A402" s="30">
        <v>399</v>
      </c>
      <c r="B402" s="31" t="s">
        <v>200</v>
      </c>
      <c r="C402" s="31" t="s">
        <v>309</v>
      </c>
      <c r="D402" s="44" t="s">
        <v>59</v>
      </c>
      <c r="E402" s="72" t="str">
        <f>IFERROR(IF(INDEX(Sheet3!$B$2:$B$8, MATCH(D402, Sheet3!$A$2:$A$8, 0)) = 0, "", INDEX(Sheet3!$B$2:$B$8, MATCH(D402, Sheet3!$A$2:$A$8, 0))), "")</f>
        <v>Preventive</v>
      </c>
      <c r="F402" s="31" t="s">
        <v>337</v>
      </c>
      <c r="G402" s="45" t="s">
        <v>202</v>
      </c>
      <c r="H402" s="63" t="str">
        <f>IFERROR(INDEX(Sheet3!$F$2:$F$114, MATCH(G402, Sheet3!$E$2:$E$114, 0)), "")</f>
        <v>GENERATOR</v>
      </c>
      <c r="I402" s="32">
        <v>45698</v>
      </c>
      <c r="J402" s="40">
        <f t="shared" ca="1" si="49"/>
        <v>0</v>
      </c>
      <c r="K402" s="34">
        <v>45698</v>
      </c>
      <c r="L402" s="59">
        <f t="shared" ca="1" si="52"/>
        <v>0</v>
      </c>
      <c r="M402" s="34">
        <v>45698</v>
      </c>
      <c r="N402" s="47">
        <f t="shared" ca="1" si="53"/>
        <v>0</v>
      </c>
      <c r="O402" s="75">
        <v>45698</v>
      </c>
      <c r="P402" s="75">
        <v>45698</v>
      </c>
      <c r="Q402" s="47">
        <f t="shared" ca="1" si="54"/>
        <v>0</v>
      </c>
      <c r="R402" s="34">
        <v>45698</v>
      </c>
      <c r="S402" s="59">
        <f t="shared" ca="1" si="55"/>
        <v>0</v>
      </c>
      <c r="T402" s="32">
        <v>45698</v>
      </c>
      <c r="U402" s="33">
        <f t="shared" ca="1" si="56"/>
        <v>0</v>
      </c>
      <c r="V402" s="34">
        <v>45698</v>
      </c>
      <c r="W402" s="35"/>
      <c r="X402" s="36" t="str">
        <f t="shared" ca="1" si="50"/>
        <v>Completed</v>
      </c>
      <c r="Y402" s="37">
        <v>45698</v>
      </c>
      <c r="Z402" s="38">
        <f t="shared" si="51"/>
        <v>1</v>
      </c>
    </row>
    <row r="403" spans="1:26" s="39" customFormat="1" ht="30.75">
      <c r="A403" s="30">
        <v>400</v>
      </c>
      <c r="B403" s="31" t="s">
        <v>2403</v>
      </c>
      <c r="C403" s="31" t="s">
        <v>78</v>
      </c>
      <c r="D403" s="44" t="s">
        <v>59</v>
      </c>
      <c r="E403" s="72" t="str">
        <f>IFERROR(IF(INDEX(Sheet3!$B$2:$B$8, MATCH(D403, Sheet3!$A$2:$A$8, 0)) = 0, "", INDEX(Sheet3!$B$2:$B$8, MATCH(D403, Sheet3!$A$2:$A$8, 0))), "")</f>
        <v>Preventive</v>
      </c>
      <c r="F403" s="31" t="s">
        <v>3058</v>
      </c>
      <c r="G403" s="45" t="s">
        <v>202</v>
      </c>
      <c r="H403" s="63" t="str">
        <f>IFERROR(INDEX(Sheet3!$F$2:$F$114, MATCH(G403, Sheet3!$E$2:$E$114, 0)), "")</f>
        <v>GENERATOR</v>
      </c>
      <c r="I403" s="32">
        <v>45698</v>
      </c>
      <c r="J403" s="40">
        <f t="shared" ca="1" si="49"/>
        <v>0</v>
      </c>
      <c r="K403" s="34">
        <v>45698</v>
      </c>
      <c r="L403" s="59">
        <f t="shared" ca="1" si="52"/>
        <v>0</v>
      </c>
      <c r="M403" s="34">
        <v>45698</v>
      </c>
      <c r="N403" s="47">
        <f t="shared" ca="1" si="53"/>
        <v>0</v>
      </c>
      <c r="O403" s="75">
        <v>45698</v>
      </c>
      <c r="P403" s="75">
        <v>45698</v>
      </c>
      <c r="Q403" s="47">
        <f t="shared" ca="1" si="54"/>
        <v>0</v>
      </c>
      <c r="R403" s="34">
        <v>45698</v>
      </c>
      <c r="S403" s="59">
        <f t="shared" ca="1" si="55"/>
        <v>0</v>
      </c>
      <c r="T403" s="32">
        <v>45698</v>
      </c>
      <c r="U403" s="33">
        <f t="shared" ca="1" si="56"/>
        <v>0</v>
      </c>
      <c r="V403" s="34">
        <v>45698</v>
      </c>
      <c r="W403" s="35">
        <v>252625</v>
      </c>
      <c r="X403" s="36" t="str">
        <f t="shared" ca="1" si="50"/>
        <v>Completed</v>
      </c>
      <c r="Y403" s="37">
        <v>45698</v>
      </c>
      <c r="Z403" s="38">
        <f t="shared" si="51"/>
        <v>1</v>
      </c>
    </row>
    <row r="404" spans="1:26" s="39" customFormat="1" ht="30.75">
      <c r="A404" s="30">
        <v>401</v>
      </c>
      <c r="B404" s="31" t="s">
        <v>3059</v>
      </c>
      <c r="C404" s="31" t="s">
        <v>303</v>
      </c>
      <c r="D404" s="44" t="s">
        <v>54</v>
      </c>
      <c r="E404" s="72" t="str">
        <f>IFERROR(IF(INDEX(Sheet3!$B$2:$B$8, MATCH(D404, Sheet3!$A$2:$A$8, 0)) = 0, "", INDEX(Sheet3!$B$2:$B$8, MATCH(D404, Sheet3!$A$2:$A$8, 0))), "")</f>
        <v>Breakdown</v>
      </c>
      <c r="F404" s="31" t="s">
        <v>134</v>
      </c>
      <c r="G404" s="45" t="s">
        <v>1209</v>
      </c>
      <c r="H404" s="63" t="str">
        <f>IFERROR(INDEX(Sheet3!$F$2:$F$114, MATCH(G404, Sheet3!$E$2:$E$114, 0)), "")</f>
        <v>HVAC</v>
      </c>
      <c r="I404" s="32">
        <v>45698</v>
      </c>
      <c r="J404" s="40">
        <f t="shared" ca="1" si="49"/>
        <v>38</v>
      </c>
      <c r="K404" s="34">
        <v>45698</v>
      </c>
      <c r="L404" s="59">
        <f t="shared" ca="1" si="52"/>
        <v>0</v>
      </c>
      <c r="M404" s="34">
        <v>45698</v>
      </c>
      <c r="N404" s="47">
        <f t="shared" ca="1" si="53"/>
        <v>0</v>
      </c>
      <c r="O404" s="75">
        <v>45698</v>
      </c>
      <c r="P404" s="75">
        <v>45698</v>
      </c>
      <c r="Q404" s="47">
        <f t="shared" ca="1" si="54"/>
        <v>0</v>
      </c>
      <c r="R404" s="34">
        <v>45698</v>
      </c>
      <c r="S404" s="59">
        <f t="shared" ca="1" si="55"/>
        <v>0</v>
      </c>
      <c r="T404" s="32">
        <v>45698</v>
      </c>
      <c r="U404" s="33">
        <f t="shared" ca="1" si="56"/>
        <v>38</v>
      </c>
      <c r="V404" s="34">
        <v>45698</v>
      </c>
      <c r="W404" s="35"/>
      <c r="X404" s="36" t="str">
        <f t="shared" ca="1" si="50"/>
        <v>Overdue</v>
      </c>
      <c r="Y404" s="37"/>
      <c r="Z404" s="38" t="str">
        <f t="shared" si="51"/>
        <v/>
      </c>
    </row>
    <row r="405" spans="1:26" s="39" customFormat="1" ht="38.25">
      <c r="A405" s="30">
        <v>402</v>
      </c>
      <c r="B405" s="31" t="s">
        <v>3060</v>
      </c>
      <c r="C405" s="31" t="s">
        <v>1127</v>
      </c>
      <c r="D405" s="44" t="s">
        <v>59</v>
      </c>
      <c r="E405" s="72" t="str">
        <f>IFERROR(IF(INDEX(Sheet3!$B$2:$B$8, MATCH(D405, Sheet3!$A$2:$A$8, 0)) = 0, "", INDEX(Sheet3!$B$2:$B$8, MATCH(D405, Sheet3!$A$2:$A$8, 0))), "")</f>
        <v>Preventive</v>
      </c>
      <c r="F405" s="31" t="s">
        <v>324</v>
      </c>
      <c r="G405" s="45" t="s">
        <v>97</v>
      </c>
      <c r="H405" s="63" t="str">
        <f>IFERROR(INDEX(Sheet3!$F$2:$F$114, MATCH(G405, Sheet3!$E$2:$E$114, 0)), "")</f>
        <v>HVAC</v>
      </c>
      <c r="I405" s="32">
        <v>45698</v>
      </c>
      <c r="J405" s="40">
        <f t="shared" ca="1" si="49"/>
        <v>38</v>
      </c>
      <c r="K405" s="34">
        <v>45698</v>
      </c>
      <c r="L405" s="59">
        <f t="shared" ca="1" si="52"/>
        <v>0</v>
      </c>
      <c r="M405" s="34">
        <v>45698</v>
      </c>
      <c r="N405" s="47">
        <f t="shared" ca="1" si="53"/>
        <v>0</v>
      </c>
      <c r="O405" s="75">
        <v>45698</v>
      </c>
      <c r="P405" s="75"/>
      <c r="Q405" s="47">
        <f t="shared" ca="1" si="54"/>
        <v>38</v>
      </c>
      <c r="R405" s="34"/>
      <c r="S405" s="59" t="str">
        <f t="shared" ca="1" si="55"/>
        <v/>
      </c>
      <c r="T405" s="32"/>
      <c r="U405" s="33" t="str">
        <f t="shared" ca="1" si="56"/>
        <v/>
      </c>
      <c r="V405" s="34"/>
      <c r="W405" s="35"/>
      <c r="X405" s="36" t="str">
        <f t="shared" ca="1" si="50"/>
        <v>Overdue</v>
      </c>
      <c r="Y405" s="37"/>
      <c r="Z405" s="38" t="str">
        <f t="shared" si="51"/>
        <v/>
      </c>
    </row>
    <row r="406" spans="1:26" s="39" customFormat="1" ht="30.75">
      <c r="A406" s="30">
        <v>403</v>
      </c>
      <c r="B406" s="31" t="s">
        <v>3061</v>
      </c>
      <c r="C406" s="31" t="s">
        <v>730</v>
      </c>
      <c r="D406" s="44" t="s">
        <v>54</v>
      </c>
      <c r="E406" s="72" t="str">
        <f>IFERROR(IF(INDEX(Sheet3!$B$2:$B$8, MATCH(D406, Sheet3!$A$2:$A$8, 0)) = 0, "", INDEX(Sheet3!$B$2:$B$8, MATCH(D406, Sheet3!$A$2:$A$8, 0))), "")</f>
        <v>Breakdown</v>
      </c>
      <c r="F406" s="31" t="s">
        <v>2571</v>
      </c>
      <c r="G406" s="45" t="s">
        <v>115</v>
      </c>
      <c r="H406" s="63" t="str">
        <f>IFERROR(INDEX(Sheet3!$F$2:$F$114, MATCH(G406, Sheet3!$E$2:$E$114, 0)), "")</f>
        <v>HVAC</v>
      </c>
      <c r="I406" s="32">
        <v>45698</v>
      </c>
      <c r="J406" s="40">
        <f t="shared" ca="1" si="49"/>
        <v>38</v>
      </c>
      <c r="K406" s="34">
        <v>45698</v>
      </c>
      <c r="L406" s="59">
        <f t="shared" ca="1" si="52"/>
        <v>0</v>
      </c>
      <c r="M406" s="34">
        <v>45698</v>
      </c>
      <c r="N406" s="47">
        <f t="shared" ca="1" si="53"/>
        <v>0</v>
      </c>
      <c r="O406" s="75">
        <v>45698</v>
      </c>
      <c r="P406" s="75">
        <v>45698</v>
      </c>
      <c r="Q406" s="47">
        <f t="shared" ca="1" si="54"/>
        <v>0</v>
      </c>
      <c r="R406" s="34">
        <v>45698</v>
      </c>
      <c r="S406" s="59">
        <f t="shared" ca="1" si="55"/>
        <v>0</v>
      </c>
      <c r="T406" s="32">
        <v>45698</v>
      </c>
      <c r="U406" s="33">
        <f t="shared" ca="1" si="56"/>
        <v>38</v>
      </c>
      <c r="V406" s="34"/>
      <c r="W406" s="35"/>
      <c r="X406" s="36" t="str">
        <f t="shared" ca="1" si="50"/>
        <v>Overdue</v>
      </c>
      <c r="Y406" s="37"/>
      <c r="Z406" s="38" t="str">
        <f t="shared" si="51"/>
        <v/>
      </c>
    </row>
    <row r="407" spans="1:26" s="39" customFormat="1" ht="30.75">
      <c r="A407" s="30">
        <v>404</v>
      </c>
      <c r="B407" s="31" t="s">
        <v>3062</v>
      </c>
      <c r="C407" s="31" t="s">
        <v>252</v>
      </c>
      <c r="D407" s="44" t="s">
        <v>54</v>
      </c>
      <c r="E407" s="72" t="str">
        <f>IFERROR(IF(INDEX(Sheet3!$B$2:$B$8, MATCH(D407, Sheet3!$A$2:$A$8, 0)) = 0, "", INDEX(Sheet3!$B$2:$B$8, MATCH(D407, Sheet3!$A$2:$A$8, 0))), "")</f>
        <v>Breakdown</v>
      </c>
      <c r="F407" s="31" t="s">
        <v>497</v>
      </c>
      <c r="G407" s="45" t="s">
        <v>122</v>
      </c>
      <c r="H407" s="63" t="str">
        <f>IFERROR(INDEX(Sheet3!$F$2:$F$114, MATCH(G407, Sheet3!$E$2:$E$114, 0)), "")</f>
        <v>KITCHEN_EQUIPMENT</v>
      </c>
      <c r="I407" s="32">
        <v>45698</v>
      </c>
      <c r="J407" s="40">
        <f t="shared" ca="1" si="49"/>
        <v>38</v>
      </c>
      <c r="K407" s="34"/>
      <c r="L407" s="59">
        <f t="shared" ca="1" si="52"/>
        <v>38</v>
      </c>
      <c r="M407" s="34"/>
      <c r="N407" s="47" t="str">
        <f t="shared" ca="1" si="53"/>
        <v/>
      </c>
      <c r="O407" s="75"/>
      <c r="P407" s="75"/>
      <c r="Q407" s="47" t="str">
        <f t="shared" ca="1" si="54"/>
        <v/>
      </c>
      <c r="R407" s="34"/>
      <c r="S407" s="59" t="str">
        <f t="shared" ca="1" si="55"/>
        <v/>
      </c>
      <c r="T407" s="32"/>
      <c r="U407" s="33" t="str">
        <f t="shared" ca="1" si="56"/>
        <v/>
      </c>
      <c r="V407" s="34"/>
      <c r="W407" s="35"/>
      <c r="X407" s="36" t="str">
        <f t="shared" ca="1" si="50"/>
        <v>Overdue</v>
      </c>
      <c r="Y407" s="37"/>
      <c r="Z407" s="38" t="str">
        <f t="shared" si="51"/>
        <v/>
      </c>
    </row>
    <row r="408" spans="1:26" s="39" customFormat="1" ht="30.75">
      <c r="A408" s="30">
        <v>405</v>
      </c>
      <c r="B408" s="31" t="s">
        <v>2915</v>
      </c>
      <c r="C408" s="31" t="s">
        <v>53</v>
      </c>
      <c r="D408" s="44" t="s">
        <v>59</v>
      </c>
      <c r="E408" s="72" t="str">
        <f>IFERROR(IF(INDEX(Sheet3!$B$2:$B$8, MATCH(D408, Sheet3!$A$2:$A$8, 0)) = 0, "", INDEX(Sheet3!$B$2:$B$8, MATCH(D408, Sheet3!$A$2:$A$8, 0))), "")</f>
        <v>Preventive</v>
      </c>
      <c r="F408" s="31" t="s">
        <v>497</v>
      </c>
      <c r="G408" s="45" t="s">
        <v>279</v>
      </c>
      <c r="H408" s="63" t="str">
        <f>IFERROR(INDEX(Sheet3!$F$2:$F$114, MATCH(G408, Sheet3!$E$2:$E$114, 0)), "")</f>
        <v>BUILDING</v>
      </c>
      <c r="I408" s="32">
        <v>45698</v>
      </c>
      <c r="J408" s="40">
        <f t="shared" ca="1" si="49"/>
        <v>38</v>
      </c>
      <c r="K408" s="34">
        <v>45698</v>
      </c>
      <c r="L408" s="59">
        <f t="shared" ca="1" si="52"/>
        <v>0</v>
      </c>
      <c r="M408" s="34">
        <v>45698</v>
      </c>
      <c r="N408" s="47">
        <f t="shared" ca="1" si="53"/>
        <v>0</v>
      </c>
      <c r="O408" s="75">
        <v>45698</v>
      </c>
      <c r="P408" s="75">
        <v>45698</v>
      </c>
      <c r="Q408" s="47">
        <f t="shared" ca="1" si="54"/>
        <v>0</v>
      </c>
      <c r="R408" s="34">
        <v>45698</v>
      </c>
      <c r="S408" s="59">
        <f t="shared" ca="1" si="55"/>
        <v>0</v>
      </c>
      <c r="T408" s="32">
        <v>45698</v>
      </c>
      <c r="U408" s="33">
        <f t="shared" ca="1" si="56"/>
        <v>38</v>
      </c>
      <c r="V408" s="34"/>
      <c r="W408" s="35"/>
      <c r="X408" s="36" t="str">
        <f t="shared" ca="1" si="50"/>
        <v>Overdue</v>
      </c>
      <c r="Y408" s="37"/>
      <c r="Z408" s="38" t="str">
        <f t="shared" si="51"/>
        <v/>
      </c>
    </row>
    <row r="409" spans="1:26" s="39" customFormat="1" ht="15.75">
      <c r="A409" s="30">
        <v>406</v>
      </c>
      <c r="B409" s="31" t="s">
        <v>2441</v>
      </c>
      <c r="C409" s="31" t="s">
        <v>63</v>
      </c>
      <c r="D409" s="44" t="s">
        <v>32</v>
      </c>
      <c r="E409" s="72" t="str">
        <f>IFERROR(IF(INDEX(Sheet3!$B$2:$B$8, MATCH(D409, Sheet3!$A$2:$A$8, 0)) = 0, "", INDEX(Sheet3!$B$2:$B$8, MATCH(D409, Sheet3!$A$2:$A$8, 0))), "")</f>
        <v>Breakdown</v>
      </c>
      <c r="F409" s="31" t="s">
        <v>412</v>
      </c>
      <c r="G409" s="45" t="s">
        <v>34</v>
      </c>
      <c r="H409" s="63" t="str">
        <f>IFERROR(INDEX(Sheet3!$F$2:$F$114, MATCH(G409, Sheet3!$E$2:$E$114, 0)), "")</f>
        <v>EVACUATION</v>
      </c>
      <c r="I409" s="32">
        <v>45704</v>
      </c>
      <c r="J409" s="40">
        <f t="shared" ca="1" si="49"/>
        <v>0</v>
      </c>
      <c r="K409" s="32">
        <v>45704</v>
      </c>
      <c r="L409" s="59">
        <f t="shared" ca="1" si="52"/>
        <v>0</v>
      </c>
      <c r="M409" s="34">
        <v>45704</v>
      </c>
      <c r="N409" s="47">
        <f t="shared" ca="1" si="53"/>
        <v>0</v>
      </c>
      <c r="O409" s="75">
        <v>45704</v>
      </c>
      <c r="P409" s="75">
        <v>45704</v>
      </c>
      <c r="Q409" s="47">
        <f t="shared" ca="1" si="54"/>
        <v>0</v>
      </c>
      <c r="R409" s="34">
        <v>45704</v>
      </c>
      <c r="S409" s="59">
        <f t="shared" ca="1" si="55"/>
        <v>0</v>
      </c>
      <c r="T409" s="32">
        <v>45704</v>
      </c>
      <c r="U409" s="33">
        <f t="shared" ca="1" si="56"/>
        <v>0</v>
      </c>
      <c r="V409" s="34">
        <v>45704</v>
      </c>
      <c r="W409" s="35"/>
      <c r="X409" s="36" t="str">
        <f t="shared" ca="1" si="50"/>
        <v>Completed</v>
      </c>
      <c r="Y409" s="37">
        <v>45704</v>
      </c>
      <c r="Z409" s="38">
        <f t="shared" si="51"/>
        <v>1</v>
      </c>
    </row>
    <row r="410" spans="1:26" s="39" customFormat="1" ht="25.5">
      <c r="A410" s="30">
        <v>407</v>
      </c>
      <c r="B410" s="31" t="s">
        <v>3063</v>
      </c>
      <c r="C410" s="31" t="s">
        <v>91</v>
      </c>
      <c r="D410" s="44" t="s">
        <v>476</v>
      </c>
      <c r="E410" s="72" t="str">
        <f>IFERROR(IF(INDEX(Sheet3!$B$2:$B$8, MATCH(D410, Sheet3!$A$2:$A$8, 0)) = 0, "", INDEX(Sheet3!$B$2:$B$8, MATCH(D410, Sheet3!$A$2:$A$8, 0))), "")</f>
        <v>Breakdown</v>
      </c>
      <c r="F410" s="31" t="s">
        <v>295</v>
      </c>
      <c r="G410" s="45" t="s">
        <v>84</v>
      </c>
      <c r="H410" s="63" t="str">
        <f>IFERROR(INDEX(Sheet3!$F$2:$F$114, MATCH(G410, Sheet3!$E$2:$E$114, 0)), "")</f>
        <v>OTHERS</v>
      </c>
      <c r="I410" s="32">
        <v>45704</v>
      </c>
      <c r="J410" s="40">
        <f t="shared" ca="1" si="49"/>
        <v>32</v>
      </c>
      <c r="K410" s="32">
        <v>45704</v>
      </c>
      <c r="L410" s="59">
        <f t="shared" ca="1" si="52"/>
        <v>0</v>
      </c>
      <c r="M410" s="34"/>
      <c r="N410" s="47">
        <f t="shared" ca="1" si="53"/>
        <v>32</v>
      </c>
      <c r="O410" s="75"/>
      <c r="P410" s="75"/>
      <c r="Q410" s="47" t="str">
        <f t="shared" ca="1" si="54"/>
        <v/>
      </c>
      <c r="R410" s="34"/>
      <c r="S410" s="59" t="str">
        <f t="shared" ca="1" si="55"/>
        <v/>
      </c>
      <c r="T410" s="32"/>
      <c r="U410" s="33" t="str">
        <f t="shared" ca="1" si="56"/>
        <v/>
      </c>
      <c r="V410" s="34"/>
      <c r="W410" s="35"/>
      <c r="X410" s="36" t="str">
        <f t="shared" ca="1" si="50"/>
        <v>Overdue</v>
      </c>
      <c r="Y410" s="37"/>
      <c r="Z410" s="38" t="str">
        <f t="shared" si="51"/>
        <v/>
      </c>
    </row>
    <row r="411" spans="1:26" s="39" customFormat="1" ht="25.5">
      <c r="A411" s="30">
        <v>408</v>
      </c>
      <c r="B411" s="31" t="s">
        <v>3064</v>
      </c>
      <c r="C411" s="31" t="s">
        <v>89</v>
      </c>
      <c r="D411" s="44" t="s">
        <v>54</v>
      </c>
      <c r="E411" s="72" t="str">
        <f>IFERROR(IF(INDEX(Sheet3!$B$2:$B$8, MATCH(D411, Sheet3!$A$2:$A$8, 0)) = 0, "", INDEX(Sheet3!$B$2:$B$8, MATCH(D411, Sheet3!$A$2:$A$8, 0))), "")</f>
        <v>Breakdown</v>
      </c>
      <c r="F411" s="31" t="s">
        <v>2488</v>
      </c>
      <c r="G411" s="45" t="s">
        <v>446</v>
      </c>
      <c r="H411" s="63" t="str">
        <f>IFERROR(INDEX(Sheet3!$F$2:$F$114, MATCH(G411, Sheet3!$E$2:$E$114, 0)), "")</f>
        <v>BUILDING</v>
      </c>
      <c r="I411" s="32">
        <v>45702</v>
      </c>
      <c r="J411" s="40">
        <f t="shared" ca="1" si="49"/>
        <v>34</v>
      </c>
      <c r="K411" s="34">
        <v>45704</v>
      </c>
      <c r="L411" s="59">
        <f t="shared" ca="1" si="52"/>
        <v>2</v>
      </c>
      <c r="M411" s="34">
        <v>45704</v>
      </c>
      <c r="N411" s="47">
        <f t="shared" ca="1" si="53"/>
        <v>0</v>
      </c>
      <c r="O411" s="75"/>
      <c r="P411" s="75"/>
      <c r="Q411" s="47" t="str">
        <f t="shared" ca="1" si="54"/>
        <v/>
      </c>
      <c r="R411" s="34"/>
      <c r="S411" s="59" t="str">
        <f t="shared" ca="1" si="55"/>
        <v/>
      </c>
      <c r="T411" s="32"/>
      <c r="U411" s="33" t="str">
        <f t="shared" ca="1" si="56"/>
        <v/>
      </c>
      <c r="V411" s="34"/>
      <c r="W411" s="35"/>
      <c r="X411" s="36" t="str">
        <f t="shared" ca="1" si="50"/>
        <v>Overdue</v>
      </c>
      <c r="Y411" s="37"/>
      <c r="Z411" s="38" t="str">
        <f t="shared" si="51"/>
        <v/>
      </c>
    </row>
    <row r="412" spans="1:26" s="39" customFormat="1" ht="25.5">
      <c r="A412" s="30">
        <v>409</v>
      </c>
      <c r="B412" s="31" t="s">
        <v>3065</v>
      </c>
      <c r="C412" s="31" t="s">
        <v>137</v>
      </c>
      <c r="D412" s="44" t="s">
        <v>32</v>
      </c>
      <c r="E412" s="72" t="str">
        <f>IFERROR(IF(INDEX(Sheet3!$B$2:$B$8, MATCH(D412, Sheet3!$A$2:$A$8, 0)) = 0, "", INDEX(Sheet3!$B$2:$B$8, MATCH(D412, Sheet3!$A$2:$A$8, 0))), "")</f>
        <v>Breakdown</v>
      </c>
      <c r="F412" s="31" t="s">
        <v>2312</v>
      </c>
      <c r="G412" s="45" t="s">
        <v>84</v>
      </c>
      <c r="H412" s="63" t="str">
        <f>IFERROR(INDEX(Sheet3!$F$2:$F$114, MATCH(G412, Sheet3!$E$2:$E$114, 0)), "")</f>
        <v>OTHERS</v>
      </c>
      <c r="I412" s="32">
        <v>45704</v>
      </c>
      <c r="J412" s="40">
        <f t="shared" ca="1" si="49"/>
        <v>0</v>
      </c>
      <c r="K412" s="34">
        <v>45704</v>
      </c>
      <c r="L412" s="59">
        <f t="shared" ca="1" si="52"/>
        <v>0</v>
      </c>
      <c r="M412" s="34">
        <v>45704</v>
      </c>
      <c r="N412" s="47">
        <f t="shared" ca="1" si="53"/>
        <v>0</v>
      </c>
      <c r="O412" s="75">
        <v>45704</v>
      </c>
      <c r="P412" s="75">
        <v>45704</v>
      </c>
      <c r="Q412" s="47">
        <f t="shared" ca="1" si="54"/>
        <v>0</v>
      </c>
      <c r="R412" s="34">
        <v>45704</v>
      </c>
      <c r="S412" s="59">
        <f t="shared" ca="1" si="55"/>
        <v>0</v>
      </c>
      <c r="T412" s="32">
        <v>45704</v>
      </c>
      <c r="U412" s="33">
        <f t="shared" ca="1" si="56"/>
        <v>0</v>
      </c>
      <c r="V412" s="34">
        <v>45704</v>
      </c>
      <c r="W412" s="35"/>
      <c r="X412" s="36" t="str">
        <f t="shared" ca="1" si="50"/>
        <v>Completed</v>
      </c>
      <c r="Y412" s="37">
        <v>45704</v>
      </c>
      <c r="Z412" s="38">
        <f t="shared" si="51"/>
        <v>1</v>
      </c>
    </row>
    <row r="413" spans="1:26" s="39" customFormat="1" ht="30.75">
      <c r="A413" s="30">
        <v>410</v>
      </c>
      <c r="B413" s="31" t="s">
        <v>2973</v>
      </c>
      <c r="C413" s="31" t="s">
        <v>332</v>
      </c>
      <c r="D413" s="44" t="s">
        <v>59</v>
      </c>
      <c r="E413" s="72" t="str">
        <f>IFERROR(IF(INDEX(Sheet3!$B$2:$B$8, MATCH(D413, Sheet3!$A$2:$A$8, 0)) = 0, "", INDEX(Sheet3!$B$2:$B$8, MATCH(D413, Sheet3!$A$2:$A$8, 0))), "")</f>
        <v>Preventive</v>
      </c>
      <c r="F413" s="31" t="s">
        <v>941</v>
      </c>
      <c r="G413" s="45" t="s">
        <v>84</v>
      </c>
      <c r="H413" s="63" t="str">
        <f>IFERROR(INDEX(Sheet3!$F$2:$F$114, MATCH(G413, Sheet3!$E$2:$E$114, 0)), "")</f>
        <v>OTHERS</v>
      </c>
      <c r="I413" s="32">
        <v>45702</v>
      </c>
      <c r="J413" s="40">
        <f t="shared" ca="1" si="49"/>
        <v>3</v>
      </c>
      <c r="K413" s="34">
        <v>45702</v>
      </c>
      <c r="L413" s="59">
        <f t="shared" ca="1" si="52"/>
        <v>0</v>
      </c>
      <c r="M413" s="34">
        <v>45705</v>
      </c>
      <c r="N413" s="47">
        <f t="shared" ca="1" si="53"/>
        <v>3</v>
      </c>
      <c r="O413" s="75">
        <v>45705</v>
      </c>
      <c r="P413" s="75">
        <v>45705</v>
      </c>
      <c r="Q413" s="47">
        <f t="shared" ca="1" si="54"/>
        <v>0</v>
      </c>
      <c r="R413" s="34">
        <v>45705</v>
      </c>
      <c r="S413" s="59">
        <f t="shared" ca="1" si="55"/>
        <v>0</v>
      </c>
      <c r="T413" s="32">
        <v>45705</v>
      </c>
      <c r="U413" s="33">
        <f t="shared" ca="1" si="56"/>
        <v>0</v>
      </c>
      <c r="V413" s="34">
        <v>45705</v>
      </c>
      <c r="W413" s="35"/>
      <c r="X413" s="36" t="str">
        <f t="shared" ca="1" si="50"/>
        <v>Completed</v>
      </c>
      <c r="Y413" s="37">
        <v>45705</v>
      </c>
      <c r="Z413" s="38">
        <f t="shared" si="51"/>
        <v>1</v>
      </c>
    </row>
    <row r="414" spans="1:26" s="39" customFormat="1" ht="25.5">
      <c r="A414" s="30">
        <v>411</v>
      </c>
      <c r="B414" s="31" t="s">
        <v>3066</v>
      </c>
      <c r="C414" s="31" t="s">
        <v>156</v>
      </c>
      <c r="D414" s="44" t="s">
        <v>54</v>
      </c>
      <c r="E414" s="72" t="str">
        <f>IFERROR(IF(INDEX(Sheet3!$B$2:$B$8, MATCH(D414, Sheet3!$A$2:$A$8, 0)) = 0, "", INDEX(Sheet3!$B$2:$B$8, MATCH(D414, Sheet3!$A$2:$A$8, 0))), "")</f>
        <v>Breakdown</v>
      </c>
      <c r="F414" s="31" t="s">
        <v>295</v>
      </c>
      <c r="G414" s="45" t="s">
        <v>38</v>
      </c>
      <c r="H414" s="63" t="str">
        <f>IFERROR(INDEX(Sheet3!$F$2:$F$114, MATCH(G414, Sheet3!$E$2:$E$114, 0)), "")</f>
        <v>BUILDING</v>
      </c>
      <c r="I414" s="32">
        <v>45701</v>
      </c>
      <c r="J414" s="40">
        <f t="shared" ca="1" si="49"/>
        <v>35</v>
      </c>
      <c r="K414" s="34">
        <v>45701</v>
      </c>
      <c r="L414" s="59">
        <f t="shared" ca="1" si="52"/>
        <v>0</v>
      </c>
      <c r="M414" s="34"/>
      <c r="N414" s="47">
        <f t="shared" ca="1" si="53"/>
        <v>35</v>
      </c>
      <c r="O414" s="75"/>
      <c r="P414" s="75"/>
      <c r="Q414" s="47" t="str">
        <f t="shared" ca="1" si="54"/>
        <v/>
      </c>
      <c r="R414" s="34"/>
      <c r="S414" s="59" t="str">
        <f t="shared" ca="1" si="55"/>
        <v/>
      </c>
      <c r="T414" s="32"/>
      <c r="U414" s="33" t="str">
        <f t="shared" ca="1" si="56"/>
        <v/>
      </c>
      <c r="V414" s="34"/>
      <c r="W414" s="35"/>
      <c r="X414" s="36" t="str">
        <f t="shared" ca="1" si="50"/>
        <v>Overdue</v>
      </c>
      <c r="Y414" s="37"/>
      <c r="Z414" s="38" t="str">
        <f t="shared" si="51"/>
        <v/>
      </c>
    </row>
    <row r="415" spans="1:26" s="39" customFormat="1" ht="38.25">
      <c r="A415" s="30">
        <v>412</v>
      </c>
      <c r="B415" s="31" t="s">
        <v>3067</v>
      </c>
      <c r="C415" s="31" t="s">
        <v>120</v>
      </c>
      <c r="D415" s="44" t="s">
        <v>476</v>
      </c>
      <c r="E415" s="72" t="str">
        <f>IFERROR(IF(INDEX(Sheet3!$B$2:$B$8, MATCH(D415, Sheet3!$A$2:$A$8, 0)) = 0, "", INDEX(Sheet3!$B$2:$B$8, MATCH(D415, Sheet3!$A$2:$A$8, 0))), "")</f>
        <v>Breakdown</v>
      </c>
      <c r="F415" s="31" t="s">
        <v>1675</v>
      </c>
      <c r="G415" s="45" t="s">
        <v>254</v>
      </c>
      <c r="H415" s="63" t="str">
        <f>IFERROR(INDEX(Sheet3!$F$2:$F$114, MATCH(G415, Sheet3!$E$2:$E$114, 0)), "")</f>
        <v>PLUMBING</v>
      </c>
      <c r="I415" s="32">
        <v>45705</v>
      </c>
      <c r="J415" s="40">
        <f t="shared" ca="1" si="49"/>
        <v>31</v>
      </c>
      <c r="K415" s="34">
        <v>45705</v>
      </c>
      <c r="L415" s="59">
        <f t="shared" ca="1" si="52"/>
        <v>0</v>
      </c>
      <c r="M415" s="34"/>
      <c r="N415" s="47">
        <f t="shared" ca="1" si="53"/>
        <v>31</v>
      </c>
      <c r="O415" s="75"/>
      <c r="P415" s="75"/>
      <c r="Q415" s="47" t="str">
        <f t="shared" ca="1" si="54"/>
        <v/>
      </c>
      <c r="R415" s="34"/>
      <c r="S415" s="59" t="str">
        <f t="shared" ca="1" si="55"/>
        <v/>
      </c>
      <c r="T415" s="32"/>
      <c r="U415" s="33" t="str">
        <f t="shared" ca="1" si="56"/>
        <v/>
      </c>
      <c r="V415" s="34"/>
      <c r="W415" s="35"/>
      <c r="X415" s="36" t="str">
        <f t="shared" ca="1" si="50"/>
        <v>Overdue</v>
      </c>
      <c r="Y415" s="37"/>
      <c r="Z415" s="38" t="str">
        <f t="shared" si="51"/>
        <v/>
      </c>
    </row>
    <row r="416" spans="1:26" s="39" customFormat="1" ht="30.75">
      <c r="A416" s="30">
        <v>413</v>
      </c>
      <c r="B416" s="31" t="s">
        <v>3068</v>
      </c>
      <c r="C416" s="31"/>
      <c r="D416" s="44" t="s">
        <v>67</v>
      </c>
      <c r="E416" s="72" t="str">
        <f>IFERROR(IF(INDEX(Sheet3!$B$2:$B$8, MATCH(D416, Sheet3!$A$2:$A$8, 0)) = 0, "", INDEX(Sheet3!$B$2:$B$8, MATCH(D416, Sheet3!$A$2:$A$8, 0))), "")</f>
        <v>Breakdown</v>
      </c>
      <c r="F416" s="31" t="s">
        <v>460</v>
      </c>
      <c r="G416" s="45" t="s">
        <v>594</v>
      </c>
      <c r="H416" s="63" t="str">
        <f>IFERROR(INDEX(Sheet3!$F$2:$F$114, MATCH(G416, Sheet3!$E$2:$E$114, 0)), "")</f>
        <v>ELECTRICAL</v>
      </c>
      <c r="I416" s="32">
        <v>45698</v>
      </c>
      <c r="J416" s="40">
        <f t="shared" ca="1" si="49"/>
        <v>38</v>
      </c>
      <c r="K416" s="34">
        <v>45700</v>
      </c>
      <c r="L416" s="59">
        <f t="shared" ca="1" si="52"/>
        <v>2</v>
      </c>
      <c r="M416" s="34">
        <v>45703</v>
      </c>
      <c r="N416" s="47">
        <f t="shared" ca="1" si="53"/>
        <v>3</v>
      </c>
      <c r="O416" s="75"/>
      <c r="P416" s="75"/>
      <c r="Q416" s="47" t="str">
        <f t="shared" ca="1" si="54"/>
        <v/>
      </c>
      <c r="R416" s="34"/>
      <c r="S416" s="59" t="str">
        <f t="shared" ca="1" si="55"/>
        <v/>
      </c>
      <c r="T416" s="32"/>
      <c r="U416" s="33" t="str">
        <f t="shared" ca="1" si="56"/>
        <v/>
      </c>
      <c r="V416" s="34"/>
      <c r="W416" s="35"/>
      <c r="X416" s="36" t="str">
        <f t="shared" ca="1" si="50"/>
        <v>Overdue</v>
      </c>
      <c r="Y416" s="37"/>
      <c r="Z416" s="38" t="str">
        <f t="shared" si="51"/>
        <v/>
      </c>
    </row>
    <row r="417" spans="1:26" s="39" customFormat="1" ht="38.25">
      <c r="A417" s="30">
        <v>414</v>
      </c>
      <c r="B417" s="31" t="s">
        <v>2738</v>
      </c>
      <c r="C417" s="31" t="s">
        <v>669</v>
      </c>
      <c r="D417" s="44" t="s">
        <v>54</v>
      </c>
      <c r="E417" s="72" t="str">
        <f>IFERROR(IF(INDEX(Sheet3!$B$2:$B$8, MATCH(D417, Sheet3!$A$2:$A$8, 0)) = 0, "", INDEX(Sheet3!$B$2:$B$8, MATCH(D417, Sheet3!$A$2:$A$8, 0))), "")</f>
        <v>Breakdown</v>
      </c>
      <c r="F417" s="31" t="s">
        <v>134</v>
      </c>
      <c r="G417" s="45" t="s">
        <v>122</v>
      </c>
      <c r="H417" s="63" t="str">
        <f>IFERROR(INDEX(Sheet3!$F$2:$F$114, MATCH(G417, Sheet3!$E$2:$E$114, 0)), "")</f>
        <v>KITCHEN_EQUIPMENT</v>
      </c>
      <c r="I417" s="32">
        <v>45705</v>
      </c>
      <c r="J417" s="40">
        <f t="shared" ca="1" si="49"/>
        <v>31</v>
      </c>
      <c r="K417" s="34">
        <v>45705</v>
      </c>
      <c r="L417" s="59">
        <f t="shared" ca="1" si="52"/>
        <v>0</v>
      </c>
      <c r="M417" s="34">
        <v>45705</v>
      </c>
      <c r="N417" s="47">
        <f t="shared" ca="1" si="53"/>
        <v>0</v>
      </c>
      <c r="O417" s="75"/>
      <c r="P417" s="75"/>
      <c r="Q417" s="47" t="str">
        <f t="shared" ca="1" si="54"/>
        <v/>
      </c>
      <c r="R417" s="34"/>
      <c r="S417" s="59" t="str">
        <f t="shared" ca="1" si="55"/>
        <v/>
      </c>
      <c r="T417" s="32"/>
      <c r="U417" s="33" t="str">
        <f t="shared" ca="1" si="56"/>
        <v/>
      </c>
      <c r="V417" s="34"/>
      <c r="W417" s="35"/>
      <c r="X417" s="36" t="str">
        <f t="shared" ca="1" si="50"/>
        <v>Overdue</v>
      </c>
      <c r="Y417" s="37"/>
      <c r="Z417" s="38" t="str">
        <f t="shared" si="51"/>
        <v/>
      </c>
    </row>
    <row r="418" spans="1:26" s="39" customFormat="1" ht="30.75">
      <c r="A418" s="30">
        <v>415</v>
      </c>
      <c r="B418" s="31" t="s">
        <v>3069</v>
      </c>
      <c r="C418" s="31" t="s">
        <v>211</v>
      </c>
      <c r="D418" s="44" t="s">
        <v>54</v>
      </c>
      <c r="E418" s="72" t="str">
        <f>IFERROR(IF(INDEX(Sheet3!$B$2:$B$8, MATCH(D418, Sheet3!$A$2:$A$8, 0)) = 0, "", INDEX(Sheet3!$B$2:$B$8, MATCH(D418, Sheet3!$A$2:$A$8, 0))), "")</f>
        <v>Breakdown</v>
      </c>
      <c r="F418" s="31" t="s">
        <v>51</v>
      </c>
      <c r="G418" s="45" t="s">
        <v>2343</v>
      </c>
      <c r="H418" s="63" t="str">
        <f>IFERROR(INDEX(Sheet3!$F$2:$F$114, MATCH(G418, Sheet3!$E$2:$E$114, 0)), "")</f>
        <v>WTP</v>
      </c>
      <c r="I418" s="32">
        <v>45693</v>
      </c>
      <c r="J418" s="40">
        <f t="shared" ca="1" si="49"/>
        <v>43</v>
      </c>
      <c r="K418" s="34">
        <v>45693</v>
      </c>
      <c r="L418" s="59">
        <f t="shared" ca="1" si="52"/>
        <v>0</v>
      </c>
      <c r="M418" s="34"/>
      <c r="N418" s="47">
        <f t="shared" ca="1" si="53"/>
        <v>43</v>
      </c>
      <c r="O418" s="75"/>
      <c r="P418" s="75"/>
      <c r="Q418" s="47" t="str">
        <f t="shared" ca="1" si="54"/>
        <v/>
      </c>
      <c r="R418" s="34"/>
      <c r="S418" s="59" t="str">
        <f t="shared" ca="1" si="55"/>
        <v/>
      </c>
      <c r="T418" s="32"/>
      <c r="U418" s="33" t="str">
        <f t="shared" ca="1" si="56"/>
        <v/>
      </c>
      <c r="V418" s="34"/>
      <c r="W418" s="35"/>
      <c r="X418" s="36" t="str">
        <f t="shared" ca="1" si="50"/>
        <v>Overdue</v>
      </c>
      <c r="Y418" s="37"/>
      <c r="Z418" s="38" t="str">
        <f t="shared" si="51"/>
        <v/>
      </c>
    </row>
    <row r="419" spans="1:26" s="39" customFormat="1" ht="30.75">
      <c r="A419" s="30">
        <v>416</v>
      </c>
      <c r="B419" s="31" t="s">
        <v>1866</v>
      </c>
      <c r="C419" s="31" t="s">
        <v>140</v>
      </c>
      <c r="D419" s="44" t="s">
        <v>54</v>
      </c>
      <c r="E419" s="72" t="str">
        <f>IFERROR(IF(INDEX(Sheet3!$B$2:$B$8, MATCH(D419, Sheet3!$A$2:$A$8, 0)) = 0, "", INDEX(Sheet3!$B$2:$B$8, MATCH(D419, Sheet3!$A$2:$A$8, 0))), "")</f>
        <v>Breakdown</v>
      </c>
      <c r="F419" s="31" t="s">
        <v>3070</v>
      </c>
      <c r="G419" s="45" t="s">
        <v>115</v>
      </c>
      <c r="H419" s="63" t="str">
        <f>IFERROR(INDEX(Sheet3!$F$2:$F$114, MATCH(G419, Sheet3!$E$2:$E$114, 0)), "")</f>
        <v>HVAC</v>
      </c>
      <c r="I419" s="32">
        <v>45699</v>
      </c>
      <c r="J419" s="40">
        <f t="shared" ca="1" si="49"/>
        <v>37</v>
      </c>
      <c r="K419" s="34">
        <v>45699</v>
      </c>
      <c r="L419" s="59">
        <f t="shared" ca="1" si="52"/>
        <v>0</v>
      </c>
      <c r="M419" s="34">
        <v>45699</v>
      </c>
      <c r="N419" s="47">
        <f t="shared" ca="1" si="53"/>
        <v>0</v>
      </c>
      <c r="O419" s="75">
        <v>45701</v>
      </c>
      <c r="P419" s="75">
        <v>45707</v>
      </c>
      <c r="Q419" s="47">
        <f t="shared" ca="1" si="54"/>
        <v>6</v>
      </c>
      <c r="R419" s="34">
        <v>45707</v>
      </c>
      <c r="S419" s="59">
        <f t="shared" ca="1" si="55"/>
        <v>1</v>
      </c>
      <c r="T419" s="32">
        <v>45708</v>
      </c>
      <c r="U419" s="33">
        <f t="shared" ca="1" si="56"/>
        <v>28</v>
      </c>
      <c r="V419" s="34">
        <v>45719</v>
      </c>
      <c r="W419" s="35"/>
      <c r="X419" s="36" t="str">
        <f t="shared" ca="1" si="50"/>
        <v>Overdue</v>
      </c>
      <c r="Y419" s="37"/>
      <c r="Z419" s="38" t="str">
        <f t="shared" si="51"/>
        <v/>
      </c>
    </row>
    <row r="420" spans="1:26" s="39" customFormat="1" ht="25.5">
      <c r="A420" s="30">
        <v>417</v>
      </c>
      <c r="B420" s="31" t="s">
        <v>3071</v>
      </c>
      <c r="C420" s="31" t="s">
        <v>402</v>
      </c>
      <c r="D420" s="44" t="s">
        <v>32</v>
      </c>
      <c r="E420" s="72" t="str">
        <f>IFERROR(IF(INDEX(Sheet3!$B$2:$B$8, MATCH(D420, Sheet3!$A$2:$A$8, 0)) = 0, "", INDEX(Sheet3!$B$2:$B$8, MATCH(D420, Sheet3!$A$2:$A$8, 0))), "")</f>
        <v>Breakdown</v>
      </c>
      <c r="F420" s="31" t="s">
        <v>33</v>
      </c>
      <c r="G420" s="45" t="s">
        <v>34</v>
      </c>
      <c r="H420" s="63" t="str">
        <f>IFERROR(INDEX(Sheet3!$F$2:$F$114, MATCH(G420, Sheet3!$E$2:$E$114, 0)), "")</f>
        <v>EVACUATION</v>
      </c>
      <c r="I420" s="32">
        <v>45704</v>
      </c>
      <c r="J420" s="40">
        <f t="shared" ca="1" si="49"/>
        <v>32</v>
      </c>
      <c r="K420" s="34">
        <v>45704</v>
      </c>
      <c r="L420" s="59">
        <f t="shared" ca="1" si="52"/>
        <v>0</v>
      </c>
      <c r="M420" s="34">
        <v>45705</v>
      </c>
      <c r="N420" s="47">
        <f t="shared" ca="1" si="53"/>
        <v>1</v>
      </c>
      <c r="O420" s="75">
        <v>45705</v>
      </c>
      <c r="P420" s="75">
        <v>45709</v>
      </c>
      <c r="Q420" s="47">
        <f t="shared" ca="1" si="54"/>
        <v>4</v>
      </c>
      <c r="R420" s="34">
        <v>45710</v>
      </c>
      <c r="S420" s="59">
        <f t="shared" ca="1" si="55"/>
        <v>26</v>
      </c>
      <c r="T420" s="32"/>
      <c r="U420" s="33" t="str">
        <f t="shared" ca="1" si="56"/>
        <v/>
      </c>
      <c r="V420" s="34"/>
      <c r="W420" s="35">
        <v>400000</v>
      </c>
      <c r="X420" s="36" t="str">
        <f t="shared" ca="1" si="50"/>
        <v>Overdue</v>
      </c>
      <c r="Y420" s="37"/>
      <c r="Z420" s="38" t="str">
        <f t="shared" si="51"/>
        <v/>
      </c>
    </row>
    <row r="421" spans="1:26" s="39" customFormat="1" ht="25.5">
      <c r="A421" s="30">
        <v>418</v>
      </c>
      <c r="B421" s="31" t="s">
        <v>645</v>
      </c>
      <c r="C421" s="31" t="s">
        <v>997</v>
      </c>
      <c r="D421" s="44" t="s">
        <v>54</v>
      </c>
      <c r="E421" s="72" t="str">
        <f>IFERROR(IF(INDEX(Sheet3!$B$2:$B$8, MATCH(D421, Sheet3!$A$2:$A$8, 0)) = 0, "", INDEX(Sheet3!$B$2:$B$8, MATCH(D421, Sheet3!$A$2:$A$8, 0))), "")</f>
        <v>Breakdown</v>
      </c>
      <c r="F421" s="31" t="s">
        <v>3072</v>
      </c>
      <c r="G421" s="45" t="s">
        <v>158</v>
      </c>
      <c r="H421" s="63" t="str">
        <f>IFERROR(INDEX(Sheet3!$F$2:$F$114, MATCH(G421, Sheet3!$E$2:$E$114, 0)), "")</f>
        <v>INVERTER</v>
      </c>
      <c r="I421" s="32">
        <v>45696</v>
      </c>
      <c r="J421" s="40">
        <f t="shared" ca="1" si="49"/>
        <v>40</v>
      </c>
      <c r="K421" s="34">
        <v>45705</v>
      </c>
      <c r="L421" s="59">
        <f t="shared" ca="1" si="52"/>
        <v>9</v>
      </c>
      <c r="M421" s="34"/>
      <c r="N421" s="47">
        <f t="shared" ca="1" si="53"/>
        <v>31</v>
      </c>
      <c r="O421" s="75"/>
      <c r="P421" s="75"/>
      <c r="Q421" s="47" t="str">
        <f t="shared" ca="1" si="54"/>
        <v/>
      </c>
      <c r="R421" s="34"/>
      <c r="S421" s="59" t="str">
        <f t="shared" ca="1" si="55"/>
        <v/>
      </c>
      <c r="T421" s="32"/>
      <c r="U421" s="33" t="str">
        <f t="shared" ca="1" si="56"/>
        <v/>
      </c>
      <c r="V421" s="34"/>
      <c r="W421" s="35"/>
      <c r="X421" s="36" t="str">
        <f t="shared" ca="1" si="50"/>
        <v>Overdue</v>
      </c>
      <c r="Y421" s="37"/>
      <c r="Z421" s="38" t="str">
        <f t="shared" si="51"/>
        <v/>
      </c>
    </row>
    <row r="422" spans="1:26" s="39" customFormat="1" ht="15.75">
      <c r="A422" s="30">
        <v>419</v>
      </c>
      <c r="B422" s="31" t="s">
        <v>338</v>
      </c>
      <c r="C422" s="31" t="s">
        <v>402</v>
      </c>
      <c r="D422" s="44" t="s">
        <v>54</v>
      </c>
      <c r="E422" s="72" t="str">
        <f>IFERROR(IF(INDEX(Sheet3!$B$2:$B$8, MATCH(D422, Sheet3!$A$2:$A$8, 0)) = 0, "", INDEX(Sheet3!$B$2:$B$8, MATCH(D422, Sheet3!$A$2:$A$8, 0))), "")</f>
        <v>Breakdown</v>
      </c>
      <c r="F422" s="31" t="s">
        <v>726</v>
      </c>
      <c r="G422" s="45" t="s">
        <v>69</v>
      </c>
      <c r="H422" s="63" t="str">
        <f>IFERROR(INDEX(Sheet3!$F$2:$F$114, MATCH(G422, Sheet3!$E$2:$E$114, 0)), "")</f>
        <v>KITCHEN_EQUIPMENT</v>
      </c>
      <c r="I422" s="32">
        <v>45701</v>
      </c>
      <c r="J422" s="40">
        <f t="shared" ca="1" si="49"/>
        <v>35</v>
      </c>
      <c r="K422" s="34">
        <v>45701</v>
      </c>
      <c r="L422" s="59">
        <f t="shared" ca="1" si="52"/>
        <v>0</v>
      </c>
      <c r="M422" s="34"/>
      <c r="N422" s="47">
        <f t="shared" ca="1" si="53"/>
        <v>35</v>
      </c>
      <c r="O422" s="75"/>
      <c r="P422" s="75"/>
      <c r="Q422" s="47" t="str">
        <f t="shared" ca="1" si="54"/>
        <v/>
      </c>
      <c r="R422" s="34"/>
      <c r="S422" s="59" t="str">
        <f t="shared" ca="1" si="55"/>
        <v/>
      </c>
      <c r="T422" s="32"/>
      <c r="U422" s="33" t="str">
        <f t="shared" ca="1" si="56"/>
        <v/>
      </c>
      <c r="V422" s="34"/>
      <c r="W422" s="35"/>
      <c r="X422" s="36" t="str">
        <f t="shared" ca="1" si="50"/>
        <v>Overdue</v>
      </c>
      <c r="Y422" s="37"/>
      <c r="Z422" s="38" t="str">
        <f t="shared" si="51"/>
        <v/>
      </c>
    </row>
    <row r="423" spans="1:26" s="39" customFormat="1" ht="15.75">
      <c r="A423" s="30">
        <v>420</v>
      </c>
      <c r="B423" s="31" t="s">
        <v>3073</v>
      </c>
      <c r="C423" s="31" t="s">
        <v>402</v>
      </c>
      <c r="D423" s="44" t="s">
        <v>54</v>
      </c>
      <c r="E423" s="72" t="str">
        <f>IFERROR(IF(INDEX(Sheet3!$B$2:$B$8, MATCH(D423, Sheet3!$A$2:$A$8, 0)) = 0, "", INDEX(Sheet3!$B$2:$B$8, MATCH(D423, Sheet3!$A$2:$A$8, 0))), "")</f>
        <v>Breakdown</v>
      </c>
      <c r="F423" s="31" t="s">
        <v>3074</v>
      </c>
      <c r="G423" s="45" t="s">
        <v>84</v>
      </c>
      <c r="H423" s="63" t="str">
        <f>IFERROR(INDEX(Sheet3!$F$2:$F$114, MATCH(G423, Sheet3!$E$2:$E$114, 0)), "")</f>
        <v>OTHERS</v>
      </c>
      <c r="I423" s="32">
        <v>45704</v>
      </c>
      <c r="J423" s="40">
        <f t="shared" ca="1" si="49"/>
        <v>32</v>
      </c>
      <c r="K423" s="34">
        <v>45705</v>
      </c>
      <c r="L423" s="59">
        <f t="shared" ca="1" si="52"/>
        <v>1</v>
      </c>
      <c r="M423" s="34"/>
      <c r="N423" s="47">
        <f t="shared" ca="1" si="53"/>
        <v>31</v>
      </c>
      <c r="O423" s="75"/>
      <c r="P423" s="75"/>
      <c r="Q423" s="47" t="str">
        <f t="shared" ca="1" si="54"/>
        <v/>
      </c>
      <c r="R423" s="34"/>
      <c r="S423" s="59" t="str">
        <f t="shared" ca="1" si="55"/>
        <v/>
      </c>
      <c r="T423" s="32"/>
      <c r="U423" s="33" t="str">
        <f t="shared" ca="1" si="56"/>
        <v/>
      </c>
      <c r="V423" s="34"/>
      <c r="W423" s="35"/>
      <c r="X423" s="36" t="str">
        <f t="shared" ca="1" si="50"/>
        <v>Overdue</v>
      </c>
      <c r="Y423" s="37"/>
      <c r="Z423" s="38" t="str">
        <f t="shared" si="51"/>
        <v/>
      </c>
    </row>
    <row r="424" spans="1:26" s="39" customFormat="1" ht="25.5">
      <c r="A424" s="30">
        <v>421</v>
      </c>
      <c r="B424" s="31" t="s">
        <v>3075</v>
      </c>
      <c r="C424" s="31" t="s">
        <v>63</v>
      </c>
      <c r="D424" s="44" t="s">
        <v>54</v>
      </c>
      <c r="E424" s="72" t="str">
        <f>IFERROR(IF(INDEX(Sheet3!$B$2:$B$8, MATCH(D424, Sheet3!$A$2:$A$8, 0)) = 0, "", INDEX(Sheet3!$B$2:$B$8, MATCH(D424, Sheet3!$A$2:$A$8, 0))), "")</f>
        <v>Breakdown</v>
      </c>
      <c r="F424" s="31" t="s">
        <v>825</v>
      </c>
      <c r="G424" s="45" t="s">
        <v>534</v>
      </c>
      <c r="H424" s="63" t="str">
        <f>IFERROR(INDEX(Sheet3!$F$2:$F$114, MATCH(G424, Sheet3!$E$2:$E$114, 0)), "")</f>
        <v>ELECTRICAL</v>
      </c>
      <c r="I424" s="32">
        <v>45705</v>
      </c>
      <c r="J424" s="40">
        <f t="shared" ca="1" si="49"/>
        <v>31</v>
      </c>
      <c r="K424" s="34">
        <v>45705</v>
      </c>
      <c r="L424" s="59">
        <f t="shared" ca="1" si="52"/>
        <v>0</v>
      </c>
      <c r="M424" s="34"/>
      <c r="N424" s="47">
        <f t="shared" ca="1" si="53"/>
        <v>31</v>
      </c>
      <c r="O424" s="75"/>
      <c r="P424" s="75"/>
      <c r="Q424" s="47" t="str">
        <f t="shared" ca="1" si="54"/>
        <v/>
      </c>
      <c r="R424" s="34"/>
      <c r="S424" s="59" t="str">
        <f t="shared" ca="1" si="55"/>
        <v/>
      </c>
      <c r="T424" s="32"/>
      <c r="U424" s="33" t="str">
        <f t="shared" ca="1" si="56"/>
        <v/>
      </c>
      <c r="V424" s="34"/>
      <c r="W424" s="35"/>
      <c r="X424" s="36" t="str">
        <f t="shared" ca="1" si="50"/>
        <v>Overdue</v>
      </c>
      <c r="Y424" s="37"/>
      <c r="Z424" s="38" t="str">
        <f t="shared" si="51"/>
        <v/>
      </c>
    </row>
    <row r="425" spans="1:26" s="39" customFormat="1" ht="30.75">
      <c r="A425" s="30">
        <v>422</v>
      </c>
      <c r="B425" s="31" t="s">
        <v>736</v>
      </c>
      <c r="C425" s="31" t="s">
        <v>151</v>
      </c>
      <c r="D425" s="44" t="s">
        <v>54</v>
      </c>
      <c r="E425" s="72" t="str">
        <f>IFERROR(IF(INDEX(Sheet3!$B$2:$B$8, MATCH(D425, Sheet3!$A$2:$A$8, 0)) = 0, "", INDEX(Sheet3!$B$2:$B$8, MATCH(D425, Sheet3!$A$2:$A$8, 0))), "")</f>
        <v>Breakdown</v>
      </c>
      <c r="F425" s="31" t="s">
        <v>716</v>
      </c>
      <c r="G425" s="45" t="s">
        <v>3076</v>
      </c>
      <c r="H425" s="63" t="str">
        <f>IFERROR(INDEX(Sheet3!$F$2:$F$114, MATCH(G425, Sheet3!$E$2:$E$114, 0)), "")</f>
        <v>HVAC</v>
      </c>
      <c r="I425" s="32">
        <v>45705</v>
      </c>
      <c r="J425" s="40">
        <f t="shared" ca="1" si="49"/>
        <v>31</v>
      </c>
      <c r="K425" s="34">
        <v>45705</v>
      </c>
      <c r="L425" s="59">
        <f t="shared" ca="1" si="52"/>
        <v>0</v>
      </c>
      <c r="M425" s="34"/>
      <c r="N425" s="47">
        <f t="shared" ca="1" si="53"/>
        <v>31</v>
      </c>
      <c r="O425" s="75"/>
      <c r="P425" s="75"/>
      <c r="Q425" s="47" t="str">
        <f t="shared" ca="1" si="54"/>
        <v/>
      </c>
      <c r="R425" s="34"/>
      <c r="S425" s="59" t="str">
        <f t="shared" ca="1" si="55"/>
        <v/>
      </c>
      <c r="T425" s="32"/>
      <c r="U425" s="33" t="str">
        <f t="shared" ca="1" si="56"/>
        <v/>
      </c>
      <c r="V425" s="34"/>
      <c r="W425" s="35"/>
      <c r="X425" s="36" t="str">
        <f t="shared" ca="1" si="50"/>
        <v>Overdue</v>
      </c>
      <c r="Y425" s="37"/>
      <c r="Z425" s="38" t="str">
        <f t="shared" si="51"/>
        <v/>
      </c>
    </row>
    <row r="426" spans="1:26" s="39" customFormat="1" ht="25.5">
      <c r="A426" s="30">
        <v>423</v>
      </c>
      <c r="B426" s="31" t="s">
        <v>1646</v>
      </c>
      <c r="C426" s="31" t="s">
        <v>256</v>
      </c>
      <c r="D426" s="44" t="s">
        <v>54</v>
      </c>
      <c r="E426" s="72" t="str">
        <f>IFERROR(IF(INDEX(Sheet3!$B$2:$B$8, MATCH(D426, Sheet3!$A$2:$A$8, 0)) = 0, "", INDEX(Sheet3!$B$2:$B$8, MATCH(D426, Sheet3!$A$2:$A$8, 0))), "")</f>
        <v>Breakdown</v>
      </c>
      <c r="F426" s="31" t="s">
        <v>621</v>
      </c>
      <c r="G426" s="45" t="s">
        <v>122</v>
      </c>
      <c r="H426" s="63" t="str">
        <f>IFERROR(INDEX(Sheet3!$F$2:$F$114, MATCH(G426, Sheet3!$E$2:$E$114, 0)), "")</f>
        <v>KITCHEN_EQUIPMENT</v>
      </c>
      <c r="I426" s="32">
        <v>45700</v>
      </c>
      <c r="J426" s="40">
        <f t="shared" ca="1" si="49"/>
        <v>7</v>
      </c>
      <c r="K426" s="34">
        <v>45700</v>
      </c>
      <c r="L426" s="59">
        <f t="shared" ca="1" si="52"/>
        <v>0</v>
      </c>
      <c r="M426" s="34">
        <v>45701</v>
      </c>
      <c r="N426" s="47">
        <f t="shared" ca="1" si="53"/>
        <v>1</v>
      </c>
      <c r="O426" s="75"/>
      <c r="P426" s="75"/>
      <c r="Q426" s="47" t="str">
        <f t="shared" ca="1" si="54"/>
        <v/>
      </c>
      <c r="R426" s="34"/>
      <c r="S426" s="59" t="str">
        <f t="shared" ca="1" si="55"/>
        <v/>
      </c>
      <c r="T426" s="32"/>
      <c r="U426" s="33" t="str">
        <f t="shared" ca="1" si="56"/>
        <v/>
      </c>
      <c r="V426" s="34">
        <v>45707</v>
      </c>
      <c r="W426" s="35"/>
      <c r="X426" s="36" t="str">
        <f t="shared" ca="1" si="50"/>
        <v>Completed</v>
      </c>
      <c r="Y426" s="37">
        <v>45707</v>
      </c>
      <c r="Z426" s="38">
        <f t="shared" si="51"/>
        <v>1</v>
      </c>
    </row>
    <row r="427" spans="1:26" s="39" customFormat="1" ht="25.5">
      <c r="A427" s="30">
        <v>424</v>
      </c>
      <c r="B427" s="31" t="s">
        <v>200</v>
      </c>
      <c r="C427" s="31" t="s">
        <v>41</v>
      </c>
      <c r="D427" s="44" t="s">
        <v>59</v>
      </c>
      <c r="E427" s="72" t="str">
        <f>IFERROR(IF(INDEX(Sheet3!$B$2:$B$8, MATCH(D427, Sheet3!$A$2:$A$8, 0)) = 0, "", INDEX(Sheet3!$B$2:$B$8, MATCH(D427, Sheet3!$A$2:$A$8, 0))), "")</f>
        <v>Preventive</v>
      </c>
      <c r="F427" s="31" t="s">
        <v>1429</v>
      </c>
      <c r="G427" s="45" t="s">
        <v>202</v>
      </c>
      <c r="H427" s="63" t="str">
        <f>IFERROR(INDEX(Sheet3!$F$2:$F$114, MATCH(G427, Sheet3!$E$2:$E$114, 0)), "")</f>
        <v>GENERATOR</v>
      </c>
      <c r="I427" s="32">
        <v>45705</v>
      </c>
      <c r="J427" s="40">
        <f t="shared" ca="1" si="49"/>
        <v>31</v>
      </c>
      <c r="K427" s="34">
        <v>45705</v>
      </c>
      <c r="L427" s="59">
        <f t="shared" ca="1" si="52"/>
        <v>0</v>
      </c>
      <c r="M427" s="34"/>
      <c r="N427" s="47">
        <f t="shared" ca="1" si="53"/>
        <v>31</v>
      </c>
      <c r="O427" s="75"/>
      <c r="P427" s="75"/>
      <c r="Q427" s="47" t="str">
        <f t="shared" ca="1" si="54"/>
        <v/>
      </c>
      <c r="R427" s="34"/>
      <c r="S427" s="59" t="str">
        <f t="shared" ca="1" si="55"/>
        <v/>
      </c>
      <c r="T427" s="32"/>
      <c r="U427" s="33" t="str">
        <f t="shared" ca="1" si="56"/>
        <v/>
      </c>
      <c r="V427" s="34"/>
      <c r="W427" s="35"/>
      <c r="X427" s="36" t="str">
        <f t="shared" ca="1" si="50"/>
        <v>Overdue</v>
      </c>
      <c r="Y427" s="37"/>
      <c r="Z427" s="38" t="str">
        <f t="shared" si="51"/>
        <v/>
      </c>
    </row>
    <row r="428" spans="1:26" s="39" customFormat="1" ht="30.75">
      <c r="A428" s="30">
        <v>425</v>
      </c>
      <c r="B428" s="31" t="s">
        <v>200</v>
      </c>
      <c r="C428" s="31" t="s">
        <v>201</v>
      </c>
      <c r="D428" s="44" t="s">
        <v>59</v>
      </c>
      <c r="E428" s="72" t="str">
        <f>IFERROR(IF(INDEX(Sheet3!$B$2:$B$8, MATCH(D428, Sheet3!$A$2:$A$8, 0)) = 0, "", INDEX(Sheet3!$B$2:$B$8, MATCH(D428, Sheet3!$A$2:$A$8, 0))), "")</f>
        <v>Preventive</v>
      </c>
      <c r="F428" s="31" t="s">
        <v>1429</v>
      </c>
      <c r="G428" s="45" t="s">
        <v>202</v>
      </c>
      <c r="H428" s="63" t="str">
        <f>IFERROR(INDEX(Sheet3!$F$2:$F$114, MATCH(G428, Sheet3!$E$2:$E$114, 0)), "")</f>
        <v>GENERATOR</v>
      </c>
      <c r="I428" s="32">
        <v>45702</v>
      </c>
      <c r="J428" s="40">
        <f t="shared" ca="1" si="49"/>
        <v>34</v>
      </c>
      <c r="K428" s="34">
        <v>45702</v>
      </c>
      <c r="L428" s="59">
        <f t="shared" ca="1" si="52"/>
        <v>0</v>
      </c>
      <c r="M428" s="34"/>
      <c r="N428" s="47">
        <f t="shared" ca="1" si="53"/>
        <v>34</v>
      </c>
      <c r="O428" s="75"/>
      <c r="P428" s="75"/>
      <c r="Q428" s="47" t="str">
        <f t="shared" ca="1" si="54"/>
        <v/>
      </c>
      <c r="R428" s="34"/>
      <c r="S428" s="59" t="str">
        <f t="shared" ca="1" si="55"/>
        <v/>
      </c>
      <c r="T428" s="32"/>
      <c r="U428" s="33" t="str">
        <f t="shared" ca="1" si="56"/>
        <v/>
      </c>
      <c r="V428" s="34"/>
      <c r="W428" s="35"/>
      <c r="X428" s="36" t="str">
        <f t="shared" ca="1" si="50"/>
        <v>Overdue</v>
      </c>
      <c r="Y428" s="37"/>
      <c r="Z428" s="38" t="str">
        <f t="shared" si="51"/>
        <v/>
      </c>
    </row>
    <row r="429" spans="1:26" s="39" customFormat="1" ht="30.75">
      <c r="A429" s="30">
        <v>426</v>
      </c>
      <c r="B429" s="31" t="s">
        <v>1911</v>
      </c>
      <c r="C429" s="31" t="s">
        <v>259</v>
      </c>
      <c r="D429" s="44" t="s">
        <v>54</v>
      </c>
      <c r="E429" s="72" t="str">
        <f>IFERROR(IF(INDEX(Sheet3!$B$2:$B$8, MATCH(D429, Sheet3!$A$2:$A$8, 0)) = 0, "", INDEX(Sheet3!$B$2:$B$8, MATCH(D429, Sheet3!$A$2:$A$8, 0))), "")</f>
        <v>Breakdown</v>
      </c>
      <c r="F429" s="31" t="s">
        <v>497</v>
      </c>
      <c r="G429" s="45" t="s">
        <v>122</v>
      </c>
      <c r="H429" s="63" t="str">
        <f>IFERROR(INDEX(Sheet3!$F$2:$F$114, MATCH(G429, Sheet3!$E$2:$E$114, 0)), "")</f>
        <v>KITCHEN_EQUIPMENT</v>
      </c>
      <c r="I429" s="32">
        <v>45700</v>
      </c>
      <c r="J429" s="40">
        <f t="shared" ca="1" si="49"/>
        <v>0</v>
      </c>
      <c r="K429" s="34">
        <v>45700</v>
      </c>
      <c r="L429" s="59">
        <f t="shared" ca="1" si="52"/>
        <v>0</v>
      </c>
      <c r="M429" s="34">
        <v>45700</v>
      </c>
      <c r="N429" s="47">
        <f t="shared" ca="1" si="53"/>
        <v>0</v>
      </c>
      <c r="O429" s="34">
        <v>45700</v>
      </c>
      <c r="P429" s="34">
        <v>45700</v>
      </c>
      <c r="Q429" s="47">
        <f t="shared" ca="1" si="54"/>
        <v>0</v>
      </c>
      <c r="R429" s="34">
        <v>45700</v>
      </c>
      <c r="S429" s="59">
        <f t="shared" ca="1" si="55"/>
        <v>0</v>
      </c>
      <c r="T429" s="34">
        <v>45700</v>
      </c>
      <c r="U429" s="33">
        <f t="shared" ca="1" si="56"/>
        <v>0</v>
      </c>
      <c r="V429" s="34">
        <v>45700</v>
      </c>
      <c r="W429" s="35">
        <v>102125</v>
      </c>
      <c r="X429" s="36" t="str">
        <f t="shared" ca="1" si="50"/>
        <v>Completed</v>
      </c>
      <c r="Y429" s="34">
        <v>45700</v>
      </c>
      <c r="Z429" s="38">
        <f t="shared" si="51"/>
        <v>1</v>
      </c>
    </row>
    <row r="430" spans="1:26" s="39" customFormat="1" ht="25.5">
      <c r="A430" s="30">
        <v>427</v>
      </c>
      <c r="B430" s="31" t="s">
        <v>3077</v>
      </c>
      <c r="C430" s="31" t="s">
        <v>86</v>
      </c>
      <c r="D430" s="44" t="s">
        <v>54</v>
      </c>
      <c r="E430" s="72"/>
      <c r="F430" s="31" t="s">
        <v>497</v>
      </c>
      <c r="G430" s="45" t="s">
        <v>122</v>
      </c>
      <c r="H430" s="63"/>
      <c r="I430" s="32">
        <v>45694</v>
      </c>
      <c r="J430" s="40">
        <f t="shared" ca="1" si="49"/>
        <v>6</v>
      </c>
      <c r="K430" s="34">
        <v>45694</v>
      </c>
      <c r="L430" s="59">
        <f t="shared" ca="1" si="52"/>
        <v>0</v>
      </c>
      <c r="M430" s="34">
        <v>45700</v>
      </c>
      <c r="N430" s="47">
        <f t="shared" ca="1" si="53"/>
        <v>6</v>
      </c>
      <c r="O430" s="34">
        <v>45700</v>
      </c>
      <c r="P430" s="34">
        <v>45700</v>
      </c>
      <c r="Q430" s="47">
        <f t="shared" ca="1" si="54"/>
        <v>0</v>
      </c>
      <c r="R430" s="34">
        <v>45700</v>
      </c>
      <c r="S430" s="59">
        <f t="shared" ca="1" si="55"/>
        <v>0</v>
      </c>
      <c r="T430" s="34">
        <v>45700</v>
      </c>
      <c r="U430" s="33">
        <f t="shared" ca="1" si="56"/>
        <v>0</v>
      </c>
      <c r="V430" s="34">
        <v>45700</v>
      </c>
      <c r="W430" s="35">
        <v>35475</v>
      </c>
      <c r="X430" s="36" t="str">
        <f t="shared" ca="1" si="50"/>
        <v>Completed</v>
      </c>
      <c r="Y430" s="34">
        <v>45700</v>
      </c>
      <c r="Z430" s="38">
        <f t="shared" si="51"/>
        <v>1</v>
      </c>
    </row>
    <row r="431" spans="1:26" s="39" customFormat="1" ht="15.75">
      <c r="A431" s="30">
        <v>428</v>
      </c>
      <c r="B431" s="31" t="s">
        <v>3078</v>
      </c>
      <c r="C431" s="31"/>
      <c r="D431" s="44" t="s">
        <v>54</v>
      </c>
      <c r="E431" s="72" t="str">
        <f>IFERROR(IF(INDEX(Sheet3!$B$2:$B$8, MATCH(D431, Sheet3!$A$2:$A$8, 0)) = 0, "", INDEX(Sheet3!$B$2:$B$8, MATCH(D431, Sheet3!$A$2:$A$8, 0))), "")</f>
        <v>Breakdown</v>
      </c>
      <c r="F431" s="31" t="s">
        <v>249</v>
      </c>
      <c r="G431" s="45" t="s">
        <v>202</v>
      </c>
      <c r="H431" s="63" t="str">
        <f>IFERROR(INDEX(Sheet3!$F$2:$F$114, MATCH(G431, Sheet3!$E$2:$E$114, 0)), "")</f>
        <v>GENERATOR</v>
      </c>
      <c r="I431" s="32">
        <v>45700</v>
      </c>
      <c r="J431" s="40">
        <f t="shared" ca="1" si="49"/>
        <v>36</v>
      </c>
      <c r="K431" s="32">
        <v>45700</v>
      </c>
      <c r="L431" s="59">
        <f t="shared" ca="1" si="52"/>
        <v>0</v>
      </c>
      <c r="M431" s="32">
        <v>45700</v>
      </c>
      <c r="N431" s="47">
        <f t="shared" ca="1" si="53"/>
        <v>0</v>
      </c>
      <c r="O431" s="75"/>
      <c r="P431" s="75"/>
      <c r="Q431" s="47" t="str">
        <f t="shared" ca="1" si="54"/>
        <v/>
      </c>
      <c r="R431" s="34"/>
      <c r="S431" s="59" t="str">
        <f t="shared" ca="1" si="55"/>
        <v/>
      </c>
      <c r="T431" s="32"/>
      <c r="U431" s="33" t="str">
        <f t="shared" ca="1" si="56"/>
        <v/>
      </c>
      <c r="V431" s="34"/>
      <c r="W431" s="35"/>
      <c r="X431" s="36" t="str">
        <f t="shared" ca="1" si="50"/>
        <v>Overdue</v>
      </c>
      <c r="Y431" s="37"/>
      <c r="Z431" s="38" t="str">
        <f t="shared" si="51"/>
        <v/>
      </c>
    </row>
    <row r="432" spans="1:26" s="39" customFormat="1" ht="38.25">
      <c r="A432" s="30">
        <v>429</v>
      </c>
      <c r="B432" s="31" t="s">
        <v>3079</v>
      </c>
      <c r="C432" s="31" t="s">
        <v>2904</v>
      </c>
      <c r="D432" s="44" t="s">
        <v>54</v>
      </c>
      <c r="E432" s="72" t="str">
        <f>IFERROR(IF(INDEX(Sheet3!$B$2:$B$8, MATCH(D432, Sheet3!$A$2:$A$8, 0)) = 0, "", INDEX(Sheet3!$B$2:$B$8, MATCH(D432, Sheet3!$A$2:$A$8, 0))), "")</f>
        <v>Breakdown</v>
      </c>
      <c r="F432" s="31" t="s">
        <v>2925</v>
      </c>
      <c r="G432" s="45" t="s">
        <v>1550</v>
      </c>
      <c r="H432" s="63" t="str">
        <f>IFERROR(INDEX(Sheet3!$F$2:$F$114, MATCH(G432, Sheet3!$E$2:$E$114, 0)), "")</f>
        <v>WTP</v>
      </c>
      <c r="I432" s="32">
        <v>45705</v>
      </c>
      <c r="J432" s="40">
        <f t="shared" ca="1" si="49"/>
        <v>31</v>
      </c>
      <c r="K432" s="32">
        <v>45705</v>
      </c>
      <c r="L432" s="59">
        <f t="shared" ca="1" si="52"/>
        <v>0</v>
      </c>
      <c r="M432" s="34"/>
      <c r="N432" s="47">
        <f t="shared" ca="1" si="53"/>
        <v>31</v>
      </c>
      <c r="O432" s="75"/>
      <c r="P432" s="75"/>
      <c r="Q432" s="47" t="str">
        <f t="shared" ca="1" si="54"/>
        <v/>
      </c>
      <c r="R432" s="34"/>
      <c r="S432" s="59" t="str">
        <f t="shared" ca="1" si="55"/>
        <v/>
      </c>
      <c r="T432" s="32"/>
      <c r="U432" s="33" t="str">
        <f t="shared" ca="1" si="56"/>
        <v/>
      </c>
      <c r="V432" s="34"/>
      <c r="W432" s="35"/>
      <c r="X432" s="36" t="str">
        <f t="shared" ca="1" si="50"/>
        <v>Overdue</v>
      </c>
      <c r="Y432" s="37"/>
      <c r="Z432" s="38" t="str">
        <f t="shared" si="51"/>
        <v/>
      </c>
    </row>
    <row r="433" spans="1:26" s="39" customFormat="1" ht="15.75">
      <c r="A433" s="30">
        <v>430</v>
      </c>
      <c r="B433" s="31" t="s">
        <v>3080</v>
      </c>
      <c r="C433" s="31" t="s">
        <v>642</v>
      </c>
      <c r="D433" s="44" t="s">
        <v>54</v>
      </c>
      <c r="E433" s="72" t="str">
        <f>IFERROR(IF(INDEX(Sheet3!$B$2:$B$8, MATCH(D433, Sheet3!$A$2:$A$8, 0)) = 0, "", INDEX(Sheet3!$B$2:$B$8, MATCH(D433, Sheet3!$A$2:$A$8, 0))), "")</f>
        <v>Breakdown</v>
      </c>
      <c r="F433" s="31" t="s">
        <v>497</v>
      </c>
      <c r="G433" s="45" t="s">
        <v>122</v>
      </c>
      <c r="H433" s="63" t="str">
        <f>IFERROR(INDEX(Sheet3!$F$2:$F$114, MATCH(G433, Sheet3!$E$2:$E$114, 0)), "")</f>
        <v>KITCHEN_EQUIPMENT</v>
      </c>
      <c r="I433" s="32">
        <v>45705</v>
      </c>
      <c r="J433" s="40">
        <f t="shared" ca="1" si="49"/>
        <v>31</v>
      </c>
      <c r="K433" s="32">
        <v>45705</v>
      </c>
      <c r="L433" s="59">
        <f t="shared" ca="1" si="52"/>
        <v>0</v>
      </c>
      <c r="M433" s="34"/>
      <c r="N433" s="47">
        <f t="shared" ca="1" si="53"/>
        <v>31</v>
      </c>
      <c r="O433" s="75"/>
      <c r="P433" s="75"/>
      <c r="Q433" s="47" t="str">
        <f t="shared" ca="1" si="54"/>
        <v/>
      </c>
      <c r="R433" s="34"/>
      <c r="S433" s="59" t="str">
        <f t="shared" ca="1" si="55"/>
        <v/>
      </c>
      <c r="T433" s="32"/>
      <c r="U433" s="33" t="str">
        <f t="shared" ca="1" si="56"/>
        <v/>
      </c>
      <c r="V433" s="34"/>
      <c r="W433" s="35"/>
      <c r="X433" s="36" t="str">
        <f t="shared" ca="1" si="50"/>
        <v>Overdue</v>
      </c>
      <c r="Y433" s="37"/>
      <c r="Z433" s="38" t="str">
        <f t="shared" si="51"/>
        <v/>
      </c>
    </row>
    <row r="434" spans="1:26" s="39" customFormat="1" ht="15.75">
      <c r="A434" s="30">
        <v>431</v>
      </c>
      <c r="B434" s="31" t="s">
        <v>3081</v>
      </c>
      <c r="C434" s="31" t="s">
        <v>310</v>
      </c>
      <c r="D434" s="44" t="s">
        <v>54</v>
      </c>
      <c r="E434" s="72" t="str">
        <f>IFERROR(IF(INDEX(Sheet3!$B$2:$B$8, MATCH(D434, Sheet3!$A$2:$A$8, 0)) = 0, "", INDEX(Sheet3!$B$2:$B$8, MATCH(D434, Sheet3!$A$2:$A$8, 0))), "")</f>
        <v>Breakdown</v>
      </c>
      <c r="F434" s="31" t="s">
        <v>1675</v>
      </c>
      <c r="G434" s="45" t="s">
        <v>61</v>
      </c>
      <c r="H434" s="63" t="str">
        <f>IFERROR(INDEX(Sheet3!$F$2:$F$114, MATCH(G434, Sheet3!$E$2:$E$114, 0)), "")</f>
        <v>HVAC</v>
      </c>
      <c r="I434" s="32">
        <v>45705</v>
      </c>
      <c r="J434" s="40">
        <f t="shared" ca="1" si="49"/>
        <v>31</v>
      </c>
      <c r="K434" s="32">
        <v>45705</v>
      </c>
      <c r="L434" s="59">
        <f t="shared" ca="1" si="52"/>
        <v>0</v>
      </c>
      <c r="M434" s="34"/>
      <c r="N434" s="47">
        <f t="shared" ca="1" si="53"/>
        <v>31</v>
      </c>
      <c r="O434" s="75"/>
      <c r="P434" s="75"/>
      <c r="Q434" s="47" t="str">
        <f t="shared" ca="1" si="54"/>
        <v/>
      </c>
      <c r="R434" s="34"/>
      <c r="S434" s="59" t="str">
        <f t="shared" ca="1" si="55"/>
        <v/>
      </c>
      <c r="T434" s="32"/>
      <c r="U434" s="33" t="str">
        <f t="shared" ca="1" si="56"/>
        <v/>
      </c>
      <c r="V434" s="34"/>
      <c r="W434" s="35"/>
      <c r="X434" s="36" t="str">
        <f t="shared" ca="1" si="50"/>
        <v>Overdue</v>
      </c>
      <c r="Y434" s="37"/>
      <c r="Z434" s="38" t="str">
        <f t="shared" si="51"/>
        <v/>
      </c>
    </row>
    <row r="435" spans="1:26" s="39" customFormat="1" ht="30.75">
      <c r="A435" s="30">
        <v>432</v>
      </c>
      <c r="B435" s="31" t="s">
        <v>3082</v>
      </c>
      <c r="C435" s="31" t="s">
        <v>259</v>
      </c>
      <c r="D435" s="44" t="s">
        <v>54</v>
      </c>
      <c r="E435" s="72" t="str">
        <f>IFERROR(IF(INDEX(Sheet3!$B$2:$B$8, MATCH(D435, Sheet3!$A$2:$A$8, 0)) = 0, "", INDEX(Sheet3!$B$2:$B$8, MATCH(D435, Sheet3!$A$2:$A$8, 0))), "")</f>
        <v>Breakdown</v>
      </c>
      <c r="F435" s="31" t="s">
        <v>941</v>
      </c>
      <c r="G435" s="45" t="s">
        <v>472</v>
      </c>
      <c r="H435" s="63" t="str">
        <f>IFERROR(INDEX(Sheet3!$F$2:$F$114, MATCH(G435, Sheet3!$E$2:$E$114, 0)), "")</f>
        <v>ELECTRICAL</v>
      </c>
      <c r="I435" s="32">
        <v>45705</v>
      </c>
      <c r="J435" s="40">
        <f t="shared" ca="1" si="49"/>
        <v>31</v>
      </c>
      <c r="K435" s="32">
        <v>45705</v>
      </c>
      <c r="L435" s="59">
        <f t="shared" ca="1" si="52"/>
        <v>0</v>
      </c>
      <c r="M435" s="34"/>
      <c r="N435" s="47">
        <f t="shared" ca="1" si="53"/>
        <v>31</v>
      </c>
      <c r="O435" s="75"/>
      <c r="P435" s="75"/>
      <c r="Q435" s="47" t="str">
        <f t="shared" ca="1" si="54"/>
        <v/>
      </c>
      <c r="R435" s="34"/>
      <c r="S435" s="59" t="str">
        <f t="shared" ca="1" si="55"/>
        <v/>
      </c>
      <c r="T435" s="32"/>
      <c r="U435" s="33" t="str">
        <f t="shared" ca="1" si="56"/>
        <v/>
      </c>
      <c r="V435" s="34"/>
      <c r="W435" s="35"/>
      <c r="X435" s="36" t="str">
        <f t="shared" ca="1" si="50"/>
        <v>Overdue</v>
      </c>
      <c r="Y435" s="37"/>
      <c r="Z435" s="38" t="str">
        <f t="shared" si="51"/>
        <v/>
      </c>
    </row>
    <row r="436" spans="1:26" s="39" customFormat="1" ht="15.75">
      <c r="A436" s="30">
        <v>433</v>
      </c>
      <c r="B436" s="31" t="s">
        <v>3083</v>
      </c>
      <c r="C436" s="31" t="s">
        <v>140</v>
      </c>
      <c r="D436" s="44" t="s">
        <v>54</v>
      </c>
      <c r="E436" s="72" t="str">
        <f>IFERROR(IF(INDEX(Sheet3!$B$2:$B$8, MATCH(D436, Sheet3!$A$2:$A$8, 0)) = 0, "", INDEX(Sheet3!$B$2:$B$8, MATCH(D436, Sheet3!$A$2:$A$8, 0))), "")</f>
        <v>Breakdown</v>
      </c>
      <c r="F436" s="31" t="s">
        <v>497</v>
      </c>
      <c r="G436" s="45" t="s">
        <v>122</v>
      </c>
      <c r="H436" s="63" t="str">
        <f>IFERROR(INDEX(Sheet3!$F$2:$F$114, MATCH(G436, Sheet3!$E$2:$E$114, 0)), "")</f>
        <v>KITCHEN_EQUIPMENT</v>
      </c>
      <c r="I436" s="32">
        <v>45705</v>
      </c>
      <c r="J436" s="40">
        <f t="shared" ca="1" si="49"/>
        <v>31</v>
      </c>
      <c r="K436" s="34">
        <v>45705</v>
      </c>
      <c r="L436" s="59">
        <f t="shared" ca="1" si="52"/>
        <v>0</v>
      </c>
      <c r="M436" s="34"/>
      <c r="N436" s="47">
        <f t="shared" ca="1" si="53"/>
        <v>31</v>
      </c>
      <c r="O436" s="75"/>
      <c r="P436" s="75"/>
      <c r="Q436" s="47" t="str">
        <f t="shared" ca="1" si="54"/>
        <v/>
      </c>
      <c r="R436" s="34"/>
      <c r="S436" s="59" t="str">
        <f t="shared" ca="1" si="55"/>
        <v/>
      </c>
      <c r="T436" s="32"/>
      <c r="U436" s="33" t="str">
        <f t="shared" ca="1" si="56"/>
        <v/>
      </c>
      <c r="V436" s="34"/>
      <c r="W436" s="35"/>
      <c r="X436" s="36" t="str">
        <f t="shared" ca="1" si="50"/>
        <v>Overdue</v>
      </c>
      <c r="Y436" s="37"/>
      <c r="Z436" s="38" t="str">
        <f t="shared" si="51"/>
        <v/>
      </c>
    </row>
    <row r="437" spans="1:26" s="39" customFormat="1" ht="25.5">
      <c r="A437" s="30">
        <v>434</v>
      </c>
      <c r="B437" s="31" t="s">
        <v>3084</v>
      </c>
      <c r="C437" s="31" t="s">
        <v>201</v>
      </c>
      <c r="D437" s="44" t="s">
        <v>54</v>
      </c>
      <c r="E437" s="72" t="str">
        <f>IFERROR(IF(INDEX(Sheet3!$B$2:$B$8, MATCH(D437, Sheet3!$A$2:$A$8, 0)) = 0, "", INDEX(Sheet3!$B$2:$B$8, MATCH(D437, Sheet3!$A$2:$A$8, 0))), "")</f>
        <v>Breakdown</v>
      </c>
      <c r="F437" s="31" t="s">
        <v>386</v>
      </c>
      <c r="G437" s="45" t="s">
        <v>84</v>
      </c>
      <c r="H437" s="63" t="str">
        <f>IFERROR(INDEX(Sheet3!$F$2:$F$114, MATCH(G437, Sheet3!$E$2:$E$114, 0)), "")</f>
        <v>OTHERS</v>
      </c>
      <c r="I437" s="32">
        <v>45705</v>
      </c>
      <c r="J437" s="40">
        <f t="shared" ca="1" si="49"/>
        <v>31</v>
      </c>
      <c r="K437" s="34">
        <v>45705</v>
      </c>
      <c r="L437" s="59">
        <f t="shared" ca="1" si="52"/>
        <v>0</v>
      </c>
      <c r="M437" s="34">
        <v>45705</v>
      </c>
      <c r="N437" s="47">
        <f t="shared" ca="1" si="53"/>
        <v>0</v>
      </c>
      <c r="O437" s="75"/>
      <c r="P437" s="75"/>
      <c r="Q437" s="47" t="str">
        <f t="shared" ca="1" si="54"/>
        <v/>
      </c>
      <c r="R437" s="34"/>
      <c r="S437" s="59" t="str">
        <f t="shared" ca="1" si="55"/>
        <v/>
      </c>
      <c r="T437" s="32"/>
      <c r="U437" s="33" t="str">
        <f t="shared" ca="1" si="56"/>
        <v/>
      </c>
      <c r="V437" s="34"/>
      <c r="W437" s="35"/>
      <c r="X437" s="36" t="str">
        <f t="shared" ca="1" si="50"/>
        <v>Overdue</v>
      </c>
      <c r="Y437" s="37"/>
      <c r="Z437" s="38" t="str">
        <f t="shared" si="51"/>
        <v/>
      </c>
    </row>
    <row r="438" spans="1:26" s="39" customFormat="1" ht="38.25">
      <c r="A438" s="30">
        <v>435</v>
      </c>
      <c r="B438" s="31" t="s">
        <v>3085</v>
      </c>
      <c r="C438" s="31" t="s">
        <v>2904</v>
      </c>
      <c r="D438" s="44" t="s">
        <v>32</v>
      </c>
      <c r="E438" s="72" t="str">
        <f>IFERROR(IF(INDEX(Sheet3!$B$2:$B$8, MATCH(D438, Sheet3!$A$2:$A$8, 0)) = 0, "", INDEX(Sheet3!$B$2:$B$8, MATCH(D438, Sheet3!$A$2:$A$8, 0))), "")</f>
        <v>Breakdown</v>
      </c>
      <c r="F438" s="31" t="s">
        <v>2479</v>
      </c>
      <c r="G438" s="45" t="s">
        <v>2201</v>
      </c>
      <c r="H438" s="63" t="str">
        <f>IFERROR(INDEX(Sheet3!$F$2:$F$114, MATCH(G438, Sheet3!$E$2:$E$114, 0)), "")</f>
        <v>WTP</v>
      </c>
      <c r="I438" s="32">
        <v>45705</v>
      </c>
      <c r="J438" s="40">
        <f t="shared" ca="1" si="49"/>
        <v>0</v>
      </c>
      <c r="K438" s="34">
        <v>45705</v>
      </c>
      <c r="L438" s="59">
        <f t="shared" ca="1" si="52"/>
        <v>0</v>
      </c>
      <c r="M438" s="34">
        <v>45705</v>
      </c>
      <c r="N438" s="47">
        <f t="shared" ca="1" si="53"/>
        <v>0</v>
      </c>
      <c r="O438" s="75">
        <v>45705</v>
      </c>
      <c r="P438" s="75">
        <v>45705</v>
      </c>
      <c r="Q438" s="47">
        <f t="shared" ca="1" si="54"/>
        <v>0</v>
      </c>
      <c r="R438" s="34">
        <v>45705</v>
      </c>
      <c r="S438" s="59">
        <f t="shared" ca="1" si="55"/>
        <v>0</v>
      </c>
      <c r="T438" s="32">
        <v>45705</v>
      </c>
      <c r="U438" s="33">
        <f t="shared" ca="1" si="56"/>
        <v>0</v>
      </c>
      <c r="V438" s="34">
        <v>45705</v>
      </c>
      <c r="W438" s="35"/>
      <c r="X438" s="36" t="str">
        <f t="shared" ca="1" si="50"/>
        <v>Completed</v>
      </c>
      <c r="Y438" s="37">
        <v>45705</v>
      </c>
      <c r="Z438" s="38">
        <f t="shared" si="51"/>
        <v>1</v>
      </c>
    </row>
    <row r="439" spans="1:26" s="39" customFormat="1" ht="15.75">
      <c r="A439" s="30">
        <v>436</v>
      </c>
      <c r="B439" s="31" t="s">
        <v>3086</v>
      </c>
      <c r="C439" s="31" t="s">
        <v>140</v>
      </c>
      <c r="D439" s="44" t="s">
        <v>67</v>
      </c>
      <c r="E439" s="72" t="str">
        <f>IFERROR(IF(INDEX(Sheet3!$B$2:$B$8, MATCH(D439, Sheet3!$A$2:$A$8, 0)) = 0, "", INDEX(Sheet3!$B$2:$B$8, MATCH(D439, Sheet3!$A$2:$A$8, 0))), "")</f>
        <v>Breakdown</v>
      </c>
      <c r="F439" s="31" t="s">
        <v>1675</v>
      </c>
      <c r="G439" s="45" t="s">
        <v>84</v>
      </c>
      <c r="H439" s="63" t="str">
        <f>IFERROR(INDEX(Sheet3!$F$2:$F$114, MATCH(G439, Sheet3!$E$2:$E$114, 0)), "")</f>
        <v>OTHERS</v>
      </c>
      <c r="I439" s="32">
        <v>45700</v>
      </c>
      <c r="J439" s="40">
        <f t="shared" ca="1" si="49"/>
        <v>3</v>
      </c>
      <c r="K439" s="34">
        <v>45700</v>
      </c>
      <c r="L439" s="59">
        <f t="shared" ca="1" si="52"/>
        <v>0</v>
      </c>
      <c r="M439" s="34">
        <v>45703</v>
      </c>
      <c r="N439" s="47">
        <f t="shared" ca="1" si="53"/>
        <v>3</v>
      </c>
      <c r="O439" s="75">
        <v>45703</v>
      </c>
      <c r="P439" s="75">
        <v>45703</v>
      </c>
      <c r="Q439" s="47">
        <f t="shared" ca="1" si="54"/>
        <v>0</v>
      </c>
      <c r="R439" s="34">
        <v>45703</v>
      </c>
      <c r="S439" s="59">
        <f t="shared" ca="1" si="55"/>
        <v>0</v>
      </c>
      <c r="T439" s="32">
        <v>45703</v>
      </c>
      <c r="U439" s="33">
        <f t="shared" ca="1" si="56"/>
        <v>0</v>
      </c>
      <c r="V439" s="34">
        <v>45703</v>
      </c>
      <c r="W439" s="35"/>
      <c r="X439" s="36" t="str">
        <f t="shared" ca="1" si="50"/>
        <v>Completed</v>
      </c>
      <c r="Y439" s="37">
        <v>45703</v>
      </c>
      <c r="Z439" s="38">
        <f t="shared" si="51"/>
        <v>1</v>
      </c>
    </row>
    <row r="440" spans="1:26" s="39" customFormat="1" ht="38.25">
      <c r="A440" s="30">
        <v>437</v>
      </c>
      <c r="B440" s="31" t="s">
        <v>3087</v>
      </c>
      <c r="C440" s="31" t="s">
        <v>187</v>
      </c>
      <c r="D440" s="44" t="s">
        <v>54</v>
      </c>
      <c r="E440" s="72" t="str">
        <f>IFERROR(IF(INDEX(Sheet3!$B$2:$B$8, MATCH(D440, Sheet3!$A$2:$A$8, 0)) = 0, "", INDEX(Sheet3!$B$2:$B$8, MATCH(D440, Sheet3!$A$2:$A$8, 0))), "")</f>
        <v>Breakdown</v>
      </c>
      <c r="F440" s="31" t="s">
        <v>295</v>
      </c>
      <c r="G440" s="45" t="s">
        <v>328</v>
      </c>
      <c r="H440" s="63" t="str">
        <f>IFERROR(INDEX(Sheet3!$F$2:$F$114, MATCH(G440, Sheet3!$E$2:$E$114, 0)), "")</f>
        <v>FURNITURE</v>
      </c>
      <c r="I440" s="32">
        <v>45701</v>
      </c>
      <c r="J440" s="40">
        <f t="shared" ca="1" si="49"/>
        <v>35</v>
      </c>
      <c r="K440" s="34">
        <v>45701</v>
      </c>
      <c r="L440" s="59">
        <f t="shared" ca="1" si="52"/>
        <v>0</v>
      </c>
      <c r="M440" s="34">
        <v>45703</v>
      </c>
      <c r="N440" s="47">
        <f t="shared" ca="1" si="53"/>
        <v>2</v>
      </c>
      <c r="O440" s="75"/>
      <c r="P440" s="75"/>
      <c r="Q440" s="47" t="str">
        <f t="shared" ca="1" si="54"/>
        <v/>
      </c>
      <c r="R440" s="34"/>
      <c r="S440" s="59" t="str">
        <f t="shared" ca="1" si="55"/>
        <v/>
      </c>
      <c r="T440" s="32"/>
      <c r="U440" s="33" t="str">
        <f t="shared" ca="1" si="56"/>
        <v/>
      </c>
      <c r="V440" s="34"/>
      <c r="W440" s="35"/>
      <c r="X440" s="36" t="str">
        <f t="shared" ca="1" si="50"/>
        <v>Overdue</v>
      </c>
      <c r="Y440" s="37"/>
      <c r="Z440" s="38" t="str">
        <f t="shared" si="51"/>
        <v/>
      </c>
    </row>
    <row r="441" spans="1:26" s="39" customFormat="1" ht="30.75">
      <c r="A441" s="30">
        <v>438</v>
      </c>
      <c r="B441" s="31" t="s">
        <v>727</v>
      </c>
      <c r="C441" s="31" t="s">
        <v>332</v>
      </c>
      <c r="D441" s="44" t="s">
        <v>54</v>
      </c>
      <c r="E441" s="72" t="str">
        <f>IFERROR(IF(INDEX(Sheet3!$B$2:$B$8, MATCH(D441, Sheet3!$A$2:$A$8, 0)) = 0, "", INDEX(Sheet3!$B$2:$B$8, MATCH(D441, Sheet3!$A$2:$A$8, 0))), "")</f>
        <v>Breakdown</v>
      </c>
      <c r="F441" s="31" t="s">
        <v>43</v>
      </c>
      <c r="G441" s="45" t="s">
        <v>44</v>
      </c>
      <c r="H441" s="63" t="str">
        <f>IFERROR(INDEX(Sheet3!$F$2:$F$114, MATCH(G441, Sheet3!$E$2:$E$114, 0)), "")</f>
        <v>SECURITY</v>
      </c>
      <c r="I441" s="32">
        <v>45699</v>
      </c>
      <c r="J441" s="40">
        <f t="shared" ca="1" si="49"/>
        <v>37</v>
      </c>
      <c r="K441" s="34">
        <v>45700</v>
      </c>
      <c r="L441" s="59">
        <f t="shared" ca="1" si="52"/>
        <v>1</v>
      </c>
      <c r="M441" s="34">
        <v>45700</v>
      </c>
      <c r="N441" s="47">
        <f t="shared" ca="1" si="53"/>
        <v>0</v>
      </c>
      <c r="O441" s="75">
        <v>45700</v>
      </c>
      <c r="P441" s="75"/>
      <c r="Q441" s="47">
        <f t="shared" ca="1" si="54"/>
        <v>36</v>
      </c>
      <c r="R441" s="34"/>
      <c r="S441" s="59" t="str">
        <f t="shared" ca="1" si="55"/>
        <v/>
      </c>
      <c r="T441" s="32"/>
      <c r="U441" s="33" t="str">
        <f t="shared" ca="1" si="56"/>
        <v/>
      </c>
      <c r="V441" s="34"/>
      <c r="W441" s="35"/>
      <c r="X441" s="36" t="str">
        <f t="shared" ca="1" si="50"/>
        <v>Overdue</v>
      </c>
      <c r="Y441" s="37"/>
      <c r="Z441" s="38" t="str">
        <f t="shared" si="51"/>
        <v/>
      </c>
    </row>
    <row r="442" spans="1:26" s="39" customFormat="1" ht="30.75">
      <c r="A442" s="30">
        <v>439</v>
      </c>
      <c r="B442" s="31" t="s">
        <v>2495</v>
      </c>
      <c r="C442" s="31" t="s">
        <v>140</v>
      </c>
      <c r="D442" s="44" t="s">
        <v>54</v>
      </c>
      <c r="E442" s="72" t="str">
        <f>IFERROR(IF(INDEX(Sheet3!$B$2:$B$8, MATCH(D442, Sheet3!$A$2:$A$8, 0)) = 0, "", INDEX(Sheet3!$B$2:$B$8, MATCH(D442, Sheet3!$A$2:$A$8, 0))), "")</f>
        <v>Breakdown</v>
      </c>
      <c r="F442" s="31" t="s">
        <v>1675</v>
      </c>
      <c r="G442" s="45" t="s">
        <v>179</v>
      </c>
      <c r="H442" s="63" t="str">
        <f>IFERROR(INDEX(Sheet3!$F$2:$F$114, MATCH(G442, Sheet3!$E$2:$E$114, 0)), "")</f>
        <v>GAS</v>
      </c>
      <c r="I442" s="32">
        <v>45704</v>
      </c>
      <c r="J442" s="40" t="e">
        <f t="shared" ca="1" si="49"/>
        <v>#VALUE!</v>
      </c>
      <c r="K442" s="34">
        <v>45704</v>
      </c>
      <c r="L442" s="59">
        <f t="shared" ca="1" si="52"/>
        <v>0</v>
      </c>
      <c r="M442" s="34">
        <v>45705</v>
      </c>
      <c r="N442" s="47">
        <f t="shared" ca="1" si="53"/>
        <v>1</v>
      </c>
      <c r="O442" s="75">
        <v>45705</v>
      </c>
      <c r="P442" s="75">
        <v>45705</v>
      </c>
      <c r="Q442" s="47">
        <f t="shared" ca="1" si="54"/>
        <v>0</v>
      </c>
      <c r="R442" s="34">
        <v>45705</v>
      </c>
      <c r="S442" s="59">
        <f t="shared" ca="1" si="55"/>
        <v>0</v>
      </c>
      <c r="T442" s="32">
        <v>45705</v>
      </c>
      <c r="U442" s="33" t="e">
        <f t="shared" ca="1" si="56"/>
        <v>#VALUE!</v>
      </c>
      <c r="V442" s="34">
        <v>45705</v>
      </c>
      <c r="W442" s="35"/>
      <c r="X442" s="36" t="str">
        <f t="shared" ca="1" si="50"/>
        <v>Completed</v>
      </c>
      <c r="Y442" s="37" t="s">
        <v>3088</v>
      </c>
      <c r="Z442" s="38">
        <f t="shared" si="51"/>
        <v>0</v>
      </c>
    </row>
    <row r="443" spans="1:26" s="39" customFormat="1" ht="30.75">
      <c r="A443" s="30">
        <v>440</v>
      </c>
      <c r="B443" s="31" t="s">
        <v>3089</v>
      </c>
      <c r="C443" s="31" t="s">
        <v>399</v>
      </c>
      <c r="D443" s="44" t="s">
        <v>476</v>
      </c>
      <c r="E443" s="72" t="str">
        <f>IFERROR(IF(INDEX(Sheet3!$B$2:$B$8, MATCH(D443, Sheet3!$A$2:$A$8, 0)) = 0, "", INDEX(Sheet3!$B$2:$B$8, MATCH(D443, Sheet3!$A$2:$A$8, 0))), "")</f>
        <v>Breakdown</v>
      </c>
      <c r="F443" s="31" t="s">
        <v>1521</v>
      </c>
      <c r="G443" s="45" t="s">
        <v>3090</v>
      </c>
      <c r="H443" s="63" t="str">
        <f>IFERROR(INDEX(Sheet3!$F$2:$F$114, MATCH(G443, Sheet3!$E$2:$E$114, 0)), "")</f>
        <v>PLUMBING</v>
      </c>
      <c r="I443" s="32">
        <v>45698</v>
      </c>
      <c r="J443" s="40">
        <f t="shared" ca="1" si="49"/>
        <v>7</v>
      </c>
      <c r="K443" s="34">
        <v>45698</v>
      </c>
      <c r="L443" s="59">
        <f t="shared" ca="1" si="52"/>
        <v>0</v>
      </c>
      <c r="M443" s="34">
        <v>45705</v>
      </c>
      <c r="N443" s="47">
        <f t="shared" ca="1" si="53"/>
        <v>7</v>
      </c>
      <c r="O443" s="75">
        <v>45705</v>
      </c>
      <c r="P443" s="75">
        <v>45705</v>
      </c>
      <c r="Q443" s="47">
        <f t="shared" ca="1" si="54"/>
        <v>0</v>
      </c>
      <c r="R443" s="34">
        <v>45705</v>
      </c>
      <c r="S443" s="59">
        <f t="shared" ca="1" si="55"/>
        <v>0</v>
      </c>
      <c r="T443" s="32">
        <v>45705</v>
      </c>
      <c r="U443" s="33">
        <f t="shared" ca="1" si="56"/>
        <v>0</v>
      </c>
      <c r="V443" s="34">
        <v>45705</v>
      </c>
      <c r="W443" s="35"/>
      <c r="X443" s="36" t="str">
        <f t="shared" ca="1" si="50"/>
        <v>Completed</v>
      </c>
      <c r="Y443" s="37">
        <v>45705</v>
      </c>
      <c r="Z443" s="38">
        <f t="shared" si="51"/>
        <v>1</v>
      </c>
    </row>
    <row r="444" spans="1:26" s="39" customFormat="1" ht="15.75">
      <c r="A444" s="30">
        <v>441</v>
      </c>
      <c r="B444" s="31" t="s">
        <v>569</v>
      </c>
      <c r="C444" s="31" t="s">
        <v>234</v>
      </c>
      <c r="D444" s="44" t="s">
        <v>54</v>
      </c>
      <c r="E444" s="72" t="str">
        <f>IFERROR(IF(INDEX(Sheet3!$B$2:$B$8, MATCH(D444, Sheet3!$A$2:$A$8, 0)) = 0, "", INDEX(Sheet3!$B$2:$B$8, MATCH(D444, Sheet3!$A$2:$A$8, 0))), "")</f>
        <v>Breakdown</v>
      </c>
      <c r="F444" s="31" t="s">
        <v>3091</v>
      </c>
      <c r="G444" s="45" t="s">
        <v>84</v>
      </c>
      <c r="H444" s="63" t="str">
        <f>IFERROR(INDEX(Sheet3!$F$2:$F$114, MATCH(G444, Sheet3!$E$2:$E$114, 0)), "")</f>
        <v>OTHERS</v>
      </c>
      <c r="I444" s="32">
        <v>45700</v>
      </c>
      <c r="J444" s="40">
        <f t="shared" ca="1" si="49"/>
        <v>36</v>
      </c>
      <c r="K444" s="34">
        <v>45700</v>
      </c>
      <c r="L444" s="59">
        <f t="shared" ca="1" si="52"/>
        <v>0</v>
      </c>
      <c r="M444" s="34">
        <v>45705</v>
      </c>
      <c r="N444" s="47">
        <f t="shared" ca="1" si="53"/>
        <v>5</v>
      </c>
      <c r="O444" s="75">
        <v>45724</v>
      </c>
      <c r="P444" s="75">
        <v>45726</v>
      </c>
      <c r="Q444" s="47">
        <f t="shared" ca="1" si="54"/>
        <v>2</v>
      </c>
      <c r="R444" s="34">
        <v>45726</v>
      </c>
      <c r="S444" s="59">
        <f t="shared" ca="1" si="55"/>
        <v>10</v>
      </c>
      <c r="T444" s="32"/>
      <c r="U444" s="33" t="str">
        <f t="shared" ca="1" si="56"/>
        <v/>
      </c>
      <c r="V444" s="34"/>
      <c r="W444" s="35"/>
      <c r="X444" s="36" t="str">
        <f t="shared" ca="1" si="50"/>
        <v>Overdue</v>
      </c>
      <c r="Y444" s="37"/>
      <c r="Z444" s="38" t="str">
        <f t="shared" si="51"/>
        <v/>
      </c>
    </row>
    <row r="445" spans="1:26" s="39" customFormat="1" ht="25.5">
      <c r="A445" s="30">
        <v>442</v>
      </c>
      <c r="B445" s="31" t="s">
        <v>3092</v>
      </c>
      <c r="C445" s="31" t="s">
        <v>256</v>
      </c>
      <c r="D445" s="44" t="s">
        <v>476</v>
      </c>
      <c r="E445" s="72" t="str">
        <f>IFERROR(IF(INDEX(Sheet3!$B$2:$B$8, MATCH(D445, Sheet3!$A$2:$A$8, 0)) = 0, "", INDEX(Sheet3!$B$2:$B$8, MATCH(D445, Sheet3!$A$2:$A$8, 0))), "")</f>
        <v>Breakdown</v>
      </c>
      <c r="F445" s="31" t="s">
        <v>2312</v>
      </c>
      <c r="G445" s="45" t="s">
        <v>84</v>
      </c>
      <c r="H445" s="63" t="str">
        <f>IFERROR(INDEX(Sheet3!$F$2:$F$114, MATCH(G445, Sheet3!$E$2:$E$114, 0)), "")</f>
        <v>OTHERS</v>
      </c>
      <c r="I445" s="32">
        <v>45700</v>
      </c>
      <c r="J445" s="40">
        <f t="shared" ca="1" si="49"/>
        <v>36</v>
      </c>
      <c r="K445" s="34">
        <v>45700</v>
      </c>
      <c r="L445" s="59">
        <f t="shared" ca="1" si="52"/>
        <v>0</v>
      </c>
      <c r="M445" s="34">
        <v>45700</v>
      </c>
      <c r="N445" s="47">
        <f t="shared" ca="1" si="53"/>
        <v>0</v>
      </c>
      <c r="O445" s="75"/>
      <c r="P445" s="75"/>
      <c r="Q445" s="47" t="str">
        <f t="shared" ca="1" si="54"/>
        <v/>
      </c>
      <c r="R445" s="34"/>
      <c r="S445" s="59" t="str">
        <f t="shared" ca="1" si="55"/>
        <v/>
      </c>
      <c r="T445" s="32"/>
      <c r="U445" s="33" t="str">
        <f t="shared" ca="1" si="56"/>
        <v/>
      </c>
      <c r="V445" s="34"/>
      <c r="W445" s="35"/>
      <c r="X445" s="36" t="str">
        <f t="shared" ca="1" si="50"/>
        <v>Overdue</v>
      </c>
      <c r="Y445" s="37"/>
      <c r="Z445" s="38" t="str">
        <f t="shared" si="51"/>
        <v/>
      </c>
    </row>
    <row r="446" spans="1:26" s="39" customFormat="1" ht="25.5">
      <c r="A446" s="30">
        <v>443</v>
      </c>
      <c r="B446" s="80" t="s">
        <v>722</v>
      </c>
      <c r="C446" s="31" t="s">
        <v>91</v>
      </c>
      <c r="D446" s="44" t="s">
        <v>32</v>
      </c>
      <c r="E446" s="72" t="str">
        <f>IFERROR(IF(INDEX(Sheet3!$B$2:$B$8, MATCH(D446, Sheet3!$A$2:$A$8, 0)) = 0, "", INDEX(Sheet3!$B$2:$B$8, MATCH(D446, Sheet3!$A$2:$A$8, 0))), "")</f>
        <v>Breakdown</v>
      </c>
      <c r="F446" s="31" t="s">
        <v>33</v>
      </c>
      <c r="G446" s="45" t="s">
        <v>34</v>
      </c>
      <c r="H446" s="63" t="str">
        <f>IFERROR(INDEX(Sheet3!$F$2:$F$114, MATCH(G446, Sheet3!$E$2:$E$114, 0)), "")</f>
        <v>EVACUATION</v>
      </c>
      <c r="I446" s="32">
        <v>45701</v>
      </c>
      <c r="J446" s="40">
        <f t="shared" ca="1" si="49"/>
        <v>0</v>
      </c>
      <c r="K446" s="34">
        <v>45701</v>
      </c>
      <c r="L446" s="59">
        <f t="shared" ca="1" si="52"/>
        <v>0</v>
      </c>
      <c r="M446" s="34">
        <v>45701</v>
      </c>
      <c r="N446" s="47">
        <f t="shared" ca="1" si="53"/>
        <v>0</v>
      </c>
      <c r="O446" s="75">
        <v>45701</v>
      </c>
      <c r="P446" s="75">
        <v>45701</v>
      </c>
      <c r="Q446" s="47">
        <f t="shared" ca="1" si="54"/>
        <v>0</v>
      </c>
      <c r="R446" s="34">
        <v>45701</v>
      </c>
      <c r="S446" s="59">
        <f t="shared" ca="1" si="55"/>
        <v>0</v>
      </c>
      <c r="T446" s="32">
        <v>45701</v>
      </c>
      <c r="U446" s="33">
        <f t="shared" ca="1" si="56"/>
        <v>0</v>
      </c>
      <c r="V446" s="34"/>
      <c r="W446" s="35">
        <v>337560</v>
      </c>
      <c r="X446" s="36" t="str">
        <f t="shared" ca="1" si="50"/>
        <v>Completed</v>
      </c>
      <c r="Y446" s="37">
        <v>45701</v>
      </c>
      <c r="Z446" s="38">
        <f t="shared" si="51"/>
        <v>0</v>
      </c>
    </row>
    <row r="447" spans="1:26" s="39" customFormat="1" ht="38.25">
      <c r="A447" s="30">
        <v>444</v>
      </c>
      <c r="B447" s="31" t="s">
        <v>3093</v>
      </c>
      <c r="C447" s="31" t="s">
        <v>120</v>
      </c>
      <c r="D447" s="44" t="s">
        <v>32</v>
      </c>
      <c r="E447" s="72" t="str">
        <f>IFERROR(IF(INDEX(Sheet3!$B$2:$B$8, MATCH(D447, Sheet3!$A$2:$A$8, 0)) = 0, "", INDEX(Sheet3!$B$2:$B$8, MATCH(D447, Sheet3!$A$2:$A$8, 0))), "")</f>
        <v>Breakdown</v>
      </c>
      <c r="F447" s="31" t="s">
        <v>314</v>
      </c>
      <c r="G447" s="45" t="s">
        <v>84</v>
      </c>
      <c r="H447" s="63" t="str">
        <f>IFERROR(INDEX(Sheet3!$F$2:$F$114, MATCH(G447, Sheet3!$E$2:$E$114, 0)), "")</f>
        <v>OTHERS</v>
      </c>
      <c r="I447" s="32">
        <v>45705</v>
      </c>
      <c r="J447" s="40">
        <f t="shared" ca="1" si="49"/>
        <v>31</v>
      </c>
      <c r="K447" s="34">
        <v>45705</v>
      </c>
      <c r="L447" s="59">
        <f t="shared" ca="1" si="52"/>
        <v>0</v>
      </c>
      <c r="M447" s="34">
        <v>45706</v>
      </c>
      <c r="N447" s="47">
        <f t="shared" ca="1" si="53"/>
        <v>1</v>
      </c>
      <c r="O447" s="75">
        <v>45706</v>
      </c>
      <c r="P447" s="75">
        <v>45706</v>
      </c>
      <c r="Q447" s="47">
        <f t="shared" ca="1" si="54"/>
        <v>0</v>
      </c>
      <c r="R447" s="34"/>
      <c r="S447" s="59" t="str">
        <f t="shared" ca="1" si="55"/>
        <v/>
      </c>
      <c r="T447" s="32"/>
      <c r="U447" s="33" t="str">
        <f t="shared" ca="1" si="56"/>
        <v/>
      </c>
      <c r="V447" s="34"/>
      <c r="W447" s="35"/>
      <c r="X447" s="36" t="str">
        <f t="shared" ca="1" si="50"/>
        <v>Overdue</v>
      </c>
      <c r="Y447" s="37"/>
      <c r="Z447" s="38" t="str">
        <f t="shared" si="51"/>
        <v/>
      </c>
    </row>
    <row r="448" spans="1:26" s="39" customFormat="1" ht="15.75">
      <c r="A448" s="30">
        <v>445</v>
      </c>
      <c r="B448" s="31" t="s">
        <v>2974</v>
      </c>
      <c r="C448" s="31" t="s">
        <v>53</v>
      </c>
      <c r="D448" s="44" t="s">
        <v>32</v>
      </c>
      <c r="E448" s="72" t="str">
        <f>IFERROR(IF(INDEX(Sheet3!$B$2:$B$8, MATCH(D448, Sheet3!$A$2:$A$8, 0)) = 0, "", INDEX(Sheet3!$B$2:$B$8, MATCH(D448, Sheet3!$A$2:$A$8, 0))), "")</f>
        <v>Breakdown</v>
      </c>
      <c r="F448" s="31" t="s">
        <v>51</v>
      </c>
      <c r="G448" s="45" t="s">
        <v>84</v>
      </c>
      <c r="H448" s="63" t="str">
        <f>IFERROR(INDEX(Sheet3!$F$2:$F$114, MATCH(G448, Sheet3!$E$2:$E$114, 0)), "")</f>
        <v>OTHERS</v>
      </c>
      <c r="I448" s="32">
        <v>45707</v>
      </c>
      <c r="J448" s="40">
        <f t="shared" ca="1" si="49"/>
        <v>1</v>
      </c>
      <c r="K448" s="34">
        <v>45707</v>
      </c>
      <c r="L448" s="59">
        <f t="shared" ca="1" si="52"/>
        <v>0</v>
      </c>
      <c r="M448" s="34">
        <v>45708</v>
      </c>
      <c r="N448" s="47">
        <f t="shared" ca="1" si="53"/>
        <v>1</v>
      </c>
      <c r="O448" s="75">
        <v>45708</v>
      </c>
      <c r="P448" s="75">
        <v>45708</v>
      </c>
      <c r="Q448" s="47">
        <f t="shared" ca="1" si="54"/>
        <v>0</v>
      </c>
      <c r="R448" s="34">
        <v>45708</v>
      </c>
      <c r="S448" s="59">
        <f t="shared" ca="1" si="55"/>
        <v>0</v>
      </c>
      <c r="T448" s="32">
        <v>45708</v>
      </c>
      <c r="U448" s="33">
        <f t="shared" ca="1" si="56"/>
        <v>0</v>
      </c>
      <c r="V448" s="34">
        <v>45708</v>
      </c>
      <c r="W448" s="35"/>
      <c r="X448" s="36" t="str">
        <f t="shared" ca="1" si="50"/>
        <v>Completed</v>
      </c>
      <c r="Y448" s="37">
        <v>45708</v>
      </c>
      <c r="Z448" s="38">
        <f t="shared" si="51"/>
        <v>1</v>
      </c>
    </row>
    <row r="449" spans="1:26" s="39" customFormat="1" ht="38.25">
      <c r="A449" s="30">
        <v>446</v>
      </c>
      <c r="B449" s="31" t="s">
        <v>3094</v>
      </c>
      <c r="C449" s="31" t="s">
        <v>306</v>
      </c>
      <c r="D449" s="44" t="s">
        <v>54</v>
      </c>
      <c r="E449" s="72" t="str">
        <f>IFERROR(IF(INDEX(Sheet3!$B$2:$B$8, MATCH(D449, Sheet3!$A$2:$A$8, 0)) = 0, "", INDEX(Sheet3!$B$2:$B$8, MATCH(D449, Sheet3!$A$2:$A$8, 0))), "")</f>
        <v>Breakdown</v>
      </c>
      <c r="F449" s="31" t="s">
        <v>212</v>
      </c>
      <c r="G449" s="45" t="s">
        <v>44</v>
      </c>
      <c r="H449" s="63" t="str">
        <f>IFERROR(INDEX(Sheet3!$F$2:$F$114, MATCH(G449, Sheet3!$E$2:$E$114, 0)), "")</f>
        <v>SECURITY</v>
      </c>
      <c r="I449" s="32">
        <v>45706</v>
      </c>
      <c r="J449" s="40">
        <f t="shared" ca="1" si="49"/>
        <v>7</v>
      </c>
      <c r="K449" s="34">
        <v>45706</v>
      </c>
      <c r="L449" s="59">
        <f t="shared" ca="1" si="52"/>
        <v>0</v>
      </c>
      <c r="M449" s="34">
        <v>45713</v>
      </c>
      <c r="N449" s="47">
        <f t="shared" ca="1" si="53"/>
        <v>7</v>
      </c>
      <c r="O449" s="75">
        <v>45713</v>
      </c>
      <c r="P449" s="75">
        <v>45713</v>
      </c>
      <c r="Q449" s="47">
        <f t="shared" ca="1" si="54"/>
        <v>0</v>
      </c>
      <c r="R449" s="34">
        <v>45713</v>
      </c>
      <c r="S449" s="59">
        <f t="shared" ca="1" si="55"/>
        <v>0</v>
      </c>
      <c r="T449" s="32">
        <v>45713</v>
      </c>
      <c r="U449" s="33">
        <f t="shared" ca="1" si="56"/>
        <v>0</v>
      </c>
      <c r="V449" s="34">
        <v>45713</v>
      </c>
      <c r="W449" s="35"/>
      <c r="X449" s="36" t="str">
        <f t="shared" ca="1" si="50"/>
        <v>Completed</v>
      </c>
      <c r="Y449" s="37">
        <v>45713</v>
      </c>
      <c r="Z449" s="38">
        <f t="shared" si="51"/>
        <v>1</v>
      </c>
    </row>
    <row r="450" spans="1:26" s="39" customFormat="1" ht="38.25">
      <c r="A450" s="30">
        <v>447</v>
      </c>
      <c r="B450" s="31" t="s">
        <v>3095</v>
      </c>
      <c r="C450" s="31" t="s">
        <v>95</v>
      </c>
      <c r="D450" s="44" t="s">
        <v>32</v>
      </c>
      <c r="E450" s="72" t="str">
        <f>IFERROR(IF(INDEX(Sheet3!$B$2:$B$8, MATCH(D450, Sheet3!$A$2:$A$8, 0)) = 0, "", INDEX(Sheet3!$B$2:$B$8, MATCH(D450, Sheet3!$A$2:$A$8, 0))), "")</f>
        <v>Breakdown</v>
      </c>
      <c r="F450" s="31" t="s">
        <v>33</v>
      </c>
      <c r="G450" s="45" t="s">
        <v>84</v>
      </c>
      <c r="H450" s="63" t="str">
        <f>IFERROR(INDEX(Sheet3!$F$2:$F$114, MATCH(G450, Sheet3!$E$2:$E$114, 0)), "")</f>
        <v>OTHERS</v>
      </c>
      <c r="I450" s="32">
        <v>45701</v>
      </c>
      <c r="J450" s="40">
        <f t="shared" ca="1" si="49"/>
        <v>35</v>
      </c>
      <c r="K450" s="34">
        <v>45701</v>
      </c>
      <c r="L450" s="59">
        <f t="shared" ca="1" si="52"/>
        <v>0</v>
      </c>
      <c r="M450" s="34"/>
      <c r="N450" s="47">
        <f t="shared" ca="1" si="53"/>
        <v>35</v>
      </c>
      <c r="O450" s="75"/>
      <c r="P450" s="75"/>
      <c r="Q450" s="47" t="str">
        <f t="shared" ca="1" si="54"/>
        <v/>
      </c>
      <c r="R450" s="34"/>
      <c r="S450" s="59" t="str">
        <f t="shared" ca="1" si="55"/>
        <v/>
      </c>
      <c r="T450" s="32"/>
      <c r="U450" s="33" t="str">
        <f t="shared" ca="1" si="56"/>
        <v/>
      </c>
      <c r="V450" s="34"/>
      <c r="W450" s="35"/>
      <c r="X450" s="36" t="str">
        <f t="shared" ca="1" si="50"/>
        <v>Overdue</v>
      </c>
      <c r="Y450" s="37"/>
      <c r="Z450" s="38" t="str">
        <f t="shared" si="51"/>
        <v/>
      </c>
    </row>
    <row r="451" spans="1:26" s="39" customFormat="1" ht="30.75">
      <c r="A451" s="30">
        <v>448</v>
      </c>
      <c r="B451" s="31" t="s">
        <v>3096</v>
      </c>
      <c r="C451" s="31" t="s">
        <v>2894</v>
      </c>
      <c r="D451" s="44" t="s">
        <v>54</v>
      </c>
      <c r="E451" s="72" t="str">
        <f>IFERROR(IF(INDEX(Sheet3!$B$2:$B$8, MATCH(D451, Sheet3!$A$2:$A$8, 0)) = 0, "", INDEX(Sheet3!$B$2:$B$8, MATCH(D451, Sheet3!$A$2:$A$8, 0))), "")</f>
        <v>Breakdown</v>
      </c>
      <c r="F451" s="31" t="s">
        <v>2784</v>
      </c>
      <c r="G451" s="45" t="s">
        <v>638</v>
      </c>
      <c r="H451" s="63" t="str">
        <f>IFERROR(INDEX(Sheet3!$F$2:$F$114, MATCH(G451, Sheet3!$E$2:$E$114, 0)), "")</f>
        <v>ELECTRICAL</v>
      </c>
      <c r="I451" s="32">
        <v>45708</v>
      </c>
      <c r="J451" s="40">
        <f t="shared" ca="1" si="49"/>
        <v>28</v>
      </c>
      <c r="K451" s="34">
        <v>45708</v>
      </c>
      <c r="L451" s="59">
        <f t="shared" ca="1" si="52"/>
        <v>0</v>
      </c>
      <c r="M451" s="34"/>
      <c r="N451" s="47">
        <f t="shared" ca="1" si="53"/>
        <v>28</v>
      </c>
      <c r="O451" s="75"/>
      <c r="P451" s="75"/>
      <c r="Q451" s="47" t="str">
        <f t="shared" ca="1" si="54"/>
        <v/>
      </c>
      <c r="R451" s="34"/>
      <c r="S451" s="59" t="str">
        <f t="shared" ca="1" si="55"/>
        <v/>
      </c>
      <c r="T451" s="32"/>
      <c r="U451" s="33" t="str">
        <f t="shared" ca="1" si="56"/>
        <v/>
      </c>
      <c r="V451" s="34"/>
      <c r="W451" s="35"/>
      <c r="X451" s="36" t="str">
        <f t="shared" ca="1" si="50"/>
        <v>Overdue</v>
      </c>
      <c r="Y451" s="37"/>
      <c r="Z451" s="38" t="str">
        <f t="shared" si="51"/>
        <v/>
      </c>
    </row>
    <row r="452" spans="1:26" s="39" customFormat="1" ht="30.75">
      <c r="A452" s="30">
        <v>449</v>
      </c>
      <c r="B452" s="31" t="s">
        <v>3097</v>
      </c>
      <c r="C452" s="31" t="s">
        <v>53</v>
      </c>
      <c r="D452" s="44" t="s">
        <v>42</v>
      </c>
      <c r="E452" s="72" t="str">
        <f>IFERROR(IF(INDEX(Sheet3!$B$2:$B$8, MATCH(D452, Sheet3!$A$2:$A$8, 0)) = 0, "", INDEX(Sheet3!$B$2:$B$8, MATCH(D452, Sheet3!$A$2:$A$8, 0))), "")</f>
        <v>Corrective</v>
      </c>
      <c r="F452" s="31" t="s">
        <v>1429</v>
      </c>
      <c r="G452" s="45" t="s">
        <v>202</v>
      </c>
      <c r="H452" s="63" t="str">
        <f>IFERROR(INDEX(Sheet3!$F$2:$F$114, MATCH(G452, Sheet3!$E$2:$E$114, 0)), "")</f>
        <v>GENERATOR</v>
      </c>
      <c r="I452" s="32">
        <v>45705</v>
      </c>
      <c r="J452" s="40">
        <f t="shared" ca="1" si="49"/>
        <v>31</v>
      </c>
      <c r="K452" s="34">
        <v>45706</v>
      </c>
      <c r="L452" s="59">
        <f t="shared" ca="1" si="52"/>
        <v>1</v>
      </c>
      <c r="M452" s="34">
        <v>45706</v>
      </c>
      <c r="N452" s="47">
        <f t="shared" ca="1" si="53"/>
        <v>0</v>
      </c>
      <c r="O452" s="75"/>
      <c r="P452" s="75"/>
      <c r="Q452" s="47" t="str">
        <f t="shared" ca="1" si="54"/>
        <v/>
      </c>
      <c r="R452" s="34"/>
      <c r="S452" s="59" t="str">
        <f t="shared" ca="1" si="55"/>
        <v/>
      </c>
      <c r="T452" s="32"/>
      <c r="U452" s="33" t="str">
        <f t="shared" ca="1" si="56"/>
        <v/>
      </c>
      <c r="V452" s="34"/>
      <c r="W452" s="35"/>
      <c r="X452" s="36" t="str">
        <f t="shared" ca="1" si="50"/>
        <v>Overdue</v>
      </c>
      <c r="Y452" s="37"/>
      <c r="Z452" s="38" t="str">
        <f t="shared" si="51"/>
        <v/>
      </c>
    </row>
    <row r="453" spans="1:26" s="39" customFormat="1" ht="38.25">
      <c r="A453" s="30">
        <v>450</v>
      </c>
      <c r="B453" s="31" t="s">
        <v>3098</v>
      </c>
      <c r="C453" s="31" t="s">
        <v>95</v>
      </c>
      <c r="D453" s="44" t="s">
        <v>54</v>
      </c>
      <c r="E453" s="72" t="str">
        <f>IFERROR(IF(INDEX(Sheet3!$B$2:$B$8, MATCH(D453, Sheet3!$A$2:$A$8, 0)) = 0, "", INDEX(Sheet3!$B$2:$B$8, MATCH(D453, Sheet3!$A$2:$A$8, 0))), "")</f>
        <v>Breakdown</v>
      </c>
      <c r="F453" s="31" t="s">
        <v>474</v>
      </c>
      <c r="G453" s="45" t="s">
        <v>48</v>
      </c>
      <c r="H453" s="63" t="str">
        <f>IFERROR(INDEX(Sheet3!$F$2:$F$114, MATCH(G453, Sheet3!$E$2:$E$114, 0)), "")</f>
        <v>BUILDING</v>
      </c>
      <c r="I453" s="32">
        <v>45708</v>
      </c>
      <c r="J453" s="40">
        <f t="shared" ca="1" si="49"/>
        <v>28</v>
      </c>
      <c r="K453" s="34">
        <v>45708</v>
      </c>
      <c r="L453" s="59">
        <f t="shared" ca="1" si="52"/>
        <v>0</v>
      </c>
      <c r="M453" s="34">
        <v>45709</v>
      </c>
      <c r="N453" s="47">
        <f t="shared" ca="1" si="53"/>
        <v>1</v>
      </c>
      <c r="O453" s="75">
        <v>45719</v>
      </c>
      <c r="P453" s="75">
        <v>45734</v>
      </c>
      <c r="Q453" s="47">
        <f t="shared" ca="1" si="54"/>
        <v>15</v>
      </c>
      <c r="R453" s="34"/>
      <c r="S453" s="59" t="str">
        <f t="shared" ca="1" si="55"/>
        <v/>
      </c>
      <c r="T453" s="32"/>
      <c r="U453" s="33" t="str">
        <f t="shared" ca="1" si="56"/>
        <v/>
      </c>
      <c r="V453" s="34"/>
      <c r="W453" s="35">
        <v>350000</v>
      </c>
      <c r="X453" s="36" t="str">
        <f t="shared" ca="1" si="50"/>
        <v>Overdue</v>
      </c>
      <c r="Y453" s="37"/>
      <c r="Z453" s="38" t="str">
        <f t="shared" si="51"/>
        <v/>
      </c>
    </row>
    <row r="454" spans="1:26" s="39" customFormat="1" ht="15.75">
      <c r="A454" s="30">
        <v>451</v>
      </c>
      <c r="B454" s="31" t="s">
        <v>3099</v>
      </c>
      <c r="C454" s="31" t="s">
        <v>156</v>
      </c>
      <c r="D454" s="44" t="s">
        <v>54</v>
      </c>
      <c r="E454" s="72" t="str">
        <f>IFERROR(IF(INDEX(Sheet3!$B$2:$B$8, MATCH(D454, Sheet3!$A$2:$A$8, 0)) = 0, "", INDEX(Sheet3!$B$2:$B$8, MATCH(D454, Sheet3!$A$2:$A$8, 0))), "")</f>
        <v>Breakdown</v>
      </c>
      <c r="F454" s="31" t="s">
        <v>295</v>
      </c>
      <c r="G454" s="45" t="s">
        <v>38</v>
      </c>
      <c r="H454" s="63" t="str">
        <f>IFERROR(INDEX(Sheet3!$F$2:$F$114, MATCH(G454, Sheet3!$E$2:$E$114, 0)), "")</f>
        <v>BUILDING</v>
      </c>
      <c r="I454" s="32">
        <v>45708</v>
      </c>
      <c r="J454" s="40">
        <f t="shared" ref="J454:J458" ca="1" si="57">IF(I454="","",IF(Y454&lt;&gt;"",Y454-I454,TODAY()-I454))</f>
        <v>28</v>
      </c>
      <c r="K454" s="34">
        <v>45708</v>
      </c>
      <c r="L454" s="59">
        <f t="shared" ca="1" si="52"/>
        <v>0</v>
      </c>
      <c r="M454" s="34"/>
      <c r="N454" s="47">
        <f t="shared" ca="1" si="53"/>
        <v>28</v>
      </c>
      <c r="O454" s="75"/>
      <c r="P454" s="75"/>
      <c r="Q454" s="47" t="str">
        <f t="shared" ca="1" si="54"/>
        <v/>
      </c>
      <c r="R454" s="34"/>
      <c r="S454" s="59" t="str">
        <f t="shared" ca="1" si="55"/>
        <v/>
      </c>
      <c r="T454" s="32"/>
      <c r="U454" s="33" t="str">
        <f t="shared" ca="1" si="56"/>
        <v/>
      </c>
      <c r="V454" s="34"/>
      <c r="W454" s="35"/>
      <c r="X454" s="36" t="str">
        <f t="shared" ref="X454:X517" ca="1" si="58">IF(I454="","",IF(Y454&lt;&gt;"","Completed",IF(TODAY()&lt;V454,"Planned",IF(TODAY()=V454,"Due","Overdue"))))</f>
        <v>Overdue</v>
      </c>
      <c r="Y454" s="37"/>
      <c r="Z454" s="38" t="str">
        <f t="shared" ref="Z454:Z517" si="59">IF(Y454="","",IF(Y454&lt;=V454,1,0))</f>
        <v/>
      </c>
    </row>
    <row r="455" spans="1:26" s="39" customFormat="1" ht="25.5">
      <c r="A455" s="30">
        <v>452</v>
      </c>
      <c r="B455" s="31" t="s">
        <v>2509</v>
      </c>
      <c r="C455" s="31" t="s">
        <v>399</v>
      </c>
      <c r="D455" s="44" t="s">
        <v>32</v>
      </c>
      <c r="E455" s="72" t="str">
        <f>IFERROR(IF(INDEX(Sheet3!$B$2:$B$8, MATCH(D455, Sheet3!$A$2:$A$8, 0)) = 0, "", INDEX(Sheet3!$B$2:$B$8, MATCH(D455, Sheet3!$A$2:$A$8, 0))), "")</f>
        <v>Breakdown</v>
      </c>
      <c r="F455" s="31" t="s">
        <v>352</v>
      </c>
      <c r="G455" s="45" t="s">
        <v>202</v>
      </c>
      <c r="H455" s="63" t="str">
        <f>IFERROR(INDEX(Sheet3!$F$2:$F$114, MATCH(G455, Sheet3!$E$2:$E$114, 0)), "")</f>
        <v>GENERATOR</v>
      </c>
      <c r="I455" s="32">
        <v>45708</v>
      </c>
      <c r="J455" s="40">
        <f t="shared" ca="1" si="57"/>
        <v>28</v>
      </c>
      <c r="K455" s="34">
        <v>45708</v>
      </c>
      <c r="L455" s="59">
        <f t="shared" ref="L455:L458" ca="1" si="60">IF(K455&lt;&gt;"",K455-I455,IF(I455="","",TODAY()-I455))</f>
        <v>0</v>
      </c>
      <c r="M455" s="34"/>
      <c r="N455" s="47">
        <f t="shared" ref="N455:N458" ca="1" si="61">IF(M455&lt;&gt;"",M455-K455,IF(K455="","",TODAY()-K455))</f>
        <v>28</v>
      </c>
      <c r="O455" s="75"/>
      <c r="P455" s="75"/>
      <c r="Q455" s="47" t="str">
        <f t="shared" ref="Q455:Q518" ca="1" si="62">IF(P455&lt;&gt;"",P455-O455,IF(O455="","",TODAY()-O455))</f>
        <v/>
      </c>
      <c r="R455" s="34"/>
      <c r="S455" s="59" t="str">
        <f t="shared" ref="S455:S518" ca="1" si="63">IF(T455&lt;&gt;"",T455-R455,IF(R455="","",TODAY()-R455))</f>
        <v/>
      </c>
      <c r="T455" s="32"/>
      <c r="U455" s="33" t="str">
        <f t="shared" ca="1" si="56"/>
        <v/>
      </c>
      <c r="V455" s="34"/>
      <c r="W455" s="35"/>
      <c r="X455" s="36" t="str">
        <f t="shared" ca="1" si="58"/>
        <v>Overdue</v>
      </c>
      <c r="Y455" s="37"/>
      <c r="Z455" s="38" t="str">
        <f t="shared" si="59"/>
        <v/>
      </c>
    </row>
    <row r="456" spans="1:26" s="39" customFormat="1" ht="25.5">
      <c r="A456" s="30">
        <v>453</v>
      </c>
      <c r="B456" s="31" t="s">
        <v>826</v>
      </c>
      <c r="C456" s="31" t="s">
        <v>156</v>
      </c>
      <c r="D456" s="44" t="s">
        <v>54</v>
      </c>
      <c r="E456" s="72" t="str">
        <f>IFERROR(IF(INDEX(Sheet3!$B$2:$B$8, MATCH(D456, Sheet3!$A$2:$A$8, 0)) = 0, "", INDEX(Sheet3!$B$2:$B$8, MATCH(D456, Sheet3!$A$2:$A$8, 0))), "")</f>
        <v>Breakdown</v>
      </c>
      <c r="F456" s="31" t="s">
        <v>565</v>
      </c>
      <c r="G456" s="45" t="s">
        <v>56</v>
      </c>
      <c r="H456" s="63" t="str">
        <f>IFERROR(INDEX(Sheet3!$F$2:$F$114, MATCH(G456, Sheet3!$E$2:$E$114, 0)), "")</f>
        <v>PLUMBING</v>
      </c>
      <c r="I456" s="32">
        <v>45708</v>
      </c>
      <c r="J456" s="40">
        <f t="shared" ca="1" si="57"/>
        <v>28</v>
      </c>
      <c r="K456" s="34">
        <v>45708</v>
      </c>
      <c r="L456" s="59">
        <f t="shared" ca="1" si="60"/>
        <v>0</v>
      </c>
      <c r="M456" s="34"/>
      <c r="N456" s="47">
        <f t="shared" ca="1" si="61"/>
        <v>28</v>
      </c>
      <c r="O456" s="75"/>
      <c r="P456" s="75"/>
      <c r="Q456" s="47" t="str">
        <f t="shared" ca="1" si="62"/>
        <v/>
      </c>
      <c r="R456" s="34"/>
      <c r="S456" s="59" t="str">
        <f t="shared" ca="1" si="63"/>
        <v/>
      </c>
      <c r="T456" s="32"/>
      <c r="U456" s="33" t="str">
        <f t="shared" ca="1" si="56"/>
        <v/>
      </c>
      <c r="V456" s="34"/>
      <c r="W456" s="35"/>
      <c r="X456" s="36" t="str">
        <f t="shared" ca="1" si="58"/>
        <v>Overdue</v>
      </c>
      <c r="Y456" s="37"/>
      <c r="Z456" s="38" t="str">
        <f t="shared" si="59"/>
        <v/>
      </c>
    </row>
    <row r="457" spans="1:26" s="39" customFormat="1" ht="30.75">
      <c r="A457" s="30">
        <v>454</v>
      </c>
      <c r="B457" s="31" t="s">
        <v>3100</v>
      </c>
      <c r="C457" s="31" t="s">
        <v>234</v>
      </c>
      <c r="D457" s="44" t="s">
        <v>54</v>
      </c>
      <c r="E457" s="72" t="str">
        <f>IFERROR(IF(INDEX(Sheet3!$B$2:$B$8, MATCH(D457, Sheet3!$A$2:$A$8, 0)) = 0, "", INDEX(Sheet3!$B$2:$B$8, MATCH(D457, Sheet3!$A$2:$A$8, 0))), "")</f>
        <v>Breakdown</v>
      </c>
      <c r="F457" s="31"/>
      <c r="G457" s="45" t="s">
        <v>594</v>
      </c>
      <c r="H457" s="63" t="str">
        <f>IFERROR(INDEX(Sheet3!$F$2:$F$114, MATCH(G457, Sheet3!$E$2:$E$114, 0)), "")</f>
        <v>ELECTRICAL</v>
      </c>
      <c r="I457" s="32">
        <v>45708</v>
      </c>
      <c r="J457" s="40">
        <f t="shared" ca="1" si="57"/>
        <v>28</v>
      </c>
      <c r="K457" s="34">
        <v>45708</v>
      </c>
      <c r="L457" s="59">
        <f t="shared" ca="1" si="60"/>
        <v>0</v>
      </c>
      <c r="M457" s="34"/>
      <c r="N457" s="47">
        <f t="shared" ca="1" si="61"/>
        <v>28</v>
      </c>
      <c r="O457" s="75"/>
      <c r="P457" s="75"/>
      <c r="Q457" s="47" t="str">
        <f t="shared" ca="1" si="62"/>
        <v/>
      </c>
      <c r="R457" s="34"/>
      <c r="S457" s="59" t="str">
        <f t="shared" ca="1" si="63"/>
        <v/>
      </c>
      <c r="T457" s="32"/>
      <c r="U457" s="33" t="str">
        <f t="shared" ca="1" si="56"/>
        <v/>
      </c>
      <c r="V457" s="34"/>
      <c r="W457" s="35"/>
      <c r="X457" s="36" t="str">
        <f t="shared" ca="1" si="58"/>
        <v>Overdue</v>
      </c>
      <c r="Y457" s="37"/>
      <c r="Z457" s="38" t="str">
        <f t="shared" si="59"/>
        <v/>
      </c>
    </row>
    <row r="458" spans="1:26" s="39" customFormat="1" ht="38.25">
      <c r="A458" s="30">
        <v>455</v>
      </c>
      <c r="B458" s="31" t="s">
        <v>3101</v>
      </c>
      <c r="C458" s="31" t="s">
        <v>95</v>
      </c>
      <c r="D458" s="44" t="s">
        <v>54</v>
      </c>
      <c r="E458" s="72" t="str">
        <f>IFERROR(IF(INDEX(Sheet3!$B$2:$B$8, MATCH(D458, Sheet3!$A$2:$A$8, 0)) = 0, "", INDEX(Sheet3!$B$2:$B$8, MATCH(D458, Sheet3!$A$2:$A$8, 0))), "")</f>
        <v>Breakdown</v>
      </c>
      <c r="F458" s="31" t="s">
        <v>3102</v>
      </c>
      <c r="G458" s="45" t="s">
        <v>93</v>
      </c>
      <c r="H458" s="63" t="str">
        <f>IFERROR(INDEX(Sheet3!$F$2:$F$114, MATCH(G458, Sheet3!$E$2:$E$114, 0)), "")</f>
        <v>PLUMBING</v>
      </c>
      <c r="I458" s="32">
        <v>45708</v>
      </c>
      <c r="J458" s="40">
        <f t="shared" ca="1" si="57"/>
        <v>5</v>
      </c>
      <c r="K458" s="34">
        <v>45708</v>
      </c>
      <c r="L458" s="59">
        <f t="shared" ca="1" si="60"/>
        <v>0</v>
      </c>
      <c r="M458" s="34">
        <v>45708</v>
      </c>
      <c r="N458" s="47">
        <f t="shared" ca="1" si="61"/>
        <v>0</v>
      </c>
      <c r="O458" s="75">
        <v>45713</v>
      </c>
      <c r="P458" s="75">
        <v>45713</v>
      </c>
      <c r="Q458" s="47">
        <f t="shared" ca="1" si="62"/>
        <v>0</v>
      </c>
      <c r="R458" s="34">
        <v>45713</v>
      </c>
      <c r="S458" s="59">
        <f t="shared" ca="1" si="63"/>
        <v>0</v>
      </c>
      <c r="T458" s="32">
        <v>45713</v>
      </c>
      <c r="U458" s="33">
        <f t="shared" ref="U458:U521" ca="1" si="64">IF(T458="","",IF(Y458&lt;&gt;"",Y458-T458,TODAY()-T458))</f>
        <v>0</v>
      </c>
      <c r="V458" s="34">
        <v>45713</v>
      </c>
      <c r="W458" s="35"/>
      <c r="X458" s="36" t="str">
        <f t="shared" ca="1" si="58"/>
        <v>Completed</v>
      </c>
      <c r="Y458" s="37">
        <v>45713</v>
      </c>
      <c r="Z458" s="38">
        <f t="shared" si="59"/>
        <v>1</v>
      </c>
    </row>
    <row r="459" spans="1:26" s="39" customFormat="1" ht="25.5">
      <c r="A459" s="30">
        <v>456</v>
      </c>
      <c r="B459" s="31" t="s">
        <v>3103</v>
      </c>
      <c r="C459" s="31" t="s">
        <v>71</v>
      </c>
      <c r="D459" s="44" t="s">
        <v>54</v>
      </c>
      <c r="E459" s="72" t="str">
        <f>IFERROR(IF(INDEX(Sheet3!$B$2:$B$8, MATCH(D459, Sheet3!$A$2:$A$8, 0)) = 0, "", INDEX(Sheet3!$B$2:$B$8, MATCH(D459, Sheet3!$A$2:$A$8, 0))), "")</f>
        <v>Breakdown</v>
      </c>
      <c r="F459" s="31" t="s">
        <v>134</v>
      </c>
      <c r="G459" s="45" t="s">
        <v>142</v>
      </c>
      <c r="H459" s="63" t="str">
        <f>IFERROR(INDEX(Sheet3!$F$2:$F$114, MATCH(G459, Sheet3!$E$2:$E$114, 0)), "")</f>
        <v>KITCHEN_EQUIPMENT</v>
      </c>
      <c r="I459" s="32">
        <v>45708</v>
      </c>
      <c r="J459" s="40">
        <f t="shared" ref="J454:J517" ca="1" si="65">IF(I459="","",IF(Y459&lt;&gt;"",Y459-I459,TODAY()-I459))</f>
        <v>28</v>
      </c>
      <c r="K459" s="34">
        <v>45708</v>
      </c>
      <c r="L459" s="59">
        <f t="shared" ref="L455:L518" ca="1" si="66">IF(K459&lt;&gt;"",K459-I459,IF(I459="","",TODAY()-I459))</f>
        <v>0</v>
      </c>
      <c r="M459" s="34">
        <v>45709</v>
      </c>
      <c r="N459" s="47">
        <f t="shared" ref="N455:N518" ca="1" si="67">IF(M459&lt;&gt;"",M459-K459,IF(K459="","",TODAY()-K459))</f>
        <v>1</v>
      </c>
      <c r="O459" s="75">
        <v>45709</v>
      </c>
      <c r="P459" s="75">
        <v>45709</v>
      </c>
      <c r="Q459" s="47">
        <f t="shared" ca="1" si="62"/>
        <v>0</v>
      </c>
      <c r="R459" s="34">
        <v>45709</v>
      </c>
      <c r="S459" s="59">
        <f t="shared" ca="1" si="63"/>
        <v>27</v>
      </c>
      <c r="T459" s="32"/>
      <c r="U459" s="33" t="str">
        <f t="shared" ca="1" si="64"/>
        <v/>
      </c>
      <c r="V459" s="34"/>
      <c r="W459" s="35">
        <v>199950</v>
      </c>
      <c r="X459" s="36" t="str">
        <f t="shared" ca="1" si="58"/>
        <v>Overdue</v>
      </c>
      <c r="Y459" s="37"/>
      <c r="Z459" s="38" t="str">
        <f t="shared" si="59"/>
        <v/>
      </c>
    </row>
    <row r="460" spans="1:26" s="39" customFormat="1" ht="15.75">
      <c r="A460" s="30">
        <v>457</v>
      </c>
      <c r="B460" s="31" t="s">
        <v>490</v>
      </c>
      <c r="C460" s="31" t="s">
        <v>356</v>
      </c>
      <c r="D460" s="44" t="s">
        <v>32</v>
      </c>
      <c r="E460" s="72" t="str">
        <f>IFERROR(IF(INDEX(Sheet3!$B$2:$B$8, MATCH(D460, Sheet3!$A$2:$A$8, 0)) = 0, "", INDEX(Sheet3!$B$2:$B$8, MATCH(D460, Sheet3!$A$2:$A$8, 0))), "")</f>
        <v>Breakdown</v>
      </c>
      <c r="F460" s="31" t="s">
        <v>1835</v>
      </c>
      <c r="G460" s="45" t="s">
        <v>93</v>
      </c>
      <c r="H460" s="63" t="str">
        <f>IFERROR(INDEX(Sheet3!$F$2:$F$114, MATCH(G460, Sheet3!$E$2:$E$114, 0)), "")</f>
        <v>PLUMBING</v>
      </c>
      <c r="I460" s="32">
        <v>45698</v>
      </c>
      <c r="J460" s="40">
        <f t="shared" ca="1" si="65"/>
        <v>38</v>
      </c>
      <c r="K460" s="34">
        <v>45698</v>
      </c>
      <c r="L460" s="59">
        <f t="shared" ca="1" si="66"/>
        <v>0</v>
      </c>
      <c r="M460" s="34">
        <v>45701</v>
      </c>
      <c r="N460" s="47">
        <f t="shared" ca="1" si="67"/>
        <v>3</v>
      </c>
      <c r="O460" s="75">
        <v>45701</v>
      </c>
      <c r="P460" s="75">
        <v>45701</v>
      </c>
      <c r="Q460" s="47">
        <f t="shared" ca="1" si="62"/>
        <v>0</v>
      </c>
      <c r="R460" s="34">
        <v>45701</v>
      </c>
      <c r="S460" s="59">
        <f t="shared" ca="1" si="63"/>
        <v>0</v>
      </c>
      <c r="T460" s="32">
        <v>45701</v>
      </c>
      <c r="U460" s="33">
        <f t="shared" ca="1" si="64"/>
        <v>35</v>
      </c>
      <c r="V460" s="34">
        <v>45703</v>
      </c>
      <c r="W460" s="35"/>
      <c r="X460" s="36" t="str">
        <f t="shared" ca="1" si="58"/>
        <v>Overdue</v>
      </c>
      <c r="Y460" s="37"/>
      <c r="Z460" s="38" t="str">
        <f t="shared" si="59"/>
        <v/>
      </c>
    </row>
    <row r="461" spans="1:26" s="39" customFormat="1" ht="15.75">
      <c r="A461" s="30">
        <v>458</v>
      </c>
      <c r="B461" s="31" t="s">
        <v>490</v>
      </c>
      <c r="C461" s="31" t="s">
        <v>356</v>
      </c>
      <c r="D461" s="44" t="s">
        <v>54</v>
      </c>
      <c r="E461" s="72" t="str">
        <f>IFERROR(IF(INDEX(Sheet3!$B$2:$B$8, MATCH(D461, Sheet3!$A$2:$A$8, 0)) = 0, "", INDEX(Sheet3!$B$2:$B$8, MATCH(D461, Sheet3!$A$2:$A$8, 0))), "")</f>
        <v>Breakdown</v>
      </c>
      <c r="F461" s="31" t="s">
        <v>134</v>
      </c>
      <c r="G461" s="45" t="s">
        <v>1445</v>
      </c>
      <c r="H461" s="63" t="str">
        <f>IFERROR(INDEX(Sheet3!$F$2:$F$114, MATCH(G461, Sheet3!$E$2:$E$114, 0)), "")</f>
        <v>KITCHEN_EQUIPMENT</v>
      </c>
      <c r="I461" s="32">
        <v>45698</v>
      </c>
      <c r="J461" s="40">
        <f t="shared" ca="1" si="65"/>
        <v>38</v>
      </c>
      <c r="K461" s="34">
        <v>45698</v>
      </c>
      <c r="L461" s="59">
        <f t="shared" ca="1" si="66"/>
        <v>0</v>
      </c>
      <c r="M461" s="34">
        <v>45701</v>
      </c>
      <c r="N461" s="47">
        <f t="shared" ca="1" si="67"/>
        <v>3</v>
      </c>
      <c r="O461" s="75">
        <v>45701</v>
      </c>
      <c r="P461" s="75"/>
      <c r="Q461" s="47">
        <f t="shared" ca="1" si="62"/>
        <v>35</v>
      </c>
      <c r="R461" s="34"/>
      <c r="S461" s="59" t="str">
        <f t="shared" ca="1" si="63"/>
        <v/>
      </c>
      <c r="T461" s="32"/>
      <c r="U461" s="33" t="str">
        <f t="shared" ca="1" si="64"/>
        <v/>
      </c>
      <c r="V461" s="34"/>
      <c r="W461" s="35"/>
      <c r="X461" s="36" t="str">
        <f t="shared" ca="1" si="58"/>
        <v>Overdue</v>
      </c>
      <c r="Y461" s="37"/>
      <c r="Z461" s="38" t="str">
        <f t="shared" si="59"/>
        <v/>
      </c>
    </row>
    <row r="462" spans="1:26" s="39" customFormat="1" ht="25.5">
      <c r="A462" s="30">
        <v>459</v>
      </c>
      <c r="B462" s="31" t="s">
        <v>3104</v>
      </c>
      <c r="C462" s="31" t="s">
        <v>1825</v>
      </c>
      <c r="D462" s="44" t="s">
        <v>67</v>
      </c>
      <c r="E462" s="72" t="str">
        <f>IFERROR(IF(INDEX(Sheet3!$B$2:$B$8, MATCH(D462, Sheet3!$A$2:$A$8, 0)) = 0, "", INDEX(Sheet3!$B$2:$B$8, MATCH(D462, Sheet3!$A$2:$A$8, 0))), "")</f>
        <v>Breakdown</v>
      </c>
      <c r="F462" s="31" t="s">
        <v>1167</v>
      </c>
      <c r="G462" s="45" t="s">
        <v>202</v>
      </c>
      <c r="H462" s="63" t="str">
        <f>IFERROR(INDEX(Sheet3!$F$2:$F$114, MATCH(G462, Sheet3!$E$2:$E$114, 0)), "")</f>
        <v>GENERATOR</v>
      </c>
      <c r="I462" s="32">
        <v>45708</v>
      </c>
      <c r="J462" s="40">
        <f t="shared" ca="1" si="65"/>
        <v>28</v>
      </c>
      <c r="K462" s="34">
        <v>45709</v>
      </c>
      <c r="L462" s="59">
        <f t="shared" ca="1" si="66"/>
        <v>1</v>
      </c>
      <c r="M462" s="34"/>
      <c r="N462" s="47">
        <f t="shared" ca="1" si="67"/>
        <v>27</v>
      </c>
      <c r="O462" s="75"/>
      <c r="P462" s="75"/>
      <c r="Q462" s="47" t="str">
        <f t="shared" ca="1" si="62"/>
        <v/>
      </c>
      <c r="R462" s="34"/>
      <c r="S462" s="59" t="str">
        <f t="shared" ca="1" si="63"/>
        <v/>
      </c>
      <c r="T462" s="32"/>
      <c r="U462" s="33" t="str">
        <f t="shared" ca="1" si="64"/>
        <v/>
      </c>
      <c r="V462" s="34"/>
      <c r="W462" s="35"/>
      <c r="X462" s="36" t="str">
        <f t="shared" ca="1" si="58"/>
        <v>Overdue</v>
      </c>
      <c r="Y462" s="37"/>
      <c r="Z462" s="38" t="str">
        <f t="shared" si="59"/>
        <v/>
      </c>
    </row>
    <row r="463" spans="1:26" s="39" customFormat="1" ht="25.5">
      <c r="A463" s="30">
        <v>460</v>
      </c>
      <c r="B463" s="31" t="s">
        <v>3105</v>
      </c>
      <c r="C463" s="31" t="s">
        <v>399</v>
      </c>
      <c r="D463" s="44" t="s">
        <v>54</v>
      </c>
      <c r="E463" s="72" t="str">
        <f>IFERROR(IF(INDEX(Sheet3!$B$2:$B$8, MATCH(D463, Sheet3!$A$2:$A$8, 0)) = 0, "", INDEX(Sheet3!$B$2:$B$8, MATCH(D463, Sheet3!$A$2:$A$8, 0))), "")</f>
        <v>Breakdown</v>
      </c>
      <c r="F463" s="31" t="s">
        <v>1835</v>
      </c>
      <c r="G463" s="45" t="s">
        <v>2201</v>
      </c>
      <c r="H463" s="63" t="str">
        <f>IFERROR(INDEX(Sheet3!$F$2:$F$114, MATCH(G463, Sheet3!$E$2:$E$114, 0)), "")</f>
        <v>WTP</v>
      </c>
      <c r="I463" s="32">
        <v>45704</v>
      </c>
      <c r="J463" s="40">
        <f t="shared" ca="1" si="65"/>
        <v>32</v>
      </c>
      <c r="K463" s="34">
        <v>45704</v>
      </c>
      <c r="L463" s="59">
        <f t="shared" ca="1" si="66"/>
        <v>0</v>
      </c>
      <c r="M463" s="34"/>
      <c r="N463" s="47">
        <f t="shared" ca="1" si="67"/>
        <v>32</v>
      </c>
      <c r="O463" s="75"/>
      <c r="P463" s="75"/>
      <c r="Q463" s="47" t="str">
        <f t="shared" ca="1" si="62"/>
        <v/>
      </c>
      <c r="R463" s="34"/>
      <c r="S463" s="59" t="str">
        <f t="shared" ca="1" si="63"/>
        <v/>
      </c>
      <c r="T463" s="32"/>
      <c r="U463" s="33" t="str">
        <f t="shared" ca="1" si="64"/>
        <v/>
      </c>
      <c r="V463" s="34"/>
      <c r="W463" s="35"/>
      <c r="X463" s="36" t="str">
        <f t="shared" ca="1" si="58"/>
        <v>Overdue</v>
      </c>
      <c r="Y463" s="37"/>
      <c r="Z463" s="38" t="str">
        <f t="shared" si="59"/>
        <v/>
      </c>
    </row>
    <row r="464" spans="1:26" s="39" customFormat="1" ht="38.25">
      <c r="A464" s="30">
        <v>461</v>
      </c>
      <c r="B464" s="31" t="s">
        <v>3106</v>
      </c>
      <c r="C464" s="31" t="s">
        <v>120</v>
      </c>
      <c r="D464" s="44" t="s">
        <v>54</v>
      </c>
      <c r="E464" s="72" t="str">
        <f>IFERROR(IF(INDEX(Sheet3!$B$2:$B$8, MATCH(D464, Sheet3!$A$2:$A$8, 0)) = 0, "", INDEX(Sheet3!$B$2:$B$8, MATCH(D464, Sheet3!$A$2:$A$8, 0))), "")</f>
        <v>Breakdown</v>
      </c>
      <c r="F464" s="31" t="s">
        <v>941</v>
      </c>
      <c r="G464" s="45" t="s">
        <v>1053</v>
      </c>
      <c r="H464" s="63" t="str">
        <f>IFERROR(INDEX(Sheet3!$F$2:$F$114, MATCH(G464, Sheet3!$E$2:$E$114, 0)), "")</f>
        <v>ELECTRICAL</v>
      </c>
      <c r="I464" s="32">
        <v>45708</v>
      </c>
      <c r="J464" s="40">
        <f t="shared" ca="1" si="65"/>
        <v>28</v>
      </c>
      <c r="K464" s="34">
        <v>45708</v>
      </c>
      <c r="L464" s="59">
        <f t="shared" ca="1" si="66"/>
        <v>0</v>
      </c>
      <c r="M464" s="34"/>
      <c r="N464" s="47">
        <f t="shared" ca="1" si="67"/>
        <v>28</v>
      </c>
      <c r="O464" s="75"/>
      <c r="P464" s="75"/>
      <c r="Q464" s="47" t="str">
        <f t="shared" ca="1" si="62"/>
        <v/>
      </c>
      <c r="R464" s="34"/>
      <c r="S464" s="59" t="str">
        <f t="shared" ca="1" si="63"/>
        <v/>
      </c>
      <c r="T464" s="32"/>
      <c r="U464" s="33" t="str">
        <f t="shared" ca="1" si="64"/>
        <v/>
      </c>
      <c r="V464" s="34"/>
      <c r="W464" s="35"/>
      <c r="X464" s="36" t="str">
        <f t="shared" ca="1" si="58"/>
        <v>Overdue</v>
      </c>
      <c r="Y464" s="37"/>
      <c r="Z464" s="38" t="str">
        <f t="shared" si="59"/>
        <v/>
      </c>
    </row>
    <row r="465" spans="1:26" s="39" customFormat="1" ht="30.75">
      <c r="A465" s="30">
        <v>462</v>
      </c>
      <c r="B465" s="31" t="s">
        <v>380</v>
      </c>
      <c r="C465" s="31" t="s">
        <v>256</v>
      </c>
      <c r="D465" s="44" t="s">
        <v>54</v>
      </c>
      <c r="E465" s="72" t="str">
        <f>IFERROR(IF(INDEX(Sheet3!$B$2:$B$8, MATCH(D465, Sheet3!$A$2:$A$8, 0)) = 0, "", INDEX(Sheet3!$B$2:$B$8, MATCH(D465, Sheet3!$A$2:$A$8, 0))), "")</f>
        <v>Breakdown</v>
      </c>
      <c r="F465" s="31" t="s">
        <v>212</v>
      </c>
      <c r="G465" s="45" t="s">
        <v>1209</v>
      </c>
      <c r="H465" s="63" t="str">
        <f>IFERROR(INDEX(Sheet3!$F$2:$F$114, MATCH(G465, Sheet3!$E$2:$E$114, 0)), "")</f>
        <v>HVAC</v>
      </c>
      <c r="I465" s="32">
        <v>45708</v>
      </c>
      <c r="J465" s="40">
        <f t="shared" ca="1" si="65"/>
        <v>0</v>
      </c>
      <c r="K465" s="34">
        <v>45708</v>
      </c>
      <c r="L465" s="59">
        <f t="shared" ca="1" si="66"/>
        <v>0</v>
      </c>
      <c r="M465" s="34">
        <v>45708</v>
      </c>
      <c r="N465" s="47">
        <f t="shared" ca="1" si="67"/>
        <v>0</v>
      </c>
      <c r="O465" s="75">
        <v>45708</v>
      </c>
      <c r="P465" s="75">
        <v>45708</v>
      </c>
      <c r="Q465" s="47">
        <f t="shared" ca="1" si="62"/>
        <v>0</v>
      </c>
      <c r="R465" s="34">
        <v>45708</v>
      </c>
      <c r="S465" s="59">
        <f t="shared" ca="1" si="63"/>
        <v>0</v>
      </c>
      <c r="T465" s="32">
        <v>45708</v>
      </c>
      <c r="U465" s="33">
        <f t="shared" ca="1" si="64"/>
        <v>0</v>
      </c>
      <c r="V465" s="34">
        <v>45708</v>
      </c>
      <c r="W465" s="35"/>
      <c r="X465" s="36" t="str">
        <f t="shared" ca="1" si="58"/>
        <v>Completed</v>
      </c>
      <c r="Y465" s="37">
        <v>45708</v>
      </c>
      <c r="Z465" s="38">
        <f t="shared" si="59"/>
        <v>1</v>
      </c>
    </row>
    <row r="466" spans="1:26" s="39" customFormat="1" ht="38.25">
      <c r="A466" s="30">
        <v>463</v>
      </c>
      <c r="B466" s="31" t="s">
        <v>380</v>
      </c>
      <c r="C466" s="31" t="s">
        <v>120</v>
      </c>
      <c r="D466" s="44" t="s">
        <v>54</v>
      </c>
      <c r="E466" s="72" t="str">
        <f>IFERROR(IF(INDEX(Sheet3!$B$2:$B$8, MATCH(D466, Sheet3!$A$2:$A$8, 0)) = 0, "", INDEX(Sheet3!$B$2:$B$8, MATCH(D466, Sheet3!$A$2:$A$8, 0))), "")</f>
        <v>Breakdown</v>
      </c>
      <c r="F466" s="31" t="s">
        <v>941</v>
      </c>
      <c r="G466" s="45" t="s">
        <v>1209</v>
      </c>
      <c r="H466" s="63" t="str">
        <f>IFERROR(INDEX(Sheet3!$F$2:$F$114, MATCH(G466, Sheet3!$E$2:$E$114, 0)), "")</f>
        <v>HVAC</v>
      </c>
      <c r="I466" s="32">
        <v>45707</v>
      </c>
      <c r="J466" s="40">
        <f t="shared" ca="1" si="65"/>
        <v>1</v>
      </c>
      <c r="K466" s="34">
        <v>45707</v>
      </c>
      <c r="L466" s="59">
        <f t="shared" ca="1" si="66"/>
        <v>0</v>
      </c>
      <c r="M466" s="34">
        <v>45708</v>
      </c>
      <c r="N466" s="47">
        <f t="shared" ca="1" si="67"/>
        <v>1</v>
      </c>
      <c r="O466" s="75">
        <v>45708</v>
      </c>
      <c r="P466" s="75">
        <v>45708</v>
      </c>
      <c r="Q466" s="47">
        <f t="shared" ca="1" si="62"/>
        <v>0</v>
      </c>
      <c r="R466" s="34">
        <v>45708</v>
      </c>
      <c r="S466" s="59">
        <f t="shared" ca="1" si="63"/>
        <v>0</v>
      </c>
      <c r="T466" s="32">
        <v>45708</v>
      </c>
      <c r="U466" s="33">
        <f t="shared" ca="1" si="64"/>
        <v>0</v>
      </c>
      <c r="V466" s="34">
        <v>45708</v>
      </c>
      <c r="W466" s="35"/>
      <c r="X466" s="36" t="str">
        <f t="shared" ca="1" si="58"/>
        <v>Completed</v>
      </c>
      <c r="Y466" s="37">
        <v>45708</v>
      </c>
      <c r="Z466" s="38">
        <f t="shared" si="59"/>
        <v>1</v>
      </c>
    </row>
    <row r="467" spans="1:26" s="39" customFormat="1" ht="15.75">
      <c r="A467" s="30">
        <v>464</v>
      </c>
      <c r="B467" s="31" t="s">
        <v>2431</v>
      </c>
      <c r="C467" s="31" t="s">
        <v>2634</v>
      </c>
      <c r="D467" s="44" t="s">
        <v>67</v>
      </c>
      <c r="E467" s="72" t="str">
        <f>IFERROR(IF(INDEX(Sheet3!$B$2:$B$8, MATCH(D467, Sheet3!$A$2:$A$8, 0)) = 0, "", INDEX(Sheet3!$B$2:$B$8, MATCH(D467, Sheet3!$A$2:$A$8, 0))), "")</f>
        <v>Breakdown</v>
      </c>
      <c r="F467" s="31" t="s">
        <v>2942</v>
      </c>
      <c r="G467" s="45" t="s">
        <v>84</v>
      </c>
      <c r="H467" s="63" t="str">
        <f>IFERROR(INDEX(Sheet3!$F$2:$F$114, MATCH(G467, Sheet3!$E$2:$E$114, 0)), "")</f>
        <v>OTHERS</v>
      </c>
      <c r="I467" s="32">
        <v>45707</v>
      </c>
      <c r="J467" s="40">
        <f t="shared" ca="1" si="65"/>
        <v>2</v>
      </c>
      <c r="K467" s="34">
        <v>45708</v>
      </c>
      <c r="L467" s="59">
        <f t="shared" ca="1" si="66"/>
        <v>1</v>
      </c>
      <c r="M467" s="34">
        <v>45709</v>
      </c>
      <c r="N467" s="47">
        <f t="shared" ca="1" si="67"/>
        <v>1</v>
      </c>
      <c r="O467" s="75">
        <v>45709</v>
      </c>
      <c r="P467" s="75">
        <v>45709</v>
      </c>
      <c r="Q467" s="47">
        <f t="shared" ca="1" si="62"/>
        <v>0</v>
      </c>
      <c r="R467" s="34">
        <v>45709</v>
      </c>
      <c r="S467" s="59">
        <f t="shared" ca="1" si="63"/>
        <v>0</v>
      </c>
      <c r="T467" s="32">
        <v>45709</v>
      </c>
      <c r="U467" s="33">
        <f t="shared" ca="1" si="64"/>
        <v>0</v>
      </c>
      <c r="V467" s="34">
        <v>45709</v>
      </c>
      <c r="W467" s="35"/>
      <c r="X467" s="36" t="str">
        <f t="shared" ca="1" si="58"/>
        <v>Completed</v>
      </c>
      <c r="Y467" s="37">
        <v>45709</v>
      </c>
      <c r="Z467" s="38">
        <f t="shared" si="59"/>
        <v>1</v>
      </c>
    </row>
    <row r="468" spans="1:26" s="39" customFormat="1" ht="15.75">
      <c r="A468" s="30">
        <v>465</v>
      </c>
      <c r="B468" s="31" t="s">
        <v>1166</v>
      </c>
      <c r="C468" s="31" t="s">
        <v>2634</v>
      </c>
      <c r="D468" s="44" t="s">
        <v>54</v>
      </c>
      <c r="E468" s="72" t="str">
        <f>IFERROR(IF(INDEX(Sheet3!$B$2:$B$8, MATCH(D468, Sheet3!$A$2:$A$8, 0)) = 0, "", INDEX(Sheet3!$B$2:$B$8, MATCH(D468, Sheet3!$A$2:$A$8, 0))), "")</f>
        <v>Breakdown</v>
      </c>
      <c r="F468" s="31" t="s">
        <v>2960</v>
      </c>
      <c r="G468" s="45" t="s">
        <v>521</v>
      </c>
      <c r="H468" s="63" t="str">
        <f>IFERROR(INDEX(Sheet3!$F$2:$F$114, MATCH(G468, Sheet3!$E$2:$E$114, 0)), "")</f>
        <v>HVAC</v>
      </c>
      <c r="I468" s="32">
        <v>45707</v>
      </c>
      <c r="J468" s="40">
        <f t="shared" ca="1" si="65"/>
        <v>29</v>
      </c>
      <c r="K468" s="34">
        <v>45709</v>
      </c>
      <c r="L468" s="59">
        <f t="shared" ca="1" si="66"/>
        <v>2</v>
      </c>
      <c r="M468" s="34"/>
      <c r="N468" s="47">
        <f t="shared" ca="1" si="67"/>
        <v>27</v>
      </c>
      <c r="O468" s="75"/>
      <c r="P468" s="75"/>
      <c r="Q468" s="47" t="str">
        <f t="shared" ca="1" si="62"/>
        <v/>
      </c>
      <c r="R468" s="34"/>
      <c r="S468" s="59" t="str">
        <f t="shared" ca="1" si="63"/>
        <v/>
      </c>
      <c r="T468" s="32"/>
      <c r="U468" s="33" t="str">
        <f t="shared" ca="1" si="64"/>
        <v/>
      </c>
      <c r="V468" s="34"/>
      <c r="W468" s="35"/>
      <c r="X468" s="36" t="str">
        <f t="shared" ca="1" si="58"/>
        <v>Overdue</v>
      </c>
      <c r="Y468" s="37"/>
      <c r="Z468" s="38" t="str">
        <f t="shared" si="59"/>
        <v/>
      </c>
    </row>
    <row r="469" spans="1:26" s="39" customFormat="1" ht="30.75">
      <c r="A469" s="30">
        <v>466</v>
      </c>
      <c r="B469" s="31" t="s">
        <v>3107</v>
      </c>
      <c r="C469" s="31" t="s">
        <v>2634</v>
      </c>
      <c r="D469" s="44" t="s">
        <v>32</v>
      </c>
      <c r="E469" s="72" t="str">
        <f>IFERROR(IF(INDEX(Sheet3!$B$2:$B$8, MATCH(D469, Sheet3!$A$2:$A$8, 0)) = 0, "", INDEX(Sheet3!$B$2:$B$8, MATCH(D469, Sheet3!$A$2:$A$8, 0))), "")</f>
        <v>Breakdown</v>
      </c>
      <c r="F469" s="31" t="s">
        <v>2942</v>
      </c>
      <c r="G469" s="45" t="s">
        <v>538</v>
      </c>
      <c r="H469" s="63" t="str">
        <f>IFERROR(INDEX(Sheet3!$F$2:$F$114, MATCH(G469, Sheet3!$E$2:$E$114, 0)), "")</f>
        <v>HVAC</v>
      </c>
      <c r="I469" s="32">
        <v>45708</v>
      </c>
      <c r="J469" s="40">
        <f t="shared" ca="1" si="65"/>
        <v>28</v>
      </c>
      <c r="K469" s="34">
        <v>45709</v>
      </c>
      <c r="L469" s="59">
        <f t="shared" ca="1" si="66"/>
        <v>1</v>
      </c>
      <c r="M469" s="34"/>
      <c r="N469" s="47">
        <f t="shared" ca="1" si="67"/>
        <v>27</v>
      </c>
      <c r="O469" s="75"/>
      <c r="P469" s="75"/>
      <c r="Q469" s="47" t="str">
        <f t="shared" ca="1" si="62"/>
        <v/>
      </c>
      <c r="R469" s="34"/>
      <c r="S469" s="59" t="str">
        <f t="shared" ca="1" si="63"/>
        <v/>
      </c>
      <c r="T469" s="32"/>
      <c r="U469" s="33" t="str">
        <f t="shared" ca="1" si="64"/>
        <v/>
      </c>
      <c r="V469" s="34"/>
      <c r="W469" s="35"/>
      <c r="X469" s="36" t="str">
        <f t="shared" ca="1" si="58"/>
        <v>Overdue</v>
      </c>
      <c r="Y469" s="37"/>
      <c r="Z469" s="38" t="str">
        <f t="shared" si="59"/>
        <v/>
      </c>
    </row>
    <row r="470" spans="1:26" s="39" customFormat="1" ht="25.5">
      <c r="A470" s="30">
        <v>467</v>
      </c>
      <c r="B470" s="31" t="s">
        <v>3108</v>
      </c>
      <c r="C470" s="31" t="s">
        <v>3109</v>
      </c>
      <c r="D470" s="44" t="s">
        <v>32</v>
      </c>
      <c r="E470" s="72" t="str">
        <f>IFERROR(IF(INDEX(Sheet3!$B$2:$B$8, MATCH(D470, Sheet3!$A$2:$A$8, 0)) = 0, "", INDEX(Sheet3!$B$2:$B$8, MATCH(D470, Sheet3!$A$2:$A$8, 0))), "")</f>
        <v>Breakdown</v>
      </c>
      <c r="F470" s="31" t="s">
        <v>2934</v>
      </c>
      <c r="G470" s="45" t="s">
        <v>34</v>
      </c>
      <c r="H470" s="63" t="str">
        <f>IFERROR(INDEX(Sheet3!$F$2:$F$114, MATCH(G470, Sheet3!$E$2:$E$114, 0)), "")</f>
        <v>EVACUATION</v>
      </c>
      <c r="I470" s="32">
        <v>45707</v>
      </c>
      <c r="J470" s="40">
        <f t="shared" ca="1" si="65"/>
        <v>29</v>
      </c>
      <c r="K470" s="34">
        <v>45708</v>
      </c>
      <c r="L470" s="59">
        <f t="shared" ca="1" si="66"/>
        <v>1</v>
      </c>
      <c r="M470" s="34"/>
      <c r="N470" s="47">
        <f t="shared" ca="1" si="67"/>
        <v>28</v>
      </c>
      <c r="O470" s="75"/>
      <c r="P470" s="75"/>
      <c r="Q470" s="47" t="str">
        <f t="shared" ca="1" si="62"/>
        <v/>
      </c>
      <c r="R470" s="34"/>
      <c r="S470" s="59" t="str">
        <f t="shared" ca="1" si="63"/>
        <v/>
      </c>
      <c r="T470" s="32"/>
      <c r="U470" s="33" t="str">
        <f t="shared" ca="1" si="64"/>
        <v/>
      </c>
      <c r="V470" s="34"/>
      <c r="W470" s="35"/>
      <c r="X470" s="36" t="str">
        <f t="shared" ca="1" si="58"/>
        <v>Overdue</v>
      </c>
      <c r="Y470" s="37"/>
      <c r="Z470" s="38" t="str">
        <f t="shared" si="59"/>
        <v/>
      </c>
    </row>
    <row r="471" spans="1:26" s="39" customFormat="1" ht="30.75">
      <c r="A471" s="30">
        <v>468</v>
      </c>
      <c r="B471" s="31" t="s">
        <v>3110</v>
      </c>
      <c r="C471" s="31" t="s">
        <v>2634</v>
      </c>
      <c r="D471" s="44" t="s">
        <v>67</v>
      </c>
      <c r="E471" s="72" t="str">
        <f>IFERROR(IF(INDEX(Sheet3!$B$2:$B$8, MATCH(D471, Sheet3!$A$2:$A$8, 0)) = 0, "", INDEX(Sheet3!$B$2:$B$8, MATCH(D471, Sheet3!$A$2:$A$8, 0))), "")</f>
        <v>Breakdown</v>
      </c>
      <c r="F471" s="31" t="s">
        <v>2942</v>
      </c>
      <c r="G471" s="45" t="s">
        <v>594</v>
      </c>
      <c r="H471" s="63" t="str">
        <f>IFERROR(INDEX(Sheet3!$F$2:$F$114, MATCH(G471, Sheet3!$E$2:$E$114, 0)), "")</f>
        <v>ELECTRICAL</v>
      </c>
      <c r="I471" s="32">
        <v>45708</v>
      </c>
      <c r="J471" s="40">
        <f t="shared" ca="1" si="65"/>
        <v>1</v>
      </c>
      <c r="K471" s="34">
        <v>45709</v>
      </c>
      <c r="L471" s="59">
        <f t="shared" ca="1" si="66"/>
        <v>1</v>
      </c>
      <c r="M471" s="34">
        <v>45709</v>
      </c>
      <c r="N471" s="47">
        <f t="shared" ca="1" si="67"/>
        <v>0</v>
      </c>
      <c r="O471" s="75">
        <v>45709</v>
      </c>
      <c r="P471" s="75">
        <v>45709</v>
      </c>
      <c r="Q471" s="47">
        <f t="shared" ca="1" si="62"/>
        <v>0</v>
      </c>
      <c r="R471" s="34">
        <v>45709</v>
      </c>
      <c r="S471" s="59">
        <f t="shared" ca="1" si="63"/>
        <v>0</v>
      </c>
      <c r="T471" s="32">
        <v>45709</v>
      </c>
      <c r="U471" s="33">
        <f t="shared" ca="1" si="64"/>
        <v>0</v>
      </c>
      <c r="V471" s="34">
        <v>45709</v>
      </c>
      <c r="W471" s="35"/>
      <c r="X471" s="36" t="str">
        <f t="shared" ca="1" si="58"/>
        <v>Completed</v>
      </c>
      <c r="Y471" s="37">
        <v>45709</v>
      </c>
      <c r="Z471" s="38">
        <f t="shared" si="59"/>
        <v>1</v>
      </c>
    </row>
    <row r="472" spans="1:26" s="39" customFormat="1" ht="30.75">
      <c r="A472" s="30">
        <v>469</v>
      </c>
      <c r="B472" s="31" t="s">
        <v>3111</v>
      </c>
      <c r="C472" s="31" t="s">
        <v>683</v>
      </c>
      <c r="D472" s="44" t="s">
        <v>67</v>
      </c>
      <c r="E472" s="72" t="str">
        <f>IFERROR(IF(INDEX(Sheet3!$B$2:$B$8, MATCH(D472, Sheet3!$A$2:$A$8, 0)) = 0, "", INDEX(Sheet3!$B$2:$B$8, MATCH(D472, Sheet3!$A$2:$A$8, 0))), "")</f>
        <v>Breakdown</v>
      </c>
      <c r="F472" s="31" t="s">
        <v>3112</v>
      </c>
      <c r="G472" s="45" t="s">
        <v>594</v>
      </c>
      <c r="H472" s="63" t="str">
        <f>IFERROR(INDEX(Sheet3!$F$2:$F$114, MATCH(G472, Sheet3!$E$2:$E$114, 0)), "")</f>
        <v>ELECTRICAL</v>
      </c>
      <c r="I472" s="32">
        <v>45709</v>
      </c>
      <c r="J472" s="40">
        <f t="shared" ca="1" si="65"/>
        <v>27</v>
      </c>
      <c r="K472" s="34">
        <v>45709</v>
      </c>
      <c r="L472" s="59">
        <f t="shared" ca="1" si="66"/>
        <v>0</v>
      </c>
      <c r="M472" s="34">
        <v>45709</v>
      </c>
      <c r="N472" s="47">
        <f t="shared" ca="1" si="67"/>
        <v>0</v>
      </c>
      <c r="O472" s="75">
        <v>45709</v>
      </c>
      <c r="P472" s="75">
        <v>45709</v>
      </c>
      <c r="Q472" s="47">
        <f t="shared" ca="1" si="62"/>
        <v>0</v>
      </c>
      <c r="R472" s="34">
        <v>45709</v>
      </c>
      <c r="S472" s="59">
        <f t="shared" ca="1" si="63"/>
        <v>0</v>
      </c>
      <c r="T472" s="32">
        <v>45709</v>
      </c>
      <c r="U472" s="33">
        <f t="shared" ca="1" si="64"/>
        <v>27</v>
      </c>
      <c r="V472" s="34">
        <v>45712</v>
      </c>
      <c r="W472" s="35"/>
      <c r="X472" s="36" t="str">
        <f t="shared" ca="1" si="58"/>
        <v>Overdue</v>
      </c>
      <c r="Y472" s="37"/>
      <c r="Z472" s="38" t="str">
        <f t="shared" si="59"/>
        <v/>
      </c>
    </row>
    <row r="473" spans="1:26" s="39" customFormat="1" ht="25.5">
      <c r="A473" s="30">
        <v>470</v>
      </c>
      <c r="B473" s="31" t="s">
        <v>2239</v>
      </c>
      <c r="C473" s="31" t="s">
        <v>548</v>
      </c>
      <c r="D473" s="44" t="s">
        <v>54</v>
      </c>
      <c r="E473" s="72" t="str">
        <f>IFERROR(IF(INDEX(Sheet3!$B$2:$B$8, MATCH(D473, Sheet3!$A$2:$A$8, 0)) = 0, "", INDEX(Sheet3!$B$2:$B$8, MATCH(D473, Sheet3!$A$2:$A$8, 0))), "")</f>
        <v>Breakdown</v>
      </c>
      <c r="F473" s="31" t="s">
        <v>295</v>
      </c>
      <c r="G473" s="45" t="s">
        <v>38</v>
      </c>
      <c r="H473" s="63" t="str">
        <f>IFERROR(INDEX(Sheet3!$F$2:$F$114, MATCH(G473, Sheet3!$E$2:$E$114, 0)), "")</f>
        <v>BUILDING</v>
      </c>
      <c r="I473" s="32">
        <v>45708</v>
      </c>
      <c r="J473" s="40">
        <f t="shared" ca="1" si="65"/>
        <v>28</v>
      </c>
      <c r="K473" s="34">
        <v>45708</v>
      </c>
      <c r="L473" s="59">
        <f t="shared" ca="1" si="66"/>
        <v>0</v>
      </c>
      <c r="M473" s="34">
        <v>45708</v>
      </c>
      <c r="N473" s="47">
        <f t="shared" ca="1" si="67"/>
        <v>0</v>
      </c>
      <c r="O473" s="75">
        <v>45708</v>
      </c>
      <c r="P473" s="75">
        <v>45708</v>
      </c>
      <c r="Q473" s="47">
        <f t="shared" ca="1" si="62"/>
        <v>0</v>
      </c>
      <c r="R473" s="34">
        <v>45708</v>
      </c>
      <c r="S473" s="59">
        <f t="shared" ca="1" si="63"/>
        <v>0</v>
      </c>
      <c r="T473" s="32">
        <v>45708</v>
      </c>
      <c r="U473" s="33">
        <f t="shared" ca="1" si="64"/>
        <v>28</v>
      </c>
      <c r="V473" s="34">
        <v>45710</v>
      </c>
      <c r="W473" s="35"/>
      <c r="X473" s="36" t="str">
        <f t="shared" ca="1" si="58"/>
        <v>Overdue</v>
      </c>
      <c r="Y473" s="37"/>
      <c r="Z473" s="38" t="str">
        <f t="shared" si="59"/>
        <v/>
      </c>
    </row>
    <row r="474" spans="1:26" s="39" customFormat="1" ht="25.5">
      <c r="A474" s="30">
        <v>471</v>
      </c>
      <c r="B474" s="31" t="s">
        <v>288</v>
      </c>
      <c r="C474" s="31" t="s">
        <v>219</v>
      </c>
      <c r="D474" s="44" t="s">
        <v>54</v>
      </c>
      <c r="E474" s="72" t="str">
        <f>IFERROR(IF(INDEX(Sheet3!$B$2:$B$8, MATCH(D474, Sheet3!$A$2:$A$8, 0)) = 0, "", INDEX(Sheet3!$B$2:$B$8, MATCH(D474, Sheet3!$A$2:$A$8, 0))), "")</f>
        <v>Breakdown</v>
      </c>
      <c r="F474" s="31" t="s">
        <v>1214</v>
      </c>
      <c r="G474" s="45" t="s">
        <v>158</v>
      </c>
      <c r="H474" s="63" t="str">
        <f>IFERROR(INDEX(Sheet3!$F$2:$F$114, MATCH(G474, Sheet3!$E$2:$E$114, 0)), "")</f>
        <v>INVERTER</v>
      </c>
      <c r="I474" s="32">
        <v>45707</v>
      </c>
      <c r="J474" s="40">
        <f t="shared" ca="1" si="65"/>
        <v>29</v>
      </c>
      <c r="K474" s="34">
        <v>45707</v>
      </c>
      <c r="L474" s="59">
        <f t="shared" ca="1" si="66"/>
        <v>0</v>
      </c>
      <c r="M474" s="34">
        <v>45708</v>
      </c>
      <c r="N474" s="47">
        <f t="shared" ca="1" si="67"/>
        <v>1</v>
      </c>
      <c r="O474" s="75"/>
      <c r="P474" s="75"/>
      <c r="Q474" s="47" t="str">
        <f t="shared" ca="1" si="62"/>
        <v/>
      </c>
      <c r="R474" s="34"/>
      <c r="S474" s="59" t="str">
        <f t="shared" ca="1" si="63"/>
        <v/>
      </c>
      <c r="T474" s="32"/>
      <c r="U474" s="33" t="str">
        <f t="shared" ca="1" si="64"/>
        <v/>
      </c>
      <c r="V474" s="34"/>
      <c r="W474" s="35"/>
      <c r="X474" s="36" t="str">
        <f t="shared" ca="1" si="58"/>
        <v>Overdue</v>
      </c>
      <c r="Y474" s="37"/>
      <c r="Z474" s="38" t="str">
        <f t="shared" si="59"/>
        <v/>
      </c>
    </row>
    <row r="475" spans="1:26" s="39" customFormat="1" ht="30.75">
      <c r="A475" s="30">
        <v>472</v>
      </c>
      <c r="B475" s="31" t="s">
        <v>3113</v>
      </c>
      <c r="C475" s="31" t="s">
        <v>243</v>
      </c>
      <c r="D475" s="44" t="s">
        <v>54</v>
      </c>
      <c r="E475" s="72" t="str">
        <f>IFERROR(IF(INDEX(Sheet3!$B$2:$B$8, MATCH(D475, Sheet3!$A$2:$A$8, 0)) = 0, "", INDEX(Sheet3!$B$2:$B$8, MATCH(D475, Sheet3!$A$2:$A$8, 0))), "")</f>
        <v>Breakdown</v>
      </c>
      <c r="F475" s="31" t="s">
        <v>1165</v>
      </c>
      <c r="G475" s="45" t="s">
        <v>538</v>
      </c>
      <c r="H475" s="63" t="str">
        <f>IFERROR(INDEX(Sheet3!$F$2:$F$114, MATCH(G475, Sheet3!$E$2:$E$114, 0)), "")</f>
        <v>HVAC</v>
      </c>
      <c r="I475" s="32">
        <v>45706</v>
      </c>
      <c r="J475" s="40">
        <f t="shared" ca="1" si="65"/>
        <v>30</v>
      </c>
      <c r="K475" s="34">
        <v>45706</v>
      </c>
      <c r="L475" s="59">
        <f t="shared" ca="1" si="66"/>
        <v>0</v>
      </c>
      <c r="M475" s="34">
        <v>45707</v>
      </c>
      <c r="N475" s="47">
        <f t="shared" ca="1" si="67"/>
        <v>1</v>
      </c>
      <c r="O475" s="75">
        <v>45707</v>
      </c>
      <c r="P475" s="75">
        <v>45709</v>
      </c>
      <c r="Q475" s="47">
        <f t="shared" ca="1" si="62"/>
        <v>2</v>
      </c>
      <c r="R475" s="34">
        <v>45709</v>
      </c>
      <c r="S475" s="59">
        <f t="shared" ca="1" si="63"/>
        <v>6</v>
      </c>
      <c r="T475" s="32">
        <v>45715</v>
      </c>
      <c r="U475" s="33">
        <f t="shared" ca="1" si="64"/>
        <v>21</v>
      </c>
      <c r="V475" s="34"/>
      <c r="W475" s="35">
        <v>905000</v>
      </c>
      <c r="X475" s="36" t="str">
        <f t="shared" ca="1" si="58"/>
        <v>Overdue</v>
      </c>
      <c r="Y475" s="37"/>
      <c r="Z475" s="38" t="str">
        <f t="shared" si="59"/>
        <v/>
      </c>
    </row>
    <row r="476" spans="1:26" s="39" customFormat="1" ht="25.5">
      <c r="A476" s="30">
        <v>473</v>
      </c>
      <c r="B476" s="31" t="s">
        <v>3114</v>
      </c>
      <c r="C476" s="31" t="s">
        <v>151</v>
      </c>
      <c r="D476" s="44" t="s">
        <v>32</v>
      </c>
      <c r="E476" s="72" t="str">
        <f>IFERROR(IF(INDEX(Sheet3!$B$2:$B$8, MATCH(D476, Sheet3!$A$2:$A$8, 0)) = 0, "", INDEX(Sheet3!$B$2:$B$8, MATCH(D476, Sheet3!$A$2:$A$8, 0))), "")</f>
        <v>Breakdown</v>
      </c>
      <c r="F476" s="31" t="s">
        <v>33</v>
      </c>
      <c r="G476" s="45" t="s">
        <v>84</v>
      </c>
      <c r="H476" s="63" t="str">
        <f>IFERROR(INDEX(Sheet3!$F$2:$F$114, MATCH(G476, Sheet3!$E$2:$E$114, 0)), "")</f>
        <v>OTHERS</v>
      </c>
      <c r="I476" s="32">
        <v>45709</v>
      </c>
      <c r="J476" s="40">
        <f t="shared" ca="1" si="65"/>
        <v>7</v>
      </c>
      <c r="K476" s="34">
        <v>45709</v>
      </c>
      <c r="L476" s="59">
        <f t="shared" ca="1" si="66"/>
        <v>0</v>
      </c>
      <c r="M476" s="34">
        <v>45709</v>
      </c>
      <c r="N476" s="47">
        <f t="shared" ca="1" si="67"/>
        <v>0</v>
      </c>
      <c r="O476" s="75">
        <v>45709</v>
      </c>
      <c r="P476" s="75">
        <v>45709</v>
      </c>
      <c r="Q476" s="47">
        <f t="shared" ca="1" si="62"/>
        <v>0</v>
      </c>
      <c r="R476" s="34">
        <v>45709</v>
      </c>
      <c r="S476" s="59">
        <f t="shared" ca="1" si="63"/>
        <v>0</v>
      </c>
      <c r="T476" s="32">
        <v>45709</v>
      </c>
      <c r="U476" s="33">
        <f t="shared" ca="1" si="64"/>
        <v>7</v>
      </c>
      <c r="V476" s="34">
        <v>45716</v>
      </c>
      <c r="W476" s="35">
        <v>170000</v>
      </c>
      <c r="X476" s="36" t="str">
        <f t="shared" ca="1" si="58"/>
        <v>Completed</v>
      </c>
      <c r="Y476" s="37">
        <v>45716</v>
      </c>
      <c r="Z476" s="38">
        <f t="shared" si="59"/>
        <v>1</v>
      </c>
    </row>
    <row r="477" spans="1:26" s="39" customFormat="1" ht="25.5">
      <c r="A477" s="30">
        <v>474</v>
      </c>
      <c r="B477" s="31" t="s">
        <v>2733</v>
      </c>
      <c r="C477" s="31" t="s">
        <v>216</v>
      </c>
      <c r="D477" s="44" t="s">
        <v>54</v>
      </c>
      <c r="E477" s="72" t="str">
        <f>IFERROR(IF(INDEX(Sheet3!$B$2:$B$8, MATCH(D477, Sheet3!$A$2:$A$8, 0)) = 0, "", INDEX(Sheet3!$B$2:$B$8, MATCH(D477, Sheet3!$A$2:$A$8, 0))), "")</f>
        <v>Breakdown</v>
      </c>
      <c r="F477" s="31" t="s">
        <v>33</v>
      </c>
      <c r="G477" s="45" t="s">
        <v>84</v>
      </c>
      <c r="H477" s="63" t="str">
        <f>IFERROR(INDEX(Sheet3!$F$2:$F$114, MATCH(G477, Sheet3!$E$2:$E$114, 0)), "")</f>
        <v>OTHERS</v>
      </c>
      <c r="I477" s="32">
        <v>45709</v>
      </c>
      <c r="J477" s="40">
        <f t="shared" ca="1" si="65"/>
        <v>27</v>
      </c>
      <c r="K477" s="34">
        <v>45709</v>
      </c>
      <c r="L477" s="59">
        <f t="shared" ca="1" si="66"/>
        <v>0</v>
      </c>
      <c r="M477" s="34">
        <v>45709</v>
      </c>
      <c r="N477" s="47">
        <f t="shared" ca="1" si="67"/>
        <v>0</v>
      </c>
      <c r="O477" s="75">
        <v>45709</v>
      </c>
      <c r="P477" s="75">
        <v>45709</v>
      </c>
      <c r="Q477" s="47">
        <f t="shared" ca="1" si="62"/>
        <v>0</v>
      </c>
      <c r="R477" s="34">
        <v>45709</v>
      </c>
      <c r="S477" s="59">
        <f t="shared" ca="1" si="63"/>
        <v>27</v>
      </c>
      <c r="T477" s="32"/>
      <c r="U477" s="33" t="str">
        <f t="shared" ca="1" si="64"/>
        <v/>
      </c>
      <c r="V477" s="34"/>
      <c r="W477" s="35"/>
      <c r="X477" s="36" t="str">
        <f t="shared" ca="1" si="58"/>
        <v>Overdue</v>
      </c>
      <c r="Y477" s="37"/>
      <c r="Z477" s="38" t="str">
        <f t="shared" si="59"/>
        <v/>
      </c>
    </row>
    <row r="478" spans="1:26" s="39" customFormat="1" ht="30.75">
      <c r="A478" s="30">
        <v>475</v>
      </c>
      <c r="B478" s="31" t="s">
        <v>392</v>
      </c>
      <c r="C478" s="31" t="s">
        <v>243</v>
      </c>
      <c r="D478" s="44" t="s">
        <v>59</v>
      </c>
      <c r="E478" s="72" t="str">
        <f>IFERROR(IF(INDEX(Sheet3!$B$2:$B$8, MATCH(D478, Sheet3!$A$2:$A$8, 0)) = 0, "", INDEX(Sheet3!$B$2:$B$8, MATCH(D478, Sheet3!$A$2:$A$8, 0))), "")</f>
        <v>Preventive</v>
      </c>
      <c r="F478" s="31" t="s">
        <v>1429</v>
      </c>
      <c r="G478" s="45" t="s">
        <v>202</v>
      </c>
      <c r="H478" s="63" t="str">
        <f>IFERROR(INDEX(Sheet3!$F$2:$F$114, MATCH(G478, Sheet3!$E$2:$E$114, 0)), "")</f>
        <v>GENERATOR</v>
      </c>
      <c r="I478" s="32">
        <v>45709</v>
      </c>
      <c r="J478" s="40">
        <f t="shared" ca="1" si="65"/>
        <v>27</v>
      </c>
      <c r="K478" s="34">
        <v>45709</v>
      </c>
      <c r="L478" s="59">
        <f t="shared" ca="1" si="66"/>
        <v>0</v>
      </c>
      <c r="M478" s="34"/>
      <c r="N478" s="47">
        <f t="shared" ca="1" si="67"/>
        <v>27</v>
      </c>
      <c r="O478" s="75"/>
      <c r="P478" s="75"/>
      <c r="Q478" s="47" t="str">
        <f t="shared" ca="1" si="62"/>
        <v/>
      </c>
      <c r="R478" s="34"/>
      <c r="S478" s="59" t="str">
        <f t="shared" ca="1" si="63"/>
        <v/>
      </c>
      <c r="T478" s="32"/>
      <c r="U478" s="33" t="str">
        <f t="shared" ca="1" si="64"/>
        <v/>
      </c>
      <c r="V478" s="34"/>
      <c r="W478" s="35"/>
      <c r="X478" s="36" t="str">
        <f t="shared" ca="1" si="58"/>
        <v>Overdue</v>
      </c>
      <c r="Y478" s="37"/>
      <c r="Z478" s="38" t="str">
        <f t="shared" si="59"/>
        <v/>
      </c>
    </row>
    <row r="479" spans="1:26" s="39" customFormat="1" ht="15.75">
      <c r="A479" s="30">
        <v>476</v>
      </c>
      <c r="B479" s="31" t="s">
        <v>3115</v>
      </c>
      <c r="C479" s="31" t="s">
        <v>683</v>
      </c>
      <c r="D479" s="44" t="s">
        <v>54</v>
      </c>
      <c r="E479" s="72" t="str">
        <f>IFERROR(IF(INDEX(Sheet3!$B$2:$B$8, MATCH(D479, Sheet3!$A$2:$A$8, 0)) = 0, "", INDEX(Sheet3!$B$2:$B$8, MATCH(D479, Sheet3!$A$2:$A$8, 0))), "")</f>
        <v>Breakdown</v>
      </c>
      <c r="F479" s="31" t="s">
        <v>33</v>
      </c>
      <c r="G479" s="45" t="s">
        <v>84</v>
      </c>
      <c r="H479" s="63" t="str">
        <f>IFERROR(INDEX(Sheet3!$F$2:$F$114, MATCH(G479, Sheet3!$E$2:$E$114, 0)), "")</f>
        <v>OTHERS</v>
      </c>
      <c r="I479" s="32">
        <v>45707</v>
      </c>
      <c r="J479" s="40">
        <f t="shared" ca="1" si="65"/>
        <v>29</v>
      </c>
      <c r="K479" s="34">
        <v>45707</v>
      </c>
      <c r="L479" s="59">
        <f t="shared" ca="1" si="66"/>
        <v>0</v>
      </c>
      <c r="M479" s="34">
        <v>45707</v>
      </c>
      <c r="N479" s="47">
        <f t="shared" ca="1" si="67"/>
        <v>0</v>
      </c>
      <c r="O479" s="75">
        <v>45707</v>
      </c>
      <c r="P479" s="75">
        <v>45709</v>
      </c>
      <c r="Q479" s="47">
        <f t="shared" ca="1" si="62"/>
        <v>2</v>
      </c>
      <c r="R479" s="34"/>
      <c r="S479" s="59" t="str">
        <f t="shared" ca="1" si="63"/>
        <v/>
      </c>
      <c r="T479" s="32"/>
      <c r="U479" s="33" t="str">
        <f t="shared" ca="1" si="64"/>
        <v/>
      </c>
      <c r="V479" s="34"/>
      <c r="W479" s="35"/>
      <c r="X479" s="36" t="str">
        <f t="shared" ca="1" si="58"/>
        <v>Overdue</v>
      </c>
      <c r="Y479" s="37"/>
      <c r="Z479" s="38" t="str">
        <f t="shared" si="59"/>
        <v/>
      </c>
    </row>
    <row r="480" spans="1:26" s="39" customFormat="1" ht="38.25">
      <c r="A480" s="30">
        <v>477</v>
      </c>
      <c r="B480" s="31" t="s">
        <v>2250</v>
      </c>
      <c r="C480" s="31" t="s">
        <v>306</v>
      </c>
      <c r="D480" s="44" t="s">
        <v>54</v>
      </c>
      <c r="E480" s="72" t="str">
        <f>IFERROR(IF(INDEX(Sheet3!$B$2:$B$8, MATCH(D480, Sheet3!$A$2:$A$8, 0)) = 0, "", INDEX(Sheet3!$B$2:$B$8, MATCH(D480, Sheet3!$A$2:$A$8, 0))), "")</f>
        <v>Breakdown</v>
      </c>
      <c r="F480" s="31" t="s">
        <v>324</v>
      </c>
      <c r="G480" s="45" t="s">
        <v>61</v>
      </c>
      <c r="H480" s="63" t="str">
        <f>IFERROR(INDEX(Sheet3!$F$2:$F$114, MATCH(G480, Sheet3!$E$2:$E$114, 0)), "")</f>
        <v>HVAC</v>
      </c>
      <c r="I480" s="32">
        <v>45693</v>
      </c>
      <c r="J480" s="40">
        <f t="shared" ca="1" si="65"/>
        <v>43</v>
      </c>
      <c r="K480" s="34">
        <v>45693</v>
      </c>
      <c r="L480" s="59">
        <f t="shared" ca="1" si="66"/>
        <v>0</v>
      </c>
      <c r="M480" s="34"/>
      <c r="N480" s="47">
        <f t="shared" ca="1" si="67"/>
        <v>43</v>
      </c>
      <c r="O480" s="75"/>
      <c r="P480" s="75"/>
      <c r="Q480" s="47" t="str">
        <f t="shared" ca="1" si="62"/>
        <v/>
      </c>
      <c r="R480" s="34"/>
      <c r="S480" s="59" t="str">
        <f t="shared" ca="1" si="63"/>
        <v/>
      </c>
      <c r="T480" s="32"/>
      <c r="U480" s="33" t="str">
        <f t="shared" ca="1" si="64"/>
        <v/>
      </c>
      <c r="V480" s="34"/>
      <c r="W480" s="35"/>
      <c r="X480" s="36" t="str">
        <f t="shared" ca="1" si="58"/>
        <v>Overdue</v>
      </c>
      <c r="Y480" s="37"/>
      <c r="Z480" s="38" t="str">
        <f t="shared" si="59"/>
        <v/>
      </c>
    </row>
    <row r="481" spans="1:26" s="39" customFormat="1" ht="15.75">
      <c r="A481" s="30">
        <v>478</v>
      </c>
      <c r="B481" s="31" t="s">
        <v>1706</v>
      </c>
      <c r="C481" s="31" t="s">
        <v>63</v>
      </c>
      <c r="D481" s="44" t="s">
        <v>67</v>
      </c>
      <c r="E481" s="72" t="str">
        <f>IFERROR(IF(INDEX(Sheet3!$B$2:$B$8, MATCH(D481, Sheet3!$A$2:$A$8, 0)) = 0, "", INDEX(Sheet3!$B$2:$B$8, MATCH(D481, Sheet3!$A$2:$A$8, 0))), "")</f>
        <v>Breakdown</v>
      </c>
      <c r="F481" s="31" t="s">
        <v>1675</v>
      </c>
      <c r="G481" s="45" t="s">
        <v>93</v>
      </c>
      <c r="H481" s="63" t="str">
        <f>IFERROR(INDEX(Sheet3!$F$2:$F$114, MATCH(G481, Sheet3!$E$2:$E$114, 0)), "")</f>
        <v>PLUMBING</v>
      </c>
      <c r="I481" s="32">
        <v>45709</v>
      </c>
      <c r="J481" s="40">
        <f t="shared" ca="1" si="65"/>
        <v>27</v>
      </c>
      <c r="K481" s="34">
        <v>45709</v>
      </c>
      <c r="L481" s="59">
        <f t="shared" ca="1" si="66"/>
        <v>0</v>
      </c>
      <c r="M481" s="34"/>
      <c r="N481" s="47">
        <f t="shared" ca="1" si="67"/>
        <v>27</v>
      </c>
      <c r="O481" s="75"/>
      <c r="P481" s="75"/>
      <c r="Q481" s="47" t="str">
        <f t="shared" ca="1" si="62"/>
        <v/>
      </c>
      <c r="R481" s="34"/>
      <c r="S481" s="59" t="str">
        <f t="shared" ca="1" si="63"/>
        <v/>
      </c>
      <c r="T481" s="32"/>
      <c r="U481" s="33" t="str">
        <f t="shared" ca="1" si="64"/>
        <v/>
      </c>
      <c r="V481" s="34"/>
      <c r="W481" s="35"/>
      <c r="X481" s="36" t="str">
        <f t="shared" ca="1" si="58"/>
        <v>Overdue</v>
      </c>
      <c r="Y481" s="37"/>
      <c r="Z481" s="38" t="str">
        <f t="shared" si="59"/>
        <v/>
      </c>
    </row>
    <row r="482" spans="1:26" s="39" customFormat="1" ht="30.75">
      <c r="A482" s="30">
        <v>479</v>
      </c>
      <c r="B482" s="31" t="s">
        <v>3116</v>
      </c>
      <c r="C482" s="31" t="s">
        <v>63</v>
      </c>
      <c r="D482" s="44" t="s">
        <v>54</v>
      </c>
      <c r="E482" s="72" t="str">
        <f>IFERROR(IF(INDEX(Sheet3!$B$2:$B$8, MATCH(D482, Sheet3!$A$2:$A$8, 0)) = 0, "", INDEX(Sheet3!$B$2:$B$8, MATCH(D482, Sheet3!$A$2:$A$8, 0))), "")</f>
        <v>Breakdown</v>
      </c>
      <c r="F482" s="31" t="s">
        <v>825</v>
      </c>
      <c r="G482" s="45" t="s">
        <v>1209</v>
      </c>
      <c r="H482" s="63" t="str">
        <f>IFERROR(INDEX(Sheet3!$F$2:$F$114, MATCH(G482, Sheet3!$E$2:$E$114, 0)), "")</f>
        <v>HVAC</v>
      </c>
      <c r="I482" s="32">
        <v>45709</v>
      </c>
      <c r="J482" s="40">
        <f t="shared" ca="1" si="65"/>
        <v>27</v>
      </c>
      <c r="K482" s="34">
        <v>45709</v>
      </c>
      <c r="L482" s="59">
        <f t="shared" ca="1" si="66"/>
        <v>0</v>
      </c>
      <c r="M482" s="34"/>
      <c r="N482" s="47">
        <f t="shared" ca="1" si="67"/>
        <v>27</v>
      </c>
      <c r="O482" s="75"/>
      <c r="P482" s="75"/>
      <c r="Q482" s="47" t="str">
        <f t="shared" ca="1" si="62"/>
        <v/>
      </c>
      <c r="R482" s="34"/>
      <c r="S482" s="59" t="str">
        <f t="shared" ca="1" si="63"/>
        <v/>
      </c>
      <c r="T482" s="32"/>
      <c r="U482" s="33" t="str">
        <f t="shared" ca="1" si="64"/>
        <v/>
      </c>
      <c r="V482" s="34"/>
      <c r="W482" s="35"/>
      <c r="X482" s="36" t="str">
        <f t="shared" ca="1" si="58"/>
        <v>Overdue</v>
      </c>
      <c r="Y482" s="37"/>
      <c r="Z482" s="38" t="str">
        <f t="shared" si="59"/>
        <v/>
      </c>
    </row>
    <row r="483" spans="1:26" s="39" customFormat="1" ht="30.75">
      <c r="A483" s="30">
        <v>480</v>
      </c>
      <c r="B483" s="31" t="s">
        <v>3117</v>
      </c>
      <c r="C483" s="31" t="s">
        <v>151</v>
      </c>
      <c r="D483" s="44" t="s">
        <v>54</v>
      </c>
      <c r="E483" s="72" t="str">
        <f>IFERROR(IF(INDEX(Sheet3!$B$2:$B$8, MATCH(D483, Sheet3!$A$2:$A$8, 0)) = 0, "", INDEX(Sheet3!$B$2:$B$8, MATCH(D483, Sheet3!$A$2:$A$8, 0))), "")</f>
        <v>Breakdown</v>
      </c>
      <c r="F483" s="31" t="s">
        <v>1380</v>
      </c>
      <c r="G483" s="45" t="s">
        <v>104</v>
      </c>
      <c r="H483" s="63" t="str">
        <f>IFERROR(INDEX(Sheet3!$F$2:$F$114, MATCH(G483, Sheet3!$E$2:$E$114, 0)), "")</f>
        <v>HVAC</v>
      </c>
      <c r="I483" s="32">
        <v>45709</v>
      </c>
      <c r="J483" s="40">
        <f t="shared" ca="1" si="65"/>
        <v>27</v>
      </c>
      <c r="K483" s="34">
        <v>45709</v>
      </c>
      <c r="L483" s="59">
        <f t="shared" ca="1" si="66"/>
        <v>0</v>
      </c>
      <c r="M483" s="34"/>
      <c r="N483" s="47">
        <f t="shared" ca="1" si="67"/>
        <v>27</v>
      </c>
      <c r="O483" s="75"/>
      <c r="P483" s="75"/>
      <c r="Q483" s="47" t="str">
        <f t="shared" ca="1" si="62"/>
        <v/>
      </c>
      <c r="R483" s="34"/>
      <c r="S483" s="59" t="str">
        <f t="shared" ca="1" si="63"/>
        <v/>
      </c>
      <c r="T483" s="32"/>
      <c r="U483" s="33" t="str">
        <f t="shared" ca="1" si="64"/>
        <v/>
      </c>
      <c r="V483" s="34"/>
      <c r="W483" s="35"/>
      <c r="X483" s="36" t="str">
        <f t="shared" ca="1" si="58"/>
        <v>Overdue</v>
      </c>
      <c r="Y483" s="37"/>
      <c r="Z483" s="38" t="str">
        <f t="shared" si="59"/>
        <v/>
      </c>
    </row>
    <row r="484" spans="1:26" s="39" customFormat="1" ht="38.25">
      <c r="A484" s="30">
        <v>481</v>
      </c>
      <c r="B484" s="31" t="s">
        <v>3118</v>
      </c>
      <c r="C484" s="31" t="s">
        <v>95</v>
      </c>
      <c r="D484" s="44" t="s">
        <v>54</v>
      </c>
      <c r="E484" s="72" t="str">
        <f>IFERROR(IF(INDEX(Sheet3!$B$2:$B$8, MATCH(D484, Sheet3!$A$2:$A$8, 0)) = 0, "", INDEX(Sheet3!$B$2:$B$8, MATCH(D484, Sheet3!$A$2:$A$8, 0))), "")</f>
        <v>Breakdown</v>
      </c>
      <c r="F484" s="31" t="s">
        <v>474</v>
      </c>
      <c r="G484" s="45" t="s">
        <v>48</v>
      </c>
      <c r="H484" s="63" t="str">
        <f>IFERROR(INDEX(Sheet3!$F$2:$F$114, MATCH(G484, Sheet3!$E$2:$E$114, 0)), "")</f>
        <v>BUILDING</v>
      </c>
      <c r="I484" s="32">
        <v>45708</v>
      </c>
      <c r="J484" s="40">
        <f t="shared" ca="1" si="65"/>
        <v>28</v>
      </c>
      <c r="K484" s="34">
        <v>45708</v>
      </c>
      <c r="L484" s="59">
        <f t="shared" ca="1" si="66"/>
        <v>0</v>
      </c>
      <c r="M484" s="34">
        <v>45709</v>
      </c>
      <c r="N484" s="47">
        <f t="shared" ca="1" si="67"/>
        <v>1</v>
      </c>
      <c r="O484" s="75"/>
      <c r="P484" s="75"/>
      <c r="Q484" s="47" t="str">
        <f t="shared" ca="1" si="62"/>
        <v/>
      </c>
      <c r="R484" s="34"/>
      <c r="S484" s="59" t="str">
        <f t="shared" ca="1" si="63"/>
        <v/>
      </c>
      <c r="T484" s="32"/>
      <c r="U484" s="33" t="str">
        <f t="shared" ca="1" si="64"/>
        <v/>
      </c>
      <c r="V484" s="34"/>
      <c r="W484" s="35"/>
      <c r="X484" s="36" t="str">
        <f t="shared" ca="1" si="58"/>
        <v>Overdue</v>
      </c>
      <c r="Y484" s="37"/>
      <c r="Z484" s="38" t="str">
        <f t="shared" si="59"/>
        <v/>
      </c>
    </row>
    <row r="485" spans="1:26" s="165" customFormat="1" ht="15.75">
      <c r="A485" s="148">
        <v>482</v>
      </c>
      <c r="B485" s="149" t="s">
        <v>3119</v>
      </c>
      <c r="C485" s="149" t="s">
        <v>172</v>
      </c>
      <c r="D485" s="150" t="s">
        <v>32</v>
      </c>
      <c r="E485" s="151" t="str">
        <f>IFERROR(IF(INDEX(Sheet3!$B$2:$B$8, MATCH(D485, Sheet3!$A$2:$A$8, 0)) = 0, "", INDEX(Sheet3!$B$2:$B$8, MATCH(D485, Sheet3!$A$2:$A$8, 0))), "")</f>
        <v>Breakdown</v>
      </c>
      <c r="F485" s="149" t="s">
        <v>33</v>
      </c>
      <c r="G485" s="152" t="s">
        <v>84</v>
      </c>
      <c r="H485" s="153" t="str">
        <f>IFERROR(INDEX(Sheet3!$F$2:$F$114, MATCH(G485, Sheet3!$E$2:$E$114, 0)), "")</f>
        <v>OTHERS</v>
      </c>
      <c r="I485" s="154">
        <v>45699</v>
      </c>
      <c r="J485" s="155">
        <f t="shared" ca="1" si="65"/>
        <v>37</v>
      </c>
      <c r="K485" s="156">
        <v>45701</v>
      </c>
      <c r="L485" s="157">
        <f t="shared" ca="1" si="66"/>
        <v>2</v>
      </c>
      <c r="M485" s="156">
        <v>45701</v>
      </c>
      <c r="N485" s="158">
        <f t="shared" ca="1" si="67"/>
        <v>0</v>
      </c>
      <c r="O485" s="159">
        <v>45701</v>
      </c>
      <c r="P485" s="159">
        <v>45709</v>
      </c>
      <c r="Q485" s="158">
        <f t="shared" ca="1" si="62"/>
        <v>8</v>
      </c>
      <c r="R485" s="156"/>
      <c r="S485" s="157" t="str">
        <f t="shared" ca="1" si="63"/>
        <v/>
      </c>
      <c r="T485" s="154"/>
      <c r="U485" s="160" t="str">
        <f t="shared" ca="1" si="64"/>
        <v/>
      </c>
      <c r="V485" s="156"/>
      <c r="W485" s="161"/>
      <c r="X485" s="162" t="str">
        <f t="shared" ca="1" si="58"/>
        <v>Overdue</v>
      </c>
      <c r="Y485" s="163"/>
      <c r="Z485" s="164" t="str">
        <f t="shared" si="59"/>
        <v/>
      </c>
    </row>
    <row r="486" spans="1:26" s="39" customFormat="1" ht="30.75">
      <c r="A486" s="30">
        <v>483</v>
      </c>
      <c r="B486" s="31" t="s">
        <v>3120</v>
      </c>
      <c r="C486" s="31" t="s">
        <v>2477</v>
      </c>
      <c r="D486" s="44" t="s">
        <v>59</v>
      </c>
      <c r="E486" s="72" t="str">
        <f>IFERROR(IF(INDEX(Sheet3!$B$2:$B$8, MATCH(D486, Sheet3!$A$2:$A$8, 0)) = 0, "", INDEX(Sheet3!$B$2:$B$8, MATCH(D486, Sheet3!$A$2:$A$8, 0))), "")</f>
        <v>Preventive</v>
      </c>
      <c r="F486" s="31"/>
      <c r="G486" s="45" t="s">
        <v>104</v>
      </c>
      <c r="H486" s="63" t="str">
        <f>IFERROR(INDEX(Sheet3!$F$2:$F$114, MATCH(G486, Sheet3!$E$2:$E$114, 0)), "")</f>
        <v>HVAC</v>
      </c>
      <c r="I486" s="32">
        <v>45712</v>
      </c>
      <c r="J486" s="40">
        <f t="shared" ca="1" si="65"/>
        <v>2</v>
      </c>
      <c r="K486" s="34">
        <v>45712</v>
      </c>
      <c r="L486" s="59">
        <f t="shared" ca="1" si="66"/>
        <v>0</v>
      </c>
      <c r="M486" s="34">
        <v>45714</v>
      </c>
      <c r="N486" s="47">
        <f t="shared" ca="1" si="67"/>
        <v>2</v>
      </c>
      <c r="O486" s="75">
        <v>45714</v>
      </c>
      <c r="P486" s="75">
        <v>45714</v>
      </c>
      <c r="Q486" s="47">
        <f t="shared" ca="1" si="62"/>
        <v>0</v>
      </c>
      <c r="R486" s="34">
        <v>45714</v>
      </c>
      <c r="S486" s="59">
        <f t="shared" ca="1" si="63"/>
        <v>0</v>
      </c>
      <c r="T486" s="32">
        <v>45714</v>
      </c>
      <c r="U486" s="33">
        <f t="shared" ca="1" si="64"/>
        <v>0</v>
      </c>
      <c r="V486" s="34">
        <v>45714</v>
      </c>
      <c r="W486" s="35"/>
      <c r="X486" s="36" t="str">
        <f t="shared" ca="1" si="58"/>
        <v>Completed</v>
      </c>
      <c r="Y486" s="37">
        <v>45714</v>
      </c>
      <c r="Z486" s="38">
        <f t="shared" si="59"/>
        <v>1</v>
      </c>
    </row>
    <row r="487" spans="1:26" s="39" customFormat="1" ht="30.75">
      <c r="A487" s="30">
        <v>484</v>
      </c>
      <c r="B487" s="31" t="s">
        <v>3121</v>
      </c>
      <c r="C487" s="31" t="s">
        <v>439</v>
      </c>
      <c r="D487" s="44" t="s">
        <v>42</v>
      </c>
      <c r="E487" s="72" t="str">
        <f>IFERROR(IF(INDEX(Sheet3!$B$2:$B$8, MATCH(D487, Sheet3!$A$2:$A$8, 0)) = 0, "", INDEX(Sheet3!$B$2:$B$8, MATCH(D487, Sheet3!$A$2:$A$8, 0))), "")</f>
        <v>Corrective</v>
      </c>
      <c r="F487" s="31" t="s">
        <v>412</v>
      </c>
      <c r="G487" s="45" t="s">
        <v>179</v>
      </c>
      <c r="H487" s="63" t="str">
        <f>IFERROR(INDEX(Sheet3!$F$2:$F$114, MATCH(G487, Sheet3!$E$2:$E$114, 0)), "")</f>
        <v>GAS</v>
      </c>
      <c r="I487" s="32">
        <v>45714</v>
      </c>
      <c r="J487" s="40">
        <f t="shared" ca="1" si="65"/>
        <v>22</v>
      </c>
      <c r="K487" s="34">
        <v>45714</v>
      </c>
      <c r="L487" s="59">
        <f t="shared" ca="1" si="66"/>
        <v>0</v>
      </c>
      <c r="M487" s="34">
        <v>45714</v>
      </c>
      <c r="N487" s="47">
        <f t="shared" ca="1" si="67"/>
        <v>0</v>
      </c>
      <c r="O487" s="75">
        <v>45714</v>
      </c>
      <c r="P487" s="75">
        <v>45716</v>
      </c>
      <c r="Q487" s="47">
        <f t="shared" ca="1" si="62"/>
        <v>2</v>
      </c>
      <c r="R487" s="34">
        <v>45716</v>
      </c>
      <c r="S487" s="59">
        <f t="shared" ca="1" si="63"/>
        <v>20</v>
      </c>
      <c r="T487" s="32"/>
      <c r="U487" s="33" t="str">
        <f t="shared" ca="1" si="64"/>
        <v/>
      </c>
      <c r="V487" s="34"/>
      <c r="W487" s="35">
        <v>250000</v>
      </c>
      <c r="X487" s="36" t="str">
        <f t="shared" ca="1" si="58"/>
        <v>Overdue</v>
      </c>
      <c r="Y487" s="37"/>
      <c r="Z487" s="38" t="str">
        <f t="shared" si="59"/>
        <v/>
      </c>
    </row>
    <row r="488" spans="1:26" s="39" customFormat="1" ht="25.5">
      <c r="A488" s="30">
        <v>485</v>
      </c>
      <c r="B488" s="31" t="s">
        <v>3122</v>
      </c>
      <c r="C488" s="31" t="s">
        <v>89</v>
      </c>
      <c r="D488" s="44" t="s">
        <v>67</v>
      </c>
      <c r="E488" s="72" t="str">
        <f>IFERROR(IF(INDEX(Sheet3!$B$2:$B$8, MATCH(D488, Sheet3!$A$2:$A$8, 0)) = 0, "", INDEX(Sheet3!$B$2:$B$8, MATCH(D488, Sheet3!$A$2:$A$8, 0))), "")</f>
        <v>Breakdown</v>
      </c>
      <c r="F488" s="31" t="s">
        <v>1039</v>
      </c>
      <c r="G488" s="45" t="s">
        <v>84</v>
      </c>
      <c r="H488" s="63" t="str">
        <f>IFERROR(INDEX(Sheet3!$F$2:$F$114, MATCH(G488, Sheet3!$E$2:$E$114, 0)), "")</f>
        <v>OTHERS</v>
      </c>
      <c r="I488" s="32">
        <v>45716</v>
      </c>
      <c r="J488" s="40">
        <f t="shared" ca="1" si="65"/>
        <v>20</v>
      </c>
      <c r="K488" s="34">
        <v>45716</v>
      </c>
      <c r="L488" s="59">
        <f t="shared" ca="1" si="66"/>
        <v>0</v>
      </c>
      <c r="M488" s="34"/>
      <c r="N488" s="47">
        <f t="shared" ca="1" si="67"/>
        <v>20</v>
      </c>
      <c r="O488" s="75"/>
      <c r="P488" s="75"/>
      <c r="Q488" s="47" t="str">
        <f t="shared" ca="1" si="62"/>
        <v/>
      </c>
      <c r="R488" s="34"/>
      <c r="S488" s="59" t="str">
        <f t="shared" ca="1" si="63"/>
        <v/>
      </c>
      <c r="T488" s="32"/>
      <c r="U488" s="33" t="str">
        <f t="shared" ca="1" si="64"/>
        <v/>
      </c>
      <c r="V488" s="34"/>
      <c r="W488" s="35"/>
      <c r="X488" s="36" t="str">
        <f t="shared" ca="1" si="58"/>
        <v>Overdue</v>
      </c>
      <c r="Y488" s="37"/>
      <c r="Z488" s="38" t="str">
        <f t="shared" si="59"/>
        <v/>
      </c>
    </row>
    <row r="489" spans="1:26" s="39" customFormat="1" ht="25.5">
      <c r="A489" s="30">
        <v>486</v>
      </c>
      <c r="B489" s="31" t="s">
        <v>3123</v>
      </c>
      <c r="C489" s="31" t="s">
        <v>36</v>
      </c>
      <c r="D489" s="44" t="s">
        <v>67</v>
      </c>
      <c r="E489" s="72" t="str">
        <f>IFERROR(IF(INDEX(Sheet3!$B$2:$B$8, MATCH(D489, Sheet3!$A$2:$A$8, 0)) = 0, "", INDEX(Sheet3!$B$2:$B$8, MATCH(D489, Sheet3!$A$2:$A$8, 0))), "")</f>
        <v>Breakdown</v>
      </c>
      <c r="F489" s="31" t="s">
        <v>1039</v>
      </c>
      <c r="G489" s="45" t="s">
        <v>84</v>
      </c>
      <c r="H489" s="63" t="str">
        <f>IFERROR(INDEX(Sheet3!$F$2:$F$114, MATCH(G489, Sheet3!$E$2:$E$114, 0)), "")</f>
        <v>OTHERS</v>
      </c>
      <c r="I489" s="32">
        <v>45714</v>
      </c>
      <c r="J489" s="40">
        <f t="shared" ca="1" si="65"/>
        <v>22</v>
      </c>
      <c r="K489" s="34">
        <v>45714</v>
      </c>
      <c r="L489" s="59">
        <f t="shared" ca="1" si="66"/>
        <v>0</v>
      </c>
      <c r="M489" s="34">
        <v>45714</v>
      </c>
      <c r="N489" s="47">
        <f t="shared" ca="1" si="67"/>
        <v>0</v>
      </c>
      <c r="O489" s="75"/>
      <c r="P489" s="75"/>
      <c r="Q489" s="47" t="str">
        <f t="shared" ca="1" si="62"/>
        <v/>
      </c>
      <c r="R489" s="34"/>
      <c r="S489" s="59" t="str">
        <f t="shared" ca="1" si="63"/>
        <v/>
      </c>
      <c r="T489" s="32"/>
      <c r="U489" s="33" t="str">
        <f t="shared" ca="1" si="64"/>
        <v/>
      </c>
      <c r="V489" s="34"/>
      <c r="W489" s="35"/>
      <c r="X489" s="36" t="str">
        <f t="shared" ca="1" si="58"/>
        <v>Overdue</v>
      </c>
      <c r="Y489" s="37"/>
      <c r="Z489" s="38" t="str">
        <f t="shared" si="59"/>
        <v/>
      </c>
    </row>
    <row r="490" spans="1:26" s="39" customFormat="1" ht="30.75">
      <c r="A490" s="30">
        <v>487</v>
      </c>
      <c r="B490" s="31" t="s">
        <v>3124</v>
      </c>
      <c r="C490" s="31" t="s">
        <v>384</v>
      </c>
      <c r="D490" s="44" t="s">
        <v>59</v>
      </c>
      <c r="E490" s="72" t="str">
        <f>IFERROR(IF(INDEX(Sheet3!$B$2:$B$8, MATCH(D490, Sheet3!$A$2:$A$8, 0)) = 0, "", INDEX(Sheet3!$B$2:$B$8, MATCH(D490, Sheet3!$A$2:$A$8, 0))), "")</f>
        <v>Preventive</v>
      </c>
      <c r="F490" s="31" t="s">
        <v>593</v>
      </c>
      <c r="G490" s="45" t="s">
        <v>61</v>
      </c>
      <c r="H490" s="63" t="str">
        <f>IFERROR(INDEX(Sheet3!$F$2:$F$114, MATCH(G490, Sheet3!$E$2:$E$114, 0)), "")</f>
        <v>HVAC</v>
      </c>
      <c r="I490" s="32">
        <v>45691</v>
      </c>
      <c r="J490" s="40">
        <f t="shared" ca="1" si="65"/>
        <v>45</v>
      </c>
      <c r="K490" s="34">
        <v>45691</v>
      </c>
      <c r="L490" s="59">
        <f t="shared" ca="1" si="66"/>
        <v>0</v>
      </c>
      <c r="M490" s="34">
        <v>45691</v>
      </c>
      <c r="N490" s="47">
        <f t="shared" ca="1" si="67"/>
        <v>0</v>
      </c>
      <c r="O490" s="75">
        <v>45691</v>
      </c>
      <c r="P490" s="75">
        <v>45698</v>
      </c>
      <c r="Q490" s="47">
        <f t="shared" ca="1" si="62"/>
        <v>7</v>
      </c>
      <c r="R490" s="34">
        <v>45698</v>
      </c>
      <c r="S490" s="59">
        <f t="shared" ca="1" si="63"/>
        <v>18</v>
      </c>
      <c r="T490" s="32">
        <v>45716</v>
      </c>
      <c r="U490" s="33">
        <f t="shared" ca="1" si="64"/>
        <v>20</v>
      </c>
      <c r="V490" s="34"/>
      <c r="W490" s="35">
        <v>1150000</v>
      </c>
      <c r="X490" s="36" t="str">
        <f t="shared" ca="1" si="58"/>
        <v>Overdue</v>
      </c>
      <c r="Y490" s="37"/>
      <c r="Z490" s="38" t="str">
        <f t="shared" si="59"/>
        <v/>
      </c>
    </row>
    <row r="491" spans="1:26" s="39" customFormat="1" ht="15.75">
      <c r="A491" s="30">
        <v>488</v>
      </c>
      <c r="B491" s="31" t="s">
        <v>978</v>
      </c>
      <c r="C491" s="31" t="s">
        <v>234</v>
      </c>
      <c r="D491" s="44" t="s">
        <v>54</v>
      </c>
      <c r="E491" s="72" t="str">
        <f>IFERROR(IF(INDEX(Sheet3!$B$2:$B$8, MATCH(D491, Sheet3!$A$2:$A$8, 0)) = 0, "", INDEX(Sheet3!$B$2:$B$8, MATCH(D491, Sheet3!$A$2:$A$8, 0))), "")</f>
        <v>Breakdown</v>
      </c>
      <c r="F491" s="31" t="s">
        <v>1675</v>
      </c>
      <c r="G491" s="45" t="s">
        <v>368</v>
      </c>
      <c r="H491" s="63" t="str">
        <f>IFERROR(INDEX(Sheet3!$F$2:$F$114, MATCH(G491, Sheet3!$E$2:$E$114, 0)), "")</f>
        <v>KITCHEN_EQUIPMENT</v>
      </c>
      <c r="I491" s="32">
        <v>45715</v>
      </c>
      <c r="J491" s="40">
        <f t="shared" ca="1" si="65"/>
        <v>0</v>
      </c>
      <c r="K491" s="34">
        <v>45715</v>
      </c>
      <c r="L491" s="59">
        <f t="shared" ca="1" si="66"/>
        <v>0</v>
      </c>
      <c r="M491" s="34">
        <v>45715</v>
      </c>
      <c r="N491" s="47">
        <f t="shared" ca="1" si="67"/>
        <v>0</v>
      </c>
      <c r="O491" s="75">
        <v>45715</v>
      </c>
      <c r="P491" s="75">
        <v>45715</v>
      </c>
      <c r="Q491" s="47">
        <f t="shared" ca="1" si="62"/>
        <v>0</v>
      </c>
      <c r="R491" s="34">
        <v>45715</v>
      </c>
      <c r="S491" s="59">
        <f t="shared" ca="1" si="63"/>
        <v>0</v>
      </c>
      <c r="T491" s="32">
        <v>45715</v>
      </c>
      <c r="U491" s="33">
        <f t="shared" ca="1" si="64"/>
        <v>0</v>
      </c>
      <c r="V491" s="34">
        <v>45715</v>
      </c>
      <c r="W491" s="35"/>
      <c r="X491" s="36" t="str">
        <f t="shared" ca="1" si="58"/>
        <v>Completed</v>
      </c>
      <c r="Y491" s="37">
        <v>45715</v>
      </c>
      <c r="Z491" s="38">
        <f t="shared" si="59"/>
        <v>1</v>
      </c>
    </row>
    <row r="492" spans="1:26" s="39" customFormat="1" ht="30.75">
      <c r="A492" s="30">
        <v>489</v>
      </c>
      <c r="B492" s="31" t="s">
        <v>3125</v>
      </c>
      <c r="C492" s="31"/>
      <c r="D492" s="44" t="s">
        <v>42</v>
      </c>
      <c r="E492" s="72" t="str">
        <f>IFERROR(IF(INDEX(Sheet3!$B$2:$B$8, MATCH(D492, Sheet3!$A$2:$A$8, 0)) = 0, "", INDEX(Sheet3!$B$2:$B$8, MATCH(D492, Sheet3!$A$2:$A$8, 0))), "")</f>
        <v>Corrective</v>
      </c>
      <c r="F492" s="31" t="s">
        <v>3126</v>
      </c>
      <c r="G492" s="45" t="s">
        <v>84</v>
      </c>
      <c r="H492" s="63" t="str">
        <f>IFERROR(INDEX(Sheet3!$F$2:$F$114, MATCH(G492, Sheet3!$E$2:$E$114, 0)), "")</f>
        <v>OTHERS</v>
      </c>
      <c r="I492" s="32">
        <v>45705</v>
      </c>
      <c r="J492" s="40">
        <f t="shared" ca="1" si="65"/>
        <v>31</v>
      </c>
      <c r="K492" s="34">
        <v>45706</v>
      </c>
      <c r="L492" s="59">
        <f t="shared" ca="1" si="66"/>
        <v>1</v>
      </c>
      <c r="M492" s="34">
        <v>45706</v>
      </c>
      <c r="N492" s="47">
        <f t="shared" ca="1" si="67"/>
        <v>0</v>
      </c>
      <c r="O492" s="75">
        <v>45712</v>
      </c>
      <c r="P492" s="75">
        <v>45716</v>
      </c>
      <c r="Q492" s="47">
        <f t="shared" ca="1" si="62"/>
        <v>4</v>
      </c>
      <c r="R492" s="34">
        <v>45716</v>
      </c>
      <c r="S492" s="59">
        <f t="shared" ca="1" si="63"/>
        <v>20</v>
      </c>
      <c r="T492" s="32"/>
      <c r="U492" s="33" t="str">
        <f t="shared" ca="1" si="64"/>
        <v/>
      </c>
      <c r="V492" s="34"/>
      <c r="W492" s="35">
        <v>1250000</v>
      </c>
      <c r="X492" s="36" t="str">
        <f t="shared" ca="1" si="58"/>
        <v>Overdue</v>
      </c>
      <c r="Y492" s="37"/>
      <c r="Z492" s="38" t="str">
        <f t="shared" si="59"/>
        <v/>
      </c>
    </row>
    <row r="493" spans="1:26" s="39" customFormat="1" ht="25.5">
      <c r="A493" s="30">
        <v>490</v>
      </c>
      <c r="B493" s="31" t="s">
        <v>3127</v>
      </c>
      <c r="C493" s="31" t="s">
        <v>89</v>
      </c>
      <c r="D493" s="44" t="s">
        <v>54</v>
      </c>
      <c r="E493" s="72" t="str">
        <f>IFERROR(IF(INDEX(Sheet3!$B$2:$B$8, MATCH(D493, Sheet3!$A$2:$A$8, 0)) = 0, "", INDEX(Sheet3!$B$2:$B$8, MATCH(D493, Sheet3!$A$2:$A$8, 0))), "")</f>
        <v>Breakdown</v>
      </c>
      <c r="F493" s="31" t="s">
        <v>1521</v>
      </c>
      <c r="G493" s="45" t="s">
        <v>84</v>
      </c>
      <c r="H493" s="63" t="str">
        <f>IFERROR(INDEX(Sheet3!$F$2:$F$114, MATCH(G493, Sheet3!$E$2:$E$114, 0)), "")</f>
        <v>OTHERS</v>
      </c>
      <c r="I493" s="32">
        <v>45693</v>
      </c>
      <c r="J493" s="40">
        <f t="shared" ca="1" si="65"/>
        <v>5</v>
      </c>
      <c r="K493" s="34">
        <v>45694</v>
      </c>
      <c r="L493" s="59">
        <f t="shared" ca="1" si="66"/>
        <v>1</v>
      </c>
      <c r="M493" s="34">
        <v>45694</v>
      </c>
      <c r="N493" s="47">
        <f t="shared" ca="1" si="67"/>
        <v>0</v>
      </c>
      <c r="O493" s="75">
        <v>45698</v>
      </c>
      <c r="P493" s="75">
        <v>45698</v>
      </c>
      <c r="Q493" s="47">
        <f t="shared" ca="1" si="62"/>
        <v>0</v>
      </c>
      <c r="R493" s="34">
        <v>45698</v>
      </c>
      <c r="S493" s="59">
        <f t="shared" ca="1" si="63"/>
        <v>38</v>
      </c>
      <c r="T493" s="32"/>
      <c r="U493" s="33" t="str">
        <f t="shared" ca="1" si="64"/>
        <v/>
      </c>
      <c r="V493" s="34">
        <v>45698</v>
      </c>
      <c r="W493" s="35"/>
      <c r="X493" s="36" t="str">
        <f t="shared" ca="1" si="58"/>
        <v>Completed</v>
      </c>
      <c r="Y493" s="37">
        <v>45698</v>
      </c>
      <c r="Z493" s="38">
        <f t="shared" si="59"/>
        <v>1</v>
      </c>
    </row>
    <row r="494" spans="1:26" s="39" customFormat="1" ht="38.25">
      <c r="A494" s="30">
        <v>491</v>
      </c>
      <c r="B494" s="31" t="s">
        <v>3106</v>
      </c>
      <c r="C494" s="31" t="s">
        <v>120</v>
      </c>
      <c r="D494" s="44" t="s">
        <v>67</v>
      </c>
      <c r="E494" s="72" t="str">
        <f>IFERROR(IF(INDEX(Sheet3!$B$2:$B$8, MATCH(D494, Sheet3!$A$2:$A$8, 0)) = 0, "", INDEX(Sheet3!$B$2:$B$8, MATCH(D494, Sheet3!$A$2:$A$8, 0))), "")</f>
        <v>Breakdown</v>
      </c>
      <c r="F494" s="31" t="s">
        <v>941</v>
      </c>
      <c r="G494" s="45" t="s">
        <v>84</v>
      </c>
      <c r="H494" s="63" t="str">
        <f>IFERROR(INDEX(Sheet3!$F$2:$F$114, MATCH(G494, Sheet3!$E$2:$E$114, 0)), "")</f>
        <v>OTHERS</v>
      </c>
      <c r="I494" s="32">
        <v>45708</v>
      </c>
      <c r="J494" s="40">
        <f t="shared" ca="1" si="65"/>
        <v>28</v>
      </c>
      <c r="K494" s="34">
        <v>45708</v>
      </c>
      <c r="L494" s="59">
        <f t="shared" ca="1" si="66"/>
        <v>0</v>
      </c>
      <c r="M494" s="34">
        <v>45716</v>
      </c>
      <c r="N494" s="47">
        <f t="shared" ca="1" si="67"/>
        <v>8</v>
      </c>
      <c r="O494" s="75"/>
      <c r="P494" s="75"/>
      <c r="Q494" s="47" t="str">
        <f t="shared" ca="1" si="62"/>
        <v/>
      </c>
      <c r="R494" s="34"/>
      <c r="S494" s="59" t="str">
        <f t="shared" ca="1" si="63"/>
        <v/>
      </c>
      <c r="T494" s="32"/>
      <c r="U494" s="33" t="str">
        <f t="shared" ca="1" si="64"/>
        <v/>
      </c>
      <c r="V494" s="34"/>
      <c r="W494" s="35"/>
      <c r="X494" s="36" t="str">
        <f t="shared" ca="1" si="58"/>
        <v>Overdue</v>
      </c>
      <c r="Y494" s="37"/>
      <c r="Z494" s="38" t="str">
        <f t="shared" si="59"/>
        <v/>
      </c>
    </row>
    <row r="495" spans="1:26" s="39" customFormat="1" ht="30.75">
      <c r="A495" s="30">
        <v>492</v>
      </c>
      <c r="B495" s="31" t="s">
        <v>1367</v>
      </c>
      <c r="C495" s="31" t="s">
        <v>2634</v>
      </c>
      <c r="D495" s="44" t="s">
        <v>59</v>
      </c>
      <c r="E495" s="72" t="str">
        <f>IFERROR(IF(INDEX(Sheet3!$B$2:$B$8, MATCH(D495, Sheet3!$A$2:$A$8, 0)) = 0, "", INDEX(Sheet3!$B$2:$B$8, MATCH(D495, Sheet3!$A$2:$A$8, 0))), "")</f>
        <v>Preventive</v>
      </c>
      <c r="F495" s="31" t="s">
        <v>2960</v>
      </c>
      <c r="G495" s="45" t="s">
        <v>84</v>
      </c>
      <c r="H495" s="63" t="str">
        <f>IFERROR(INDEX(Sheet3!$F$2:$F$114, MATCH(G495, Sheet3!$E$2:$E$114, 0)), "")</f>
        <v>OTHERS</v>
      </c>
      <c r="I495" s="32">
        <v>45714</v>
      </c>
      <c r="J495" s="40">
        <f t="shared" ca="1" si="65"/>
        <v>3</v>
      </c>
      <c r="K495" s="34">
        <v>45715</v>
      </c>
      <c r="L495" s="59">
        <f t="shared" ca="1" si="66"/>
        <v>1</v>
      </c>
      <c r="M495" s="34">
        <v>45715</v>
      </c>
      <c r="N495" s="47">
        <f t="shared" ca="1" si="67"/>
        <v>0</v>
      </c>
      <c r="O495" s="75">
        <v>45717</v>
      </c>
      <c r="P495" s="75">
        <v>45717</v>
      </c>
      <c r="Q495" s="47">
        <f t="shared" ca="1" si="62"/>
        <v>0</v>
      </c>
      <c r="R495" s="34">
        <v>45717</v>
      </c>
      <c r="S495" s="59">
        <f t="shared" ca="1" si="63"/>
        <v>0</v>
      </c>
      <c r="T495" s="32">
        <v>45717</v>
      </c>
      <c r="U495" s="33">
        <f t="shared" ca="1" si="64"/>
        <v>0</v>
      </c>
      <c r="V495" s="34">
        <v>45717</v>
      </c>
      <c r="W495" s="35">
        <v>48375</v>
      </c>
      <c r="X495" s="36" t="str">
        <f t="shared" ca="1" si="58"/>
        <v>Completed</v>
      </c>
      <c r="Y495" s="37">
        <v>45717</v>
      </c>
      <c r="Z495" s="38">
        <f t="shared" si="59"/>
        <v>1</v>
      </c>
    </row>
    <row r="496" spans="1:26" s="39" customFormat="1" ht="30.75">
      <c r="A496" s="30">
        <v>493</v>
      </c>
      <c r="B496" s="31" t="s">
        <v>1367</v>
      </c>
      <c r="C496" s="31" t="s">
        <v>247</v>
      </c>
      <c r="D496" s="44" t="s">
        <v>59</v>
      </c>
      <c r="E496" s="72" t="str">
        <f>IFERROR(IF(INDEX(Sheet3!$B$2:$B$8, MATCH(D496, Sheet3!$A$2:$A$8, 0)) = 0, "", INDEX(Sheet3!$B$2:$B$8, MATCH(D496, Sheet3!$A$2:$A$8, 0))), "")</f>
        <v>Preventive</v>
      </c>
      <c r="F496" s="31" t="s">
        <v>2347</v>
      </c>
      <c r="G496" s="45" t="s">
        <v>104</v>
      </c>
      <c r="H496" s="63" t="str">
        <f>IFERROR(INDEX(Sheet3!$F$2:$F$114, MATCH(G496, Sheet3!$E$2:$E$114, 0)), "")</f>
        <v>HVAC</v>
      </c>
      <c r="I496" s="32">
        <v>45701</v>
      </c>
      <c r="J496" s="40">
        <f t="shared" ca="1" si="65"/>
        <v>35</v>
      </c>
      <c r="K496" s="34">
        <v>45701</v>
      </c>
      <c r="L496" s="59">
        <f t="shared" ca="1" si="66"/>
        <v>0</v>
      </c>
      <c r="M496" s="34"/>
      <c r="N496" s="47">
        <f t="shared" ca="1" si="67"/>
        <v>35</v>
      </c>
      <c r="O496" s="75"/>
      <c r="P496" s="75"/>
      <c r="Q496" s="47" t="str">
        <f t="shared" ca="1" si="62"/>
        <v/>
      </c>
      <c r="R496" s="34"/>
      <c r="S496" s="59" t="str">
        <f t="shared" ca="1" si="63"/>
        <v/>
      </c>
      <c r="T496" s="32"/>
      <c r="U496" s="33" t="str">
        <f t="shared" ca="1" si="64"/>
        <v/>
      </c>
      <c r="V496" s="34"/>
      <c r="W496" s="35"/>
      <c r="X496" s="36" t="str">
        <f t="shared" ca="1" si="58"/>
        <v>Overdue</v>
      </c>
      <c r="Y496" s="37"/>
      <c r="Z496" s="38" t="str">
        <f t="shared" si="59"/>
        <v/>
      </c>
    </row>
    <row r="497" spans="1:26" s="39" customFormat="1" ht="25.5">
      <c r="A497" s="30">
        <v>494</v>
      </c>
      <c r="B497" s="31" t="s">
        <v>3128</v>
      </c>
      <c r="C497" s="31" t="s">
        <v>320</v>
      </c>
      <c r="D497" s="44" t="s">
        <v>54</v>
      </c>
      <c r="E497" s="72" t="str">
        <f>IFERROR(IF(INDEX(Sheet3!$B$2:$B$8, MATCH(D497, Sheet3!$A$2:$A$8, 0)) = 0, "", INDEX(Sheet3!$B$2:$B$8, MATCH(D497, Sheet3!$A$2:$A$8, 0))), "")</f>
        <v>Breakdown</v>
      </c>
      <c r="F497" s="31" t="s">
        <v>2645</v>
      </c>
      <c r="G497" s="45" t="s">
        <v>84</v>
      </c>
      <c r="H497" s="63" t="str">
        <f>IFERROR(INDEX(Sheet3!$F$2:$F$114, MATCH(G497, Sheet3!$E$2:$E$114, 0)), "")</f>
        <v>OTHERS</v>
      </c>
      <c r="I497" s="32">
        <v>45699</v>
      </c>
      <c r="J497" s="40">
        <f t="shared" ca="1" si="65"/>
        <v>37</v>
      </c>
      <c r="K497" s="34">
        <v>45699</v>
      </c>
      <c r="L497" s="59">
        <f t="shared" ca="1" si="66"/>
        <v>0</v>
      </c>
      <c r="M497" s="34">
        <v>45699</v>
      </c>
      <c r="N497" s="47">
        <f t="shared" ca="1" si="67"/>
        <v>0</v>
      </c>
      <c r="O497" s="75"/>
      <c r="P497" s="75"/>
      <c r="Q497" s="47" t="str">
        <f t="shared" ca="1" si="62"/>
        <v/>
      </c>
      <c r="R497" s="34"/>
      <c r="S497" s="59" t="str">
        <f t="shared" ca="1" si="63"/>
        <v/>
      </c>
      <c r="T497" s="32"/>
      <c r="U497" s="33" t="str">
        <f t="shared" ca="1" si="64"/>
        <v/>
      </c>
      <c r="V497" s="34"/>
      <c r="W497" s="35"/>
      <c r="X497" s="36" t="str">
        <f t="shared" ca="1" si="58"/>
        <v>Overdue</v>
      </c>
      <c r="Y497" s="37"/>
      <c r="Z497" s="38" t="str">
        <f t="shared" si="59"/>
        <v/>
      </c>
    </row>
    <row r="498" spans="1:26" s="39" customFormat="1" ht="25.5">
      <c r="A498" s="30">
        <v>495</v>
      </c>
      <c r="B498" s="31" t="s">
        <v>3129</v>
      </c>
      <c r="C498" s="31" t="s">
        <v>320</v>
      </c>
      <c r="D498" s="44" t="s">
        <v>54</v>
      </c>
      <c r="E498" s="72" t="str">
        <f>IFERROR(IF(INDEX(Sheet3!$B$2:$B$8, MATCH(D498, Sheet3!$A$2:$A$8, 0)) = 0, "", INDEX(Sheet3!$B$2:$B$8, MATCH(D498, Sheet3!$A$2:$A$8, 0))), "")</f>
        <v>Breakdown</v>
      </c>
      <c r="F498" s="31" t="s">
        <v>295</v>
      </c>
      <c r="G498" s="45" t="s">
        <v>446</v>
      </c>
      <c r="H498" s="63" t="str">
        <f>IFERROR(INDEX(Sheet3!$F$2:$F$114, MATCH(G498, Sheet3!$E$2:$E$114, 0)), "")</f>
        <v>BUILDING</v>
      </c>
      <c r="I498" s="32">
        <v>45715</v>
      </c>
      <c r="J498" s="40">
        <f t="shared" ca="1" si="65"/>
        <v>21</v>
      </c>
      <c r="K498" s="34">
        <v>45717</v>
      </c>
      <c r="L498" s="59">
        <f t="shared" ca="1" si="66"/>
        <v>2</v>
      </c>
      <c r="M498" s="34">
        <v>45717</v>
      </c>
      <c r="N498" s="47">
        <f t="shared" ca="1" si="67"/>
        <v>0</v>
      </c>
      <c r="O498" s="75"/>
      <c r="P498" s="75"/>
      <c r="Q498" s="47" t="str">
        <f t="shared" ca="1" si="62"/>
        <v/>
      </c>
      <c r="R498" s="34"/>
      <c r="S498" s="59" t="str">
        <f t="shared" ca="1" si="63"/>
        <v/>
      </c>
      <c r="T498" s="32"/>
      <c r="U498" s="33" t="str">
        <f t="shared" ca="1" si="64"/>
        <v/>
      </c>
      <c r="V498" s="34"/>
      <c r="W498" s="35"/>
      <c r="X498" s="36" t="str">
        <f t="shared" ca="1" si="58"/>
        <v>Overdue</v>
      </c>
      <c r="Y498" s="37"/>
      <c r="Z498" s="38" t="str">
        <f t="shared" si="59"/>
        <v/>
      </c>
    </row>
    <row r="499" spans="1:26" s="39" customFormat="1" ht="15.75">
      <c r="A499" s="30">
        <v>496</v>
      </c>
      <c r="B499" s="31" t="s">
        <v>3130</v>
      </c>
      <c r="C499" s="31" t="s">
        <v>642</v>
      </c>
      <c r="D499" s="44" t="s">
        <v>54</v>
      </c>
      <c r="E499" s="72" t="str">
        <f>IFERROR(IF(INDEX(Sheet3!$B$2:$B$8, MATCH(D499, Sheet3!$A$2:$A$8, 0)) = 0, "", INDEX(Sheet3!$B$2:$B$8, MATCH(D499, Sheet3!$A$2:$A$8, 0))), "")</f>
        <v>Breakdown</v>
      </c>
      <c r="F499" s="31" t="s">
        <v>1577</v>
      </c>
      <c r="G499" s="45" t="s">
        <v>61</v>
      </c>
      <c r="H499" s="63" t="str">
        <f>IFERROR(INDEX(Sheet3!$F$2:$F$114, MATCH(G499, Sheet3!$E$2:$E$114, 0)), "")</f>
        <v>HVAC</v>
      </c>
      <c r="I499" s="32">
        <v>45707</v>
      </c>
      <c r="J499" s="40">
        <f t="shared" ca="1" si="65"/>
        <v>3</v>
      </c>
      <c r="K499" s="34">
        <v>45707</v>
      </c>
      <c r="L499" s="59">
        <f t="shared" ca="1" si="66"/>
        <v>0</v>
      </c>
      <c r="M499" s="34">
        <v>45707</v>
      </c>
      <c r="N499" s="47">
        <f t="shared" ca="1" si="67"/>
        <v>0</v>
      </c>
      <c r="O499" s="75">
        <v>45710</v>
      </c>
      <c r="P499" s="75">
        <v>45710</v>
      </c>
      <c r="Q499" s="47">
        <f t="shared" ca="1" si="62"/>
        <v>0</v>
      </c>
      <c r="R499" s="34"/>
      <c r="S499" s="59" t="str">
        <f t="shared" ca="1" si="63"/>
        <v/>
      </c>
      <c r="T499" s="32"/>
      <c r="U499" s="33" t="str">
        <f t="shared" ca="1" si="64"/>
        <v/>
      </c>
      <c r="V499" s="34">
        <v>45710</v>
      </c>
      <c r="W499" s="35">
        <v>126500</v>
      </c>
      <c r="X499" s="36" t="str">
        <f t="shared" ca="1" si="58"/>
        <v>Completed</v>
      </c>
      <c r="Y499" s="37">
        <v>45710</v>
      </c>
      <c r="Z499" s="38">
        <f t="shared" si="59"/>
        <v>1</v>
      </c>
    </row>
    <row r="500" spans="1:26" s="39" customFormat="1" ht="30.75">
      <c r="A500" s="30">
        <v>497</v>
      </c>
      <c r="B500" s="31" t="s">
        <v>3131</v>
      </c>
      <c r="C500" s="31" t="s">
        <v>165</v>
      </c>
      <c r="D500" s="44" t="s">
        <v>54</v>
      </c>
      <c r="E500" s="72" t="str">
        <f>IFERROR(IF(INDEX(Sheet3!$B$2:$B$8, MATCH(D500, Sheet3!$A$2:$A$8, 0)) = 0, "", INDEX(Sheet3!$B$2:$B$8, MATCH(D500, Sheet3!$A$2:$A$8, 0))), "")</f>
        <v>Breakdown</v>
      </c>
      <c r="F500" s="31" t="s">
        <v>460</v>
      </c>
      <c r="G500" s="45" t="s">
        <v>115</v>
      </c>
      <c r="H500" s="63" t="str">
        <f>IFERROR(INDEX(Sheet3!$F$2:$F$114, MATCH(G500, Sheet3!$E$2:$E$114, 0)), "")</f>
        <v>HVAC</v>
      </c>
      <c r="I500" s="32">
        <v>45714</v>
      </c>
      <c r="J500" s="40">
        <f t="shared" ca="1" si="65"/>
        <v>22</v>
      </c>
      <c r="K500" s="34">
        <v>45715</v>
      </c>
      <c r="L500" s="59">
        <f t="shared" ca="1" si="66"/>
        <v>1</v>
      </c>
      <c r="M500" s="34">
        <v>45717</v>
      </c>
      <c r="N500" s="47">
        <f t="shared" ca="1" si="67"/>
        <v>2</v>
      </c>
      <c r="O500" s="75">
        <v>45719</v>
      </c>
      <c r="P500" s="75">
        <v>45719</v>
      </c>
      <c r="Q500" s="47">
        <f t="shared" ca="1" si="62"/>
        <v>0</v>
      </c>
      <c r="R500" s="34">
        <v>45719</v>
      </c>
      <c r="S500" s="59">
        <f t="shared" ca="1" si="63"/>
        <v>0</v>
      </c>
      <c r="T500" s="32">
        <v>45719</v>
      </c>
      <c r="U500" s="33">
        <f t="shared" ca="1" si="64"/>
        <v>17</v>
      </c>
      <c r="V500" s="34"/>
      <c r="W500" s="35">
        <v>315000</v>
      </c>
      <c r="X500" s="36" t="str">
        <f t="shared" ca="1" si="58"/>
        <v>Overdue</v>
      </c>
      <c r="Y500" s="37"/>
      <c r="Z500" s="38" t="str">
        <f t="shared" si="59"/>
        <v/>
      </c>
    </row>
    <row r="501" spans="1:26" s="39" customFormat="1" ht="38.25">
      <c r="A501" s="30">
        <v>498</v>
      </c>
      <c r="B501" s="31" t="s">
        <v>3132</v>
      </c>
      <c r="C501" s="31" t="s">
        <v>306</v>
      </c>
      <c r="D501" s="44" t="s">
        <v>59</v>
      </c>
      <c r="E501" s="72" t="str">
        <f>IFERROR(IF(INDEX(Sheet3!$B$2:$B$8, MATCH(D501, Sheet3!$A$2:$A$8, 0)) = 0, "", INDEX(Sheet3!$B$2:$B$8, MATCH(D501, Sheet3!$A$2:$A$8, 0))), "")</f>
        <v>Preventive</v>
      </c>
      <c r="F501" s="31" t="s">
        <v>1577</v>
      </c>
      <c r="G501" s="45" t="s">
        <v>3076</v>
      </c>
      <c r="H501" s="63" t="str">
        <f>IFERROR(INDEX(Sheet3!$F$2:$F$114, MATCH(G501, Sheet3!$E$2:$E$114, 0)), "")</f>
        <v>HVAC</v>
      </c>
      <c r="I501" s="32">
        <v>45705</v>
      </c>
      <c r="J501" s="40">
        <f t="shared" ca="1" si="65"/>
        <v>17</v>
      </c>
      <c r="K501" s="34">
        <v>45705</v>
      </c>
      <c r="L501" s="59">
        <f t="shared" ca="1" si="66"/>
        <v>0</v>
      </c>
      <c r="M501" s="34">
        <v>45717</v>
      </c>
      <c r="N501" s="47">
        <f t="shared" ca="1" si="67"/>
        <v>12</v>
      </c>
      <c r="O501" s="75"/>
      <c r="P501" s="75"/>
      <c r="Q501" s="47" t="str">
        <f t="shared" ca="1" si="62"/>
        <v/>
      </c>
      <c r="R501" s="34"/>
      <c r="S501" s="59" t="str">
        <f t="shared" ca="1" si="63"/>
        <v/>
      </c>
      <c r="T501" s="32"/>
      <c r="U501" s="33" t="str">
        <f t="shared" ca="1" si="64"/>
        <v/>
      </c>
      <c r="V501" s="34">
        <v>45722</v>
      </c>
      <c r="W501" s="35"/>
      <c r="X501" s="36" t="str">
        <f t="shared" ca="1" si="58"/>
        <v>Completed</v>
      </c>
      <c r="Y501" s="37">
        <v>45722</v>
      </c>
      <c r="Z501" s="38">
        <f t="shared" si="59"/>
        <v>1</v>
      </c>
    </row>
    <row r="502" spans="1:26" s="39" customFormat="1" ht="30.75">
      <c r="A502" s="30">
        <v>499</v>
      </c>
      <c r="B502" s="31" t="s">
        <v>3133</v>
      </c>
      <c r="C502" s="31" t="s">
        <v>219</v>
      </c>
      <c r="D502" s="44" t="s">
        <v>42</v>
      </c>
      <c r="E502" s="72" t="str">
        <f>IFERROR(IF(INDEX(Sheet3!$B$2:$B$8, MATCH(D502, Sheet3!$A$2:$A$8, 0)) = 0, "", INDEX(Sheet3!$B$2:$B$8, MATCH(D502, Sheet3!$A$2:$A$8, 0))), "")</f>
        <v>Corrective</v>
      </c>
      <c r="F502" s="31" t="s">
        <v>1577</v>
      </c>
      <c r="G502" s="45" t="s">
        <v>104</v>
      </c>
      <c r="H502" s="63" t="str">
        <f>IFERROR(INDEX(Sheet3!$F$2:$F$114, MATCH(G502, Sheet3!$E$2:$E$114, 0)), "")</f>
        <v>HVAC</v>
      </c>
      <c r="I502" s="32">
        <v>45716</v>
      </c>
      <c r="J502" s="40">
        <f t="shared" ca="1" si="65"/>
        <v>20</v>
      </c>
      <c r="K502" s="34">
        <v>45716</v>
      </c>
      <c r="L502" s="59">
        <f t="shared" ca="1" si="66"/>
        <v>0</v>
      </c>
      <c r="M502" s="34">
        <v>45717</v>
      </c>
      <c r="N502" s="47">
        <f t="shared" ca="1" si="67"/>
        <v>1</v>
      </c>
      <c r="O502" s="75"/>
      <c r="P502" s="75"/>
      <c r="Q502" s="47" t="str">
        <f t="shared" ca="1" si="62"/>
        <v/>
      </c>
      <c r="R502" s="34"/>
      <c r="S502" s="59" t="str">
        <f t="shared" ca="1" si="63"/>
        <v/>
      </c>
      <c r="T502" s="32"/>
      <c r="U502" s="33" t="str">
        <f t="shared" ca="1" si="64"/>
        <v/>
      </c>
      <c r="V502" s="34"/>
      <c r="W502" s="35"/>
      <c r="X502" s="36" t="str">
        <f t="shared" ca="1" si="58"/>
        <v>Overdue</v>
      </c>
      <c r="Y502" s="37"/>
      <c r="Z502" s="38" t="str">
        <f t="shared" si="59"/>
        <v/>
      </c>
    </row>
    <row r="503" spans="1:26" s="39" customFormat="1" ht="25.5">
      <c r="A503" s="30">
        <v>500</v>
      </c>
      <c r="B503" s="31" t="s">
        <v>3134</v>
      </c>
      <c r="C503" s="31" t="s">
        <v>91</v>
      </c>
      <c r="D503" s="44" t="s">
        <v>32</v>
      </c>
      <c r="E503" s="72" t="str">
        <f>IFERROR(IF(INDEX(Sheet3!$B$2:$B$8, MATCH(D503, Sheet3!$A$2:$A$8, 0)) = 0, "", INDEX(Sheet3!$B$2:$B$8, MATCH(D503, Sheet3!$A$2:$A$8, 0))), "")</f>
        <v>Breakdown</v>
      </c>
      <c r="F503" s="31" t="s">
        <v>2722</v>
      </c>
      <c r="G503" s="45" t="s">
        <v>84</v>
      </c>
      <c r="H503" s="63" t="str">
        <f>IFERROR(INDEX(Sheet3!$F$2:$F$114, MATCH(G503, Sheet3!$E$2:$E$114, 0)), "")</f>
        <v>OTHERS</v>
      </c>
      <c r="I503" s="32">
        <v>45714</v>
      </c>
      <c r="J503" s="40">
        <f t="shared" ca="1" si="65"/>
        <v>22</v>
      </c>
      <c r="K503" s="34">
        <v>45714</v>
      </c>
      <c r="L503" s="59">
        <f t="shared" ca="1" si="66"/>
        <v>0</v>
      </c>
      <c r="M503" s="34">
        <v>45714</v>
      </c>
      <c r="N503" s="47">
        <f t="shared" ca="1" si="67"/>
        <v>0</v>
      </c>
      <c r="O503" s="75">
        <v>45714</v>
      </c>
      <c r="P503" s="75">
        <v>45716</v>
      </c>
      <c r="Q503" s="47">
        <f t="shared" ca="1" si="62"/>
        <v>2</v>
      </c>
      <c r="R503" s="34">
        <v>45716</v>
      </c>
      <c r="S503" s="59">
        <f t="shared" ca="1" si="63"/>
        <v>0</v>
      </c>
      <c r="T503" s="32">
        <v>45716</v>
      </c>
      <c r="U503" s="33">
        <f t="shared" ca="1" si="64"/>
        <v>20</v>
      </c>
      <c r="V503" s="34"/>
      <c r="W503" s="35"/>
      <c r="X503" s="36" t="str">
        <f t="shared" ca="1" si="58"/>
        <v>Overdue</v>
      </c>
      <c r="Y503" s="37"/>
      <c r="Z503" s="38" t="str">
        <f t="shared" si="59"/>
        <v/>
      </c>
    </row>
    <row r="504" spans="1:26" s="39" customFormat="1" ht="30.75">
      <c r="A504" s="30">
        <v>501</v>
      </c>
      <c r="B504" s="31" t="s">
        <v>3135</v>
      </c>
      <c r="C504" s="31" t="s">
        <v>151</v>
      </c>
      <c r="D504" s="44" t="s">
        <v>54</v>
      </c>
      <c r="E504" s="72" t="str">
        <f>IFERROR(IF(INDEX(Sheet3!$B$2:$B$8, MATCH(D504, Sheet3!$A$2:$A$8, 0)) = 0, "", INDEX(Sheet3!$B$2:$B$8, MATCH(D504, Sheet3!$A$2:$A$8, 0))), "")</f>
        <v>Breakdown</v>
      </c>
      <c r="F504" s="31" t="s">
        <v>602</v>
      </c>
      <c r="G504" s="45" t="s">
        <v>115</v>
      </c>
      <c r="H504" s="63" t="str">
        <f>IFERROR(INDEX(Sheet3!$F$2:$F$114, MATCH(G504, Sheet3!$E$2:$E$114, 0)), "")</f>
        <v>HVAC</v>
      </c>
      <c r="I504" s="32">
        <v>45709</v>
      </c>
      <c r="J504" s="40">
        <f t="shared" ca="1" si="65"/>
        <v>27</v>
      </c>
      <c r="K504" s="34">
        <v>45709</v>
      </c>
      <c r="L504" s="59">
        <f t="shared" ca="1" si="66"/>
        <v>0</v>
      </c>
      <c r="M504" s="34"/>
      <c r="N504" s="47">
        <f t="shared" ca="1" si="67"/>
        <v>27</v>
      </c>
      <c r="O504" s="75"/>
      <c r="P504" s="75"/>
      <c r="Q504" s="47" t="str">
        <f t="shared" ca="1" si="62"/>
        <v/>
      </c>
      <c r="R504" s="34"/>
      <c r="S504" s="59" t="str">
        <f t="shared" ca="1" si="63"/>
        <v/>
      </c>
      <c r="T504" s="32"/>
      <c r="U504" s="33" t="str">
        <f t="shared" ca="1" si="64"/>
        <v/>
      </c>
      <c r="V504" s="34"/>
      <c r="W504" s="35"/>
      <c r="X504" s="36" t="str">
        <f t="shared" ca="1" si="58"/>
        <v>Overdue</v>
      </c>
      <c r="Y504" s="37"/>
      <c r="Z504" s="38" t="str">
        <f t="shared" si="59"/>
        <v/>
      </c>
    </row>
    <row r="505" spans="1:26" s="39" customFormat="1" ht="25.5">
      <c r="A505" s="30">
        <v>502</v>
      </c>
      <c r="B505" s="31" t="s">
        <v>3136</v>
      </c>
      <c r="C505" s="31" t="s">
        <v>216</v>
      </c>
      <c r="D505" s="44" t="s">
        <v>54</v>
      </c>
      <c r="E505" s="72" t="str">
        <f>IFERROR(IF(INDEX(Sheet3!$B$2:$B$8, MATCH(D505, Sheet3!$A$2:$A$8, 0)) = 0, "", INDEX(Sheet3!$B$2:$B$8, MATCH(D505, Sheet3!$A$2:$A$8, 0))), "")</f>
        <v>Breakdown</v>
      </c>
      <c r="F505" s="31" t="s">
        <v>295</v>
      </c>
      <c r="G505" s="45" t="s">
        <v>76</v>
      </c>
      <c r="H505" s="63" t="str">
        <f>IFERROR(INDEX(Sheet3!$F$2:$F$114, MATCH(G505, Sheet3!$E$2:$E$114, 0)), "")</f>
        <v>BUILDING</v>
      </c>
      <c r="I505" s="32">
        <v>45712</v>
      </c>
      <c r="J505" s="40">
        <f t="shared" ca="1" si="65"/>
        <v>24</v>
      </c>
      <c r="K505" s="34">
        <v>45712</v>
      </c>
      <c r="L505" s="59">
        <f t="shared" ca="1" si="66"/>
        <v>0</v>
      </c>
      <c r="M505" s="34"/>
      <c r="N505" s="47">
        <f t="shared" ca="1" si="67"/>
        <v>24</v>
      </c>
      <c r="O505" s="75"/>
      <c r="P505" s="75"/>
      <c r="Q505" s="47" t="str">
        <f t="shared" ca="1" si="62"/>
        <v/>
      </c>
      <c r="R505" s="34"/>
      <c r="S505" s="59" t="str">
        <f t="shared" ca="1" si="63"/>
        <v/>
      </c>
      <c r="T505" s="32"/>
      <c r="U505" s="33" t="str">
        <f t="shared" ca="1" si="64"/>
        <v/>
      </c>
      <c r="V505" s="34"/>
      <c r="W505" s="35"/>
      <c r="X505" s="36" t="str">
        <f t="shared" ca="1" si="58"/>
        <v>Overdue</v>
      </c>
      <c r="Y505" s="37"/>
      <c r="Z505" s="38" t="str">
        <f t="shared" si="59"/>
        <v/>
      </c>
    </row>
    <row r="506" spans="1:26" s="39" customFormat="1" ht="25.5">
      <c r="A506" s="30">
        <v>503</v>
      </c>
      <c r="B506" s="31" t="s">
        <v>3137</v>
      </c>
      <c r="C506" s="31" t="s">
        <v>71</v>
      </c>
      <c r="D506" s="44" t="s">
        <v>54</v>
      </c>
      <c r="E506" s="72" t="str">
        <f>IFERROR(IF(INDEX(Sheet3!$B$2:$B$8, MATCH(D506, Sheet3!$A$2:$A$8, 0)) = 0, "", INDEX(Sheet3!$B$2:$B$8, MATCH(D506, Sheet3!$A$2:$A$8, 0))), "")</f>
        <v>Breakdown</v>
      </c>
      <c r="F506" s="31" t="s">
        <v>562</v>
      </c>
      <c r="G506" s="45" t="s">
        <v>202</v>
      </c>
      <c r="H506" s="63" t="str">
        <f>IFERROR(INDEX(Sheet3!$F$2:$F$114, MATCH(G506, Sheet3!$E$2:$E$114, 0)), "")</f>
        <v>GENERATOR</v>
      </c>
      <c r="I506" s="32">
        <v>45716</v>
      </c>
      <c r="J506" s="40">
        <f t="shared" ca="1" si="65"/>
        <v>20</v>
      </c>
      <c r="K506" s="34">
        <v>45716</v>
      </c>
      <c r="L506" s="59">
        <f t="shared" ca="1" si="66"/>
        <v>0</v>
      </c>
      <c r="M506" s="34"/>
      <c r="N506" s="47">
        <f t="shared" ca="1" si="67"/>
        <v>20</v>
      </c>
      <c r="O506" s="75"/>
      <c r="P506" s="75"/>
      <c r="Q506" s="47" t="str">
        <f t="shared" ca="1" si="62"/>
        <v/>
      </c>
      <c r="R506" s="34"/>
      <c r="S506" s="59" t="str">
        <f t="shared" ca="1" si="63"/>
        <v/>
      </c>
      <c r="T506" s="32"/>
      <c r="U506" s="33" t="str">
        <f t="shared" ca="1" si="64"/>
        <v/>
      </c>
      <c r="V506" s="34"/>
      <c r="W506" s="35"/>
      <c r="X506" s="36" t="str">
        <f t="shared" ca="1" si="58"/>
        <v>Overdue</v>
      </c>
      <c r="Y506" s="37"/>
      <c r="Z506" s="38" t="str">
        <f t="shared" si="59"/>
        <v/>
      </c>
    </row>
    <row r="507" spans="1:26" s="39" customFormat="1" ht="30.75">
      <c r="A507" s="30">
        <v>504</v>
      </c>
      <c r="B507" s="31" t="s">
        <v>811</v>
      </c>
      <c r="C507" s="31" t="s">
        <v>320</v>
      </c>
      <c r="D507" s="44" t="s">
        <v>54</v>
      </c>
      <c r="E507" s="72" t="str">
        <f>IFERROR(IF(INDEX(Sheet3!$B$2:$B$8, MATCH(D507, Sheet3!$A$2:$A$8, 0)) = 0, "", INDEX(Sheet3!$B$2:$B$8, MATCH(D507, Sheet3!$A$2:$A$8, 0))), "")</f>
        <v>Breakdown</v>
      </c>
      <c r="F507" s="31" t="s">
        <v>1165</v>
      </c>
      <c r="G507" s="45" t="s">
        <v>115</v>
      </c>
      <c r="H507" s="63" t="str">
        <f>IFERROR(INDEX(Sheet3!$F$2:$F$114, MATCH(G507, Sheet3!$E$2:$E$114, 0)), "")</f>
        <v>HVAC</v>
      </c>
      <c r="I507" s="32">
        <v>45702</v>
      </c>
      <c r="J507" s="40">
        <f t="shared" ca="1" si="65"/>
        <v>34</v>
      </c>
      <c r="K507" s="34">
        <v>45702</v>
      </c>
      <c r="L507" s="59">
        <f t="shared" ca="1" si="66"/>
        <v>0</v>
      </c>
      <c r="M507" s="34">
        <v>45705</v>
      </c>
      <c r="N507" s="47">
        <f t="shared" ca="1" si="67"/>
        <v>3</v>
      </c>
      <c r="O507" s="75">
        <v>45705</v>
      </c>
      <c r="P507" s="75">
        <v>45705</v>
      </c>
      <c r="Q507" s="47">
        <f t="shared" ca="1" si="62"/>
        <v>0</v>
      </c>
      <c r="R507" s="34">
        <v>45705</v>
      </c>
      <c r="S507" s="59">
        <f t="shared" ca="1" si="63"/>
        <v>8</v>
      </c>
      <c r="T507" s="32">
        <v>45713</v>
      </c>
      <c r="U507" s="33">
        <f t="shared" ca="1" si="64"/>
        <v>23</v>
      </c>
      <c r="V507" s="34"/>
      <c r="W507" s="35">
        <v>215000</v>
      </c>
      <c r="X507" s="36" t="str">
        <f t="shared" ca="1" si="58"/>
        <v>Overdue</v>
      </c>
      <c r="Y507" s="37"/>
      <c r="Z507" s="38" t="str">
        <f t="shared" si="59"/>
        <v/>
      </c>
    </row>
    <row r="508" spans="1:26" s="39" customFormat="1" ht="25.5">
      <c r="A508" s="30">
        <v>505</v>
      </c>
      <c r="B508" s="31" t="s">
        <v>3138</v>
      </c>
      <c r="C508" s="31" t="s">
        <v>219</v>
      </c>
      <c r="D508" s="44" t="s">
        <v>54</v>
      </c>
      <c r="E508" s="72" t="str">
        <f>IFERROR(IF(INDEX(Sheet3!$B$2:$B$8, MATCH(D508, Sheet3!$A$2:$A$8, 0)) = 0, "", INDEX(Sheet3!$B$2:$B$8, MATCH(D508, Sheet3!$A$2:$A$8, 0))), "")</f>
        <v>Breakdown</v>
      </c>
      <c r="F508" s="31" t="s">
        <v>358</v>
      </c>
      <c r="G508" s="45" t="s">
        <v>359</v>
      </c>
      <c r="H508" s="63" t="str">
        <f>IFERROR(INDEX(Sheet3!$F$2:$F$114, MATCH(G508, Sheet3!$E$2:$E$114, 0)), "")</f>
        <v>HVAC</v>
      </c>
      <c r="I508" s="32">
        <v>45710</v>
      </c>
      <c r="J508" s="40">
        <f t="shared" ca="1" si="65"/>
        <v>26</v>
      </c>
      <c r="K508" s="34">
        <v>45710</v>
      </c>
      <c r="L508" s="59">
        <f t="shared" ca="1" si="66"/>
        <v>0</v>
      </c>
      <c r="M508" s="34"/>
      <c r="N508" s="47">
        <f t="shared" ca="1" si="67"/>
        <v>26</v>
      </c>
      <c r="O508" s="75"/>
      <c r="P508" s="75"/>
      <c r="Q508" s="47" t="str">
        <f t="shared" ca="1" si="62"/>
        <v/>
      </c>
      <c r="R508" s="34"/>
      <c r="S508" s="59" t="str">
        <f t="shared" ca="1" si="63"/>
        <v/>
      </c>
      <c r="T508" s="32"/>
      <c r="U508" s="33" t="str">
        <f t="shared" ca="1" si="64"/>
        <v/>
      </c>
      <c r="V508" s="34"/>
      <c r="W508" s="35"/>
      <c r="X508" s="36" t="str">
        <f t="shared" ca="1" si="58"/>
        <v>Overdue</v>
      </c>
      <c r="Y508" s="37"/>
      <c r="Z508" s="38" t="str">
        <f t="shared" si="59"/>
        <v/>
      </c>
    </row>
    <row r="509" spans="1:26" s="39" customFormat="1" ht="15.75">
      <c r="A509" s="30">
        <v>506</v>
      </c>
      <c r="B509" s="31" t="s">
        <v>2441</v>
      </c>
      <c r="C509" s="31" t="s">
        <v>63</v>
      </c>
      <c r="D509" s="44" t="s">
        <v>32</v>
      </c>
      <c r="E509" s="72" t="str">
        <f>IFERROR(IF(INDEX(Sheet3!$B$2:$B$8, MATCH(D509, Sheet3!$A$2:$A$8, 0)) = 0, "", INDEX(Sheet3!$B$2:$B$8, MATCH(D509, Sheet3!$A$2:$A$8, 0))), "")</f>
        <v>Breakdown</v>
      </c>
      <c r="F509" s="31" t="s">
        <v>412</v>
      </c>
      <c r="G509" s="45" t="s">
        <v>34</v>
      </c>
      <c r="H509" s="63" t="str">
        <f>IFERROR(INDEX(Sheet3!$F$2:$F$114, MATCH(G509, Sheet3!$E$2:$E$114, 0)), "")</f>
        <v>EVACUATION</v>
      </c>
      <c r="I509" s="32">
        <v>45708</v>
      </c>
      <c r="J509" s="40">
        <f t="shared" ca="1" si="65"/>
        <v>0</v>
      </c>
      <c r="K509" s="34">
        <v>45708</v>
      </c>
      <c r="L509" s="59">
        <f t="shared" ca="1" si="66"/>
        <v>0</v>
      </c>
      <c r="M509" s="34">
        <v>45708</v>
      </c>
      <c r="N509" s="47">
        <f t="shared" ca="1" si="67"/>
        <v>0</v>
      </c>
      <c r="O509" s="75">
        <v>45708</v>
      </c>
      <c r="P509" s="75">
        <v>45708</v>
      </c>
      <c r="Q509" s="47">
        <f t="shared" ca="1" si="62"/>
        <v>0</v>
      </c>
      <c r="R509" s="34">
        <v>45708</v>
      </c>
      <c r="S509" s="59">
        <f t="shared" ca="1" si="63"/>
        <v>0</v>
      </c>
      <c r="T509" s="32">
        <v>45708</v>
      </c>
      <c r="U509" s="33">
        <f t="shared" ca="1" si="64"/>
        <v>0</v>
      </c>
      <c r="V509" s="34">
        <v>45708</v>
      </c>
      <c r="W509" s="35"/>
      <c r="X509" s="36" t="str">
        <f t="shared" ca="1" si="58"/>
        <v>Completed</v>
      </c>
      <c r="Y509" s="37">
        <v>45708</v>
      </c>
      <c r="Z509" s="38">
        <f t="shared" si="59"/>
        <v>1</v>
      </c>
    </row>
    <row r="510" spans="1:26" s="39" customFormat="1" ht="15.75">
      <c r="A510" s="30">
        <v>507</v>
      </c>
      <c r="B510" s="31" t="s">
        <v>2441</v>
      </c>
      <c r="C510" s="31" t="s">
        <v>63</v>
      </c>
      <c r="D510" s="44" t="s">
        <v>32</v>
      </c>
      <c r="E510" s="72" t="str">
        <f>IFERROR(IF(INDEX(Sheet3!$B$2:$B$8, MATCH(D510, Sheet3!$A$2:$A$8, 0)) = 0, "", INDEX(Sheet3!$B$2:$B$8, MATCH(D510, Sheet3!$A$2:$A$8, 0))), "")</f>
        <v>Breakdown</v>
      </c>
      <c r="F510" s="31" t="s">
        <v>412</v>
      </c>
      <c r="G510" s="45" t="s">
        <v>34</v>
      </c>
      <c r="H510" s="63" t="str">
        <f>IFERROR(INDEX(Sheet3!$F$2:$F$114, MATCH(G510, Sheet3!$E$2:$E$114, 0)), "")</f>
        <v>EVACUATION</v>
      </c>
      <c r="I510" s="32">
        <v>45713</v>
      </c>
      <c r="J510" s="40">
        <f t="shared" ca="1" si="65"/>
        <v>0</v>
      </c>
      <c r="K510" s="34">
        <v>45713</v>
      </c>
      <c r="L510" s="59">
        <f t="shared" ca="1" si="66"/>
        <v>0</v>
      </c>
      <c r="M510" s="34">
        <v>45713</v>
      </c>
      <c r="N510" s="47">
        <f t="shared" ca="1" si="67"/>
        <v>0</v>
      </c>
      <c r="O510" s="75">
        <v>45713</v>
      </c>
      <c r="P510" s="75">
        <v>45713</v>
      </c>
      <c r="Q510" s="47">
        <f t="shared" ca="1" si="62"/>
        <v>0</v>
      </c>
      <c r="R510" s="34">
        <v>45713</v>
      </c>
      <c r="S510" s="59">
        <f t="shared" ca="1" si="63"/>
        <v>0</v>
      </c>
      <c r="T510" s="32">
        <v>45713</v>
      </c>
      <c r="U510" s="33">
        <f t="shared" ca="1" si="64"/>
        <v>0</v>
      </c>
      <c r="V510" s="34">
        <v>45713</v>
      </c>
      <c r="W510" s="35"/>
      <c r="X510" s="36" t="str">
        <f t="shared" ca="1" si="58"/>
        <v>Completed</v>
      </c>
      <c r="Y510" s="37">
        <v>45713</v>
      </c>
      <c r="Z510" s="38">
        <f t="shared" si="59"/>
        <v>1</v>
      </c>
    </row>
    <row r="511" spans="1:26" s="39" customFormat="1" ht="15.75">
      <c r="A511" s="30">
        <v>508</v>
      </c>
      <c r="B511" s="31" t="s">
        <v>678</v>
      </c>
      <c r="C511" s="31" t="s">
        <v>269</v>
      </c>
      <c r="D511" s="44" t="s">
        <v>32</v>
      </c>
      <c r="E511" s="72" t="str">
        <f>IFERROR(IF(INDEX(Sheet3!$B$2:$B$8, MATCH(D511, Sheet3!$A$2:$A$8, 0)) = 0, "", INDEX(Sheet3!$B$2:$B$8, MATCH(D511, Sheet3!$A$2:$A$8, 0))), "")</f>
        <v>Breakdown</v>
      </c>
      <c r="F511" s="31" t="s">
        <v>1364</v>
      </c>
      <c r="G511" s="45" t="s">
        <v>34</v>
      </c>
      <c r="H511" s="63" t="str">
        <f>IFERROR(INDEX(Sheet3!$F$2:$F$114, MATCH(G511, Sheet3!$E$2:$E$114, 0)), "")</f>
        <v>EVACUATION</v>
      </c>
      <c r="I511" s="32">
        <v>45709</v>
      </c>
      <c r="J511" s="40">
        <f t="shared" ca="1" si="65"/>
        <v>1</v>
      </c>
      <c r="K511" s="34">
        <v>45709</v>
      </c>
      <c r="L511" s="59">
        <f t="shared" ca="1" si="66"/>
        <v>0</v>
      </c>
      <c r="M511" s="34">
        <v>45709</v>
      </c>
      <c r="N511" s="47">
        <f t="shared" ca="1" si="67"/>
        <v>0</v>
      </c>
      <c r="O511" s="75">
        <v>45709</v>
      </c>
      <c r="P511" s="75">
        <v>45709</v>
      </c>
      <c r="Q511" s="47">
        <f t="shared" ca="1" si="62"/>
        <v>0</v>
      </c>
      <c r="R511" s="34">
        <v>45709</v>
      </c>
      <c r="S511" s="59">
        <f t="shared" ca="1" si="63"/>
        <v>0</v>
      </c>
      <c r="T511" s="32">
        <v>45709</v>
      </c>
      <c r="U511" s="33">
        <f t="shared" ca="1" si="64"/>
        <v>1</v>
      </c>
      <c r="V511" s="34">
        <v>45710</v>
      </c>
      <c r="W511" s="35"/>
      <c r="X511" s="36" t="str">
        <f t="shared" ca="1" si="58"/>
        <v>Completed</v>
      </c>
      <c r="Y511" s="37">
        <v>45710</v>
      </c>
      <c r="Z511" s="38">
        <f t="shared" si="59"/>
        <v>1</v>
      </c>
    </row>
    <row r="512" spans="1:26" s="39" customFormat="1" ht="38.25">
      <c r="A512" s="30">
        <v>509</v>
      </c>
      <c r="B512" s="31" t="s">
        <v>678</v>
      </c>
      <c r="C512" s="31" t="s">
        <v>120</v>
      </c>
      <c r="D512" s="44" t="s">
        <v>32</v>
      </c>
      <c r="E512" s="72" t="str">
        <f>IFERROR(IF(INDEX(Sheet3!$B$2:$B$8, MATCH(D512, Sheet3!$A$2:$A$8, 0)) = 0, "", INDEX(Sheet3!$B$2:$B$8, MATCH(D512, Sheet3!$A$2:$A$8, 0))), "")</f>
        <v>Breakdown</v>
      </c>
      <c r="F512" s="31" t="s">
        <v>412</v>
      </c>
      <c r="G512" s="45" t="s">
        <v>34</v>
      </c>
      <c r="H512" s="63" t="str">
        <f>IFERROR(INDEX(Sheet3!$F$2:$F$114, MATCH(G512, Sheet3!$E$2:$E$114, 0)), "")</f>
        <v>EVACUATION</v>
      </c>
      <c r="I512" s="32">
        <v>45715</v>
      </c>
      <c r="J512" s="40">
        <f t="shared" ca="1" si="65"/>
        <v>1</v>
      </c>
      <c r="K512" s="34">
        <v>45715</v>
      </c>
      <c r="L512" s="59">
        <f t="shared" ca="1" si="66"/>
        <v>0</v>
      </c>
      <c r="M512" s="34">
        <v>45715</v>
      </c>
      <c r="N512" s="47">
        <f t="shared" ca="1" si="67"/>
        <v>0</v>
      </c>
      <c r="O512" s="75">
        <v>45715</v>
      </c>
      <c r="P512" s="75">
        <v>45715</v>
      </c>
      <c r="Q512" s="47">
        <f t="shared" ca="1" si="62"/>
        <v>0</v>
      </c>
      <c r="R512" s="34">
        <v>45715</v>
      </c>
      <c r="S512" s="59">
        <f t="shared" ca="1" si="63"/>
        <v>0</v>
      </c>
      <c r="T512" s="32">
        <v>45715</v>
      </c>
      <c r="U512" s="33">
        <f t="shared" ca="1" si="64"/>
        <v>1</v>
      </c>
      <c r="V512" s="34">
        <v>45716</v>
      </c>
      <c r="W512" s="35"/>
      <c r="X512" s="36" t="str">
        <f t="shared" ca="1" si="58"/>
        <v>Completed</v>
      </c>
      <c r="Y512" s="37">
        <v>45716</v>
      </c>
      <c r="Z512" s="38">
        <f t="shared" si="59"/>
        <v>1</v>
      </c>
    </row>
    <row r="513" spans="1:26" s="39" customFormat="1" ht="15.75">
      <c r="A513" s="30">
        <v>510</v>
      </c>
      <c r="B513" s="31" t="s">
        <v>3139</v>
      </c>
      <c r="C513" s="31" t="s">
        <v>243</v>
      </c>
      <c r="D513" s="44" t="s">
        <v>54</v>
      </c>
      <c r="E513" s="72" t="str">
        <f>IFERROR(IF(INDEX(Sheet3!$B$2:$B$8, MATCH(D513, Sheet3!$A$2:$A$8, 0)) = 0, "", INDEX(Sheet3!$B$2:$B$8, MATCH(D513, Sheet3!$A$2:$A$8, 0))), "")</f>
        <v>Breakdown</v>
      </c>
      <c r="F513" s="31" t="s">
        <v>1334</v>
      </c>
      <c r="G513" s="45" t="s">
        <v>84</v>
      </c>
      <c r="H513" s="63" t="str">
        <f>IFERROR(INDEX(Sheet3!$F$2:$F$114, MATCH(G513, Sheet3!$E$2:$E$114, 0)), "")</f>
        <v>OTHERS</v>
      </c>
      <c r="I513" s="32">
        <v>45713</v>
      </c>
      <c r="J513" s="40">
        <f t="shared" ca="1" si="65"/>
        <v>2</v>
      </c>
      <c r="K513" s="34">
        <v>45713</v>
      </c>
      <c r="L513" s="59">
        <f t="shared" ca="1" si="66"/>
        <v>0</v>
      </c>
      <c r="M513" s="34">
        <v>45713</v>
      </c>
      <c r="N513" s="47">
        <f t="shared" ca="1" si="67"/>
        <v>0</v>
      </c>
      <c r="O513" s="75">
        <v>45713</v>
      </c>
      <c r="P513" s="75">
        <v>45713</v>
      </c>
      <c r="Q513" s="47">
        <f t="shared" ca="1" si="62"/>
        <v>0</v>
      </c>
      <c r="R513" s="34">
        <v>45713</v>
      </c>
      <c r="S513" s="59">
        <f t="shared" ca="1" si="63"/>
        <v>0</v>
      </c>
      <c r="T513" s="32">
        <v>45713</v>
      </c>
      <c r="U513" s="33">
        <f t="shared" ca="1" si="64"/>
        <v>2</v>
      </c>
      <c r="V513" s="34">
        <v>45715</v>
      </c>
      <c r="W513" s="35"/>
      <c r="X513" s="36" t="str">
        <f t="shared" ca="1" si="58"/>
        <v>Completed</v>
      </c>
      <c r="Y513" s="37">
        <v>45715</v>
      </c>
      <c r="Z513" s="38">
        <f t="shared" si="59"/>
        <v>1</v>
      </c>
    </row>
    <row r="514" spans="1:26" s="39" customFormat="1" ht="30.75">
      <c r="A514" s="30">
        <v>511</v>
      </c>
      <c r="B514" s="31" t="s">
        <v>3140</v>
      </c>
      <c r="C514" s="31" t="s">
        <v>247</v>
      </c>
      <c r="D514" s="44" t="s">
        <v>54</v>
      </c>
      <c r="E514" s="72" t="str">
        <f>IFERROR(IF(INDEX(Sheet3!$B$2:$B$8, MATCH(D514, Sheet3!$A$2:$A$8, 0)) = 0, "", INDEX(Sheet3!$B$2:$B$8, MATCH(D514, Sheet3!$A$2:$A$8, 0))), "")</f>
        <v>Breakdown</v>
      </c>
      <c r="F514" s="31" t="s">
        <v>1334</v>
      </c>
      <c r="G514" s="45" t="s">
        <v>638</v>
      </c>
      <c r="H514" s="63" t="str">
        <f>IFERROR(INDEX(Sheet3!$F$2:$F$114, MATCH(G514, Sheet3!$E$2:$E$114, 0)), "")</f>
        <v>ELECTRICAL</v>
      </c>
      <c r="I514" s="32">
        <v>45711</v>
      </c>
      <c r="J514" s="40">
        <f t="shared" ca="1" si="65"/>
        <v>4</v>
      </c>
      <c r="K514" s="34">
        <v>45711</v>
      </c>
      <c r="L514" s="59">
        <f t="shared" ca="1" si="66"/>
        <v>0</v>
      </c>
      <c r="M514" s="34">
        <v>45714</v>
      </c>
      <c r="N514" s="47">
        <f t="shared" ca="1" si="67"/>
        <v>3</v>
      </c>
      <c r="O514" s="75">
        <v>45714</v>
      </c>
      <c r="P514" s="75">
        <v>45714</v>
      </c>
      <c r="Q514" s="47">
        <f t="shared" ca="1" si="62"/>
        <v>0</v>
      </c>
      <c r="R514" s="34">
        <v>45714</v>
      </c>
      <c r="S514" s="59">
        <f t="shared" ca="1" si="63"/>
        <v>0</v>
      </c>
      <c r="T514" s="32">
        <v>45714</v>
      </c>
      <c r="U514" s="33">
        <f t="shared" ca="1" si="64"/>
        <v>1</v>
      </c>
      <c r="V514" s="34">
        <v>45715</v>
      </c>
      <c r="W514" s="35"/>
      <c r="X514" s="36" t="str">
        <f t="shared" ca="1" si="58"/>
        <v>Completed</v>
      </c>
      <c r="Y514" s="37">
        <v>45715</v>
      </c>
      <c r="Z514" s="38">
        <f t="shared" si="59"/>
        <v>1</v>
      </c>
    </row>
    <row r="515" spans="1:26" s="39" customFormat="1" ht="30.75">
      <c r="A515" s="30">
        <v>512</v>
      </c>
      <c r="B515" s="31" t="s">
        <v>3141</v>
      </c>
      <c r="C515" s="31" t="s">
        <v>151</v>
      </c>
      <c r="D515" s="44" t="s">
        <v>54</v>
      </c>
      <c r="E515" s="72" t="str">
        <f>IFERROR(IF(INDEX(Sheet3!$B$2:$B$8, MATCH(D515, Sheet3!$A$2:$A$8, 0)) = 0, "", INDEX(Sheet3!$B$2:$B$8, MATCH(D515, Sheet3!$A$2:$A$8, 0))), "")</f>
        <v>Breakdown</v>
      </c>
      <c r="F515" s="31" t="s">
        <v>716</v>
      </c>
      <c r="G515" s="45" t="s">
        <v>658</v>
      </c>
      <c r="H515" s="63" t="str">
        <f>IFERROR(INDEX(Sheet3!$F$2:$F$114, MATCH(G515, Sheet3!$E$2:$E$114, 0)), "")</f>
        <v>HVAC</v>
      </c>
      <c r="I515" s="32">
        <v>45716</v>
      </c>
      <c r="J515" s="40">
        <f t="shared" ca="1" si="65"/>
        <v>20</v>
      </c>
      <c r="K515" s="34">
        <v>45716</v>
      </c>
      <c r="L515" s="59">
        <f t="shared" ca="1" si="66"/>
        <v>0</v>
      </c>
      <c r="M515" s="34">
        <v>45716</v>
      </c>
      <c r="N515" s="47">
        <f t="shared" ca="1" si="67"/>
        <v>0</v>
      </c>
      <c r="O515" s="75"/>
      <c r="P515" s="75"/>
      <c r="Q515" s="47" t="str">
        <f t="shared" ca="1" si="62"/>
        <v/>
      </c>
      <c r="R515" s="34"/>
      <c r="S515" s="59" t="str">
        <f t="shared" ca="1" si="63"/>
        <v/>
      </c>
      <c r="T515" s="32"/>
      <c r="U515" s="33" t="str">
        <f t="shared" ca="1" si="64"/>
        <v/>
      </c>
      <c r="V515" s="34"/>
      <c r="W515" s="35"/>
      <c r="X515" s="36" t="str">
        <f t="shared" ca="1" si="58"/>
        <v>Overdue</v>
      </c>
      <c r="Y515" s="37"/>
      <c r="Z515" s="38" t="str">
        <f t="shared" si="59"/>
        <v/>
      </c>
    </row>
    <row r="516" spans="1:26" s="39" customFormat="1" ht="38.25">
      <c r="A516" s="30">
        <v>513</v>
      </c>
      <c r="B516" s="31" t="s">
        <v>3142</v>
      </c>
      <c r="C516" s="31" t="s">
        <v>2904</v>
      </c>
      <c r="D516" s="44" t="s">
        <v>32</v>
      </c>
      <c r="E516" s="72" t="str">
        <f>IFERROR(IF(INDEX(Sheet3!$B$2:$B$8, MATCH(D516, Sheet3!$A$2:$A$8, 0)) = 0, "", INDEX(Sheet3!$B$2:$B$8, MATCH(D516, Sheet3!$A$2:$A$8, 0))), "")</f>
        <v>Breakdown</v>
      </c>
      <c r="F516" s="31" t="s">
        <v>2479</v>
      </c>
      <c r="G516" s="45" t="s">
        <v>158</v>
      </c>
      <c r="H516" s="63" t="str">
        <f>IFERROR(INDEX(Sheet3!$F$2:$F$114, MATCH(G516, Sheet3!$E$2:$E$114, 0)), "")</f>
        <v>INVERTER</v>
      </c>
      <c r="I516" s="32">
        <v>45715</v>
      </c>
      <c r="J516" s="40">
        <f t="shared" ca="1" si="65"/>
        <v>6</v>
      </c>
      <c r="K516" s="34">
        <v>45715</v>
      </c>
      <c r="L516" s="59">
        <f t="shared" ca="1" si="66"/>
        <v>0</v>
      </c>
      <c r="M516" s="34">
        <v>45721</v>
      </c>
      <c r="N516" s="47">
        <f t="shared" ca="1" si="67"/>
        <v>6</v>
      </c>
      <c r="O516" s="75">
        <v>45721</v>
      </c>
      <c r="P516" s="75">
        <v>45721</v>
      </c>
      <c r="Q516" s="47">
        <f t="shared" ca="1" si="62"/>
        <v>0</v>
      </c>
      <c r="R516" s="34">
        <v>45721</v>
      </c>
      <c r="S516" s="59">
        <f t="shared" ca="1" si="63"/>
        <v>0</v>
      </c>
      <c r="T516" s="32">
        <v>45721</v>
      </c>
      <c r="U516" s="33">
        <f t="shared" ca="1" si="64"/>
        <v>0</v>
      </c>
      <c r="V516" s="34">
        <v>45721</v>
      </c>
      <c r="W516" s="35"/>
      <c r="X516" s="36" t="str">
        <f t="shared" ca="1" si="58"/>
        <v>Completed</v>
      </c>
      <c r="Y516" s="37">
        <v>45721</v>
      </c>
      <c r="Z516" s="38">
        <f t="shared" si="59"/>
        <v>1</v>
      </c>
    </row>
    <row r="517" spans="1:26" s="39" customFormat="1" ht="25.5">
      <c r="A517" s="30">
        <v>514</v>
      </c>
      <c r="B517" s="31" t="s">
        <v>1056</v>
      </c>
      <c r="C517" s="31" t="s">
        <v>117</v>
      </c>
      <c r="D517" s="44" t="s">
        <v>54</v>
      </c>
      <c r="E517" s="72" t="str">
        <f>IFERROR(IF(INDEX(Sheet3!$B$2:$B$8, MATCH(D517, Sheet3!$A$2:$A$8, 0)) = 0, "", INDEX(Sheet3!$B$2:$B$8, MATCH(D517, Sheet3!$A$2:$A$8, 0))), "")</f>
        <v>Breakdown</v>
      </c>
      <c r="F517" s="31" t="s">
        <v>497</v>
      </c>
      <c r="G517" s="45" t="s">
        <v>122</v>
      </c>
      <c r="H517" s="63" t="str">
        <f>IFERROR(INDEX(Sheet3!$F$2:$F$114, MATCH(G517, Sheet3!$E$2:$E$114, 0)), "")</f>
        <v>KITCHEN_EQUIPMENT</v>
      </c>
      <c r="I517" s="32">
        <v>45712</v>
      </c>
      <c r="J517" s="40">
        <f t="shared" ca="1" si="65"/>
        <v>3</v>
      </c>
      <c r="K517" s="34">
        <v>45712</v>
      </c>
      <c r="L517" s="59">
        <f t="shared" ca="1" si="66"/>
        <v>0</v>
      </c>
      <c r="M517" s="34">
        <v>45715</v>
      </c>
      <c r="N517" s="47">
        <f t="shared" ca="1" si="67"/>
        <v>3</v>
      </c>
      <c r="O517" s="75">
        <v>45715</v>
      </c>
      <c r="P517" s="75">
        <v>45715</v>
      </c>
      <c r="Q517" s="47">
        <f t="shared" ca="1" si="62"/>
        <v>0</v>
      </c>
      <c r="R517" s="34">
        <v>45715</v>
      </c>
      <c r="S517" s="59">
        <f t="shared" ca="1" si="63"/>
        <v>0</v>
      </c>
      <c r="T517" s="32">
        <v>45715</v>
      </c>
      <c r="U517" s="33">
        <f t="shared" ca="1" si="64"/>
        <v>0</v>
      </c>
      <c r="V517" s="34">
        <v>45715</v>
      </c>
      <c r="W517" s="35"/>
      <c r="X517" s="36" t="str">
        <f t="shared" ca="1" si="58"/>
        <v>Completed</v>
      </c>
      <c r="Y517" s="37">
        <v>45715</v>
      </c>
      <c r="Z517" s="38">
        <f t="shared" si="59"/>
        <v>1</v>
      </c>
    </row>
    <row r="518" spans="1:26" s="39" customFormat="1" ht="30.75">
      <c r="A518" s="30">
        <v>515</v>
      </c>
      <c r="B518" s="31" t="s">
        <v>3143</v>
      </c>
      <c r="C518" s="31" t="s">
        <v>599</v>
      </c>
      <c r="D518" s="44" t="s">
        <v>54</v>
      </c>
      <c r="E518" s="72" t="str">
        <f>IFERROR(IF(INDEX(Sheet3!$B$2:$B$8, MATCH(D518, Sheet3!$A$2:$A$8, 0)) = 0, "", INDEX(Sheet3!$B$2:$B$8, MATCH(D518, Sheet3!$A$2:$A$8, 0))), "")</f>
        <v>Breakdown</v>
      </c>
      <c r="F518" s="31" t="s">
        <v>412</v>
      </c>
      <c r="G518" s="45" t="s">
        <v>179</v>
      </c>
      <c r="H518" s="63" t="str">
        <f>IFERROR(INDEX(Sheet3!$F$2:$F$114, MATCH(G518, Sheet3!$E$2:$E$114, 0)), "")</f>
        <v>GAS</v>
      </c>
      <c r="I518" s="32">
        <v>45710</v>
      </c>
      <c r="J518" s="40">
        <f t="shared" ref="J518:J581" ca="1" si="68">IF(I518="","",IF(Y518&lt;&gt;"",Y518-I518,TODAY()-I518))</f>
        <v>26</v>
      </c>
      <c r="K518" s="34">
        <v>45710</v>
      </c>
      <c r="L518" s="59">
        <f t="shared" ca="1" si="66"/>
        <v>0</v>
      </c>
      <c r="M518" s="34">
        <v>45710</v>
      </c>
      <c r="N518" s="47">
        <f t="shared" ca="1" si="67"/>
        <v>0</v>
      </c>
      <c r="O518" s="75">
        <v>45710</v>
      </c>
      <c r="P518" s="75">
        <v>45710</v>
      </c>
      <c r="Q518" s="47">
        <f t="shared" ca="1" si="62"/>
        <v>0</v>
      </c>
      <c r="R518" s="34">
        <v>45710</v>
      </c>
      <c r="S518" s="59">
        <f t="shared" ca="1" si="63"/>
        <v>1</v>
      </c>
      <c r="T518" s="32">
        <v>45711</v>
      </c>
      <c r="U518" s="33">
        <f t="shared" ca="1" si="64"/>
        <v>25</v>
      </c>
      <c r="V518" s="34">
        <v>45713</v>
      </c>
      <c r="W518" s="35">
        <v>85250</v>
      </c>
      <c r="X518" s="36" t="str">
        <f t="shared" ref="X518:X581" ca="1" si="69">IF(I518="","",IF(Y518&lt;&gt;"","Completed",IF(TODAY()&lt;V518,"Planned",IF(TODAY()=V518,"Due","Overdue"))))</f>
        <v>Overdue</v>
      </c>
      <c r="Y518" s="37"/>
      <c r="Z518" s="38" t="str">
        <f t="shared" ref="Z518:Z581" si="70">IF(Y518="","",IF(Y518&lt;=V518,1,0))</f>
        <v/>
      </c>
    </row>
    <row r="519" spans="1:26" s="39" customFormat="1" ht="30.75">
      <c r="A519" s="30">
        <v>516</v>
      </c>
      <c r="B519" s="31" t="s">
        <v>3143</v>
      </c>
      <c r="C519" s="31" t="s">
        <v>599</v>
      </c>
      <c r="D519" s="44" t="s">
        <v>54</v>
      </c>
      <c r="E519" s="72" t="str">
        <f>IFERROR(IF(INDEX(Sheet3!$B$2:$B$8, MATCH(D519, Sheet3!$A$2:$A$8, 0)) = 0, "", INDEX(Sheet3!$B$2:$B$8, MATCH(D519, Sheet3!$A$2:$A$8, 0))), "")</f>
        <v>Breakdown</v>
      </c>
      <c r="F519" s="31" t="s">
        <v>412</v>
      </c>
      <c r="G519" s="45" t="s">
        <v>179</v>
      </c>
      <c r="H519" s="63" t="str">
        <f>IFERROR(INDEX(Sheet3!$F$2:$F$114, MATCH(G519, Sheet3!$E$2:$E$114, 0)), "")</f>
        <v>GAS</v>
      </c>
      <c r="I519" s="32">
        <v>45713</v>
      </c>
      <c r="J519" s="40">
        <f t="shared" ca="1" si="68"/>
        <v>23</v>
      </c>
      <c r="K519" s="32">
        <v>45713</v>
      </c>
      <c r="L519" s="59">
        <f t="shared" ref="L519:L582" ca="1" si="71">IF(K519&lt;&gt;"",K519-I519,IF(I519="","",TODAY()-I519))</f>
        <v>0</v>
      </c>
      <c r="M519" s="32">
        <v>45713</v>
      </c>
      <c r="N519" s="47">
        <f t="shared" ref="N519:N582" ca="1" si="72">IF(M519&lt;&gt;"",M519-K519,IF(K519="","",TODAY()-K519))</f>
        <v>0</v>
      </c>
      <c r="O519" s="32">
        <v>45713</v>
      </c>
      <c r="P519" s="32">
        <v>45715</v>
      </c>
      <c r="Q519" s="47">
        <f t="shared" ref="Q519:Q582" ca="1" si="73">IF(P519&lt;&gt;"",P519-O519,IF(O519="","",TODAY()-O519))</f>
        <v>2</v>
      </c>
      <c r="R519" s="34">
        <v>45715</v>
      </c>
      <c r="S519" s="59">
        <f t="shared" ref="S519:S582" ca="1" si="74">IF(T519&lt;&gt;"",T519-R519,IF(R519="","",TODAY()-R519))</f>
        <v>1</v>
      </c>
      <c r="T519" s="32">
        <v>45716</v>
      </c>
      <c r="U519" s="33">
        <f t="shared" ca="1" si="64"/>
        <v>20</v>
      </c>
      <c r="V519" s="34"/>
      <c r="W519" s="35">
        <v>95000</v>
      </c>
      <c r="X519" s="36" t="str">
        <f t="shared" ca="1" si="69"/>
        <v>Overdue</v>
      </c>
      <c r="Y519" s="37"/>
      <c r="Z519" s="38" t="str">
        <f t="shared" si="70"/>
        <v/>
      </c>
    </row>
    <row r="520" spans="1:26" s="39" customFormat="1" ht="25.5">
      <c r="A520" s="30">
        <v>517</v>
      </c>
      <c r="B520" s="31" t="s">
        <v>3144</v>
      </c>
      <c r="C520" s="31" t="s">
        <v>113</v>
      </c>
      <c r="D520" s="44" t="s">
        <v>54</v>
      </c>
      <c r="E520" s="72" t="str">
        <f>IFERROR(IF(INDEX(Sheet3!$B$2:$B$8, MATCH(D520, Sheet3!$A$2:$A$8, 0)) = 0, "", INDEX(Sheet3!$B$2:$B$8, MATCH(D520, Sheet3!$A$2:$A$8, 0))), "")</f>
        <v>Breakdown</v>
      </c>
      <c r="F520" s="31" t="s">
        <v>134</v>
      </c>
      <c r="G520" s="45" t="s">
        <v>185</v>
      </c>
      <c r="H520" s="63" t="str">
        <f>IFERROR(INDEX(Sheet3!$F$2:$F$114, MATCH(G520, Sheet3!$E$2:$E$114, 0)), "")</f>
        <v>KITCHEN_EQUIPMENT</v>
      </c>
      <c r="I520" s="32">
        <v>45715</v>
      </c>
      <c r="J520" s="40">
        <f t="shared" ca="1" si="68"/>
        <v>21</v>
      </c>
      <c r="K520" s="34">
        <v>45715</v>
      </c>
      <c r="L520" s="59">
        <f t="shared" ca="1" si="71"/>
        <v>0</v>
      </c>
      <c r="M520" s="34"/>
      <c r="N520" s="47">
        <f t="shared" ca="1" si="72"/>
        <v>21</v>
      </c>
      <c r="O520" s="75"/>
      <c r="P520" s="75"/>
      <c r="Q520" s="47" t="str">
        <f t="shared" ca="1" si="73"/>
        <v/>
      </c>
      <c r="R520" s="34"/>
      <c r="S520" s="59" t="str">
        <f t="shared" ca="1" si="74"/>
        <v/>
      </c>
      <c r="T520" s="32"/>
      <c r="U520" s="33" t="str">
        <f t="shared" ca="1" si="64"/>
        <v/>
      </c>
      <c r="V520" s="34"/>
      <c r="W520" s="35"/>
      <c r="X520" s="36" t="str">
        <f t="shared" ca="1" si="69"/>
        <v>Overdue</v>
      </c>
      <c r="Y520" s="37"/>
      <c r="Z520" s="38" t="str">
        <f t="shared" si="70"/>
        <v/>
      </c>
    </row>
    <row r="521" spans="1:26" s="39" customFormat="1" ht="30.75">
      <c r="A521" s="30">
        <v>518</v>
      </c>
      <c r="B521" s="31" t="s">
        <v>3145</v>
      </c>
      <c r="C521" s="31" t="s">
        <v>89</v>
      </c>
      <c r="D521" s="44" t="s">
        <v>59</v>
      </c>
      <c r="E521" s="72" t="str">
        <f>IFERROR(IF(INDEX(Sheet3!$B$2:$B$8, MATCH(D521, Sheet3!$A$2:$A$8, 0)) = 0, "", INDEX(Sheet3!$B$2:$B$8, MATCH(D521, Sheet3!$A$2:$A$8, 0))), "")</f>
        <v>Preventive</v>
      </c>
      <c r="F521" s="31" t="s">
        <v>412</v>
      </c>
      <c r="G521" s="45" t="s">
        <v>179</v>
      </c>
      <c r="H521" s="63" t="str">
        <f>IFERROR(INDEX(Sheet3!$F$2:$F$114, MATCH(G521, Sheet3!$E$2:$E$114, 0)), "")</f>
        <v>GAS</v>
      </c>
      <c r="I521" s="32">
        <v>45716</v>
      </c>
      <c r="J521" s="40">
        <f t="shared" ca="1" si="68"/>
        <v>20</v>
      </c>
      <c r="K521" s="34">
        <v>45716</v>
      </c>
      <c r="L521" s="59">
        <f t="shared" ca="1" si="71"/>
        <v>0</v>
      </c>
      <c r="M521" s="34">
        <v>45716</v>
      </c>
      <c r="N521" s="47">
        <f t="shared" ca="1" si="72"/>
        <v>0</v>
      </c>
      <c r="O521" s="75">
        <v>45716</v>
      </c>
      <c r="P521" s="75">
        <v>45716</v>
      </c>
      <c r="Q521" s="47">
        <f t="shared" ca="1" si="73"/>
        <v>0</v>
      </c>
      <c r="R521" s="34">
        <v>45716</v>
      </c>
      <c r="S521" s="59">
        <f t="shared" ca="1" si="74"/>
        <v>0</v>
      </c>
      <c r="T521" s="32">
        <v>45716</v>
      </c>
      <c r="U521" s="33">
        <f t="shared" ca="1" si="64"/>
        <v>20</v>
      </c>
      <c r="V521" s="34">
        <v>45719</v>
      </c>
      <c r="W521" s="35"/>
      <c r="X521" s="36" t="str">
        <f t="shared" ca="1" si="69"/>
        <v>Overdue</v>
      </c>
      <c r="Y521" s="37"/>
      <c r="Z521" s="38" t="str">
        <f t="shared" si="70"/>
        <v/>
      </c>
    </row>
    <row r="522" spans="1:26" s="39" customFormat="1" ht="15.75">
      <c r="A522" s="30">
        <v>519</v>
      </c>
      <c r="B522" s="31" t="s">
        <v>3146</v>
      </c>
      <c r="C522" s="31" t="s">
        <v>269</v>
      </c>
      <c r="D522" s="44" t="s">
        <v>32</v>
      </c>
      <c r="E522" s="72" t="str">
        <f>IFERROR(IF(INDEX(Sheet3!$B$2:$B$8, MATCH(D522, Sheet3!$A$2:$A$8, 0)) = 0, "", INDEX(Sheet3!$B$2:$B$8, MATCH(D522, Sheet3!$A$2:$A$8, 0))), "")</f>
        <v>Breakdown</v>
      </c>
      <c r="F522" s="31" t="s">
        <v>412</v>
      </c>
      <c r="G522" s="45" t="s">
        <v>1950</v>
      </c>
      <c r="H522" s="63" t="str">
        <f>IFERROR(INDEX(Sheet3!$F$2:$F$114, MATCH(G522, Sheet3!$E$2:$E$114, 0)), "")</f>
        <v>KITCHEN_EQUIPMENT</v>
      </c>
      <c r="I522" s="32">
        <v>45715</v>
      </c>
      <c r="J522" s="40">
        <f t="shared" ca="1" si="68"/>
        <v>21</v>
      </c>
      <c r="K522" s="34">
        <v>45715</v>
      </c>
      <c r="L522" s="59">
        <f t="shared" ca="1" si="71"/>
        <v>0</v>
      </c>
      <c r="M522" s="34">
        <v>45715</v>
      </c>
      <c r="N522" s="47">
        <f t="shared" ca="1" si="72"/>
        <v>0</v>
      </c>
      <c r="O522" s="75">
        <v>45715</v>
      </c>
      <c r="P522" s="75">
        <v>45715</v>
      </c>
      <c r="Q522" s="47">
        <f t="shared" ca="1" si="73"/>
        <v>0</v>
      </c>
      <c r="R522" s="34">
        <v>45715</v>
      </c>
      <c r="S522" s="59">
        <f t="shared" ca="1" si="74"/>
        <v>0</v>
      </c>
      <c r="T522" s="32">
        <v>45715</v>
      </c>
      <c r="U522" s="33">
        <f t="shared" ref="U522:U585" ca="1" si="75">IF(T522="","",IF(Y522&lt;&gt;"",Y522-T522,TODAY()-T522))</f>
        <v>21</v>
      </c>
      <c r="V522" s="34"/>
      <c r="W522" s="35">
        <v>54000</v>
      </c>
      <c r="X522" s="36" t="str">
        <f t="shared" ca="1" si="69"/>
        <v>Overdue</v>
      </c>
      <c r="Y522" s="37"/>
      <c r="Z522" s="38" t="str">
        <f t="shared" si="70"/>
        <v/>
      </c>
    </row>
    <row r="523" spans="1:26" s="39" customFormat="1" ht="30.75">
      <c r="A523" s="30">
        <v>520</v>
      </c>
      <c r="B523" s="31" t="s">
        <v>3146</v>
      </c>
      <c r="C523" s="31" t="s">
        <v>176</v>
      </c>
      <c r="D523" s="44" t="s">
        <v>32</v>
      </c>
      <c r="E523" s="72" t="str">
        <f>IFERROR(IF(INDEX(Sheet3!$B$2:$B$8, MATCH(D523, Sheet3!$A$2:$A$8, 0)) = 0, "", INDEX(Sheet3!$B$2:$B$8, MATCH(D523, Sheet3!$A$2:$A$8, 0))), "")</f>
        <v>Breakdown</v>
      </c>
      <c r="F523" s="31" t="s">
        <v>412</v>
      </c>
      <c r="G523" s="45" t="s">
        <v>1950</v>
      </c>
      <c r="H523" s="63" t="str">
        <f>IFERROR(INDEX(Sheet3!$F$2:$F$114, MATCH(G523, Sheet3!$E$2:$E$114, 0)), "")</f>
        <v>KITCHEN_EQUIPMENT</v>
      </c>
      <c r="I523" s="32">
        <v>45715</v>
      </c>
      <c r="J523" s="40">
        <f t="shared" ref="J523:J533" ca="1" si="76">IF(I523="","",IF(Y523&lt;&gt;"",Y523-I523,TODAY()-I523))</f>
        <v>21</v>
      </c>
      <c r="K523" s="34">
        <v>45715</v>
      </c>
      <c r="L523" s="59">
        <f t="shared" ref="L523:L533" ca="1" si="77">IF(K523&lt;&gt;"",K523-I523,IF(I523="","",TODAY()-I523))</f>
        <v>0</v>
      </c>
      <c r="M523" s="34">
        <v>45715</v>
      </c>
      <c r="N523" s="47">
        <f t="shared" ref="N523:N533" ca="1" si="78">IF(M523&lt;&gt;"",M523-K523,IF(K523="","",TODAY()-K523))</f>
        <v>0</v>
      </c>
      <c r="O523" s="75">
        <v>45715</v>
      </c>
      <c r="P523" s="75">
        <v>45715</v>
      </c>
      <c r="Q523" s="47">
        <f t="shared" ref="Q523:Q533" ca="1" si="79">IF(P523&lt;&gt;"",P523-O523,IF(O523="","",TODAY()-O523))</f>
        <v>0</v>
      </c>
      <c r="R523" s="34">
        <v>45715</v>
      </c>
      <c r="S523" s="59">
        <f t="shared" ref="S523:S533" ca="1" si="80">IF(T523&lt;&gt;"",T523-R523,IF(R523="","",TODAY()-R523))</f>
        <v>0</v>
      </c>
      <c r="T523" s="32">
        <v>45715</v>
      </c>
      <c r="U523" s="33">
        <f t="shared" ref="U523:U533" ca="1" si="81">IF(T523="","",IF(Y523&lt;&gt;"",Y523-T523,TODAY()-T523))</f>
        <v>21</v>
      </c>
      <c r="V523" s="34"/>
      <c r="W523" s="35">
        <v>54000</v>
      </c>
      <c r="X523" s="36" t="str">
        <f t="shared" ref="X523:X533" ca="1" si="82">IF(I523="","",IF(Y523&lt;&gt;"","Completed",IF(TODAY()&lt;V523,"Planned",IF(TODAY()=V523,"Due","Overdue"))))</f>
        <v>Overdue</v>
      </c>
      <c r="Y523" s="37"/>
      <c r="Z523" s="38" t="str">
        <f t="shared" si="70"/>
        <v/>
      </c>
    </row>
    <row r="524" spans="1:26" s="39" customFormat="1" ht="30.75">
      <c r="A524" s="30">
        <v>521</v>
      </c>
      <c r="B524" s="31" t="s">
        <v>3146</v>
      </c>
      <c r="C524" s="31" t="s">
        <v>243</v>
      </c>
      <c r="D524" s="44" t="s">
        <v>32</v>
      </c>
      <c r="E524" s="72" t="str">
        <f>IFERROR(IF(INDEX(Sheet3!$B$2:$B$8, MATCH(D524, Sheet3!$A$2:$A$8, 0)) = 0, "", INDEX(Sheet3!$B$2:$B$8, MATCH(D524, Sheet3!$A$2:$A$8, 0))), "")</f>
        <v>Breakdown</v>
      </c>
      <c r="F524" s="31" t="s">
        <v>412</v>
      </c>
      <c r="G524" s="45" t="s">
        <v>1950</v>
      </c>
      <c r="H524" s="63" t="str">
        <f>IFERROR(INDEX(Sheet3!$F$2:$F$114, MATCH(G524, Sheet3!$E$2:$E$114, 0)), "")</f>
        <v>KITCHEN_EQUIPMENT</v>
      </c>
      <c r="I524" s="32">
        <v>45715</v>
      </c>
      <c r="J524" s="40">
        <f t="shared" ca="1" si="76"/>
        <v>21</v>
      </c>
      <c r="K524" s="34">
        <v>45715</v>
      </c>
      <c r="L524" s="59">
        <f t="shared" ca="1" si="77"/>
        <v>0</v>
      </c>
      <c r="M524" s="34">
        <v>45715</v>
      </c>
      <c r="N524" s="47">
        <f t="shared" ca="1" si="78"/>
        <v>0</v>
      </c>
      <c r="O524" s="75">
        <v>45715</v>
      </c>
      <c r="P524" s="75">
        <v>45715</v>
      </c>
      <c r="Q524" s="47">
        <f t="shared" ca="1" si="79"/>
        <v>0</v>
      </c>
      <c r="R524" s="34">
        <v>45715</v>
      </c>
      <c r="S524" s="59">
        <f t="shared" ca="1" si="80"/>
        <v>0</v>
      </c>
      <c r="T524" s="32">
        <v>45715</v>
      </c>
      <c r="U524" s="33">
        <f t="shared" ca="1" si="81"/>
        <v>21</v>
      </c>
      <c r="V524" s="34"/>
      <c r="W524" s="35">
        <v>54000</v>
      </c>
      <c r="X524" s="36" t="str">
        <f t="shared" ca="1" si="82"/>
        <v>Overdue</v>
      </c>
      <c r="Y524" s="37"/>
      <c r="Z524" s="38" t="str">
        <f t="shared" si="70"/>
        <v/>
      </c>
    </row>
    <row r="525" spans="1:26" s="39" customFormat="1" ht="30.75">
      <c r="A525" s="30">
        <v>522</v>
      </c>
      <c r="B525" s="31" t="s">
        <v>3146</v>
      </c>
      <c r="C525" s="31" t="s">
        <v>89</v>
      </c>
      <c r="D525" s="44" t="s">
        <v>32</v>
      </c>
      <c r="E525" s="72" t="str">
        <f>IFERROR(IF(INDEX(Sheet3!$B$2:$B$8, MATCH(D525, Sheet3!$A$2:$A$8, 0)) = 0, "", INDEX(Sheet3!$B$2:$B$8, MATCH(D525, Sheet3!$A$2:$A$8, 0))), "")</f>
        <v>Breakdown</v>
      </c>
      <c r="F525" s="31" t="s">
        <v>412</v>
      </c>
      <c r="G525" s="45" t="s">
        <v>1950</v>
      </c>
      <c r="H525" s="63" t="str">
        <f>IFERROR(INDEX(Sheet3!$F$2:$F$114, MATCH(G525, Sheet3!$E$2:$E$114, 0)), "")</f>
        <v>KITCHEN_EQUIPMENT</v>
      </c>
      <c r="I525" s="32">
        <v>45715</v>
      </c>
      <c r="J525" s="40">
        <f t="shared" ca="1" si="76"/>
        <v>21</v>
      </c>
      <c r="K525" s="34">
        <v>45715</v>
      </c>
      <c r="L525" s="59">
        <f t="shared" ca="1" si="77"/>
        <v>0</v>
      </c>
      <c r="M525" s="34">
        <v>45715</v>
      </c>
      <c r="N525" s="47">
        <f t="shared" ca="1" si="78"/>
        <v>0</v>
      </c>
      <c r="O525" s="75">
        <v>45715</v>
      </c>
      <c r="P525" s="75">
        <v>45715</v>
      </c>
      <c r="Q525" s="47">
        <f t="shared" ca="1" si="79"/>
        <v>0</v>
      </c>
      <c r="R525" s="34">
        <v>45715</v>
      </c>
      <c r="S525" s="59">
        <f t="shared" ca="1" si="80"/>
        <v>0</v>
      </c>
      <c r="T525" s="32">
        <v>45715</v>
      </c>
      <c r="U525" s="33">
        <f t="shared" ca="1" si="81"/>
        <v>21</v>
      </c>
      <c r="V525" s="34"/>
      <c r="W525" s="35">
        <v>54000</v>
      </c>
      <c r="X525" s="36" t="str">
        <f t="shared" ca="1" si="82"/>
        <v>Overdue</v>
      </c>
      <c r="Y525" s="37"/>
      <c r="Z525" s="38" t="str">
        <f t="shared" si="70"/>
        <v/>
      </c>
    </row>
    <row r="526" spans="1:26" s="39" customFormat="1" ht="38.25">
      <c r="A526" s="30">
        <v>523</v>
      </c>
      <c r="B526" s="31" t="s">
        <v>3146</v>
      </c>
      <c r="C526" s="31" t="s">
        <v>120</v>
      </c>
      <c r="D526" s="44" t="s">
        <v>32</v>
      </c>
      <c r="E526" s="72" t="str">
        <f>IFERROR(IF(INDEX(Sheet3!$B$2:$B$8, MATCH(D526, Sheet3!$A$2:$A$8, 0)) = 0, "", INDEX(Sheet3!$B$2:$B$8, MATCH(D526, Sheet3!$A$2:$A$8, 0))), "")</f>
        <v>Breakdown</v>
      </c>
      <c r="F526" s="31" t="s">
        <v>412</v>
      </c>
      <c r="G526" s="45" t="s">
        <v>1950</v>
      </c>
      <c r="H526" s="63" t="str">
        <f>IFERROR(INDEX(Sheet3!$F$2:$F$114, MATCH(G526, Sheet3!$E$2:$E$114, 0)), "")</f>
        <v>KITCHEN_EQUIPMENT</v>
      </c>
      <c r="I526" s="32">
        <v>45715</v>
      </c>
      <c r="J526" s="40">
        <f t="shared" ca="1" si="76"/>
        <v>21</v>
      </c>
      <c r="K526" s="34">
        <v>45715</v>
      </c>
      <c r="L526" s="59">
        <f t="shared" ca="1" si="77"/>
        <v>0</v>
      </c>
      <c r="M526" s="34">
        <v>45715</v>
      </c>
      <c r="N526" s="47">
        <f t="shared" ca="1" si="78"/>
        <v>0</v>
      </c>
      <c r="O526" s="75">
        <v>45715</v>
      </c>
      <c r="P526" s="75">
        <v>45715</v>
      </c>
      <c r="Q526" s="47">
        <f t="shared" ca="1" si="79"/>
        <v>0</v>
      </c>
      <c r="R526" s="34">
        <v>45715</v>
      </c>
      <c r="S526" s="59">
        <f t="shared" ca="1" si="80"/>
        <v>0</v>
      </c>
      <c r="T526" s="32">
        <v>45715</v>
      </c>
      <c r="U526" s="33">
        <f t="shared" ca="1" si="81"/>
        <v>21</v>
      </c>
      <c r="V526" s="34"/>
      <c r="W526" s="35">
        <v>54000</v>
      </c>
      <c r="X526" s="36" t="str">
        <f t="shared" ca="1" si="82"/>
        <v>Overdue</v>
      </c>
      <c r="Y526" s="37"/>
      <c r="Z526" s="38" t="str">
        <f t="shared" si="70"/>
        <v/>
      </c>
    </row>
    <row r="527" spans="1:26" s="39" customFormat="1" ht="30.75">
      <c r="A527" s="30">
        <v>524</v>
      </c>
      <c r="B527" s="31" t="s">
        <v>3146</v>
      </c>
      <c r="C527" s="31" t="s">
        <v>234</v>
      </c>
      <c r="D527" s="44" t="s">
        <v>32</v>
      </c>
      <c r="E527" s="72" t="str">
        <f>IFERROR(IF(INDEX(Sheet3!$B$2:$B$8, MATCH(D527, Sheet3!$A$2:$A$8, 0)) = 0, "", INDEX(Sheet3!$B$2:$B$8, MATCH(D527, Sheet3!$A$2:$A$8, 0))), "")</f>
        <v>Breakdown</v>
      </c>
      <c r="F527" s="31" t="s">
        <v>412</v>
      </c>
      <c r="G527" s="45" t="s">
        <v>1950</v>
      </c>
      <c r="H527" s="63" t="str">
        <f>IFERROR(INDEX(Sheet3!$F$2:$F$114, MATCH(G527, Sheet3!$E$2:$E$114, 0)), "")</f>
        <v>KITCHEN_EQUIPMENT</v>
      </c>
      <c r="I527" s="32">
        <v>45715</v>
      </c>
      <c r="J527" s="40">
        <f t="shared" ca="1" si="76"/>
        <v>21</v>
      </c>
      <c r="K527" s="34">
        <v>45715</v>
      </c>
      <c r="L527" s="59">
        <f t="shared" ca="1" si="77"/>
        <v>0</v>
      </c>
      <c r="M527" s="34">
        <v>45715</v>
      </c>
      <c r="N527" s="47">
        <f t="shared" ca="1" si="78"/>
        <v>0</v>
      </c>
      <c r="O527" s="75">
        <v>45715</v>
      </c>
      <c r="P527" s="75">
        <v>45715</v>
      </c>
      <c r="Q527" s="47">
        <f t="shared" ca="1" si="79"/>
        <v>0</v>
      </c>
      <c r="R527" s="34">
        <v>45715</v>
      </c>
      <c r="S527" s="59">
        <f t="shared" ca="1" si="80"/>
        <v>0</v>
      </c>
      <c r="T527" s="32">
        <v>45715</v>
      </c>
      <c r="U527" s="33">
        <f t="shared" ca="1" si="81"/>
        <v>21</v>
      </c>
      <c r="V527" s="34"/>
      <c r="W527" s="35">
        <v>54000</v>
      </c>
      <c r="X527" s="36" t="str">
        <f t="shared" ca="1" si="82"/>
        <v>Overdue</v>
      </c>
      <c r="Y527" s="37"/>
      <c r="Z527" s="38" t="str">
        <f t="shared" si="70"/>
        <v/>
      </c>
    </row>
    <row r="528" spans="1:26" s="39" customFormat="1" ht="30.75">
      <c r="A528" s="30">
        <v>525</v>
      </c>
      <c r="B528" s="31" t="s">
        <v>3146</v>
      </c>
      <c r="C528" s="31" t="s">
        <v>160</v>
      </c>
      <c r="D528" s="44" t="s">
        <v>32</v>
      </c>
      <c r="E528" s="72" t="str">
        <f>IFERROR(IF(INDEX(Sheet3!$B$2:$B$8, MATCH(D528, Sheet3!$A$2:$A$8, 0)) = 0, "", INDEX(Sheet3!$B$2:$B$8, MATCH(D528, Sheet3!$A$2:$A$8, 0))), "")</f>
        <v>Breakdown</v>
      </c>
      <c r="F528" s="31" t="s">
        <v>412</v>
      </c>
      <c r="G528" s="45" t="s">
        <v>1950</v>
      </c>
      <c r="H528" s="63" t="str">
        <f>IFERROR(INDEX(Sheet3!$F$2:$F$114, MATCH(G528, Sheet3!$E$2:$E$114, 0)), "")</f>
        <v>KITCHEN_EQUIPMENT</v>
      </c>
      <c r="I528" s="32">
        <v>45715</v>
      </c>
      <c r="J528" s="40">
        <f t="shared" ca="1" si="76"/>
        <v>21</v>
      </c>
      <c r="K528" s="34">
        <v>45715</v>
      </c>
      <c r="L528" s="59">
        <f t="shared" ca="1" si="77"/>
        <v>0</v>
      </c>
      <c r="M528" s="34">
        <v>45715</v>
      </c>
      <c r="N528" s="47">
        <f t="shared" ca="1" si="78"/>
        <v>0</v>
      </c>
      <c r="O528" s="75">
        <v>45715</v>
      </c>
      <c r="P528" s="75">
        <v>45715</v>
      </c>
      <c r="Q528" s="47">
        <f t="shared" ca="1" si="79"/>
        <v>0</v>
      </c>
      <c r="R528" s="34">
        <v>45715</v>
      </c>
      <c r="S528" s="59">
        <f t="shared" ca="1" si="80"/>
        <v>0</v>
      </c>
      <c r="T528" s="32">
        <v>45715</v>
      </c>
      <c r="U528" s="33">
        <f t="shared" ca="1" si="81"/>
        <v>21</v>
      </c>
      <c r="V528" s="34"/>
      <c r="W528" s="35">
        <v>54000</v>
      </c>
      <c r="X528" s="36" t="str">
        <f t="shared" ca="1" si="82"/>
        <v>Overdue</v>
      </c>
      <c r="Y528" s="37"/>
      <c r="Z528" s="38" t="str">
        <f t="shared" si="70"/>
        <v/>
      </c>
    </row>
    <row r="529" spans="1:26" s="39" customFormat="1" ht="30.75">
      <c r="A529" s="30">
        <v>526</v>
      </c>
      <c r="B529" s="31" t="s">
        <v>3146</v>
      </c>
      <c r="C529" s="31" t="s">
        <v>310</v>
      </c>
      <c r="D529" s="44" t="s">
        <v>32</v>
      </c>
      <c r="E529" s="72" t="str">
        <f>IFERROR(IF(INDEX(Sheet3!$B$2:$B$8, MATCH(D529, Sheet3!$A$2:$A$8, 0)) = 0, "", INDEX(Sheet3!$B$2:$B$8, MATCH(D529, Sheet3!$A$2:$A$8, 0))), "")</f>
        <v>Breakdown</v>
      </c>
      <c r="F529" s="31" t="s">
        <v>412</v>
      </c>
      <c r="G529" s="45" t="s">
        <v>1950</v>
      </c>
      <c r="H529" s="63" t="str">
        <f>IFERROR(INDEX(Sheet3!$F$2:$F$114, MATCH(G529, Sheet3!$E$2:$E$114, 0)), "")</f>
        <v>KITCHEN_EQUIPMENT</v>
      </c>
      <c r="I529" s="32">
        <v>45715</v>
      </c>
      <c r="J529" s="40">
        <f t="shared" ca="1" si="76"/>
        <v>21</v>
      </c>
      <c r="K529" s="34">
        <v>45715</v>
      </c>
      <c r="L529" s="59">
        <f t="shared" ca="1" si="77"/>
        <v>0</v>
      </c>
      <c r="M529" s="34">
        <v>45715</v>
      </c>
      <c r="N529" s="47">
        <f t="shared" ca="1" si="78"/>
        <v>0</v>
      </c>
      <c r="O529" s="75">
        <v>45715</v>
      </c>
      <c r="P529" s="75">
        <v>45715</v>
      </c>
      <c r="Q529" s="47">
        <f t="shared" ca="1" si="79"/>
        <v>0</v>
      </c>
      <c r="R529" s="34">
        <v>45715</v>
      </c>
      <c r="S529" s="59">
        <f t="shared" ca="1" si="80"/>
        <v>0</v>
      </c>
      <c r="T529" s="32">
        <v>45715</v>
      </c>
      <c r="U529" s="33">
        <f t="shared" ca="1" si="81"/>
        <v>21</v>
      </c>
      <c r="V529" s="34"/>
      <c r="W529" s="35">
        <v>54000</v>
      </c>
      <c r="X529" s="36" t="str">
        <f t="shared" ca="1" si="82"/>
        <v>Overdue</v>
      </c>
      <c r="Y529" s="37"/>
      <c r="Z529" s="38" t="str">
        <f t="shared" si="70"/>
        <v/>
      </c>
    </row>
    <row r="530" spans="1:26" s="39" customFormat="1" ht="30.75">
      <c r="A530" s="30">
        <v>527</v>
      </c>
      <c r="B530" s="31" t="s">
        <v>3146</v>
      </c>
      <c r="C530" s="31" t="s">
        <v>140</v>
      </c>
      <c r="D530" s="44" t="s">
        <v>32</v>
      </c>
      <c r="E530" s="72" t="str">
        <f>IFERROR(IF(INDEX(Sheet3!$B$2:$B$8, MATCH(D530, Sheet3!$A$2:$A$8, 0)) = 0, "", INDEX(Sheet3!$B$2:$B$8, MATCH(D530, Sheet3!$A$2:$A$8, 0))), "")</f>
        <v>Breakdown</v>
      </c>
      <c r="F530" s="31" t="s">
        <v>412</v>
      </c>
      <c r="G530" s="45" t="s">
        <v>1950</v>
      </c>
      <c r="H530" s="63" t="str">
        <f>IFERROR(INDEX(Sheet3!$F$2:$F$114, MATCH(G530, Sheet3!$E$2:$E$114, 0)), "")</f>
        <v>KITCHEN_EQUIPMENT</v>
      </c>
      <c r="I530" s="32">
        <v>45715</v>
      </c>
      <c r="J530" s="40">
        <f t="shared" ca="1" si="76"/>
        <v>21</v>
      </c>
      <c r="K530" s="34">
        <v>45715</v>
      </c>
      <c r="L530" s="59">
        <f t="shared" ca="1" si="77"/>
        <v>0</v>
      </c>
      <c r="M530" s="34">
        <v>45715</v>
      </c>
      <c r="N530" s="47">
        <f t="shared" ca="1" si="78"/>
        <v>0</v>
      </c>
      <c r="O530" s="75">
        <v>45715</v>
      </c>
      <c r="P530" s="75">
        <v>45715</v>
      </c>
      <c r="Q530" s="47">
        <f t="shared" ca="1" si="79"/>
        <v>0</v>
      </c>
      <c r="R530" s="34">
        <v>45715</v>
      </c>
      <c r="S530" s="59">
        <f t="shared" ca="1" si="80"/>
        <v>0</v>
      </c>
      <c r="T530" s="32">
        <v>45715</v>
      </c>
      <c r="U530" s="33">
        <f t="shared" ca="1" si="81"/>
        <v>21</v>
      </c>
      <c r="V530" s="34"/>
      <c r="W530" s="35">
        <v>54000</v>
      </c>
      <c r="X530" s="36" t="str">
        <f t="shared" ca="1" si="82"/>
        <v>Overdue</v>
      </c>
      <c r="Y530" s="37"/>
      <c r="Z530" s="38" t="str">
        <f t="shared" si="70"/>
        <v/>
      </c>
    </row>
    <row r="531" spans="1:26" s="39" customFormat="1" ht="30.75">
      <c r="A531" s="30">
        <v>528</v>
      </c>
      <c r="B531" s="31" t="s">
        <v>3146</v>
      </c>
      <c r="C531" s="31" t="s">
        <v>63</v>
      </c>
      <c r="D531" s="44" t="s">
        <v>32</v>
      </c>
      <c r="E531" s="72" t="str">
        <f>IFERROR(IF(INDEX(Sheet3!$B$2:$B$8, MATCH(D531, Sheet3!$A$2:$A$8, 0)) = 0, "", INDEX(Sheet3!$B$2:$B$8, MATCH(D531, Sheet3!$A$2:$A$8, 0))), "")</f>
        <v>Breakdown</v>
      </c>
      <c r="F531" s="31" t="s">
        <v>412</v>
      </c>
      <c r="G531" s="45" t="s">
        <v>1950</v>
      </c>
      <c r="H531" s="63" t="str">
        <f>IFERROR(INDEX(Sheet3!$F$2:$F$114, MATCH(G531, Sheet3!$E$2:$E$114, 0)), "")</f>
        <v>KITCHEN_EQUIPMENT</v>
      </c>
      <c r="I531" s="32">
        <v>45715</v>
      </c>
      <c r="J531" s="40">
        <f t="shared" ca="1" si="76"/>
        <v>21</v>
      </c>
      <c r="K531" s="34">
        <v>45715</v>
      </c>
      <c r="L531" s="59">
        <f t="shared" ca="1" si="77"/>
        <v>0</v>
      </c>
      <c r="M531" s="34">
        <v>45715</v>
      </c>
      <c r="N531" s="47">
        <f t="shared" ca="1" si="78"/>
        <v>0</v>
      </c>
      <c r="O531" s="75">
        <v>45715</v>
      </c>
      <c r="P531" s="75">
        <v>45715</v>
      </c>
      <c r="Q531" s="47">
        <f t="shared" ca="1" si="79"/>
        <v>0</v>
      </c>
      <c r="R531" s="34">
        <v>45715</v>
      </c>
      <c r="S531" s="59">
        <f t="shared" ca="1" si="80"/>
        <v>0</v>
      </c>
      <c r="T531" s="32">
        <v>45715</v>
      </c>
      <c r="U531" s="33">
        <f t="shared" ca="1" si="81"/>
        <v>21</v>
      </c>
      <c r="V531" s="34"/>
      <c r="W531" s="35">
        <v>54000</v>
      </c>
      <c r="X531" s="36" t="str">
        <f t="shared" ca="1" si="82"/>
        <v>Overdue</v>
      </c>
      <c r="Y531" s="37"/>
      <c r="Z531" s="38" t="str">
        <f t="shared" si="70"/>
        <v/>
      </c>
    </row>
    <row r="532" spans="1:26" s="39" customFormat="1" ht="30.75">
      <c r="A532" s="30">
        <v>529</v>
      </c>
      <c r="B532" s="31" t="s">
        <v>3146</v>
      </c>
      <c r="C532" s="31" t="s">
        <v>259</v>
      </c>
      <c r="D532" s="44" t="s">
        <v>32</v>
      </c>
      <c r="E532" s="72" t="str">
        <f>IFERROR(IF(INDEX(Sheet3!$B$2:$B$8, MATCH(D532, Sheet3!$A$2:$A$8, 0)) = 0, "", INDEX(Sheet3!$B$2:$B$8, MATCH(D532, Sheet3!$A$2:$A$8, 0))), "")</f>
        <v>Breakdown</v>
      </c>
      <c r="F532" s="31" t="s">
        <v>412</v>
      </c>
      <c r="G532" s="45" t="s">
        <v>1950</v>
      </c>
      <c r="H532" s="63" t="str">
        <f>IFERROR(INDEX(Sheet3!$F$2:$F$114, MATCH(G532, Sheet3!$E$2:$E$114, 0)), "")</f>
        <v>KITCHEN_EQUIPMENT</v>
      </c>
      <c r="I532" s="32">
        <v>45715</v>
      </c>
      <c r="J532" s="40">
        <f t="shared" ca="1" si="76"/>
        <v>21</v>
      </c>
      <c r="K532" s="34">
        <v>45715</v>
      </c>
      <c r="L532" s="59">
        <f t="shared" ca="1" si="77"/>
        <v>0</v>
      </c>
      <c r="M532" s="34">
        <v>45715</v>
      </c>
      <c r="N532" s="47">
        <f t="shared" ca="1" si="78"/>
        <v>0</v>
      </c>
      <c r="O532" s="75">
        <v>45715</v>
      </c>
      <c r="P532" s="75">
        <v>45715</v>
      </c>
      <c r="Q532" s="47">
        <f t="shared" ca="1" si="79"/>
        <v>0</v>
      </c>
      <c r="R532" s="34">
        <v>45715</v>
      </c>
      <c r="S532" s="59">
        <f t="shared" ca="1" si="80"/>
        <v>0</v>
      </c>
      <c r="T532" s="32">
        <v>45715</v>
      </c>
      <c r="U532" s="33">
        <f t="shared" ca="1" si="81"/>
        <v>21</v>
      </c>
      <c r="V532" s="34"/>
      <c r="W532" s="35">
        <v>54000</v>
      </c>
      <c r="X532" s="36" t="str">
        <f t="shared" ca="1" si="82"/>
        <v>Overdue</v>
      </c>
      <c r="Y532" s="37"/>
      <c r="Z532" s="38" t="str">
        <f t="shared" si="70"/>
        <v/>
      </c>
    </row>
    <row r="533" spans="1:26" s="39" customFormat="1" ht="30.75">
      <c r="A533" s="30">
        <v>530</v>
      </c>
      <c r="B533" s="31" t="s">
        <v>3146</v>
      </c>
      <c r="C533" s="31" t="s">
        <v>219</v>
      </c>
      <c r="D533" s="44" t="s">
        <v>32</v>
      </c>
      <c r="E533" s="72" t="str">
        <f>IFERROR(IF(INDEX(Sheet3!$B$2:$B$8, MATCH(D533, Sheet3!$A$2:$A$8, 0)) = 0, "", INDEX(Sheet3!$B$2:$B$8, MATCH(D533, Sheet3!$A$2:$A$8, 0))), "")</f>
        <v>Breakdown</v>
      </c>
      <c r="F533" s="31" t="s">
        <v>412</v>
      </c>
      <c r="G533" s="45" t="s">
        <v>1950</v>
      </c>
      <c r="H533" s="63" t="str">
        <f>IFERROR(INDEX(Sheet3!$F$2:$F$114, MATCH(G533, Sheet3!$E$2:$E$114, 0)), "")</f>
        <v>KITCHEN_EQUIPMENT</v>
      </c>
      <c r="I533" s="32">
        <v>45715</v>
      </c>
      <c r="J533" s="40">
        <f t="shared" ca="1" si="76"/>
        <v>21</v>
      </c>
      <c r="K533" s="34">
        <v>45715</v>
      </c>
      <c r="L533" s="59">
        <f t="shared" ca="1" si="77"/>
        <v>0</v>
      </c>
      <c r="M533" s="34">
        <v>45715</v>
      </c>
      <c r="N533" s="47">
        <f t="shared" ca="1" si="78"/>
        <v>0</v>
      </c>
      <c r="O533" s="75">
        <v>45715</v>
      </c>
      <c r="P533" s="75">
        <v>45715</v>
      </c>
      <c r="Q533" s="47">
        <f t="shared" ca="1" si="79"/>
        <v>0</v>
      </c>
      <c r="R533" s="34">
        <v>45715</v>
      </c>
      <c r="S533" s="59">
        <f t="shared" ca="1" si="80"/>
        <v>0</v>
      </c>
      <c r="T533" s="32">
        <v>45715</v>
      </c>
      <c r="U533" s="33">
        <f t="shared" ca="1" si="81"/>
        <v>21</v>
      </c>
      <c r="V533" s="34"/>
      <c r="W533" s="35">
        <v>54000</v>
      </c>
      <c r="X533" s="36" t="str">
        <f t="shared" ca="1" si="82"/>
        <v>Overdue</v>
      </c>
      <c r="Y533" s="37"/>
      <c r="Z533" s="38" t="str">
        <f t="shared" si="70"/>
        <v/>
      </c>
    </row>
    <row r="534" spans="1:26" s="39" customFormat="1" ht="30.75">
      <c r="A534" s="30">
        <v>531</v>
      </c>
      <c r="B534" s="31" t="s">
        <v>3146</v>
      </c>
      <c r="C534" s="31" t="s">
        <v>151</v>
      </c>
      <c r="D534" s="44" t="s">
        <v>32</v>
      </c>
      <c r="E534" s="72" t="str">
        <f>IFERROR(IF(INDEX(Sheet3!$B$2:$B$8, MATCH(D534, Sheet3!$A$2:$A$8, 0)) = 0, "", INDEX(Sheet3!$B$2:$B$8, MATCH(D534, Sheet3!$A$2:$A$8, 0))), "")</f>
        <v>Breakdown</v>
      </c>
      <c r="F534" s="31" t="s">
        <v>412</v>
      </c>
      <c r="G534" s="45" t="s">
        <v>1950</v>
      </c>
      <c r="H534" s="63" t="str">
        <f>IFERROR(INDEX(Sheet3!$F$2:$F$114, MATCH(G534, Sheet3!$E$2:$E$114, 0)), "")</f>
        <v>KITCHEN_EQUIPMENT</v>
      </c>
      <c r="I534" s="32">
        <v>45715</v>
      </c>
      <c r="J534" s="40">
        <f t="shared" ref="J534:J535" ca="1" si="83">IF(I534="","",IF(Y534&lt;&gt;"",Y534-I534,TODAY()-I534))</f>
        <v>21</v>
      </c>
      <c r="K534" s="34">
        <v>45715</v>
      </c>
      <c r="L534" s="59">
        <f t="shared" ref="L534:L535" ca="1" si="84">IF(K534&lt;&gt;"",K534-I534,IF(I534="","",TODAY()-I534))</f>
        <v>0</v>
      </c>
      <c r="M534" s="34">
        <v>45715</v>
      </c>
      <c r="N534" s="47">
        <f t="shared" ref="N534:N535" ca="1" si="85">IF(M534&lt;&gt;"",M534-K534,IF(K534="","",TODAY()-K534))</f>
        <v>0</v>
      </c>
      <c r="O534" s="75">
        <v>45715</v>
      </c>
      <c r="P534" s="75">
        <v>45715</v>
      </c>
      <c r="Q534" s="47">
        <f t="shared" ref="Q534:Q535" ca="1" si="86">IF(P534&lt;&gt;"",P534-O534,IF(O534="","",TODAY()-O534))</f>
        <v>0</v>
      </c>
      <c r="R534" s="34">
        <v>45715</v>
      </c>
      <c r="S534" s="59">
        <f t="shared" ref="S534:S535" ca="1" si="87">IF(T534&lt;&gt;"",T534-R534,IF(R534="","",TODAY()-R534))</f>
        <v>0</v>
      </c>
      <c r="T534" s="32">
        <v>45715</v>
      </c>
      <c r="U534" s="33">
        <f t="shared" ref="U534:U535" ca="1" si="88">IF(T534="","",IF(Y534&lt;&gt;"",Y534-T534,TODAY()-T534))</f>
        <v>21</v>
      </c>
      <c r="V534" s="34"/>
      <c r="W534" s="35">
        <v>54000</v>
      </c>
      <c r="X534" s="36" t="str">
        <f t="shared" ref="X534:X535" ca="1" si="89">IF(I534="","",IF(Y534&lt;&gt;"","Completed",IF(TODAY()&lt;V534,"Planned",IF(TODAY()=V534,"Due","Overdue"))))</f>
        <v>Overdue</v>
      </c>
      <c r="Y534" s="37"/>
      <c r="Z534" s="38" t="str">
        <f t="shared" si="70"/>
        <v/>
      </c>
    </row>
    <row r="535" spans="1:26" s="39" customFormat="1" ht="30.75">
      <c r="A535" s="30">
        <v>532</v>
      </c>
      <c r="B535" s="31" t="s">
        <v>3146</v>
      </c>
      <c r="C535" s="31" t="s">
        <v>211</v>
      </c>
      <c r="D535" s="44" t="s">
        <v>32</v>
      </c>
      <c r="E535" s="72" t="str">
        <f>IFERROR(IF(INDEX(Sheet3!$B$2:$B$8, MATCH(D535, Sheet3!$A$2:$A$8, 0)) = 0, "", INDEX(Sheet3!$B$2:$B$8, MATCH(D535, Sheet3!$A$2:$A$8, 0))), "")</f>
        <v>Breakdown</v>
      </c>
      <c r="F535" s="31" t="s">
        <v>412</v>
      </c>
      <c r="G535" s="45" t="s">
        <v>1950</v>
      </c>
      <c r="H535" s="63" t="str">
        <f>IFERROR(INDEX(Sheet3!$F$2:$F$114, MATCH(G535, Sheet3!$E$2:$E$114, 0)), "")</f>
        <v>KITCHEN_EQUIPMENT</v>
      </c>
      <c r="I535" s="32">
        <v>45715</v>
      </c>
      <c r="J535" s="40">
        <f t="shared" ca="1" si="83"/>
        <v>21</v>
      </c>
      <c r="K535" s="34">
        <v>45715</v>
      </c>
      <c r="L535" s="59">
        <f t="shared" ca="1" si="84"/>
        <v>0</v>
      </c>
      <c r="M535" s="34">
        <v>45715</v>
      </c>
      <c r="N535" s="47">
        <f t="shared" ca="1" si="85"/>
        <v>0</v>
      </c>
      <c r="O535" s="75">
        <v>45715</v>
      </c>
      <c r="P535" s="75">
        <v>45715</v>
      </c>
      <c r="Q535" s="47">
        <f t="shared" ca="1" si="86"/>
        <v>0</v>
      </c>
      <c r="R535" s="34">
        <v>45715</v>
      </c>
      <c r="S535" s="59">
        <f t="shared" ca="1" si="87"/>
        <v>0</v>
      </c>
      <c r="T535" s="32">
        <v>45715</v>
      </c>
      <c r="U535" s="33">
        <f t="shared" ca="1" si="88"/>
        <v>21</v>
      </c>
      <c r="V535" s="34"/>
      <c r="W535" s="35">
        <v>54000</v>
      </c>
      <c r="X535" s="36" t="str">
        <f t="shared" ca="1" si="89"/>
        <v>Overdue</v>
      </c>
      <c r="Y535" s="37"/>
      <c r="Z535" s="38" t="str">
        <f t="shared" si="70"/>
        <v/>
      </c>
    </row>
    <row r="536" spans="1:26" s="39" customFormat="1" ht="25.5">
      <c r="A536" s="30">
        <v>533</v>
      </c>
      <c r="B536" s="31" t="s">
        <v>3147</v>
      </c>
      <c r="C536" s="31" t="s">
        <v>86</v>
      </c>
      <c r="D536" s="44" t="s">
        <v>54</v>
      </c>
      <c r="E536" s="72" t="str">
        <f>IFERROR(IF(INDEX(Sheet3!$B$2:$B$8, MATCH(D536, Sheet3!$A$2:$A$8, 0)) = 0, "", INDEX(Sheet3!$B$2:$B$8, MATCH(D536, Sheet3!$A$2:$A$8, 0))), "")</f>
        <v>Breakdown</v>
      </c>
      <c r="F536" s="31" t="s">
        <v>134</v>
      </c>
      <c r="G536" s="45" t="s">
        <v>359</v>
      </c>
      <c r="H536" s="63" t="str">
        <f>IFERROR(INDEX(Sheet3!$F$2:$F$114, MATCH(G536, Sheet3!$E$2:$E$114, 0)), "")</f>
        <v>HVAC</v>
      </c>
      <c r="I536" s="32">
        <v>45715</v>
      </c>
      <c r="J536" s="40">
        <f t="shared" ca="1" si="68"/>
        <v>21</v>
      </c>
      <c r="K536" s="34">
        <v>45715</v>
      </c>
      <c r="L536" s="59">
        <f t="shared" ca="1" si="71"/>
        <v>0</v>
      </c>
      <c r="M536" s="34"/>
      <c r="N536" s="47">
        <f t="shared" ca="1" si="72"/>
        <v>21</v>
      </c>
      <c r="O536" s="75"/>
      <c r="P536" s="75"/>
      <c r="Q536" s="47" t="str">
        <f t="shared" ca="1" si="73"/>
        <v/>
      </c>
      <c r="R536" s="34"/>
      <c r="S536" s="59" t="str">
        <f t="shared" ca="1" si="74"/>
        <v/>
      </c>
      <c r="T536" s="32"/>
      <c r="U536" s="33" t="str">
        <f t="shared" ca="1" si="75"/>
        <v/>
      </c>
      <c r="V536" s="34"/>
      <c r="W536" s="35"/>
      <c r="X536" s="36" t="str">
        <f t="shared" ca="1" si="69"/>
        <v>Overdue</v>
      </c>
      <c r="Y536" s="37"/>
      <c r="Z536" s="38" t="str">
        <f t="shared" si="70"/>
        <v/>
      </c>
    </row>
    <row r="537" spans="1:26" s="39" customFormat="1" ht="25.5">
      <c r="A537" s="30">
        <v>534</v>
      </c>
      <c r="B537" s="31" t="s">
        <v>2974</v>
      </c>
      <c r="C537" s="31" t="s">
        <v>399</v>
      </c>
      <c r="D537" s="44" t="s">
        <v>54</v>
      </c>
      <c r="E537" s="72" t="str">
        <f>IFERROR(IF(INDEX(Sheet3!$B$2:$B$8, MATCH(D537, Sheet3!$A$2:$A$8, 0)) = 0, "", INDEX(Sheet3!$B$2:$B$8, MATCH(D537, Sheet3!$A$2:$A$8, 0))), "")</f>
        <v>Breakdown</v>
      </c>
      <c r="F537" s="31" t="s">
        <v>37</v>
      </c>
      <c r="G537" s="45" t="s">
        <v>84</v>
      </c>
      <c r="H537" s="63" t="str">
        <f>IFERROR(INDEX(Sheet3!$F$2:$F$114, MATCH(G537, Sheet3!$E$2:$E$114, 0)), "")</f>
        <v>OTHERS</v>
      </c>
      <c r="I537" s="32">
        <v>45715</v>
      </c>
      <c r="J537" s="40">
        <f t="shared" ca="1" si="68"/>
        <v>21</v>
      </c>
      <c r="K537" s="34">
        <v>45715</v>
      </c>
      <c r="L537" s="59">
        <f t="shared" ca="1" si="71"/>
        <v>0</v>
      </c>
      <c r="M537" s="34"/>
      <c r="N537" s="47">
        <f t="shared" ca="1" si="72"/>
        <v>21</v>
      </c>
      <c r="O537" s="75"/>
      <c r="P537" s="75"/>
      <c r="Q537" s="47" t="str">
        <f t="shared" ca="1" si="73"/>
        <v/>
      </c>
      <c r="R537" s="34"/>
      <c r="S537" s="59" t="str">
        <f t="shared" ca="1" si="74"/>
        <v/>
      </c>
      <c r="T537" s="32"/>
      <c r="U537" s="33" t="str">
        <f t="shared" ca="1" si="75"/>
        <v/>
      </c>
      <c r="V537" s="34"/>
      <c r="W537" s="35"/>
      <c r="X537" s="36" t="str">
        <f t="shared" ca="1" si="69"/>
        <v>Overdue</v>
      </c>
      <c r="Y537" s="37"/>
      <c r="Z537" s="38" t="str">
        <f t="shared" si="70"/>
        <v/>
      </c>
    </row>
    <row r="538" spans="1:26" s="39" customFormat="1" ht="25.5">
      <c r="A538" s="30">
        <v>535</v>
      </c>
      <c r="B538" s="31" t="s">
        <v>2974</v>
      </c>
      <c r="C538" s="31" t="s">
        <v>439</v>
      </c>
      <c r="D538" s="44" t="s">
        <v>32</v>
      </c>
      <c r="E538" s="72" t="str">
        <f>IFERROR(IF(INDEX(Sheet3!$B$2:$B$8, MATCH(D538, Sheet3!$A$2:$A$8, 0)) = 0, "", INDEX(Sheet3!$B$2:$B$8, MATCH(D538, Sheet3!$A$2:$A$8, 0))), "")</f>
        <v>Breakdown</v>
      </c>
      <c r="F538" s="31" t="s">
        <v>1567</v>
      </c>
      <c r="G538" s="45" t="s">
        <v>84</v>
      </c>
      <c r="H538" s="63" t="str">
        <f>IFERROR(INDEX(Sheet3!$F$2:$F$114, MATCH(G538, Sheet3!$E$2:$E$114, 0)), "")</f>
        <v>OTHERS</v>
      </c>
      <c r="I538" s="32">
        <v>45715</v>
      </c>
      <c r="J538" s="40">
        <f t="shared" ca="1" si="68"/>
        <v>21</v>
      </c>
      <c r="K538" s="34">
        <v>45715</v>
      </c>
      <c r="L538" s="59">
        <f t="shared" ca="1" si="71"/>
        <v>0</v>
      </c>
      <c r="M538" s="34"/>
      <c r="N538" s="47">
        <f t="shared" ca="1" si="72"/>
        <v>21</v>
      </c>
      <c r="O538" s="75"/>
      <c r="P538" s="75"/>
      <c r="Q538" s="47" t="str">
        <f t="shared" ca="1" si="73"/>
        <v/>
      </c>
      <c r="R538" s="34"/>
      <c r="S538" s="59" t="str">
        <f t="shared" ca="1" si="74"/>
        <v/>
      </c>
      <c r="T538" s="32"/>
      <c r="U538" s="33" t="str">
        <f t="shared" ca="1" si="75"/>
        <v/>
      </c>
      <c r="V538" s="34"/>
      <c r="W538" s="35"/>
      <c r="X538" s="36" t="str">
        <f t="shared" ca="1" si="69"/>
        <v>Overdue</v>
      </c>
      <c r="Y538" s="37"/>
      <c r="Z538" s="38" t="str">
        <f t="shared" si="70"/>
        <v/>
      </c>
    </row>
    <row r="539" spans="1:26" s="39" customFormat="1" ht="25.5">
      <c r="A539" s="30">
        <v>536</v>
      </c>
      <c r="B539" s="31" t="s">
        <v>2974</v>
      </c>
      <c r="C539" s="31" t="s">
        <v>439</v>
      </c>
      <c r="D539" s="44" t="s">
        <v>32</v>
      </c>
      <c r="E539" s="72" t="str">
        <f>IFERROR(IF(INDEX(Sheet3!$B$2:$B$8, MATCH(D539, Sheet3!$A$2:$A$8, 0)) = 0, "", INDEX(Sheet3!$B$2:$B$8, MATCH(D539, Sheet3!$A$2:$A$8, 0))), "")</f>
        <v>Breakdown</v>
      </c>
      <c r="F539" s="31" t="s">
        <v>1567</v>
      </c>
      <c r="G539" s="45" t="s">
        <v>84</v>
      </c>
      <c r="H539" s="63" t="str">
        <f>IFERROR(INDEX(Sheet3!$F$2:$F$114, MATCH(G539, Sheet3!$E$2:$E$114, 0)), "")</f>
        <v>OTHERS</v>
      </c>
      <c r="I539" s="32">
        <v>45715</v>
      </c>
      <c r="J539" s="40">
        <f t="shared" ca="1" si="68"/>
        <v>21</v>
      </c>
      <c r="K539" s="34">
        <v>45715</v>
      </c>
      <c r="L539" s="59">
        <f t="shared" ca="1" si="71"/>
        <v>0</v>
      </c>
      <c r="M539" s="34">
        <v>45743</v>
      </c>
      <c r="N539" s="47">
        <f t="shared" ca="1" si="72"/>
        <v>28</v>
      </c>
      <c r="O539" s="75"/>
      <c r="P539" s="75"/>
      <c r="Q539" s="47" t="str">
        <f t="shared" ca="1" si="73"/>
        <v/>
      </c>
      <c r="R539" s="34"/>
      <c r="S539" s="59" t="str">
        <f t="shared" ca="1" si="74"/>
        <v/>
      </c>
      <c r="T539" s="32"/>
      <c r="U539" s="33" t="str">
        <f t="shared" ca="1" si="75"/>
        <v/>
      </c>
      <c r="V539" s="34"/>
      <c r="W539" s="35"/>
      <c r="X539" s="36" t="str">
        <f t="shared" ca="1" si="69"/>
        <v>Overdue</v>
      </c>
      <c r="Y539" s="37"/>
      <c r="Z539" s="38" t="str">
        <f t="shared" si="70"/>
        <v/>
      </c>
    </row>
    <row r="540" spans="1:26" s="39" customFormat="1" ht="25.5">
      <c r="A540" s="30">
        <v>537</v>
      </c>
      <c r="B540" s="31" t="s">
        <v>2974</v>
      </c>
      <c r="C540" s="31" t="s">
        <v>439</v>
      </c>
      <c r="D540" s="44" t="s">
        <v>32</v>
      </c>
      <c r="E540" s="72" t="str">
        <f>IFERROR(IF(INDEX(Sheet3!$B$2:$B$8, MATCH(D540, Sheet3!$A$2:$A$8, 0)) = 0, "", INDEX(Sheet3!$B$2:$B$8, MATCH(D540, Sheet3!$A$2:$A$8, 0))), "")</f>
        <v>Breakdown</v>
      </c>
      <c r="F540" s="31" t="s">
        <v>134</v>
      </c>
      <c r="G540" s="45" t="s">
        <v>368</v>
      </c>
      <c r="H540" s="63" t="str">
        <f>IFERROR(INDEX(Sheet3!$F$2:$F$114, MATCH(G540, Sheet3!$E$2:$E$114, 0)), "")</f>
        <v>KITCHEN_EQUIPMENT</v>
      </c>
      <c r="I540" s="32">
        <v>45715</v>
      </c>
      <c r="J540" s="40">
        <f ca="1">IF(I540="","",IF(Y540&lt;&gt;"",Y540-I540,TODAY()-I540))</f>
        <v>21</v>
      </c>
      <c r="K540" s="34">
        <v>45715</v>
      </c>
      <c r="L540" s="59">
        <f ca="1">IF(K540&lt;&gt;"",K540-I540,IF(I540="","",TODAY()-I540))</f>
        <v>0</v>
      </c>
      <c r="M540" s="34"/>
      <c r="N540" s="47">
        <f t="shared" ca="1" si="72"/>
        <v>21</v>
      </c>
      <c r="O540" s="75"/>
      <c r="P540" s="75"/>
      <c r="Q540" s="47" t="str">
        <f t="shared" ca="1" si="73"/>
        <v/>
      </c>
      <c r="R540" s="34"/>
      <c r="S540" s="59" t="str">
        <f t="shared" ca="1" si="74"/>
        <v/>
      </c>
      <c r="T540" s="32"/>
      <c r="U540" s="33" t="str">
        <f t="shared" ca="1" si="75"/>
        <v/>
      </c>
      <c r="V540" s="34"/>
      <c r="W540" s="35"/>
      <c r="X540" s="36" t="str">
        <f t="shared" ca="1" si="69"/>
        <v>Overdue</v>
      </c>
      <c r="Y540" s="37"/>
      <c r="Z540" s="38" t="str">
        <f t="shared" si="70"/>
        <v/>
      </c>
    </row>
    <row r="541" spans="1:26" s="39" customFormat="1" ht="25.5">
      <c r="A541" s="30">
        <v>538</v>
      </c>
      <c r="B541" s="31" t="s">
        <v>2974</v>
      </c>
      <c r="C541" s="31" t="s">
        <v>439</v>
      </c>
      <c r="D541" s="44" t="s">
        <v>32</v>
      </c>
      <c r="E541" s="72" t="str">
        <f>IFERROR(IF(INDEX(Sheet3!$B$2:$B$8, MATCH(D541, Sheet3!$A$2:$A$8, 0)) = 0, "", INDEX(Sheet3!$B$2:$B$8, MATCH(D541, Sheet3!$A$2:$A$8, 0))), "")</f>
        <v>Breakdown</v>
      </c>
      <c r="F541" s="31" t="s">
        <v>295</v>
      </c>
      <c r="G541" s="45" t="s">
        <v>328</v>
      </c>
      <c r="H541" s="63" t="str">
        <f>IFERROR(INDEX(Sheet3!$F$2:$F$114, MATCH(G541, Sheet3!$E$2:$E$114, 0)), "")</f>
        <v>FURNITURE</v>
      </c>
      <c r="I541" s="32">
        <v>45715</v>
      </c>
      <c r="J541" s="40">
        <f ca="1">IF(I541="","",IF(Y541&lt;&gt;"",Y541-I541,TODAY()-I541))</f>
        <v>21</v>
      </c>
      <c r="K541" s="34">
        <v>45715</v>
      </c>
      <c r="L541" s="59">
        <f ca="1">IF(K541&lt;&gt;"",K541-I541,IF(I541="","",TODAY()-I541))</f>
        <v>0</v>
      </c>
      <c r="M541" s="34"/>
      <c r="N541" s="47">
        <f t="shared" ca="1" si="72"/>
        <v>21</v>
      </c>
      <c r="O541" s="75"/>
      <c r="P541" s="75"/>
      <c r="Q541" s="47" t="str">
        <f t="shared" ca="1" si="73"/>
        <v/>
      </c>
      <c r="R541" s="34"/>
      <c r="S541" s="59" t="str">
        <f t="shared" ca="1" si="74"/>
        <v/>
      </c>
      <c r="T541" s="32"/>
      <c r="U541" s="33" t="str">
        <f t="shared" ca="1" si="75"/>
        <v/>
      </c>
      <c r="V541" s="34"/>
      <c r="W541" s="35"/>
      <c r="X541" s="36" t="str">
        <f t="shared" ca="1" si="69"/>
        <v>Overdue</v>
      </c>
      <c r="Y541" s="37"/>
      <c r="Z541" s="38" t="str">
        <f t="shared" si="70"/>
        <v/>
      </c>
    </row>
    <row r="542" spans="1:26" s="39" customFormat="1" ht="25.5">
      <c r="A542" s="30">
        <v>539</v>
      </c>
      <c r="B542" s="31" t="s">
        <v>3148</v>
      </c>
      <c r="C542" s="31" t="s">
        <v>2477</v>
      </c>
      <c r="D542" s="44" t="s">
        <v>32</v>
      </c>
      <c r="E542" s="72" t="str">
        <f>IFERROR(IF(INDEX(Sheet3!$B$2:$B$8, MATCH(D542, Sheet3!$A$2:$A$8, 0)) = 0, "", INDEX(Sheet3!$B$2:$B$8, MATCH(D542, Sheet3!$A$2:$A$8, 0))), "")</f>
        <v>Breakdown</v>
      </c>
      <c r="F542" s="31"/>
      <c r="G542" s="45" t="s">
        <v>1686</v>
      </c>
      <c r="H542" s="63" t="str">
        <f>IFERROR(INDEX(Sheet3!$F$2:$F$114, MATCH(G542, Sheet3!$E$2:$E$114, 0)), "")</f>
        <v>ELECTRICAL</v>
      </c>
      <c r="I542" s="32">
        <v>45715</v>
      </c>
      <c r="J542" s="40">
        <f t="shared" ca="1" si="68"/>
        <v>21</v>
      </c>
      <c r="K542" s="34">
        <v>45715</v>
      </c>
      <c r="L542" s="59">
        <f t="shared" ca="1" si="71"/>
        <v>0</v>
      </c>
      <c r="M542" s="34"/>
      <c r="N542" s="47">
        <f t="shared" ca="1" si="72"/>
        <v>21</v>
      </c>
      <c r="O542" s="75"/>
      <c r="P542" s="75"/>
      <c r="Q542" s="47" t="str">
        <f t="shared" ca="1" si="73"/>
        <v/>
      </c>
      <c r="R542" s="34"/>
      <c r="S542" s="59" t="str">
        <f t="shared" ca="1" si="74"/>
        <v/>
      </c>
      <c r="T542" s="32"/>
      <c r="U542" s="33" t="str">
        <f t="shared" ca="1" si="75"/>
        <v/>
      </c>
      <c r="V542" s="34"/>
      <c r="W542" s="35"/>
      <c r="X542" s="36" t="str">
        <f t="shared" ca="1" si="69"/>
        <v>Overdue</v>
      </c>
      <c r="Y542" s="37"/>
      <c r="Z542" s="38" t="str">
        <f t="shared" si="70"/>
        <v/>
      </c>
    </row>
    <row r="543" spans="1:26" s="39" customFormat="1" ht="30.75">
      <c r="A543" s="30">
        <v>540</v>
      </c>
      <c r="B543" s="31" t="s">
        <v>688</v>
      </c>
      <c r="C543" s="31" t="s">
        <v>256</v>
      </c>
      <c r="D543" s="44" t="s">
        <v>59</v>
      </c>
      <c r="E543" s="72" t="str">
        <f>IFERROR(IF(INDEX(Sheet3!$B$2:$B$8, MATCH(D543, Sheet3!$A$2:$A$8, 0)) = 0, "", INDEX(Sheet3!$B$2:$B$8, MATCH(D543, Sheet3!$A$2:$A$8, 0))), "")</f>
        <v>Preventive</v>
      </c>
      <c r="F543" s="31" t="s">
        <v>3149</v>
      </c>
      <c r="G543" s="45" t="s">
        <v>97</v>
      </c>
      <c r="H543" s="63" t="str">
        <f>IFERROR(INDEX(Sheet3!$F$2:$F$114, MATCH(G543, Sheet3!$E$2:$E$114, 0)), "")</f>
        <v>HVAC</v>
      </c>
      <c r="I543" s="32">
        <v>45714</v>
      </c>
      <c r="J543" s="40">
        <f t="shared" ca="1" si="68"/>
        <v>1</v>
      </c>
      <c r="K543" s="34">
        <v>45714</v>
      </c>
      <c r="L543" s="59">
        <f t="shared" ca="1" si="71"/>
        <v>0</v>
      </c>
      <c r="M543" s="34">
        <v>45715</v>
      </c>
      <c r="N543" s="47">
        <f t="shared" ca="1" si="72"/>
        <v>1</v>
      </c>
      <c r="O543" s="75"/>
      <c r="P543" s="75"/>
      <c r="Q543" s="47" t="str">
        <f t="shared" ca="1" si="73"/>
        <v/>
      </c>
      <c r="R543" s="34"/>
      <c r="S543" s="59" t="str">
        <f t="shared" ca="1" si="74"/>
        <v/>
      </c>
      <c r="T543" s="32"/>
      <c r="U543" s="33" t="str">
        <f t="shared" ca="1" si="75"/>
        <v/>
      </c>
      <c r="V543" s="34">
        <v>45715</v>
      </c>
      <c r="W543" s="35"/>
      <c r="X543" s="36" t="str">
        <f t="shared" ca="1" si="69"/>
        <v>Completed</v>
      </c>
      <c r="Y543" s="37">
        <v>45715</v>
      </c>
      <c r="Z543" s="38">
        <f t="shared" si="70"/>
        <v>1</v>
      </c>
    </row>
    <row r="544" spans="1:26" s="39" customFormat="1" ht="30.75">
      <c r="A544" s="30">
        <v>541</v>
      </c>
      <c r="B544" s="31" t="s">
        <v>3150</v>
      </c>
      <c r="C544" s="31" t="s">
        <v>3151</v>
      </c>
      <c r="D544" s="44" t="s">
        <v>59</v>
      </c>
      <c r="E544" s="72" t="str">
        <f>IFERROR(IF(INDEX(Sheet3!$B$2:$B$8, MATCH(D544, Sheet3!$A$2:$A$8, 0)) = 0, "", INDEX(Sheet3!$B$2:$B$8, MATCH(D544, Sheet3!$A$2:$A$8, 0))), "")</f>
        <v>Preventive</v>
      </c>
      <c r="F544" s="31" t="s">
        <v>2781</v>
      </c>
      <c r="G544" s="45" t="s">
        <v>202</v>
      </c>
      <c r="H544" s="63" t="str">
        <f>IFERROR(INDEX(Sheet3!$F$2:$F$114, MATCH(G544, Sheet3!$E$2:$E$114, 0)), "")</f>
        <v>GENERATOR</v>
      </c>
      <c r="I544" s="32">
        <v>45716</v>
      </c>
      <c r="J544" s="40">
        <f t="shared" ca="1" si="68"/>
        <v>6</v>
      </c>
      <c r="K544" s="34">
        <v>45716</v>
      </c>
      <c r="L544" s="59">
        <f t="shared" ca="1" si="71"/>
        <v>0</v>
      </c>
      <c r="M544" s="34">
        <v>45717</v>
      </c>
      <c r="N544" s="47">
        <f t="shared" ca="1" si="72"/>
        <v>1</v>
      </c>
      <c r="O544" s="75">
        <v>45722</v>
      </c>
      <c r="P544" s="75">
        <v>45722</v>
      </c>
      <c r="Q544" s="47">
        <f t="shared" ca="1" si="73"/>
        <v>0</v>
      </c>
      <c r="R544" s="34">
        <v>45722</v>
      </c>
      <c r="S544" s="59">
        <f t="shared" ca="1" si="74"/>
        <v>0</v>
      </c>
      <c r="T544" s="32">
        <v>45722</v>
      </c>
      <c r="U544" s="33">
        <f t="shared" ca="1" si="75"/>
        <v>0</v>
      </c>
      <c r="V544" s="34">
        <v>45722</v>
      </c>
      <c r="W544" s="35"/>
      <c r="X544" s="36" t="str">
        <f t="shared" ca="1" si="69"/>
        <v>Completed</v>
      </c>
      <c r="Y544" s="37">
        <v>45722</v>
      </c>
      <c r="Z544" s="38">
        <f t="shared" si="70"/>
        <v>1</v>
      </c>
    </row>
    <row r="545" spans="1:26" s="39" customFormat="1" ht="38.25">
      <c r="A545" s="30">
        <v>542</v>
      </c>
      <c r="B545" s="31" t="s">
        <v>3152</v>
      </c>
      <c r="C545" s="31" t="s">
        <v>95</v>
      </c>
      <c r="D545" s="44" t="s">
        <v>59</v>
      </c>
      <c r="E545" s="72" t="str">
        <f>IFERROR(IF(INDEX(Sheet3!$B$2:$B$8, MATCH(D545, Sheet3!$A$2:$A$8, 0)) = 0, "", INDEX(Sheet3!$B$2:$B$8, MATCH(D545, Sheet3!$A$2:$A$8, 0))), "")</f>
        <v>Preventive</v>
      </c>
      <c r="F545" s="31" t="s">
        <v>249</v>
      </c>
      <c r="G545" s="45" t="s">
        <v>202</v>
      </c>
      <c r="H545" s="63" t="str">
        <f>IFERROR(INDEX(Sheet3!$F$2:$F$114, MATCH(G545, Sheet3!$E$2:$E$114, 0)), "")</f>
        <v>GENERATOR</v>
      </c>
      <c r="I545" s="32">
        <v>45710</v>
      </c>
      <c r="J545" s="40">
        <f t="shared" ca="1" si="68"/>
        <v>26</v>
      </c>
      <c r="K545" s="34">
        <v>45710</v>
      </c>
      <c r="L545" s="59">
        <f t="shared" ca="1" si="71"/>
        <v>0</v>
      </c>
      <c r="M545" s="34">
        <v>45710</v>
      </c>
      <c r="N545" s="47">
        <f t="shared" ca="1" si="72"/>
        <v>0</v>
      </c>
      <c r="O545" s="75"/>
      <c r="P545" s="75"/>
      <c r="Q545" s="47" t="str">
        <f t="shared" ca="1" si="73"/>
        <v/>
      </c>
      <c r="R545" s="34"/>
      <c r="S545" s="59" t="str">
        <f t="shared" ca="1" si="74"/>
        <v/>
      </c>
      <c r="T545" s="32"/>
      <c r="U545" s="33" t="str">
        <f t="shared" ca="1" si="75"/>
        <v/>
      </c>
      <c r="V545" s="34"/>
      <c r="W545" s="35"/>
      <c r="X545" s="36" t="str">
        <f t="shared" ca="1" si="69"/>
        <v>Overdue</v>
      </c>
      <c r="Y545" s="37"/>
      <c r="Z545" s="38" t="str">
        <f t="shared" si="70"/>
        <v/>
      </c>
    </row>
    <row r="546" spans="1:26" s="39" customFormat="1" ht="25.5">
      <c r="A546" s="30">
        <v>543</v>
      </c>
      <c r="B546" s="31" t="s">
        <v>3153</v>
      </c>
      <c r="C546" s="31" t="s">
        <v>219</v>
      </c>
      <c r="D546" s="44" t="s">
        <v>54</v>
      </c>
      <c r="E546" s="72" t="str">
        <f>IFERROR(IF(INDEX(Sheet3!$B$2:$B$8, MATCH(D546, Sheet3!$A$2:$A$8, 0)) = 0, "", INDEX(Sheet3!$B$2:$B$8, MATCH(D546, Sheet3!$A$2:$A$8, 0))), "")</f>
        <v>Breakdown</v>
      </c>
      <c r="F546" s="31" t="s">
        <v>1417</v>
      </c>
      <c r="G546" s="45" t="s">
        <v>84</v>
      </c>
      <c r="H546" s="63" t="str">
        <f>IFERROR(INDEX(Sheet3!$F$2:$F$114, MATCH(G546, Sheet3!$E$2:$E$114, 0)), "")</f>
        <v>OTHERS</v>
      </c>
      <c r="I546" s="32">
        <v>45713</v>
      </c>
      <c r="J546" s="40">
        <f t="shared" ca="1" si="68"/>
        <v>23</v>
      </c>
      <c r="K546" s="34">
        <v>45713</v>
      </c>
      <c r="L546" s="59">
        <f t="shared" ca="1" si="71"/>
        <v>0</v>
      </c>
      <c r="M546" s="34"/>
      <c r="N546" s="47">
        <f t="shared" ca="1" si="72"/>
        <v>23</v>
      </c>
      <c r="O546" s="75"/>
      <c r="P546" s="75"/>
      <c r="Q546" s="47" t="str">
        <f t="shared" ca="1" si="73"/>
        <v/>
      </c>
      <c r="R546" s="34"/>
      <c r="S546" s="59" t="str">
        <f t="shared" ca="1" si="74"/>
        <v/>
      </c>
      <c r="T546" s="32"/>
      <c r="U546" s="33" t="str">
        <f t="shared" ca="1" si="75"/>
        <v/>
      </c>
      <c r="V546" s="34"/>
      <c r="W546" s="35"/>
      <c r="X546" s="36" t="str">
        <f t="shared" ca="1" si="69"/>
        <v>Overdue</v>
      </c>
      <c r="Y546" s="37"/>
      <c r="Z546" s="38" t="str">
        <f t="shared" si="70"/>
        <v/>
      </c>
    </row>
    <row r="547" spans="1:26" s="39" customFormat="1" ht="25.5">
      <c r="A547" s="30">
        <v>544</v>
      </c>
      <c r="B547" s="31" t="s">
        <v>3154</v>
      </c>
      <c r="C547" s="31" t="s">
        <v>117</v>
      </c>
      <c r="D547" s="44" t="s">
        <v>67</v>
      </c>
      <c r="E547" s="72" t="str">
        <f>IFERROR(IF(INDEX(Sheet3!$B$2:$B$8, MATCH(D547, Sheet3!$A$2:$A$8, 0)) = 0, "", INDEX(Sheet3!$B$2:$B$8, MATCH(D547, Sheet3!$A$2:$A$8, 0))), "")</f>
        <v>Breakdown</v>
      </c>
      <c r="F547" s="31" t="s">
        <v>941</v>
      </c>
      <c r="G547" s="45" t="s">
        <v>84</v>
      </c>
      <c r="H547" s="63" t="str">
        <f>IFERROR(INDEX(Sheet3!$F$2:$F$114, MATCH(G547, Sheet3!$E$2:$E$114, 0)), "")</f>
        <v>OTHERS</v>
      </c>
      <c r="I547" s="32">
        <v>45711</v>
      </c>
      <c r="J547" s="40">
        <f t="shared" ca="1" si="68"/>
        <v>4</v>
      </c>
      <c r="K547" s="34">
        <v>45711</v>
      </c>
      <c r="L547" s="59">
        <f t="shared" ca="1" si="71"/>
        <v>0</v>
      </c>
      <c r="M547" s="34">
        <v>45715</v>
      </c>
      <c r="N547" s="47">
        <f t="shared" ca="1" si="72"/>
        <v>4</v>
      </c>
      <c r="O547" s="75">
        <v>45715</v>
      </c>
      <c r="P547" s="75">
        <v>45715</v>
      </c>
      <c r="Q547" s="47">
        <f t="shared" ca="1" si="73"/>
        <v>0</v>
      </c>
      <c r="R547" s="34">
        <v>45715</v>
      </c>
      <c r="S547" s="59">
        <f t="shared" ca="1" si="74"/>
        <v>0</v>
      </c>
      <c r="T547" s="32">
        <v>45715</v>
      </c>
      <c r="U547" s="33">
        <f t="shared" ca="1" si="75"/>
        <v>0</v>
      </c>
      <c r="V547" s="34">
        <v>45715</v>
      </c>
      <c r="W547" s="35"/>
      <c r="X547" s="36" t="str">
        <f t="shared" ca="1" si="69"/>
        <v>Completed</v>
      </c>
      <c r="Y547" s="37">
        <v>45715</v>
      </c>
      <c r="Z547" s="38">
        <f t="shared" si="70"/>
        <v>1</v>
      </c>
    </row>
    <row r="548" spans="1:26" s="39" customFormat="1" ht="25.5">
      <c r="A548" s="30">
        <v>545</v>
      </c>
      <c r="B548" s="31" t="s">
        <v>3155</v>
      </c>
      <c r="C548" s="31" t="s">
        <v>86</v>
      </c>
      <c r="D548" s="44" t="s">
        <v>67</v>
      </c>
      <c r="E548" s="72" t="str">
        <f>IFERROR(IF(INDEX(Sheet3!$B$2:$B$8, MATCH(D548, Sheet3!$A$2:$A$8, 0)) = 0, "", INDEX(Sheet3!$B$2:$B$8, MATCH(D548, Sheet3!$A$2:$A$8, 0))), "")</f>
        <v>Breakdown</v>
      </c>
      <c r="F548" s="31" t="s">
        <v>941</v>
      </c>
      <c r="G548" s="45" t="s">
        <v>84</v>
      </c>
      <c r="H548" s="63" t="str">
        <f>IFERROR(INDEX(Sheet3!$F$2:$F$114, MATCH(G548, Sheet3!$E$2:$E$114, 0)), "")</f>
        <v>OTHERS</v>
      </c>
      <c r="I548" s="32">
        <v>45714</v>
      </c>
      <c r="J548" s="40">
        <f t="shared" ca="1" si="68"/>
        <v>22</v>
      </c>
      <c r="K548" s="34">
        <v>45714</v>
      </c>
      <c r="L548" s="59">
        <f t="shared" ca="1" si="71"/>
        <v>0</v>
      </c>
      <c r="M548" s="34">
        <v>45715</v>
      </c>
      <c r="N548" s="47">
        <f t="shared" ca="1" si="72"/>
        <v>1</v>
      </c>
      <c r="O548" s="75"/>
      <c r="P548" s="75"/>
      <c r="Q548" s="47" t="str">
        <f t="shared" ca="1" si="73"/>
        <v/>
      </c>
      <c r="R548" s="34"/>
      <c r="S548" s="59" t="str">
        <f t="shared" ca="1" si="74"/>
        <v/>
      </c>
      <c r="T548" s="32"/>
      <c r="U548" s="33" t="str">
        <f t="shared" ca="1" si="75"/>
        <v/>
      </c>
      <c r="V548" s="34"/>
      <c r="W548" s="35"/>
      <c r="X548" s="36" t="str">
        <f t="shared" ca="1" si="69"/>
        <v>Overdue</v>
      </c>
      <c r="Y548" s="37"/>
      <c r="Z548" s="38" t="str">
        <f t="shared" si="70"/>
        <v/>
      </c>
    </row>
    <row r="549" spans="1:26" s="39" customFormat="1" ht="30.75">
      <c r="A549" s="30">
        <v>546</v>
      </c>
      <c r="B549" s="31" t="s">
        <v>3156</v>
      </c>
      <c r="C549" s="31" t="s">
        <v>259</v>
      </c>
      <c r="D549" s="44" t="s">
        <v>42</v>
      </c>
      <c r="E549" s="72" t="str">
        <f>IFERROR(IF(INDEX(Sheet3!$B$2:$B$8, MATCH(D549, Sheet3!$A$2:$A$8, 0)) = 0, "", INDEX(Sheet3!$B$2:$B$8, MATCH(D549, Sheet3!$A$2:$A$8, 0))), "")</f>
        <v>Corrective</v>
      </c>
      <c r="F549" s="31" t="s">
        <v>134</v>
      </c>
      <c r="G549" s="45" t="s">
        <v>359</v>
      </c>
      <c r="H549" s="63" t="str">
        <f>IFERROR(INDEX(Sheet3!$F$2:$F$114, MATCH(G549, Sheet3!$E$2:$E$114, 0)), "")</f>
        <v>HVAC</v>
      </c>
      <c r="I549" s="32">
        <v>45712</v>
      </c>
      <c r="J549" s="40">
        <f t="shared" ca="1" si="68"/>
        <v>24</v>
      </c>
      <c r="K549" s="34">
        <v>45712</v>
      </c>
      <c r="L549" s="59">
        <f t="shared" ca="1" si="71"/>
        <v>0</v>
      </c>
      <c r="M549" s="34">
        <v>45715</v>
      </c>
      <c r="N549" s="47">
        <f t="shared" ca="1" si="72"/>
        <v>3</v>
      </c>
      <c r="O549" s="75"/>
      <c r="P549" s="75"/>
      <c r="Q549" s="47" t="str">
        <f t="shared" ca="1" si="73"/>
        <v/>
      </c>
      <c r="R549" s="34"/>
      <c r="S549" s="59" t="str">
        <f t="shared" ca="1" si="74"/>
        <v/>
      </c>
      <c r="T549" s="32"/>
      <c r="U549" s="33" t="str">
        <f t="shared" ca="1" si="75"/>
        <v/>
      </c>
      <c r="V549" s="34"/>
      <c r="W549" s="35"/>
      <c r="X549" s="36" t="str">
        <f t="shared" ca="1" si="69"/>
        <v>Overdue</v>
      </c>
      <c r="Y549" s="37"/>
      <c r="Z549" s="38" t="str">
        <f t="shared" si="70"/>
        <v/>
      </c>
    </row>
    <row r="550" spans="1:26" s="39" customFormat="1" ht="38.25">
      <c r="A550" s="30">
        <v>547</v>
      </c>
      <c r="B550" s="31" t="s">
        <v>3157</v>
      </c>
      <c r="C550" s="31" t="s">
        <v>2904</v>
      </c>
      <c r="D550" s="44" t="s">
        <v>59</v>
      </c>
      <c r="E550" s="72" t="str">
        <f>IFERROR(IF(INDEX(Sheet3!$B$2:$B$8, MATCH(D550, Sheet3!$A$2:$A$8, 0)) = 0, "", INDEX(Sheet3!$B$2:$B$8, MATCH(D550, Sheet3!$A$2:$A$8, 0))), "")</f>
        <v>Preventive</v>
      </c>
      <c r="F550" s="31" t="s">
        <v>2960</v>
      </c>
      <c r="G550" s="45" t="s">
        <v>104</v>
      </c>
      <c r="H550" s="63" t="str">
        <f>IFERROR(INDEX(Sheet3!$F$2:$F$114, MATCH(G550, Sheet3!$E$2:$E$114, 0)), "")</f>
        <v>HVAC</v>
      </c>
      <c r="I550" s="32">
        <v>45710</v>
      </c>
      <c r="J550" s="40">
        <f t="shared" ca="1" si="68"/>
        <v>26</v>
      </c>
      <c r="K550" s="34">
        <v>45710</v>
      </c>
      <c r="L550" s="59">
        <f t="shared" ca="1" si="71"/>
        <v>0</v>
      </c>
      <c r="M550" s="34"/>
      <c r="N550" s="47">
        <f t="shared" ca="1" si="72"/>
        <v>26</v>
      </c>
      <c r="O550" s="75"/>
      <c r="P550" s="75"/>
      <c r="Q550" s="47" t="str">
        <f t="shared" ca="1" si="73"/>
        <v/>
      </c>
      <c r="R550" s="34"/>
      <c r="S550" s="59" t="str">
        <f t="shared" ca="1" si="74"/>
        <v/>
      </c>
      <c r="T550" s="32"/>
      <c r="U550" s="33" t="str">
        <f t="shared" ca="1" si="75"/>
        <v/>
      </c>
      <c r="V550" s="34"/>
      <c r="W550" s="35"/>
      <c r="X550" s="36" t="str">
        <f t="shared" ca="1" si="69"/>
        <v>Overdue</v>
      </c>
      <c r="Y550" s="37"/>
      <c r="Z550" s="38" t="str">
        <f t="shared" si="70"/>
        <v/>
      </c>
    </row>
    <row r="551" spans="1:26" s="39" customFormat="1" ht="30.75">
      <c r="A551" s="30">
        <v>548</v>
      </c>
      <c r="B551" s="31" t="s">
        <v>3158</v>
      </c>
      <c r="C551" s="31"/>
      <c r="D551" s="44" t="s">
        <v>42</v>
      </c>
      <c r="E551" s="72" t="str">
        <f>IFERROR(IF(INDEX(Sheet3!$B$2:$B$8, MATCH(D551, Sheet3!$A$2:$A$8, 0)) = 0, "", INDEX(Sheet3!$B$2:$B$8, MATCH(D551, Sheet3!$A$2:$A$8, 0))), "")</f>
        <v>Corrective</v>
      </c>
      <c r="F551" s="31" t="s">
        <v>2934</v>
      </c>
      <c r="G551" s="45" t="s">
        <v>34</v>
      </c>
      <c r="H551" s="63" t="str">
        <f>IFERROR(INDEX(Sheet3!$F$2:$F$114, MATCH(G551, Sheet3!$E$2:$E$114, 0)), "")</f>
        <v>EVACUATION</v>
      </c>
      <c r="I551" s="32">
        <v>45707</v>
      </c>
      <c r="J551" s="40">
        <f t="shared" ca="1" si="68"/>
        <v>7</v>
      </c>
      <c r="K551" s="34">
        <v>45707</v>
      </c>
      <c r="L551" s="59">
        <f t="shared" ca="1" si="71"/>
        <v>0</v>
      </c>
      <c r="M551" s="34">
        <v>45714</v>
      </c>
      <c r="N551" s="47">
        <f t="shared" ca="1" si="72"/>
        <v>7</v>
      </c>
      <c r="O551" s="75">
        <v>45714</v>
      </c>
      <c r="P551" s="75">
        <v>45714</v>
      </c>
      <c r="Q551" s="47">
        <f t="shared" ca="1" si="73"/>
        <v>0</v>
      </c>
      <c r="R551" s="34">
        <v>45714</v>
      </c>
      <c r="S551" s="59">
        <f t="shared" ca="1" si="74"/>
        <v>0</v>
      </c>
      <c r="T551" s="32">
        <v>45714</v>
      </c>
      <c r="U551" s="33">
        <f t="shared" ca="1" si="75"/>
        <v>0</v>
      </c>
      <c r="V551" s="34">
        <v>45714</v>
      </c>
      <c r="W551" s="35"/>
      <c r="X551" s="36" t="str">
        <f t="shared" ca="1" si="69"/>
        <v>Completed</v>
      </c>
      <c r="Y551" s="37">
        <v>45714</v>
      </c>
      <c r="Z551" s="38">
        <f t="shared" si="70"/>
        <v>1</v>
      </c>
    </row>
    <row r="552" spans="1:26" s="39" customFormat="1" ht="15.75">
      <c r="A552" s="30">
        <v>549</v>
      </c>
      <c r="B552" s="31" t="s">
        <v>2261</v>
      </c>
      <c r="C552" s="31"/>
      <c r="D552" s="44" t="s">
        <v>54</v>
      </c>
      <c r="E552" s="72" t="str">
        <f>IFERROR(IF(INDEX(Sheet3!$B$2:$B$8, MATCH(D552, Sheet3!$A$2:$A$8, 0)) = 0, "", INDEX(Sheet3!$B$2:$B$8, MATCH(D552, Sheet3!$A$2:$A$8, 0))), "")</f>
        <v>Breakdown</v>
      </c>
      <c r="F552" s="31" t="s">
        <v>1167</v>
      </c>
      <c r="G552" s="45" t="s">
        <v>84</v>
      </c>
      <c r="H552" s="63" t="str">
        <f>IFERROR(INDEX(Sheet3!$F$2:$F$114, MATCH(G552, Sheet3!$E$2:$E$114, 0)), "")</f>
        <v>OTHERS</v>
      </c>
      <c r="I552" s="32">
        <v>45714</v>
      </c>
      <c r="J552" s="40">
        <f t="shared" ca="1" si="68"/>
        <v>1</v>
      </c>
      <c r="K552" s="34">
        <v>45714</v>
      </c>
      <c r="L552" s="59">
        <f t="shared" ca="1" si="71"/>
        <v>0</v>
      </c>
      <c r="M552" s="34">
        <v>45715</v>
      </c>
      <c r="N552" s="47">
        <f t="shared" ca="1" si="72"/>
        <v>1</v>
      </c>
      <c r="O552" s="75">
        <v>45715</v>
      </c>
      <c r="P552" s="75">
        <v>45715</v>
      </c>
      <c r="Q552" s="47">
        <f t="shared" ca="1" si="73"/>
        <v>0</v>
      </c>
      <c r="R552" s="34">
        <v>45715</v>
      </c>
      <c r="S552" s="59">
        <f t="shared" ca="1" si="74"/>
        <v>0</v>
      </c>
      <c r="T552" s="32">
        <v>45715</v>
      </c>
      <c r="U552" s="33">
        <f t="shared" ca="1" si="75"/>
        <v>0</v>
      </c>
      <c r="V552" s="34">
        <v>45715</v>
      </c>
      <c r="W552" s="35"/>
      <c r="X552" s="36" t="str">
        <f t="shared" ca="1" si="69"/>
        <v>Completed</v>
      </c>
      <c r="Y552" s="37">
        <v>45715</v>
      </c>
      <c r="Z552" s="38">
        <f t="shared" si="70"/>
        <v>1</v>
      </c>
    </row>
    <row r="553" spans="1:26" s="39" customFormat="1" ht="30.75">
      <c r="A553" s="30">
        <v>550</v>
      </c>
      <c r="B553" s="31" t="s">
        <v>3157</v>
      </c>
      <c r="C553" s="31" t="s">
        <v>1787</v>
      </c>
      <c r="D553" s="44" t="s">
        <v>59</v>
      </c>
      <c r="E553" s="72" t="str">
        <f>IFERROR(IF(INDEX(Sheet3!$B$2:$B$8, MATCH(D553, Sheet3!$A$2:$A$8, 0)) = 0, "", INDEX(Sheet3!$B$2:$B$8, MATCH(D553, Sheet3!$A$2:$A$8, 0))), "")</f>
        <v>Preventive</v>
      </c>
      <c r="F553" s="31" t="s">
        <v>3159</v>
      </c>
      <c r="G553" s="45" t="s">
        <v>104</v>
      </c>
      <c r="H553" s="63" t="str">
        <f>IFERROR(INDEX(Sheet3!$F$2:$F$114, MATCH(G553, Sheet3!$E$2:$E$114, 0)), "")</f>
        <v>HVAC</v>
      </c>
      <c r="I553" s="32">
        <v>45710</v>
      </c>
      <c r="J553" s="40">
        <f t="shared" ca="1" si="68"/>
        <v>26</v>
      </c>
      <c r="K553" s="34">
        <v>45710</v>
      </c>
      <c r="L553" s="59">
        <f t="shared" ca="1" si="71"/>
        <v>0</v>
      </c>
      <c r="M553" s="34">
        <v>45713</v>
      </c>
      <c r="N553" s="47">
        <f t="shared" ca="1" si="72"/>
        <v>3</v>
      </c>
      <c r="O553" s="75"/>
      <c r="P553" s="75"/>
      <c r="Q553" s="47" t="str">
        <f t="shared" ca="1" si="73"/>
        <v/>
      </c>
      <c r="R553" s="34"/>
      <c r="S553" s="59" t="str">
        <f t="shared" ca="1" si="74"/>
        <v/>
      </c>
      <c r="T553" s="32"/>
      <c r="U553" s="33" t="str">
        <f t="shared" ca="1" si="75"/>
        <v/>
      </c>
      <c r="V553" s="34"/>
      <c r="W553" s="35"/>
      <c r="X553" s="36" t="str">
        <f t="shared" ca="1" si="69"/>
        <v>Overdue</v>
      </c>
      <c r="Y553" s="37"/>
      <c r="Z553" s="38" t="str">
        <f t="shared" si="70"/>
        <v/>
      </c>
    </row>
    <row r="554" spans="1:26" s="39" customFormat="1" ht="30.75">
      <c r="A554" s="30">
        <v>551</v>
      </c>
      <c r="B554" s="31" t="s">
        <v>3160</v>
      </c>
      <c r="C554" s="31" t="s">
        <v>31</v>
      </c>
      <c r="D554" s="44" t="s">
        <v>42</v>
      </c>
      <c r="E554" s="72" t="str">
        <f>IFERROR(IF(INDEX(Sheet3!$B$2:$B$8, MATCH(D554, Sheet3!$A$2:$A$8, 0)) = 0, "", INDEX(Sheet3!$B$2:$B$8, MATCH(D554, Sheet3!$A$2:$A$8, 0))), "")</f>
        <v>Corrective</v>
      </c>
      <c r="F554" s="31" t="s">
        <v>33</v>
      </c>
      <c r="G554" s="45" t="s">
        <v>34</v>
      </c>
      <c r="H554" s="63" t="str">
        <f>IFERROR(INDEX(Sheet3!$F$2:$F$114, MATCH(G554, Sheet3!$E$2:$E$114, 0)), "")</f>
        <v>EVACUATION</v>
      </c>
      <c r="I554" s="32">
        <v>45714</v>
      </c>
      <c r="J554" s="40">
        <f t="shared" ca="1" si="68"/>
        <v>22</v>
      </c>
      <c r="K554" s="34">
        <v>45714</v>
      </c>
      <c r="L554" s="59">
        <f t="shared" ca="1" si="71"/>
        <v>0</v>
      </c>
      <c r="M554" s="34">
        <v>45715</v>
      </c>
      <c r="N554" s="47">
        <f t="shared" ca="1" si="72"/>
        <v>1</v>
      </c>
      <c r="O554" s="75">
        <v>45715</v>
      </c>
      <c r="P554" s="75">
        <v>45715</v>
      </c>
      <c r="Q554" s="47">
        <f t="shared" ca="1" si="73"/>
        <v>0</v>
      </c>
      <c r="R554" s="34">
        <v>45715</v>
      </c>
      <c r="S554" s="59">
        <f t="shared" ca="1" si="74"/>
        <v>21</v>
      </c>
      <c r="T554" s="32"/>
      <c r="U554" s="33" t="str">
        <f t="shared" ca="1" si="75"/>
        <v/>
      </c>
      <c r="V554" s="34"/>
      <c r="W554" s="35">
        <v>83025</v>
      </c>
      <c r="X554" s="36" t="str">
        <f t="shared" ca="1" si="69"/>
        <v>Overdue</v>
      </c>
      <c r="Y554" s="37"/>
      <c r="Z554" s="38" t="str">
        <f t="shared" si="70"/>
        <v/>
      </c>
    </row>
    <row r="555" spans="1:26" s="39" customFormat="1" ht="38.25">
      <c r="A555" s="30">
        <v>552</v>
      </c>
      <c r="B555" s="31" t="s">
        <v>3161</v>
      </c>
      <c r="C555" s="31" t="s">
        <v>306</v>
      </c>
      <c r="D555" s="44" t="s">
        <v>54</v>
      </c>
      <c r="E555" s="72" t="str">
        <f>IFERROR(IF(INDEX(Sheet3!$B$2:$B$8, MATCH(D555, Sheet3!$A$2:$A$8, 0)) = 0, "", INDEX(Sheet3!$B$2:$B$8, MATCH(D555, Sheet3!$A$2:$A$8, 0))), "")</f>
        <v>Breakdown</v>
      </c>
      <c r="F555" s="31" t="s">
        <v>836</v>
      </c>
      <c r="G555" s="45" t="s">
        <v>1034</v>
      </c>
      <c r="H555" s="63" t="str">
        <f>IFERROR(INDEX(Sheet3!$F$2:$F$114, MATCH(G555, Sheet3!$E$2:$E$114, 0)), "")</f>
        <v>GREASE_TRAP</v>
      </c>
      <c r="I555" s="32">
        <v>45712</v>
      </c>
      <c r="J555" s="40">
        <f t="shared" ca="1" si="68"/>
        <v>24</v>
      </c>
      <c r="K555" s="34">
        <v>45712</v>
      </c>
      <c r="L555" s="59">
        <f t="shared" ca="1" si="71"/>
        <v>0</v>
      </c>
      <c r="M555" s="34">
        <v>45715</v>
      </c>
      <c r="N555" s="47">
        <f t="shared" ca="1" si="72"/>
        <v>3</v>
      </c>
      <c r="O555" s="75"/>
      <c r="P555" s="75"/>
      <c r="Q555" s="47" t="str">
        <f t="shared" ca="1" si="73"/>
        <v/>
      </c>
      <c r="R555" s="34"/>
      <c r="S555" s="59" t="str">
        <f t="shared" ca="1" si="74"/>
        <v/>
      </c>
      <c r="T555" s="32"/>
      <c r="U555" s="33" t="str">
        <f t="shared" ca="1" si="75"/>
        <v/>
      </c>
      <c r="V555" s="34"/>
      <c r="W555" s="35"/>
      <c r="X555" s="36" t="str">
        <f t="shared" ca="1" si="69"/>
        <v>Overdue</v>
      </c>
      <c r="Y555" s="37"/>
      <c r="Z555" s="38" t="str">
        <f t="shared" si="70"/>
        <v/>
      </c>
    </row>
    <row r="556" spans="1:26" s="39" customFormat="1" ht="15.75">
      <c r="A556" s="30">
        <v>553</v>
      </c>
      <c r="B556" s="31" t="s">
        <v>1019</v>
      </c>
      <c r="C556" s="31" t="s">
        <v>140</v>
      </c>
      <c r="D556" s="44" t="s">
        <v>54</v>
      </c>
      <c r="E556" s="72" t="str">
        <f>IFERROR(IF(INDEX(Sheet3!$B$2:$B$8, MATCH(D556, Sheet3!$A$2:$A$8, 0)) = 0, "", INDEX(Sheet3!$B$2:$B$8, MATCH(D556, Sheet3!$A$2:$A$8, 0))), "")</f>
        <v>Breakdown</v>
      </c>
      <c r="F556" s="31" t="s">
        <v>1675</v>
      </c>
      <c r="G556" s="45" t="s">
        <v>84</v>
      </c>
      <c r="H556" s="63" t="str">
        <f>IFERROR(INDEX(Sheet3!$F$2:$F$114, MATCH(G556, Sheet3!$E$2:$E$114, 0)), "")</f>
        <v>OTHERS</v>
      </c>
      <c r="I556" s="32">
        <v>45713</v>
      </c>
      <c r="J556" s="40">
        <f t="shared" ca="1" si="68"/>
        <v>2</v>
      </c>
      <c r="K556" s="34">
        <v>45713</v>
      </c>
      <c r="L556" s="59">
        <f t="shared" ca="1" si="71"/>
        <v>0</v>
      </c>
      <c r="M556" s="34">
        <v>45715</v>
      </c>
      <c r="N556" s="47">
        <f t="shared" ca="1" si="72"/>
        <v>2</v>
      </c>
      <c r="O556" s="75">
        <v>45715</v>
      </c>
      <c r="P556" s="75">
        <v>45715</v>
      </c>
      <c r="Q556" s="47">
        <f t="shared" ca="1" si="73"/>
        <v>0</v>
      </c>
      <c r="R556" s="34">
        <v>45715</v>
      </c>
      <c r="S556" s="59">
        <f t="shared" ca="1" si="74"/>
        <v>0</v>
      </c>
      <c r="T556" s="32">
        <v>45715</v>
      </c>
      <c r="U556" s="33">
        <f t="shared" ca="1" si="75"/>
        <v>0</v>
      </c>
      <c r="V556" s="34">
        <v>45715</v>
      </c>
      <c r="W556" s="35"/>
      <c r="X556" s="36" t="str">
        <f t="shared" ca="1" si="69"/>
        <v>Completed</v>
      </c>
      <c r="Y556" s="37">
        <v>45715</v>
      </c>
      <c r="Z556" s="38">
        <f t="shared" si="70"/>
        <v>1</v>
      </c>
    </row>
    <row r="557" spans="1:26" s="39" customFormat="1" ht="15.75">
      <c r="A557" s="30">
        <v>554</v>
      </c>
      <c r="B557" s="31" t="s">
        <v>3162</v>
      </c>
      <c r="C557" s="31" t="s">
        <v>169</v>
      </c>
      <c r="D557" s="44" t="s">
        <v>54</v>
      </c>
      <c r="E557" s="72" t="str">
        <f>IFERROR(IF(INDEX(Sheet3!$B$2:$B$8, MATCH(D557, Sheet3!$A$2:$A$8, 0)) = 0, "", INDEX(Sheet3!$B$2:$B$8, MATCH(D557, Sheet3!$A$2:$A$8, 0))), "")</f>
        <v>Breakdown</v>
      </c>
      <c r="F557" s="31" t="s">
        <v>1521</v>
      </c>
      <c r="G557" s="45" t="s">
        <v>84</v>
      </c>
      <c r="H557" s="63" t="str">
        <f>IFERROR(INDEX(Sheet3!$F$2:$F$114, MATCH(G557, Sheet3!$E$2:$E$114, 0)), "")</f>
        <v>OTHERS</v>
      </c>
      <c r="I557" s="32">
        <v>45705</v>
      </c>
      <c r="J557" s="40">
        <f t="shared" ca="1" si="68"/>
        <v>1</v>
      </c>
      <c r="K557" s="34">
        <v>45705</v>
      </c>
      <c r="L557" s="59">
        <f t="shared" ca="1" si="71"/>
        <v>0</v>
      </c>
      <c r="M557" s="34">
        <v>45706</v>
      </c>
      <c r="N557" s="47">
        <f t="shared" ca="1" si="72"/>
        <v>1</v>
      </c>
      <c r="O557" s="75">
        <v>45706</v>
      </c>
      <c r="P557" s="75">
        <v>45706</v>
      </c>
      <c r="Q557" s="47">
        <f t="shared" ca="1" si="73"/>
        <v>0</v>
      </c>
      <c r="R557" s="34">
        <v>45706</v>
      </c>
      <c r="S557" s="59">
        <f t="shared" ca="1" si="74"/>
        <v>0</v>
      </c>
      <c r="T557" s="32">
        <v>45706</v>
      </c>
      <c r="U557" s="33">
        <f t="shared" ca="1" si="75"/>
        <v>0</v>
      </c>
      <c r="V557" s="34">
        <v>45706</v>
      </c>
      <c r="W557" s="35"/>
      <c r="X557" s="36" t="str">
        <f t="shared" ca="1" si="69"/>
        <v>Completed</v>
      </c>
      <c r="Y557" s="37">
        <v>45706</v>
      </c>
      <c r="Z557" s="38">
        <f t="shared" si="70"/>
        <v>1</v>
      </c>
    </row>
    <row r="558" spans="1:26" s="39" customFormat="1" ht="15.75">
      <c r="A558" s="30">
        <v>555</v>
      </c>
      <c r="B558" s="31" t="s">
        <v>3163</v>
      </c>
      <c r="C558" s="31" t="s">
        <v>140</v>
      </c>
      <c r="D558" s="44" t="s">
        <v>54</v>
      </c>
      <c r="E558" s="72" t="str">
        <f>IFERROR(IF(INDEX(Sheet3!$B$2:$B$8, MATCH(D558, Sheet3!$A$2:$A$8, 0)) = 0, "", INDEX(Sheet3!$B$2:$B$8, MATCH(D558, Sheet3!$A$2:$A$8, 0))), "")</f>
        <v>Breakdown</v>
      </c>
      <c r="F558" s="31" t="s">
        <v>1675</v>
      </c>
      <c r="G558" s="45" t="s">
        <v>84</v>
      </c>
      <c r="H558" s="63" t="str">
        <f>IFERROR(INDEX(Sheet3!$F$2:$F$114, MATCH(G558, Sheet3!$E$2:$E$114, 0)), "")</f>
        <v>OTHERS</v>
      </c>
      <c r="I558" s="32">
        <v>45713</v>
      </c>
      <c r="J558" s="40">
        <f t="shared" ca="1" si="68"/>
        <v>2</v>
      </c>
      <c r="K558" s="34">
        <v>45713</v>
      </c>
      <c r="L558" s="59">
        <f t="shared" ca="1" si="71"/>
        <v>0</v>
      </c>
      <c r="M558" s="34">
        <v>45715</v>
      </c>
      <c r="N558" s="47">
        <f t="shared" ca="1" si="72"/>
        <v>2</v>
      </c>
      <c r="O558" s="75">
        <v>45715</v>
      </c>
      <c r="P558" s="75">
        <v>45715</v>
      </c>
      <c r="Q558" s="47">
        <f t="shared" ca="1" si="73"/>
        <v>0</v>
      </c>
      <c r="R558" s="34">
        <v>45715</v>
      </c>
      <c r="S558" s="59">
        <f t="shared" ca="1" si="74"/>
        <v>0</v>
      </c>
      <c r="T558" s="32">
        <v>45715</v>
      </c>
      <c r="U558" s="33">
        <f t="shared" ca="1" si="75"/>
        <v>0</v>
      </c>
      <c r="V558" s="34">
        <v>45715</v>
      </c>
      <c r="W558" s="35"/>
      <c r="X558" s="36" t="str">
        <f t="shared" ca="1" si="69"/>
        <v>Completed</v>
      </c>
      <c r="Y558" s="37">
        <v>45715</v>
      </c>
      <c r="Z558" s="38">
        <f t="shared" si="70"/>
        <v>1</v>
      </c>
    </row>
    <row r="559" spans="1:26" s="39" customFormat="1" ht="30.75">
      <c r="A559" s="30">
        <v>556</v>
      </c>
      <c r="B559" s="31" t="s">
        <v>2763</v>
      </c>
      <c r="C559" s="31" t="s">
        <v>156</v>
      </c>
      <c r="D559" s="44" t="s">
        <v>59</v>
      </c>
      <c r="E559" s="72" t="str">
        <f>IFERROR(IF(INDEX(Sheet3!$B$2:$B$8, MATCH(D559, Sheet3!$A$2:$A$8, 0)) = 0, "", INDEX(Sheet3!$B$2:$B$8, MATCH(D559, Sheet3!$A$2:$A$8, 0))), "")</f>
        <v>Preventive</v>
      </c>
      <c r="F559" s="31" t="s">
        <v>412</v>
      </c>
      <c r="G559" s="45" t="s">
        <v>1445</v>
      </c>
      <c r="H559" s="63" t="str">
        <f>IFERROR(INDEX(Sheet3!$F$2:$F$114, MATCH(G559, Sheet3!$E$2:$E$114, 0)), "")</f>
        <v>KITCHEN_EQUIPMENT</v>
      </c>
      <c r="I559" s="32">
        <v>45712</v>
      </c>
      <c r="J559" s="40">
        <f t="shared" ca="1" si="68"/>
        <v>24</v>
      </c>
      <c r="K559" s="34">
        <v>45712</v>
      </c>
      <c r="L559" s="59">
        <f t="shared" ca="1" si="71"/>
        <v>0</v>
      </c>
      <c r="M559" s="34">
        <v>45714</v>
      </c>
      <c r="N559" s="47">
        <f t="shared" ca="1" si="72"/>
        <v>2</v>
      </c>
      <c r="O559" s="75">
        <v>45714</v>
      </c>
      <c r="P559" s="75">
        <v>45714</v>
      </c>
      <c r="Q559" s="47">
        <f t="shared" ca="1" si="73"/>
        <v>0</v>
      </c>
      <c r="R559" s="34">
        <v>45714</v>
      </c>
      <c r="S559" s="59">
        <f t="shared" ca="1" si="74"/>
        <v>0</v>
      </c>
      <c r="T559" s="32">
        <v>45714</v>
      </c>
      <c r="U559" s="33">
        <f t="shared" ca="1" si="75"/>
        <v>22</v>
      </c>
      <c r="V559" s="34">
        <v>45714</v>
      </c>
      <c r="W559" s="35">
        <v>340000</v>
      </c>
      <c r="X559" s="36" t="str">
        <f t="shared" ca="1" si="69"/>
        <v>Overdue</v>
      </c>
      <c r="Y559" s="37"/>
      <c r="Z559" s="38" t="str">
        <f t="shared" si="70"/>
        <v/>
      </c>
    </row>
    <row r="560" spans="1:26" s="39" customFormat="1" ht="30.75">
      <c r="A560" s="30">
        <v>557</v>
      </c>
      <c r="B560" s="31" t="s">
        <v>791</v>
      </c>
      <c r="C560" s="31" t="s">
        <v>86</v>
      </c>
      <c r="D560" s="44" t="s">
        <v>59</v>
      </c>
      <c r="E560" s="72" t="str">
        <f>IFERROR(IF(INDEX(Sheet3!$B$2:$B$8, MATCH(D560, Sheet3!$A$2:$A$8, 0)) = 0, "", INDEX(Sheet3!$B$2:$B$8, MATCH(D560, Sheet3!$A$2:$A$8, 0))), "")</f>
        <v>Preventive</v>
      </c>
      <c r="F560" s="31" t="s">
        <v>1577</v>
      </c>
      <c r="G560" s="45" t="s">
        <v>61</v>
      </c>
      <c r="H560" s="63" t="str">
        <f>IFERROR(INDEX(Sheet3!$F$2:$F$114, MATCH(G560, Sheet3!$E$2:$E$114, 0)), "")</f>
        <v>HVAC</v>
      </c>
      <c r="I560" s="32">
        <v>45711</v>
      </c>
      <c r="J560" s="40">
        <f t="shared" ca="1" si="68"/>
        <v>25</v>
      </c>
      <c r="K560" s="34">
        <v>45711</v>
      </c>
      <c r="L560" s="59">
        <f t="shared" ca="1" si="71"/>
        <v>0</v>
      </c>
      <c r="M560" s="34">
        <v>45711</v>
      </c>
      <c r="N560" s="47">
        <f t="shared" ca="1" si="72"/>
        <v>0</v>
      </c>
      <c r="O560" s="75">
        <v>45712</v>
      </c>
      <c r="P560" s="75"/>
      <c r="Q560" s="47">
        <f t="shared" ca="1" si="73"/>
        <v>24</v>
      </c>
      <c r="R560" s="34"/>
      <c r="S560" s="59" t="str">
        <f t="shared" ca="1" si="74"/>
        <v/>
      </c>
      <c r="T560" s="32"/>
      <c r="U560" s="33" t="str">
        <f t="shared" ca="1" si="75"/>
        <v/>
      </c>
      <c r="V560" s="34"/>
      <c r="W560" s="35"/>
      <c r="X560" s="36" t="str">
        <f t="shared" ca="1" si="69"/>
        <v>Overdue</v>
      </c>
      <c r="Y560" s="37"/>
      <c r="Z560" s="38" t="str">
        <f t="shared" si="70"/>
        <v/>
      </c>
    </row>
    <row r="561" spans="1:26" s="39" customFormat="1" ht="30.75">
      <c r="A561" s="30">
        <v>558</v>
      </c>
      <c r="B561" s="31" t="s">
        <v>3164</v>
      </c>
      <c r="C561" s="31" t="s">
        <v>151</v>
      </c>
      <c r="D561" s="44" t="s">
        <v>42</v>
      </c>
      <c r="E561" s="72" t="str">
        <f>IFERROR(IF(INDEX(Sheet3!$B$2:$B$8, MATCH(D561, Sheet3!$A$2:$A$8, 0)) = 0, "", INDEX(Sheet3!$B$2:$B$8, MATCH(D561, Sheet3!$A$2:$A$8, 0))), "")</f>
        <v>Corrective</v>
      </c>
      <c r="F561" s="31" t="s">
        <v>1675</v>
      </c>
      <c r="G561" s="45" t="s">
        <v>84</v>
      </c>
      <c r="H561" s="63" t="str">
        <f>IFERROR(INDEX(Sheet3!$F$2:$F$114, MATCH(G561, Sheet3!$E$2:$E$114, 0)), "")</f>
        <v>OTHERS</v>
      </c>
      <c r="I561" s="32">
        <v>45710</v>
      </c>
      <c r="J561" s="40">
        <f t="shared" ca="1" si="68"/>
        <v>2</v>
      </c>
      <c r="K561" s="34">
        <v>45710</v>
      </c>
      <c r="L561" s="59">
        <f t="shared" ca="1" si="71"/>
        <v>0</v>
      </c>
      <c r="M561" s="34">
        <v>45712</v>
      </c>
      <c r="N561" s="47">
        <f t="shared" ca="1" si="72"/>
        <v>2</v>
      </c>
      <c r="O561" s="75">
        <v>45712</v>
      </c>
      <c r="P561" s="75">
        <v>45712</v>
      </c>
      <c r="Q561" s="47">
        <f t="shared" ca="1" si="73"/>
        <v>0</v>
      </c>
      <c r="R561" s="34">
        <v>45712</v>
      </c>
      <c r="S561" s="59">
        <f t="shared" ca="1" si="74"/>
        <v>0</v>
      </c>
      <c r="T561" s="32">
        <v>45712</v>
      </c>
      <c r="U561" s="33">
        <f t="shared" ca="1" si="75"/>
        <v>0</v>
      </c>
      <c r="V561" s="34">
        <v>45712</v>
      </c>
      <c r="W561" s="35"/>
      <c r="X561" s="36" t="str">
        <f t="shared" ca="1" si="69"/>
        <v>Completed</v>
      </c>
      <c r="Y561" s="37">
        <v>45712</v>
      </c>
      <c r="Z561" s="38">
        <f t="shared" si="70"/>
        <v>1</v>
      </c>
    </row>
    <row r="562" spans="1:26" s="39" customFormat="1" ht="30.75">
      <c r="A562" s="30">
        <v>559</v>
      </c>
      <c r="B562" s="31" t="s">
        <v>3165</v>
      </c>
      <c r="C562" s="31" t="s">
        <v>211</v>
      </c>
      <c r="D562" s="44" t="s">
        <v>42</v>
      </c>
      <c r="E562" s="72" t="str">
        <f>IFERROR(IF(INDEX(Sheet3!$B$2:$B$8, MATCH(D562, Sheet3!$A$2:$A$8, 0)) = 0, "", INDEX(Sheet3!$B$2:$B$8, MATCH(D562, Sheet3!$A$2:$A$8, 0))), "")</f>
        <v>Corrective</v>
      </c>
      <c r="F562" s="31" t="s">
        <v>1675</v>
      </c>
      <c r="G562" s="45" t="s">
        <v>84</v>
      </c>
      <c r="H562" s="63" t="str">
        <f>IFERROR(INDEX(Sheet3!$F$2:$F$114, MATCH(G562, Sheet3!$E$2:$E$114, 0)), "")</f>
        <v>OTHERS</v>
      </c>
      <c r="I562" s="32">
        <v>45713</v>
      </c>
      <c r="J562" s="40">
        <f t="shared" ca="1" si="68"/>
        <v>1</v>
      </c>
      <c r="K562" s="34">
        <v>45713</v>
      </c>
      <c r="L562" s="59">
        <f t="shared" ca="1" si="71"/>
        <v>0</v>
      </c>
      <c r="M562" s="34">
        <v>45714</v>
      </c>
      <c r="N562" s="47">
        <f t="shared" ca="1" si="72"/>
        <v>1</v>
      </c>
      <c r="O562" s="75">
        <v>45714</v>
      </c>
      <c r="P562" s="75">
        <v>45714</v>
      </c>
      <c r="Q562" s="47">
        <f t="shared" ca="1" si="73"/>
        <v>0</v>
      </c>
      <c r="R562" s="34">
        <v>45714</v>
      </c>
      <c r="S562" s="59">
        <f t="shared" ca="1" si="74"/>
        <v>0</v>
      </c>
      <c r="T562" s="32">
        <v>45714</v>
      </c>
      <c r="U562" s="33">
        <f t="shared" ca="1" si="75"/>
        <v>0</v>
      </c>
      <c r="V562" s="34">
        <v>45714</v>
      </c>
      <c r="W562" s="35"/>
      <c r="X562" s="36" t="str">
        <f t="shared" ca="1" si="69"/>
        <v>Completed</v>
      </c>
      <c r="Y562" s="37">
        <v>45714</v>
      </c>
      <c r="Z562" s="38">
        <f t="shared" si="70"/>
        <v>1</v>
      </c>
    </row>
    <row r="563" spans="1:26" s="39" customFormat="1" ht="30.75">
      <c r="A563" s="30">
        <v>560</v>
      </c>
      <c r="B563" s="131" t="s">
        <v>3166</v>
      </c>
      <c r="C563" s="31" t="s">
        <v>332</v>
      </c>
      <c r="D563" s="44" t="s">
        <v>42</v>
      </c>
      <c r="E563" s="72" t="str">
        <f>IFERROR(IF(INDEX(Sheet3!$B$2:$B$8, MATCH(D563, Sheet3!$A$2:$A$8, 0)) = 0, "", INDEX(Sheet3!$B$2:$B$8, MATCH(D563, Sheet3!$A$2:$A$8, 0))), "")</f>
        <v>Corrective</v>
      </c>
      <c r="F563" s="31" t="s">
        <v>1675</v>
      </c>
      <c r="G563" s="45" t="s">
        <v>84</v>
      </c>
      <c r="H563" s="63" t="str">
        <f>IFERROR(INDEX(Sheet3!$F$2:$F$114, MATCH(G563, Sheet3!$E$2:$E$114, 0)), "")</f>
        <v>OTHERS</v>
      </c>
      <c r="I563" s="32">
        <v>45710</v>
      </c>
      <c r="J563" s="40">
        <f t="shared" ca="1" si="68"/>
        <v>4</v>
      </c>
      <c r="K563" s="34">
        <v>45711</v>
      </c>
      <c r="L563" s="59">
        <f t="shared" ca="1" si="71"/>
        <v>1</v>
      </c>
      <c r="M563" s="34">
        <v>45714</v>
      </c>
      <c r="N563" s="47">
        <f t="shared" ca="1" si="72"/>
        <v>3</v>
      </c>
      <c r="O563" s="75">
        <v>45714</v>
      </c>
      <c r="P563" s="75">
        <v>45714</v>
      </c>
      <c r="Q563" s="47">
        <f t="shared" ca="1" si="73"/>
        <v>0</v>
      </c>
      <c r="R563" s="34">
        <v>45714</v>
      </c>
      <c r="S563" s="59">
        <f t="shared" ca="1" si="74"/>
        <v>0</v>
      </c>
      <c r="T563" s="32">
        <v>45714</v>
      </c>
      <c r="U563" s="33">
        <f t="shared" ca="1" si="75"/>
        <v>0</v>
      </c>
      <c r="V563" s="34">
        <v>45714</v>
      </c>
      <c r="W563" s="35"/>
      <c r="X563" s="36" t="str">
        <f t="shared" ca="1" si="69"/>
        <v>Completed</v>
      </c>
      <c r="Y563" s="37">
        <v>45714</v>
      </c>
      <c r="Z563" s="38">
        <f t="shared" si="70"/>
        <v>1</v>
      </c>
    </row>
    <row r="564" spans="1:26" s="39" customFormat="1" ht="15.75">
      <c r="A564" s="30">
        <v>561</v>
      </c>
      <c r="B564" s="31" t="s">
        <v>3167</v>
      </c>
      <c r="C564" s="31" t="s">
        <v>172</v>
      </c>
      <c r="D564" s="44" t="s">
        <v>67</v>
      </c>
      <c r="E564" s="72" t="str">
        <f>IFERROR(IF(INDEX(Sheet3!$B$2:$B$8, MATCH(D564, Sheet3!$A$2:$A$8, 0)) = 0, "", INDEX(Sheet3!$B$2:$B$8, MATCH(D564, Sheet3!$A$2:$A$8, 0))), "")</f>
        <v>Breakdown</v>
      </c>
      <c r="F564" s="31" t="s">
        <v>460</v>
      </c>
      <c r="G564" s="45" t="s">
        <v>534</v>
      </c>
      <c r="H564" s="63" t="str">
        <f>IFERROR(INDEX(Sheet3!$F$2:$F$114, MATCH(G564, Sheet3!$E$2:$E$114, 0)), "")</f>
        <v>ELECTRICAL</v>
      </c>
      <c r="I564" s="32">
        <v>45712</v>
      </c>
      <c r="J564" s="40">
        <f t="shared" ca="1" si="68"/>
        <v>2</v>
      </c>
      <c r="K564" s="34">
        <v>45712</v>
      </c>
      <c r="L564" s="59">
        <f t="shared" ca="1" si="71"/>
        <v>0</v>
      </c>
      <c r="M564" s="34">
        <v>45712</v>
      </c>
      <c r="N564" s="47">
        <f t="shared" ca="1" si="72"/>
        <v>0</v>
      </c>
      <c r="O564" s="75">
        <v>45714</v>
      </c>
      <c r="P564" s="75">
        <v>45714</v>
      </c>
      <c r="Q564" s="47">
        <f t="shared" ca="1" si="73"/>
        <v>0</v>
      </c>
      <c r="R564" s="34">
        <v>45714</v>
      </c>
      <c r="S564" s="59">
        <f t="shared" ca="1" si="74"/>
        <v>0</v>
      </c>
      <c r="T564" s="32">
        <v>45714</v>
      </c>
      <c r="U564" s="33">
        <f t="shared" ca="1" si="75"/>
        <v>0</v>
      </c>
      <c r="V564" s="34">
        <v>45714</v>
      </c>
      <c r="W564" s="35"/>
      <c r="X564" s="36" t="str">
        <f t="shared" ca="1" si="69"/>
        <v>Completed</v>
      </c>
      <c r="Y564" s="37">
        <v>45714</v>
      </c>
      <c r="Z564" s="38">
        <f t="shared" si="70"/>
        <v>1</v>
      </c>
    </row>
    <row r="565" spans="1:26" s="39" customFormat="1" ht="15.75">
      <c r="A565" s="30">
        <v>562</v>
      </c>
      <c r="B565" s="31" t="s">
        <v>3168</v>
      </c>
      <c r="C565" s="31" t="s">
        <v>172</v>
      </c>
      <c r="D565" s="44" t="s">
        <v>54</v>
      </c>
      <c r="E565" s="72" t="str">
        <f>IFERROR(IF(INDEX(Sheet3!$B$2:$B$8, MATCH(D565, Sheet3!$A$2:$A$8, 0)) = 0, "", INDEX(Sheet3!$B$2:$B$8, MATCH(D565, Sheet3!$A$2:$A$8, 0))), "")</f>
        <v>Breakdown</v>
      </c>
      <c r="F565" s="31" t="s">
        <v>460</v>
      </c>
      <c r="G565" s="45" t="s">
        <v>84</v>
      </c>
      <c r="H565" s="63" t="str">
        <f>IFERROR(INDEX(Sheet3!$F$2:$F$114, MATCH(G565, Sheet3!$E$2:$E$114, 0)), "")</f>
        <v>OTHERS</v>
      </c>
      <c r="I565" s="32">
        <v>45712</v>
      </c>
      <c r="J565" s="40">
        <f t="shared" ca="1" si="68"/>
        <v>2</v>
      </c>
      <c r="K565" s="34">
        <v>45712</v>
      </c>
      <c r="L565" s="59">
        <f t="shared" ca="1" si="71"/>
        <v>0</v>
      </c>
      <c r="M565" s="34">
        <v>45712</v>
      </c>
      <c r="N565" s="47">
        <f t="shared" ca="1" si="72"/>
        <v>0</v>
      </c>
      <c r="O565" s="75">
        <v>45714</v>
      </c>
      <c r="P565" s="75">
        <v>45714</v>
      </c>
      <c r="Q565" s="47">
        <f t="shared" ca="1" si="73"/>
        <v>0</v>
      </c>
      <c r="R565" s="34">
        <v>45714</v>
      </c>
      <c r="S565" s="59">
        <f t="shared" ca="1" si="74"/>
        <v>0</v>
      </c>
      <c r="T565" s="32">
        <v>45714</v>
      </c>
      <c r="U565" s="33">
        <f t="shared" ca="1" si="75"/>
        <v>0</v>
      </c>
      <c r="V565" s="34">
        <v>45714</v>
      </c>
      <c r="W565" s="35"/>
      <c r="X565" s="36" t="str">
        <f t="shared" ca="1" si="69"/>
        <v>Completed</v>
      </c>
      <c r="Y565" s="37">
        <v>45714</v>
      </c>
      <c r="Z565" s="38">
        <f t="shared" si="70"/>
        <v>1</v>
      </c>
    </row>
    <row r="566" spans="1:26" s="39" customFormat="1" ht="15.75">
      <c r="A566" s="30">
        <v>563</v>
      </c>
      <c r="B566" s="31" t="s">
        <v>3169</v>
      </c>
      <c r="C566" s="31" t="s">
        <v>243</v>
      </c>
      <c r="D566" s="44" t="s">
        <v>54</v>
      </c>
      <c r="E566" s="72" t="str">
        <f>IFERROR(IF(INDEX(Sheet3!$B$2:$B$8, MATCH(D566, Sheet3!$A$2:$A$8, 0)) = 0, "", INDEX(Sheet3!$B$2:$B$8, MATCH(D566, Sheet3!$A$2:$A$8, 0))), "")</f>
        <v>Breakdown</v>
      </c>
      <c r="F566" s="31" t="s">
        <v>212</v>
      </c>
      <c r="G566" s="45" t="s">
        <v>122</v>
      </c>
      <c r="H566" s="63" t="str">
        <f>IFERROR(INDEX(Sheet3!$F$2:$F$114, MATCH(G566, Sheet3!$E$2:$E$114, 0)), "")</f>
        <v>KITCHEN_EQUIPMENT</v>
      </c>
      <c r="I566" s="32">
        <v>45713</v>
      </c>
      <c r="J566" s="40">
        <f t="shared" ca="1" si="68"/>
        <v>1</v>
      </c>
      <c r="K566" s="34">
        <v>45713</v>
      </c>
      <c r="L566" s="59">
        <f t="shared" ca="1" si="71"/>
        <v>0</v>
      </c>
      <c r="M566" s="34">
        <v>45714</v>
      </c>
      <c r="N566" s="47">
        <f t="shared" ca="1" si="72"/>
        <v>1</v>
      </c>
      <c r="O566" s="75">
        <v>45714</v>
      </c>
      <c r="P566" s="75">
        <v>45714</v>
      </c>
      <c r="Q566" s="47">
        <f t="shared" ca="1" si="73"/>
        <v>0</v>
      </c>
      <c r="R566" s="34">
        <v>45714</v>
      </c>
      <c r="S566" s="59">
        <f t="shared" ca="1" si="74"/>
        <v>0</v>
      </c>
      <c r="T566" s="32">
        <v>45714</v>
      </c>
      <c r="U566" s="33">
        <f t="shared" ca="1" si="75"/>
        <v>0</v>
      </c>
      <c r="V566" s="34">
        <v>45714</v>
      </c>
      <c r="W566" s="35"/>
      <c r="X566" s="36" t="str">
        <f t="shared" ca="1" si="69"/>
        <v>Completed</v>
      </c>
      <c r="Y566" s="37">
        <v>45714</v>
      </c>
      <c r="Z566" s="38">
        <f t="shared" si="70"/>
        <v>1</v>
      </c>
    </row>
    <row r="567" spans="1:26" s="39" customFormat="1" ht="38.25">
      <c r="A567" s="30">
        <v>564</v>
      </c>
      <c r="B567" s="31" t="s">
        <v>3170</v>
      </c>
      <c r="C567" s="31" t="s">
        <v>63</v>
      </c>
      <c r="D567" s="44" t="s">
        <v>32</v>
      </c>
      <c r="E567" s="72" t="str">
        <f>IFERROR(IF(INDEX(Sheet3!$B$2:$B$8, MATCH(D567, Sheet3!$A$2:$A$8, 0)) = 0, "", INDEX(Sheet3!$B$2:$B$8, MATCH(D567, Sheet3!$A$2:$A$8, 0))), "")</f>
        <v>Breakdown</v>
      </c>
      <c r="F567" s="31" t="s">
        <v>1948</v>
      </c>
      <c r="G567" s="45" t="s">
        <v>202</v>
      </c>
      <c r="H567" s="63" t="str">
        <f>IFERROR(INDEX(Sheet3!$F$2:$F$114, MATCH(G567, Sheet3!$E$2:$E$114, 0)), "")</f>
        <v>GENERATOR</v>
      </c>
      <c r="I567" s="32">
        <v>45710</v>
      </c>
      <c r="J567" s="40">
        <f t="shared" ca="1" si="68"/>
        <v>26</v>
      </c>
      <c r="K567" s="34">
        <v>45710</v>
      </c>
      <c r="L567" s="59">
        <f t="shared" ca="1" si="71"/>
        <v>0</v>
      </c>
      <c r="M567" s="34">
        <v>45712</v>
      </c>
      <c r="N567" s="47">
        <f t="shared" ca="1" si="72"/>
        <v>2</v>
      </c>
      <c r="O567" s="75">
        <v>45713</v>
      </c>
      <c r="P567" s="75">
        <v>45713</v>
      </c>
      <c r="Q567" s="47">
        <f t="shared" ca="1" si="73"/>
        <v>0</v>
      </c>
      <c r="R567" s="34">
        <v>45713</v>
      </c>
      <c r="S567" s="59">
        <f t="shared" ca="1" si="74"/>
        <v>0</v>
      </c>
      <c r="T567" s="32">
        <v>45713</v>
      </c>
      <c r="U567" s="33">
        <f t="shared" ca="1" si="75"/>
        <v>23</v>
      </c>
      <c r="V567" s="34"/>
      <c r="W567" s="35">
        <v>290250</v>
      </c>
      <c r="X567" s="36" t="str">
        <f t="shared" ca="1" si="69"/>
        <v>Overdue</v>
      </c>
      <c r="Y567" s="37"/>
      <c r="Z567" s="38" t="str">
        <f t="shared" si="70"/>
        <v/>
      </c>
    </row>
    <row r="568" spans="1:26" s="39" customFormat="1" ht="38.25">
      <c r="A568" s="30">
        <v>565</v>
      </c>
      <c r="B568" s="31" t="s">
        <v>3170</v>
      </c>
      <c r="C568" s="31" t="s">
        <v>63</v>
      </c>
      <c r="D568" s="44" t="s">
        <v>42</v>
      </c>
      <c r="E568" s="72" t="str">
        <f>IFERROR(IF(INDEX(Sheet3!$B$2:$B$8, MATCH(D568, Sheet3!$A$2:$A$8, 0)) = 0, "", INDEX(Sheet3!$B$2:$B$8, MATCH(D568, Sheet3!$A$2:$A$8, 0))), "")</f>
        <v>Corrective</v>
      </c>
      <c r="F568" s="31" t="s">
        <v>1948</v>
      </c>
      <c r="G568" s="45" t="s">
        <v>202</v>
      </c>
      <c r="H568" s="63" t="str">
        <f>IFERROR(INDEX(Sheet3!$F$2:$F$114, MATCH(G568, Sheet3!$E$2:$E$114, 0)), "")</f>
        <v>GENERATOR</v>
      </c>
      <c r="I568" s="32">
        <v>45710</v>
      </c>
      <c r="J568" s="40">
        <f t="shared" ca="1" si="68"/>
        <v>26</v>
      </c>
      <c r="K568" s="34">
        <v>45710</v>
      </c>
      <c r="L568" s="59">
        <f t="shared" ca="1" si="71"/>
        <v>0</v>
      </c>
      <c r="M568" s="34">
        <v>45712</v>
      </c>
      <c r="N568" s="47">
        <f t="shared" ca="1" si="72"/>
        <v>2</v>
      </c>
      <c r="O568" s="75">
        <v>45712</v>
      </c>
      <c r="P568" s="75">
        <v>45712</v>
      </c>
      <c r="Q568" s="47">
        <f t="shared" ca="1" si="73"/>
        <v>0</v>
      </c>
      <c r="R568" s="34">
        <v>45712</v>
      </c>
      <c r="S568" s="59">
        <f t="shared" ca="1" si="74"/>
        <v>0</v>
      </c>
      <c r="T568" s="32">
        <v>45712</v>
      </c>
      <c r="U568" s="33">
        <f t="shared" ca="1" si="75"/>
        <v>24</v>
      </c>
      <c r="V568" s="34"/>
      <c r="W568" s="35">
        <v>258000</v>
      </c>
      <c r="X568" s="36" t="str">
        <f t="shared" ca="1" si="69"/>
        <v>Overdue</v>
      </c>
      <c r="Y568" s="37"/>
      <c r="Z568" s="38" t="str">
        <f t="shared" si="70"/>
        <v/>
      </c>
    </row>
    <row r="569" spans="1:26" s="39" customFormat="1" ht="15.75">
      <c r="A569" s="30">
        <v>566</v>
      </c>
      <c r="B569" s="31" t="s">
        <v>3171</v>
      </c>
      <c r="C569" s="31" t="s">
        <v>243</v>
      </c>
      <c r="D569" s="44" t="s">
        <v>54</v>
      </c>
      <c r="E569" s="72" t="str">
        <f>IFERROR(IF(INDEX(Sheet3!$B$2:$B$8, MATCH(D569, Sheet3!$A$2:$A$8, 0)) = 0, "", INDEX(Sheet3!$B$2:$B$8, MATCH(D569, Sheet3!$A$2:$A$8, 0))), "")</f>
        <v>Breakdown</v>
      </c>
      <c r="F569" s="31" t="s">
        <v>1521</v>
      </c>
      <c r="G569" s="45" t="s">
        <v>84</v>
      </c>
      <c r="H569" s="63" t="str">
        <f>IFERROR(INDEX(Sheet3!$F$2:$F$114, MATCH(G569, Sheet3!$E$2:$E$114, 0)), "")</f>
        <v>OTHERS</v>
      </c>
      <c r="I569" s="32">
        <v>45713</v>
      </c>
      <c r="J569" s="40">
        <f t="shared" ca="1" si="68"/>
        <v>0</v>
      </c>
      <c r="K569" s="34">
        <v>45713</v>
      </c>
      <c r="L569" s="59">
        <f t="shared" ca="1" si="71"/>
        <v>0</v>
      </c>
      <c r="M569" s="34">
        <v>45713</v>
      </c>
      <c r="N569" s="47">
        <f t="shared" ca="1" si="72"/>
        <v>0</v>
      </c>
      <c r="O569" s="75">
        <v>45713</v>
      </c>
      <c r="P569" s="75">
        <v>45713</v>
      </c>
      <c r="Q569" s="47">
        <f t="shared" ca="1" si="73"/>
        <v>0</v>
      </c>
      <c r="R569" s="34">
        <v>45713</v>
      </c>
      <c r="S569" s="59">
        <f t="shared" ca="1" si="74"/>
        <v>0</v>
      </c>
      <c r="T569" s="32">
        <v>45713</v>
      </c>
      <c r="U569" s="33">
        <f t="shared" ca="1" si="75"/>
        <v>0</v>
      </c>
      <c r="V569" s="34">
        <v>45713</v>
      </c>
      <c r="W569" s="35"/>
      <c r="X569" s="36" t="str">
        <f t="shared" ca="1" si="69"/>
        <v>Completed</v>
      </c>
      <c r="Y569" s="37">
        <v>45713</v>
      </c>
      <c r="Z569" s="38">
        <f t="shared" si="70"/>
        <v>1</v>
      </c>
    </row>
    <row r="570" spans="1:26" s="39" customFormat="1" ht="30.75">
      <c r="A570" s="30">
        <v>567</v>
      </c>
      <c r="B570" s="31" t="s">
        <v>3172</v>
      </c>
      <c r="C570" s="31" t="s">
        <v>219</v>
      </c>
      <c r="D570" s="44" t="s">
        <v>42</v>
      </c>
      <c r="E570" s="72" t="str">
        <f>IFERROR(IF(INDEX(Sheet3!$B$2:$B$8, MATCH(D570, Sheet3!$A$2:$A$8, 0)) = 0, "", INDEX(Sheet3!$B$2:$B$8, MATCH(D570, Sheet3!$A$2:$A$8, 0))), "")</f>
        <v>Corrective</v>
      </c>
      <c r="F570" s="31" t="s">
        <v>1675</v>
      </c>
      <c r="G570" s="45" t="s">
        <v>84</v>
      </c>
      <c r="H570" s="63" t="str">
        <f>IFERROR(INDEX(Sheet3!$F$2:$F$114, MATCH(G570, Sheet3!$E$2:$E$114, 0)), "")</f>
        <v>OTHERS</v>
      </c>
      <c r="I570" s="32">
        <v>45710</v>
      </c>
      <c r="J570" s="40">
        <f t="shared" ca="1" si="68"/>
        <v>3</v>
      </c>
      <c r="K570" s="34">
        <v>45710</v>
      </c>
      <c r="L570" s="59">
        <f t="shared" ca="1" si="71"/>
        <v>0</v>
      </c>
      <c r="M570" s="34">
        <v>45713</v>
      </c>
      <c r="N570" s="47">
        <f t="shared" ca="1" si="72"/>
        <v>3</v>
      </c>
      <c r="O570" s="75">
        <v>45713</v>
      </c>
      <c r="P570" s="75">
        <v>45713</v>
      </c>
      <c r="Q570" s="47">
        <f t="shared" ca="1" si="73"/>
        <v>0</v>
      </c>
      <c r="R570" s="34">
        <v>45713</v>
      </c>
      <c r="S570" s="59">
        <f t="shared" ca="1" si="74"/>
        <v>0</v>
      </c>
      <c r="T570" s="32">
        <v>45713</v>
      </c>
      <c r="U570" s="33">
        <f t="shared" ca="1" si="75"/>
        <v>0</v>
      </c>
      <c r="V570" s="34">
        <v>45713</v>
      </c>
      <c r="W570" s="35"/>
      <c r="X570" s="36" t="str">
        <f t="shared" ca="1" si="69"/>
        <v>Completed</v>
      </c>
      <c r="Y570" s="37">
        <v>45713</v>
      </c>
      <c r="Z570" s="38">
        <f t="shared" si="70"/>
        <v>1</v>
      </c>
    </row>
    <row r="571" spans="1:26" s="39" customFormat="1" ht="30.75">
      <c r="A571" s="30">
        <v>568</v>
      </c>
      <c r="B571" s="31" t="s">
        <v>2242</v>
      </c>
      <c r="C571" s="31" t="s">
        <v>63</v>
      </c>
      <c r="D571" s="44" t="s">
        <v>42</v>
      </c>
      <c r="E571" s="72" t="str">
        <f>IFERROR(IF(INDEX(Sheet3!$B$2:$B$8, MATCH(D571, Sheet3!$A$2:$A$8, 0)) = 0, "", INDEX(Sheet3!$B$2:$B$8, MATCH(D571, Sheet3!$A$2:$A$8, 0))), "")</f>
        <v>Corrective</v>
      </c>
      <c r="F571" s="31" t="s">
        <v>1675</v>
      </c>
      <c r="G571" s="45" t="s">
        <v>84</v>
      </c>
      <c r="H571" s="63" t="str">
        <f>IFERROR(INDEX(Sheet3!$F$2:$F$114, MATCH(G571, Sheet3!$E$2:$E$114, 0)), "")</f>
        <v>OTHERS</v>
      </c>
      <c r="I571" s="32">
        <v>45713</v>
      </c>
      <c r="J571" s="40">
        <f t="shared" ca="1" si="68"/>
        <v>0</v>
      </c>
      <c r="K571" s="34">
        <v>45713</v>
      </c>
      <c r="L571" s="59">
        <f t="shared" ca="1" si="71"/>
        <v>0</v>
      </c>
      <c r="M571" s="34">
        <v>45713</v>
      </c>
      <c r="N571" s="47">
        <f t="shared" ca="1" si="72"/>
        <v>0</v>
      </c>
      <c r="O571" s="75">
        <v>45713</v>
      </c>
      <c r="P571" s="75">
        <v>45713</v>
      </c>
      <c r="Q571" s="47">
        <f t="shared" ca="1" si="73"/>
        <v>0</v>
      </c>
      <c r="R571" s="34">
        <v>45713</v>
      </c>
      <c r="S571" s="59">
        <f t="shared" ca="1" si="74"/>
        <v>0</v>
      </c>
      <c r="T571" s="32">
        <v>45713</v>
      </c>
      <c r="U571" s="33">
        <f t="shared" ca="1" si="75"/>
        <v>0</v>
      </c>
      <c r="V571" s="34">
        <v>45713</v>
      </c>
      <c r="W571" s="35"/>
      <c r="X571" s="36" t="str">
        <f t="shared" ca="1" si="69"/>
        <v>Completed</v>
      </c>
      <c r="Y571" s="37">
        <v>45713</v>
      </c>
      <c r="Z571" s="38">
        <f t="shared" si="70"/>
        <v>1</v>
      </c>
    </row>
    <row r="572" spans="1:26" s="39" customFormat="1" ht="38.25">
      <c r="A572" s="30">
        <v>569</v>
      </c>
      <c r="B572" s="31" t="s">
        <v>3173</v>
      </c>
      <c r="C572" s="31" t="s">
        <v>187</v>
      </c>
      <c r="D572" s="44" t="s">
        <v>42</v>
      </c>
      <c r="E572" s="72" t="str">
        <f>IFERROR(IF(INDEX(Sheet3!$B$2:$B$8, MATCH(D572, Sheet3!$A$2:$A$8, 0)) = 0, "", INDEX(Sheet3!$B$2:$B$8, MATCH(D572, Sheet3!$A$2:$A$8, 0))), "")</f>
        <v>Corrective</v>
      </c>
      <c r="F572" s="31" t="s">
        <v>1167</v>
      </c>
      <c r="G572" s="45" t="s">
        <v>93</v>
      </c>
      <c r="H572" s="63" t="str">
        <f>IFERROR(INDEX(Sheet3!$F$2:$F$114, MATCH(G572, Sheet3!$E$2:$E$114, 0)), "")</f>
        <v>PLUMBING</v>
      </c>
      <c r="I572" s="32">
        <v>45692</v>
      </c>
      <c r="J572" s="40">
        <f t="shared" ca="1" si="68"/>
        <v>21</v>
      </c>
      <c r="K572" s="34">
        <v>45692</v>
      </c>
      <c r="L572" s="59">
        <f t="shared" ca="1" si="71"/>
        <v>0</v>
      </c>
      <c r="M572" s="34">
        <v>45713</v>
      </c>
      <c r="N572" s="47">
        <f t="shared" ca="1" si="72"/>
        <v>21</v>
      </c>
      <c r="O572" s="75">
        <v>45713</v>
      </c>
      <c r="P572" s="75">
        <v>45713</v>
      </c>
      <c r="Q572" s="47">
        <f t="shared" ca="1" si="73"/>
        <v>0</v>
      </c>
      <c r="R572" s="34">
        <v>45713</v>
      </c>
      <c r="S572" s="59">
        <f t="shared" ca="1" si="74"/>
        <v>0</v>
      </c>
      <c r="T572" s="32">
        <v>45713</v>
      </c>
      <c r="U572" s="33">
        <f t="shared" ca="1" si="75"/>
        <v>0</v>
      </c>
      <c r="V572" s="34">
        <v>45713</v>
      </c>
      <c r="W572" s="35"/>
      <c r="X572" s="36" t="str">
        <f t="shared" ca="1" si="69"/>
        <v>Completed</v>
      </c>
      <c r="Y572" s="37">
        <v>45713</v>
      </c>
      <c r="Z572" s="38">
        <f t="shared" si="70"/>
        <v>1</v>
      </c>
    </row>
    <row r="573" spans="1:26" s="39" customFormat="1" ht="25.5">
      <c r="A573" s="30">
        <v>570</v>
      </c>
      <c r="B573" s="31" t="s">
        <v>3174</v>
      </c>
      <c r="C573" s="31" t="s">
        <v>332</v>
      </c>
      <c r="D573" s="44" t="s">
        <v>67</v>
      </c>
      <c r="E573" s="72" t="str">
        <f>IFERROR(IF(INDEX(Sheet3!$B$2:$B$8, MATCH(D573, Sheet3!$A$2:$A$8, 0)) = 0, "", INDEX(Sheet3!$B$2:$B$8, MATCH(D573, Sheet3!$A$2:$A$8, 0))), "")</f>
        <v>Breakdown</v>
      </c>
      <c r="F573" s="31" t="s">
        <v>941</v>
      </c>
      <c r="G573" s="45" t="s">
        <v>84</v>
      </c>
      <c r="H573" s="63" t="str">
        <f>IFERROR(INDEX(Sheet3!$F$2:$F$114, MATCH(G573, Sheet3!$E$2:$E$114, 0)), "")</f>
        <v>OTHERS</v>
      </c>
      <c r="I573" s="32">
        <v>45713</v>
      </c>
      <c r="J573" s="40">
        <f t="shared" ca="1" si="68"/>
        <v>0</v>
      </c>
      <c r="K573" s="34">
        <v>45713</v>
      </c>
      <c r="L573" s="59">
        <f t="shared" ca="1" si="71"/>
        <v>0</v>
      </c>
      <c r="M573" s="34">
        <v>45713</v>
      </c>
      <c r="N573" s="47">
        <f t="shared" ca="1" si="72"/>
        <v>0</v>
      </c>
      <c r="O573" s="75">
        <v>45713</v>
      </c>
      <c r="P573" s="75">
        <v>45713</v>
      </c>
      <c r="Q573" s="47">
        <f t="shared" ca="1" si="73"/>
        <v>0</v>
      </c>
      <c r="R573" s="34">
        <v>45713</v>
      </c>
      <c r="S573" s="59">
        <f t="shared" ca="1" si="74"/>
        <v>0</v>
      </c>
      <c r="T573" s="32">
        <v>45713</v>
      </c>
      <c r="U573" s="33">
        <f t="shared" ca="1" si="75"/>
        <v>0</v>
      </c>
      <c r="V573" s="34">
        <v>45713</v>
      </c>
      <c r="W573" s="35"/>
      <c r="X573" s="36" t="str">
        <f t="shared" ca="1" si="69"/>
        <v>Completed</v>
      </c>
      <c r="Y573" s="37">
        <v>45713</v>
      </c>
      <c r="Z573" s="38">
        <f t="shared" si="70"/>
        <v>1</v>
      </c>
    </row>
    <row r="574" spans="1:26" s="39" customFormat="1" ht="15.75">
      <c r="A574" s="30">
        <v>571</v>
      </c>
      <c r="B574" s="31" t="s">
        <v>3175</v>
      </c>
      <c r="C574" s="31" t="s">
        <v>642</v>
      </c>
      <c r="D574" s="44" t="s">
        <v>54</v>
      </c>
      <c r="E574" s="72" t="str">
        <f>IFERROR(IF(INDEX(Sheet3!$B$2:$B$8, MATCH(D574, Sheet3!$A$2:$A$8, 0)) = 0, "", INDEX(Sheet3!$B$2:$B$8, MATCH(D574, Sheet3!$A$2:$A$8, 0))), "")</f>
        <v>Breakdown</v>
      </c>
      <c r="F574" s="31" t="s">
        <v>295</v>
      </c>
      <c r="G574" s="45" t="s">
        <v>84</v>
      </c>
      <c r="H574" s="63" t="str">
        <f>IFERROR(INDEX(Sheet3!$F$2:$F$114, MATCH(G574, Sheet3!$E$2:$E$114, 0)), "")</f>
        <v>OTHERS</v>
      </c>
      <c r="I574" s="32">
        <v>45691</v>
      </c>
      <c r="J574" s="40">
        <f t="shared" ca="1" si="68"/>
        <v>45</v>
      </c>
      <c r="K574" s="34">
        <v>45691</v>
      </c>
      <c r="L574" s="59">
        <f t="shared" ca="1" si="71"/>
        <v>0</v>
      </c>
      <c r="M574" s="34">
        <v>45699</v>
      </c>
      <c r="N574" s="47">
        <f t="shared" ca="1" si="72"/>
        <v>8</v>
      </c>
      <c r="O574" s="75"/>
      <c r="P574" s="75"/>
      <c r="Q574" s="47" t="str">
        <f t="shared" ca="1" si="73"/>
        <v/>
      </c>
      <c r="R574" s="34"/>
      <c r="S574" s="59" t="str">
        <f t="shared" ca="1" si="74"/>
        <v/>
      </c>
      <c r="T574" s="32"/>
      <c r="U574" s="33" t="str">
        <f t="shared" ca="1" si="75"/>
        <v/>
      </c>
      <c r="V574" s="34"/>
      <c r="W574" s="35"/>
      <c r="X574" s="36" t="str">
        <f t="shared" ca="1" si="69"/>
        <v>Overdue</v>
      </c>
      <c r="Y574" s="37"/>
      <c r="Z574" s="38" t="str">
        <f t="shared" si="70"/>
        <v/>
      </c>
    </row>
    <row r="575" spans="1:26" s="39" customFormat="1" ht="15.75">
      <c r="A575" s="30">
        <v>572</v>
      </c>
      <c r="B575" s="31" t="s">
        <v>3175</v>
      </c>
      <c r="C575" s="31" t="s">
        <v>642</v>
      </c>
      <c r="D575" s="44" t="s">
        <v>54</v>
      </c>
      <c r="E575" s="72" t="str">
        <f>IFERROR(IF(INDEX(Sheet3!$B$2:$B$8, MATCH(D575, Sheet3!$A$2:$A$8, 0)) = 0, "", INDEX(Sheet3!$B$2:$B$8, MATCH(D575, Sheet3!$A$2:$A$8, 0))), "")</f>
        <v>Breakdown</v>
      </c>
      <c r="F575" s="31" t="s">
        <v>1417</v>
      </c>
      <c r="G575" s="45" t="s">
        <v>965</v>
      </c>
      <c r="H575" s="63" t="str">
        <f>IFERROR(INDEX(Sheet3!$F$2:$F$114, MATCH(G575, Sheet3!$E$2:$E$114, 0)), "")</f>
        <v>WTP</v>
      </c>
      <c r="I575" s="32">
        <v>45701</v>
      </c>
      <c r="J575" s="40">
        <f t="shared" ca="1" si="68"/>
        <v>35</v>
      </c>
      <c r="K575" s="34">
        <v>45701</v>
      </c>
      <c r="L575" s="59">
        <f t="shared" ca="1" si="71"/>
        <v>0</v>
      </c>
      <c r="M575" s="34">
        <v>45701</v>
      </c>
      <c r="N575" s="47">
        <f t="shared" ca="1" si="72"/>
        <v>0</v>
      </c>
      <c r="O575" s="75">
        <v>45701</v>
      </c>
      <c r="P575" s="75">
        <v>45713</v>
      </c>
      <c r="Q575" s="47">
        <f t="shared" ca="1" si="73"/>
        <v>12</v>
      </c>
      <c r="R575" s="34">
        <v>45713</v>
      </c>
      <c r="S575" s="59">
        <f t="shared" ca="1" si="74"/>
        <v>23</v>
      </c>
      <c r="T575" s="32"/>
      <c r="U575" s="33" t="str">
        <f t="shared" ca="1" si="75"/>
        <v/>
      </c>
      <c r="V575" s="34"/>
      <c r="W575" s="35"/>
      <c r="X575" s="36" t="str">
        <f t="shared" ca="1" si="69"/>
        <v>Overdue</v>
      </c>
      <c r="Y575" s="37"/>
      <c r="Z575" s="38" t="str">
        <f t="shared" si="70"/>
        <v/>
      </c>
    </row>
    <row r="576" spans="1:26" s="39" customFormat="1" ht="15.75">
      <c r="A576" s="30">
        <v>573</v>
      </c>
      <c r="B576" s="31" t="s">
        <v>2147</v>
      </c>
      <c r="C576" s="31" t="s">
        <v>63</v>
      </c>
      <c r="D576" s="44" t="s">
        <v>54</v>
      </c>
      <c r="E576" s="72" t="str">
        <f>IFERROR(IF(INDEX(Sheet3!$B$2:$B$8, MATCH(D576, Sheet3!$A$2:$A$8, 0)) = 0, "", INDEX(Sheet3!$B$2:$B$8, MATCH(D576, Sheet3!$A$2:$A$8, 0))), "")</f>
        <v>Breakdown</v>
      </c>
      <c r="F576" s="31" t="s">
        <v>134</v>
      </c>
      <c r="G576" s="45" t="s">
        <v>142</v>
      </c>
      <c r="H576" s="63" t="str">
        <f>IFERROR(INDEX(Sheet3!$F$2:$F$114, MATCH(G576, Sheet3!$E$2:$E$114, 0)), "")</f>
        <v>KITCHEN_EQUIPMENT</v>
      </c>
      <c r="I576" s="32">
        <v>45704</v>
      </c>
      <c r="J576" s="40">
        <f t="shared" ca="1" si="68"/>
        <v>32</v>
      </c>
      <c r="K576" s="34">
        <v>45704</v>
      </c>
      <c r="L576" s="59">
        <f t="shared" ca="1" si="71"/>
        <v>0</v>
      </c>
      <c r="M576" s="34">
        <v>45708</v>
      </c>
      <c r="N576" s="47">
        <f t="shared" ca="1" si="72"/>
        <v>4</v>
      </c>
      <c r="O576" s="75">
        <v>45708</v>
      </c>
      <c r="P576" s="75">
        <v>45708</v>
      </c>
      <c r="Q576" s="47">
        <f t="shared" ca="1" si="73"/>
        <v>0</v>
      </c>
      <c r="R576" s="34">
        <v>45708</v>
      </c>
      <c r="S576" s="59">
        <f t="shared" ca="1" si="74"/>
        <v>5</v>
      </c>
      <c r="T576" s="32">
        <v>45713</v>
      </c>
      <c r="U576" s="33">
        <f t="shared" ca="1" si="75"/>
        <v>23</v>
      </c>
      <c r="V576" s="34">
        <v>45713</v>
      </c>
      <c r="W576" s="35">
        <v>406350</v>
      </c>
      <c r="X576" s="36" t="str">
        <f t="shared" ca="1" si="69"/>
        <v>Overdue</v>
      </c>
      <c r="Y576" s="37"/>
      <c r="Z576" s="38" t="str">
        <f t="shared" si="70"/>
        <v/>
      </c>
    </row>
    <row r="577" spans="1:26" s="39" customFormat="1" ht="15.75">
      <c r="A577" s="30">
        <v>574</v>
      </c>
      <c r="B577" s="31" t="s">
        <v>3176</v>
      </c>
      <c r="C577" s="31" t="s">
        <v>323</v>
      </c>
      <c r="D577" s="44" t="s">
        <v>54</v>
      </c>
      <c r="E577" s="72" t="str">
        <f>IFERROR(IF(INDEX(Sheet3!$B$2:$B$8, MATCH(D577, Sheet3!$A$2:$A$8, 0)) = 0, "", INDEX(Sheet3!$B$2:$B$8, MATCH(D577, Sheet3!$A$2:$A$8, 0))), "")</f>
        <v>Breakdown</v>
      </c>
      <c r="F577" s="31" t="s">
        <v>1850</v>
      </c>
      <c r="G577" s="45" t="s">
        <v>84</v>
      </c>
      <c r="H577" s="63" t="str">
        <f>IFERROR(INDEX(Sheet3!$F$2:$F$114, MATCH(G577, Sheet3!$E$2:$E$114, 0)), "")</f>
        <v>OTHERS</v>
      </c>
      <c r="I577" s="32">
        <v>45699</v>
      </c>
      <c r="J577" s="40">
        <f t="shared" ca="1" si="68"/>
        <v>14</v>
      </c>
      <c r="K577" s="34">
        <v>45699</v>
      </c>
      <c r="L577" s="59">
        <f t="shared" ca="1" si="71"/>
        <v>0</v>
      </c>
      <c r="M577" s="34">
        <v>45713</v>
      </c>
      <c r="N577" s="47">
        <f t="shared" ca="1" si="72"/>
        <v>14</v>
      </c>
      <c r="O577" s="75">
        <v>45713</v>
      </c>
      <c r="P577" s="75">
        <v>45713</v>
      </c>
      <c r="Q577" s="47">
        <f t="shared" ca="1" si="73"/>
        <v>0</v>
      </c>
      <c r="R577" s="34">
        <v>45713</v>
      </c>
      <c r="S577" s="59">
        <f t="shared" ca="1" si="74"/>
        <v>0</v>
      </c>
      <c r="T577" s="32">
        <v>45713</v>
      </c>
      <c r="U577" s="33">
        <f t="shared" ca="1" si="75"/>
        <v>0</v>
      </c>
      <c r="V577" s="34">
        <v>45713</v>
      </c>
      <c r="W577" s="35"/>
      <c r="X577" s="36" t="str">
        <f t="shared" ca="1" si="69"/>
        <v>Completed</v>
      </c>
      <c r="Y577" s="37">
        <v>45713</v>
      </c>
      <c r="Z577" s="38">
        <f t="shared" si="70"/>
        <v>1</v>
      </c>
    </row>
    <row r="578" spans="1:26" s="39" customFormat="1" ht="25.5">
      <c r="A578" s="30">
        <v>575</v>
      </c>
      <c r="B578" s="31" t="s">
        <v>3177</v>
      </c>
      <c r="C578" s="31" t="s">
        <v>71</v>
      </c>
      <c r="D578" s="44" t="s">
        <v>32</v>
      </c>
      <c r="E578" s="72" t="str">
        <f>IFERROR(IF(INDEX(Sheet3!$B$2:$B$8, MATCH(D578, Sheet3!$A$2:$A$8, 0)) = 0, "", INDEX(Sheet3!$B$2:$B$8, MATCH(D578, Sheet3!$A$2:$A$8, 0))), "")</f>
        <v>Breakdown</v>
      </c>
      <c r="F578" s="31" t="s">
        <v>1167</v>
      </c>
      <c r="G578" s="45" t="s">
        <v>84</v>
      </c>
      <c r="H578" s="63" t="str">
        <f>IFERROR(INDEX(Sheet3!$F$2:$F$114, MATCH(G578, Sheet3!$E$2:$E$114, 0)), "")</f>
        <v>OTHERS</v>
      </c>
      <c r="I578" s="32">
        <v>45712</v>
      </c>
      <c r="J578" s="40">
        <f t="shared" ca="1" si="68"/>
        <v>1</v>
      </c>
      <c r="K578" s="34">
        <v>45712</v>
      </c>
      <c r="L578" s="59">
        <f t="shared" ca="1" si="71"/>
        <v>0</v>
      </c>
      <c r="M578" s="34">
        <v>45713</v>
      </c>
      <c r="N578" s="47">
        <f t="shared" ca="1" si="72"/>
        <v>1</v>
      </c>
      <c r="O578" s="75"/>
      <c r="P578" s="75">
        <v>45713</v>
      </c>
      <c r="Q578" s="47">
        <f t="shared" ca="1" si="73"/>
        <v>45713</v>
      </c>
      <c r="R578" s="34">
        <v>45713</v>
      </c>
      <c r="S578" s="59">
        <f t="shared" ca="1" si="74"/>
        <v>0</v>
      </c>
      <c r="T578" s="32">
        <v>45713</v>
      </c>
      <c r="U578" s="33">
        <f t="shared" ca="1" si="75"/>
        <v>0</v>
      </c>
      <c r="V578" s="34">
        <v>45713</v>
      </c>
      <c r="W578" s="35"/>
      <c r="X578" s="36" t="str">
        <f t="shared" ca="1" si="69"/>
        <v>Completed</v>
      </c>
      <c r="Y578" s="37">
        <v>45713</v>
      </c>
      <c r="Z578" s="38">
        <f t="shared" si="70"/>
        <v>1</v>
      </c>
    </row>
    <row r="579" spans="1:26" s="39" customFormat="1" ht="25.5">
      <c r="A579" s="30">
        <v>576</v>
      </c>
      <c r="B579" s="31" t="s">
        <v>3178</v>
      </c>
      <c r="C579" s="31" t="s">
        <v>117</v>
      </c>
      <c r="D579" s="44" t="s">
        <v>67</v>
      </c>
      <c r="E579" s="72" t="str">
        <f>IFERROR(IF(INDEX(Sheet3!$B$2:$B$8, MATCH(D579, Sheet3!$A$2:$A$8, 0)) = 0, "", INDEX(Sheet3!$B$2:$B$8, MATCH(D579, Sheet3!$A$2:$A$8, 0))), "")</f>
        <v>Breakdown</v>
      </c>
      <c r="F579" s="31" t="s">
        <v>941</v>
      </c>
      <c r="G579" s="45" t="s">
        <v>84</v>
      </c>
      <c r="H579" s="63" t="str">
        <f>IFERROR(INDEX(Sheet3!$F$2:$F$114, MATCH(G579, Sheet3!$E$2:$E$114, 0)), "")</f>
        <v>OTHERS</v>
      </c>
      <c r="I579" s="32">
        <v>45712</v>
      </c>
      <c r="J579" s="40">
        <f t="shared" ca="1" si="68"/>
        <v>1</v>
      </c>
      <c r="K579" s="34">
        <v>45712</v>
      </c>
      <c r="L579" s="59">
        <f t="shared" ca="1" si="71"/>
        <v>0</v>
      </c>
      <c r="M579" s="34">
        <v>45713</v>
      </c>
      <c r="N579" s="47">
        <f t="shared" ca="1" si="72"/>
        <v>1</v>
      </c>
      <c r="O579" s="75"/>
      <c r="P579" s="75">
        <v>45713</v>
      </c>
      <c r="Q579" s="47">
        <f t="shared" ca="1" si="73"/>
        <v>45713</v>
      </c>
      <c r="R579" s="34">
        <v>45713</v>
      </c>
      <c r="S579" s="59">
        <f t="shared" ca="1" si="74"/>
        <v>0</v>
      </c>
      <c r="T579" s="32">
        <v>45713</v>
      </c>
      <c r="U579" s="33">
        <f t="shared" ca="1" si="75"/>
        <v>0</v>
      </c>
      <c r="V579" s="34">
        <v>45713</v>
      </c>
      <c r="W579" s="35"/>
      <c r="X579" s="36" t="str">
        <f t="shared" ca="1" si="69"/>
        <v>Completed</v>
      </c>
      <c r="Y579" s="37">
        <v>45713</v>
      </c>
      <c r="Z579" s="38">
        <f t="shared" si="70"/>
        <v>1</v>
      </c>
    </row>
    <row r="580" spans="1:26" s="39" customFormat="1" ht="25.5">
      <c r="A580" s="30">
        <v>577</v>
      </c>
      <c r="B580" s="31" t="s">
        <v>3179</v>
      </c>
      <c r="C580" s="31" t="s">
        <v>117</v>
      </c>
      <c r="D580" s="44" t="s">
        <v>67</v>
      </c>
      <c r="E580" s="72" t="str">
        <f>IFERROR(IF(INDEX(Sheet3!$B$2:$B$8, MATCH(D580, Sheet3!$A$2:$A$8, 0)) = 0, "", INDEX(Sheet3!$B$2:$B$8, MATCH(D580, Sheet3!$A$2:$A$8, 0))), "")</f>
        <v>Breakdown</v>
      </c>
      <c r="F580" s="31" t="s">
        <v>941</v>
      </c>
      <c r="G580" s="45" t="s">
        <v>84</v>
      </c>
      <c r="H580" s="63" t="str">
        <f>IFERROR(INDEX(Sheet3!$F$2:$F$114, MATCH(G580, Sheet3!$E$2:$E$114, 0)), "")</f>
        <v>OTHERS</v>
      </c>
      <c r="I580" s="32">
        <v>45711</v>
      </c>
      <c r="J580" s="40">
        <f t="shared" ca="1" si="68"/>
        <v>2</v>
      </c>
      <c r="K580" s="34">
        <v>45711</v>
      </c>
      <c r="L580" s="59">
        <f t="shared" ca="1" si="71"/>
        <v>0</v>
      </c>
      <c r="M580" s="34">
        <v>45713</v>
      </c>
      <c r="N580" s="47">
        <f t="shared" ca="1" si="72"/>
        <v>2</v>
      </c>
      <c r="O580" s="75"/>
      <c r="P580" s="75">
        <v>45713</v>
      </c>
      <c r="Q580" s="47">
        <f t="shared" ca="1" si="73"/>
        <v>45713</v>
      </c>
      <c r="R580" s="34">
        <v>45713</v>
      </c>
      <c r="S580" s="59">
        <f t="shared" ca="1" si="74"/>
        <v>0</v>
      </c>
      <c r="T580" s="32">
        <v>45713</v>
      </c>
      <c r="U580" s="33">
        <f t="shared" ca="1" si="75"/>
        <v>0</v>
      </c>
      <c r="V580" s="34">
        <v>45713</v>
      </c>
      <c r="W580" s="35"/>
      <c r="X580" s="36" t="str">
        <f t="shared" ca="1" si="69"/>
        <v>Completed</v>
      </c>
      <c r="Y580" s="37">
        <v>45713</v>
      </c>
      <c r="Z580" s="38">
        <f t="shared" si="70"/>
        <v>1</v>
      </c>
    </row>
    <row r="581" spans="1:26" s="39" customFormat="1" ht="15.75">
      <c r="A581" s="30">
        <v>578</v>
      </c>
      <c r="B581" s="31" t="s">
        <v>3180</v>
      </c>
      <c r="C581" s="31" t="s">
        <v>156</v>
      </c>
      <c r="D581" s="44" t="s">
        <v>54</v>
      </c>
      <c r="E581" s="72" t="str">
        <f>IFERROR(IF(INDEX(Sheet3!$B$2:$B$8, MATCH(D581, Sheet3!$A$2:$A$8, 0)) = 0, "", INDEX(Sheet3!$B$2:$B$8, MATCH(D581, Sheet3!$A$2:$A$8, 0))), "")</f>
        <v>Breakdown</v>
      </c>
      <c r="F581" s="31" t="s">
        <v>2312</v>
      </c>
      <c r="G581" s="45" t="s">
        <v>84</v>
      </c>
      <c r="H581" s="63" t="str">
        <f>IFERROR(INDEX(Sheet3!$F$2:$F$114, MATCH(G581, Sheet3!$E$2:$E$114, 0)), "")</f>
        <v>OTHERS</v>
      </c>
      <c r="I581" s="32">
        <v>45709</v>
      </c>
      <c r="J581" s="40">
        <f t="shared" ca="1" si="68"/>
        <v>9</v>
      </c>
      <c r="K581" s="34">
        <v>45709</v>
      </c>
      <c r="L581" s="59">
        <f t="shared" ca="1" si="71"/>
        <v>0</v>
      </c>
      <c r="M581" s="34">
        <v>45718</v>
      </c>
      <c r="N581" s="47">
        <f t="shared" ca="1" si="72"/>
        <v>9</v>
      </c>
      <c r="O581" s="75">
        <v>45718</v>
      </c>
      <c r="P581" s="75">
        <v>45718</v>
      </c>
      <c r="Q581" s="47">
        <f t="shared" ca="1" si="73"/>
        <v>0</v>
      </c>
      <c r="R581" s="34">
        <v>45718</v>
      </c>
      <c r="S581" s="59">
        <f t="shared" ca="1" si="74"/>
        <v>0</v>
      </c>
      <c r="T581" s="32">
        <v>45718</v>
      </c>
      <c r="U581" s="33">
        <f t="shared" ca="1" si="75"/>
        <v>0</v>
      </c>
      <c r="V581" s="34">
        <v>45718</v>
      </c>
      <c r="W581" s="35"/>
      <c r="X581" s="36" t="str">
        <f t="shared" ca="1" si="69"/>
        <v>Completed</v>
      </c>
      <c r="Y581" s="37">
        <v>45718</v>
      </c>
      <c r="Z581" s="38">
        <f t="shared" si="70"/>
        <v>1</v>
      </c>
    </row>
    <row r="582" spans="1:26" s="39" customFormat="1" ht="25.5">
      <c r="A582" s="30">
        <v>579</v>
      </c>
      <c r="B582" s="31" t="s">
        <v>3181</v>
      </c>
      <c r="C582" s="31" t="s">
        <v>256</v>
      </c>
      <c r="D582" s="44" t="s">
        <v>54</v>
      </c>
      <c r="E582" s="72" t="str">
        <f>IFERROR(IF(INDEX(Sheet3!$B$2:$B$8, MATCH(D582, Sheet3!$A$2:$A$8, 0)) = 0, "", INDEX(Sheet3!$B$2:$B$8, MATCH(D582, Sheet3!$A$2:$A$8, 0))), "")</f>
        <v>Breakdown</v>
      </c>
      <c r="F582" s="31" t="s">
        <v>295</v>
      </c>
      <c r="G582" s="45" t="s">
        <v>76</v>
      </c>
      <c r="H582" s="63" t="str">
        <f>IFERROR(INDEX(Sheet3!$F$2:$F$114, MATCH(G582, Sheet3!$E$2:$E$114, 0)), "")</f>
        <v>BUILDING</v>
      </c>
      <c r="I582" s="32">
        <v>45698</v>
      </c>
      <c r="J582" s="40">
        <f t="shared" ref="J582:J645" ca="1" si="90">IF(I582="","",IF(Y582&lt;&gt;"",Y582-I582,TODAY()-I582))</f>
        <v>38</v>
      </c>
      <c r="K582" s="34">
        <v>45698</v>
      </c>
      <c r="L582" s="59">
        <f t="shared" ca="1" si="71"/>
        <v>0</v>
      </c>
      <c r="M582" s="34">
        <v>45710</v>
      </c>
      <c r="N582" s="47">
        <f t="shared" ca="1" si="72"/>
        <v>12</v>
      </c>
      <c r="O582" s="75">
        <v>45712</v>
      </c>
      <c r="P582" s="75">
        <v>45712</v>
      </c>
      <c r="Q582" s="47">
        <f t="shared" ca="1" si="73"/>
        <v>0</v>
      </c>
      <c r="R582" s="34">
        <v>45712</v>
      </c>
      <c r="S582" s="59">
        <f t="shared" ca="1" si="74"/>
        <v>1</v>
      </c>
      <c r="T582" s="32">
        <v>45713</v>
      </c>
      <c r="U582" s="33">
        <f t="shared" ca="1" si="75"/>
        <v>23</v>
      </c>
      <c r="V582" s="34"/>
      <c r="W582" s="35">
        <v>145000</v>
      </c>
      <c r="X582" s="36" t="str">
        <f t="shared" ref="X582:X645" ca="1" si="91">IF(I582="","",IF(Y582&lt;&gt;"","Completed",IF(TODAY()&lt;V582,"Planned",IF(TODAY()=V582,"Due","Overdue"))))</f>
        <v>Overdue</v>
      </c>
      <c r="Y582" s="37"/>
      <c r="Z582" s="38" t="str">
        <f t="shared" ref="Z582:Z645" si="92">IF(Y582="","",IF(Y582&lt;=V582,1,0))</f>
        <v/>
      </c>
    </row>
    <row r="583" spans="1:26" s="39" customFormat="1" ht="15.75">
      <c r="A583" s="30">
        <v>580</v>
      </c>
      <c r="B583" s="31" t="s">
        <v>3182</v>
      </c>
      <c r="C583" s="31" t="s">
        <v>642</v>
      </c>
      <c r="D583" s="44" t="s">
        <v>67</v>
      </c>
      <c r="E583" s="72" t="str">
        <f>IFERROR(IF(INDEX(Sheet3!$B$2:$B$8, MATCH(D583, Sheet3!$A$2:$A$8, 0)) = 0, "", INDEX(Sheet3!$B$2:$B$8, MATCH(D583, Sheet3!$A$2:$A$8, 0))), "")</f>
        <v>Breakdown</v>
      </c>
      <c r="F583" s="31" t="s">
        <v>1850</v>
      </c>
      <c r="G583" s="45" t="s">
        <v>84</v>
      </c>
      <c r="H583" s="63" t="str">
        <f>IFERROR(INDEX(Sheet3!$F$2:$F$114, MATCH(G583, Sheet3!$E$2:$E$114, 0)), "")</f>
        <v>OTHERS</v>
      </c>
      <c r="I583" s="32">
        <v>45692</v>
      </c>
      <c r="J583" s="40">
        <f t="shared" ca="1" si="90"/>
        <v>14</v>
      </c>
      <c r="K583" s="34">
        <v>45692</v>
      </c>
      <c r="L583" s="59">
        <f t="shared" ref="L583:L646" ca="1" si="93">IF(K583&lt;&gt;"",K583-I583,IF(I583="","",TODAY()-I583))</f>
        <v>0</v>
      </c>
      <c r="M583" s="34">
        <v>45706</v>
      </c>
      <c r="N583" s="47">
        <f t="shared" ref="N583:N646" ca="1" si="94">IF(M583&lt;&gt;"",M583-K583,IF(K583="","",TODAY()-K583))</f>
        <v>14</v>
      </c>
      <c r="O583" s="75">
        <v>45706</v>
      </c>
      <c r="P583" s="75">
        <v>45706</v>
      </c>
      <c r="Q583" s="47">
        <f t="shared" ref="Q583:Q646" ca="1" si="95">IF(P583&lt;&gt;"",P583-O583,IF(O583="","",TODAY()-O583))</f>
        <v>0</v>
      </c>
      <c r="R583" s="34">
        <v>45706</v>
      </c>
      <c r="S583" s="59">
        <f t="shared" ref="S583:S646" ca="1" si="96">IF(T583&lt;&gt;"",T583-R583,IF(R583="","",TODAY()-R583))</f>
        <v>0</v>
      </c>
      <c r="T583" s="32">
        <v>45706</v>
      </c>
      <c r="U583" s="33">
        <f t="shared" ca="1" si="75"/>
        <v>0</v>
      </c>
      <c r="V583" s="34">
        <v>45706</v>
      </c>
      <c r="W583" s="35"/>
      <c r="X583" s="36" t="str">
        <f t="shared" ca="1" si="91"/>
        <v>Completed</v>
      </c>
      <c r="Y583" s="37">
        <v>45706</v>
      </c>
      <c r="Z583" s="38">
        <f t="shared" si="92"/>
        <v>1</v>
      </c>
    </row>
    <row r="584" spans="1:26" s="39" customFormat="1" ht="30.75">
      <c r="A584" s="30">
        <v>581</v>
      </c>
      <c r="B584" s="31" t="s">
        <v>3183</v>
      </c>
      <c r="C584" s="31" t="s">
        <v>642</v>
      </c>
      <c r="D584" s="44" t="s">
        <v>42</v>
      </c>
      <c r="E584" s="72" t="str">
        <f>IFERROR(IF(INDEX(Sheet3!$B$2:$B$8, MATCH(D584, Sheet3!$A$2:$A$8, 0)) = 0, "", INDEX(Sheet3!$B$2:$B$8, MATCH(D584, Sheet3!$A$2:$A$8, 0))), "")</f>
        <v>Corrective</v>
      </c>
      <c r="F584" s="31" t="s">
        <v>836</v>
      </c>
      <c r="G584" s="45" t="s">
        <v>1034</v>
      </c>
      <c r="H584" s="63" t="str">
        <f>IFERROR(INDEX(Sheet3!$F$2:$F$114, MATCH(G584, Sheet3!$E$2:$E$114, 0)), "")</f>
        <v>GREASE_TRAP</v>
      </c>
      <c r="I584" s="32">
        <v>45706</v>
      </c>
      <c r="J584" s="40">
        <f t="shared" ca="1" si="90"/>
        <v>30</v>
      </c>
      <c r="K584" s="34">
        <v>45706</v>
      </c>
      <c r="L584" s="59">
        <f t="shared" ca="1" si="93"/>
        <v>0</v>
      </c>
      <c r="M584" s="34">
        <v>45712</v>
      </c>
      <c r="N584" s="47">
        <f t="shared" ca="1" si="94"/>
        <v>6</v>
      </c>
      <c r="O584" s="75">
        <v>45723</v>
      </c>
      <c r="P584" s="75">
        <v>45730</v>
      </c>
      <c r="Q584" s="47">
        <f t="shared" ca="1" si="95"/>
        <v>7</v>
      </c>
      <c r="R584" s="34">
        <v>45730</v>
      </c>
      <c r="S584" s="59">
        <f t="shared" ca="1" si="96"/>
        <v>1</v>
      </c>
      <c r="T584" s="32">
        <v>45731</v>
      </c>
      <c r="U584" s="33">
        <f t="shared" ca="1" si="75"/>
        <v>5</v>
      </c>
      <c r="V584" s="34"/>
      <c r="W584" s="35">
        <v>330000</v>
      </c>
      <c r="X584" s="36" t="str">
        <f t="shared" ca="1" si="91"/>
        <v>Overdue</v>
      </c>
      <c r="Y584" s="37"/>
      <c r="Z584" s="38" t="str">
        <f t="shared" si="92"/>
        <v/>
      </c>
    </row>
    <row r="585" spans="1:26" s="39" customFormat="1" ht="30.75">
      <c r="A585" s="30">
        <v>582</v>
      </c>
      <c r="B585" s="31" t="s">
        <v>3184</v>
      </c>
      <c r="C585" s="31" t="s">
        <v>2894</v>
      </c>
      <c r="D585" s="44" t="s">
        <v>59</v>
      </c>
      <c r="E585" s="72" t="str">
        <f>IFERROR(IF(INDEX(Sheet3!$B$2:$B$8, MATCH(D585, Sheet3!$A$2:$A$8, 0)) = 0, "", INDEX(Sheet3!$B$2:$B$8, MATCH(D585, Sheet3!$A$2:$A$8, 0))), "")</f>
        <v>Preventive</v>
      </c>
      <c r="F585" s="31" t="s">
        <v>3185</v>
      </c>
      <c r="G585" s="45" t="s">
        <v>97</v>
      </c>
      <c r="H585" s="63" t="str">
        <f>IFERROR(INDEX(Sheet3!$F$2:$F$114, MATCH(G585, Sheet3!$E$2:$E$114, 0)), "")</f>
        <v>HVAC</v>
      </c>
      <c r="I585" s="32">
        <v>45710</v>
      </c>
      <c r="J585" s="40">
        <f t="shared" ca="1" si="90"/>
        <v>1</v>
      </c>
      <c r="K585" s="34">
        <v>45710</v>
      </c>
      <c r="L585" s="59">
        <f t="shared" ca="1" si="93"/>
        <v>0</v>
      </c>
      <c r="M585" s="34">
        <v>45711</v>
      </c>
      <c r="N585" s="47">
        <f t="shared" ca="1" si="94"/>
        <v>1</v>
      </c>
      <c r="O585" s="75">
        <v>45711</v>
      </c>
      <c r="P585" s="75">
        <v>45711</v>
      </c>
      <c r="Q585" s="47">
        <f t="shared" ca="1" si="95"/>
        <v>0</v>
      </c>
      <c r="R585" s="34">
        <v>45711</v>
      </c>
      <c r="S585" s="59">
        <f t="shared" ca="1" si="96"/>
        <v>0</v>
      </c>
      <c r="T585" s="32">
        <v>45711</v>
      </c>
      <c r="U585" s="33">
        <f t="shared" ca="1" si="75"/>
        <v>0</v>
      </c>
      <c r="V585" s="34">
        <v>45711</v>
      </c>
      <c r="W585" s="35"/>
      <c r="X585" s="36" t="str">
        <f t="shared" ca="1" si="91"/>
        <v>Completed</v>
      </c>
      <c r="Y585" s="37">
        <v>45711</v>
      </c>
      <c r="Z585" s="38">
        <f t="shared" si="92"/>
        <v>1</v>
      </c>
    </row>
    <row r="586" spans="1:26" s="39" customFormat="1" ht="30.75">
      <c r="A586" s="30">
        <v>583</v>
      </c>
      <c r="B586" s="31" t="s">
        <v>3186</v>
      </c>
      <c r="C586" s="31" t="s">
        <v>332</v>
      </c>
      <c r="D586" s="44" t="s">
        <v>42</v>
      </c>
      <c r="E586" s="72" t="str">
        <f>IFERROR(IF(INDEX(Sheet3!$B$2:$B$8, MATCH(D586, Sheet3!$A$2:$A$8, 0)) = 0, "", INDEX(Sheet3!$B$2:$B$8, MATCH(D586, Sheet3!$A$2:$A$8, 0))), "")</f>
        <v>Corrective</v>
      </c>
      <c r="F586" s="31" t="s">
        <v>1675</v>
      </c>
      <c r="G586" s="45" t="s">
        <v>84</v>
      </c>
      <c r="H586" s="63" t="str">
        <f>IFERROR(INDEX(Sheet3!$F$2:$F$114, MATCH(G586, Sheet3!$E$2:$E$114, 0)), "")</f>
        <v>OTHERS</v>
      </c>
      <c r="I586" s="32">
        <v>45712</v>
      </c>
      <c r="J586" s="40">
        <f t="shared" ca="1" si="90"/>
        <v>0</v>
      </c>
      <c r="K586" s="34">
        <v>45712</v>
      </c>
      <c r="L586" s="59">
        <f t="shared" ca="1" si="93"/>
        <v>0</v>
      </c>
      <c r="M586" s="34">
        <v>45712</v>
      </c>
      <c r="N586" s="47">
        <f t="shared" ca="1" si="94"/>
        <v>0</v>
      </c>
      <c r="O586" s="75">
        <v>45712</v>
      </c>
      <c r="P586" s="75">
        <v>45712</v>
      </c>
      <c r="Q586" s="47">
        <f t="shared" ca="1" si="95"/>
        <v>0</v>
      </c>
      <c r="R586" s="34">
        <v>45712</v>
      </c>
      <c r="S586" s="59">
        <f t="shared" ca="1" si="96"/>
        <v>0</v>
      </c>
      <c r="T586" s="32">
        <v>45712</v>
      </c>
      <c r="U586" s="33">
        <f t="shared" ref="U586:U649" ca="1" si="97">IF(T586="","",IF(Y586&lt;&gt;"",Y586-T586,TODAY()-T586))</f>
        <v>0</v>
      </c>
      <c r="V586" s="34">
        <v>45712</v>
      </c>
      <c r="W586" s="35"/>
      <c r="X586" s="36" t="str">
        <f t="shared" ca="1" si="91"/>
        <v>Completed</v>
      </c>
      <c r="Y586" s="37">
        <v>45712</v>
      </c>
      <c r="Z586" s="38">
        <f t="shared" si="92"/>
        <v>1</v>
      </c>
    </row>
    <row r="587" spans="1:26" s="39" customFormat="1" ht="30.75">
      <c r="A587" s="30">
        <v>584</v>
      </c>
      <c r="B587" s="31" t="s">
        <v>3187</v>
      </c>
      <c r="C587" s="31" t="s">
        <v>332</v>
      </c>
      <c r="D587" s="44" t="s">
        <v>42</v>
      </c>
      <c r="E587" s="72" t="str">
        <f>IFERROR(IF(INDEX(Sheet3!$B$2:$B$8, MATCH(D587, Sheet3!$A$2:$A$8, 0)) = 0, "", INDEX(Sheet3!$B$2:$B$8, MATCH(D587, Sheet3!$A$2:$A$8, 0))), "")</f>
        <v>Corrective</v>
      </c>
      <c r="F587" s="31" t="s">
        <v>1675</v>
      </c>
      <c r="G587" s="45" t="s">
        <v>84</v>
      </c>
      <c r="H587" s="63" t="str">
        <f>IFERROR(INDEX(Sheet3!$F$2:$F$114, MATCH(G587, Sheet3!$E$2:$E$114, 0)), "")</f>
        <v>OTHERS</v>
      </c>
      <c r="I587" s="32">
        <v>45707</v>
      </c>
      <c r="J587" s="40">
        <f t="shared" ca="1" si="90"/>
        <v>5</v>
      </c>
      <c r="K587" s="34">
        <v>45707</v>
      </c>
      <c r="L587" s="59">
        <f t="shared" ca="1" si="93"/>
        <v>0</v>
      </c>
      <c r="M587" s="34">
        <v>45712</v>
      </c>
      <c r="N587" s="47">
        <f t="shared" ca="1" si="94"/>
        <v>5</v>
      </c>
      <c r="O587" s="75">
        <v>45712</v>
      </c>
      <c r="P587" s="75">
        <v>45712</v>
      </c>
      <c r="Q587" s="47">
        <f t="shared" ca="1" si="95"/>
        <v>0</v>
      </c>
      <c r="R587" s="34">
        <v>45712</v>
      </c>
      <c r="S587" s="59">
        <f t="shared" ca="1" si="96"/>
        <v>0</v>
      </c>
      <c r="T587" s="32">
        <v>45712</v>
      </c>
      <c r="U587" s="33">
        <f t="shared" ca="1" si="97"/>
        <v>0</v>
      </c>
      <c r="V587" s="34">
        <v>45712</v>
      </c>
      <c r="W587" s="35"/>
      <c r="X587" s="36" t="str">
        <f t="shared" ca="1" si="91"/>
        <v>Completed</v>
      </c>
      <c r="Y587" s="37">
        <v>45712</v>
      </c>
      <c r="Z587" s="38">
        <f t="shared" si="92"/>
        <v>1</v>
      </c>
    </row>
    <row r="588" spans="1:26" s="39" customFormat="1" ht="30.75">
      <c r="A588" s="30">
        <v>585</v>
      </c>
      <c r="B588" s="31" t="s">
        <v>3188</v>
      </c>
      <c r="C588" s="31" t="s">
        <v>91</v>
      </c>
      <c r="D588" s="44" t="s">
        <v>42</v>
      </c>
      <c r="E588" s="72" t="str">
        <f>IFERROR(IF(INDEX(Sheet3!$B$2:$B$8, MATCH(D588, Sheet3!$A$2:$A$8, 0)) = 0, "", INDEX(Sheet3!$B$2:$B$8, MATCH(D588, Sheet3!$A$2:$A$8, 0))), "")</f>
        <v>Corrective</v>
      </c>
      <c r="F588" s="31" t="s">
        <v>134</v>
      </c>
      <c r="G588" s="45" t="s">
        <v>84</v>
      </c>
      <c r="H588" s="63" t="str">
        <f>IFERROR(INDEX(Sheet3!$F$2:$F$114, MATCH(G588, Sheet3!$E$2:$E$114, 0)), "")</f>
        <v>OTHERS</v>
      </c>
      <c r="I588" s="32">
        <v>45706</v>
      </c>
      <c r="J588" s="40">
        <f t="shared" ca="1" si="90"/>
        <v>30</v>
      </c>
      <c r="K588" s="34">
        <v>45706</v>
      </c>
      <c r="L588" s="59">
        <f t="shared" ca="1" si="93"/>
        <v>0</v>
      </c>
      <c r="M588" s="34">
        <v>45708</v>
      </c>
      <c r="N588" s="47">
        <f t="shared" ca="1" si="94"/>
        <v>2</v>
      </c>
      <c r="O588" s="75">
        <v>45708</v>
      </c>
      <c r="P588" s="75">
        <v>45708</v>
      </c>
      <c r="Q588" s="47">
        <f t="shared" ca="1" si="95"/>
        <v>0</v>
      </c>
      <c r="R588" s="34">
        <v>45708</v>
      </c>
      <c r="S588" s="59">
        <f t="shared" ca="1" si="96"/>
        <v>4</v>
      </c>
      <c r="T588" s="32">
        <v>45712</v>
      </c>
      <c r="U588" s="33">
        <f t="shared" ca="1" si="97"/>
        <v>24</v>
      </c>
      <c r="V588" s="34"/>
      <c r="W588" s="35"/>
      <c r="X588" s="36" t="str">
        <f t="shared" ca="1" si="91"/>
        <v>Overdue</v>
      </c>
      <c r="Y588" s="37"/>
      <c r="Z588" s="38" t="str">
        <f t="shared" si="92"/>
        <v/>
      </c>
    </row>
    <row r="589" spans="1:26" s="39" customFormat="1" ht="38.25">
      <c r="A589" s="30">
        <v>586</v>
      </c>
      <c r="B589" s="31" t="s">
        <v>3189</v>
      </c>
      <c r="C589" s="31" t="s">
        <v>2904</v>
      </c>
      <c r="D589" s="44" t="s">
        <v>54</v>
      </c>
      <c r="E589" s="72" t="str">
        <f>IFERROR(IF(INDEX(Sheet3!$B$2:$B$8, MATCH(D589, Sheet3!$A$2:$A$8, 0)) = 0, "", INDEX(Sheet3!$B$2:$B$8, MATCH(D589, Sheet3!$A$2:$A$8, 0))), "")</f>
        <v>Breakdown</v>
      </c>
      <c r="F589" s="31" t="s">
        <v>2398</v>
      </c>
      <c r="G589" s="45" t="s">
        <v>104</v>
      </c>
      <c r="H589" s="63" t="str">
        <f>IFERROR(INDEX(Sheet3!$F$2:$F$114, MATCH(G589, Sheet3!$E$2:$E$114, 0)), "")</f>
        <v>HVAC</v>
      </c>
      <c r="I589" s="32">
        <v>45713</v>
      </c>
      <c r="J589" s="40">
        <f t="shared" ca="1" si="90"/>
        <v>23</v>
      </c>
      <c r="K589" s="34">
        <v>45713</v>
      </c>
      <c r="L589" s="59">
        <f t="shared" ca="1" si="93"/>
        <v>0</v>
      </c>
      <c r="M589" s="34"/>
      <c r="N589" s="47">
        <f t="shared" ca="1" si="94"/>
        <v>23</v>
      </c>
      <c r="O589" s="75"/>
      <c r="P589" s="75"/>
      <c r="Q589" s="47" t="str">
        <f t="shared" ca="1" si="95"/>
        <v/>
      </c>
      <c r="R589" s="34"/>
      <c r="S589" s="59" t="str">
        <f t="shared" ca="1" si="96"/>
        <v/>
      </c>
      <c r="T589" s="32"/>
      <c r="U589" s="33" t="str">
        <f t="shared" ca="1" si="97"/>
        <v/>
      </c>
      <c r="V589" s="34"/>
      <c r="W589" s="35"/>
      <c r="X589" s="36" t="str">
        <f t="shared" ca="1" si="91"/>
        <v>Overdue</v>
      </c>
      <c r="Y589" s="37"/>
      <c r="Z589" s="38" t="str">
        <f t="shared" si="92"/>
        <v/>
      </c>
    </row>
    <row r="590" spans="1:26" s="39" customFormat="1" ht="30.75">
      <c r="A590" s="30">
        <v>587</v>
      </c>
      <c r="B590" s="31" t="s">
        <v>3190</v>
      </c>
      <c r="C590" s="31" t="s">
        <v>234</v>
      </c>
      <c r="D590" s="44" t="s">
        <v>54</v>
      </c>
      <c r="E590" s="72" t="str">
        <f>IFERROR(IF(INDEX(Sheet3!$B$2:$B$8, MATCH(D590, Sheet3!$A$2:$A$8, 0)) = 0, "", INDEX(Sheet3!$B$2:$B$8, MATCH(D590, Sheet3!$A$2:$A$8, 0))), "")</f>
        <v>Breakdown</v>
      </c>
      <c r="F590" s="31" t="s">
        <v>3191</v>
      </c>
      <c r="G590" s="45" t="s">
        <v>594</v>
      </c>
      <c r="H590" s="63" t="str">
        <f>IFERROR(INDEX(Sheet3!$F$2:$F$114, MATCH(G590, Sheet3!$E$2:$E$114, 0)), "")</f>
        <v>ELECTRICAL</v>
      </c>
      <c r="I590" s="32">
        <v>45700</v>
      </c>
      <c r="J590" s="40">
        <f t="shared" ca="1" si="90"/>
        <v>36</v>
      </c>
      <c r="K590" s="34">
        <v>45700</v>
      </c>
      <c r="L590" s="59">
        <f t="shared" ca="1" si="93"/>
        <v>0</v>
      </c>
      <c r="M590" s="34">
        <v>45706</v>
      </c>
      <c r="N590" s="47">
        <f t="shared" ca="1" si="94"/>
        <v>6</v>
      </c>
      <c r="O590" s="75">
        <v>45707</v>
      </c>
      <c r="P590" s="75">
        <v>45707</v>
      </c>
      <c r="Q590" s="47">
        <f t="shared" ca="1" si="95"/>
        <v>0</v>
      </c>
      <c r="R590" s="34">
        <v>45707</v>
      </c>
      <c r="S590" s="59">
        <f t="shared" ca="1" si="96"/>
        <v>0</v>
      </c>
      <c r="T590" s="32">
        <v>45707</v>
      </c>
      <c r="U590" s="33">
        <f t="shared" ca="1" si="97"/>
        <v>29</v>
      </c>
      <c r="V590" s="34"/>
      <c r="W590" s="35"/>
      <c r="X590" s="36" t="str">
        <f t="shared" ca="1" si="91"/>
        <v>Overdue</v>
      </c>
      <c r="Y590" s="37"/>
      <c r="Z590" s="38" t="str">
        <f t="shared" si="92"/>
        <v/>
      </c>
    </row>
    <row r="591" spans="1:26" s="39" customFormat="1" ht="25.5">
      <c r="A591" s="30">
        <v>588</v>
      </c>
      <c r="B591" s="31" t="s">
        <v>3192</v>
      </c>
      <c r="C591" s="31" t="s">
        <v>2780</v>
      </c>
      <c r="D591" s="44" t="s">
        <v>54</v>
      </c>
      <c r="E591" s="72" t="str">
        <f>IFERROR(IF(INDEX(Sheet3!$B$2:$B$8, MATCH(D591, Sheet3!$A$2:$A$8, 0)) = 0, "", INDEX(Sheet3!$B$2:$B$8, MATCH(D591, Sheet3!$A$2:$A$8, 0))), "")</f>
        <v>Breakdown</v>
      </c>
      <c r="F591" s="31" t="s">
        <v>2781</v>
      </c>
      <c r="G591" s="45" t="s">
        <v>202</v>
      </c>
      <c r="H591" s="63" t="str">
        <f>IFERROR(INDEX(Sheet3!$F$2:$F$114, MATCH(G591, Sheet3!$E$2:$E$114, 0)), "")</f>
        <v>GENERATOR</v>
      </c>
      <c r="I591" s="32">
        <v>45715</v>
      </c>
      <c r="J591" s="40">
        <f t="shared" ca="1" si="90"/>
        <v>21</v>
      </c>
      <c r="K591" s="34">
        <v>45715</v>
      </c>
      <c r="L591" s="59">
        <f t="shared" ca="1" si="93"/>
        <v>0</v>
      </c>
      <c r="M591" s="34">
        <v>45721</v>
      </c>
      <c r="N591" s="47">
        <f t="shared" ca="1" si="94"/>
        <v>6</v>
      </c>
      <c r="O591" s="75">
        <v>45722</v>
      </c>
      <c r="P591" s="75">
        <v>45727</v>
      </c>
      <c r="Q591" s="47">
        <f t="shared" ca="1" si="95"/>
        <v>5</v>
      </c>
      <c r="R591" s="34">
        <v>45727</v>
      </c>
      <c r="S591" s="59">
        <f t="shared" ca="1" si="96"/>
        <v>9</v>
      </c>
      <c r="T591" s="32"/>
      <c r="U591" s="33" t="str">
        <f t="shared" ca="1" si="97"/>
        <v/>
      </c>
      <c r="V591" s="34"/>
      <c r="W591" s="35"/>
      <c r="X591" s="36" t="str">
        <f t="shared" ca="1" si="91"/>
        <v>Overdue</v>
      </c>
      <c r="Y591" s="37"/>
      <c r="Z591" s="38" t="str">
        <f t="shared" si="92"/>
        <v/>
      </c>
    </row>
    <row r="592" spans="1:26" s="39" customFormat="1" ht="30.75">
      <c r="A592" s="30">
        <v>589</v>
      </c>
      <c r="B592" s="31" t="s">
        <v>3193</v>
      </c>
      <c r="C592" s="31" t="s">
        <v>3194</v>
      </c>
      <c r="D592" s="44" t="s">
        <v>59</v>
      </c>
      <c r="E592" s="72" t="str">
        <f>IFERROR(IF(INDEX(Sheet3!$B$2:$B$8, MATCH(D592, Sheet3!$A$2:$A$8, 0)) = 0, "", INDEX(Sheet3!$B$2:$B$8, MATCH(D592, Sheet3!$A$2:$A$8, 0))), "")</f>
        <v>Preventive</v>
      </c>
      <c r="F592" s="31" t="s">
        <v>249</v>
      </c>
      <c r="G592" s="45" t="s">
        <v>202</v>
      </c>
      <c r="H592" s="63" t="str">
        <f>IFERROR(INDEX(Sheet3!$F$2:$F$114, MATCH(G592, Sheet3!$E$2:$E$114, 0)), "")</f>
        <v>GENERATOR</v>
      </c>
      <c r="I592" s="32">
        <v>45711</v>
      </c>
      <c r="J592" s="40">
        <f t="shared" ca="1" si="90"/>
        <v>13</v>
      </c>
      <c r="K592" s="34">
        <v>45711</v>
      </c>
      <c r="L592" s="59">
        <f t="shared" ca="1" si="93"/>
        <v>0</v>
      </c>
      <c r="M592" s="34">
        <v>45712</v>
      </c>
      <c r="N592" s="47">
        <f t="shared" ca="1" si="94"/>
        <v>1</v>
      </c>
      <c r="O592" s="75">
        <v>45724</v>
      </c>
      <c r="P592" s="75">
        <v>45724</v>
      </c>
      <c r="Q592" s="47">
        <f t="shared" ca="1" si="95"/>
        <v>0</v>
      </c>
      <c r="R592" s="34">
        <v>45724</v>
      </c>
      <c r="S592" s="59">
        <f t="shared" ca="1" si="96"/>
        <v>0</v>
      </c>
      <c r="T592" s="32">
        <v>45724</v>
      </c>
      <c r="U592" s="33">
        <f t="shared" ca="1" si="97"/>
        <v>0</v>
      </c>
      <c r="V592" s="34">
        <v>45724</v>
      </c>
      <c r="W592" s="35">
        <v>5972500</v>
      </c>
      <c r="X592" s="36" t="str">
        <f t="shared" ca="1" si="91"/>
        <v>Completed</v>
      </c>
      <c r="Y592" s="37">
        <v>45724</v>
      </c>
      <c r="Z592" s="38">
        <f t="shared" si="92"/>
        <v>1</v>
      </c>
    </row>
    <row r="593" spans="1:26" s="39" customFormat="1" ht="15.75">
      <c r="A593" s="30">
        <v>590</v>
      </c>
      <c r="B593" s="31" t="s">
        <v>3195</v>
      </c>
      <c r="C593" s="31" t="s">
        <v>156</v>
      </c>
      <c r="D593" s="44" t="s">
        <v>54</v>
      </c>
      <c r="E593" s="72" t="str">
        <f>IFERROR(IF(INDEX(Sheet3!$B$2:$B$8, MATCH(D593, Sheet3!$A$2:$A$8, 0)) = 0, "", INDEX(Sheet3!$B$2:$B$8, MATCH(D593, Sheet3!$A$2:$A$8, 0))), "")</f>
        <v>Breakdown</v>
      </c>
      <c r="F593" s="31" t="s">
        <v>2488</v>
      </c>
      <c r="G593" s="45" t="s">
        <v>48</v>
      </c>
      <c r="H593" s="63" t="str">
        <f>IFERROR(INDEX(Sheet3!$F$2:$F$114, MATCH(G593, Sheet3!$E$2:$E$114, 0)), "")</f>
        <v>BUILDING</v>
      </c>
      <c r="I593" s="32">
        <v>45713</v>
      </c>
      <c r="J593" s="40">
        <f t="shared" ca="1" si="90"/>
        <v>23</v>
      </c>
      <c r="K593" s="34">
        <v>45713</v>
      </c>
      <c r="L593" s="59">
        <f t="shared" ca="1" si="93"/>
        <v>0</v>
      </c>
      <c r="M593" s="34">
        <v>45721</v>
      </c>
      <c r="N593" s="47">
        <f t="shared" ca="1" si="94"/>
        <v>8</v>
      </c>
      <c r="O593" s="75">
        <v>45721</v>
      </c>
      <c r="P593" s="75"/>
      <c r="Q593" s="47">
        <f t="shared" ca="1" si="95"/>
        <v>15</v>
      </c>
      <c r="R593" s="34"/>
      <c r="S593" s="59" t="str">
        <f t="shared" ca="1" si="96"/>
        <v/>
      </c>
      <c r="T593" s="32"/>
      <c r="U593" s="33" t="str">
        <f t="shared" ca="1" si="97"/>
        <v/>
      </c>
      <c r="V593" s="34"/>
      <c r="W593" s="35"/>
      <c r="X593" s="36" t="str">
        <f t="shared" ca="1" si="91"/>
        <v>Overdue</v>
      </c>
      <c r="Y593" s="37"/>
      <c r="Z593" s="38" t="str">
        <f t="shared" si="92"/>
        <v/>
      </c>
    </row>
    <row r="594" spans="1:26" s="39" customFormat="1" ht="15.75">
      <c r="A594" s="30">
        <v>591</v>
      </c>
      <c r="B594" s="31" t="s">
        <v>2805</v>
      </c>
      <c r="C594" s="31" t="s">
        <v>243</v>
      </c>
      <c r="D594" s="44" t="s">
        <v>67</v>
      </c>
      <c r="E594" s="72" t="str">
        <f>IFERROR(IF(INDEX(Sheet3!$B$2:$B$8, MATCH(D594, Sheet3!$A$2:$A$8, 0)) = 0, "", INDEX(Sheet3!$B$2:$B$8, MATCH(D594, Sheet3!$A$2:$A$8, 0))), "")</f>
        <v>Breakdown</v>
      </c>
      <c r="F594" s="31" t="s">
        <v>1334</v>
      </c>
      <c r="G594" s="45" t="s">
        <v>1266</v>
      </c>
      <c r="H594" s="63" t="str">
        <f>IFERROR(INDEX(Sheet3!$F$2:$F$114, MATCH(G594, Sheet3!$E$2:$E$114, 0)), "")</f>
        <v>HVAC</v>
      </c>
      <c r="I594" s="32">
        <v>45716</v>
      </c>
      <c r="J594" s="40">
        <f t="shared" ca="1" si="90"/>
        <v>13</v>
      </c>
      <c r="K594" s="34">
        <v>45716</v>
      </c>
      <c r="L594" s="59">
        <f t="shared" ca="1" si="93"/>
        <v>0</v>
      </c>
      <c r="M594" s="34">
        <v>45719</v>
      </c>
      <c r="N594" s="47">
        <f t="shared" ca="1" si="94"/>
        <v>3</v>
      </c>
      <c r="O594" s="75">
        <v>45729</v>
      </c>
      <c r="P594" s="75"/>
      <c r="Q594" s="47">
        <f t="shared" ca="1" si="95"/>
        <v>7</v>
      </c>
      <c r="R594" s="34">
        <v>45729</v>
      </c>
      <c r="S594" s="59">
        <f t="shared" ca="1" si="96"/>
        <v>0</v>
      </c>
      <c r="T594" s="32">
        <v>45729</v>
      </c>
      <c r="U594" s="33">
        <f t="shared" ca="1" si="97"/>
        <v>0</v>
      </c>
      <c r="V594" s="34">
        <v>45729</v>
      </c>
      <c r="W594" s="35"/>
      <c r="X594" s="36" t="str">
        <f t="shared" ca="1" si="91"/>
        <v>Completed</v>
      </c>
      <c r="Y594" s="37">
        <v>45729</v>
      </c>
      <c r="Z594" s="38">
        <f t="shared" si="92"/>
        <v>1</v>
      </c>
    </row>
    <row r="595" spans="1:26" s="39" customFormat="1" ht="30.75">
      <c r="A595" s="30">
        <v>592</v>
      </c>
      <c r="B595" s="31" t="s">
        <v>3196</v>
      </c>
      <c r="C595" s="31" t="s">
        <v>548</v>
      </c>
      <c r="D595" s="44" t="s">
        <v>42</v>
      </c>
      <c r="E595" s="72" t="str">
        <f>IFERROR(IF(INDEX(Sheet3!$B$2:$B$8, MATCH(D595, Sheet3!$A$2:$A$8, 0)) = 0, "", INDEX(Sheet3!$B$2:$B$8, MATCH(D595, Sheet3!$A$2:$A$8, 0))), "")</f>
        <v>Corrective</v>
      </c>
      <c r="F595" s="31" t="s">
        <v>37</v>
      </c>
      <c r="G595" s="45" t="s">
        <v>1657</v>
      </c>
      <c r="H595" s="63" t="str">
        <f>IFERROR(INDEX(Sheet3!$F$2:$F$114, MATCH(G595, Sheet3!$E$2:$E$114, 0)), "")</f>
        <v>AUDIOVISUAL</v>
      </c>
      <c r="I595" s="32">
        <v>45710</v>
      </c>
      <c r="J595" s="40">
        <f t="shared" ca="1" si="90"/>
        <v>26</v>
      </c>
      <c r="K595" s="34">
        <v>45710</v>
      </c>
      <c r="L595" s="59">
        <f t="shared" ca="1" si="93"/>
        <v>0</v>
      </c>
      <c r="M595" s="34">
        <v>45712</v>
      </c>
      <c r="N595" s="47">
        <f t="shared" ca="1" si="94"/>
        <v>2</v>
      </c>
      <c r="O595" s="75">
        <v>45714</v>
      </c>
      <c r="P595" s="75">
        <v>45715</v>
      </c>
      <c r="Q595" s="47">
        <f t="shared" ca="1" si="95"/>
        <v>1</v>
      </c>
      <c r="R595" s="34">
        <v>45716</v>
      </c>
      <c r="S595" s="59">
        <f t="shared" ca="1" si="96"/>
        <v>7</v>
      </c>
      <c r="T595" s="32">
        <v>45723</v>
      </c>
      <c r="U595" s="33">
        <f t="shared" ca="1" si="97"/>
        <v>13</v>
      </c>
      <c r="V595" s="34"/>
      <c r="W595" s="35">
        <v>500000</v>
      </c>
      <c r="X595" s="36" t="str">
        <f t="shared" ca="1" si="91"/>
        <v>Overdue</v>
      </c>
      <c r="Y595" s="37"/>
      <c r="Z595" s="38" t="str">
        <f t="shared" si="92"/>
        <v/>
      </c>
    </row>
    <row r="596" spans="1:26" s="39" customFormat="1" ht="30.75">
      <c r="A596" s="30">
        <v>593</v>
      </c>
      <c r="B596" s="31" t="s">
        <v>3197</v>
      </c>
      <c r="C596" s="31"/>
      <c r="D596" s="44" t="s">
        <v>42</v>
      </c>
      <c r="E596" s="72" t="str">
        <f>IFERROR(IF(INDEX(Sheet3!$B$2:$B$8, MATCH(D596, Sheet3!$A$2:$A$8, 0)) = 0, "", INDEX(Sheet3!$B$2:$B$8, MATCH(D596, Sheet3!$A$2:$A$8, 0))), "")</f>
        <v>Corrective</v>
      </c>
      <c r="F596" s="31" t="s">
        <v>43</v>
      </c>
      <c r="G596" s="45" t="s">
        <v>44</v>
      </c>
      <c r="H596" s="63" t="str">
        <f>IFERROR(INDEX(Sheet3!$F$2:$F$114, MATCH(G596, Sheet3!$E$2:$E$114, 0)), "")</f>
        <v>SECURITY</v>
      </c>
      <c r="I596" s="32">
        <v>45715</v>
      </c>
      <c r="J596" s="40">
        <f t="shared" ca="1" si="90"/>
        <v>6</v>
      </c>
      <c r="K596" s="34">
        <v>45715</v>
      </c>
      <c r="L596" s="59">
        <f t="shared" ca="1" si="93"/>
        <v>0</v>
      </c>
      <c r="M596" s="34">
        <v>45721</v>
      </c>
      <c r="N596" s="47">
        <f t="shared" ca="1" si="94"/>
        <v>6</v>
      </c>
      <c r="O596" s="75">
        <v>45721</v>
      </c>
      <c r="P596" s="75">
        <v>45721</v>
      </c>
      <c r="Q596" s="47">
        <f t="shared" ca="1" si="95"/>
        <v>0</v>
      </c>
      <c r="R596" s="34">
        <v>45721</v>
      </c>
      <c r="S596" s="59">
        <f t="shared" ca="1" si="96"/>
        <v>0</v>
      </c>
      <c r="T596" s="32">
        <v>45721</v>
      </c>
      <c r="U596" s="33">
        <f t="shared" ca="1" si="97"/>
        <v>0</v>
      </c>
      <c r="V596" s="34">
        <v>45721</v>
      </c>
      <c r="W596" s="35"/>
      <c r="X596" s="36" t="str">
        <f t="shared" ca="1" si="91"/>
        <v>Completed</v>
      </c>
      <c r="Y596" s="37">
        <v>45721</v>
      </c>
      <c r="Z596" s="38">
        <f t="shared" si="92"/>
        <v>1</v>
      </c>
    </row>
    <row r="597" spans="1:26" s="39" customFormat="1" ht="30.75">
      <c r="A597" s="30">
        <v>594</v>
      </c>
      <c r="B597" s="31" t="s">
        <v>3198</v>
      </c>
      <c r="C597" s="31"/>
      <c r="D597" s="44" t="s">
        <v>59</v>
      </c>
      <c r="E597" s="72" t="str">
        <f>IFERROR(IF(INDEX(Sheet3!$B$2:$B$8, MATCH(D597, Sheet3!$A$2:$A$8, 0)) = 0, "", INDEX(Sheet3!$B$2:$B$8, MATCH(D597, Sheet3!$A$2:$A$8, 0))), "")</f>
        <v>Preventive</v>
      </c>
      <c r="F597" s="31" t="s">
        <v>427</v>
      </c>
      <c r="G597" s="45" t="s">
        <v>61</v>
      </c>
      <c r="H597" s="63" t="str">
        <f>IFERROR(INDEX(Sheet3!$F$2:$F$114, MATCH(G597, Sheet3!$E$2:$E$114, 0)), "")</f>
        <v>HVAC</v>
      </c>
      <c r="I597" s="32">
        <v>45715</v>
      </c>
      <c r="J597" s="40">
        <f t="shared" ca="1" si="90"/>
        <v>21</v>
      </c>
      <c r="K597" s="34">
        <v>45715</v>
      </c>
      <c r="L597" s="59">
        <f t="shared" ca="1" si="93"/>
        <v>0</v>
      </c>
      <c r="M597" s="34">
        <v>45723</v>
      </c>
      <c r="N597" s="47">
        <f t="shared" ca="1" si="94"/>
        <v>8</v>
      </c>
      <c r="O597" s="75"/>
      <c r="P597" s="75"/>
      <c r="Q597" s="47" t="str">
        <f t="shared" ca="1" si="95"/>
        <v/>
      </c>
      <c r="R597" s="34"/>
      <c r="S597" s="59" t="str">
        <f t="shared" ca="1" si="96"/>
        <v/>
      </c>
      <c r="T597" s="32"/>
      <c r="U597" s="33" t="str">
        <f t="shared" ca="1" si="97"/>
        <v/>
      </c>
      <c r="V597" s="34"/>
      <c r="W597" s="35"/>
      <c r="X597" s="36" t="str">
        <f t="shared" ca="1" si="91"/>
        <v>Overdue</v>
      </c>
      <c r="Y597" s="37"/>
      <c r="Z597" s="38" t="str">
        <f t="shared" si="92"/>
        <v/>
      </c>
    </row>
    <row r="598" spans="1:26" s="39" customFormat="1" ht="38.25">
      <c r="A598" s="30">
        <v>595</v>
      </c>
      <c r="B598" s="31" t="s">
        <v>3199</v>
      </c>
      <c r="C598" s="31" t="s">
        <v>2904</v>
      </c>
      <c r="D598" s="44" t="s">
        <v>59</v>
      </c>
      <c r="E598" s="72" t="str">
        <f>IFERROR(IF(INDEX(Sheet3!$B$2:$B$8, MATCH(D598, Sheet3!$A$2:$A$8, 0)) = 0, "", INDEX(Sheet3!$B$2:$B$8, MATCH(D598, Sheet3!$A$2:$A$8, 0))), "")</f>
        <v>Preventive</v>
      </c>
      <c r="F598" s="31" t="s">
        <v>2479</v>
      </c>
      <c r="G598" s="45" t="s">
        <v>84</v>
      </c>
      <c r="H598" s="63" t="str">
        <f>IFERROR(INDEX(Sheet3!$F$2:$F$114, MATCH(G598, Sheet3!$E$2:$E$114, 0)), "")</f>
        <v>OTHERS</v>
      </c>
      <c r="I598" s="32">
        <v>45713</v>
      </c>
      <c r="J598" s="40">
        <f t="shared" ca="1" si="90"/>
        <v>8</v>
      </c>
      <c r="K598" s="34">
        <v>45716</v>
      </c>
      <c r="L598" s="59">
        <f t="shared" ca="1" si="93"/>
        <v>3</v>
      </c>
      <c r="M598" s="34">
        <v>45721</v>
      </c>
      <c r="N598" s="47">
        <f t="shared" ca="1" si="94"/>
        <v>5</v>
      </c>
      <c r="O598" s="75">
        <v>45721</v>
      </c>
      <c r="P598" s="75">
        <v>45721</v>
      </c>
      <c r="Q598" s="47">
        <f t="shared" ca="1" si="95"/>
        <v>0</v>
      </c>
      <c r="R598" s="34">
        <v>45721</v>
      </c>
      <c r="S598" s="59">
        <f t="shared" ca="1" si="96"/>
        <v>0</v>
      </c>
      <c r="T598" s="32">
        <v>45721</v>
      </c>
      <c r="U598" s="33">
        <f t="shared" ca="1" si="97"/>
        <v>0</v>
      </c>
      <c r="V598" s="34">
        <v>45721</v>
      </c>
      <c r="W598" s="35"/>
      <c r="X598" s="36" t="str">
        <f t="shared" ca="1" si="91"/>
        <v>Completed</v>
      </c>
      <c r="Y598" s="37">
        <v>45721</v>
      </c>
      <c r="Z598" s="38">
        <f t="shared" si="92"/>
        <v>1</v>
      </c>
    </row>
    <row r="599" spans="1:26" s="39" customFormat="1" ht="30.75">
      <c r="A599" s="30">
        <v>596</v>
      </c>
      <c r="B599" s="31" t="s">
        <v>1049</v>
      </c>
      <c r="C599" s="31" t="s">
        <v>31</v>
      </c>
      <c r="D599" s="44" t="s">
        <v>42</v>
      </c>
      <c r="E599" s="72" t="str">
        <f>IFERROR(IF(INDEX(Sheet3!$B$2:$B$8, MATCH(D599, Sheet3!$A$2:$A$8, 0)) = 0, "", INDEX(Sheet3!$B$2:$B$8, MATCH(D599, Sheet3!$A$2:$A$8, 0))), "")</f>
        <v>Corrective</v>
      </c>
      <c r="F599" s="31" t="s">
        <v>43</v>
      </c>
      <c r="G599" s="45" t="s">
        <v>44</v>
      </c>
      <c r="H599" s="63" t="str">
        <f>IFERROR(INDEX(Sheet3!$F$2:$F$114, MATCH(G599, Sheet3!$E$2:$E$114, 0)), "")</f>
        <v>SECURITY</v>
      </c>
      <c r="I599" s="32">
        <v>45693</v>
      </c>
      <c r="J599" s="40">
        <f t="shared" ca="1" si="90"/>
        <v>13</v>
      </c>
      <c r="K599" s="34">
        <v>45693</v>
      </c>
      <c r="L599" s="59">
        <f t="shared" ca="1" si="93"/>
        <v>0</v>
      </c>
      <c r="M599" s="34">
        <v>45693</v>
      </c>
      <c r="N599" s="47">
        <f t="shared" ca="1" si="94"/>
        <v>0</v>
      </c>
      <c r="O599" s="75">
        <v>45698</v>
      </c>
      <c r="P599" s="75">
        <v>45698</v>
      </c>
      <c r="Q599" s="47">
        <f t="shared" ca="1" si="95"/>
        <v>0</v>
      </c>
      <c r="R599" s="34">
        <v>45698</v>
      </c>
      <c r="S599" s="59">
        <f t="shared" ca="1" si="96"/>
        <v>0</v>
      </c>
      <c r="T599" s="32">
        <v>45698</v>
      </c>
      <c r="U599" s="33">
        <f t="shared" ca="1" si="97"/>
        <v>8</v>
      </c>
      <c r="V599" s="34">
        <v>45706</v>
      </c>
      <c r="W599" s="35">
        <v>94375.48</v>
      </c>
      <c r="X599" s="36" t="str">
        <f t="shared" ca="1" si="91"/>
        <v>Completed</v>
      </c>
      <c r="Y599" s="37">
        <v>45706</v>
      </c>
      <c r="Z599" s="38">
        <f t="shared" si="92"/>
        <v>1</v>
      </c>
    </row>
    <row r="600" spans="1:26" s="39" customFormat="1" ht="25.5">
      <c r="A600" s="30">
        <v>597</v>
      </c>
      <c r="B600" s="31" t="s">
        <v>1816</v>
      </c>
      <c r="C600" s="31" t="s">
        <v>1829</v>
      </c>
      <c r="D600" s="44" t="s">
        <v>54</v>
      </c>
      <c r="E600" s="72" t="str">
        <f>IFERROR(IF(INDEX(Sheet3!$B$2:$B$8, MATCH(D600, Sheet3!$A$2:$A$8, 0)) = 0, "", INDEX(Sheet3!$B$2:$B$8, MATCH(D600, Sheet3!$A$2:$A$8, 0))), "")</f>
        <v>Breakdown</v>
      </c>
      <c r="F600" s="31" t="s">
        <v>2960</v>
      </c>
      <c r="G600" s="45" t="s">
        <v>359</v>
      </c>
      <c r="H600" s="63" t="str">
        <f>IFERROR(INDEX(Sheet3!$F$2:$F$114, MATCH(G600, Sheet3!$E$2:$E$114, 0)), "")</f>
        <v>HVAC</v>
      </c>
      <c r="I600" s="32">
        <v>45729</v>
      </c>
      <c r="J600" s="40">
        <f t="shared" ca="1" si="90"/>
        <v>7</v>
      </c>
      <c r="K600" s="34">
        <v>45735</v>
      </c>
      <c r="L600" s="59">
        <f t="shared" ca="1" si="93"/>
        <v>6</v>
      </c>
      <c r="M600" s="34"/>
      <c r="N600" s="47">
        <f t="shared" ca="1" si="94"/>
        <v>1</v>
      </c>
      <c r="O600" s="75"/>
      <c r="P600" s="75"/>
      <c r="Q600" s="47" t="str">
        <f t="shared" ca="1" si="95"/>
        <v/>
      </c>
      <c r="R600" s="34"/>
      <c r="S600" s="59" t="str">
        <f t="shared" ca="1" si="96"/>
        <v/>
      </c>
      <c r="T600" s="32"/>
      <c r="U600" s="33" t="str">
        <f t="shared" ca="1" si="97"/>
        <v/>
      </c>
      <c r="V600" s="34"/>
      <c r="W600" s="35"/>
      <c r="X600" s="36" t="str">
        <f t="shared" ca="1" si="91"/>
        <v>Overdue</v>
      </c>
      <c r="Y600" s="37"/>
      <c r="Z600" s="38" t="str">
        <f t="shared" si="92"/>
        <v/>
      </c>
    </row>
    <row r="601" spans="1:26" s="39" customFormat="1" ht="30.75">
      <c r="A601" s="30">
        <v>598</v>
      </c>
      <c r="B601" s="31" t="s">
        <v>1978</v>
      </c>
      <c r="C601" s="31" t="s">
        <v>53</v>
      </c>
      <c r="D601" s="44" t="s">
        <v>54</v>
      </c>
      <c r="E601" s="72" t="str">
        <f>IFERROR(IF(INDEX(Sheet3!$B$2:$B$8, MATCH(D601, Sheet3!$A$2:$A$8, 0)) = 0, "", INDEX(Sheet3!$B$2:$B$8, MATCH(D601, Sheet3!$A$2:$A$8, 0))), "")</f>
        <v>Breakdown</v>
      </c>
      <c r="F601" s="31" t="s">
        <v>134</v>
      </c>
      <c r="G601" s="45" t="s">
        <v>1209</v>
      </c>
      <c r="H601" s="63" t="str">
        <f>IFERROR(INDEX(Sheet3!$F$2:$F$114, MATCH(G601, Sheet3!$E$2:$E$114, 0)), "")</f>
        <v>HVAC</v>
      </c>
      <c r="I601" s="32">
        <v>45695</v>
      </c>
      <c r="J601" s="40">
        <f t="shared" ca="1" si="90"/>
        <v>38</v>
      </c>
      <c r="K601" s="34">
        <v>45696</v>
      </c>
      <c r="L601" s="59">
        <f t="shared" ca="1" si="93"/>
        <v>1</v>
      </c>
      <c r="M601" s="34">
        <v>45701</v>
      </c>
      <c r="N601" s="47">
        <f t="shared" ca="1" si="94"/>
        <v>5</v>
      </c>
      <c r="O601" s="75">
        <v>45701</v>
      </c>
      <c r="P601" s="75">
        <v>45701</v>
      </c>
      <c r="Q601" s="47">
        <f t="shared" ca="1" si="95"/>
        <v>0</v>
      </c>
      <c r="R601" s="34">
        <v>45701</v>
      </c>
      <c r="S601" s="59">
        <f t="shared" ca="1" si="96"/>
        <v>0</v>
      </c>
      <c r="T601" s="32">
        <v>45701</v>
      </c>
      <c r="U601" s="33">
        <f t="shared" ca="1" si="97"/>
        <v>32</v>
      </c>
      <c r="V601" s="34">
        <v>45711</v>
      </c>
      <c r="W601" s="35"/>
      <c r="X601" s="36" t="str">
        <f t="shared" ca="1" si="91"/>
        <v>Completed</v>
      </c>
      <c r="Y601" s="37">
        <v>45733</v>
      </c>
      <c r="Z601" s="38">
        <f t="shared" si="92"/>
        <v>0</v>
      </c>
    </row>
    <row r="602" spans="1:26" s="39" customFormat="1" ht="38.25">
      <c r="A602" s="30">
        <v>599</v>
      </c>
      <c r="B602" s="31" t="s">
        <v>3200</v>
      </c>
      <c r="C602" s="31" t="s">
        <v>234</v>
      </c>
      <c r="D602" s="44" t="s">
        <v>54</v>
      </c>
      <c r="E602" s="72" t="str">
        <f>IFERROR(IF(INDEX(Sheet3!$B$2:$B$8, MATCH(D602, Sheet3!$A$2:$A$8, 0)) = 0, "", INDEX(Sheet3!$B$2:$B$8, MATCH(D602, Sheet3!$A$2:$A$8, 0))), "")</f>
        <v>Breakdown</v>
      </c>
      <c r="F602" s="31" t="s">
        <v>295</v>
      </c>
      <c r="G602" s="45" t="s">
        <v>84</v>
      </c>
      <c r="H602" s="63" t="str">
        <f>IFERROR(INDEX(Sheet3!$F$2:$F$114, MATCH(G602, Sheet3!$E$2:$E$114, 0)), "")</f>
        <v>OTHERS</v>
      </c>
      <c r="I602" s="32">
        <v>45711</v>
      </c>
      <c r="J602" s="40">
        <f t="shared" ca="1" si="90"/>
        <v>25</v>
      </c>
      <c r="K602" s="34">
        <v>45711</v>
      </c>
      <c r="L602" s="59">
        <f t="shared" ca="1" si="93"/>
        <v>0</v>
      </c>
      <c r="M602" s="34">
        <v>45727</v>
      </c>
      <c r="N602" s="47">
        <f t="shared" ca="1" si="94"/>
        <v>16</v>
      </c>
      <c r="O602" s="75">
        <v>45729</v>
      </c>
      <c r="P602" s="75">
        <v>45730</v>
      </c>
      <c r="Q602" s="47">
        <f t="shared" ca="1" si="95"/>
        <v>1</v>
      </c>
      <c r="R602" s="34">
        <v>45730</v>
      </c>
      <c r="S602" s="59">
        <f t="shared" ca="1" si="96"/>
        <v>0</v>
      </c>
      <c r="T602" s="32">
        <v>45730</v>
      </c>
      <c r="U602" s="33">
        <f t="shared" ca="1" si="97"/>
        <v>6</v>
      </c>
      <c r="V602" s="34"/>
      <c r="W602" s="35">
        <v>450000</v>
      </c>
      <c r="X602" s="36" t="str">
        <f t="shared" ca="1" si="91"/>
        <v>Overdue</v>
      </c>
      <c r="Y602" s="37"/>
      <c r="Z602" s="38" t="str">
        <f t="shared" si="92"/>
        <v/>
      </c>
    </row>
    <row r="603" spans="1:26" s="39" customFormat="1" ht="30.75">
      <c r="A603" s="30">
        <v>600</v>
      </c>
      <c r="B603" s="31" t="s">
        <v>322</v>
      </c>
      <c r="C603" s="31" t="s">
        <v>140</v>
      </c>
      <c r="D603" s="44" t="s">
        <v>59</v>
      </c>
      <c r="E603" s="72" t="str">
        <f>IFERROR(IF(INDEX(Sheet3!$B$2:$B$8, MATCH(D603, Sheet3!$A$2:$A$8, 0)) = 0, "", INDEX(Sheet3!$B$2:$B$8, MATCH(D603, Sheet3!$A$2:$A$8, 0))), "")</f>
        <v>Preventive</v>
      </c>
      <c r="F603" s="31" t="s">
        <v>1577</v>
      </c>
      <c r="G603" s="45" t="s">
        <v>97</v>
      </c>
      <c r="H603" s="63" t="str">
        <f>IFERROR(INDEX(Sheet3!$F$2:$F$114, MATCH(G603, Sheet3!$E$2:$E$114, 0)), "")</f>
        <v>HVAC</v>
      </c>
      <c r="I603" s="32">
        <v>45704</v>
      </c>
      <c r="J603" s="40">
        <f t="shared" ca="1" si="90"/>
        <v>32</v>
      </c>
      <c r="K603" s="34">
        <v>45704</v>
      </c>
      <c r="L603" s="59">
        <f t="shared" ca="1" si="93"/>
        <v>0</v>
      </c>
      <c r="M603" s="34">
        <v>45723</v>
      </c>
      <c r="N603" s="47">
        <f t="shared" ca="1" si="94"/>
        <v>19</v>
      </c>
      <c r="O603" s="75">
        <v>45723</v>
      </c>
      <c r="P603" s="75">
        <v>45723</v>
      </c>
      <c r="Q603" s="47">
        <f t="shared" ca="1" si="95"/>
        <v>0</v>
      </c>
      <c r="R603" s="34">
        <v>45723</v>
      </c>
      <c r="S603" s="59">
        <f t="shared" ca="1" si="96"/>
        <v>4</v>
      </c>
      <c r="T603" s="32">
        <v>45727</v>
      </c>
      <c r="U603" s="33">
        <f t="shared" ca="1" si="97"/>
        <v>9</v>
      </c>
      <c r="V603" s="34"/>
      <c r="W603" s="35">
        <v>165125</v>
      </c>
      <c r="X603" s="36" t="str">
        <f t="shared" ca="1" si="91"/>
        <v>Overdue</v>
      </c>
      <c r="Y603" s="37"/>
      <c r="Z603" s="38" t="str">
        <f t="shared" si="92"/>
        <v/>
      </c>
    </row>
    <row r="604" spans="1:26" s="39" customFormat="1" ht="30.75">
      <c r="A604" s="30">
        <v>601</v>
      </c>
      <c r="B604" s="31" t="s">
        <v>3201</v>
      </c>
      <c r="C604" s="31" t="s">
        <v>63</v>
      </c>
      <c r="D604" s="44" t="s">
        <v>67</v>
      </c>
      <c r="E604" s="72" t="str">
        <f>IFERROR(IF(INDEX(Sheet3!$B$2:$B$8, MATCH(D604, Sheet3!$A$2:$A$8, 0)) = 0, "", INDEX(Sheet3!$B$2:$B$8, MATCH(D604, Sheet3!$A$2:$A$8, 0))), "")</f>
        <v>Breakdown</v>
      </c>
      <c r="F604" s="31" t="s">
        <v>1675</v>
      </c>
      <c r="G604" s="45" t="s">
        <v>279</v>
      </c>
      <c r="H604" s="63" t="str">
        <f>IFERROR(INDEX(Sheet3!$F$2:$F$114, MATCH(G604, Sheet3!$E$2:$E$114, 0)), "")</f>
        <v>BUILDING</v>
      </c>
      <c r="I604" s="32">
        <v>45709</v>
      </c>
      <c r="J604" s="40">
        <f t="shared" ca="1" si="90"/>
        <v>0</v>
      </c>
      <c r="K604" s="34">
        <v>45709</v>
      </c>
      <c r="L604" s="59">
        <f t="shared" ca="1" si="93"/>
        <v>0</v>
      </c>
      <c r="M604" s="34">
        <v>45709</v>
      </c>
      <c r="N604" s="47">
        <f t="shared" ca="1" si="94"/>
        <v>0</v>
      </c>
      <c r="O604" s="75">
        <v>45709</v>
      </c>
      <c r="P604" s="75">
        <v>45709</v>
      </c>
      <c r="Q604" s="47">
        <f t="shared" ca="1" si="95"/>
        <v>0</v>
      </c>
      <c r="R604" s="34">
        <v>45709</v>
      </c>
      <c r="S604" s="59">
        <f t="shared" ca="1" si="96"/>
        <v>0</v>
      </c>
      <c r="T604" s="32">
        <v>45709</v>
      </c>
      <c r="U604" s="33">
        <f t="shared" ca="1" si="97"/>
        <v>0</v>
      </c>
      <c r="V604" s="34">
        <v>45709</v>
      </c>
      <c r="W604" s="35"/>
      <c r="X604" s="36" t="str">
        <f t="shared" ca="1" si="91"/>
        <v>Completed</v>
      </c>
      <c r="Y604" s="37">
        <v>45709</v>
      </c>
      <c r="Z604" s="38">
        <f t="shared" si="92"/>
        <v>1</v>
      </c>
    </row>
    <row r="605" spans="1:26" s="39" customFormat="1" ht="25.5">
      <c r="A605" s="30">
        <v>602</v>
      </c>
      <c r="B605" s="31" t="s">
        <v>1018</v>
      </c>
      <c r="C605" s="31" t="s">
        <v>201</v>
      </c>
      <c r="D605" s="44" t="s">
        <v>54</v>
      </c>
      <c r="E605" s="72" t="str">
        <f>IFERROR(IF(INDEX(Sheet3!$B$2:$B$8, MATCH(D605, Sheet3!$A$2:$A$8, 0)) = 0, "", INDEX(Sheet3!$B$2:$B$8, MATCH(D605, Sheet3!$A$2:$A$8, 0))), "")</f>
        <v>Breakdown</v>
      </c>
      <c r="F605" s="31" t="s">
        <v>2312</v>
      </c>
      <c r="G605" s="45" t="s">
        <v>655</v>
      </c>
      <c r="H605" s="63" t="str">
        <f>IFERROR(INDEX(Sheet3!$F$2:$F$114, MATCH(G605, Sheet3!$E$2:$E$114, 0)), "")</f>
        <v>ELECTRICAL</v>
      </c>
      <c r="I605" s="32">
        <v>45698</v>
      </c>
      <c r="J605" s="40">
        <f t="shared" ca="1" si="90"/>
        <v>38</v>
      </c>
      <c r="K605" s="34">
        <v>45698</v>
      </c>
      <c r="L605" s="59">
        <f t="shared" ca="1" si="93"/>
        <v>0</v>
      </c>
      <c r="M605" s="34">
        <v>45698</v>
      </c>
      <c r="N605" s="47">
        <f t="shared" ca="1" si="94"/>
        <v>0</v>
      </c>
      <c r="O605" s="75"/>
      <c r="P605" s="75"/>
      <c r="Q605" s="47" t="str">
        <f t="shared" ca="1" si="95"/>
        <v/>
      </c>
      <c r="R605" s="34"/>
      <c r="S605" s="59" t="str">
        <f t="shared" ca="1" si="96"/>
        <v/>
      </c>
      <c r="T605" s="32"/>
      <c r="U605" s="33" t="str">
        <f t="shared" ca="1" si="97"/>
        <v/>
      </c>
      <c r="V605" s="34"/>
      <c r="W605" s="35"/>
      <c r="X605" s="36" t="str">
        <f t="shared" ca="1" si="91"/>
        <v>Overdue</v>
      </c>
      <c r="Y605" s="37"/>
      <c r="Z605" s="38" t="str">
        <f t="shared" si="92"/>
        <v/>
      </c>
    </row>
    <row r="606" spans="1:26" s="39" customFormat="1" ht="30.75">
      <c r="A606" s="30">
        <v>603</v>
      </c>
      <c r="B606" s="31" t="s">
        <v>3202</v>
      </c>
      <c r="C606" s="31" t="s">
        <v>2780</v>
      </c>
      <c r="D606" s="44" t="s">
        <v>59</v>
      </c>
      <c r="E606" s="72" t="str">
        <f>IFERROR(IF(INDEX(Sheet3!$B$2:$B$8, MATCH(D606, Sheet3!$A$2:$A$8, 0)) = 0, "", INDEX(Sheet3!$B$2:$B$8, MATCH(D606, Sheet3!$A$2:$A$8, 0))), "")</f>
        <v>Preventive</v>
      </c>
      <c r="F606" s="31" t="s">
        <v>2479</v>
      </c>
      <c r="G606" s="45" t="s">
        <v>97</v>
      </c>
      <c r="H606" s="63" t="str">
        <f>IFERROR(INDEX(Sheet3!$F$2:$F$114, MATCH(G606, Sheet3!$E$2:$E$114, 0)), "")</f>
        <v>HVAC</v>
      </c>
      <c r="I606" s="32">
        <v>45716</v>
      </c>
      <c r="J606" s="40">
        <f t="shared" ca="1" si="90"/>
        <v>0</v>
      </c>
      <c r="K606" s="34">
        <v>45716</v>
      </c>
      <c r="L606" s="59">
        <f t="shared" ca="1" si="93"/>
        <v>0</v>
      </c>
      <c r="M606" s="34">
        <v>45716</v>
      </c>
      <c r="N606" s="47">
        <f t="shared" ca="1" si="94"/>
        <v>0</v>
      </c>
      <c r="O606" s="75">
        <v>45716</v>
      </c>
      <c r="P606" s="75">
        <v>45716</v>
      </c>
      <c r="Q606" s="47">
        <f t="shared" ca="1" si="95"/>
        <v>0</v>
      </c>
      <c r="R606" s="34">
        <v>45716</v>
      </c>
      <c r="S606" s="59">
        <f t="shared" ca="1" si="96"/>
        <v>0</v>
      </c>
      <c r="T606" s="32">
        <v>45716</v>
      </c>
      <c r="U606" s="33">
        <f t="shared" ca="1" si="97"/>
        <v>0</v>
      </c>
      <c r="V606" s="34">
        <v>45716</v>
      </c>
      <c r="W606" s="35"/>
      <c r="X606" s="36" t="str">
        <f t="shared" ca="1" si="91"/>
        <v>Completed</v>
      </c>
      <c r="Y606" s="37">
        <v>45716</v>
      </c>
      <c r="Z606" s="38">
        <f t="shared" si="92"/>
        <v>1</v>
      </c>
    </row>
    <row r="607" spans="1:26" s="39" customFormat="1" ht="30.75">
      <c r="A607" s="30">
        <v>604</v>
      </c>
      <c r="B607" s="111" t="s">
        <v>547</v>
      </c>
      <c r="C607" s="31" t="s">
        <v>548</v>
      </c>
      <c r="D607" s="44" t="s">
        <v>42</v>
      </c>
      <c r="E607" s="72" t="str">
        <f>IFERROR(IF(INDEX(Sheet3!$B$2:$B$8, MATCH(D607, Sheet3!$A$2:$A$8, 0)) = 0, "", INDEX(Sheet3!$B$2:$B$8, MATCH(D607, Sheet3!$A$2:$A$8, 0))), "")</f>
        <v>Corrective</v>
      </c>
      <c r="F607" s="31" t="s">
        <v>1364</v>
      </c>
      <c r="G607" s="45" t="s">
        <v>34</v>
      </c>
      <c r="H607" s="63" t="str">
        <f>IFERROR(INDEX(Sheet3!$F$2:$F$114, MATCH(G607, Sheet3!$E$2:$E$114, 0)), "")</f>
        <v>EVACUATION</v>
      </c>
      <c r="I607" s="32">
        <v>45691</v>
      </c>
      <c r="J607" s="40">
        <f t="shared" ca="1" si="90"/>
        <v>0</v>
      </c>
      <c r="K607" s="34">
        <v>45691</v>
      </c>
      <c r="L607" s="59">
        <f t="shared" ca="1" si="93"/>
        <v>0</v>
      </c>
      <c r="M607" s="34">
        <v>45691</v>
      </c>
      <c r="N607" s="47">
        <f t="shared" ca="1" si="94"/>
        <v>0</v>
      </c>
      <c r="O607" s="75">
        <v>45691</v>
      </c>
      <c r="P607" s="75">
        <v>45691</v>
      </c>
      <c r="Q607" s="47">
        <f t="shared" ca="1" si="95"/>
        <v>0</v>
      </c>
      <c r="R607" s="34">
        <v>45691</v>
      </c>
      <c r="S607" s="59">
        <f t="shared" ca="1" si="96"/>
        <v>0</v>
      </c>
      <c r="T607" s="32">
        <v>45691</v>
      </c>
      <c r="U607" s="33">
        <f t="shared" ca="1" si="97"/>
        <v>0</v>
      </c>
      <c r="V607" s="34">
        <v>45691</v>
      </c>
      <c r="W607" s="35"/>
      <c r="X607" s="36" t="str">
        <f t="shared" ca="1" si="91"/>
        <v>Completed</v>
      </c>
      <c r="Y607" s="37">
        <v>45691</v>
      </c>
      <c r="Z607" s="38">
        <f t="shared" si="92"/>
        <v>1</v>
      </c>
    </row>
    <row r="608" spans="1:26" s="39" customFormat="1" ht="25.5">
      <c r="A608" s="30">
        <v>605</v>
      </c>
      <c r="B608" s="31" t="s">
        <v>3203</v>
      </c>
      <c r="C608" s="31" t="s">
        <v>1825</v>
      </c>
      <c r="D608" s="44" t="s">
        <v>67</v>
      </c>
      <c r="E608" s="72" t="str">
        <f>IFERROR(IF(INDEX(Sheet3!$B$2:$B$8, MATCH(D608, Sheet3!$A$2:$A$8, 0)) = 0, "", INDEX(Sheet3!$B$2:$B$8, MATCH(D608, Sheet3!$A$2:$A$8, 0))), "")</f>
        <v>Breakdown</v>
      </c>
      <c r="F608" s="31" t="s">
        <v>1167</v>
      </c>
      <c r="G608" s="45" t="s">
        <v>534</v>
      </c>
      <c r="H608" s="63" t="str">
        <f>IFERROR(INDEX(Sheet3!$F$2:$F$114, MATCH(G608, Sheet3!$E$2:$E$114, 0)), "")</f>
        <v>ELECTRICAL</v>
      </c>
      <c r="I608" s="32">
        <v>45697</v>
      </c>
      <c r="J608" s="40">
        <f t="shared" ca="1" si="90"/>
        <v>39</v>
      </c>
      <c r="K608" s="34">
        <v>45697</v>
      </c>
      <c r="L608" s="59">
        <f t="shared" ca="1" si="93"/>
        <v>0</v>
      </c>
      <c r="M608" s="34">
        <v>45731</v>
      </c>
      <c r="N608" s="47">
        <f t="shared" ca="1" si="94"/>
        <v>34</v>
      </c>
      <c r="O608" s="75"/>
      <c r="P608" s="75"/>
      <c r="Q608" s="47" t="str">
        <f t="shared" ca="1" si="95"/>
        <v/>
      </c>
      <c r="R608" s="34"/>
      <c r="S608" s="59" t="str">
        <f t="shared" ca="1" si="96"/>
        <v/>
      </c>
      <c r="T608" s="32"/>
      <c r="U608" s="33" t="str">
        <f t="shared" ca="1" si="97"/>
        <v/>
      </c>
      <c r="V608" s="34"/>
      <c r="W608" s="35"/>
      <c r="X608" s="36" t="str">
        <f t="shared" ca="1" si="91"/>
        <v>Overdue</v>
      </c>
      <c r="Y608" s="37"/>
      <c r="Z608" s="38" t="str">
        <f t="shared" si="92"/>
        <v/>
      </c>
    </row>
    <row r="609" spans="1:26" s="39" customFormat="1" ht="25.5">
      <c r="A609" s="30">
        <v>606</v>
      </c>
      <c r="B609" s="31" t="s">
        <v>3204</v>
      </c>
      <c r="C609" s="31" t="s">
        <v>399</v>
      </c>
      <c r="D609" s="44" t="s">
        <v>67</v>
      </c>
      <c r="E609" s="72" t="str">
        <f>IFERROR(IF(INDEX(Sheet3!$B$2:$B$8, MATCH(D609, Sheet3!$A$2:$A$8, 0)) = 0, "", INDEX(Sheet3!$B$2:$B$8, MATCH(D609, Sheet3!$A$2:$A$8, 0))), "")</f>
        <v>Breakdown</v>
      </c>
      <c r="F609" s="31" t="s">
        <v>37</v>
      </c>
      <c r="G609" s="45" t="s">
        <v>1657</v>
      </c>
      <c r="H609" s="63" t="str">
        <f>IFERROR(INDEX(Sheet3!$F$2:$F$114, MATCH(G609, Sheet3!$E$2:$E$114, 0)), "")</f>
        <v>AUDIOVISUAL</v>
      </c>
      <c r="I609" s="32">
        <v>45709</v>
      </c>
      <c r="J609" s="40">
        <f t="shared" ca="1" si="90"/>
        <v>27</v>
      </c>
      <c r="K609" s="34">
        <v>45709</v>
      </c>
      <c r="L609" s="59">
        <f t="shared" ca="1" si="93"/>
        <v>0</v>
      </c>
      <c r="M609" s="34">
        <v>45709</v>
      </c>
      <c r="N609" s="47">
        <f t="shared" ca="1" si="94"/>
        <v>0</v>
      </c>
      <c r="O609" s="75">
        <v>45731</v>
      </c>
      <c r="P609" s="75"/>
      <c r="Q609" s="47">
        <f t="shared" ca="1" si="95"/>
        <v>5</v>
      </c>
      <c r="R609" s="34"/>
      <c r="S609" s="59" t="str">
        <f t="shared" ca="1" si="96"/>
        <v/>
      </c>
      <c r="T609" s="32"/>
      <c r="U609" s="33" t="str">
        <f t="shared" ca="1" si="97"/>
        <v/>
      </c>
      <c r="V609" s="34"/>
      <c r="W609" s="35"/>
      <c r="X609" s="36" t="str">
        <f t="shared" ca="1" si="91"/>
        <v>Overdue</v>
      </c>
      <c r="Y609" s="37"/>
      <c r="Z609" s="38" t="str">
        <f t="shared" si="92"/>
        <v/>
      </c>
    </row>
    <row r="610" spans="1:26" s="39" customFormat="1" ht="15.75">
      <c r="A610" s="30">
        <v>607</v>
      </c>
      <c r="B610" s="31" t="s">
        <v>3205</v>
      </c>
      <c r="C610" s="31" t="s">
        <v>599</v>
      </c>
      <c r="D610" s="44" t="s">
        <v>54</v>
      </c>
      <c r="E610" s="72" t="str">
        <f>IFERROR(IF(INDEX(Sheet3!$B$2:$B$8, MATCH(D610, Sheet3!$A$2:$A$8, 0)) = 0, "", INDEX(Sheet3!$B$2:$B$8, MATCH(D610, Sheet3!$A$2:$A$8, 0))), "")</f>
        <v>Breakdown</v>
      </c>
      <c r="F610" s="31" t="s">
        <v>3091</v>
      </c>
      <c r="G610" s="45" t="s">
        <v>84</v>
      </c>
      <c r="H610" s="63" t="str">
        <f>IFERROR(INDEX(Sheet3!$F$2:$F$114, MATCH(G610, Sheet3!$E$2:$E$114, 0)), "")</f>
        <v>OTHERS</v>
      </c>
      <c r="I610" s="32">
        <v>45713</v>
      </c>
      <c r="J610" s="40">
        <f t="shared" ca="1" si="90"/>
        <v>23</v>
      </c>
      <c r="K610" s="34">
        <v>45723</v>
      </c>
      <c r="L610" s="59">
        <f t="shared" ca="1" si="93"/>
        <v>10</v>
      </c>
      <c r="M610" s="34">
        <v>45730</v>
      </c>
      <c r="N610" s="47">
        <f t="shared" ca="1" si="94"/>
        <v>7</v>
      </c>
      <c r="O610" s="75">
        <v>45730</v>
      </c>
      <c r="P610" s="75">
        <v>45730</v>
      </c>
      <c r="Q610" s="47">
        <f t="shared" ca="1" si="95"/>
        <v>0</v>
      </c>
      <c r="R610" s="34">
        <v>45730</v>
      </c>
      <c r="S610" s="59">
        <f t="shared" ca="1" si="96"/>
        <v>6</v>
      </c>
      <c r="T610" s="32"/>
      <c r="U610" s="33" t="str">
        <f t="shared" ca="1" si="97"/>
        <v/>
      </c>
      <c r="V610" s="34"/>
      <c r="W610" s="35">
        <v>355000</v>
      </c>
      <c r="X610" s="36" t="str">
        <f t="shared" ca="1" si="91"/>
        <v>Overdue</v>
      </c>
      <c r="Y610" s="37"/>
      <c r="Z610" s="38" t="str">
        <f t="shared" si="92"/>
        <v/>
      </c>
    </row>
    <row r="611" spans="1:26" s="39" customFormat="1" ht="30.75">
      <c r="A611" s="30">
        <v>608</v>
      </c>
      <c r="B611" s="31" t="s">
        <v>1077</v>
      </c>
      <c r="C611" s="31"/>
      <c r="D611" s="44" t="s">
        <v>54</v>
      </c>
      <c r="E611" s="72" t="str">
        <f>IFERROR(IF(INDEX(Sheet3!$B$2:$B$8, MATCH(D611, Sheet3!$A$2:$A$8, 0)) = 0, "", INDEX(Sheet3!$B$2:$B$8, MATCH(D611, Sheet3!$A$2:$A$8, 0))), "")</f>
        <v>Breakdown</v>
      </c>
      <c r="F611" s="31" t="s">
        <v>497</v>
      </c>
      <c r="G611" s="45" t="s">
        <v>122</v>
      </c>
      <c r="H611" s="63" t="str">
        <f>IFERROR(INDEX(Sheet3!$F$2:$F$114, MATCH(G611, Sheet3!$E$2:$E$114, 0)), "")</f>
        <v>KITCHEN_EQUIPMENT</v>
      </c>
      <c r="I611" s="32">
        <v>45708</v>
      </c>
      <c r="J611" s="40">
        <f t="shared" ca="1" si="90"/>
        <v>22</v>
      </c>
      <c r="K611" s="34">
        <v>45708</v>
      </c>
      <c r="L611" s="59">
        <f t="shared" ca="1" si="93"/>
        <v>0</v>
      </c>
      <c r="M611" s="34">
        <v>45716</v>
      </c>
      <c r="N611" s="47">
        <f t="shared" ca="1" si="94"/>
        <v>8</v>
      </c>
      <c r="O611" s="75">
        <v>45730</v>
      </c>
      <c r="P611" s="75">
        <v>45730</v>
      </c>
      <c r="Q611" s="47">
        <f t="shared" ca="1" si="95"/>
        <v>0</v>
      </c>
      <c r="R611" s="34">
        <v>45730</v>
      </c>
      <c r="S611" s="59">
        <f t="shared" ca="1" si="96"/>
        <v>0</v>
      </c>
      <c r="T611" s="32">
        <v>45730</v>
      </c>
      <c r="U611" s="33">
        <f t="shared" ca="1" si="97"/>
        <v>0</v>
      </c>
      <c r="V611" s="34">
        <v>45730</v>
      </c>
      <c r="W611" s="35"/>
      <c r="X611" s="36" t="str">
        <f t="shared" ca="1" si="91"/>
        <v>Completed</v>
      </c>
      <c r="Y611" s="37">
        <v>45730</v>
      </c>
      <c r="Z611" s="38">
        <f t="shared" si="92"/>
        <v>1</v>
      </c>
    </row>
    <row r="612" spans="1:26" s="39" customFormat="1" ht="25.5">
      <c r="A612" s="30">
        <v>609</v>
      </c>
      <c r="B612" s="31" t="s">
        <v>3206</v>
      </c>
      <c r="C612" s="31" t="s">
        <v>201</v>
      </c>
      <c r="D612" s="44" t="s">
        <v>32</v>
      </c>
      <c r="E612" s="72" t="str">
        <f>IFERROR(IF(INDEX(Sheet3!$B$2:$B$8, MATCH(D612, Sheet3!$A$2:$A$8, 0)) = 0, "", INDEX(Sheet3!$B$2:$B$8, MATCH(D612, Sheet3!$A$2:$A$8, 0))), "")</f>
        <v>Breakdown</v>
      </c>
      <c r="F612" s="31" t="s">
        <v>33</v>
      </c>
      <c r="G612" s="45" t="s">
        <v>84</v>
      </c>
      <c r="H612" s="63" t="str">
        <f>IFERROR(INDEX(Sheet3!$F$2:$F$114, MATCH(G612, Sheet3!$E$2:$E$114, 0)), "")</f>
        <v>OTHERS</v>
      </c>
      <c r="I612" s="32">
        <v>45699</v>
      </c>
      <c r="J612" s="40">
        <f t="shared" ca="1" si="90"/>
        <v>37</v>
      </c>
      <c r="K612" s="34">
        <v>45699</v>
      </c>
      <c r="L612" s="59">
        <f t="shared" ca="1" si="93"/>
        <v>0</v>
      </c>
      <c r="M612" s="34">
        <v>45726</v>
      </c>
      <c r="N612" s="47">
        <f t="shared" ca="1" si="94"/>
        <v>27</v>
      </c>
      <c r="O612" s="75">
        <v>45726</v>
      </c>
      <c r="P612" s="75"/>
      <c r="Q612" s="47">
        <f t="shared" ca="1" si="95"/>
        <v>10</v>
      </c>
      <c r="R612" s="34"/>
      <c r="S612" s="59" t="str">
        <f t="shared" ca="1" si="96"/>
        <v/>
      </c>
      <c r="T612" s="32"/>
      <c r="U612" s="33" t="str">
        <f t="shared" ca="1" si="97"/>
        <v/>
      </c>
      <c r="V612" s="34"/>
      <c r="W612" s="35"/>
      <c r="X612" s="36" t="str">
        <f t="shared" ca="1" si="91"/>
        <v>Overdue</v>
      </c>
      <c r="Y612" s="37"/>
      <c r="Z612" s="38" t="str">
        <f t="shared" si="92"/>
        <v/>
      </c>
    </row>
    <row r="613" spans="1:26" s="39" customFormat="1" ht="25.5">
      <c r="A613" s="30">
        <v>610</v>
      </c>
      <c r="B613" s="31" t="s">
        <v>3207</v>
      </c>
      <c r="C613" s="31" t="s">
        <v>211</v>
      </c>
      <c r="D613" s="44" t="s">
        <v>67</v>
      </c>
      <c r="E613" s="72" t="str">
        <f>IFERROR(IF(INDEX(Sheet3!$B$2:$B$8, MATCH(D613, Sheet3!$A$2:$A$8, 0)) = 0, "", INDEX(Sheet3!$B$2:$B$8, MATCH(D613, Sheet3!$A$2:$A$8, 0))), "")</f>
        <v>Breakdown</v>
      </c>
      <c r="F613" s="31" t="s">
        <v>941</v>
      </c>
      <c r="G613" s="45" t="s">
        <v>84</v>
      </c>
      <c r="H613" s="63" t="str">
        <f>IFERROR(INDEX(Sheet3!$F$2:$F$114, MATCH(G613, Sheet3!$E$2:$E$114, 0)), "")</f>
        <v>OTHERS</v>
      </c>
      <c r="I613" s="32">
        <v>45692</v>
      </c>
      <c r="J613" s="40">
        <f t="shared" ca="1" si="90"/>
        <v>37</v>
      </c>
      <c r="K613" s="34">
        <v>45693</v>
      </c>
      <c r="L613" s="59">
        <f t="shared" ca="1" si="93"/>
        <v>1</v>
      </c>
      <c r="M613" s="34">
        <v>45701</v>
      </c>
      <c r="N613" s="47">
        <f t="shared" ca="1" si="94"/>
        <v>8</v>
      </c>
      <c r="O613" s="75">
        <v>45701</v>
      </c>
      <c r="P613" s="75">
        <v>45701</v>
      </c>
      <c r="Q613" s="47">
        <f t="shared" ca="1" si="95"/>
        <v>0</v>
      </c>
      <c r="R613" s="34">
        <v>45729</v>
      </c>
      <c r="S613" s="59">
        <f t="shared" ca="1" si="96"/>
        <v>0</v>
      </c>
      <c r="T613" s="32">
        <v>45729</v>
      </c>
      <c r="U613" s="33">
        <f t="shared" ca="1" si="97"/>
        <v>0</v>
      </c>
      <c r="V613" s="34">
        <v>45729</v>
      </c>
      <c r="W613" s="35"/>
      <c r="X613" s="36" t="str">
        <f t="shared" ca="1" si="91"/>
        <v>Completed</v>
      </c>
      <c r="Y613" s="37">
        <v>45729</v>
      </c>
      <c r="Z613" s="38">
        <f t="shared" si="92"/>
        <v>1</v>
      </c>
    </row>
    <row r="614" spans="1:26" s="39" customFormat="1" ht="38.25">
      <c r="A614" s="30">
        <v>611</v>
      </c>
      <c r="B614" s="31" t="s">
        <v>2241</v>
      </c>
      <c r="C614" s="31" t="s">
        <v>120</v>
      </c>
      <c r="D614" s="44" t="s">
        <v>32</v>
      </c>
      <c r="E614" s="72" t="str">
        <f>IFERROR(IF(INDEX(Sheet3!$B$2:$B$8, MATCH(D614, Sheet3!$A$2:$A$8, 0)) = 0, "", INDEX(Sheet3!$B$2:$B$8, MATCH(D614, Sheet3!$A$2:$A$8, 0))), "")</f>
        <v>Breakdown</v>
      </c>
      <c r="F614" s="31" t="s">
        <v>37</v>
      </c>
      <c r="G614" s="45" t="s">
        <v>84</v>
      </c>
      <c r="H614" s="63" t="str">
        <f>IFERROR(INDEX(Sheet3!$F$2:$F$114, MATCH(G614, Sheet3!$E$2:$E$114, 0)), "")</f>
        <v>OTHERS</v>
      </c>
      <c r="I614" s="32">
        <v>45693</v>
      </c>
      <c r="J614" s="40">
        <f t="shared" ca="1" si="90"/>
        <v>43</v>
      </c>
      <c r="K614" s="34">
        <v>45693</v>
      </c>
      <c r="L614" s="59">
        <f t="shared" ca="1" si="93"/>
        <v>0</v>
      </c>
      <c r="M614" s="34">
        <v>45693</v>
      </c>
      <c r="N614" s="47">
        <f t="shared" ca="1" si="94"/>
        <v>0</v>
      </c>
      <c r="O614" s="75">
        <v>45725</v>
      </c>
      <c r="P614" s="75">
        <v>45726</v>
      </c>
      <c r="Q614" s="47">
        <f t="shared" ca="1" si="95"/>
        <v>1</v>
      </c>
      <c r="R614" s="34">
        <v>45726</v>
      </c>
      <c r="S614" s="59">
        <f t="shared" ca="1" si="96"/>
        <v>9</v>
      </c>
      <c r="T614" s="32">
        <v>45735</v>
      </c>
      <c r="U614" s="33">
        <f t="shared" ca="1" si="97"/>
        <v>1</v>
      </c>
      <c r="V614" s="34"/>
      <c r="W614" s="35"/>
      <c r="X614" s="36" t="str">
        <f t="shared" ca="1" si="91"/>
        <v>Overdue</v>
      </c>
      <c r="Y614" s="37"/>
      <c r="Z614" s="38" t="str">
        <f t="shared" si="92"/>
        <v/>
      </c>
    </row>
    <row r="615" spans="1:26" s="39" customFormat="1" ht="25.5">
      <c r="A615" s="30">
        <v>612</v>
      </c>
      <c r="B615" s="31" t="s">
        <v>3208</v>
      </c>
      <c r="C615" s="31" t="s">
        <v>642</v>
      </c>
      <c r="D615" s="44" t="s">
        <v>54</v>
      </c>
      <c r="E615" s="72" t="str">
        <f>IFERROR(IF(INDEX(Sheet3!$B$2:$B$8, MATCH(D615, Sheet3!$A$2:$A$8, 0)) = 0, "", INDEX(Sheet3!$B$2:$B$8, MATCH(D615, Sheet3!$A$2:$A$8, 0))), "")</f>
        <v>Breakdown</v>
      </c>
      <c r="F615" s="31" t="s">
        <v>324</v>
      </c>
      <c r="G615" s="45" t="s">
        <v>61</v>
      </c>
      <c r="H615" s="63" t="str">
        <f>IFERROR(INDEX(Sheet3!$F$2:$F$114, MATCH(G615, Sheet3!$E$2:$E$114, 0)), "")</f>
        <v>HVAC</v>
      </c>
      <c r="I615" s="32">
        <v>45700</v>
      </c>
      <c r="J615" s="40">
        <f t="shared" ca="1" si="90"/>
        <v>36</v>
      </c>
      <c r="K615" s="34">
        <v>45700</v>
      </c>
      <c r="L615" s="59">
        <f t="shared" ca="1" si="93"/>
        <v>0</v>
      </c>
      <c r="M615" s="34">
        <v>45700</v>
      </c>
      <c r="N615" s="47">
        <f t="shared" ca="1" si="94"/>
        <v>0</v>
      </c>
      <c r="O615" s="75">
        <v>45727</v>
      </c>
      <c r="P615" s="75">
        <v>45730</v>
      </c>
      <c r="Q615" s="47">
        <f t="shared" ca="1" si="95"/>
        <v>3</v>
      </c>
      <c r="R615" s="34">
        <v>45730</v>
      </c>
      <c r="S615" s="59">
        <f t="shared" ca="1" si="96"/>
        <v>5</v>
      </c>
      <c r="T615" s="32">
        <v>45735</v>
      </c>
      <c r="U615" s="33">
        <f t="shared" ca="1" si="97"/>
        <v>1</v>
      </c>
      <c r="V615" s="34"/>
      <c r="W615" s="35">
        <v>890000</v>
      </c>
      <c r="X615" s="36" t="str">
        <f t="shared" ca="1" si="91"/>
        <v>Overdue</v>
      </c>
      <c r="Y615" s="37"/>
      <c r="Z615" s="38" t="str">
        <f t="shared" si="92"/>
        <v/>
      </c>
    </row>
    <row r="616" spans="1:26" s="39" customFormat="1" ht="25.5">
      <c r="A616" s="30">
        <v>613</v>
      </c>
      <c r="B616" s="31" t="s">
        <v>274</v>
      </c>
      <c r="C616" s="31" t="s">
        <v>578</v>
      </c>
      <c r="D616" s="44" t="s">
        <v>54</v>
      </c>
      <c r="E616" s="72" t="str">
        <f>IFERROR(IF(INDEX(Sheet3!$B$2:$B$8, MATCH(D616, Sheet3!$A$2:$A$8, 0)) = 0, "", INDEX(Sheet3!$B$2:$B$8, MATCH(D616, Sheet3!$A$2:$A$8, 0))), "")</f>
        <v>Breakdown</v>
      </c>
      <c r="F616" s="31" t="s">
        <v>562</v>
      </c>
      <c r="G616" s="45" t="s">
        <v>202</v>
      </c>
      <c r="H616" s="63" t="str">
        <f>IFERROR(INDEX(Sheet3!$F$2:$F$114, MATCH(G616, Sheet3!$E$2:$E$114, 0)), "")</f>
        <v>GENERATOR</v>
      </c>
      <c r="I616" s="32">
        <v>45690</v>
      </c>
      <c r="J616" s="40">
        <f t="shared" ca="1" si="90"/>
        <v>46</v>
      </c>
      <c r="K616" s="34">
        <v>45690</v>
      </c>
      <c r="L616" s="59">
        <f t="shared" ca="1" si="93"/>
        <v>0</v>
      </c>
      <c r="M616" s="34">
        <v>45698</v>
      </c>
      <c r="N616" s="47">
        <f t="shared" ca="1" si="94"/>
        <v>8</v>
      </c>
      <c r="O616" s="75"/>
      <c r="P616" s="75"/>
      <c r="Q616" s="47" t="str">
        <f t="shared" ca="1" si="95"/>
        <v/>
      </c>
      <c r="R616" s="34"/>
      <c r="S616" s="59" t="str">
        <f t="shared" ca="1" si="96"/>
        <v/>
      </c>
      <c r="T616" s="32"/>
      <c r="U616" s="33" t="str">
        <f t="shared" ca="1" si="97"/>
        <v/>
      </c>
      <c r="V616" s="34"/>
      <c r="W616" s="35"/>
      <c r="X616" s="36" t="str">
        <f t="shared" ca="1" si="91"/>
        <v>Overdue</v>
      </c>
      <c r="Y616" s="37"/>
      <c r="Z616" s="38" t="str">
        <f t="shared" si="92"/>
        <v/>
      </c>
    </row>
    <row r="617" spans="1:26" s="39" customFormat="1" ht="15.75">
      <c r="A617" s="30">
        <v>614</v>
      </c>
      <c r="B617" s="31"/>
      <c r="C617" s="31"/>
      <c r="D617" s="44"/>
      <c r="E617" s="72" t="str">
        <f>IFERROR(IF(INDEX(Sheet3!$B$2:$B$8, MATCH(D617, Sheet3!$A$2:$A$8, 0)) = 0, "", INDEX(Sheet3!$B$2:$B$8, MATCH(D617, Sheet3!$A$2:$A$8, 0))), "")</f>
        <v/>
      </c>
      <c r="F617" s="31"/>
      <c r="G617" s="45"/>
      <c r="H617" s="63" t="str">
        <f>IFERROR(INDEX(Sheet3!$F$2:$F$114, MATCH(G617, Sheet3!$E$2:$E$114, 0)), "")</f>
        <v/>
      </c>
      <c r="I617" s="32"/>
      <c r="J617" s="40" t="str">
        <f t="shared" ca="1" si="90"/>
        <v/>
      </c>
      <c r="K617" s="34"/>
      <c r="L617" s="59" t="str">
        <f t="shared" ca="1" si="93"/>
        <v/>
      </c>
      <c r="M617" s="34"/>
      <c r="N617" s="47" t="str">
        <f t="shared" ca="1" si="94"/>
        <v/>
      </c>
      <c r="O617" s="75"/>
      <c r="P617" s="75"/>
      <c r="Q617" s="47" t="str">
        <f t="shared" ca="1" si="95"/>
        <v/>
      </c>
      <c r="R617" s="34"/>
      <c r="S617" s="59" t="str">
        <f t="shared" ca="1" si="96"/>
        <v/>
      </c>
      <c r="T617" s="32"/>
      <c r="U617" s="33" t="str">
        <f t="shared" ca="1" si="97"/>
        <v/>
      </c>
      <c r="V617" s="34"/>
      <c r="W617" s="35"/>
      <c r="X617" s="36" t="str">
        <f t="shared" ca="1" si="91"/>
        <v/>
      </c>
      <c r="Y617" s="37"/>
      <c r="Z617" s="38" t="str">
        <f t="shared" si="92"/>
        <v/>
      </c>
    </row>
    <row r="618" spans="1:26" s="39" customFormat="1">
      <c r="A618" s="30">
        <v>615</v>
      </c>
      <c r="B618" s="31"/>
      <c r="C618" s="31"/>
      <c r="D618" s="44"/>
      <c r="E618" s="72" t="str">
        <f>IFERROR(IF(INDEX(Sheet3!$B$2:$B$8, MATCH(D618, Sheet3!$A$2:$A$8, 0)) = 0, "", INDEX(Sheet3!$B$2:$B$8, MATCH(D618, Sheet3!$A$2:$A$8, 0))), "")</f>
        <v/>
      </c>
      <c r="F618" s="31"/>
      <c r="G618" s="45"/>
      <c r="H618" s="63" t="str">
        <f>IFERROR(INDEX(Sheet3!$F$2:$F$114, MATCH(G618, Sheet3!$E$2:$E$114, 0)), "")</f>
        <v/>
      </c>
      <c r="I618" s="32"/>
      <c r="J618" s="40" t="str">
        <f t="shared" ca="1" si="90"/>
        <v/>
      </c>
      <c r="K618" s="34"/>
      <c r="L618" s="59" t="str">
        <f t="shared" ca="1" si="93"/>
        <v/>
      </c>
      <c r="M618" s="34"/>
      <c r="N618" s="47" t="str">
        <f t="shared" ca="1" si="94"/>
        <v/>
      </c>
      <c r="O618" s="75"/>
      <c r="P618" s="75"/>
      <c r="Q618" s="47" t="str">
        <f t="shared" ca="1" si="95"/>
        <v/>
      </c>
      <c r="R618" s="34"/>
      <c r="S618" s="59" t="str">
        <f t="shared" ca="1" si="96"/>
        <v/>
      </c>
      <c r="T618" s="32"/>
      <c r="U618" s="33" t="str">
        <f t="shared" ca="1" si="97"/>
        <v/>
      </c>
      <c r="V618" s="34"/>
      <c r="W618" s="35"/>
      <c r="X618" s="36" t="str">
        <f t="shared" ca="1" si="91"/>
        <v/>
      </c>
      <c r="Y618" s="37"/>
      <c r="Z618" s="38" t="str">
        <f t="shared" si="92"/>
        <v/>
      </c>
    </row>
    <row r="619" spans="1:26" s="39" customFormat="1">
      <c r="A619" s="30">
        <v>616</v>
      </c>
      <c r="B619" s="31"/>
      <c r="C619" s="31"/>
      <c r="D619" s="44"/>
      <c r="E619" s="72" t="str">
        <f>IFERROR(IF(INDEX(Sheet3!$B$2:$B$8, MATCH(D619, Sheet3!$A$2:$A$8, 0)) = 0, "", INDEX(Sheet3!$B$2:$B$8, MATCH(D619, Sheet3!$A$2:$A$8, 0))), "")</f>
        <v/>
      </c>
      <c r="F619" s="31"/>
      <c r="G619" s="45"/>
      <c r="H619" s="63" t="str">
        <f>IFERROR(INDEX(Sheet3!$F$2:$F$114, MATCH(G619, Sheet3!$E$2:$E$114, 0)), "")</f>
        <v/>
      </c>
      <c r="I619" s="32"/>
      <c r="J619" s="40" t="str">
        <f t="shared" ca="1" si="90"/>
        <v/>
      </c>
      <c r="K619" s="34"/>
      <c r="L619" s="59" t="str">
        <f t="shared" ca="1" si="93"/>
        <v/>
      </c>
      <c r="M619" s="34"/>
      <c r="N619" s="47" t="str">
        <f t="shared" ca="1" si="94"/>
        <v/>
      </c>
      <c r="O619" s="75"/>
      <c r="P619" s="75"/>
      <c r="Q619" s="47" t="str">
        <f t="shared" ca="1" si="95"/>
        <v/>
      </c>
      <c r="R619" s="34"/>
      <c r="S619" s="59" t="str">
        <f t="shared" ca="1" si="96"/>
        <v/>
      </c>
      <c r="T619" s="32"/>
      <c r="U619" s="33" t="str">
        <f t="shared" ca="1" si="97"/>
        <v/>
      </c>
      <c r="V619" s="34"/>
      <c r="W619" s="35"/>
      <c r="X619" s="36" t="str">
        <f t="shared" ca="1" si="91"/>
        <v/>
      </c>
      <c r="Y619" s="37"/>
      <c r="Z619" s="38" t="str">
        <f t="shared" si="92"/>
        <v/>
      </c>
    </row>
    <row r="620" spans="1:26" s="39" customFormat="1">
      <c r="A620" s="30">
        <v>617</v>
      </c>
      <c r="B620" s="31"/>
      <c r="C620" s="31"/>
      <c r="D620" s="44"/>
      <c r="E620" s="72" t="str">
        <f>IFERROR(IF(INDEX(Sheet3!$B$2:$B$8, MATCH(D620, Sheet3!$A$2:$A$8, 0)) = 0, "", INDEX(Sheet3!$B$2:$B$8, MATCH(D620, Sheet3!$A$2:$A$8, 0))), "")</f>
        <v/>
      </c>
      <c r="F620" s="31"/>
      <c r="G620" s="45"/>
      <c r="H620" s="63" t="str">
        <f>IFERROR(INDEX(Sheet3!$F$2:$F$114, MATCH(G620, Sheet3!$E$2:$E$114, 0)), "")</f>
        <v/>
      </c>
      <c r="I620" s="32"/>
      <c r="J620" s="40" t="str">
        <f t="shared" ca="1" si="90"/>
        <v/>
      </c>
      <c r="K620" s="34"/>
      <c r="L620" s="59" t="str">
        <f t="shared" ca="1" si="93"/>
        <v/>
      </c>
      <c r="M620" s="34"/>
      <c r="N620" s="47" t="str">
        <f t="shared" ca="1" si="94"/>
        <v/>
      </c>
      <c r="O620" s="75"/>
      <c r="P620" s="75"/>
      <c r="Q620" s="47" t="str">
        <f t="shared" ca="1" si="95"/>
        <v/>
      </c>
      <c r="R620" s="34"/>
      <c r="S620" s="59" t="str">
        <f t="shared" ca="1" si="96"/>
        <v/>
      </c>
      <c r="T620" s="32"/>
      <c r="U620" s="33" t="str">
        <f t="shared" ca="1" si="97"/>
        <v/>
      </c>
      <c r="V620" s="34"/>
      <c r="W620" s="35"/>
      <c r="X620" s="36" t="str">
        <f t="shared" ca="1" si="91"/>
        <v/>
      </c>
      <c r="Y620" s="37"/>
      <c r="Z620" s="38" t="str">
        <f t="shared" si="92"/>
        <v/>
      </c>
    </row>
    <row r="621" spans="1:26" s="39" customFormat="1">
      <c r="A621" s="30">
        <v>618</v>
      </c>
      <c r="B621" s="31"/>
      <c r="C621" s="31"/>
      <c r="D621" s="44"/>
      <c r="E621" s="72" t="str">
        <f>IFERROR(IF(INDEX(Sheet3!$B$2:$B$8, MATCH(D621, Sheet3!$A$2:$A$8, 0)) = 0, "", INDEX(Sheet3!$B$2:$B$8, MATCH(D621, Sheet3!$A$2:$A$8, 0))), "")</f>
        <v/>
      </c>
      <c r="F621" s="31"/>
      <c r="G621" s="45"/>
      <c r="H621" s="63" t="str">
        <f>IFERROR(INDEX(Sheet3!$F$2:$F$114, MATCH(G621, Sheet3!$E$2:$E$114, 0)), "")</f>
        <v/>
      </c>
      <c r="I621" s="32"/>
      <c r="J621" s="40" t="str">
        <f t="shared" ca="1" si="90"/>
        <v/>
      </c>
      <c r="K621" s="34"/>
      <c r="L621" s="59" t="str">
        <f t="shared" ca="1" si="93"/>
        <v/>
      </c>
      <c r="M621" s="34"/>
      <c r="N621" s="47" t="str">
        <f t="shared" ca="1" si="94"/>
        <v/>
      </c>
      <c r="O621" s="75"/>
      <c r="P621" s="75"/>
      <c r="Q621" s="47" t="str">
        <f t="shared" ca="1" si="95"/>
        <v/>
      </c>
      <c r="R621" s="34"/>
      <c r="S621" s="59" t="str">
        <f t="shared" ca="1" si="96"/>
        <v/>
      </c>
      <c r="T621" s="32"/>
      <c r="U621" s="33" t="str">
        <f t="shared" ca="1" si="97"/>
        <v/>
      </c>
      <c r="V621" s="34"/>
      <c r="W621" s="35"/>
      <c r="X621" s="36" t="str">
        <f t="shared" ca="1" si="91"/>
        <v/>
      </c>
      <c r="Y621" s="37"/>
      <c r="Z621" s="38" t="str">
        <f t="shared" si="92"/>
        <v/>
      </c>
    </row>
    <row r="622" spans="1:26" s="39" customFormat="1">
      <c r="A622" s="30">
        <v>619</v>
      </c>
      <c r="B622" s="31"/>
      <c r="C622" s="31"/>
      <c r="D622" s="44"/>
      <c r="E622" s="72" t="str">
        <f>IFERROR(IF(INDEX(Sheet3!$B$2:$B$8, MATCH(D622, Sheet3!$A$2:$A$8, 0)) = 0, "", INDEX(Sheet3!$B$2:$B$8, MATCH(D622, Sheet3!$A$2:$A$8, 0))), "")</f>
        <v/>
      </c>
      <c r="F622" s="31"/>
      <c r="G622" s="45"/>
      <c r="H622" s="63" t="str">
        <f>IFERROR(INDEX(Sheet3!$F$2:$F$114, MATCH(G622, Sheet3!$E$2:$E$114, 0)), "")</f>
        <v/>
      </c>
      <c r="I622" s="32"/>
      <c r="J622" s="40" t="str">
        <f t="shared" ca="1" si="90"/>
        <v/>
      </c>
      <c r="K622" s="34"/>
      <c r="L622" s="59" t="str">
        <f t="shared" ca="1" si="93"/>
        <v/>
      </c>
      <c r="M622" s="34"/>
      <c r="N622" s="47" t="str">
        <f t="shared" ca="1" si="94"/>
        <v/>
      </c>
      <c r="O622" s="75"/>
      <c r="P622" s="75"/>
      <c r="Q622" s="47" t="str">
        <f t="shared" ca="1" si="95"/>
        <v/>
      </c>
      <c r="R622" s="34"/>
      <c r="S622" s="59" t="str">
        <f t="shared" ca="1" si="96"/>
        <v/>
      </c>
      <c r="T622" s="32"/>
      <c r="U622" s="33" t="str">
        <f t="shared" ca="1" si="97"/>
        <v/>
      </c>
      <c r="V622" s="34"/>
      <c r="W622" s="35"/>
      <c r="X622" s="36" t="str">
        <f t="shared" ca="1" si="91"/>
        <v/>
      </c>
      <c r="Y622" s="37"/>
      <c r="Z622" s="38" t="str">
        <f t="shared" si="92"/>
        <v/>
      </c>
    </row>
    <row r="623" spans="1:26" s="39" customFormat="1">
      <c r="A623" s="30">
        <v>620</v>
      </c>
      <c r="B623" s="31"/>
      <c r="C623" s="31"/>
      <c r="D623" s="44"/>
      <c r="E623" s="72" t="str">
        <f>IFERROR(IF(INDEX(Sheet3!$B$2:$B$8, MATCH(D623, Sheet3!$A$2:$A$8, 0)) = 0, "", INDEX(Sheet3!$B$2:$B$8, MATCH(D623, Sheet3!$A$2:$A$8, 0))), "")</f>
        <v/>
      </c>
      <c r="F623" s="31"/>
      <c r="G623" s="45"/>
      <c r="H623" s="63" t="str">
        <f>IFERROR(INDEX(Sheet3!$F$2:$F$114, MATCH(G623, Sheet3!$E$2:$E$114, 0)), "")</f>
        <v/>
      </c>
      <c r="I623" s="32"/>
      <c r="J623" s="40" t="str">
        <f t="shared" ca="1" si="90"/>
        <v/>
      </c>
      <c r="K623" s="34"/>
      <c r="L623" s="59" t="str">
        <f t="shared" ca="1" si="93"/>
        <v/>
      </c>
      <c r="M623" s="34"/>
      <c r="N623" s="47" t="str">
        <f t="shared" ca="1" si="94"/>
        <v/>
      </c>
      <c r="O623" s="75"/>
      <c r="P623" s="75"/>
      <c r="Q623" s="47" t="str">
        <f t="shared" ca="1" si="95"/>
        <v/>
      </c>
      <c r="R623" s="34"/>
      <c r="S623" s="59" t="str">
        <f t="shared" ca="1" si="96"/>
        <v/>
      </c>
      <c r="T623" s="32"/>
      <c r="U623" s="33" t="str">
        <f t="shared" ca="1" si="97"/>
        <v/>
      </c>
      <c r="V623" s="34"/>
      <c r="W623" s="35"/>
      <c r="X623" s="36" t="str">
        <f t="shared" ca="1" si="91"/>
        <v/>
      </c>
      <c r="Y623" s="37"/>
      <c r="Z623" s="38" t="str">
        <f t="shared" si="92"/>
        <v/>
      </c>
    </row>
    <row r="624" spans="1:26" s="39" customFormat="1">
      <c r="A624" s="30">
        <v>621</v>
      </c>
      <c r="B624" s="31"/>
      <c r="C624" s="31"/>
      <c r="D624" s="44"/>
      <c r="E624" s="72" t="str">
        <f>IFERROR(IF(INDEX(Sheet3!$B$2:$B$8, MATCH(D624, Sheet3!$A$2:$A$8, 0)) = 0, "", INDEX(Sheet3!$B$2:$B$8, MATCH(D624, Sheet3!$A$2:$A$8, 0))), "")</f>
        <v/>
      </c>
      <c r="F624" s="31"/>
      <c r="G624" s="45"/>
      <c r="H624" s="63" t="str">
        <f>IFERROR(INDEX(Sheet3!$F$2:$F$114, MATCH(G624, Sheet3!$E$2:$E$114, 0)), "")</f>
        <v/>
      </c>
      <c r="I624" s="32"/>
      <c r="J624" s="40" t="str">
        <f t="shared" ca="1" si="90"/>
        <v/>
      </c>
      <c r="K624" s="34"/>
      <c r="L624" s="59" t="str">
        <f t="shared" ca="1" si="93"/>
        <v/>
      </c>
      <c r="M624" s="34"/>
      <c r="N624" s="47" t="str">
        <f t="shared" ca="1" si="94"/>
        <v/>
      </c>
      <c r="O624" s="75"/>
      <c r="P624" s="75"/>
      <c r="Q624" s="47" t="str">
        <f t="shared" ca="1" si="95"/>
        <v/>
      </c>
      <c r="R624" s="34"/>
      <c r="S624" s="59" t="str">
        <f t="shared" ca="1" si="96"/>
        <v/>
      </c>
      <c r="T624" s="32"/>
      <c r="U624" s="33" t="str">
        <f t="shared" ca="1" si="97"/>
        <v/>
      </c>
      <c r="V624" s="34"/>
      <c r="W624" s="35"/>
      <c r="X624" s="36" t="str">
        <f t="shared" ca="1" si="91"/>
        <v/>
      </c>
      <c r="Y624" s="37"/>
      <c r="Z624" s="38" t="str">
        <f t="shared" si="92"/>
        <v/>
      </c>
    </row>
    <row r="625" spans="1:26" s="39" customFormat="1">
      <c r="A625" s="30">
        <v>622</v>
      </c>
      <c r="B625" s="31"/>
      <c r="C625" s="31"/>
      <c r="D625" s="44"/>
      <c r="E625" s="72" t="str">
        <f>IFERROR(IF(INDEX(Sheet3!$B$2:$B$8, MATCH(D625, Sheet3!$A$2:$A$8, 0)) = 0, "", INDEX(Sheet3!$B$2:$B$8, MATCH(D625, Sheet3!$A$2:$A$8, 0))), "")</f>
        <v/>
      </c>
      <c r="F625" s="31"/>
      <c r="G625" s="45"/>
      <c r="H625" s="63" t="str">
        <f>IFERROR(INDEX(Sheet3!$F$2:$F$114, MATCH(G625, Sheet3!$E$2:$E$114, 0)), "")</f>
        <v/>
      </c>
      <c r="I625" s="32"/>
      <c r="J625" s="40" t="str">
        <f t="shared" ca="1" si="90"/>
        <v/>
      </c>
      <c r="K625" s="34"/>
      <c r="L625" s="59" t="str">
        <f t="shared" ca="1" si="93"/>
        <v/>
      </c>
      <c r="M625" s="34"/>
      <c r="N625" s="47" t="str">
        <f t="shared" ca="1" si="94"/>
        <v/>
      </c>
      <c r="O625" s="75"/>
      <c r="P625" s="75"/>
      <c r="Q625" s="47" t="str">
        <f t="shared" ca="1" si="95"/>
        <v/>
      </c>
      <c r="R625" s="34"/>
      <c r="S625" s="59" t="str">
        <f t="shared" ca="1" si="96"/>
        <v/>
      </c>
      <c r="T625" s="32"/>
      <c r="U625" s="33" t="str">
        <f t="shared" ca="1" si="97"/>
        <v/>
      </c>
      <c r="V625" s="34"/>
      <c r="W625" s="35"/>
      <c r="X625" s="36" t="str">
        <f t="shared" ca="1" si="91"/>
        <v/>
      </c>
      <c r="Y625" s="37"/>
      <c r="Z625" s="38" t="str">
        <f t="shared" si="92"/>
        <v/>
      </c>
    </row>
    <row r="626" spans="1:26" s="39" customFormat="1">
      <c r="A626" s="30">
        <v>623</v>
      </c>
      <c r="B626" s="31"/>
      <c r="C626" s="31"/>
      <c r="D626" s="44"/>
      <c r="E626" s="72" t="str">
        <f>IFERROR(IF(INDEX(Sheet3!$B$2:$B$8, MATCH(D626, Sheet3!$A$2:$A$8, 0)) = 0, "", INDEX(Sheet3!$B$2:$B$8, MATCH(D626, Sheet3!$A$2:$A$8, 0))), "")</f>
        <v/>
      </c>
      <c r="F626" s="31"/>
      <c r="G626" s="45"/>
      <c r="H626" s="63" t="str">
        <f>IFERROR(INDEX(Sheet3!$F$2:$F$114, MATCH(G626, Sheet3!$E$2:$E$114, 0)), "")</f>
        <v/>
      </c>
      <c r="I626" s="32"/>
      <c r="J626" s="40" t="str">
        <f t="shared" ca="1" si="90"/>
        <v/>
      </c>
      <c r="K626" s="34"/>
      <c r="L626" s="59" t="str">
        <f t="shared" ca="1" si="93"/>
        <v/>
      </c>
      <c r="M626" s="34"/>
      <c r="N626" s="47" t="str">
        <f t="shared" ca="1" si="94"/>
        <v/>
      </c>
      <c r="O626" s="75"/>
      <c r="P626" s="75"/>
      <c r="Q626" s="47" t="str">
        <f t="shared" ca="1" si="95"/>
        <v/>
      </c>
      <c r="R626" s="34"/>
      <c r="S626" s="59" t="str">
        <f t="shared" ca="1" si="96"/>
        <v/>
      </c>
      <c r="T626" s="32"/>
      <c r="U626" s="33" t="str">
        <f t="shared" ca="1" si="97"/>
        <v/>
      </c>
      <c r="V626" s="34"/>
      <c r="W626" s="35"/>
      <c r="X626" s="36" t="str">
        <f t="shared" ca="1" si="91"/>
        <v/>
      </c>
      <c r="Y626" s="37"/>
      <c r="Z626" s="38" t="str">
        <f t="shared" si="92"/>
        <v/>
      </c>
    </row>
    <row r="627" spans="1:26" s="39" customFormat="1">
      <c r="A627" s="30">
        <v>624</v>
      </c>
      <c r="B627" s="31"/>
      <c r="C627" s="31"/>
      <c r="D627" s="44"/>
      <c r="E627" s="72" t="str">
        <f>IFERROR(IF(INDEX(Sheet3!$B$2:$B$8, MATCH(D627, Sheet3!$A$2:$A$8, 0)) = 0, "", INDEX(Sheet3!$B$2:$B$8, MATCH(D627, Sheet3!$A$2:$A$8, 0))), "")</f>
        <v/>
      </c>
      <c r="F627" s="31"/>
      <c r="G627" s="45"/>
      <c r="H627" s="63" t="str">
        <f>IFERROR(INDEX(Sheet3!$F$2:$F$114, MATCH(G627, Sheet3!$E$2:$E$114, 0)), "")</f>
        <v/>
      </c>
      <c r="I627" s="32"/>
      <c r="J627" s="40" t="str">
        <f t="shared" ca="1" si="90"/>
        <v/>
      </c>
      <c r="K627" s="34"/>
      <c r="L627" s="59" t="str">
        <f t="shared" ca="1" si="93"/>
        <v/>
      </c>
      <c r="M627" s="34"/>
      <c r="N627" s="47" t="str">
        <f t="shared" ca="1" si="94"/>
        <v/>
      </c>
      <c r="O627" s="75"/>
      <c r="P627" s="75"/>
      <c r="Q627" s="47" t="str">
        <f t="shared" ca="1" si="95"/>
        <v/>
      </c>
      <c r="R627" s="34"/>
      <c r="S627" s="59" t="str">
        <f t="shared" ca="1" si="96"/>
        <v/>
      </c>
      <c r="T627" s="32"/>
      <c r="U627" s="33" t="str">
        <f t="shared" ca="1" si="97"/>
        <v/>
      </c>
      <c r="V627" s="34"/>
      <c r="W627" s="35"/>
      <c r="X627" s="36" t="str">
        <f t="shared" ca="1" si="91"/>
        <v/>
      </c>
      <c r="Y627" s="37"/>
      <c r="Z627" s="38" t="str">
        <f t="shared" si="92"/>
        <v/>
      </c>
    </row>
    <row r="628" spans="1:26" s="39" customFormat="1">
      <c r="A628" s="30">
        <v>625</v>
      </c>
      <c r="B628" s="31"/>
      <c r="C628" s="31"/>
      <c r="D628" s="44"/>
      <c r="E628" s="72" t="str">
        <f>IFERROR(IF(INDEX(Sheet3!$B$2:$B$8, MATCH(D628, Sheet3!$A$2:$A$8, 0)) = 0, "", INDEX(Sheet3!$B$2:$B$8, MATCH(D628, Sheet3!$A$2:$A$8, 0))), "")</f>
        <v/>
      </c>
      <c r="F628" s="31"/>
      <c r="G628" s="45"/>
      <c r="H628" s="63" t="str">
        <f>IFERROR(INDEX(Sheet3!$F$2:$F$114, MATCH(G628, Sheet3!$E$2:$E$114, 0)), "")</f>
        <v/>
      </c>
      <c r="I628" s="32"/>
      <c r="J628" s="40" t="str">
        <f t="shared" ca="1" si="90"/>
        <v/>
      </c>
      <c r="K628" s="34"/>
      <c r="L628" s="59" t="str">
        <f t="shared" ca="1" si="93"/>
        <v/>
      </c>
      <c r="M628" s="34"/>
      <c r="N628" s="47" t="str">
        <f t="shared" ca="1" si="94"/>
        <v/>
      </c>
      <c r="O628" s="75"/>
      <c r="P628" s="75"/>
      <c r="Q628" s="47" t="str">
        <f t="shared" ca="1" si="95"/>
        <v/>
      </c>
      <c r="R628" s="34"/>
      <c r="S628" s="59" t="str">
        <f t="shared" ca="1" si="96"/>
        <v/>
      </c>
      <c r="T628" s="32"/>
      <c r="U628" s="33" t="str">
        <f t="shared" ca="1" si="97"/>
        <v/>
      </c>
      <c r="V628" s="34"/>
      <c r="W628" s="35"/>
      <c r="X628" s="36" t="str">
        <f t="shared" ca="1" si="91"/>
        <v/>
      </c>
      <c r="Y628" s="37"/>
      <c r="Z628" s="38" t="str">
        <f t="shared" si="92"/>
        <v/>
      </c>
    </row>
    <row r="629" spans="1:26" s="39" customFormat="1">
      <c r="A629" s="30">
        <v>626</v>
      </c>
      <c r="B629" s="31"/>
      <c r="C629" s="31"/>
      <c r="D629" s="44"/>
      <c r="E629" s="72" t="str">
        <f>IFERROR(IF(INDEX(Sheet3!$B$2:$B$8, MATCH(D629, Sheet3!$A$2:$A$8, 0)) = 0, "", INDEX(Sheet3!$B$2:$B$8, MATCH(D629, Sheet3!$A$2:$A$8, 0))), "")</f>
        <v/>
      </c>
      <c r="F629" s="31"/>
      <c r="G629" s="45"/>
      <c r="H629" s="63" t="str">
        <f>IFERROR(INDEX(Sheet3!$F$2:$F$114, MATCH(G629, Sheet3!$E$2:$E$114, 0)), "")</f>
        <v/>
      </c>
      <c r="I629" s="32"/>
      <c r="J629" s="40" t="str">
        <f t="shared" ca="1" si="90"/>
        <v/>
      </c>
      <c r="K629" s="34"/>
      <c r="L629" s="59" t="str">
        <f t="shared" ca="1" si="93"/>
        <v/>
      </c>
      <c r="M629" s="34"/>
      <c r="N629" s="47" t="str">
        <f t="shared" ca="1" si="94"/>
        <v/>
      </c>
      <c r="O629" s="75"/>
      <c r="P629" s="75"/>
      <c r="Q629" s="47" t="str">
        <f t="shared" ca="1" si="95"/>
        <v/>
      </c>
      <c r="R629" s="34"/>
      <c r="S629" s="59" t="str">
        <f t="shared" ca="1" si="96"/>
        <v/>
      </c>
      <c r="T629" s="32"/>
      <c r="U629" s="33" t="str">
        <f t="shared" ca="1" si="97"/>
        <v/>
      </c>
      <c r="V629" s="34"/>
      <c r="W629" s="35"/>
      <c r="X629" s="36" t="str">
        <f t="shared" ca="1" si="91"/>
        <v/>
      </c>
      <c r="Y629" s="37"/>
      <c r="Z629" s="38" t="str">
        <f t="shared" si="92"/>
        <v/>
      </c>
    </row>
    <row r="630" spans="1:26" s="39" customFormat="1">
      <c r="A630" s="30">
        <v>627</v>
      </c>
      <c r="B630" s="31"/>
      <c r="C630" s="31"/>
      <c r="D630" s="44"/>
      <c r="E630" s="72" t="str">
        <f>IFERROR(IF(INDEX(Sheet3!$B$2:$B$8, MATCH(D630, Sheet3!$A$2:$A$8, 0)) = 0, "", INDEX(Sheet3!$B$2:$B$8, MATCH(D630, Sheet3!$A$2:$A$8, 0))), "")</f>
        <v/>
      </c>
      <c r="F630" s="31"/>
      <c r="G630" s="45"/>
      <c r="H630" s="63" t="str">
        <f>IFERROR(INDEX(Sheet3!$F$2:$F$114, MATCH(G630, Sheet3!$E$2:$E$114, 0)), "")</f>
        <v/>
      </c>
      <c r="I630" s="32"/>
      <c r="J630" s="40" t="str">
        <f t="shared" ca="1" si="90"/>
        <v/>
      </c>
      <c r="K630" s="34"/>
      <c r="L630" s="59" t="str">
        <f t="shared" ca="1" si="93"/>
        <v/>
      </c>
      <c r="M630" s="34"/>
      <c r="N630" s="47" t="str">
        <f t="shared" ca="1" si="94"/>
        <v/>
      </c>
      <c r="O630" s="75"/>
      <c r="P630" s="75"/>
      <c r="Q630" s="47" t="str">
        <f t="shared" ca="1" si="95"/>
        <v/>
      </c>
      <c r="R630" s="34"/>
      <c r="S630" s="59" t="str">
        <f t="shared" ca="1" si="96"/>
        <v/>
      </c>
      <c r="T630" s="32"/>
      <c r="U630" s="33" t="str">
        <f t="shared" ca="1" si="97"/>
        <v/>
      </c>
      <c r="V630" s="34"/>
      <c r="W630" s="35"/>
      <c r="X630" s="36" t="str">
        <f t="shared" ca="1" si="91"/>
        <v/>
      </c>
      <c r="Y630" s="37"/>
      <c r="Z630" s="38" t="str">
        <f t="shared" si="92"/>
        <v/>
      </c>
    </row>
    <row r="631" spans="1:26" s="39" customFormat="1">
      <c r="A631" s="30">
        <v>628</v>
      </c>
      <c r="B631" s="31"/>
      <c r="C631" s="31"/>
      <c r="D631" s="44"/>
      <c r="E631" s="72" t="str">
        <f>IFERROR(IF(INDEX(Sheet3!$B$2:$B$8, MATCH(D631, Sheet3!$A$2:$A$8, 0)) = 0, "", INDEX(Sheet3!$B$2:$B$8, MATCH(D631, Sheet3!$A$2:$A$8, 0))), "")</f>
        <v/>
      </c>
      <c r="F631" s="31"/>
      <c r="G631" s="45"/>
      <c r="H631" s="63" t="str">
        <f>IFERROR(INDEX(Sheet3!$F$2:$F$114, MATCH(G631, Sheet3!$E$2:$E$114, 0)), "")</f>
        <v/>
      </c>
      <c r="I631" s="32"/>
      <c r="J631" s="40" t="str">
        <f t="shared" ca="1" si="90"/>
        <v/>
      </c>
      <c r="K631" s="34"/>
      <c r="L631" s="59" t="str">
        <f t="shared" ca="1" si="93"/>
        <v/>
      </c>
      <c r="M631" s="34"/>
      <c r="N631" s="47" t="str">
        <f t="shared" ca="1" si="94"/>
        <v/>
      </c>
      <c r="O631" s="75"/>
      <c r="P631" s="75"/>
      <c r="Q631" s="47" t="str">
        <f t="shared" ca="1" si="95"/>
        <v/>
      </c>
      <c r="R631" s="34"/>
      <c r="S631" s="59" t="str">
        <f t="shared" ca="1" si="96"/>
        <v/>
      </c>
      <c r="T631" s="32"/>
      <c r="U631" s="33" t="str">
        <f t="shared" ca="1" si="97"/>
        <v/>
      </c>
      <c r="V631" s="34"/>
      <c r="W631" s="35"/>
      <c r="X631" s="36" t="str">
        <f t="shared" ca="1" si="91"/>
        <v/>
      </c>
      <c r="Y631" s="37"/>
      <c r="Z631" s="38" t="str">
        <f t="shared" si="92"/>
        <v/>
      </c>
    </row>
    <row r="632" spans="1:26" s="39" customFormat="1">
      <c r="A632" s="30">
        <v>629</v>
      </c>
      <c r="B632" s="31"/>
      <c r="C632" s="31"/>
      <c r="D632" s="44"/>
      <c r="E632" s="72" t="str">
        <f>IFERROR(IF(INDEX(Sheet3!$B$2:$B$8, MATCH(D632, Sheet3!$A$2:$A$8, 0)) = 0, "", INDEX(Sheet3!$B$2:$B$8, MATCH(D632, Sheet3!$A$2:$A$8, 0))), "")</f>
        <v/>
      </c>
      <c r="F632" s="31"/>
      <c r="G632" s="45"/>
      <c r="H632" s="63" t="str">
        <f>IFERROR(INDEX(Sheet3!$F$2:$F$114, MATCH(G632, Sheet3!$E$2:$E$114, 0)), "")</f>
        <v/>
      </c>
      <c r="I632" s="32"/>
      <c r="J632" s="40" t="str">
        <f t="shared" ca="1" si="90"/>
        <v/>
      </c>
      <c r="K632" s="34"/>
      <c r="L632" s="59" t="str">
        <f t="shared" ca="1" si="93"/>
        <v/>
      </c>
      <c r="M632" s="34"/>
      <c r="N632" s="47" t="str">
        <f t="shared" ca="1" si="94"/>
        <v/>
      </c>
      <c r="O632" s="75"/>
      <c r="P632" s="75"/>
      <c r="Q632" s="47" t="str">
        <f t="shared" ca="1" si="95"/>
        <v/>
      </c>
      <c r="R632" s="34"/>
      <c r="S632" s="59" t="str">
        <f t="shared" ca="1" si="96"/>
        <v/>
      </c>
      <c r="T632" s="32"/>
      <c r="U632" s="33" t="str">
        <f t="shared" ca="1" si="97"/>
        <v/>
      </c>
      <c r="V632" s="34"/>
      <c r="W632" s="35"/>
      <c r="X632" s="36" t="str">
        <f t="shared" ca="1" si="91"/>
        <v/>
      </c>
      <c r="Y632" s="37"/>
      <c r="Z632" s="38" t="str">
        <f t="shared" si="92"/>
        <v/>
      </c>
    </row>
    <row r="633" spans="1:26" s="39" customFormat="1">
      <c r="A633" s="30">
        <v>630</v>
      </c>
      <c r="B633" s="31"/>
      <c r="C633" s="31"/>
      <c r="D633" s="44"/>
      <c r="E633" s="72" t="str">
        <f>IFERROR(IF(INDEX(Sheet3!$B$2:$B$8, MATCH(D633, Sheet3!$A$2:$A$8, 0)) = 0, "", INDEX(Sheet3!$B$2:$B$8, MATCH(D633, Sheet3!$A$2:$A$8, 0))), "")</f>
        <v/>
      </c>
      <c r="F633" s="31"/>
      <c r="G633" s="45"/>
      <c r="H633" s="63" t="str">
        <f>IFERROR(INDEX(Sheet3!$F$2:$F$114, MATCH(G633, Sheet3!$E$2:$E$114, 0)), "")</f>
        <v/>
      </c>
      <c r="I633" s="32"/>
      <c r="J633" s="40" t="str">
        <f t="shared" ca="1" si="90"/>
        <v/>
      </c>
      <c r="K633" s="34"/>
      <c r="L633" s="59" t="str">
        <f t="shared" ca="1" si="93"/>
        <v/>
      </c>
      <c r="M633" s="34"/>
      <c r="N633" s="47" t="str">
        <f t="shared" ca="1" si="94"/>
        <v/>
      </c>
      <c r="O633" s="75"/>
      <c r="P633" s="75"/>
      <c r="Q633" s="47" t="str">
        <f t="shared" ca="1" si="95"/>
        <v/>
      </c>
      <c r="R633" s="34"/>
      <c r="S633" s="59" t="str">
        <f t="shared" ca="1" si="96"/>
        <v/>
      </c>
      <c r="T633" s="32"/>
      <c r="U633" s="33" t="str">
        <f t="shared" ca="1" si="97"/>
        <v/>
      </c>
      <c r="V633" s="34"/>
      <c r="W633" s="35"/>
      <c r="X633" s="36" t="str">
        <f t="shared" ca="1" si="91"/>
        <v/>
      </c>
      <c r="Y633" s="37"/>
      <c r="Z633" s="38" t="str">
        <f t="shared" si="92"/>
        <v/>
      </c>
    </row>
    <row r="634" spans="1:26" s="39" customFormat="1">
      <c r="A634" s="30">
        <v>631</v>
      </c>
      <c r="B634" s="31"/>
      <c r="C634" s="31"/>
      <c r="D634" s="44"/>
      <c r="E634" s="72" t="str">
        <f>IFERROR(IF(INDEX(Sheet3!$B$2:$B$8, MATCH(D634, Sheet3!$A$2:$A$8, 0)) = 0, "", INDEX(Sheet3!$B$2:$B$8, MATCH(D634, Sheet3!$A$2:$A$8, 0))), "")</f>
        <v/>
      </c>
      <c r="F634" s="31"/>
      <c r="G634" s="45"/>
      <c r="H634" s="63" t="str">
        <f>IFERROR(INDEX(Sheet3!$F$2:$F$114, MATCH(G634, Sheet3!$E$2:$E$114, 0)), "")</f>
        <v/>
      </c>
      <c r="I634" s="32"/>
      <c r="J634" s="40" t="str">
        <f t="shared" ca="1" si="90"/>
        <v/>
      </c>
      <c r="K634" s="34"/>
      <c r="L634" s="59" t="str">
        <f t="shared" ca="1" si="93"/>
        <v/>
      </c>
      <c r="M634" s="34"/>
      <c r="N634" s="47" t="str">
        <f t="shared" ca="1" si="94"/>
        <v/>
      </c>
      <c r="O634" s="75"/>
      <c r="P634" s="75"/>
      <c r="Q634" s="47" t="str">
        <f t="shared" ca="1" si="95"/>
        <v/>
      </c>
      <c r="R634" s="34"/>
      <c r="S634" s="59" t="str">
        <f t="shared" ca="1" si="96"/>
        <v/>
      </c>
      <c r="T634" s="32"/>
      <c r="U634" s="33" t="str">
        <f t="shared" ca="1" si="97"/>
        <v/>
      </c>
      <c r="V634" s="34"/>
      <c r="W634" s="35"/>
      <c r="X634" s="36" t="str">
        <f t="shared" ca="1" si="91"/>
        <v/>
      </c>
      <c r="Y634" s="37"/>
      <c r="Z634" s="38" t="str">
        <f t="shared" si="92"/>
        <v/>
      </c>
    </row>
    <row r="635" spans="1:26" s="39" customFormat="1">
      <c r="A635" s="30">
        <v>632</v>
      </c>
      <c r="B635" s="31"/>
      <c r="C635" s="31"/>
      <c r="D635" s="44"/>
      <c r="E635" s="72" t="str">
        <f>IFERROR(IF(INDEX(Sheet3!$B$2:$B$8, MATCH(D635, Sheet3!$A$2:$A$8, 0)) = 0, "", INDEX(Sheet3!$B$2:$B$8, MATCH(D635, Sheet3!$A$2:$A$8, 0))), "")</f>
        <v/>
      </c>
      <c r="F635" s="31"/>
      <c r="G635" s="45"/>
      <c r="H635" s="63" t="str">
        <f>IFERROR(INDEX(Sheet3!$F$2:$F$114, MATCH(G635, Sheet3!$E$2:$E$114, 0)), "")</f>
        <v/>
      </c>
      <c r="I635" s="32"/>
      <c r="J635" s="40" t="str">
        <f t="shared" ca="1" si="90"/>
        <v/>
      </c>
      <c r="K635" s="34"/>
      <c r="L635" s="59" t="str">
        <f t="shared" ca="1" si="93"/>
        <v/>
      </c>
      <c r="M635" s="34"/>
      <c r="N635" s="47" t="str">
        <f t="shared" ca="1" si="94"/>
        <v/>
      </c>
      <c r="O635" s="75"/>
      <c r="P635" s="75"/>
      <c r="Q635" s="47" t="str">
        <f t="shared" ca="1" si="95"/>
        <v/>
      </c>
      <c r="R635" s="34"/>
      <c r="S635" s="59" t="str">
        <f t="shared" ca="1" si="96"/>
        <v/>
      </c>
      <c r="T635" s="32"/>
      <c r="U635" s="33" t="str">
        <f t="shared" ca="1" si="97"/>
        <v/>
      </c>
      <c r="V635" s="34"/>
      <c r="W635" s="35"/>
      <c r="X635" s="36" t="str">
        <f t="shared" ca="1" si="91"/>
        <v/>
      </c>
      <c r="Y635" s="37"/>
      <c r="Z635" s="38" t="str">
        <f t="shared" si="92"/>
        <v/>
      </c>
    </row>
    <row r="636" spans="1:26" s="39" customFormat="1">
      <c r="A636" s="30">
        <v>633</v>
      </c>
      <c r="B636" s="31"/>
      <c r="C636" s="31"/>
      <c r="D636" s="44"/>
      <c r="E636" s="72" t="str">
        <f>IFERROR(IF(INDEX(Sheet3!$B$2:$B$8, MATCH(D636, Sheet3!$A$2:$A$8, 0)) = 0, "", INDEX(Sheet3!$B$2:$B$8, MATCH(D636, Sheet3!$A$2:$A$8, 0))), "")</f>
        <v/>
      </c>
      <c r="F636" s="31"/>
      <c r="G636" s="45"/>
      <c r="H636" s="63" t="str">
        <f>IFERROR(INDEX(Sheet3!$F$2:$F$114, MATCH(G636, Sheet3!$E$2:$E$114, 0)), "")</f>
        <v/>
      </c>
      <c r="I636" s="32"/>
      <c r="J636" s="40" t="str">
        <f t="shared" ca="1" si="90"/>
        <v/>
      </c>
      <c r="K636" s="34"/>
      <c r="L636" s="59" t="str">
        <f t="shared" ca="1" si="93"/>
        <v/>
      </c>
      <c r="M636" s="34"/>
      <c r="N636" s="47" t="str">
        <f t="shared" ca="1" si="94"/>
        <v/>
      </c>
      <c r="O636" s="75"/>
      <c r="P636" s="75"/>
      <c r="Q636" s="47" t="str">
        <f t="shared" ca="1" si="95"/>
        <v/>
      </c>
      <c r="R636" s="34"/>
      <c r="S636" s="59" t="str">
        <f t="shared" ca="1" si="96"/>
        <v/>
      </c>
      <c r="T636" s="32"/>
      <c r="U636" s="33" t="str">
        <f t="shared" ca="1" si="97"/>
        <v/>
      </c>
      <c r="V636" s="34"/>
      <c r="W636" s="35"/>
      <c r="X636" s="36" t="str">
        <f t="shared" ca="1" si="91"/>
        <v/>
      </c>
      <c r="Y636" s="37"/>
      <c r="Z636" s="38" t="str">
        <f t="shared" si="92"/>
        <v/>
      </c>
    </row>
    <row r="637" spans="1:26" s="39" customFormat="1">
      <c r="A637" s="30">
        <v>634</v>
      </c>
      <c r="B637" s="31"/>
      <c r="C637" s="31"/>
      <c r="D637" s="44"/>
      <c r="E637" s="72" t="str">
        <f>IFERROR(IF(INDEX(Sheet3!$B$2:$B$8, MATCH(D637, Sheet3!$A$2:$A$8, 0)) = 0, "", INDEX(Sheet3!$B$2:$B$8, MATCH(D637, Sheet3!$A$2:$A$8, 0))), "")</f>
        <v/>
      </c>
      <c r="F637" s="31"/>
      <c r="G637" s="45"/>
      <c r="H637" s="63" t="str">
        <f>IFERROR(INDEX(Sheet3!$F$2:$F$114, MATCH(G637, Sheet3!$E$2:$E$114, 0)), "")</f>
        <v/>
      </c>
      <c r="I637" s="32"/>
      <c r="J637" s="40" t="str">
        <f t="shared" ca="1" si="90"/>
        <v/>
      </c>
      <c r="K637" s="34"/>
      <c r="L637" s="59" t="str">
        <f t="shared" ca="1" si="93"/>
        <v/>
      </c>
      <c r="M637" s="34"/>
      <c r="N637" s="47" t="str">
        <f t="shared" ca="1" si="94"/>
        <v/>
      </c>
      <c r="O637" s="75"/>
      <c r="P637" s="75"/>
      <c r="Q637" s="47" t="str">
        <f t="shared" ca="1" si="95"/>
        <v/>
      </c>
      <c r="R637" s="34"/>
      <c r="S637" s="59" t="str">
        <f t="shared" ca="1" si="96"/>
        <v/>
      </c>
      <c r="T637" s="32"/>
      <c r="U637" s="33" t="str">
        <f t="shared" ca="1" si="97"/>
        <v/>
      </c>
      <c r="V637" s="34"/>
      <c r="W637" s="35"/>
      <c r="X637" s="36" t="str">
        <f t="shared" ca="1" si="91"/>
        <v/>
      </c>
      <c r="Y637" s="37"/>
      <c r="Z637" s="38" t="str">
        <f t="shared" si="92"/>
        <v/>
      </c>
    </row>
    <row r="638" spans="1:26" s="39" customFormat="1">
      <c r="A638" s="30">
        <v>635</v>
      </c>
      <c r="B638" s="31"/>
      <c r="C638" s="31"/>
      <c r="D638" s="44"/>
      <c r="E638" s="72" t="str">
        <f>IFERROR(IF(INDEX(Sheet3!$B$2:$B$8, MATCH(D638, Sheet3!$A$2:$A$8, 0)) = 0, "", INDEX(Sheet3!$B$2:$B$8, MATCH(D638, Sheet3!$A$2:$A$8, 0))), "")</f>
        <v/>
      </c>
      <c r="F638" s="31"/>
      <c r="G638" s="45"/>
      <c r="H638" s="63" t="str">
        <f>IFERROR(INDEX(Sheet3!$F$2:$F$114, MATCH(G638, Sheet3!$E$2:$E$114, 0)), "")</f>
        <v/>
      </c>
      <c r="I638" s="32"/>
      <c r="J638" s="40" t="str">
        <f t="shared" ca="1" si="90"/>
        <v/>
      </c>
      <c r="K638" s="34"/>
      <c r="L638" s="59" t="str">
        <f t="shared" ca="1" si="93"/>
        <v/>
      </c>
      <c r="M638" s="34"/>
      <c r="N638" s="47" t="str">
        <f t="shared" ca="1" si="94"/>
        <v/>
      </c>
      <c r="O638" s="75"/>
      <c r="P638" s="75"/>
      <c r="Q638" s="47" t="str">
        <f t="shared" ca="1" si="95"/>
        <v/>
      </c>
      <c r="R638" s="34"/>
      <c r="S638" s="59" t="str">
        <f t="shared" ca="1" si="96"/>
        <v/>
      </c>
      <c r="T638" s="32"/>
      <c r="U638" s="33" t="str">
        <f t="shared" ca="1" si="97"/>
        <v/>
      </c>
      <c r="V638" s="34"/>
      <c r="W638" s="35"/>
      <c r="X638" s="36" t="str">
        <f t="shared" ca="1" si="91"/>
        <v/>
      </c>
      <c r="Y638" s="37"/>
      <c r="Z638" s="38" t="str">
        <f t="shared" si="92"/>
        <v/>
      </c>
    </row>
    <row r="639" spans="1:26" s="39" customFormat="1">
      <c r="A639" s="30">
        <v>636</v>
      </c>
      <c r="B639" s="31"/>
      <c r="C639" s="31"/>
      <c r="D639" s="44"/>
      <c r="E639" s="72" t="str">
        <f>IFERROR(IF(INDEX(Sheet3!$B$2:$B$8, MATCH(D639, Sheet3!$A$2:$A$8, 0)) = 0, "", INDEX(Sheet3!$B$2:$B$8, MATCH(D639, Sheet3!$A$2:$A$8, 0))), "")</f>
        <v/>
      </c>
      <c r="F639" s="31"/>
      <c r="G639" s="45"/>
      <c r="H639" s="63" t="str">
        <f>IFERROR(INDEX(Sheet3!$F$2:$F$114, MATCH(G639, Sheet3!$E$2:$E$114, 0)), "")</f>
        <v/>
      </c>
      <c r="I639" s="32"/>
      <c r="J639" s="40" t="str">
        <f t="shared" ca="1" si="90"/>
        <v/>
      </c>
      <c r="K639" s="34"/>
      <c r="L639" s="59" t="str">
        <f t="shared" ca="1" si="93"/>
        <v/>
      </c>
      <c r="M639" s="34"/>
      <c r="N639" s="47" t="str">
        <f t="shared" ca="1" si="94"/>
        <v/>
      </c>
      <c r="O639" s="75"/>
      <c r="P639" s="75"/>
      <c r="Q639" s="47" t="str">
        <f t="shared" ca="1" si="95"/>
        <v/>
      </c>
      <c r="R639" s="34"/>
      <c r="S639" s="59" t="str">
        <f t="shared" ca="1" si="96"/>
        <v/>
      </c>
      <c r="T639" s="32"/>
      <c r="U639" s="33" t="str">
        <f t="shared" ca="1" si="97"/>
        <v/>
      </c>
      <c r="V639" s="34"/>
      <c r="W639" s="35"/>
      <c r="X639" s="36" t="str">
        <f t="shared" ca="1" si="91"/>
        <v/>
      </c>
      <c r="Y639" s="37"/>
      <c r="Z639" s="38" t="str">
        <f t="shared" si="92"/>
        <v/>
      </c>
    </row>
    <row r="640" spans="1:26" s="39" customFormat="1">
      <c r="A640" s="30">
        <v>637</v>
      </c>
      <c r="B640" s="31"/>
      <c r="C640" s="31"/>
      <c r="D640" s="44"/>
      <c r="E640" s="72" t="str">
        <f>IFERROR(IF(INDEX(Sheet3!$B$2:$B$8, MATCH(D640, Sheet3!$A$2:$A$8, 0)) = 0, "", INDEX(Sheet3!$B$2:$B$8, MATCH(D640, Sheet3!$A$2:$A$8, 0))), "")</f>
        <v/>
      </c>
      <c r="F640" s="31"/>
      <c r="G640" s="45"/>
      <c r="H640" s="63" t="str">
        <f>IFERROR(INDEX(Sheet3!$F$2:$F$114, MATCH(G640, Sheet3!$E$2:$E$114, 0)), "")</f>
        <v/>
      </c>
      <c r="I640" s="32"/>
      <c r="J640" s="40" t="str">
        <f t="shared" ca="1" si="90"/>
        <v/>
      </c>
      <c r="K640" s="34"/>
      <c r="L640" s="59" t="str">
        <f t="shared" ca="1" si="93"/>
        <v/>
      </c>
      <c r="M640" s="34"/>
      <c r="N640" s="47" t="str">
        <f t="shared" ca="1" si="94"/>
        <v/>
      </c>
      <c r="O640" s="75"/>
      <c r="P640" s="75"/>
      <c r="Q640" s="47" t="str">
        <f t="shared" ca="1" si="95"/>
        <v/>
      </c>
      <c r="R640" s="34"/>
      <c r="S640" s="59" t="str">
        <f t="shared" ca="1" si="96"/>
        <v/>
      </c>
      <c r="T640" s="32"/>
      <c r="U640" s="33" t="str">
        <f t="shared" ca="1" si="97"/>
        <v/>
      </c>
      <c r="V640" s="34"/>
      <c r="W640" s="35"/>
      <c r="X640" s="36" t="str">
        <f t="shared" ca="1" si="91"/>
        <v/>
      </c>
      <c r="Y640" s="37"/>
      <c r="Z640" s="38" t="str">
        <f t="shared" si="92"/>
        <v/>
      </c>
    </row>
    <row r="641" spans="1:26" s="39" customFormat="1">
      <c r="A641" s="30">
        <v>638</v>
      </c>
      <c r="B641" s="31"/>
      <c r="C641" s="31"/>
      <c r="D641" s="44"/>
      <c r="E641" s="72" t="str">
        <f>IFERROR(IF(INDEX(Sheet3!$B$2:$B$8, MATCH(D641, Sheet3!$A$2:$A$8, 0)) = 0, "", INDEX(Sheet3!$B$2:$B$8, MATCH(D641, Sheet3!$A$2:$A$8, 0))), "")</f>
        <v/>
      </c>
      <c r="F641" s="31"/>
      <c r="G641" s="45"/>
      <c r="H641" s="63" t="str">
        <f>IFERROR(INDEX(Sheet3!$F$2:$F$114, MATCH(G641, Sheet3!$E$2:$E$114, 0)), "")</f>
        <v/>
      </c>
      <c r="I641" s="32"/>
      <c r="J641" s="40" t="str">
        <f t="shared" ca="1" si="90"/>
        <v/>
      </c>
      <c r="K641" s="34"/>
      <c r="L641" s="59" t="str">
        <f t="shared" ca="1" si="93"/>
        <v/>
      </c>
      <c r="M641" s="34"/>
      <c r="N641" s="47" t="str">
        <f t="shared" ca="1" si="94"/>
        <v/>
      </c>
      <c r="O641" s="75"/>
      <c r="P641" s="75"/>
      <c r="Q641" s="47" t="str">
        <f t="shared" ca="1" si="95"/>
        <v/>
      </c>
      <c r="R641" s="34"/>
      <c r="S641" s="59" t="str">
        <f t="shared" ca="1" si="96"/>
        <v/>
      </c>
      <c r="T641" s="32"/>
      <c r="U641" s="33" t="str">
        <f t="shared" ca="1" si="97"/>
        <v/>
      </c>
      <c r="V641" s="34"/>
      <c r="W641" s="35"/>
      <c r="X641" s="36" t="str">
        <f t="shared" ca="1" si="91"/>
        <v/>
      </c>
      <c r="Y641" s="37"/>
      <c r="Z641" s="38" t="str">
        <f t="shared" si="92"/>
        <v/>
      </c>
    </row>
    <row r="642" spans="1:26" s="39" customFormat="1">
      <c r="A642" s="30">
        <v>639</v>
      </c>
      <c r="B642" s="31"/>
      <c r="C642" s="31"/>
      <c r="D642" s="44"/>
      <c r="E642" s="72" t="str">
        <f>IFERROR(IF(INDEX(Sheet3!$B$2:$B$8, MATCH(D642, Sheet3!$A$2:$A$8, 0)) = 0, "", INDEX(Sheet3!$B$2:$B$8, MATCH(D642, Sheet3!$A$2:$A$8, 0))), "")</f>
        <v/>
      </c>
      <c r="F642" s="31"/>
      <c r="G642" s="45"/>
      <c r="H642" s="63" t="str">
        <f>IFERROR(INDEX(Sheet3!$F$2:$F$114, MATCH(G642, Sheet3!$E$2:$E$114, 0)), "")</f>
        <v/>
      </c>
      <c r="I642" s="32"/>
      <c r="J642" s="40" t="str">
        <f t="shared" ca="1" si="90"/>
        <v/>
      </c>
      <c r="K642" s="34"/>
      <c r="L642" s="59" t="str">
        <f t="shared" ca="1" si="93"/>
        <v/>
      </c>
      <c r="M642" s="34"/>
      <c r="N642" s="47" t="str">
        <f t="shared" ca="1" si="94"/>
        <v/>
      </c>
      <c r="O642" s="75"/>
      <c r="P642" s="75"/>
      <c r="Q642" s="47" t="str">
        <f t="shared" ca="1" si="95"/>
        <v/>
      </c>
      <c r="R642" s="34"/>
      <c r="S642" s="59" t="str">
        <f t="shared" ca="1" si="96"/>
        <v/>
      </c>
      <c r="T642" s="32"/>
      <c r="U642" s="33" t="str">
        <f t="shared" ca="1" si="97"/>
        <v/>
      </c>
      <c r="V642" s="34"/>
      <c r="W642" s="35"/>
      <c r="X642" s="36" t="str">
        <f t="shared" ca="1" si="91"/>
        <v/>
      </c>
      <c r="Y642" s="37"/>
      <c r="Z642" s="38" t="str">
        <f t="shared" si="92"/>
        <v/>
      </c>
    </row>
    <row r="643" spans="1:26" s="39" customFormat="1">
      <c r="A643" s="30">
        <v>640</v>
      </c>
      <c r="B643" s="31"/>
      <c r="C643" s="31"/>
      <c r="D643" s="44"/>
      <c r="E643" s="72" t="str">
        <f>IFERROR(IF(INDEX(Sheet3!$B$2:$B$8, MATCH(D643, Sheet3!$A$2:$A$8, 0)) = 0, "", INDEX(Sheet3!$B$2:$B$8, MATCH(D643, Sheet3!$A$2:$A$8, 0))), "")</f>
        <v/>
      </c>
      <c r="F643" s="31"/>
      <c r="G643" s="45"/>
      <c r="H643" s="63" t="str">
        <f>IFERROR(INDEX(Sheet3!$F$2:$F$114, MATCH(G643, Sheet3!$E$2:$E$114, 0)), "")</f>
        <v/>
      </c>
      <c r="I643" s="32"/>
      <c r="J643" s="40" t="str">
        <f t="shared" ca="1" si="90"/>
        <v/>
      </c>
      <c r="K643" s="34"/>
      <c r="L643" s="59" t="str">
        <f t="shared" ca="1" si="93"/>
        <v/>
      </c>
      <c r="M643" s="34"/>
      <c r="N643" s="47" t="str">
        <f t="shared" ca="1" si="94"/>
        <v/>
      </c>
      <c r="O643" s="75"/>
      <c r="P643" s="75"/>
      <c r="Q643" s="47" t="str">
        <f t="shared" ca="1" si="95"/>
        <v/>
      </c>
      <c r="R643" s="34"/>
      <c r="S643" s="59" t="str">
        <f t="shared" ca="1" si="96"/>
        <v/>
      </c>
      <c r="T643" s="32"/>
      <c r="U643" s="33" t="str">
        <f t="shared" ca="1" si="97"/>
        <v/>
      </c>
      <c r="V643" s="34"/>
      <c r="W643" s="35"/>
      <c r="X643" s="36" t="str">
        <f t="shared" ca="1" si="91"/>
        <v/>
      </c>
      <c r="Y643" s="37"/>
      <c r="Z643" s="38" t="str">
        <f t="shared" si="92"/>
        <v/>
      </c>
    </row>
    <row r="644" spans="1:26" s="39" customFormat="1">
      <c r="A644" s="30">
        <v>641</v>
      </c>
      <c r="B644" s="31"/>
      <c r="C644" s="31"/>
      <c r="D644" s="44"/>
      <c r="E644" s="72" t="str">
        <f>IFERROR(IF(INDEX(Sheet3!$B$2:$B$8, MATCH(D644, Sheet3!$A$2:$A$8, 0)) = 0, "", INDEX(Sheet3!$B$2:$B$8, MATCH(D644, Sheet3!$A$2:$A$8, 0))), "")</f>
        <v/>
      </c>
      <c r="F644" s="31"/>
      <c r="G644" s="45"/>
      <c r="H644" s="63" t="str">
        <f>IFERROR(INDEX(Sheet3!$F$2:$F$114, MATCH(G644, Sheet3!$E$2:$E$114, 0)), "")</f>
        <v/>
      </c>
      <c r="I644" s="32"/>
      <c r="J644" s="40" t="str">
        <f t="shared" ca="1" si="90"/>
        <v/>
      </c>
      <c r="K644" s="34"/>
      <c r="L644" s="59" t="str">
        <f t="shared" ca="1" si="93"/>
        <v/>
      </c>
      <c r="M644" s="34"/>
      <c r="N644" s="47" t="str">
        <f t="shared" ca="1" si="94"/>
        <v/>
      </c>
      <c r="O644" s="75"/>
      <c r="P644" s="75"/>
      <c r="Q644" s="47" t="str">
        <f t="shared" ca="1" si="95"/>
        <v/>
      </c>
      <c r="R644" s="34"/>
      <c r="S644" s="59" t="str">
        <f t="shared" ca="1" si="96"/>
        <v/>
      </c>
      <c r="T644" s="32"/>
      <c r="U644" s="33" t="str">
        <f t="shared" ca="1" si="97"/>
        <v/>
      </c>
      <c r="V644" s="34"/>
      <c r="W644" s="35"/>
      <c r="X644" s="36" t="str">
        <f t="shared" ca="1" si="91"/>
        <v/>
      </c>
      <c r="Y644" s="37"/>
      <c r="Z644" s="38" t="str">
        <f t="shared" si="92"/>
        <v/>
      </c>
    </row>
    <row r="645" spans="1:26" s="39" customFormat="1">
      <c r="A645" s="30">
        <v>642</v>
      </c>
      <c r="B645" s="31"/>
      <c r="C645" s="31"/>
      <c r="D645" s="44"/>
      <c r="E645" s="72" t="str">
        <f>IFERROR(IF(INDEX(Sheet3!$B$2:$B$8, MATCH(D645, Sheet3!$A$2:$A$8, 0)) = 0, "", INDEX(Sheet3!$B$2:$B$8, MATCH(D645, Sheet3!$A$2:$A$8, 0))), "")</f>
        <v/>
      </c>
      <c r="F645" s="31"/>
      <c r="G645" s="45"/>
      <c r="H645" s="63" t="str">
        <f>IFERROR(INDEX(Sheet3!$F$2:$F$114, MATCH(G645, Sheet3!$E$2:$E$114, 0)), "")</f>
        <v/>
      </c>
      <c r="I645" s="32"/>
      <c r="J645" s="40" t="str">
        <f t="shared" ca="1" si="90"/>
        <v/>
      </c>
      <c r="K645" s="34"/>
      <c r="L645" s="59" t="str">
        <f t="shared" ca="1" si="93"/>
        <v/>
      </c>
      <c r="M645" s="34"/>
      <c r="N645" s="47" t="str">
        <f t="shared" ca="1" si="94"/>
        <v/>
      </c>
      <c r="O645" s="75"/>
      <c r="P645" s="75"/>
      <c r="Q645" s="47" t="str">
        <f t="shared" ca="1" si="95"/>
        <v/>
      </c>
      <c r="R645" s="34"/>
      <c r="S645" s="59" t="str">
        <f t="shared" ca="1" si="96"/>
        <v/>
      </c>
      <c r="T645" s="32"/>
      <c r="U645" s="33" t="str">
        <f t="shared" ca="1" si="97"/>
        <v/>
      </c>
      <c r="V645" s="34"/>
      <c r="W645" s="35"/>
      <c r="X645" s="36" t="str">
        <f t="shared" ca="1" si="91"/>
        <v/>
      </c>
      <c r="Y645" s="37"/>
      <c r="Z645" s="38" t="str">
        <f t="shared" si="92"/>
        <v/>
      </c>
    </row>
    <row r="646" spans="1:26" s="39" customFormat="1">
      <c r="A646" s="30">
        <v>643</v>
      </c>
      <c r="B646" s="31"/>
      <c r="C646" s="31"/>
      <c r="D646" s="44"/>
      <c r="E646" s="72" t="str">
        <f>IFERROR(IF(INDEX(Sheet3!$B$2:$B$8, MATCH(D646, Sheet3!$A$2:$A$8, 0)) = 0, "", INDEX(Sheet3!$B$2:$B$8, MATCH(D646, Sheet3!$A$2:$A$8, 0))), "")</f>
        <v/>
      </c>
      <c r="F646" s="31"/>
      <c r="G646" s="45"/>
      <c r="H646" s="63" t="str">
        <f>IFERROR(INDEX(Sheet3!$F$2:$F$114, MATCH(G646, Sheet3!$E$2:$E$114, 0)), "")</f>
        <v/>
      </c>
      <c r="I646" s="32"/>
      <c r="J646" s="40" t="str">
        <f t="shared" ref="J646:J709" ca="1" si="98">IF(I646="","",IF(Y646&lt;&gt;"",Y646-I646,TODAY()-I646))</f>
        <v/>
      </c>
      <c r="K646" s="34"/>
      <c r="L646" s="59" t="str">
        <f t="shared" ca="1" si="93"/>
        <v/>
      </c>
      <c r="M646" s="34"/>
      <c r="N646" s="47" t="str">
        <f t="shared" ca="1" si="94"/>
        <v/>
      </c>
      <c r="O646" s="75"/>
      <c r="P646" s="75"/>
      <c r="Q646" s="47" t="str">
        <f t="shared" ca="1" si="95"/>
        <v/>
      </c>
      <c r="R646" s="34"/>
      <c r="S646" s="59" t="str">
        <f t="shared" ca="1" si="96"/>
        <v/>
      </c>
      <c r="T646" s="32"/>
      <c r="U646" s="33" t="str">
        <f t="shared" ca="1" si="97"/>
        <v/>
      </c>
      <c r="V646" s="34"/>
      <c r="W646" s="35"/>
      <c r="X646" s="36" t="str">
        <f t="shared" ref="X646:X709" ca="1" si="99">IF(I646="","",IF(Y646&lt;&gt;"","Completed",IF(TODAY()&lt;V646,"Planned",IF(TODAY()=V646,"Due","Overdue"))))</f>
        <v/>
      </c>
      <c r="Y646" s="37"/>
      <c r="Z646" s="38" t="str">
        <f t="shared" ref="Z646:Z709" si="100">IF(Y646="","",IF(Y646&lt;=V646,1,0))</f>
        <v/>
      </c>
    </row>
    <row r="647" spans="1:26" s="39" customFormat="1">
      <c r="A647" s="30">
        <v>644</v>
      </c>
      <c r="B647" s="31"/>
      <c r="C647" s="31"/>
      <c r="D647" s="44"/>
      <c r="E647" s="72" t="str">
        <f>IFERROR(IF(INDEX(Sheet3!$B$2:$B$8, MATCH(D647, Sheet3!$A$2:$A$8, 0)) = 0, "", INDEX(Sheet3!$B$2:$B$8, MATCH(D647, Sheet3!$A$2:$A$8, 0))), "")</f>
        <v/>
      </c>
      <c r="F647" s="31"/>
      <c r="G647" s="45"/>
      <c r="H647" s="63" t="str">
        <f>IFERROR(INDEX(Sheet3!$F$2:$F$114, MATCH(G647, Sheet3!$E$2:$E$114, 0)), "")</f>
        <v/>
      </c>
      <c r="I647" s="32"/>
      <c r="J647" s="40" t="str">
        <f t="shared" ca="1" si="98"/>
        <v/>
      </c>
      <c r="K647" s="34"/>
      <c r="L647" s="59" t="str">
        <f t="shared" ref="L647:L710" ca="1" si="101">IF(K647&lt;&gt;"",K647-I647,IF(I647="","",TODAY()-I647))</f>
        <v/>
      </c>
      <c r="M647" s="34"/>
      <c r="N647" s="47" t="str">
        <f t="shared" ref="N647:N710" ca="1" si="102">IF(M647&lt;&gt;"",M647-K647,IF(K647="","",TODAY()-K647))</f>
        <v/>
      </c>
      <c r="O647" s="75"/>
      <c r="P647" s="75"/>
      <c r="Q647" s="47" t="str">
        <f t="shared" ref="Q647:Q710" ca="1" si="103">IF(P647&lt;&gt;"",P647-O647,IF(O647="","",TODAY()-O647))</f>
        <v/>
      </c>
      <c r="R647" s="34"/>
      <c r="S647" s="59" t="str">
        <f t="shared" ref="S647:S710" ca="1" si="104">IF(T647&lt;&gt;"",T647-R647,IF(R647="","",TODAY()-R647))</f>
        <v/>
      </c>
      <c r="T647" s="32"/>
      <c r="U647" s="33" t="str">
        <f t="shared" ca="1" si="97"/>
        <v/>
      </c>
      <c r="V647" s="34"/>
      <c r="W647" s="35"/>
      <c r="X647" s="36" t="str">
        <f t="shared" ca="1" si="99"/>
        <v/>
      </c>
      <c r="Y647" s="37"/>
      <c r="Z647" s="38" t="str">
        <f t="shared" si="100"/>
        <v/>
      </c>
    </row>
    <row r="648" spans="1:26" s="39" customFormat="1">
      <c r="A648" s="30">
        <v>645</v>
      </c>
      <c r="B648" s="31"/>
      <c r="C648" s="31"/>
      <c r="D648" s="44"/>
      <c r="E648" s="72" t="str">
        <f>IFERROR(IF(INDEX(Sheet3!$B$2:$B$8, MATCH(D648, Sheet3!$A$2:$A$8, 0)) = 0, "", INDEX(Sheet3!$B$2:$B$8, MATCH(D648, Sheet3!$A$2:$A$8, 0))), "")</f>
        <v/>
      </c>
      <c r="F648" s="31"/>
      <c r="G648" s="45"/>
      <c r="H648" s="63" t="str">
        <f>IFERROR(INDEX(Sheet3!$F$2:$F$114, MATCH(G648, Sheet3!$E$2:$E$114, 0)), "")</f>
        <v/>
      </c>
      <c r="I648" s="32"/>
      <c r="J648" s="40" t="str">
        <f t="shared" ca="1" si="98"/>
        <v/>
      </c>
      <c r="K648" s="34"/>
      <c r="L648" s="59" t="str">
        <f t="shared" ca="1" si="101"/>
        <v/>
      </c>
      <c r="M648" s="34"/>
      <c r="N648" s="47" t="str">
        <f t="shared" ca="1" si="102"/>
        <v/>
      </c>
      <c r="O648" s="75"/>
      <c r="P648" s="75"/>
      <c r="Q648" s="47" t="str">
        <f t="shared" ca="1" si="103"/>
        <v/>
      </c>
      <c r="R648" s="34"/>
      <c r="S648" s="59" t="str">
        <f t="shared" ca="1" si="104"/>
        <v/>
      </c>
      <c r="T648" s="32"/>
      <c r="U648" s="33" t="str">
        <f t="shared" ca="1" si="97"/>
        <v/>
      </c>
      <c r="V648" s="34"/>
      <c r="W648" s="35"/>
      <c r="X648" s="36" t="str">
        <f t="shared" ca="1" si="99"/>
        <v/>
      </c>
      <c r="Y648" s="37"/>
      <c r="Z648" s="38" t="str">
        <f t="shared" si="100"/>
        <v/>
      </c>
    </row>
    <row r="649" spans="1:26" s="39" customFormat="1">
      <c r="A649" s="30">
        <v>646</v>
      </c>
      <c r="B649" s="31"/>
      <c r="C649" s="31"/>
      <c r="D649" s="44"/>
      <c r="E649" s="72" t="str">
        <f>IFERROR(IF(INDEX(Sheet3!$B$2:$B$8, MATCH(D649, Sheet3!$A$2:$A$8, 0)) = 0, "", INDEX(Sheet3!$B$2:$B$8, MATCH(D649, Sheet3!$A$2:$A$8, 0))), "")</f>
        <v/>
      </c>
      <c r="F649" s="31"/>
      <c r="G649" s="45"/>
      <c r="H649" s="63" t="str">
        <f>IFERROR(INDEX(Sheet3!$F$2:$F$114, MATCH(G649, Sheet3!$E$2:$E$114, 0)), "")</f>
        <v/>
      </c>
      <c r="I649" s="32"/>
      <c r="J649" s="40" t="str">
        <f t="shared" ca="1" si="98"/>
        <v/>
      </c>
      <c r="K649" s="34"/>
      <c r="L649" s="59" t="str">
        <f t="shared" ca="1" si="101"/>
        <v/>
      </c>
      <c r="M649" s="34"/>
      <c r="N649" s="47" t="str">
        <f t="shared" ca="1" si="102"/>
        <v/>
      </c>
      <c r="O649" s="75"/>
      <c r="P649" s="75"/>
      <c r="Q649" s="47" t="str">
        <f t="shared" ca="1" si="103"/>
        <v/>
      </c>
      <c r="R649" s="34"/>
      <c r="S649" s="59" t="str">
        <f t="shared" ca="1" si="104"/>
        <v/>
      </c>
      <c r="T649" s="32"/>
      <c r="U649" s="33" t="str">
        <f t="shared" ca="1" si="97"/>
        <v/>
      </c>
      <c r="V649" s="34"/>
      <c r="W649" s="35"/>
      <c r="X649" s="36" t="str">
        <f t="shared" ca="1" si="99"/>
        <v/>
      </c>
      <c r="Y649" s="37"/>
      <c r="Z649" s="38" t="str">
        <f t="shared" si="100"/>
        <v/>
      </c>
    </row>
    <row r="650" spans="1:26" s="39" customFormat="1">
      <c r="A650" s="30">
        <v>647</v>
      </c>
      <c r="B650" s="31"/>
      <c r="C650" s="31"/>
      <c r="D650" s="44"/>
      <c r="E650" s="72" t="str">
        <f>IFERROR(IF(INDEX(Sheet3!$B$2:$B$8, MATCH(D650, Sheet3!$A$2:$A$8, 0)) = 0, "", INDEX(Sheet3!$B$2:$B$8, MATCH(D650, Sheet3!$A$2:$A$8, 0))), "")</f>
        <v/>
      </c>
      <c r="F650" s="31"/>
      <c r="G650" s="45"/>
      <c r="H650" s="63" t="str">
        <f>IFERROR(INDEX(Sheet3!$F$2:$F$114, MATCH(G650, Sheet3!$E$2:$E$114, 0)), "")</f>
        <v/>
      </c>
      <c r="I650" s="32"/>
      <c r="J650" s="40" t="str">
        <f t="shared" ca="1" si="98"/>
        <v/>
      </c>
      <c r="K650" s="34"/>
      <c r="L650" s="59" t="str">
        <f t="shared" ca="1" si="101"/>
        <v/>
      </c>
      <c r="M650" s="34"/>
      <c r="N650" s="47" t="str">
        <f t="shared" ca="1" si="102"/>
        <v/>
      </c>
      <c r="O650" s="75"/>
      <c r="P650" s="75"/>
      <c r="Q650" s="47" t="str">
        <f t="shared" ca="1" si="103"/>
        <v/>
      </c>
      <c r="R650" s="34"/>
      <c r="S650" s="59" t="str">
        <f t="shared" ca="1" si="104"/>
        <v/>
      </c>
      <c r="T650" s="32"/>
      <c r="U650" s="33" t="str">
        <f t="shared" ref="U650:U713" ca="1" si="105">IF(T650="","",IF(Y650&lt;&gt;"",Y650-T650,TODAY()-T650))</f>
        <v/>
      </c>
      <c r="V650" s="34"/>
      <c r="W650" s="35"/>
      <c r="X650" s="36" t="str">
        <f t="shared" ca="1" si="99"/>
        <v/>
      </c>
      <c r="Y650" s="37"/>
      <c r="Z650" s="38" t="str">
        <f t="shared" si="100"/>
        <v/>
      </c>
    </row>
    <row r="651" spans="1:26" s="39" customFormat="1">
      <c r="A651" s="30">
        <v>648</v>
      </c>
      <c r="B651" s="31"/>
      <c r="C651" s="31"/>
      <c r="D651" s="44"/>
      <c r="E651" s="72" t="str">
        <f>IFERROR(IF(INDEX(Sheet3!$B$2:$B$8, MATCH(D651, Sheet3!$A$2:$A$8, 0)) = 0, "", INDEX(Sheet3!$B$2:$B$8, MATCH(D651, Sheet3!$A$2:$A$8, 0))), "")</f>
        <v/>
      </c>
      <c r="F651" s="31"/>
      <c r="G651" s="45"/>
      <c r="H651" s="63" t="str">
        <f>IFERROR(INDEX(Sheet3!$F$2:$F$114, MATCH(G651, Sheet3!$E$2:$E$114, 0)), "")</f>
        <v/>
      </c>
      <c r="I651" s="32"/>
      <c r="J651" s="40" t="str">
        <f t="shared" ca="1" si="98"/>
        <v/>
      </c>
      <c r="K651" s="34"/>
      <c r="L651" s="59" t="str">
        <f t="shared" ca="1" si="101"/>
        <v/>
      </c>
      <c r="M651" s="34"/>
      <c r="N651" s="47" t="str">
        <f t="shared" ca="1" si="102"/>
        <v/>
      </c>
      <c r="O651" s="75"/>
      <c r="P651" s="75"/>
      <c r="Q651" s="47" t="str">
        <f t="shared" ca="1" si="103"/>
        <v/>
      </c>
      <c r="R651" s="34"/>
      <c r="S651" s="59" t="str">
        <f t="shared" ca="1" si="104"/>
        <v/>
      </c>
      <c r="T651" s="32"/>
      <c r="U651" s="33" t="str">
        <f t="shared" ca="1" si="105"/>
        <v/>
      </c>
      <c r="V651" s="34"/>
      <c r="W651" s="35"/>
      <c r="X651" s="36" t="str">
        <f t="shared" ca="1" si="99"/>
        <v/>
      </c>
      <c r="Y651" s="37"/>
      <c r="Z651" s="38" t="str">
        <f t="shared" si="100"/>
        <v/>
      </c>
    </row>
    <row r="652" spans="1:26" s="39" customFormat="1">
      <c r="A652" s="30">
        <v>649</v>
      </c>
      <c r="B652" s="31"/>
      <c r="C652" s="31"/>
      <c r="D652" s="44"/>
      <c r="E652" s="72" t="str">
        <f>IFERROR(IF(INDEX(Sheet3!$B$2:$B$8, MATCH(D652, Sheet3!$A$2:$A$8, 0)) = 0, "", INDEX(Sheet3!$B$2:$B$8, MATCH(D652, Sheet3!$A$2:$A$8, 0))), "")</f>
        <v/>
      </c>
      <c r="F652" s="31"/>
      <c r="G652" s="45"/>
      <c r="H652" s="63" t="str">
        <f>IFERROR(INDEX(Sheet3!$F$2:$F$114, MATCH(G652, Sheet3!$E$2:$E$114, 0)), "")</f>
        <v/>
      </c>
      <c r="I652" s="32"/>
      <c r="J652" s="40" t="str">
        <f t="shared" ca="1" si="98"/>
        <v/>
      </c>
      <c r="K652" s="34"/>
      <c r="L652" s="59" t="str">
        <f t="shared" ca="1" si="101"/>
        <v/>
      </c>
      <c r="M652" s="34"/>
      <c r="N652" s="47" t="str">
        <f t="shared" ca="1" si="102"/>
        <v/>
      </c>
      <c r="O652" s="75"/>
      <c r="P652" s="75"/>
      <c r="Q652" s="47" t="str">
        <f t="shared" ca="1" si="103"/>
        <v/>
      </c>
      <c r="R652" s="34"/>
      <c r="S652" s="59" t="str">
        <f t="shared" ca="1" si="104"/>
        <v/>
      </c>
      <c r="T652" s="32"/>
      <c r="U652" s="33" t="str">
        <f t="shared" ca="1" si="105"/>
        <v/>
      </c>
      <c r="V652" s="34"/>
      <c r="W652" s="35"/>
      <c r="X652" s="36" t="str">
        <f t="shared" ca="1" si="99"/>
        <v/>
      </c>
      <c r="Y652" s="37"/>
      <c r="Z652" s="38" t="str">
        <f t="shared" si="100"/>
        <v/>
      </c>
    </row>
    <row r="653" spans="1:26" s="39" customFormat="1">
      <c r="A653" s="30">
        <v>650</v>
      </c>
      <c r="B653" s="31"/>
      <c r="C653" s="31"/>
      <c r="D653" s="44"/>
      <c r="E653" s="72" t="str">
        <f>IFERROR(IF(INDEX(Sheet3!$B$2:$B$8, MATCH(D653, Sheet3!$A$2:$A$8, 0)) = 0, "", INDEX(Sheet3!$B$2:$B$8, MATCH(D653, Sheet3!$A$2:$A$8, 0))), "")</f>
        <v/>
      </c>
      <c r="F653" s="31"/>
      <c r="G653" s="45"/>
      <c r="H653" s="63" t="str">
        <f>IFERROR(INDEX(Sheet3!$F$2:$F$114, MATCH(G653, Sheet3!$E$2:$E$114, 0)), "")</f>
        <v/>
      </c>
      <c r="I653" s="32"/>
      <c r="J653" s="40" t="str">
        <f t="shared" ca="1" si="98"/>
        <v/>
      </c>
      <c r="K653" s="34"/>
      <c r="L653" s="59" t="str">
        <f t="shared" ca="1" si="101"/>
        <v/>
      </c>
      <c r="M653" s="34"/>
      <c r="N653" s="47" t="str">
        <f t="shared" ca="1" si="102"/>
        <v/>
      </c>
      <c r="O653" s="75"/>
      <c r="P653" s="75"/>
      <c r="Q653" s="47" t="str">
        <f t="shared" ca="1" si="103"/>
        <v/>
      </c>
      <c r="R653" s="34"/>
      <c r="S653" s="59" t="str">
        <f t="shared" ca="1" si="104"/>
        <v/>
      </c>
      <c r="T653" s="32"/>
      <c r="U653" s="33" t="str">
        <f t="shared" ca="1" si="105"/>
        <v/>
      </c>
      <c r="V653" s="34"/>
      <c r="W653" s="35"/>
      <c r="X653" s="36" t="str">
        <f t="shared" ca="1" si="99"/>
        <v/>
      </c>
      <c r="Y653" s="37"/>
      <c r="Z653" s="38" t="str">
        <f t="shared" si="100"/>
        <v/>
      </c>
    </row>
    <row r="654" spans="1:26" s="39" customFormat="1">
      <c r="A654" s="30">
        <v>651</v>
      </c>
      <c r="B654" s="31"/>
      <c r="C654" s="31"/>
      <c r="D654" s="44"/>
      <c r="E654" s="72" t="str">
        <f>IFERROR(IF(INDEX(Sheet3!$B$2:$B$8, MATCH(D654, Sheet3!$A$2:$A$8, 0)) = 0, "", INDEX(Sheet3!$B$2:$B$8, MATCH(D654, Sheet3!$A$2:$A$8, 0))), "")</f>
        <v/>
      </c>
      <c r="F654" s="31"/>
      <c r="G654" s="45"/>
      <c r="H654" s="63" t="str">
        <f>IFERROR(INDEX(Sheet3!$F$2:$F$114, MATCH(G654, Sheet3!$E$2:$E$114, 0)), "")</f>
        <v/>
      </c>
      <c r="I654" s="32"/>
      <c r="J654" s="40" t="str">
        <f t="shared" ca="1" si="98"/>
        <v/>
      </c>
      <c r="K654" s="34"/>
      <c r="L654" s="59" t="str">
        <f t="shared" ca="1" si="101"/>
        <v/>
      </c>
      <c r="M654" s="34"/>
      <c r="N654" s="47" t="str">
        <f t="shared" ca="1" si="102"/>
        <v/>
      </c>
      <c r="O654" s="75"/>
      <c r="P654" s="75"/>
      <c r="Q654" s="47" t="str">
        <f t="shared" ca="1" si="103"/>
        <v/>
      </c>
      <c r="R654" s="34"/>
      <c r="S654" s="59" t="str">
        <f t="shared" ca="1" si="104"/>
        <v/>
      </c>
      <c r="T654" s="32"/>
      <c r="U654" s="33" t="str">
        <f t="shared" ca="1" si="105"/>
        <v/>
      </c>
      <c r="V654" s="34"/>
      <c r="W654" s="35"/>
      <c r="X654" s="36" t="str">
        <f t="shared" ca="1" si="99"/>
        <v/>
      </c>
      <c r="Y654" s="37"/>
      <c r="Z654" s="38" t="str">
        <f t="shared" si="100"/>
        <v/>
      </c>
    </row>
    <row r="655" spans="1:26" s="39" customFormat="1">
      <c r="A655" s="30">
        <v>652</v>
      </c>
      <c r="B655" s="31"/>
      <c r="C655" s="31"/>
      <c r="D655" s="44"/>
      <c r="E655" s="72" t="str">
        <f>IFERROR(IF(INDEX(Sheet3!$B$2:$B$8, MATCH(D655, Sheet3!$A$2:$A$8, 0)) = 0, "", INDEX(Sheet3!$B$2:$B$8, MATCH(D655, Sheet3!$A$2:$A$8, 0))), "")</f>
        <v/>
      </c>
      <c r="F655" s="31"/>
      <c r="G655" s="45"/>
      <c r="H655" s="63" t="str">
        <f>IFERROR(INDEX(Sheet3!$F$2:$F$114, MATCH(G655, Sheet3!$E$2:$E$114, 0)), "")</f>
        <v/>
      </c>
      <c r="I655" s="32"/>
      <c r="J655" s="40" t="str">
        <f t="shared" ca="1" si="98"/>
        <v/>
      </c>
      <c r="K655" s="34"/>
      <c r="L655" s="59" t="str">
        <f t="shared" ca="1" si="101"/>
        <v/>
      </c>
      <c r="M655" s="34"/>
      <c r="N655" s="47" t="str">
        <f t="shared" ca="1" si="102"/>
        <v/>
      </c>
      <c r="O655" s="75"/>
      <c r="P655" s="75"/>
      <c r="Q655" s="47" t="str">
        <f t="shared" ca="1" si="103"/>
        <v/>
      </c>
      <c r="R655" s="34"/>
      <c r="S655" s="59" t="str">
        <f t="shared" ca="1" si="104"/>
        <v/>
      </c>
      <c r="T655" s="32"/>
      <c r="U655" s="33" t="str">
        <f t="shared" ca="1" si="105"/>
        <v/>
      </c>
      <c r="V655" s="34"/>
      <c r="W655" s="35"/>
      <c r="X655" s="36" t="str">
        <f t="shared" ca="1" si="99"/>
        <v/>
      </c>
      <c r="Y655" s="37"/>
      <c r="Z655" s="38" t="str">
        <f t="shared" si="100"/>
        <v/>
      </c>
    </row>
    <row r="656" spans="1:26" s="39" customFormat="1">
      <c r="A656" s="30">
        <v>653</v>
      </c>
      <c r="B656" s="31"/>
      <c r="C656" s="31"/>
      <c r="D656" s="44"/>
      <c r="E656" s="72" t="str">
        <f>IFERROR(IF(INDEX(Sheet3!$B$2:$B$8, MATCH(D656, Sheet3!$A$2:$A$8, 0)) = 0, "", INDEX(Sheet3!$B$2:$B$8, MATCH(D656, Sheet3!$A$2:$A$8, 0))), "")</f>
        <v/>
      </c>
      <c r="F656" s="31"/>
      <c r="G656" s="45"/>
      <c r="H656" s="63" t="str">
        <f>IFERROR(INDEX(Sheet3!$F$2:$F$114, MATCH(G656, Sheet3!$E$2:$E$114, 0)), "")</f>
        <v/>
      </c>
      <c r="I656" s="32"/>
      <c r="J656" s="40" t="str">
        <f t="shared" ca="1" si="98"/>
        <v/>
      </c>
      <c r="K656" s="34"/>
      <c r="L656" s="59" t="str">
        <f t="shared" ca="1" si="101"/>
        <v/>
      </c>
      <c r="M656" s="34"/>
      <c r="N656" s="47" t="str">
        <f t="shared" ca="1" si="102"/>
        <v/>
      </c>
      <c r="O656" s="75"/>
      <c r="P656" s="75"/>
      <c r="Q656" s="47" t="str">
        <f t="shared" ca="1" si="103"/>
        <v/>
      </c>
      <c r="R656" s="34"/>
      <c r="S656" s="59" t="str">
        <f t="shared" ca="1" si="104"/>
        <v/>
      </c>
      <c r="T656" s="32"/>
      <c r="U656" s="33" t="str">
        <f t="shared" ca="1" si="105"/>
        <v/>
      </c>
      <c r="V656" s="34"/>
      <c r="W656" s="35"/>
      <c r="X656" s="36" t="str">
        <f t="shared" ca="1" si="99"/>
        <v/>
      </c>
      <c r="Y656" s="37"/>
      <c r="Z656" s="38" t="str">
        <f t="shared" si="100"/>
        <v/>
      </c>
    </row>
    <row r="657" spans="1:26" s="39" customFormat="1">
      <c r="A657" s="30">
        <v>654</v>
      </c>
      <c r="B657" s="31"/>
      <c r="C657" s="31"/>
      <c r="D657" s="44"/>
      <c r="E657" s="72" t="str">
        <f>IFERROR(IF(INDEX(Sheet3!$B$2:$B$8, MATCH(D657, Sheet3!$A$2:$A$8, 0)) = 0, "", INDEX(Sheet3!$B$2:$B$8, MATCH(D657, Sheet3!$A$2:$A$8, 0))), "")</f>
        <v/>
      </c>
      <c r="F657" s="31"/>
      <c r="G657" s="45"/>
      <c r="H657" s="63" t="str">
        <f>IFERROR(INDEX(Sheet3!$F$2:$F$114, MATCH(G657, Sheet3!$E$2:$E$114, 0)), "")</f>
        <v/>
      </c>
      <c r="I657" s="32"/>
      <c r="J657" s="40" t="str">
        <f t="shared" ca="1" si="98"/>
        <v/>
      </c>
      <c r="K657" s="34"/>
      <c r="L657" s="59" t="str">
        <f t="shared" ca="1" si="101"/>
        <v/>
      </c>
      <c r="M657" s="34"/>
      <c r="N657" s="47" t="str">
        <f t="shared" ca="1" si="102"/>
        <v/>
      </c>
      <c r="O657" s="75"/>
      <c r="P657" s="75"/>
      <c r="Q657" s="47" t="str">
        <f t="shared" ca="1" si="103"/>
        <v/>
      </c>
      <c r="R657" s="34"/>
      <c r="S657" s="59" t="str">
        <f t="shared" ca="1" si="104"/>
        <v/>
      </c>
      <c r="T657" s="32"/>
      <c r="U657" s="33" t="str">
        <f t="shared" ca="1" si="105"/>
        <v/>
      </c>
      <c r="V657" s="34"/>
      <c r="W657" s="35"/>
      <c r="X657" s="36" t="str">
        <f t="shared" ca="1" si="99"/>
        <v/>
      </c>
      <c r="Y657" s="37"/>
      <c r="Z657" s="38" t="str">
        <f t="shared" si="100"/>
        <v/>
      </c>
    </row>
    <row r="658" spans="1:26" s="39" customFormat="1">
      <c r="A658" s="30">
        <v>655</v>
      </c>
      <c r="B658" s="31"/>
      <c r="C658" s="31"/>
      <c r="D658" s="44"/>
      <c r="E658" s="72" t="str">
        <f>IFERROR(IF(INDEX(Sheet3!$B$2:$B$8, MATCH(D658, Sheet3!$A$2:$A$8, 0)) = 0, "", INDEX(Sheet3!$B$2:$B$8, MATCH(D658, Sheet3!$A$2:$A$8, 0))), "")</f>
        <v/>
      </c>
      <c r="F658" s="31"/>
      <c r="G658" s="45"/>
      <c r="H658" s="63" t="str">
        <f>IFERROR(INDEX(Sheet3!$F$2:$F$114, MATCH(G658, Sheet3!$E$2:$E$114, 0)), "")</f>
        <v/>
      </c>
      <c r="I658" s="32"/>
      <c r="J658" s="40" t="str">
        <f t="shared" ca="1" si="98"/>
        <v/>
      </c>
      <c r="K658" s="34"/>
      <c r="L658" s="59" t="str">
        <f t="shared" ca="1" si="101"/>
        <v/>
      </c>
      <c r="M658" s="34"/>
      <c r="N658" s="47" t="str">
        <f t="shared" ca="1" si="102"/>
        <v/>
      </c>
      <c r="O658" s="75"/>
      <c r="P658" s="75"/>
      <c r="Q658" s="47" t="str">
        <f t="shared" ca="1" si="103"/>
        <v/>
      </c>
      <c r="R658" s="34"/>
      <c r="S658" s="59" t="str">
        <f t="shared" ca="1" si="104"/>
        <v/>
      </c>
      <c r="T658" s="32"/>
      <c r="U658" s="33" t="str">
        <f t="shared" ca="1" si="105"/>
        <v/>
      </c>
      <c r="V658" s="34"/>
      <c r="W658" s="35"/>
      <c r="X658" s="36" t="str">
        <f t="shared" ca="1" si="99"/>
        <v/>
      </c>
      <c r="Y658" s="37"/>
      <c r="Z658" s="38" t="str">
        <f t="shared" si="100"/>
        <v/>
      </c>
    </row>
    <row r="659" spans="1:26" s="39" customFormat="1">
      <c r="A659" s="30">
        <v>656</v>
      </c>
      <c r="B659" s="31"/>
      <c r="C659" s="31"/>
      <c r="D659" s="44"/>
      <c r="E659" s="72" t="str">
        <f>IFERROR(IF(INDEX(Sheet3!$B$2:$B$8, MATCH(D659, Sheet3!$A$2:$A$8, 0)) = 0, "", INDEX(Sheet3!$B$2:$B$8, MATCH(D659, Sheet3!$A$2:$A$8, 0))), "")</f>
        <v/>
      </c>
      <c r="F659" s="31"/>
      <c r="G659" s="45"/>
      <c r="H659" s="63" t="str">
        <f>IFERROR(INDEX(Sheet3!$F$2:$F$114, MATCH(G659, Sheet3!$E$2:$E$114, 0)), "")</f>
        <v/>
      </c>
      <c r="I659" s="32"/>
      <c r="J659" s="40" t="str">
        <f t="shared" ca="1" si="98"/>
        <v/>
      </c>
      <c r="K659" s="34"/>
      <c r="L659" s="59" t="str">
        <f t="shared" ca="1" si="101"/>
        <v/>
      </c>
      <c r="M659" s="34"/>
      <c r="N659" s="47" t="str">
        <f t="shared" ca="1" si="102"/>
        <v/>
      </c>
      <c r="O659" s="75"/>
      <c r="P659" s="75"/>
      <c r="Q659" s="47" t="str">
        <f t="shared" ca="1" si="103"/>
        <v/>
      </c>
      <c r="R659" s="34"/>
      <c r="S659" s="59" t="str">
        <f t="shared" ca="1" si="104"/>
        <v/>
      </c>
      <c r="T659" s="32"/>
      <c r="U659" s="33" t="str">
        <f t="shared" ca="1" si="105"/>
        <v/>
      </c>
      <c r="V659" s="34"/>
      <c r="W659" s="35"/>
      <c r="X659" s="36" t="str">
        <f t="shared" ca="1" si="99"/>
        <v/>
      </c>
      <c r="Y659" s="37"/>
      <c r="Z659" s="38" t="str">
        <f t="shared" si="100"/>
        <v/>
      </c>
    </row>
    <row r="660" spans="1:26" s="39" customFormat="1">
      <c r="A660" s="30">
        <v>657</v>
      </c>
      <c r="B660" s="31"/>
      <c r="C660" s="31"/>
      <c r="D660" s="44"/>
      <c r="E660" s="72" t="str">
        <f>IFERROR(IF(INDEX(Sheet3!$B$2:$B$8, MATCH(D660, Sheet3!$A$2:$A$8, 0)) = 0, "", INDEX(Sheet3!$B$2:$B$8, MATCH(D660, Sheet3!$A$2:$A$8, 0))), "")</f>
        <v/>
      </c>
      <c r="F660" s="31"/>
      <c r="G660" s="45"/>
      <c r="H660" s="63" t="str">
        <f>IFERROR(INDEX(Sheet3!$F$2:$F$114, MATCH(G660, Sheet3!$E$2:$E$114, 0)), "")</f>
        <v/>
      </c>
      <c r="I660" s="32"/>
      <c r="J660" s="40" t="str">
        <f t="shared" ca="1" si="98"/>
        <v/>
      </c>
      <c r="K660" s="34"/>
      <c r="L660" s="59" t="str">
        <f t="shared" ca="1" si="101"/>
        <v/>
      </c>
      <c r="M660" s="34"/>
      <c r="N660" s="47" t="str">
        <f t="shared" ca="1" si="102"/>
        <v/>
      </c>
      <c r="O660" s="75"/>
      <c r="P660" s="75"/>
      <c r="Q660" s="47" t="str">
        <f t="shared" ca="1" si="103"/>
        <v/>
      </c>
      <c r="R660" s="34"/>
      <c r="S660" s="59" t="str">
        <f t="shared" ca="1" si="104"/>
        <v/>
      </c>
      <c r="T660" s="32"/>
      <c r="U660" s="33" t="str">
        <f t="shared" ca="1" si="105"/>
        <v/>
      </c>
      <c r="V660" s="34"/>
      <c r="W660" s="35"/>
      <c r="X660" s="36" t="str">
        <f t="shared" ca="1" si="99"/>
        <v/>
      </c>
      <c r="Y660" s="37"/>
      <c r="Z660" s="38" t="str">
        <f t="shared" si="100"/>
        <v/>
      </c>
    </row>
    <row r="661" spans="1:26" s="39" customFormat="1">
      <c r="A661" s="30">
        <v>658</v>
      </c>
      <c r="B661" s="31"/>
      <c r="C661" s="31"/>
      <c r="D661" s="44"/>
      <c r="E661" s="72" t="str">
        <f>IFERROR(IF(INDEX(Sheet3!$B$2:$B$8, MATCH(D661, Sheet3!$A$2:$A$8, 0)) = 0, "", INDEX(Sheet3!$B$2:$B$8, MATCH(D661, Sheet3!$A$2:$A$8, 0))), "")</f>
        <v/>
      </c>
      <c r="F661" s="31"/>
      <c r="G661" s="45"/>
      <c r="H661" s="63" t="str">
        <f>IFERROR(INDEX(Sheet3!$F$2:$F$114, MATCH(G661, Sheet3!$E$2:$E$114, 0)), "")</f>
        <v/>
      </c>
      <c r="I661" s="32"/>
      <c r="J661" s="40" t="str">
        <f t="shared" ca="1" si="98"/>
        <v/>
      </c>
      <c r="K661" s="34"/>
      <c r="L661" s="59" t="str">
        <f t="shared" ca="1" si="101"/>
        <v/>
      </c>
      <c r="M661" s="34"/>
      <c r="N661" s="47" t="str">
        <f t="shared" ca="1" si="102"/>
        <v/>
      </c>
      <c r="O661" s="75"/>
      <c r="P661" s="75"/>
      <c r="Q661" s="47" t="str">
        <f t="shared" ca="1" si="103"/>
        <v/>
      </c>
      <c r="R661" s="34"/>
      <c r="S661" s="59" t="str">
        <f t="shared" ca="1" si="104"/>
        <v/>
      </c>
      <c r="T661" s="32"/>
      <c r="U661" s="33" t="str">
        <f t="shared" ca="1" si="105"/>
        <v/>
      </c>
      <c r="V661" s="34"/>
      <c r="W661" s="35"/>
      <c r="X661" s="36" t="str">
        <f t="shared" ca="1" si="99"/>
        <v/>
      </c>
      <c r="Y661" s="37"/>
      <c r="Z661" s="38" t="str">
        <f t="shared" si="100"/>
        <v/>
      </c>
    </row>
    <row r="662" spans="1:26" s="39" customFormat="1">
      <c r="A662" s="30">
        <v>659</v>
      </c>
      <c r="B662" s="31"/>
      <c r="C662" s="31"/>
      <c r="D662" s="44"/>
      <c r="E662" s="72" t="str">
        <f>IFERROR(IF(INDEX(Sheet3!$B$2:$B$8, MATCH(D662, Sheet3!$A$2:$A$8, 0)) = 0, "", INDEX(Sheet3!$B$2:$B$8, MATCH(D662, Sheet3!$A$2:$A$8, 0))), "")</f>
        <v/>
      </c>
      <c r="F662" s="31"/>
      <c r="G662" s="45"/>
      <c r="H662" s="63" t="str">
        <f>IFERROR(INDEX(Sheet3!$F$2:$F$114, MATCH(G662, Sheet3!$E$2:$E$114, 0)), "")</f>
        <v/>
      </c>
      <c r="I662" s="32"/>
      <c r="J662" s="40" t="str">
        <f t="shared" ca="1" si="98"/>
        <v/>
      </c>
      <c r="K662" s="34"/>
      <c r="L662" s="59" t="str">
        <f t="shared" ca="1" si="101"/>
        <v/>
      </c>
      <c r="M662" s="34"/>
      <c r="N662" s="47" t="str">
        <f t="shared" ca="1" si="102"/>
        <v/>
      </c>
      <c r="O662" s="75"/>
      <c r="P662" s="75"/>
      <c r="Q662" s="47" t="str">
        <f t="shared" ca="1" si="103"/>
        <v/>
      </c>
      <c r="R662" s="34"/>
      <c r="S662" s="59" t="str">
        <f t="shared" ca="1" si="104"/>
        <v/>
      </c>
      <c r="T662" s="32"/>
      <c r="U662" s="33" t="str">
        <f t="shared" ca="1" si="105"/>
        <v/>
      </c>
      <c r="V662" s="34"/>
      <c r="W662" s="35"/>
      <c r="X662" s="36" t="str">
        <f t="shared" ca="1" si="99"/>
        <v/>
      </c>
      <c r="Y662" s="37"/>
      <c r="Z662" s="38" t="str">
        <f t="shared" si="100"/>
        <v/>
      </c>
    </row>
    <row r="663" spans="1:26" s="39" customFormat="1">
      <c r="A663" s="30">
        <v>660</v>
      </c>
      <c r="B663" s="31"/>
      <c r="C663" s="31"/>
      <c r="D663" s="44"/>
      <c r="E663" s="72" t="str">
        <f>IFERROR(IF(INDEX(Sheet3!$B$2:$B$8, MATCH(D663, Sheet3!$A$2:$A$8, 0)) = 0, "", INDEX(Sheet3!$B$2:$B$8, MATCH(D663, Sheet3!$A$2:$A$8, 0))), "")</f>
        <v/>
      </c>
      <c r="F663" s="31"/>
      <c r="G663" s="45"/>
      <c r="H663" s="63" t="str">
        <f>IFERROR(INDEX(Sheet3!$F$2:$F$114, MATCH(G663, Sheet3!$E$2:$E$114, 0)), "")</f>
        <v/>
      </c>
      <c r="I663" s="32"/>
      <c r="J663" s="40" t="str">
        <f t="shared" ca="1" si="98"/>
        <v/>
      </c>
      <c r="K663" s="34"/>
      <c r="L663" s="59" t="str">
        <f t="shared" ca="1" si="101"/>
        <v/>
      </c>
      <c r="M663" s="34"/>
      <c r="N663" s="47" t="str">
        <f t="shared" ca="1" si="102"/>
        <v/>
      </c>
      <c r="O663" s="75"/>
      <c r="P663" s="75"/>
      <c r="Q663" s="47" t="str">
        <f t="shared" ca="1" si="103"/>
        <v/>
      </c>
      <c r="R663" s="34"/>
      <c r="S663" s="59" t="str">
        <f t="shared" ca="1" si="104"/>
        <v/>
      </c>
      <c r="T663" s="32"/>
      <c r="U663" s="33" t="str">
        <f t="shared" ca="1" si="105"/>
        <v/>
      </c>
      <c r="V663" s="34"/>
      <c r="W663" s="35"/>
      <c r="X663" s="36" t="str">
        <f t="shared" ca="1" si="99"/>
        <v/>
      </c>
      <c r="Y663" s="37"/>
      <c r="Z663" s="38" t="str">
        <f t="shared" si="100"/>
        <v/>
      </c>
    </row>
    <row r="664" spans="1:26" s="39" customFormat="1">
      <c r="A664" s="30">
        <v>661</v>
      </c>
      <c r="B664" s="31"/>
      <c r="C664" s="31"/>
      <c r="D664" s="44"/>
      <c r="E664" s="72" t="str">
        <f>IFERROR(IF(INDEX(Sheet3!$B$2:$B$8, MATCH(D664, Sheet3!$A$2:$A$8, 0)) = 0, "", INDEX(Sheet3!$B$2:$B$8, MATCH(D664, Sheet3!$A$2:$A$8, 0))), "")</f>
        <v/>
      </c>
      <c r="F664" s="31"/>
      <c r="G664" s="45"/>
      <c r="H664" s="63" t="str">
        <f>IFERROR(INDEX(Sheet3!$F$2:$F$114, MATCH(G664, Sheet3!$E$2:$E$114, 0)), "")</f>
        <v/>
      </c>
      <c r="I664" s="32"/>
      <c r="J664" s="40" t="str">
        <f t="shared" ca="1" si="98"/>
        <v/>
      </c>
      <c r="K664" s="34"/>
      <c r="L664" s="59" t="str">
        <f t="shared" ca="1" si="101"/>
        <v/>
      </c>
      <c r="M664" s="34"/>
      <c r="N664" s="47" t="str">
        <f t="shared" ca="1" si="102"/>
        <v/>
      </c>
      <c r="O664" s="75"/>
      <c r="P664" s="75"/>
      <c r="Q664" s="47" t="str">
        <f t="shared" ca="1" si="103"/>
        <v/>
      </c>
      <c r="R664" s="34"/>
      <c r="S664" s="59" t="str">
        <f t="shared" ca="1" si="104"/>
        <v/>
      </c>
      <c r="T664" s="32"/>
      <c r="U664" s="33" t="str">
        <f t="shared" ca="1" si="105"/>
        <v/>
      </c>
      <c r="V664" s="34"/>
      <c r="W664" s="35"/>
      <c r="X664" s="36" t="str">
        <f t="shared" ca="1" si="99"/>
        <v/>
      </c>
      <c r="Y664" s="37"/>
      <c r="Z664" s="38" t="str">
        <f t="shared" si="100"/>
        <v/>
      </c>
    </row>
    <row r="665" spans="1:26" s="39" customFormat="1">
      <c r="A665" s="30">
        <v>662</v>
      </c>
      <c r="B665" s="31"/>
      <c r="C665" s="31"/>
      <c r="D665" s="44"/>
      <c r="E665" s="72" t="str">
        <f>IFERROR(IF(INDEX(Sheet3!$B$2:$B$8, MATCH(D665, Sheet3!$A$2:$A$8, 0)) = 0, "", INDEX(Sheet3!$B$2:$B$8, MATCH(D665, Sheet3!$A$2:$A$8, 0))), "")</f>
        <v/>
      </c>
      <c r="F665" s="31"/>
      <c r="G665" s="45"/>
      <c r="H665" s="63" t="str">
        <f>IFERROR(INDEX(Sheet3!$F$2:$F$114, MATCH(G665, Sheet3!$E$2:$E$114, 0)), "")</f>
        <v/>
      </c>
      <c r="I665" s="32"/>
      <c r="J665" s="40" t="str">
        <f t="shared" ca="1" si="98"/>
        <v/>
      </c>
      <c r="K665" s="34"/>
      <c r="L665" s="59" t="str">
        <f t="shared" ca="1" si="101"/>
        <v/>
      </c>
      <c r="M665" s="34"/>
      <c r="N665" s="47" t="str">
        <f t="shared" ca="1" si="102"/>
        <v/>
      </c>
      <c r="O665" s="75"/>
      <c r="P665" s="75"/>
      <c r="Q665" s="47" t="str">
        <f t="shared" ca="1" si="103"/>
        <v/>
      </c>
      <c r="R665" s="34"/>
      <c r="S665" s="59" t="str">
        <f t="shared" ca="1" si="104"/>
        <v/>
      </c>
      <c r="T665" s="32"/>
      <c r="U665" s="33" t="str">
        <f t="shared" ca="1" si="105"/>
        <v/>
      </c>
      <c r="V665" s="34"/>
      <c r="W665" s="35"/>
      <c r="X665" s="36" t="str">
        <f t="shared" ca="1" si="99"/>
        <v/>
      </c>
      <c r="Y665" s="37"/>
      <c r="Z665" s="38" t="str">
        <f t="shared" si="100"/>
        <v/>
      </c>
    </row>
    <row r="666" spans="1:26" s="39" customFormat="1">
      <c r="A666" s="30">
        <v>663</v>
      </c>
      <c r="B666" s="31"/>
      <c r="C666" s="31"/>
      <c r="D666" s="44"/>
      <c r="E666" s="72" t="str">
        <f>IFERROR(IF(INDEX(Sheet3!$B$2:$B$8, MATCH(D666, Sheet3!$A$2:$A$8, 0)) = 0, "", INDEX(Sheet3!$B$2:$B$8, MATCH(D666, Sheet3!$A$2:$A$8, 0))), "")</f>
        <v/>
      </c>
      <c r="F666" s="31"/>
      <c r="G666" s="45"/>
      <c r="H666" s="63" t="str">
        <f>IFERROR(INDEX(Sheet3!$F$2:$F$114, MATCH(G666, Sheet3!$E$2:$E$114, 0)), "")</f>
        <v/>
      </c>
      <c r="I666" s="32"/>
      <c r="J666" s="40" t="str">
        <f t="shared" ca="1" si="98"/>
        <v/>
      </c>
      <c r="K666" s="34"/>
      <c r="L666" s="59" t="str">
        <f t="shared" ca="1" si="101"/>
        <v/>
      </c>
      <c r="M666" s="34"/>
      <c r="N666" s="47" t="str">
        <f t="shared" ca="1" si="102"/>
        <v/>
      </c>
      <c r="O666" s="75"/>
      <c r="P666" s="75"/>
      <c r="Q666" s="47" t="str">
        <f t="shared" ca="1" si="103"/>
        <v/>
      </c>
      <c r="R666" s="34"/>
      <c r="S666" s="59" t="str">
        <f t="shared" ca="1" si="104"/>
        <v/>
      </c>
      <c r="T666" s="32"/>
      <c r="U666" s="33" t="str">
        <f t="shared" ca="1" si="105"/>
        <v/>
      </c>
      <c r="V666" s="34"/>
      <c r="W666" s="35"/>
      <c r="X666" s="36" t="str">
        <f t="shared" ca="1" si="99"/>
        <v/>
      </c>
      <c r="Y666" s="37"/>
      <c r="Z666" s="38" t="str">
        <f t="shared" si="100"/>
        <v/>
      </c>
    </row>
    <row r="667" spans="1:26" s="39" customFormat="1">
      <c r="A667" s="30">
        <v>664</v>
      </c>
      <c r="B667" s="31"/>
      <c r="C667" s="31"/>
      <c r="D667" s="44"/>
      <c r="E667" s="72" t="str">
        <f>IFERROR(IF(INDEX(Sheet3!$B$2:$B$8, MATCH(D667, Sheet3!$A$2:$A$8, 0)) = 0, "", INDEX(Sheet3!$B$2:$B$8, MATCH(D667, Sheet3!$A$2:$A$8, 0))), "")</f>
        <v/>
      </c>
      <c r="F667" s="31"/>
      <c r="G667" s="45"/>
      <c r="H667" s="63" t="str">
        <f>IFERROR(INDEX(Sheet3!$F$2:$F$114, MATCH(G667, Sheet3!$E$2:$E$114, 0)), "")</f>
        <v/>
      </c>
      <c r="I667" s="32"/>
      <c r="J667" s="40" t="str">
        <f t="shared" ca="1" si="98"/>
        <v/>
      </c>
      <c r="K667" s="34"/>
      <c r="L667" s="59" t="str">
        <f t="shared" ca="1" si="101"/>
        <v/>
      </c>
      <c r="M667" s="34"/>
      <c r="N667" s="47" t="str">
        <f t="shared" ca="1" si="102"/>
        <v/>
      </c>
      <c r="O667" s="75"/>
      <c r="P667" s="75"/>
      <c r="Q667" s="47" t="str">
        <f t="shared" ca="1" si="103"/>
        <v/>
      </c>
      <c r="R667" s="34"/>
      <c r="S667" s="59" t="str">
        <f t="shared" ca="1" si="104"/>
        <v/>
      </c>
      <c r="T667" s="32"/>
      <c r="U667" s="33" t="str">
        <f t="shared" ca="1" si="105"/>
        <v/>
      </c>
      <c r="V667" s="34"/>
      <c r="W667" s="35"/>
      <c r="X667" s="36" t="str">
        <f t="shared" ca="1" si="99"/>
        <v/>
      </c>
      <c r="Y667" s="37"/>
      <c r="Z667" s="38" t="str">
        <f t="shared" si="100"/>
        <v/>
      </c>
    </row>
    <row r="668" spans="1:26" s="39" customFormat="1">
      <c r="A668" s="30">
        <v>665</v>
      </c>
      <c r="B668" s="31"/>
      <c r="C668" s="31"/>
      <c r="D668" s="44"/>
      <c r="E668" s="72" t="str">
        <f>IFERROR(IF(INDEX(Sheet3!$B$2:$B$8, MATCH(D668, Sheet3!$A$2:$A$8, 0)) = 0, "", INDEX(Sheet3!$B$2:$B$8, MATCH(D668, Sheet3!$A$2:$A$8, 0))), "")</f>
        <v/>
      </c>
      <c r="F668" s="31"/>
      <c r="G668" s="45"/>
      <c r="H668" s="63" t="str">
        <f>IFERROR(INDEX(Sheet3!$F$2:$F$114, MATCH(G668, Sheet3!$E$2:$E$114, 0)), "")</f>
        <v/>
      </c>
      <c r="I668" s="32"/>
      <c r="J668" s="40" t="str">
        <f t="shared" ca="1" si="98"/>
        <v/>
      </c>
      <c r="K668" s="34"/>
      <c r="L668" s="59" t="str">
        <f t="shared" ca="1" si="101"/>
        <v/>
      </c>
      <c r="M668" s="34"/>
      <c r="N668" s="47" t="str">
        <f t="shared" ca="1" si="102"/>
        <v/>
      </c>
      <c r="O668" s="75"/>
      <c r="P668" s="75"/>
      <c r="Q668" s="47" t="str">
        <f t="shared" ca="1" si="103"/>
        <v/>
      </c>
      <c r="R668" s="34"/>
      <c r="S668" s="59" t="str">
        <f t="shared" ca="1" si="104"/>
        <v/>
      </c>
      <c r="T668" s="32"/>
      <c r="U668" s="33" t="str">
        <f t="shared" ca="1" si="105"/>
        <v/>
      </c>
      <c r="V668" s="34"/>
      <c r="W668" s="35"/>
      <c r="X668" s="36" t="str">
        <f t="shared" ca="1" si="99"/>
        <v/>
      </c>
      <c r="Y668" s="37"/>
      <c r="Z668" s="38" t="str">
        <f t="shared" si="100"/>
        <v/>
      </c>
    </row>
    <row r="669" spans="1:26" s="39" customFormat="1">
      <c r="A669" s="30">
        <v>666</v>
      </c>
      <c r="B669" s="31"/>
      <c r="C669" s="31"/>
      <c r="D669" s="44"/>
      <c r="E669" s="72" t="str">
        <f>IFERROR(IF(INDEX(Sheet3!$B$2:$B$8, MATCH(D669, Sheet3!$A$2:$A$8, 0)) = 0, "", INDEX(Sheet3!$B$2:$B$8, MATCH(D669, Sheet3!$A$2:$A$8, 0))), "")</f>
        <v/>
      </c>
      <c r="F669" s="31"/>
      <c r="G669" s="45"/>
      <c r="H669" s="63" t="str">
        <f>IFERROR(INDEX(Sheet3!$F$2:$F$114, MATCH(G669, Sheet3!$E$2:$E$114, 0)), "")</f>
        <v/>
      </c>
      <c r="I669" s="32"/>
      <c r="J669" s="40" t="str">
        <f t="shared" ca="1" si="98"/>
        <v/>
      </c>
      <c r="K669" s="34"/>
      <c r="L669" s="59" t="str">
        <f t="shared" ca="1" si="101"/>
        <v/>
      </c>
      <c r="M669" s="34"/>
      <c r="N669" s="47" t="str">
        <f t="shared" ca="1" si="102"/>
        <v/>
      </c>
      <c r="O669" s="75"/>
      <c r="P669" s="75"/>
      <c r="Q669" s="47" t="str">
        <f t="shared" ca="1" si="103"/>
        <v/>
      </c>
      <c r="R669" s="34"/>
      <c r="S669" s="59" t="str">
        <f t="shared" ca="1" si="104"/>
        <v/>
      </c>
      <c r="T669" s="32"/>
      <c r="U669" s="33" t="str">
        <f t="shared" ca="1" si="105"/>
        <v/>
      </c>
      <c r="V669" s="34"/>
      <c r="W669" s="35"/>
      <c r="X669" s="36" t="str">
        <f t="shared" ca="1" si="99"/>
        <v/>
      </c>
      <c r="Y669" s="37"/>
      <c r="Z669" s="38" t="str">
        <f t="shared" si="100"/>
        <v/>
      </c>
    </row>
    <row r="670" spans="1:26" s="39" customFormat="1">
      <c r="A670" s="30">
        <v>667</v>
      </c>
      <c r="B670" s="31"/>
      <c r="C670" s="31"/>
      <c r="D670" s="44"/>
      <c r="E670" s="72" t="str">
        <f>IFERROR(IF(INDEX(Sheet3!$B$2:$B$8, MATCH(D670, Sheet3!$A$2:$A$8, 0)) = 0, "", INDEX(Sheet3!$B$2:$B$8, MATCH(D670, Sheet3!$A$2:$A$8, 0))), "")</f>
        <v/>
      </c>
      <c r="F670" s="31"/>
      <c r="G670" s="45"/>
      <c r="H670" s="63" t="str">
        <f>IFERROR(INDEX(Sheet3!$F$2:$F$114, MATCH(G670, Sheet3!$E$2:$E$114, 0)), "")</f>
        <v/>
      </c>
      <c r="I670" s="32"/>
      <c r="J670" s="40" t="str">
        <f t="shared" ca="1" si="98"/>
        <v/>
      </c>
      <c r="K670" s="34"/>
      <c r="L670" s="59" t="str">
        <f t="shared" ca="1" si="101"/>
        <v/>
      </c>
      <c r="M670" s="34"/>
      <c r="N670" s="47" t="str">
        <f t="shared" ca="1" si="102"/>
        <v/>
      </c>
      <c r="O670" s="75"/>
      <c r="P670" s="75"/>
      <c r="Q670" s="47" t="str">
        <f t="shared" ca="1" si="103"/>
        <v/>
      </c>
      <c r="R670" s="34"/>
      <c r="S670" s="59" t="str">
        <f t="shared" ca="1" si="104"/>
        <v/>
      </c>
      <c r="T670" s="32"/>
      <c r="U670" s="33" t="str">
        <f t="shared" ca="1" si="105"/>
        <v/>
      </c>
      <c r="V670" s="34"/>
      <c r="W670" s="35"/>
      <c r="X670" s="36" t="str">
        <f t="shared" ca="1" si="99"/>
        <v/>
      </c>
      <c r="Y670" s="37"/>
      <c r="Z670" s="38" t="str">
        <f t="shared" si="100"/>
        <v/>
      </c>
    </row>
    <row r="671" spans="1:26" s="39" customFormat="1">
      <c r="A671" s="30">
        <v>668</v>
      </c>
      <c r="B671" s="31"/>
      <c r="C671" s="31"/>
      <c r="D671" s="44"/>
      <c r="E671" s="72" t="str">
        <f>IFERROR(IF(INDEX(Sheet3!$B$2:$B$8, MATCH(D671, Sheet3!$A$2:$A$8, 0)) = 0, "", INDEX(Sheet3!$B$2:$B$8, MATCH(D671, Sheet3!$A$2:$A$8, 0))), "")</f>
        <v/>
      </c>
      <c r="F671" s="31"/>
      <c r="G671" s="45"/>
      <c r="H671" s="63" t="str">
        <f>IFERROR(INDEX(Sheet3!$F$2:$F$114, MATCH(G671, Sheet3!$E$2:$E$114, 0)), "")</f>
        <v/>
      </c>
      <c r="I671" s="32"/>
      <c r="J671" s="40" t="str">
        <f t="shared" ca="1" si="98"/>
        <v/>
      </c>
      <c r="K671" s="34"/>
      <c r="L671" s="59" t="str">
        <f t="shared" ca="1" si="101"/>
        <v/>
      </c>
      <c r="M671" s="34"/>
      <c r="N671" s="47" t="str">
        <f t="shared" ca="1" si="102"/>
        <v/>
      </c>
      <c r="O671" s="75"/>
      <c r="P671" s="75"/>
      <c r="Q671" s="47" t="str">
        <f t="shared" ca="1" si="103"/>
        <v/>
      </c>
      <c r="R671" s="34"/>
      <c r="S671" s="59" t="str">
        <f t="shared" ca="1" si="104"/>
        <v/>
      </c>
      <c r="T671" s="32"/>
      <c r="U671" s="33" t="str">
        <f t="shared" ca="1" si="105"/>
        <v/>
      </c>
      <c r="V671" s="34"/>
      <c r="W671" s="35"/>
      <c r="X671" s="36" t="str">
        <f t="shared" ca="1" si="99"/>
        <v/>
      </c>
      <c r="Y671" s="37"/>
      <c r="Z671" s="38" t="str">
        <f t="shared" si="100"/>
        <v/>
      </c>
    </row>
    <row r="672" spans="1:26" s="39" customFormat="1">
      <c r="A672" s="30">
        <v>669</v>
      </c>
      <c r="B672" s="31"/>
      <c r="C672" s="31"/>
      <c r="D672" s="44"/>
      <c r="E672" s="72" t="str">
        <f>IFERROR(IF(INDEX(Sheet3!$B$2:$B$8, MATCH(D672, Sheet3!$A$2:$A$8, 0)) = 0, "", INDEX(Sheet3!$B$2:$B$8, MATCH(D672, Sheet3!$A$2:$A$8, 0))), "")</f>
        <v/>
      </c>
      <c r="F672" s="31"/>
      <c r="G672" s="45"/>
      <c r="H672" s="63" t="str">
        <f>IFERROR(INDEX(Sheet3!$F$2:$F$114, MATCH(G672, Sheet3!$E$2:$E$114, 0)), "")</f>
        <v/>
      </c>
      <c r="I672" s="32"/>
      <c r="J672" s="40" t="str">
        <f t="shared" ca="1" si="98"/>
        <v/>
      </c>
      <c r="K672" s="34"/>
      <c r="L672" s="59" t="str">
        <f t="shared" ca="1" si="101"/>
        <v/>
      </c>
      <c r="M672" s="34"/>
      <c r="N672" s="47" t="str">
        <f t="shared" ca="1" si="102"/>
        <v/>
      </c>
      <c r="O672" s="75"/>
      <c r="P672" s="75"/>
      <c r="Q672" s="47" t="str">
        <f t="shared" ca="1" si="103"/>
        <v/>
      </c>
      <c r="R672" s="34"/>
      <c r="S672" s="59" t="str">
        <f t="shared" ca="1" si="104"/>
        <v/>
      </c>
      <c r="T672" s="32"/>
      <c r="U672" s="33" t="str">
        <f t="shared" ca="1" si="105"/>
        <v/>
      </c>
      <c r="V672" s="34"/>
      <c r="W672" s="35"/>
      <c r="X672" s="36" t="str">
        <f t="shared" ca="1" si="99"/>
        <v/>
      </c>
      <c r="Y672" s="37"/>
      <c r="Z672" s="38" t="str">
        <f t="shared" si="100"/>
        <v/>
      </c>
    </row>
    <row r="673" spans="1:26" s="39" customFormat="1">
      <c r="A673" s="30">
        <v>670</v>
      </c>
      <c r="B673" s="31"/>
      <c r="C673" s="31"/>
      <c r="D673" s="44"/>
      <c r="E673" s="72" t="str">
        <f>IFERROR(IF(INDEX(Sheet3!$B$2:$B$8, MATCH(D673, Sheet3!$A$2:$A$8, 0)) = 0, "", INDEX(Sheet3!$B$2:$B$8, MATCH(D673, Sheet3!$A$2:$A$8, 0))), "")</f>
        <v/>
      </c>
      <c r="F673" s="31"/>
      <c r="G673" s="45"/>
      <c r="H673" s="63" t="str">
        <f>IFERROR(INDEX(Sheet3!$F$2:$F$114, MATCH(G673, Sheet3!$E$2:$E$114, 0)), "")</f>
        <v/>
      </c>
      <c r="I673" s="32"/>
      <c r="J673" s="40" t="str">
        <f t="shared" ca="1" si="98"/>
        <v/>
      </c>
      <c r="K673" s="34"/>
      <c r="L673" s="59" t="str">
        <f t="shared" ca="1" si="101"/>
        <v/>
      </c>
      <c r="M673" s="34"/>
      <c r="N673" s="47" t="str">
        <f t="shared" ca="1" si="102"/>
        <v/>
      </c>
      <c r="O673" s="75"/>
      <c r="P673" s="75"/>
      <c r="Q673" s="47" t="str">
        <f t="shared" ca="1" si="103"/>
        <v/>
      </c>
      <c r="R673" s="34"/>
      <c r="S673" s="59" t="str">
        <f t="shared" ca="1" si="104"/>
        <v/>
      </c>
      <c r="T673" s="32"/>
      <c r="U673" s="33" t="str">
        <f t="shared" ca="1" si="105"/>
        <v/>
      </c>
      <c r="V673" s="34"/>
      <c r="W673" s="35"/>
      <c r="X673" s="36" t="str">
        <f t="shared" ca="1" si="99"/>
        <v/>
      </c>
      <c r="Y673" s="37"/>
      <c r="Z673" s="38" t="str">
        <f t="shared" si="100"/>
        <v/>
      </c>
    </row>
    <row r="674" spans="1:26" s="39" customFormat="1">
      <c r="A674" s="30">
        <v>671</v>
      </c>
      <c r="B674" s="31"/>
      <c r="C674" s="31"/>
      <c r="D674" s="44"/>
      <c r="E674" s="72" t="str">
        <f>IFERROR(IF(INDEX(Sheet3!$B$2:$B$8, MATCH(D674, Sheet3!$A$2:$A$8, 0)) = 0, "", INDEX(Sheet3!$B$2:$B$8, MATCH(D674, Sheet3!$A$2:$A$8, 0))), "")</f>
        <v/>
      </c>
      <c r="F674" s="31"/>
      <c r="G674" s="45"/>
      <c r="H674" s="63" t="str">
        <f>IFERROR(INDEX(Sheet3!$F$2:$F$114, MATCH(G674, Sheet3!$E$2:$E$114, 0)), "")</f>
        <v/>
      </c>
      <c r="I674" s="32"/>
      <c r="J674" s="40" t="str">
        <f t="shared" ca="1" si="98"/>
        <v/>
      </c>
      <c r="K674" s="34"/>
      <c r="L674" s="59" t="str">
        <f t="shared" ca="1" si="101"/>
        <v/>
      </c>
      <c r="M674" s="34"/>
      <c r="N674" s="47" t="str">
        <f t="shared" ca="1" si="102"/>
        <v/>
      </c>
      <c r="O674" s="75"/>
      <c r="P674" s="75"/>
      <c r="Q674" s="47" t="str">
        <f t="shared" ca="1" si="103"/>
        <v/>
      </c>
      <c r="R674" s="34"/>
      <c r="S674" s="59" t="str">
        <f t="shared" ca="1" si="104"/>
        <v/>
      </c>
      <c r="T674" s="32"/>
      <c r="U674" s="33" t="str">
        <f t="shared" ca="1" si="105"/>
        <v/>
      </c>
      <c r="V674" s="34"/>
      <c r="W674" s="35"/>
      <c r="X674" s="36" t="str">
        <f t="shared" ca="1" si="99"/>
        <v/>
      </c>
      <c r="Y674" s="37"/>
      <c r="Z674" s="38" t="str">
        <f t="shared" si="100"/>
        <v/>
      </c>
    </row>
    <row r="675" spans="1:26" s="39" customFormat="1">
      <c r="A675" s="30">
        <v>672</v>
      </c>
      <c r="B675" s="31"/>
      <c r="C675" s="31"/>
      <c r="D675" s="44"/>
      <c r="E675" s="72" t="str">
        <f>IFERROR(IF(INDEX(Sheet3!$B$2:$B$8, MATCH(D675, Sheet3!$A$2:$A$8, 0)) = 0, "", INDEX(Sheet3!$B$2:$B$8, MATCH(D675, Sheet3!$A$2:$A$8, 0))), "")</f>
        <v/>
      </c>
      <c r="F675" s="31"/>
      <c r="G675" s="45"/>
      <c r="H675" s="63" t="str">
        <f>IFERROR(INDEX(Sheet3!$F$2:$F$114, MATCH(G675, Sheet3!$E$2:$E$114, 0)), "")</f>
        <v/>
      </c>
      <c r="I675" s="32"/>
      <c r="J675" s="40" t="str">
        <f t="shared" ca="1" si="98"/>
        <v/>
      </c>
      <c r="K675" s="34"/>
      <c r="L675" s="59" t="str">
        <f t="shared" ca="1" si="101"/>
        <v/>
      </c>
      <c r="M675" s="34"/>
      <c r="N675" s="47" t="str">
        <f t="shared" ca="1" si="102"/>
        <v/>
      </c>
      <c r="O675" s="75"/>
      <c r="P675" s="75"/>
      <c r="Q675" s="47" t="str">
        <f t="shared" ca="1" si="103"/>
        <v/>
      </c>
      <c r="R675" s="34"/>
      <c r="S675" s="59" t="str">
        <f t="shared" ca="1" si="104"/>
        <v/>
      </c>
      <c r="T675" s="32"/>
      <c r="U675" s="33" t="str">
        <f t="shared" ca="1" si="105"/>
        <v/>
      </c>
      <c r="V675" s="34"/>
      <c r="W675" s="35"/>
      <c r="X675" s="36" t="str">
        <f t="shared" ca="1" si="99"/>
        <v/>
      </c>
      <c r="Y675" s="37"/>
      <c r="Z675" s="38" t="str">
        <f t="shared" si="100"/>
        <v/>
      </c>
    </row>
    <row r="676" spans="1:26" s="39" customFormat="1">
      <c r="A676" s="30">
        <v>673</v>
      </c>
      <c r="B676" s="31"/>
      <c r="C676" s="31"/>
      <c r="D676" s="44"/>
      <c r="E676" s="72" t="str">
        <f>IFERROR(IF(INDEX(Sheet3!$B$2:$B$8, MATCH(D676, Sheet3!$A$2:$A$8, 0)) = 0, "", INDEX(Sheet3!$B$2:$B$8, MATCH(D676, Sheet3!$A$2:$A$8, 0))), "")</f>
        <v/>
      </c>
      <c r="F676" s="31"/>
      <c r="G676" s="45"/>
      <c r="H676" s="63" t="str">
        <f>IFERROR(INDEX(Sheet3!$F$2:$F$114, MATCH(G676, Sheet3!$E$2:$E$114, 0)), "")</f>
        <v/>
      </c>
      <c r="I676" s="32"/>
      <c r="J676" s="40" t="str">
        <f t="shared" ca="1" si="98"/>
        <v/>
      </c>
      <c r="K676" s="34"/>
      <c r="L676" s="59" t="str">
        <f t="shared" ca="1" si="101"/>
        <v/>
      </c>
      <c r="M676" s="34"/>
      <c r="N676" s="47" t="str">
        <f t="shared" ca="1" si="102"/>
        <v/>
      </c>
      <c r="O676" s="75"/>
      <c r="P676" s="75"/>
      <c r="Q676" s="47" t="str">
        <f t="shared" ca="1" si="103"/>
        <v/>
      </c>
      <c r="R676" s="34"/>
      <c r="S676" s="59" t="str">
        <f t="shared" ca="1" si="104"/>
        <v/>
      </c>
      <c r="T676" s="32"/>
      <c r="U676" s="33" t="str">
        <f t="shared" ca="1" si="105"/>
        <v/>
      </c>
      <c r="V676" s="34"/>
      <c r="W676" s="35"/>
      <c r="X676" s="36" t="str">
        <f t="shared" ca="1" si="99"/>
        <v/>
      </c>
      <c r="Y676" s="37"/>
      <c r="Z676" s="38" t="str">
        <f t="shared" si="100"/>
        <v/>
      </c>
    </row>
    <row r="677" spans="1:26" s="39" customFormat="1">
      <c r="A677" s="30">
        <v>674</v>
      </c>
      <c r="B677" s="31"/>
      <c r="C677" s="31"/>
      <c r="D677" s="44"/>
      <c r="E677" s="72" t="str">
        <f>IFERROR(IF(INDEX(Sheet3!$B$2:$B$8, MATCH(D677, Sheet3!$A$2:$A$8, 0)) = 0, "", INDEX(Sheet3!$B$2:$B$8, MATCH(D677, Sheet3!$A$2:$A$8, 0))), "")</f>
        <v/>
      </c>
      <c r="F677" s="31"/>
      <c r="G677" s="45"/>
      <c r="H677" s="63" t="str">
        <f>IFERROR(INDEX(Sheet3!$F$2:$F$114, MATCH(G677, Sheet3!$E$2:$E$114, 0)), "")</f>
        <v/>
      </c>
      <c r="I677" s="32"/>
      <c r="J677" s="40" t="str">
        <f t="shared" ca="1" si="98"/>
        <v/>
      </c>
      <c r="K677" s="34"/>
      <c r="L677" s="59" t="str">
        <f t="shared" ca="1" si="101"/>
        <v/>
      </c>
      <c r="M677" s="34"/>
      <c r="N677" s="47" t="str">
        <f t="shared" ca="1" si="102"/>
        <v/>
      </c>
      <c r="O677" s="75"/>
      <c r="P677" s="75"/>
      <c r="Q677" s="47" t="str">
        <f t="shared" ca="1" si="103"/>
        <v/>
      </c>
      <c r="R677" s="34"/>
      <c r="S677" s="59" t="str">
        <f t="shared" ca="1" si="104"/>
        <v/>
      </c>
      <c r="T677" s="32"/>
      <c r="U677" s="33" t="str">
        <f t="shared" ca="1" si="105"/>
        <v/>
      </c>
      <c r="V677" s="34"/>
      <c r="W677" s="35"/>
      <c r="X677" s="36" t="str">
        <f t="shared" ca="1" si="99"/>
        <v/>
      </c>
      <c r="Y677" s="37"/>
      <c r="Z677" s="38" t="str">
        <f t="shared" si="100"/>
        <v/>
      </c>
    </row>
    <row r="678" spans="1:26" s="39" customFormat="1">
      <c r="A678" s="30">
        <v>675</v>
      </c>
      <c r="B678" s="31"/>
      <c r="C678" s="31"/>
      <c r="D678" s="44"/>
      <c r="E678" s="72" t="str">
        <f>IFERROR(IF(INDEX(Sheet3!$B$2:$B$8, MATCH(D678, Sheet3!$A$2:$A$8, 0)) = 0, "", INDEX(Sheet3!$B$2:$B$8, MATCH(D678, Sheet3!$A$2:$A$8, 0))), "")</f>
        <v/>
      </c>
      <c r="F678" s="31"/>
      <c r="G678" s="45"/>
      <c r="H678" s="63" t="str">
        <f>IFERROR(INDEX(Sheet3!$F$2:$F$114, MATCH(G678, Sheet3!$E$2:$E$114, 0)), "")</f>
        <v/>
      </c>
      <c r="I678" s="32"/>
      <c r="J678" s="40" t="str">
        <f t="shared" ca="1" si="98"/>
        <v/>
      </c>
      <c r="K678" s="34"/>
      <c r="L678" s="59" t="str">
        <f t="shared" ca="1" si="101"/>
        <v/>
      </c>
      <c r="M678" s="34"/>
      <c r="N678" s="47" t="str">
        <f t="shared" ca="1" si="102"/>
        <v/>
      </c>
      <c r="O678" s="75"/>
      <c r="P678" s="75"/>
      <c r="Q678" s="47" t="str">
        <f t="shared" ca="1" si="103"/>
        <v/>
      </c>
      <c r="R678" s="34"/>
      <c r="S678" s="59" t="str">
        <f t="shared" ca="1" si="104"/>
        <v/>
      </c>
      <c r="T678" s="32"/>
      <c r="U678" s="33" t="str">
        <f t="shared" ca="1" si="105"/>
        <v/>
      </c>
      <c r="V678" s="34"/>
      <c r="W678" s="35"/>
      <c r="X678" s="36" t="str">
        <f t="shared" ca="1" si="99"/>
        <v/>
      </c>
      <c r="Y678" s="37"/>
      <c r="Z678" s="38" t="str">
        <f t="shared" si="100"/>
        <v/>
      </c>
    </row>
    <row r="679" spans="1:26" s="39" customFormat="1">
      <c r="A679" s="30">
        <v>676</v>
      </c>
      <c r="B679" s="31"/>
      <c r="C679" s="31"/>
      <c r="D679" s="44"/>
      <c r="E679" s="72" t="str">
        <f>IFERROR(IF(INDEX(Sheet3!$B$2:$B$8, MATCH(D679, Sheet3!$A$2:$A$8, 0)) = 0, "", INDEX(Sheet3!$B$2:$B$8, MATCH(D679, Sheet3!$A$2:$A$8, 0))), "")</f>
        <v/>
      </c>
      <c r="F679" s="31"/>
      <c r="G679" s="45"/>
      <c r="H679" s="63" t="str">
        <f>IFERROR(INDEX(Sheet3!$F$2:$F$114, MATCH(G679, Sheet3!$E$2:$E$114, 0)), "")</f>
        <v/>
      </c>
      <c r="I679" s="32"/>
      <c r="J679" s="40" t="str">
        <f t="shared" ca="1" si="98"/>
        <v/>
      </c>
      <c r="K679" s="34"/>
      <c r="L679" s="59" t="str">
        <f t="shared" ca="1" si="101"/>
        <v/>
      </c>
      <c r="M679" s="34"/>
      <c r="N679" s="47" t="str">
        <f t="shared" ca="1" si="102"/>
        <v/>
      </c>
      <c r="O679" s="75"/>
      <c r="P679" s="75"/>
      <c r="Q679" s="47" t="str">
        <f t="shared" ca="1" si="103"/>
        <v/>
      </c>
      <c r="R679" s="34"/>
      <c r="S679" s="59" t="str">
        <f t="shared" ca="1" si="104"/>
        <v/>
      </c>
      <c r="T679" s="32"/>
      <c r="U679" s="33" t="str">
        <f t="shared" ca="1" si="105"/>
        <v/>
      </c>
      <c r="V679" s="34"/>
      <c r="W679" s="35"/>
      <c r="X679" s="36" t="str">
        <f t="shared" ca="1" si="99"/>
        <v/>
      </c>
      <c r="Y679" s="37"/>
      <c r="Z679" s="38" t="str">
        <f t="shared" si="100"/>
        <v/>
      </c>
    </row>
    <row r="680" spans="1:26" s="39" customFormat="1">
      <c r="A680" s="30">
        <v>677</v>
      </c>
      <c r="B680" s="31"/>
      <c r="C680" s="31"/>
      <c r="D680" s="44"/>
      <c r="E680" s="72" t="str">
        <f>IFERROR(IF(INDEX(Sheet3!$B$2:$B$8, MATCH(D680, Sheet3!$A$2:$A$8, 0)) = 0, "", INDEX(Sheet3!$B$2:$B$8, MATCH(D680, Sheet3!$A$2:$A$8, 0))), "")</f>
        <v/>
      </c>
      <c r="F680" s="31"/>
      <c r="G680" s="45"/>
      <c r="H680" s="63" t="str">
        <f>IFERROR(INDEX(Sheet3!$F$2:$F$114, MATCH(G680, Sheet3!$E$2:$E$114, 0)), "")</f>
        <v/>
      </c>
      <c r="I680" s="32"/>
      <c r="J680" s="40" t="str">
        <f t="shared" ca="1" si="98"/>
        <v/>
      </c>
      <c r="K680" s="34"/>
      <c r="L680" s="59" t="str">
        <f t="shared" ca="1" si="101"/>
        <v/>
      </c>
      <c r="M680" s="34"/>
      <c r="N680" s="47" t="str">
        <f t="shared" ca="1" si="102"/>
        <v/>
      </c>
      <c r="O680" s="75"/>
      <c r="P680" s="75"/>
      <c r="Q680" s="47" t="str">
        <f t="shared" ca="1" si="103"/>
        <v/>
      </c>
      <c r="R680" s="34"/>
      <c r="S680" s="59" t="str">
        <f t="shared" ca="1" si="104"/>
        <v/>
      </c>
      <c r="T680" s="32"/>
      <c r="U680" s="33" t="str">
        <f t="shared" ca="1" si="105"/>
        <v/>
      </c>
      <c r="V680" s="34"/>
      <c r="W680" s="35"/>
      <c r="X680" s="36" t="str">
        <f t="shared" ca="1" si="99"/>
        <v/>
      </c>
      <c r="Y680" s="37"/>
      <c r="Z680" s="38" t="str">
        <f t="shared" si="100"/>
        <v/>
      </c>
    </row>
    <row r="681" spans="1:26" s="39" customFormat="1">
      <c r="A681" s="30">
        <v>678</v>
      </c>
      <c r="B681" s="31"/>
      <c r="C681" s="31"/>
      <c r="D681" s="44"/>
      <c r="E681" s="72" t="str">
        <f>IFERROR(IF(INDEX(Sheet3!$B$2:$B$8, MATCH(D681, Sheet3!$A$2:$A$8, 0)) = 0, "", INDEX(Sheet3!$B$2:$B$8, MATCH(D681, Sheet3!$A$2:$A$8, 0))), "")</f>
        <v/>
      </c>
      <c r="F681" s="31"/>
      <c r="G681" s="45"/>
      <c r="H681" s="63" t="str">
        <f>IFERROR(INDEX(Sheet3!$F$2:$F$114, MATCH(G681, Sheet3!$E$2:$E$114, 0)), "")</f>
        <v/>
      </c>
      <c r="I681" s="32"/>
      <c r="J681" s="40" t="str">
        <f t="shared" ca="1" si="98"/>
        <v/>
      </c>
      <c r="K681" s="34"/>
      <c r="L681" s="59" t="str">
        <f t="shared" ca="1" si="101"/>
        <v/>
      </c>
      <c r="M681" s="34"/>
      <c r="N681" s="47" t="str">
        <f t="shared" ca="1" si="102"/>
        <v/>
      </c>
      <c r="O681" s="75"/>
      <c r="P681" s="75"/>
      <c r="Q681" s="47" t="str">
        <f t="shared" ca="1" si="103"/>
        <v/>
      </c>
      <c r="R681" s="34"/>
      <c r="S681" s="59" t="str">
        <f t="shared" ca="1" si="104"/>
        <v/>
      </c>
      <c r="T681" s="32"/>
      <c r="U681" s="33" t="str">
        <f t="shared" ca="1" si="105"/>
        <v/>
      </c>
      <c r="V681" s="34"/>
      <c r="W681" s="35"/>
      <c r="X681" s="36" t="str">
        <f t="shared" ca="1" si="99"/>
        <v/>
      </c>
      <c r="Y681" s="37"/>
      <c r="Z681" s="38" t="str">
        <f t="shared" si="100"/>
        <v/>
      </c>
    </row>
    <row r="682" spans="1:26" s="39" customFormat="1">
      <c r="A682" s="30">
        <v>679</v>
      </c>
      <c r="B682" s="31"/>
      <c r="C682" s="31"/>
      <c r="D682" s="44"/>
      <c r="E682" s="72" t="str">
        <f>IFERROR(IF(INDEX(Sheet3!$B$2:$B$8, MATCH(D682, Sheet3!$A$2:$A$8, 0)) = 0, "", INDEX(Sheet3!$B$2:$B$8, MATCH(D682, Sheet3!$A$2:$A$8, 0))), "")</f>
        <v/>
      </c>
      <c r="F682" s="31"/>
      <c r="G682" s="45"/>
      <c r="H682" s="63" t="str">
        <f>IFERROR(INDEX(Sheet3!$F$2:$F$114, MATCH(G682, Sheet3!$E$2:$E$114, 0)), "")</f>
        <v/>
      </c>
      <c r="I682" s="32"/>
      <c r="J682" s="40" t="str">
        <f t="shared" ca="1" si="98"/>
        <v/>
      </c>
      <c r="K682" s="34"/>
      <c r="L682" s="59" t="str">
        <f t="shared" ca="1" si="101"/>
        <v/>
      </c>
      <c r="M682" s="34"/>
      <c r="N682" s="47" t="str">
        <f t="shared" ca="1" si="102"/>
        <v/>
      </c>
      <c r="O682" s="75"/>
      <c r="P682" s="75"/>
      <c r="Q682" s="47" t="str">
        <f t="shared" ca="1" si="103"/>
        <v/>
      </c>
      <c r="R682" s="34"/>
      <c r="S682" s="59" t="str">
        <f t="shared" ca="1" si="104"/>
        <v/>
      </c>
      <c r="T682" s="32"/>
      <c r="U682" s="33" t="str">
        <f t="shared" ca="1" si="105"/>
        <v/>
      </c>
      <c r="V682" s="34"/>
      <c r="W682" s="35"/>
      <c r="X682" s="36" t="str">
        <f t="shared" ca="1" si="99"/>
        <v/>
      </c>
      <c r="Y682" s="37"/>
      <c r="Z682" s="38" t="str">
        <f t="shared" si="100"/>
        <v/>
      </c>
    </row>
    <row r="683" spans="1:26" s="39" customFormat="1">
      <c r="A683" s="30">
        <v>680</v>
      </c>
      <c r="B683" s="31"/>
      <c r="C683" s="31"/>
      <c r="D683" s="44"/>
      <c r="E683" s="72" t="str">
        <f>IFERROR(IF(INDEX(Sheet3!$B$2:$B$8, MATCH(D683, Sheet3!$A$2:$A$8, 0)) = 0, "", INDEX(Sheet3!$B$2:$B$8, MATCH(D683, Sheet3!$A$2:$A$8, 0))), "")</f>
        <v/>
      </c>
      <c r="F683" s="31"/>
      <c r="G683" s="45"/>
      <c r="H683" s="63" t="str">
        <f>IFERROR(INDEX(Sheet3!$F$2:$F$114, MATCH(G683, Sheet3!$E$2:$E$114, 0)), "")</f>
        <v/>
      </c>
      <c r="I683" s="32"/>
      <c r="J683" s="40" t="str">
        <f t="shared" ca="1" si="98"/>
        <v/>
      </c>
      <c r="K683" s="34"/>
      <c r="L683" s="59" t="str">
        <f t="shared" ca="1" si="101"/>
        <v/>
      </c>
      <c r="M683" s="34"/>
      <c r="N683" s="47" t="str">
        <f t="shared" ca="1" si="102"/>
        <v/>
      </c>
      <c r="O683" s="75"/>
      <c r="P683" s="75"/>
      <c r="Q683" s="47" t="str">
        <f t="shared" ca="1" si="103"/>
        <v/>
      </c>
      <c r="R683" s="34"/>
      <c r="S683" s="59" t="str">
        <f t="shared" ca="1" si="104"/>
        <v/>
      </c>
      <c r="T683" s="32"/>
      <c r="U683" s="33" t="str">
        <f t="shared" ca="1" si="105"/>
        <v/>
      </c>
      <c r="V683" s="34"/>
      <c r="W683" s="35"/>
      <c r="X683" s="36" t="str">
        <f t="shared" ca="1" si="99"/>
        <v/>
      </c>
      <c r="Y683" s="37"/>
      <c r="Z683" s="38" t="str">
        <f t="shared" si="100"/>
        <v/>
      </c>
    </row>
    <row r="684" spans="1:26" s="39" customFormat="1">
      <c r="A684" s="30">
        <v>681</v>
      </c>
      <c r="B684" s="31"/>
      <c r="C684" s="31"/>
      <c r="D684" s="44"/>
      <c r="E684" s="72" t="str">
        <f>IFERROR(IF(INDEX(Sheet3!$B$2:$B$8, MATCH(D684, Sheet3!$A$2:$A$8, 0)) = 0, "", INDEX(Sheet3!$B$2:$B$8, MATCH(D684, Sheet3!$A$2:$A$8, 0))), "")</f>
        <v/>
      </c>
      <c r="F684" s="31"/>
      <c r="G684" s="45"/>
      <c r="H684" s="63" t="str">
        <f>IFERROR(INDEX(Sheet3!$F$2:$F$114, MATCH(G684, Sheet3!$E$2:$E$114, 0)), "")</f>
        <v/>
      </c>
      <c r="I684" s="32"/>
      <c r="J684" s="40" t="str">
        <f t="shared" ca="1" si="98"/>
        <v/>
      </c>
      <c r="K684" s="34"/>
      <c r="L684" s="59" t="str">
        <f t="shared" ca="1" si="101"/>
        <v/>
      </c>
      <c r="M684" s="34"/>
      <c r="N684" s="47" t="str">
        <f t="shared" ca="1" si="102"/>
        <v/>
      </c>
      <c r="O684" s="75"/>
      <c r="P684" s="75"/>
      <c r="Q684" s="47" t="str">
        <f t="shared" ca="1" si="103"/>
        <v/>
      </c>
      <c r="R684" s="34"/>
      <c r="S684" s="59" t="str">
        <f t="shared" ca="1" si="104"/>
        <v/>
      </c>
      <c r="T684" s="32"/>
      <c r="U684" s="33" t="str">
        <f t="shared" ca="1" si="105"/>
        <v/>
      </c>
      <c r="V684" s="34"/>
      <c r="W684" s="35"/>
      <c r="X684" s="36" t="str">
        <f t="shared" ca="1" si="99"/>
        <v/>
      </c>
      <c r="Y684" s="37"/>
      <c r="Z684" s="38" t="str">
        <f t="shared" si="100"/>
        <v/>
      </c>
    </row>
    <row r="685" spans="1:26" s="39" customFormat="1">
      <c r="A685" s="30">
        <v>682</v>
      </c>
      <c r="B685" s="31"/>
      <c r="C685" s="31"/>
      <c r="D685" s="44"/>
      <c r="E685" s="72" t="str">
        <f>IFERROR(IF(INDEX(Sheet3!$B$2:$B$8, MATCH(D685, Sheet3!$A$2:$A$8, 0)) = 0, "", INDEX(Sheet3!$B$2:$B$8, MATCH(D685, Sheet3!$A$2:$A$8, 0))), "")</f>
        <v/>
      </c>
      <c r="F685" s="31"/>
      <c r="G685" s="45"/>
      <c r="H685" s="63" t="str">
        <f>IFERROR(INDEX(Sheet3!$F$2:$F$114, MATCH(G685, Sheet3!$E$2:$E$114, 0)), "")</f>
        <v/>
      </c>
      <c r="I685" s="32"/>
      <c r="J685" s="40" t="str">
        <f t="shared" ca="1" si="98"/>
        <v/>
      </c>
      <c r="K685" s="34"/>
      <c r="L685" s="59" t="str">
        <f t="shared" ca="1" si="101"/>
        <v/>
      </c>
      <c r="M685" s="34"/>
      <c r="N685" s="47" t="str">
        <f t="shared" ca="1" si="102"/>
        <v/>
      </c>
      <c r="O685" s="75"/>
      <c r="P685" s="75"/>
      <c r="Q685" s="47" t="str">
        <f t="shared" ca="1" si="103"/>
        <v/>
      </c>
      <c r="R685" s="34"/>
      <c r="S685" s="59" t="str">
        <f t="shared" ca="1" si="104"/>
        <v/>
      </c>
      <c r="T685" s="32"/>
      <c r="U685" s="33" t="str">
        <f t="shared" ca="1" si="105"/>
        <v/>
      </c>
      <c r="V685" s="34"/>
      <c r="W685" s="35"/>
      <c r="X685" s="36" t="str">
        <f t="shared" ca="1" si="99"/>
        <v/>
      </c>
      <c r="Y685" s="37"/>
      <c r="Z685" s="38" t="str">
        <f t="shared" si="100"/>
        <v/>
      </c>
    </row>
    <row r="686" spans="1:26" s="39" customFormat="1">
      <c r="A686" s="30">
        <v>683</v>
      </c>
      <c r="B686" s="31"/>
      <c r="C686" s="31"/>
      <c r="D686" s="44"/>
      <c r="E686" s="72" t="str">
        <f>IFERROR(IF(INDEX(Sheet3!$B$2:$B$8, MATCH(D686, Sheet3!$A$2:$A$8, 0)) = 0, "", INDEX(Sheet3!$B$2:$B$8, MATCH(D686, Sheet3!$A$2:$A$8, 0))), "")</f>
        <v/>
      </c>
      <c r="F686" s="31"/>
      <c r="G686" s="45"/>
      <c r="H686" s="63" t="str">
        <f>IFERROR(INDEX(Sheet3!$F$2:$F$114, MATCH(G686, Sheet3!$E$2:$E$114, 0)), "")</f>
        <v/>
      </c>
      <c r="I686" s="32"/>
      <c r="J686" s="40" t="str">
        <f t="shared" ca="1" si="98"/>
        <v/>
      </c>
      <c r="K686" s="34"/>
      <c r="L686" s="59" t="str">
        <f t="shared" ca="1" si="101"/>
        <v/>
      </c>
      <c r="M686" s="34"/>
      <c r="N686" s="47" t="str">
        <f t="shared" ca="1" si="102"/>
        <v/>
      </c>
      <c r="O686" s="75"/>
      <c r="P686" s="75"/>
      <c r="Q686" s="47" t="str">
        <f t="shared" ca="1" si="103"/>
        <v/>
      </c>
      <c r="R686" s="34"/>
      <c r="S686" s="59" t="str">
        <f t="shared" ca="1" si="104"/>
        <v/>
      </c>
      <c r="T686" s="32"/>
      <c r="U686" s="33" t="str">
        <f t="shared" ca="1" si="105"/>
        <v/>
      </c>
      <c r="V686" s="34"/>
      <c r="W686" s="35"/>
      <c r="X686" s="36" t="str">
        <f t="shared" ca="1" si="99"/>
        <v/>
      </c>
      <c r="Y686" s="37"/>
      <c r="Z686" s="38" t="str">
        <f t="shared" si="100"/>
        <v/>
      </c>
    </row>
    <row r="687" spans="1:26" s="39" customFormat="1">
      <c r="A687" s="30">
        <v>684</v>
      </c>
      <c r="B687" s="31"/>
      <c r="C687" s="31"/>
      <c r="D687" s="44"/>
      <c r="E687" s="72" t="str">
        <f>IFERROR(IF(INDEX(Sheet3!$B$2:$B$8, MATCH(D687, Sheet3!$A$2:$A$8, 0)) = 0, "", INDEX(Sheet3!$B$2:$B$8, MATCH(D687, Sheet3!$A$2:$A$8, 0))), "")</f>
        <v/>
      </c>
      <c r="F687" s="31"/>
      <c r="G687" s="45"/>
      <c r="H687" s="63" t="str">
        <f>IFERROR(INDEX(Sheet3!$F$2:$F$114, MATCH(G687, Sheet3!$E$2:$E$114, 0)), "")</f>
        <v/>
      </c>
      <c r="I687" s="32"/>
      <c r="J687" s="40" t="str">
        <f t="shared" ca="1" si="98"/>
        <v/>
      </c>
      <c r="K687" s="34"/>
      <c r="L687" s="59" t="str">
        <f t="shared" ca="1" si="101"/>
        <v/>
      </c>
      <c r="M687" s="34"/>
      <c r="N687" s="47" t="str">
        <f t="shared" ca="1" si="102"/>
        <v/>
      </c>
      <c r="O687" s="75"/>
      <c r="P687" s="75"/>
      <c r="Q687" s="47" t="str">
        <f t="shared" ca="1" si="103"/>
        <v/>
      </c>
      <c r="R687" s="34"/>
      <c r="S687" s="59" t="str">
        <f t="shared" ca="1" si="104"/>
        <v/>
      </c>
      <c r="T687" s="32"/>
      <c r="U687" s="33" t="str">
        <f t="shared" ca="1" si="105"/>
        <v/>
      </c>
      <c r="V687" s="34"/>
      <c r="W687" s="35"/>
      <c r="X687" s="36" t="str">
        <f t="shared" ca="1" si="99"/>
        <v/>
      </c>
      <c r="Y687" s="37"/>
      <c r="Z687" s="38" t="str">
        <f t="shared" si="100"/>
        <v/>
      </c>
    </row>
    <row r="688" spans="1:26" s="39" customFormat="1">
      <c r="A688" s="30">
        <v>685</v>
      </c>
      <c r="B688" s="31"/>
      <c r="C688" s="31"/>
      <c r="D688" s="44"/>
      <c r="E688" s="72" t="str">
        <f>IFERROR(IF(INDEX(Sheet3!$B$2:$B$8, MATCH(D688, Sheet3!$A$2:$A$8, 0)) = 0, "", INDEX(Sheet3!$B$2:$B$8, MATCH(D688, Sheet3!$A$2:$A$8, 0))), "")</f>
        <v/>
      </c>
      <c r="F688" s="31"/>
      <c r="G688" s="45"/>
      <c r="H688" s="63" t="str">
        <f>IFERROR(INDEX(Sheet3!$F$2:$F$114, MATCH(G688, Sheet3!$E$2:$E$114, 0)), "")</f>
        <v/>
      </c>
      <c r="I688" s="32"/>
      <c r="J688" s="40" t="str">
        <f t="shared" ca="1" si="98"/>
        <v/>
      </c>
      <c r="K688" s="34"/>
      <c r="L688" s="59" t="str">
        <f t="shared" ca="1" si="101"/>
        <v/>
      </c>
      <c r="M688" s="34"/>
      <c r="N688" s="47" t="str">
        <f t="shared" ca="1" si="102"/>
        <v/>
      </c>
      <c r="O688" s="75"/>
      <c r="P688" s="75"/>
      <c r="Q688" s="47" t="str">
        <f t="shared" ca="1" si="103"/>
        <v/>
      </c>
      <c r="R688" s="34"/>
      <c r="S688" s="59" t="str">
        <f t="shared" ca="1" si="104"/>
        <v/>
      </c>
      <c r="T688" s="32"/>
      <c r="U688" s="33" t="str">
        <f t="shared" ca="1" si="105"/>
        <v/>
      </c>
      <c r="V688" s="34"/>
      <c r="W688" s="35"/>
      <c r="X688" s="36" t="str">
        <f t="shared" ca="1" si="99"/>
        <v/>
      </c>
      <c r="Y688" s="37"/>
      <c r="Z688" s="38" t="str">
        <f t="shared" si="100"/>
        <v/>
      </c>
    </row>
    <row r="689" spans="1:26" s="39" customFormat="1">
      <c r="A689" s="30">
        <v>686</v>
      </c>
      <c r="B689" s="31"/>
      <c r="C689" s="31"/>
      <c r="D689" s="44"/>
      <c r="E689" s="72" t="str">
        <f>IFERROR(IF(INDEX(Sheet3!$B$2:$B$8, MATCH(D689, Sheet3!$A$2:$A$8, 0)) = 0, "", INDEX(Sheet3!$B$2:$B$8, MATCH(D689, Sheet3!$A$2:$A$8, 0))), "")</f>
        <v/>
      </c>
      <c r="F689" s="31"/>
      <c r="G689" s="45"/>
      <c r="H689" s="63" t="str">
        <f>IFERROR(INDEX(Sheet3!$F$2:$F$114, MATCH(G689, Sheet3!$E$2:$E$114, 0)), "")</f>
        <v/>
      </c>
      <c r="I689" s="32"/>
      <c r="J689" s="40" t="str">
        <f t="shared" ca="1" si="98"/>
        <v/>
      </c>
      <c r="K689" s="34"/>
      <c r="L689" s="59" t="str">
        <f t="shared" ca="1" si="101"/>
        <v/>
      </c>
      <c r="M689" s="34"/>
      <c r="N689" s="47" t="str">
        <f t="shared" ca="1" si="102"/>
        <v/>
      </c>
      <c r="O689" s="75"/>
      <c r="P689" s="75"/>
      <c r="Q689" s="47" t="str">
        <f t="shared" ca="1" si="103"/>
        <v/>
      </c>
      <c r="R689" s="34"/>
      <c r="S689" s="59" t="str">
        <f t="shared" ca="1" si="104"/>
        <v/>
      </c>
      <c r="T689" s="32"/>
      <c r="U689" s="33" t="str">
        <f t="shared" ca="1" si="105"/>
        <v/>
      </c>
      <c r="V689" s="34"/>
      <c r="W689" s="35"/>
      <c r="X689" s="36" t="str">
        <f t="shared" ca="1" si="99"/>
        <v/>
      </c>
      <c r="Y689" s="37"/>
      <c r="Z689" s="38" t="str">
        <f t="shared" si="100"/>
        <v/>
      </c>
    </row>
    <row r="690" spans="1:26" s="39" customFormat="1">
      <c r="A690" s="30">
        <v>687</v>
      </c>
      <c r="B690" s="31"/>
      <c r="C690" s="31"/>
      <c r="D690" s="44"/>
      <c r="E690" s="72" t="str">
        <f>IFERROR(IF(INDEX(Sheet3!$B$2:$B$8, MATCH(D690, Sheet3!$A$2:$A$8, 0)) = 0, "", INDEX(Sheet3!$B$2:$B$8, MATCH(D690, Sheet3!$A$2:$A$8, 0))), "")</f>
        <v/>
      </c>
      <c r="F690" s="31"/>
      <c r="G690" s="45"/>
      <c r="H690" s="63" t="str">
        <f>IFERROR(INDEX(Sheet3!$F$2:$F$114, MATCH(G690, Sheet3!$E$2:$E$114, 0)), "")</f>
        <v/>
      </c>
      <c r="I690" s="32"/>
      <c r="J690" s="40" t="str">
        <f t="shared" ca="1" si="98"/>
        <v/>
      </c>
      <c r="K690" s="34"/>
      <c r="L690" s="59" t="str">
        <f t="shared" ca="1" si="101"/>
        <v/>
      </c>
      <c r="M690" s="34"/>
      <c r="N690" s="47" t="str">
        <f t="shared" ca="1" si="102"/>
        <v/>
      </c>
      <c r="O690" s="75"/>
      <c r="P690" s="75"/>
      <c r="Q690" s="47" t="str">
        <f t="shared" ca="1" si="103"/>
        <v/>
      </c>
      <c r="R690" s="34"/>
      <c r="S690" s="59" t="str">
        <f t="shared" ca="1" si="104"/>
        <v/>
      </c>
      <c r="T690" s="32"/>
      <c r="U690" s="33" t="str">
        <f t="shared" ca="1" si="105"/>
        <v/>
      </c>
      <c r="V690" s="34"/>
      <c r="W690" s="35"/>
      <c r="X690" s="36" t="str">
        <f t="shared" ca="1" si="99"/>
        <v/>
      </c>
      <c r="Y690" s="37"/>
      <c r="Z690" s="38" t="str">
        <f t="shared" si="100"/>
        <v/>
      </c>
    </row>
    <row r="691" spans="1:26" s="39" customFormat="1">
      <c r="A691" s="30">
        <v>688</v>
      </c>
      <c r="B691" s="31"/>
      <c r="C691" s="31"/>
      <c r="D691" s="44"/>
      <c r="E691" s="72" t="str">
        <f>IFERROR(IF(INDEX(Sheet3!$B$2:$B$8, MATCH(D691, Sheet3!$A$2:$A$8, 0)) = 0, "", INDEX(Sheet3!$B$2:$B$8, MATCH(D691, Sheet3!$A$2:$A$8, 0))), "")</f>
        <v/>
      </c>
      <c r="F691" s="31"/>
      <c r="G691" s="45"/>
      <c r="H691" s="63" t="str">
        <f>IFERROR(INDEX(Sheet3!$F$2:$F$114, MATCH(G691, Sheet3!$E$2:$E$114, 0)), "")</f>
        <v/>
      </c>
      <c r="I691" s="32"/>
      <c r="J691" s="40" t="str">
        <f t="shared" ca="1" si="98"/>
        <v/>
      </c>
      <c r="K691" s="34"/>
      <c r="L691" s="59" t="str">
        <f t="shared" ca="1" si="101"/>
        <v/>
      </c>
      <c r="M691" s="34"/>
      <c r="N691" s="47" t="str">
        <f t="shared" ca="1" si="102"/>
        <v/>
      </c>
      <c r="O691" s="75"/>
      <c r="P691" s="75"/>
      <c r="Q691" s="47" t="str">
        <f t="shared" ca="1" si="103"/>
        <v/>
      </c>
      <c r="R691" s="34"/>
      <c r="S691" s="59" t="str">
        <f t="shared" ca="1" si="104"/>
        <v/>
      </c>
      <c r="T691" s="32"/>
      <c r="U691" s="33" t="str">
        <f t="shared" ca="1" si="105"/>
        <v/>
      </c>
      <c r="V691" s="34"/>
      <c r="W691" s="35"/>
      <c r="X691" s="36" t="str">
        <f t="shared" ca="1" si="99"/>
        <v/>
      </c>
      <c r="Y691" s="37"/>
      <c r="Z691" s="38" t="str">
        <f t="shared" si="100"/>
        <v/>
      </c>
    </row>
    <row r="692" spans="1:26" s="39" customFormat="1">
      <c r="A692" s="30">
        <v>689</v>
      </c>
      <c r="B692" s="31"/>
      <c r="C692" s="31"/>
      <c r="D692" s="44"/>
      <c r="E692" s="72" t="str">
        <f>IFERROR(IF(INDEX(Sheet3!$B$2:$B$8, MATCH(D692, Sheet3!$A$2:$A$8, 0)) = 0, "", INDEX(Sheet3!$B$2:$B$8, MATCH(D692, Sheet3!$A$2:$A$8, 0))), "")</f>
        <v/>
      </c>
      <c r="F692" s="31"/>
      <c r="G692" s="45"/>
      <c r="H692" s="63" t="str">
        <f>IFERROR(INDEX(Sheet3!$F$2:$F$114, MATCH(G692, Sheet3!$E$2:$E$114, 0)), "")</f>
        <v/>
      </c>
      <c r="I692" s="32"/>
      <c r="J692" s="40" t="str">
        <f t="shared" ca="1" si="98"/>
        <v/>
      </c>
      <c r="K692" s="34"/>
      <c r="L692" s="59" t="str">
        <f t="shared" ca="1" si="101"/>
        <v/>
      </c>
      <c r="M692" s="34"/>
      <c r="N692" s="47" t="str">
        <f t="shared" ca="1" si="102"/>
        <v/>
      </c>
      <c r="O692" s="75"/>
      <c r="P692" s="75"/>
      <c r="Q692" s="47" t="str">
        <f t="shared" ca="1" si="103"/>
        <v/>
      </c>
      <c r="R692" s="34"/>
      <c r="S692" s="59" t="str">
        <f t="shared" ca="1" si="104"/>
        <v/>
      </c>
      <c r="T692" s="32"/>
      <c r="U692" s="33" t="str">
        <f t="shared" ca="1" si="105"/>
        <v/>
      </c>
      <c r="V692" s="34"/>
      <c r="W692" s="35"/>
      <c r="X692" s="36" t="str">
        <f t="shared" ca="1" si="99"/>
        <v/>
      </c>
      <c r="Y692" s="37"/>
      <c r="Z692" s="38" t="str">
        <f t="shared" si="100"/>
        <v/>
      </c>
    </row>
    <row r="693" spans="1:26" s="39" customFormat="1">
      <c r="A693" s="30">
        <v>690</v>
      </c>
      <c r="B693" s="31"/>
      <c r="C693" s="31"/>
      <c r="D693" s="44"/>
      <c r="E693" s="72" t="str">
        <f>IFERROR(IF(INDEX(Sheet3!$B$2:$B$8, MATCH(D693, Sheet3!$A$2:$A$8, 0)) = 0, "", INDEX(Sheet3!$B$2:$B$8, MATCH(D693, Sheet3!$A$2:$A$8, 0))), "")</f>
        <v/>
      </c>
      <c r="F693" s="31"/>
      <c r="G693" s="45"/>
      <c r="H693" s="63" t="str">
        <f>IFERROR(INDEX(Sheet3!$F$2:$F$114, MATCH(G693, Sheet3!$E$2:$E$114, 0)), "")</f>
        <v/>
      </c>
      <c r="I693" s="32"/>
      <c r="J693" s="40" t="str">
        <f t="shared" ca="1" si="98"/>
        <v/>
      </c>
      <c r="K693" s="34"/>
      <c r="L693" s="59" t="str">
        <f t="shared" ca="1" si="101"/>
        <v/>
      </c>
      <c r="M693" s="34"/>
      <c r="N693" s="47" t="str">
        <f t="shared" ca="1" si="102"/>
        <v/>
      </c>
      <c r="O693" s="75"/>
      <c r="P693" s="75"/>
      <c r="Q693" s="47" t="str">
        <f t="shared" ca="1" si="103"/>
        <v/>
      </c>
      <c r="R693" s="34"/>
      <c r="S693" s="59" t="str">
        <f t="shared" ca="1" si="104"/>
        <v/>
      </c>
      <c r="T693" s="32"/>
      <c r="U693" s="33" t="str">
        <f t="shared" ca="1" si="105"/>
        <v/>
      </c>
      <c r="V693" s="34"/>
      <c r="W693" s="35"/>
      <c r="X693" s="36" t="str">
        <f t="shared" ca="1" si="99"/>
        <v/>
      </c>
      <c r="Y693" s="37"/>
      <c r="Z693" s="38" t="str">
        <f t="shared" si="100"/>
        <v/>
      </c>
    </row>
    <row r="694" spans="1:26" s="39" customFormat="1">
      <c r="A694" s="30">
        <v>691</v>
      </c>
      <c r="B694" s="31"/>
      <c r="C694" s="31"/>
      <c r="D694" s="44"/>
      <c r="E694" s="72" t="str">
        <f>IFERROR(IF(INDEX(Sheet3!$B$2:$B$8, MATCH(D694, Sheet3!$A$2:$A$8, 0)) = 0, "", INDEX(Sheet3!$B$2:$B$8, MATCH(D694, Sheet3!$A$2:$A$8, 0))), "")</f>
        <v/>
      </c>
      <c r="F694" s="31"/>
      <c r="G694" s="45"/>
      <c r="H694" s="63" t="str">
        <f>IFERROR(INDEX(Sheet3!$F$2:$F$114, MATCH(G694, Sheet3!$E$2:$E$114, 0)), "")</f>
        <v/>
      </c>
      <c r="I694" s="32"/>
      <c r="J694" s="40" t="str">
        <f t="shared" ca="1" si="98"/>
        <v/>
      </c>
      <c r="K694" s="34"/>
      <c r="L694" s="59" t="str">
        <f t="shared" ca="1" si="101"/>
        <v/>
      </c>
      <c r="M694" s="34"/>
      <c r="N694" s="47" t="str">
        <f t="shared" ca="1" si="102"/>
        <v/>
      </c>
      <c r="O694" s="75"/>
      <c r="P694" s="75"/>
      <c r="Q694" s="47" t="str">
        <f t="shared" ca="1" si="103"/>
        <v/>
      </c>
      <c r="R694" s="34"/>
      <c r="S694" s="59" t="str">
        <f t="shared" ca="1" si="104"/>
        <v/>
      </c>
      <c r="T694" s="32"/>
      <c r="U694" s="33" t="str">
        <f t="shared" ca="1" si="105"/>
        <v/>
      </c>
      <c r="V694" s="34"/>
      <c r="W694" s="35"/>
      <c r="X694" s="36" t="str">
        <f t="shared" ca="1" si="99"/>
        <v/>
      </c>
      <c r="Y694" s="37"/>
      <c r="Z694" s="38" t="str">
        <f t="shared" si="100"/>
        <v/>
      </c>
    </row>
    <row r="695" spans="1:26" s="39" customFormat="1">
      <c r="A695" s="30">
        <v>692</v>
      </c>
      <c r="B695" s="31"/>
      <c r="C695" s="31"/>
      <c r="D695" s="44"/>
      <c r="E695" s="72" t="str">
        <f>IFERROR(IF(INDEX(Sheet3!$B$2:$B$8, MATCH(D695, Sheet3!$A$2:$A$8, 0)) = 0, "", INDEX(Sheet3!$B$2:$B$8, MATCH(D695, Sheet3!$A$2:$A$8, 0))), "")</f>
        <v/>
      </c>
      <c r="F695" s="31"/>
      <c r="G695" s="45"/>
      <c r="H695" s="63" t="str">
        <f>IFERROR(INDEX(Sheet3!$F$2:$F$114, MATCH(G695, Sheet3!$E$2:$E$114, 0)), "")</f>
        <v/>
      </c>
      <c r="I695" s="32"/>
      <c r="J695" s="40" t="str">
        <f t="shared" ca="1" si="98"/>
        <v/>
      </c>
      <c r="K695" s="34"/>
      <c r="L695" s="59" t="str">
        <f t="shared" ca="1" si="101"/>
        <v/>
      </c>
      <c r="M695" s="34"/>
      <c r="N695" s="47" t="str">
        <f t="shared" ca="1" si="102"/>
        <v/>
      </c>
      <c r="O695" s="75"/>
      <c r="P695" s="75"/>
      <c r="Q695" s="47" t="str">
        <f t="shared" ca="1" si="103"/>
        <v/>
      </c>
      <c r="R695" s="34"/>
      <c r="S695" s="59" t="str">
        <f t="shared" ca="1" si="104"/>
        <v/>
      </c>
      <c r="T695" s="32"/>
      <c r="U695" s="33" t="str">
        <f t="shared" ca="1" si="105"/>
        <v/>
      </c>
      <c r="V695" s="34"/>
      <c r="W695" s="35"/>
      <c r="X695" s="36" t="str">
        <f t="shared" ca="1" si="99"/>
        <v/>
      </c>
      <c r="Y695" s="37"/>
      <c r="Z695" s="38" t="str">
        <f t="shared" si="100"/>
        <v/>
      </c>
    </row>
    <row r="696" spans="1:26" s="39" customFormat="1">
      <c r="A696" s="30">
        <v>693</v>
      </c>
      <c r="B696" s="31"/>
      <c r="C696" s="31"/>
      <c r="D696" s="44"/>
      <c r="E696" s="72" t="str">
        <f>IFERROR(IF(INDEX(Sheet3!$B$2:$B$8, MATCH(D696, Sheet3!$A$2:$A$8, 0)) = 0, "", INDEX(Sheet3!$B$2:$B$8, MATCH(D696, Sheet3!$A$2:$A$8, 0))), "")</f>
        <v/>
      </c>
      <c r="F696" s="31"/>
      <c r="G696" s="45"/>
      <c r="H696" s="63" t="str">
        <f>IFERROR(INDEX(Sheet3!$F$2:$F$114, MATCH(G696, Sheet3!$E$2:$E$114, 0)), "")</f>
        <v/>
      </c>
      <c r="I696" s="32"/>
      <c r="J696" s="40" t="str">
        <f t="shared" ca="1" si="98"/>
        <v/>
      </c>
      <c r="K696" s="34"/>
      <c r="L696" s="59" t="str">
        <f t="shared" ca="1" si="101"/>
        <v/>
      </c>
      <c r="M696" s="34"/>
      <c r="N696" s="47" t="str">
        <f t="shared" ca="1" si="102"/>
        <v/>
      </c>
      <c r="O696" s="75"/>
      <c r="P696" s="75"/>
      <c r="Q696" s="47" t="str">
        <f t="shared" ca="1" si="103"/>
        <v/>
      </c>
      <c r="R696" s="34"/>
      <c r="S696" s="59" t="str">
        <f t="shared" ca="1" si="104"/>
        <v/>
      </c>
      <c r="T696" s="32"/>
      <c r="U696" s="33" t="str">
        <f t="shared" ca="1" si="105"/>
        <v/>
      </c>
      <c r="V696" s="34"/>
      <c r="W696" s="35"/>
      <c r="X696" s="36" t="str">
        <f t="shared" ca="1" si="99"/>
        <v/>
      </c>
      <c r="Y696" s="37"/>
      <c r="Z696" s="38" t="str">
        <f t="shared" si="100"/>
        <v/>
      </c>
    </row>
    <row r="697" spans="1:26" s="39" customFormat="1">
      <c r="A697" s="30">
        <v>694</v>
      </c>
      <c r="B697" s="31"/>
      <c r="C697" s="31"/>
      <c r="D697" s="44"/>
      <c r="E697" s="72" t="str">
        <f>IFERROR(IF(INDEX(Sheet3!$B$2:$B$8, MATCH(D697, Sheet3!$A$2:$A$8, 0)) = 0, "", INDEX(Sheet3!$B$2:$B$8, MATCH(D697, Sheet3!$A$2:$A$8, 0))), "")</f>
        <v/>
      </c>
      <c r="F697" s="31"/>
      <c r="G697" s="45"/>
      <c r="H697" s="63" t="str">
        <f>IFERROR(INDEX(Sheet3!$F$2:$F$114, MATCH(G697, Sheet3!$E$2:$E$114, 0)), "")</f>
        <v/>
      </c>
      <c r="I697" s="32"/>
      <c r="J697" s="40" t="str">
        <f t="shared" ca="1" si="98"/>
        <v/>
      </c>
      <c r="K697" s="34"/>
      <c r="L697" s="59" t="str">
        <f t="shared" ca="1" si="101"/>
        <v/>
      </c>
      <c r="M697" s="34"/>
      <c r="N697" s="47" t="str">
        <f t="shared" ca="1" si="102"/>
        <v/>
      </c>
      <c r="O697" s="75"/>
      <c r="P697" s="75"/>
      <c r="Q697" s="47" t="str">
        <f t="shared" ca="1" si="103"/>
        <v/>
      </c>
      <c r="R697" s="34"/>
      <c r="S697" s="59" t="str">
        <f t="shared" ca="1" si="104"/>
        <v/>
      </c>
      <c r="T697" s="32"/>
      <c r="U697" s="33" t="str">
        <f t="shared" ca="1" si="105"/>
        <v/>
      </c>
      <c r="V697" s="34"/>
      <c r="W697" s="35"/>
      <c r="X697" s="36" t="str">
        <f t="shared" ca="1" si="99"/>
        <v/>
      </c>
      <c r="Y697" s="37"/>
      <c r="Z697" s="38" t="str">
        <f t="shared" si="100"/>
        <v/>
      </c>
    </row>
    <row r="698" spans="1:26" s="39" customFormat="1">
      <c r="A698" s="30">
        <v>695</v>
      </c>
      <c r="B698" s="31"/>
      <c r="C698" s="31"/>
      <c r="D698" s="44"/>
      <c r="E698" s="72" t="str">
        <f>IFERROR(IF(INDEX(Sheet3!$B$2:$B$8, MATCH(D698, Sheet3!$A$2:$A$8, 0)) = 0, "", INDEX(Sheet3!$B$2:$B$8, MATCH(D698, Sheet3!$A$2:$A$8, 0))), "")</f>
        <v/>
      </c>
      <c r="F698" s="31"/>
      <c r="G698" s="45"/>
      <c r="H698" s="63" t="str">
        <f>IFERROR(INDEX(Sheet3!$F$2:$F$114, MATCH(G698, Sheet3!$E$2:$E$114, 0)), "")</f>
        <v/>
      </c>
      <c r="I698" s="32"/>
      <c r="J698" s="40" t="str">
        <f t="shared" ca="1" si="98"/>
        <v/>
      </c>
      <c r="K698" s="34"/>
      <c r="L698" s="59" t="str">
        <f t="shared" ca="1" si="101"/>
        <v/>
      </c>
      <c r="M698" s="34"/>
      <c r="N698" s="47" t="str">
        <f t="shared" ca="1" si="102"/>
        <v/>
      </c>
      <c r="O698" s="75"/>
      <c r="P698" s="75"/>
      <c r="Q698" s="47" t="str">
        <f t="shared" ca="1" si="103"/>
        <v/>
      </c>
      <c r="R698" s="34"/>
      <c r="S698" s="59" t="str">
        <f t="shared" ca="1" si="104"/>
        <v/>
      </c>
      <c r="T698" s="32"/>
      <c r="U698" s="33" t="str">
        <f t="shared" ca="1" si="105"/>
        <v/>
      </c>
      <c r="V698" s="34"/>
      <c r="W698" s="35"/>
      <c r="X698" s="36" t="str">
        <f t="shared" ca="1" si="99"/>
        <v/>
      </c>
      <c r="Y698" s="37"/>
      <c r="Z698" s="38" t="str">
        <f t="shared" si="100"/>
        <v/>
      </c>
    </row>
    <row r="699" spans="1:26" s="39" customFormat="1">
      <c r="A699" s="30">
        <v>696</v>
      </c>
      <c r="B699" s="31"/>
      <c r="C699" s="31"/>
      <c r="D699" s="44"/>
      <c r="E699" s="72" t="str">
        <f>IFERROR(IF(INDEX(Sheet3!$B$2:$B$8, MATCH(D699, Sheet3!$A$2:$A$8, 0)) = 0, "", INDEX(Sheet3!$B$2:$B$8, MATCH(D699, Sheet3!$A$2:$A$8, 0))), "")</f>
        <v/>
      </c>
      <c r="F699" s="31"/>
      <c r="G699" s="45"/>
      <c r="H699" s="63" t="str">
        <f>IFERROR(INDEX(Sheet3!$F$2:$F$114, MATCH(G699, Sheet3!$E$2:$E$114, 0)), "")</f>
        <v/>
      </c>
      <c r="I699" s="32"/>
      <c r="J699" s="40" t="str">
        <f t="shared" ca="1" si="98"/>
        <v/>
      </c>
      <c r="K699" s="34"/>
      <c r="L699" s="59" t="str">
        <f t="shared" ca="1" si="101"/>
        <v/>
      </c>
      <c r="M699" s="34"/>
      <c r="N699" s="47" t="str">
        <f t="shared" ca="1" si="102"/>
        <v/>
      </c>
      <c r="O699" s="75"/>
      <c r="P699" s="75"/>
      <c r="Q699" s="47" t="str">
        <f t="shared" ca="1" si="103"/>
        <v/>
      </c>
      <c r="R699" s="34"/>
      <c r="S699" s="59" t="str">
        <f t="shared" ca="1" si="104"/>
        <v/>
      </c>
      <c r="T699" s="32"/>
      <c r="U699" s="33" t="str">
        <f t="shared" ca="1" si="105"/>
        <v/>
      </c>
      <c r="V699" s="34"/>
      <c r="W699" s="35"/>
      <c r="X699" s="36" t="str">
        <f t="shared" ca="1" si="99"/>
        <v/>
      </c>
      <c r="Y699" s="37"/>
      <c r="Z699" s="38" t="str">
        <f t="shared" si="100"/>
        <v/>
      </c>
    </row>
    <row r="700" spans="1:26" s="39" customFormat="1">
      <c r="A700" s="30">
        <v>697</v>
      </c>
      <c r="B700" s="31"/>
      <c r="C700" s="31"/>
      <c r="D700" s="44"/>
      <c r="E700" s="72" t="str">
        <f>IFERROR(IF(INDEX(Sheet3!$B$2:$B$8, MATCH(D700, Sheet3!$A$2:$A$8, 0)) = 0, "", INDEX(Sheet3!$B$2:$B$8, MATCH(D700, Sheet3!$A$2:$A$8, 0))), "")</f>
        <v/>
      </c>
      <c r="F700" s="31"/>
      <c r="G700" s="45"/>
      <c r="H700" s="63" t="str">
        <f>IFERROR(INDEX(Sheet3!$F$2:$F$114, MATCH(G700, Sheet3!$E$2:$E$114, 0)), "")</f>
        <v/>
      </c>
      <c r="I700" s="32"/>
      <c r="J700" s="40" t="str">
        <f t="shared" ca="1" si="98"/>
        <v/>
      </c>
      <c r="K700" s="34"/>
      <c r="L700" s="59" t="str">
        <f t="shared" ca="1" si="101"/>
        <v/>
      </c>
      <c r="M700" s="34"/>
      <c r="N700" s="47" t="str">
        <f t="shared" ca="1" si="102"/>
        <v/>
      </c>
      <c r="O700" s="75"/>
      <c r="P700" s="75"/>
      <c r="Q700" s="47" t="str">
        <f t="shared" ca="1" si="103"/>
        <v/>
      </c>
      <c r="R700" s="34"/>
      <c r="S700" s="59" t="str">
        <f t="shared" ca="1" si="104"/>
        <v/>
      </c>
      <c r="T700" s="32"/>
      <c r="U700" s="33" t="str">
        <f t="shared" ca="1" si="105"/>
        <v/>
      </c>
      <c r="V700" s="34"/>
      <c r="W700" s="35"/>
      <c r="X700" s="36" t="str">
        <f t="shared" ca="1" si="99"/>
        <v/>
      </c>
      <c r="Y700" s="37"/>
      <c r="Z700" s="38" t="str">
        <f t="shared" si="100"/>
        <v/>
      </c>
    </row>
    <row r="701" spans="1:26" s="39" customFormat="1">
      <c r="A701" s="30">
        <v>698</v>
      </c>
      <c r="B701" s="31"/>
      <c r="C701" s="31"/>
      <c r="D701" s="44"/>
      <c r="E701" s="72" t="str">
        <f>IFERROR(IF(INDEX(Sheet3!$B$2:$B$8, MATCH(D701, Sheet3!$A$2:$A$8, 0)) = 0, "", INDEX(Sheet3!$B$2:$B$8, MATCH(D701, Sheet3!$A$2:$A$8, 0))), "")</f>
        <v/>
      </c>
      <c r="F701" s="31"/>
      <c r="G701" s="45"/>
      <c r="H701" s="63" t="str">
        <f>IFERROR(INDEX(Sheet3!$F$2:$F$114, MATCH(G701, Sheet3!$E$2:$E$114, 0)), "")</f>
        <v/>
      </c>
      <c r="I701" s="32"/>
      <c r="J701" s="40" t="str">
        <f t="shared" ca="1" si="98"/>
        <v/>
      </c>
      <c r="K701" s="34"/>
      <c r="L701" s="59" t="str">
        <f t="shared" ca="1" si="101"/>
        <v/>
      </c>
      <c r="M701" s="34"/>
      <c r="N701" s="47" t="str">
        <f t="shared" ca="1" si="102"/>
        <v/>
      </c>
      <c r="O701" s="75"/>
      <c r="P701" s="75"/>
      <c r="Q701" s="47" t="str">
        <f t="shared" ca="1" si="103"/>
        <v/>
      </c>
      <c r="R701" s="34"/>
      <c r="S701" s="59" t="str">
        <f t="shared" ca="1" si="104"/>
        <v/>
      </c>
      <c r="T701" s="32"/>
      <c r="U701" s="33" t="str">
        <f t="shared" ca="1" si="105"/>
        <v/>
      </c>
      <c r="V701" s="34"/>
      <c r="W701" s="35"/>
      <c r="X701" s="36" t="str">
        <f t="shared" ca="1" si="99"/>
        <v/>
      </c>
      <c r="Y701" s="37"/>
      <c r="Z701" s="38" t="str">
        <f t="shared" si="100"/>
        <v/>
      </c>
    </row>
    <row r="702" spans="1:26" s="39" customFormat="1">
      <c r="A702" s="30">
        <v>699</v>
      </c>
      <c r="B702" s="31"/>
      <c r="C702" s="31"/>
      <c r="D702" s="44"/>
      <c r="E702" s="72" t="str">
        <f>IFERROR(IF(INDEX(Sheet3!$B$2:$B$8, MATCH(D702, Sheet3!$A$2:$A$8, 0)) = 0, "", INDEX(Sheet3!$B$2:$B$8, MATCH(D702, Sheet3!$A$2:$A$8, 0))), "")</f>
        <v/>
      </c>
      <c r="F702" s="31"/>
      <c r="G702" s="45"/>
      <c r="H702" s="63" t="str">
        <f>IFERROR(INDEX(Sheet3!$F$2:$F$114, MATCH(G702, Sheet3!$E$2:$E$114, 0)), "")</f>
        <v/>
      </c>
      <c r="I702" s="32"/>
      <c r="J702" s="40" t="str">
        <f t="shared" ca="1" si="98"/>
        <v/>
      </c>
      <c r="K702" s="34"/>
      <c r="L702" s="59" t="str">
        <f t="shared" ca="1" si="101"/>
        <v/>
      </c>
      <c r="M702" s="34"/>
      <c r="N702" s="47" t="str">
        <f t="shared" ca="1" si="102"/>
        <v/>
      </c>
      <c r="O702" s="75"/>
      <c r="P702" s="75"/>
      <c r="Q702" s="47" t="str">
        <f t="shared" ca="1" si="103"/>
        <v/>
      </c>
      <c r="R702" s="34"/>
      <c r="S702" s="59" t="str">
        <f t="shared" ca="1" si="104"/>
        <v/>
      </c>
      <c r="T702" s="32"/>
      <c r="U702" s="33" t="str">
        <f t="shared" ca="1" si="105"/>
        <v/>
      </c>
      <c r="V702" s="34"/>
      <c r="W702" s="35"/>
      <c r="X702" s="36" t="str">
        <f t="shared" ca="1" si="99"/>
        <v/>
      </c>
      <c r="Y702" s="37"/>
      <c r="Z702" s="38" t="str">
        <f t="shared" si="100"/>
        <v/>
      </c>
    </row>
    <row r="703" spans="1:26" s="39" customFormat="1">
      <c r="A703" s="30">
        <v>700</v>
      </c>
      <c r="B703" s="31"/>
      <c r="C703" s="31"/>
      <c r="D703" s="44"/>
      <c r="E703" s="72" t="str">
        <f>IFERROR(IF(INDEX(Sheet3!$B$2:$B$8, MATCH(D703, Sheet3!$A$2:$A$8, 0)) = 0, "", INDEX(Sheet3!$B$2:$B$8, MATCH(D703, Sheet3!$A$2:$A$8, 0))), "")</f>
        <v/>
      </c>
      <c r="F703" s="31"/>
      <c r="G703" s="45"/>
      <c r="H703" s="63" t="str">
        <f>IFERROR(INDEX(Sheet3!$F$2:$F$114, MATCH(G703, Sheet3!$E$2:$E$114, 0)), "")</f>
        <v/>
      </c>
      <c r="I703" s="32"/>
      <c r="J703" s="40" t="str">
        <f t="shared" ca="1" si="98"/>
        <v/>
      </c>
      <c r="K703" s="34"/>
      <c r="L703" s="59" t="str">
        <f t="shared" ca="1" si="101"/>
        <v/>
      </c>
      <c r="M703" s="34"/>
      <c r="N703" s="47" t="str">
        <f t="shared" ca="1" si="102"/>
        <v/>
      </c>
      <c r="O703" s="75"/>
      <c r="P703" s="75"/>
      <c r="Q703" s="47" t="str">
        <f t="shared" ca="1" si="103"/>
        <v/>
      </c>
      <c r="R703" s="34"/>
      <c r="S703" s="59" t="str">
        <f t="shared" ca="1" si="104"/>
        <v/>
      </c>
      <c r="T703" s="32"/>
      <c r="U703" s="33" t="str">
        <f t="shared" ca="1" si="105"/>
        <v/>
      </c>
      <c r="V703" s="34"/>
      <c r="W703" s="35"/>
      <c r="X703" s="36" t="str">
        <f t="shared" ca="1" si="99"/>
        <v/>
      </c>
      <c r="Y703" s="37"/>
      <c r="Z703" s="38" t="str">
        <f t="shared" si="100"/>
        <v/>
      </c>
    </row>
    <row r="704" spans="1:26" s="39" customFormat="1">
      <c r="A704" s="30">
        <v>701</v>
      </c>
      <c r="B704" s="31"/>
      <c r="C704" s="31"/>
      <c r="D704" s="44"/>
      <c r="E704" s="72" t="str">
        <f>IFERROR(IF(INDEX(Sheet3!$B$2:$B$8, MATCH(D704, Sheet3!$A$2:$A$8, 0)) = 0, "", INDEX(Sheet3!$B$2:$B$8, MATCH(D704, Sheet3!$A$2:$A$8, 0))), "")</f>
        <v/>
      </c>
      <c r="F704" s="31"/>
      <c r="G704" s="45"/>
      <c r="H704" s="63" t="str">
        <f>IFERROR(INDEX(Sheet3!$F$2:$F$114, MATCH(G704, Sheet3!$E$2:$E$114, 0)), "")</f>
        <v/>
      </c>
      <c r="I704" s="32"/>
      <c r="J704" s="40" t="str">
        <f t="shared" ca="1" si="98"/>
        <v/>
      </c>
      <c r="K704" s="34"/>
      <c r="L704" s="59" t="str">
        <f t="shared" ca="1" si="101"/>
        <v/>
      </c>
      <c r="M704" s="34"/>
      <c r="N704" s="47" t="str">
        <f t="shared" ca="1" si="102"/>
        <v/>
      </c>
      <c r="O704" s="75"/>
      <c r="P704" s="75"/>
      <c r="Q704" s="47" t="str">
        <f t="shared" ca="1" si="103"/>
        <v/>
      </c>
      <c r="R704" s="34"/>
      <c r="S704" s="59" t="str">
        <f t="shared" ca="1" si="104"/>
        <v/>
      </c>
      <c r="T704" s="32"/>
      <c r="U704" s="33" t="str">
        <f t="shared" ca="1" si="105"/>
        <v/>
      </c>
      <c r="V704" s="34"/>
      <c r="W704" s="35"/>
      <c r="X704" s="36" t="str">
        <f t="shared" ca="1" si="99"/>
        <v/>
      </c>
      <c r="Y704" s="37"/>
      <c r="Z704" s="38" t="str">
        <f t="shared" si="100"/>
        <v/>
      </c>
    </row>
    <row r="705" spans="1:26" s="39" customFormat="1">
      <c r="A705" s="30">
        <v>702</v>
      </c>
      <c r="B705" s="31"/>
      <c r="C705" s="31"/>
      <c r="D705" s="44"/>
      <c r="E705" s="72" t="str">
        <f>IFERROR(IF(INDEX(Sheet3!$B$2:$B$8, MATCH(D705, Sheet3!$A$2:$A$8, 0)) = 0, "", INDEX(Sheet3!$B$2:$B$8, MATCH(D705, Sheet3!$A$2:$A$8, 0))), "")</f>
        <v/>
      </c>
      <c r="F705" s="31"/>
      <c r="G705" s="45"/>
      <c r="H705" s="63" t="str">
        <f>IFERROR(INDEX(Sheet3!$F$2:$F$114, MATCH(G705, Sheet3!$E$2:$E$114, 0)), "")</f>
        <v/>
      </c>
      <c r="I705" s="32"/>
      <c r="J705" s="40" t="str">
        <f t="shared" ca="1" si="98"/>
        <v/>
      </c>
      <c r="K705" s="34"/>
      <c r="L705" s="59" t="str">
        <f t="shared" ca="1" si="101"/>
        <v/>
      </c>
      <c r="M705" s="34"/>
      <c r="N705" s="47" t="str">
        <f t="shared" ca="1" si="102"/>
        <v/>
      </c>
      <c r="O705" s="75"/>
      <c r="P705" s="75"/>
      <c r="Q705" s="47" t="str">
        <f t="shared" ca="1" si="103"/>
        <v/>
      </c>
      <c r="R705" s="34"/>
      <c r="S705" s="59" t="str">
        <f t="shared" ca="1" si="104"/>
        <v/>
      </c>
      <c r="T705" s="32"/>
      <c r="U705" s="33" t="str">
        <f t="shared" ca="1" si="105"/>
        <v/>
      </c>
      <c r="V705" s="34"/>
      <c r="W705" s="35"/>
      <c r="X705" s="36" t="str">
        <f t="shared" ca="1" si="99"/>
        <v/>
      </c>
      <c r="Y705" s="37"/>
      <c r="Z705" s="38" t="str">
        <f t="shared" si="100"/>
        <v/>
      </c>
    </row>
    <row r="706" spans="1:26" s="39" customFormat="1">
      <c r="A706" s="30">
        <v>703</v>
      </c>
      <c r="B706" s="31"/>
      <c r="C706" s="31"/>
      <c r="D706" s="44"/>
      <c r="E706" s="72" t="str">
        <f>IFERROR(IF(INDEX(Sheet3!$B$2:$B$8, MATCH(D706, Sheet3!$A$2:$A$8, 0)) = 0, "", INDEX(Sheet3!$B$2:$B$8, MATCH(D706, Sheet3!$A$2:$A$8, 0))), "")</f>
        <v/>
      </c>
      <c r="F706" s="31"/>
      <c r="G706" s="45"/>
      <c r="H706" s="63" t="str">
        <f>IFERROR(INDEX(Sheet3!$F$2:$F$114, MATCH(G706, Sheet3!$E$2:$E$114, 0)), "")</f>
        <v/>
      </c>
      <c r="I706" s="32"/>
      <c r="J706" s="40" t="str">
        <f t="shared" ca="1" si="98"/>
        <v/>
      </c>
      <c r="K706" s="34"/>
      <c r="L706" s="59" t="str">
        <f t="shared" ca="1" si="101"/>
        <v/>
      </c>
      <c r="M706" s="34"/>
      <c r="N706" s="47" t="str">
        <f t="shared" ca="1" si="102"/>
        <v/>
      </c>
      <c r="O706" s="75"/>
      <c r="P706" s="75"/>
      <c r="Q706" s="47" t="str">
        <f t="shared" ca="1" si="103"/>
        <v/>
      </c>
      <c r="R706" s="34"/>
      <c r="S706" s="59" t="str">
        <f t="shared" ca="1" si="104"/>
        <v/>
      </c>
      <c r="T706" s="32"/>
      <c r="U706" s="33" t="str">
        <f t="shared" ca="1" si="105"/>
        <v/>
      </c>
      <c r="V706" s="34"/>
      <c r="W706" s="35"/>
      <c r="X706" s="36" t="str">
        <f t="shared" ca="1" si="99"/>
        <v/>
      </c>
      <c r="Y706" s="37"/>
      <c r="Z706" s="38" t="str">
        <f t="shared" si="100"/>
        <v/>
      </c>
    </row>
    <row r="707" spans="1:26" s="39" customFormat="1">
      <c r="A707" s="30">
        <v>704</v>
      </c>
      <c r="B707" s="31"/>
      <c r="C707" s="31"/>
      <c r="D707" s="44"/>
      <c r="E707" s="72" t="str">
        <f>IFERROR(IF(INDEX(Sheet3!$B$2:$B$8, MATCH(D707, Sheet3!$A$2:$A$8, 0)) = 0, "", INDEX(Sheet3!$B$2:$B$8, MATCH(D707, Sheet3!$A$2:$A$8, 0))), "")</f>
        <v/>
      </c>
      <c r="F707" s="31"/>
      <c r="G707" s="45"/>
      <c r="H707" s="63" t="str">
        <f>IFERROR(INDEX(Sheet3!$F$2:$F$114, MATCH(G707, Sheet3!$E$2:$E$114, 0)), "")</f>
        <v/>
      </c>
      <c r="I707" s="32"/>
      <c r="J707" s="40" t="str">
        <f t="shared" ca="1" si="98"/>
        <v/>
      </c>
      <c r="K707" s="34"/>
      <c r="L707" s="59" t="str">
        <f t="shared" ca="1" si="101"/>
        <v/>
      </c>
      <c r="M707" s="34"/>
      <c r="N707" s="47" t="str">
        <f t="shared" ca="1" si="102"/>
        <v/>
      </c>
      <c r="O707" s="75"/>
      <c r="P707" s="75"/>
      <c r="Q707" s="47" t="str">
        <f t="shared" ca="1" si="103"/>
        <v/>
      </c>
      <c r="R707" s="34"/>
      <c r="S707" s="59" t="str">
        <f t="shared" ca="1" si="104"/>
        <v/>
      </c>
      <c r="T707" s="32"/>
      <c r="U707" s="33" t="str">
        <f t="shared" ca="1" si="105"/>
        <v/>
      </c>
      <c r="V707" s="34"/>
      <c r="W707" s="35"/>
      <c r="X707" s="36" t="str">
        <f t="shared" ca="1" si="99"/>
        <v/>
      </c>
      <c r="Y707" s="37"/>
      <c r="Z707" s="38" t="str">
        <f t="shared" si="100"/>
        <v/>
      </c>
    </row>
    <row r="708" spans="1:26" s="39" customFormat="1">
      <c r="A708" s="30">
        <v>705</v>
      </c>
      <c r="B708" s="31"/>
      <c r="C708" s="31"/>
      <c r="D708" s="44"/>
      <c r="E708" s="72" t="str">
        <f>IFERROR(IF(INDEX(Sheet3!$B$2:$B$8, MATCH(D708, Sheet3!$A$2:$A$8, 0)) = 0, "", INDEX(Sheet3!$B$2:$B$8, MATCH(D708, Sheet3!$A$2:$A$8, 0))), "")</f>
        <v/>
      </c>
      <c r="F708" s="31"/>
      <c r="G708" s="45"/>
      <c r="H708" s="63" t="str">
        <f>IFERROR(INDEX(Sheet3!$F$2:$F$114, MATCH(G708, Sheet3!$E$2:$E$114, 0)), "")</f>
        <v/>
      </c>
      <c r="I708" s="32"/>
      <c r="J708" s="40" t="str">
        <f t="shared" ca="1" si="98"/>
        <v/>
      </c>
      <c r="K708" s="34"/>
      <c r="L708" s="59" t="str">
        <f t="shared" ca="1" si="101"/>
        <v/>
      </c>
      <c r="M708" s="34"/>
      <c r="N708" s="47" t="str">
        <f t="shared" ca="1" si="102"/>
        <v/>
      </c>
      <c r="O708" s="75"/>
      <c r="P708" s="75"/>
      <c r="Q708" s="47" t="str">
        <f t="shared" ca="1" si="103"/>
        <v/>
      </c>
      <c r="R708" s="34"/>
      <c r="S708" s="59" t="str">
        <f t="shared" ca="1" si="104"/>
        <v/>
      </c>
      <c r="T708" s="32"/>
      <c r="U708" s="33" t="str">
        <f t="shared" ca="1" si="105"/>
        <v/>
      </c>
      <c r="V708" s="34"/>
      <c r="W708" s="35"/>
      <c r="X708" s="36" t="str">
        <f t="shared" ca="1" si="99"/>
        <v/>
      </c>
      <c r="Y708" s="37"/>
      <c r="Z708" s="38" t="str">
        <f t="shared" si="100"/>
        <v/>
      </c>
    </row>
    <row r="709" spans="1:26" s="39" customFormat="1">
      <c r="A709" s="30">
        <v>706</v>
      </c>
      <c r="B709" s="31"/>
      <c r="C709" s="31"/>
      <c r="D709" s="44"/>
      <c r="E709" s="72" t="str">
        <f>IFERROR(IF(INDEX(Sheet3!$B$2:$B$8, MATCH(D709, Sheet3!$A$2:$A$8, 0)) = 0, "", INDEX(Sheet3!$B$2:$B$8, MATCH(D709, Sheet3!$A$2:$A$8, 0))), "")</f>
        <v/>
      </c>
      <c r="F709" s="31"/>
      <c r="G709" s="45"/>
      <c r="H709" s="63" t="str">
        <f>IFERROR(INDEX(Sheet3!$F$2:$F$114, MATCH(G709, Sheet3!$E$2:$E$114, 0)), "")</f>
        <v/>
      </c>
      <c r="I709" s="32"/>
      <c r="J709" s="40" t="str">
        <f t="shared" ca="1" si="98"/>
        <v/>
      </c>
      <c r="K709" s="34"/>
      <c r="L709" s="59" t="str">
        <f t="shared" ca="1" si="101"/>
        <v/>
      </c>
      <c r="M709" s="34"/>
      <c r="N709" s="47" t="str">
        <f t="shared" ca="1" si="102"/>
        <v/>
      </c>
      <c r="O709" s="75"/>
      <c r="P709" s="75"/>
      <c r="Q709" s="47" t="str">
        <f t="shared" ca="1" si="103"/>
        <v/>
      </c>
      <c r="R709" s="34"/>
      <c r="S709" s="59" t="str">
        <f t="shared" ca="1" si="104"/>
        <v/>
      </c>
      <c r="T709" s="32"/>
      <c r="U709" s="33" t="str">
        <f t="shared" ca="1" si="105"/>
        <v/>
      </c>
      <c r="V709" s="34"/>
      <c r="W709" s="35"/>
      <c r="X709" s="36" t="str">
        <f t="shared" ca="1" si="99"/>
        <v/>
      </c>
      <c r="Y709" s="37"/>
      <c r="Z709" s="38" t="str">
        <f t="shared" si="100"/>
        <v/>
      </c>
    </row>
    <row r="710" spans="1:26" s="39" customFormat="1">
      <c r="A710" s="30">
        <v>707</v>
      </c>
      <c r="B710" s="31"/>
      <c r="C710" s="31"/>
      <c r="D710" s="44"/>
      <c r="E710" s="72" t="str">
        <f>IFERROR(IF(INDEX(Sheet3!$B$2:$B$8, MATCH(D710, Sheet3!$A$2:$A$8, 0)) = 0, "", INDEX(Sheet3!$B$2:$B$8, MATCH(D710, Sheet3!$A$2:$A$8, 0))), "")</f>
        <v/>
      </c>
      <c r="F710" s="31"/>
      <c r="G710" s="45"/>
      <c r="H710" s="63" t="str">
        <f>IFERROR(INDEX(Sheet3!$F$2:$F$114, MATCH(G710, Sheet3!$E$2:$E$114, 0)), "")</f>
        <v/>
      </c>
      <c r="I710" s="32"/>
      <c r="J710" s="40" t="str">
        <f t="shared" ref="J710:J773" ca="1" si="106">IF(I710="","",IF(Y710&lt;&gt;"",Y710-I710,TODAY()-I710))</f>
        <v/>
      </c>
      <c r="K710" s="34"/>
      <c r="L710" s="59" t="str">
        <f t="shared" ca="1" si="101"/>
        <v/>
      </c>
      <c r="M710" s="34"/>
      <c r="N710" s="47" t="str">
        <f t="shared" ca="1" si="102"/>
        <v/>
      </c>
      <c r="O710" s="75"/>
      <c r="P710" s="75"/>
      <c r="Q710" s="47" t="str">
        <f t="shared" ca="1" si="103"/>
        <v/>
      </c>
      <c r="R710" s="34"/>
      <c r="S710" s="59" t="str">
        <f t="shared" ca="1" si="104"/>
        <v/>
      </c>
      <c r="T710" s="32"/>
      <c r="U710" s="33" t="str">
        <f t="shared" ca="1" si="105"/>
        <v/>
      </c>
      <c r="V710" s="34"/>
      <c r="W710" s="35"/>
      <c r="X710" s="36" t="str">
        <f t="shared" ref="X710:X773" ca="1" si="107">IF(I710="","",IF(Y710&lt;&gt;"","Completed",IF(TODAY()&lt;V710,"Planned",IF(TODAY()=V710,"Due","Overdue"))))</f>
        <v/>
      </c>
      <c r="Y710" s="37"/>
      <c r="Z710" s="38" t="str">
        <f t="shared" ref="Z710:Z773" si="108">IF(Y710="","",IF(Y710&lt;=V710,1,0))</f>
        <v/>
      </c>
    </row>
    <row r="711" spans="1:26" s="39" customFormat="1">
      <c r="A711" s="30">
        <v>708</v>
      </c>
      <c r="B711" s="31"/>
      <c r="C711" s="31"/>
      <c r="D711" s="44"/>
      <c r="E711" s="72" t="str">
        <f>IFERROR(IF(INDEX(Sheet3!$B$2:$B$8, MATCH(D711, Sheet3!$A$2:$A$8, 0)) = 0, "", INDEX(Sheet3!$B$2:$B$8, MATCH(D711, Sheet3!$A$2:$A$8, 0))), "")</f>
        <v/>
      </c>
      <c r="F711" s="31"/>
      <c r="G711" s="45"/>
      <c r="H711" s="63" t="str">
        <f>IFERROR(INDEX(Sheet3!$F$2:$F$114, MATCH(G711, Sheet3!$E$2:$E$114, 0)), "")</f>
        <v/>
      </c>
      <c r="I711" s="32"/>
      <c r="J711" s="40" t="str">
        <f t="shared" ca="1" si="106"/>
        <v/>
      </c>
      <c r="K711" s="34"/>
      <c r="L711" s="59" t="str">
        <f t="shared" ref="L711:L774" ca="1" si="109">IF(K711&lt;&gt;"",K711-I711,IF(I711="","",TODAY()-I711))</f>
        <v/>
      </c>
      <c r="M711" s="34"/>
      <c r="N711" s="47" t="str">
        <f t="shared" ref="N711:N774" ca="1" si="110">IF(M711&lt;&gt;"",M711-K711,IF(K711="","",TODAY()-K711))</f>
        <v/>
      </c>
      <c r="O711" s="75"/>
      <c r="P711" s="75"/>
      <c r="Q711" s="47" t="str">
        <f t="shared" ref="Q711:Q774" ca="1" si="111">IF(P711&lt;&gt;"",P711-O711,IF(O711="","",TODAY()-O711))</f>
        <v/>
      </c>
      <c r="R711" s="34"/>
      <c r="S711" s="59" t="str">
        <f t="shared" ref="S711:S774" ca="1" si="112">IF(T711&lt;&gt;"",T711-R711,IF(R711="","",TODAY()-R711))</f>
        <v/>
      </c>
      <c r="T711" s="32"/>
      <c r="U711" s="33" t="str">
        <f t="shared" ca="1" si="105"/>
        <v/>
      </c>
      <c r="V711" s="34"/>
      <c r="W711" s="35"/>
      <c r="X711" s="36" t="str">
        <f t="shared" ca="1" si="107"/>
        <v/>
      </c>
      <c r="Y711" s="37"/>
      <c r="Z711" s="38" t="str">
        <f t="shared" si="108"/>
        <v/>
      </c>
    </row>
    <row r="712" spans="1:26" s="39" customFormat="1">
      <c r="A712" s="30">
        <v>709</v>
      </c>
      <c r="B712" s="31"/>
      <c r="C712" s="31"/>
      <c r="D712" s="44"/>
      <c r="E712" s="72" t="str">
        <f>IFERROR(IF(INDEX(Sheet3!$B$2:$B$8, MATCH(D712, Sheet3!$A$2:$A$8, 0)) = 0, "", INDEX(Sheet3!$B$2:$B$8, MATCH(D712, Sheet3!$A$2:$A$8, 0))), "")</f>
        <v/>
      </c>
      <c r="F712" s="31"/>
      <c r="G712" s="45"/>
      <c r="H712" s="63" t="str">
        <f>IFERROR(INDEX(Sheet3!$F$2:$F$114, MATCH(G712, Sheet3!$E$2:$E$114, 0)), "")</f>
        <v/>
      </c>
      <c r="I712" s="32"/>
      <c r="J712" s="40" t="str">
        <f t="shared" ca="1" si="106"/>
        <v/>
      </c>
      <c r="K712" s="34"/>
      <c r="L712" s="59" t="str">
        <f t="shared" ca="1" si="109"/>
        <v/>
      </c>
      <c r="M712" s="34"/>
      <c r="N712" s="47" t="str">
        <f t="shared" ca="1" si="110"/>
        <v/>
      </c>
      <c r="O712" s="75"/>
      <c r="P712" s="75"/>
      <c r="Q712" s="47" t="str">
        <f t="shared" ca="1" si="111"/>
        <v/>
      </c>
      <c r="R712" s="34"/>
      <c r="S712" s="59" t="str">
        <f t="shared" ca="1" si="112"/>
        <v/>
      </c>
      <c r="T712" s="32"/>
      <c r="U712" s="33" t="str">
        <f t="shared" ca="1" si="105"/>
        <v/>
      </c>
      <c r="V712" s="34"/>
      <c r="W712" s="35"/>
      <c r="X712" s="36" t="str">
        <f t="shared" ca="1" si="107"/>
        <v/>
      </c>
      <c r="Y712" s="37"/>
      <c r="Z712" s="38" t="str">
        <f t="shared" si="108"/>
        <v/>
      </c>
    </row>
    <row r="713" spans="1:26" s="39" customFormat="1">
      <c r="A713" s="30">
        <v>710</v>
      </c>
      <c r="B713" s="31"/>
      <c r="C713" s="31"/>
      <c r="D713" s="44"/>
      <c r="E713" s="72" t="str">
        <f>IFERROR(IF(INDEX(Sheet3!$B$2:$B$8, MATCH(D713, Sheet3!$A$2:$A$8, 0)) = 0, "", INDEX(Sheet3!$B$2:$B$8, MATCH(D713, Sheet3!$A$2:$A$8, 0))), "")</f>
        <v/>
      </c>
      <c r="F713" s="31"/>
      <c r="G713" s="45"/>
      <c r="H713" s="63" t="str">
        <f>IFERROR(INDEX(Sheet3!$F$2:$F$114, MATCH(G713, Sheet3!$E$2:$E$114, 0)), "")</f>
        <v/>
      </c>
      <c r="I713" s="32"/>
      <c r="J713" s="40" t="str">
        <f t="shared" ca="1" si="106"/>
        <v/>
      </c>
      <c r="K713" s="34"/>
      <c r="L713" s="59" t="str">
        <f t="shared" ca="1" si="109"/>
        <v/>
      </c>
      <c r="M713" s="34"/>
      <c r="N713" s="47" t="str">
        <f t="shared" ca="1" si="110"/>
        <v/>
      </c>
      <c r="O713" s="75"/>
      <c r="P713" s="75"/>
      <c r="Q713" s="47" t="str">
        <f t="shared" ca="1" si="111"/>
        <v/>
      </c>
      <c r="R713" s="34"/>
      <c r="S713" s="59" t="str">
        <f t="shared" ca="1" si="112"/>
        <v/>
      </c>
      <c r="T713" s="32"/>
      <c r="U713" s="33" t="str">
        <f t="shared" ca="1" si="105"/>
        <v/>
      </c>
      <c r="V713" s="34"/>
      <c r="W713" s="35"/>
      <c r="X713" s="36" t="str">
        <f t="shared" ca="1" si="107"/>
        <v/>
      </c>
      <c r="Y713" s="37"/>
      <c r="Z713" s="38" t="str">
        <f t="shared" si="108"/>
        <v/>
      </c>
    </row>
    <row r="714" spans="1:26" s="39" customFormat="1">
      <c r="A714" s="30">
        <v>711</v>
      </c>
      <c r="B714" s="31"/>
      <c r="C714" s="31"/>
      <c r="D714" s="44"/>
      <c r="E714" s="72" t="str">
        <f>IFERROR(IF(INDEX(Sheet3!$B$2:$B$8, MATCH(D714, Sheet3!$A$2:$A$8, 0)) = 0, "", INDEX(Sheet3!$B$2:$B$8, MATCH(D714, Sheet3!$A$2:$A$8, 0))), "")</f>
        <v/>
      </c>
      <c r="F714" s="31"/>
      <c r="G714" s="45"/>
      <c r="H714" s="63" t="str">
        <f>IFERROR(INDEX(Sheet3!$F$2:$F$114, MATCH(G714, Sheet3!$E$2:$E$114, 0)), "")</f>
        <v/>
      </c>
      <c r="I714" s="32"/>
      <c r="J714" s="40" t="str">
        <f t="shared" ca="1" si="106"/>
        <v/>
      </c>
      <c r="K714" s="34"/>
      <c r="L714" s="59" t="str">
        <f t="shared" ca="1" si="109"/>
        <v/>
      </c>
      <c r="M714" s="34"/>
      <c r="N714" s="47" t="str">
        <f t="shared" ca="1" si="110"/>
        <v/>
      </c>
      <c r="O714" s="75"/>
      <c r="P714" s="75"/>
      <c r="Q714" s="47" t="str">
        <f t="shared" ca="1" si="111"/>
        <v/>
      </c>
      <c r="R714" s="34"/>
      <c r="S714" s="59" t="str">
        <f t="shared" ca="1" si="112"/>
        <v/>
      </c>
      <c r="T714" s="32"/>
      <c r="U714" s="33" t="str">
        <f t="shared" ref="U714:U777" ca="1" si="113">IF(T714="","",IF(Y714&lt;&gt;"",Y714-T714,TODAY()-T714))</f>
        <v/>
      </c>
      <c r="V714" s="34"/>
      <c r="W714" s="35"/>
      <c r="X714" s="36" t="str">
        <f t="shared" ca="1" si="107"/>
        <v/>
      </c>
      <c r="Y714" s="37"/>
      <c r="Z714" s="38" t="str">
        <f t="shared" si="108"/>
        <v/>
      </c>
    </row>
    <row r="715" spans="1:26" s="39" customFormat="1">
      <c r="A715" s="30">
        <v>712</v>
      </c>
      <c r="B715" s="31"/>
      <c r="C715" s="31"/>
      <c r="D715" s="44"/>
      <c r="E715" s="72" t="str">
        <f>IFERROR(IF(INDEX(Sheet3!$B$2:$B$8, MATCH(D715, Sheet3!$A$2:$A$8, 0)) = 0, "", INDEX(Sheet3!$B$2:$B$8, MATCH(D715, Sheet3!$A$2:$A$8, 0))), "")</f>
        <v/>
      </c>
      <c r="F715" s="31"/>
      <c r="G715" s="45"/>
      <c r="H715" s="63" t="str">
        <f>IFERROR(INDEX(Sheet3!$F$2:$F$114, MATCH(G715, Sheet3!$E$2:$E$114, 0)), "")</f>
        <v/>
      </c>
      <c r="I715" s="32"/>
      <c r="J715" s="40" t="str">
        <f t="shared" ca="1" si="106"/>
        <v/>
      </c>
      <c r="K715" s="34"/>
      <c r="L715" s="59" t="str">
        <f t="shared" ca="1" si="109"/>
        <v/>
      </c>
      <c r="M715" s="34"/>
      <c r="N715" s="47" t="str">
        <f t="shared" ca="1" si="110"/>
        <v/>
      </c>
      <c r="O715" s="75"/>
      <c r="P715" s="75"/>
      <c r="Q715" s="47" t="str">
        <f t="shared" ca="1" si="111"/>
        <v/>
      </c>
      <c r="R715" s="34"/>
      <c r="S715" s="59" t="str">
        <f t="shared" ca="1" si="112"/>
        <v/>
      </c>
      <c r="T715" s="32"/>
      <c r="U715" s="33" t="str">
        <f t="shared" ca="1" si="113"/>
        <v/>
      </c>
      <c r="V715" s="34"/>
      <c r="W715" s="35"/>
      <c r="X715" s="36" t="str">
        <f t="shared" ca="1" si="107"/>
        <v/>
      </c>
      <c r="Y715" s="37"/>
      <c r="Z715" s="38" t="str">
        <f t="shared" si="108"/>
        <v/>
      </c>
    </row>
    <row r="716" spans="1:26" s="39" customFormat="1">
      <c r="A716" s="30">
        <v>713</v>
      </c>
      <c r="B716" s="31"/>
      <c r="C716" s="31"/>
      <c r="D716" s="44"/>
      <c r="E716" s="72" t="str">
        <f>IFERROR(IF(INDEX(Sheet3!$B$2:$B$8, MATCH(D716, Sheet3!$A$2:$A$8, 0)) = 0, "", INDEX(Sheet3!$B$2:$B$8, MATCH(D716, Sheet3!$A$2:$A$8, 0))), "")</f>
        <v/>
      </c>
      <c r="F716" s="31"/>
      <c r="G716" s="45"/>
      <c r="H716" s="63" t="str">
        <f>IFERROR(INDEX(Sheet3!$F$2:$F$114, MATCH(G716, Sheet3!$E$2:$E$114, 0)), "")</f>
        <v/>
      </c>
      <c r="I716" s="32"/>
      <c r="J716" s="40" t="str">
        <f t="shared" ca="1" si="106"/>
        <v/>
      </c>
      <c r="K716" s="34"/>
      <c r="L716" s="59" t="str">
        <f t="shared" ca="1" si="109"/>
        <v/>
      </c>
      <c r="M716" s="34"/>
      <c r="N716" s="47" t="str">
        <f t="shared" ca="1" si="110"/>
        <v/>
      </c>
      <c r="O716" s="75"/>
      <c r="P716" s="75"/>
      <c r="Q716" s="47" t="str">
        <f t="shared" ca="1" si="111"/>
        <v/>
      </c>
      <c r="R716" s="34"/>
      <c r="S716" s="59" t="str">
        <f t="shared" ca="1" si="112"/>
        <v/>
      </c>
      <c r="T716" s="32"/>
      <c r="U716" s="33" t="str">
        <f t="shared" ca="1" si="113"/>
        <v/>
      </c>
      <c r="V716" s="34"/>
      <c r="W716" s="35"/>
      <c r="X716" s="36" t="str">
        <f t="shared" ca="1" si="107"/>
        <v/>
      </c>
      <c r="Y716" s="37"/>
      <c r="Z716" s="38" t="str">
        <f t="shared" si="108"/>
        <v/>
      </c>
    </row>
    <row r="717" spans="1:26" s="39" customFormat="1">
      <c r="A717" s="30">
        <v>714</v>
      </c>
      <c r="B717" s="31"/>
      <c r="C717" s="31"/>
      <c r="D717" s="44"/>
      <c r="E717" s="72" t="str">
        <f>IFERROR(IF(INDEX(Sheet3!$B$2:$B$8, MATCH(D717, Sheet3!$A$2:$A$8, 0)) = 0, "", INDEX(Sheet3!$B$2:$B$8, MATCH(D717, Sheet3!$A$2:$A$8, 0))), "")</f>
        <v/>
      </c>
      <c r="F717" s="31"/>
      <c r="G717" s="45"/>
      <c r="H717" s="63" t="str">
        <f>IFERROR(INDEX(Sheet3!$F$2:$F$114, MATCH(G717, Sheet3!$E$2:$E$114, 0)), "")</f>
        <v/>
      </c>
      <c r="I717" s="32"/>
      <c r="J717" s="40" t="str">
        <f t="shared" ca="1" si="106"/>
        <v/>
      </c>
      <c r="K717" s="34"/>
      <c r="L717" s="59" t="str">
        <f t="shared" ca="1" si="109"/>
        <v/>
      </c>
      <c r="M717" s="34"/>
      <c r="N717" s="47" t="str">
        <f t="shared" ca="1" si="110"/>
        <v/>
      </c>
      <c r="O717" s="75"/>
      <c r="P717" s="75"/>
      <c r="Q717" s="47" t="str">
        <f t="shared" ca="1" si="111"/>
        <v/>
      </c>
      <c r="R717" s="34"/>
      <c r="S717" s="59" t="str">
        <f t="shared" ca="1" si="112"/>
        <v/>
      </c>
      <c r="T717" s="32"/>
      <c r="U717" s="33" t="str">
        <f t="shared" ca="1" si="113"/>
        <v/>
      </c>
      <c r="V717" s="34"/>
      <c r="W717" s="35"/>
      <c r="X717" s="36" t="str">
        <f t="shared" ca="1" si="107"/>
        <v/>
      </c>
      <c r="Y717" s="37"/>
      <c r="Z717" s="38" t="str">
        <f t="shared" si="108"/>
        <v/>
      </c>
    </row>
    <row r="718" spans="1:26" s="39" customFormat="1">
      <c r="A718" s="30">
        <v>715</v>
      </c>
      <c r="B718" s="31"/>
      <c r="C718" s="31"/>
      <c r="D718" s="44"/>
      <c r="E718" s="72" t="str">
        <f>IFERROR(IF(INDEX(Sheet3!$B$2:$B$8, MATCH(D718, Sheet3!$A$2:$A$8, 0)) = 0, "", INDEX(Sheet3!$B$2:$B$8, MATCH(D718, Sheet3!$A$2:$A$8, 0))), "")</f>
        <v/>
      </c>
      <c r="F718" s="31"/>
      <c r="G718" s="45"/>
      <c r="H718" s="63" t="str">
        <f>IFERROR(INDEX(Sheet3!$F$2:$F$114, MATCH(G718, Sheet3!$E$2:$E$114, 0)), "")</f>
        <v/>
      </c>
      <c r="I718" s="32"/>
      <c r="J718" s="40" t="str">
        <f t="shared" ca="1" si="106"/>
        <v/>
      </c>
      <c r="K718" s="34"/>
      <c r="L718" s="59" t="str">
        <f t="shared" ca="1" si="109"/>
        <v/>
      </c>
      <c r="M718" s="34"/>
      <c r="N718" s="47" t="str">
        <f t="shared" ca="1" si="110"/>
        <v/>
      </c>
      <c r="O718" s="75"/>
      <c r="P718" s="75"/>
      <c r="Q718" s="47" t="str">
        <f t="shared" ca="1" si="111"/>
        <v/>
      </c>
      <c r="R718" s="34"/>
      <c r="S718" s="59" t="str">
        <f t="shared" ca="1" si="112"/>
        <v/>
      </c>
      <c r="T718" s="32"/>
      <c r="U718" s="33" t="str">
        <f t="shared" ca="1" si="113"/>
        <v/>
      </c>
      <c r="V718" s="34"/>
      <c r="W718" s="35"/>
      <c r="X718" s="36" t="str">
        <f t="shared" ca="1" si="107"/>
        <v/>
      </c>
      <c r="Y718" s="37"/>
      <c r="Z718" s="38" t="str">
        <f t="shared" si="108"/>
        <v/>
      </c>
    </row>
    <row r="719" spans="1:26" s="39" customFormat="1">
      <c r="A719" s="30">
        <v>716</v>
      </c>
      <c r="B719" s="31"/>
      <c r="C719" s="31"/>
      <c r="D719" s="44"/>
      <c r="E719" s="72" t="str">
        <f>IFERROR(IF(INDEX(Sheet3!$B$2:$B$8, MATCH(D719, Sheet3!$A$2:$A$8, 0)) = 0, "", INDEX(Sheet3!$B$2:$B$8, MATCH(D719, Sheet3!$A$2:$A$8, 0))), "")</f>
        <v/>
      </c>
      <c r="F719" s="31"/>
      <c r="G719" s="45"/>
      <c r="H719" s="63" t="str">
        <f>IFERROR(INDEX(Sheet3!$F$2:$F$114, MATCH(G719, Sheet3!$E$2:$E$114, 0)), "")</f>
        <v/>
      </c>
      <c r="I719" s="32"/>
      <c r="J719" s="40" t="str">
        <f t="shared" ca="1" si="106"/>
        <v/>
      </c>
      <c r="K719" s="34"/>
      <c r="L719" s="59" t="str">
        <f t="shared" ca="1" si="109"/>
        <v/>
      </c>
      <c r="M719" s="34"/>
      <c r="N719" s="47" t="str">
        <f t="shared" ca="1" si="110"/>
        <v/>
      </c>
      <c r="O719" s="75"/>
      <c r="P719" s="75"/>
      <c r="Q719" s="47" t="str">
        <f t="shared" ca="1" si="111"/>
        <v/>
      </c>
      <c r="R719" s="34"/>
      <c r="S719" s="59" t="str">
        <f t="shared" ca="1" si="112"/>
        <v/>
      </c>
      <c r="T719" s="32"/>
      <c r="U719" s="33" t="str">
        <f t="shared" ca="1" si="113"/>
        <v/>
      </c>
      <c r="V719" s="34"/>
      <c r="W719" s="35"/>
      <c r="X719" s="36" t="str">
        <f t="shared" ca="1" si="107"/>
        <v/>
      </c>
      <c r="Y719" s="37"/>
      <c r="Z719" s="38" t="str">
        <f t="shared" si="108"/>
        <v/>
      </c>
    </row>
    <row r="720" spans="1:26" s="39" customFormat="1">
      <c r="A720" s="30">
        <v>717</v>
      </c>
      <c r="B720" s="31"/>
      <c r="C720" s="31"/>
      <c r="D720" s="44"/>
      <c r="E720" s="72" t="str">
        <f>IFERROR(IF(INDEX(Sheet3!$B$2:$B$8, MATCH(D720, Sheet3!$A$2:$A$8, 0)) = 0, "", INDEX(Sheet3!$B$2:$B$8, MATCH(D720, Sheet3!$A$2:$A$8, 0))), "")</f>
        <v/>
      </c>
      <c r="F720" s="31"/>
      <c r="G720" s="45"/>
      <c r="H720" s="63" t="str">
        <f>IFERROR(INDEX(Sheet3!$F$2:$F$114, MATCH(G720, Sheet3!$E$2:$E$114, 0)), "")</f>
        <v/>
      </c>
      <c r="I720" s="32"/>
      <c r="J720" s="40" t="str">
        <f t="shared" ca="1" si="106"/>
        <v/>
      </c>
      <c r="K720" s="34"/>
      <c r="L720" s="59" t="str">
        <f t="shared" ca="1" si="109"/>
        <v/>
      </c>
      <c r="M720" s="34"/>
      <c r="N720" s="47" t="str">
        <f t="shared" ca="1" si="110"/>
        <v/>
      </c>
      <c r="O720" s="75"/>
      <c r="P720" s="75"/>
      <c r="Q720" s="47" t="str">
        <f t="shared" ca="1" si="111"/>
        <v/>
      </c>
      <c r="R720" s="34"/>
      <c r="S720" s="59" t="str">
        <f t="shared" ca="1" si="112"/>
        <v/>
      </c>
      <c r="T720" s="32"/>
      <c r="U720" s="33" t="str">
        <f t="shared" ca="1" si="113"/>
        <v/>
      </c>
      <c r="V720" s="34"/>
      <c r="W720" s="35"/>
      <c r="X720" s="36" t="str">
        <f t="shared" ca="1" si="107"/>
        <v/>
      </c>
      <c r="Y720" s="37"/>
      <c r="Z720" s="38" t="str">
        <f t="shared" si="108"/>
        <v/>
      </c>
    </row>
    <row r="721" spans="1:26" s="39" customFormat="1">
      <c r="A721" s="30">
        <v>718</v>
      </c>
      <c r="B721" s="31"/>
      <c r="C721" s="31"/>
      <c r="D721" s="44"/>
      <c r="E721" s="72" t="str">
        <f>IFERROR(IF(INDEX(Sheet3!$B$2:$B$8, MATCH(D721, Sheet3!$A$2:$A$8, 0)) = 0, "", INDEX(Sheet3!$B$2:$B$8, MATCH(D721, Sheet3!$A$2:$A$8, 0))), "")</f>
        <v/>
      </c>
      <c r="F721" s="31"/>
      <c r="G721" s="45"/>
      <c r="H721" s="63" t="str">
        <f>IFERROR(INDEX(Sheet3!$F$2:$F$114, MATCH(G721, Sheet3!$E$2:$E$114, 0)), "")</f>
        <v/>
      </c>
      <c r="I721" s="32"/>
      <c r="J721" s="40" t="str">
        <f t="shared" ca="1" si="106"/>
        <v/>
      </c>
      <c r="K721" s="34"/>
      <c r="L721" s="59" t="str">
        <f t="shared" ca="1" si="109"/>
        <v/>
      </c>
      <c r="M721" s="34"/>
      <c r="N721" s="47" t="str">
        <f t="shared" ca="1" si="110"/>
        <v/>
      </c>
      <c r="O721" s="75"/>
      <c r="P721" s="75"/>
      <c r="Q721" s="47" t="str">
        <f t="shared" ca="1" si="111"/>
        <v/>
      </c>
      <c r="R721" s="34"/>
      <c r="S721" s="59" t="str">
        <f t="shared" ca="1" si="112"/>
        <v/>
      </c>
      <c r="T721" s="32"/>
      <c r="U721" s="33" t="str">
        <f t="shared" ca="1" si="113"/>
        <v/>
      </c>
      <c r="V721" s="34"/>
      <c r="W721" s="35"/>
      <c r="X721" s="36" t="str">
        <f t="shared" ca="1" si="107"/>
        <v/>
      </c>
      <c r="Y721" s="37"/>
      <c r="Z721" s="38" t="str">
        <f t="shared" si="108"/>
        <v/>
      </c>
    </row>
    <row r="722" spans="1:26" s="39" customFormat="1">
      <c r="A722" s="30">
        <v>719</v>
      </c>
      <c r="B722" s="31"/>
      <c r="C722" s="31"/>
      <c r="D722" s="44"/>
      <c r="E722" s="72" t="str">
        <f>IFERROR(IF(INDEX(Sheet3!$B$2:$B$8, MATCH(D722, Sheet3!$A$2:$A$8, 0)) = 0, "", INDEX(Sheet3!$B$2:$B$8, MATCH(D722, Sheet3!$A$2:$A$8, 0))), "")</f>
        <v/>
      </c>
      <c r="F722" s="31"/>
      <c r="G722" s="45"/>
      <c r="H722" s="63" t="str">
        <f>IFERROR(INDEX(Sheet3!$F$2:$F$114, MATCH(G722, Sheet3!$E$2:$E$114, 0)), "")</f>
        <v/>
      </c>
      <c r="I722" s="32"/>
      <c r="J722" s="40" t="str">
        <f t="shared" ca="1" si="106"/>
        <v/>
      </c>
      <c r="K722" s="34"/>
      <c r="L722" s="59" t="str">
        <f t="shared" ca="1" si="109"/>
        <v/>
      </c>
      <c r="M722" s="34"/>
      <c r="N722" s="47" t="str">
        <f t="shared" ca="1" si="110"/>
        <v/>
      </c>
      <c r="O722" s="75"/>
      <c r="P722" s="75"/>
      <c r="Q722" s="47" t="str">
        <f t="shared" ca="1" si="111"/>
        <v/>
      </c>
      <c r="R722" s="34"/>
      <c r="S722" s="59" t="str">
        <f t="shared" ca="1" si="112"/>
        <v/>
      </c>
      <c r="T722" s="32"/>
      <c r="U722" s="33" t="str">
        <f t="shared" ca="1" si="113"/>
        <v/>
      </c>
      <c r="V722" s="34"/>
      <c r="W722" s="35"/>
      <c r="X722" s="36" t="str">
        <f t="shared" ca="1" si="107"/>
        <v/>
      </c>
      <c r="Y722" s="37"/>
      <c r="Z722" s="38" t="str">
        <f t="shared" si="108"/>
        <v/>
      </c>
    </row>
    <row r="723" spans="1:26" s="39" customFormat="1">
      <c r="A723" s="30">
        <v>720</v>
      </c>
      <c r="B723" s="31"/>
      <c r="C723" s="31"/>
      <c r="D723" s="44"/>
      <c r="E723" s="72" t="str">
        <f>IFERROR(IF(INDEX(Sheet3!$B$2:$B$8, MATCH(D723, Sheet3!$A$2:$A$8, 0)) = 0, "", INDEX(Sheet3!$B$2:$B$8, MATCH(D723, Sheet3!$A$2:$A$8, 0))), "")</f>
        <v/>
      </c>
      <c r="F723" s="31"/>
      <c r="G723" s="45"/>
      <c r="H723" s="63" t="str">
        <f>IFERROR(INDEX(Sheet3!$F$2:$F$114, MATCH(G723, Sheet3!$E$2:$E$114, 0)), "")</f>
        <v/>
      </c>
      <c r="I723" s="32"/>
      <c r="J723" s="40" t="str">
        <f t="shared" ca="1" si="106"/>
        <v/>
      </c>
      <c r="K723" s="34"/>
      <c r="L723" s="59" t="str">
        <f t="shared" ca="1" si="109"/>
        <v/>
      </c>
      <c r="M723" s="34"/>
      <c r="N723" s="47" t="str">
        <f t="shared" ca="1" si="110"/>
        <v/>
      </c>
      <c r="O723" s="75"/>
      <c r="P723" s="75"/>
      <c r="Q723" s="47" t="str">
        <f t="shared" ca="1" si="111"/>
        <v/>
      </c>
      <c r="R723" s="34"/>
      <c r="S723" s="59" t="str">
        <f t="shared" ca="1" si="112"/>
        <v/>
      </c>
      <c r="T723" s="32"/>
      <c r="U723" s="33" t="str">
        <f t="shared" ca="1" si="113"/>
        <v/>
      </c>
      <c r="V723" s="34"/>
      <c r="W723" s="35"/>
      <c r="X723" s="36" t="str">
        <f t="shared" ca="1" si="107"/>
        <v/>
      </c>
      <c r="Y723" s="37"/>
      <c r="Z723" s="38" t="str">
        <f t="shared" si="108"/>
        <v/>
      </c>
    </row>
    <row r="724" spans="1:26" s="39" customFormat="1">
      <c r="A724" s="30">
        <v>721</v>
      </c>
      <c r="B724" s="31"/>
      <c r="C724" s="31"/>
      <c r="D724" s="44"/>
      <c r="E724" s="72" t="str">
        <f>IFERROR(IF(INDEX(Sheet3!$B$2:$B$8, MATCH(D724, Sheet3!$A$2:$A$8, 0)) = 0, "", INDEX(Sheet3!$B$2:$B$8, MATCH(D724, Sheet3!$A$2:$A$8, 0))), "")</f>
        <v/>
      </c>
      <c r="F724" s="31"/>
      <c r="G724" s="45"/>
      <c r="H724" s="63" t="str">
        <f>IFERROR(INDEX(Sheet3!$F$2:$F$114, MATCH(G724, Sheet3!$E$2:$E$114, 0)), "")</f>
        <v/>
      </c>
      <c r="I724" s="32"/>
      <c r="J724" s="40" t="str">
        <f t="shared" ca="1" si="106"/>
        <v/>
      </c>
      <c r="K724" s="34"/>
      <c r="L724" s="59" t="str">
        <f t="shared" ca="1" si="109"/>
        <v/>
      </c>
      <c r="M724" s="34"/>
      <c r="N724" s="47" t="str">
        <f t="shared" ca="1" si="110"/>
        <v/>
      </c>
      <c r="O724" s="75"/>
      <c r="P724" s="75"/>
      <c r="Q724" s="47" t="str">
        <f t="shared" ca="1" si="111"/>
        <v/>
      </c>
      <c r="R724" s="34"/>
      <c r="S724" s="59" t="str">
        <f t="shared" ca="1" si="112"/>
        <v/>
      </c>
      <c r="T724" s="32"/>
      <c r="U724" s="33" t="str">
        <f t="shared" ca="1" si="113"/>
        <v/>
      </c>
      <c r="V724" s="34"/>
      <c r="W724" s="35"/>
      <c r="X724" s="36" t="str">
        <f t="shared" ca="1" si="107"/>
        <v/>
      </c>
      <c r="Y724" s="37"/>
      <c r="Z724" s="38" t="str">
        <f t="shared" si="108"/>
        <v/>
      </c>
    </row>
    <row r="725" spans="1:26" s="39" customFormat="1">
      <c r="A725" s="30">
        <v>722</v>
      </c>
      <c r="B725" s="31"/>
      <c r="C725" s="31"/>
      <c r="D725" s="44"/>
      <c r="E725" s="72" t="str">
        <f>IFERROR(IF(INDEX(Sheet3!$B$2:$B$8, MATCH(D725, Sheet3!$A$2:$A$8, 0)) = 0, "", INDEX(Sheet3!$B$2:$B$8, MATCH(D725, Sheet3!$A$2:$A$8, 0))), "")</f>
        <v/>
      </c>
      <c r="F725" s="31"/>
      <c r="G725" s="45"/>
      <c r="H725" s="63" t="str">
        <f>IFERROR(INDEX(Sheet3!$F$2:$F$114, MATCH(G725, Sheet3!$E$2:$E$114, 0)), "")</f>
        <v/>
      </c>
      <c r="I725" s="32"/>
      <c r="J725" s="40" t="str">
        <f t="shared" ca="1" si="106"/>
        <v/>
      </c>
      <c r="K725" s="34"/>
      <c r="L725" s="59" t="str">
        <f t="shared" ca="1" si="109"/>
        <v/>
      </c>
      <c r="M725" s="34"/>
      <c r="N725" s="47" t="str">
        <f t="shared" ca="1" si="110"/>
        <v/>
      </c>
      <c r="O725" s="75"/>
      <c r="P725" s="75"/>
      <c r="Q725" s="47" t="str">
        <f t="shared" ca="1" si="111"/>
        <v/>
      </c>
      <c r="R725" s="34"/>
      <c r="S725" s="59" t="str">
        <f t="shared" ca="1" si="112"/>
        <v/>
      </c>
      <c r="T725" s="32"/>
      <c r="U725" s="33" t="str">
        <f t="shared" ca="1" si="113"/>
        <v/>
      </c>
      <c r="V725" s="34"/>
      <c r="W725" s="35"/>
      <c r="X725" s="36" t="str">
        <f t="shared" ca="1" si="107"/>
        <v/>
      </c>
      <c r="Y725" s="37"/>
      <c r="Z725" s="38" t="str">
        <f t="shared" si="108"/>
        <v/>
      </c>
    </row>
    <row r="726" spans="1:26" s="39" customFormat="1">
      <c r="A726" s="30">
        <v>723</v>
      </c>
      <c r="B726" s="31"/>
      <c r="C726" s="31"/>
      <c r="D726" s="44"/>
      <c r="E726" s="72" t="str">
        <f>IFERROR(IF(INDEX(Sheet3!$B$2:$B$8, MATCH(D726, Sheet3!$A$2:$A$8, 0)) = 0, "", INDEX(Sheet3!$B$2:$B$8, MATCH(D726, Sheet3!$A$2:$A$8, 0))), "")</f>
        <v/>
      </c>
      <c r="F726" s="31"/>
      <c r="G726" s="45"/>
      <c r="H726" s="63" t="str">
        <f>IFERROR(INDEX(Sheet3!$F$2:$F$114, MATCH(G726, Sheet3!$E$2:$E$114, 0)), "")</f>
        <v/>
      </c>
      <c r="I726" s="32"/>
      <c r="J726" s="40" t="str">
        <f t="shared" ca="1" si="106"/>
        <v/>
      </c>
      <c r="K726" s="34"/>
      <c r="L726" s="59" t="str">
        <f t="shared" ca="1" si="109"/>
        <v/>
      </c>
      <c r="M726" s="34"/>
      <c r="N726" s="47" t="str">
        <f t="shared" ca="1" si="110"/>
        <v/>
      </c>
      <c r="O726" s="75"/>
      <c r="P726" s="75"/>
      <c r="Q726" s="47" t="str">
        <f t="shared" ca="1" si="111"/>
        <v/>
      </c>
      <c r="R726" s="34"/>
      <c r="S726" s="59" t="str">
        <f t="shared" ca="1" si="112"/>
        <v/>
      </c>
      <c r="T726" s="32"/>
      <c r="U726" s="33" t="str">
        <f t="shared" ca="1" si="113"/>
        <v/>
      </c>
      <c r="V726" s="34"/>
      <c r="W726" s="35"/>
      <c r="X726" s="36" t="str">
        <f t="shared" ca="1" si="107"/>
        <v/>
      </c>
      <c r="Y726" s="37"/>
      <c r="Z726" s="38" t="str">
        <f t="shared" si="108"/>
        <v/>
      </c>
    </row>
    <row r="727" spans="1:26" s="39" customFormat="1">
      <c r="A727" s="30">
        <v>724</v>
      </c>
      <c r="B727" s="31"/>
      <c r="C727" s="31"/>
      <c r="D727" s="44"/>
      <c r="E727" s="72" t="str">
        <f>IFERROR(IF(INDEX(Sheet3!$B$2:$B$8, MATCH(D727, Sheet3!$A$2:$A$8, 0)) = 0, "", INDEX(Sheet3!$B$2:$B$8, MATCH(D727, Sheet3!$A$2:$A$8, 0))), "")</f>
        <v/>
      </c>
      <c r="F727" s="31"/>
      <c r="G727" s="45"/>
      <c r="H727" s="63" t="str">
        <f>IFERROR(INDEX(Sheet3!$F$2:$F$114, MATCH(G727, Sheet3!$E$2:$E$114, 0)), "")</f>
        <v/>
      </c>
      <c r="I727" s="32"/>
      <c r="J727" s="40" t="str">
        <f t="shared" ca="1" si="106"/>
        <v/>
      </c>
      <c r="K727" s="34"/>
      <c r="L727" s="59" t="str">
        <f t="shared" ca="1" si="109"/>
        <v/>
      </c>
      <c r="M727" s="34"/>
      <c r="N727" s="47" t="str">
        <f t="shared" ca="1" si="110"/>
        <v/>
      </c>
      <c r="O727" s="75"/>
      <c r="P727" s="75"/>
      <c r="Q727" s="47" t="str">
        <f t="shared" ca="1" si="111"/>
        <v/>
      </c>
      <c r="R727" s="34"/>
      <c r="S727" s="59" t="str">
        <f t="shared" ca="1" si="112"/>
        <v/>
      </c>
      <c r="T727" s="32"/>
      <c r="U727" s="33" t="str">
        <f t="shared" ca="1" si="113"/>
        <v/>
      </c>
      <c r="V727" s="34"/>
      <c r="W727" s="35"/>
      <c r="X727" s="36" t="str">
        <f t="shared" ca="1" si="107"/>
        <v/>
      </c>
      <c r="Y727" s="37"/>
      <c r="Z727" s="38" t="str">
        <f t="shared" si="108"/>
        <v/>
      </c>
    </row>
    <row r="728" spans="1:26" s="39" customFormat="1">
      <c r="A728" s="30">
        <v>725</v>
      </c>
      <c r="B728" s="31"/>
      <c r="C728" s="31"/>
      <c r="D728" s="44"/>
      <c r="E728" s="72" t="str">
        <f>IFERROR(IF(INDEX(Sheet3!$B$2:$B$8, MATCH(D728, Sheet3!$A$2:$A$8, 0)) = 0, "", INDEX(Sheet3!$B$2:$B$8, MATCH(D728, Sheet3!$A$2:$A$8, 0))), "")</f>
        <v/>
      </c>
      <c r="F728" s="31"/>
      <c r="G728" s="45"/>
      <c r="H728" s="63" t="str">
        <f>IFERROR(INDEX(Sheet3!$F$2:$F$114, MATCH(G728, Sheet3!$E$2:$E$114, 0)), "")</f>
        <v/>
      </c>
      <c r="I728" s="32"/>
      <c r="J728" s="40" t="str">
        <f t="shared" ca="1" si="106"/>
        <v/>
      </c>
      <c r="K728" s="34"/>
      <c r="L728" s="59" t="str">
        <f t="shared" ca="1" si="109"/>
        <v/>
      </c>
      <c r="M728" s="34"/>
      <c r="N728" s="47" t="str">
        <f t="shared" ca="1" si="110"/>
        <v/>
      </c>
      <c r="O728" s="75"/>
      <c r="P728" s="75"/>
      <c r="Q728" s="47" t="str">
        <f t="shared" ca="1" si="111"/>
        <v/>
      </c>
      <c r="R728" s="34"/>
      <c r="S728" s="59" t="str">
        <f t="shared" ca="1" si="112"/>
        <v/>
      </c>
      <c r="T728" s="32"/>
      <c r="U728" s="33" t="str">
        <f t="shared" ca="1" si="113"/>
        <v/>
      </c>
      <c r="V728" s="34"/>
      <c r="W728" s="35"/>
      <c r="X728" s="36" t="str">
        <f t="shared" ca="1" si="107"/>
        <v/>
      </c>
      <c r="Y728" s="37"/>
      <c r="Z728" s="38" t="str">
        <f t="shared" si="108"/>
        <v/>
      </c>
    </row>
    <row r="729" spans="1:26" s="39" customFormat="1">
      <c r="A729" s="30">
        <v>726</v>
      </c>
      <c r="B729" s="31"/>
      <c r="C729" s="31"/>
      <c r="D729" s="44"/>
      <c r="E729" s="72" t="str">
        <f>IFERROR(IF(INDEX(Sheet3!$B$2:$B$8, MATCH(D729, Sheet3!$A$2:$A$8, 0)) = 0, "", INDEX(Sheet3!$B$2:$B$8, MATCH(D729, Sheet3!$A$2:$A$8, 0))), "")</f>
        <v/>
      </c>
      <c r="F729" s="31"/>
      <c r="G729" s="45"/>
      <c r="H729" s="63" t="str">
        <f>IFERROR(INDEX(Sheet3!$F$2:$F$114, MATCH(G729, Sheet3!$E$2:$E$114, 0)), "")</f>
        <v/>
      </c>
      <c r="I729" s="32"/>
      <c r="J729" s="40" t="str">
        <f t="shared" ca="1" si="106"/>
        <v/>
      </c>
      <c r="K729" s="34"/>
      <c r="L729" s="59" t="str">
        <f t="shared" ca="1" si="109"/>
        <v/>
      </c>
      <c r="M729" s="34"/>
      <c r="N729" s="47" t="str">
        <f t="shared" ca="1" si="110"/>
        <v/>
      </c>
      <c r="O729" s="75"/>
      <c r="P729" s="75"/>
      <c r="Q729" s="47" t="str">
        <f t="shared" ca="1" si="111"/>
        <v/>
      </c>
      <c r="R729" s="34"/>
      <c r="S729" s="59" t="str">
        <f t="shared" ca="1" si="112"/>
        <v/>
      </c>
      <c r="T729" s="32"/>
      <c r="U729" s="33" t="str">
        <f t="shared" ca="1" si="113"/>
        <v/>
      </c>
      <c r="V729" s="34"/>
      <c r="W729" s="35"/>
      <c r="X729" s="36" t="str">
        <f t="shared" ca="1" si="107"/>
        <v/>
      </c>
      <c r="Y729" s="37"/>
      <c r="Z729" s="38" t="str">
        <f t="shared" si="108"/>
        <v/>
      </c>
    </row>
    <row r="730" spans="1:26" s="39" customFormat="1">
      <c r="A730" s="30">
        <v>727</v>
      </c>
      <c r="B730" s="31"/>
      <c r="C730" s="31"/>
      <c r="D730" s="44"/>
      <c r="E730" s="72" t="str">
        <f>IFERROR(IF(INDEX(Sheet3!$B$2:$B$8, MATCH(D730, Sheet3!$A$2:$A$8, 0)) = 0, "", INDEX(Sheet3!$B$2:$B$8, MATCH(D730, Sheet3!$A$2:$A$8, 0))), "")</f>
        <v/>
      </c>
      <c r="F730" s="31"/>
      <c r="G730" s="45"/>
      <c r="H730" s="63" t="str">
        <f>IFERROR(INDEX(Sheet3!$F$2:$F$114, MATCH(G730, Sheet3!$E$2:$E$114, 0)), "")</f>
        <v/>
      </c>
      <c r="I730" s="32"/>
      <c r="J730" s="40" t="str">
        <f t="shared" ca="1" si="106"/>
        <v/>
      </c>
      <c r="K730" s="34"/>
      <c r="L730" s="59" t="str">
        <f t="shared" ca="1" si="109"/>
        <v/>
      </c>
      <c r="M730" s="34"/>
      <c r="N730" s="47" t="str">
        <f t="shared" ca="1" si="110"/>
        <v/>
      </c>
      <c r="O730" s="75"/>
      <c r="P730" s="75"/>
      <c r="Q730" s="47" t="str">
        <f t="shared" ca="1" si="111"/>
        <v/>
      </c>
      <c r="R730" s="34"/>
      <c r="S730" s="59" t="str">
        <f t="shared" ca="1" si="112"/>
        <v/>
      </c>
      <c r="T730" s="32"/>
      <c r="U730" s="33" t="str">
        <f t="shared" ca="1" si="113"/>
        <v/>
      </c>
      <c r="V730" s="34"/>
      <c r="W730" s="35"/>
      <c r="X730" s="36" t="str">
        <f t="shared" ca="1" si="107"/>
        <v/>
      </c>
      <c r="Y730" s="37"/>
      <c r="Z730" s="38" t="str">
        <f t="shared" si="108"/>
        <v/>
      </c>
    </row>
    <row r="731" spans="1:26" s="39" customFormat="1">
      <c r="A731" s="30">
        <v>728</v>
      </c>
      <c r="B731" s="31"/>
      <c r="C731" s="31"/>
      <c r="D731" s="44"/>
      <c r="E731" s="72" t="str">
        <f>IFERROR(IF(INDEX(Sheet3!$B$2:$B$8, MATCH(D731, Sheet3!$A$2:$A$8, 0)) = 0, "", INDEX(Sheet3!$B$2:$B$8, MATCH(D731, Sheet3!$A$2:$A$8, 0))), "")</f>
        <v/>
      </c>
      <c r="F731" s="31"/>
      <c r="G731" s="45"/>
      <c r="H731" s="63" t="str">
        <f>IFERROR(INDEX(Sheet3!$F$2:$F$114, MATCH(G731, Sheet3!$E$2:$E$114, 0)), "")</f>
        <v/>
      </c>
      <c r="I731" s="32"/>
      <c r="J731" s="40" t="str">
        <f t="shared" ca="1" si="106"/>
        <v/>
      </c>
      <c r="K731" s="34"/>
      <c r="L731" s="59" t="str">
        <f t="shared" ca="1" si="109"/>
        <v/>
      </c>
      <c r="M731" s="34"/>
      <c r="N731" s="47" t="str">
        <f t="shared" ca="1" si="110"/>
        <v/>
      </c>
      <c r="O731" s="75"/>
      <c r="P731" s="75"/>
      <c r="Q731" s="47" t="str">
        <f t="shared" ca="1" si="111"/>
        <v/>
      </c>
      <c r="R731" s="34"/>
      <c r="S731" s="59" t="str">
        <f t="shared" ca="1" si="112"/>
        <v/>
      </c>
      <c r="T731" s="32"/>
      <c r="U731" s="33" t="str">
        <f t="shared" ca="1" si="113"/>
        <v/>
      </c>
      <c r="V731" s="34"/>
      <c r="W731" s="35"/>
      <c r="X731" s="36" t="str">
        <f t="shared" ca="1" si="107"/>
        <v/>
      </c>
      <c r="Y731" s="37"/>
      <c r="Z731" s="38" t="str">
        <f t="shared" si="108"/>
        <v/>
      </c>
    </row>
    <row r="732" spans="1:26" s="39" customFormat="1">
      <c r="A732" s="30">
        <v>729</v>
      </c>
      <c r="B732" s="31"/>
      <c r="C732" s="31"/>
      <c r="D732" s="44"/>
      <c r="E732" s="72" t="str">
        <f>IFERROR(IF(INDEX(Sheet3!$B$2:$B$8, MATCH(D732, Sheet3!$A$2:$A$8, 0)) = 0, "", INDEX(Sheet3!$B$2:$B$8, MATCH(D732, Sheet3!$A$2:$A$8, 0))), "")</f>
        <v/>
      </c>
      <c r="F732" s="31"/>
      <c r="G732" s="45"/>
      <c r="H732" s="63" t="str">
        <f>IFERROR(INDEX(Sheet3!$F$2:$F$114, MATCH(G732, Sheet3!$E$2:$E$114, 0)), "")</f>
        <v/>
      </c>
      <c r="I732" s="32"/>
      <c r="J732" s="40" t="str">
        <f t="shared" ca="1" si="106"/>
        <v/>
      </c>
      <c r="K732" s="34"/>
      <c r="L732" s="59" t="str">
        <f t="shared" ca="1" si="109"/>
        <v/>
      </c>
      <c r="M732" s="34"/>
      <c r="N732" s="47" t="str">
        <f t="shared" ca="1" si="110"/>
        <v/>
      </c>
      <c r="O732" s="75"/>
      <c r="P732" s="75"/>
      <c r="Q732" s="47" t="str">
        <f t="shared" ca="1" si="111"/>
        <v/>
      </c>
      <c r="R732" s="34"/>
      <c r="S732" s="59" t="str">
        <f t="shared" ca="1" si="112"/>
        <v/>
      </c>
      <c r="T732" s="32"/>
      <c r="U732" s="33" t="str">
        <f t="shared" ca="1" si="113"/>
        <v/>
      </c>
      <c r="V732" s="34"/>
      <c r="W732" s="35"/>
      <c r="X732" s="36" t="str">
        <f t="shared" ca="1" si="107"/>
        <v/>
      </c>
      <c r="Y732" s="37"/>
      <c r="Z732" s="38" t="str">
        <f t="shared" si="108"/>
        <v/>
      </c>
    </row>
    <row r="733" spans="1:26" s="39" customFormat="1">
      <c r="A733" s="30">
        <v>730</v>
      </c>
      <c r="B733" s="31"/>
      <c r="C733" s="31"/>
      <c r="D733" s="44"/>
      <c r="E733" s="72" t="str">
        <f>IFERROR(IF(INDEX(Sheet3!$B$2:$B$8, MATCH(D733, Sheet3!$A$2:$A$8, 0)) = 0, "", INDEX(Sheet3!$B$2:$B$8, MATCH(D733, Sheet3!$A$2:$A$8, 0))), "")</f>
        <v/>
      </c>
      <c r="F733" s="31"/>
      <c r="G733" s="45"/>
      <c r="H733" s="63" t="str">
        <f>IFERROR(INDEX(Sheet3!$F$2:$F$114, MATCH(G733, Sheet3!$E$2:$E$114, 0)), "")</f>
        <v/>
      </c>
      <c r="I733" s="32"/>
      <c r="J733" s="40" t="str">
        <f t="shared" ca="1" si="106"/>
        <v/>
      </c>
      <c r="K733" s="34"/>
      <c r="L733" s="59" t="str">
        <f t="shared" ca="1" si="109"/>
        <v/>
      </c>
      <c r="M733" s="34"/>
      <c r="N733" s="47" t="str">
        <f t="shared" ca="1" si="110"/>
        <v/>
      </c>
      <c r="O733" s="75"/>
      <c r="P733" s="75"/>
      <c r="Q733" s="47" t="str">
        <f t="shared" ca="1" si="111"/>
        <v/>
      </c>
      <c r="R733" s="34"/>
      <c r="S733" s="59" t="str">
        <f t="shared" ca="1" si="112"/>
        <v/>
      </c>
      <c r="T733" s="32"/>
      <c r="U733" s="33" t="str">
        <f t="shared" ca="1" si="113"/>
        <v/>
      </c>
      <c r="V733" s="34"/>
      <c r="W733" s="35"/>
      <c r="X733" s="36" t="str">
        <f t="shared" ca="1" si="107"/>
        <v/>
      </c>
      <c r="Y733" s="37"/>
      <c r="Z733" s="38" t="str">
        <f t="shared" si="108"/>
        <v/>
      </c>
    </row>
    <row r="734" spans="1:26" s="39" customFormat="1">
      <c r="A734" s="30">
        <v>731</v>
      </c>
      <c r="B734" s="31"/>
      <c r="C734" s="31"/>
      <c r="D734" s="44"/>
      <c r="E734" s="72" t="str">
        <f>IFERROR(IF(INDEX(Sheet3!$B$2:$B$8, MATCH(D734, Sheet3!$A$2:$A$8, 0)) = 0, "", INDEX(Sheet3!$B$2:$B$8, MATCH(D734, Sheet3!$A$2:$A$8, 0))), "")</f>
        <v/>
      </c>
      <c r="F734" s="31"/>
      <c r="G734" s="45"/>
      <c r="H734" s="63" t="str">
        <f>IFERROR(INDEX(Sheet3!$F$2:$F$114, MATCH(G734, Sheet3!$E$2:$E$114, 0)), "")</f>
        <v/>
      </c>
      <c r="I734" s="32"/>
      <c r="J734" s="40" t="str">
        <f t="shared" ca="1" si="106"/>
        <v/>
      </c>
      <c r="K734" s="34"/>
      <c r="L734" s="59" t="str">
        <f t="shared" ca="1" si="109"/>
        <v/>
      </c>
      <c r="M734" s="34"/>
      <c r="N734" s="47" t="str">
        <f t="shared" ca="1" si="110"/>
        <v/>
      </c>
      <c r="O734" s="75"/>
      <c r="P734" s="75"/>
      <c r="Q734" s="47" t="str">
        <f t="shared" ca="1" si="111"/>
        <v/>
      </c>
      <c r="R734" s="34"/>
      <c r="S734" s="59" t="str">
        <f t="shared" ca="1" si="112"/>
        <v/>
      </c>
      <c r="T734" s="32"/>
      <c r="U734" s="33" t="str">
        <f t="shared" ca="1" si="113"/>
        <v/>
      </c>
      <c r="V734" s="34"/>
      <c r="W734" s="35"/>
      <c r="X734" s="36" t="str">
        <f t="shared" ca="1" si="107"/>
        <v/>
      </c>
      <c r="Y734" s="37"/>
      <c r="Z734" s="38" t="str">
        <f t="shared" si="108"/>
        <v/>
      </c>
    </row>
    <row r="735" spans="1:26" s="39" customFormat="1">
      <c r="A735" s="30">
        <v>732</v>
      </c>
      <c r="B735" s="31"/>
      <c r="C735" s="31"/>
      <c r="D735" s="44"/>
      <c r="E735" s="72" t="str">
        <f>IFERROR(IF(INDEX(Sheet3!$B$2:$B$8, MATCH(D735, Sheet3!$A$2:$A$8, 0)) = 0, "", INDEX(Sheet3!$B$2:$B$8, MATCH(D735, Sheet3!$A$2:$A$8, 0))), "")</f>
        <v/>
      </c>
      <c r="F735" s="31"/>
      <c r="G735" s="45"/>
      <c r="H735" s="63" t="str">
        <f>IFERROR(INDEX(Sheet3!$F$2:$F$114, MATCH(G735, Sheet3!$E$2:$E$114, 0)), "")</f>
        <v/>
      </c>
      <c r="I735" s="32"/>
      <c r="J735" s="40" t="str">
        <f t="shared" ca="1" si="106"/>
        <v/>
      </c>
      <c r="K735" s="34"/>
      <c r="L735" s="59" t="str">
        <f t="shared" ca="1" si="109"/>
        <v/>
      </c>
      <c r="M735" s="34"/>
      <c r="N735" s="47" t="str">
        <f t="shared" ca="1" si="110"/>
        <v/>
      </c>
      <c r="O735" s="75"/>
      <c r="P735" s="75"/>
      <c r="Q735" s="47" t="str">
        <f t="shared" ca="1" si="111"/>
        <v/>
      </c>
      <c r="R735" s="34"/>
      <c r="S735" s="59" t="str">
        <f t="shared" ca="1" si="112"/>
        <v/>
      </c>
      <c r="T735" s="32"/>
      <c r="U735" s="33" t="str">
        <f t="shared" ca="1" si="113"/>
        <v/>
      </c>
      <c r="V735" s="34"/>
      <c r="W735" s="35"/>
      <c r="X735" s="36" t="str">
        <f t="shared" ca="1" si="107"/>
        <v/>
      </c>
      <c r="Y735" s="37"/>
      <c r="Z735" s="38" t="str">
        <f t="shared" si="108"/>
        <v/>
      </c>
    </row>
    <row r="736" spans="1:26" s="39" customFormat="1">
      <c r="A736" s="30">
        <v>733</v>
      </c>
      <c r="B736" s="31"/>
      <c r="C736" s="31"/>
      <c r="D736" s="44"/>
      <c r="E736" s="72" t="str">
        <f>IFERROR(IF(INDEX(Sheet3!$B$2:$B$8, MATCH(D736, Sheet3!$A$2:$A$8, 0)) = 0, "", INDEX(Sheet3!$B$2:$B$8, MATCH(D736, Sheet3!$A$2:$A$8, 0))), "")</f>
        <v/>
      </c>
      <c r="F736" s="31"/>
      <c r="G736" s="45"/>
      <c r="H736" s="63" t="str">
        <f>IFERROR(INDEX(Sheet3!$F$2:$F$114, MATCH(G736, Sheet3!$E$2:$E$114, 0)), "")</f>
        <v/>
      </c>
      <c r="I736" s="32"/>
      <c r="J736" s="40" t="str">
        <f t="shared" ca="1" si="106"/>
        <v/>
      </c>
      <c r="K736" s="34"/>
      <c r="L736" s="59" t="str">
        <f t="shared" ca="1" si="109"/>
        <v/>
      </c>
      <c r="M736" s="34"/>
      <c r="N736" s="47" t="str">
        <f t="shared" ca="1" si="110"/>
        <v/>
      </c>
      <c r="O736" s="75"/>
      <c r="P736" s="75"/>
      <c r="Q736" s="47" t="str">
        <f t="shared" ca="1" si="111"/>
        <v/>
      </c>
      <c r="R736" s="34"/>
      <c r="S736" s="59" t="str">
        <f t="shared" ca="1" si="112"/>
        <v/>
      </c>
      <c r="T736" s="32"/>
      <c r="U736" s="33" t="str">
        <f t="shared" ca="1" si="113"/>
        <v/>
      </c>
      <c r="V736" s="34"/>
      <c r="W736" s="35"/>
      <c r="X736" s="36" t="str">
        <f t="shared" ca="1" si="107"/>
        <v/>
      </c>
      <c r="Y736" s="37"/>
      <c r="Z736" s="38" t="str">
        <f t="shared" si="108"/>
        <v/>
      </c>
    </row>
    <row r="737" spans="1:26" s="39" customFormat="1">
      <c r="A737" s="30">
        <v>734</v>
      </c>
      <c r="B737" s="31"/>
      <c r="C737" s="31"/>
      <c r="D737" s="44"/>
      <c r="E737" s="72" t="str">
        <f>IFERROR(IF(INDEX(Sheet3!$B$2:$B$8, MATCH(D737, Sheet3!$A$2:$A$8, 0)) = 0, "", INDEX(Sheet3!$B$2:$B$8, MATCH(D737, Sheet3!$A$2:$A$8, 0))), "")</f>
        <v/>
      </c>
      <c r="F737" s="31"/>
      <c r="G737" s="45"/>
      <c r="H737" s="63" t="str">
        <f>IFERROR(INDEX(Sheet3!$F$2:$F$114, MATCH(G737, Sheet3!$E$2:$E$114, 0)), "")</f>
        <v/>
      </c>
      <c r="I737" s="32"/>
      <c r="J737" s="40" t="str">
        <f t="shared" ca="1" si="106"/>
        <v/>
      </c>
      <c r="K737" s="34"/>
      <c r="L737" s="59" t="str">
        <f t="shared" ca="1" si="109"/>
        <v/>
      </c>
      <c r="M737" s="34"/>
      <c r="N737" s="47" t="str">
        <f t="shared" ca="1" si="110"/>
        <v/>
      </c>
      <c r="O737" s="75"/>
      <c r="P737" s="75"/>
      <c r="Q737" s="47" t="str">
        <f t="shared" ca="1" si="111"/>
        <v/>
      </c>
      <c r="R737" s="34"/>
      <c r="S737" s="59" t="str">
        <f t="shared" ca="1" si="112"/>
        <v/>
      </c>
      <c r="T737" s="32"/>
      <c r="U737" s="33" t="str">
        <f t="shared" ca="1" si="113"/>
        <v/>
      </c>
      <c r="V737" s="34"/>
      <c r="W737" s="35"/>
      <c r="X737" s="36" t="str">
        <f t="shared" ca="1" si="107"/>
        <v/>
      </c>
      <c r="Y737" s="37"/>
      <c r="Z737" s="38" t="str">
        <f t="shared" si="108"/>
        <v/>
      </c>
    </row>
    <row r="738" spans="1:26" s="39" customFormat="1">
      <c r="A738" s="30">
        <v>735</v>
      </c>
      <c r="B738" s="31"/>
      <c r="C738" s="31"/>
      <c r="D738" s="44"/>
      <c r="E738" s="72" t="str">
        <f>IFERROR(IF(INDEX(Sheet3!$B$2:$B$8, MATCH(D738, Sheet3!$A$2:$A$8, 0)) = 0, "", INDEX(Sheet3!$B$2:$B$8, MATCH(D738, Sheet3!$A$2:$A$8, 0))), "")</f>
        <v/>
      </c>
      <c r="F738" s="31"/>
      <c r="G738" s="45"/>
      <c r="H738" s="63" t="str">
        <f>IFERROR(INDEX(Sheet3!$F$2:$F$114, MATCH(G738, Sheet3!$E$2:$E$114, 0)), "")</f>
        <v/>
      </c>
      <c r="I738" s="32"/>
      <c r="J738" s="40" t="str">
        <f t="shared" ca="1" si="106"/>
        <v/>
      </c>
      <c r="K738" s="34"/>
      <c r="L738" s="59" t="str">
        <f t="shared" ca="1" si="109"/>
        <v/>
      </c>
      <c r="M738" s="34"/>
      <c r="N738" s="47" t="str">
        <f t="shared" ca="1" si="110"/>
        <v/>
      </c>
      <c r="O738" s="75"/>
      <c r="P738" s="75"/>
      <c r="Q738" s="47" t="str">
        <f t="shared" ca="1" si="111"/>
        <v/>
      </c>
      <c r="R738" s="34"/>
      <c r="S738" s="59" t="str">
        <f t="shared" ca="1" si="112"/>
        <v/>
      </c>
      <c r="T738" s="32"/>
      <c r="U738" s="33" t="str">
        <f t="shared" ca="1" si="113"/>
        <v/>
      </c>
      <c r="V738" s="34"/>
      <c r="W738" s="35"/>
      <c r="X738" s="36" t="str">
        <f t="shared" ca="1" si="107"/>
        <v/>
      </c>
      <c r="Y738" s="37"/>
      <c r="Z738" s="38" t="str">
        <f t="shared" si="108"/>
        <v/>
      </c>
    </row>
    <row r="739" spans="1:26" s="39" customFormat="1">
      <c r="A739" s="30">
        <v>736</v>
      </c>
      <c r="B739" s="31"/>
      <c r="C739" s="31"/>
      <c r="D739" s="44"/>
      <c r="E739" s="72" t="str">
        <f>IFERROR(IF(INDEX(Sheet3!$B$2:$B$8, MATCH(D739, Sheet3!$A$2:$A$8, 0)) = 0, "", INDEX(Sheet3!$B$2:$B$8, MATCH(D739, Sheet3!$A$2:$A$8, 0))), "")</f>
        <v/>
      </c>
      <c r="F739" s="31"/>
      <c r="G739" s="45"/>
      <c r="H739" s="63" t="str">
        <f>IFERROR(INDEX(Sheet3!$F$2:$F$114, MATCH(G739, Sheet3!$E$2:$E$114, 0)), "")</f>
        <v/>
      </c>
      <c r="I739" s="32"/>
      <c r="J739" s="40" t="str">
        <f t="shared" ca="1" si="106"/>
        <v/>
      </c>
      <c r="K739" s="34"/>
      <c r="L739" s="59" t="str">
        <f t="shared" ca="1" si="109"/>
        <v/>
      </c>
      <c r="M739" s="34"/>
      <c r="N739" s="47" t="str">
        <f t="shared" ca="1" si="110"/>
        <v/>
      </c>
      <c r="O739" s="75"/>
      <c r="P739" s="75"/>
      <c r="Q739" s="47" t="str">
        <f t="shared" ca="1" si="111"/>
        <v/>
      </c>
      <c r="R739" s="34"/>
      <c r="S739" s="59" t="str">
        <f t="shared" ca="1" si="112"/>
        <v/>
      </c>
      <c r="T739" s="32"/>
      <c r="U739" s="33" t="str">
        <f t="shared" ca="1" si="113"/>
        <v/>
      </c>
      <c r="V739" s="34"/>
      <c r="W739" s="35"/>
      <c r="X739" s="36" t="str">
        <f t="shared" ca="1" si="107"/>
        <v/>
      </c>
      <c r="Y739" s="37"/>
      <c r="Z739" s="38" t="str">
        <f t="shared" si="108"/>
        <v/>
      </c>
    </row>
    <row r="740" spans="1:26" s="39" customFormat="1">
      <c r="A740" s="30">
        <v>737</v>
      </c>
      <c r="B740" s="31"/>
      <c r="C740" s="31"/>
      <c r="D740" s="44"/>
      <c r="E740" s="72" t="str">
        <f>IFERROR(IF(INDEX(Sheet3!$B$2:$B$8, MATCH(D740, Sheet3!$A$2:$A$8, 0)) = 0, "", INDEX(Sheet3!$B$2:$B$8, MATCH(D740, Sheet3!$A$2:$A$8, 0))), "")</f>
        <v/>
      </c>
      <c r="F740" s="31"/>
      <c r="G740" s="45"/>
      <c r="H740" s="63" t="str">
        <f>IFERROR(INDEX(Sheet3!$F$2:$F$114, MATCH(G740, Sheet3!$E$2:$E$114, 0)), "")</f>
        <v/>
      </c>
      <c r="I740" s="32"/>
      <c r="J740" s="40" t="str">
        <f t="shared" ca="1" si="106"/>
        <v/>
      </c>
      <c r="K740" s="34"/>
      <c r="L740" s="59" t="str">
        <f t="shared" ca="1" si="109"/>
        <v/>
      </c>
      <c r="M740" s="34"/>
      <c r="N740" s="47" t="str">
        <f t="shared" ca="1" si="110"/>
        <v/>
      </c>
      <c r="O740" s="75"/>
      <c r="P740" s="75"/>
      <c r="Q740" s="47" t="str">
        <f t="shared" ca="1" si="111"/>
        <v/>
      </c>
      <c r="R740" s="34"/>
      <c r="S740" s="59" t="str">
        <f t="shared" ca="1" si="112"/>
        <v/>
      </c>
      <c r="T740" s="32"/>
      <c r="U740" s="33" t="str">
        <f t="shared" ca="1" si="113"/>
        <v/>
      </c>
      <c r="V740" s="34"/>
      <c r="W740" s="35"/>
      <c r="X740" s="36" t="str">
        <f t="shared" ca="1" si="107"/>
        <v/>
      </c>
      <c r="Y740" s="37"/>
      <c r="Z740" s="38" t="str">
        <f t="shared" si="108"/>
        <v/>
      </c>
    </row>
    <row r="741" spans="1:26" s="39" customFormat="1">
      <c r="A741" s="30">
        <v>738</v>
      </c>
      <c r="B741" s="31"/>
      <c r="C741" s="31"/>
      <c r="D741" s="44"/>
      <c r="E741" s="72" t="str">
        <f>IFERROR(IF(INDEX(Sheet3!$B$2:$B$8, MATCH(D741, Sheet3!$A$2:$A$8, 0)) = 0, "", INDEX(Sheet3!$B$2:$B$8, MATCH(D741, Sheet3!$A$2:$A$8, 0))), "")</f>
        <v/>
      </c>
      <c r="F741" s="31"/>
      <c r="G741" s="45"/>
      <c r="H741" s="63" t="str">
        <f>IFERROR(INDEX(Sheet3!$F$2:$F$114, MATCH(G741, Sheet3!$E$2:$E$114, 0)), "")</f>
        <v/>
      </c>
      <c r="I741" s="32"/>
      <c r="J741" s="40" t="str">
        <f t="shared" ca="1" si="106"/>
        <v/>
      </c>
      <c r="K741" s="34"/>
      <c r="L741" s="59" t="str">
        <f t="shared" ca="1" si="109"/>
        <v/>
      </c>
      <c r="M741" s="34"/>
      <c r="N741" s="47" t="str">
        <f t="shared" ca="1" si="110"/>
        <v/>
      </c>
      <c r="O741" s="75"/>
      <c r="P741" s="75"/>
      <c r="Q741" s="47" t="str">
        <f t="shared" ca="1" si="111"/>
        <v/>
      </c>
      <c r="R741" s="34"/>
      <c r="S741" s="59" t="str">
        <f t="shared" ca="1" si="112"/>
        <v/>
      </c>
      <c r="T741" s="32"/>
      <c r="U741" s="33" t="str">
        <f t="shared" ca="1" si="113"/>
        <v/>
      </c>
      <c r="V741" s="34"/>
      <c r="W741" s="35"/>
      <c r="X741" s="36" t="str">
        <f t="shared" ca="1" si="107"/>
        <v/>
      </c>
      <c r="Y741" s="37"/>
      <c r="Z741" s="38" t="str">
        <f t="shared" si="108"/>
        <v/>
      </c>
    </row>
    <row r="742" spans="1:26" s="39" customFormat="1">
      <c r="A742" s="30">
        <v>739</v>
      </c>
      <c r="B742" s="31"/>
      <c r="C742" s="31"/>
      <c r="D742" s="44"/>
      <c r="E742" s="72" t="str">
        <f>IFERROR(IF(INDEX(Sheet3!$B$2:$B$8, MATCH(D742, Sheet3!$A$2:$A$8, 0)) = 0, "", INDEX(Sheet3!$B$2:$B$8, MATCH(D742, Sheet3!$A$2:$A$8, 0))), "")</f>
        <v/>
      </c>
      <c r="F742" s="31"/>
      <c r="G742" s="45"/>
      <c r="H742" s="63" t="str">
        <f>IFERROR(INDEX(Sheet3!$F$2:$F$114, MATCH(G742, Sheet3!$E$2:$E$114, 0)), "")</f>
        <v/>
      </c>
      <c r="I742" s="32"/>
      <c r="J742" s="40" t="str">
        <f t="shared" ca="1" si="106"/>
        <v/>
      </c>
      <c r="K742" s="34"/>
      <c r="L742" s="59" t="str">
        <f t="shared" ca="1" si="109"/>
        <v/>
      </c>
      <c r="M742" s="34"/>
      <c r="N742" s="47" t="str">
        <f t="shared" ca="1" si="110"/>
        <v/>
      </c>
      <c r="O742" s="75"/>
      <c r="P742" s="75"/>
      <c r="Q742" s="47" t="str">
        <f t="shared" ca="1" si="111"/>
        <v/>
      </c>
      <c r="R742" s="34"/>
      <c r="S742" s="59" t="str">
        <f t="shared" ca="1" si="112"/>
        <v/>
      </c>
      <c r="T742" s="32"/>
      <c r="U742" s="33" t="str">
        <f t="shared" ca="1" si="113"/>
        <v/>
      </c>
      <c r="V742" s="34"/>
      <c r="W742" s="35"/>
      <c r="X742" s="36" t="str">
        <f t="shared" ca="1" si="107"/>
        <v/>
      </c>
      <c r="Y742" s="37"/>
      <c r="Z742" s="38" t="str">
        <f t="shared" si="108"/>
        <v/>
      </c>
    </row>
    <row r="743" spans="1:26" s="39" customFormat="1">
      <c r="A743" s="30">
        <v>740</v>
      </c>
      <c r="B743" s="31"/>
      <c r="C743" s="31"/>
      <c r="D743" s="44"/>
      <c r="E743" s="72" t="str">
        <f>IFERROR(IF(INDEX(Sheet3!$B$2:$B$8, MATCH(D743, Sheet3!$A$2:$A$8, 0)) = 0, "", INDEX(Sheet3!$B$2:$B$8, MATCH(D743, Sheet3!$A$2:$A$8, 0))), "")</f>
        <v/>
      </c>
      <c r="F743" s="31"/>
      <c r="G743" s="45"/>
      <c r="H743" s="63" t="str">
        <f>IFERROR(INDEX(Sheet3!$F$2:$F$114, MATCH(G743, Sheet3!$E$2:$E$114, 0)), "")</f>
        <v/>
      </c>
      <c r="I743" s="32"/>
      <c r="J743" s="40" t="str">
        <f t="shared" ca="1" si="106"/>
        <v/>
      </c>
      <c r="K743" s="34"/>
      <c r="L743" s="59" t="str">
        <f t="shared" ca="1" si="109"/>
        <v/>
      </c>
      <c r="M743" s="34"/>
      <c r="N743" s="47" t="str">
        <f t="shared" ca="1" si="110"/>
        <v/>
      </c>
      <c r="O743" s="75"/>
      <c r="P743" s="75"/>
      <c r="Q743" s="47" t="str">
        <f t="shared" ca="1" si="111"/>
        <v/>
      </c>
      <c r="R743" s="34"/>
      <c r="S743" s="59" t="str">
        <f t="shared" ca="1" si="112"/>
        <v/>
      </c>
      <c r="T743" s="32"/>
      <c r="U743" s="33" t="str">
        <f t="shared" ca="1" si="113"/>
        <v/>
      </c>
      <c r="V743" s="34"/>
      <c r="W743" s="35"/>
      <c r="X743" s="36" t="str">
        <f t="shared" ca="1" si="107"/>
        <v/>
      </c>
      <c r="Y743" s="37"/>
      <c r="Z743" s="38" t="str">
        <f t="shared" si="108"/>
        <v/>
      </c>
    </row>
    <row r="744" spans="1:26" s="39" customFormat="1">
      <c r="A744" s="30">
        <v>741</v>
      </c>
      <c r="B744" s="31"/>
      <c r="C744" s="31"/>
      <c r="D744" s="44"/>
      <c r="E744" s="72" t="str">
        <f>IFERROR(IF(INDEX(Sheet3!$B$2:$B$8, MATCH(D744, Sheet3!$A$2:$A$8, 0)) = 0, "", INDEX(Sheet3!$B$2:$B$8, MATCH(D744, Sheet3!$A$2:$A$8, 0))), "")</f>
        <v/>
      </c>
      <c r="F744" s="31"/>
      <c r="G744" s="45"/>
      <c r="H744" s="63" t="str">
        <f>IFERROR(INDEX(Sheet3!$F$2:$F$114, MATCH(G744, Sheet3!$E$2:$E$114, 0)), "")</f>
        <v/>
      </c>
      <c r="I744" s="32"/>
      <c r="J744" s="40" t="str">
        <f t="shared" ca="1" si="106"/>
        <v/>
      </c>
      <c r="K744" s="34"/>
      <c r="L744" s="59" t="str">
        <f t="shared" ca="1" si="109"/>
        <v/>
      </c>
      <c r="M744" s="34"/>
      <c r="N744" s="47" t="str">
        <f t="shared" ca="1" si="110"/>
        <v/>
      </c>
      <c r="O744" s="75"/>
      <c r="P744" s="75"/>
      <c r="Q744" s="47" t="str">
        <f t="shared" ca="1" si="111"/>
        <v/>
      </c>
      <c r="R744" s="34"/>
      <c r="S744" s="59" t="str">
        <f t="shared" ca="1" si="112"/>
        <v/>
      </c>
      <c r="T744" s="32"/>
      <c r="U744" s="33" t="str">
        <f t="shared" ca="1" si="113"/>
        <v/>
      </c>
      <c r="V744" s="34"/>
      <c r="W744" s="35"/>
      <c r="X744" s="36" t="str">
        <f t="shared" ca="1" si="107"/>
        <v/>
      </c>
      <c r="Y744" s="37"/>
      <c r="Z744" s="38" t="str">
        <f t="shared" si="108"/>
        <v/>
      </c>
    </row>
    <row r="745" spans="1:26" s="39" customFormat="1">
      <c r="A745" s="30">
        <v>742</v>
      </c>
      <c r="B745" s="31"/>
      <c r="C745" s="31"/>
      <c r="D745" s="44"/>
      <c r="E745" s="72" t="str">
        <f>IFERROR(IF(INDEX(Sheet3!$B$2:$B$8, MATCH(D745, Sheet3!$A$2:$A$8, 0)) = 0, "", INDEX(Sheet3!$B$2:$B$8, MATCH(D745, Sheet3!$A$2:$A$8, 0))), "")</f>
        <v/>
      </c>
      <c r="F745" s="31"/>
      <c r="G745" s="45"/>
      <c r="H745" s="63" t="str">
        <f>IFERROR(INDEX(Sheet3!$F$2:$F$114, MATCH(G745, Sheet3!$E$2:$E$114, 0)), "")</f>
        <v/>
      </c>
      <c r="I745" s="32"/>
      <c r="J745" s="40" t="str">
        <f t="shared" ca="1" si="106"/>
        <v/>
      </c>
      <c r="K745" s="34"/>
      <c r="L745" s="59" t="str">
        <f t="shared" ca="1" si="109"/>
        <v/>
      </c>
      <c r="M745" s="34"/>
      <c r="N745" s="47" t="str">
        <f t="shared" ca="1" si="110"/>
        <v/>
      </c>
      <c r="O745" s="75"/>
      <c r="P745" s="75"/>
      <c r="Q745" s="47" t="str">
        <f t="shared" ca="1" si="111"/>
        <v/>
      </c>
      <c r="R745" s="34"/>
      <c r="S745" s="59" t="str">
        <f t="shared" ca="1" si="112"/>
        <v/>
      </c>
      <c r="T745" s="32"/>
      <c r="U745" s="33" t="str">
        <f t="shared" ca="1" si="113"/>
        <v/>
      </c>
      <c r="V745" s="34"/>
      <c r="W745" s="35"/>
      <c r="X745" s="36" t="str">
        <f t="shared" ca="1" si="107"/>
        <v/>
      </c>
      <c r="Y745" s="37"/>
      <c r="Z745" s="38" t="str">
        <f t="shared" si="108"/>
        <v/>
      </c>
    </row>
    <row r="746" spans="1:26" s="39" customFormat="1">
      <c r="A746" s="30">
        <v>743</v>
      </c>
      <c r="B746" s="31"/>
      <c r="C746" s="31"/>
      <c r="D746" s="44"/>
      <c r="E746" s="72" t="str">
        <f>IFERROR(IF(INDEX(Sheet3!$B$2:$B$8, MATCH(D746, Sheet3!$A$2:$A$8, 0)) = 0, "", INDEX(Sheet3!$B$2:$B$8, MATCH(D746, Sheet3!$A$2:$A$8, 0))), "")</f>
        <v/>
      </c>
      <c r="F746" s="31"/>
      <c r="G746" s="45"/>
      <c r="H746" s="63" t="str">
        <f>IFERROR(INDEX(Sheet3!$F$2:$F$114, MATCH(G746, Sheet3!$E$2:$E$114, 0)), "")</f>
        <v/>
      </c>
      <c r="I746" s="32"/>
      <c r="J746" s="40" t="str">
        <f t="shared" ca="1" si="106"/>
        <v/>
      </c>
      <c r="K746" s="34"/>
      <c r="L746" s="59" t="str">
        <f t="shared" ca="1" si="109"/>
        <v/>
      </c>
      <c r="M746" s="34"/>
      <c r="N746" s="47" t="str">
        <f t="shared" ca="1" si="110"/>
        <v/>
      </c>
      <c r="O746" s="75"/>
      <c r="P746" s="75"/>
      <c r="Q746" s="47" t="str">
        <f t="shared" ca="1" si="111"/>
        <v/>
      </c>
      <c r="R746" s="34"/>
      <c r="S746" s="59" t="str">
        <f t="shared" ca="1" si="112"/>
        <v/>
      </c>
      <c r="T746" s="32"/>
      <c r="U746" s="33" t="str">
        <f t="shared" ca="1" si="113"/>
        <v/>
      </c>
      <c r="V746" s="34"/>
      <c r="W746" s="35"/>
      <c r="X746" s="36" t="str">
        <f t="shared" ca="1" si="107"/>
        <v/>
      </c>
      <c r="Y746" s="37"/>
      <c r="Z746" s="38" t="str">
        <f t="shared" si="108"/>
        <v/>
      </c>
    </row>
    <row r="747" spans="1:26" s="39" customFormat="1">
      <c r="A747" s="30">
        <v>744</v>
      </c>
      <c r="B747" s="31"/>
      <c r="C747" s="31"/>
      <c r="D747" s="44"/>
      <c r="E747" s="72" t="str">
        <f>IFERROR(IF(INDEX(Sheet3!$B$2:$B$8, MATCH(D747, Sheet3!$A$2:$A$8, 0)) = 0, "", INDEX(Sheet3!$B$2:$B$8, MATCH(D747, Sheet3!$A$2:$A$8, 0))), "")</f>
        <v/>
      </c>
      <c r="F747" s="31"/>
      <c r="G747" s="45"/>
      <c r="H747" s="63" t="str">
        <f>IFERROR(INDEX(Sheet3!$F$2:$F$114, MATCH(G747, Sheet3!$E$2:$E$114, 0)), "")</f>
        <v/>
      </c>
      <c r="I747" s="32"/>
      <c r="J747" s="40" t="str">
        <f t="shared" ca="1" si="106"/>
        <v/>
      </c>
      <c r="K747" s="34"/>
      <c r="L747" s="59" t="str">
        <f t="shared" ca="1" si="109"/>
        <v/>
      </c>
      <c r="M747" s="34"/>
      <c r="N747" s="47" t="str">
        <f t="shared" ca="1" si="110"/>
        <v/>
      </c>
      <c r="O747" s="75"/>
      <c r="P747" s="75"/>
      <c r="Q747" s="47" t="str">
        <f t="shared" ca="1" si="111"/>
        <v/>
      </c>
      <c r="R747" s="34"/>
      <c r="S747" s="59" t="str">
        <f t="shared" ca="1" si="112"/>
        <v/>
      </c>
      <c r="T747" s="32"/>
      <c r="U747" s="33" t="str">
        <f t="shared" ca="1" si="113"/>
        <v/>
      </c>
      <c r="V747" s="34"/>
      <c r="W747" s="35"/>
      <c r="X747" s="36" t="str">
        <f t="shared" ca="1" si="107"/>
        <v/>
      </c>
      <c r="Y747" s="37"/>
      <c r="Z747" s="38" t="str">
        <f t="shared" si="108"/>
        <v/>
      </c>
    </row>
    <row r="748" spans="1:26" s="39" customFormat="1">
      <c r="A748" s="30">
        <v>745</v>
      </c>
      <c r="B748" s="31"/>
      <c r="C748" s="31"/>
      <c r="D748" s="44"/>
      <c r="E748" s="72" t="str">
        <f>IFERROR(IF(INDEX(Sheet3!$B$2:$B$8, MATCH(D748, Sheet3!$A$2:$A$8, 0)) = 0, "", INDEX(Sheet3!$B$2:$B$8, MATCH(D748, Sheet3!$A$2:$A$8, 0))), "")</f>
        <v/>
      </c>
      <c r="F748" s="31"/>
      <c r="G748" s="45"/>
      <c r="H748" s="63" t="str">
        <f>IFERROR(INDEX(Sheet3!$F$2:$F$114, MATCH(G748, Sheet3!$E$2:$E$114, 0)), "")</f>
        <v/>
      </c>
      <c r="I748" s="32"/>
      <c r="J748" s="40" t="str">
        <f t="shared" ca="1" si="106"/>
        <v/>
      </c>
      <c r="K748" s="34"/>
      <c r="L748" s="59" t="str">
        <f t="shared" ca="1" si="109"/>
        <v/>
      </c>
      <c r="M748" s="34"/>
      <c r="N748" s="47" t="str">
        <f t="shared" ca="1" si="110"/>
        <v/>
      </c>
      <c r="O748" s="75"/>
      <c r="P748" s="75"/>
      <c r="Q748" s="47" t="str">
        <f t="shared" ca="1" si="111"/>
        <v/>
      </c>
      <c r="R748" s="34"/>
      <c r="S748" s="59" t="str">
        <f t="shared" ca="1" si="112"/>
        <v/>
      </c>
      <c r="T748" s="32"/>
      <c r="U748" s="33" t="str">
        <f t="shared" ca="1" si="113"/>
        <v/>
      </c>
      <c r="V748" s="34"/>
      <c r="W748" s="35"/>
      <c r="X748" s="36" t="str">
        <f t="shared" ca="1" si="107"/>
        <v/>
      </c>
      <c r="Y748" s="37"/>
      <c r="Z748" s="38" t="str">
        <f t="shared" si="108"/>
        <v/>
      </c>
    </row>
    <row r="749" spans="1:26" s="39" customFormat="1">
      <c r="A749" s="30">
        <v>746</v>
      </c>
      <c r="B749" s="31"/>
      <c r="C749" s="31"/>
      <c r="D749" s="44"/>
      <c r="E749" s="72" t="str">
        <f>IFERROR(IF(INDEX(Sheet3!$B$2:$B$8, MATCH(D749, Sheet3!$A$2:$A$8, 0)) = 0, "", INDEX(Sheet3!$B$2:$B$8, MATCH(D749, Sheet3!$A$2:$A$8, 0))), "")</f>
        <v/>
      </c>
      <c r="F749" s="31"/>
      <c r="G749" s="45"/>
      <c r="H749" s="63" t="str">
        <f>IFERROR(INDEX(Sheet3!$F$2:$F$114, MATCH(G749, Sheet3!$E$2:$E$114, 0)), "")</f>
        <v/>
      </c>
      <c r="I749" s="32"/>
      <c r="J749" s="40" t="str">
        <f t="shared" ca="1" si="106"/>
        <v/>
      </c>
      <c r="K749" s="34"/>
      <c r="L749" s="59" t="str">
        <f t="shared" ca="1" si="109"/>
        <v/>
      </c>
      <c r="M749" s="34"/>
      <c r="N749" s="47" t="str">
        <f t="shared" ca="1" si="110"/>
        <v/>
      </c>
      <c r="O749" s="75"/>
      <c r="P749" s="75"/>
      <c r="Q749" s="47" t="str">
        <f t="shared" ca="1" si="111"/>
        <v/>
      </c>
      <c r="R749" s="34"/>
      <c r="S749" s="59" t="str">
        <f t="shared" ca="1" si="112"/>
        <v/>
      </c>
      <c r="T749" s="32"/>
      <c r="U749" s="33" t="str">
        <f t="shared" ca="1" si="113"/>
        <v/>
      </c>
      <c r="V749" s="34"/>
      <c r="W749" s="35"/>
      <c r="X749" s="36" t="str">
        <f t="shared" ca="1" si="107"/>
        <v/>
      </c>
      <c r="Y749" s="37"/>
      <c r="Z749" s="38" t="str">
        <f t="shared" si="108"/>
        <v/>
      </c>
    </row>
    <row r="750" spans="1:26" s="39" customFormat="1">
      <c r="A750" s="30">
        <v>747</v>
      </c>
      <c r="B750" s="31"/>
      <c r="C750" s="31"/>
      <c r="D750" s="44"/>
      <c r="E750" s="72" t="str">
        <f>IFERROR(IF(INDEX(Sheet3!$B$2:$B$8, MATCH(D750, Sheet3!$A$2:$A$8, 0)) = 0, "", INDEX(Sheet3!$B$2:$B$8, MATCH(D750, Sheet3!$A$2:$A$8, 0))), "")</f>
        <v/>
      </c>
      <c r="F750" s="31"/>
      <c r="G750" s="45"/>
      <c r="H750" s="63" t="str">
        <f>IFERROR(INDEX(Sheet3!$F$2:$F$114, MATCH(G750, Sheet3!$E$2:$E$114, 0)), "")</f>
        <v/>
      </c>
      <c r="I750" s="32"/>
      <c r="J750" s="40" t="str">
        <f t="shared" ca="1" si="106"/>
        <v/>
      </c>
      <c r="K750" s="34"/>
      <c r="L750" s="59" t="str">
        <f t="shared" ca="1" si="109"/>
        <v/>
      </c>
      <c r="M750" s="34"/>
      <c r="N750" s="47" t="str">
        <f t="shared" ca="1" si="110"/>
        <v/>
      </c>
      <c r="O750" s="75"/>
      <c r="P750" s="75"/>
      <c r="Q750" s="47" t="str">
        <f t="shared" ca="1" si="111"/>
        <v/>
      </c>
      <c r="R750" s="34"/>
      <c r="S750" s="59" t="str">
        <f t="shared" ca="1" si="112"/>
        <v/>
      </c>
      <c r="T750" s="32"/>
      <c r="U750" s="33" t="str">
        <f t="shared" ca="1" si="113"/>
        <v/>
      </c>
      <c r="V750" s="34"/>
      <c r="W750" s="35"/>
      <c r="X750" s="36" t="str">
        <f t="shared" ca="1" si="107"/>
        <v/>
      </c>
      <c r="Y750" s="37"/>
      <c r="Z750" s="38" t="str">
        <f t="shared" si="108"/>
        <v/>
      </c>
    </row>
    <row r="751" spans="1:26" s="39" customFormat="1">
      <c r="A751" s="30">
        <v>748</v>
      </c>
      <c r="B751" s="31"/>
      <c r="C751" s="31"/>
      <c r="D751" s="44"/>
      <c r="E751" s="72" t="str">
        <f>IFERROR(IF(INDEX(Sheet3!$B$2:$B$8, MATCH(D751, Sheet3!$A$2:$A$8, 0)) = 0, "", INDEX(Sheet3!$B$2:$B$8, MATCH(D751, Sheet3!$A$2:$A$8, 0))), "")</f>
        <v/>
      </c>
      <c r="F751" s="31"/>
      <c r="G751" s="45"/>
      <c r="H751" s="63" t="str">
        <f>IFERROR(INDEX(Sheet3!$F$2:$F$114, MATCH(G751, Sheet3!$E$2:$E$114, 0)), "")</f>
        <v/>
      </c>
      <c r="I751" s="32"/>
      <c r="J751" s="40" t="str">
        <f t="shared" ca="1" si="106"/>
        <v/>
      </c>
      <c r="K751" s="34"/>
      <c r="L751" s="59" t="str">
        <f t="shared" ca="1" si="109"/>
        <v/>
      </c>
      <c r="M751" s="34"/>
      <c r="N751" s="47" t="str">
        <f t="shared" ca="1" si="110"/>
        <v/>
      </c>
      <c r="O751" s="75"/>
      <c r="P751" s="75"/>
      <c r="Q751" s="47" t="str">
        <f t="shared" ca="1" si="111"/>
        <v/>
      </c>
      <c r="R751" s="34"/>
      <c r="S751" s="59" t="str">
        <f t="shared" ca="1" si="112"/>
        <v/>
      </c>
      <c r="T751" s="32"/>
      <c r="U751" s="33" t="str">
        <f t="shared" ca="1" si="113"/>
        <v/>
      </c>
      <c r="V751" s="34"/>
      <c r="W751" s="35"/>
      <c r="X751" s="36" t="str">
        <f t="shared" ca="1" si="107"/>
        <v/>
      </c>
      <c r="Y751" s="37"/>
      <c r="Z751" s="38" t="str">
        <f t="shared" si="108"/>
        <v/>
      </c>
    </row>
    <row r="752" spans="1:26" s="39" customFormat="1">
      <c r="A752" s="30">
        <v>749</v>
      </c>
      <c r="B752" s="31"/>
      <c r="C752" s="31"/>
      <c r="D752" s="44"/>
      <c r="E752" s="72" t="str">
        <f>IFERROR(IF(INDEX(Sheet3!$B$2:$B$8, MATCH(D752, Sheet3!$A$2:$A$8, 0)) = 0, "", INDEX(Sheet3!$B$2:$B$8, MATCH(D752, Sheet3!$A$2:$A$8, 0))), "")</f>
        <v/>
      </c>
      <c r="F752" s="31"/>
      <c r="G752" s="45"/>
      <c r="H752" s="63" t="str">
        <f>IFERROR(INDEX(Sheet3!$F$2:$F$114, MATCH(G752, Sheet3!$E$2:$E$114, 0)), "")</f>
        <v/>
      </c>
      <c r="I752" s="32"/>
      <c r="J752" s="40" t="str">
        <f t="shared" ca="1" si="106"/>
        <v/>
      </c>
      <c r="K752" s="34"/>
      <c r="L752" s="59" t="str">
        <f t="shared" ca="1" si="109"/>
        <v/>
      </c>
      <c r="M752" s="34"/>
      <c r="N752" s="47" t="str">
        <f t="shared" ca="1" si="110"/>
        <v/>
      </c>
      <c r="O752" s="75"/>
      <c r="P752" s="75"/>
      <c r="Q752" s="47" t="str">
        <f t="shared" ca="1" si="111"/>
        <v/>
      </c>
      <c r="R752" s="34"/>
      <c r="S752" s="59" t="str">
        <f t="shared" ca="1" si="112"/>
        <v/>
      </c>
      <c r="T752" s="32"/>
      <c r="U752" s="33" t="str">
        <f t="shared" ca="1" si="113"/>
        <v/>
      </c>
      <c r="V752" s="34"/>
      <c r="W752" s="35"/>
      <c r="X752" s="36" t="str">
        <f t="shared" ca="1" si="107"/>
        <v/>
      </c>
      <c r="Y752" s="37"/>
      <c r="Z752" s="38" t="str">
        <f t="shared" si="108"/>
        <v/>
      </c>
    </row>
    <row r="753" spans="1:26" s="39" customFormat="1">
      <c r="A753" s="30">
        <v>750</v>
      </c>
      <c r="B753" s="31"/>
      <c r="C753" s="31"/>
      <c r="D753" s="44"/>
      <c r="E753" s="72" t="str">
        <f>IFERROR(IF(INDEX(Sheet3!$B$2:$B$8, MATCH(D753, Sheet3!$A$2:$A$8, 0)) = 0, "", INDEX(Sheet3!$B$2:$B$8, MATCH(D753, Sheet3!$A$2:$A$8, 0))), "")</f>
        <v/>
      </c>
      <c r="F753" s="31"/>
      <c r="G753" s="45"/>
      <c r="H753" s="63" t="str">
        <f>IFERROR(INDEX(Sheet3!$F$2:$F$114, MATCH(G753, Sheet3!$E$2:$E$114, 0)), "")</f>
        <v/>
      </c>
      <c r="I753" s="32"/>
      <c r="J753" s="40" t="str">
        <f t="shared" ca="1" si="106"/>
        <v/>
      </c>
      <c r="K753" s="34"/>
      <c r="L753" s="59" t="str">
        <f t="shared" ca="1" si="109"/>
        <v/>
      </c>
      <c r="M753" s="34"/>
      <c r="N753" s="47" t="str">
        <f t="shared" ca="1" si="110"/>
        <v/>
      </c>
      <c r="O753" s="75"/>
      <c r="P753" s="75"/>
      <c r="Q753" s="47" t="str">
        <f t="shared" ca="1" si="111"/>
        <v/>
      </c>
      <c r="R753" s="34"/>
      <c r="S753" s="59" t="str">
        <f t="shared" ca="1" si="112"/>
        <v/>
      </c>
      <c r="T753" s="32"/>
      <c r="U753" s="33" t="str">
        <f t="shared" ca="1" si="113"/>
        <v/>
      </c>
      <c r="V753" s="34"/>
      <c r="W753" s="35"/>
      <c r="X753" s="36" t="str">
        <f t="shared" ca="1" si="107"/>
        <v/>
      </c>
      <c r="Y753" s="37"/>
      <c r="Z753" s="38" t="str">
        <f t="shared" si="108"/>
        <v/>
      </c>
    </row>
    <row r="754" spans="1:26" s="39" customFormat="1">
      <c r="A754" s="30">
        <v>751</v>
      </c>
      <c r="B754" s="31"/>
      <c r="C754" s="31"/>
      <c r="D754" s="44"/>
      <c r="E754" s="72" t="str">
        <f>IFERROR(IF(INDEX(Sheet3!$B$2:$B$8, MATCH(D754, Sheet3!$A$2:$A$8, 0)) = 0, "", INDEX(Sheet3!$B$2:$B$8, MATCH(D754, Sheet3!$A$2:$A$8, 0))), "")</f>
        <v/>
      </c>
      <c r="F754" s="31"/>
      <c r="G754" s="45"/>
      <c r="H754" s="63" t="str">
        <f>IFERROR(INDEX(Sheet3!$F$2:$F$114, MATCH(G754, Sheet3!$E$2:$E$114, 0)), "")</f>
        <v/>
      </c>
      <c r="I754" s="32"/>
      <c r="J754" s="40" t="str">
        <f t="shared" ca="1" si="106"/>
        <v/>
      </c>
      <c r="K754" s="34"/>
      <c r="L754" s="59" t="str">
        <f t="shared" ca="1" si="109"/>
        <v/>
      </c>
      <c r="M754" s="34"/>
      <c r="N754" s="47" t="str">
        <f t="shared" ca="1" si="110"/>
        <v/>
      </c>
      <c r="O754" s="75"/>
      <c r="P754" s="75"/>
      <c r="Q754" s="47" t="str">
        <f t="shared" ca="1" si="111"/>
        <v/>
      </c>
      <c r="R754" s="34"/>
      <c r="S754" s="59" t="str">
        <f t="shared" ca="1" si="112"/>
        <v/>
      </c>
      <c r="T754" s="32"/>
      <c r="U754" s="33" t="str">
        <f t="shared" ca="1" si="113"/>
        <v/>
      </c>
      <c r="V754" s="34"/>
      <c r="W754" s="35"/>
      <c r="X754" s="36" t="str">
        <f t="shared" ca="1" si="107"/>
        <v/>
      </c>
      <c r="Y754" s="37"/>
      <c r="Z754" s="38" t="str">
        <f t="shared" si="108"/>
        <v/>
      </c>
    </row>
    <row r="755" spans="1:26" s="39" customFormat="1">
      <c r="A755" s="30">
        <v>752</v>
      </c>
      <c r="B755" s="31"/>
      <c r="C755" s="31"/>
      <c r="D755" s="44"/>
      <c r="E755" s="72" t="str">
        <f>IFERROR(IF(INDEX(Sheet3!$B$2:$B$8, MATCH(D755, Sheet3!$A$2:$A$8, 0)) = 0, "", INDEX(Sheet3!$B$2:$B$8, MATCH(D755, Sheet3!$A$2:$A$8, 0))), "")</f>
        <v/>
      </c>
      <c r="F755" s="31"/>
      <c r="G755" s="45"/>
      <c r="H755" s="63" t="str">
        <f>IFERROR(INDEX(Sheet3!$F$2:$F$114, MATCH(G755, Sheet3!$E$2:$E$114, 0)), "")</f>
        <v/>
      </c>
      <c r="I755" s="32"/>
      <c r="J755" s="40" t="str">
        <f t="shared" ca="1" si="106"/>
        <v/>
      </c>
      <c r="K755" s="34"/>
      <c r="L755" s="59" t="str">
        <f t="shared" ca="1" si="109"/>
        <v/>
      </c>
      <c r="M755" s="34"/>
      <c r="N755" s="47" t="str">
        <f t="shared" ca="1" si="110"/>
        <v/>
      </c>
      <c r="O755" s="75"/>
      <c r="P755" s="75"/>
      <c r="Q755" s="47" t="str">
        <f t="shared" ca="1" si="111"/>
        <v/>
      </c>
      <c r="R755" s="34"/>
      <c r="S755" s="59" t="str">
        <f t="shared" ca="1" si="112"/>
        <v/>
      </c>
      <c r="T755" s="32"/>
      <c r="U755" s="33" t="str">
        <f t="shared" ca="1" si="113"/>
        <v/>
      </c>
      <c r="V755" s="34"/>
      <c r="W755" s="35"/>
      <c r="X755" s="36" t="str">
        <f t="shared" ca="1" si="107"/>
        <v/>
      </c>
      <c r="Y755" s="37"/>
      <c r="Z755" s="38" t="str">
        <f t="shared" si="108"/>
        <v/>
      </c>
    </row>
    <row r="756" spans="1:26" s="39" customFormat="1">
      <c r="A756" s="30">
        <v>753</v>
      </c>
      <c r="B756" s="31"/>
      <c r="C756" s="31"/>
      <c r="D756" s="44"/>
      <c r="E756" s="72" t="str">
        <f>IFERROR(IF(INDEX(Sheet3!$B$2:$B$8, MATCH(D756, Sheet3!$A$2:$A$8, 0)) = 0, "", INDEX(Sheet3!$B$2:$B$8, MATCH(D756, Sheet3!$A$2:$A$8, 0))), "")</f>
        <v/>
      </c>
      <c r="F756" s="31"/>
      <c r="G756" s="45"/>
      <c r="H756" s="63" t="str">
        <f>IFERROR(INDEX(Sheet3!$F$2:$F$114, MATCH(G756, Sheet3!$E$2:$E$114, 0)), "")</f>
        <v/>
      </c>
      <c r="I756" s="32"/>
      <c r="J756" s="40" t="str">
        <f t="shared" ca="1" si="106"/>
        <v/>
      </c>
      <c r="K756" s="34"/>
      <c r="L756" s="59" t="str">
        <f t="shared" ca="1" si="109"/>
        <v/>
      </c>
      <c r="M756" s="34"/>
      <c r="N756" s="47" t="str">
        <f t="shared" ca="1" si="110"/>
        <v/>
      </c>
      <c r="O756" s="75"/>
      <c r="P756" s="75"/>
      <c r="Q756" s="47" t="str">
        <f t="shared" ca="1" si="111"/>
        <v/>
      </c>
      <c r="R756" s="34"/>
      <c r="S756" s="59" t="str">
        <f t="shared" ca="1" si="112"/>
        <v/>
      </c>
      <c r="T756" s="32"/>
      <c r="U756" s="33" t="str">
        <f t="shared" ca="1" si="113"/>
        <v/>
      </c>
      <c r="V756" s="34"/>
      <c r="W756" s="35"/>
      <c r="X756" s="36" t="str">
        <f t="shared" ca="1" si="107"/>
        <v/>
      </c>
      <c r="Y756" s="37"/>
      <c r="Z756" s="38" t="str">
        <f t="shared" si="108"/>
        <v/>
      </c>
    </row>
    <row r="757" spans="1:26" s="39" customFormat="1">
      <c r="A757" s="30">
        <v>754</v>
      </c>
      <c r="B757" s="31"/>
      <c r="C757" s="31"/>
      <c r="D757" s="44"/>
      <c r="E757" s="72" t="str">
        <f>IFERROR(IF(INDEX(Sheet3!$B$2:$B$8, MATCH(D757, Sheet3!$A$2:$A$8, 0)) = 0, "", INDEX(Sheet3!$B$2:$B$8, MATCH(D757, Sheet3!$A$2:$A$8, 0))), "")</f>
        <v/>
      </c>
      <c r="F757" s="31"/>
      <c r="G757" s="45"/>
      <c r="H757" s="63" t="str">
        <f>IFERROR(INDEX(Sheet3!$F$2:$F$114, MATCH(G757, Sheet3!$E$2:$E$114, 0)), "")</f>
        <v/>
      </c>
      <c r="I757" s="32"/>
      <c r="J757" s="40" t="str">
        <f t="shared" ca="1" si="106"/>
        <v/>
      </c>
      <c r="K757" s="34"/>
      <c r="L757" s="59" t="str">
        <f t="shared" ca="1" si="109"/>
        <v/>
      </c>
      <c r="M757" s="34"/>
      <c r="N757" s="47" t="str">
        <f t="shared" ca="1" si="110"/>
        <v/>
      </c>
      <c r="O757" s="75"/>
      <c r="P757" s="75"/>
      <c r="Q757" s="47" t="str">
        <f t="shared" ca="1" si="111"/>
        <v/>
      </c>
      <c r="R757" s="34"/>
      <c r="S757" s="59" t="str">
        <f t="shared" ca="1" si="112"/>
        <v/>
      </c>
      <c r="T757" s="32"/>
      <c r="U757" s="33" t="str">
        <f t="shared" ca="1" si="113"/>
        <v/>
      </c>
      <c r="V757" s="34"/>
      <c r="W757" s="35"/>
      <c r="X757" s="36" t="str">
        <f t="shared" ca="1" si="107"/>
        <v/>
      </c>
      <c r="Y757" s="37"/>
      <c r="Z757" s="38" t="str">
        <f t="shared" si="108"/>
        <v/>
      </c>
    </row>
    <row r="758" spans="1:26" s="39" customFormat="1">
      <c r="A758" s="30">
        <v>755</v>
      </c>
      <c r="B758" s="31"/>
      <c r="C758" s="31"/>
      <c r="D758" s="44"/>
      <c r="E758" s="72" t="str">
        <f>IFERROR(IF(INDEX(Sheet3!$B$2:$B$8, MATCH(D758, Sheet3!$A$2:$A$8, 0)) = 0, "", INDEX(Sheet3!$B$2:$B$8, MATCH(D758, Sheet3!$A$2:$A$8, 0))), "")</f>
        <v/>
      </c>
      <c r="F758" s="31"/>
      <c r="G758" s="45"/>
      <c r="H758" s="63" t="str">
        <f>IFERROR(INDEX(Sheet3!$F$2:$F$114, MATCH(G758, Sheet3!$E$2:$E$114, 0)), "")</f>
        <v/>
      </c>
      <c r="I758" s="32"/>
      <c r="J758" s="40" t="str">
        <f t="shared" ca="1" si="106"/>
        <v/>
      </c>
      <c r="K758" s="34"/>
      <c r="L758" s="59" t="str">
        <f t="shared" ca="1" si="109"/>
        <v/>
      </c>
      <c r="M758" s="34"/>
      <c r="N758" s="47" t="str">
        <f t="shared" ca="1" si="110"/>
        <v/>
      </c>
      <c r="O758" s="75"/>
      <c r="P758" s="75"/>
      <c r="Q758" s="47" t="str">
        <f t="shared" ca="1" si="111"/>
        <v/>
      </c>
      <c r="R758" s="34"/>
      <c r="S758" s="59" t="str">
        <f t="shared" ca="1" si="112"/>
        <v/>
      </c>
      <c r="T758" s="32"/>
      <c r="U758" s="33" t="str">
        <f t="shared" ca="1" si="113"/>
        <v/>
      </c>
      <c r="V758" s="34"/>
      <c r="W758" s="35"/>
      <c r="X758" s="36" t="str">
        <f t="shared" ca="1" si="107"/>
        <v/>
      </c>
      <c r="Y758" s="37"/>
      <c r="Z758" s="38" t="str">
        <f t="shared" si="108"/>
        <v/>
      </c>
    </row>
    <row r="759" spans="1:26" s="39" customFormat="1">
      <c r="A759" s="30">
        <v>756</v>
      </c>
      <c r="B759" s="31"/>
      <c r="C759" s="31"/>
      <c r="D759" s="44"/>
      <c r="E759" s="72" t="str">
        <f>IFERROR(IF(INDEX(Sheet3!$B$2:$B$8, MATCH(D759, Sheet3!$A$2:$A$8, 0)) = 0, "", INDEX(Sheet3!$B$2:$B$8, MATCH(D759, Sheet3!$A$2:$A$8, 0))), "")</f>
        <v/>
      </c>
      <c r="F759" s="31"/>
      <c r="G759" s="45"/>
      <c r="H759" s="63" t="str">
        <f>IFERROR(INDEX(Sheet3!$F$2:$F$114, MATCH(G759, Sheet3!$E$2:$E$114, 0)), "")</f>
        <v/>
      </c>
      <c r="I759" s="32"/>
      <c r="J759" s="40" t="str">
        <f t="shared" ca="1" si="106"/>
        <v/>
      </c>
      <c r="K759" s="34"/>
      <c r="L759" s="59" t="str">
        <f t="shared" ca="1" si="109"/>
        <v/>
      </c>
      <c r="M759" s="34"/>
      <c r="N759" s="47" t="str">
        <f t="shared" ca="1" si="110"/>
        <v/>
      </c>
      <c r="O759" s="75"/>
      <c r="P759" s="75"/>
      <c r="Q759" s="47" t="str">
        <f t="shared" ca="1" si="111"/>
        <v/>
      </c>
      <c r="R759" s="34"/>
      <c r="S759" s="59" t="str">
        <f t="shared" ca="1" si="112"/>
        <v/>
      </c>
      <c r="T759" s="32"/>
      <c r="U759" s="33" t="str">
        <f t="shared" ca="1" si="113"/>
        <v/>
      </c>
      <c r="V759" s="34"/>
      <c r="W759" s="35"/>
      <c r="X759" s="36" t="str">
        <f t="shared" ca="1" si="107"/>
        <v/>
      </c>
      <c r="Y759" s="37"/>
      <c r="Z759" s="38" t="str">
        <f t="shared" si="108"/>
        <v/>
      </c>
    </row>
    <row r="760" spans="1:26" s="39" customFormat="1">
      <c r="A760" s="30">
        <v>757</v>
      </c>
      <c r="B760" s="31"/>
      <c r="C760" s="31"/>
      <c r="D760" s="44"/>
      <c r="E760" s="72" t="str">
        <f>IFERROR(IF(INDEX(Sheet3!$B$2:$B$8, MATCH(D760, Sheet3!$A$2:$A$8, 0)) = 0, "", INDEX(Sheet3!$B$2:$B$8, MATCH(D760, Sheet3!$A$2:$A$8, 0))), "")</f>
        <v/>
      </c>
      <c r="F760" s="31"/>
      <c r="G760" s="45"/>
      <c r="H760" s="63" t="str">
        <f>IFERROR(INDEX(Sheet3!$F$2:$F$114, MATCH(G760, Sheet3!$E$2:$E$114, 0)), "")</f>
        <v/>
      </c>
      <c r="I760" s="32"/>
      <c r="J760" s="40" t="str">
        <f t="shared" ca="1" si="106"/>
        <v/>
      </c>
      <c r="K760" s="34"/>
      <c r="L760" s="59" t="str">
        <f t="shared" ca="1" si="109"/>
        <v/>
      </c>
      <c r="M760" s="34"/>
      <c r="N760" s="47" t="str">
        <f t="shared" ca="1" si="110"/>
        <v/>
      </c>
      <c r="O760" s="75"/>
      <c r="P760" s="75"/>
      <c r="Q760" s="47" t="str">
        <f t="shared" ca="1" si="111"/>
        <v/>
      </c>
      <c r="R760" s="34"/>
      <c r="S760" s="59" t="str">
        <f t="shared" ca="1" si="112"/>
        <v/>
      </c>
      <c r="T760" s="32"/>
      <c r="U760" s="33" t="str">
        <f t="shared" ca="1" si="113"/>
        <v/>
      </c>
      <c r="V760" s="34"/>
      <c r="W760" s="35"/>
      <c r="X760" s="36" t="str">
        <f t="shared" ca="1" si="107"/>
        <v/>
      </c>
      <c r="Y760" s="37"/>
      <c r="Z760" s="38" t="str">
        <f t="shared" si="108"/>
        <v/>
      </c>
    </row>
    <row r="761" spans="1:26" s="39" customFormat="1">
      <c r="A761" s="30">
        <v>758</v>
      </c>
      <c r="B761" s="31"/>
      <c r="C761" s="31"/>
      <c r="D761" s="44"/>
      <c r="E761" s="72" t="str">
        <f>IFERROR(IF(INDEX(Sheet3!$B$2:$B$8, MATCH(D761, Sheet3!$A$2:$A$8, 0)) = 0, "", INDEX(Sheet3!$B$2:$B$8, MATCH(D761, Sheet3!$A$2:$A$8, 0))), "")</f>
        <v/>
      </c>
      <c r="F761" s="31"/>
      <c r="G761" s="45"/>
      <c r="H761" s="63" t="str">
        <f>IFERROR(INDEX(Sheet3!$F$2:$F$114, MATCH(G761, Sheet3!$E$2:$E$114, 0)), "")</f>
        <v/>
      </c>
      <c r="I761" s="32"/>
      <c r="J761" s="40" t="str">
        <f t="shared" ca="1" si="106"/>
        <v/>
      </c>
      <c r="K761" s="34"/>
      <c r="L761" s="59" t="str">
        <f t="shared" ca="1" si="109"/>
        <v/>
      </c>
      <c r="M761" s="34"/>
      <c r="N761" s="47" t="str">
        <f t="shared" ca="1" si="110"/>
        <v/>
      </c>
      <c r="O761" s="75"/>
      <c r="P761" s="75"/>
      <c r="Q761" s="47" t="str">
        <f t="shared" ca="1" si="111"/>
        <v/>
      </c>
      <c r="R761" s="34"/>
      <c r="S761" s="59" t="str">
        <f t="shared" ca="1" si="112"/>
        <v/>
      </c>
      <c r="T761" s="32"/>
      <c r="U761" s="33" t="str">
        <f t="shared" ca="1" si="113"/>
        <v/>
      </c>
      <c r="V761" s="34"/>
      <c r="W761" s="35"/>
      <c r="X761" s="36" t="str">
        <f t="shared" ca="1" si="107"/>
        <v/>
      </c>
      <c r="Y761" s="37"/>
      <c r="Z761" s="38" t="str">
        <f t="shared" si="108"/>
        <v/>
      </c>
    </row>
    <row r="762" spans="1:26" s="39" customFormat="1">
      <c r="A762" s="30">
        <v>759</v>
      </c>
      <c r="B762" s="31"/>
      <c r="C762" s="31"/>
      <c r="D762" s="44"/>
      <c r="E762" s="72" t="str">
        <f>IFERROR(IF(INDEX(Sheet3!$B$2:$B$8, MATCH(D762, Sheet3!$A$2:$A$8, 0)) = 0, "", INDEX(Sheet3!$B$2:$B$8, MATCH(D762, Sheet3!$A$2:$A$8, 0))), "")</f>
        <v/>
      </c>
      <c r="F762" s="31"/>
      <c r="G762" s="45"/>
      <c r="H762" s="63" t="str">
        <f>IFERROR(INDEX(Sheet3!$F$2:$F$114, MATCH(G762, Sheet3!$E$2:$E$114, 0)), "")</f>
        <v/>
      </c>
      <c r="I762" s="32"/>
      <c r="J762" s="40" t="str">
        <f t="shared" ca="1" si="106"/>
        <v/>
      </c>
      <c r="K762" s="34"/>
      <c r="L762" s="59" t="str">
        <f t="shared" ca="1" si="109"/>
        <v/>
      </c>
      <c r="M762" s="34"/>
      <c r="N762" s="47" t="str">
        <f t="shared" ca="1" si="110"/>
        <v/>
      </c>
      <c r="O762" s="75"/>
      <c r="P762" s="75"/>
      <c r="Q762" s="47" t="str">
        <f t="shared" ca="1" si="111"/>
        <v/>
      </c>
      <c r="R762" s="34"/>
      <c r="S762" s="59" t="str">
        <f t="shared" ca="1" si="112"/>
        <v/>
      </c>
      <c r="T762" s="32"/>
      <c r="U762" s="33" t="str">
        <f t="shared" ca="1" si="113"/>
        <v/>
      </c>
      <c r="V762" s="34"/>
      <c r="W762" s="35"/>
      <c r="X762" s="36" t="str">
        <f t="shared" ca="1" si="107"/>
        <v/>
      </c>
      <c r="Y762" s="37"/>
      <c r="Z762" s="38" t="str">
        <f t="shared" si="108"/>
        <v/>
      </c>
    </row>
    <row r="763" spans="1:26" s="39" customFormat="1">
      <c r="A763" s="30">
        <v>760</v>
      </c>
      <c r="B763" s="31"/>
      <c r="C763" s="31"/>
      <c r="D763" s="44"/>
      <c r="E763" s="72" t="str">
        <f>IFERROR(IF(INDEX(Sheet3!$B$2:$B$8, MATCH(D763, Sheet3!$A$2:$A$8, 0)) = 0, "", INDEX(Sheet3!$B$2:$B$8, MATCH(D763, Sheet3!$A$2:$A$8, 0))), "")</f>
        <v/>
      </c>
      <c r="F763" s="31"/>
      <c r="G763" s="45"/>
      <c r="H763" s="63" t="str">
        <f>IFERROR(INDEX(Sheet3!$F$2:$F$114, MATCH(G763, Sheet3!$E$2:$E$114, 0)), "")</f>
        <v/>
      </c>
      <c r="I763" s="32"/>
      <c r="J763" s="40" t="str">
        <f t="shared" ca="1" si="106"/>
        <v/>
      </c>
      <c r="K763" s="34"/>
      <c r="L763" s="59" t="str">
        <f t="shared" ca="1" si="109"/>
        <v/>
      </c>
      <c r="M763" s="34"/>
      <c r="N763" s="47" t="str">
        <f t="shared" ca="1" si="110"/>
        <v/>
      </c>
      <c r="O763" s="75"/>
      <c r="P763" s="75"/>
      <c r="Q763" s="47" t="str">
        <f t="shared" ca="1" si="111"/>
        <v/>
      </c>
      <c r="R763" s="34"/>
      <c r="S763" s="59" t="str">
        <f t="shared" ca="1" si="112"/>
        <v/>
      </c>
      <c r="T763" s="32"/>
      <c r="U763" s="33" t="str">
        <f t="shared" ca="1" si="113"/>
        <v/>
      </c>
      <c r="V763" s="34"/>
      <c r="W763" s="35"/>
      <c r="X763" s="36" t="str">
        <f t="shared" ca="1" si="107"/>
        <v/>
      </c>
      <c r="Y763" s="37"/>
      <c r="Z763" s="38" t="str">
        <f t="shared" si="108"/>
        <v/>
      </c>
    </row>
    <row r="764" spans="1:26" s="39" customFormat="1">
      <c r="A764" s="30">
        <v>761</v>
      </c>
      <c r="B764" s="31"/>
      <c r="C764" s="31"/>
      <c r="D764" s="44"/>
      <c r="E764" s="72" t="str">
        <f>IFERROR(IF(INDEX(Sheet3!$B$2:$B$8, MATCH(D764, Sheet3!$A$2:$A$8, 0)) = 0, "", INDEX(Sheet3!$B$2:$B$8, MATCH(D764, Sheet3!$A$2:$A$8, 0))), "")</f>
        <v/>
      </c>
      <c r="F764" s="31"/>
      <c r="G764" s="45"/>
      <c r="H764" s="63" t="str">
        <f>IFERROR(INDEX(Sheet3!$F$2:$F$114, MATCH(G764, Sheet3!$E$2:$E$114, 0)), "")</f>
        <v/>
      </c>
      <c r="I764" s="32"/>
      <c r="J764" s="40" t="str">
        <f t="shared" ca="1" si="106"/>
        <v/>
      </c>
      <c r="K764" s="34"/>
      <c r="L764" s="59" t="str">
        <f t="shared" ca="1" si="109"/>
        <v/>
      </c>
      <c r="M764" s="34"/>
      <c r="N764" s="47" t="str">
        <f t="shared" ca="1" si="110"/>
        <v/>
      </c>
      <c r="O764" s="75"/>
      <c r="P764" s="75"/>
      <c r="Q764" s="47" t="str">
        <f t="shared" ca="1" si="111"/>
        <v/>
      </c>
      <c r="R764" s="34"/>
      <c r="S764" s="59" t="str">
        <f t="shared" ca="1" si="112"/>
        <v/>
      </c>
      <c r="T764" s="32"/>
      <c r="U764" s="33" t="str">
        <f t="shared" ca="1" si="113"/>
        <v/>
      </c>
      <c r="V764" s="34"/>
      <c r="W764" s="35"/>
      <c r="X764" s="36" t="str">
        <f t="shared" ca="1" si="107"/>
        <v/>
      </c>
      <c r="Y764" s="37"/>
      <c r="Z764" s="38" t="str">
        <f t="shared" si="108"/>
        <v/>
      </c>
    </row>
    <row r="765" spans="1:26" s="39" customFormat="1">
      <c r="A765" s="30">
        <v>762</v>
      </c>
      <c r="B765" s="31"/>
      <c r="C765" s="31"/>
      <c r="D765" s="44"/>
      <c r="E765" s="72" t="str">
        <f>IFERROR(IF(INDEX(Sheet3!$B$2:$B$8, MATCH(D765, Sheet3!$A$2:$A$8, 0)) = 0, "", INDEX(Sheet3!$B$2:$B$8, MATCH(D765, Sheet3!$A$2:$A$8, 0))), "")</f>
        <v/>
      </c>
      <c r="F765" s="31"/>
      <c r="G765" s="45"/>
      <c r="H765" s="63" t="str">
        <f>IFERROR(INDEX(Sheet3!$F$2:$F$114, MATCH(G765, Sheet3!$E$2:$E$114, 0)), "")</f>
        <v/>
      </c>
      <c r="I765" s="32"/>
      <c r="J765" s="40" t="str">
        <f t="shared" ca="1" si="106"/>
        <v/>
      </c>
      <c r="K765" s="34"/>
      <c r="L765" s="59" t="str">
        <f t="shared" ca="1" si="109"/>
        <v/>
      </c>
      <c r="M765" s="34"/>
      <c r="N765" s="47" t="str">
        <f t="shared" ca="1" si="110"/>
        <v/>
      </c>
      <c r="O765" s="75"/>
      <c r="P765" s="75"/>
      <c r="Q765" s="47" t="str">
        <f t="shared" ca="1" si="111"/>
        <v/>
      </c>
      <c r="R765" s="34"/>
      <c r="S765" s="59" t="str">
        <f t="shared" ca="1" si="112"/>
        <v/>
      </c>
      <c r="T765" s="32"/>
      <c r="U765" s="33" t="str">
        <f t="shared" ca="1" si="113"/>
        <v/>
      </c>
      <c r="V765" s="34"/>
      <c r="W765" s="35"/>
      <c r="X765" s="36" t="str">
        <f t="shared" ca="1" si="107"/>
        <v/>
      </c>
      <c r="Y765" s="37"/>
      <c r="Z765" s="38" t="str">
        <f t="shared" si="108"/>
        <v/>
      </c>
    </row>
    <row r="766" spans="1:26" s="39" customFormat="1">
      <c r="A766" s="30">
        <v>763</v>
      </c>
      <c r="B766" s="31"/>
      <c r="C766" s="31"/>
      <c r="D766" s="44"/>
      <c r="E766" s="72" t="str">
        <f>IFERROR(IF(INDEX(Sheet3!$B$2:$B$8, MATCH(D766, Sheet3!$A$2:$A$8, 0)) = 0, "", INDEX(Sheet3!$B$2:$B$8, MATCH(D766, Sheet3!$A$2:$A$8, 0))), "")</f>
        <v/>
      </c>
      <c r="F766" s="31"/>
      <c r="G766" s="45"/>
      <c r="H766" s="63" t="str">
        <f>IFERROR(INDEX(Sheet3!$F$2:$F$114, MATCH(G766, Sheet3!$E$2:$E$114, 0)), "")</f>
        <v/>
      </c>
      <c r="I766" s="32"/>
      <c r="J766" s="40" t="str">
        <f t="shared" ca="1" si="106"/>
        <v/>
      </c>
      <c r="K766" s="34"/>
      <c r="L766" s="59" t="str">
        <f t="shared" ca="1" si="109"/>
        <v/>
      </c>
      <c r="M766" s="34"/>
      <c r="N766" s="47" t="str">
        <f t="shared" ca="1" si="110"/>
        <v/>
      </c>
      <c r="O766" s="75"/>
      <c r="P766" s="75"/>
      <c r="Q766" s="47" t="str">
        <f t="shared" ca="1" si="111"/>
        <v/>
      </c>
      <c r="R766" s="34"/>
      <c r="S766" s="59" t="str">
        <f t="shared" ca="1" si="112"/>
        <v/>
      </c>
      <c r="T766" s="32"/>
      <c r="U766" s="33" t="str">
        <f t="shared" ca="1" si="113"/>
        <v/>
      </c>
      <c r="V766" s="34"/>
      <c r="W766" s="35"/>
      <c r="X766" s="36" t="str">
        <f t="shared" ca="1" si="107"/>
        <v/>
      </c>
      <c r="Y766" s="37"/>
      <c r="Z766" s="38" t="str">
        <f t="shared" si="108"/>
        <v/>
      </c>
    </row>
    <row r="767" spans="1:26" s="39" customFormat="1">
      <c r="A767" s="30">
        <v>764</v>
      </c>
      <c r="B767" s="31"/>
      <c r="C767" s="31"/>
      <c r="D767" s="44"/>
      <c r="E767" s="72" t="str">
        <f>IFERROR(IF(INDEX(Sheet3!$B$2:$B$8, MATCH(D767, Sheet3!$A$2:$A$8, 0)) = 0, "", INDEX(Sheet3!$B$2:$B$8, MATCH(D767, Sheet3!$A$2:$A$8, 0))), "")</f>
        <v/>
      </c>
      <c r="F767" s="31"/>
      <c r="G767" s="45"/>
      <c r="H767" s="63" t="str">
        <f>IFERROR(INDEX(Sheet3!$F$2:$F$114, MATCH(G767, Sheet3!$E$2:$E$114, 0)), "")</f>
        <v/>
      </c>
      <c r="I767" s="32"/>
      <c r="J767" s="40" t="str">
        <f t="shared" ca="1" si="106"/>
        <v/>
      </c>
      <c r="K767" s="34"/>
      <c r="L767" s="59" t="str">
        <f t="shared" ca="1" si="109"/>
        <v/>
      </c>
      <c r="M767" s="34"/>
      <c r="N767" s="47" t="str">
        <f t="shared" ca="1" si="110"/>
        <v/>
      </c>
      <c r="O767" s="75"/>
      <c r="P767" s="75"/>
      <c r="Q767" s="47" t="str">
        <f t="shared" ca="1" si="111"/>
        <v/>
      </c>
      <c r="R767" s="34"/>
      <c r="S767" s="59" t="str">
        <f t="shared" ca="1" si="112"/>
        <v/>
      </c>
      <c r="T767" s="32"/>
      <c r="U767" s="33" t="str">
        <f t="shared" ca="1" si="113"/>
        <v/>
      </c>
      <c r="V767" s="34"/>
      <c r="W767" s="35"/>
      <c r="X767" s="36" t="str">
        <f t="shared" ca="1" si="107"/>
        <v/>
      </c>
      <c r="Y767" s="37"/>
      <c r="Z767" s="38" t="str">
        <f t="shared" si="108"/>
        <v/>
      </c>
    </row>
    <row r="768" spans="1:26" s="39" customFormat="1">
      <c r="A768" s="30">
        <v>765</v>
      </c>
      <c r="B768" s="31"/>
      <c r="C768" s="31"/>
      <c r="D768" s="44"/>
      <c r="E768" s="72" t="str">
        <f>IFERROR(IF(INDEX(Sheet3!$B$2:$B$8, MATCH(D768, Sheet3!$A$2:$A$8, 0)) = 0, "", INDEX(Sheet3!$B$2:$B$8, MATCH(D768, Sheet3!$A$2:$A$8, 0))), "")</f>
        <v/>
      </c>
      <c r="F768" s="31"/>
      <c r="G768" s="45"/>
      <c r="H768" s="63" t="str">
        <f>IFERROR(INDEX(Sheet3!$F$2:$F$114, MATCH(G768, Sheet3!$E$2:$E$114, 0)), "")</f>
        <v/>
      </c>
      <c r="I768" s="32"/>
      <c r="J768" s="40" t="str">
        <f t="shared" ca="1" si="106"/>
        <v/>
      </c>
      <c r="K768" s="34"/>
      <c r="L768" s="59" t="str">
        <f t="shared" ca="1" si="109"/>
        <v/>
      </c>
      <c r="M768" s="34"/>
      <c r="N768" s="47" t="str">
        <f t="shared" ca="1" si="110"/>
        <v/>
      </c>
      <c r="O768" s="75"/>
      <c r="P768" s="75"/>
      <c r="Q768" s="47" t="str">
        <f t="shared" ca="1" si="111"/>
        <v/>
      </c>
      <c r="R768" s="34"/>
      <c r="S768" s="59" t="str">
        <f t="shared" ca="1" si="112"/>
        <v/>
      </c>
      <c r="T768" s="32"/>
      <c r="U768" s="33" t="str">
        <f t="shared" ca="1" si="113"/>
        <v/>
      </c>
      <c r="V768" s="34"/>
      <c r="W768" s="35"/>
      <c r="X768" s="36" t="str">
        <f t="shared" ca="1" si="107"/>
        <v/>
      </c>
      <c r="Y768" s="37"/>
      <c r="Z768" s="38" t="str">
        <f t="shared" si="108"/>
        <v/>
      </c>
    </row>
    <row r="769" spans="1:26" s="39" customFormat="1">
      <c r="A769" s="30">
        <v>766</v>
      </c>
      <c r="B769" s="31"/>
      <c r="C769" s="31"/>
      <c r="D769" s="44"/>
      <c r="E769" s="72" t="str">
        <f>IFERROR(IF(INDEX(Sheet3!$B$2:$B$8, MATCH(D769, Sheet3!$A$2:$A$8, 0)) = 0, "", INDEX(Sheet3!$B$2:$B$8, MATCH(D769, Sheet3!$A$2:$A$8, 0))), "")</f>
        <v/>
      </c>
      <c r="F769" s="31"/>
      <c r="G769" s="45"/>
      <c r="H769" s="63" t="str">
        <f>IFERROR(INDEX(Sheet3!$F$2:$F$114, MATCH(G769, Sheet3!$E$2:$E$114, 0)), "")</f>
        <v/>
      </c>
      <c r="I769" s="32"/>
      <c r="J769" s="40" t="str">
        <f t="shared" ca="1" si="106"/>
        <v/>
      </c>
      <c r="K769" s="34"/>
      <c r="L769" s="59" t="str">
        <f t="shared" ca="1" si="109"/>
        <v/>
      </c>
      <c r="M769" s="34"/>
      <c r="N769" s="47" t="str">
        <f t="shared" ca="1" si="110"/>
        <v/>
      </c>
      <c r="O769" s="75"/>
      <c r="P769" s="75"/>
      <c r="Q769" s="47" t="str">
        <f t="shared" ca="1" si="111"/>
        <v/>
      </c>
      <c r="R769" s="34"/>
      <c r="S769" s="59" t="str">
        <f t="shared" ca="1" si="112"/>
        <v/>
      </c>
      <c r="T769" s="32"/>
      <c r="U769" s="33" t="str">
        <f t="shared" ca="1" si="113"/>
        <v/>
      </c>
      <c r="V769" s="34"/>
      <c r="W769" s="35"/>
      <c r="X769" s="36" t="str">
        <f t="shared" ca="1" si="107"/>
        <v/>
      </c>
      <c r="Y769" s="37"/>
      <c r="Z769" s="38" t="str">
        <f t="shared" si="108"/>
        <v/>
      </c>
    </row>
    <row r="770" spans="1:26" s="39" customFormat="1">
      <c r="A770" s="30">
        <v>767</v>
      </c>
      <c r="B770" s="31"/>
      <c r="C770" s="31"/>
      <c r="D770" s="44"/>
      <c r="E770" s="72" t="str">
        <f>IFERROR(IF(INDEX(Sheet3!$B$2:$B$8, MATCH(D770, Sheet3!$A$2:$A$8, 0)) = 0, "", INDEX(Sheet3!$B$2:$B$8, MATCH(D770, Sheet3!$A$2:$A$8, 0))), "")</f>
        <v/>
      </c>
      <c r="F770" s="31"/>
      <c r="G770" s="45"/>
      <c r="H770" s="63" t="str">
        <f>IFERROR(INDEX(Sheet3!$F$2:$F$114, MATCH(G770, Sheet3!$E$2:$E$114, 0)), "")</f>
        <v/>
      </c>
      <c r="I770" s="32"/>
      <c r="J770" s="40" t="str">
        <f t="shared" ca="1" si="106"/>
        <v/>
      </c>
      <c r="K770" s="34"/>
      <c r="L770" s="59" t="str">
        <f t="shared" ca="1" si="109"/>
        <v/>
      </c>
      <c r="M770" s="34"/>
      <c r="N770" s="47" t="str">
        <f t="shared" ca="1" si="110"/>
        <v/>
      </c>
      <c r="O770" s="75"/>
      <c r="P770" s="75"/>
      <c r="Q770" s="47" t="str">
        <f t="shared" ca="1" si="111"/>
        <v/>
      </c>
      <c r="R770" s="34"/>
      <c r="S770" s="59" t="str">
        <f t="shared" ca="1" si="112"/>
        <v/>
      </c>
      <c r="T770" s="32"/>
      <c r="U770" s="33" t="str">
        <f t="shared" ca="1" si="113"/>
        <v/>
      </c>
      <c r="V770" s="34"/>
      <c r="W770" s="35"/>
      <c r="X770" s="36" t="str">
        <f t="shared" ca="1" si="107"/>
        <v/>
      </c>
      <c r="Y770" s="37"/>
      <c r="Z770" s="38" t="str">
        <f t="shared" si="108"/>
        <v/>
      </c>
    </row>
    <row r="771" spans="1:26" s="39" customFormat="1">
      <c r="A771" s="30">
        <v>768</v>
      </c>
      <c r="B771" s="31"/>
      <c r="C771" s="31"/>
      <c r="D771" s="44"/>
      <c r="E771" s="72" t="str">
        <f>IFERROR(IF(INDEX(Sheet3!$B$2:$B$8, MATCH(D771, Sheet3!$A$2:$A$8, 0)) = 0, "", INDEX(Sheet3!$B$2:$B$8, MATCH(D771, Sheet3!$A$2:$A$8, 0))), "")</f>
        <v/>
      </c>
      <c r="F771" s="31"/>
      <c r="G771" s="45"/>
      <c r="H771" s="63" t="str">
        <f>IFERROR(INDEX(Sheet3!$F$2:$F$114, MATCH(G771, Sheet3!$E$2:$E$114, 0)), "")</f>
        <v/>
      </c>
      <c r="I771" s="32"/>
      <c r="J771" s="40" t="str">
        <f t="shared" ca="1" si="106"/>
        <v/>
      </c>
      <c r="K771" s="34"/>
      <c r="L771" s="59" t="str">
        <f t="shared" ca="1" si="109"/>
        <v/>
      </c>
      <c r="M771" s="34"/>
      <c r="N771" s="47" t="str">
        <f t="shared" ca="1" si="110"/>
        <v/>
      </c>
      <c r="O771" s="75"/>
      <c r="P771" s="75"/>
      <c r="Q771" s="47" t="str">
        <f t="shared" ca="1" si="111"/>
        <v/>
      </c>
      <c r="R771" s="34"/>
      <c r="S771" s="59" t="str">
        <f t="shared" ca="1" si="112"/>
        <v/>
      </c>
      <c r="T771" s="32"/>
      <c r="U771" s="33" t="str">
        <f t="shared" ca="1" si="113"/>
        <v/>
      </c>
      <c r="V771" s="34"/>
      <c r="W771" s="35"/>
      <c r="X771" s="36" t="str">
        <f t="shared" ca="1" si="107"/>
        <v/>
      </c>
      <c r="Y771" s="37"/>
      <c r="Z771" s="38" t="str">
        <f t="shared" si="108"/>
        <v/>
      </c>
    </row>
    <row r="772" spans="1:26" s="39" customFormat="1">
      <c r="A772" s="30">
        <v>769</v>
      </c>
      <c r="B772" s="31"/>
      <c r="C772" s="31"/>
      <c r="D772" s="44"/>
      <c r="E772" s="72" t="str">
        <f>IFERROR(IF(INDEX(Sheet3!$B$2:$B$8, MATCH(D772, Sheet3!$A$2:$A$8, 0)) = 0, "", INDEX(Sheet3!$B$2:$B$8, MATCH(D772, Sheet3!$A$2:$A$8, 0))), "")</f>
        <v/>
      </c>
      <c r="F772" s="31"/>
      <c r="G772" s="45"/>
      <c r="H772" s="63" t="str">
        <f>IFERROR(INDEX(Sheet3!$F$2:$F$114, MATCH(G772, Sheet3!$E$2:$E$114, 0)), "")</f>
        <v/>
      </c>
      <c r="I772" s="32"/>
      <c r="J772" s="40" t="str">
        <f t="shared" ca="1" si="106"/>
        <v/>
      </c>
      <c r="K772" s="34"/>
      <c r="L772" s="59" t="str">
        <f t="shared" ca="1" si="109"/>
        <v/>
      </c>
      <c r="M772" s="34"/>
      <c r="N772" s="47" t="str">
        <f t="shared" ca="1" si="110"/>
        <v/>
      </c>
      <c r="O772" s="75"/>
      <c r="P772" s="75"/>
      <c r="Q772" s="47" t="str">
        <f t="shared" ca="1" si="111"/>
        <v/>
      </c>
      <c r="R772" s="34"/>
      <c r="S772" s="59" t="str">
        <f t="shared" ca="1" si="112"/>
        <v/>
      </c>
      <c r="T772" s="32"/>
      <c r="U772" s="33" t="str">
        <f t="shared" ca="1" si="113"/>
        <v/>
      </c>
      <c r="V772" s="34"/>
      <c r="W772" s="35"/>
      <c r="X772" s="36" t="str">
        <f t="shared" ca="1" si="107"/>
        <v/>
      </c>
      <c r="Y772" s="37"/>
      <c r="Z772" s="38" t="str">
        <f t="shared" si="108"/>
        <v/>
      </c>
    </row>
    <row r="773" spans="1:26" s="39" customFormat="1">
      <c r="A773" s="30">
        <v>770</v>
      </c>
      <c r="B773" s="31"/>
      <c r="C773" s="31"/>
      <c r="D773" s="44"/>
      <c r="E773" s="72" t="str">
        <f>IFERROR(IF(INDEX(Sheet3!$B$2:$B$8, MATCH(D773, Sheet3!$A$2:$A$8, 0)) = 0, "", INDEX(Sheet3!$B$2:$B$8, MATCH(D773, Sheet3!$A$2:$A$8, 0))), "")</f>
        <v/>
      </c>
      <c r="F773" s="31"/>
      <c r="G773" s="45"/>
      <c r="H773" s="63" t="str">
        <f>IFERROR(INDEX(Sheet3!$F$2:$F$114, MATCH(G773, Sheet3!$E$2:$E$114, 0)), "")</f>
        <v/>
      </c>
      <c r="I773" s="32"/>
      <c r="J773" s="40" t="str">
        <f t="shared" ca="1" si="106"/>
        <v/>
      </c>
      <c r="K773" s="34"/>
      <c r="L773" s="59" t="str">
        <f t="shared" ca="1" si="109"/>
        <v/>
      </c>
      <c r="M773" s="34"/>
      <c r="N773" s="47" t="str">
        <f t="shared" ca="1" si="110"/>
        <v/>
      </c>
      <c r="O773" s="75"/>
      <c r="P773" s="75"/>
      <c r="Q773" s="47" t="str">
        <f t="shared" ca="1" si="111"/>
        <v/>
      </c>
      <c r="R773" s="34"/>
      <c r="S773" s="59" t="str">
        <f t="shared" ca="1" si="112"/>
        <v/>
      </c>
      <c r="T773" s="32"/>
      <c r="U773" s="33" t="str">
        <f t="shared" ca="1" si="113"/>
        <v/>
      </c>
      <c r="V773" s="34"/>
      <c r="W773" s="35"/>
      <c r="X773" s="36" t="str">
        <f t="shared" ca="1" si="107"/>
        <v/>
      </c>
      <c r="Y773" s="37"/>
      <c r="Z773" s="38" t="str">
        <f t="shared" si="108"/>
        <v/>
      </c>
    </row>
    <row r="774" spans="1:26" s="39" customFormat="1">
      <c r="A774" s="30">
        <v>771</v>
      </c>
      <c r="B774" s="31"/>
      <c r="C774" s="31"/>
      <c r="D774" s="44"/>
      <c r="E774" s="72" t="str">
        <f>IFERROR(IF(INDEX(Sheet3!$B$2:$B$8, MATCH(D774, Sheet3!$A$2:$A$8, 0)) = 0, "", INDEX(Sheet3!$B$2:$B$8, MATCH(D774, Sheet3!$A$2:$A$8, 0))), "")</f>
        <v/>
      </c>
      <c r="F774" s="31"/>
      <c r="G774" s="45"/>
      <c r="H774" s="63" t="str">
        <f>IFERROR(INDEX(Sheet3!$F$2:$F$114, MATCH(G774, Sheet3!$E$2:$E$114, 0)), "")</f>
        <v/>
      </c>
      <c r="I774" s="32"/>
      <c r="J774" s="40" t="str">
        <f t="shared" ref="J774:J837" ca="1" si="114">IF(I774="","",IF(Y774&lt;&gt;"",Y774-I774,TODAY()-I774))</f>
        <v/>
      </c>
      <c r="K774" s="34"/>
      <c r="L774" s="59" t="str">
        <f t="shared" ca="1" si="109"/>
        <v/>
      </c>
      <c r="M774" s="34"/>
      <c r="N774" s="47" t="str">
        <f t="shared" ca="1" si="110"/>
        <v/>
      </c>
      <c r="O774" s="75"/>
      <c r="P774" s="75"/>
      <c r="Q774" s="47" t="str">
        <f t="shared" ca="1" si="111"/>
        <v/>
      </c>
      <c r="R774" s="34"/>
      <c r="S774" s="59" t="str">
        <f t="shared" ca="1" si="112"/>
        <v/>
      </c>
      <c r="T774" s="32"/>
      <c r="U774" s="33" t="str">
        <f t="shared" ca="1" si="113"/>
        <v/>
      </c>
      <c r="V774" s="34"/>
      <c r="W774" s="35"/>
      <c r="X774" s="36" t="str">
        <f t="shared" ref="X774:X837" ca="1" si="115">IF(I774="","",IF(Y774&lt;&gt;"","Completed",IF(TODAY()&lt;V774,"Planned",IF(TODAY()=V774,"Due","Overdue"))))</f>
        <v/>
      </c>
      <c r="Y774" s="37"/>
      <c r="Z774" s="38" t="str">
        <f t="shared" ref="Z774:Z837" si="116">IF(Y774="","",IF(Y774&lt;=V774,1,0))</f>
        <v/>
      </c>
    </row>
    <row r="775" spans="1:26" s="39" customFormat="1">
      <c r="A775" s="30">
        <v>772</v>
      </c>
      <c r="B775" s="31"/>
      <c r="C775" s="31"/>
      <c r="D775" s="44"/>
      <c r="E775" s="72" t="str">
        <f>IFERROR(IF(INDEX(Sheet3!$B$2:$B$8, MATCH(D775, Sheet3!$A$2:$A$8, 0)) = 0, "", INDEX(Sheet3!$B$2:$B$8, MATCH(D775, Sheet3!$A$2:$A$8, 0))), "")</f>
        <v/>
      </c>
      <c r="F775" s="31"/>
      <c r="G775" s="45"/>
      <c r="H775" s="63" t="str">
        <f>IFERROR(INDEX(Sheet3!$F$2:$F$114, MATCH(G775, Sheet3!$E$2:$E$114, 0)), "")</f>
        <v/>
      </c>
      <c r="I775" s="32"/>
      <c r="J775" s="40" t="str">
        <f t="shared" ca="1" si="114"/>
        <v/>
      </c>
      <c r="K775" s="34"/>
      <c r="L775" s="59" t="str">
        <f t="shared" ref="L775:L838" ca="1" si="117">IF(K775&lt;&gt;"",K775-I775,IF(I775="","",TODAY()-I775))</f>
        <v/>
      </c>
      <c r="M775" s="34"/>
      <c r="N775" s="47" t="str">
        <f t="shared" ref="N775:N838" ca="1" si="118">IF(M775&lt;&gt;"",M775-K775,IF(K775="","",TODAY()-K775))</f>
        <v/>
      </c>
      <c r="O775" s="75"/>
      <c r="P775" s="75"/>
      <c r="Q775" s="47" t="str">
        <f t="shared" ref="Q775:Q838" ca="1" si="119">IF(P775&lt;&gt;"",P775-O775,IF(O775="","",TODAY()-O775))</f>
        <v/>
      </c>
      <c r="R775" s="34"/>
      <c r="S775" s="59" t="str">
        <f t="shared" ref="S775:S838" ca="1" si="120">IF(T775&lt;&gt;"",T775-R775,IF(R775="","",TODAY()-R775))</f>
        <v/>
      </c>
      <c r="T775" s="32"/>
      <c r="U775" s="33" t="str">
        <f t="shared" ca="1" si="113"/>
        <v/>
      </c>
      <c r="V775" s="34"/>
      <c r="W775" s="35"/>
      <c r="X775" s="36" t="str">
        <f t="shared" ca="1" si="115"/>
        <v/>
      </c>
      <c r="Y775" s="37"/>
      <c r="Z775" s="38" t="str">
        <f t="shared" si="116"/>
        <v/>
      </c>
    </row>
    <row r="776" spans="1:26" s="39" customFormat="1">
      <c r="A776" s="30">
        <v>773</v>
      </c>
      <c r="B776" s="31"/>
      <c r="C776" s="31"/>
      <c r="D776" s="44"/>
      <c r="E776" s="72" t="str">
        <f>IFERROR(IF(INDEX(Sheet3!$B$2:$B$8, MATCH(D776, Sheet3!$A$2:$A$8, 0)) = 0, "", INDEX(Sheet3!$B$2:$B$8, MATCH(D776, Sheet3!$A$2:$A$8, 0))), "")</f>
        <v/>
      </c>
      <c r="F776" s="31"/>
      <c r="G776" s="45"/>
      <c r="H776" s="63" t="str">
        <f>IFERROR(INDEX(Sheet3!$F$2:$F$114, MATCH(G776, Sheet3!$E$2:$E$114, 0)), "")</f>
        <v/>
      </c>
      <c r="I776" s="32"/>
      <c r="J776" s="40" t="str">
        <f t="shared" ca="1" si="114"/>
        <v/>
      </c>
      <c r="K776" s="34"/>
      <c r="L776" s="59" t="str">
        <f t="shared" ca="1" si="117"/>
        <v/>
      </c>
      <c r="M776" s="34"/>
      <c r="N776" s="47" t="str">
        <f t="shared" ca="1" si="118"/>
        <v/>
      </c>
      <c r="O776" s="75"/>
      <c r="P776" s="75"/>
      <c r="Q776" s="47" t="str">
        <f t="shared" ca="1" si="119"/>
        <v/>
      </c>
      <c r="R776" s="34"/>
      <c r="S776" s="59" t="str">
        <f t="shared" ca="1" si="120"/>
        <v/>
      </c>
      <c r="T776" s="32"/>
      <c r="U776" s="33" t="str">
        <f t="shared" ca="1" si="113"/>
        <v/>
      </c>
      <c r="V776" s="34"/>
      <c r="W776" s="35"/>
      <c r="X776" s="36" t="str">
        <f t="shared" ca="1" si="115"/>
        <v/>
      </c>
      <c r="Y776" s="37"/>
      <c r="Z776" s="38" t="str">
        <f t="shared" si="116"/>
        <v/>
      </c>
    </row>
    <row r="777" spans="1:26" s="39" customFormat="1">
      <c r="A777" s="30">
        <v>774</v>
      </c>
      <c r="B777" s="31"/>
      <c r="C777" s="31"/>
      <c r="D777" s="44"/>
      <c r="E777" s="72" t="str">
        <f>IFERROR(IF(INDEX(Sheet3!$B$2:$B$8, MATCH(D777, Sheet3!$A$2:$A$8, 0)) = 0, "", INDEX(Sheet3!$B$2:$B$8, MATCH(D777, Sheet3!$A$2:$A$8, 0))), "")</f>
        <v/>
      </c>
      <c r="F777" s="31"/>
      <c r="G777" s="45"/>
      <c r="H777" s="63" t="str">
        <f>IFERROR(INDEX(Sheet3!$F$2:$F$114, MATCH(G777, Sheet3!$E$2:$E$114, 0)), "")</f>
        <v/>
      </c>
      <c r="I777" s="32"/>
      <c r="J777" s="40" t="str">
        <f t="shared" ca="1" si="114"/>
        <v/>
      </c>
      <c r="K777" s="34"/>
      <c r="L777" s="59" t="str">
        <f t="shared" ca="1" si="117"/>
        <v/>
      </c>
      <c r="M777" s="34"/>
      <c r="N777" s="47" t="str">
        <f t="shared" ca="1" si="118"/>
        <v/>
      </c>
      <c r="O777" s="75"/>
      <c r="P777" s="75"/>
      <c r="Q777" s="47" t="str">
        <f t="shared" ca="1" si="119"/>
        <v/>
      </c>
      <c r="R777" s="34"/>
      <c r="S777" s="59" t="str">
        <f t="shared" ca="1" si="120"/>
        <v/>
      </c>
      <c r="T777" s="32"/>
      <c r="U777" s="33" t="str">
        <f t="shared" ca="1" si="113"/>
        <v/>
      </c>
      <c r="V777" s="34"/>
      <c r="W777" s="35"/>
      <c r="X777" s="36" t="str">
        <f t="shared" ca="1" si="115"/>
        <v/>
      </c>
      <c r="Y777" s="37"/>
      <c r="Z777" s="38" t="str">
        <f t="shared" si="116"/>
        <v/>
      </c>
    </row>
    <row r="778" spans="1:26" s="39" customFormat="1">
      <c r="A778" s="30">
        <v>775</v>
      </c>
      <c r="B778" s="31"/>
      <c r="C778" s="31"/>
      <c r="D778" s="44"/>
      <c r="E778" s="72" t="str">
        <f>IFERROR(IF(INDEX(Sheet3!$B$2:$B$8, MATCH(D778, Sheet3!$A$2:$A$8, 0)) = 0, "", INDEX(Sheet3!$B$2:$B$8, MATCH(D778, Sheet3!$A$2:$A$8, 0))), "")</f>
        <v/>
      </c>
      <c r="F778" s="31"/>
      <c r="G778" s="45"/>
      <c r="H778" s="63" t="str">
        <f>IFERROR(INDEX(Sheet3!$F$2:$F$114, MATCH(G778, Sheet3!$E$2:$E$114, 0)), "")</f>
        <v/>
      </c>
      <c r="I778" s="32"/>
      <c r="J778" s="40" t="str">
        <f t="shared" ca="1" si="114"/>
        <v/>
      </c>
      <c r="K778" s="34"/>
      <c r="L778" s="59" t="str">
        <f t="shared" ca="1" si="117"/>
        <v/>
      </c>
      <c r="M778" s="34"/>
      <c r="N778" s="47" t="str">
        <f t="shared" ca="1" si="118"/>
        <v/>
      </c>
      <c r="O778" s="75"/>
      <c r="P778" s="75"/>
      <c r="Q778" s="47" t="str">
        <f t="shared" ca="1" si="119"/>
        <v/>
      </c>
      <c r="R778" s="34"/>
      <c r="S778" s="59" t="str">
        <f t="shared" ca="1" si="120"/>
        <v/>
      </c>
      <c r="T778" s="32"/>
      <c r="U778" s="33" t="str">
        <f t="shared" ref="U778:U841" ca="1" si="121">IF(T778="","",IF(Y778&lt;&gt;"",Y778-T778,TODAY()-T778))</f>
        <v/>
      </c>
      <c r="V778" s="34"/>
      <c r="W778" s="35"/>
      <c r="X778" s="36" t="str">
        <f t="shared" ca="1" si="115"/>
        <v/>
      </c>
      <c r="Y778" s="37"/>
      <c r="Z778" s="38" t="str">
        <f t="shared" si="116"/>
        <v/>
      </c>
    </row>
    <row r="779" spans="1:26" s="39" customFormat="1">
      <c r="A779" s="30">
        <v>776</v>
      </c>
      <c r="B779" s="31"/>
      <c r="C779" s="31"/>
      <c r="D779" s="44"/>
      <c r="E779" s="72" t="str">
        <f>IFERROR(IF(INDEX(Sheet3!$B$2:$B$8, MATCH(D779, Sheet3!$A$2:$A$8, 0)) = 0, "", INDEX(Sheet3!$B$2:$B$8, MATCH(D779, Sheet3!$A$2:$A$8, 0))), "")</f>
        <v/>
      </c>
      <c r="F779" s="31"/>
      <c r="G779" s="45"/>
      <c r="H779" s="63" t="str">
        <f>IFERROR(INDEX(Sheet3!$F$2:$F$114, MATCH(G779, Sheet3!$E$2:$E$114, 0)), "")</f>
        <v/>
      </c>
      <c r="I779" s="32"/>
      <c r="J779" s="40" t="str">
        <f t="shared" ca="1" si="114"/>
        <v/>
      </c>
      <c r="K779" s="34"/>
      <c r="L779" s="59" t="str">
        <f t="shared" ca="1" si="117"/>
        <v/>
      </c>
      <c r="M779" s="34"/>
      <c r="N779" s="47" t="str">
        <f t="shared" ca="1" si="118"/>
        <v/>
      </c>
      <c r="O779" s="75"/>
      <c r="P779" s="75"/>
      <c r="Q779" s="47" t="str">
        <f t="shared" ca="1" si="119"/>
        <v/>
      </c>
      <c r="R779" s="34"/>
      <c r="S779" s="59" t="str">
        <f t="shared" ca="1" si="120"/>
        <v/>
      </c>
      <c r="T779" s="32"/>
      <c r="U779" s="33" t="str">
        <f t="shared" ca="1" si="121"/>
        <v/>
      </c>
      <c r="V779" s="34"/>
      <c r="W779" s="35"/>
      <c r="X779" s="36" t="str">
        <f t="shared" ca="1" si="115"/>
        <v/>
      </c>
      <c r="Y779" s="37"/>
      <c r="Z779" s="38" t="str">
        <f t="shared" si="116"/>
        <v/>
      </c>
    </row>
    <row r="780" spans="1:26" s="39" customFormat="1">
      <c r="A780" s="30">
        <v>777</v>
      </c>
      <c r="B780" s="31"/>
      <c r="C780" s="31"/>
      <c r="D780" s="44"/>
      <c r="E780" s="72" t="str">
        <f>IFERROR(IF(INDEX(Sheet3!$B$2:$B$8, MATCH(D780, Sheet3!$A$2:$A$8, 0)) = 0, "", INDEX(Sheet3!$B$2:$B$8, MATCH(D780, Sheet3!$A$2:$A$8, 0))), "")</f>
        <v/>
      </c>
      <c r="F780" s="31"/>
      <c r="G780" s="45"/>
      <c r="H780" s="63" t="str">
        <f>IFERROR(INDEX(Sheet3!$F$2:$F$114, MATCH(G780, Sheet3!$E$2:$E$114, 0)), "")</f>
        <v/>
      </c>
      <c r="I780" s="32"/>
      <c r="J780" s="40" t="str">
        <f t="shared" ca="1" si="114"/>
        <v/>
      </c>
      <c r="K780" s="34"/>
      <c r="L780" s="59" t="str">
        <f t="shared" ca="1" si="117"/>
        <v/>
      </c>
      <c r="M780" s="34"/>
      <c r="N780" s="47" t="str">
        <f t="shared" ca="1" si="118"/>
        <v/>
      </c>
      <c r="O780" s="75"/>
      <c r="P780" s="75"/>
      <c r="Q780" s="47" t="str">
        <f t="shared" ca="1" si="119"/>
        <v/>
      </c>
      <c r="R780" s="34"/>
      <c r="S780" s="59" t="str">
        <f t="shared" ca="1" si="120"/>
        <v/>
      </c>
      <c r="T780" s="32"/>
      <c r="U780" s="33" t="str">
        <f t="shared" ca="1" si="121"/>
        <v/>
      </c>
      <c r="V780" s="34"/>
      <c r="W780" s="35"/>
      <c r="X780" s="36" t="str">
        <f t="shared" ca="1" si="115"/>
        <v/>
      </c>
      <c r="Y780" s="37"/>
      <c r="Z780" s="38" t="str">
        <f t="shared" si="116"/>
        <v/>
      </c>
    </row>
    <row r="781" spans="1:26" s="39" customFormat="1">
      <c r="A781" s="30">
        <v>778</v>
      </c>
      <c r="B781" s="31"/>
      <c r="C781" s="31"/>
      <c r="D781" s="44"/>
      <c r="E781" s="72" t="str">
        <f>IFERROR(IF(INDEX(Sheet3!$B$2:$B$8, MATCH(D781, Sheet3!$A$2:$A$8, 0)) = 0, "", INDEX(Sheet3!$B$2:$B$8, MATCH(D781, Sheet3!$A$2:$A$8, 0))), "")</f>
        <v/>
      </c>
      <c r="F781" s="31"/>
      <c r="G781" s="45"/>
      <c r="H781" s="63" t="str">
        <f>IFERROR(INDEX(Sheet3!$F$2:$F$114, MATCH(G781, Sheet3!$E$2:$E$114, 0)), "")</f>
        <v/>
      </c>
      <c r="I781" s="32"/>
      <c r="J781" s="40" t="str">
        <f t="shared" ca="1" si="114"/>
        <v/>
      </c>
      <c r="K781" s="34"/>
      <c r="L781" s="59" t="str">
        <f t="shared" ca="1" si="117"/>
        <v/>
      </c>
      <c r="M781" s="34"/>
      <c r="N781" s="47" t="str">
        <f t="shared" ca="1" si="118"/>
        <v/>
      </c>
      <c r="O781" s="75"/>
      <c r="P781" s="75"/>
      <c r="Q781" s="47" t="str">
        <f t="shared" ca="1" si="119"/>
        <v/>
      </c>
      <c r="R781" s="34"/>
      <c r="S781" s="59" t="str">
        <f t="shared" ca="1" si="120"/>
        <v/>
      </c>
      <c r="T781" s="32"/>
      <c r="U781" s="33" t="str">
        <f t="shared" ca="1" si="121"/>
        <v/>
      </c>
      <c r="V781" s="34"/>
      <c r="W781" s="35"/>
      <c r="X781" s="36" t="str">
        <f t="shared" ca="1" si="115"/>
        <v/>
      </c>
      <c r="Y781" s="37"/>
      <c r="Z781" s="38" t="str">
        <f t="shared" si="116"/>
        <v/>
      </c>
    </row>
    <row r="782" spans="1:26" s="39" customFormat="1">
      <c r="A782" s="30">
        <v>779</v>
      </c>
      <c r="B782" s="31"/>
      <c r="C782" s="31"/>
      <c r="D782" s="44"/>
      <c r="E782" s="72" t="str">
        <f>IFERROR(IF(INDEX(Sheet3!$B$2:$B$8, MATCH(D782, Sheet3!$A$2:$A$8, 0)) = 0, "", INDEX(Sheet3!$B$2:$B$8, MATCH(D782, Sheet3!$A$2:$A$8, 0))), "")</f>
        <v/>
      </c>
      <c r="F782" s="31"/>
      <c r="G782" s="45"/>
      <c r="H782" s="63" t="str">
        <f>IFERROR(INDEX(Sheet3!$F$2:$F$114, MATCH(G782, Sheet3!$E$2:$E$114, 0)), "")</f>
        <v/>
      </c>
      <c r="I782" s="32"/>
      <c r="J782" s="40" t="str">
        <f t="shared" ca="1" si="114"/>
        <v/>
      </c>
      <c r="K782" s="34"/>
      <c r="L782" s="59" t="str">
        <f t="shared" ca="1" si="117"/>
        <v/>
      </c>
      <c r="M782" s="34"/>
      <c r="N782" s="47" t="str">
        <f t="shared" ca="1" si="118"/>
        <v/>
      </c>
      <c r="O782" s="75"/>
      <c r="P782" s="75"/>
      <c r="Q782" s="47" t="str">
        <f t="shared" ca="1" si="119"/>
        <v/>
      </c>
      <c r="R782" s="34"/>
      <c r="S782" s="59" t="str">
        <f t="shared" ca="1" si="120"/>
        <v/>
      </c>
      <c r="T782" s="32"/>
      <c r="U782" s="33" t="str">
        <f t="shared" ca="1" si="121"/>
        <v/>
      </c>
      <c r="V782" s="34"/>
      <c r="W782" s="35"/>
      <c r="X782" s="36" t="str">
        <f t="shared" ca="1" si="115"/>
        <v/>
      </c>
      <c r="Y782" s="37"/>
      <c r="Z782" s="38" t="str">
        <f t="shared" si="116"/>
        <v/>
      </c>
    </row>
    <row r="783" spans="1:26" s="39" customFormat="1">
      <c r="A783" s="30">
        <v>780</v>
      </c>
      <c r="B783" s="31"/>
      <c r="C783" s="31"/>
      <c r="D783" s="44"/>
      <c r="E783" s="72" t="str">
        <f>IFERROR(IF(INDEX(Sheet3!$B$2:$B$8, MATCH(D783, Sheet3!$A$2:$A$8, 0)) = 0, "", INDEX(Sheet3!$B$2:$B$8, MATCH(D783, Sheet3!$A$2:$A$8, 0))), "")</f>
        <v/>
      </c>
      <c r="F783" s="31"/>
      <c r="G783" s="45"/>
      <c r="H783" s="63" t="str">
        <f>IFERROR(INDEX(Sheet3!$F$2:$F$114, MATCH(G783, Sheet3!$E$2:$E$114, 0)), "")</f>
        <v/>
      </c>
      <c r="I783" s="32"/>
      <c r="J783" s="40" t="str">
        <f t="shared" ca="1" si="114"/>
        <v/>
      </c>
      <c r="K783" s="34"/>
      <c r="L783" s="59" t="str">
        <f t="shared" ca="1" si="117"/>
        <v/>
      </c>
      <c r="M783" s="34"/>
      <c r="N783" s="47" t="str">
        <f t="shared" ca="1" si="118"/>
        <v/>
      </c>
      <c r="O783" s="75"/>
      <c r="P783" s="75"/>
      <c r="Q783" s="47" t="str">
        <f t="shared" ca="1" si="119"/>
        <v/>
      </c>
      <c r="R783" s="34"/>
      <c r="S783" s="59" t="str">
        <f t="shared" ca="1" si="120"/>
        <v/>
      </c>
      <c r="T783" s="32"/>
      <c r="U783" s="33" t="str">
        <f t="shared" ca="1" si="121"/>
        <v/>
      </c>
      <c r="V783" s="34"/>
      <c r="W783" s="35"/>
      <c r="X783" s="36" t="str">
        <f t="shared" ca="1" si="115"/>
        <v/>
      </c>
      <c r="Y783" s="37"/>
      <c r="Z783" s="38" t="str">
        <f t="shared" si="116"/>
        <v/>
      </c>
    </row>
    <row r="784" spans="1:26" s="39" customFormat="1">
      <c r="A784" s="30">
        <v>781</v>
      </c>
      <c r="B784" s="31"/>
      <c r="C784" s="31"/>
      <c r="D784" s="44"/>
      <c r="E784" s="72" t="str">
        <f>IFERROR(IF(INDEX(Sheet3!$B$2:$B$8, MATCH(D784, Sheet3!$A$2:$A$8, 0)) = 0, "", INDEX(Sheet3!$B$2:$B$8, MATCH(D784, Sheet3!$A$2:$A$8, 0))), "")</f>
        <v/>
      </c>
      <c r="F784" s="31"/>
      <c r="G784" s="45"/>
      <c r="H784" s="63" t="str">
        <f>IFERROR(INDEX(Sheet3!$F$2:$F$114, MATCH(G784, Sheet3!$E$2:$E$114, 0)), "")</f>
        <v/>
      </c>
      <c r="I784" s="32"/>
      <c r="J784" s="40" t="str">
        <f t="shared" ca="1" si="114"/>
        <v/>
      </c>
      <c r="K784" s="34"/>
      <c r="L784" s="59" t="str">
        <f t="shared" ca="1" si="117"/>
        <v/>
      </c>
      <c r="M784" s="34"/>
      <c r="N784" s="47" t="str">
        <f t="shared" ca="1" si="118"/>
        <v/>
      </c>
      <c r="O784" s="75"/>
      <c r="P784" s="75"/>
      <c r="Q784" s="47" t="str">
        <f t="shared" ca="1" si="119"/>
        <v/>
      </c>
      <c r="R784" s="34"/>
      <c r="S784" s="59" t="str">
        <f t="shared" ca="1" si="120"/>
        <v/>
      </c>
      <c r="T784" s="32"/>
      <c r="U784" s="33" t="str">
        <f t="shared" ca="1" si="121"/>
        <v/>
      </c>
      <c r="V784" s="34"/>
      <c r="W784" s="35"/>
      <c r="X784" s="36" t="str">
        <f t="shared" ca="1" si="115"/>
        <v/>
      </c>
      <c r="Y784" s="37"/>
      <c r="Z784" s="38" t="str">
        <f t="shared" si="116"/>
        <v/>
      </c>
    </row>
    <row r="785" spans="1:26" s="39" customFormat="1">
      <c r="A785" s="30">
        <v>782</v>
      </c>
      <c r="B785" s="31"/>
      <c r="C785" s="31"/>
      <c r="D785" s="44"/>
      <c r="E785" s="72" t="str">
        <f>IFERROR(IF(INDEX(Sheet3!$B$2:$B$8, MATCH(D785, Sheet3!$A$2:$A$8, 0)) = 0, "", INDEX(Sheet3!$B$2:$B$8, MATCH(D785, Sheet3!$A$2:$A$8, 0))), "")</f>
        <v/>
      </c>
      <c r="F785" s="31"/>
      <c r="G785" s="45"/>
      <c r="H785" s="63" t="str">
        <f>IFERROR(INDEX(Sheet3!$F$2:$F$114, MATCH(G785, Sheet3!$E$2:$E$114, 0)), "")</f>
        <v/>
      </c>
      <c r="I785" s="32"/>
      <c r="J785" s="40" t="str">
        <f t="shared" ca="1" si="114"/>
        <v/>
      </c>
      <c r="K785" s="34"/>
      <c r="L785" s="59" t="str">
        <f t="shared" ca="1" si="117"/>
        <v/>
      </c>
      <c r="M785" s="34"/>
      <c r="N785" s="47" t="str">
        <f t="shared" ca="1" si="118"/>
        <v/>
      </c>
      <c r="O785" s="75"/>
      <c r="P785" s="75"/>
      <c r="Q785" s="47" t="str">
        <f t="shared" ca="1" si="119"/>
        <v/>
      </c>
      <c r="R785" s="34"/>
      <c r="S785" s="59" t="str">
        <f t="shared" ca="1" si="120"/>
        <v/>
      </c>
      <c r="T785" s="32"/>
      <c r="U785" s="33" t="str">
        <f t="shared" ca="1" si="121"/>
        <v/>
      </c>
      <c r="V785" s="34"/>
      <c r="W785" s="35"/>
      <c r="X785" s="36" t="str">
        <f t="shared" ca="1" si="115"/>
        <v/>
      </c>
      <c r="Y785" s="37"/>
      <c r="Z785" s="38" t="str">
        <f t="shared" si="116"/>
        <v/>
      </c>
    </row>
    <row r="786" spans="1:26" s="39" customFormat="1">
      <c r="A786" s="30">
        <v>783</v>
      </c>
      <c r="B786" s="31"/>
      <c r="C786" s="31"/>
      <c r="D786" s="44"/>
      <c r="E786" s="72" t="str">
        <f>IFERROR(IF(INDEX(Sheet3!$B$2:$B$8, MATCH(D786, Sheet3!$A$2:$A$8, 0)) = 0, "", INDEX(Sheet3!$B$2:$B$8, MATCH(D786, Sheet3!$A$2:$A$8, 0))), "")</f>
        <v/>
      </c>
      <c r="F786" s="31"/>
      <c r="G786" s="45"/>
      <c r="H786" s="63" t="str">
        <f>IFERROR(INDEX(Sheet3!$F$2:$F$114, MATCH(G786, Sheet3!$E$2:$E$114, 0)), "")</f>
        <v/>
      </c>
      <c r="I786" s="32"/>
      <c r="J786" s="40" t="str">
        <f t="shared" ca="1" si="114"/>
        <v/>
      </c>
      <c r="K786" s="34"/>
      <c r="L786" s="59" t="str">
        <f t="shared" ca="1" si="117"/>
        <v/>
      </c>
      <c r="M786" s="34"/>
      <c r="N786" s="47" t="str">
        <f t="shared" ca="1" si="118"/>
        <v/>
      </c>
      <c r="O786" s="75"/>
      <c r="P786" s="75"/>
      <c r="Q786" s="47" t="str">
        <f t="shared" ca="1" si="119"/>
        <v/>
      </c>
      <c r="R786" s="34"/>
      <c r="S786" s="59" t="str">
        <f t="shared" ca="1" si="120"/>
        <v/>
      </c>
      <c r="T786" s="32"/>
      <c r="U786" s="33" t="str">
        <f t="shared" ca="1" si="121"/>
        <v/>
      </c>
      <c r="V786" s="34"/>
      <c r="W786" s="35"/>
      <c r="X786" s="36" t="str">
        <f t="shared" ca="1" si="115"/>
        <v/>
      </c>
      <c r="Y786" s="37"/>
      <c r="Z786" s="38" t="str">
        <f t="shared" si="116"/>
        <v/>
      </c>
    </row>
    <row r="787" spans="1:26" s="39" customFormat="1">
      <c r="A787" s="30">
        <v>784</v>
      </c>
      <c r="B787" s="31"/>
      <c r="C787" s="31"/>
      <c r="D787" s="44"/>
      <c r="E787" s="72" t="str">
        <f>IFERROR(IF(INDEX(Sheet3!$B$2:$B$8, MATCH(D787, Sheet3!$A$2:$A$8, 0)) = 0, "", INDEX(Sheet3!$B$2:$B$8, MATCH(D787, Sheet3!$A$2:$A$8, 0))), "")</f>
        <v/>
      </c>
      <c r="F787" s="31"/>
      <c r="G787" s="45"/>
      <c r="H787" s="63" t="str">
        <f>IFERROR(INDEX(Sheet3!$F$2:$F$114, MATCH(G787, Sheet3!$E$2:$E$114, 0)), "")</f>
        <v/>
      </c>
      <c r="I787" s="32"/>
      <c r="J787" s="40" t="str">
        <f t="shared" ca="1" si="114"/>
        <v/>
      </c>
      <c r="K787" s="34"/>
      <c r="L787" s="59" t="str">
        <f t="shared" ca="1" si="117"/>
        <v/>
      </c>
      <c r="M787" s="34"/>
      <c r="N787" s="47" t="str">
        <f t="shared" ca="1" si="118"/>
        <v/>
      </c>
      <c r="O787" s="75"/>
      <c r="P787" s="75"/>
      <c r="Q787" s="47" t="str">
        <f t="shared" ca="1" si="119"/>
        <v/>
      </c>
      <c r="R787" s="34"/>
      <c r="S787" s="59" t="str">
        <f t="shared" ca="1" si="120"/>
        <v/>
      </c>
      <c r="T787" s="32"/>
      <c r="U787" s="33" t="str">
        <f t="shared" ca="1" si="121"/>
        <v/>
      </c>
      <c r="V787" s="34"/>
      <c r="W787" s="35"/>
      <c r="X787" s="36" t="str">
        <f t="shared" ca="1" si="115"/>
        <v/>
      </c>
      <c r="Y787" s="37"/>
      <c r="Z787" s="38" t="str">
        <f t="shared" si="116"/>
        <v/>
      </c>
    </row>
    <row r="788" spans="1:26" s="39" customFormat="1">
      <c r="A788" s="30">
        <v>785</v>
      </c>
      <c r="B788" s="31"/>
      <c r="C788" s="31"/>
      <c r="D788" s="44"/>
      <c r="E788" s="72" t="str">
        <f>IFERROR(IF(INDEX(Sheet3!$B$2:$B$8, MATCH(D788, Sheet3!$A$2:$A$8, 0)) = 0, "", INDEX(Sheet3!$B$2:$B$8, MATCH(D788, Sheet3!$A$2:$A$8, 0))), "")</f>
        <v/>
      </c>
      <c r="F788" s="31"/>
      <c r="G788" s="45"/>
      <c r="H788" s="63" t="str">
        <f>IFERROR(INDEX(Sheet3!$F$2:$F$114, MATCH(G788, Sheet3!$E$2:$E$114, 0)), "")</f>
        <v/>
      </c>
      <c r="I788" s="32"/>
      <c r="J788" s="40" t="str">
        <f t="shared" ca="1" si="114"/>
        <v/>
      </c>
      <c r="K788" s="34"/>
      <c r="L788" s="59" t="str">
        <f t="shared" ca="1" si="117"/>
        <v/>
      </c>
      <c r="M788" s="34"/>
      <c r="N788" s="47" t="str">
        <f t="shared" ca="1" si="118"/>
        <v/>
      </c>
      <c r="O788" s="75"/>
      <c r="P788" s="75"/>
      <c r="Q788" s="47" t="str">
        <f t="shared" ca="1" si="119"/>
        <v/>
      </c>
      <c r="R788" s="34"/>
      <c r="S788" s="59" t="str">
        <f t="shared" ca="1" si="120"/>
        <v/>
      </c>
      <c r="T788" s="32"/>
      <c r="U788" s="33" t="str">
        <f t="shared" ca="1" si="121"/>
        <v/>
      </c>
      <c r="V788" s="34"/>
      <c r="W788" s="35"/>
      <c r="X788" s="36" t="str">
        <f t="shared" ca="1" si="115"/>
        <v/>
      </c>
      <c r="Y788" s="37"/>
      <c r="Z788" s="38" t="str">
        <f t="shared" si="116"/>
        <v/>
      </c>
    </row>
    <row r="789" spans="1:26" s="39" customFormat="1">
      <c r="A789" s="30">
        <v>786</v>
      </c>
      <c r="B789" s="31"/>
      <c r="C789" s="31"/>
      <c r="D789" s="44"/>
      <c r="E789" s="72" t="str">
        <f>IFERROR(IF(INDEX(Sheet3!$B$2:$B$8, MATCH(D789, Sheet3!$A$2:$A$8, 0)) = 0, "", INDEX(Sheet3!$B$2:$B$8, MATCH(D789, Sheet3!$A$2:$A$8, 0))), "")</f>
        <v/>
      </c>
      <c r="F789" s="31"/>
      <c r="G789" s="45"/>
      <c r="H789" s="63" t="str">
        <f>IFERROR(INDEX(Sheet3!$F$2:$F$114, MATCH(G789, Sheet3!$E$2:$E$114, 0)), "")</f>
        <v/>
      </c>
      <c r="I789" s="32"/>
      <c r="J789" s="40" t="str">
        <f t="shared" ca="1" si="114"/>
        <v/>
      </c>
      <c r="K789" s="34"/>
      <c r="L789" s="59" t="str">
        <f t="shared" ca="1" si="117"/>
        <v/>
      </c>
      <c r="M789" s="34"/>
      <c r="N789" s="47" t="str">
        <f t="shared" ca="1" si="118"/>
        <v/>
      </c>
      <c r="O789" s="75"/>
      <c r="P789" s="75"/>
      <c r="Q789" s="47" t="str">
        <f t="shared" ca="1" si="119"/>
        <v/>
      </c>
      <c r="R789" s="34"/>
      <c r="S789" s="59" t="str">
        <f t="shared" ca="1" si="120"/>
        <v/>
      </c>
      <c r="T789" s="32"/>
      <c r="U789" s="33" t="str">
        <f t="shared" ca="1" si="121"/>
        <v/>
      </c>
      <c r="V789" s="34"/>
      <c r="W789" s="35"/>
      <c r="X789" s="36" t="str">
        <f t="shared" ca="1" si="115"/>
        <v/>
      </c>
      <c r="Y789" s="37"/>
      <c r="Z789" s="38" t="str">
        <f t="shared" si="116"/>
        <v/>
      </c>
    </row>
    <row r="790" spans="1:26" s="39" customFormat="1">
      <c r="A790" s="30">
        <v>787</v>
      </c>
      <c r="B790" s="31"/>
      <c r="C790" s="31"/>
      <c r="D790" s="44"/>
      <c r="E790" s="72" t="str">
        <f>IFERROR(IF(INDEX(Sheet3!$B$2:$B$8, MATCH(D790, Sheet3!$A$2:$A$8, 0)) = 0, "", INDEX(Sheet3!$B$2:$B$8, MATCH(D790, Sheet3!$A$2:$A$8, 0))), "")</f>
        <v/>
      </c>
      <c r="F790" s="31"/>
      <c r="G790" s="45"/>
      <c r="H790" s="63" t="str">
        <f>IFERROR(INDEX(Sheet3!$F$2:$F$114, MATCH(G790, Sheet3!$E$2:$E$114, 0)), "")</f>
        <v/>
      </c>
      <c r="I790" s="32"/>
      <c r="J790" s="40" t="str">
        <f t="shared" ca="1" si="114"/>
        <v/>
      </c>
      <c r="K790" s="34"/>
      <c r="L790" s="59" t="str">
        <f t="shared" ca="1" si="117"/>
        <v/>
      </c>
      <c r="M790" s="34"/>
      <c r="N790" s="47" t="str">
        <f t="shared" ca="1" si="118"/>
        <v/>
      </c>
      <c r="O790" s="75"/>
      <c r="P790" s="75"/>
      <c r="Q790" s="47" t="str">
        <f t="shared" ca="1" si="119"/>
        <v/>
      </c>
      <c r="R790" s="34"/>
      <c r="S790" s="59" t="str">
        <f t="shared" ca="1" si="120"/>
        <v/>
      </c>
      <c r="T790" s="32"/>
      <c r="U790" s="33" t="str">
        <f t="shared" ca="1" si="121"/>
        <v/>
      </c>
      <c r="V790" s="34"/>
      <c r="W790" s="35"/>
      <c r="X790" s="36" t="str">
        <f t="shared" ca="1" si="115"/>
        <v/>
      </c>
      <c r="Y790" s="37"/>
      <c r="Z790" s="38" t="str">
        <f t="shared" si="116"/>
        <v/>
      </c>
    </row>
    <row r="791" spans="1:26" s="39" customFormat="1">
      <c r="A791" s="30">
        <v>788</v>
      </c>
      <c r="B791" s="31"/>
      <c r="C791" s="31"/>
      <c r="D791" s="44"/>
      <c r="E791" s="72" t="str">
        <f>IFERROR(IF(INDEX(Sheet3!$B$2:$B$8, MATCH(D791, Sheet3!$A$2:$A$8, 0)) = 0, "", INDEX(Sheet3!$B$2:$B$8, MATCH(D791, Sheet3!$A$2:$A$8, 0))), "")</f>
        <v/>
      </c>
      <c r="F791" s="31"/>
      <c r="G791" s="45"/>
      <c r="H791" s="63" t="str">
        <f>IFERROR(INDEX(Sheet3!$F$2:$F$114, MATCH(G791, Sheet3!$E$2:$E$114, 0)), "")</f>
        <v/>
      </c>
      <c r="I791" s="32"/>
      <c r="J791" s="40" t="str">
        <f t="shared" ca="1" si="114"/>
        <v/>
      </c>
      <c r="K791" s="34"/>
      <c r="L791" s="59" t="str">
        <f t="shared" ca="1" si="117"/>
        <v/>
      </c>
      <c r="M791" s="34"/>
      <c r="N791" s="47" t="str">
        <f t="shared" ca="1" si="118"/>
        <v/>
      </c>
      <c r="O791" s="75"/>
      <c r="P791" s="75"/>
      <c r="Q791" s="47" t="str">
        <f t="shared" ca="1" si="119"/>
        <v/>
      </c>
      <c r="R791" s="34"/>
      <c r="S791" s="59" t="str">
        <f t="shared" ca="1" si="120"/>
        <v/>
      </c>
      <c r="T791" s="32"/>
      <c r="U791" s="33" t="str">
        <f t="shared" ca="1" si="121"/>
        <v/>
      </c>
      <c r="V791" s="34"/>
      <c r="W791" s="35"/>
      <c r="X791" s="36" t="str">
        <f t="shared" ca="1" si="115"/>
        <v/>
      </c>
      <c r="Y791" s="37"/>
      <c r="Z791" s="38" t="str">
        <f t="shared" si="116"/>
        <v/>
      </c>
    </row>
    <row r="792" spans="1:26" s="39" customFormat="1">
      <c r="A792" s="30">
        <v>789</v>
      </c>
      <c r="B792" s="31"/>
      <c r="C792" s="31"/>
      <c r="D792" s="44"/>
      <c r="E792" s="72" t="str">
        <f>IFERROR(IF(INDEX(Sheet3!$B$2:$B$8, MATCH(D792, Sheet3!$A$2:$A$8, 0)) = 0, "", INDEX(Sheet3!$B$2:$B$8, MATCH(D792, Sheet3!$A$2:$A$8, 0))), "")</f>
        <v/>
      </c>
      <c r="F792" s="31"/>
      <c r="G792" s="45"/>
      <c r="H792" s="63" t="str">
        <f>IFERROR(INDEX(Sheet3!$F$2:$F$114, MATCH(G792, Sheet3!$E$2:$E$114, 0)), "")</f>
        <v/>
      </c>
      <c r="I792" s="32"/>
      <c r="J792" s="40" t="str">
        <f t="shared" ca="1" si="114"/>
        <v/>
      </c>
      <c r="K792" s="34"/>
      <c r="L792" s="59" t="str">
        <f t="shared" ca="1" si="117"/>
        <v/>
      </c>
      <c r="M792" s="34"/>
      <c r="N792" s="47" t="str">
        <f t="shared" ca="1" si="118"/>
        <v/>
      </c>
      <c r="O792" s="75"/>
      <c r="P792" s="75"/>
      <c r="Q792" s="47" t="str">
        <f t="shared" ca="1" si="119"/>
        <v/>
      </c>
      <c r="R792" s="34"/>
      <c r="S792" s="59" t="str">
        <f t="shared" ca="1" si="120"/>
        <v/>
      </c>
      <c r="T792" s="32"/>
      <c r="U792" s="33" t="str">
        <f t="shared" ca="1" si="121"/>
        <v/>
      </c>
      <c r="V792" s="34"/>
      <c r="W792" s="35"/>
      <c r="X792" s="36" t="str">
        <f t="shared" ca="1" si="115"/>
        <v/>
      </c>
      <c r="Y792" s="37"/>
      <c r="Z792" s="38" t="str">
        <f t="shared" si="116"/>
        <v/>
      </c>
    </row>
    <row r="793" spans="1:26" s="39" customFormat="1">
      <c r="A793" s="30">
        <v>790</v>
      </c>
      <c r="B793" s="31"/>
      <c r="C793" s="31"/>
      <c r="D793" s="44"/>
      <c r="E793" s="72" t="str">
        <f>IFERROR(IF(INDEX(Sheet3!$B$2:$B$8, MATCH(D793, Sheet3!$A$2:$A$8, 0)) = 0, "", INDEX(Sheet3!$B$2:$B$8, MATCH(D793, Sheet3!$A$2:$A$8, 0))), "")</f>
        <v/>
      </c>
      <c r="F793" s="31"/>
      <c r="G793" s="45"/>
      <c r="H793" s="63" t="str">
        <f>IFERROR(INDEX(Sheet3!$F$2:$F$114, MATCH(G793, Sheet3!$E$2:$E$114, 0)), "")</f>
        <v/>
      </c>
      <c r="I793" s="32"/>
      <c r="J793" s="40" t="str">
        <f t="shared" ca="1" si="114"/>
        <v/>
      </c>
      <c r="K793" s="34"/>
      <c r="L793" s="59" t="str">
        <f t="shared" ca="1" si="117"/>
        <v/>
      </c>
      <c r="M793" s="34"/>
      <c r="N793" s="47" t="str">
        <f t="shared" ca="1" si="118"/>
        <v/>
      </c>
      <c r="O793" s="75"/>
      <c r="P793" s="75"/>
      <c r="Q793" s="47" t="str">
        <f t="shared" ca="1" si="119"/>
        <v/>
      </c>
      <c r="R793" s="34"/>
      <c r="S793" s="59" t="str">
        <f t="shared" ca="1" si="120"/>
        <v/>
      </c>
      <c r="T793" s="32"/>
      <c r="U793" s="33" t="str">
        <f t="shared" ca="1" si="121"/>
        <v/>
      </c>
      <c r="V793" s="34"/>
      <c r="W793" s="35"/>
      <c r="X793" s="36" t="str">
        <f t="shared" ca="1" si="115"/>
        <v/>
      </c>
      <c r="Y793" s="37"/>
      <c r="Z793" s="38" t="str">
        <f t="shared" si="116"/>
        <v/>
      </c>
    </row>
    <row r="794" spans="1:26" s="39" customFormat="1">
      <c r="A794" s="30">
        <v>791</v>
      </c>
      <c r="B794" s="31"/>
      <c r="C794" s="31"/>
      <c r="D794" s="44"/>
      <c r="E794" s="72" t="str">
        <f>IFERROR(IF(INDEX(Sheet3!$B$2:$B$8, MATCH(D794, Sheet3!$A$2:$A$8, 0)) = 0, "", INDEX(Sheet3!$B$2:$B$8, MATCH(D794, Sheet3!$A$2:$A$8, 0))), "")</f>
        <v/>
      </c>
      <c r="F794" s="31"/>
      <c r="G794" s="45"/>
      <c r="H794" s="63" t="str">
        <f>IFERROR(INDEX(Sheet3!$F$2:$F$114, MATCH(G794, Sheet3!$E$2:$E$114, 0)), "")</f>
        <v/>
      </c>
      <c r="I794" s="32"/>
      <c r="J794" s="40" t="str">
        <f t="shared" ca="1" si="114"/>
        <v/>
      </c>
      <c r="K794" s="34"/>
      <c r="L794" s="59" t="str">
        <f t="shared" ca="1" si="117"/>
        <v/>
      </c>
      <c r="M794" s="34"/>
      <c r="N794" s="47" t="str">
        <f t="shared" ca="1" si="118"/>
        <v/>
      </c>
      <c r="O794" s="75"/>
      <c r="P794" s="75"/>
      <c r="Q794" s="47" t="str">
        <f t="shared" ca="1" si="119"/>
        <v/>
      </c>
      <c r="R794" s="34"/>
      <c r="S794" s="59" t="str">
        <f t="shared" ca="1" si="120"/>
        <v/>
      </c>
      <c r="T794" s="32"/>
      <c r="U794" s="33" t="str">
        <f t="shared" ca="1" si="121"/>
        <v/>
      </c>
      <c r="V794" s="34"/>
      <c r="W794" s="35"/>
      <c r="X794" s="36" t="str">
        <f t="shared" ca="1" si="115"/>
        <v/>
      </c>
      <c r="Y794" s="37"/>
      <c r="Z794" s="38" t="str">
        <f t="shared" si="116"/>
        <v/>
      </c>
    </row>
    <row r="795" spans="1:26" s="39" customFormat="1">
      <c r="A795" s="30">
        <v>792</v>
      </c>
      <c r="B795" s="31"/>
      <c r="C795" s="31"/>
      <c r="D795" s="44"/>
      <c r="E795" s="72" t="str">
        <f>IFERROR(IF(INDEX(Sheet3!$B$2:$B$8, MATCH(D795, Sheet3!$A$2:$A$8, 0)) = 0, "", INDEX(Sheet3!$B$2:$B$8, MATCH(D795, Sheet3!$A$2:$A$8, 0))), "")</f>
        <v/>
      </c>
      <c r="F795" s="31"/>
      <c r="G795" s="45"/>
      <c r="H795" s="63" t="str">
        <f>IFERROR(INDEX(Sheet3!$F$2:$F$114, MATCH(G795, Sheet3!$E$2:$E$114, 0)), "")</f>
        <v/>
      </c>
      <c r="I795" s="32"/>
      <c r="J795" s="40" t="str">
        <f t="shared" ca="1" si="114"/>
        <v/>
      </c>
      <c r="K795" s="34"/>
      <c r="L795" s="59" t="str">
        <f t="shared" ca="1" si="117"/>
        <v/>
      </c>
      <c r="M795" s="34"/>
      <c r="N795" s="47" t="str">
        <f t="shared" ca="1" si="118"/>
        <v/>
      </c>
      <c r="O795" s="75"/>
      <c r="P795" s="75"/>
      <c r="Q795" s="47" t="str">
        <f t="shared" ca="1" si="119"/>
        <v/>
      </c>
      <c r="R795" s="34"/>
      <c r="S795" s="59" t="str">
        <f t="shared" ca="1" si="120"/>
        <v/>
      </c>
      <c r="T795" s="32"/>
      <c r="U795" s="33" t="str">
        <f t="shared" ca="1" si="121"/>
        <v/>
      </c>
      <c r="V795" s="34"/>
      <c r="W795" s="35"/>
      <c r="X795" s="36" t="str">
        <f t="shared" ca="1" si="115"/>
        <v/>
      </c>
      <c r="Y795" s="37"/>
      <c r="Z795" s="38" t="str">
        <f t="shared" si="116"/>
        <v/>
      </c>
    </row>
    <row r="796" spans="1:26" s="39" customFormat="1">
      <c r="A796" s="30">
        <v>793</v>
      </c>
      <c r="B796" s="31"/>
      <c r="C796" s="31"/>
      <c r="D796" s="44"/>
      <c r="E796" s="72" t="str">
        <f>IFERROR(IF(INDEX(Sheet3!$B$2:$B$8, MATCH(D796, Sheet3!$A$2:$A$8, 0)) = 0, "", INDEX(Sheet3!$B$2:$B$8, MATCH(D796, Sheet3!$A$2:$A$8, 0))), "")</f>
        <v/>
      </c>
      <c r="F796" s="31"/>
      <c r="G796" s="45"/>
      <c r="H796" s="63" t="str">
        <f>IFERROR(INDEX(Sheet3!$F$2:$F$114, MATCH(G796, Sheet3!$E$2:$E$114, 0)), "")</f>
        <v/>
      </c>
      <c r="I796" s="32"/>
      <c r="J796" s="40" t="str">
        <f t="shared" ca="1" si="114"/>
        <v/>
      </c>
      <c r="K796" s="34"/>
      <c r="L796" s="59" t="str">
        <f t="shared" ca="1" si="117"/>
        <v/>
      </c>
      <c r="M796" s="34"/>
      <c r="N796" s="47" t="str">
        <f t="shared" ca="1" si="118"/>
        <v/>
      </c>
      <c r="O796" s="75"/>
      <c r="P796" s="75"/>
      <c r="Q796" s="47" t="str">
        <f t="shared" ca="1" si="119"/>
        <v/>
      </c>
      <c r="R796" s="34"/>
      <c r="S796" s="59" t="str">
        <f t="shared" ca="1" si="120"/>
        <v/>
      </c>
      <c r="T796" s="32"/>
      <c r="U796" s="33" t="str">
        <f t="shared" ca="1" si="121"/>
        <v/>
      </c>
      <c r="V796" s="34"/>
      <c r="W796" s="35"/>
      <c r="X796" s="36" t="str">
        <f t="shared" ca="1" si="115"/>
        <v/>
      </c>
      <c r="Y796" s="37"/>
      <c r="Z796" s="38" t="str">
        <f t="shared" si="116"/>
        <v/>
      </c>
    </row>
    <row r="797" spans="1:26" s="39" customFormat="1">
      <c r="A797" s="30">
        <v>794</v>
      </c>
      <c r="B797" s="31"/>
      <c r="C797" s="31"/>
      <c r="D797" s="44"/>
      <c r="E797" s="72" t="str">
        <f>IFERROR(IF(INDEX(Sheet3!$B$2:$B$8, MATCH(D797, Sheet3!$A$2:$A$8, 0)) = 0, "", INDEX(Sheet3!$B$2:$B$8, MATCH(D797, Sheet3!$A$2:$A$8, 0))), "")</f>
        <v/>
      </c>
      <c r="F797" s="31"/>
      <c r="G797" s="45"/>
      <c r="H797" s="63" t="str">
        <f>IFERROR(INDEX(Sheet3!$F$2:$F$114, MATCH(G797, Sheet3!$E$2:$E$114, 0)), "")</f>
        <v/>
      </c>
      <c r="I797" s="32"/>
      <c r="J797" s="40" t="str">
        <f t="shared" ca="1" si="114"/>
        <v/>
      </c>
      <c r="K797" s="34"/>
      <c r="L797" s="59" t="str">
        <f t="shared" ca="1" si="117"/>
        <v/>
      </c>
      <c r="M797" s="34"/>
      <c r="N797" s="47" t="str">
        <f t="shared" ca="1" si="118"/>
        <v/>
      </c>
      <c r="O797" s="75"/>
      <c r="P797" s="75"/>
      <c r="Q797" s="47" t="str">
        <f t="shared" ca="1" si="119"/>
        <v/>
      </c>
      <c r="R797" s="34"/>
      <c r="S797" s="59" t="str">
        <f t="shared" ca="1" si="120"/>
        <v/>
      </c>
      <c r="T797" s="32"/>
      <c r="U797" s="33" t="str">
        <f t="shared" ca="1" si="121"/>
        <v/>
      </c>
      <c r="V797" s="34"/>
      <c r="W797" s="35"/>
      <c r="X797" s="36" t="str">
        <f t="shared" ca="1" si="115"/>
        <v/>
      </c>
      <c r="Y797" s="37"/>
      <c r="Z797" s="38" t="str">
        <f t="shared" si="116"/>
        <v/>
      </c>
    </row>
    <row r="798" spans="1:26" s="39" customFormat="1">
      <c r="A798" s="30">
        <v>795</v>
      </c>
      <c r="B798" s="31"/>
      <c r="C798" s="31"/>
      <c r="D798" s="44"/>
      <c r="E798" s="72" t="str">
        <f>IFERROR(IF(INDEX(Sheet3!$B$2:$B$8, MATCH(D798, Sheet3!$A$2:$A$8, 0)) = 0, "", INDEX(Sheet3!$B$2:$B$8, MATCH(D798, Sheet3!$A$2:$A$8, 0))), "")</f>
        <v/>
      </c>
      <c r="F798" s="31"/>
      <c r="G798" s="45"/>
      <c r="H798" s="63" t="str">
        <f>IFERROR(INDEX(Sheet3!$F$2:$F$114, MATCH(G798, Sheet3!$E$2:$E$114, 0)), "")</f>
        <v/>
      </c>
      <c r="I798" s="32"/>
      <c r="J798" s="40" t="str">
        <f t="shared" ca="1" si="114"/>
        <v/>
      </c>
      <c r="K798" s="34"/>
      <c r="L798" s="59" t="str">
        <f t="shared" ca="1" si="117"/>
        <v/>
      </c>
      <c r="M798" s="34"/>
      <c r="N798" s="47" t="str">
        <f t="shared" ca="1" si="118"/>
        <v/>
      </c>
      <c r="O798" s="75"/>
      <c r="P798" s="75"/>
      <c r="Q798" s="47" t="str">
        <f t="shared" ca="1" si="119"/>
        <v/>
      </c>
      <c r="R798" s="34"/>
      <c r="S798" s="59" t="str">
        <f t="shared" ca="1" si="120"/>
        <v/>
      </c>
      <c r="T798" s="32"/>
      <c r="U798" s="33" t="str">
        <f t="shared" ca="1" si="121"/>
        <v/>
      </c>
      <c r="V798" s="34"/>
      <c r="W798" s="35"/>
      <c r="X798" s="36" t="str">
        <f t="shared" ca="1" si="115"/>
        <v/>
      </c>
      <c r="Y798" s="37"/>
      <c r="Z798" s="38" t="str">
        <f t="shared" si="116"/>
        <v/>
      </c>
    </row>
    <row r="799" spans="1:26" s="39" customFormat="1">
      <c r="A799" s="30">
        <v>796</v>
      </c>
      <c r="B799" s="31"/>
      <c r="C799" s="31"/>
      <c r="D799" s="44"/>
      <c r="E799" s="72" t="str">
        <f>IFERROR(IF(INDEX(Sheet3!$B$2:$B$8, MATCH(D799, Sheet3!$A$2:$A$8, 0)) = 0, "", INDEX(Sheet3!$B$2:$B$8, MATCH(D799, Sheet3!$A$2:$A$8, 0))), "")</f>
        <v/>
      </c>
      <c r="F799" s="31"/>
      <c r="G799" s="45"/>
      <c r="H799" s="63" t="str">
        <f>IFERROR(INDEX(Sheet3!$F$2:$F$114, MATCH(G799, Sheet3!$E$2:$E$114, 0)), "")</f>
        <v/>
      </c>
      <c r="I799" s="32"/>
      <c r="J799" s="40" t="str">
        <f t="shared" ca="1" si="114"/>
        <v/>
      </c>
      <c r="K799" s="34"/>
      <c r="L799" s="59" t="str">
        <f t="shared" ca="1" si="117"/>
        <v/>
      </c>
      <c r="M799" s="34"/>
      <c r="N799" s="47" t="str">
        <f t="shared" ca="1" si="118"/>
        <v/>
      </c>
      <c r="O799" s="75"/>
      <c r="P799" s="75"/>
      <c r="Q799" s="47" t="str">
        <f t="shared" ca="1" si="119"/>
        <v/>
      </c>
      <c r="R799" s="34"/>
      <c r="S799" s="59" t="str">
        <f t="shared" ca="1" si="120"/>
        <v/>
      </c>
      <c r="T799" s="32"/>
      <c r="U799" s="33" t="str">
        <f t="shared" ca="1" si="121"/>
        <v/>
      </c>
      <c r="V799" s="34"/>
      <c r="W799" s="35"/>
      <c r="X799" s="36" t="str">
        <f t="shared" ca="1" si="115"/>
        <v/>
      </c>
      <c r="Y799" s="37"/>
      <c r="Z799" s="38" t="str">
        <f t="shared" si="116"/>
        <v/>
      </c>
    </row>
    <row r="800" spans="1:26" s="39" customFormat="1">
      <c r="A800" s="30">
        <v>797</v>
      </c>
      <c r="B800" s="31"/>
      <c r="C800" s="31"/>
      <c r="D800" s="44"/>
      <c r="E800" s="72" t="str">
        <f>IFERROR(IF(INDEX(Sheet3!$B$2:$B$8, MATCH(D800, Sheet3!$A$2:$A$8, 0)) = 0, "", INDEX(Sheet3!$B$2:$B$8, MATCH(D800, Sheet3!$A$2:$A$8, 0))), "")</f>
        <v/>
      </c>
      <c r="F800" s="31"/>
      <c r="G800" s="45"/>
      <c r="H800" s="63" t="str">
        <f>IFERROR(INDEX(Sheet3!$F$2:$F$114, MATCH(G800, Sheet3!$E$2:$E$114, 0)), "")</f>
        <v/>
      </c>
      <c r="I800" s="32"/>
      <c r="J800" s="40" t="str">
        <f t="shared" ca="1" si="114"/>
        <v/>
      </c>
      <c r="K800" s="34"/>
      <c r="L800" s="59" t="str">
        <f t="shared" ca="1" si="117"/>
        <v/>
      </c>
      <c r="M800" s="34"/>
      <c r="N800" s="47" t="str">
        <f t="shared" ca="1" si="118"/>
        <v/>
      </c>
      <c r="O800" s="75"/>
      <c r="P800" s="75"/>
      <c r="Q800" s="47" t="str">
        <f t="shared" ca="1" si="119"/>
        <v/>
      </c>
      <c r="R800" s="34"/>
      <c r="S800" s="59" t="str">
        <f t="shared" ca="1" si="120"/>
        <v/>
      </c>
      <c r="T800" s="32"/>
      <c r="U800" s="33" t="str">
        <f t="shared" ca="1" si="121"/>
        <v/>
      </c>
      <c r="V800" s="34"/>
      <c r="W800" s="35"/>
      <c r="X800" s="36" t="str">
        <f t="shared" ca="1" si="115"/>
        <v/>
      </c>
      <c r="Y800" s="37"/>
      <c r="Z800" s="38" t="str">
        <f t="shared" si="116"/>
        <v/>
      </c>
    </row>
    <row r="801" spans="1:26" s="39" customFormat="1">
      <c r="A801" s="30">
        <v>798</v>
      </c>
      <c r="B801" s="31"/>
      <c r="C801" s="31"/>
      <c r="D801" s="44"/>
      <c r="E801" s="72" t="str">
        <f>IFERROR(IF(INDEX(Sheet3!$B$2:$B$8, MATCH(D801, Sheet3!$A$2:$A$8, 0)) = 0, "", INDEX(Sheet3!$B$2:$B$8, MATCH(D801, Sheet3!$A$2:$A$8, 0))), "")</f>
        <v/>
      </c>
      <c r="F801" s="31"/>
      <c r="G801" s="45"/>
      <c r="H801" s="63" t="str">
        <f>IFERROR(INDEX(Sheet3!$F$2:$F$114, MATCH(G801, Sheet3!$E$2:$E$114, 0)), "")</f>
        <v/>
      </c>
      <c r="I801" s="32"/>
      <c r="J801" s="40" t="str">
        <f t="shared" ca="1" si="114"/>
        <v/>
      </c>
      <c r="K801" s="34"/>
      <c r="L801" s="59" t="str">
        <f t="shared" ca="1" si="117"/>
        <v/>
      </c>
      <c r="M801" s="34"/>
      <c r="N801" s="47" t="str">
        <f t="shared" ca="1" si="118"/>
        <v/>
      </c>
      <c r="O801" s="75"/>
      <c r="P801" s="75"/>
      <c r="Q801" s="47" t="str">
        <f t="shared" ca="1" si="119"/>
        <v/>
      </c>
      <c r="R801" s="34"/>
      <c r="S801" s="59" t="str">
        <f t="shared" ca="1" si="120"/>
        <v/>
      </c>
      <c r="T801" s="32"/>
      <c r="U801" s="33" t="str">
        <f t="shared" ca="1" si="121"/>
        <v/>
      </c>
      <c r="V801" s="34"/>
      <c r="W801" s="35"/>
      <c r="X801" s="36" t="str">
        <f t="shared" ca="1" si="115"/>
        <v/>
      </c>
      <c r="Y801" s="37"/>
      <c r="Z801" s="38" t="str">
        <f t="shared" si="116"/>
        <v/>
      </c>
    </row>
    <row r="802" spans="1:26" s="39" customFormat="1">
      <c r="A802" s="30">
        <v>799</v>
      </c>
      <c r="B802" s="31"/>
      <c r="C802" s="31"/>
      <c r="D802" s="44"/>
      <c r="E802" s="72" t="str">
        <f>IFERROR(IF(INDEX(Sheet3!$B$2:$B$8, MATCH(D802, Sheet3!$A$2:$A$8, 0)) = 0, "", INDEX(Sheet3!$B$2:$B$8, MATCH(D802, Sheet3!$A$2:$A$8, 0))), "")</f>
        <v/>
      </c>
      <c r="F802" s="31"/>
      <c r="G802" s="45"/>
      <c r="H802" s="63" t="str">
        <f>IFERROR(INDEX(Sheet3!$F$2:$F$114, MATCH(G802, Sheet3!$E$2:$E$114, 0)), "")</f>
        <v/>
      </c>
      <c r="I802" s="32"/>
      <c r="J802" s="40" t="str">
        <f t="shared" ca="1" si="114"/>
        <v/>
      </c>
      <c r="K802" s="34"/>
      <c r="L802" s="59" t="str">
        <f t="shared" ca="1" si="117"/>
        <v/>
      </c>
      <c r="M802" s="34"/>
      <c r="N802" s="47" t="str">
        <f t="shared" ca="1" si="118"/>
        <v/>
      </c>
      <c r="O802" s="75"/>
      <c r="P802" s="75"/>
      <c r="Q802" s="47" t="str">
        <f t="shared" ca="1" si="119"/>
        <v/>
      </c>
      <c r="R802" s="34"/>
      <c r="S802" s="59" t="str">
        <f t="shared" ca="1" si="120"/>
        <v/>
      </c>
      <c r="T802" s="32"/>
      <c r="U802" s="33" t="str">
        <f t="shared" ca="1" si="121"/>
        <v/>
      </c>
      <c r="V802" s="34"/>
      <c r="W802" s="35"/>
      <c r="X802" s="36" t="str">
        <f t="shared" ca="1" si="115"/>
        <v/>
      </c>
      <c r="Y802" s="37"/>
      <c r="Z802" s="38" t="str">
        <f t="shared" si="116"/>
        <v/>
      </c>
    </row>
    <row r="803" spans="1:26" s="39" customFormat="1">
      <c r="A803" s="30">
        <v>800</v>
      </c>
      <c r="B803" s="31"/>
      <c r="C803" s="31"/>
      <c r="D803" s="44"/>
      <c r="E803" s="72" t="str">
        <f>IFERROR(IF(INDEX(Sheet3!$B$2:$B$8, MATCH(D803, Sheet3!$A$2:$A$8, 0)) = 0, "", INDEX(Sheet3!$B$2:$B$8, MATCH(D803, Sheet3!$A$2:$A$8, 0))), "")</f>
        <v/>
      </c>
      <c r="F803" s="31"/>
      <c r="G803" s="45"/>
      <c r="H803" s="63" t="str">
        <f>IFERROR(INDEX(Sheet3!$F$2:$F$114, MATCH(G803, Sheet3!$E$2:$E$114, 0)), "")</f>
        <v/>
      </c>
      <c r="I803" s="32"/>
      <c r="J803" s="40" t="str">
        <f t="shared" ca="1" si="114"/>
        <v/>
      </c>
      <c r="K803" s="34"/>
      <c r="L803" s="59" t="str">
        <f t="shared" ca="1" si="117"/>
        <v/>
      </c>
      <c r="M803" s="34"/>
      <c r="N803" s="47" t="str">
        <f t="shared" ca="1" si="118"/>
        <v/>
      </c>
      <c r="O803" s="75"/>
      <c r="P803" s="75"/>
      <c r="Q803" s="47" t="str">
        <f t="shared" ca="1" si="119"/>
        <v/>
      </c>
      <c r="R803" s="34"/>
      <c r="S803" s="59" t="str">
        <f t="shared" ca="1" si="120"/>
        <v/>
      </c>
      <c r="T803" s="32"/>
      <c r="U803" s="33" t="str">
        <f t="shared" ca="1" si="121"/>
        <v/>
      </c>
      <c r="V803" s="34"/>
      <c r="W803" s="35"/>
      <c r="X803" s="36" t="str">
        <f t="shared" ca="1" si="115"/>
        <v/>
      </c>
      <c r="Y803" s="37"/>
      <c r="Z803" s="38" t="str">
        <f t="shared" si="116"/>
        <v/>
      </c>
    </row>
    <row r="804" spans="1:26" s="39" customFormat="1">
      <c r="A804" s="30">
        <v>801</v>
      </c>
      <c r="B804" s="31"/>
      <c r="C804" s="31"/>
      <c r="D804" s="44"/>
      <c r="E804" s="72" t="str">
        <f>IFERROR(IF(INDEX(Sheet3!$B$2:$B$8, MATCH(D804, Sheet3!$A$2:$A$8, 0)) = 0, "", INDEX(Sheet3!$B$2:$B$8, MATCH(D804, Sheet3!$A$2:$A$8, 0))), "")</f>
        <v/>
      </c>
      <c r="F804" s="31"/>
      <c r="G804" s="45"/>
      <c r="H804" s="63" t="str">
        <f>IFERROR(INDEX(Sheet3!$F$2:$F$114, MATCH(G804, Sheet3!$E$2:$E$114, 0)), "")</f>
        <v/>
      </c>
      <c r="I804" s="32"/>
      <c r="J804" s="40" t="str">
        <f t="shared" ca="1" si="114"/>
        <v/>
      </c>
      <c r="K804" s="34"/>
      <c r="L804" s="59" t="str">
        <f t="shared" ca="1" si="117"/>
        <v/>
      </c>
      <c r="M804" s="34"/>
      <c r="N804" s="47" t="str">
        <f t="shared" ca="1" si="118"/>
        <v/>
      </c>
      <c r="O804" s="75"/>
      <c r="P804" s="75"/>
      <c r="Q804" s="47" t="str">
        <f t="shared" ca="1" si="119"/>
        <v/>
      </c>
      <c r="R804" s="34"/>
      <c r="S804" s="59" t="str">
        <f t="shared" ca="1" si="120"/>
        <v/>
      </c>
      <c r="T804" s="32"/>
      <c r="U804" s="33" t="str">
        <f t="shared" ca="1" si="121"/>
        <v/>
      </c>
      <c r="V804" s="34"/>
      <c r="W804" s="35"/>
      <c r="X804" s="36" t="str">
        <f t="shared" ca="1" si="115"/>
        <v/>
      </c>
      <c r="Y804" s="37"/>
      <c r="Z804" s="38" t="str">
        <f t="shared" si="116"/>
        <v/>
      </c>
    </row>
    <row r="805" spans="1:26" s="39" customFormat="1">
      <c r="A805" s="30">
        <v>802</v>
      </c>
      <c r="B805" s="31"/>
      <c r="C805" s="31"/>
      <c r="D805" s="44"/>
      <c r="E805" s="72" t="str">
        <f>IFERROR(IF(INDEX(Sheet3!$B$2:$B$8, MATCH(D805, Sheet3!$A$2:$A$8, 0)) = 0, "", INDEX(Sheet3!$B$2:$B$8, MATCH(D805, Sheet3!$A$2:$A$8, 0))), "")</f>
        <v/>
      </c>
      <c r="F805" s="31"/>
      <c r="G805" s="45"/>
      <c r="H805" s="63" t="str">
        <f>IFERROR(INDEX(Sheet3!$F$2:$F$114, MATCH(G805, Sheet3!$E$2:$E$114, 0)), "")</f>
        <v/>
      </c>
      <c r="I805" s="32"/>
      <c r="J805" s="40" t="str">
        <f t="shared" ca="1" si="114"/>
        <v/>
      </c>
      <c r="K805" s="34"/>
      <c r="L805" s="59" t="str">
        <f t="shared" ca="1" si="117"/>
        <v/>
      </c>
      <c r="M805" s="34"/>
      <c r="N805" s="47" t="str">
        <f t="shared" ca="1" si="118"/>
        <v/>
      </c>
      <c r="O805" s="75"/>
      <c r="P805" s="75"/>
      <c r="Q805" s="47" t="str">
        <f t="shared" ca="1" si="119"/>
        <v/>
      </c>
      <c r="R805" s="34"/>
      <c r="S805" s="59" t="str">
        <f t="shared" ca="1" si="120"/>
        <v/>
      </c>
      <c r="T805" s="32"/>
      <c r="U805" s="33" t="str">
        <f t="shared" ca="1" si="121"/>
        <v/>
      </c>
      <c r="V805" s="34"/>
      <c r="W805" s="35"/>
      <c r="X805" s="36" t="str">
        <f t="shared" ca="1" si="115"/>
        <v/>
      </c>
      <c r="Y805" s="37"/>
      <c r="Z805" s="38" t="str">
        <f t="shared" si="116"/>
        <v/>
      </c>
    </row>
    <row r="806" spans="1:26" s="39" customFormat="1">
      <c r="A806" s="30">
        <v>803</v>
      </c>
      <c r="B806" s="31"/>
      <c r="C806" s="31"/>
      <c r="D806" s="44"/>
      <c r="E806" s="72" t="str">
        <f>IFERROR(IF(INDEX(Sheet3!$B$2:$B$8, MATCH(D806, Sheet3!$A$2:$A$8, 0)) = 0, "", INDEX(Sheet3!$B$2:$B$8, MATCH(D806, Sheet3!$A$2:$A$8, 0))), "")</f>
        <v/>
      </c>
      <c r="F806" s="31"/>
      <c r="G806" s="45"/>
      <c r="H806" s="63" t="str">
        <f>IFERROR(INDEX(Sheet3!$F$2:$F$114, MATCH(G806, Sheet3!$E$2:$E$114, 0)), "")</f>
        <v/>
      </c>
      <c r="I806" s="32"/>
      <c r="J806" s="40" t="str">
        <f t="shared" ca="1" si="114"/>
        <v/>
      </c>
      <c r="K806" s="34"/>
      <c r="L806" s="59" t="str">
        <f t="shared" ca="1" si="117"/>
        <v/>
      </c>
      <c r="M806" s="34"/>
      <c r="N806" s="47" t="str">
        <f t="shared" ca="1" si="118"/>
        <v/>
      </c>
      <c r="O806" s="75"/>
      <c r="P806" s="75"/>
      <c r="Q806" s="47" t="str">
        <f t="shared" ca="1" si="119"/>
        <v/>
      </c>
      <c r="R806" s="34"/>
      <c r="S806" s="59" t="str">
        <f t="shared" ca="1" si="120"/>
        <v/>
      </c>
      <c r="T806" s="32"/>
      <c r="U806" s="33" t="str">
        <f t="shared" ca="1" si="121"/>
        <v/>
      </c>
      <c r="V806" s="34"/>
      <c r="W806" s="35"/>
      <c r="X806" s="36" t="str">
        <f t="shared" ca="1" si="115"/>
        <v/>
      </c>
      <c r="Y806" s="37"/>
      <c r="Z806" s="38" t="str">
        <f t="shared" si="116"/>
        <v/>
      </c>
    </row>
    <row r="807" spans="1:26" s="39" customFormat="1">
      <c r="A807" s="30">
        <v>804</v>
      </c>
      <c r="B807" s="31"/>
      <c r="C807" s="31"/>
      <c r="D807" s="44"/>
      <c r="E807" s="72" t="str">
        <f>IFERROR(IF(INDEX(Sheet3!$B$2:$B$8, MATCH(D807, Sheet3!$A$2:$A$8, 0)) = 0, "", INDEX(Sheet3!$B$2:$B$8, MATCH(D807, Sheet3!$A$2:$A$8, 0))), "")</f>
        <v/>
      </c>
      <c r="F807" s="31"/>
      <c r="G807" s="45"/>
      <c r="H807" s="63" t="str">
        <f>IFERROR(INDEX(Sheet3!$F$2:$F$114, MATCH(G807, Sheet3!$E$2:$E$114, 0)), "")</f>
        <v/>
      </c>
      <c r="I807" s="32"/>
      <c r="J807" s="40" t="str">
        <f t="shared" ca="1" si="114"/>
        <v/>
      </c>
      <c r="K807" s="34"/>
      <c r="L807" s="59" t="str">
        <f t="shared" ca="1" si="117"/>
        <v/>
      </c>
      <c r="M807" s="34"/>
      <c r="N807" s="47" t="str">
        <f t="shared" ca="1" si="118"/>
        <v/>
      </c>
      <c r="O807" s="75"/>
      <c r="P807" s="75"/>
      <c r="Q807" s="47" t="str">
        <f t="shared" ca="1" si="119"/>
        <v/>
      </c>
      <c r="R807" s="34"/>
      <c r="S807" s="59" t="str">
        <f t="shared" ca="1" si="120"/>
        <v/>
      </c>
      <c r="T807" s="32"/>
      <c r="U807" s="33" t="str">
        <f t="shared" ca="1" si="121"/>
        <v/>
      </c>
      <c r="V807" s="34"/>
      <c r="W807" s="35"/>
      <c r="X807" s="36" t="str">
        <f t="shared" ca="1" si="115"/>
        <v/>
      </c>
      <c r="Y807" s="37"/>
      <c r="Z807" s="38" t="str">
        <f t="shared" si="116"/>
        <v/>
      </c>
    </row>
    <row r="808" spans="1:26" s="39" customFormat="1">
      <c r="A808" s="30">
        <v>805</v>
      </c>
      <c r="B808" s="31"/>
      <c r="C808" s="31"/>
      <c r="D808" s="44"/>
      <c r="E808" s="72" t="str">
        <f>IFERROR(IF(INDEX(Sheet3!$B$2:$B$8, MATCH(D808, Sheet3!$A$2:$A$8, 0)) = 0, "", INDEX(Sheet3!$B$2:$B$8, MATCH(D808, Sheet3!$A$2:$A$8, 0))), "")</f>
        <v/>
      </c>
      <c r="F808" s="31"/>
      <c r="G808" s="45"/>
      <c r="H808" s="63" t="str">
        <f>IFERROR(INDEX(Sheet3!$F$2:$F$114, MATCH(G808, Sheet3!$E$2:$E$114, 0)), "")</f>
        <v/>
      </c>
      <c r="I808" s="32"/>
      <c r="J808" s="40" t="str">
        <f t="shared" ca="1" si="114"/>
        <v/>
      </c>
      <c r="K808" s="34"/>
      <c r="L808" s="59" t="str">
        <f t="shared" ca="1" si="117"/>
        <v/>
      </c>
      <c r="M808" s="34"/>
      <c r="N808" s="47" t="str">
        <f t="shared" ca="1" si="118"/>
        <v/>
      </c>
      <c r="O808" s="75"/>
      <c r="P808" s="75"/>
      <c r="Q808" s="47" t="str">
        <f t="shared" ca="1" si="119"/>
        <v/>
      </c>
      <c r="R808" s="34"/>
      <c r="S808" s="59" t="str">
        <f t="shared" ca="1" si="120"/>
        <v/>
      </c>
      <c r="T808" s="32"/>
      <c r="U808" s="33" t="str">
        <f t="shared" ca="1" si="121"/>
        <v/>
      </c>
      <c r="V808" s="34"/>
      <c r="W808" s="35"/>
      <c r="X808" s="36" t="str">
        <f t="shared" ca="1" si="115"/>
        <v/>
      </c>
      <c r="Y808" s="37"/>
      <c r="Z808" s="38" t="str">
        <f t="shared" si="116"/>
        <v/>
      </c>
    </row>
    <row r="809" spans="1:26" s="39" customFormat="1">
      <c r="A809" s="30">
        <v>806</v>
      </c>
      <c r="B809" s="31"/>
      <c r="C809" s="31"/>
      <c r="D809" s="44"/>
      <c r="E809" s="72" t="str">
        <f>IFERROR(IF(INDEX(Sheet3!$B$2:$B$8, MATCH(D809, Sheet3!$A$2:$A$8, 0)) = 0, "", INDEX(Sheet3!$B$2:$B$8, MATCH(D809, Sheet3!$A$2:$A$8, 0))), "")</f>
        <v/>
      </c>
      <c r="F809" s="31"/>
      <c r="G809" s="45"/>
      <c r="H809" s="63" t="str">
        <f>IFERROR(INDEX(Sheet3!$F$2:$F$114, MATCH(G809, Sheet3!$E$2:$E$114, 0)), "")</f>
        <v/>
      </c>
      <c r="I809" s="32"/>
      <c r="J809" s="40" t="str">
        <f t="shared" ca="1" si="114"/>
        <v/>
      </c>
      <c r="K809" s="34"/>
      <c r="L809" s="59" t="str">
        <f t="shared" ca="1" si="117"/>
        <v/>
      </c>
      <c r="M809" s="34"/>
      <c r="N809" s="47" t="str">
        <f t="shared" ca="1" si="118"/>
        <v/>
      </c>
      <c r="O809" s="75"/>
      <c r="P809" s="75"/>
      <c r="Q809" s="47" t="str">
        <f t="shared" ca="1" si="119"/>
        <v/>
      </c>
      <c r="R809" s="34"/>
      <c r="S809" s="59" t="str">
        <f t="shared" ca="1" si="120"/>
        <v/>
      </c>
      <c r="T809" s="32"/>
      <c r="U809" s="33" t="str">
        <f t="shared" ca="1" si="121"/>
        <v/>
      </c>
      <c r="V809" s="34"/>
      <c r="W809" s="35"/>
      <c r="X809" s="36" t="str">
        <f t="shared" ca="1" si="115"/>
        <v/>
      </c>
      <c r="Y809" s="37"/>
      <c r="Z809" s="38" t="str">
        <f t="shared" si="116"/>
        <v/>
      </c>
    </row>
    <row r="810" spans="1:26" s="39" customFormat="1">
      <c r="A810" s="30">
        <v>807</v>
      </c>
      <c r="B810" s="31"/>
      <c r="C810" s="31"/>
      <c r="D810" s="44"/>
      <c r="E810" s="72" t="str">
        <f>IFERROR(IF(INDEX(Sheet3!$B$2:$B$8, MATCH(D810, Sheet3!$A$2:$A$8, 0)) = 0, "", INDEX(Sheet3!$B$2:$B$8, MATCH(D810, Sheet3!$A$2:$A$8, 0))), "")</f>
        <v/>
      </c>
      <c r="F810" s="31"/>
      <c r="G810" s="45"/>
      <c r="H810" s="63" t="str">
        <f>IFERROR(INDEX(Sheet3!$F$2:$F$114, MATCH(G810, Sheet3!$E$2:$E$114, 0)), "")</f>
        <v/>
      </c>
      <c r="I810" s="32"/>
      <c r="J810" s="40" t="str">
        <f t="shared" ca="1" si="114"/>
        <v/>
      </c>
      <c r="K810" s="34"/>
      <c r="L810" s="59" t="str">
        <f t="shared" ca="1" si="117"/>
        <v/>
      </c>
      <c r="M810" s="34"/>
      <c r="N810" s="47" t="str">
        <f t="shared" ca="1" si="118"/>
        <v/>
      </c>
      <c r="O810" s="75"/>
      <c r="P810" s="75"/>
      <c r="Q810" s="47" t="str">
        <f t="shared" ca="1" si="119"/>
        <v/>
      </c>
      <c r="R810" s="34"/>
      <c r="S810" s="59" t="str">
        <f t="shared" ca="1" si="120"/>
        <v/>
      </c>
      <c r="T810" s="32"/>
      <c r="U810" s="33" t="str">
        <f t="shared" ca="1" si="121"/>
        <v/>
      </c>
      <c r="V810" s="34"/>
      <c r="W810" s="35"/>
      <c r="X810" s="36" t="str">
        <f t="shared" ca="1" si="115"/>
        <v/>
      </c>
      <c r="Y810" s="37"/>
      <c r="Z810" s="38" t="str">
        <f t="shared" si="116"/>
        <v/>
      </c>
    </row>
    <row r="811" spans="1:26" s="39" customFormat="1">
      <c r="A811" s="30">
        <v>808</v>
      </c>
      <c r="B811" s="31"/>
      <c r="C811" s="31"/>
      <c r="D811" s="44"/>
      <c r="E811" s="72" t="str">
        <f>IFERROR(IF(INDEX(Sheet3!$B$2:$B$8, MATCH(D811, Sheet3!$A$2:$A$8, 0)) = 0, "", INDEX(Sheet3!$B$2:$B$8, MATCH(D811, Sheet3!$A$2:$A$8, 0))), "")</f>
        <v/>
      </c>
      <c r="F811" s="31"/>
      <c r="G811" s="45"/>
      <c r="H811" s="63" t="str">
        <f>IFERROR(INDEX(Sheet3!$F$2:$F$114, MATCH(G811, Sheet3!$E$2:$E$114, 0)), "")</f>
        <v/>
      </c>
      <c r="I811" s="32"/>
      <c r="J811" s="40" t="str">
        <f t="shared" ca="1" si="114"/>
        <v/>
      </c>
      <c r="K811" s="34"/>
      <c r="L811" s="59" t="str">
        <f t="shared" ca="1" si="117"/>
        <v/>
      </c>
      <c r="M811" s="34"/>
      <c r="N811" s="47" t="str">
        <f t="shared" ca="1" si="118"/>
        <v/>
      </c>
      <c r="O811" s="75"/>
      <c r="P811" s="75"/>
      <c r="Q811" s="47" t="str">
        <f t="shared" ca="1" si="119"/>
        <v/>
      </c>
      <c r="R811" s="34"/>
      <c r="S811" s="59" t="str">
        <f t="shared" ca="1" si="120"/>
        <v/>
      </c>
      <c r="T811" s="32"/>
      <c r="U811" s="33" t="str">
        <f t="shared" ca="1" si="121"/>
        <v/>
      </c>
      <c r="V811" s="34"/>
      <c r="W811" s="35"/>
      <c r="X811" s="36" t="str">
        <f t="shared" ca="1" si="115"/>
        <v/>
      </c>
      <c r="Y811" s="37"/>
      <c r="Z811" s="38" t="str">
        <f t="shared" si="116"/>
        <v/>
      </c>
    </row>
    <row r="812" spans="1:26" s="39" customFormat="1">
      <c r="A812" s="30">
        <v>809</v>
      </c>
      <c r="B812" s="31"/>
      <c r="C812" s="31"/>
      <c r="D812" s="44"/>
      <c r="E812" s="72" t="str">
        <f>IFERROR(IF(INDEX(Sheet3!$B$2:$B$8, MATCH(D812, Sheet3!$A$2:$A$8, 0)) = 0, "", INDEX(Sheet3!$B$2:$B$8, MATCH(D812, Sheet3!$A$2:$A$8, 0))), "")</f>
        <v/>
      </c>
      <c r="F812" s="31"/>
      <c r="G812" s="45"/>
      <c r="H812" s="63" t="str">
        <f>IFERROR(INDEX(Sheet3!$F$2:$F$114, MATCH(G812, Sheet3!$E$2:$E$114, 0)), "")</f>
        <v/>
      </c>
      <c r="I812" s="32"/>
      <c r="J812" s="40" t="str">
        <f t="shared" ca="1" si="114"/>
        <v/>
      </c>
      <c r="K812" s="34"/>
      <c r="L812" s="59" t="str">
        <f t="shared" ca="1" si="117"/>
        <v/>
      </c>
      <c r="M812" s="34"/>
      <c r="N812" s="47" t="str">
        <f t="shared" ca="1" si="118"/>
        <v/>
      </c>
      <c r="O812" s="75"/>
      <c r="P812" s="75"/>
      <c r="Q812" s="47" t="str">
        <f t="shared" ca="1" si="119"/>
        <v/>
      </c>
      <c r="R812" s="34"/>
      <c r="S812" s="59" t="str">
        <f t="shared" ca="1" si="120"/>
        <v/>
      </c>
      <c r="T812" s="32"/>
      <c r="U812" s="33" t="str">
        <f t="shared" ca="1" si="121"/>
        <v/>
      </c>
      <c r="V812" s="34"/>
      <c r="W812" s="35"/>
      <c r="X812" s="36" t="str">
        <f t="shared" ca="1" si="115"/>
        <v/>
      </c>
      <c r="Y812" s="37"/>
      <c r="Z812" s="38" t="str">
        <f t="shared" si="116"/>
        <v/>
      </c>
    </row>
    <row r="813" spans="1:26" s="39" customFormat="1">
      <c r="A813" s="30">
        <v>810</v>
      </c>
      <c r="B813" s="31"/>
      <c r="C813" s="31"/>
      <c r="D813" s="44"/>
      <c r="E813" s="72" t="str">
        <f>IFERROR(IF(INDEX(Sheet3!$B$2:$B$8, MATCH(D813, Sheet3!$A$2:$A$8, 0)) = 0, "", INDEX(Sheet3!$B$2:$B$8, MATCH(D813, Sheet3!$A$2:$A$8, 0))), "")</f>
        <v/>
      </c>
      <c r="F813" s="31"/>
      <c r="G813" s="45"/>
      <c r="H813" s="63" t="str">
        <f>IFERROR(INDEX(Sheet3!$F$2:$F$114, MATCH(G813, Sheet3!$E$2:$E$114, 0)), "")</f>
        <v/>
      </c>
      <c r="I813" s="32"/>
      <c r="J813" s="40" t="str">
        <f t="shared" ca="1" si="114"/>
        <v/>
      </c>
      <c r="K813" s="34"/>
      <c r="L813" s="59" t="str">
        <f t="shared" ca="1" si="117"/>
        <v/>
      </c>
      <c r="M813" s="34"/>
      <c r="N813" s="47" t="str">
        <f t="shared" ca="1" si="118"/>
        <v/>
      </c>
      <c r="O813" s="75"/>
      <c r="P813" s="75"/>
      <c r="Q813" s="47" t="str">
        <f t="shared" ca="1" si="119"/>
        <v/>
      </c>
      <c r="R813" s="34"/>
      <c r="S813" s="59" t="str">
        <f t="shared" ca="1" si="120"/>
        <v/>
      </c>
      <c r="T813" s="32"/>
      <c r="U813" s="33" t="str">
        <f t="shared" ca="1" si="121"/>
        <v/>
      </c>
      <c r="V813" s="34"/>
      <c r="W813" s="35"/>
      <c r="X813" s="36" t="str">
        <f t="shared" ca="1" si="115"/>
        <v/>
      </c>
      <c r="Y813" s="37"/>
      <c r="Z813" s="38" t="str">
        <f t="shared" si="116"/>
        <v/>
      </c>
    </row>
    <row r="814" spans="1:26" s="39" customFormat="1">
      <c r="A814" s="30">
        <v>811</v>
      </c>
      <c r="B814" s="31"/>
      <c r="C814" s="31"/>
      <c r="D814" s="44"/>
      <c r="E814" s="72" t="str">
        <f>IFERROR(IF(INDEX(Sheet3!$B$2:$B$8, MATCH(D814, Sheet3!$A$2:$A$8, 0)) = 0, "", INDEX(Sheet3!$B$2:$B$8, MATCH(D814, Sheet3!$A$2:$A$8, 0))), "")</f>
        <v/>
      </c>
      <c r="F814" s="31"/>
      <c r="G814" s="45"/>
      <c r="H814" s="63" t="str">
        <f>IFERROR(INDEX(Sheet3!$F$2:$F$114, MATCH(G814, Sheet3!$E$2:$E$114, 0)), "")</f>
        <v/>
      </c>
      <c r="I814" s="32"/>
      <c r="J814" s="40" t="str">
        <f t="shared" ca="1" si="114"/>
        <v/>
      </c>
      <c r="K814" s="34"/>
      <c r="L814" s="59" t="str">
        <f t="shared" ca="1" si="117"/>
        <v/>
      </c>
      <c r="M814" s="34"/>
      <c r="N814" s="47" t="str">
        <f t="shared" ca="1" si="118"/>
        <v/>
      </c>
      <c r="O814" s="75"/>
      <c r="P814" s="75"/>
      <c r="Q814" s="47" t="str">
        <f t="shared" ca="1" si="119"/>
        <v/>
      </c>
      <c r="R814" s="34"/>
      <c r="S814" s="59" t="str">
        <f t="shared" ca="1" si="120"/>
        <v/>
      </c>
      <c r="T814" s="32"/>
      <c r="U814" s="33" t="str">
        <f t="shared" ca="1" si="121"/>
        <v/>
      </c>
      <c r="V814" s="34"/>
      <c r="W814" s="35"/>
      <c r="X814" s="36" t="str">
        <f t="shared" ca="1" si="115"/>
        <v/>
      </c>
      <c r="Y814" s="37"/>
      <c r="Z814" s="38" t="str">
        <f t="shared" si="116"/>
        <v/>
      </c>
    </row>
    <row r="815" spans="1:26" s="39" customFormat="1">
      <c r="A815" s="30">
        <v>812</v>
      </c>
      <c r="B815" s="31"/>
      <c r="C815" s="31"/>
      <c r="D815" s="44"/>
      <c r="E815" s="72" t="str">
        <f>IFERROR(IF(INDEX(Sheet3!$B$2:$B$8, MATCH(D815, Sheet3!$A$2:$A$8, 0)) = 0, "", INDEX(Sheet3!$B$2:$B$8, MATCH(D815, Sheet3!$A$2:$A$8, 0))), "")</f>
        <v/>
      </c>
      <c r="F815" s="31"/>
      <c r="G815" s="45"/>
      <c r="H815" s="63" t="str">
        <f>IFERROR(INDEX(Sheet3!$F$2:$F$114, MATCH(G815, Sheet3!$E$2:$E$114, 0)), "")</f>
        <v/>
      </c>
      <c r="I815" s="32"/>
      <c r="J815" s="40" t="str">
        <f t="shared" ca="1" si="114"/>
        <v/>
      </c>
      <c r="K815" s="34"/>
      <c r="L815" s="59" t="str">
        <f t="shared" ca="1" si="117"/>
        <v/>
      </c>
      <c r="M815" s="34"/>
      <c r="N815" s="47" t="str">
        <f t="shared" ca="1" si="118"/>
        <v/>
      </c>
      <c r="O815" s="75"/>
      <c r="P815" s="75"/>
      <c r="Q815" s="47" t="str">
        <f t="shared" ca="1" si="119"/>
        <v/>
      </c>
      <c r="R815" s="34"/>
      <c r="S815" s="59" t="str">
        <f t="shared" ca="1" si="120"/>
        <v/>
      </c>
      <c r="T815" s="32"/>
      <c r="U815" s="33" t="str">
        <f t="shared" ca="1" si="121"/>
        <v/>
      </c>
      <c r="V815" s="34"/>
      <c r="W815" s="35"/>
      <c r="X815" s="36" t="str">
        <f t="shared" ca="1" si="115"/>
        <v/>
      </c>
      <c r="Y815" s="37"/>
      <c r="Z815" s="38" t="str">
        <f t="shared" si="116"/>
        <v/>
      </c>
    </row>
    <row r="816" spans="1:26" s="39" customFormat="1">
      <c r="A816" s="30">
        <v>813</v>
      </c>
      <c r="B816" s="31"/>
      <c r="C816" s="31"/>
      <c r="D816" s="44"/>
      <c r="E816" s="72" t="str">
        <f>IFERROR(IF(INDEX(Sheet3!$B$2:$B$8, MATCH(D816, Sheet3!$A$2:$A$8, 0)) = 0, "", INDEX(Sheet3!$B$2:$B$8, MATCH(D816, Sheet3!$A$2:$A$8, 0))), "")</f>
        <v/>
      </c>
      <c r="F816" s="31"/>
      <c r="G816" s="45"/>
      <c r="H816" s="63" t="str">
        <f>IFERROR(INDEX(Sheet3!$F$2:$F$114, MATCH(G816, Sheet3!$E$2:$E$114, 0)), "")</f>
        <v/>
      </c>
      <c r="I816" s="32"/>
      <c r="J816" s="40" t="str">
        <f t="shared" ca="1" si="114"/>
        <v/>
      </c>
      <c r="K816" s="34"/>
      <c r="L816" s="59" t="str">
        <f t="shared" ca="1" si="117"/>
        <v/>
      </c>
      <c r="M816" s="34"/>
      <c r="N816" s="47" t="str">
        <f t="shared" ca="1" si="118"/>
        <v/>
      </c>
      <c r="O816" s="75"/>
      <c r="P816" s="75"/>
      <c r="Q816" s="47" t="str">
        <f t="shared" ca="1" si="119"/>
        <v/>
      </c>
      <c r="R816" s="34"/>
      <c r="S816" s="59" t="str">
        <f t="shared" ca="1" si="120"/>
        <v/>
      </c>
      <c r="T816" s="32"/>
      <c r="U816" s="33" t="str">
        <f t="shared" ca="1" si="121"/>
        <v/>
      </c>
      <c r="V816" s="34"/>
      <c r="W816" s="35"/>
      <c r="X816" s="36" t="str">
        <f t="shared" ca="1" si="115"/>
        <v/>
      </c>
      <c r="Y816" s="37"/>
      <c r="Z816" s="38" t="str">
        <f t="shared" si="116"/>
        <v/>
      </c>
    </row>
    <row r="817" spans="1:26" s="39" customFormat="1">
      <c r="A817" s="30">
        <v>814</v>
      </c>
      <c r="B817" s="31"/>
      <c r="C817" s="31"/>
      <c r="D817" s="44"/>
      <c r="E817" s="72" t="str">
        <f>IFERROR(IF(INDEX(Sheet3!$B$2:$B$8, MATCH(D817, Sheet3!$A$2:$A$8, 0)) = 0, "", INDEX(Sheet3!$B$2:$B$8, MATCH(D817, Sheet3!$A$2:$A$8, 0))), "")</f>
        <v/>
      </c>
      <c r="F817" s="31"/>
      <c r="G817" s="45"/>
      <c r="H817" s="63" t="str">
        <f>IFERROR(INDEX(Sheet3!$F$2:$F$114, MATCH(G817, Sheet3!$E$2:$E$114, 0)), "")</f>
        <v/>
      </c>
      <c r="I817" s="32"/>
      <c r="J817" s="40" t="str">
        <f t="shared" ca="1" si="114"/>
        <v/>
      </c>
      <c r="K817" s="34"/>
      <c r="L817" s="59" t="str">
        <f t="shared" ca="1" si="117"/>
        <v/>
      </c>
      <c r="M817" s="34"/>
      <c r="N817" s="47" t="str">
        <f t="shared" ca="1" si="118"/>
        <v/>
      </c>
      <c r="O817" s="75"/>
      <c r="P817" s="75"/>
      <c r="Q817" s="47" t="str">
        <f t="shared" ca="1" si="119"/>
        <v/>
      </c>
      <c r="R817" s="34"/>
      <c r="S817" s="59" t="str">
        <f t="shared" ca="1" si="120"/>
        <v/>
      </c>
      <c r="T817" s="32"/>
      <c r="U817" s="33" t="str">
        <f t="shared" ca="1" si="121"/>
        <v/>
      </c>
      <c r="V817" s="34"/>
      <c r="W817" s="35"/>
      <c r="X817" s="36" t="str">
        <f t="shared" ca="1" si="115"/>
        <v/>
      </c>
      <c r="Y817" s="37"/>
      <c r="Z817" s="38" t="str">
        <f t="shared" si="116"/>
        <v/>
      </c>
    </row>
    <row r="818" spans="1:26" s="39" customFormat="1">
      <c r="A818" s="30">
        <v>815</v>
      </c>
      <c r="B818" s="31"/>
      <c r="C818" s="31"/>
      <c r="D818" s="44"/>
      <c r="E818" s="72" t="str">
        <f>IFERROR(IF(INDEX(Sheet3!$B$2:$B$8, MATCH(D818, Sheet3!$A$2:$A$8, 0)) = 0, "", INDEX(Sheet3!$B$2:$B$8, MATCH(D818, Sheet3!$A$2:$A$8, 0))), "")</f>
        <v/>
      </c>
      <c r="F818" s="31"/>
      <c r="G818" s="45"/>
      <c r="H818" s="63" t="str">
        <f>IFERROR(INDEX(Sheet3!$F$2:$F$114, MATCH(G818, Sheet3!$E$2:$E$114, 0)), "")</f>
        <v/>
      </c>
      <c r="I818" s="32"/>
      <c r="J818" s="40" t="str">
        <f t="shared" ca="1" si="114"/>
        <v/>
      </c>
      <c r="K818" s="34"/>
      <c r="L818" s="59" t="str">
        <f t="shared" ca="1" si="117"/>
        <v/>
      </c>
      <c r="M818" s="34"/>
      <c r="N818" s="47" t="str">
        <f t="shared" ca="1" si="118"/>
        <v/>
      </c>
      <c r="O818" s="75"/>
      <c r="P818" s="75"/>
      <c r="Q818" s="47" t="str">
        <f t="shared" ca="1" si="119"/>
        <v/>
      </c>
      <c r="R818" s="34"/>
      <c r="S818" s="59" t="str">
        <f t="shared" ca="1" si="120"/>
        <v/>
      </c>
      <c r="T818" s="32"/>
      <c r="U818" s="33" t="str">
        <f t="shared" ca="1" si="121"/>
        <v/>
      </c>
      <c r="V818" s="34"/>
      <c r="W818" s="35"/>
      <c r="X818" s="36" t="str">
        <f t="shared" ca="1" si="115"/>
        <v/>
      </c>
      <c r="Y818" s="37"/>
      <c r="Z818" s="38" t="str">
        <f t="shared" si="116"/>
        <v/>
      </c>
    </row>
    <row r="819" spans="1:26" s="39" customFormat="1">
      <c r="A819" s="30">
        <v>816</v>
      </c>
      <c r="B819" s="31"/>
      <c r="C819" s="31"/>
      <c r="D819" s="44"/>
      <c r="E819" s="72" t="str">
        <f>IFERROR(IF(INDEX(Sheet3!$B$2:$B$8, MATCH(D819, Sheet3!$A$2:$A$8, 0)) = 0, "", INDEX(Sheet3!$B$2:$B$8, MATCH(D819, Sheet3!$A$2:$A$8, 0))), "")</f>
        <v/>
      </c>
      <c r="F819" s="31"/>
      <c r="G819" s="45"/>
      <c r="H819" s="63" t="str">
        <f>IFERROR(INDEX(Sheet3!$F$2:$F$114, MATCH(G819, Sheet3!$E$2:$E$114, 0)), "")</f>
        <v/>
      </c>
      <c r="I819" s="32"/>
      <c r="J819" s="40" t="str">
        <f t="shared" ca="1" si="114"/>
        <v/>
      </c>
      <c r="K819" s="34"/>
      <c r="L819" s="59" t="str">
        <f t="shared" ca="1" si="117"/>
        <v/>
      </c>
      <c r="M819" s="34"/>
      <c r="N819" s="47" t="str">
        <f t="shared" ca="1" si="118"/>
        <v/>
      </c>
      <c r="O819" s="75"/>
      <c r="P819" s="75"/>
      <c r="Q819" s="47" t="str">
        <f t="shared" ca="1" si="119"/>
        <v/>
      </c>
      <c r="R819" s="34"/>
      <c r="S819" s="59" t="str">
        <f t="shared" ca="1" si="120"/>
        <v/>
      </c>
      <c r="T819" s="32"/>
      <c r="U819" s="33" t="str">
        <f t="shared" ca="1" si="121"/>
        <v/>
      </c>
      <c r="V819" s="34"/>
      <c r="W819" s="35"/>
      <c r="X819" s="36" t="str">
        <f t="shared" ca="1" si="115"/>
        <v/>
      </c>
      <c r="Y819" s="37"/>
      <c r="Z819" s="38" t="str">
        <f t="shared" si="116"/>
        <v/>
      </c>
    </row>
    <row r="820" spans="1:26" s="39" customFormat="1">
      <c r="A820" s="30">
        <v>817</v>
      </c>
      <c r="B820" s="31"/>
      <c r="C820" s="31"/>
      <c r="D820" s="44"/>
      <c r="E820" s="72" t="str">
        <f>IFERROR(IF(INDEX(Sheet3!$B$2:$B$8, MATCH(D820, Sheet3!$A$2:$A$8, 0)) = 0, "", INDEX(Sheet3!$B$2:$B$8, MATCH(D820, Sheet3!$A$2:$A$8, 0))), "")</f>
        <v/>
      </c>
      <c r="F820" s="31"/>
      <c r="G820" s="45"/>
      <c r="H820" s="63" t="str">
        <f>IFERROR(INDEX(Sheet3!$F$2:$F$114, MATCH(G820, Sheet3!$E$2:$E$114, 0)), "")</f>
        <v/>
      </c>
      <c r="I820" s="32"/>
      <c r="J820" s="40" t="str">
        <f t="shared" ca="1" si="114"/>
        <v/>
      </c>
      <c r="K820" s="34"/>
      <c r="L820" s="59" t="str">
        <f t="shared" ca="1" si="117"/>
        <v/>
      </c>
      <c r="M820" s="34"/>
      <c r="N820" s="47" t="str">
        <f t="shared" ca="1" si="118"/>
        <v/>
      </c>
      <c r="O820" s="75"/>
      <c r="P820" s="75"/>
      <c r="Q820" s="47" t="str">
        <f t="shared" ca="1" si="119"/>
        <v/>
      </c>
      <c r="R820" s="34"/>
      <c r="S820" s="59" t="str">
        <f t="shared" ca="1" si="120"/>
        <v/>
      </c>
      <c r="T820" s="32"/>
      <c r="U820" s="33" t="str">
        <f t="shared" ca="1" si="121"/>
        <v/>
      </c>
      <c r="V820" s="34"/>
      <c r="W820" s="35"/>
      <c r="X820" s="36" t="str">
        <f t="shared" ca="1" si="115"/>
        <v/>
      </c>
      <c r="Y820" s="37"/>
      <c r="Z820" s="38" t="str">
        <f t="shared" si="116"/>
        <v/>
      </c>
    </row>
    <row r="821" spans="1:26" s="39" customFormat="1">
      <c r="A821" s="30">
        <v>818</v>
      </c>
      <c r="B821" s="31"/>
      <c r="C821" s="31"/>
      <c r="D821" s="44"/>
      <c r="E821" s="72" t="str">
        <f>IFERROR(IF(INDEX(Sheet3!$B$2:$B$8, MATCH(D821, Sheet3!$A$2:$A$8, 0)) = 0, "", INDEX(Sheet3!$B$2:$B$8, MATCH(D821, Sheet3!$A$2:$A$8, 0))), "")</f>
        <v/>
      </c>
      <c r="F821" s="31"/>
      <c r="G821" s="45"/>
      <c r="H821" s="63" t="str">
        <f>IFERROR(INDEX(Sheet3!$F$2:$F$114, MATCH(G821, Sheet3!$E$2:$E$114, 0)), "")</f>
        <v/>
      </c>
      <c r="I821" s="32"/>
      <c r="J821" s="40" t="str">
        <f t="shared" ca="1" si="114"/>
        <v/>
      </c>
      <c r="K821" s="34"/>
      <c r="L821" s="59" t="str">
        <f t="shared" ca="1" si="117"/>
        <v/>
      </c>
      <c r="M821" s="34"/>
      <c r="N821" s="47" t="str">
        <f t="shared" ca="1" si="118"/>
        <v/>
      </c>
      <c r="O821" s="75"/>
      <c r="P821" s="75"/>
      <c r="Q821" s="47" t="str">
        <f t="shared" ca="1" si="119"/>
        <v/>
      </c>
      <c r="R821" s="34"/>
      <c r="S821" s="59" t="str">
        <f t="shared" ca="1" si="120"/>
        <v/>
      </c>
      <c r="T821" s="32"/>
      <c r="U821" s="33" t="str">
        <f t="shared" ca="1" si="121"/>
        <v/>
      </c>
      <c r="V821" s="34"/>
      <c r="W821" s="35"/>
      <c r="X821" s="36" t="str">
        <f t="shared" ca="1" si="115"/>
        <v/>
      </c>
      <c r="Y821" s="37"/>
      <c r="Z821" s="38" t="str">
        <f t="shared" si="116"/>
        <v/>
      </c>
    </row>
    <row r="822" spans="1:26" s="39" customFormat="1">
      <c r="A822" s="30">
        <v>819</v>
      </c>
      <c r="B822" s="31"/>
      <c r="C822" s="31"/>
      <c r="D822" s="44"/>
      <c r="E822" s="72" t="str">
        <f>IFERROR(IF(INDEX(Sheet3!$B$2:$B$8, MATCH(D822, Sheet3!$A$2:$A$8, 0)) = 0, "", INDEX(Sheet3!$B$2:$B$8, MATCH(D822, Sheet3!$A$2:$A$8, 0))), "")</f>
        <v/>
      </c>
      <c r="F822" s="31"/>
      <c r="G822" s="45"/>
      <c r="H822" s="63" t="str">
        <f>IFERROR(INDEX(Sheet3!$F$2:$F$114, MATCH(G822, Sheet3!$E$2:$E$114, 0)), "")</f>
        <v/>
      </c>
      <c r="I822" s="32"/>
      <c r="J822" s="40" t="str">
        <f t="shared" ca="1" si="114"/>
        <v/>
      </c>
      <c r="K822" s="34"/>
      <c r="L822" s="59" t="str">
        <f t="shared" ca="1" si="117"/>
        <v/>
      </c>
      <c r="M822" s="34"/>
      <c r="N822" s="47" t="str">
        <f t="shared" ca="1" si="118"/>
        <v/>
      </c>
      <c r="O822" s="75"/>
      <c r="P822" s="75"/>
      <c r="Q822" s="47" t="str">
        <f t="shared" ca="1" si="119"/>
        <v/>
      </c>
      <c r="R822" s="34"/>
      <c r="S822" s="59" t="str">
        <f t="shared" ca="1" si="120"/>
        <v/>
      </c>
      <c r="T822" s="32"/>
      <c r="U822" s="33" t="str">
        <f t="shared" ca="1" si="121"/>
        <v/>
      </c>
      <c r="V822" s="34"/>
      <c r="W822" s="35"/>
      <c r="X822" s="36" t="str">
        <f t="shared" ca="1" si="115"/>
        <v/>
      </c>
      <c r="Y822" s="37"/>
      <c r="Z822" s="38" t="str">
        <f t="shared" si="116"/>
        <v/>
      </c>
    </row>
    <row r="823" spans="1:26" s="39" customFormat="1">
      <c r="A823" s="30">
        <v>820</v>
      </c>
      <c r="B823" s="31"/>
      <c r="C823" s="31"/>
      <c r="D823" s="44"/>
      <c r="E823" s="72" t="str">
        <f>IFERROR(IF(INDEX(Sheet3!$B$2:$B$8, MATCH(D823, Sheet3!$A$2:$A$8, 0)) = 0, "", INDEX(Sheet3!$B$2:$B$8, MATCH(D823, Sheet3!$A$2:$A$8, 0))), "")</f>
        <v/>
      </c>
      <c r="F823" s="31"/>
      <c r="G823" s="45"/>
      <c r="H823" s="63" t="str">
        <f>IFERROR(INDEX(Sheet3!$F$2:$F$114, MATCH(G823, Sheet3!$E$2:$E$114, 0)), "")</f>
        <v/>
      </c>
      <c r="I823" s="32"/>
      <c r="J823" s="40" t="str">
        <f t="shared" ca="1" si="114"/>
        <v/>
      </c>
      <c r="K823" s="34"/>
      <c r="L823" s="59" t="str">
        <f t="shared" ca="1" si="117"/>
        <v/>
      </c>
      <c r="M823" s="34"/>
      <c r="N823" s="47" t="str">
        <f t="shared" ca="1" si="118"/>
        <v/>
      </c>
      <c r="O823" s="75"/>
      <c r="P823" s="75"/>
      <c r="Q823" s="47" t="str">
        <f t="shared" ca="1" si="119"/>
        <v/>
      </c>
      <c r="R823" s="34"/>
      <c r="S823" s="59" t="str">
        <f t="shared" ca="1" si="120"/>
        <v/>
      </c>
      <c r="T823" s="32"/>
      <c r="U823" s="33" t="str">
        <f t="shared" ca="1" si="121"/>
        <v/>
      </c>
      <c r="V823" s="34"/>
      <c r="W823" s="35"/>
      <c r="X823" s="36" t="str">
        <f t="shared" ca="1" si="115"/>
        <v/>
      </c>
      <c r="Y823" s="37"/>
      <c r="Z823" s="38" t="str">
        <f t="shared" si="116"/>
        <v/>
      </c>
    </row>
    <row r="824" spans="1:26" s="39" customFormat="1">
      <c r="A824" s="30">
        <v>821</v>
      </c>
      <c r="B824" s="31"/>
      <c r="C824" s="31"/>
      <c r="D824" s="44"/>
      <c r="E824" s="72" t="str">
        <f>IFERROR(IF(INDEX(Sheet3!$B$2:$B$8, MATCH(D824, Sheet3!$A$2:$A$8, 0)) = 0, "", INDEX(Sheet3!$B$2:$B$8, MATCH(D824, Sheet3!$A$2:$A$8, 0))), "")</f>
        <v/>
      </c>
      <c r="F824" s="31"/>
      <c r="G824" s="45"/>
      <c r="H824" s="63" t="str">
        <f>IFERROR(INDEX(Sheet3!$F$2:$F$114, MATCH(G824, Sheet3!$E$2:$E$114, 0)), "")</f>
        <v/>
      </c>
      <c r="I824" s="32"/>
      <c r="J824" s="40" t="str">
        <f t="shared" ca="1" si="114"/>
        <v/>
      </c>
      <c r="K824" s="34"/>
      <c r="L824" s="59" t="str">
        <f t="shared" ca="1" si="117"/>
        <v/>
      </c>
      <c r="M824" s="34"/>
      <c r="N824" s="47" t="str">
        <f t="shared" ca="1" si="118"/>
        <v/>
      </c>
      <c r="O824" s="75"/>
      <c r="P824" s="75"/>
      <c r="Q824" s="47" t="str">
        <f t="shared" ca="1" si="119"/>
        <v/>
      </c>
      <c r="R824" s="34"/>
      <c r="S824" s="59" t="str">
        <f t="shared" ca="1" si="120"/>
        <v/>
      </c>
      <c r="T824" s="32"/>
      <c r="U824" s="33" t="str">
        <f t="shared" ca="1" si="121"/>
        <v/>
      </c>
      <c r="V824" s="34"/>
      <c r="W824" s="35"/>
      <c r="X824" s="36" t="str">
        <f t="shared" ca="1" si="115"/>
        <v/>
      </c>
      <c r="Y824" s="37"/>
      <c r="Z824" s="38" t="str">
        <f t="shared" si="116"/>
        <v/>
      </c>
    </row>
    <row r="825" spans="1:26" s="39" customFormat="1">
      <c r="A825" s="30">
        <v>822</v>
      </c>
      <c r="B825" s="31"/>
      <c r="C825" s="31"/>
      <c r="D825" s="44"/>
      <c r="E825" s="72" t="str">
        <f>IFERROR(IF(INDEX(Sheet3!$B$2:$B$8, MATCH(D825, Sheet3!$A$2:$A$8, 0)) = 0, "", INDEX(Sheet3!$B$2:$B$8, MATCH(D825, Sheet3!$A$2:$A$8, 0))), "")</f>
        <v/>
      </c>
      <c r="F825" s="31"/>
      <c r="G825" s="45"/>
      <c r="H825" s="63" t="str">
        <f>IFERROR(INDEX(Sheet3!$F$2:$F$114, MATCH(G825, Sheet3!$E$2:$E$114, 0)), "")</f>
        <v/>
      </c>
      <c r="I825" s="32"/>
      <c r="J825" s="40" t="str">
        <f t="shared" ca="1" si="114"/>
        <v/>
      </c>
      <c r="K825" s="34"/>
      <c r="L825" s="59" t="str">
        <f t="shared" ca="1" si="117"/>
        <v/>
      </c>
      <c r="M825" s="34"/>
      <c r="N825" s="47" t="str">
        <f t="shared" ca="1" si="118"/>
        <v/>
      </c>
      <c r="O825" s="75"/>
      <c r="P825" s="75"/>
      <c r="Q825" s="47" t="str">
        <f t="shared" ca="1" si="119"/>
        <v/>
      </c>
      <c r="R825" s="34"/>
      <c r="S825" s="59" t="str">
        <f t="shared" ca="1" si="120"/>
        <v/>
      </c>
      <c r="T825" s="32"/>
      <c r="U825" s="33" t="str">
        <f t="shared" ca="1" si="121"/>
        <v/>
      </c>
      <c r="V825" s="34"/>
      <c r="W825" s="35"/>
      <c r="X825" s="36" t="str">
        <f t="shared" ca="1" si="115"/>
        <v/>
      </c>
      <c r="Y825" s="37"/>
      <c r="Z825" s="38" t="str">
        <f t="shared" si="116"/>
        <v/>
      </c>
    </row>
    <row r="826" spans="1:26" s="39" customFormat="1">
      <c r="A826" s="30">
        <v>823</v>
      </c>
      <c r="B826" s="31"/>
      <c r="C826" s="31"/>
      <c r="D826" s="44"/>
      <c r="E826" s="72" t="str">
        <f>IFERROR(IF(INDEX(Sheet3!$B$2:$B$8, MATCH(D826, Sheet3!$A$2:$A$8, 0)) = 0, "", INDEX(Sheet3!$B$2:$B$8, MATCH(D826, Sheet3!$A$2:$A$8, 0))), "")</f>
        <v/>
      </c>
      <c r="F826" s="31"/>
      <c r="G826" s="45"/>
      <c r="H826" s="63" t="str">
        <f>IFERROR(INDEX(Sheet3!$F$2:$F$114, MATCH(G826, Sheet3!$E$2:$E$114, 0)), "")</f>
        <v/>
      </c>
      <c r="I826" s="32"/>
      <c r="J826" s="40" t="str">
        <f t="shared" ca="1" si="114"/>
        <v/>
      </c>
      <c r="K826" s="34"/>
      <c r="L826" s="59" t="str">
        <f t="shared" ca="1" si="117"/>
        <v/>
      </c>
      <c r="M826" s="34"/>
      <c r="N826" s="47" t="str">
        <f t="shared" ca="1" si="118"/>
        <v/>
      </c>
      <c r="O826" s="75"/>
      <c r="P826" s="75"/>
      <c r="Q826" s="47" t="str">
        <f t="shared" ca="1" si="119"/>
        <v/>
      </c>
      <c r="R826" s="34"/>
      <c r="S826" s="59" t="str">
        <f t="shared" ca="1" si="120"/>
        <v/>
      </c>
      <c r="T826" s="32"/>
      <c r="U826" s="33" t="str">
        <f t="shared" ca="1" si="121"/>
        <v/>
      </c>
      <c r="V826" s="34"/>
      <c r="W826" s="35"/>
      <c r="X826" s="36" t="str">
        <f t="shared" ca="1" si="115"/>
        <v/>
      </c>
      <c r="Y826" s="37"/>
      <c r="Z826" s="38" t="str">
        <f t="shared" si="116"/>
        <v/>
      </c>
    </row>
    <row r="827" spans="1:26" s="39" customFormat="1">
      <c r="A827" s="30">
        <v>824</v>
      </c>
      <c r="B827" s="31"/>
      <c r="C827" s="31"/>
      <c r="D827" s="44"/>
      <c r="E827" s="72" t="str">
        <f>IFERROR(IF(INDEX(Sheet3!$B$2:$B$8, MATCH(D827, Sheet3!$A$2:$A$8, 0)) = 0, "", INDEX(Sheet3!$B$2:$B$8, MATCH(D827, Sheet3!$A$2:$A$8, 0))), "")</f>
        <v/>
      </c>
      <c r="F827" s="31"/>
      <c r="G827" s="45"/>
      <c r="H827" s="63" t="str">
        <f>IFERROR(INDEX(Sheet3!$F$2:$F$114, MATCH(G827, Sheet3!$E$2:$E$114, 0)), "")</f>
        <v/>
      </c>
      <c r="I827" s="32"/>
      <c r="J827" s="40" t="str">
        <f t="shared" ca="1" si="114"/>
        <v/>
      </c>
      <c r="K827" s="34"/>
      <c r="L827" s="59" t="str">
        <f t="shared" ca="1" si="117"/>
        <v/>
      </c>
      <c r="M827" s="34"/>
      <c r="N827" s="47" t="str">
        <f t="shared" ca="1" si="118"/>
        <v/>
      </c>
      <c r="O827" s="75"/>
      <c r="P827" s="75"/>
      <c r="Q827" s="47" t="str">
        <f t="shared" ca="1" si="119"/>
        <v/>
      </c>
      <c r="R827" s="34"/>
      <c r="S827" s="59" t="str">
        <f t="shared" ca="1" si="120"/>
        <v/>
      </c>
      <c r="T827" s="32"/>
      <c r="U827" s="33" t="str">
        <f t="shared" ca="1" si="121"/>
        <v/>
      </c>
      <c r="V827" s="34"/>
      <c r="W827" s="35"/>
      <c r="X827" s="36" t="str">
        <f t="shared" ca="1" si="115"/>
        <v/>
      </c>
      <c r="Y827" s="37"/>
      <c r="Z827" s="38" t="str">
        <f t="shared" si="116"/>
        <v/>
      </c>
    </row>
    <row r="828" spans="1:26" s="39" customFormat="1">
      <c r="A828" s="30">
        <v>825</v>
      </c>
      <c r="B828" s="31"/>
      <c r="C828" s="31"/>
      <c r="D828" s="44"/>
      <c r="E828" s="72" t="str">
        <f>IFERROR(IF(INDEX(Sheet3!$B$2:$B$8, MATCH(D828, Sheet3!$A$2:$A$8, 0)) = 0, "", INDEX(Sheet3!$B$2:$B$8, MATCH(D828, Sheet3!$A$2:$A$8, 0))), "")</f>
        <v/>
      </c>
      <c r="F828" s="31"/>
      <c r="G828" s="45"/>
      <c r="H828" s="63" t="str">
        <f>IFERROR(INDEX(Sheet3!$F$2:$F$114, MATCH(G828, Sheet3!$E$2:$E$114, 0)), "")</f>
        <v/>
      </c>
      <c r="I828" s="32"/>
      <c r="J828" s="40" t="str">
        <f t="shared" ca="1" si="114"/>
        <v/>
      </c>
      <c r="K828" s="34"/>
      <c r="L828" s="59" t="str">
        <f t="shared" ca="1" si="117"/>
        <v/>
      </c>
      <c r="M828" s="34"/>
      <c r="N828" s="47" t="str">
        <f t="shared" ca="1" si="118"/>
        <v/>
      </c>
      <c r="O828" s="75"/>
      <c r="P828" s="75"/>
      <c r="Q828" s="47" t="str">
        <f t="shared" ca="1" si="119"/>
        <v/>
      </c>
      <c r="R828" s="34"/>
      <c r="S828" s="59" t="str">
        <f t="shared" ca="1" si="120"/>
        <v/>
      </c>
      <c r="T828" s="32"/>
      <c r="U828" s="33" t="str">
        <f t="shared" ca="1" si="121"/>
        <v/>
      </c>
      <c r="V828" s="34"/>
      <c r="W828" s="35"/>
      <c r="X828" s="36" t="str">
        <f t="shared" ca="1" si="115"/>
        <v/>
      </c>
      <c r="Y828" s="37"/>
      <c r="Z828" s="38" t="str">
        <f t="shared" si="116"/>
        <v/>
      </c>
    </row>
    <row r="829" spans="1:26" s="39" customFormat="1">
      <c r="A829" s="30">
        <v>826</v>
      </c>
      <c r="B829" s="31"/>
      <c r="C829" s="31"/>
      <c r="D829" s="44"/>
      <c r="E829" s="72" t="str">
        <f>IFERROR(IF(INDEX(Sheet3!$B$2:$B$8, MATCH(D829, Sheet3!$A$2:$A$8, 0)) = 0, "", INDEX(Sheet3!$B$2:$B$8, MATCH(D829, Sheet3!$A$2:$A$8, 0))), "")</f>
        <v/>
      </c>
      <c r="F829" s="31"/>
      <c r="G829" s="45"/>
      <c r="H829" s="63" t="str">
        <f>IFERROR(INDEX(Sheet3!$F$2:$F$114, MATCH(G829, Sheet3!$E$2:$E$114, 0)), "")</f>
        <v/>
      </c>
      <c r="I829" s="32"/>
      <c r="J829" s="40" t="str">
        <f t="shared" ca="1" si="114"/>
        <v/>
      </c>
      <c r="K829" s="34"/>
      <c r="L829" s="59" t="str">
        <f t="shared" ca="1" si="117"/>
        <v/>
      </c>
      <c r="M829" s="34"/>
      <c r="N829" s="47" t="str">
        <f t="shared" ca="1" si="118"/>
        <v/>
      </c>
      <c r="O829" s="75"/>
      <c r="P829" s="75"/>
      <c r="Q829" s="47" t="str">
        <f t="shared" ca="1" si="119"/>
        <v/>
      </c>
      <c r="R829" s="34"/>
      <c r="S829" s="59" t="str">
        <f t="shared" ca="1" si="120"/>
        <v/>
      </c>
      <c r="T829" s="32"/>
      <c r="U829" s="33" t="str">
        <f t="shared" ca="1" si="121"/>
        <v/>
      </c>
      <c r="V829" s="34"/>
      <c r="W829" s="35"/>
      <c r="X829" s="36" t="str">
        <f t="shared" ca="1" si="115"/>
        <v/>
      </c>
      <c r="Y829" s="37"/>
      <c r="Z829" s="38" t="str">
        <f t="shared" si="116"/>
        <v/>
      </c>
    </row>
    <row r="830" spans="1:26" s="39" customFormat="1">
      <c r="A830" s="30">
        <v>827</v>
      </c>
      <c r="B830" s="31"/>
      <c r="C830" s="31"/>
      <c r="D830" s="44"/>
      <c r="E830" s="72" t="str">
        <f>IFERROR(IF(INDEX(Sheet3!$B$2:$B$8, MATCH(D830, Sheet3!$A$2:$A$8, 0)) = 0, "", INDEX(Sheet3!$B$2:$B$8, MATCH(D830, Sheet3!$A$2:$A$8, 0))), "")</f>
        <v/>
      </c>
      <c r="F830" s="31"/>
      <c r="G830" s="45"/>
      <c r="H830" s="63" t="str">
        <f>IFERROR(INDEX(Sheet3!$F$2:$F$114, MATCH(G830, Sheet3!$E$2:$E$114, 0)), "")</f>
        <v/>
      </c>
      <c r="I830" s="32"/>
      <c r="J830" s="40" t="str">
        <f t="shared" ca="1" si="114"/>
        <v/>
      </c>
      <c r="K830" s="34"/>
      <c r="L830" s="59" t="str">
        <f t="shared" ca="1" si="117"/>
        <v/>
      </c>
      <c r="M830" s="34"/>
      <c r="N830" s="47" t="str">
        <f t="shared" ca="1" si="118"/>
        <v/>
      </c>
      <c r="O830" s="75"/>
      <c r="P830" s="75"/>
      <c r="Q830" s="47" t="str">
        <f t="shared" ca="1" si="119"/>
        <v/>
      </c>
      <c r="R830" s="34"/>
      <c r="S830" s="59" t="str">
        <f t="shared" ca="1" si="120"/>
        <v/>
      </c>
      <c r="T830" s="32"/>
      <c r="U830" s="33" t="str">
        <f t="shared" ca="1" si="121"/>
        <v/>
      </c>
      <c r="V830" s="34"/>
      <c r="W830" s="35"/>
      <c r="X830" s="36" t="str">
        <f t="shared" ca="1" si="115"/>
        <v/>
      </c>
      <c r="Y830" s="37"/>
      <c r="Z830" s="38" t="str">
        <f t="shared" si="116"/>
        <v/>
      </c>
    </row>
    <row r="831" spans="1:26" s="39" customFormat="1">
      <c r="A831" s="30">
        <v>828</v>
      </c>
      <c r="B831" s="31"/>
      <c r="C831" s="31"/>
      <c r="D831" s="44"/>
      <c r="E831" s="72" t="str">
        <f>IFERROR(IF(INDEX(Sheet3!$B$2:$B$8, MATCH(D831, Sheet3!$A$2:$A$8, 0)) = 0, "", INDEX(Sheet3!$B$2:$B$8, MATCH(D831, Sheet3!$A$2:$A$8, 0))), "")</f>
        <v/>
      </c>
      <c r="F831" s="31"/>
      <c r="G831" s="45"/>
      <c r="H831" s="63" t="str">
        <f>IFERROR(INDEX(Sheet3!$F$2:$F$114, MATCH(G831, Sheet3!$E$2:$E$114, 0)), "")</f>
        <v/>
      </c>
      <c r="I831" s="32"/>
      <c r="J831" s="40" t="str">
        <f t="shared" ca="1" si="114"/>
        <v/>
      </c>
      <c r="K831" s="34"/>
      <c r="L831" s="59" t="str">
        <f t="shared" ca="1" si="117"/>
        <v/>
      </c>
      <c r="M831" s="34"/>
      <c r="N831" s="47" t="str">
        <f t="shared" ca="1" si="118"/>
        <v/>
      </c>
      <c r="O831" s="75"/>
      <c r="P831" s="75"/>
      <c r="Q831" s="47" t="str">
        <f t="shared" ca="1" si="119"/>
        <v/>
      </c>
      <c r="R831" s="34"/>
      <c r="S831" s="59" t="str">
        <f t="shared" ca="1" si="120"/>
        <v/>
      </c>
      <c r="T831" s="32"/>
      <c r="U831" s="33" t="str">
        <f t="shared" ca="1" si="121"/>
        <v/>
      </c>
      <c r="V831" s="34"/>
      <c r="W831" s="35"/>
      <c r="X831" s="36" t="str">
        <f t="shared" ca="1" si="115"/>
        <v/>
      </c>
      <c r="Y831" s="37"/>
      <c r="Z831" s="38" t="str">
        <f t="shared" si="116"/>
        <v/>
      </c>
    </row>
    <row r="832" spans="1:26" s="39" customFormat="1">
      <c r="A832" s="30">
        <v>829</v>
      </c>
      <c r="B832" s="31"/>
      <c r="C832" s="31"/>
      <c r="D832" s="44"/>
      <c r="E832" s="72" t="str">
        <f>IFERROR(IF(INDEX(Sheet3!$B$2:$B$8, MATCH(D832, Sheet3!$A$2:$A$8, 0)) = 0, "", INDEX(Sheet3!$B$2:$B$8, MATCH(D832, Sheet3!$A$2:$A$8, 0))), "")</f>
        <v/>
      </c>
      <c r="F832" s="31"/>
      <c r="G832" s="45"/>
      <c r="H832" s="63" t="str">
        <f>IFERROR(INDEX(Sheet3!$F$2:$F$114, MATCH(G832, Sheet3!$E$2:$E$114, 0)), "")</f>
        <v/>
      </c>
      <c r="I832" s="32"/>
      <c r="J832" s="40" t="str">
        <f t="shared" ca="1" si="114"/>
        <v/>
      </c>
      <c r="K832" s="34"/>
      <c r="L832" s="59" t="str">
        <f t="shared" ca="1" si="117"/>
        <v/>
      </c>
      <c r="M832" s="34"/>
      <c r="N832" s="47" t="str">
        <f t="shared" ca="1" si="118"/>
        <v/>
      </c>
      <c r="O832" s="75"/>
      <c r="P832" s="75"/>
      <c r="Q832" s="47" t="str">
        <f t="shared" ca="1" si="119"/>
        <v/>
      </c>
      <c r="R832" s="34"/>
      <c r="S832" s="59" t="str">
        <f t="shared" ca="1" si="120"/>
        <v/>
      </c>
      <c r="T832" s="32"/>
      <c r="U832" s="33" t="str">
        <f t="shared" ca="1" si="121"/>
        <v/>
      </c>
      <c r="V832" s="34"/>
      <c r="W832" s="35"/>
      <c r="X832" s="36" t="str">
        <f t="shared" ca="1" si="115"/>
        <v/>
      </c>
      <c r="Y832" s="37"/>
      <c r="Z832" s="38" t="str">
        <f t="shared" si="116"/>
        <v/>
      </c>
    </row>
    <row r="833" spans="1:26" s="39" customFormat="1">
      <c r="A833" s="30">
        <v>830</v>
      </c>
      <c r="B833" s="31"/>
      <c r="C833" s="31"/>
      <c r="D833" s="44"/>
      <c r="E833" s="72" t="str">
        <f>IFERROR(IF(INDEX(Sheet3!$B$2:$B$8, MATCH(D833, Sheet3!$A$2:$A$8, 0)) = 0, "", INDEX(Sheet3!$B$2:$B$8, MATCH(D833, Sheet3!$A$2:$A$8, 0))), "")</f>
        <v/>
      </c>
      <c r="F833" s="31"/>
      <c r="G833" s="45"/>
      <c r="H833" s="63" t="str">
        <f>IFERROR(INDEX(Sheet3!$F$2:$F$114, MATCH(G833, Sheet3!$E$2:$E$114, 0)), "")</f>
        <v/>
      </c>
      <c r="I833" s="32"/>
      <c r="J833" s="40" t="str">
        <f t="shared" ca="1" si="114"/>
        <v/>
      </c>
      <c r="K833" s="34"/>
      <c r="L833" s="59" t="str">
        <f t="shared" ca="1" si="117"/>
        <v/>
      </c>
      <c r="M833" s="34"/>
      <c r="N833" s="47" t="str">
        <f t="shared" ca="1" si="118"/>
        <v/>
      </c>
      <c r="O833" s="75"/>
      <c r="P833" s="75"/>
      <c r="Q833" s="47" t="str">
        <f t="shared" ca="1" si="119"/>
        <v/>
      </c>
      <c r="R833" s="34"/>
      <c r="S833" s="59" t="str">
        <f t="shared" ca="1" si="120"/>
        <v/>
      </c>
      <c r="T833" s="32"/>
      <c r="U833" s="33" t="str">
        <f t="shared" ca="1" si="121"/>
        <v/>
      </c>
      <c r="V833" s="34"/>
      <c r="W833" s="35"/>
      <c r="X833" s="36" t="str">
        <f t="shared" ca="1" si="115"/>
        <v/>
      </c>
      <c r="Y833" s="37"/>
      <c r="Z833" s="38" t="str">
        <f t="shared" si="116"/>
        <v/>
      </c>
    </row>
    <row r="834" spans="1:26" s="39" customFormat="1">
      <c r="A834" s="30">
        <v>831</v>
      </c>
      <c r="B834" s="31"/>
      <c r="C834" s="31"/>
      <c r="D834" s="44"/>
      <c r="E834" s="72" t="str">
        <f>IFERROR(IF(INDEX(Sheet3!$B$2:$B$8, MATCH(D834, Sheet3!$A$2:$A$8, 0)) = 0, "", INDEX(Sheet3!$B$2:$B$8, MATCH(D834, Sheet3!$A$2:$A$8, 0))), "")</f>
        <v/>
      </c>
      <c r="F834" s="31"/>
      <c r="G834" s="45"/>
      <c r="H834" s="63" t="str">
        <f>IFERROR(INDEX(Sheet3!$F$2:$F$114, MATCH(G834, Sheet3!$E$2:$E$114, 0)), "")</f>
        <v/>
      </c>
      <c r="I834" s="32"/>
      <c r="J834" s="40" t="str">
        <f t="shared" ca="1" si="114"/>
        <v/>
      </c>
      <c r="K834" s="34"/>
      <c r="L834" s="59" t="str">
        <f t="shared" ca="1" si="117"/>
        <v/>
      </c>
      <c r="M834" s="34"/>
      <c r="N834" s="47" t="str">
        <f t="shared" ca="1" si="118"/>
        <v/>
      </c>
      <c r="O834" s="75"/>
      <c r="P834" s="75"/>
      <c r="Q834" s="47" t="str">
        <f t="shared" ca="1" si="119"/>
        <v/>
      </c>
      <c r="R834" s="34"/>
      <c r="S834" s="59" t="str">
        <f t="shared" ca="1" si="120"/>
        <v/>
      </c>
      <c r="T834" s="32"/>
      <c r="U834" s="33" t="str">
        <f t="shared" ca="1" si="121"/>
        <v/>
      </c>
      <c r="V834" s="34"/>
      <c r="W834" s="35"/>
      <c r="X834" s="36" t="str">
        <f t="shared" ca="1" si="115"/>
        <v/>
      </c>
      <c r="Y834" s="37"/>
      <c r="Z834" s="38" t="str">
        <f t="shared" si="116"/>
        <v/>
      </c>
    </row>
    <row r="835" spans="1:26" s="39" customFormat="1">
      <c r="A835" s="30">
        <v>832</v>
      </c>
      <c r="B835" s="31"/>
      <c r="C835" s="31"/>
      <c r="D835" s="44"/>
      <c r="E835" s="72" t="str">
        <f>IFERROR(IF(INDEX(Sheet3!$B$2:$B$8, MATCH(D835, Sheet3!$A$2:$A$8, 0)) = 0, "", INDEX(Sheet3!$B$2:$B$8, MATCH(D835, Sheet3!$A$2:$A$8, 0))), "")</f>
        <v/>
      </c>
      <c r="F835" s="31"/>
      <c r="G835" s="45"/>
      <c r="H835" s="63" t="str">
        <f>IFERROR(INDEX(Sheet3!$F$2:$F$114, MATCH(G835, Sheet3!$E$2:$E$114, 0)), "")</f>
        <v/>
      </c>
      <c r="I835" s="32"/>
      <c r="J835" s="40" t="str">
        <f t="shared" ca="1" si="114"/>
        <v/>
      </c>
      <c r="K835" s="34"/>
      <c r="L835" s="59" t="str">
        <f t="shared" ca="1" si="117"/>
        <v/>
      </c>
      <c r="M835" s="34"/>
      <c r="N835" s="47" t="str">
        <f t="shared" ca="1" si="118"/>
        <v/>
      </c>
      <c r="O835" s="75"/>
      <c r="P835" s="75"/>
      <c r="Q835" s="47" t="str">
        <f t="shared" ca="1" si="119"/>
        <v/>
      </c>
      <c r="R835" s="34"/>
      <c r="S835" s="59" t="str">
        <f t="shared" ca="1" si="120"/>
        <v/>
      </c>
      <c r="T835" s="32"/>
      <c r="U835" s="33" t="str">
        <f t="shared" ca="1" si="121"/>
        <v/>
      </c>
      <c r="V835" s="34"/>
      <c r="W835" s="35"/>
      <c r="X835" s="36" t="str">
        <f t="shared" ca="1" si="115"/>
        <v/>
      </c>
      <c r="Y835" s="37"/>
      <c r="Z835" s="38" t="str">
        <f t="shared" si="116"/>
        <v/>
      </c>
    </row>
    <row r="836" spans="1:26" s="39" customFormat="1">
      <c r="A836" s="30">
        <v>833</v>
      </c>
      <c r="B836" s="31"/>
      <c r="C836" s="31"/>
      <c r="D836" s="44"/>
      <c r="E836" s="72" t="str">
        <f>IFERROR(IF(INDEX(Sheet3!$B$2:$B$8, MATCH(D836, Sheet3!$A$2:$A$8, 0)) = 0, "", INDEX(Sheet3!$B$2:$B$8, MATCH(D836, Sheet3!$A$2:$A$8, 0))), "")</f>
        <v/>
      </c>
      <c r="F836" s="31"/>
      <c r="G836" s="45"/>
      <c r="H836" s="63" t="str">
        <f>IFERROR(INDEX(Sheet3!$F$2:$F$114, MATCH(G836, Sheet3!$E$2:$E$114, 0)), "")</f>
        <v/>
      </c>
      <c r="I836" s="32"/>
      <c r="J836" s="40" t="str">
        <f t="shared" ca="1" si="114"/>
        <v/>
      </c>
      <c r="K836" s="34"/>
      <c r="L836" s="59" t="str">
        <f t="shared" ca="1" si="117"/>
        <v/>
      </c>
      <c r="M836" s="34"/>
      <c r="N836" s="47" t="str">
        <f t="shared" ca="1" si="118"/>
        <v/>
      </c>
      <c r="O836" s="75"/>
      <c r="P836" s="75"/>
      <c r="Q836" s="47" t="str">
        <f t="shared" ca="1" si="119"/>
        <v/>
      </c>
      <c r="R836" s="34"/>
      <c r="S836" s="59" t="str">
        <f t="shared" ca="1" si="120"/>
        <v/>
      </c>
      <c r="T836" s="32"/>
      <c r="U836" s="33" t="str">
        <f t="shared" ca="1" si="121"/>
        <v/>
      </c>
      <c r="V836" s="34"/>
      <c r="W836" s="35"/>
      <c r="X836" s="36" t="str">
        <f t="shared" ca="1" si="115"/>
        <v/>
      </c>
      <c r="Y836" s="37"/>
      <c r="Z836" s="38" t="str">
        <f t="shared" si="116"/>
        <v/>
      </c>
    </row>
    <row r="837" spans="1:26" s="39" customFormat="1">
      <c r="A837" s="30">
        <v>834</v>
      </c>
      <c r="B837" s="31"/>
      <c r="C837" s="31"/>
      <c r="D837" s="44"/>
      <c r="E837" s="72" t="str">
        <f>IFERROR(IF(INDEX(Sheet3!$B$2:$B$8, MATCH(D837, Sheet3!$A$2:$A$8, 0)) = 0, "", INDEX(Sheet3!$B$2:$B$8, MATCH(D837, Sheet3!$A$2:$A$8, 0))), "")</f>
        <v/>
      </c>
      <c r="F837" s="31"/>
      <c r="G837" s="45"/>
      <c r="H837" s="63" t="str">
        <f>IFERROR(INDEX(Sheet3!$F$2:$F$114, MATCH(G837, Sheet3!$E$2:$E$114, 0)), "")</f>
        <v/>
      </c>
      <c r="I837" s="32"/>
      <c r="J837" s="40" t="str">
        <f t="shared" ca="1" si="114"/>
        <v/>
      </c>
      <c r="K837" s="34"/>
      <c r="L837" s="59" t="str">
        <f t="shared" ca="1" si="117"/>
        <v/>
      </c>
      <c r="M837" s="34"/>
      <c r="N837" s="47" t="str">
        <f t="shared" ca="1" si="118"/>
        <v/>
      </c>
      <c r="O837" s="75"/>
      <c r="P837" s="75"/>
      <c r="Q837" s="47" t="str">
        <f t="shared" ca="1" si="119"/>
        <v/>
      </c>
      <c r="R837" s="34"/>
      <c r="S837" s="59" t="str">
        <f t="shared" ca="1" si="120"/>
        <v/>
      </c>
      <c r="T837" s="32"/>
      <c r="U837" s="33" t="str">
        <f t="shared" ca="1" si="121"/>
        <v/>
      </c>
      <c r="V837" s="34"/>
      <c r="W837" s="35"/>
      <c r="X837" s="36" t="str">
        <f t="shared" ca="1" si="115"/>
        <v/>
      </c>
      <c r="Y837" s="37"/>
      <c r="Z837" s="38" t="str">
        <f t="shared" si="116"/>
        <v/>
      </c>
    </row>
    <row r="838" spans="1:26" s="39" customFormat="1">
      <c r="A838" s="30">
        <v>835</v>
      </c>
      <c r="B838" s="31"/>
      <c r="C838" s="31"/>
      <c r="D838" s="44"/>
      <c r="E838" s="72" t="str">
        <f>IFERROR(IF(INDEX(Sheet3!$B$2:$B$8, MATCH(D838, Sheet3!$A$2:$A$8, 0)) = 0, "", INDEX(Sheet3!$B$2:$B$8, MATCH(D838, Sheet3!$A$2:$A$8, 0))), "")</f>
        <v/>
      </c>
      <c r="F838" s="31"/>
      <c r="G838" s="45"/>
      <c r="H838" s="63" t="str">
        <f>IFERROR(INDEX(Sheet3!$F$2:$F$114, MATCH(G838, Sheet3!$E$2:$E$114, 0)), "")</f>
        <v/>
      </c>
      <c r="I838" s="32"/>
      <c r="J838" s="40" t="str">
        <f t="shared" ref="J838:J901" ca="1" si="122">IF(I838="","",IF(Y838&lt;&gt;"",Y838-I838,TODAY()-I838))</f>
        <v/>
      </c>
      <c r="K838" s="34"/>
      <c r="L838" s="59" t="str">
        <f t="shared" ca="1" si="117"/>
        <v/>
      </c>
      <c r="M838" s="34"/>
      <c r="N838" s="47" t="str">
        <f t="shared" ca="1" si="118"/>
        <v/>
      </c>
      <c r="O838" s="75"/>
      <c r="P838" s="75"/>
      <c r="Q838" s="47" t="str">
        <f t="shared" ca="1" si="119"/>
        <v/>
      </c>
      <c r="R838" s="34"/>
      <c r="S838" s="59" t="str">
        <f t="shared" ca="1" si="120"/>
        <v/>
      </c>
      <c r="T838" s="32"/>
      <c r="U838" s="33" t="str">
        <f t="shared" ca="1" si="121"/>
        <v/>
      </c>
      <c r="V838" s="34"/>
      <c r="W838" s="35"/>
      <c r="X838" s="36" t="str">
        <f t="shared" ref="X838:X901" ca="1" si="123">IF(I838="","",IF(Y838&lt;&gt;"","Completed",IF(TODAY()&lt;V838,"Planned",IF(TODAY()=V838,"Due","Overdue"))))</f>
        <v/>
      </c>
      <c r="Y838" s="37"/>
      <c r="Z838" s="38" t="str">
        <f t="shared" ref="Z838:Z901" si="124">IF(Y838="","",IF(Y838&lt;=V838,1,0))</f>
        <v/>
      </c>
    </row>
    <row r="839" spans="1:26" s="39" customFormat="1">
      <c r="A839" s="30">
        <v>836</v>
      </c>
      <c r="B839" s="31"/>
      <c r="C839" s="31"/>
      <c r="D839" s="44"/>
      <c r="E839" s="72" t="str">
        <f>IFERROR(IF(INDEX(Sheet3!$B$2:$B$8, MATCH(D839, Sheet3!$A$2:$A$8, 0)) = 0, "", INDEX(Sheet3!$B$2:$B$8, MATCH(D839, Sheet3!$A$2:$A$8, 0))), "")</f>
        <v/>
      </c>
      <c r="F839" s="31"/>
      <c r="G839" s="45"/>
      <c r="H839" s="63" t="str">
        <f>IFERROR(INDEX(Sheet3!$F$2:$F$114, MATCH(G839, Sheet3!$E$2:$E$114, 0)), "")</f>
        <v/>
      </c>
      <c r="I839" s="32"/>
      <c r="J839" s="40" t="str">
        <f t="shared" ca="1" si="122"/>
        <v/>
      </c>
      <c r="K839" s="34"/>
      <c r="L839" s="59" t="str">
        <f t="shared" ref="L839:L902" ca="1" si="125">IF(K839&lt;&gt;"",K839-I839,IF(I839="","",TODAY()-I839))</f>
        <v/>
      </c>
      <c r="M839" s="34"/>
      <c r="N839" s="47" t="str">
        <f t="shared" ref="N839:N902" ca="1" si="126">IF(M839&lt;&gt;"",M839-K839,IF(K839="","",TODAY()-K839))</f>
        <v/>
      </c>
      <c r="O839" s="75"/>
      <c r="P839" s="75"/>
      <c r="Q839" s="47" t="str">
        <f t="shared" ref="Q839:Q902" ca="1" si="127">IF(P839&lt;&gt;"",P839-O839,IF(O839="","",TODAY()-O839))</f>
        <v/>
      </c>
      <c r="R839" s="34"/>
      <c r="S839" s="59" t="str">
        <f t="shared" ref="S839:S902" ca="1" si="128">IF(T839&lt;&gt;"",T839-R839,IF(R839="","",TODAY()-R839))</f>
        <v/>
      </c>
      <c r="T839" s="32"/>
      <c r="U839" s="33" t="str">
        <f t="shared" ca="1" si="121"/>
        <v/>
      </c>
      <c r="V839" s="34"/>
      <c r="W839" s="35"/>
      <c r="X839" s="36" t="str">
        <f t="shared" ca="1" si="123"/>
        <v/>
      </c>
      <c r="Y839" s="37"/>
      <c r="Z839" s="38" t="str">
        <f t="shared" si="124"/>
        <v/>
      </c>
    </row>
    <row r="840" spans="1:26" s="39" customFormat="1">
      <c r="A840" s="30">
        <v>837</v>
      </c>
      <c r="B840" s="31"/>
      <c r="C840" s="31"/>
      <c r="D840" s="44"/>
      <c r="E840" s="72" t="str">
        <f>IFERROR(IF(INDEX(Sheet3!$B$2:$B$8, MATCH(D840, Sheet3!$A$2:$A$8, 0)) = 0, "", INDEX(Sheet3!$B$2:$B$8, MATCH(D840, Sheet3!$A$2:$A$8, 0))), "")</f>
        <v/>
      </c>
      <c r="F840" s="31"/>
      <c r="G840" s="45"/>
      <c r="H840" s="63" t="str">
        <f>IFERROR(INDEX(Sheet3!$F$2:$F$114, MATCH(G840, Sheet3!$E$2:$E$114, 0)), "")</f>
        <v/>
      </c>
      <c r="I840" s="32"/>
      <c r="J840" s="40" t="str">
        <f t="shared" ca="1" si="122"/>
        <v/>
      </c>
      <c r="K840" s="34"/>
      <c r="L840" s="59" t="str">
        <f t="shared" ca="1" si="125"/>
        <v/>
      </c>
      <c r="M840" s="34"/>
      <c r="N840" s="47" t="str">
        <f t="shared" ca="1" si="126"/>
        <v/>
      </c>
      <c r="O840" s="75"/>
      <c r="P840" s="75"/>
      <c r="Q840" s="47" t="str">
        <f t="shared" ca="1" si="127"/>
        <v/>
      </c>
      <c r="R840" s="34"/>
      <c r="S840" s="59" t="str">
        <f t="shared" ca="1" si="128"/>
        <v/>
      </c>
      <c r="T840" s="32"/>
      <c r="U840" s="33" t="str">
        <f t="shared" ca="1" si="121"/>
        <v/>
      </c>
      <c r="V840" s="34"/>
      <c r="W840" s="35"/>
      <c r="X840" s="36" t="str">
        <f t="shared" ca="1" si="123"/>
        <v/>
      </c>
      <c r="Y840" s="37"/>
      <c r="Z840" s="38" t="str">
        <f t="shared" si="124"/>
        <v/>
      </c>
    </row>
    <row r="841" spans="1:26" s="39" customFormat="1">
      <c r="A841" s="30">
        <v>838</v>
      </c>
      <c r="B841" s="31"/>
      <c r="C841" s="31"/>
      <c r="D841" s="44"/>
      <c r="E841" s="72" t="str">
        <f>IFERROR(IF(INDEX(Sheet3!$B$2:$B$8, MATCH(D841, Sheet3!$A$2:$A$8, 0)) = 0, "", INDEX(Sheet3!$B$2:$B$8, MATCH(D841, Sheet3!$A$2:$A$8, 0))), "")</f>
        <v/>
      </c>
      <c r="F841" s="31"/>
      <c r="G841" s="45"/>
      <c r="H841" s="63" t="str">
        <f>IFERROR(INDEX(Sheet3!$F$2:$F$114, MATCH(G841, Sheet3!$E$2:$E$114, 0)), "")</f>
        <v/>
      </c>
      <c r="I841" s="32"/>
      <c r="J841" s="40" t="str">
        <f t="shared" ca="1" si="122"/>
        <v/>
      </c>
      <c r="K841" s="34"/>
      <c r="L841" s="59" t="str">
        <f t="shared" ca="1" si="125"/>
        <v/>
      </c>
      <c r="M841" s="34"/>
      <c r="N841" s="47" t="str">
        <f t="shared" ca="1" si="126"/>
        <v/>
      </c>
      <c r="O841" s="75"/>
      <c r="P841" s="75"/>
      <c r="Q841" s="47" t="str">
        <f t="shared" ca="1" si="127"/>
        <v/>
      </c>
      <c r="R841" s="34"/>
      <c r="S841" s="59" t="str">
        <f t="shared" ca="1" si="128"/>
        <v/>
      </c>
      <c r="T841" s="32"/>
      <c r="U841" s="33" t="str">
        <f t="shared" ca="1" si="121"/>
        <v/>
      </c>
      <c r="V841" s="34"/>
      <c r="W841" s="35"/>
      <c r="X841" s="36" t="str">
        <f t="shared" ca="1" si="123"/>
        <v/>
      </c>
      <c r="Y841" s="37"/>
      <c r="Z841" s="38" t="str">
        <f t="shared" si="124"/>
        <v/>
      </c>
    </row>
    <row r="842" spans="1:26" s="39" customFormat="1">
      <c r="A842" s="30">
        <v>839</v>
      </c>
      <c r="B842" s="31"/>
      <c r="C842" s="31"/>
      <c r="D842" s="44"/>
      <c r="E842" s="72" t="str">
        <f>IFERROR(IF(INDEX(Sheet3!$B$2:$B$8, MATCH(D842, Sheet3!$A$2:$A$8, 0)) = 0, "", INDEX(Sheet3!$B$2:$B$8, MATCH(D842, Sheet3!$A$2:$A$8, 0))), "")</f>
        <v/>
      </c>
      <c r="F842" s="31"/>
      <c r="G842" s="45"/>
      <c r="H842" s="63" t="str">
        <f>IFERROR(INDEX(Sheet3!$F$2:$F$114, MATCH(G842, Sheet3!$E$2:$E$114, 0)), "")</f>
        <v/>
      </c>
      <c r="I842" s="32"/>
      <c r="J842" s="40" t="str">
        <f t="shared" ca="1" si="122"/>
        <v/>
      </c>
      <c r="K842" s="34"/>
      <c r="L842" s="59" t="str">
        <f t="shared" ca="1" si="125"/>
        <v/>
      </c>
      <c r="M842" s="34"/>
      <c r="N842" s="47" t="str">
        <f t="shared" ca="1" si="126"/>
        <v/>
      </c>
      <c r="O842" s="75"/>
      <c r="P842" s="75"/>
      <c r="Q842" s="47" t="str">
        <f t="shared" ca="1" si="127"/>
        <v/>
      </c>
      <c r="R842" s="34"/>
      <c r="S842" s="59" t="str">
        <f t="shared" ca="1" si="128"/>
        <v/>
      </c>
      <c r="T842" s="32"/>
      <c r="U842" s="33" t="str">
        <f t="shared" ref="U842:U905" ca="1" si="129">IF(T842="","",IF(Y842&lt;&gt;"",Y842-T842,TODAY()-T842))</f>
        <v/>
      </c>
      <c r="V842" s="34"/>
      <c r="W842" s="35"/>
      <c r="X842" s="36" t="str">
        <f t="shared" ca="1" si="123"/>
        <v/>
      </c>
      <c r="Y842" s="37"/>
      <c r="Z842" s="38" t="str">
        <f t="shared" si="124"/>
        <v/>
      </c>
    </row>
    <row r="843" spans="1:26" s="39" customFormat="1">
      <c r="A843" s="30">
        <v>840</v>
      </c>
      <c r="B843" s="31"/>
      <c r="C843" s="31"/>
      <c r="D843" s="44"/>
      <c r="E843" s="72" t="str">
        <f>IFERROR(IF(INDEX(Sheet3!$B$2:$B$8, MATCH(D843, Sheet3!$A$2:$A$8, 0)) = 0, "", INDEX(Sheet3!$B$2:$B$8, MATCH(D843, Sheet3!$A$2:$A$8, 0))), "")</f>
        <v/>
      </c>
      <c r="F843" s="31"/>
      <c r="G843" s="45"/>
      <c r="H843" s="63" t="str">
        <f>IFERROR(INDEX(Sheet3!$F$2:$F$114, MATCH(G843, Sheet3!$E$2:$E$114, 0)), "")</f>
        <v/>
      </c>
      <c r="I843" s="32"/>
      <c r="J843" s="40" t="str">
        <f t="shared" ca="1" si="122"/>
        <v/>
      </c>
      <c r="K843" s="34"/>
      <c r="L843" s="59" t="str">
        <f t="shared" ca="1" si="125"/>
        <v/>
      </c>
      <c r="M843" s="34"/>
      <c r="N843" s="47" t="str">
        <f t="shared" ca="1" si="126"/>
        <v/>
      </c>
      <c r="O843" s="75"/>
      <c r="P843" s="75"/>
      <c r="Q843" s="47" t="str">
        <f t="shared" ca="1" si="127"/>
        <v/>
      </c>
      <c r="R843" s="34"/>
      <c r="S843" s="59" t="str">
        <f t="shared" ca="1" si="128"/>
        <v/>
      </c>
      <c r="T843" s="32"/>
      <c r="U843" s="33" t="str">
        <f t="shared" ca="1" si="129"/>
        <v/>
      </c>
      <c r="V843" s="34"/>
      <c r="W843" s="35"/>
      <c r="X843" s="36" t="str">
        <f t="shared" ca="1" si="123"/>
        <v/>
      </c>
      <c r="Y843" s="37"/>
      <c r="Z843" s="38" t="str">
        <f t="shared" si="124"/>
        <v/>
      </c>
    </row>
    <row r="844" spans="1:26" s="39" customFormat="1">
      <c r="A844" s="30">
        <v>841</v>
      </c>
      <c r="B844" s="31"/>
      <c r="C844" s="31"/>
      <c r="D844" s="44"/>
      <c r="E844" s="72" t="str">
        <f>IFERROR(IF(INDEX(Sheet3!$B$2:$B$8, MATCH(D844, Sheet3!$A$2:$A$8, 0)) = 0, "", INDEX(Sheet3!$B$2:$B$8, MATCH(D844, Sheet3!$A$2:$A$8, 0))), "")</f>
        <v/>
      </c>
      <c r="F844" s="31"/>
      <c r="G844" s="45"/>
      <c r="H844" s="63" t="str">
        <f>IFERROR(INDEX(Sheet3!$F$2:$F$114, MATCH(G844, Sheet3!$E$2:$E$114, 0)), "")</f>
        <v/>
      </c>
      <c r="I844" s="32"/>
      <c r="J844" s="40" t="str">
        <f t="shared" ca="1" si="122"/>
        <v/>
      </c>
      <c r="K844" s="34"/>
      <c r="L844" s="59" t="str">
        <f t="shared" ca="1" si="125"/>
        <v/>
      </c>
      <c r="M844" s="34"/>
      <c r="N844" s="47" t="str">
        <f t="shared" ca="1" si="126"/>
        <v/>
      </c>
      <c r="O844" s="75"/>
      <c r="P844" s="75"/>
      <c r="Q844" s="47" t="str">
        <f t="shared" ca="1" si="127"/>
        <v/>
      </c>
      <c r="R844" s="34"/>
      <c r="S844" s="59" t="str">
        <f t="shared" ca="1" si="128"/>
        <v/>
      </c>
      <c r="T844" s="32"/>
      <c r="U844" s="33" t="str">
        <f t="shared" ca="1" si="129"/>
        <v/>
      </c>
      <c r="V844" s="34"/>
      <c r="W844" s="35"/>
      <c r="X844" s="36" t="str">
        <f t="shared" ca="1" si="123"/>
        <v/>
      </c>
      <c r="Y844" s="37"/>
      <c r="Z844" s="38" t="str">
        <f t="shared" si="124"/>
        <v/>
      </c>
    </row>
    <row r="845" spans="1:26" s="39" customFormat="1">
      <c r="A845" s="30">
        <v>842</v>
      </c>
      <c r="B845" s="31"/>
      <c r="C845" s="31"/>
      <c r="D845" s="44"/>
      <c r="E845" s="72" t="str">
        <f>IFERROR(IF(INDEX(Sheet3!$B$2:$B$8, MATCH(D845, Sheet3!$A$2:$A$8, 0)) = 0, "", INDEX(Sheet3!$B$2:$B$8, MATCH(D845, Sheet3!$A$2:$A$8, 0))), "")</f>
        <v/>
      </c>
      <c r="F845" s="31"/>
      <c r="G845" s="45"/>
      <c r="H845" s="63" t="str">
        <f>IFERROR(INDEX(Sheet3!$F$2:$F$114, MATCH(G845, Sheet3!$E$2:$E$114, 0)), "")</f>
        <v/>
      </c>
      <c r="I845" s="32"/>
      <c r="J845" s="40" t="str">
        <f t="shared" ca="1" si="122"/>
        <v/>
      </c>
      <c r="K845" s="34"/>
      <c r="L845" s="59" t="str">
        <f t="shared" ca="1" si="125"/>
        <v/>
      </c>
      <c r="M845" s="34"/>
      <c r="N845" s="47" t="str">
        <f t="shared" ca="1" si="126"/>
        <v/>
      </c>
      <c r="O845" s="75"/>
      <c r="P845" s="75"/>
      <c r="Q845" s="47" t="str">
        <f t="shared" ca="1" si="127"/>
        <v/>
      </c>
      <c r="R845" s="34"/>
      <c r="S845" s="59" t="str">
        <f t="shared" ca="1" si="128"/>
        <v/>
      </c>
      <c r="T845" s="32"/>
      <c r="U845" s="33" t="str">
        <f t="shared" ca="1" si="129"/>
        <v/>
      </c>
      <c r="V845" s="34"/>
      <c r="W845" s="35"/>
      <c r="X845" s="36" t="str">
        <f t="shared" ca="1" si="123"/>
        <v/>
      </c>
      <c r="Y845" s="37"/>
      <c r="Z845" s="38" t="str">
        <f t="shared" si="124"/>
        <v/>
      </c>
    </row>
    <row r="846" spans="1:26" s="39" customFormat="1">
      <c r="A846" s="30">
        <v>843</v>
      </c>
      <c r="B846" s="31"/>
      <c r="C846" s="31"/>
      <c r="D846" s="44"/>
      <c r="E846" s="72" t="str">
        <f>IFERROR(IF(INDEX(Sheet3!$B$2:$B$8, MATCH(D846, Sheet3!$A$2:$A$8, 0)) = 0, "", INDEX(Sheet3!$B$2:$B$8, MATCH(D846, Sheet3!$A$2:$A$8, 0))), "")</f>
        <v/>
      </c>
      <c r="F846" s="31"/>
      <c r="G846" s="45"/>
      <c r="H846" s="63" t="str">
        <f>IFERROR(INDEX(Sheet3!$F$2:$F$114, MATCH(G846, Sheet3!$E$2:$E$114, 0)), "")</f>
        <v/>
      </c>
      <c r="I846" s="32"/>
      <c r="J846" s="40" t="str">
        <f t="shared" ca="1" si="122"/>
        <v/>
      </c>
      <c r="K846" s="34"/>
      <c r="L846" s="59" t="str">
        <f t="shared" ca="1" si="125"/>
        <v/>
      </c>
      <c r="M846" s="34"/>
      <c r="N846" s="47" t="str">
        <f t="shared" ca="1" si="126"/>
        <v/>
      </c>
      <c r="O846" s="75"/>
      <c r="P846" s="75"/>
      <c r="Q846" s="47" t="str">
        <f t="shared" ca="1" si="127"/>
        <v/>
      </c>
      <c r="R846" s="34"/>
      <c r="S846" s="59" t="str">
        <f t="shared" ca="1" si="128"/>
        <v/>
      </c>
      <c r="T846" s="32"/>
      <c r="U846" s="33" t="str">
        <f t="shared" ca="1" si="129"/>
        <v/>
      </c>
      <c r="V846" s="34"/>
      <c r="W846" s="35"/>
      <c r="X846" s="36" t="str">
        <f t="shared" ca="1" si="123"/>
        <v/>
      </c>
      <c r="Y846" s="37"/>
      <c r="Z846" s="38" t="str">
        <f t="shared" si="124"/>
        <v/>
      </c>
    </row>
    <row r="847" spans="1:26" s="39" customFormat="1">
      <c r="A847" s="30">
        <v>844</v>
      </c>
      <c r="B847" s="31"/>
      <c r="C847" s="31"/>
      <c r="D847" s="44"/>
      <c r="E847" s="72" t="str">
        <f>IFERROR(IF(INDEX(Sheet3!$B$2:$B$8, MATCH(D847, Sheet3!$A$2:$A$8, 0)) = 0, "", INDEX(Sheet3!$B$2:$B$8, MATCH(D847, Sheet3!$A$2:$A$8, 0))), "")</f>
        <v/>
      </c>
      <c r="F847" s="31"/>
      <c r="G847" s="45"/>
      <c r="H847" s="63" t="str">
        <f>IFERROR(INDEX(Sheet3!$F$2:$F$114, MATCH(G847, Sheet3!$E$2:$E$114, 0)), "")</f>
        <v/>
      </c>
      <c r="I847" s="32"/>
      <c r="J847" s="40" t="str">
        <f t="shared" ca="1" si="122"/>
        <v/>
      </c>
      <c r="K847" s="34"/>
      <c r="L847" s="59" t="str">
        <f t="shared" ca="1" si="125"/>
        <v/>
      </c>
      <c r="M847" s="34"/>
      <c r="N847" s="47" t="str">
        <f t="shared" ca="1" si="126"/>
        <v/>
      </c>
      <c r="O847" s="75"/>
      <c r="P847" s="75"/>
      <c r="Q847" s="47" t="str">
        <f t="shared" ca="1" si="127"/>
        <v/>
      </c>
      <c r="R847" s="34"/>
      <c r="S847" s="59" t="str">
        <f t="shared" ca="1" si="128"/>
        <v/>
      </c>
      <c r="T847" s="32"/>
      <c r="U847" s="33" t="str">
        <f t="shared" ca="1" si="129"/>
        <v/>
      </c>
      <c r="V847" s="34"/>
      <c r="W847" s="35"/>
      <c r="X847" s="36" t="str">
        <f t="shared" ca="1" si="123"/>
        <v/>
      </c>
      <c r="Y847" s="37"/>
      <c r="Z847" s="38" t="str">
        <f t="shared" si="124"/>
        <v/>
      </c>
    </row>
    <row r="848" spans="1:26" s="39" customFormat="1">
      <c r="A848" s="30">
        <v>845</v>
      </c>
      <c r="B848" s="31"/>
      <c r="C848" s="31"/>
      <c r="D848" s="44"/>
      <c r="E848" s="72" t="str">
        <f>IFERROR(IF(INDEX(Sheet3!$B$2:$B$8, MATCH(D848, Sheet3!$A$2:$A$8, 0)) = 0, "", INDEX(Sheet3!$B$2:$B$8, MATCH(D848, Sheet3!$A$2:$A$8, 0))), "")</f>
        <v/>
      </c>
      <c r="F848" s="31"/>
      <c r="G848" s="45"/>
      <c r="H848" s="63" t="str">
        <f>IFERROR(INDEX(Sheet3!$F$2:$F$114, MATCH(G848, Sheet3!$E$2:$E$114, 0)), "")</f>
        <v/>
      </c>
      <c r="I848" s="32"/>
      <c r="J848" s="40" t="str">
        <f t="shared" ca="1" si="122"/>
        <v/>
      </c>
      <c r="K848" s="34"/>
      <c r="L848" s="59" t="str">
        <f t="shared" ca="1" si="125"/>
        <v/>
      </c>
      <c r="M848" s="34"/>
      <c r="N848" s="47" t="str">
        <f t="shared" ca="1" si="126"/>
        <v/>
      </c>
      <c r="O848" s="75"/>
      <c r="P848" s="75"/>
      <c r="Q848" s="47" t="str">
        <f t="shared" ca="1" si="127"/>
        <v/>
      </c>
      <c r="R848" s="34"/>
      <c r="S848" s="59" t="str">
        <f t="shared" ca="1" si="128"/>
        <v/>
      </c>
      <c r="T848" s="32"/>
      <c r="U848" s="33" t="str">
        <f t="shared" ca="1" si="129"/>
        <v/>
      </c>
      <c r="V848" s="34"/>
      <c r="W848" s="35"/>
      <c r="X848" s="36" t="str">
        <f t="shared" ca="1" si="123"/>
        <v/>
      </c>
      <c r="Y848" s="37"/>
      <c r="Z848" s="38" t="str">
        <f t="shared" si="124"/>
        <v/>
      </c>
    </row>
    <row r="849" spans="1:26" s="39" customFormat="1">
      <c r="A849" s="30">
        <v>846</v>
      </c>
      <c r="B849" s="31"/>
      <c r="C849" s="31"/>
      <c r="D849" s="44"/>
      <c r="E849" s="72" t="str">
        <f>IFERROR(IF(INDEX(Sheet3!$B$2:$B$8, MATCH(D849, Sheet3!$A$2:$A$8, 0)) = 0, "", INDEX(Sheet3!$B$2:$B$8, MATCH(D849, Sheet3!$A$2:$A$8, 0))), "")</f>
        <v/>
      </c>
      <c r="F849" s="31"/>
      <c r="G849" s="45"/>
      <c r="H849" s="63" t="str">
        <f>IFERROR(INDEX(Sheet3!$F$2:$F$114, MATCH(G849, Sheet3!$E$2:$E$114, 0)), "")</f>
        <v/>
      </c>
      <c r="I849" s="32"/>
      <c r="J849" s="40" t="str">
        <f t="shared" ca="1" si="122"/>
        <v/>
      </c>
      <c r="K849" s="34"/>
      <c r="L849" s="59" t="str">
        <f t="shared" ca="1" si="125"/>
        <v/>
      </c>
      <c r="M849" s="34"/>
      <c r="N849" s="47" t="str">
        <f t="shared" ca="1" si="126"/>
        <v/>
      </c>
      <c r="O849" s="75"/>
      <c r="P849" s="75"/>
      <c r="Q849" s="47" t="str">
        <f t="shared" ca="1" si="127"/>
        <v/>
      </c>
      <c r="R849" s="34"/>
      <c r="S849" s="59" t="str">
        <f t="shared" ca="1" si="128"/>
        <v/>
      </c>
      <c r="T849" s="32"/>
      <c r="U849" s="33" t="str">
        <f t="shared" ca="1" si="129"/>
        <v/>
      </c>
      <c r="V849" s="34"/>
      <c r="W849" s="35"/>
      <c r="X849" s="36" t="str">
        <f t="shared" ca="1" si="123"/>
        <v/>
      </c>
      <c r="Y849" s="37"/>
      <c r="Z849" s="38" t="str">
        <f t="shared" si="124"/>
        <v/>
      </c>
    </row>
    <row r="850" spans="1:26" s="39" customFormat="1">
      <c r="A850" s="30">
        <v>847</v>
      </c>
      <c r="B850" s="31"/>
      <c r="C850" s="31"/>
      <c r="D850" s="44"/>
      <c r="E850" s="72" t="str">
        <f>IFERROR(IF(INDEX(Sheet3!$B$2:$B$8, MATCH(D850, Sheet3!$A$2:$A$8, 0)) = 0, "", INDEX(Sheet3!$B$2:$B$8, MATCH(D850, Sheet3!$A$2:$A$8, 0))), "")</f>
        <v/>
      </c>
      <c r="F850" s="31"/>
      <c r="G850" s="45"/>
      <c r="H850" s="63" t="str">
        <f>IFERROR(INDEX(Sheet3!$F$2:$F$114, MATCH(G850, Sheet3!$E$2:$E$114, 0)), "")</f>
        <v/>
      </c>
      <c r="I850" s="32"/>
      <c r="J850" s="40" t="str">
        <f t="shared" ca="1" si="122"/>
        <v/>
      </c>
      <c r="K850" s="34"/>
      <c r="L850" s="59" t="str">
        <f t="shared" ca="1" si="125"/>
        <v/>
      </c>
      <c r="M850" s="34"/>
      <c r="N850" s="47" t="str">
        <f t="shared" ca="1" si="126"/>
        <v/>
      </c>
      <c r="O850" s="75"/>
      <c r="P850" s="75"/>
      <c r="Q850" s="47" t="str">
        <f t="shared" ca="1" si="127"/>
        <v/>
      </c>
      <c r="R850" s="34"/>
      <c r="S850" s="59" t="str">
        <f t="shared" ca="1" si="128"/>
        <v/>
      </c>
      <c r="T850" s="32"/>
      <c r="U850" s="33" t="str">
        <f t="shared" ca="1" si="129"/>
        <v/>
      </c>
      <c r="V850" s="34"/>
      <c r="W850" s="35"/>
      <c r="X850" s="36" t="str">
        <f t="shared" ca="1" si="123"/>
        <v/>
      </c>
      <c r="Y850" s="37"/>
      <c r="Z850" s="38" t="str">
        <f t="shared" si="124"/>
        <v/>
      </c>
    </row>
    <row r="851" spans="1:26" s="39" customFormat="1">
      <c r="A851" s="30">
        <v>848</v>
      </c>
      <c r="B851" s="31"/>
      <c r="C851" s="31"/>
      <c r="D851" s="44"/>
      <c r="E851" s="72" t="str">
        <f>IFERROR(IF(INDEX(Sheet3!$B$2:$B$8, MATCH(D851, Sheet3!$A$2:$A$8, 0)) = 0, "", INDEX(Sheet3!$B$2:$B$8, MATCH(D851, Sheet3!$A$2:$A$8, 0))), "")</f>
        <v/>
      </c>
      <c r="F851" s="31"/>
      <c r="G851" s="45"/>
      <c r="H851" s="63" t="str">
        <f>IFERROR(INDEX(Sheet3!$F$2:$F$114, MATCH(G851, Sheet3!$E$2:$E$114, 0)), "")</f>
        <v/>
      </c>
      <c r="I851" s="32"/>
      <c r="J851" s="40" t="str">
        <f t="shared" ca="1" si="122"/>
        <v/>
      </c>
      <c r="K851" s="34"/>
      <c r="L851" s="59" t="str">
        <f t="shared" ca="1" si="125"/>
        <v/>
      </c>
      <c r="M851" s="34"/>
      <c r="N851" s="47" t="str">
        <f t="shared" ca="1" si="126"/>
        <v/>
      </c>
      <c r="O851" s="75"/>
      <c r="P851" s="75"/>
      <c r="Q851" s="47" t="str">
        <f t="shared" ca="1" si="127"/>
        <v/>
      </c>
      <c r="R851" s="34"/>
      <c r="S851" s="59" t="str">
        <f t="shared" ca="1" si="128"/>
        <v/>
      </c>
      <c r="T851" s="32"/>
      <c r="U851" s="33" t="str">
        <f t="shared" ca="1" si="129"/>
        <v/>
      </c>
      <c r="V851" s="34"/>
      <c r="W851" s="35"/>
      <c r="X851" s="36" t="str">
        <f t="shared" ca="1" si="123"/>
        <v/>
      </c>
      <c r="Y851" s="37"/>
      <c r="Z851" s="38" t="str">
        <f t="shared" si="124"/>
        <v/>
      </c>
    </row>
    <row r="852" spans="1:26" s="39" customFormat="1">
      <c r="A852" s="30">
        <v>849</v>
      </c>
      <c r="B852" s="31"/>
      <c r="C852" s="31"/>
      <c r="D852" s="44"/>
      <c r="E852" s="72" t="str">
        <f>IFERROR(IF(INDEX(Sheet3!$B$2:$B$8, MATCH(D852, Sheet3!$A$2:$A$8, 0)) = 0, "", INDEX(Sheet3!$B$2:$B$8, MATCH(D852, Sheet3!$A$2:$A$8, 0))), "")</f>
        <v/>
      </c>
      <c r="F852" s="31"/>
      <c r="G852" s="45"/>
      <c r="H852" s="63" t="str">
        <f>IFERROR(INDEX(Sheet3!$F$2:$F$114, MATCH(G852, Sheet3!$E$2:$E$114, 0)), "")</f>
        <v/>
      </c>
      <c r="I852" s="32"/>
      <c r="J852" s="40" t="str">
        <f t="shared" ca="1" si="122"/>
        <v/>
      </c>
      <c r="K852" s="34"/>
      <c r="L852" s="59" t="str">
        <f t="shared" ca="1" si="125"/>
        <v/>
      </c>
      <c r="M852" s="34"/>
      <c r="N852" s="47" t="str">
        <f t="shared" ca="1" si="126"/>
        <v/>
      </c>
      <c r="O852" s="75"/>
      <c r="P852" s="75"/>
      <c r="Q852" s="47" t="str">
        <f t="shared" ca="1" si="127"/>
        <v/>
      </c>
      <c r="R852" s="34"/>
      <c r="S852" s="59" t="str">
        <f t="shared" ca="1" si="128"/>
        <v/>
      </c>
      <c r="T852" s="32"/>
      <c r="U852" s="33" t="str">
        <f t="shared" ca="1" si="129"/>
        <v/>
      </c>
      <c r="V852" s="34"/>
      <c r="W852" s="35"/>
      <c r="X852" s="36" t="str">
        <f t="shared" ca="1" si="123"/>
        <v/>
      </c>
      <c r="Y852" s="37"/>
      <c r="Z852" s="38" t="str">
        <f t="shared" si="124"/>
        <v/>
      </c>
    </row>
    <row r="853" spans="1:26" s="39" customFormat="1">
      <c r="A853" s="30">
        <v>850</v>
      </c>
      <c r="B853" s="31"/>
      <c r="C853" s="31"/>
      <c r="D853" s="44"/>
      <c r="E853" s="72" t="str">
        <f>IFERROR(IF(INDEX(Sheet3!$B$2:$B$8, MATCH(D853, Sheet3!$A$2:$A$8, 0)) = 0, "", INDEX(Sheet3!$B$2:$B$8, MATCH(D853, Sheet3!$A$2:$A$8, 0))), "")</f>
        <v/>
      </c>
      <c r="F853" s="31"/>
      <c r="G853" s="45"/>
      <c r="H853" s="63" t="str">
        <f>IFERROR(INDEX(Sheet3!$F$2:$F$114, MATCH(G853, Sheet3!$E$2:$E$114, 0)), "")</f>
        <v/>
      </c>
      <c r="I853" s="32"/>
      <c r="J853" s="40" t="str">
        <f t="shared" ca="1" si="122"/>
        <v/>
      </c>
      <c r="K853" s="34"/>
      <c r="L853" s="59" t="str">
        <f t="shared" ca="1" si="125"/>
        <v/>
      </c>
      <c r="M853" s="34"/>
      <c r="N853" s="47" t="str">
        <f t="shared" ca="1" si="126"/>
        <v/>
      </c>
      <c r="O853" s="75"/>
      <c r="P853" s="75"/>
      <c r="Q853" s="47" t="str">
        <f t="shared" ca="1" si="127"/>
        <v/>
      </c>
      <c r="R853" s="34"/>
      <c r="S853" s="59" t="str">
        <f t="shared" ca="1" si="128"/>
        <v/>
      </c>
      <c r="T853" s="32"/>
      <c r="U853" s="33" t="str">
        <f t="shared" ca="1" si="129"/>
        <v/>
      </c>
      <c r="V853" s="34"/>
      <c r="W853" s="35"/>
      <c r="X853" s="36" t="str">
        <f t="shared" ca="1" si="123"/>
        <v/>
      </c>
      <c r="Y853" s="37"/>
      <c r="Z853" s="38" t="str">
        <f t="shared" si="124"/>
        <v/>
      </c>
    </row>
    <row r="854" spans="1:26" s="39" customFormat="1">
      <c r="A854" s="30">
        <v>851</v>
      </c>
      <c r="B854" s="31"/>
      <c r="C854" s="31"/>
      <c r="D854" s="44"/>
      <c r="E854" s="72" t="str">
        <f>IFERROR(IF(INDEX(Sheet3!$B$2:$B$8, MATCH(D854, Sheet3!$A$2:$A$8, 0)) = 0, "", INDEX(Sheet3!$B$2:$B$8, MATCH(D854, Sheet3!$A$2:$A$8, 0))), "")</f>
        <v/>
      </c>
      <c r="F854" s="31"/>
      <c r="G854" s="45"/>
      <c r="H854" s="63" t="str">
        <f>IFERROR(INDEX(Sheet3!$F$2:$F$114, MATCH(G854, Sheet3!$E$2:$E$114, 0)), "")</f>
        <v/>
      </c>
      <c r="I854" s="32"/>
      <c r="J854" s="40" t="str">
        <f t="shared" ca="1" si="122"/>
        <v/>
      </c>
      <c r="K854" s="34"/>
      <c r="L854" s="59" t="str">
        <f t="shared" ca="1" si="125"/>
        <v/>
      </c>
      <c r="M854" s="34"/>
      <c r="N854" s="47" t="str">
        <f t="shared" ca="1" si="126"/>
        <v/>
      </c>
      <c r="O854" s="75"/>
      <c r="P854" s="75"/>
      <c r="Q854" s="47" t="str">
        <f t="shared" ca="1" si="127"/>
        <v/>
      </c>
      <c r="R854" s="34"/>
      <c r="S854" s="59" t="str">
        <f t="shared" ca="1" si="128"/>
        <v/>
      </c>
      <c r="T854" s="32"/>
      <c r="U854" s="33" t="str">
        <f t="shared" ca="1" si="129"/>
        <v/>
      </c>
      <c r="V854" s="34"/>
      <c r="W854" s="35"/>
      <c r="X854" s="36" t="str">
        <f t="shared" ca="1" si="123"/>
        <v/>
      </c>
      <c r="Y854" s="37"/>
      <c r="Z854" s="38" t="str">
        <f t="shared" si="124"/>
        <v/>
      </c>
    </row>
    <row r="855" spans="1:26" s="39" customFormat="1">
      <c r="A855" s="30">
        <v>852</v>
      </c>
      <c r="B855" s="31"/>
      <c r="C855" s="31"/>
      <c r="D855" s="44"/>
      <c r="E855" s="72" t="str">
        <f>IFERROR(IF(INDEX(Sheet3!$B$2:$B$8, MATCH(D855, Sheet3!$A$2:$A$8, 0)) = 0, "", INDEX(Sheet3!$B$2:$B$8, MATCH(D855, Sheet3!$A$2:$A$8, 0))), "")</f>
        <v/>
      </c>
      <c r="F855" s="31"/>
      <c r="G855" s="45"/>
      <c r="H855" s="63" t="str">
        <f>IFERROR(INDEX(Sheet3!$F$2:$F$114, MATCH(G855, Sheet3!$E$2:$E$114, 0)), "")</f>
        <v/>
      </c>
      <c r="I855" s="32"/>
      <c r="J855" s="40" t="str">
        <f t="shared" ca="1" si="122"/>
        <v/>
      </c>
      <c r="K855" s="34"/>
      <c r="L855" s="59" t="str">
        <f t="shared" ca="1" si="125"/>
        <v/>
      </c>
      <c r="M855" s="34"/>
      <c r="N855" s="47" t="str">
        <f t="shared" ca="1" si="126"/>
        <v/>
      </c>
      <c r="O855" s="75"/>
      <c r="P855" s="75"/>
      <c r="Q855" s="47" t="str">
        <f t="shared" ca="1" si="127"/>
        <v/>
      </c>
      <c r="R855" s="34"/>
      <c r="S855" s="59" t="str">
        <f t="shared" ca="1" si="128"/>
        <v/>
      </c>
      <c r="T855" s="32"/>
      <c r="U855" s="33" t="str">
        <f t="shared" ca="1" si="129"/>
        <v/>
      </c>
      <c r="V855" s="34"/>
      <c r="W855" s="35"/>
      <c r="X855" s="36" t="str">
        <f t="shared" ca="1" si="123"/>
        <v/>
      </c>
      <c r="Y855" s="37"/>
      <c r="Z855" s="38" t="str">
        <f t="shared" si="124"/>
        <v/>
      </c>
    </row>
    <row r="856" spans="1:26" s="39" customFormat="1">
      <c r="A856" s="30">
        <v>853</v>
      </c>
      <c r="B856" s="31"/>
      <c r="C856" s="31"/>
      <c r="D856" s="44"/>
      <c r="E856" s="72" t="str">
        <f>IFERROR(IF(INDEX(Sheet3!$B$2:$B$8, MATCH(D856, Sheet3!$A$2:$A$8, 0)) = 0, "", INDEX(Sheet3!$B$2:$B$8, MATCH(D856, Sheet3!$A$2:$A$8, 0))), "")</f>
        <v/>
      </c>
      <c r="F856" s="31"/>
      <c r="G856" s="45"/>
      <c r="H856" s="63" t="str">
        <f>IFERROR(INDEX(Sheet3!$F$2:$F$114, MATCH(G856, Sheet3!$E$2:$E$114, 0)), "")</f>
        <v/>
      </c>
      <c r="I856" s="32"/>
      <c r="J856" s="40" t="str">
        <f t="shared" ca="1" si="122"/>
        <v/>
      </c>
      <c r="K856" s="34"/>
      <c r="L856" s="59" t="str">
        <f t="shared" ca="1" si="125"/>
        <v/>
      </c>
      <c r="M856" s="34"/>
      <c r="N856" s="47" t="str">
        <f t="shared" ca="1" si="126"/>
        <v/>
      </c>
      <c r="O856" s="75"/>
      <c r="P856" s="75"/>
      <c r="Q856" s="47" t="str">
        <f t="shared" ca="1" si="127"/>
        <v/>
      </c>
      <c r="R856" s="34"/>
      <c r="S856" s="59" t="str">
        <f t="shared" ca="1" si="128"/>
        <v/>
      </c>
      <c r="T856" s="32"/>
      <c r="U856" s="33" t="str">
        <f t="shared" ca="1" si="129"/>
        <v/>
      </c>
      <c r="V856" s="34"/>
      <c r="W856" s="35"/>
      <c r="X856" s="36" t="str">
        <f t="shared" ca="1" si="123"/>
        <v/>
      </c>
      <c r="Y856" s="37"/>
      <c r="Z856" s="38" t="str">
        <f t="shared" si="124"/>
        <v/>
      </c>
    </row>
    <row r="857" spans="1:26" s="39" customFormat="1">
      <c r="A857" s="30">
        <v>854</v>
      </c>
      <c r="B857" s="31"/>
      <c r="C857" s="31"/>
      <c r="D857" s="44"/>
      <c r="E857" s="72" t="str">
        <f>IFERROR(IF(INDEX(Sheet3!$B$2:$B$8, MATCH(D857, Sheet3!$A$2:$A$8, 0)) = 0, "", INDEX(Sheet3!$B$2:$B$8, MATCH(D857, Sheet3!$A$2:$A$8, 0))), "")</f>
        <v/>
      </c>
      <c r="F857" s="31"/>
      <c r="G857" s="45"/>
      <c r="H857" s="63" t="str">
        <f>IFERROR(INDEX(Sheet3!$F$2:$F$114, MATCH(G857, Sheet3!$E$2:$E$114, 0)), "")</f>
        <v/>
      </c>
      <c r="I857" s="32"/>
      <c r="J857" s="40" t="str">
        <f t="shared" ca="1" si="122"/>
        <v/>
      </c>
      <c r="K857" s="34"/>
      <c r="L857" s="59" t="str">
        <f t="shared" ca="1" si="125"/>
        <v/>
      </c>
      <c r="M857" s="34"/>
      <c r="N857" s="47" t="str">
        <f t="shared" ca="1" si="126"/>
        <v/>
      </c>
      <c r="O857" s="75"/>
      <c r="P857" s="75"/>
      <c r="Q857" s="47" t="str">
        <f t="shared" ca="1" si="127"/>
        <v/>
      </c>
      <c r="R857" s="34"/>
      <c r="S857" s="59" t="str">
        <f t="shared" ca="1" si="128"/>
        <v/>
      </c>
      <c r="T857" s="32"/>
      <c r="U857" s="33" t="str">
        <f t="shared" ca="1" si="129"/>
        <v/>
      </c>
      <c r="V857" s="34"/>
      <c r="W857" s="35"/>
      <c r="X857" s="36" t="str">
        <f t="shared" ca="1" si="123"/>
        <v/>
      </c>
      <c r="Y857" s="37"/>
      <c r="Z857" s="38" t="str">
        <f t="shared" si="124"/>
        <v/>
      </c>
    </row>
    <row r="858" spans="1:26" s="39" customFormat="1">
      <c r="A858" s="30">
        <v>855</v>
      </c>
      <c r="B858" s="31"/>
      <c r="C858" s="31"/>
      <c r="D858" s="44"/>
      <c r="E858" s="72" t="str">
        <f>IFERROR(IF(INDEX(Sheet3!$B$2:$B$8, MATCH(D858, Sheet3!$A$2:$A$8, 0)) = 0, "", INDEX(Sheet3!$B$2:$B$8, MATCH(D858, Sheet3!$A$2:$A$8, 0))), "")</f>
        <v/>
      </c>
      <c r="F858" s="31"/>
      <c r="G858" s="45"/>
      <c r="H858" s="63" t="str">
        <f>IFERROR(INDEX(Sheet3!$F$2:$F$114, MATCH(G858, Sheet3!$E$2:$E$114, 0)), "")</f>
        <v/>
      </c>
      <c r="I858" s="32"/>
      <c r="J858" s="40" t="str">
        <f t="shared" ca="1" si="122"/>
        <v/>
      </c>
      <c r="K858" s="34"/>
      <c r="L858" s="59" t="str">
        <f t="shared" ca="1" si="125"/>
        <v/>
      </c>
      <c r="M858" s="34"/>
      <c r="N858" s="47" t="str">
        <f t="shared" ca="1" si="126"/>
        <v/>
      </c>
      <c r="O858" s="75"/>
      <c r="P858" s="75"/>
      <c r="Q858" s="47" t="str">
        <f t="shared" ca="1" si="127"/>
        <v/>
      </c>
      <c r="R858" s="34"/>
      <c r="S858" s="59" t="str">
        <f t="shared" ca="1" si="128"/>
        <v/>
      </c>
      <c r="T858" s="32"/>
      <c r="U858" s="33" t="str">
        <f t="shared" ca="1" si="129"/>
        <v/>
      </c>
      <c r="V858" s="34"/>
      <c r="W858" s="35"/>
      <c r="X858" s="36" t="str">
        <f t="shared" ca="1" si="123"/>
        <v/>
      </c>
      <c r="Y858" s="37"/>
      <c r="Z858" s="38" t="str">
        <f t="shared" si="124"/>
        <v/>
      </c>
    </row>
    <row r="859" spans="1:26" s="39" customFormat="1">
      <c r="A859" s="30">
        <v>856</v>
      </c>
      <c r="B859" s="31"/>
      <c r="C859" s="31"/>
      <c r="D859" s="44"/>
      <c r="E859" s="72" t="str">
        <f>IFERROR(IF(INDEX(Sheet3!$B$2:$B$8, MATCH(D859, Sheet3!$A$2:$A$8, 0)) = 0, "", INDEX(Sheet3!$B$2:$B$8, MATCH(D859, Sheet3!$A$2:$A$8, 0))), "")</f>
        <v/>
      </c>
      <c r="F859" s="31"/>
      <c r="G859" s="45"/>
      <c r="H859" s="63" t="str">
        <f>IFERROR(INDEX(Sheet3!$F$2:$F$114, MATCH(G859, Sheet3!$E$2:$E$114, 0)), "")</f>
        <v/>
      </c>
      <c r="I859" s="32"/>
      <c r="J859" s="40" t="str">
        <f t="shared" ca="1" si="122"/>
        <v/>
      </c>
      <c r="K859" s="34"/>
      <c r="L859" s="59" t="str">
        <f t="shared" ca="1" si="125"/>
        <v/>
      </c>
      <c r="M859" s="34"/>
      <c r="N859" s="47" t="str">
        <f t="shared" ca="1" si="126"/>
        <v/>
      </c>
      <c r="O859" s="75"/>
      <c r="P859" s="75"/>
      <c r="Q859" s="47" t="str">
        <f t="shared" ca="1" si="127"/>
        <v/>
      </c>
      <c r="R859" s="34"/>
      <c r="S859" s="59" t="str">
        <f t="shared" ca="1" si="128"/>
        <v/>
      </c>
      <c r="T859" s="32"/>
      <c r="U859" s="33" t="str">
        <f t="shared" ca="1" si="129"/>
        <v/>
      </c>
      <c r="V859" s="34"/>
      <c r="W859" s="35"/>
      <c r="X859" s="36" t="str">
        <f t="shared" ca="1" si="123"/>
        <v/>
      </c>
      <c r="Y859" s="37"/>
      <c r="Z859" s="38" t="str">
        <f t="shared" si="124"/>
        <v/>
      </c>
    </row>
    <row r="860" spans="1:26" s="39" customFormat="1">
      <c r="A860" s="30">
        <v>857</v>
      </c>
      <c r="B860" s="31"/>
      <c r="C860" s="31"/>
      <c r="D860" s="44"/>
      <c r="E860" s="72" t="str">
        <f>IFERROR(IF(INDEX(Sheet3!$B$2:$B$8, MATCH(D860, Sheet3!$A$2:$A$8, 0)) = 0, "", INDEX(Sheet3!$B$2:$B$8, MATCH(D860, Sheet3!$A$2:$A$8, 0))), "")</f>
        <v/>
      </c>
      <c r="F860" s="31"/>
      <c r="G860" s="45"/>
      <c r="H860" s="63" t="str">
        <f>IFERROR(INDEX(Sheet3!$F$2:$F$114, MATCH(G860, Sheet3!$E$2:$E$114, 0)), "")</f>
        <v/>
      </c>
      <c r="I860" s="32"/>
      <c r="J860" s="40" t="str">
        <f t="shared" ca="1" si="122"/>
        <v/>
      </c>
      <c r="K860" s="34"/>
      <c r="L860" s="59" t="str">
        <f t="shared" ca="1" si="125"/>
        <v/>
      </c>
      <c r="M860" s="34"/>
      <c r="N860" s="47" t="str">
        <f t="shared" ca="1" si="126"/>
        <v/>
      </c>
      <c r="O860" s="75"/>
      <c r="P860" s="75"/>
      <c r="Q860" s="47" t="str">
        <f t="shared" ca="1" si="127"/>
        <v/>
      </c>
      <c r="R860" s="34"/>
      <c r="S860" s="59" t="str">
        <f t="shared" ca="1" si="128"/>
        <v/>
      </c>
      <c r="T860" s="32"/>
      <c r="U860" s="33" t="str">
        <f t="shared" ca="1" si="129"/>
        <v/>
      </c>
      <c r="V860" s="34"/>
      <c r="W860" s="35"/>
      <c r="X860" s="36" t="str">
        <f t="shared" ca="1" si="123"/>
        <v/>
      </c>
      <c r="Y860" s="37"/>
      <c r="Z860" s="38" t="str">
        <f t="shared" si="124"/>
        <v/>
      </c>
    </row>
    <row r="861" spans="1:26" s="39" customFormat="1">
      <c r="A861" s="30">
        <v>858</v>
      </c>
      <c r="B861" s="31"/>
      <c r="C861" s="31"/>
      <c r="D861" s="44"/>
      <c r="E861" s="72" t="str">
        <f>IFERROR(IF(INDEX(Sheet3!$B$2:$B$8, MATCH(D861, Sheet3!$A$2:$A$8, 0)) = 0, "", INDEX(Sheet3!$B$2:$B$8, MATCH(D861, Sheet3!$A$2:$A$8, 0))), "")</f>
        <v/>
      </c>
      <c r="F861" s="31"/>
      <c r="G861" s="45"/>
      <c r="H861" s="63" t="str">
        <f>IFERROR(INDEX(Sheet3!$F$2:$F$114, MATCH(G861, Sheet3!$E$2:$E$114, 0)), "")</f>
        <v/>
      </c>
      <c r="I861" s="32"/>
      <c r="J861" s="40" t="str">
        <f t="shared" ca="1" si="122"/>
        <v/>
      </c>
      <c r="K861" s="34"/>
      <c r="L861" s="59" t="str">
        <f t="shared" ca="1" si="125"/>
        <v/>
      </c>
      <c r="M861" s="34"/>
      <c r="N861" s="47" t="str">
        <f t="shared" ca="1" si="126"/>
        <v/>
      </c>
      <c r="O861" s="75"/>
      <c r="P861" s="75"/>
      <c r="Q861" s="47" t="str">
        <f t="shared" ca="1" si="127"/>
        <v/>
      </c>
      <c r="R861" s="34"/>
      <c r="S861" s="59" t="str">
        <f t="shared" ca="1" si="128"/>
        <v/>
      </c>
      <c r="T861" s="32"/>
      <c r="U861" s="33" t="str">
        <f t="shared" ca="1" si="129"/>
        <v/>
      </c>
      <c r="V861" s="34"/>
      <c r="W861" s="35"/>
      <c r="X861" s="36" t="str">
        <f t="shared" ca="1" si="123"/>
        <v/>
      </c>
      <c r="Y861" s="37"/>
      <c r="Z861" s="38" t="str">
        <f t="shared" si="124"/>
        <v/>
      </c>
    </row>
    <row r="862" spans="1:26" s="39" customFormat="1">
      <c r="A862" s="30">
        <v>859</v>
      </c>
      <c r="B862" s="31"/>
      <c r="C862" s="31"/>
      <c r="D862" s="44"/>
      <c r="E862" s="72" t="str">
        <f>IFERROR(IF(INDEX(Sheet3!$B$2:$B$8, MATCH(D862, Sheet3!$A$2:$A$8, 0)) = 0, "", INDEX(Sheet3!$B$2:$B$8, MATCH(D862, Sheet3!$A$2:$A$8, 0))), "")</f>
        <v/>
      </c>
      <c r="F862" s="31"/>
      <c r="G862" s="45"/>
      <c r="H862" s="63" t="str">
        <f>IFERROR(INDEX(Sheet3!$F$2:$F$114, MATCH(G862, Sheet3!$E$2:$E$114, 0)), "")</f>
        <v/>
      </c>
      <c r="I862" s="32"/>
      <c r="J862" s="40" t="str">
        <f t="shared" ca="1" si="122"/>
        <v/>
      </c>
      <c r="K862" s="34"/>
      <c r="L862" s="59" t="str">
        <f t="shared" ca="1" si="125"/>
        <v/>
      </c>
      <c r="M862" s="34"/>
      <c r="N862" s="47" t="str">
        <f t="shared" ca="1" si="126"/>
        <v/>
      </c>
      <c r="O862" s="75"/>
      <c r="P862" s="75"/>
      <c r="Q862" s="47" t="str">
        <f t="shared" ca="1" si="127"/>
        <v/>
      </c>
      <c r="R862" s="34"/>
      <c r="S862" s="59" t="str">
        <f t="shared" ca="1" si="128"/>
        <v/>
      </c>
      <c r="T862" s="32"/>
      <c r="U862" s="33" t="str">
        <f t="shared" ca="1" si="129"/>
        <v/>
      </c>
      <c r="V862" s="34"/>
      <c r="W862" s="35"/>
      <c r="X862" s="36" t="str">
        <f t="shared" ca="1" si="123"/>
        <v/>
      </c>
      <c r="Y862" s="37"/>
      <c r="Z862" s="38" t="str">
        <f t="shared" si="124"/>
        <v/>
      </c>
    </row>
    <row r="863" spans="1:26" s="39" customFormat="1">
      <c r="A863" s="30">
        <v>860</v>
      </c>
      <c r="B863" s="31"/>
      <c r="C863" s="31"/>
      <c r="D863" s="44"/>
      <c r="E863" s="72" t="str">
        <f>IFERROR(IF(INDEX(Sheet3!$B$2:$B$8, MATCH(D863, Sheet3!$A$2:$A$8, 0)) = 0, "", INDEX(Sheet3!$B$2:$B$8, MATCH(D863, Sheet3!$A$2:$A$8, 0))), "")</f>
        <v/>
      </c>
      <c r="F863" s="31"/>
      <c r="G863" s="45"/>
      <c r="H863" s="63" t="str">
        <f>IFERROR(INDEX(Sheet3!$F$2:$F$114, MATCH(G863, Sheet3!$E$2:$E$114, 0)), "")</f>
        <v/>
      </c>
      <c r="I863" s="32"/>
      <c r="J863" s="40" t="str">
        <f t="shared" ca="1" si="122"/>
        <v/>
      </c>
      <c r="K863" s="34"/>
      <c r="L863" s="59" t="str">
        <f t="shared" ca="1" si="125"/>
        <v/>
      </c>
      <c r="M863" s="34"/>
      <c r="N863" s="47" t="str">
        <f t="shared" ca="1" si="126"/>
        <v/>
      </c>
      <c r="O863" s="75"/>
      <c r="P863" s="75"/>
      <c r="Q863" s="47" t="str">
        <f t="shared" ca="1" si="127"/>
        <v/>
      </c>
      <c r="R863" s="34"/>
      <c r="S863" s="59" t="str">
        <f t="shared" ca="1" si="128"/>
        <v/>
      </c>
      <c r="T863" s="32"/>
      <c r="U863" s="33" t="str">
        <f t="shared" ca="1" si="129"/>
        <v/>
      </c>
      <c r="V863" s="34"/>
      <c r="W863" s="35"/>
      <c r="X863" s="36" t="str">
        <f t="shared" ca="1" si="123"/>
        <v/>
      </c>
      <c r="Y863" s="37"/>
      <c r="Z863" s="38" t="str">
        <f t="shared" si="124"/>
        <v/>
      </c>
    </row>
    <row r="864" spans="1:26" s="39" customFormat="1">
      <c r="A864" s="30">
        <v>861</v>
      </c>
      <c r="B864" s="31"/>
      <c r="C864" s="31"/>
      <c r="D864" s="44"/>
      <c r="E864" s="72" t="str">
        <f>IFERROR(IF(INDEX(Sheet3!$B$2:$B$8, MATCH(D864, Sheet3!$A$2:$A$8, 0)) = 0, "", INDEX(Sheet3!$B$2:$B$8, MATCH(D864, Sheet3!$A$2:$A$8, 0))), "")</f>
        <v/>
      </c>
      <c r="F864" s="31"/>
      <c r="G864" s="45"/>
      <c r="H864" s="63" t="str">
        <f>IFERROR(INDEX(Sheet3!$F$2:$F$114, MATCH(G864, Sheet3!$E$2:$E$114, 0)), "")</f>
        <v/>
      </c>
      <c r="I864" s="32"/>
      <c r="J864" s="40" t="str">
        <f t="shared" ca="1" si="122"/>
        <v/>
      </c>
      <c r="K864" s="34"/>
      <c r="L864" s="59" t="str">
        <f t="shared" ca="1" si="125"/>
        <v/>
      </c>
      <c r="M864" s="34"/>
      <c r="N864" s="47" t="str">
        <f t="shared" ca="1" si="126"/>
        <v/>
      </c>
      <c r="O864" s="75"/>
      <c r="P864" s="75"/>
      <c r="Q864" s="47" t="str">
        <f t="shared" ca="1" si="127"/>
        <v/>
      </c>
      <c r="R864" s="34"/>
      <c r="S864" s="59" t="str">
        <f t="shared" ca="1" si="128"/>
        <v/>
      </c>
      <c r="T864" s="32"/>
      <c r="U864" s="33" t="str">
        <f t="shared" ca="1" si="129"/>
        <v/>
      </c>
      <c r="V864" s="34"/>
      <c r="W864" s="35"/>
      <c r="X864" s="36" t="str">
        <f t="shared" ca="1" si="123"/>
        <v/>
      </c>
      <c r="Y864" s="37"/>
      <c r="Z864" s="38" t="str">
        <f t="shared" si="124"/>
        <v/>
      </c>
    </row>
    <row r="865" spans="1:26" s="39" customFormat="1">
      <c r="A865" s="30">
        <v>862</v>
      </c>
      <c r="B865" s="31"/>
      <c r="C865" s="31"/>
      <c r="D865" s="44"/>
      <c r="E865" s="72" t="str">
        <f>IFERROR(IF(INDEX(Sheet3!$B$2:$B$8, MATCH(D865, Sheet3!$A$2:$A$8, 0)) = 0, "", INDEX(Sheet3!$B$2:$B$8, MATCH(D865, Sheet3!$A$2:$A$8, 0))), "")</f>
        <v/>
      </c>
      <c r="F865" s="31"/>
      <c r="G865" s="45"/>
      <c r="H865" s="63" t="str">
        <f>IFERROR(INDEX(Sheet3!$F$2:$F$114, MATCH(G865, Sheet3!$E$2:$E$114, 0)), "")</f>
        <v/>
      </c>
      <c r="I865" s="32"/>
      <c r="J865" s="40" t="str">
        <f t="shared" ca="1" si="122"/>
        <v/>
      </c>
      <c r="K865" s="34"/>
      <c r="L865" s="59" t="str">
        <f t="shared" ca="1" si="125"/>
        <v/>
      </c>
      <c r="M865" s="34"/>
      <c r="N865" s="47" t="str">
        <f t="shared" ca="1" si="126"/>
        <v/>
      </c>
      <c r="O865" s="75"/>
      <c r="P865" s="75"/>
      <c r="Q865" s="47" t="str">
        <f t="shared" ca="1" si="127"/>
        <v/>
      </c>
      <c r="R865" s="34"/>
      <c r="S865" s="59" t="str">
        <f t="shared" ca="1" si="128"/>
        <v/>
      </c>
      <c r="T865" s="32"/>
      <c r="U865" s="33" t="str">
        <f t="shared" ca="1" si="129"/>
        <v/>
      </c>
      <c r="V865" s="34"/>
      <c r="W865" s="35"/>
      <c r="X865" s="36" t="str">
        <f t="shared" ca="1" si="123"/>
        <v/>
      </c>
      <c r="Y865" s="37"/>
      <c r="Z865" s="38" t="str">
        <f t="shared" si="124"/>
        <v/>
      </c>
    </row>
    <row r="866" spans="1:26" s="39" customFormat="1">
      <c r="A866" s="30">
        <v>863</v>
      </c>
      <c r="B866" s="31"/>
      <c r="C866" s="31"/>
      <c r="D866" s="44"/>
      <c r="E866" s="72" t="str">
        <f>IFERROR(IF(INDEX(Sheet3!$B$2:$B$8, MATCH(D866, Sheet3!$A$2:$A$8, 0)) = 0, "", INDEX(Sheet3!$B$2:$B$8, MATCH(D866, Sheet3!$A$2:$A$8, 0))), "")</f>
        <v/>
      </c>
      <c r="F866" s="31"/>
      <c r="G866" s="45"/>
      <c r="H866" s="63" t="str">
        <f>IFERROR(INDEX(Sheet3!$F$2:$F$114, MATCH(G866, Sheet3!$E$2:$E$114, 0)), "")</f>
        <v/>
      </c>
      <c r="I866" s="32"/>
      <c r="J866" s="40" t="str">
        <f t="shared" ca="1" si="122"/>
        <v/>
      </c>
      <c r="K866" s="34"/>
      <c r="L866" s="59" t="str">
        <f t="shared" ca="1" si="125"/>
        <v/>
      </c>
      <c r="M866" s="34"/>
      <c r="N866" s="47" t="str">
        <f t="shared" ca="1" si="126"/>
        <v/>
      </c>
      <c r="O866" s="75"/>
      <c r="P866" s="75"/>
      <c r="Q866" s="47" t="str">
        <f t="shared" ca="1" si="127"/>
        <v/>
      </c>
      <c r="R866" s="34"/>
      <c r="S866" s="59" t="str">
        <f t="shared" ca="1" si="128"/>
        <v/>
      </c>
      <c r="T866" s="32"/>
      <c r="U866" s="33" t="str">
        <f t="shared" ca="1" si="129"/>
        <v/>
      </c>
      <c r="V866" s="34"/>
      <c r="W866" s="35"/>
      <c r="X866" s="36" t="str">
        <f t="shared" ca="1" si="123"/>
        <v/>
      </c>
      <c r="Y866" s="37"/>
      <c r="Z866" s="38" t="str">
        <f t="shared" si="124"/>
        <v/>
      </c>
    </row>
    <row r="867" spans="1:26" s="39" customFormat="1">
      <c r="A867" s="30">
        <v>864</v>
      </c>
      <c r="B867" s="31"/>
      <c r="C867" s="31"/>
      <c r="D867" s="44"/>
      <c r="E867" s="72" t="str">
        <f>IFERROR(IF(INDEX(Sheet3!$B$2:$B$8, MATCH(D867, Sheet3!$A$2:$A$8, 0)) = 0, "", INDEX(Sheet3!$B$2:$B$8, MATCH(D867, Sheet3!$A$2:$A$8, 0))), "")</f>
        <v/>
      </c>
      <c r="F867" s="31"/>
      <c r="G867" s="45"/>
      <c r="H867" s="63" t="str">
        <f>IFERROR(INDEX(Sheet3!$F$2:$F$114, MATCH(G867, Sheet3!$E$2:$E$114, 0)), "")</f>
        <v/>
      </c>
      <c r="I867" s="32"/>
      <c r="J867" s="40" t="str">
        <f t="shared" ca="1" si="122"/>
        <v/>
      </c>
      <c r="K867" s="34"/>
      <c r="L867" s="59" t="str">
        <f t="shared" ca="1" si="125"/>
        <v/>
      </c>
      <c r="M867" s="34"/>
      <c r="N867" s="47" t="str">
        <f t="shared" ca="1" si="126"/>
        <v/>
      </c>
      <c r="O867" s="75"/>
      <c r="P867" s="75"/>
      <c r="Q867" s="47" t="str">
        <f t="shared" ca="1" si="127"/>
        <v/>
      </c>
      <c r="R867" s="34"/>
      <c r="S867" s="59" t="str">
        <f t="shared" ca="1" si="128"/>
        <v/>
      </c>
      <c r="T867" s="32"/>
      <c r="U867" s="33" t="str">
        <f t="shared" ca="1" si="129"/>
        <v/>
      </c>
      <c r="V867" s="34"/>
      <c r="W867" s="35"/>
      <c r="X867" s="36" t="str">
        <f t="shared" ca="1" si="123"/>
        <v/>
      </c>
      <c r="Y867" s="37"/>
      <c r="Z867" s="38" t="str">
        <f t="shared" si="124"/>
        <v/>
      </c>
    </row>
    <row r="868" spans="1:26" s="39" customFormat="1">
      <c r="A868" s="30">
        <v>865</v>
      </c>
      <c r="B868" s="31"/>
      <c r="C868" s="31"/>
      <c r="D868" s="44"/>
      <c r="E868" s="72" t="str">
        <f>IFERROR(IF(INDEX(Sheet3!$B$2:$B$8, MATCH(D868, Sheet3!$A$2:$A$8, 0)) = 0, "", INDEX(Sheet3!$B$2:$B$8, MATCH(D868, Sheet3!$A$2:$A$8, 0))), "")</f>
        <v/>
      </c>
      <c r="F868" s="31"/>
      <c r="G868" s="45"/>
      <c r="H868" s="63" t="str">
        <f>IFERROR(INDEX(Sheet3!$F$2:$F$114, MATCH(G868, Sheet3!$E$2:$E$114, 0)), "")</f>
        <v/>
      </c>
      <c r="I868" s="32"/>
      <c r="J868" s="40" t="str">
        <f t="shared" ca="1" si="122"/>
        <v/>
      </c>
      <c r="K868" s="34"/>
      <c r="L868" s="59" t="str">
        <f t="shared" ca="1" si="125"/>
        <v/>
      </c>
      <c r="M868" s="34"/>
      <c r="N868" s="47" t="str">
        <f t="shared" ca="1" si="126"/>
        <v/>
      </c>
      <c r="O868" s="75"/>
      <c r="P868" s="75"/>
      <c r="Q868" s="47" t="str">
        <f t="shared" ca="1" si="127"/>
        <v/>
      </c>
      <c r="R868" s="34"/>
      <c r="S868" s="59" t="str">
        <f t="shared" ca="1" si="128"/>
        <v/>
      </c>
      <c r="T868" s="32"/>
      <c r="U868" s="33" t="str">
        <f t="shared" ca="1" si="129"/>
        <v/>
      </c>
      <c r="V868" s="34"/>
      <c r="W868" s="35"/>
      <c r="X868" s="36" t="str">
        <f t="shared" ca="1" si="123"/>
        <v/>
      </c>
      <c r="Y868" s="37"/>
      <c r="Z868" s="38" t="str">
        <f t="shared" si="124"/>
        <v/>
      </c>
    </row>
    <row r="869" spans="1:26" s="39" customFormat="1">
      <c r="A869" s="30">
        <v>866</v>
      </c>
      <c r="B869" s="31"/>
      <c r="C869" s="31"/>
      <c r="D869" s="44"/>
      <c r="E869" s="72" t="str">
        <f>IFERROR(IF(INDEX(Sheet3!$B$2:$B$8, MATCH(D869, Sheet3!$A$2:$A$8, 0)) = 0, "", INDEX(Sheet3!$B$2:$B$8, MATCH(D869, Sheet3!$A$2:$A$8, 0))), "")</f>
        <v/>
      </c>
      <c r="F869" s="31"/>
      <c r="G869" s="45"/>
      <c r="H869" s="63" t="str">
        <f>IFERROR(INDEX(Sheet3!$F$2:$F$114, MATCH(G869, Sheet3!$E$2:$E$114, 0)), "")</f>
        <v/>
      </c>
      <c r="I869" s="32"/>
      <c r="J869" s="40" t="str">
        <f t="shared" ca="1" si="122"/>
        <v/>
      </c>
      <c r="K869" s="34"/>
      <c r="L869" s="59" t="str">
        <f t="shared" ca="1" si="125"/>
        <v/>
      </c>
      <c r="M869" s="34"/>
      <c r="N869" s="47" t="str">
        <f t="shared" ca="1" si="126"/>
        <v/>
      </c>
      <c r="O869" s="75"/>
      <c r="P869" s="75"/>
      <c r="Q869" s="47" t="str">
        <f t="shared" ca="1" si="127"/>
        <v/>
      </c>
      <c r="R869" s="34"/>
      <c r="S869" s="59" t="str">
        <f t="shared" ca="1" si="128"/>
        <v/>
      </c>
      <c r="T869" s="32"/>
      <c r="U869" s="33" t="str">
        <f t="shared" ca="1" si="129"/>
        <v/>
      </c>
      <c r="V869" s="34"/>
      <c r="W869" s="35"/>
      <c r="X869" s="36" t="str">
        <f t="shared" ca="1" si="123"/>
        <v/>
      </c>
      <c r="Y869" s="37"/>
      <c r="Z869" s="38" t="str">
        <f t="shared" si="124"/>
        <v/>
      </c>
    </row>
    <row r="870" spans="1:26" s="39" customFormat="1">
      <c r="A870" s="30">
        <v>867</v>
      </c>
      <c r="B870" s="31"/>
      <c r="C870" s="31"/>
      <c r="D870" s="44"/>
      <c r="E870" s="72" t="str">
        <f>IFERROR(IF(INDEX(Sheet3!$B$2:$B$8, MATCH(D870, Sheet3!$A$2:$A$8, 0)) = 0, "", INDEX(Sheet3!$B$2:$B$8, MATCH(D870, Sheet3!$A$2:$A$8, 0))), "")</f>
        <v/>
      </c>
      <c r="F870" s="31"/>
      <c r="G870" s="45"/>
      <c r="H870" s="63" t="str">
        <f>IFERROR(INDEX(Sheet3!$F$2:$F$114, MATCH(G870, Sheet3!$E$2:$E$114, 0)), "")</f>
        <v/>
      </c>
      <c r="I870" s="32"/>
      <c r="J870" s="40" t="str">
        <f t="shared" ca="1" si="122"/>
        <v/>
      </c>
      <c r="K870" s="34"/>
      <c r="L870" s="59" t="str">
        <f t="shared" ca="1" si="125"/>
        <v/>
      </c>
      <c r="M870" s="34"/>
      <c r="N870" s="47" t="str">
        <f t="shared" ca="1" si="126"/>
        <v/>
      </c>
      <c r="O870" s="75"/>
      <c r="P870" s="75"/>
      <c r="Q870" s="47" t="str">
        <f t="shared" ca="1" si="127"/>
        <v/>
      </c>
      <c r="R870" s="34"/>
      <c r="S870" s="59" t="str">
        <f t="shared" ca="1" si="128"/>
        <v/>
      </c>
      <c r="T870" s="32"/>
      <c r="U870" s="33" t="str">
        <f t="shared" ca="1" si="129"/>
        <v/>
      </c>
      <c r="V870" s="34"/>
      <c r="W870" s="35"/>
      <c r="X870" s="36" t="str">
        <f t="shared" ca="1" si="123"/>
        <v/>
      </c>
      <c r="Y870" s="37"/>
      <c r="Z870" s="38" t="str">
        <f t="shared" si="124"/>
        <v/>
      </c>
    </row>
    <row r="871" spans="1:26" s="39" customFormat="1">
      <c r="A871" s="30">
        <v>868</v>
      </c>
      <c r="B871" s="31"/>
      <c r="C871" s="31"/>
      <c r="D871" s="44"/>
      <c r="E871" s="72" t="str">
        <f>IFERROR(IF(INDEX(Sheet3!$B$2:$B$8, MATCH(D871, Sheet3!$A$2:$A$8, 0)) = 0, "", INDEX(Sheet3!$B$2:$B$8, MATCH(D871, Sheet3!$A$2:$A$8, 0))), "")</f>
        <v/>
      </c>
      <c r="F871" s="31"/>
      <c r="G871" s="45"/>
      <c r="H871" s="63" t="str">
        <f>IFERROR(INDEX(Sheet3!$F$2:$F$114, MATCH(G871, Sheet3!$E$2:$E$114, 0)), "")</f>
        <v/>
      </c>
      <c r="I871" s="32"/>
      <c r="J871" s="40" t="str">
        <f t="shared" ca="1" si="122"/>
        <v/>
      </c>
      <c r="K871" s="34"/>
      <c r="L871" s="59" t="str">
        <f t="shared" ca="1" si="125"/>
        <v/>
      </c>
      <c r="M871" s="34"/>
      <c r="N871" s="47" t="str">
        <f t="shared" ca="1" si="126"/>
        <v/>
      </c>
      <c r="O871" s="75"/>
      <c r="P871" s="75"/>
      <c r="Q871" s="47" t="str">
        <f t="shared" ca="1" si="127"/>
        <v/>
      </c>
      <c r="R871" s="34"/>
      <c r="S871" s="59" t="str">
        <f t="shared" ca="1" si="128"/>
        <v/>
      </c>
      <c r="T871" s="32"/>
      <c r="U871" s="33" t="str">
        <f t="shared" ca="1" si="129"/>
        <v/>
      </c>
      <c r="V871" s="34"/>
      <c r="W871" s="35"/>
      <c r="X871" s="36" t="str">
        <f t="shared" ca="1" si="123"/>
        <v/>
      </c>
      <c r="Y871" s="37"/>
      <c r="Z871" s="38" t="str">
        <f t="shared" si="124"/>
        <v/>
      </c>
    </row>
    <row r="872" spans="1:26" s="39" customFormat="1">
      <c r="A872" s="30">
        <v>869</v>
      </c>
      <c r="B872" s="31"/>
      <c r="C872" s="31"/>
      <c r="D872" s="44"/>
      <c r="E872" s="72" t="str">
        <f>IFERROR(IF(INDEX(Sheet3!$B$2:$B$8, MATCH(D872, Sheet3!$A$2:$A$8, 0)) = 0, "", INDEX(Sheet3!$B$2:$B$8, MATCH(D872, Sheet3!$A$2:$A$8, 0))), "")</f>
        <v/>
      </c>
      <c r="F872" s="31"/>
      <c r="G872" s="45"/>
      <c r="H872" s="63" t="str">
        <f>IFERROR(INDEX(Sheet3!$F$2:$F$114, MATCH(G872, Sheet3!$E$2:$E$114, 0)), "")</f>
        <v/>
      </c>
      <c r="I872" s="32"/>
      <c r="J872" s="40" t="str">
        <f t="shared" ca="1" si="122"/>
        <v/>
      </c>
      <c r="K872" s="34"/>
      <c r="L872" s="59" t="str">
        <f t="shared" ca="1" si="125"/>
        <v/>
      </c>
      <c r="M872" s="34"/>
      <c r="N872" s="47" t="str">
        <f t="shared" ca="1" si="126"/>
        <v/>
      </c>
      <c r="O872" s="75"/>
      <c r="P872" s="75"/>
      <c r="Q872" s="47" t="str">
        <f t="shared" ca="1" si="127"/>
        <v/>
      </c>
      <c r="R872" s="34"/>
      <c r="S872" s="59" t="str">
        <f t="shared" ca="1" si="128"/>
        <v/>
      </c>
      <c r="T872" s="32"/>
      <c r="U872" s="33" t="str">
        <f t="shared" ca="1" si="129"/>
        <v/>
      </c>
      <c r="V872" s="34"/>
      <c r="W872" s="35"/>
      <c r="X872" s="36" t="str">
        <f t="shared" ca="1" si="123"/>
        <v/>
      </c>
      <c r="Y872" s="37"/>
      <c r="Z872" s="38" t="str">
        <f t="shared" si="124"/>
        <v/>
      </c>
    </row>
    <row r="873" spans="1:26" s="39" customFormat="1">
      <c r="A873" s="30">
        <v>870</v>
      </c>
      <c r="B873" s="31"/>
      <c r="C873" s="31"/>
      <c r="D873" s="44"/>
      <c r="E873" s="72" t="str">
        <f>IFERROR(IF(INDEX(Sheet3!$B$2:$B$8, MATCH(D873, Sheet3!$A$2:$A$8, 0)) = 0, "", INDEX(Sheet3!$B$2:$B$8, MATCH(D873, Sheet3!$A$2:$A$8, 0))), "")</f>
        <v/>
      </c>
      <c r="F873" s="31"/>
      <c r="G873" s="45"/>
      <c r="H873" s="63" t="str">
        <f>IFERROR(INDEX(Sheet3!$F$2:$F$114, MATCH(G873, Sheet3!$E$2:$E$114, 0)), "")</f>
        <v/>
      </c>
      <c r="I873" s="32"/>
      <c r="J873" s="40" t="str">
        <f t="shared" ca="1" si="122"/>
        <v/>
      </c>
      <c r="K873" s="34"/>
      <c r="L873" s="59" t="str">
        <f t="shared" ca="1" si="125"/>
        <v/>
      </c>
      <c r="M873" s="34"/>
      <c r="N873" s="47" t="str">
        <f t="shared" ca="1" si="126"/>
        <v/>
      </c>
      <c r="O873" s="75"/>
      <c r="P873" s="75"/>
      <c r="Q873" s="47" t="str">
        <f t="shared" ca="1" si="127"/>
        <v/>
      </c>
      <c r="R873" s="34"/>
      <c r="S873" s="59" t="str">
        <f t="shared" ca="1" si="128"/>
        <v/>
      </c>
      <c r="T873" s="32"/>
      <c r="U873" s="33" t="str">
        <f t="shared" ca="1" si="129"/>
        <v/>
      </c>
      <c r="V873" s="34"/>
      <c r="W873" s="35"/>
      <c r="X873" s="36" t="str">
        <f t="shared" ca="1" si="123"/>
        <v/>
      </c>
      <c r="Y873" s="37"/>
      <c r="Z873" s="38" t="str">
        <f t="shared" si="124"/>
        <v/>
      </c>
    </row>
    <row r="874" spans="1:26" s="39" customFormat="1">
      <c r="A874" s="30">
        <v>871</v>
      </c>
      <c r="B874" s="31"/>
      <c r="C874" s="31"/>
      <c r="D874" s="44"/>
      <c r="E874" s="72" t="str">
        <f>IFERROR(IF(INDEX(Sheet3!$B$2:$B$8, MATCH(D874, Sheet3!$A$2:$A$8, 0)) = 0, "", INDEX(Sheet3!$B$2:$B$8, MATCH(D874, Sheet3!$A$2:$A$8, 0))), "")</f>
        <v/>
      </c>
      <c r="F874" s="31"/>
      <c r="G874" s="45"/>
      <c r="H874" s="63" t="str">
        <f>IFERROR(INDEX(Sheet3!$F$2:$F$114, MATCH(G874, Sheet3!$E$2:$E$114, 0)), "")</f>
        <v/>
      </c>
      <c r="I874" s="32"/>
      <c r="J874" s="40" t="str">
        <f t="shared" ca="1" si="122"/>
        <v/>
      </c>
      <c r="K874" s="34"/>
      <c r="L874" s="59" t="str">
        <f t="shared" ca="1" si="125"/>
        <v/>
      </c>
      <c r="M874" s="34"/>
      <c r="N874" s="47" t="str">
        <f t="shared" ca="1" si="126"/>
        <v/>
      </c>
      <c r="O874" s="75"/>
      <c r="P874" s="75"/>
      <c r="Q874" s="47" t="str">
        <f t="shared" ca="1" si="127"/>
        <v/>
      </c>
      <c r="R874" s="34"/>
      <c r="S874" s="59" t="str">
        <f t="shared" ca="1" si="128"/>
        <v/>
      </c>
      <c r="T874" s="32"/>
      <c r="U874" s="33" t="str">
        <f t="shared" ca="1" si="129"/>
        <v/>
      </c>
      <c r="V874" s="34"/>
      <c r="W874" s="35"/>
      <c r="X874" s="36" t="str">
        <f t="shared" ca="1" si="123"/>
        <v/>
      </c>
      <c r="Y874" s="37"/>
      <c r="Z874" s="38" t="str">
        <f t="shared" si="124"/>
        <v/>
      </c>
    </row>
    <row r="875" spans="1:26" s="39" customFormat="1">
      <c r="A875" s="30">
        <v>872</v>
      </c>
      <c r="B875" s="31"/>
      <c r="C875" s="31"/>
      <c r="D875" s="44"/>
      <c r="E875" s="72" t="str">
        <f>IFERROR(IF(INDEX(Sheet3!$B$2:$B$8, MATCH(D875, Sheet3!$A$2:$A$8, 0)) = 0, "", INDEX(Sheet3!$B$2:$B$8, MATCH(D875, Sheet3!$A$2:$A$8, 0))), "")</f>
        <v/>
      </c>
      <c r="F875" s="31"/>
      <c r="G875" s="45"/>
      <c r="H875" s="63" t="str">
        <f>IFERROR(INDEX(Sheet3!$F$2:$F$114, MATCH(G875, Sheet3!$E$2:$E$114, 0)), "")</f>
        <v/>
      </c>
      <c r="I875" s="32"/>
      <c r="J875" s="40" t="str">
        <f t="shared" ca="1" si="122"/>
        <v/>
      </c>
      <c r="K875" s="34"/>
      <c r="L875" s="59" t="str">
        <f t="shared" ca="1" si="125"/>
        <v/>
      </c>
      <c r="M875" s="34"/>
      <c r="N875" s="47" t="str">
        <f t="shared" ca="1" si="126"/>
        <v/>
      </c>
      <c r="O875" s="75"/>
      <c r="P875" s="75"/>
      <c r="Q875" s="47" t="str">
        <f t="shared" ca="1" si="127"/>
        <v/>
      </c>
      <c r="R875" s="34"/>
      <c r="S875" s="59" t="str">
        <f t="shared" ca="1" si="128"/>
        <v/>
      </c>
      <c r="T875" s="32"/>
      <c r="U875" s="33" t="str">
        <f t="shared" ca="1" si="129"/>
        <v/>
      </c>
      <c r="V875" s="34"/>
      <c r="W875" s="35"/>
      <c r="X875" s="36" t="str">
        <f t="shared" ca="1" si="123"/>
        <v/>
      </c>
      <c r="Y875" s="37"/>
      <c r="Z875" s="38" t="str">
        <f t="shared" si="124"/>
        <v/>
      </c>
    </row>
    <row r="876" spans="1:26" s="39" customFormat="1">
      <c r="A876" s="30">
        <v>873</v>
      </c>
      <c r="B876" s="31"/>
      <c r="C876" s="31"/>
      <c r="D876" s="44"/>
      <c r="E876" s="72" t="str">
        <f>IFERROR(IF(INDEX(Sheet3!$B$2:$B$8, MATCH(D876, Sheet3!$A$2:$A$8, 0)) = 0, "", INDEX(Sheet3!$B$2:$B$8, MATCH(D876, Sheet3!$A$2:$A$8, 0))), "")</f>
        <v/>
      </c>
      <c r="F876" s="31"/>
      <c r="G876" s="45"/>
      <c r="H876" s="63" t="str">
        <f>IFERROR(INDEX(Sheet3!$F$2:$F$114, MATCH(G876, Sheet3!$E$2:$E$114, 0)), "")</f>
        <v/>
      </c>
      <c r="I876" s="32"/>
      <c r="J876" s="40" t="str">
        <f t="shared" ca="1" si="122"/>
        <v/>
      </c>
      <c r="K876" s="34"/>
      <c r="L876" s="59" t="str">
        <f t="shared" ca="1" si="125"/>
        <v/>
      </c>
      <c r="M876" s="34"/>
      <c r="N876" s="47" t="str">
        <f t="shared" ca="1" si="126"/>
        <v/>
      </c>
      <c r="O876" s="75"/>
      <c r="P876" s="75"/>
      <c r="Q876" s="47" t="str">
        <f t="shared" ca="1" si="127"/>
        <v/>
      </c>
      <c r="R876" s="34"/>
      <c r="S876" s="59" t="str">
        <f t="shared" ca="1" si="128"/>
        <v/>
      </c>
      <c r="T876" s="32"/>
      <c r="U876" s="33" t="str">
        <f t="shared" ca="1" si="129"/>
        <v/>
      </c>
      <c r="V876" s="34"/>
      <c r="W876" s="35"/>
      <c r="X876" s="36" t="str">
        <f t="shared" ca="1" si="123"/>
        <v/>
      </c>
      <c r="Y876" s="37"/>
      <c r="Z876" s="38" t="str">
        <f t="shared" si="124"/>
        <v/>
      </c>
    </row>
    <row r="877" spans="1:26" s="39" customFormat="1">
      <c r="A877" s="30">
        <v>874</v>
      </c>
      <c r="B877" s="31"/>
      <c r="C877" s="31"/>
      <c r="D877" s="44"/>
      <c r="E877" s="72" t="str">
        <f>IFERROR(IF(INDEX(Sheet3!$B$2:$B$8, MATCH(D877, Sheet3!$A$2:$A$8, 0)) = 0, "", INDEX(Sheet3!$B$2:$B$8, MATCH(D877, Sheet3!$A$2:$A$8, 0))), "")</f>
        <v/>
      </c>
      <c r="F877" s="31"/>
      <c r="G877" s="45"/>
      <c r="H877" s="63" t="str">
        <f>IFERROR(INDEX(Sheet3!$F$2:$F$114, MATCH(G877, Sheet3!$E$2:$E$114, 0)), "")</f>
        <v/>
      </c>
      <c r="I877" s="32"/>
      <c r="J877" s="40" t="str">
        <f t="shared" ca="1" si="122"/>
        <v/>
      </c>
      <c r="K877" s="34"/>
      <c r="L877" s="59" t="str">
        <f t="shared" ca="1" si="125"/>
        <v/>
      </c>
      <c r="M877" s="34"/>
      <c r="N877" s="47" t="str">
        <f t="shared" ca="1" si="126"/>
        <v/>
      </c>
      <c r="O877" s="75"/>
      <c r="P877" s="75"/>
      <c r="Q877" s="47" t="str">
        <f t="shared" ca="1" si="127"/>
        <v/>
      </c>
      <c r="R877" s="34"/>
      <c r="S877" s="59" t="str">
        <f t="shared" ca="1" si="128"/>
        <v/>
      </c>
      <c r="T877" s="32"/>
      <c r="U877" s="33" t="str">
        <f t="shared" ca="1" si="129"/>
        <v/>
      </c>
      <c r="V877" s="34"/>
      <c r="W877" s="35"/>
      <c r="X877" s="36" t="str">
        <f t="shared" ca="1" si="123"/>
        <v/>
      </c>
      <c r="Y877" s="37"/>
      <c r="Z877" s="38" t="str">
        <f t="shared" si="124"/>
        <v/>
      </c>
    </row>
    <row r="878" spans="1:26" s="39" customFormat="1">
      <c r="A878" s="30">
        <v>875</v>
      </c>
      <c r="B878" s="31"/>
      <c r="C878" s="31"/>
      <c r="D878" s="44"/>
      <c r="E878" s="72" t="str">
        <f>IFERROR(IF(INDEX(Sheet3!$B$2:$B$8, MATCH(D878, Sheet3!$A$2:$A$8, 0)) = 0, "", INDEX(Sheet3!$B$2:$B$8, MATCH(D878, Sheet3!$A$2:$A$8, 0))), "")</f>
        <v/>
      </c>
      <c r="F878" s="31"/>
      <c r="G878" s="45"/>
      <c r="H878" s="63" t="str">
        <f>IFERROR(INDEX(Sheet3!$F$2:$F$114, MATCH(G878, Sheet3!$E$2:$E$114, 0)), "")</f>
        <v/>
      </c>
      <c r="I878" s="32"/>
      <c r="J878" s="40" t="str">
        <f t="shared" ca="1" si="122"/>
        <v/>
      </c>
      <c r="K878" s="34"/>
      <c r="L878" s="59" t="str">
        <f t="shared" ca="1" si="125"/>
        <v/>
      </c>
      <c r="M878" s="34"/>
      <c r="N878" s="47" t="str">
        <f t="shared" ca="1" si="126"/>
        <v/>
      </c>
      <c r="O878" s="75"/>
      <c r="P878" s="75"/>
      <c r="Q878" s="47" t="str">
        <f t="shared" ca="1" si="127"/>
        <v/>
      </c>
      <c r="R878" s="34"/>
      <c r="S878" s="59" t="str">
        <f t="shared" ca="1" si="128"/>
        <v/>
      </c>
      <c r="T878" s="32"/>
      <c r="U878" s="33" t="str">
        <f t="shared" ca="1" si="129"/>
        <v/>
      </c>
      <c r="V878" s="34"/>
      <c r="W878" s="35"/>
      <c r="X878" s="36" t="str">
        <f t="shared" ca="1" si="123"/>
        <v/>
      </c>
      <c r="Y878" s="37"/>
      <c r="Z878" s="38" t="str">
        <f t="shared" si="124"/>
        <v/>
      </c>
    </row>
    <row r="879" spans="1:26" s="39" customFormat="1">
      <c r="A879" s="30">
        <v>876</v>
      </c>
      <c r="B879" s="31"/>
      <c r="C879" s="31"/>
      <c r="D879" s="44"/>
      <c r="E879" s="72" t="str">
        <f>IFERROR(IF(INDEX(Sheet3!$B$2:$B$8, MATCH(D879, Sheet3!$A$2:$A$8, 0)) = 0, "", INDEX(Sheet3!$B$2:$B$8, MATCH(D879, Sheet3!$A$2:$A$8, 0))), "")</f>
        <v/>
      </c>
      <c r="F879" s="31"/>
      <c r="G879" s="45"/>
      <c r="H879" s="63" t="str">
        <f>IFERROR(INDEX(Sheet3!$F$2:$F$114, MATCH(G879, Sheet3!$E$2:$E$114, 0)), "")</f>
        <v/>
      </c>
      <c r="I879" s="32"/>
      <c r="J879" s="40" t="str">
        <f t="shared" ca="1" si="122"/>
        <v/>
      </c>
      <c r="K879" s="34"/>
      <c r="L879" s="59" t="str">
        <f t="shared" ca="1" si="125"/>
        <v/>
      </c>
      <c r="M879" s="34"/>
      <c r="N879" s="47" t="str">
        <f t="shared" ca="1" si="126"/>
        <v/>
      </c>
      <c r="O879" s="75"/>
      <c r="P879" s="75"/>
      <c r="Q879" s="47" t="str">
        <f t="shared" ca="1" si="127"/>
        <v/>
      </c>
      <c r="R879" s="34"/>
      <c r="S879" s="59" t="str">
        <f t="shared" ca="1" si="128"/>
        <v/>
      </c>
      <c r="T879" s="32"/>
      <c r="U879" s="33" t="str">
        <f t="shared" ca="1" si="129"/>
        <v/>
      </c>
      <c r="V879" s="34"/>
      <c r="W879" s="35"/>
      <c r="X879" s="36" t="str">
        <f t="shared" ca="1" si="123"/>
        <v/>
      </c>
      <c r="Y879" s="37"/>
      <c r="Z879" s="38" t="str">
        <f t="shared" si="124"/>
        <v/>
      </c>
    </row>
    <row r="880" spans="1:26" s="39" customFormat="1">
      <c r="A880" s="30">
        <v>877</v>
      </c>
      <c r="B880" s="31"/>
      <c r="C880" s="31"/>
      <c r="D880" s="44"/>
      <c r="E880" s="72" t="str">
        <f>IFERROR(IF(INDEX(Sheet3!$B$2:$B$8, MATCH(D880, Sheet3!$A$2:$A$8, 0)) = 0, "", INDEX(Sheet3!$B$2:$B$8, MATCH(D880, Sheet3!$A$2:$A$8, 0))), "")</f>
        <v/>
      </c>
      <c r="F880" s="31"/>
      <c r="G880" s="45"/>
      <c r="H880" s="63" t="str">
        <f>IFERROR(INDEX(Sheet3!$F$2:$F$114, MATCH(G880, Sheet3!$E$2:$E$114, 0)), "")</f>
        <v/>
      </c>
      <c r="I880" s="32"/>
      <c r="J880" s="40" t="str">
        <f t="shared" ca="1" si="122"/>
        <v/>
      </c>
      <c r="K880" s="34"/>
      <c r="L880" s="59" t="str">
        <f t="shared" ca="1" si="125"/>
        <v/>
      </c>
      <c r="M880" s="34"/>
      <c r="N880" s="47" t="str">
        <f t="shared" ca="1" si="126"/>
        <v/>
      </c>
      <c r="O880" s="75"/>
      <c r="P880" s="75"/>
      <c r="Q880" s="47" t="str">
        <f t="shared" ca="1" si="127"/>
        <v/>
      </c>
      <c r="R880" s="34"/>
      <c r="S880" s="59" t="str">
        <f t="shared" ca="1" si="128"/>
        <v/>
      </c>
      <c r="T880" s="32"/>
      <c r="U880" s="33" t="str">
        <f t="shared" ca="1" si="129"/>
        <v/>
      </c>
      <c r="V880" s="34"/>
      <c r="W880" s="35"/>
      <c r="X880" s="36" t="str">
        <f t="shared" ca="1" si="123"/>
        <v/>
      </c>
      <c r="Y880" s="37"/>
      <c r="Z880" s="38" t="str">
        <f t="shared" si="124"/>
        <v/>
      </c>
    </row>
    <row r="881" spans="1:26" s="39" customFormat="1">
      <c r="A881" s="30">
        <v>878</v>
      </c>
      <c r="B881" s="31"/>
      <c r="C881" s="31"/>
      <c r="D881" s="44"/>
      <c r="E881" s="72" t="str">
        <f>IFERROR(IF(INDEX(Sheet3!$B$2:$B$8, MATCH(D881, Sheet3!$A$2:$A$8, 0)) = 0, "", INDEX(Sheet3!$B$2:$B$8, MATCH(D881, Sheet3!$A$2:$A$8, 0))), "")</f>
        <v/>
      </c>
      <c r="F881" s="31"/>
      <c r="G881" s="45"/>
      <c r="H881" s="63" t="str">
        <f>IFERROR(INDEX(Sheet3!$F$2:$F$114, MATCH(G881, Sheet3!$E$2:$E$114, 0)), "")</f>
        <v/>
      </c>
      <c r="I881" s="32"/>
      <c r="J881" s="40" t="str">
        <f t="shared" ca="1" si="122"/>
        <v/>
      </c>
      <c r="K881" s="34"/>
      <c r="L881" s="59" t="str">
        <f t="shared" ca="1" si="125"/>
        <v/>
      </c>
      <c r="M881" s="34"/>
      <c r="N881" s="47" t="str">
        <f t="shared" ca="1" si="126"/>
        <v/>
      </c>
      <c r="O881" s="75"/>
      <c r="P881" s="75"/>
      <c r="Q881" s="47" t="str">
        <f t="shared" ca="1" si="127"/>
        <v/>
      </c>
      <c r="R881" s="34"/>
      <c r="S881" s="59" t="str">
        <f t="shared" ca="1" si="128"/>
        <v/>
      </c>
      <c r="T881" s="32"/>
      <c r="U881" s="33" t="str">
        <f t="shared" ca="1" si="129"/>
        <v/>
      </c>
      <c r="V881" s="34"/>
      <c r="W881" s="35"/>
      <c r="X881" s="36" t="str">
        <f t="shared" ca="1" si="123"/>
        <v/>
      </c>
      <c r="Y881" s="37"/>
      <c r="Z881" s="38" t="str">
        <f t="shared" si="124"/>
        <v/>
      </c>
    </row>
    <row r="882" spans="1:26" s="39" customFormat="1">
      <c r="A882" s="30">
        <v>879</v>
      </c>
      <c r="B882" s="31"/>
      <c r="C882" s="31"/>
      <c r="D882" s="44"/>
      <c r="E882" s="72" t="str">
        <f>IFERROR(IF(INDEX(Sheet3!$B$2:$B$8, MATCH(D882, Sheet3!$A$2:$A$8, 0)) = 0, "", INDEX(Sheet3!$B$2:$B$8, MATCH(D882, Sheet3!$A$2:$A$8, 0))), "")</f>
        <v/>
      </c>
      <c r="F882" s="31"/>
      <c r="G882" s="45"/>
      <c r="H882" s="63" t="str">
        <f>IFERROR(INDEX(Sheet3!$F$2:$F$114, MATCH(G882, Sheet3!$E$2:$E$114, 0)), "")</f>
        <v/>
      </c>
      <c r="I882" s="32"/>
      <c r="J882" s="40" t="str">
        <f t="shared" ca="1" si="122"/>
        <v/>
      </c>
      <c r="K882" s="34"/>
      <c r="L882" s="59" t="str">
        <f t="shared" ca="1" si="125"/>
        <v/>
      </c>
      <c r="M882" s="34"/>
      <c r="N882" s="47" t="str">
        <f t="shared" ca="1" si="126"/>
        <v/>
      </c>
      <c r="O882" s="75"/>
      <c r="P882" s="75"/>
      <c r="Q882" s="47" t="str">
        <f t="shared" ca="1" si="127"/>
        <v/>
      </c>
      <c r="R882" s="34"/>
      <c r="S882" s="59" t="str">
        <f t="shared" ca="1" si="128"/>
        <v/>
      </c>
      <c r="T882" s="32"/>
      <c r="U882" s="33" t="str">
        <f t="shared" ca="1" si="129"/>
        <v/>
      </c>
      <c r="V882" s="34"/>
      <c r="W882" s="35"/>
      <c r="X882" s="36" t="str">
        <f t="shared" ca="1" si="123"/>
        <v/>
      </c>
      <c r="Y882" s="37"/>
      <c r="Z882" s="38" t="str">
        <f t="shared" si="124"/>
        <v/>
      </c>
    </row>
    <row r="883" spans="1:26" s="39" customFormat="1">
      <c r="A883" s="30">
        <v>880</v>
      </c>
      <c r="B883" s="31"/>
      <c r="C883" s="31"/>
      <c r="D883" s="44"/>
      <c r="E883" s="72" t="str">
        <f>IFERROR(IF(INDEX(Sheet3!$B$2:$B$8, MATCH(D883, Sheet3!$A$2:$A$8, 0)) = 0, "", INDEX(Sheet3!$B$2:$B$8, MATCH(D883, Sheet3!$A$2:$A$8, 0))), "")</f>
        <v/>
      </c>
      <c r="F883" s="31"/>
      <c r="G883" s="45"/>
      <c r="H883" s="63" t="str">
        <f>IFERROR(INDEX(Sheet3!$F$2:$F$114, MATCH(G883, Sheet3!$E$2:$E$114, 0)), "")</f>
        <v/>
      </c>
      <c r="I883" s="32"/>
      <c r="J883" s="40" t="str">
        <f t="shared" ca="1" si="122"/>
        <v/>
      </c>
      <c r="K883" s="34"/>
      <c r="L883" s="59" t="str">
        <f t="shared" ca="1" si="125"/>
        <v/>
      </c>
      <c r="M883" s="34"/>
      <c r="N883" s="47" t="str">
        <f t="shared" ca="1" si="126"/>
        <v/>
      </c>
      <c r="O883" s="75"/>
      <c r="P883" s="75"/>
      <c r="Q883" s="47" t="str">
        <f t="shared" ca="1" si="127"/>
        <v/>
      </c>
      <c r="R883" s="34"/>
      <c r="S883" s="59" t="str">
        <f t="shared" ca="1" si="128"/>
        <v/>
      </c>
      <c r="T883" s="32"/>
      <c r="U883" s="33" t="str">
        <f t="shared" ca="1" si="129"/>
        <v/>
      </c>
      <c r="V883" s="34"/>
      <c r="W883" s="35"/>
      <c r="X883" s="36" t="str">
        <f t="shared" ca="1" si="123"/>
        <v/>
      </c>
      <c r="Y883" s="37"/>
      <c r="Z883" s="38" t="str">
        <f t="shared" si="124"/>
        <v/>
      </c>
    </row>
    <row r="884" spans="1:26" s="39" customFormat="1">
      <c r="A884" s="30">
        <v>881</v>
      </c>
      <c r="B884" s="31"/>
      <c r="C884" s="31"/>
      <c r="D884" s="44"/>
      <c r="E884" s="72" t="str">
        <f>IFERROR(IF(INDEX(Sheet3!$B$2:$B$8, MATCH(D884, Sheet3!$A$2:$A$8, 0)) = 0, "", INDEX(Sheet3!$B$2:$B$8, MATCH(D884, Sheet3!$A$2:$A$8, 0))), "")</f>
        <v/>
      </c>
      <c r="F884" s="31"/>
      <c r="G884" s="45"/>
      <c r="H884" s="63" t="str">
        <f>IFERROR(INDEX(Sheet3!$F$2:$F$114, MATCH(G884, Sheet3!$E$2:$E$114, 0)), "")</f>
        <v/>
      </c>
      <c r="I884" s="32"/>
      <c r="J884" s="40" t="str">
        <f t="shared" ca="1" si="122"/>
        <v/>
      </c>
      <c r="K884" s="34"/>
      <c r="L884" s="59" t="str">
        <f t="shared" ca="1" si="125"/>
        <v/>
      </c>
      <c r="M884" s="34"/>
      <c r="N884" s="47" t="str">
        <f t="shared" ca="1" si="126"/>
        <v/>
      </c>
      <c r="O884" s="75"/>
      <c r="P884" s="75"/>
      <c r="Q884" s="47" t="str">
        <f t="shared" ca="1" si="127"/>
        <v/>
      </c>
      <c r="R884" s="34"/>
      <c r="S884" s="59" t="str">
        <f t="shared" ca="1" si="128"/>
        <v/>
      </c>
      <c r="T884" s="32"/>
      <c r="U884" s="33" t="str">
        <f t="shared" ca="1" si="129"/>
        <v/>
      </c>
      <c r="V884" s="34"/>
      <c r="W884" s="35"/>
      <c r="X884" s="36" t="str">
        <f t="shared" ca="1" si="123"/>
        <v/>
      </c>
      <c r="Y884" s="37"/>
      <c r="Z884" s="38" t="str">
        <f t="shared" si="124"/>
        <v/>
      </c>
    </row>
    <row r="885" spans="1:26" s="39" customFormat="1">
      <c r="A885" s="30">
        <v>882</v>
      </c>
      <c r="B885" s="31"/>
      <c r="C885" s="31"/>
      <c r="D885" s="44"/>
      <c r="E885" s="72" t="str">
        <f>IFERROR(IF(INDEX(Sheet3!$B$2:$B$8, MATCH(D885, Sheet3!$A$2:$A$8, 0)) = 0, "", INDEX(Sheet3!$B$2:$B$8, MATCH(D885, Sheet3!$A$2:$A$8, 0))), "")</f>
        <v/>
      </c>
      <c r="F885" s="31"/>
      <c r="G885" s="45"/>
      <c r="H885" s="63" t="str">
        <f>IFERROR(INDEX(Sheet3!$F$2:$F$114, MATCH(G885, Sheet3!$E$2:$E$114, 0)), "")</f>
        <v/>
      </c>
      <c r="I885" s="32"/>
      <c r="J885" s="40" t="str">
        <f t="shared" ca="1" si="122"/>
        <v/>
      </c>
      <c r="K885" s="34"/>
      <c r="L885" s="59" t="str">
        <f t="shared" ca="1" si="125"/>
        <v/>
      </c>
      <c r="M885" s="34"/>
      <c r="N885" s="47" t="str">
        <f t="shared" ca="1" si="126"/>
        <v/>
      </c>
      <c r="O885" s="75"/>
      <c r="P885" s="75"/>
      <c r="Q885" s="47" t="str">
        <f t="shared" ca="1" si="127"/>
        <v/>
      </c>
      <c r="R885" s="34"/>
      <c r="S885" s="59" t="str">
        <f t="shared" ca="1" si="128"/>
        <v/>
      </c>
      <c r="T885" s="32"/>
      <c r="U885" s="33" t="str">
        <f t="shared" ca="1" si="129"/>
        <v/>
      </c>
      <c r="V885" s="34"/>
      <c r="W885" s="35"/>
      <c r="X885" s="36" t="str">
        <f t="shared" ca="1" si="123"/>
        <v/>
      </c>
      <c r="Y885" s="37"/>
      <c r="Z885" s="38" t="str">
        <f t="shared" si="124"/>
        <v/>
      </c>
    </row>
    <row r="886" spans="1:26" s="39" customFormat="1">
      <c r="A886" s="30">
        <v>883</v>
      </c>
      <c r="B886" s="31"/>
      <c r="C886" s="31"/>
      <c r="D886" s="44"/>
      <c r="E886" s="72" t="str">
        <f>IFERROR(IF(INDEX(Sheet3!$B$2:$B$8, MATCH(D886, Sheet3!$A$2:$A$8, 0)) = 0, "", INDEX(Sheet3!$B$2:$B$8, MATCH(D886, Sheet3!$A$2:$A$8, 0))), "")</f>
        <v/>
      </c>
      <c r="F886" s="31"/>
      <c r="G886" s="45"/>
      <c r="H886" s="63" t="str">
        <f>IFERROR(INDEX(Sheet3!$F$2:$F$114, MATCH(G886, Sheet3!$E$2:$E$114, 0)), "")</f>
        <v/>
      </c>
      <c r="I886" s="32"/>
      <c r="J886" s="40" t="str">
        <f t="shared" ca="1" si="122"/>
        <v/>
      </c>
      <c r="K886" s="34"/>
      <c r="L886" s="59" t="str">
        <f t="shared" ca="1" si="125"/>
        <v/>
      </c>
      <c r="M886" s="34"/>
      <c r="N886" s="47" t="str">
        <f t="shared" ca="1" si="126"/>
        <v/>
      </c>
      <c r="O886" s="75"/>
      <c r="P886" s="75"/>
      <c r="Q886" s="47" t="str">
        <f t="shared" ca="1" si="127"/>
        <v/>
      </c>
      <c r="R886" s="34"/>
      <c r="S886" s="59" t="str">
        <f t="shared" ca="1" si="128"/>
        <v/>
      </c>
      <c r="T886" s="32"/>
      <c r="U886" s="33" t="str">
        <f t="shared" ca="1" si="129"/>
        <v/>
      </c>
      <c r="V886" s="34"/>
      <c r="W886" s="35"/>
      <c r="X886" s="36" t="str">
        <f t="shared" ca="1" si="123"/>
        <v/>
      </c>
      <c r="Y886" s="37"/>
      <c r="Z886" s="38" t="str">
        <f t="shared" si="124"/>
        <v/>
      </c>
    </row>
    <row r="887" spans="1:26" s="39" customFormat="1">
      <c r="A887" s="30">
        <v>884</v>
      </c>
      <c r="B887" s="31"/>
      <c r="C887" s="31"/>
      <c r="D887" s="44"/>
      <c r="E887" s="72" t="str">
        <f>IFERROR(IF(INDEX(Sheet3!$B$2:$B$8, MATCH(D887, Sheet3!$A$2:$A$8, 0)) = 0, "", INDEX(Sheet3!$B$2:$B$8, MATCH(D887, Sheet3!$A$2:$A$8, 0))), "")</f>
        <v/>
      </c>
      <c r="F887" s="31"/>
      <c r="G887" s="45"/>
      <c r="H887" s="63" t="str">
        <f>IFERROR(INDEX(Sheet3!$F$2:$F$114, MATCH(G887, Sheet3!$E$2:$E$114, 0)), "")</f>
        <v/>
      </c>
      <c r="I887" s="32"/>
      <c r="J887" s="40" t="str">
        <f t="shared" ca="1" si="122"/>
        <v/>
      </c>
      <c r="K887" s="34"/>
      <c r="L887" s="59" t="str">
        <f t="shared" ca="1" si="125"/>
        <v/>
      </c>
      <c r="M887" s="34"/>
      <c r="N887" s="47" t="str">
        <f t="shared" ca="1" si="126"/>
        <v/>
      </c>
      <c r="O887" s="75"/>
      <c r="P887" s="75"/>
      <c r="Q887" s="47" t="str">
        <f t="shared" ca="1" si="127"/>
        <v/>
      </c>
      <c r="R887" s="34"/>
      <c r="S887" s="59" t="str">
        <f t="shared" ca="1" si="128"/>
        <v/>
      </c>
      <c r="T887" s="32"/>
      <c r="U887" s="33" t="str">
        <f t="shared" ca="1" si="129"/>
        <v/>
      </c>
      <c r="V887" s="34"/>
      <c r="W887" s="35"/>
      <c r="X887" s="36" t="str">
        <f t="shared" ca="1" si="123"/>
        <v/>
      </c>
      <c r="Y887" s="37"/>
      <c r="Z887" s="38" t="str">
        <f t="shared" si="124"/>
        <v/>
      </c>
    </row>
    <row r="888" spans="1:26" s="39" customFormat="1">
      <c r="A888" s="30">
        <v>885</v>
      </c>
      <c r="B888" s="31"/>
      <c r="C888" s="31"/>
      <c r="D888" s="44"/>
      <c r="E888" s="72" t="str">
        <f>IFERROR(IF(INDEX(Sheet3!$B$2:$B$8, MATCH(D888, Sheet3!$A$2:$A$8, 0)) = 0, "", INDEX(Sheet3!$B$2:$B$8, MATCH(D888, Sheet3!$A$2:$A$8, 0))), "")</f>
        <v/>
      </c>
      <c r="F888" s="31"/>
      <c r="G888" s="45"/>
      <c r="H888" s="63" t="str">
        <f>IFERROR(INDEX(Sheet3!$F$2:$F$114, MATCH(G888, Sheet3!$E$2:$E$114, 0)), "")</f>
        <v/>
      </c>
      <c r="I888" s="32"/>
      <c r="J888" s="40" t="str">
        <f t="shared" ca="1" si="122"/>
        <v/>
      </c>
      <c r="K888" s="34"/>
      <c r="L888" s="59" t="str">
        <f t="shared" ca="1" si="125"/>
        <v/>
      </c>
      <c r="M888" s="34"/>
      <c r="N888" s="47" t="str">
        <f t="shared" ca="1" si="126"/>
        <v/>
      </c>
      <c r="O888" s="75"/>
      <c r="P888" s="75"/>
      <c r="Q888" s="47" t="str">
        <f t="shared" ca="1" si="127"/>
        <v/>
      </c>
      <c r="R888" s="34"/>
      <c r="S888" s="59" t="str">
        <f t="shared" ca="1" si="128"/>
        <v/>
      </c>
      <c r="T888" s="32"/>
      <c r="U888" s="33" t="str">
        <f t="shared" ca="1" si="129"/>
        <v/>
      </c>
      <c r="V888" s="34"/>
      <c r="W888" s="35"/>
      <c r="X888" s="36" t="str">
        <f t="shared" ca="1" si="123"/>
        <v/>
      </c>
      <c r="Y888" s="37"/>
      <c r="Z888" s="38" t="str">
        <f t="shared" si="124"/>
        <v/>
      </c>
    </row>
    <row r="889" spans="1:26" s="39" customFormat="1">
      <c r="A889" s="30">
        <v>886</v>
      </c>
      <c r="B889" s="31"/>
      <c r="C889" s="31"/>
      <c r="D889" s="44"/>
      <c r="E889" s="72" t="str">
        <f>IFERROR(IF(INDEX(Sheet3!$B$2:$B$8, MATCH(D889, Sheet3!$A$2:$A$8, 0)) = 0, "", INDEX(Sheet3!$B$2:$B$8, MATCH(D889, Sheet3!$A$2:$A$8, 0))), "")</f>
        <v/>
      </c>
      <c r="F889" s="31"/>
      <c r="G889" s="45"/>
      <c r="H889" s="63" t="str">
        <f>IFERROR(INDEX(Sheet3!$F$2:$F$114, MATCH(G889, Sheet3!$E$2:$E$114, 0)), "")</f>
        <v/>
      </c>
      <c r="I889" s="32"/>
      <c r="J889" s="40" t="str">
        <f t="shared" ca="1" si="122"/>
        <v/>
      </c>
      <c r="K889" s="34"/>
      <c r="L889" s="59" t="str">
        <f t="shared" ca="1" si="125"/>
        <v/>
      </c>
      <c r="M889" s="34"/>
      <c r="N889" s="47" t="str">
        <f t="shared" ca="1" si="126"/>
        <v/>
      </c>
      <c r="O889" s="75"/>
      <c r="P889" s="75"/>
      <c r="Q889" s="47" t="str">
        <f t="shared" ca="1" si="127"/>
        <v/>
      </c>
      <c r="R889" s="34"/>
      <c r="S889" s="59" t="str">
        <f t="shared" ca="1" si="128"/>
        <v/>
      </c>
      <c r="T889" s="32"/>
      <c r="U889" s="33" t="str">
        <f t="shared" ca="1" si="129"/>
        <v/>
      </c>
      <c r="V889" s="34"/>
      <c r="W889" s="35"/>
      <c r="X889" s="36" t="str">
        <f t="shared" ca="1" si="123"/>
        <v/>
      </c>
      <c r="Y889" s="37"/>
      <c r="Z889" s="38" t="str">
        <f t="shared" si="124"/>
        <v/>
      </c>
    </row>
    <row r="890" spans="1:26" s="39" customFormat="1">
      <c r="A890" s="30">
        <v>887</v>
      </c>
      <c r="B890" s="31"/>
      <c r="C890" s="31"/>
      <c r="D890" s="44"/>
      <c r="E890" s="72" t="str">
        <f>IFERROR(IF(INDEX(Sheet3!$B$2:$B$8, MATCH(D890, Sheet3!$A$2:$A$8, 0)) = 0, "", INDEX(Sheet3!$B$2:$B$8, MATCH(D890, Sheet3!$A$2:$A$8, 0))), "")</f>
        <v/>
      </c>
      <c r="F890" s="31"/>
      <c r="G890" s="45"/>
      <c r="H890" s="63" t="str">
        <f>IFERROR(INDEX(Sheet3!$F$2:$F$114, MATCH(G890, Sheet3!$E$2:$E$114, 0)), "")</f>
        <v/>
      </c>
      <c r="I890" s="32"/>
      <c r="J890" s="40" t="str">
        <f t="shared" ca="1" si="122"/>
        <v/>
      </c>
      <c r="K890" s="34"/>
      <c r="L890" s="59" t="str">
        <f t="shared" ca="1" si="125"/>
        <v/>
      </c>
      <c r="M890" s="34"/>
      <c r="N890" s="47" t="str">
        <f t="shared" ca="1" si="126"/>
        <v/>
      </c>
      <c r="O890" s="75"/>
      <c r="P890" s="75"/>
      <c r="Q890" s="47" t="str">
        <f t="shared" ca="1" si="127"/>
        <v/>
      </c>
      <c r="R890" s="34"/>
      <c r="S890" s="59" t="str">
        <f t="shared" ca="1" si="128"/>
        <v/>
      </c>
      <c r="T890" s="32"/>
      <c r="U890" s="33" t="str">
        <f t="shared" ca="1" si="129"/>
        <v/>
      </c>
      <c r="V890" s="34"/>
      <c r="W890" s="35"/>
      <c r="X890" s="36" t="str">
        <f t="shared" ca="1" si="123"/>
        <v/>
      </c>
      <c r="Y890" s="37"/>
      <c r="Z890" s="38" t="str">
        <f t="shared" si="124"/>
        <v/>
      </c>
    </row>
    <row r="891" spans="1:26" s="39" customFormat="1">
      <c r="A891" s="30">
        <v>888</v>
      </c>
      <c r="B891" s="31"/>
      <c r="C891" s="31"/>
      <c r="D891" s="44"/>
      <c r="E891" s="72" t="str">
        <f>IFERROR(IF(INDEX(Sheet3!$B$2:$B$8, MATCH(D891, Sheet3!$A$2:$A$8, 0)) = 0, "", INDEX(Sheet3!$B$2:$B$8, MATCH(D891, Sheet3!$A$2:$A$8, 0))), "")</f>
        <v/>
      </c>
      <c r="F891" s="31"/>
      <c r="G891" s="45"/>
      <c r="H891" s="63" t="str">
        <f>IFERROR(INDEX(Sheet3!$F$2:$F$114, MATCH(G891, Sheet3!$E$2:$E$114, 0)), "")</f>
        <v/>
      </c>
      <c r="I891" s="32"/>
      <c r="J891" s="40" t="str">
        <f t="shared" ca="1" si="122"/>
        <v/>
      </c>
      <c r="K891" s="34"/>
      <c r="L891" s="59" t="str">
        <f t="shared" ca="1" si="125"/>
        <v/>
      </c>
      <c r="M891" s="34"/>
      <c r="N891" s="47" t="str">
        <f t="shared" ca="1" si="126"/>
        <v/>
      </c>
      <c r="O891" s="75"/>
      <c r="P891" s="75"/>
      <c r="Q891" s="47" t="str">
        <f t="shared" ca="1" si="127"/>
        <v/>
      </c>
      <c r="R891" s="34"/>
      <c r="S891" s="59" t="str">
        <f t="shared" ca="1" si="128"/>
        <v/>
      </c>
      <c r="T891" s="32"/>
      <c r="U891" s="33" t="str">
        <f t="shared" ca="1" si="129"/>
        <v/>
      </c>
      <c r="V891" s="34"/>
      <c r="W891" s="35"/>
      <c r="X891" s="36" t="str">
        <f t="shared" ca="1" si="123"/>
        <v/>
      </c>
      <c r="Y891" s="37"/>
      <c r="Z891" s="38" t="str">
        <f t="shared" si="124"/>
        <v/>
      </c>
    </row>
    <row r="892" spans="1:26" s="39" customFormat="1">
      <c r="A892" s="30">
        <v>889</v>
      </c>
      <c r="B892" s="31"/>
      <c r="C892" s="31"/>
      <c r="D892" s="44"/>
      <c r="E892" s="72" t="str">
        <f>IFERROR(IF(INDEX(Sheet3!$B$2:$B$8, MATCH(D892, Sheet3!$A$2:$A$8, 0)) = 0, "", INDEX(Sheet3!$B$2:$B$8, MATCH(D892, Sheet3!$A$2:$A$8, 0))), "")</f>
        <v/>
      </c>
      <c r="F892" s="31"/>
      <c r="G892" s="45"/>
      <c r="H892" s="63" t="str">
        <f>IFERROR(INDEX(Sheet3!$F$2:$F$114, MATCH(G892, Sheet3!$E$2:$E$114, 0)), "")</f>
        <v/>
      </c>
      <c r="I892" s="32"/>
      <c r="J892" s="40" t="str">
        <f t="shared" ca="1" si="122"/>
        <v/>
      </c>
      <c r="K892" s="34"/>
      <c r="L892" s="59" t="str">
        <f t="shared" ca="1" si="125"/>
        <v/>
      </c>
      <c r="M892" s="34"/>
      <c r="N892" s="47" t="str">
        <f t="shared" ca="1" si="126"/>
        <v/>
      </c>
      <c r="O892" s="75"/>
      <c r="P892" s="75"/>
      <c r="Q892" s="47" t="str">
        <f t="shared" ca="1" si="127"/>
        <v/>
      </c>
      <c r="R892" s="34"/>
      <c r="S892" s="59" t="str">
        <f t="shared" ca="1" si="128"/>
        <v/>
      </c>
      <c r="T892" s="32"/>
      <c r="U892" s="33" t="str">
        <f t="shared" ca="1" si="129"/>
        <v/>
      </c>
      <c r="V892" s="34"/>
      <c r="W892" s="35"/>
      <c r="X892" s="36" t="str">
        <f t="shared" ca="1" si="123"/>
        <v/>
      </c>
      <c r="Y892" s="37"/>
      <c r="Z892" s="38" t="str">
        <f t="shared" si="124"/>
        <v/>
      </c>
    </row>
    <row r="893" spans="1:26" s="39" customFormat="1">
      <c r="A893" s="30">
        <v>890</v>
      </c>
      <c r="B893" s="31"/>
      <c r="C893" s="31"/>
      <c r="D893" s="44"/>
      <c r="E893" s="72" t="str">
        <f>IFERROR(IF(INDEX(Sheet3!$B$2:$B$8, MATCH(D893, Sheet3!$A$2:$A$8, 0)) = 0, "", INDEX(Sheet3!$B$2:$B$8, MATCH(D893, Sheet3!$A$2:$A$8, 0))), "")</f>
        <v/>
      </c>
      <c r="F893" s="31"/>
      <c r="G893" s="45"/>
      <c r="H893" s="63" t="str">
        <f>IFERROR(INDEX(Sheet3!$F$2:$F$114, MATCH(G893, Sheet3!$E$2:$E$114, 0)), "")</f>
        <v/>
      </c>
      <c r="I893" s="32"/>
      <c r="J893" s="40" t="str">
        <f t="shared" ca="1" si="122"/>
        <v/>
      </c>
      <c r="K893" s="34"/>
      <c r="L893" s="59" t="str">
        <f t="shared" ca="1" si="125"/>
        <v/>
      </c>
      <c r="M893" s="34"/>
      <c r="N893" s="47" t="str">
        <f t="shared" ca="1" si="126"/>
        <v/>
      </c>
      <c r="O893" s="75"/>
      <c r="P893" s="75"/>
      <c r="Q893" s="47" t="str">
        <f t="shared" ca="1" si="127"/>
        <v/>
      </c>
      <c r="R893" s="34"/>
      <c r="S893" s="59" t="str">
        <f t="shared" ca="1" si="128"/>
        <v/>
      </c>
      <c r="T893" s="32"/>
      <c r="U893" s="33" t="str">
        <f t="shared" ca="1" si="129"/>
        <v/>
      </c>
      <c r="V893" s="34"/>
      <c r="W893" s="35"/>
      <c r="X893" s="36" t="str">
        <f t="shared" ca="1" si="123"/>
        <v/>
      </c>
      <c r="Y893" s="37"/>
      <c r="Z893" s="38" t="str">
        <f t="shared" si="124"/>
        <v/>
      </c>
    </row>
    <row r="894" spans="1:26" s="39" customFormat="1">
      <c r="A894" s="30">
        <v>891</v>
      </c>
      <c r="B894" s="31"/>
      <c r="C894" s="31"/>
      <c r="D894" s="44"/>
      <c r="E894" s="72" t="str">
        <f>IFERROR(IF(INDEX(Sheet3!$B$2:$B$8, MATCH(D894, Sheet3!$A$2:$A$8, 0)) = 0, "", INDEX(Sheet3!$B$2:$B$8, MATCH(D894, Sheet3!$A$2:$A$8, 0))), "")</f>
        <v/>
      </c>
      <c r="F894" s="31"/>
      <c r="G894" s="45"/>
      <c r="H894" s="63" t="str">
        <f>IFERROR(INDEX(Sheet3!$F$2:$F$114, MATCH(G894, Sheet3!$E$2:$E$114, 0)), "")</f>
        <v/>
      </c>
      <c r="I894" s="32"/>
      <c r="J894" s="40" t="str">
        <f t="shared" ca="1" si="122"/>
        <v/>
      </c>
      <c r="K894" s="34"/>
      <c r="L894" s="59" t="str">
        <f t="shared" ca="1" si="125"/>
        <v/>
      </c>
      <c r="M894" s="34"/>
      <c r="N894" s="47" t="str">
        <f t="shared" ca="1" si="126"/>
        <v/>
      </c>
      <c r="O894" s="75"/>
      <c r="P894" s="75"/>
      <c r="Q894" s="47" t="str">
        <f t="shared" ca="1" si="127"/>
        <v/>
      </c>
      <c r="R894" s="34"/>
      <c r="S894" s="59" t="str">
        <f t="shared" ca="1" si="128"/>
        <v/>
      </c>
      <c r="T894" s="32"/>
      <c r="U894" s="33" t="str">
        <f t="shared" ca="1" si="129"/>
        <v/>
      </c>
      <c r="V894" s="34"/>
      <c r="W894" s="35"/>
      <c r="X894" s="36" t="str">
        <f t="shared" ca="1" si="123"/>
        <v/>
      </c>
      <c r="Y894" s="37"/>
      <c r="Z894" s="38" t="str">
        <f t="shared" si="124"/>
        <v/>
      </c>
    </row>
    <row r="895" spans="1:26" s="39" customFormat="1">
      <c r="A895" s="30">
        <v>892</v>
      </c>
      <c r="B895" s="31"/>
      <c r="C895" s="31"/>
      <c r="D895" s="44"/>
      <c r="E895" s="72" t="str">
        <f>IFERROR(IF(INDEX(Sheet3!$B$2:$B$8, MATCH(D895, Sheet3!$A$2:$A$8, 0)) = 0, "", INDEX(Sheet3!$B$2:$B$8, MATCH(D895, Sheet3!$A$2:$A$8, 0))), "")</f>
        <v/>
      </c>
      <c r="F895" s="31"/>
      <c r="G895" s="45"/>
      <c r="H895" s="63" t="str">
        <f>IFERROR(INDEX(Sheet3!$F$2:$F$114, MATCH(G895, Sheet3!$E$2:$E$114, 0)), "")</f>
        <v/>
      </c>
      <c r="I895" s="32"/>
      <c r="J895" s="40" t="str">
        <f t="shared" ca="1" si="122"/>
        <v/>
      </c>
      <c r="K895" s="34"/>
      <c r="L895" s="59" t="str">
        <f t="shared" ca="1" si="125"/>
        <v/>
      </c>
      <c r="M895" s="34"/>
      <c r="N895" s="47" t="str">
        <f t="shared" ca="1" si="126"/>
        <v/>
      </c>
      <c r="O895" s="75"/>
      <c r="P895" s="75"/>
      <c r="Q895" s="47" t="str">
        <f t="shared" ca="1" si="127"/>
        <v/>
      </c>
      <c r="R895" s="34"/>
      <c r="S895" s="59" t="str">
        <f t="shared" ca="1" si="128"/>
        <v/>
      </c>
      <c r="T895" s="32"/>
      <c r="U895" s="33" t="str">
        <f t="shared" ca="1" si="129"/>
        <v/>
      </c>
      <c r="V895" s="34"/>
      <c r="W895" s="35"/>
      <c r="X895" s="36" t="str">
        <f t="shared" ca="1" si="123"/>
        <v/>
      </c>
      <c r="Y895" s="37"/>
      <c r="Z895" s="38" t="str">
        <f t="shared" si="124"/>
        <v/>
      </c>
    </row>
    <row r="896" spans="1:26" s="39" customFormat="1">
      <c r="A896" s="30">
        <v>893</v>
      </c>
      <c r="B896" s="31"/>
      <c r="C896" s="31"/>
      <c r="D896" s="44"/>
      <c r="E896" s="72" t="str">
        <f>IFERROR(IF(INDEX(Sheet3!$B$2:$B$8, MATCH(D896, Sheet3!$A$2:$A$8, 0)) = 0, "", INDEX(Sheet3!$B$2:$B$8, MATCH(D896, Sheet3!$A$2:$A$8, 0))), "")</f>
        <v/>
      </c>
      <c r="F896" s="31"/>
      <c r="G896" s="45"/>
      <c r="H896" s="63" t="str">
        <f>IFERROR(INDEX(Sheet3!$F$2:$F$114, MATCH(G896, Sheet3!$E$2:$E$114, 0)), "")</f>
        <v/>
      </c>
      <c r="I896" s="32"/>
      <c r="J896" s="40" t="str">
        <f t="shared" ca="1" si="122"/>
        <v/>
      </c>
      <c r="K896" s="34"/>
      <c r="L896" s="59" t="str">
        <f t="shared" ca="1" si="125"/>
        <v/>
      </c>
      <c r="M896" s="34"/>
      <c r="N896" s="47" t="str">
        <f t="shared" ca="1" si="126"/>
        <v/>
      </c>
      <c r="O896" s="75"/>
      <c r="P896" s="75"/>
      <c r="Q896" s="47" t="str">
        <f t="shared" ca="1" si="127"/>
        <v/>
      </c>
      <c r="R896" s="34"/>
      <c r="S896" s="59" t="str">
        <f t="shared" ca="1" si="128"/>
        <v/>
      </c>
      <c r="T896" s="32"/>
      <c r="U896" s="33" t="str">
        <f t="shared" ca="1" si="129"/>
        <v/>
      </c>
      <c r="V896" s="34"/>
      <c r="W896" s="35"/>
      <c r="X896" s="36" t="str">
        <f t="shared" ca="1" si="123"/>
        <v/>
      </c>
      <c r="Y896" s="37"/>
      <c r="Z896" s="38" t="str">
        <f t="shared" si="124"/>
        <v/>
      </c>
    </row>
    <row r="897" spans="1:26" s="39" customFormat="1">
      <c r="A897" s="30">
        <v>894</v>
      </c>
      <c r="B897" s="31"/>
      <c r="C897" s="31"/>
      <c r="D897" s="44"/>
      <c r="E897" s="72" t="str">
        <f>IFERROR(IF(INDEX(Sheet3!$B$2:$B$8, MATCH(D897, Sheet3!$A$2:$A$8, 0)) = 0, "", INDEX(Sheet3!$B$2:$B$8, MATCH(D897, Sheet3!$A$2:$A$8, 0))), "")</f>
        <v/>
      </c>
      <c r="F897" s="31"/>
      <c r="G897" s="45"/>
      <c r="H897" s="63" t="str">
        <f>IFERROR(INDEX(Sheet3!$F$2:$F$114, MATCH(G897, Sheet3!$E$2:$E$114, 0)), "")</f>
        <v/>
      </c>
      <c r="I897" s="32"/>
      <c r="J897" s="40" t="str">
        <f t="shared" ca="1" si="122"/>
        <v/>
      </c>
      <c r="K897" s="34"/>
      <c r="L897" s="59" t="str">
        <f t="shared" ca="1" si="125"/>
        <v/>
      </c>
      <c r="M897" s="34"/>
      <c r="N897" s="47" t="str">
        <f t="shared" ca="1" si="126"/>
        <v/>
      </c>
      <c r="O897" s="75"/>
      <c r="P897" s="75"/>
      <c r="Q897" s="47" t="str">
        <f t="shared" ca="1" si="127"/>
        <v/>
      </c>
      <c r="R897" s="34"/>
      <c r="S897" s="59" t="str">
        <f t="shared" ca="1" si="128"/>
        <v/>
      </c>
      <c r="T897" s="32"/>
      <c r="U897" s="33" t="str">
        <f t="shared" ca="1" si="129"/>
        <v/>
      </c>
      <c r="V897" s="34"/>
      <c r="W897" s="35"/>
      <c r="X897" s="36" t="str">
        <f t="shared" ca="1" si="123"/>
        <v/>
      </c>
      <c r="Y897" s="37"/>
      <c r="Z897" s="38" t="str">
        <f t="shared" si="124"/>
        <v/>
      </c>
    </row>
    <row r="898" spans="1:26" s="39" customFormat="1">
      <c r="A898" s="30">
        <v>895</v>
      </c>
      <c r="B898" s="31"/>
      <c r="C898" s="31"/>
      <c r="D898" s="44"/>
      <c r="E898" s="72" t="str">
        <f>IFERROR(IF(INDEX(Sheet3!$B$2:$B$8, MATCH(D898, Sheet3!$A$2:$A$8, 0)) = 0, "", INDEX(Sheet3!$B$2:$B$8, MATCH(D898, Sheet3!$A$2:$A$8, 0))), "")</f>
        <v/>
      </c>
      <c r="F898" s="31"/>
      <c r="G898" s="45"/>
      <c r="H898" s="63" t="str">
        <f>IFERROR(INDEX(Sheet3!$F$2:$F$114, MATCH(G898, Sheet3!$E$2:$E$114, 0)), "")</f>
        <v/>
      </c>
      <c r="I898" s="32"/>
      <c r="J898" s="40" t="str">
        <f t="shared" ca="1" si="122"/>
        <v/>
      </c>
      <c r="K898" s="34"/>
      <c r="L898" s="59" t="str">
        <f t="shared" ca="1" si="125"/>
        <v/>
      </c>
      <c r="M898" s="34"/>
      <c r="N898" s="47" t="str">
        <f t="shared" ca="1" si="126"/>
        <v/>
      </c>
      <c r="O898" s="75"/>
      <c r="P898" s="75"/>
      <c r="Q898" s="47" t="str">
        <f t="shared" ca="1" si="127"/>
        <v/>
      </c>
      <c r="R898" s="34"/>
      <c r="S898" s="59" t="str">
        <f t="shared" ca="1" si="128"/>
        <v/>
      </c>
      <c r="T898" s="32"/>
      <c r="U898" s="33" t="str">
        <f t="shared" ca="1" si="129"/>
        <v/>
      </c>
      <c r="V898" s="34"/>
      <c r="W898" s="35"/>
      <c r="X898" s="36" t="str">
        <f t="shared" ca="1" si="123"/>
        <v/>
      </c>
      <c r="Y898" s="37"/>
      <c r="Z898" s="38" t="str">
        <f t="shared" si="124"/>
        <v/>
      </c>
    </row>
    <row r="899" spans="1:26" s="39" customFormat="1">
      <c r="A899" s="30">
        <v>896</v>
      </c>
      <c r="B899" s="31"/>
      <c r="C899" s="31"/>
      <c r="D899" s="44"/>
      <c r="E899" s="72" t="str">
        <f>IFERROR(IF(INDEX(Sheet3!$B$2:$B$8, MATCH(D899, Sheet3!$A$2:$A$8, 0)) = 0, "", INDEX(Sheet3!$B$2:$B$8, MATCH(D899, Sheet3!$A$2:$A$8, 0))), "")</f>
        <v/>
      </c>
      <c r="F899" s="31"/>
      <c r="G899" s="45"/>
      <c r="H899" s="63" t="str">
        <f>IFERROR(INDEX(Sheet3!$F$2:$F$114, MATCH(G899, Sheet3!$E$2:$E$114, 0)), "")</f>
        <v/>
      </c>
      <c r="I899" s="32"/>
      <c r="J899" s="40" t="str">
        <f t="shared" ca="1" si="122"/>
        <v/>
      </c>
      <c r="K899" s="34"/>
      <c r="L899" s="59" t="str">
        <f t="shared" ca="1" si="125"/>
        <v/>
      </c>
      <c r="M899" s="34"/>
      <c r="N899" s="47" t="str">
        <f t="shared" ca="1" si="126"/>
        <v/>
      </c>
      <c r="O899" s="75"/>
      <c r="P899" s="75"/>
      <c r="Q899" s="47" t="str">
        <f t="shared" ca="1" si="127"/>
        <v/>
      </c>
      <c r="R899" s="34"/>
      <c r="S899" s="59" t="str">
        <f t="shared" ca="1" si="128"/>
        <v/>
      </c>
      <c r="T899" s="32"/>
      <c r="U899" s="33" t="str">
        <f t="shared" ca="1" si="129"/>
        <v/>
      </c>
      <c r="V899" s="34"/>
      <c r="W899" s="35"/>
      <c r="X899" s="36" t="str">
        <f t="shared" ca="1" si="123"/>
        <v/>
      </c>
      <c r="Y899" s="37"/>
      <c r="Z899" s="38" t="str">
        <f t="shared" si="124"/>
        <v/>
      </c>
    </row>
    <row r="900" spans="1:26" s="39" customFormat="1">
      <c r="A900" s="30">
        <v>897</v>
      </c>
      <c r="B900" s="31"/>
      <c r="C900" s="31"/>
      <c r="D900" s="44"/>
      <c r="E900" s="72" t="str">
        <f>IFERROR(IF(INDEX(Sheet3!$B$2:$B$8, MATCH(D900, Sheet3!$A$2:$A$8, 0)) = 0, "", INDEX(Sheet3!$B$2:$B$8, MATCH(D900, Sheet3!$A$2:$A$8, 0))), "")</f>
        <v/>
      </c>
      <c r="F900" s="31"/>
      <c r="G900" s="45"/>
      <c r="H900" s="63" t="str">
        <f>IFERROR(INDEX(Sheet3!$F$2:$F$114, MATCH(G900, Sheet3!$E$2:$E$114, 0)), "")</f>
        <v/>
      </c>
      <c r="I900" s="32"/>
      <c r="J900" s="40" t="str">
        <f t="shared" ca="1" si="122"/>
        <v/>
      </c>
      <c r="K900" s="34"/>
      <c r="L900" s="59" t="str">
        <f t="shared" ca="1" si="125"/>
        <v/>
      </c>
      <c r="M900" s="34"/>
      <c r="N900" s="47" t="str">
        <f t="shared" ca="1" si="126"/>
        <v/>
      </c>
      <c r="O900" s="75"/>
      <c r="P900" s="75"/>
      <c r="Q900" s="47" t="str">
        <f t="shared" ca="1" si="127"/>
        <v/>
      </c>
      <c r="R900" s="34"/>
      <c r="S900" s="59" t="str">
        <f t="shared" ca="1" si="128"/>
        <v/>
      </c>
      <c r="T900" s="32"/>
      <c r="U900" s="33" t="str">
        <f t="shared" ca="1" si="129"/>
        <v/>
      </c>
      <c r="V900" s="34"/>
      <c r="W900" s="35"/>
      <c r="X900" s="36" t="str">
        <f t="shared" ca="1" si="123"/>
        <v/>
      </c>
      <c r="Y900" s="37"/>
      <c r="Z900" s="38" t="str">
        <f t="shared" si="124"/>
        <v/>
      </c>
    </row>
    <row r="901" spans="1:26" s="39" customFormat="1">
      <c r="A901" s="30">
        <v>898</v>
      </c>
      <c r="B901" s="31"/>
      <c r="C901" s="31"/>
      <c r="D901" s="44"/>
      <c r="E901" s="72" t="str">
        <f>IFERROR(IF(INDEX(Sheet3!$B$2:$B$8, MATCH(D901, Sheet3!$A$2:$A$8, 0)) = 0, "", INDEX(Sheet3!$B$2:$B$8, MATCH(D901, Sheet3!$A$2:$A$8, 0))), "")</f>
        <v/>
      </c>
      <c r="F901" s="31"/>
      <c r="G901" s="45"/>
      <c r="H901" s="63" t="str">
        <f>IFERROR(INDEX(Sheet3!$F$2:$F$114, MATCH(G901, Sheet3!$E$2:$E$114, 0)), "")</f>
        <v/>
      </c>
      <c r="I901" s="32"/>
      <c r="J901" s="40" t="str">
        <f t="shared" ca="1" si="122"/>
        <v/>
      </c>
      <c r="K901" s="34"/>
      <c r="L901" s="59" t="str">
        <f t="shared" ca="1" si="125"/>
        <v/>
      </c>
      <c r="M901" s="34"/>
      <c r="N901" s="47" t="str">
        <f t="shared" ca="1" si="126"/>
        <v/>
      </c>
      <c r="O901" s="75"/>
      <c r="P901" s="75"/>
      <c r="Q901" s="47" t="str">
        <f t="shared" ca="1" si="127"/>
        <v/>
      </c>
      <c r="R901" s="34"/>
      <c r="S901" s="59" t="str">
        <f t="shared" ca="1" si="128"/>
        <v/>
      </c>
      <c r="T901" s="32"/>
      <c r="U901" s="33" t="str">
        <f t="shared" ca="1" si="129"/>
        <v/>
      </c>
      <c r="V901" s="34"/>
      <c r="W901" s="35"/>
      <c r="X901" s="36" t="str">
        <f t="shared" ca="1" si="123"/>
        <v/>
      </c>
      <c r="Y901" s="37"/>
      <c r="Z901" s="38" t="str">
        <f t="shared" si="124"/>
        <v/>
      </c>
    </row>
    <row r="902" spans="1:26" s="39" customFormat="1">
      <c r="A902" s="30">
        <v>899</v>
      </c>
      <c r="B902" s="31"/>
      <c r="C902" s="31"/>
      <c r="D902" s="44"/>
      <c r="E902" s="72" t="str">
        <f>IFERROR(IF(INDEX(Sheet3!$B$2:$B$8, MATCH(D902, Sheet3!$A$2:$A$8, 0)) = 0, "", INDEX(Sheet3!$B$2:$B$8, MATCH(D902, Sheet3!$A$2:$A$8, 0))), "")</f>
        <v/>
      </c>
      <c r="F902" s="31"/>
      <c r="G902" s="45"/>
      <c r="H902" s="63" t="str">
        <f>IFERROR(INDEX(Sheet3!$F$2:$F$114, MATCH(G902, Sheet3!$E$2:$E$114, 0)), "")</f>
        <v/>
      </c>
      <c r="I902" s="32"/>
      <c r="J902" s="40" t="str">
        <f t="shared" ref="J902:J965" ca="1" si="130">IF(I902="","",IF(Y902&lt;&gt;"",Y902-I902,TODAY()-I902))</f>
        <v/>
      </c>
      <c r="K902" s="34"/>
      <c r="L902" s="59" t="str">
        <f t="shared" ca="1" si="125"/>
        <v/>
      </c>
      <c r="M902" s="34"/>
      <c r="N902" s="47" t="str">
        <f t="shared" ca="1" si="126"/>
        <v/>
      </c>
      <c r="O902" s="75"/>
      <c r="P902" s="75"/>
      <c r="Q902" s="47" t="str">
        <f t="shared" ca="1" si="127"/>
        <v/>
      </c>
      <c r="R902" s="34"/>
      <c r="S902" s="59" t="str">
        <f t="shared" ca="1" si="128"/>
        <v/>
      </c>
      <c r="T902" s="32"/>
      <c r="U902" s="33" t="str">
        <f t="shared" ca="1" si="129"/>
        <v/>
      </c>
      <c r="V902" s="34"/>
      <c r="W902" s="35"/>
      <c r="X902" s="36" t="str">
        <f t="shared" ref="X902:X965" ca="1" si="131">IF(I902="","",IF(Y902&lt;&gt;"","Completed",IF(TODAY()&lt;V902,"Planned",IF(TODAY()=V902,"Due","Overdue"))))</f>
        <v/>
      </c>
      <c r="Y902" s="37"/>
      <c r="Z902" s="38" t="str">
        <f t="shared" ref="Z902:Z965" si="132">IF(Y902="","",IF(Y902&lt;=V902,1,0))</f>
        <v/>
      </c>
    </row>
    <row r="903" spans="1:26" s="39" customFormat="1">
      <c r="A903" s="30">
        <v>900</v>
      </c>
      <c r="B903" s="31"/>
      <c r="C903" s="31"/>
      <c r="D903" s="44"/>
      <c r="E903" s="72" t="str">
        <f>IFERROR(IF(INDEX(Sheet3!$B$2:$B$8, MATCH(D903, Sheet3!$A$2:$A$8, 0)) = 0, "", INDEX(Sheet3!$B$2:$B$8, MATCH(D903, Sheet3!$A$2:$A$8, 0))), "")</f>
        <v/>
      </c>
      <c r="F903" s="31"/>
      <c r="G903" s="45"/>
      <c r="H903" s="63" t="str">
        <f>IFERROR(INDEX(Sheet3!$F$2:$F$114, MATCH(G903, Sheet3!$E$2:$E$114, 0)), "")</f>
        <v/>
      </c>
      <c r="I903" s="32"/>
      <c r="J903" s="40" t="str">
        <f t="shared" ca="1" si="130"/>
        <v/>
      </c>
      <c r="K903" s="34"/>
      <c r="L903" s="59" t="str">
        <f t="shared" ref="L903:L966" ca="1" si="133">IF(K903&lt;&gt;"",K903-I903,IF(I903="","",TODAY()-I903))</f>
        <v/>
      </c>
      <c r="M903" s="34"/>
      <c r="N903" s="47" t="str">
        <f t="shared" ref="N903:N966" ca="1" si="134">IF(M903&lt;&gt;"",M903-K903,IF(K903="","",TODAY()-K903))</f>
        <v/>
      </c>
      <c r="O903" s="75"/>
      <c r="P903" s="75"/>
      <c r="Q903" s="47" t="str">
        <f t="shared" ref="Q903:Q966" ca="1" si="135">IF(P903&lt;&gt;"",P903-O903,IF(O903="","",TODAY()-O903))</f>
        <v/>
      </c>
      <c r="R903" s="34"/>
      <c r="S903" s="59" t="str">
        <f t="shared" ref="S903:S966" ca="1" si="136">IF(T903&lt;&gt;"",T903-R903,IF(R903="","",TODAY()-R903))</f>
        <v/>
      </c>
      <c r="T903" s="32"/>
      <c r="U903" s="33" t="str">
        <f t="shared" ca="1" si="129"/>
        <v/>
      </c>
      <c r="V903" s="34"/>
      <c r="W903" s="35"/>
      <c r="X903" s="36" t="str">
        <f t="shared" ca="1" si="131"/>
        <v/>
      </c>
      <c r="Y903" s="37"/>
      <c r="Z903" s="38" t="str">
        <f t="shared" si="132"/>
        <v/>
      </c>
    </row>
    <row r="904" spans="1:26" s="39" customFormat="1">
      <c r="A904" s="30">
        <v>901</v>
      </c>
      <c r="B904" s="31"/>
      <c r="C904" s="31"/>
      <c r="D904" s="44"/>
      <c r="E904" s="72" t="str">
        <f>IFERROR(IF(INDEX(Sheet3!$B$2:$B$8, MATCH(D904, Sheet3!$A$2:$A$8, 0)) = 0, "", INDEX(Sheet3!$B$2:$B$8, MATCH(D904, Sheet3!$A$2:$A$8, 0))), "")</f>
        <v/>
      </c>
      <c r="F904" s="31"/>
      <c r="G904" s="45"/>
      <c r="H904" s="63" t="str">
        <f>IFERROR(INDEX(Sheet3!$F$2:$F$114, MATCH(G904, Sheet3!$E$2:$E$114, 0)), "")</f>
        <v/>
      </c>
      <c r="I904" s="32"/>
      <c r="J904" s="40" t="str">
        <f t="shared" ca="1" si="130"/>
        <v/>
      </c>
      <c r="K904" s="34"/>
      <c r="L904" s="59" t="str">
        <f t="shared" ca="1" si="133"/>
        <v/>
      </c>
      <c r="M904" s="34"/>
      <c r="N904" s="47" t="str">
        <f t="shared" ca="1" si="134"/>
        <v/>
      </c>
      <c r="O904" s="75"/>
      <c r="P904" s="75"/>
      <c r="Q904" s="47" t="str">
        <f t="shared" ca="1" si="135"/>
        <v/>
      </c>
      <c r="R904" s="34"/>
      <c r="S904" s="59" t="str">
        <f t="shared" ca="1" si="136"/>
        <v/>
      </c>
      <c r="T904" s="32"/>
      <c r="U904" s="33" t="str">
        <f t="shared" ca="1" si="129"/>
        <v/>
      </c>
      <c r="V904" s="34"/>
      <c r="W904" s="35"/>
      <c r="X904" s="36" t="str">
        <f t="shared" ca="1" si="131"/>
        <v/>
      </c>
      <c r="Y904" s="37"/>
      <c r="Z904" s="38" t="str">
        <f t="shared" si="132"/>
        <v/>
      </c>
    </row>
    <row r="905" spans="1:26" s="39" customFormat="1">
      <c r="A905" s="30">
        <v>902</v>
      </c>
      <c r="B905" s="31"/>
      <c r="C905" s="31"/>
      <c r="D905" s="44"/>
      <c r="E905" s="72" t="str">
        <f>IFERROR(IF(INDEX(Sheet3!$B$2:$B$8, MATCH(D905, Sheet3!$A$2:$A$8, 0)) = 0, "", INDEX(Sheet3!$B$2:$B$8, MATCH(D905, Sheet3!$A$2:$A$8, 0))), "")</f>
        <v/>
      </c>
      <c r="F905" s="31"/>
      <c r="G905" s="45"/>
      <c r="H905" s="63" t="str">
        <f>IFERROR(INDEX(Sheet3!$F$2:$F$114, MATCH(G905, Sheet3!$E$2:$E$114, 0)), "")</f>
        <v/>
      </c>
      <c r="I905" s="32"/>
      <c r="J905" s="40" t="str">
        <f t="shared" ca="1" si="130"/>
        <v/>
      </c>
      <c r="K905" s="34"/>
      <c r="L905" s="59" t="str">
        <f t="shared" ca="1" si="133"/>
        <v/>
      </c>
      <c r="M905" s="34"/>
      <c r="N905" s="47" t="str">
        <f t="shared" ca="1" si="134"/>
        <v/>
      </c>
      <c r="O905" s="75"/>
      <c r="P905" s="75"/>
      <c r="Q905" s="47" t="str">
        <f t="shared" ca="1" si="135"/>
        <v/>
      </c>
      <c r="R905" s="34"/>
      <c r="S905" s="59" t="str">
        <f t="shared" ca="1" si="136"/>
        <v/>
      </c>
      <c r="T905" s="32"/>
      <c r="U905" s="33" t="str">
        <f t="shared" ca="1" si="129"/>
        <v/>
      </c>
      <c r="V905" s="34"/>
      <c r="W905" s="35"/>
      <c r="X905" s="36" t="str">
        <f t="shared" ca="1" si="131"/>
        <v/>
      </c>
      <c r="Y905" s="37"/>
      <c r="Z905" s="38" t="str">
        <f t="shared" si="132"/>
        <v/>
      </c>
    </row>
    <row r="906" spans="1:26" s="39" customFormat="1">
      <c r="A906" s="30">
        <v>903</v>
      </c>
      <c r="B906" s="31"/>
      <c r="C906" s="31"/>
      <c r="D906" s="44"/>
      <c r="E906" s="72" t="str">
        <f>IFERROR(IF(INDEX(Sheet3!$B$2:$B$8, MATCH(D906, Sheet3!$A$2:$A$8, 0)) = 0, "", INDEX(Sheet3!$B$2:$B$8, MATCH(D906, Sheet3!$A$2:$A$8, 0))), "")</f>
        <v/>
      </c>
      <c r="F906" s="31"/>
      <c r="G906" s="45"/>
      <c r="H906" s="63" t="str">
        <f>IFERROR(INDEX(Sheet3!$F$2:$F$114, MATCH(G906, Sheet3!$E$2:$E$114, 0)), "")</f>
        <v/>
      </c>
      <c r="I906" s="32"/>
      <c r="J906" s="40" t="str">
        <f t="shared" ca="1" si="130"/>
        <v/>
      </c>
      <c r="K906" s="34"/>
      <c r="L906" s="59" t="str">
        <f t="shared" ca="1" si="133"/>
        <v/>
      </c>
      <c r="M906" s="34"/>
      <c r="N906" s="47" t="str">
        <f t="shared" ca="1" si="134"/>
        <v/>
      </c>
      <c r="O906" s="75"/>
      <c r="P906" s="75"/>
      <c r="Q906" s="47" t="str">
        <f t="shared" ca="1" si="135"/>
        <v/>
      </c>
      <c r="R906" s="34"/>
      <c r="S906" s="59" t="str">
        <f t="shared" ca="1" si="136"/>
        <v/>
      </c>
      <c r="T906" s="32"/>
      <c r="U906" s="33" t="str">
        <f t="shared" ref="U906:U969" ca="1" si="137">IF(T906="","",IF(Y906&lt;&gt;"",Y906-T906,TODAY()-T906))</f>
        <v/>
      </c>
      <c r="V906" s="34"/>
      <c r="W906" s="35"/>
      <c r="X906" s="36" t="str">
        <f t="shared" ca="1" si="131"/>
        <v/>
      </c>
      <c r="Y906" s="37"/>
      <c r="Z906" s="38" t="str">
        <f t="shared" si="132"/>
        <v/>
      </c>
    </row>
    <row r="907" spans="1:26" s="39" customFormat="1">
      <c r="A907" s="30">
        <v>904</v>
      </c>
      <c r="B907" s="31"/>
      <c r="C907" s="31"/>
      <c r="D907" s="44"/>
      <c r="E907" s="72" t="str">
        <f>IFERROR(IF(INDEX(Sheet3!$B$2:$B$8, MATCH(D907, Sheet3!$A$2:$A$8, 0)) = 0, "", INDEX(Sheet3!$B$2:$B$8, MATCH(D907, Sheet3!$A$2:$A$8, 0))), "")</f>
        <v/>
      </c>
      <c r="F907" s="31"/>
      <c r="G907" s="45"/>
      <c r="H907" s="63" t="str">
        <f>IFERROR(INDEX(Sheet3!$F$2:$F$114, MATCH(G907, Sheet3!$E$2:$E$114, 0)), "")</f>
        <v/>
      </c>
      <c r="I907" s="32"/>
      <c r="J907" s="40" t="str">
        <f t="shared" ca="1" si="130"/>
        <v/>
      </c>
      <c r="K907" s="34"/>
      <c r="L907" s="59" t="str">
        <f t="shared" ca="1" si="133"/>
        <v/>
      </c>
      <c r="M907" s="34"/>
      <c r="N907" s="47" t="str">
        <f t="shared" ca="1" si="134"/>
        <v/>
      </c>
      <c r="O907" s="75"/>
      <c r="P907" s="75"/>
      <c r="Q907" s="47" t="str">
        <f t="shared" ca="1" si="135"/>
        <v/>
      </c>
      <c r="R907" s="34"/>
      <c r="S907" s="59" t="str">
        <f t="shared" ca="1" si="136"/>
        <v/>
      </c>
      <c r="T907" s="32"/>
      <c r="U907" s="33" t="str">
        <f t="shared" ca="1" si="137"/>
        <v/>
      </c>
      <c r="V907" s="34"/>
      <c r="W907" s="35"/>
      <c r="X907" s="36" t="str">
        <f t="shared" ca="1" si="131"/>
        <v/>
      </c>
      <c r="Y907" s="37"/>
      <c r="Z907" s="38" t="str">
        <f t="shared" si="132"/>
        <v/>
      </c>
    </row>
    <row r="908" spans="1:26" s="39" customFormat="1">
      <c r="A908" s="30">
        <v>905</v>
      </c>
      <c r="B908" s="31"/>
      <c r="C908" s="31"/>
      <c r="D908" s="44"/>
      <c r="E908" s="72" t="str">
        <f>IFERROR(IF(INDEX(Sheet3!$B$2:$B$8, MATCH(D908, Sheet3!$A$2:$A$8, 0)) = 0, "", INDEX(Sheet3!$B$2:$B$8, MATCH(D908, Sheet3!$A$2:$A$8, 0))), "")</f>
        <v/>
      </c>
      <c r="F908" s="31"/>
      <c r="G908" s="45"/>
      <c r="H908" s="63" t="str">
        <f>IFERROR(INDEX(Sheet3!$F$2:$F$114, MATCH(G908, Sheet3!$E$2:$E$114, 0)), "")</f>
        <v/>
      </c>
      <c r="I908" s="32"/>
      <c r="J908" s="40" t="str">
        <f t="shared" ca="1" si="130"/>
        <v/>
      </c>
      <c r="K908" s="34"/>
      <c r="L908" s="59" t="str">
        <f t="shared" ca="1" si="133"/>
        <v/>
      </c>
      <c r="M908" s="34"/>
      <c r="N908" s="47" t="str">
        <f t="shared" ca="1" si="134"/>
        <v/>
      </c>
      <c r="O908" s="75"/>
      <c r="P908" s="75"/>
      <c r="Q908" s="47" t="str">
        <f t="shared" ca="1" si="135"/>
        <v/>
      </c>
      <c r="R908" s="34"/>
      <c r="S908" s="59" t="str">
        <f t="shared" ca="1" si="136"/>
        <v/>
      </c>
      <c r="T908" s="32"/>
      <c r="U908" s="33" t="str">
        <f t="shared" ca="1" si="137"/>
        <v/>
      </c>
      <c r="V908" s="34"/>
      <c r="W908" s="35"/>
      <c r="X908" s="36" t="str">
        <f t="shared" ca="1" si="131"/>
        <v/>
      </c>
      <c r="Y908" s="37"/>
      <c r="Z908" s="38" t="str">
        <f t="shared" si="132"/>
        <v/>
      </c>
    </row>
    <row r="909" spans="1:26" s="39" customFormat="1">
      <c r="A909" s="30">
        <v>906</v>
      </c>
      <c r="B909" s="31"/>
      <c r="C909" s="31"/>
      <c r="D909" s="44"/>
      <c r="E909" s="72" t="str">
        <f>IFERROR(IF(INDEX(Sheet3!$B$2:$B$8, MATCH(D909, Sheet3!$A$2:$A$8, 0)) = 0, "", INDEX(Sheet3!$B$2:$B$8, MATCH(D909, Sheet3!$A$2:$A$8, 0))), "")</f>
        <v/>
      </c>
      <c r="F909" s="31"/>
      <c r="G909" s="45"/>
      <c r="H909" s="63" t="str">
        <f>IFERROR(INDEX(Sheet3!$F$2:$F$114, MATCH(G909, Sheet3!$E$2:$E$114, 0)), "")</f>
        <v/>
      </c>
      <c r="I909" s="32"/>
      <c r="J909" s="40" t="str">
        <f t="shared" ca="1" si="130"/>
        <v/>
      </c>
      <c r="K909" s="34"/>
      <c r="L909" s="59" t="str">
        <f t="shared" ca="1" si="133"/>
        <v/>
      </c>
      <c r="M909" s="34"/>
      <c r="N909" s="47" t="str">
        <f t="shared" ca="1" si="134"/>
        <v/>
      </c>
      <c r="O909" s="75"/>
      <c r="P909" s="75"/>
      <c r="Q909" s="47" t="str">
        <f t="shared" ca="1" si="135"/>
        <v/>
      </c>
      <c r="R909" s="34"/>
      <c r="S909" s="59" t="str">
        <f t="shared" ca="1" si="136"/>
        <v/>
      </c>
      <c r="T909" s="32"/>
      <c r="U909" s="33" t="str">
        <f t="shared" ca="1" si="137"/>
        <v/>
      </c>
      <c r="V909" s="34"/>
      <c r="W909" s="35"/>
      <c r="X909" s="36" t="str">
        <f t="shared" ca="1" si="131"/>
        <v/>
      </c>
      <c r="Y909" s="37"/>
      <c r="Z909" s="38" t="str">
        <f t="shared" si="132"/>
        <v/>
      </c>
    </row>
    <row r="910" spans="1:26" s="39" customFormat="1">
      <c r="A910" s="30">
        <v>907</v>
      </c>
      <c r="B910" s="31"/>
      <c r="C910" s="31"/>
      <c r="D910" s="44"/>
      <c r="E910" s="72" t="str">
        <f>IFERROR(IF(INDEX(Sheet3!$B$2:$B$8, MATCH(D910, Sheet3!$A$2:$A$8, 0)) = 0, "", INDEX(Sheet3!$B$2:$B$8, MATCH(D910, Sheet3!$A$2:$A$8, 0))), "")</f>
        <v/>
      </c>
      <c r="F910" s="31"/>
      <c r="G910" s="45"/>
      <c r="H910" s="63" t="str">
        <f>IFERROR(INDEX(Sheet3!$F$2:$F$114, MATCH(G910, Sheet3!$E$2:$E$114, 0)), "")</f>
        <v/>
      </c>
      <c r="I910" s="32"/>
      <c r="J910" s="40" t="str">
        <f t="shared" ca="1" si="130"/>
        <v/>
      </c>
      <c r="K910" s="34"/>
      <c r="L910" s="59" t="str">
        <f t="shared" ca="1" si="133"/>
        <v/>
      </c>
      <c r="M910" s="34"/>
      <c r="N910" s="47" t="str">
        <f t="shared" ca="1" si="134"/>
        <v/>
      </c>
      <c r="O910" s="75"/>
      <c r="P910" s="75"/>
      <c r="Q910" s="47" t="str">
        <f t="shared" ca="1" si="135"/>
        <v/>
      </c>
      <c r="R910" s="34"/>
      <c r="S910" s="59" t="str">
        <f t="shared" ca="1" si="136"/>
        <v/>
      </c>
      <c r="T910" s="32"/>
      <c r="U910" s="33" t="str">
        <f t="shared" ca="1" si="137"/>
        <v/>
      </c>
      <c r="V910" s="34"/>
      <c r="W910" s="35"/>
      <c r="X910" s="36" t="str">
        <f t="shared" ca="1" si="131"/>
        <v/>
      </c>
      <c r="Y910" s="37"/>
      <c r="Z910" s="38" t="str">
        <f t="shared" si="132"/>
        <v/>
      </c>
    </row>
    <row r="911" spans="1:26" s="39" customFormat="1">
      <c r="A911" s="30">
        <v>908</v>
      </c>
      <c r="B911" s="31"/>
      <c r="C911" s="31"/>
      <c r="D911" s="44"/>
      <c r="E911" s="72" t="str">
        <f>IFERROR(IF(INDEX(Sheet3!$B$2:$B$8, MATCH(D911, Sheet3!$A$2:$A$8, 0)) = 0, "", INDEX(Sheet3!$B$2:$B$8, MATCH(D911, Sheet3!$A$2:$A$8, 0))), "")</f>
        <v/>
      </c>
      <c r="F911" s="31"/>
      <c r="G911" s="45"/>
      <c r="H911" s="63" t="str">
        <f>IFERROR(INDEX(Sheet3!$F$2:$F$114, MATCH(G911, Sheet3!$E$2:$E$114, 0)), "")</f>
        <v/>
      </c>
      <c r="I911" s="32"/>
      <c r="J911" s="40" t="str">
        <f t="shared" ca="1" si="130"/>
        <v/>
      </c>
      <c r="K911" s="34"/>
      <c r="L911" s="59" t="str">
        <f t="shared" ca="1" si="133"/>
        <v/>
      </c>
      <c r="M911" s="34"/>
      <c r="N911" s="47" t="str">
        <f t="shared" ca="1" si="134"/>
        <v/>
      </c>
      <c r="O911" s="75"/>
      <c r="P911" s="75"/>
      <c r="Q911" s="47" t="str">
        <f t="shared" ca="1" si="135"/>
        <v/>
      </c>
      <c r="R911" s="34"/>
      <c r="S911" s="59" t="str">
        <f t="shared" ca="1" si="136"/>
        <v/>
      </c>
      <c r="T911" s="32"/>
      <c r="U911" s="33" t="str">
        <f t="shared" ca="1" si="137"/>
        <v/>
      </c>
      <c r="V911" s="34"/>
      <c r="W911" s="35"/>
      <c r="X911" s="36" t="str">
        <f t="shared" ca="1" si="131"/>
        <v/>
      </c>
      <c r="Y911" s="37"/>
      <c r="Z911" s="38" t="str">
        <f t="shared" si="132"/>
        <v/>
      </c>
    </row>
    <row r="912" spans="1:26" s="39" customFormat="1">
      <c r="A912" s="30">
        <v>909</v>
      </c>
      <c r="B912" s="31"/>
      <c r="C912" s="31"/>
      <c r="D912" s="44"/>
      <c r="E912" s="72" t="str">
        <f>IFERROR(IF(INDEX(Sheet3!$B$2:$B$8, MATCH(D912, Sheet3!$A$2:$A$8, 0)) = 0, "", INDEX(Sheet3!$B$2:$B$8, MATCH(D912, Sheet3!$A$2:$A$8, 0))), "")</f>
        <v/>
      </c>
      <c r="F912" s="31"/>
      <c r="G912" s="45"/>
      <c r="H912" s="63" t="str">
        <f>IFERROR(INDEX(Sheet3!$F$2:$F$114, MATCH(G912, Sheet3!$E$2:$E$114, 0)), "")</f>
        <v/>
      </c>
      <c r="I912" s="32"/>
      <c r="J912" s="40" t="str">
        <f t="shared" ca="1" si="130"/>
        <v/>
      </c>
      <c r="K912" s="34"/>
      <c r="L912" s="59" t="str">
        <f t="shared" ca="1" si="133"/>
        <v/>
      </c>
      <c r="M912" s="34"/>
      <c r="N912" s="47" t="str">
        <f t="shared" ca="1" si="134"/>
        <v/>
      </c>
      <c r="O912" s="75"/>
      <c r="P912" s="75"/>
      <c r="Q912" s="47" t="str">
        <f t="shared" ca="1" si="135"/>
        <v/>
      </c>
      <c r="R912" s="34"/>
      <c r="S912" s="59" t="str">
        <f t="shared" ca="1" si="136"/>
        <v/>
      </c>
      <c r="T912" s="32"/>
      <c r="U912" s="33" t="str">
        <f t="shared" ca="1" si="137"/>
        <v/>
      </c>
      <c r="V912" s="34"/>
      <c r="W912" s="35"/>
      <c r="X912" s="36" t="str">
        <f t="shared" ca="1" si="131"/>
        <v/>
      </c>
      <c r="Y912" s="37"/>
      <c r="Z912" s="38" t="str">
        <f t="shared" si="132"/>
        <v/>
      </c>
    </row>
    <row r="913" spans="1:26" s="39" customFormat="1">
      <c r="A913" s="30">
        <v>910</v>
      </c>
      <c r="B913" s="31"/>
      <c r="C913" s="31"/>
      <c r="D913" s="44"/>
      <c r="E913" s="72" t="str">
        <f>IFERROR(IF(INDEX(Sheet3!$B$2:$B$8, MATCH(D913, Sheet3!$A$2:$A$8, 0)) = 0, "", INDEX(Sheet3!$B$2:$B$8, MATCH(D913, Sheet3!$A$2:$A$8, 0))), "")</f>
        <v/>
      </c>
      <c r="F913" s="31"/>
      <c r="G913" s="45"/>
      <c r="H913" s="63" t="str">
        <f>IFERROR(INDEX(Sheet3!$F$2:$F$114, MATCH(G913, Sheet3!$E$2:$E$114, 0)), "")</f>
        <v/>
      </c>
      <c r="I913" s="32"/>
      <c r="J913" s="40" t="str">
        <f t="shared" ca="1" si="130"/>
        <v/>
      </c>
      <c r="K913" s="34"/>
      <c r="L913" s="59" t="str">
        <f t="shared" ca="1" si="133"/>
        <v/>
      </c>
      <c r="M913" s="34"/>
      <c r="N913" s="47" t="str">
        <f t="shared" ca="1" si="134"/>
        <v/>
      </c>
      <c r="O913" s="75"/>
      <c r="P913" s="75"/>
      <c r="Q913" s="47" t="str">
        <f t="shared" ca="1" si="135"/>
        <v/>
      </c>
      <c r="R913" s="34"/>
      <c r="S913" s="59" t="str">
        <f t="shared" ca="1" si="136"/>
        <v/>
      </c>
      <c r="T913" s="32"/>
      <c r="U913" s="33" t="str">
        <f t="shared" ca="1" si="137"/>
        <v/>
      </c>
      <c r="V913" s="34"/>
      <c r="W913" s="35"/>
      <c r="X913" s="36" t="str">
        <f t="shared" ca="1" si="131"/>
        <v/>
      </c>
      <c r="Y913" s="37"/>
      <c r="Z913" s="38" t="str">
        <f t="shared" si="132"/>
        <v/>
      </c>
    </row>
    <row r="914" spans="1:26" s="39" customFormat="1">
      <c r="A914" s="30">
        <v>911</v>
      </c>
      <c r="B914" s="31"/>
      <c r="C914" s="31"/>
      <c r="D914" s="44"/>
      <c r="E914" s="72" t="str">
        <f>IFERROR(IF(INDEX(Sheet3!$B$2:$B$8, MATCH(D914, Sheet3!$A$2:$A$8, 0)) = 0, "", INDEX(Sheet3!$B$2:$B$8, MATCH(D914, Sheet3!$A$2:$A$8, 0))), "")</f>
        <v/>
      </c>
      <c r="F914" s="31"/>
      <c r="G914" s="45"/>
      <c r="H914" s="63" t="str">
        <f>IFERROR(INDEX(Sheet3!$F$2:$F$114, MATCH(G914, Sheet3!$E$2:$E$114, 0)), "")</f>
        <v/>
      </c>
      <c r="I914" s="32"/>
      <c r="J914" s="40" t="str">
        <f t="shared" ca="1" si="130"/>
        <v/>
      </c>
      <c r="K914" s="34"/>
      <c r="L914" s="59" t="str">
        <f t="shared" ca="1" si="133"/>
        <v/>
      </c>
      <c r="M914" s="34"/>
      <c r="N914" s="47" t="str">
        <f t="shared" ca="1" si="134"/>
        <v/>
      </c>
      <c r="O914" s="75"/>
      <c r="P914" s="75"/>
      <c r="Q914" s="47" t="str">
        <f t="shared" ca="1" si="135"/>
        <v/>
      </c>
      <c r="R914" s="34"/>
      <c r="S914" s="59" t="str">
        <f t="shared" ca="1" si="136"/>
        <v/>
      </c>
      <c r="T914" s="32"/>
      <c r="U914" s="33" t="str">
        <f t="shared" ca="1" si="137"/>
        <v/>
      </c>
      <c r="V914" s="34"/>
      <c r="W914" s="35"/>
      <c r="X914" s="36" t="str">
        <f t="shared" ca="1" si="131"/>
        <v/>
      </c>
      <c r="Y914" s="37"/>
      <c r="Z914" s="38" t="str">
        <f t="shared" si="132"/>
        <v/>
      </c>
    </row>
    <row r="915" spans="1:26" s="39" customFormat="1">
      <c r="A915" s="30">
        <v>912</v>
      </c>
      <c r="B915" s="31"/>
      <c r="C915" s="31"/>
      <c r="D915" s="44"/>
      <c r="E915" s="72" t="str">
        <f>IFERROR(IF(INDEX(Sheet3!$B$2:$B$8, MATCH(D915, Sheet3!$A$2:$A$8, 0)) = 0, "", INDEX(Sheet3!$B$2:$B$8, MATCH(D915, Sheet3!$A$2:$A$8, 0))), "")</f>
        <v/>
      </c>
      <c r="F915" s="31"/>
      <c r="G915" s="45"/>
      <c r="H915" s="63" t="str">
        <f>IFERROR(INDEX(Sheet3!$F$2:$F$114, MATCH(G915, Sheet3!$E$2:$E$114, 0)), "")</f>
        <v/>
      </c>
      <c r="I915" s="32"/>
      <c r="J915" s="40" t="str">
        <f t="shared" ca="1" si="130"/>
        <v/>
      </c>
      <c r="K915" s="34"/>
      <c r="L915" s="59" t="str">
        <f t="shared" ca="1" si="133"/>
        <v/>
      </c>
      <c r="M915" s="34"/>
      <c r="N915" s="47" t="str">
        <f t="shared" ca="1" si="134"/>
        <v/>
      </c>
      <c r="O915" s="75"/>
      <c r="P915" s="75"/>
      <c r="Q915" s="47" t="str">
        <f t="shared" ca="1" si="135"/>
        <v/>
      </c>
      <c r="R915" s="34"/>
      <c r="S915" s="59" t="str">
        <f t="shared" ca="1" si="136"/>
        <v/>
      </c>
      <c r="T915" s="32"/>
      <c r="U915" s="33" t="str">
        <f t="shared" ca="1" si="137"/>
        <v/>
      </c>
      <c r="V915" s="34"/>
      <c r="W915" s="35"/>
      <c r="X915" s="36" t="str">
        <f t="shared" ca="1" si="131"/>
        <v/>
      </c>
      <c r="Y915" s="37"/>
      <c r="Z915" s="38" t="str">
        <f t="shared" si="132"/>
        <v/>
      </c>
    </row>
    <row r="916" spans="1:26" s="39" customFormat="1">
      <c r="A916" s="30">
        <v>913</v>
      </c>
      <c r="B916" s="31"/>
      <c r="C916" s="31"/>
      <c r="D916" s="44"/>
      <c r="E916" s="72" t="str">
        <f>IFERROR(IF(INDEX(Sheet3!$B$2:$B$8, MATCH(D916, Sheet3!$A$2:$A$8, 0)) = 0, "", INDEX(Sheet3!$B$2:$B$8, MATCH(D916, Sheet3!$A$2:$A$8, 0))), "")</f>
        <v/>
      </c>
      <c r="F916" s="31"/>
      <c r="G916" s="45"/>
      <c r="H916" s="63" t="str">
        <f>IFERROR(INDEX(Sheet3!$F$2:$F$114, MATCH(G916, Sheet3!$E$2:$E$114, 0)), "")</f>
        <v/>
      </c>
      <c r="I916" s="32"/>
      <c r="J916" s="40" t="str">
        <f t="shared" ca="1" si="130"/>
        <v/>
      </c>
      <c r="K916" s="34"/>
      <c r="L916" s="59" t="str">
        <f t="shared" ca="1" si="133"/>
        <v/>
      </c>
      <c r="M916" s="34"/>
      <c r="N916" s="47" t="str">
        <f t="shared" ca="1" si="134"/>
        <v/>
      </c>
      <c r="O916" s="75"/>
      <c r="P916" s="75"/>
      <c r="Q916" s="47" t="str">
        <f t="shared" ca="1" si="135"/>
        <v/>
      </c>
      <c r="R916" s="34"/>
      <c r="S916" s="59" t="str">
        <f t="shared" ca="1" si="136"/>
        <v/>
      </c>
      <c r="T916" s="32"/>
      <c r="U916" s="33" t="str">
        <f t="shared" ca="1" si="137"/>
        <v/>
      </c>
      <c r="V916" s="34"/>
      <c r="W916" s="35"/>
      <c r="X916" s="36" t="str">
        <f t="shared" ca="1" si="131"/>
        <v/>
      </c>
      <c r="Y916" s="37"/>
      <c r="Z916" s="38" t="str">
        <f t="shared" si="132"/>
        <v/>
      </c>
    </row>
    <row r="917" spans="1:26" s="39" customFormat="1">
      <c r="A917" s="30">
        <v>914</v>
      </c>
      <c r="B917" s="31"/>
      <c r="C917" s="31"/>
      <c r="D917" s="44"/>
      <c r="E917" s="72" t="str">
        <f>IFERROR(IF(INDEX(Sheet3!$B$2:$B$8, MATCH(D917, Sheet3!$A$2:$A$8, 0)) = 0, "", INDEX(Sheet3!$B$2:$B$8, MATCH(D917, Sheet3!$A$2:$A$8, 0))), "")</f>
        <v/>
      </c>
      <c r="F917" s="31"/>
      <c r="G917" s="45"/>
      <c r="H917" s="63" t="str">
        <f>IFERROR(INDEX(Sheet3!$F$2:$F$114, MATCH(G917, Sheet3!$E$2:$E$114, 0)), "")</f>
        <v/>
      </c>
      <c r="I917" s="32"/>
      <c r="J917" s="40" t="str">
        <f t="shared" ca="1" si="130"/>
        <v/>
      </c>
      <c r="K917" s="34"/>
      <c r="L917" s="59" t="str">
        <f t="shared" ca="1" si="133"/>
        <v/>
      </c>
      <c r="M917" s="34"/>
      <c r="N917" s="47" t="str">
        <f t="shared" ca="1" si="134"/>
        <v/>
      </c>
      <c r="O917" s="75"/>
      <c r="P917" s="75"/>
      <c r="Q917" s="47" t="str">
        <f t="shared" ca="1" si="135"/>
        <v/>
      </c>
      <c r="R917" s="34"/>
      <c r="S917" s="59" t="str">
        <f t="shared" ca="1" si="136"/>
        <v/>
      </c>
      <c r="T917" s="32"/>
      <c r="U917" s="33" t="str">
        <f t="shared" ca="1" si="137"/>
        <v/>
      </c>
      <c r="V917" s="34"/>
      <c r="W917" s="35"/>
      <c r="X917" s="36" t="str">
        <f t="shared" ca="1" si="131"/>
        <v/>
      </c>
      <c r="Y917" s="37"/>
      <c r="Z917" s="38" t="str">
        <f t="shared" si="132"/>
        <v/>
      </c>
    </row>
    <row r="918" spans="1:26" s="39" customFormat="1">
      <c r="A918" s="30">
        <v>915</v>
      </c>
      <c r="B918" s="31"/>
      <c r="C918" s="31"/>
      <c r="D918" s="44"/>
      <c r="E918" s="72" t="str">
        <f>IFERROR(IF(INDEX(Sheet3!$B$2:$B$8, MATCH(D918, Sheet3!$A$2:$A$8, 0)) = 0, "", INDEX(Sheet3!$B$2:$B$8, MATCH(D918, Sheet3!$A$2:$A$8, 0))), "")</f>
        <v/>
      </c>
      <c r="F918" s="31"/>
      <c r="G918" s="45"/>
      <c r="H918" s="63" t="str">
        <f>IFERROR(INDEX(Sheet3!$F$2:$F$114, MATCH(G918, Sheet3!$E$2:$E$114, 0)), "")</f>
        <v/>
      </c>
      <c r="I918" s="32"/>
      <c r="J918" s="40" t="str">
        <f t="shared" ca="1" si="130"/>
        <v/>
      </c>
      <c r="K918" s="34"/>
      <c r="L918" s="59" t="str">
        <f t="shared" ca="1" si="133"/>
        <v/>
      </c>
      <c r="M918" s="34"/>
      <c r="N918" s="47" t="str">
        <f t="shared" ca="1" si="134"/>
        <v/>
      </c>
      <c r="O918" s="75"/>
      <c r="P918" s="75"/>
      <c r="Q918" s="47" t="str">
        <f t="shared" ca="1" si="135"/>
        <v/>
      </c>
      <c r="R918" s="34"/>
      <c r="S918" s="59" t="str">
        <f t="shared" ca="1" si="136"/>
        <v/>
      </c>
      <c r="T918" s="32"/>
      <c r="U918" s="33" t="str">
        <f t="shared" ca="1" si="137"/>
        <v/>
      </c>
      <c r="V918" s="34"/>
      <c r="W918" s="35"/>
      <c r="X918" s="36" t="str">
        <f t="shared" ca="1" si="131"/>
        <v/>
      </c>
      <c r="Y918" s="37"/>
      <c r="Z918" s="38" t="str">
        <f t="shared" si="132"/>
        <v/>
      </c>
    </row>
    <row r="919" spans="1:26" s="39" customFormat="1">
      <c r="A919" s="30">
        <v>916</v>
      </c>
      <c r="B919" s="31"/>
      <c r="C919" s="31"/>
      <c r="D919" s="44"/>
      <c r="E919" s="72" t="str">
        <f>IFERROR(IF(INDEX(Sheet3!$B$2:$B$8, MATCH(D919, Sheet3!$A$2:$A$8, 0)) = 0, "", INDEX(Sheet3!$B$2:$B$8, MATCH(D919, Sheet3!$A$2:$A$8, 0))), "")</f>
        <v/>
      </c>
      <c r="F919" s="31"/>
      <c r="G919" s="45"/>
      <c r="H919" s="63" t="str">
        <f>IFERROR(INDEX(Sheet3!$F$2:$F$114, MATCH(G919, Sheet3!$E$2:$E$114, 0)), "")</f>
        <v/>
      </c>
      <c r="I919" s="32"/>
      <c r="J919" s="40" t="str">
        <f t="shared" ca="1" si="130"/>
        <v/>
      </c>
      <c r="K919" s="34"/>
      <c r="L919" s="59" t="str">
        <f t="shared" ca="1" si="133"/>
        <v/>
      </c>
      <c r="M919" s="34"/>
      <c r="N919" s="47" t="str">
        <f t="shared" ca="1" si="134"/>
        <v/>
      </c>
      <c r="O919" s="75"/>
      <c r="P919" s="75"/>
      <c r="Q919" s="47" t="str">
        <f t="shared" ca="1" si="135"/>
        <v/>
      </c>
      <c r="R919" s="34"/>
      <c r="S919" s="59" t="str">
        <f t="shared" ca="1" si="136"/>
        <v/>
      </c>
      <c r="T919" s="32"/>
      <c r="U919" s="33" t="str">
        <f t="shared" ca="1" si="137"/>
        <v/>
      </c>
      <c r="V919" s="34"/>
      <c r="W919" s="35"/>
      <c r="X919" s="36" t="str">
        <f t="shared" ca="1" si="131"/>
        <v/>
      </c>
      <c r="Y919" s="37"/>
      <c r="Z919" s="38" t="str">
        <f t="shared" si="132"/>
        <v/>
      </c>
    </row>
    <row r="920" spans="1:26" s="39" customFormat="1">
      <c r="A920" s="30">
        <v>917</v>
      </c>
      <c r="B920" s="31"/>
      <c r="C920" s="31"/>
      <c r="D920" s="44"/>
      <c r="E920" s="72" t="str">
        <f>IFERROR(IF(INDEX(Sheet3!$B$2:$B$8, MATCH(D920, Sheet3!$A$2:$A$8, 0)) = 0, "", INDEX(Sheet3!$B$2:$B$8, MATCH(D920, Sheet3!$A$2:$A$8, 0))), "")</f>
        <v/>
      </c>
      <c r="F920" s="31"/>
      <c r="G920" s="45"/>
      <c r="H920" s="63" t="str">
        <f>IFERROR(INDEX(Sheet3!$F$2:$F$114, MATCH(G920, Sheet3!$E$2:$E$114, 0)), "")</f>
        <v/>
      </c>
      <c r="I920" s="32"/>
      <c r="J920" s="40" t="str">
        <f t="shared" ca="1" si="130"/>
        <v/>
      </c>
      <c r="K920" s="34"/>
      <c r="L920" s="59" t="str">
        <f t="shared" ca="1" si="133"/>
        <v/>
      </c>
      <c r="M920" s="34"/>
      <c r="N920" s="47" t="str">
        <f t="shared" ca="1" si="134"/>
        <v/>
      </c>
      <c r="O920" s="75"/>
      <c r="P920" s="75"/>
      <c r="Q920" s="47" t="str">
        <f t="shared" ca="1" si="135"/>
        <v/>
      </c>
      <c r="R920" s="34"/>
      <c r="S920" s="59" t="str">
        <f t="shared" ca="1" si="136"/>
        <v/>
      </c>
      <c r="T920" s="32"/>
      <c r="U920" s="33" t="str">
        <f t="shared" ca="1" si="137"/>
        <v/>
      </c>
      <c r="V920" s="34"/>
      <c r="W920" s="35"/>
      <c r="X920" s="36" t="str">
        <f t="shared" ca="1" si="131"/>
        <v/>
      </c>
      <c r="Y920" s="37"/>
      <c r="Z920" s="38" t="str">
        <f t="shared" si="132"/>
        <v/>
      </c>
    </row>
    <row r="921" spans="1:26" s="39" customFormat="1">
      <c r="A921" s="30">
        <v>918</v>
      </c>
      <c r="B921" s="31"/>
      <c r="C921" s="31"/>
      <c r="D921" s="44"/>
      <c r="E921" s="72" t="str">
        <f>IFERROR(IF(INDEX(Sheet3!$B$2:$B$8, MATCH(D921, Sheet3!$A$2:$A$8, 0)) = 0, "", INDEX(Sheet3!$B$2:$B$8, MATCH(D921, Sheet3!$A$2:$A$8, 0))), "")</f>
        <v/>
      </c>
      <c r="F921" s="31"/>
      <c r="G921" s="45"/>
      <c r="H921" s="63" t="str">
        <f>IFERROR(INDEX(Sheet3!$F$2:$F$114, MATCH(G921, Sheet3!$E$2:$E$114, 0)), "")</f>
        <v/>
      </c>
      <c r="I921" s="32"/>
      <c r="J921" s="40" t="str">
        <f t="shared" ca="1" si="130"/>
        <v/>
      </c>
      <c r="K921" s="34"/>
      <c r="L921" s="59" t="str">
        <f t="shared" ca="1" si="133"/>
        <v/>
      </c>
      <c r="M921" s="34"/>
      <c r="N921" s="47" t="str">
        <f t="shared" ca="1" si="134"/>
        <v/>
      </c>
      <c r="O921" s="75"/>
      <c r="P921" s="75"/>
      <c r="Q921" s="47" t="str">
        <f t="shared" ca="1" si="135"/>
        <v/>
      </c>
      <c r="R921" s="34"/>
      <c r="S921" s="59" t="str">
        <f t="shared" ca="1" si="136"/>
        <v/>
      </c>
      <c r="T921" s="32"/>
      <c r="U921" s="33" t="str">
        <f t="shared" ca="1" si="137"/>
        <v/>
      </c>
      <c r="V921" s="34"/>
      <c r="W921" s="35"/>
      <c r="X921" s="36" t="str">
        <f t="shared" ca="1" si="131"/>
        <v/>
      </c>
      <c r="Y921" s="37"/>
      <c r="Z921" s="38" t="str">
        <f t="shared" si="132"/>
        <v/>
      </c>
    </row>
    <row r="922" spans="1:26" s="39" customFormat="1">
      <c r="A922" s="30">
        <v>919</v>
      </c>
      <c r="B922" s="31"/>
      <c r="C922" s="31"/>
      <c r="D922" s="44"/>
      <c r="E922" s="72" t="str">
        <f>IFERROR(IF(INDEX(Sheet3!$B$2:$B$8, MATCH(D922, Sheet3!$A$2:$A$8, 0)) = 0, "", INDEX(Sheet3!$B$2:$B$8, MATCH(D922, Sheet3!$A$2:$A$8, 0))), "")</f>
        <v/>
      </c>
      <c r="F922" s="31"/>
      <c r="G922" s="45"/>
      <c r="H922" s="63" t="str">
        <f>IFERROR(INDEX(Sheet3!$F$2:$F$114, MATCH(G922, Sheet3!$E$2:$E$114, 0)), "")</f>
        <v/>
      </c>
      <c r="I922" s="32"/>
      <c r="J922" s="40" t="str">
        <f t="shared" ca="1" si="130"/>
        <v/>
      </c>
      <c r="K922" s="34"/>
      <c r="L922" s="59" t="str">
        <f t="shared" ca="1" si="133"/>
        <v/>
      </c>
      <c r="M922" s="34"/>
      <c r="N922" s="47" t="str">
        <f t="shared" ca="1" si="134"/>
        <v/>
      </c>
      <c r="O922" s="75"/>
      <c r="P922" s="75"/>
      <c r="Q922" s="47" t="str">
        <f t="shared" ca="1" si="135"/>
        <v/>
      </c>
      <c r="R922" s="34"/>
      <c r="S922" s="59" t="str">
        <f t="shared" ca="1" si="136"/>
        <v/>
      </c>
      <c r="T922" s="32"/>
      <c r="U922" s="33" t="str">
        <f t="shared" ca="1" si="137"/>
        <v/>
      </c>
      <c r="V922" s="34"/>
      <c r="W922" s="35"/>
      <c r="X922" s="36" t="str">
        <f t="shared" ca="1" si="131"/>
        <v/>
      </c>
      <c r="Y922" s="37"/>
      <c r="Z922" s="38" t="str">
        <f t="shared" si="132"/>
        <v/>
      </c>
    </row>
    <row r="923" spans="1:26" s="39" customFormat="1">
      <c r="A923" s="30">
        <v>920</v>
      </c>
      <c r="B923" s="31"/>
      <c r="C923" s="31"/>
      <c r="D923" s="44"/>
      <c r="E923" s="72" t="str">
        <f>IFERROR(IF(INDEX(Sheet3!$B$2:$B$8, MATCH(D923, Sheet3!$A$2:$A$8, 0)) = 0, "", INDEX(Sheet3!$B$2:$B$8, MATCH(D923, Sheet3!$A$2:$A$8, 0))), "")</f>
        <v/>
      </c>
      <c r="F923" s="31"/>
      <c r="G923" s="45"/>
      <c r="H923" s="63" t="str">
        <f>IFERROR(INDEX(Sheet3!$F$2:$F$114, MATCH(G923, Sheet3!$E$2:$E$114, 0)), "")</f>
        <v/>
      </c>
      <c r="I923" s="32"/>
      <c r="J923" s="40" t="str">
        <f t="shared" ca="1" si="130"/>
        <v/>
      </c>
      <c r="K923" s="34"/>
      <c r="L923" s="59" t="str">
        <f t="shared" ca="1" si="133"/>
        <v/>
      </c>
      <c r="M923" s="34"/>
      <c r="N923" s="47" t="str">
        <f t="shared" ca="1" si="134"/>
        <v/>
      </c>
      <c r="O923" s="75"/>
      <c r="P923" s="75"/>
      <c r="Q923" s="47" t="str">
        <f t="shared" ca="1" si="135"/>
        <v/>
      </c>
      <c r="R923" s="34"/>
      <c r="S923" s="59" t="str">
        <f t="shared" ca="1" si="136"/>
        <v/>
      </c>
      <c r="T923" s="32"/>
      <c r="U923" s="33" t="str">
        <f t="shared" ca="1" si="137"/>
        <v/>
      </c>
      <c r="V923" s="34"/>
      <c r="W923" s="35"/>
      <c r="X923" s="36" t="str">
        <f t="shared" ca="1" si="131"/>
        <v/>
      </c>
      <c r="Y923" s="37"/>
      <c r="Z923" s="38" t="str">
        <f t="shared" si="132"/>
        <v/>
      </c>
    </row>
    <row r="924" spans="1:26" s="39" customFormat="1">
      <c r="A924" s="30">
        <v>921</v>
      </c>
      <c r="B924" s="31"/>
      <c r="C924" s="31"/>
      <c r="D924" s="44"/>
      <c r="E924" s="72" t="str">
        <f>IFERROR(IF(INDEX(Sheet3!$B$2:$B$8, MATCH(D924, Sheet3!$A$2:$A$8, 0)) = 0, "", INDEX(Sheet3!$B$2:$B$8, MATCH(D924, Sheet3!$A$2:$A$8, 0))), "")</f>
        <v/>
      </c>
      <c r="F924" s="31"/>
      <c r="G924" s="45"/>
      <c r="H924" s="63" t="str">
        <f>IFERROR(INDEX(Sheet3!$F$2:$F$114, MATCH(G924, Sheet3!$E$2:$E$114, 0)), "")</f>
        <v/>
      </c>
      <c r="I924" s="32"/>
      <c r="J924" s="40" t="str">
        <f t="shared" ca="1" si="130"/>
        <v/>
      </c>
      <c r="K924" s="34"/>
      <c r="L924" s="59" t="str">
        <f t="shared" ca="1" si="133"/>
        <v/>
      </c>
      <c r="M924" s="34"/>
      <c r="N924" s="47" t="str">
        <f t="shared" ca="1" si="134"/>
        <v/>
      </c>
      <c r="O924" s="75"/>
      <c r="P924" s="75"/>
      <c r="Q924" s="47" t="str">
        <f t="shared" ca="1" si="135"/>
        <v/>
      </c>
      <c r="R924" s="34"/>
      <c r="S924" s="59" t="str">
        <f t="shared" ca="1" si="136"/>
        <v/>
      </c>
      <c r="T924" s="32"/>
      <c r="U924" s="33" t="str">
        <f t="shared" ca="1" si="137"/>
        <v/>
      </c>
      <c r="V924" s="34"/>
      <c r="W924" s="35"/>
      <c r="X924" s="36" t="str">
        <f t="shared" ca="1" si="131"/>
        <v/>
      </c>
      <c r="Y924" s="37"/>
      <c r="Z924" s="38" t="str">
        <f t="shared" si="132"/>
        <v/>
      </c>
    </row>
    <row r="925" spans="1:26" s="39" customFormat="1">
      <c r="A925" s="30">
        <v>922</v>
      </c>
      <c r="B925" s="31"/>
      <c r="C925" s="31"/>
      <c r="D925" s="44"/>
      <c r="E925" s="72" t="str">
        <f>IFERROR(IF(INDEX(Sheet3!$B$2:$B$8, MATCH(D925, Sheet3!$A$2:$A$8, 0)) = 0, "", INDEX(Sheet3!$B$2:$B$8, MATCH(D925, Sheet3!$A$2:$A$8, 0))), "")</f>
        <v/>
      </c>
      <c r="F925" s="31"/>
      <c r="G925" s="45"/>
      <c r="H925" s="63" t="str">
        <f>IFERROR(INDEX(Sheet3!$F$2:$F$114, MATCH(G925, Sheet3!$E$2:$E$114, 0)), "")</f>
        <v/>
      </c>
      <c r="I925" s="32"/>
      <c r="J925" s="40" t="str">
        <f t="shared" ca="1" si="130"/>
        <v/>
      </c>
      <c r="K925" s="34"/>
      <c r="L925" s="59" t="str">
        <f t="shared" ca="1" si="133"/>
        <v/>
      </c>
      <c r="M925" s="34"/>
      <c r="N925" s="47" t="str">
        <f t="shared" ca="1" si="134"/>
        <v/>
      </c>
      <c r="O925" s="75"/>
      <c r="P925" s="75"/>
      <c r="Q925" s="47" t="str">
        <f t="shared" ca="1" si="135"/>
        <v/>
      </c>
      <c r="R925" s="34"/>
      <c r="S925" s="59" t="str">
        <f t="shared" ca="1" si="136"/>
        <v/>
      </c>
      <c r="T925" s="32"/>
      <c r="U925" s="33" t="str">
        <f t="shared" ca="1" si="137"/>
        <v/>
      </c>
      <c r="V925" s="34"/>
      <c r="W925" s="35"/>
      <c r="X925" s="36" t="str">
        <f t="shared" ca="1" si="131"/>
        <v/>
      </c>
      <c r="Y925" s="37"/>
      <c r="Z925" s="38" t="str">
        <f t="shared" si="132"/>
        <v/>
      </c>
    </row>
    <row r="926" spans="1:26" s="39" customFormat="1">
      <c r="A926" s="30">
        <v>923</v>
      </c>
      <c r="B926" s="31"/>
      <c r="C926" s="31"/>
      <c r="D926" s="44"/>
      <c r="E926" s="72" t="str">
        <f>IFERROR(IF(INDEX(Sheet3!$B$2:$B$8, MATCH(D926, Sheet3!$A$2:$A$8, 0)) = 0, "", INDEX(Sheet3!$B$2:$B$8, MATCH(D926, Sheet3!$A$2:$A$8, 0))), "")</f>
        <v/>
      </c>
      <c r="F926" s="31"/>
      <c r="G926" s="45"/>
      <c r="H926" s="63" t="str">
        <f>IFERROR(INDEX(Sheet3!$F$2:$F$114, MATCH(G926, Sheet3!$E$2:$E$114, 0)), "")</f>
        <v/>
      </c>
      <c r="I926" s="32"/>
      <c r="J926" s="40" t="str">
        <f t="shared" ca="1" si="130"/>
        <v/>
      </c>
      <c r="K926" s="34"/>
      <c r="L926" s="59" t="str">
        <f t="shared" ca="1" si="133"/>
        <v/>
      </c>
      <c r="M926" s="34"/>
      <c r="N926" s="47" t="str">
        <f t="shared" ca="1" si="134"/>
        <v/>
      </c>
      <c r="O926" s="75"/>
      <c r="P926" s="75"/>
      <c r="Q926" s="47" t="str">
        <f t="shared" ca="1" si="135"/>
        <v/>
      </c>
      <c r="R926" s="34"/>
      <c r="S926" s="59" t="str">
        <f t="shared" ca="1" si="136"/>
        <v/>
      </c>
      <c r="T926" s="32"/>
      <c r="U926" s="33" t="str">
        <f t="shared" ca="1" si="137"/>
        <v/>
      </c>
      <c r="V926" s="34"/>
      <c r="W926" s="35"/>
      <c r="X926" s="36" t="str">
        <f t="shared" ca="1" si="131"/>
        <v/>
      </c>
      <c r="Y926" s="37"/>
      <c r="Z926" s="38" t="str">
        <f t="shared" si="132"/>
        <v/>
      </c>
    </row>
    <row r="927" spans="1:26" s="39" customFormat="1">
      <c r="A927" s="30">
        <v>924</v>
      </c>
      <c r="B927" s="31"/>
      <c r="C927" s="31"/>
      <c r="D927" s="44"/>
      <c r="E927" s="72" t="str">
        <f>IFERROR(IF(INDEX(Sheet3!$B$2:$B$8, MATCH(D927, Sheet3!$A$2:$A$8, 0)) = 0, "", INDEX(Sheet3!$B$2:$B$8, MATCH(D927, Sheet3!$A$2:$A$8, 0))), "")</f>
        <v/>
      </c>
      <c r="F927" s="31"/>
      <c r="G927" s="45"/>
      <c r="H927" s="63" t="str">
        <f>IFERROR(INDEX(Sheet3!$F$2:$F$114, MATCH(G927, Sheet3!$E$2:$E$114, 0)), "")</f>
        <v/>
      </c>
      <c r="I927" s="32"/>
      <c r="J927" s="40" t="str">
        <f t="shared" ca="1" si="130"/>
        <v/>
      </c>
      <c r="K927" s="34"/>
      <c r="L927" s="59" t="str">
        <f t="shared" ca="1" si="133"/>
        <v/>
      </c>
      <c r="M927" s="34"/>
      <c r="N927" s="47" t="str">
        <f t="shared" ca="1" si="134"/>
        <v/>
      </c>
      <c r="O927" s="75"/>
      <c r="P927" s="75"/>
      <c r="Q927" s="47" t="str">
        <f t="shared" ca="1" si="135"/>
        <v/>
      </c>
      <c r="R927" s="34"/>
      <c r="S927" s="59" t="str">
        <f t="shared" ca="1" si="136"/>
        <v/>
      </c>
      <c r="T927" s="32"/>
      <c r="U927" s="33" t="str">
        <f t="shared" ca="1" si="137"/>
        <v/>
      </c>
      <c r="V927" s="34"/>
      <c r="W927" s="35"/>
      <c r="X927" s="36" t="str">
        <f t="shared" ca="1" si="131"/>
        <v/>
      </c>
      <c r="Y927" s="37"/>
      <c r="Z927" s="38" t="str">
        <f t="shared" si="132"/>
        <v/>
      </c>
    </row>
    <row r="928" spans="1:26" s="39" customFormat="1">
      <c r="A928" s="30">
        <v>925</v>
      </c>
      <c r="B928" s="31"/>
      <c r="C928" s="31"/>
      <c r="D928" s="44"/>
      <c r="E928" s="72" t="str">
        <f>IFERROR(IF(INDEX(Sheet3!$B$2:$B$8, MATCH(D928, Sheet3!$A$2:$A$8, 0)) = 0, "", INDEX(Sheet3!$B$2:$B$8, MATCH(D928, Sheet3!$A$2:$A$8, 0))), "")</f>
        <v/>
      </c>
      <c r="F928" s="31"/>
      <c r="G928" s="45"/>
      <c r="H928" s="63" t="str">
        <f>IFERROR(INDEX(Sheet3!$F$2:$F$114, MATCH(G928, Sheet3!$E$2:$E$114, 0)), "")</f>
        <v/>
      </c>
      <c r="I928" s="32"/>
      <c r="J928" s="40" t="str">
        <f t="shared" ca="1" si="130"/>
        <v/>
      </c>
      <c r="K928" s="34"/>
      <c r="L928" s="59" t="str">
        <f t="shared" ca="1" si="133"/>
        <v/>
      </c>
      <c r="M928" s="34"/>
      <c r="N928" s="47" t="str">
        <f t="shared" ca="1" si="134"/>
        <v/>
      </c>
      <c r="O928" s="75"/>
      <c r="P928" s="75"/>
      <c r="Q928" s="47" t="str">
        <f t="shared" ca="1" si="135"/>
        <v/>
      </c>
      <c r="R928" s="34"/>
      <c r="S928" s="59" t="str">
        <f t="shared" ca="1" si="136"/>
        <v/>
      </c>
      <c r="T928" s="32"/>
      <c r="U928" s="33" t="str">
        <f t="shared" ca="1" si="137"/>
        <v/>
      </c>
      <c r="V928" s="34"/>
      <c r="W928" s="35"/>
      <c r="X928" s="36" t="str">
        <f t="shared" ca="1" si="131"/>
        <v/>
      </c>
      <c r="Y928" s="37"/>
      <c r="Z928" s="38" t="str">
        <f t="shared" si="132"/>
        <v/>
      </c>
    </row>
    <row r="929" spans="1:26" s="39" customFormat="1">
      <c r="A929" s="30">
        <v>926</v>
      </c>
      <c r="B929" s="31"/>
      <c r="C929" s="31"/>
      <c r="D929" s="44"/>
      <c r="E929" s="72" t="str">
        <f>IFERROR(IF(INDEX(Sheet3!$B$2:$B$8, MATCH(D929, Sheet3!$A$2:$A$8, 0)) = 0, "", INDEX(Sheet3!$B$2:$B$8, MATCH(D929, Sheet3!$A$2:$A$8, 0))), "")</f>
        <v/>
      </c>
      <c r="F929" s="31"/>
      <c r="G929" s="45"/>
      <c r="H929" s="63" t="str">
        <f>IFERROR(INDEX(Sheet3!$F$2:$F$114, MATCH(G929, Sheet3!$E$2:$E$114, 0)), "")</f>
        <v/>
      </c>
      <c r="I929" s="32"/>
      <c r="J929" s="40" t="str">
        <f t="shared" ca="1" si="130"/>
        <v/>
      </c>
      <c r="K929" s="34"/>
      <c r="L929" s="59" t="str">
        <f t="shared" ca="1" si="133"/>
        <v/>
      </c>
      <c r="M929" s="34"/>
      <c r="N929" s="47" t="str">
        <f t="shared" ca="1" si="134"/>
        <v/>
      </c>
      <c r="O929" s="75"/>
      <c r="P929" s="75"/>
      <c r="Q929" s="47" t="str">
        <f t="shared" ca="1" si="135"/>
        <v/>
      </c>
      <c r="R929" s="34"/>
      <c r="S929" s="59" t="str">
        <f t="shared" ca="1" si="136"/>
        <v/>
      </c>
      <c r="T929" s="32"/>
      <c r="U929" s="33" t="str">
        <f t="shared" ca="1" si="137"/>
        <v/>
      </c>
      <c r="V929" s="34"/>
      <c r="W929" s="35"/>
      <c r="X929" s="36" t="str">
        <f t="shared" ca="1" si="131"/>
        <v/>
      </c>
      <c r="Y929" s="37"/>
      <c r="Z929" s="38" t="str">
        <f t="shared" si="132"/>
        <v/>
      </c>
    </row>
    <row r="930" spans="1:26" s="39" customFormat="1">
      <c r="A930" s="30">
        <v>927</v>
      </c>
      <c r="B930" s="31"/>
      <c r="C930" s="31"/>
      <c r="D930" s="44"/>
      <c r="E930" s="72" t="str">
        <f>IFERROR(IF(INDEX(Sheet3!$B$2:$B$8, MATCH(D930, Sheet3!$A$2:$A$8, 0)) = 0, "", INDEX(Sheet3!$B$2:$B$8, MATCH(D930, Sheet3!$A$2:$A$8, 0))), "")</f>
        <v/>
      </c>
      <c r="F930" s="31"/>
      <c r="G930" s="45"/>
      <c r="H930" s="63" t="str">
        <f>IFERROR(INDEX(Sheet3!$F$2:$F$114, MATCH(G930, Sheet3!$E$2:$E$114, 0)), "")</f>
        <v/>
      </c>
      <c r="I930" s="32"/>
      <c r="J930" s="40" t="str">
        <f t="shared" ca="1" si="130"/>
        <v/>
      </c>
      <c r="K930" s="34"/>
      <c r="L930" s="59" t="str">
        <f t="shared" ca="1" si="133"/>
        <v/>
      </c>
      <c r="M930" s="34"/>
      <c r="N930" s="47" t="str">
        <f t="shared" ca="1" si="134"/>
        <v/>
      </c>
      <c r="O930" s="75"/>
      <c r="P930" s="75"/>
      <c r="Q930" s="47" t="str">
        <f t="shared" ca="1" si="135"/>
        <v/>
      </c>
      <c r="R930" s="34"/>
      <c r="S930" s="59" t="str">
        <f t="shared" ca="1" si="136"/>
        <v/>
      </c>
      <c r="T930" s="32"/>
      <c r="U930" s="33" t="str">
        <f t="shared" ca="1" si="137"/>
        <v/>
      </c>
      <c r="V930" s="34"/>
      <c r="W930" s="35"/>
      <c r="X930" s="36" t="str">
        <f t="shared" ca="1" si="131"/>
        <v/>
      </c>
      <c r="Y930" s="37"/>
      <c r="Z930" s="38" t="str">
        <f t="shared" si="132"/>
        <v/>
      </c>
    </row>
    <row r="931" spans="1:26" s="39" customFormat="1">
      <c r="A931" s="30">
        <v>928</v>
      </c>
      <c r="B931" s="31"/>
      <c r="C931" s="31"/>
      <c r="D931" s="44"/>
      <c r="E931" s="72" t="str">
        <f>IFERROR(IF(INDEX(Sheet3!$B$2:$B$8, MATCH(D931, Sheet3!$A$2:$A$8, 0)) = 0, "", INDEX(Sheet3!$B$2:$B$8, MATCH(D931, Sheet3!$A$2:$A$8, 0))), "")</f>
        <v/>
      </c>
      <c r="F931" s="31"/>
      <c r="G931" s="45"/>
      <c r="H931" s="63" t="str">
        <f>IFERROR(INDEX(Sheet3!$F$2:$F$114, MATCH(G931, Sheet3!$E$2:$E$114, 0)), "")</f>
        <v/>
      </c>
      <c r="I931" s="32"/>
      <c r="J931" s="40" t="str">
        <f t="shared" ca="1" si="130"/>
        <v/>
      </c>
      <c r="K931" s="34"/>
      <c r="L931" s="59" t="str">
        <f t="shared" ca="1" si="133"/>
        <v/>
      </c>
      <c r="M931" s="34"/>
      <c r="N931" s="47" t="str">
        <f t="shared" ca="1" si="134"/>
        <v/>
      </c>
      <c r="O931" s="75"/>
      <c r="P931" s="75"/>
      <c r="Q931" s="47" t="str">
        <f t="shared" ca="1" si="135"/>
        <v/>
      </c>
      <c r="R931" s="34"/>
      <c r="S931" s="59" t="str">
        <f t="shared" ca="1" si="136"/>
        <v/>
      </c>
      <c r="T931" s="32"/>
      <c r="U931" s="33" t="str">
        <f t="shared" ca="1" si="137"/>
        <v/>
      </c>
      <c r="V931" s="34"/>
      <c r="W931" s="35"/>
      <c r="X931" s="36" t="str">
        <f t="shared" ca="1" si="131"/>
        <v/>
      </c>
      <c r="Y931" s="37"/>
      <c r="Z931" s="38" t="str">
        <f t="shared" si="132"/>
        <v/>
      </c>
    </row>
    <row r="932" spans="1:26" s="39" customFormat="1">
      <c r="A932" s="30">
        <v>929</v>
      </c>
      <c r="B932" s="31"/>
      <c r="C932" s="31"/>
      <c r="D932" s="44"/>
      <c r="E932" s="72" t="str">
        <f>IFERROR(IF(INDEX(Sheet3!$B$2:$B$8, MATCH(D932, Sheet3!$A$2:$A$8, 0)) = 0, "", INDEX(Sheet3!$B$2:$B$8, MATCH(D932, Sheet3!$A$2:$A$8, 0))), "")</f>
        <v/>
      </c>
      <c r="F932" s="31"/>
      <c r="G932" s="45"/>
      <c r="H932" s="63" t="str">
        <f>IFERROR(INDEX(Sheet3!$F$2:$F$114, MATCH(G932, Sheet3!$E$2:$E$114, 0)), "")</f>
        <v/>
      </c>
      <c r="I932" s="32"/>
      <c r="J932" s="40" t="str">
        <f t="shared" ca="1" si="130"/>
        <v/>
      </c>
      <c r="K932" s="34"/>
      <c r="L932" s="59" t="str">
        <f t="shared" ca="1" si="133"/>
        <v/>
      </c>
      <c r="M932" s="34"/>
      <c r="N932" s="47" t="str">
        <f t="shared" ca="1" si="134"/>
        <v/>
      </c>
      <c r="O932" s="75"/>
      <c r="P932" s="75"/>
      <c r="Q932" s="47" t="str">
        <f t="shared" ca="1" si="135"/>
        <v/>
      </c>
      <c r="R932" s="34"/>
      <c r="S932" s="59" t="str">
        <f t="shared" ca="1" si="136"/>
        <v/>
      </c>
      <c r="T932" s="32"/>
      <c r="U932" s="33" t="str">
        <f t="shared" ca="1" si="137"/>
        <v/>
      </c>
      <c r="V932" s="34"/>
      <c r="W932" s="35"/>
      <c r="X932" s="36" t="str">
        <f t="shared" ca="1" si="131"/>
        <v/>
      </c>
      <c r="Y932" s="37"/>
      <c r="Z932" s="38" t="str">
        <f t="shared" si="132"/>
        <v/>
      </c>
    </row>
    <row r="933" spans="1:26" s="39" customFormat="1">
      <c r="A933" s="30">
        <v>930</v>
      </c>
      <c r="B933" s="31"/>
      <c r="C933" s="31"/>
      <c r="D933" s="44"/>
      <c r="E933" s="72" t="str">
        <f>IFERROR(IF(INDEX(Sheet3!$B$2:$B$8, MATCH(D933, Sheet3!$A$2:$A$8, 0)) = 0, "", INDEX(Sheet3!$B$2:$B$8, MATCH(D933, Sheet3!$A$2:$A$8, 0))), "")</f>
        <v/>
      </c>
      <c r="F933" s="31"/>
      <c r="G933" s="45"/>
      <c r="H933" s="63" t="str">
        <f>IFERROR(INDEX(Sheet3!$F$2:$F$114, MATCH(G933, Sheet3!$E$2:$E$114, 0)), "")</f>
        <v/>
      </c>
      <c r="I933" s="32"/>
      <c r="J933" s="40" t="str">
        <f t="shared" ca="1" si="130"/>
        <v/>
      </c>
      <c r="K933" s="34"/>
      <c r="L933" s="59" t="str">
        <f t="shared" ca="1" si="133"/>
        <v/>
      </c>
      <c r="M933" s="34"/>
      <c r="N933" s="47" t="str">
        <f t="shared" ca="1" si="134"/>
        <v/>
      </c>
      <c r="O933" s="75"/>
      <c r="P933" s="75"/>
      <c r="Q933" s="47" t="str">
        <f t="shared" ca="1" si="135"/>
        <v/>
      </c>
      <c r="R933" s="34"/>
      <c r="S933" s="59" t="str">
        <f t="shared" ca="1" si="136"/>
        <v/>
      </c>
      <c r="T933" s="32"/>
      <c r="U933" s="33" t="str">
        <f t="shared" ca="1" si="137"/>
        <v/>
      </c>
      <c r="V933" s="34"/>
      <c r="W933" s="35"/>
      <c r="X933" s="36" t="str">
        <f t="shared" ca="1" si="131"/>
        <v/>
      </c>
      <c r="Y933" s="37"/>
      <c r="Z933" s="38" t="str">
        <f t="shared" si="132"/>
        <v/>
      </c>
    </row>
    <row r="934" spans="1:26" s="39" customFormat="1">
      <c r="A934" s="30">
        <v>931</v>
      </c>
      <c r="B934" s="31"/>
      <c r="C934" s="31"/>
      <c r="D934" s="44"/>
      <c r="E934" s="72" t="str">
        <f>IFERROR(IF(INDEX(Sheet3!$B$2:$B$8, MATCH(D934, Sheet3!$A$2:$A$8, 0)) = 0, "", INDEX(Sheet3!$B$2:$B$8, MATCH(D934, Sheet3!$A$2:$A$8, 0))), "")</f>
        <v/>
      </c>
      <c r="F934" s="31"/>
      <c r="G934" s="45"/>
      <c r="H934" s="63" t="str">
        <f>IFERROR(INDEX(Sheet3!$F$2:$F$114, MATCH(G934, Sheet3!$E$2:$E$114, 0)), "")</f>
        <v/>
      </c>
      <c r="I934" s="32"/>
      <c r="J934" s="40" t="str">
        <f t="shared" ca="1" si="130"/>
        <v/>
      </c>
      <c r="K934" s="34"/>
      <c r="L934" s="59" t="str">
        <f t="shared" ca="1" si="133"/>
        <v/>
      </c>
      <c r="M934" s="34"/>
      <c r="N934" s="47" t="str">
        <f t="shared" ca="1" si="134"/>
        <v/>
      </c>
      <c r="O934" s="75"/>
      <c r="P934" s="75"/>
      <c r="Q934" s="47" t="str">
        <f t="shared" ca="1" si="135"/>
        <v/>
      </c>
      <c r="R934" s="34"/>
      <c r="S934" s="59" t="str">
        <f t="shared" ca="1" si="136"/>
        <v/>
      </c>
      <c r="T934" s="32"/>
      <c r="U934" s="33" t="str">
        <f t="shared" ca="1" si="137"/>
        <v/>
      </c>
      <c r="V934" s="34"/>
      <c r="W934" s="35"/>
      <c r="X934" s="36" t="str">
        <f t="shared" ca="1" si="131"/>
        <v/>
      </c>
      <c r="Y934" s="37"/>
      <c r="Z934" s="38" t="str">
        <f t="shared" si="132"/>
        <v/>
      </c>
    </row>
    <row r="935" spans="1:26" s="39" customFormat="1">
      <c r="A935" s="30">
        <v>932</v>
      </c>
      <c r="B935" s="31"/>
      <c r="C935" s="31"/>
      <c r="D935" s="44"/>
      <c r="E935" s="72" t="str">
        <f>IFERROR(IF(INDEX(Sheet3!$B$2:$B$8, MATCH(D935, Sheet3!$A$2:$A$8, 0)) = 0, "", INDEX(Sheet3!$B$2:$B$8, MATCH(D935, Sheet3!$A$2:$A$8, 0))), "")</f>
        <v/>
      </c>
      <c r="F935" s="31"/>
      <c r="G935" s="45"/>
      <c r="H935" s="63" t="str">
        <f>IFERROR(INDEX(Sheet3!$F$2:$F$114, MATCH(G935, Sheet3!$E$2:$E$114, 0)), "")</f>
        <v/>
      </c>
      <c r="I935" s="32"/>
      <c r="J935" s="40" t="str">
        <f t="shared" ca="1" si="130"/>
        <v/>
      </c>
      <c r="K935" s="34"/>
      <c r="L935" s="59" t="str">
        <f t="shared" ca="1" si="133"/>
        <v/>
      </c>
      <c r="M935" s="34"/>
      <c r="N935" s="47" t="str">
        <f t="shared" ca="1" si="134"/>
        <v/>
      </c>
      <c r="O935" s="75"/>
      <c r="P935" s="75"/>
      <c r="Q935" s="47" t="str">
        <f t="shared" ca="1" si="135"/>
        <v/>
      </c>
      <c r="R935" s="34"/>
      <c r="S935" s="59" t="str">
        <f t="shared" ca="1" si="136"/>
        <v/>
      </c>
      <c r="T935" s="32"/>
      <c r="U935" s="33" t="str">
        <f t="shared" ca="1" si="137"/>
        <v/>
      </c>
      <c r="V935" s="34"/>
      <c r="W935" s="35"/>
      <c r="X935" s="36" t="str">
        <f t="shared" ca="1" si="131"/>
        <v/>
      </c>
      <c r="Y935" s="37"/>
      <c r="Z935" s="38" t="str">
        <f t="shared" si="132"/>
        <v/>
      </c>
    </row>
    <row r="936" spans="1:26" s="39" customFormat="1">
      <c r="A936" s="30">
        <v>933</v>
      </c>
      <c r="B936" s="31"/>
      <c r="C936" s="31"/>
      <c r="D936" s="44"/>
      <c r="E936" s="72" t="str">
        <f>IFERROR(IF(INDEX(Sheet3!$B$2:$B$8, MATCH(D936, Sheet3!$A$2:$A$8, 0)) = 0, "", INDEX(Sheet3!$B$2:$B$8, MATCH(D936, Sheet3!$A$2:$A$8, 0))), "")</f>
        <v/>
      </c>
      <c r="F936" s="31"/>
      <c r="G936" s="45"/>
      <c r="H936" s="63" t="str">
        <f>IFERROR(INDEX(Sheet3!$F$2:$F$114, MATCH(G936, Sheet3!$E$2:$E$114, 0)), "")</f>
        <v/>
      </c>
      <c r="I936" s="32"/>
      <c r="J936" s="40" t="str">
        <f t="shared" ca="1" si="130"/>
        <v/>
      </c>
      <c r="K936" s="34"/>
      <c r="L936" s="59" t="str">
        <f t="shared" ca="1" si="133"/>
        <v/>
      </c>
      <c r="M936" s="34"/>
      <c r="N936" s="47" t="str">
        <f t="shared" ca="1" si="134"/>
        <v/>
      </c>
      <c r="O936" s="75"/>
      <c r="P936" s="75"/>
      <c r="Q936" s="47" t="str">
        <f t="shared" ca="1" si="135"/>
        <v/>
      </c>
      <c r="R936" s="34"/>
      <c r="S936" s="59" t="str">
        <f t="shared" ca="1" si="136"/>
        <v/>
      </c>
      <c r="T936" s="32"/>
      <c r="U936" s="33" t="str">
        <f t="shared" ca="1" si="137"/>
        <v/>
      </c>
      <c r="V936" s="34"/>
      <c r="W936" s="35"/>
      <c r="X936" s="36" t="str">
        <f t="shared" ca="1" si="131"/>
        <v/>
      </c>
      <c r="Y936" s="37"/>
      <c r="Z936" s="38" t="str">
        <f t="shared" si="132"/>
        <v/>
      </c>
    </row>
    <row r="937" spans="1:26" s="39" customFormat="1">
      <c r="A937" s="30">
        <v>934</v>
      </c>
      <c r="B937" s="31"/>
      <c r="C937" s="31"/>
      <c r="D937" s="44"/>
      <c r="E937" s="72" t="str">
        <f>IFERROR(IF(INDEX(Sheet3!$B$2:$B$8, MATCH(D937, Sheet3!$A$2:$A$8, 0)) = 0, "", INDEX(Sheet3!$B$2:$B$8, MATCH(D937, Sheet3!$A$2:$A$8, 0))), "")</f>
        <v/>
      </c>
      <c r="F937" s="31"/>
      <c r="G937" s="45"/>
      <c r="H937" s="63" t="str">
        <f>IFERROR(INDEX(Sheet3!$F$2:$F$114, MATCH(G937, Sheet3!$E$2:$E$114, 0)), "")</f>
        <v/>
      </c>
      <c r="I937" s="32"/>
      <c r="J937" s="40" t="str">
        <f t="shared" ca="1" si="130"/>
        <v/>
      </c>
      <c r="K937" s="34"/>
      <c r="L937" s="59" t="str">
        <f t="shared" ca="1" si="133"/>
        <v/>
      </c>
      <c r="M937" s="34"/>
      <c r="N937" s="47" t="str">
        <f t="shared" ca="1" si="134"/>
        <v/>
      </c>
      <c r="O937" s="75"/>
      <c r="P937" s="75"/>
      <c r="Q937" s="47" t="str">
        <f t="shared" ca="1" si="135"/>
        <v/>
      </c>
      <c r="R937" s="34"/>
      <c r="S937" s="59" t="str">
        <f t="shared" ca="1" si="136"/>
        <v/>
      </c>
      <c r="T937" s="32"/>
      <c r="U937" s="33" t="str">
        <f t="shared" ca="1" si="137"/>
        <v/>
      </c>
      <c r="V937" s="34"/>
      <c r="W937" s="35"/>
      <c r="X937" s="36" t="str">
        <f t="shared" ca="1" si="131"/>
        <v/>
      </c>
      <c r="Y937" s="37"/>
      <c r="Z937" s="38" t="str">
        <f t="shared" si="132"/>
        <v/>
      </c>
    </row>
    <row r="938" spans="1:26" s="39" customFormat="1">
      <c r="A938" s="30">
        <v>935</v>
      </c>
      <c r="B938" s="31"/>
      <c r="C938" s="31"/>
      <c r="D938" s="44"/>
      <c r="E938" s="72" t="str">
        <f>IFERROR(IF(INDEX(Sheet3!$B$2:$B$8, MATCH(D938, Sheet3!$A$2:$A$8, 0)) = 0, "", INDEX(Sheet3!$B$2:$B$8, MATCH(D938, Sheet3!$A$2:$A$8, 0))), "")</f>
        <v/>
      </c>
      <c r="F938" s="31"/>
      <c r="G938" s="45"/>
      <c r="H938" s="63" t="str">
        <f>IFERROR(INDEX(Sheet3!$F$2:$F$114, MATCH(G938, Sheet3!$E$2:$E$114, 0)), "")</f>
        <v/>
      </c>
      <c r="I938" s="32"/>
      <c r="J938" s="40" t="str">
        <f t="shared" ca="1" si="130"/>
        <v/>
      </c>
      <c r="K938" s="34"/>
      <c r="L938" s="59" t="str">
        <f t="shared" ca="1" si="133"/>
        <v/>
      </c>
      <c r="M938" s="34"/>
      <c r="N938" s="47" t="str">
        <f t="shared" ca="1" si="134"/>
        <v/>
      </c>
      <c r="O938" s="75"/>
      <c r="P938" s="75"/>
      <c r="Q938" s="47" t="str">
        <f t="shared" ca="1" si="135"/>
        <v/>
      </c>
      <c r="R938" s="34"/>
      <c r="S938" s="59" t="str">
        <f t="shared" ca="1" si="136"/>
        <v/>
      </c>
      <c r="T938" s="32"/>
      <c r="U938" s="33" t="str">
        <f t="shared" ca="1" si="137"/>
        <v/>
      </c>
      <c r="V938" s="34"/>
      <c r="W938" s="35"/>
      <c r="X938" s="36" t="str">
        <f t="shared" ca="1" si="131"/>
        <v/>
      </c>
      <c r="Y938" s="37"/>
      <c r="Z938" s="38" t="str">
        <f t="shared" si="132"/>
        <v/>
      </c>
    </row>
    <row r="939" spans="1:26" s="39" customFormat="1">
      <c r="A939" s="30">
        <v>936</v>
      </c>
      <c r="B939" s="31"/>
      <c r="C939" s="31"/>
      <c r="D939" s="44"/>
      <c r="E939" s="72" t="str">
        <f>IFERROR(IF(INDEX(Sheet3!$B$2:$B$8, MATCH(D939, Sheet3!$A$2:$A$8, 0)) = 0, "", INDEX(Sheet3!$B$2:$B$8, MATCH(D939, Sheet3!$A$2:$A$8, 0))), "")</f>
        <v/>
      </c>
      <c r="F939" s="31"/>
      <c r="G939" s="45"/>
      <c r="H939" s="63" t="str">
        <f>IFERROR(INDEX(Sheet3!$F$2:$F$114, MATCH(G939, Sheet3!$E$2:$E$114, 0)), "")</f>
        <v/>
      </c>
      <c r="I939" s="32"/>
      <c r="J939" s="40" t="str">
        <f t="shared" ca="1" si="130"/>
        <v/>
      </c>
      <c r="K939" s="34"/>
      <c r="L939" s="59" t="str">
        <f t="shared" ca="1" si="133"/>
        <v/>
      </c>
      <c r="M939" s="34"/>
      <c r="N939" s="47" t="str">
        <f t="shared" ca="1" si="134"/>
        <v/>
      </c>
      <c r="O939" s="75"/>
      <c r="P939" s="75"/>
      <c r="Q939" s="47" t="str">
        <f t="shared" ca="1" si="135"/>
        <v/>
      </c>
      <c r="R939" s="34"/>
      <c r="S939" s="59" t="str">
        <f t="shared" ca="1" si="136"/>
        <v/>
      </c>
      <c r="T939" s="32"/>
      <c r="U939" s="33" t="str">
        <f t="shared" ca="1" si="137"/>
        <v/>
      </c>
      <c r="V939" s="34"/>
      <c r="W939" s="35"/>
      <c r="X939" s="36" t="str">
        <f t="shared" ca="1" si="131"/>
        <v/>
      </c>
      <c r="Y939" s="37"/>
      <c r="Z939" s="38" t="str">
        <f t="shared" si="132"/>
        <v/>
      </c>
    </row>
    <row r="940" spans="1:26" s="39" customFormat="1">
      <c r="A940" s="30">
        <v>937</v>
      </c>
      <c r="B940" s="31"/>
      <c r="C940" s="31"/>
      <c r="D940" s="44"/>
      <c r="E940" s="72" t="str">
        <f>IFERROR(IF(INDEX(Sheet3!$B$2:$B$8, MATCH(D940, Sheet3!$A$2:$A$8, 0)) = 0, "", INDEX(Sheet3!$B$2:$B$8, MATCH(D940, Sheet3!$A$2:$A$8, 0))), "")</f>
        <v/>
      </c>
      <c r="F940" s="31"/>
      <c r="G940" s="45"/>
      <c r="H940" s="63" t="str">
        <f>IFERROR(INDEX(Sheet3!$F$2:$F$114, MATCH(G940, Sheet3!$E$2:$E$114, 0)), "")</f>
        <v/>
      </c>
      <c r="I940" s="32"/>
      <c r="J940" s="40" t="str">
        <f t="shared" ca="1" si="130"/>
        <v/>
      </c>
      <c r="K940" s="34"/>
      <c r="L940" s="59" t="str">
        <f t="shared" ca="1" si="133"/>
        <v/>
      </c>
      <c r="M940" s="34"/>
      <c r="N940" s="47" t="str">
        <f t="shared" ca="1" si="134"/>
        <v/>
      </c>
      <c r="O940" s="75"/>
      <c r="P940" s="75"/>
      <c r="Q940" s="47" t="str">
        <f t="shared" ca="1" si="135"/>
        <v/>
      </c>
      <c r="R940" s="34"/>
      <c r="S940" s="59" t="str">
        <f t="shared" ca="1" si="136"/>
        <v/>
      </c>
      <c r="T940" s="32"/>
      <c r="U940" s="33" t="str">
        <f t="shared" ca="1" si="137"/>
        <v/>
      </c>
      <c r="V940" s="34"/>
      <c r="W940" s="35"/>
      <c r="X940" s="36" t="str">
        <f t="shared" ca="1" si="131"/>
        <v/>
      </c>
      <c r="Y940" s="37"/>
      <c r="Z940" s="38" t="str">
        <f t="shared" si="132"/>
        <v/>
      </c>
    </row>
    <row r="941" spans="1:26" s="39" customFormat="1">
      <c r="A941" s="30">
        <v>938</v>
      </c>
      <c r="B941" s="31"/>
      <c r="C941" s="31"/>
      <c r="D941" s="44"/>
      <c r="E941" s="72" t="str">
        <f>IFERROR(IF(INDEX(Sheet3!$B$2:$B$8, MATCH(D941, Sheet3!$A$2:$A$8, 0)) = 0, "", INDEX(Sheet3!$B$2:$B$8, MATCH(D941, Sheet3!$A$2:$A$8, 0))), "")</f>
        <v/>
      </c>
      <c r="F941" s="31"/>
      <c r="G941" s="45"/>
      <c r="H941" s="63" t="str">
        <f>IFERROR(INDEX(Sheet3!$F$2:$F$114, MATCH(G941, Sheet3!$E$2:$E$114, 0)), "")</f>
        <v/>
      </c>
      <c r="I941" s="32"/>
      <c r="J941" s="40" t="str">
        <f t="shared" ca="1" si="130"/>
        <v/>
      </c>
      <c r="K941" s="34"/>
      <c r="L941" s="59" t="str">
        <f t="shared" ca="1" si="133"/>
        <v/>
      </c>
      <c r="M941" s="34"/>
      <c r="N941" s="47" t="str">
        <f t="shared" ca="1" si="134"/>
        <v/>
      </c>
      <c r="O941" s="75"/>
      <c r="P941" s="75"/>
      <c r="Q941" s="47" t="str">
        <f t="shared" ca="1" si="135"/>
        <v/>
      </c>
      <c r="R941" s="34"/>
      <c r="S941" s="59" t="str">
        <f t="shared" ca="1" si="136"/>
        <v/>
      </c>
      <c r="T941" s="32"/>
      <c r="U941" s="33" t="str">
        <f t="shared" ca="1" si="137"/>
        <v/>
      </c>
      <c r="V941" s="34"/>
      <c r="W941" s="35"/>
      <c r="X941" s="36" t="str">
        <f t="shared" ca="1" si="131"/>
        <v/>
      </c>
      <c r="Y941" s="37"/>
      <c r="Z941" s="38" t="str">
        <f t="shared" si="132"/>
        <v/>
      </c>
    </row>
    <row r="942" spans="1:26" s="39" customFormat="1">
      <c r="A942" s="30">
        <v>939</v>
      </c>
      <c r="B942" s="31"/>
      <c r="C942" s="31"/>
      <c r="D942" s="44"/>
      <c r="E942" s="72" t="str">
        <f>IFERROR(IF(INDEX(Sheet3!$B$2:$B$8, MATCH(D942, Sheet3!$A$2:$A$8, 0)) = 0, "", INDEX(Sheet3!$B$2:$B$8, MATCH(D942, Sheet3!$A$2:$A$8, 0))), "")</f>
        <v/>
      </c>
      <c r="F942" s="31"/>
      <c r="G942" s="45"/>
      <c r="H942" s="63" t="str">
        <f>IFERROR(INDEX(Sheet3!$F$2:$F$114, MATCH(G942, Sheet3!$E$2:$E$114, 0)), "")</f>
        <v/>
      </c>
      <c r="I942" s="32"/>
      <c r="J942" s="40" t="str">
        <f t="shared" ca="1" si="130"/>
        <v/>
      </c>
      <c r="K942" s="34"/>
      <c r="L942" s="59" t="str">
        <f t="shared" ca="1" si="133"/>
        <v/>
      </c>
      <c r="M942" s="34"/>
      <c r="N942" s="47" t="str">
        <f t="shared" ca="1" si="134"/>
        <v/>
      </c>
      <c r="O942" s="75"/>
      <c r="P942" s="75"/>
      <c r="Q942" s="47" t="str">
        <f t="shared" ca="1" si="135"/>
        <v/>
      </c>
      <c r="R942" s="34"/>
      <c r="S942" s="59" t="str">
        <f t="shared" ca="1" si="136"/>
        <v/>
      </c>
      <c r="T942" s="32"/>
      <c r="U942" s="33" t="str">
        <f t="shared" ca="1" si="137"/>
        <v/>
      </c>
      <c r="V942" s="34"/>
      <c r="W942" s="35"/>
      <c r="X942" s="36" t="str">
        <f t="shared" ca="1" si="131"/>
        <v/>
      </c>
      <c r="Y942" s="37"/>
      <c r="Z942" s="38" t="str">
        <f t="shared" si="132"/>
        <v/>
      </c>
    </row>
    <row r="943" spans="1:26" s="39" customFormat="1">
      <c r="A943" s="30">
        <v>940</v>
      </c>
      <c r="B943" s="31"/>
      <c r="C943" s="31"/>
      <c r="D943" s="44"/>
      <c r="E943" s="72" t="str">
        <f>IFERROR(IF(INDEX(Sheet3!$B$2:$B$8, MATCH(D943, Sheet3!$A$2:$A$8, 0)) = 0, "", INDEX(Sheet3!$B$2:$B$8, MATCH(D943, Sheet3!$A$2:$A$8, 0))), "")</f>
        <v/>
      </c>
      <c r="F943" s="31"/>
      <c r="G943" s="45"/>
      <c r="H943" s="63" t="str">
        <f>IFERROR(INDEX(Sheet3!$F$2:$F$114, MATCH(G943, Sheet3!$E$2:$E$114, 0)), "")</f>
        <v/>
      </c>
      <c r="I943" s="32"/>
      <c r="J943" s="40" t="str">
        <f t="shared" ca="1" si="130"/>
        <v/>
      </c>
      <c r="K943" s="34"/>
      <c r="L943" s="59" t="str">
        <f t="shared" ca="1" si="133"/>
        <v/>
      </c>
      <c r="M943" s="34"/>
      <c r="N943" s="47" t="str">
        <f t="shared" ca="1" si="134"/>
        <v/>
      </c>
      <c r="O943" s="75"/>
      <c r="P943" s="75"/>
      <c r="Q943" s="47" t="str">
        <f t="shared" ca="1" si="135"/>
        <v/>
      </c>
      <c r="R943" s="34"/>
      <c r="S943" s="59" t="str">
        <f t="shared" ca="1" si="136"/>
        <v/>
      </c>
      <c r="T943" s="32"/>
      <c r="U943" s="33" t="str">
        <f t="shared" ca="1" si="137"/>
        <v/>
      </c>
      <c r="V943" s="34"/>
      <c r="W943" s="35"/>
      <c r="X943" s="36" t="str">
        <f t="shared" ca="1" si="131"/>
        <v/>
      </c>
      <c r="Y943" s="37"/>
      <c r="Z943" s="38" t="str">
        <f t="shared" si="132"/>
        <v/>
      </c>
    </row>
    <row r="944" spans="1:26" s="39" customFormat="1">
      <c r="A944" s="30">
        <v>941</v>
      </c>
      <c r="B944" s="31"/>
      <c r="C944" s="31"/>
      <c r="D944" s="44"/>
      <c r="E944" s="72" t="str">
        <f>IFERROR(IF(INDEX(Sheet3!$B$2:$B$8, MATCH(D944, Sheet3!$A$2:$A$8, 0)) = 0, "", INDEX(Sheet3!$B$2:$B$8, MATCH(D944, Sheet3!$A$2:$A$8, 0))), "")</f>
        <v/>
      </c>
      <c r="F944" s="31"/>
      <c r="G944" s="45"/>
      <c r="H944" s="63" t="str">
        <f>IFERROR(INDEX(Sheet3!$F$2:$F$114, MATCH(G944, Sheet3!$E$2:$E$114, 0)), "")</f>
        <v/>
      </c>
      <c r="I944" s="32"/>
      <c r="J944" s="40" t="str">
        <f t="shared" ca="1" si="130"/>
        <v/>
      </c>
      <c r="K944" s="34"/>
      <c r="L944" s="59" t="str">
        <f t="shared" ca="1" si="133"/>
        <v/>
      </c>
      <c r="M944" s="34"/>
      <c r="N944" s="47" t="str">
        <f t="shared" ca="1" si="134"/>
        <v/>
      </c>
      <c r="O944" s="75"/>
      <c r="P944" s="75"/>
      <c r="Q944" s="47" t="str">
        <f t="shared" ca="1" si="135"/>
        <v/>
      </c>
      <c r="R944" s="34"/>
      <c r="S944" s="59" t="str">
        <f t="shared" ca="1" si="136"/>
        <v/>
      </c>
      <c r="T944" s="32"/>
      <c r="U944" s="33" t="str">
        <f t="shared" ca="1" si="137"/>
        <v/>
      </c>
      <c r="V944" s="34"/>
      <c r="W944" s="35"/>
      <c r="X944" s="36" t="str">
        <f t="shared" ca="1" si="131"/>
        <v/>
      </c>
      <c r="Y944" s="37"/>
      <c r="Z944" s="38" t="str">
        <f t="shared" si="132"/>
        <v/>
      </c>
    </row>
    <row r="945" spans="1:26" s="39" customFormat="1">
      <c r="A945" s="30">
        <v>942</v>
      </c>
      <c r="B945" s="31"/>
      <c r="C945" s="31"/>
      <c r="D945" s="44"/>
      <c r="E945" s="72" t="str">
        <f>IFERROR(IF(INDEX(Sheet3!$B$2:$B$8, MATCH(D945, Sheet3!$A$2:$A$8, 0)) = 0, "", INDEX(Sheet3!$B$2:$B$8, MATCH(D945, Sheet3!$A$2:$A$8, 0))), "")</f>
        <v/>
      </c>
      <c r="F945" s="31"/>
      <c r="G945" s="45"/>
      <c r="H945" s="63" t="str">
        <f>IFERROR(INDEX(Sheet3!$F$2:$F$114, MATCH(G945, Sheet3!$E$2:$E$114, 0)), "")</f>
        <v/>
      </c>
      <c r="I945" s="32"/>
      <c r="J945" s="40" t="str">
        <f t="shared" ca="1" si="130"/>
        <v/>
      </c>
      <c r="K945" s="34"/>
      <c r="L945" s="59" t="str">
        <f t="shared" ca="1" si="133"/>
        <v/>
      </c>
      <c r="M945" s="34"/>
      <c r="N945" s="47" t="str">
        <f t="shared" ca="1" si="134"/>
        <v/>
      </c>
      <c r="O945" s="75"/>
      <c r="P945" s="75"/>
      <c r="Q945" s="47" t="str">
        <f t="shared" ca="1" si="135"/>
        <v/>
      </c>
      <c r="R945" s="34"/>
      <c r="S945" s="59" t="str">
        <f t="shared" ca="1" si="136"/>
        <v/>
      </c>
      <c r="T945" s="32"/>
      <c r="U945" s="33" t="str">
        <f t="shared" ca="1" si="137"/>
        <v/>
      </c>
      <c r="V945" s="34"/>
      <c r="W945" s="35"/>
      <c r="X945" s="36" t="str">
        <f t="shared" ca="1" si="131"/>
        <v/>
      </c>
      <c r="Y945" s="37"/>
      <c r="Z945" s="38" t="str">
        <f t="shared" si="132"/>
        <v/>
      </c>
    </row>
    <row r="946" spans="1:26" s="39" customFormat="1">
      <c r="A946" s="30">
        <v>943</v>
      </c>
      <c r="B946" s="31"/>
      <c r="C946" s="31"/>
      <c r="D946" s="44"/>
      <c r="E946" s="72" t="str">
        <f>IFERROR(IF(INDEX(Sheet3!$B$2:$B$8, MATCH(D946, Sheet3!$A$2:$A$8, 0)) = 0, "", INDEX(Sheet3!$B$2:$B$8, MATCH(D946, Sheet3!$A$2:$A$8, 0))), "")</f>
        <v/>
      </c>
      <c r="F946" s="31"/>
      <c r="G946" s="45"/>
      <c r="H946" s="63" t="str">
        <f>IFERROR(INDEX(Sheet3!$F$2:$F$114, MATCH(G946, Sheet3!$E$2:$E$114, 0)), "")</f>
        <v/>
      </c>
      <c r="I946" s="32"/>
      <c r="J946" s="40" t="str">
        <f t="shared" ca="1" si="130"/>
        <v/>
      </c>
      <c r="K946" s="34"/>
      <c r="L946" s="59" t="str">
        <f t="shared" ca="1" si="133"/>
        <v/>
      </c>
      <c r="M946" s="34"/>
      <c r="N946" s="47" t="str">
        <f t="shared" ca="1" si="134"/>
        <v/>
      </c>
      <c r="O946" s="75"/>
      <c r="P946" s="75"/>
      <c r="Q946" s="47" t="str">
        <f t="shared" ca="1" si="135"/>
        <v/>
      </c>
      <c r="R946" s="34"/>
      <c r="S946" s="59" t="str">
        <f t="shared" ca="1" si="136"/>
        <v/>
      </c>
      <c r="T946" s="32"/>
      <c r="U946" s="33" t="str">
        <f t="shared" ca="1" si="137"/>
        <v/>
      </c>
      <c r="V946" s="34"/>
      <c r="W946" s="35"/>
      <c r="X946" s="36" t="str">
        <f t="shared" ca="1" si="131"/>
        <v/>
      </c>
      <c r="Y946" s="37"/>
      <c r="Z946" s="38" t="str">
        <f t="shared" si="132"/>
        <v/>
      </c>
    </row>
    <row r="947" spans="1:26" s="39" customFormat="1">
      <c r="A947" s="30">
        <v>944</v>
      </c>
      <c r="B947" s="31"/>
      <c r="C947" s="31"/>
      <c r="D947" s="44"/>
      <c r="E947" s="72" t="str">
        <f>IFERROR(IF(INDEX(Sheet3!$B$2:$B$8, MATCH(D947, Sheet3!$A$2:$A$8, 0)) = 0, "", INDEX(Sheet3!$B$2:$B$8, MATCH(D947, Sheet3!$A$2:$A$8, 0))), "")</f>
        <v/>
      </c>
      <c r="F947" s="31"/>
      <c r="G947" s="45"/>
      <c r="H947" s="63" t="str">
        <f>IFERROR(INDEX(Sheet3!$F$2:$F$114, MATCH(G947, Sheet3!$E$2:$E$114, 0)), "")</f>
        <v/>
      </c>
      <c r="I947" s="32"/>
      <c r="J947" s="40" t="str">
        <f t="shared" ca="1" si="130"/>
        <v/>
      </c>
      <c r="K947" s="34"/>
      <c r="L947" s="59" t="str">
        <f t="shared" ca="1" si="133"/>
        <v/>
      </c>
      <c r="M947" s="34"/>
      <c r="N947" s="47" t="str">
        <f t="shared" ca="1" si="134"/>
        <v/>
      </c>
      <c r="O947" s="75"/>
      <c r="P947" s="75"/>
      <c r="Q947" s="47" t="str">
        <f t="shared" ca="1" si="135"/>
        <v/>
      </c>
      <c r="R947" s="34"/>
      <c r="S947" s="59" t="str">
        <f t="shared" ca="1" si="136"/>
        <v/>
      </c>
      <c r="T947" s="32"/>
      <c r="U947" s="33" t="str">
        <f t="shared" ca="1" si="137"/>
        <v/>
      </c>
      <c r="V947" s="34"/>
      <c r="W947" s="35"/>
      <c r="X947" s="36" t="str">
        <f t="shared" ca="1" si="131"/>
        <v/>
      </c>
      <c r="Y947" s="37"/>
      <c r="Z947" s="38" t="str">
        <f t="shared" si="132"/>
        <v/>
      </c>
    </row>
    <row r="948" spans="1:26" s="39" customFormat="1">
      <c r="A948" s="30">
        <v>945</v>
      </c>
      <c r="B948" s="31"/>
      <c r="C948" s="31"/>
      <c r="D948" s="44"/>
      <c r="E948" s="72" t="str">
        <f>IFERROR(IF(INDEX(Sheet3!$B$2:$B$8, MATCH(D948, Sheet3!$A$2:$A$8, 0)) = 0, "", INDEX(Sheet3!$B$2:$B$8, MATCH(D948, Sheet3!$A$2:$A$8, 0))), "")</f>
        <v/>
      </c>
      <c r="F948" s="31"/>
      <c r="G948" s="45"/>
      <c r="H948" s="63" t="str">
        <f>IFERROR(INDEX(Sheet3!$F$2:$F$114, MATCH(G948, Sheet3!$E$2:$E$114, 0)), "")</f>
        <v/>
      </c>
      <c r="I948" s="32"/>
      <c r="J948" s="40" t="str">
        <f t="shared" ca="1" si="130"/>
        <v/>
      </c>
      <c r="K948" s="34"/>
      <c r="L948" s="59" t="str">
        <f t="shared" ca="1" si="133"/>
        <v/>
      </c>
      <c r="M948" s="34"/>
      <c r="N948" s="47" t="str">
        <f t="shared" ca="1" si="134"/>
        <v/>
      </c>
      <c r="O948" s="75"/>
      <c r="P948" s="75"/>
      <c r="Q948" s="47" t="str">
        <f t="shared" ca="1" si="135"/>
        <v/>
      </c>
      <c r="R948" s="34"/>
      <c r="S948" s="59" t="str">
        <f t="shared" ca="1" si="136"/>
        <v/>
      </c>
      <c r="T948" s="32"/>
      <c r="U948" s="33" t="str">
        <f t="shared" ca="1" si="137"/>
        <v/>
      </c>
      <c r="V948" s="34"/>
      <c r="W948" s="35"/>
      <c r="X948" s="36" t="str">
        <f t="shared" ca="1" si="131"/>
        <v/>
      </c>
      <c r="Y948" s="37"/>
      <c r="Z948" s="38" t="str">
        <f t="shared" si="132"/>
        <v/>
      </c>
    </row>
    <row r="949" spans="1:26" s="39" customFormat="1">
      <c r="A949" s="30">
        <v>946</v>
      </c>
      <c r="B949" s="31"/>
      <c r="C949" s="31"/>
      <c r="D949" s="44"/>
      <c r="E949" s="72" t="str">
        <f>IFERROR(IF(INDEX(Sheet3!$B$2:$B$8, MATCH(D949, Sheet3!$A$2:$A$8, 0)) = 0, "", INDEX(Sheet3!$B$2:$B$8, MATCH(D949, Sheet3!$A$2:$A$8, 0))), "")</f>
        <v/>
      </c>
      <c r="F949" s="31"/>
      <c r="G949" s="45"/>
      <c r="H949" s="63" t="str">
        <f>IFERROR(INDEX(Sheet3!$F$2:$F$114, MATCH(G949, Sheet3!$E$2:$E$114, 0)), "")</f>
        <v/>
      </c>
      <c r="I949" s="32"/>
      <c r="J949" s="40" t="str">
        <f t="shared" ca="1" si="130"/>
        <v/>
      </c>
      <c r="K949" s="34"/>
      <c r="L949" s="59" t="str">
        <f t="shared" ca="1" si="133"/>
        <v/>
      </c>
      <c r="M949" s="34"/>
      <c r="N949" s="47" t="str">
        <f t="shared" ca="1" si="134"/>
        <v/>
      </c>
      <c r="O949" s="75"/>
      <c r="P949" s="75"/>
      <c r="Q949" s="47" t="str">
        <f t="shared" ca="1" si="135"/>
        <v/>
      </c>
      <c r="R949" s="34"/>
      <c r="S949" s="59" t="str">
        <f t="shared" ca="1" si="136"/>
        <v/>
      </c>
      <c r="T949" s="32"/>
      <c r="U949" s="33" t="str">
        <f t="shared" ca="1" si="137"/>
        <v/>
      </c>
      <c r="V949" s="34"/>
      <c r="W949" s="35"/>
      <c r="X949" s="36" t="str">
        <f t="shared" ca="1" si="131"/>
        <v/>
      </c>
      <c r="Y949" s="37"/>
      <c r="Z949" s="38" t="str">
        <f t="shared" si="132"/>
        <v/>
      </c>
    </row>
    <row r="950" spans="1:26" s="39" customFormat="1">
      <c r="A950" s="30">
        <v>947</v>
      </c>
      <c r="B950" s="31"/>
      <c r="C950" s="31"/>
      <c r="D950" s="44"/>
      <c r="E950" s="72" t="str">
        <f>IFERROR(IF(INDEX(Sheet3!$B$2:$B$8, MATCH(D950, Sheet3!$A$2:$A$8, 0)) = 0, "", INDEX(Sheet3!$B$2:$B$8, MATCH(D950, Sheet3!$A$2:$A$8, 0))), "")</f>
        <v/>
      </c>
      <c r="F950" s="31"/>
      <c r="G950" s="45"/>
      <c r="H950" s="63" t="str">
        <f>IFERROR(INDEX(Sheet3!$F$2:$F$114, MATCH(G950, Sheet3!$E$2:$E$114, 0)), "")</f>
        <v/>
      </c>
      <c r="I950" s="32"/>
      <c r="J950" s="40" t="str">
        <f t="shared" ca="1" si="130"/>
        <v/>
      </c>
      <c r="K950" s="34"/>
      <c r="L950" s="59" t="str">
        <f t="shared" ca="1" si="133"/>
        <v/>
      </c>
      <c r="M950" s="34"/>
      <c r="N950" s="47" t="str">
        <f t="shared" ca="1" si="134"/>
        <v/>
      </c>
      <c r="O950" s="75"/>
      <c r="P950" s="75"/>
      <c r="Q950" s="47" t="str">
        <f t="shared" ca="1" si="135"/>
        <v/>
      </c>
      <c r="R950" s="34"/>
      <c r="S950" s="59" t="str">
        <f t="shared" ca="1" si="136"/>
        <v/>
      </c>
      <c r="T950" s="32"/>
      <c r="U950" s="33" t="str">
        <f t="shared" ca="1" si="137"/>
        <v/>
      </c>
      <c r="V950" s="34"/>
      <c r="W950" s="35"/>
      <c r="X950" s="36" t="str">
        <f t="shared" ca="1" si="131"/>
        <v/>
      </c>
      <c r="Y950" s="37"/>
      <c r="Z950" s="38" t="str">
        <f t="shared" si="132"/>
        <v/>
      </c>
    </row>
    <row r="951" spans="1:26" s="39" customFormat="1">
      <c r="A951" s="30">
        <v>948</v>
      </c>
      <c r="B951" s="31"/>
      <c r="C951" s="31"/>
      <c r="D951" s="44"/>
      <c r="E951" s="72" t="str">
        <f>IFERROR(IF(INDEX(Sheet3!$B$2:$B$8, MATCH(D951, Sheet3!$A$2:$A$8, 0)) = 0, "", INDEX(Sheet3!$B$2:$B$8, MATCH(D951, Sheet3!$A$2:$A$8, 0))), "")</f>
        <v/>
      </c>
      <c r="F951" s="31"/>
      <c r="G951" s="45"/>
      <c r="H951" s="63" t="str">
        <f>IFERROR(INDEX(Sheet3!$F$2:$F$114, MATCH(G951, Sheet3!$E$2:$E$114, 0)), "")</f>
        <v/>
      </c>
      <c r="I951" s="32"/>
      <c r="J951" s="40" t="str">
        <f t="shared" ca="1" si="130"/>
        <v/>
      </c>
      <c r="K951" s="34"/>
      <c r="L951" s="59" t="str">
        <f t="shared" ca="1" si="133"/>
        <v/>
      </c>
      <c r="M951" s="34"/>
      <c r="N951" s="47" t="str">
        <f t="shared" ca="1" si="134"/>
        <v/>
      </c>
      <c r="O951" s="75"/>
      <c r="P951" s="75"/>
      <c r="Q951" s="47" t="str">
        <f t="shared" ca="1" si="135"/>
        <v/>
      </c>
      <c r="R951" s="34"/>
      <c r="S951" s="59" t="str">
        <f t="shared" ca="1" si="136"/>
        <v/>
      </c>
      <c r="T951" s="32"/>
      <c r="U951" s="33" t="str">
        <f t="shared" ca="1" si="137"/>
        <v/>
      </c>
      <c r="V951" s="34"/>
      <c r="W951" s="35"/>
      <c r="X951" s="36" t="str">
        <f t="shared" ca="1" si="131"/>
        <v/>
      </c>
      <c r="Y951" s="37"/>
      <c r="Z951" s="38" t="str">
        <f t="shared" si="132"/>
        <v/>
      </c>
    </row>
    <row r="952" spans="1:26" s="39" customFormat="1">
      <c r="A952" s="30">
        <v>949</v>
      </c>
      <c r="B952" s="31"/>
      <c r="C952" s="31"/>
      <c r="D952" s="44"/>
      <c r="E952" s="72" t="str">
        <f>IFERROR(IF(INDEX(Sheet3!$B$2:$B$8, MATCH(D952, Sheet3!$A$2:$A$8, 0)) = 0, "", INDEX(Sheet3!$B$2:$B$8, MATCH(D952, Sheet3!$A$2:$A$8, 0))), "")</f>
        <v/>
      </c>
      <c r="F952" s="31"/>
      <c r="G952" s="45"/>
      <c r="H952" s="63" t="str">
        <f>IFERROR(INDEX(Sheet3!$F$2:$F$114, MATCH(G952, Sheet3!$E$2:$E$114, 0)), "")</f>
        <v/>
      </c>
      <c r="I952" s="32"/>
      <c r="J952" s="40" t="str">
        <f t="shared" ca="1" si="130"/>
        <v/>
      </c>
      <c r="K952" s="34"/>
      <c r="L952" s="59" t="str">
        <f t="shared" ca="1" si="133"/>
        <v/>
      </c>
      <c r="M952" s="34"/>
      <c r="N952" s="47" t="str">
        <f t="shared" ca="1" si="134"/>
        <v/>
      </c>
      <c r="O952" s="75"/>
      <c r="P952" s="75"/>
      <c r="Q952" s="47" t="str">
        <f t="shared" ca="1" si="135"/>
        <v/>
      </c>
      <c r="R952" s="34"/>
      <c r="S952" s="59" t="str">
        <f t="shared" ca="1" si="136"/>
        <v/>
      </c>
      <c r="T952" s="32"/>
      <c r="U952" s="33" t="str">
        <f t="shared" ca="1" si="137"/>
        <v/>
      </c>
      <c r="V952" s="34"/>
      <c r="W952" s="35"/>
      <c r="X952" s="36" t="str">
        <f t="shared" ca="1" si="131"/>
        <v/>
      </c>
      <c r="Y952" s="37"/>
      <c r="Z952" s="38" t="str">
        <f t="shared" si="132"/>
        <v/>
      </c>
    </row>
    <row r="953" spans="1:26" s="39" customFormat="1">
      <c r="A953" s="30">
        <v>950</v>
      </c>
      <c r="B953" s="31"/>
      <c r="C953" s="31"/>
      <c r="D953" s="44"/>
      <c r="E953" s="72" t="str">
        <f>IFERROR(IF(INDEX(Sheet3!$B$2:$B$8, MATCH(D953, Sheet3!$A$2:$A$8, 0)) = 0, "", INDEX(Sheet3!$B$2:$B$8, MATCH(D953, Sheet3!$A$2:$A$8, 0))), "")</f>
        <v/>
      </c>
      <c r="F953" s="31"/>
      <c r="G953" s="45"/>
      <c r="H953" s="63" t="str">
        <f>IFERROR(INDEX(Sheet3!$F$2:$F$114, MATCH(G953, Sheet3!$E$2:$E$114, 0)), "")</f>
        <v/>
      </c>
      <c r="I953" s="32"/>
      <c r="J953" s="40" t="str">
        <f t="shared" ca="1" si="130"/>
        <v/>
      </c>
      <c r="K953" s="34"/>
      <c r="L953" s="59" t="str">
        <f t="shared" ca="1" si="133"/>
        <v/>
      </c>
      <c r="M953" s="34"/>
      <c r="N953" s="47" t="str">
        <f t="shared" ca="1" si="134"/>
        <v/>
      </c>
      <c r="O953" s="75"/>
      <c r="P953" s="75"/>
      <c r="Q953" s="47" t="str">
        <f t="shared" ca="1" si="135"/>
        <v/>
      </c>
      <c r="R953" s="34"/>
      <c r="S953" s="59" t="str">
        <f t="shared" ca="1" si="136"/>
        <v/>
      </c>
      <c r="T953" s="32"/>
      <c r="U953" s="33" t="str">
        <f t="shared" ca="1" si="137"/>
        <v/>
      </c>
      <c r="V953" s="34"/>
      <c r="W953" s="35"/>
      <c r="X953" s="36" t="str">
        <f t="shared" ca="1" si="131"/>
        <v/>
      </c>
      <c r="Y953" s="37"/>
      <c r="Z953" s="38" t="str">
        <f t="shared" si="132"/>
        <v/>
      </c>
    </row>
    <row r="954" spans="1:26" s="39" customFormat="1">
      <c r="A954" s="30">
        <v>951</v>
      </c>
      <c r="B954" s="31"/>
      <c r="C954" s="31"/>
      <c r="D954" s="44"/>
      <c r="E954" s="72" t="str">
        <f>IFERROR(IF(INDEX(Sheet3!$B$2:$B$8, MATCH(D954, Sheet3!$A$2:$A$8, 0)) = 0, "", INDEX(Sheet3!$B$2:$B$8, MATCH(D954, Sheet3!$A$2:$A$8, 0))), "")</f>
        <v/>
      </c>
      <c r="F954" s="31"/>
      <c r="G954" s="45"/>
      <c r="H954" s="63" t="str">
        <f>IFERROR(INDEX(Sheet3!$F$2:$F$114, MATCH(G954, Sheet3!$E$2:$E$114, 0)), "")</f>
        <v/>
      </c>
      <c r="I954" s="32"/>
      <c r="J954" s="40" t="str">
        <f t="shared" ca="1" si="130"/>
        <v/>
      </c>
      <c r="K954" s="34"/>
      <c r="L954" s="59" t="str">
        <f t="shared" ca="1" si="133"/>
        <v/>
      </c>
      <c r="M954" s="34"/>
      <c r="N954" s="47" t="str">
        <f t="shared" ca="1" si="134"/>
        <v/>
      </c>
      <c r="O954" s="75"/>
      <c r="P954" s="75"/>
      <c r="Q954" s="47" t="str">
        <f t="shared" ca="1" si="135"/>
        <v/>
      </c>
      <c r="R954" s="34"/>
      <c r="S954" s="59" t="str">
        <f t="shared" ca="1" si="136"/>
        <v/>
      </c>
      <c r="T954" s="32"/>
      <c r="U954" s="33" t="str">
        <f t="shared" ca="1" si="137"/>
        <v/>
      </c>
      <c r="V954" s="34"/>
      <c r="W954" s="35"/>
      <c r="X954" s="36" t="str">
        <f t="shared" ca="1" si="131"/>
        <v/>
      </c>
      <c r="Y954" s="37"/>
      <c r="Z954" s="38" t="str">
        <f t="shared" si="132"/>
        <v/>
      </c>
    </row>
    <row r="955" spans="1:26" s="39" customFormat="1">
      <c r="A955" s="30">
        <v>952</v>
      </c>
      <c r="B955" s="31"/>
      <c r="C955" s="31"/>
      <c r="D955" s="44"/>
      <c r="E955" s="72" t="str">
        <f>IFERROR(IF(INDEX(Sheet3!$B$2:$B$8, MATCH(D955, Sheet3!$A$2:$A$8, 0)) = 0, "", INDEX(Sheet3!$B$2:$B$8, MATCH(D955, Sheet3!$A$2:$A$8, 0))), "")</f>
        <v/>
      </c>
      <c r="F955" s="31"/>
      <c r="G955" s="45"/>
      <c r="H955" s="63" t="str">
        <f>IFERROR(INDEX(Sheet3!$F$2:$F$114, MATCH(G955, Sheet3!$E$2:$E$114, 0)), "")</f>
        <v/>
      </c>
      <c r="I955" s="32"/>
      <c r="J955" s="40" t="str">
        <f t="shared" ca="1" si="130"/>
        <v/>
      </c>
      <c r="K955" s="34"/>
      <c r="L955" s="59" t="str">
        <f t="shared" ca="1" si="133"/>
        <v/>
      </c>
      <c r="M955" s="34"/>
      <c r="N955" s="47" t="str">
        <f t="shared" ca="1" si="134"/>
        <v/>
      </c>
      <c r="O955" s="75"/>
      <c r="P955" s="75"/>
      <c r="Q955" s="47" t="str">
        <f t="shared" ca="1" si="135"/>
        <v/>
      </c>
      <c r="R955" s="34"/>
      <c r="S955" s="59" t="str">
        <f t="shared" ca="1" si="136"/>
        <v/>
      </c>
      <c r="T955" s="32"/>
      <c r="U955" s="33" t="str">
        <f t="shared" ca="1" si="137"/>
        <v/>
      </c>
      <c r="V955" s="34"/>
      <c r="W955" s="35"/>
      <c r="X955" s="36" t="str">
        <f t="shared" ca="1" si="131"/>
        <v/>
      </c>
      <c r="Y955" s="37"/>
      <c r="Z955" s="38" t="str">
        <f t="shared" si="132"/>
        <v/>
      </c>
    </row>
    <row r="956" spans="1:26" s="39" customFormat="1">
      <c r="A956" s="30">
        <v>953</v>
      </c>
      <c r="B956" s="31"/>
      <c r="C956" s="31"/>
      <c r="D956" s="44"/>
      <c r="E956" s="72" t="str">
        <f>IFERROR(IF(INDEX(Sheet3!$B$2:$B$8, MATCH(D956, Sheet3!$A$2:$A$8, 0)) = 0, "", INDEX(Sheet3!$B$2:$B$8, MATCH(D956, Sheet3!$A$2:$A$8, 0))), "")</f>
        <v/>
      </c>
      <c r="F956" s="31"/>
      <c r="G956" s="45"/>
      <c r="H956" s="63" t="str">
        <f>IFERROR(INDEX(Sheet3!$F$2:$F$114, MATCH(G956, Sheet3!$E$2:$E$114, 0)), "")</f>
        <v/>
      </c>
      <c r="I956" s="32"/>
      <c r="J956" s="40" t="str">
        <f t="shared" ca="1" si="130"/>
        <v/>
      </c>
      <c r="K956" s="34"/>
      <c r="L956" s="59" t="str">
        <f t="shared" ca="1" si="133"/>
        <v/>
      </c>
      <c r="M956" s="34"/>
      <c r="N956" s="47" t="str">
        <f t="shared" ca="1" si="134"/>
        <v/>
      </c>
      <c r="O956" s="75"/>
      <c r="P956" s="75"/>
      <c r="Q956" s="47" t="str">
        <f t="shared" ca="1" si="135"/>
        <v/>
      </c>
      <c r="R956" s="34"/>
      <c r="S956" s="59" t="str">
        <f t="shared" ca="1" si="136"/>
        <v/>
      </c>
      <c r="T956" s="32"/>
      <c r="U956" s="33" t="str">
        <f t="shared" ca="1" si="137"/>
        <v/>
      </c>
      <c r="V956" s="34"/>
      <c r="W956" s="35"/>
      <c r="X956" s="36" t="str">
        <f t="shared" ca="1" si="131"/>
        <v/>
      </c>
      <c r="Y956" s="37"/>
      <c r="Z956" s="38" t="str">
        <f t="shared" si="132"/>
        <v/>
      </c>
    </row>
    <row r="957" spans="1:26" s="39" customFormat="1">
      <c r="A957" s="30">
        <v>954</v>
      </c>
      <c r="B957" s="31"/>
      <c r="C957" s="31"/>
      <c r="D957" s="44"/>
      <c r="E957" s="72" t="str">
        <f>IFERROR(IF(INDEX(Sheet3!$B$2:$B$8, MATCH(D957, Sheet3!$A$2:$A$8, 0)) = 0, "", INDEX(Sheet3!$B$2:$B$8, MATCH(D957, Sheet3!$A$2:$A$8, 0))), "")</f>
        <v/>
      </c>
      <c r="F957" s="31"/>
      <c r="G957" s="45"/>
      <c r="H957" s="63" t="str">
        <f>IFERROR(INDEX(Sheet3!$F$2:$F$114, MATCH(G957, Sheet3!$E$2:$E$114, 0)), "")</f>
        <v/>
      </c>
      <c r="I957" s="32"/>
      <c r="J957" s="40" t="str">
        <f t="shared" ca="1" si="130"/>
        <v/>
      </c>
      <c r="K957" s="34"/>
      <c r="L957" s="59" t="str">
        <f t="shared" ca="1" si="133"/>
        <v/>
      </c>
      <c r="M957" s="34"/>
      <c r="N957" s="47" t="str">
        <f t="shared" ca="1" si="134"/>
        <v/>
      </c>
      <c r="O957" s="75"/>
      <c r="P957" s="75"/>
      <c r="Q957" s="47" t="str">
        <f t="shared" ca="1" si="135"/>
        <v/>
      </c>
      <c r="R957" s="34"/>
      <c r="S957" s="59" t="str">
        <f t="shared" ca="1" si="136"/>
        <v/>
      </c>
      <c r="T957" s="32"/>
      <c r="U957" s="33" t="str">
        <f t="shared" ca="1" si="137"/>
        <v/>
      </c>
      <c r="V957" s="34"/>
      <c r="W957" s="35"/>
      <c r="X957" s="36" t="str">
        <f t="shared" ca="1" si="131"/>
        <v/>
      </c>
      <c r="Y957" s="37"/>
      <c r="Z957" s="38" t="str">
        <f t="shared" si="132"/>
        <v/>
      </c>
    </row>
    <row r="958" spans="1:26" s="39" customFormat="1">
      <c r="A958" s="30">
        <v>955</v>
      </c>
      <c r="B958" s="31"/>
      <c r="C958" s="31"/>
      <c r="D958" s="44"/>
      <c r="E958" s="72" t="str">
        <f>IFERROR(IF(INDEX(Sheet3!$B$2:$B$8, MATCH(D958, Sheet3!$A$2:$A$8, 0)) = 0, "", INDEX(Sheet3!$B$2:$B$8, MATCH(D958, Sheet3!$A$2:$A$8, 0))), "")</f>
        <v/>
      </c>
      <c r="F958" s="31"/>
      <c r="G958" s="45"/>
      <c r="H958" s="63" t="str">
        <f>IFERROR(INDEX(Sheet3!$F$2:$F$114, MATCH(G958, Sheet3!$E$2:$E$114, 0)), "")</f>
        <v/>
      </c>
      <c r="I958" s="32"/>
      <c r="J958" s="40" t="str">
        <f t="shared" ca="1" si="130"/>
        <v/>
      </c>
      <c r="K958" s="34"/>
      <c r="L958" s="59" t="str">
        <f t="shared" ca="1" si="133"/>
        <v/>
      </c>
      <c r="M958" s="34"/>
      <c r="N958" s="47" t="str">
        <f t="shared" ca="1" si="134"/>
        <v/>
      </c>
      <c r="O958" s="75"/>
      <c r="P958" s="75"/>
      <c r="Q958" s="47" t="str">
        <f t="shared" ca="1" si="135"/>
        <v/>
      </c>
      <c r="R958" s="34"/>
      <c r="S958" s="59" t="str">
        <f t="shared" ca="1" si="136"/>
        <v/>
      </c>
      <c r="T958" s="32"/>
      <c r="U958" s="33" t="str">
        <f t="shared" ca="1" si="137"/>
        <v/>
      </c>
      <c r="V958" s="34"/>
      <c r="W958" s="35"/>
      <c r="X958" s="36" t="str">
        <f t="shared" ca="1" si="131"/>
        <v/>
      </c>
      <c r="Y958" s="37"/>
      <c r="Z958" s="38" t="str">
        <f t="shared" si="132"/>
        <v/>
      </c>
    </row>
    <row r="959" spans="1:26" s="39" customFormat="1">
      <c r="A959" s="30">
        <v>956</v>
      </c>
      <c r="B959" s="31"/>
      <c r="C959" s="31"/>
      <c r="D959" s="44"/>
      <c r="E959" s="72" t="str">
        <f>IFERROR(IF(INDEX(Sheet3!$B$2:$B$8, MATCH(D959, Sheet3!$A$2:$A$8, 0)) = 0, "", INDEX(Sheet3!$B$2:$B$8, MATCH(D959, Sheet3!$A$2:$A$8, 0))), "")</f>
        <v/>
      </c>
      <c r="F959" s="31"/>
      <c r="G959" s="45"/>
      <c r="H959" s="63" t="str">
        <f>IFERROR(INDEX(Sheet3!$F$2:$F$114, MATCH(G959, Sheet3!$E$2:$E$114, 0)), "")</f>
        <v/>
      </c>
      <c r="I959" s="32"/>
      <c r="J959" s="40" t="str">
        <f t="shared" ca="1" si="130"/>
        <v/>
      </c>
      <c r="K959" s="34"/>
      <c r="L959" s="59" t="str">
        <f t="shared" ca="1" si="133"/>
        <v/>
      </c>
      <c r="M959" s="34"/>
      <c r="N959" s="47" t="str">
        <f t="shared" ca="1" si="134"/>
        <v/>
      </c>
      <c r="O959" s="75"/>
      <c r="P959" s="75"/>
      <c r="Q959" s="47" t="str">
        <f t="shared" ca="1" si="135"/>
        <v/>
      </c>
      <c r="R959" s="34"/>
      <c r="S959" s="59" t="str">
        <f t="shared" ca="1" si="136"/>
        <v/>
      </c>
      <c r="T959" s="32"/>
      <c r="U959" s="33" t="str">
        <f t="shared" ca="1" si="137"/>
        <v/>
      </c>
      <c r="V959" s="34"/>
      <c r="W959" s="35"/>
      <c r="X959" s="36" t="str">
        <f t="shared" ca="1" si="131"/>
        <v/>
      </c>
      <c r="Y959" s="37"/>
      <c r="Z959" s="38" t="str">
        <f t="shared" si="132"/>
        <v/>
      </c>
    </row>
    <row r="960" spans="1:26" s="39" customFormat="1">
      <c r="A960" s="30">
        <v>957</v>
      </c>
      <c r="B960" s="31"/>
      <c r="C960" s="31"/>
      <c r="D960" s="44"/>
      <c r="E960" s="72" t="str">
        <f>IFERROR(IF(INDEX(Sheet3!$B$2:$B$8, MATCH(D960, Sheet3!$A$2:$A$8, 0)) = 0, "", INDEX(Sheet3!$B$2:$B$8, MATCH(D960, Sheet3!$A$2:$A$8, 0))), "")</f>
        <v/>
      </c>
      <c r="F960" s="31"/>
      <c r="G960" s="45"/>
      <c r="H960" s="63" t="str">
        <f>IFERROR(INDEX(Sheet3!$F$2:$F$114, MATCH(G960, Sheet3!$E$2:$E$114, 0)), "")</f>
        <v/>
      </c>
      <c r="I960" s="32"/>
      <c r="J960" s="40" t="str">
        <f t="shared" ca="1" si="130"/>
        <v/>
      </c>
      <c r="K960" s="34"/>
      <c r="L960" s="59" t="str">
        <f t="shared" ca="1" si="133"/>
        <v/>
      </c>
      <c r="M960" s="34"/>
      <c r="N960" s="47" t="str">
        <f t="shared" ca="1" si="134"/>
        <v/>
      </c>
      <c r="O960" s="75"/>
      <c r="P960" s="75"/>
      <c r="Q960" s="47" t="str">
        <f t="shared" ca="1" si="135"/>
        <v/>
      </c>
      <c r="R960" s="34"/>
      <c r="S960" s="59" t="str">
        <f t="shared" ca="1" si="136"/>
        <v/>
      </c>
      <c r="T960" s="32"/>
      <c r="U960" s="33" t="str">
        <f t="shared" ca="1" si="137"/>
        <v/>
      </c>
      <c r="V960" s="34"/>
      <c r="W960" s="35"/>
      <c r="X960" s="36" t="str">
        <f t="shared" ca="1" si="131"/>
        <v/>
      </c>
      <c r="Y960" s="37"/>
      <c r="Z960" s="38" t="str">
        <f t="shared" si="132"/>
        <v/>
      </c>
    </row>
    <row r="961" spans="1:26" s="39" customFormat="1">
      <c r="A961" s="30">
        <v>958</v>
      </c>
      <c r="B961" s="31"/>
      <c r="C961" s="31"/>
      <c r="D961" s="44"/>
      <c r="E961" s="72" t="str">
        <f>IFERROR(IF(INDEX(Sheet3!$B$2:$B$8, MATCH(D961, Sheet3!$A$2:$A$8, 0)) = 0, "", INDEX(Sheet3!$B$2:$B$8, MATCH(D961, Sheet3!$A$2:$A$8, 0))), "")</f>
        <v/>
      </c>
      <c r="F961" s="31"/>
      <c r="G961" s="45"/>
      <c r="H961" s="63" t="str">
        <f>IFERROR(INDEX(Sheet3!$F$2:$F$114, MATCH(G961, Sheet3!$E$2:$E$114, 0)), "")</f>
        <v/>
      </c>
      <c r="I961" s="32"/>
      <c r="J961" s="40" t="str">
        <f t="shared" ca="1" si="130"/>
        <v/>
      </c>
      <c r="K961" s="34"/>
      <c r="L961" s="59" t="str">
        <f t="shared" ca="1" si="133"/>
        <v/>
      </c>
      <c r="M961" s="34"/>
      <c r="N961" s="47" t="str">
        <f t="shared" ca="1" si="134"/>
        <v/>
      </c>
      <c r="O961" s="75"/>
      <c r="P961" s="75"/>
      <c r="Q961" s="47" t="str">
        <f t="shared" ca="1" si="135"/>
        <v/>
      </c>
      <c r="R961" s="34"/>
      <c r="S961" s="59" t="str">
        <f t="shared" ca="1" si="136"/>
        <v/>
      </c>
      <c r="T961" s="32"/>
      <c r="U961" s="33" t="str">
        <f t="shared" ca="1" si="137"/>
        <v/>
      </c>
      <c r="V961" s="34"/>
      <c r="W961" s="35"/>
      <c r="X961" s="36" t="str">
        <f t="shared" ca="1" si="131"/>
        <v/>
      </c>
      <c r="Y961" s="37"/>
      <c r="Z961" s="38" t="str">
        <f t="shared" si="132"/>
        <v/>
      </c>
    </row>
    <row r="962" spans="1:26" s="39" customFormat="1">
      <c r="A962" s="30">
        <v>959</v>
      </c>
      <c r="B962" s="31"/>
      <c r="C962" s="31"/>
      <c r="D962" s="44"/>
      <c r="E962" s="72" t="str">
        <f>IFERROR(IF(INDEX(Sheet3!$B$2:$B$8, MATCH(D962, Sheet3!$A$2:$A$8, 0)) = 0, "", INDEX(Sheet3!$B$2:$B$8, MATCH(D962, Sheet3!$A$2:$A$8, 0))), "")</f>
        <v/>
      </c>
      <c r="F962" s="31"/>
      <c r="G962" s="45"/>
      <c r="H962" s="63" t="str">
        <f>IFERROR(INDEX(Sheet3!$F$2:$F$114, MATCH(G962, Sheet3!$E$2:$E$114, 0)), "")</f>
        <v/>
      </c>
      <c r="I962" s="32"/>
      <c r="J962" s="40" t="str">
        <f t="shared" ca="1" si="130"/>
        <v/>
      </c>
      <c r="K962" s="34"/>
      <c r="L962" s="59" t="str">
        <f t="shared" ca="1" si="133"/>
        <v/>
      </c>
      <c r="M962" s="34"/>
      <c r="N962" s="47" t="str">
        <f t="shared" ca="1" si="134"/>
        <v/>
      </c>
      <c r="O962" s="75"/>
      <c r="P962" s="75"/>
      <c r="Q962" s="47" t="str">
        <f t="shared" ca="1" si="135"/>
        <v/>
      </c>
      <c r="R962" s="34"/>
      <c r="S962" s="59" t="str">
        <f t="shared" ca="1" si="136"/>
        <v/>
      </c>
      <c r="T962" s="32"/>
      <c r="U962" s="33" t="str">
        <f t="shared" ca="1" si="137"/>
        <v/>
      </c>
      <c r="V962" s="34"/>
      <c r="W962" s="35"/>
      <c r="X962" s="36" t="str">
        <f t="shared" ca="1" si="131"/>
        <v/>
      </c>
      <c r="Y962" s="37"/>
      <c r="Z962" s="38" t="str">
        <f t="shared" si="132"/>
        <v/>
      </c>
    </row>
    <row r="963" spans="1:26" s="39" customFormat="1">
      <c r="A963" s="30">
        <v>960</v>
      </c>
      <c r="B963" s="31"/>
      <c r="C963" s="31"/>
      <c r="D963" s="44"/>
      <c r="E963" s="72" t="str">
        <f>IFERROR(IF(INDEX(Sheet3!$B$2:$B$8, MATCH(D963, Sheet3!$A$2:$A$8, 0)) = 0, "", INDEX(Sheet3!$B$2:$B$8, MATCH(D963, Sheet3!$A$2:$A$8, 0))), "")</f>
        <v/>
      </c>
      <c r="F963" s="31"/>
      <c r="G963" s="45"/>
      <c r="H963" s="63" t="str">
        <f>IFERROR(INDEX(Sheet3!$F$2:$F$114, MATCH(G963, Sheet3!$E$2:$E$114, 0)), "")</f>
        <v/>
      </c>
      <c r="I963" s="32"/>
      <c r="J963" s="40" t="str">
        <f t="shared" ca="1" si="130"/>
        <v/>
      </c>
      <c r="K963" s="34"/>
      <c r="L963" s="59" t="str">
        <f t="shared" ca="1" si="133"/>
        <v/>
      </c>
      <c r="M963" s="34"/>
      <c r="N963" s="47" t="str">
        <f t="shared" ca="1" si="134"/>
        <v/>
      </c>
      <c r="O963" s="75"/>
      <c r="P963" s="75"/>
      <c r="Q963" s="47" t="str">
        <f t="shared" ca="1" si="135"/>
        <v/>
      </c>
      <c r="R963" s="34"/>
      <c r="S963" s="59" t="str">
        <f t="shared" ca="1" si="136"/>
        <v/>
      </c>
      <c r="T963" s="32"/>
      <c r="U963" s="33" t="str">
        <f t="shared" ca="1" si="137"/>
        <v/>
      </c>
      <c r="V963" s="34"/>
      <c r="W963" s="35"/>
      <c r="X963" s="36" t="str">
        <f t="shared" ca="1" si="131"/>
        <v/>
      </c>
      <c r="Y963" s="37"/>
      <c r="Z963" s="38" t="str">
        <f t="shared" si="132"/>
        <v/>
      </c>
    </row>
    <row r="964" spans="1:26" s="39" customFormat="1">
      <c r="A964" s="30">
        <v>961</v>
      </c>
      <c r="B964" s="31"/>
      <c r="C964" s="31"/>
      <c r="D964" s="44"/>
      <c r="E964" s="72" t="str">
        <f>IFERROR(IF(INDEX(Sheet3!$B$2:$B$8, MATCH(D964, Sheet3!$A$2:$A$8, 0)) = 0, "", INDEX(Sheet3!$B$2:$B$8, MATCH(D964, Sheet3!$A$2:$A$8, 0))), "")</f>
        <v/>
      </c>
      <c r="F964" s="31"/>
      <c r="G964" s="45"/>
      <c r="H964" s="63" t="str">
        <f>IFERROR(INDEX(Sheet3!$F$2:$F$114, MATCH(G964, Sheet3!$E$2:$E$114, 0)), "")</f>
        <v/>
      </c>
      <c r="I964" s="32"/>
      <c r="J964" s="40" t="str">
        <f t="shared" ca="1" si="130"/>
        <v/>
      </c>
      <c r="K964" s="34"/>
      <c r="L964" s="59" t="str">
        <f t="shared" ca="1" si="133"/>
        <v/>
      </c>
      <c r="M964" s="34"/>
      <c r="N964" s="47" t="str">
        <f t="shared" ca="1" si="134"/>
        <v/>
      </c>
      <c r="O964" s="75"/>
      <c r="P964" s="75"/>
      <c r="Q964" s="47" t="str">
        <f t="shared" ca="1" si="135"/>
        <v/>
      </c>
      <c r="R964" s="34"/>
      <c r="S964" s="59" t="str">
        <f t="shared" ca="1" si="136"/>
        <v/>
      </c>
      <c r="T964" s="32"/>
      <c r="U964" s="33" t="str">
        <f t="shared" ca="1" si="137"/>
        <v/>
      </c>
      <c r="V964" s="34"/>
      <c r="W964" s="35"/>
      <c r="X964" s="36" t="str">
        <f t="shared" ca="1" si="131"/>
        <v/>
      </c>
      <c r="Y964" s="37"/>
      <c r="Z964" s="38" t="str">
        <f t="shared" si="132"/>
        <v/>
      </c>
    </row>
    <row r="965" spans="1:26" s="39" customFormat="1">
      <c r="A965" s="30">
        <v>962</v>
      </c>
      <c r="B965" s="31"/>
      <c r="C965" s="31"/>
      <c r="D965" s="44"/>
      <c r="E965" s="72" t="str">
        <f>IFERROR(IF(INDEX(Sheet3!$B$2:$B$8, MATCH(D965, Sheet3!$A$2:$A$8, 0)) = 0, "", INDEX(Sheet3!$B$2:$B$8, MATCH(D965, Sheet3!$A$2:$A$8, 0))), "")</f>
        <v/>
      </c>
      <c r="F965" s="31"/>
      <c r="G965" s="45"/>
      <c r="H965" s="63" t="str">
        <f>IFERROR(INDEX(Sheet3!$F$2:$F$114, MATCH(G965, Sheet3!$E$2:$E$114, 0)), "")</f>
        <v/>
      </c>
      <c r="I965" s="32"/>
      <c r="J965" s="40" t="str">
        <f t="shared" ca="1" si="130"/>
        <v/>
      </c>
      <c r="K965" s="34"/>
      <c r="L965" s="59" t="str">
        <f t="shared" ca="1" si="133"/>
        <v/>
      </c>
      <c r="M965" s="34"/>
      <c r="N965" s="47" t="str">
        <f t="shared" ca="1" si="134"/>
        <v/>
      </c>
      <c r="O965" s="75"/>
      <c r="P965" s="75"/>
      <c r="Q965" s="47" t="str">
        <f t="shared" ca="1" si="135"/>
        <v/>
      </c>
      <c r="R965" s="34"/>
      <c r="S965" s="59" t="str">
        <f t="shared" ca="1" si="136"/>
        <v/>
      </c>
      <c r="T965" s="32"/>
      <c r="U965" s="33" t="str">
        <f t="shared" ca="1" si="137"/>
        <v/>
      </c>
      <c r="V965" s="34"/>
      <c r="W965" s="35"/>
      <c r="X965" s="36" t="str">
        <f t="shared" ca="1" si="131"/>
        <v/>
      </c>
      <c r="Y965" s="37"/>
      <c r="Z965" s="38" t="str">
        <f t="shared" si="132"/>
        <v/>
      </c>
    </row>
    <row r="966" spans="1:26" s="39" customFormat="1">
      <c r="A966" s="30">
        <v>963</v>
      </c>
      <c r="B966" s="31"/>
      <c r="C966" s="31"/>
      <c r="D966" s="44"/>
      <c r="E966" s="72" t="str">
        <f>IFERROR(IF(INDEX(Sheet3!$B$2:$B$8, MATCH(D966, Sheet3!$A$2:$A$8, 0)) = 0, "", INDEX(Sheet3!$B$2:$B$8, MATCH(D966, Sheet3!$A$2:$A$8, 0))), "")</f>
        <v/>
      </c>
      <c r="F966" s="31"/>
      <c r="G966" s="45"/>
      <c r="H966" s="63" t="str">
        <f>IFERROR(INDEX(Sheet3!$F$2:$F$114, MATCH(G966, Sheet3!$E$2:$E$114, 0)), "")</f>
        <v/>
      </c>
      <c r="I966" s="32"/>
      <c r="J966" s="40" t="str">
        <f t="shared" ref="J966:J1017" ca="1" si="138">IF(I966="","",IF(Y966&lt;&gt;"",Y966-I966,TODAY()-I966))</f>
        <v/>
      </c>
      <c r="K966" s="34"/>
      <c r="L966" s="59" t="str">
        <f t="shared" ca="1" si="133"/>
        <v/>
      </c>
      <c r="M966" s="34"/>
      <c r="N966" s="47" t="str">
        <f t="shared" ca="1" si="134"/>
        <v/>
      </c>
      <c r="O966" s="75"/>
      <c r="P966" s="75"/>
      <c r="Q966" s="47" t="str">
        <f t="shared" ca="1" si="135"/>
        <v/>
      </c>
      <c r="R966" s="34"/>
      <c r="S966" s="59" t="str">
        <f t="shared" ca="1" si="136"/>
        <v/>
      </c>
      <c r="T966" s="32"/>
      <c r="U966" s="33" t="str">
        <f t="shared" ca="1" si="137"/>
        <v/>
      </c>
      <c r="V966" s="34"/>
      <c r="W966" s="35"/>
      <c r="X966" s="36" t="str">
        <f t="shared" ref="X966:X1017" ca="1" si="139">IF(I966="","",IF(Y966&lt;&gt;"","Completed",IF(TODAY()&lt;V966,"Planned",IF(TODAY()=V966,"Due","Overdue"))))</f>
        <v/>
      </c>
      <c r="Y966" s="37"/>
      <c r="Z966" s="38" t="str">
        <f t="shared" ref="Z966:Z1017" si="140">IF(Y966="","",IF(Y966&lt;=V966,1,0))</f>
        <v/>
      </c>
    </row>
    <row r="967" spans="1:26" s="39" customFormat="1">
      <c r="A967" s="30">
        <v>964</v>
      </c>
      <c r="B967" s="31"/>
      <c r="C967" s="31"/>
      <c r="D967" s="44"/>
      <c r="E967" s="72" t="str">
        <f>IFERROR(IF(INDEX(Sheet3!$B$2:$B$8, MATCH(D967, Sheet3!$A$2:$A$8, 0)) = 0, "", INDEX(Sheet3!$B$2:$B$8, MATCH(D967, Sheet3!$A$2:$A$8, 0))), "")</f>
        <v/>
      </c>
      <c r="F967" s="31"/>
      <c r="G967" s="45"/>
      <c r="H967" s="63" t="str">
        <f>IFERROR(INDEX(Sheet3!$F$2:$F$114, MATCH(G967, Sheet3!$E$2:$E$114, 0)), "")</f>
        <v/>
      </c>
      <c r="I967" s="32"/>
      <c r="J967" s="40" t="str">
        <f t="shared" ca="1" si="138"/>
        <v/>
      </c>
      <c r="K967" s="34"/>
      <c r="L967" s="59" t="str">
        <f t="shared" ref="L967:L1017" ca="1" si="141">IF(K967&lt;&gt;"",K967-I967,IF(I967="","",TODAY()-I967))</f>
        <v/>
      </c>
      <c r="M967" s="34"/>
      <c r="N967" s="47" t="str">
        <f t="shared" ref="N967:N1017" ca="1" si="142">IF(M967&lt;&gt;"",M967-K967,IF(K967="","",TODAY()-K967))</f>
        <v/>
      </c>
      <c r="O967" s="75"/>
      <c r="P967" s="75"/>
      <c r="Q967" s="47" t="str">
        <f t="shared" ref="Q967:Q1017" ca="1" si="143">IF(P967&lt;&gt;"",P967-O967,IF(O967="","",TODAY()-O967))</f>
        <v/>
      </c>
      <c r="R967" s="34"/>
      <c r="S967" s="59" t="str">
        <f t="shared" ref="S967:S1017" ca="1" si="144">IF(T967&lt;&gt;"",T967-R967,IF(R967="","",TODAY()-R967))</f>
        <v/>
      </c>
      <c r="T967" s="32"/>
      <c r="U967" s="33" t="str">
        <f t="shared" ca="1" si="137"/>
        <v/>
      </c>
      <c r="V967" s="34"/>
      <c r="W967" s="35"/>
      <c r="X967" s="36" t="str">
        <f t="shared" ca="1" si="139"/>
        <v/>
      </c>
      <c r="Y967" s="37"/>
      <c r="Z967" s="38" t="str">
        <f t="shared" si="140"/>
        <v/>
      </c>
    </row>
    <row r="968" spans="1:26" s="39" customFormat="1">
      <c r="A968" s="30">
        <v>965</v>
      </c>
      <c r="B968" s="31"/>
      <c r="C968" s="31"/>
      <c r="D968" s="44"/>
      <c r="E968" s="72" t="str">
        <f>IFERROR(IF(INDEX(Sheet3!$B$2:$B$8, MATCH(D968, Sheet3!$A$2:$A$8, 0)) = 0, "", INDEX(Sheet3!$B$2:$B$8, MATCH(D968, Sheet3!$A$2:$A$8, 0))), "")</f>
        <v/>
      </c>
      <c r="F968" s="31"/>
      <c r="G968" s="45"/>
      <c r="H968" s="63" t="str">
        <f>IFERROR(INDEX(Sheet3!$F$2:$F$114, MATCH(G968, Sheet3!$E$2:$E$114, 0)), "")</f>
        <v/>
      </c>
      <c r="I968" s="32"/>
      <c r="J968" s="40" t="str">
        <f t="shared" ca="1" si="138"/>
        <v/>
      </c>
      <c r="K968" s="34"/>
      <c r="L968" s="59" t="str">
        <f t="shared" ca="1" si="141"/>
        <v/>
      </c>
      <c r="M968" s="34"/>
      <c r="N968" s="47" t="str">
        <f t="shared" ca="1" si="142"/>
        <v/>
      </c>
      <c r="O968" s="75"/>
      <c r="P968" s="75"/>
      <c r="Q968" s="47" t="str">
        <f t="shared" ca="1" si="143"/>
        <v/>
      </c>
      <c r="R968" s="34"/>
      <c r="S968" s="59" t="str">
        <f t="shared" ca="1" si="144"/>
        <v/>
      </c>
      <c r="T968" s="32"/>
      <c r="U968" s="33" t="str">
        <f t="shared" ca="1" si="137"/>
        <v/>
      </c>
      <c r="V968" s="34"/>
      <c r="W968" s="35"/>
      <c r="X968" s="36" t="str">
        <f t="shared" ca="1" si="139"/>
        <v/>
      </c>
      <c r="Y968" s="37"/>
      <c r="Z968" s="38" t="str">
        <f t="shared" si="140"/>
        <v/>
      </c>
    </row>
    <row r="969" spans="1:26" s="39" customFormat="1">
      <c r="A969" s="30">
        <v>966</v>
      </c>
      <c r="B969" s="31"/>
      <c r="C969" s="31"/>
      <c r="D969" s="44"/>
      <c r="E969" s="72" t="str">
        <f>IFERROR(IF(INDEX(Sheet3!$B$2:$B$8, MATCH(D969, Sheet3!$A$2:$A$8, 0)) = 0, "", INDEX(Sheet3!$B$2:$B$8, MATCH(D969, Sheet3!$A$2:$A$8, 0))), "")</f>
        <v/>
      </c>
      <c r="F969" s="31"/>
      <c r="G969" s="45"/>
      <c r="H969" s="63" t="str">
        <f>IFERROR(INDEX(Sheet3!$F$2:$F$114, MATCH(G969, Sheet3!$E$2:$E$114, 0)), "")</f>
        <v/>
      </c>
      <c r="I969" s="32"/>
      <c r="J969" s="40" t="str">
        <f t="shared" ca="1" si="138"/>
        <v/>
      </c>
      <c r="K969" s="34"/>
      <c r="L969" s="59" t="str">
        <f t="shared" ca="1" si="141"/>
        <v/>
      </c>
      <c r="M969" s="34"/>
      <c r="N969" s="47" t="str">
        <f t="shared" ca="1" si="142"/>
        <v/>
      </c>
      <c r="O969" s="75"/>
      <c r="P969" s="75"/>
      <c r="Q969" s="47" t="str">
        <f t="shared" ca="1" si="143"/>
        <v/>
      </c>
      <c r="R969" s="34"/>
      <c r="S969" s="59" t="str">
        <f t="shared" ca="1" si="144"/>
        <v/>
      </c>
      <c r="T969" s="32"/>
      <c r="U969" s="33" t="str">
        <f t="shared" ca="1" si="137"/>
        <v/>
      </c>
      <c r="V969" s="34"/>
      <c r="W969" s="35"/>
      <c r="X969" s="36" t="str">
        <f t="shared" ca="1" si="139"/>
        <v/>
      </c>
      <c r="Y969" s="37"/>
      <c r="Z969" s="38" t="str">
        <f t="shared" si="140"/>
        <v/>
      </c>
    </row>
    <row r="970" spans="1:26" s="39" customFormat="1">
      <c r="A970" s="30">
        <v>967</v>
      </c>
      <c r="B970" s="31"/>
      <c r="C970" s="31"/>
      <c r="D970" s="44"/>
      <c r="E970" s="72" t="str">
        <f>IFERROR(IF(INDEX(Sheet3!$B$2:$B$8, MATCH(D970, Sheet3!$A$2:$A$8, 0)) = 0, "", INDEX(Sheet3!$B$2:$B$8, MATCH(D970, Sheet3!$A$2:$A$8, 0))), "")</f>
        <v/>
      </c>
      <c r="F970" s="31"/>
      <c r="G970" s="45"/>
      <c r="H970" s="63" t="str">
        <f>IFERROR(INDEX(Sheet3!$F$2:$F$114, MATCH(G970, Sheet3!$E$2:$E$114, 0)), "")</f>
        <v/>
      </c>
      <c r="I970" s="32"/>
      <c r="J970" s="40" t="str">
        <f t="shared" ca="1" si="138"/>
        <v/>
      </c>
      <c r="K970" s="34"/>
      <c r="L970" s="59" t="str">
        <f t="shared" ca="1" si="141"/>
        <v/>
      </c>
      <c r="M970" s="34"/>
      <c r="N970" s="47" t="str">
        <f t="shared" ca="1" si="142"/>
        <v/>
      </c>
      <c r="O970" s="75"/>
      <c r="P970" s="75"/>
      <c r="Q970" s="47" t="str">
        <f t="shared" ca="1" si="143"/>
        <v/>
      </c>
      <c r="R970" s="34"/>
      <c r="S970" s="59" t="str">
        <f t="shared" ca="1" si="144"/>
        <v/>
      </c>
      <c r="T970" s="32"/>
      <c r="U970" s="33" t="str">
        <f t="shared" ref="U970:U1017" ca="1" si="145">IF(T970="","",IF(Y970&lt;&gt;"",Y970-T970,TODAY()-T970))</f>
        <v/>
      </c>
      <c r="V970" s="34"/>
      <c r="W970" s="35"/>
      <c r="X970" s="36" t="str">
        <f t="shared" ca="1" si="139"/>
        <v/>
      </c>
      <c r="Y970" s="37"/>
      <c r="Z970" s="38" t="str">
        <f t="shared" si="140"/>
        <v/>
      </c>
    </row>
    <row r="971" spans="1:26" s="39" customFormat="1">
      <c r="A971" s="30">
        <v>968</v>
      </c>
      <c r="B971" s="31"/>
      <c r="C971" s="31"/>
      <c r="D971" s="44"/>
      <c r="E971" s="72" t="str">
        <f>IFERROR(IF(INDEX(Sheet3!$B$2:$B$8, MATCH(D971, Sheet3!$A$2:$A$8, 0)) = 0, "", INDEX(Sheet3!$B$2:$B$8, MATCH(D971, Sheet3!$A$2:$A$8, 0))), "")</f>
        <v/>
      </c>
      <c r="F971" s="31"/>
      <c r="G971" s="45"/>
      <c r="H971" s="63" t="str">
        <f>IFERROR(INDEX(Sheet3!$F$2:$F$114, MATCH(G971, Sheet3!$E$2:$E$114, 0)), "")</f>
        <v/>
      </c>
      <c r="I971" s="32"/>
      <c r="J971" s="40" t="str">
        <f t="shared" ca="1" si="138"/>
        <v/>
      </c>
      <c r="K971" s="34"/>
      <c r="L971" s="59" t="str">
        <f t="shared" ca="1" si="141"/>
        <v/>
      </c>
      <c r="M971" s="34"/>
      <c r="N971" s="47" t="str">
        <f t="shared" ca="1" si="142"/>
        <v/>
      </c>
      <c r="O971" s="75"/>
      <c r="P971" s="75"/>
      <c r="Q971" s="47" t="str">
        <f t="shared" ca="1" si="143"/>
        <v/>
      </c>
      <c r="R971" s="34"/>
      <c r="S971" s="59" t="str">
        <f t="shared" ca="1" si="144"/>
        <v/>
      </c>
      <c r="T971" s="32"/>
      <c r="U971" s="33" t="str">
        <f t="shared" ca="1" si="145"/>
        <v/>
      </c>
      <c r="V971" s="34"/>
      <c r="W971" s="35"/>
      <c r="X971" s="36" t="str">
        <f t="shared" ca="1" si="139"/>
        <v/>
      </c>
      <c r="Y971" s="37"/>
      <c r="Z971" s="38" t="str">
        <f t="shared" si="140"/>
        <v/>
      </c>
    </row>
    <row r="972" spans="1:26" s="39" customFormat="1">
      <c r="A972" s="30">
        <v>969</v>
      </c>
      <c r="B972" s="31"/>
      <c r="C972" s="31"/>
      <c r="D972" s="44"/>
      <c r="E972" s="72" t="str">
        <f>IFERROR(IF(INDEX(Sheet3!$B$2:$B$8, MATCH(D972, Sheet3!$A$2:$A$8, 0)) = 0, "", INDEX(Sheet3!$B$2:$B$8, MATCH(D972, Sheet3!$A$2:$A$8, 0))), "")</f>
        <v/>
      </c>
      <c r="F972" s="31"/>
      <c r="G972" s="45"/>
      <c r="H972" s="63" t="str">
        <f>IFERROR(INDEX(Sheet3!$F$2:$F$114, MATCH(G972, Sheet3!$E$2:$E$114, 0)), "")</f>
        <v/>
      </c>
      <c r="I972" s="32"/>
      <c r="J972" s="40" t="str">
        <f t="shared" ca="1" si="138"/>
        <v/>
      </c>
      <c r="K972" s="34"/>
      <c r="L972" s="59" t="str">
        <f t="shared" ca="1" si="141"/>
        <v/>
      </c>
      <c r="M972" s="34"/>
      <c r="N972" s="47" t="str">
        <f t="shared" ca="1" si="142"/>
        <v/>
      </c>
      <c r="O972" s="75"/>
      <c r="P972" s="75"/>
      <c r="Q972" s="47" t="str">
        <f t="shared" ca="1" si="143"/>
        <v/>
      </c>
      <c r="R972" s="34"/>
      <c r="S972" s="59" t="str">
        <f t="shared" ca="1" si="144"/>
        <v/>
      </c>
      <c r="T972" s="32"/>
      <c r="U972" s="33" t="str">
        <f t="shared" ca="1" si="145"/>
        <v/>
      </c>
      <c r="V972" s="34"/>
      <c r="W972" s="35"/>
      <c r="X972" s="36" t="str">
        <f t="shared" ca="1" si="139"/>
        <v/>
      </c>
      <c r="Y972" s="37"/>
      <c r="Z972" s="38" t="str">
        <f t="shared" si="140"/>
        <v/>
      </c>
    </row>
    <row r="973" spans="1:26" s="39" customFormat="1">
      <c r="A973" s="30">
        <v>970</v>
      </c>
      <c r="B973" s="31"/>
      <c r="C973" s="31"/>
      <c r="D973" s="44"/>
      <c r="E973" s="72" t="str">
        <f>IFERROR(IF(INDEX(Sheet3!$B$2:$B$8, MATCH(D973, Sheet3!$A$2:$A$8, 0)) = 0, "", INDEX(Sheet3!$B$2:$B$8, MATCH(D973, Sheet3!$A$2:$A$8, 0))), "")</f>
        <v/>
      </c>
      <c r="F973" s="31"/>
      <c r="G973" s="45"/>
      <c r="H973" s="63" t="str">
        <f>IFERROR(INDEX(Sheet3!$F$2:$F$114, MATCH(G973, Sheet3!$E$2:$E$114, 0)), "")</f>
        <v/>
      </c>
      <c r="I973" s="32"/>
      <c r="J973" s="40" t="str">
        <f t="shared" ca="1" si="138"/>
        <v/>
      </c>
      <c r="K973" s="34"/>
      <c r="L973" s="59" t="str">
        <f t="shared" ca="1" si="141"/>
        <v/>
      </c>
      <c r="M973" s="34"/>
      <c r="N973" s="47" t="str">
        <f t="shared" ca="1" si="142"/>
        <v/>
      </c>
      <c r="O973" s="75"/>
      <c r="P973" s="75"/>
      <c r="Q973" s="47" t="str">
        <f t="shared" ca="1" si="143"/>
        <v/>
      </c>
      <c r="R973" s="34"/>
      <c r="S973" s="59" t="str">
        <f t="shared" ca="1" si="144"/>
        <v/>
      </c>
      <c r="T973" s="32"/>
      <c r="U973" s="33" t="str">
        <f t="shared" ca="1" si="145"/>
        <v/>
      </c>
      <c r="V973" s="34"/>
      <c r="W973" s="35"/>
      <c r="X973" s="36" t="str">
        <f t="shared" ca="1" si="139"/>
        <v/>
      </c>
      <c r="Y973" s="37"/>
      <c r="Z973" s="38" t="str">
        <f t="shared" si="140"/>
        <v/>
      </c>
    </row>
    <row r="974" spans="1:26" s="39" customFormat="1">
      <c r="A974" s="30">
        <v>971</v>
      </c>
      <c r="B974" s="31"/>
      <c r="C974" s="31"/>
      <c r="D974" s="44"/>
      <c r="E974" s="72" t="str">
        <f>IFERROR(IF(INDEX(Sheet3!$B$2:$B$8, MATCH(D974, Sheet3!$A$2:$A$8, 0)) = 0, "", INDEX(Sheet3!$B$2:$B$8, MATCH(D974, Sheet3!$A$2:$A$8, 0))), "")</f>
        <v/>
      </c>
      <c r="F974" s="31"/>
      <c r="G974" s="45"/>
      <c r="H974" s="63" t="str">
        <f>IFERROR(INDEX(Sheet3!$F$2:$F$114, MATCH(G974, Sheet3!$E$2:$E$114, 0)), "")</f>
        <v/>
      </c>
      <c r="I974" s="32"/>
      <c r="J974" s="40" t="str">
        <f t="shared" ca="1" si="138"/>
        <v/>
      </c>
      <c r="K974" s="34"/>
      <c r="L974" s="59" t="str">
        <f t="shared" ca="1" si="141"/>
        <v/>
      </c>
      <c r="M974" s="34"/>
      <c r="N974" s="47" t="str">
        <f t="shared" ca="1" si="142"/>
        <v/>
      </c>
      <c r="O974" s="75"/>
      <c r="P974" s="75"/>
      <c r="Q974" s="47" t="str">
        <f t="shared" ca="1" si="143"/>
        <v/>
      </c>
      <c r="R974" s="34"/>
      <c r="S974" s="59" t="str">
        <f t="shared" ca="1" si="144"/>
        <v/>
      </c>
      <c r="T974" s="32"/>
      <c r="U974" s="33" t="str">
        <f t="shared" ca="1" si="145"/>
        <v/>
      </c>
      <c r="V974" s="34"/>
      <c r="W974" s="35"/>
      <c r="X974" s="36" t="str">
        <f t="shared" ca="1" si="139"/>
        <v/>
      </c>
      <c r="Y974" s="37"/>
      <c r="Z974" s="38" t="str">
        <f t="shared" si="140"/>
        <v/>
      </c>
    </row>
    <row r="975" spans="1:26" s="39" customFormat="1">
      <c r="A975" s="30">
        <v>972</v>
      </c>
      <c r="B975" s="31"/>
      <c r="C975" s="31"/>
      <c r="D975" s="44"/>
      <c r="E975" s="72" t="str">
        <f>IFERROR(IF(INDEX(Sheet3!$B$2:$B$8, MATCH(D975, Sheet3!$A$2:$A$8, 0)) = 0, "", INDEX(Sheet3!$B$2:$B$8, MATCH(D975, Sheet3!$A$2:$A$8, 0))), "")</f>
        <v/>
      </c>
      <c r="F975" s="31"/>
      <c r="G975" s="45"/>
      <c r="H975" s="63" t="str">
        <f>IFERROR(INDEX(Sheet3!$F$2:$F$114, MATCH(G975, Sheet3!$E$2:$E$114, 0)), "")</f>
        <v/>
      </c>
      <c r="I975" s="32"/>
      <c r="J975" s="40" t="str">
        <f t="shared" ca="1" si="138"/>
        <v/>
      </c>
      <c r="K975" s="34"/>
      <c r="L975" s="59" t="str">
        <f t="shared" ca="1" si="141"/>
        <v/>
      </c>
      <c r="M975" s="34"/>
      <c r="N975" s="47" t="str">
        <f t="shared" ca="1" si="142"/>
        <v/>
      </c>
      <c r="O975" s="75"/>
      <c r="P975" s="75"/>
      <c r="Q975" s="47" t="str">
        <f t="shared" ca="1" si="143"/>
        <v/>
      </c>
      <c r="R975" s="34"/>
      <c r="S975" s="59" t="str">
        <f t="shared" ca="1" si="144"/>
        <v/>
      </c>
      <c r="T975" s="32"/>
      <c r="U975" s="33" t="str">
        <f t="shared" ca="1" si="145"/>
        <v/>
      </c>
      <c r="V975" s="34"/>
      <c r="W975" s="35"/>
      <c r="X975" s="36" t="str">
        <f t="shared" ca="1" si="139"/>
        <v/>
      </c>
      <c r="Y975" s="37"/>
      <c r="Z975" s="38" t="str">
        <f t="shared" si="140"/>
        <v/>
      </c>
    </row>
    <row r="976" spans="1:26" s="39" customFormat="1">
      <c r="A976" s="30">
        <v>973</v>
      </c>
      <c r="B976" s="31"/>
      <c r="C976" s="31"/>
      <c r="D976" s="44"/>
      <c r="E976" s="72" t="str">
        <f>IFERROR(IF(INDEX(Sheet3!$B$2:$B$8, MATCH(D976, Sheet3!$A$2:$A$8, 0)) = 0, "", INDEX(Sheet3!$B$2:$B$8, MATCH(D976, Sheet3!$A$2:$A$8, 0))), "")</f>
        <v/>
      </c>
      <c r="F976" s="31"/>
      <c r="G976" s="45"/>
      <c r="H976" s="63" t="str">
        <f>IFERROR(INDEX(Sheet3!$F$2:$F$114, MATCH(G976, Sheet3!$E$2:$E$114, 0)), "")</f>
        <v/>
      </c>
      <c r="I976" s="32"/>
      <c r="J976" s="40" t="str">
        <f t="shared" ca="1" si="138"/>
        <v/>
      </c>
      <c r="K976" s="34"/>
      <c r="L976" s="59" t="str">
        <f t="shared" ca="1" si="141"/>
        <v/>
      </c>
      <c r="M976" s="34"/>
      <c r="N976" s="47" t="str">
        <f t="shared" ca="1" si="142"/>
        <v/>
      </c>
      <c r="O976" s="75"/>
      <c r="P976" s="75"/>
      <c r="Q976" s="47" t="str">
        <f t="shared" ca="1" si="143"/>
        <v/>
      </c>
      <c r="R976" s="34"/>
      <c r="S976" s="59" t="str">
        <f t="shared" ca="1" si="144"/>
        <v/>
      </c>
      <c r="T976" s="32"/>
      <c r="U976" s="33" t="str">
        <f t="shared" ca="1" si="145"/>
        <v/>
      </c>
      <c r="V976" s="34"/>
      <c r="W976" s="35"/>
      <c r="X976" s="36" t="str">
        <f t="shared" ca="1" si="139"/>
        <v/>
      </c>
      <c r="Y976" s="37"/>
      <c r="Z976" s="38" t="str">
        <f t="shared" si="140"/>
        <v/>
      </c>
    </row>
    <row r="977" spans="1:26" s="39" customFormat="1">
      <c r="A977" s="30">
        <v>974</v>
      </c>
      <c r="B977" s="31"/>
      <c r="C977" s="31"/>
      <c r="D977" s="44"/>
      <c r="E977" s="72" t="str">
        <f>IFERROR(IF(INDEX(Sheet3!$B$2:$B$8, MATCH(D977, Sheet3!$A$2:$A$8, 0)) = 0, "", INDEX(Sheet3!$B$2:$B$8, MATCH(D977, Sheet3!$A$2:$A$8, 0))), "")</f>
        <v/>
      </c>
      <c r="F977" s="31"/>
      <c r="G977" s="45"/>
      <c r="H977" s="63" t="str">
        <f>IFERROR(INDEX(Sheet3!$F$2:$F$114, MATCH(G977, Sheet3!$E$2:$E$114, 0)), "")</f>
        <v/>
      </c>
      <c r="I977" s="32"/>
      <c r="J977" s="40" t="str">
        <f t="shared" ca="1" si="138"/>
        <v/>
      </c>
      <c r="K977" s="34"/>
      <c r="L977" s="59" t="str">
        <f t="shared" ca="1" si="141"/>
        <v/>
      </c>
      <c r="M977" s="34"/>
      <c r="N977" s="47" t="str">
        <f t="shared" ca="1" si="142"/>
        <v/>
      </c>
      <c r="O977" s="75"/>
      <c r="P977" s="75"/>
      <c r="Q977" s="47" t="str">
        <f t="shared" ca="1" si="143"/>
        <v/>
      </c>
      <c r="R977" s="34"/>
      <c r="S977" s="59" t="str">
        <f t="shared" ca="1" si="144"/>
        <v/>
      </c>
      <c r="T977" s="32"/>
      <c r="U977" s="33" t="str">
        <f t="shared" ca="1" si="145"/>
        <v/>
      </c>
      <c r="V977" s="34"/>
      <c r="W977" s="35"/>
      <c r="X977" s="36" t="str">
        <f t="shared" ca="1" si="139"/>
        <v/>
      </c>
      <c r="Y977" s="37"/>
      <c r="Z977" s="38" t="str">
        <f t="shared" si="140"/>
        <v/>
      </c>
    </row>
    <row r="978" spans="1:26" s="39" customFormat="1">
      <c r="A978" s="30">
        <v>975</v>
      </c>
      <c r="B978" s="31"/>
      <c r="C978" s="31"/>
      <c r="D978" s="44"/>
      <c r="E978" s="72" t="str">
        <f>IFERROR(IF(INDEX(Sheet3!$B$2:$B$8, MATCH(D978, Sheet3!$A$2:$A$8, 0)) = 0, "", INDEX(Sheet3!$B$2:$B$8, MATCH(D978, Sheet3!$A$2:$A$8, 0))), "")</f>
        <v/>
      </c>
      <c r="F978" s="31"/>
      <c r="G978" s="45"/>
      <c r="H978" s="63" t="str">
        <f>IFERROR(INDEX(Sheet3!$F$2:$F$114, MATCH(G978, Sheet3!$E$2:$E$114, 0)), "")</f>
        <v/>
      </c>
      <c r="I978" s="32"/>
      <c r="J978" s="40" t="str">
        <f t="shared" ca="1" si="138"/>
        <v/>
      </c>
      <c r="K978" s="34"/>
      <c r="L978" s="59" t="str">
        <f t="shared" ca="1" si="141"/>
        <v/>
      </c>
      <c r="M978" s="34"/>
      <c r="N978" s="47" t="str">
        <f t="shared" ca="1" si="142"/>
        <v/>
      </c>
      <c r="O978" s="75"/>
      <c r="P978" s="75"/>
      <c r="Q978" s="47" t="str">
        <f t="shared" ca="1" si="143"/>
        <v/>
      </c>
      <c r="R978" s="34"/>
      <c r="S978" s="59" t="str">
        <f t="shared" ca="1" si="144"/>
        <v/>
      </c>
      <c r="T978" s="32"/>
      <c r="U978" s="33" t="str">
        <f t="shared" ca="1" si="145"/>
        <v/>
      </c>
      <c r="V978" s="34"/>
      <c r="W978" s="35"/>
      <c r="X978" s="36" t="str">
        <f t="shared" ca="1" si="139"/>
        <v/>
      </c>
      <c r="Y978" s="37"/>
      <c r="Z978" s="38" t="str">
        <f t="shared" si="140"/>
        <v/>
      </c>
    </row>
    <row r="979" spans="1:26" s="39" customFormat="1">
      <c r="A979" s="30">
        <v>976</v>
      </c>
      <c r="B979" s="31"/>
      <c r="C979" s="31"/>
      <c r="D979" s="44"/>
      <c r="E979" s="72" t="str">
        <f>IFERROR(IF(INDEX(Sheet3!$B$2:$B$8, MATCH(D979, Sheet3!$A$2:$A$8, 0)) = 0, "", INDEX(Sheet3!$B$2:$B$8, MATCH(D979, Sheet3!$A$2:$A$8, 0))), "")</f>
        <v/>
      </c>
      <c r="F979" s="31"/>
      <c r="G979" s="45"/>
      <c r="H979" s="63" t="str">
        <f>IFERROR(INDEX(Sheet3!$F$2:$F$114, MATCH(G979, Sheet3!$E$2:$E$114, 0)), "")</f>
        <v/>
      </c>
      <c r="I979" s="32"/>
      <c r="J979" s="40" t="str">
        <f t="shared" ca="1" si="138"/>
        <v/>
      </c>
      <c r="K979" s="34"/>
      <c r="L979" s="59" t="str">
        <f t="shared" ca="1" si="141"/>
        <v/>
      </c>
      <c r="M979" s="34"/>
      <c r="N979" s="47" t="str">
        <f t="shared" ca="1" si="142"/>
        <v/>
      </c>
      <c r="O979" s="75"/>
      <c r="P979" s="75"/>
      <c r="Q979" s="47" t="str">
        <f t="shared" ca="1" si="143"/>
        <v/>
      </c>
      <c r="R979" s="34"/>
      <c r="S979" s="59" t="str">
        <f t="shared" ca="1" si="144"/>
        <v/>
      </c>
      <c r="T979" s="32"/>
      <c r="U979" s="33" t="str">
        <f t="shared" ca="1" si="145"/>
        <v/>
      </c>
      <c r="V979" s="34"/>
      <c r="W979" s="35"/>
      <c r="X979" s="36" t="str">
        <f t="shared" ca="1" si="139"/>
        <v/>
      </c>
      <c r="Y979" s="37"/>
      <c r="Z979" s="38" t="str">
        <f t="shared" si="140"/>
        <v/>
      </c>
    </row>
    <row r="980" spans="1:26" s="39" customFormat="1">
      <c r="A980" s="30">
        <v>977</v>
      </c>
      <c r="B980" s="31"/>
      <c r="C980" s="31"/>
      <c r="D980" s="44"/>
      <c r="E980" s="72" t="str">
        <f>IFERROR(IF(INDEX(Sheet3!$B$2:$B$8, MATCH(D980, Sheet3!$A$2:$A$8, 0)) = 0, "", INDEX(Sheet3!$B$2:$B$8, MATCH(D980, Sheet3!$A$2:$A$8, 0))), "")</f>
        <v/>
      </c>
      <c r="F980" s="31"/>
      <c r="G980" s="45"/>
      <c r="H980" s="63" t="str">
        <f>IFERROR(INDEX(Sheet3!$F$2:$F$114, MATCH(G980, Sheet3!$E$2:$E$114, 0)), "")</f>
        <v/>
      </c>
      <c r="I980" s="32"/>
      <c r="J980" s="40" t="str">
        <f t="shared" ca="1" si="138"/>
        <v/>
      </c>
      <c r="K980" s="34"/>
      <c r="L980" s="59" t="str">
        <f t="shared" ca="1" si="141"/>
        <v/>
      </c>
      <c r="M980" s="34"/>
      <c r="N980" s="47" t="str">
        <f t="shared" ca="1" si="142"/>
        <v/>
      </c>
      <c r="O980" s="75"/>
      <c r="P980" s="75"/>
      <c r="Q980" s="47" t="str">
        <f t="shared" ca="1" si="143"/>
        <v/>
      </c>
      <c r="R980" s="34"/>
      <c r="S980" s="59" t="str">
        <f t="shared" ca="1" si="144"/>
        <v/>
      </c>
      <c r="T980" s="32"/>
      <c r="U980" s="33" t="str">
        <f t="shared" ca="1" si="145"/>
        <v/>
      </c>
      <c r="V980" s="34"/>
      <c r="W980" s="35"/>
      <c r="X980" s="36" t="str">
        <f t="shared" ca="1" si="139"/>
        <v/>
      </c>
      <c r="Y980" s="37"/>
      <c r="Z980" s="38" t="str">
        <f t="shared" si="140"/>
        <v/>
      </c>
    </row>
    <row r="981" spans="1:26" s="39" customFormat="1">
      <c r="A981" s="30">
        <v>978</v>
      </c>
      <c r="B981" s="31"/>
      <c r="C981" s="31"/>
      <c r="D981" s="44"/>
      <c r="E981" s="72" t="str">
        <f>IFERROR(IF(INDEX(Sheet3!$B$2:$B$8, MATCH(D981, Sheet3!$A$2:$A$8, 0)) = 0, "", INDEX(Sheet3!$B$2:$B$8, MATCH(D981, Sheet3!$A$2:$A$8, 0))), "")</f>
        <v/>
      </c>
      <c r="F981" s="31"/>
      <c r="G981" s="45"/>
      <c r="H981" s="63" t="str">
        <f>IFERROR(INDEX(Sheet3!$F$2:$F$114, MATCH(G981, Sheet3!$E$2:$E$114, 0)), "")</f>
        <v/>
      </c>
      <c r="I981" s="32"/>
      <c r="J981" s="40" t="str">
        <f t="shared" ca="1" si="138"/>
        <v/>
      </c>
      <c r="K981" s="34"/>
      <c r="L981" s="59" t="str">
        <f t="shared" ca="1" si="141"/>
        <v/>
      </c>
      <c r="M981" s="34"/>
      <c r="N981" s="47" t="str">
        <f t="shared" ca="1" si="142"/>
        <v/>
      </c>
      <c r="O981" s="75"/>
      <c r="P981" s="75"/>
      <c r="Q981" s="47" t="str">
        <f t="shared" ca="1" si="143"/>
        <v/>
      </c>
      <c r="R981" s="34"/>
      <c r="S981" s="59" t="str">
        <f t="shared" ca="1" si="144"/>
        <v/>
      </c>
      <c r="T981" s="32"/>
      <c r="U981" s="33" t="str">
        <f t="shared" ca="1" si="145"/>
        <v/>
      </c>
      <c r="V981" s="34"/>
      <c r="W981" s="35"/>
      <c r="X981" s="36" t="str">
        <f t="shared" ca="1" si="139"/>
        <v/>
      </c>
      <c r="Y981" s="37"/>
      <c r="Z981" s="38" t="str">
        <f t="shared" si="140"/>
        <v/>
      </c>
    </row>
    <row r="982" spans="1:26" s="39" customFormat="1">
      <c r="A982" s="30">
        <v>979</v>
      </c>
      <c r="B982" s="31"/>
      <c r="C982" s="31"/>
      <c r="D982" s="44"/>
      <c r="E982" s="72" t="str">
        <f>IFERROR(IF(INDEX(Sheet3!$B$2:$B$8, MATCH(D982, Sheet3!$A$2:$A$8, 0)) = 0, "", INDEX(Sheet3!$B$2:$B$8, MATCH(D982, Sheet3!$A$2:$A$8, 0))), "")</f>
        <v/>
      </c>
      <c r="F982" s="31"/>
      <c r="G982" s="45"/>
      <c r="H982" s="63" t="str">
        <f>IFERROR(INDEX(Sheet3!$F$2:$F$114, MATCH(G982, Sheet3!$E$2:$E$114, 0)), "")</f>
        <v/>
      </c>
      <c r="I982" s="32"/>
      <c r="J982" s="40" t="str">
        <f t="shared" ca="1" si="138"/>
        <v/>
      </c>
      <c r="K982" s="34"/>
      <c r="L982" s="59" t="str">
        <f t="shared" ca="1" si="141"/>
        <v/>
      </c>
      <c r="M982" s="34"/>
      <c r="N982" s="47" t="str">
        <f t="shared" ca="1" si="142"/>
        <v/>
      </c>
      <c r="O982" s="75"/>
      <c r="P982" s="75"/>
      <c r="Q982" s="47" t="str">
        <f t="shared" ca="1" si="143"/>
        <v/>
      </c>
      <c r="R982" s="34"/>
      <c r="S982" s="59" t="str">
        <f t="shared" ca="1" si="144"/>
        <v/>
      </c>
      <c r="T982" s="32"/>
      <c r="U982" s="33" t="str">
        <f t="shared" ca="1" si="145"/>
        <v/>
      </c>
      <c r="V982" s="34"/>
      <c r="W982" s="35"/>
      <c r="X982" s="36" t="str">
        <f t="shared" ca="1" si="139"/>
        <v/>
      </c>
      <c r="Y982" s="37"/>
      <c r="Z982" s="38" t="str">
        <f t="shared" si="140"/>
        <v/>
      </c>
    </row>
    <row r="983" spans="1:26" s="39" customFormat="1">
      <c r="A983" s="30">
        <v>980</v>
      </c>
      <c r="B983" s="31"/>
      <c r="C983" s="31"/>
      <c r="D983" s="44"/>
      <c r="E983" s="72" t="str">
        <f>IFERROR(IF(INDEX(Sheet3!$B$2:$B$8, MATCH(D983, Sheet3!$A$2:$A$8, 0)) = 0, "", INDEX(Sheet3!$B$2:$B$8, MATCH(D983, Sheet3!$A$2:$A$8, 0))), "")</f>
        <v/>
      </c>
      <c r="F983" s="31"/>
      <c r="G983" s="45"/>
      <c r="H983" s="63" t="str">
        <f>IFERROR(INDEX(Sheet3!$F$2:$F$114, MATCH(G983, Sheet3!$E$2:$E$114, 0)), "")</f>
        <v/>
      </c>
      <c r="I983" s="32"/>
      <c r="J983" s="40" t="str">
        <f t="shared" ca="1" si="138"/>
        <v/>
      </c>
      <c r="K983" s="34"/>
      <c r="L983" s="59" t="str">
        <f t="shared" ca="1" si="141"/>
        <v/>
      </c>
      <c r="M983" s="34"/>
      <c r="N983" s="47" t="str">
        <f t="shared" ca="1" si="142"/>
        <v/>
      </c>
      <c r="O983" s="75"/>
      <c r="P983" s="75"/>
      <c r="Q983" s="47" t="str">
        <f t="shared" ca="1" si="143"/>
        <v/>
      </c>
      <c r="R983" s="34"/>
      <c r="S983" s="59" t="str">
        <f t="shared" ca="1" si="144"/>
        <v/>
      </c>
      <c r="T983" s="32"/>
      <c r="U983" s="33" t="str">
        <f t="shared" ca="1" si="145"/>
        <v/>
      </c>
      <c r="V983" s="34"/>
      <c r="W983" s="35"/>
      <c r="X983" s="36" t="str">
        <f t="shared" ca="1" si="139"/>
        <v/>
      </c>
      <c r="Y983" s="37"/>
      <c r="Z983" s="38" t="str">
        <f t="shared" si="140"/>
        <v/>
      </c>
    </row>
    <row r="984" spans="1:26" s="39" customFormat="1">
      <c r="A984" s="30">
        <v>981</v>
      </c>
      <c r="B984" s="31"/>
      <c r="C984" s="31"/>
      <c r="D984" s="44"/>
      <c r="E984" s="72" t="str">
        <f>IFERROR(IF(INDEX(Sheet3!$B$2:$B$8, MATCH(D984, Sheet3!$A$2:$A$8, 0)) = 0, "", INDEX(Sheet3!$B$2:$B$8, MATCH(D984, Sheet3!$A$2:$A$8, 0))), "")</f>
        <v/>
      </c>
      <c r="F984" s="31"/>
      <c r="G984" s="45"/>
      <c r="H984" s="63" t="str">
        <f>IFERROR(INDEX(Sheet3!$F$2:$F$114, MATCH(G984, Sheet3!$E$2:$E$114, 0)), "")</f>
        <v/>
      </c>
      <c r="I984" s="32"/>
      <c r="J984" s="40" t="str">
        <f t="shared" ca="1" si="138"/>
        <v/>
      </c>
      <c r="K984" s="34"/>
      <c r="L984" s="59" t="str">
        <f t="shared" ca="1" si="141"/>
        <v/>
      </c>
      <c r="M984" s="34"/>
      <c r="N984" s="47" t="str">
        <f t="shared" ca="1" si="142"/>
        <v/>
      </c>
      <c r="O984" s="75"/>
      <c r="P984" s="75"/>
      <c r="Q984" s="47" t="str">
        <f t="shared" ca="1" si="143"/>
        <v/>
      </c>
      <c r="R984" s="34"/>
      <c r="S984" s="59" t="str">
        <f t="shared" ca="1" si="144"/>
        <v/>
      </c>
      <c r="T984" s="32"/>
      <c r="U984" s="33" t="str">
        <f t="shared" ca="1" si="145"/>
        <v/>
      </c>
      <c r="V984" s="34"/>
      <c r="W984" s="35"/>
      <c r="X984" s="36" t="str">
        <f t="shared" ca="1" si="139"/>
        <v/>
      </c>
      <c r="Y984" s="37"/>
      <c r="Z984" s="38" t="str">
        <f t="shared" si="140"/>
        <v/>
      </c>
    </row>
    <row r="985" spans="1:26" s="39" customFormat="1">
      <c r="A985" s="30">
        <v>982</v>
      </c>
      <c r="B985" s="31"/>
      <c r="C985" s="31"/>
      <c r="D985" s="44"/>
      <c r="E985" s="72" t="str">
        <f>IFERROR(IF(INDEX(Sheet3!$B$2:$B$8, MATCH(D985, Sheet3!$A$2:$A$8, 0)) = 0, "", INDEX(Sheet3!$B$2:$B$8, MATCH(D985, Sheet3!$A$2:$A$8, 0))), "")</f>
        <v/>
      </c>
      <c r="F985" s="31"/>
      <c r="G985" s="45"/>
      <c r="H985" s="63" t="str">
        <f>IFERROR(INDEX(Sheet3!$F$2:$F$114, MATCH(G985, Sheet3!$E$2:$E$114, 0)), "")</f>
        <v/>
      </c>
      <c r="I985" s="32"/>
      <c r="J985" s="40" t="str">
        <f t="shared" ca="1" si="138"/>
        <v/>
      </c>
      <c r="K985" s="34"/>
      <c r="L985" s="59" t="str">
        <f t="shared" ca="1" si="141"/>
        <v/>
      </c>
      <c r="M985" s="34"/>
      <c r="N985" s="47" t="str">
        <f t="shared" ca="1" si="142"/>
        <v/>
      </c>
      <c r="O985" s="75"/>
      <c r="P985" s="75"/>
      <c r="Q985" s="47" t="str">
        <f t="shared" ca="1" si="143"/>
        <v/>
      </c>
      <c r="R985" s="34"/>
      <c r="S985" s="59" t="str">
        <f t="shared" ca="1" si="144"/>
        <v/>
      </c>
      <c r="T985" s="32"/>
      <c r="U985" s="33" t="str">
        <f t="shared" ca="1" si="145"/>
        <v/>
      </c>
      <c r="V985" s="34"/>
      <c r="W985" s="35"/>
      <c r="X985" s="36" t="str">
        <f t="shared" ca="1" si="139"/>
        <v/>
      </c>
      <c r="Y985" s="37"/>
      <c r="Z985" s="38" t="str">
        <f t="shared" si="140"/>
        <v/>
      </c>
    </row>
    <row r="986" spans="1:26" s="39" customFormat="1">
      <c r="A986" s="30">
        <v>983</v>
      </c>
      <c r="B986" s="31"/>
      <c r="C986" s="31"/>
      <c r="D986" s="44"/>
      <c r="E986" s="72" t="str">
        <f>IFERROR(IF(INDEX(Sheet3!$B$2:$B$8, MATCH(D986, Sheet3!$A$2:$A$8, 0)) = 0, "", INDEX(Sheet3!$B$2:$B$8, MATCH(D986, Sheet3!$A$2:$A$8, 0))), "")</f>
        <v/>
      </c>
      <c r="F986" s="31"/>
      <c r="G986" s="45"/>
      <c r="H986" s="63" t="str">
        <f>IFERROR(INDEX(Sheet3!$F$2:$F$114, MATCH(G986, Sheet3!$E$2:$E$114, 0)), "")</f>
        <v/>
      </c>
      <c r="I986" s="32"/>
      <c r="J986" s="40" t="str">
        <f t="shared" ca="1" si="138"/>
        <v/>
      </c>
      <c r="K986" s="34"/>
      <c r="L986" s="59" t="str">
        <f t="shared" ca="1" si="141"/>
        <v/>
      </c>
      <c r="M986" s="34"/>
      <c r="N986" s="47" t="str">
        <f t="shared" ca="1" si="142"/>
        <v/>
      </c>
      <c r="O986" s="75"/>
      <c r="P986" s="75"/>
      <c r="Q986" s="47" t="str">
        <f t="shared" ca="1" si="143"/>
        <v/>
      </c>
      <c r="R986" s="34"/>
      <c r="S986" s="59" t="str">
        <f t="shared" ca="1" si="144"/>
        <v/>
      </c>
      <c r="T986" s="32"/>
      <c r="U986" s="33" t="str">
        <f t="shared" ca="1" si="145"/>
        <v/>
      </c>
      <c r="V986" s="34"/>
      <c r="W986" s="35"/>
      <c r="X986" s="36" t="str">
        <f t="shared" ca="1" si="139"/>
        <v/>
      </c>
      <c r="Y986" s="37"/>
      <c r="Z986" s="38" t="str">
        <f t="shared" si="140"/>
        <v/>
      </c>
    </row>
    <row r="987" spans="1:26" s="39" customFormat="1">
      <c r="A987" s="30">
        <v>984</v>
      </c>
      <c r="B987" s="31"/>
      <c r="C987" s="31"/>
      <c r="D987" s="44"/>
      <c r="E987" s="72" t="str">
        <f>IFERROR(IF(INDEX(Sheet3!$B$2:$B$8, MATCH(D987, Sheet3!$A$2:$A$8, 0)) = 0, "", INDEX(Sheet3!$B$2:$B$8, MATCH(D987, Sheet3!$A$2:$A$8, 0))), "")</f>
        <v/>
      </c>
      <c r="F987" s="31"/>
      <c r="G987" s="45"/>
      <c r="H987" s="63" t="str">
        <f>IFERROR(INDEX(Sheet3!$F$2:$F$114, MATCH(G987, Sheet3!$E$2:$E$114, 0)), "")</f>
        <v/>
      </c>
      <c r="I987" s="32"/>
      <c r="J987" s="40" t="str">
        <f t="shared" ca="1" si="138"/>
        <v/>
      </c>
      <c r="K987" s="34"/>
      <c r="L987" s="59" t="str">
        <f t="shared" ca="1" si="141"/>
        <v/>
      </c>
      <c r="M987" s="34"/>
      <c r="N987" s="47" t="str">
        <f t="shared" ca="1" si="142"/>
        <v/>
      </c>
      <c r="O987" s="75"/>
      <c r="P987" s="75"/>
      <c r="Q987" s="47" t="str">
        <f t="shared" ca="1" si="143"/>
        <v/>
      </c>
      <c r="R987" s="34"/>
      <c r="S987" s="59" t="str">
        <f t="shared" ca="1" si="144"/>
        <v/>
      </c>
      <c r="T987" s="32"/>
      <c r="U987" s="33" t="str">
        <f t="shared" ca="1" si="145"/>
        <v/>
      </c>
      <c r="V987" s="34"/>
      <c r="W987" s="35"/>
      <c r="X987" s="36" t="str">
        <f t="shared" ca="1" si="139"/>
        <v/>
      </c>
      <c r="Y987" s="37"/>
      <c r="Z987" s="38" t="str">
        <f t="shared" si="140"/>
        <v/>
      </c>
    </row>
    <row r="988" spans="1:26" s="39" customFormat="1">
      <c r="A988" s="30">
        <v>985</v>
      </c>
      <c r="B988" s="31"/>
      <c r="C988" s="31"/>
      <c r="D988" s="44"/>
      <c r="E988" s="72" t="str">
        <f>IFERROR(IF(INDEX(Sheet3!$B$2:$B$8, MATCH(D988, Sheet3!$A$2:$A$8, 0)) = 0, "", INDEX(Sheet3!$B$2:$B$8, MATCH(D988, Sheet3!$A$2:$A$8, 0))), "")</f>
        <v/>
      </c>
      <c r="F988" s="31"/>
      <c r="G988" s="45"/>
      <c r="H988" s="63" t="str">
        <f>IFERROR(INDEX(Sheet3!$F$2:$F$114, MATCH(G988, Sheet3!$E$2:$E$114, 0)), "")</f>
        <v/>
      </c>
      <c r="I988" s="32"/>
      <c r="J988" s="40" t="str">
        <f t="shared" ca="1" si="138"/>
        <v/>
      </c>
      <c r="K988" s="34"/>
      <c r="L988" s="59" t="str">
        <f t="shared" ca="1" si="141"/>
        <v/>
      </c>
      <c r="M988" s="34"/>
      <c r="N988" s="47" t="str">
        <f t="shared" ca="1" si="142"/>
        <v/>
      </c>
      <c r="O988" s="75"/>
      <c r="P988" s="75"/>
      <c r="Q988" s="47" t="str">
        <f t="shared" ca="1" si="143"/>
        <v/>
      </c>
      <c r="R988" s="34"/>
      <c r="S988" s="59" t="str">
        <f t="shared" ca="1" si="144"/>
        <v/>
      </c>
      <c r="T988" s="32"/>
      <c r="U988" s="33" t="str">
        <f t="shared" ca="1" si="145"/>
        <v/>
      </c>
      <c r="V988" s="34"/>
      <c r="W988" s="35"/>
      <c r="X988" s="36" t="str">
        <f t="shared" ca="1" si="139"/>
        <v/>
      </c>
      <c r="Y988" s="37"/>
      <c r="Z988" s="38" t="str">
        <f t="shared" si="140"/>
        <v/>
      </c>
    </row>
    <row r="989" spans="1:26" s="39" customFormat="1">
      <c r="A989" s="30">
        <v>986</v>
      </c>
      <c r="B989" s="31"/>
      <c r="C989" s="31"/>
      <c r="D989" s="44"/>
      <c r="E989" s="72" t="str">
        <f>IFERROR(IF(INDEX(Sheet3!$B$2:$B$8, MATCH(D989, Sheet3!$A$2:$A$8, 0)) = 0, "", INDEX(Sheet3!$B$2:$B$8, MATCH(D989, Sheet3!$A$2:$A$8, 0))), "")</f>
        <v/>
      </c>
      <c r="F989" s="31"/>
      <c r="G989" s="45"/>
      <c r="H989" s="63" t="str">
        <f>IFERROR(INDEX(Sheet3!$F$2:$F$114, MATCH(G989, Sheet3!$E$2:$E$114, 0)), "")</f>
        <v/>
      </c>
      <c r="I989" s="32"/>
      <c r="J989" s="40" t="str">
        <f t="shared" ca="1" si="138"/>
        <v/>
      </c>
      <c r="K989" s="34"/>
      <c r="L989" s="59" t="str">
        <f t="shared" ca="1" si="141"/>
        <v/>
      </c>
      <c r="M989" s="34"/>
      <c r="N989" s="47" t="str">
        <f t="shared" ca="1" si="142"/>
        <v/>
      </c>
      <c r="O989" s="75"/>
      <c r="P989" s="75"/>
      <c r="Q989" s="47" t="str">
        <f t="shared" ca="1" si="143"/>
        <v/>
      </c>
      <c r="R989" s="34"/>
      <c r="S989" s="59" t="str">
        <f t="shared" ca="1" si="144"/>
        <v/>
      </c>
      <c r="T989" s="32"/>
      <c r="U989" s="33" t="str">
        <f t="shared" ca="1" si="145"/>
        <v/>
      </c>
      <c r="V989" s="34"/>
      <c r="W989" s="35"/>
      <c r="X989" s="36" t="str">
        <f t="shared" ca="1" si="139"/>
        <v/>
      </c>
      <c r="Y989" s="37"/>
      <c r="Z989" s="38" t="str">
        <f t="shared" si="140"/>
        <v/>
      </c>
    </row>
    <row r="990" spans="1:26" s="39" customFormat="1">
      <c r="A990" s="30">
        <v>987</v>
      </c>
      <c r="B990" s="31"/>
      <c r="C990" s="31"/>
      <c r="D990" s="44"/>
      <c r="E990" s="72" t="str">
        <f>IFERROR(IF(INDEX(Sheet3!$B$2:$B$8, MATCH(D990, Sheet3!$A$2:$A$8, 0)) = 0, "", INDEX(Sheet3!$B$2:$B$8, MATCH(D990, Sheet3!$A$2:$A$8, 0))), "")</f>
        <v/>
      </c>
      <c r="F990" s="31"/>
      <c r="G990" s="45"/>
      <c r="H990" s="63" t="str">
        <f>IFERROR(INDEX(Sheet3!$F$2:$F$114, MATCH(G990, Sheet3!$E$2:$E$114, 0)), "")</f>
        <v/>
      </c>
      <c r="I990" s="32"/>
      <c r="J990" s="40" t="str">
        <f t="shared" ca="1" si="138"/>
        <v/>
      </c>
      <c r="K990" s="34"/>
      <c r="L990" s="59" t="str">
        <f t="shared" ca="1" si="141"/>
        <v/>
      </c>
      <c r="M990" s="34"/>
      <c r="N990" s="47" t="str">
        <f t="shared" ca="1" si="142"/>
        <v/>
      </c>
      <c r="O990" s="75"/>
      <c r="P990" s="75"/>
      <c r="Q990" s="47" t="str">
        <f t="shared" ca="1" si="143"/>
        <v/>
      </c>
      <c r="R990" s="34"/>
      <c r="S990" s="59" t="str">
        <f t="shared" ca="1" si="144"/>
        <v/>
      </c>
      <c r="T990" s="32"/>
      <c r="U990" s="33" t="str">
        <f t="shared" ca="1" si="145"/>
        <v/>
      </c>
      <c r="V990" s="34"/>
      <c r="W990" s="35"/>
      <c r="X990" s="36" t="str">
        <f t="shared" ca="1" si="139"/>
        <v/>
      </c>
      <c r="Y990" s="37"/>
      <c r="Z990" s="38" t="str">
        <f t="shared" si="140"/>
        <v/>
      </c>
    </row>
    <row r="991" spans="1:26" s="39" customFormat="1">
      <c r="A991" s="30">
        <v>988</v>
      </c>
      <c r="B991" s="31"/>
      <c r="C991" s="31"/>
      <c r="D991" s="44"/>
      <c r="E991" s="72" t="str">
        <f>IFERROR(IF(INDEX(Sheet3!$B$2:$B$8, MATCH(D991, Sheet3!$A$2:$A$8, 0)) = 0, "", INDEX(Sheet3!$B$2:$B$8, MATCH(D991, Sheet3!$A$2:$A$8, 0))), "")</f>
        <v/>
      </c>
      <c r="F991" s="31"/>
      <c r="G991" s="45"/>
      <c r="H991" s="63" t="str">
        <f>IFERROR(INDEX(Sheet3!$F$2:$F$114, MATCH(G991, Sheet3!$E$2:$E$114, 0)), "")</f>
        <v/>
      </c>
      <c r="I991" s="32"/>
      <c r="J991" s="40" t="str">
        <f t="shared" ca="1" si="138"/>
        <v/>
      </c>
      <c r="K991" s="34"/>
      <c r="L991" s="59" t="str">
        <f t="shared" ca="1" si="141"/>
        <v/>
      </c>
      <c r="M991" s="34"/>
      <c r="N991" s="47" t="str">
        <f t="shared" ca="1" si="142"/>
        <v/>
      </c>
      <c r="O991" s="75"/>
      <c r="P991" s="75"/>
      <c r="Q991" s="47" t="str">
        <f t="shared" ca="1" si="143"/>
        <v/>
      </c>
      <c r="R991" s="34"/>
      <c r="S991" s="59" t="str">
        <f t="shared" ca="1" si="144"/>
        <v/>
      </c>
      <c r="T991" s="32"/>
      <c r="U991" s="33" t="str">
        <f t="shared" ca="1" si="145"/>
        <v/>
      </c>
      <c r="V991" s="34"/>
      <c r="W991" s="35"/>
      <c r="X991" s="36" t="str">
        <f t="shared" ca="1" si="139"/>
        <v/>
      </c>
      <c r="Y991" s="37"/>
      <c r="Z991" s="38" t="str">
        <f t="shared" si="140"/>
        <v/>
      </c>
    </row>
    <row r="992" spans="1:26" s="39" customFormat="1">
      <c r="A992" s="30">
        <v>989</v>
      </c>
      <c r="B992" s="31"/>
      <c r="C992" s="31"/>
      <c r="D992" s="44"/>
      <c r="E992" s="72" t="str">
        <f>IFERROR(IF(INDEX(Sheet3!$B$2:$B$8, MATCH(D992, Sheet3!$A$2:$A$8, 0)) = 0, "", INDEX(Sheet3!$B$2:$B$8, MATCH(D992, Sheet3!$A$2:$A$8, 0))), "")</f>
        <v/>
      </c>
      <c r="F992" s="31"/>
      <c r="G992" s="45"/>
      <c r="H992" s="63" t="str">
        <f>IFERROR(INDEX(Sheet3!$F$2:$F$114, MATCH(G992, Sheet3!$E$2:$E$114, 0)), "")</f>
        <v/>
      </c>
      <c r="I992" s="32"/>
      <c r="J992" s="40" t="str">
        <f t="shared" ca="1" si="138"/>
        <v/>
      </c>
      <c r="K992" s="34"/>
      <c r="L992" s="59" t="str">
        <f t="shared" ca="1" si="141"/>
        <v/>
      </c>
      <c r="M992" s="34"/>
      <c r="N992" s="47" t="str">
        <f t="shared" ca="1" si="142"/>
        <v/>
      </c>
      <c r="O992" s="75"/>
      <c r="P992" s="75"/>
      <c r="Q992" s="47" t="str">
        <f t="shared" ca="1" si="143"/>
        <v/>
      </c>
      <c r="R992" s="34"/>
      <c r="S992" s="59" t="str">
        <f t="shared" ca="1" si="144"/>
        <v/>
      </c>
      <c r="T992" s="32"/>
      <c r="U992" s="33" t="str">
        <f t="shared" ca="1" si="145"/>
        <v/>
      </c>
      <c r="V992" s="34"/>
      <c r="W992" s="35"/>
      <c r="X992" s="36" t="str">
        <f t="shared" ca="1" si="139"/>
        <v/>
      </c>
      <c r="Y992" s="37"/>
      <c r="Z992" s="38" t="str">
        <f t="shared" si="140"/>
        <v/>
      </c>
    </row>
    <row r="993" spans="1:26" s="39" customFormat="1">
      <c r="A993" s="30">
        <v>990</v>
      </c>
      <c r="B993" s="31"/>
      <c r="C993" s="31"/>
      <c r="D993" s="44"/>
      <c r="E993" s="72" t="str">
        <f>IFERROR(IF(INDEX(Sheet3!$B$2:$B$8, MATCH(D993, Sheet3!$A$2:$A$8, 0)) = 0, "", INDEX(Sheet3!$B$2:$B$8, MATCH(D993, Sheet3!$A$2:$A$8, 0))), "")</f>
        <v/>
      </c>
      <c r="F993" s="31"/>
      <c r="G993" s="45"/>
      <c r="H993" s="63" t="str">
        <f>IFERROR(INDEX(Sheet3!$F$2:$F$114, MATCH(G993, Sheet3!$E$2:$E$114, 0)), "")</f>
        <v/>
      </c>
      <c r="I993" s="32"/>
      <c r="J993" s="40" t="str">
        <f t="shared" ca="1" si="138"/>
        <v/>
      </c>
      <c r="K993" s="34"/>
      <c r="L993" s="59" t="str">
        <f t="shared" ca="1" si="141"/>
        <v/>
      </c>
      <c r="M993" s="34"/>
      <c r="N993" s="47" t="str">
        <f t="shared" ca="1" si="142"/>
        <v/>
      </c>
      <c r="O993" s="75"/>
      <c r="P993" s="75"/>
      <c r="Q993" s="47" t="str">
        <f t="shared" ca="1" si="143"/>
        <v/>
      </c>
      <c r="R993" s="34"/>
      <c r="S993" s="59" t="str">
        <f t="shared" ca="1" si="144"/>
        <v/>
      </c>
      <c r="T993" s="32"/>
      <c r="U993" s="33" t="str">
        <f t="shared" ca="1" si="145"/>
        <v/>
      </c>
      <c r="V993" s="34"/>
      <c r="W993" s="35"/>
      <c r="X993" s="36" t="str">
        <f t="shared" ca="1" si="139"/>
        <v/>
      </c>
      <c r="Y993" s="37"/>
      <c r="Z993" s="38" t="str">
        <f t="shared" si="140"/>
        <v/>
      </c>
    </row>
    <row r="994" spans="1:26" s="39" customFormat="1">
      <c r="A994" s="30">
        <v>991</v>
      </c>
      <c r="B994" s="31"/>
      <c r="C994" s="31"/>
      <c r="D994" s="44"/>
      <c r="E994" s="72" t="str">
        <f>IFERROR(IF(INDEX(Sheet3!$B$2:$B$8, MATCH(D994, Sheet3!$A$2:$A$8, 0)) = 0, "", INDEX(Sheet3!$B$2:$B$8, MATCH(D994, Sheet3!$A$2:$A$8, 0))), "")</f>
        <v/>
      </c>
      <c r="F994" s="31"/>
      <c r="G994" s="45"/>
      <c r="H994" s="63" t="str">
        <f>IFERROR(INDEX(Sheet3!$F$2:$F$114, MATCH(G994, Sheet3!$E$2:$E$114, 0)), "")</f>
        <v/>
      </c>
      <c r="I994" s="32"/>
      <c r="J994" s="40" t="str">
        <f t="shared" ca="1" si="138"/>
        <v/>
      </c>
      <c r="K994" s="34"/>
      <c r="L994" s="59" t="str">
        <f t="shared" ca="1" si="141"/>
        <v/>
      </c>
      <c r="M994" s="34"/>
      <c r="N994" s="47" t="str">
        <f t="shared" ca="1" si="142"/>
        <v/>
      </c>
      <c r="O994" s="75"/>
      <c r="P994" s="75"/>
      <c r="Q994" s="47" t="str">
        <f t="shared" ca="1" si="143"/>
        <v/>
      </c>
      <c r="R994" s="34"/>
      <c r="S994" s="59" t="str">
        <f t="shared" ca="1" si="144"/>
        <v/>
      </c>
      <c r="T994" s="32"/>
      <c r="U994" s="33" t="str">
        <f t="shared" ca="1" si="145"/>
        <v/>
      </c>
      <c r="V994" s="34"/>
      <c r="W994" s="35"/>
      <c r="X994" s="36" t="str">
        <f t="shared" ca="1" si="139"/>
        <v/>
      </c>
      <c r="Y994" s="37"/>
      <c r="Z994" s="38" t="str">
        <f t="shared" si="140"/>
        <v/>
      </c>
    </row>
    <row r="995" spans="1:26" s="39" customFormat="1">
      <c r="A995" s="30">
        <v>992</v>
      </c>
      <c r="B995" s="31"/>
      <c r="C995" s="31"/>
      <c r="D995" s="44"/>
      <c r="E995" s="72" t="str">
        <f>IFERROR(IF(INDEX(Sheet3!$B$2:$B$8, MATCH(D995, Sheet3!$A$2:$A$8, 0)) = 0, "", INDEX(Sheet3!$B$2:$B$8, MATCH(D995, Sheet3!$A$2:$A$8, 0))), "")</f>
        <v/>
      </c>
      <c r="F995" s="31"/>
      <c r="G995" s="45"/>
      <c r="H995" s="63" t="str">
        <f>IFERROR(INDEX(Sheet3!$F$2:$F$114, MATCH(G995, Sheet3!$E$2:$E$114, 0)), "")</f>
        <v/>
      </c>
      <c r="I995" s="32"/>
      <c r="J995" s="40" t="str">
        <f t="shared" ca="1" si="138"/>
        <v/>
      </c>
      <c r="K995" s="34"/>
      <c r="L995" s="59" t="str">
        <f t="shared" ca="1" si="141"/>
        <v/>
      </c>
      <c r="M995" s="34"/>
      <c r="N995" s="47" t="str">
        <f t="shared" ca="1" si="142"/>
        <v/>
      </c>
      <c r="O995" s="75"/>
      <c r="P995" s="75"/>
      <c r="Q995" s="47" t="str">
        <f t="shared" ca="1" si="143"/>
        <v/>
      </c>
      <c r="R995" s="34"/>
      <c r="S995" s="59" t="str">
        <f t="shared" ca="1" si="144"/>
        <v/>
      </c>
      <c r="T995" s="32"/>
      <c r="U995" s="33" t="str">
        <f t="shared" ca="1" si="145"/>
        <v/>
      </c>
      <c r="V995" s="34"/>
      <c r="W995" s="35"/>
      <c r="X995" s="36" t="str">
        <f t="shared" ca="1" si="139"/>
        <v/>
      </c>
      <c r="Y995" s="37"/>
      <c r="Z995" s="38" t="str">
        <f t="shared" si="140"/>
        <v/>
      </c>
    </row>
    <row r="996" spans="1:26" s="39" customFormat="1">
      <c r="A996" s="30">
        <v>993</v>
      </c>
      <c r="B996" s="31"/>
      <c r="C996" s="31"/>
      <c r="D996" s="44"/>
      <c r="E996" s="72" t="str">
        <f>IFERROR(IF(INDEX(Sheet3!$B$2:$B$8, MATCH(D996, Sheet3!$A$2:$A$8, 0)) = 0, "", INDEX(Sheet3!$B$2:$B$8, MATCH(D996, Sheet3!$A$2:$A$8, 0))), "")</f>
        <v/>
      </c>
      <c r="F996" s="31"/>
      <c r="G996" s="45"/>
      <c r="H996" s="63" t="str">
        <f>IFERROR(INDEX(Sheet3!$F$2:$F$114, MATCH(G996, Sheet3!$E$2:$E$114, 0)), "")</f>
        <v/>
      </c>
      <c r="I996" s="32"/>
      <c r="J996" s="40" t="str">
        <f t="shared" ca="1" si="138"/>
        <v/>
      </c>
      <c r="K996" s="34"/>
      <c r="L996" s="59" t="str">
        <f t="shared" ca="1" si="141"/>
        <v/>
      </c>
      <c r="M996" s="34"/>
      <c r="N996" s="47" t="str">
        <f t="shared" ca="1" si="142"/>
        <v/>
      </c>
      <c r="O996" s="75"/>
      <c r="P996" s="75"/>
      <c r="Q996" s="47" t="str">
        <f t="shared" ca="1" si="143"/>
        <v/>
      </c>
      <c r="R996" s="34"/>
      <c r="S996" s="59" t="str">
        <f t="shared" ca="1" si="144"/>
        <v/>
      </c>
      <c r="T996" s="32"/>
      <c r="U996" s="33" t="str">
        <f t="shared" ca="1" si="145"/>
        <v/>
      </c>
      <c r="V996" s="34"/>
      <c r="W996" s="35"/>
      <c r="X996" s="36" t="str">
        <f t="shared" ca="1" si="139"/>
        <v/>
      </c>
      <c r="Y996" s="37"/>
      <c r="Z996" s="38" t="str">
        <f t="shared" si="140"/>
        <v/>
      </c>
    </row>
    <row r="997" spans="1:26" s="39" customFormat="1">
      <c r="A997" s="30">
        <v>994</v>
      </c>
      <c r="B997" s="31"/>
      <c r="C997" s="31"/>
      <c r="D997" s="44"/>
      <c r="E997" s="72" t="str">
        <f>IFERROR(IF(INDEX(Sheet3!$B$2:$B$8, MATCH(D997, Sheet3!$A$2:$A$8, 0)) = 0, "", INDEX(Sheet3!$B$2:$B$8, MATCH(D997, Sheet3!$A$2:$A$8, 0))), "")</f>
        <v/>
      </c>
      <c r="F997" s="31"/>
      <c r="G997" s="45"/>
      <c r="H997" s="63" t="str">
        <f>IFERROR(INDEX(Sheet3!$F$2:$F$114, MATCH(G997, Sheet3!$E$2:$E$114, 0)), "")</f>
        <v/>
      </c>
      <c r="I997" s="32"/>
      <c r="J997" s="40" t="str">
        <f t="shared" ca="1" si="138"/>
        <v/>
      </c>
      <c r="K997" s="34"/>
      <c r="L997" s="59" t="str">
        <f t="shared" ca="1" si="141"/>
        <v/>
      </c>
      <c r="M997" s="34"/>
      <c r="N997" s="47" t="str">
        <f t="shared" ca="1" si="142"/>
        <v/>
      </c>
      <c r="O997" s="75"/>
      <c r="P997" s="75"/>
      <c r="Q997" s="47" t="str">
        <f t="shared" ca="1" si="143"/>
        <v/>
      </c>
      <c r="R997" s="34"/>
      <c r="S997" s="59" t="str">
        <f t="shared" ca="1" si="144"/>
        <v/>
      </c>
      <c r="T997" s="32"/>
      <c r="U997" s="33" t="str">
        <f t="shared" ca="1" si="145"/>
        <v/>
      </c>
      <c r="V997" s="34"/>
      <c r="W997" s="35"/>
      <c r="X997" s="36" t="str">
        <f t="shared" ca="1" si="139"/>
        <v/>
      </c>
      <c r="Y997" s="37"/>
      <c r="Z997" s="38" t="str">
        <f t="shared" si="140"/>
        <v/>
      </c>
    </row>
    <row r="998" spans="1:26" s="39" customFormat="1">
      <c r="A998" s="30">
        <v>995</v>
      </c>
      <c r="B998" s="31"/>
      <c r="C998" s="31"/>
      <c r="D998" s="44"/>
      <c r="E998" s="72" t="str">
        <f>IFERROR(IF(INDEX(Sheet3!$B$2:$B$8, MATCH(D998, Sheet3!$A$2:$A$8, 0)) = 0, "", INDEX(Sheet3!$B$2:$B$8, MATCH(D998, Sheet3!$A$2:$A$8, 0))), "")</f>
        <v/>
      </c>
      <c r="F998" s="31"/>
      <c r="G998" s="45"/>
      <c r="H998" s="63" t="str">
        <f>IFERROR(INDEX(Sheet3!$F$2:$F$114, MATCH(G998, Sheet3!$E$2:$E$114, 0)), "")</f>
        <v/>
      </c>
      <c r="I998" s="32"/>
      <c r="J998" s="40" t="str">
        <f t="shared" ca="1" si="138"/>
        <v/>
      </c>
      <c r="K998" s="34"/>
      <c r="L998" s="59" t="str">
        <f t="shared" ca="1" si="141"/>
        <v/>
      </c>
      <c r="M998" s="34"/>
      <c r="N998" s="47" t="str">
        <f t="shared" ca="1" si="142"/>
        <v/>
      </c>
      <c r="O998" s="75"/>
      <c r="P998" s="75"/>
      <c r="Q998" s="47" t="str">
        <f t="shared" ca="1" si="143"/>
        <v/>
      </c>
      <c r="R998" s="34"/>
      <c r="S998" s="59" t="str">
        <f t="shared" ca="1" si="144"/>
        <v/>
      </c>
      <c r="T998" s="32"/>
      <c r="U998" s="33" t="str">
        <f t="shared" ca="1" si="145"/>
        <v/>
      </c>
      <c r="V998" s="34"/>
      <c r="W998" s="35"/>
      <c r="X998" s="36" t="str">
        <f t="shared" ca="1" si="139"/>
        <v/>
      </c>
      <c r="Y998" s="37"/>
      <c r="Z998" s="38" t="str">
        <f t="shared" si="140"/>
        <v/>
      </c>
    </row>
    <row r="999" spans="1:26" s="39" customFormat="1">
      <c r="A999" s="30">
        <v>996</v>
      </c>
      <c r="B999" s="31"/>
      <c r="C999" s="31"/>
      <c r="D999" s="44"/>
      <c r="E999" s="72" t="str">
        <f>IFERROR(IF(INDEX(Sheet3!$B$2:$B$8, MATCH(D999, Sheet3!$A$2:$A$8, 0)) = 0, "", INDEX(Sheet3!$B$2:$B$8, MATCH(D999, Sheet3!$A$2:$A$8, 0))), "")</f>
        <v/>
      </c>
      <c r="F999" s="31"/>
      <c r="G999" s="45"/>
      <c r="H999" s="63" t="str">
        <f>IFERROR(INDEX(Sheet3!$F$2:$F$114, MATCH(G999, Sheet3!$E$2:$E$114, 0)), "")</f>
        <v/>
      </c>
      <c r="I999" s="32"/>
      <c r="J999" s="40" t="str">
        <f t="shared" ca="1" si="138"/>
        <v/>
      </c>
      <c r="K999" s="34"/>
      <c r="L999" s="59" t="str">
        <f t="shared" ca="1" si="141"/>
        <v/>
      </c>
      <c r="M999" s="34"/>
      <c r="N999" s="47" t="str">
        <f t="shared" ca="1" si="142"/>
        <v/>
      </c>
      <c r="O999" s="75"/>
      <c r="P999" s="75"/>
      <c r="Q999" s="47" t="str">
        <f t="shared" ca="1" si="143"/>
        <v/>
      </c>
      <c r="R999" s="34"/>
      <c r="S999" s="59" t="str">
        <f t="shared" ca="1" si="144"/>
        <v/>
      </c>
      <c r="T999" s="32"/>
      <c r="U999" s="33" t="str">
        <f t="shared" ca="1" si="145"/>
        <v/>
      </c>
      <c r="V999" s="34"/>
      <c r="W999" s="35"/>
      <c r="X999" s="36" t="str">
        <f t="shared" ca="1" si="139"/>
        <v/>
      </c>
      <c r="Y999" s="37"/>
      <c r="Z999" s="38" t="str">
        <f t="shared" si="140"/>
        <v/>
      </c>
    </row>
    <row r="1000" spans="1:26" s="39" customFormat="1">
      <c r="A1000" s="30">
        <v>997</v>
      </c>
      <c r="B1000" s="31"/>
      <c r="C1000" s="31"/>
      <c r="D1000" s="44"/>
      <c r="E1000" s="72" t="str">
        <f>IFERROR(IF(INDEX(Sheet3!$B$2:$B$8, MATCH(D1000, Sheet3!$A$2:$A$8, 0)) = 0, "", INDEX(Sheet3!$B$2:$B$8, MATCH(D1000, Sheet3!$A$2:$A$8, 0))), "")</f>
        <v/>
      </c>
      <c r="F1000" s="31"/>
      <c r="G1000" s="45"/>
      <c r="H1000" s="63" t="str">
        <f>IFERROR(INDEX(Sheet3!$F$2:$F$114, MATCH(G1000, Sheet3!$E$2:$E$114, 0)), "")</f>
        <v/>
      </c>
      <c r="I1000" s="32"/>
      <c r="J1000" s="40" t="str">
        <f t="shared" ca="1" si="138"/>
        <v/>
      </c>
      <c r="K1000" s="34"/>
      <c r="L1000" s="59" t="str">
        <f t="shared" ca="1" si="141"/>
        <v/>
      </c>
      <c r="M1000" s="34"/>
      <c r="N1000" s="47" t="str">
        <f t="shared" ca="1" si="142"/>
        <v/>
      </c>
      <c r="O1000" s="75"/>
      <c r="P1000" s="75"/>
      <c r="Q1000" s="47" t="str">
        <f t="shared" ca="1" si="143"/>
        <v/>
      </c>
      <c r="R1000" s="34"/>
      <c r="S1000" s="59" t="str">
        <f t="shared" ca="1" si="144"/>
        <v/>
      </c>
      <c r="T1000" s="32"/>
      <c r="U1000" s="33" t="str">
        <f t="shared" ca="1" si="145"/>
        <v/>
      </c>
      <c r="V1000" s="34"/>
      <c r="W1000" s="35"/>
      <c r="X1000" s="36" t="str">
        <f t="shared" ca="1" si="139"/>
        <v/>
      </c>
      <c r="Y1000" s="37"/>
      <c r="Z1000" s="38" t="str">
        <f t="shared" si="140"/>
        <v/>
      </c>
    </row>
    <row r="1001" spans="1:26" s="39" customFormat="1">
      <c r="A1001" s="30">
        <v>998</v>
      </c>
      <c r="B1001" s="31"/>
      <c r="C1001" s="31"/>
      <c r="D1001" s="44"/>
      <c r="E1001" s="72" t="str">
        <f>IFERROR(IF(INDEX(Sheet3!$B$2:$B$8, MATCH(D1001, Sheet3!$A$2:$A$8, 0)) = 0, "", INDEX(Sheet3!$B$2:$B$8, MATCH(D1001, Sheet3!$A$2:$A$8, 0))), "")</f>
        <v/>
      </c>
      <c r="F1001" s="31"/>
      <c r="G1001" s="45"/>
      <c r="H1001" s="63" t="str">
        <f>IFERROR(INDEX(Sheet3!$F$2:$F$114, MATCH(G1001, Sheet3!$E$2:$E$114, 0)), "")</f>
        <v/>
      </c>
      <c r="I1001" s="32"/>
      <c r="J1001" s="40" t="str">
        <f t="shared" ca="1" si="138"/>
        <v/>
      </c>
      <c r="K1001" s="34"/>
      <c r="L1001" s="59" t="str">
        <f t="shared" ca="1" si="141"/>
        <v/>
      </c>
      <c r="M1001" s="34"/>
      <c r="N1001" s="47" t="str">
        <f t="shared" ca="1" si="142"/>
        <v/>
      </c>
      <c r="O1001" s="75"/>
      <c r="P1001" s="75"/>
      <c r="Q1001" s="47" t="str">
        <f t="shared" ca="1" si="143"/>
        <v/>
      </c>
      <c r="R1001" s="34"/>
      <c r="S1001" s="59" t="str">
        <f t="shared" ca="1" si="144"/>
        <v/>
      </c>
      <c r="T1001" s="32"/>
      <c r="U1001" s="33" t="str">
        <f t="shared" ca="1" si="145"/>
        <v/>
      </c>
      <c r="V1001" s="34"/>
      <c r="W1001" s="35"/>
      <c r="X1001" s="36" t="str">
        <f t="shared" ca="1" si="139"/>
        <v/>
      </c>
      <c r="Y1001" s="37"/>
      <c r="Z1001" s="38" t="str">
        <f t="shared" si="140"/>
        <v/>
      </c>
    </row>
    <row r="1002" spans="1:26" s="39" customFormat="1">
      <c r="A1002" s="30">
        <v>999</v>
      </c>
      <c r="B1002" s="31"/>
      <c r="C1002" s="31"/>
      <c r="D1002" s="44"/>
      <c r="E1002" s="72" t="str">
        <f>IFERROR(IF(INDEX(Sheet3!$B$2:$B$8, MATCH(D1002, Sheet3!$A$2:$A$8, 0)) = 0, "", INDEX(Sheet3!$B$2:$B$8, MATCH(D1002, Sheet3!$A$2:$A$8, 0))), "")</f>
        <v/>
      </c>
      <c r="F1002" s="31"/>
      <c r="G1002" s="45"/>
      <c r="H1002" s="63" t="str">
        <f>IFERROR(INDEX(Sheet3!$F$2:$F$114, MATCH(G1002, Sheet3!$E$2:$E$114, 0)), "")</f>
        <v/>
      </c>
      <c r="I1002" s="32"/>
      <c r="J1002" s="40" t="str">
        <f t="shared" ca="1" si="138"/>
        <v/>
      </c>
      <c r="K1002" s="34"/>
      <c r="L1002" s="59" t="str">
        <f t="shared" ca="1" si="141"/>
        <v/>
      </c>
      <c r="M1002" s="34"/>
      <c r="N1002" s="47" t="str">
        <f t="shared" ca="1" si="142"/>
        <v/>
      </c>
      <c r="O1002" s="75"/>
      <c r="P1002" s="75"/>
      <c r="Q1002" s="47" t="str">
        <f t="shared" ca="1" si="143"/>
        <v/>
      </c>
      <c r="R1002" s="34"/>
      <c r="S1002" s="59" t="str">
        <f t="shared" ca="1" si="144"/>
        <v/>
      </c>
      <c r="T1002" s="32"/>
      <c r="U1002" s="33" t="str">
        <f t="shared" ca="1" si="145"/>
        <v/>
      </c>
      <c r="V1002" s="34"/>
      <c r="W1002" s="35"/>
      <c r="X1002" s="36" t="str">
        <f t="shared" ca="1" si="139"/>
        <v/>
      </c>
      <c r="Y1002" s="37"/>
      <c r="Z1002" s="38" t="str">
        <f t="shared" si="140"/>
        <v/>
      </c>
    </row>
    <row r="1003" spans="1:26" s="39" customFormat="1">
      <c r="A1003" s="30">
        <v>1000</v>
      </c>
      <c r="B1003" s="31"/>
      <c r="C1003" s="31"/>
      <c r="D1003" s="44"/>
      <c r="E1003" s="72" t="str">
        <f>IFERROR(IF(INDEX(Sheet3!$B$2:$B$8, MATCH(D1003, Sheet3!$A$2:$A$8, 0)) = 0, "", INDEX(Sheet3!$B$2:$B$8, MATCH(D1003, Sheet3!$A$2:$A$8, 0))), "")</f>
        <v/>
      </c>
      <c r="F1003" s="31"/>
      <c r="G1003" s="45"/>
      <c r="H1003" s="63" t="str">
        <f>IFERROR(INDEX(Sheet3!$F$2:$F$114, MATCH(G1003, Sheet3!$E$2:$E$114, 0)), "")</f>
        <v/>
      </c>
      <c r="I1003" s="32"/>
      <c r="J1003" s="40" t="str">
        <f t="shared" ca="1" si="138"/>
        <v/>
      </c>
      <c r="K1003" s="34"/>
      <c r="L1003" s="59" t="str">
        <f t="shared" ca="1" si="141"/>
        <v/>
      </c>
      <c r="M1003" s="34"/>
      <c r="N1003" s="47" t="str">
        <f t="shared" ca="1" si="142"/>
        <v/>
      </c>
      <c r="O1003" s="75"/>
      <c r="P1003" s="75"/>
      <c r="Q1003" s="47" t="str">
        <f t="shared" ca="1" si="143"/>
        <v/>
      </c>
      <c r="R1003" s="34"/>
      <c r="S1003" s="59" t="str">
        <f t="shared" ca="1" si="144"/>
        <v/>
      </c>
      <c r="T1003" s="32"/>
      <c r="U1003" s="33" t="str">
        <f t="shared" ca="1" si="145"/>
        <v/>
      </c>
      <c r="V1003" s="34"/>
      <c r="W1003" s="35"/>
      <c r="X1003" s="36" t="str">
        <f t="shared" ca="1" si="139"/>
        <v/>
      </c>
      <c r="Y1003" s="37"/>
      <c r="Z1003" s="38" t="str">
        <f t="shared" si="140"/>
        <v/>
      </c>
    </row>
    <row r="1004" spans="1:26" s="39" customFormat="1">
      <c r="A1004" s="30">
        <v>1001</v>
      </c>
      <c r="B1004" s="31"/>
      <c r="C1004" s="31"/>
      <c r="D1004" s="44"/>
      <c r="E1004" s="72" t="str">
        <f>IFERROR(IF(INDEX(Sheet3!$B$2:$B$8, MATCH(D1004, Sheet3!$A$2:$A$8, 0)) = 0, "", INDEX(Sheet3!$B$2:$B$8, MATCH(D1004, Sheet3!$A$2:$A$8, 0))), "")</f>
        <v/>
      </c>
      <c r="F1004" s="31"/>
      <c r="G1004" s="45"/>
      <c r="H1004" s="63" t="str">
        <f>IFERROR(INDEX(Sheet3!$F$2:$F$114, MATCH(G1004, Sheet3!$E$2:$E$114, 0)), "")</f>
        <v/>
      </c>
      <c r="I1004" s="32"/>
      <c r="J1004" s="40" t="str">
        <f t="shared" ca="1" si="138"/>
        <v/>
      </c>
      <c r="K1004" s="34"/>
      <c r="L1004" s="59" t="str">
        <f t="shared" ca="1" si="141"/>
        <v/>
      </c>
      <c r="M1004" s="34"/>
      <c r="N1004" s="47" t="str">
        <f t="shared" ca="1" si="142"/>
        <v/>
      </c>
      <c r="O1004" s="75"/>
      <c r="P1004" s="75"/>
      <c r="Q1004" s="47" t="str">
        <f t="shared" ca="1" si="143"/>
        <v/>
      </c>
      <c r="R1004" s="34"/>
      <c r="S1004" s="59" t="str">
        <f t="shared" ca="1" si="144"/>
        <v/>
      </c>
      <c r="T1004" s="32"/>
      <c r="U1004" s="33" t="str">
        <f t="shared" ca="1" si="145"/>
        <v/>
      </c>
      <c r="V1004" s="34"/>
      <c r="W1004" s="35"/>
      <c r="X1004" s="36" t="str">
        <f t="shared" ca="1" si="139"/>
        <v/>
      </c>
      <c r="Y1004" s="37"/>
      <c r="Z1004" s="38" t="str">
        <f t="shared" si="140"/>
        <v/>
      </c>
    </row>
    <row r="1005" spans="1:26" s="39" customFormat="1">
      <c r="A1005" s="30">
        <v>1002</v>
      </c>
      <c r="B1005" s="31"/>
      <c r="C1005" s="31"/>
      <c r="D1005" s="44"/>
      <c r="E1005" s="72" t="str">
        <f>IFERROR(IF(INDEX(Sheet3!$B$2:$B$8, MATCH(D1005, Sheet3!$A$2:$A$8, 0)) = 0, "", INDEX(Sheet3!$B$2:$B$8, MATCH(D1005, Sheet3!$A$2:$A$8, 0))), "")</f>
        <v/>
      </c>
      <c r="F1005" s="31"/>
      <c r="G1005" s="45"/>
      <c r="H1005" s="63" t="str">
        <f>IFERROR(INDEX(Sheet3!$F$2:$F$114, MATCH(G1005, Sheet3!$E$2:$E$114, 0)), "")</f>
        <v/>
      </c>
      <c r="I1005" s="32"/>
      <c r="J1005" s="40" t="str">
        <f t="shared" ca="1" si="138"/>
        <v/>
      </c>
      <c r="K1005" s="34"/>
      <c r="L1005" s="59" t="str">
        <f t="shared" ca="1" si="141"/>
        <v/>
      </c>
      <c r="M1005" s="34"/>
      <c r="N1005" s="47" t="str">
        <f t="shared" ca="1" si="142"/>
        <v/>
      </c>
      <c r="O1005" s="75"/>
      <c r="P1005" s="75"/>
      <c r="Q1005" s="47" t="str">
        <f t="shared" ca="1" si="143"/>
        <v/>
      </c>
      <c r="R1005" s="34"/>
      <c r="S1005" s="59" t="str">
        <f t="shared" ca="1" si="144"/>
        <v/>
      </c>
      <c r="T1005" s="32"/>
      <c r="U1005" s="33" t="str">
        <f t="shared" ca="1" si="145"/>
        <v/>
      </c>
      <c r="V1005" s="34"/>
      <c r="W1005" s="35"/>
      <c r="X1005" s="36" t="str">
        <f t="shared" ca="1" si="139"/>
        <v/>
      </c>
      <c r="Y1005" s="37"/>
      <c r="Z1005" s="38" t="str">
        <f t="shared" si="140"/>
        <v/>
      </c>
    </row>
    <row r="1006" spans="1:26" s="39" customFormat="1">
      <c r="A1006" s="30">
        <v>1003</v>
      </c>
      <c r="B1006" s="31"/>
      <c r="C1006" s="31"/>
      <c r="D1006" s="44"/>
      <c r="E1006" s="72" t="str">
        <f>IFERROR(IF(INDEX(Sheet3!$B$2:$B$8, MATCH(D1006, Sheet3!$A$2:$A$8, 0)) = 0, "", INDEX(Sheet3!$B$2:$B$8, MATCH(D1006, Sheet3!$A$2:$A$8, 0))), "")</f>
        <v/>
      </c>
      <c r="F1006" s="31"/>
      <c r="G1006" s="45"/>
      <c r="H1006" s="63" t="str">
        <f>IFERROR(INDEX(Sheet3!$F$2:$F$114, MATCH(G1006, Sheet3!$E$2:$E$114, 0)), "")</f>
        <v/>
      </c>
      <c r="I1006" s="32"/>
      <c r="J1006" s="40" t="str">
        <f t="shared" ca="1" si="138"/>
        <v/>
      </c>
      <c r="K1006" s="34"/>
      <c r="L1006" s="59" t="str">
        <f t="shared" ca="1" si="141"/>
        <v/>
      </c>
      <c r="M1006" s="34"/>
      <c r="N1006" s="47" t="str">
        <f t="shared" ca="1" si="142"/>
        <v/>
      </c>
      <c r="O1006" s="75"/>
      <c r="P1006" s="75"/>
      <c r="Q1006" s="47" t="str">
        <f t="shared" ca="1" si="143"/>
        <v/>
      </c>
      <c r="R1006" s="34"/>
      <c r="S1006" s="59" t="str">
        <f t="shared" ca="1" si="144"/>
        <v/>
      </c>
      <c r="T1006" s="32"/>
      <c r="U1006" s="33" t="str">
        <f t="shared" ca="1" si="145"/>
        <v/>
      </c>
      <c r="V1006" s="34"/>
      <c r="W1006" s="35"/>
      <c r="X1006" s="36" t="str">
        <f t="shared" ca="1" si="139"/>
        <v/>
      </c>
      <c r="Y1006" s="37"/>
      <c r="Z1006" s="38" t="str">
        <f t="shared" si="140"/>
        <v/>
      </c>
    </row>
    <row r="1007" spans="1:26" s="39" customFormat="1">
      <c r="A1007" s="30">
        <v>1004</v>
      </c>
      <c r="B1007" s="31"/>
      <c r="C1007" s="31"/>
      <c r="D1007" s="44"/>
      <c r="E1007" s="72" t="str">
        <f>IFERROR(IF(INDEX(Sheet3!$B$2:$B$8, MATCH(D1007, Sheet3!$A$2:$A$8, 0)) = 0, "", INDEX(Sheet3!$B$2:$B$8, MATCH(D1007, Sheet3!$A$2:$A$8, 0))), "")</f>
        <v/>
      </c>
      <c r="F1007" s="31"/>
      <c r="G1007" s="45"/>
      <c r="H1007" s="63" t="str">
        <f>IFERROR(INDEX(Sheet3!$F$2:$F$114, MATCH(G1007, Sheet3!$E$2:$E$114, 0)), "")</f>
        <v/>
      </c>
      <c r="I1007" s="32"/>
      <c r="J1007" s="40" t="str">
        <f t="shared" ca="1" si="138"/>
        <v/>
      </c>
      <c r="K1007" s="34"/>
      <c r="L1007" s="59" t="str">
        <f t="shared" ca="1" si="141"/>
        <v/>
      </c>
      <c r="M1007" s="34"/>
      <c r="N1007" s="47" t="str">
        <f t="shared" ca="1" si="142"/>
        <v/>
      </c>
      <c r="O1007" s="75"/>
      <c r="P1007" s="75"/>
      <c r="Q1007" s="47" t="str">
        <f t="shared" ca="1" si="143"/>
        <v/>
      </c>
      <c r="R1007" s="34"/>
      <c r="S1007" s="59" t="str">
        <f t="shared" ca="1" si="144"/>
        <v/>
      </c>
      <c r="T1007" s="32"/>
      <c r="U1007" s="33" t="str">
        <f t="shared" ca="1" si="145"/>
        <v/>
      </c>
      <c r="V1007" s="34"/>
      <c r="W1007" s="35"/>
      <c r="X1007" s="36" t="str">
        <f t="shared" ca="1" si="139"/>
        <v/>
      </c>
      <c r="Y1007" s="37"/>
      <c r="Z1007" s="38" t="str">
        <f t="shared" si="140"/>
        <v/>
      </c>
    </row>
    <row r="1008" spans="1:26" s="39" customFormat="1">
      <c r="A1008" s="30">
        <v>1005</v>
      </c>
      <c r="B1008" s="31"/>
      <c r="C1008" s="31"/>
      <c r="D1008" s="44"/>
      <c r="E1008" s="72" t="str">
        <f>IFERROR(IF(INDEX(Sheet3!$B$2:$B$8, MATCH(D1008, Sheet3!$A$2:$A$8, 0)) = 0, "", INDEX(Sheet3!$B$2:$B$8, MATCH(D1008, Sheet3!$A$2:$A$8, 0))), "")</f>
        <v/>
      </c>
      <c r="F1008" s="31"/>
      <c r="G1008" s="45"/>
      <c r="H1008" s="63" t="str">
        <f>IFERROR(INDEX(Sheet3!$F$2:$F$114, MATCH(G1008, Sheet3!$E$2:$E$114, 0)), "")</f>
        <v/>
      </c>
      <c r="I1008" s="32"/>
      <c r="J1008" s="40" t="str">
        <f t="shared" ca="1" si="138"/>
        <v/>
      </c>
      <c r="K1008" s="34"/>
      <c r="L1008" s="59" t="str">
        <f t="shared" ca="1" si="141"/>
        <v/>
      </c>
      <c r="M1008" s="34"/>
      <c r="N1008" s="47" t="str">
        <f t="shared" ca="1" si="142"/>
        <v/>
      </c>
      <c r="O1008" s="75"/>
      <c r="P1008" s="75"/>
      <c r="Q1008" s="47" t="str">
        <f t="shared" ca="1" si="143"/>
        <v/>
      </c>
      <c r="R1008" s="34"/>
      <c r="S1008" s="59" t="str">
        <f t="shared" ca="1" si="144"/>
        <v/>
      </c>
      <c r="T1008" s="32"/>
      <c r="U1008" s="33" t="str">
        <f t="shared" ca="1" si="145"/>
        <v/>
      </c>
      <c r="V1008" s="34"/>
      <c r="W1008" s="35"/>
      <c r="X1008" s="36" t="str">
        <f t="shared" ca="1" si="139"/>
        <v/>
      </c>
      <c r="Y1008" s="37"/>
      <c r="Z1008" s="38" t="str">
        <f t="shared" si="140"/>
        <v/>
      </c>
    </row>
    <row r="1009" spans="1:26" s="39" customFormat="1">
      <c r="A1009" s="30">
        <v>1006</v>
      </c>
      <c r="B1009" s="31"/>
      <c r="C1009" s="31"/>
      <c r="D1009" s="44"/>
      <c r="E1009" s="72" t="str">
        <f>IFERROR(IF(INDEX(Sheet3!$B$2:$B$8, MATCH(D1009, Sheet3!$A$2:$A$8, 0)) = 0, "", INDEX(Sheet3!$B$2:$B$8, MATCH(D1009, Sheet3!$A$2:$A$8, 0))), "")</f>
        <v/>
      </c>
      <c r="F1009" s="31"/>
      <c r="G1009" s="45"/>
      <c r="H1009" s="63" t="str">
        <f>IFERROR(INDEX(Sheet3!$F$2:$F$114, MATCH(G1009, Sheet3!$E$2:$E$114, 0)), "")</f>
        <v/>
      </c>
      <c r="I1009" s="32"/>
      <c r="J1009" s="40" t="str">
        <f t="shared" ca="1" si="138"/>
        <v/>
      </c>
      <c r="K1009" s="34"/>
      <c r="L1009" s="59" t="str">
        <f t="shared" ca="1" si="141"/>
        <v/>
      </c>
      <c r="M1009" s="34"/>
      <c r="N1009" s="47" t="str">
        <f t="shared" ca="1" si="142"/>
        <v/>
      </c>
      <c r="O1009" s="75"/>
      <c r="P1009" s="75"/>
      <c r="Q1009" s="47" t="str">
        <f t="shared" ca="1" si="143"/>
        <v/>
      </c>
      <c r="R1009" s="34"/>
      <c r="S1009" s="59" t="str">
        <f t="shared" ca="1" si="144"/>
        <v/>
      </c>
      <c r="T1009" s="32"/>
      <c r="U1009" s="33" t="str">
        <f t="shared" ca="1" si="145"/>
        <v/>
      </c>
      <c r="V1009" s="34"/>
      <c r="W1009" s="35"/>
      <c r="X1009" s="36" t="str">
        <f t="shared" ca="1" si="139"/>
        <v/>
      </c>
      <c r="Y1009" s="37"/>
      <c r="Z1009" s="38" t="str">
        <f t="shared" si="140"/>
        <v/>
      </c>
    </row>
    <row r="1010" spans="1:26" s="39" customFormat="1">
      <c r="A1010" s="30">
        <v>1007</v>
      </c>
      <c r="B1010" s="31"/>
      <c r="C1010" s="31"/>
      <c r="D1010" s="44"/>
      <c r="E1010" s="72" t="str">
        <f>IFERROR(IF(INDEX(Sheet3!$B$2:$B$8, MATCH(D1010, Sheet3!$A$2:$A$8, 0)) = 0, "", INDEX(Sheet3!$B$2:$B$8, MATCH(D1010, Sheet3!$A$2:$A$8, 0))), "")</f>
        <v/>
      </c>
      <c r="F1010" s="31"/>
      <c r="G1010" s="45"/>
      <c r="H1010" s="63" t="str">
        <f>IFERROR(INDEX(Sheet3!$F$2:$F$114, MATCH(G1010, Sheet3!$E$2:$E$114, 0)), "")</f>
        <v/>
      </c>
      <c r="I1010" s="32"/>
      <c r="J1010" s="40" t="str">
        <f t="shared" ca="1" si="138"/>
        <v/>
      </c>
      <c r="K1010" s="34"/>
      <c r="L1010" s="59" t="str">
        <f t="shared" ca="1" si="141"/>
        <v/>
      </c>
      <c r="M1010" s="34"/>
      <c r="N1010" s="47" t="str">
        <f t="shared" ca="1" si="142"/>
        <v/>
      </c>
      <c r="O1010" s="75"/>
      <c r="P1010" s="75"/>
      <c r="Q1010" s="47" t="str">
        <f t="shared" ca="1" si="143"/>
        <v/>
      </c>
      <c r="R1010" s="34"/>
      <c r="S1010" s="59" t="str">
        <f t="shared" ca="1" si="144"/>
        <v/>
      </c>
      <c r="T1010" s="32"/>
      <c r="U1010" s="33" t="str">
        <f t="shared" ca="1" si="145"/>
        <v/>
      </c>
      <c r="V1010" s="34"/>
      <c r="W1010" s="35"/>
      <c r="X1010" s="36" t="str">
        <f t="shared" ca="1" si="139"/>
        <v/>
      </c>
      <c r="Y1010" s="37"/>
      <c r="Z1010" s="38" t="str">
        <f t="shared" si="140"/>
        <v/>
      </c>
    </row>
    <row r="1011" spans="1:26" s="39" customFormat="1">
      <c r="A1011" s="30">
        <v>1008</v>
      </c>
      <c r="B1011" s="31"/>
      <c r="C1011" s="31"/>
      <c r="D1011" s="44"/>
      <c r="E1011" s="72" t="str">
        <f>IFERROR(IF(INDEX(Sheet3!$B$2:$B$8, MATCH(D1011, Sheet3!$A$2:$A$8, 0)) = 0, "", INDEX(Sheet3!$B$2:$B$8, MATCH(D1011, Sheet3!$A$2:$A$8, 0))), "")</f>
        <v/>
      </c>
      <c r="F1011" s="31"/>
      <c r="G1011" s="45"/>
      <c r="H1011" s="63" t="str">
        <f>IFERROR(INDEX(Sheet3!$F$2:$F$114, MATCH(G1011, Sheet3!$E$2:$E$114, 0)), "")</f>
        <v/>
      </c>
      <c r="I1011" s="32"/>
      <c r="J1011" s="40" t="str">
        <f t="shared" ca="1" si="138"/>
        <v/>
      </c>
      <c r="K1011" s="34"/>
      <c r="L1011" s="59" t="str">
        <f t="shared" ca="1" si="141"/>
        <v/>
      </c>
      <c r="M1011" s="34"/>
      <c r="N1011" s="47" t="str">
        <f t="shared" ca="1" si="142"/>
        <v/>
      </c>
      <c r="O1011" s="75"/>
      <c r="P1011" s="75"/>
      <c r="Q1011" s="47" t="str">
        <f t="shared" ca="1" si="143"/>
        <v/>
      </c>
      <c r="R1011" s="34"/>
      <c r="S1011" s="59" t="str">
        <f t="shared" ca="1" si="144"/>
        <v/>
      </c>
      <c r="T1011" s="32"/>
      <c r="U1011" s="33" t="str">
        <f t="shared" ca="1" si="145"/>
        <v/>
      </c>
      <c r="V1011" s="34"/>
      <c r="W1011" s="35"/>
      <c r="X1011" s="36" t="str">
        <f t="shared" ca="1" si="139"/>
        <v/>
      </c>
      <c r="Y1011" s="37"/>
      <c r="Z1011" s="38" t="str">
        <f t="shared" si="140"/>
        <v/>
      </c>
    </row>
    <row r="1012" spans="1:26" s="39" customFormat="1">
      <c r="A1012" s="30">
        <v>1009</v>
      </c>
      <c r="B1012" s="31"/>
      <c r="C1012" s="31"/>
      <c r="D1012" s="44"/>
      <c r="E1012" s="72" t="str">
        <f>IFERROR(IF(INDEX(Sheet3!$B$2:$B$8, MATCH(D1012, Sheet3!$A$2:$A$8, 0)) = 0, "", INDEX(Sheet3!$B$2:$B$8, MATCH(D1012, Sheet3!$A$2:$A$8, 0))), "")</f>
        <v/>
      </c>
      <c r="F1012" s="31"/>
      <c r="G1012" s="45"/>
      <c r="H1012" s="63" t="str">
        <f>IFERROR(INDEX(Sheet3!$F$2:$F$114, MATCH(G1012, Sheet3!$E$2:$E$114, 0)), "")</f>
        <v/>
      </c>
      <c r="I1012" s="32"/>
      <c r="J1012" s="40" t="str">
        <f t="shared" ca="1" si="138"/>
        <v/>
      </c>
      <c r="K1012" s="34"/>
      <c r="L1012" s="59" t="str">
        <f t="shared" ca="1" si="141"/>
        <v/>
      </c>
      <c r="M1012" s="34"/>
      <c r="N1012" s="47" t="str">
        <f t="shared" ca="1" si="142"/>
        <v/>
      </c>
      <c r="O1012" s="75"/>
      <c r="P1012" s="75"/>
      <c r="Q1012" s="47" t="str">
        <f t="shared" ca="1" si="143"/>
        <v/>
      </c>
      <c r="R1012" s="34"/>
      <c r="S1012" s="59" t="str">
        <f t="shared" ca="1" si="144"/>
        <v/>
      </c>
      <c r="T1012" s="32"/>
      <c r="U1012" s="33" t="str">
        <f t="shared" ca="1" si="145"/>
        <v/>
      </c>
      <c r="V1012" s="34"/>
      <c r="W1012" s="35"/>
      <c r="X1012" s="36" t="str">
        <f t="shared" ca="1" si="139"/>
        <v/>
      </c>
      <c r="Y1012" s="37"/>
      <c r="Z1012" s="38" t="str">
        <f t="shared" si="140"/>
        <v/>
      </c>
    </row>
    <row r="1013" spans="1:26" s="39" customFormat="1">
      <c r="A1013" s="30">
        <v>1010</v>
      </c>
      <c r="B1013" s="31"/>
      <c r="C1013" s="31"/>
      <c r="D1013" s="44"/>
      <c r="E1013" s="72" t="str">
        <f>IFERROR(IF(INDEX(Sheet3!$B$2:$B$8, MATCH(D1013, Sheet3!$A$2:$A$8, 0)) = 0, "", INDEX(Sheet3!$B$2:$B$8, MATCH(D1013, Sheet3!$A$2:$A$8, 0))), "")</f>
        <v/>
      </c>
      <c r="F1013" s="31"/>
      <c r="G1013" s="45"/>
      <c r="H1013" s="63" t="str">
        <f>IFERROR(INDEX(Sheet3!$F$2:$F$114, MATCH(G1013, Sheet3!$E$2:$E$114, 0)), "")</f>
        <v/>
      </c>
      <c r="I1013" s="32"/>
      <c r="J1013" s="40" t="str">
        <f t="shared" ca="1" si="138"/>
        <v/>
      </c>
      <c r="K1013" s="34"/>
      <c r="L1013" s="59" t="str">
        <f t="shared" ca="1" si="141"/>
        <v/>
      </c>
      <c r="M1013" s="34"/>
      <c r="N1013" s="47" t="str">
        <f t="shared" ca="1" si="142"/>
        <v/>
      </c>
      <c r="O1013" s="75"/>
      <c r="P1013" s="75"/>
      <c r="Q1013" s="47" t="str">
        <f t="shared" ca="1" si="143"/>
        <v/>
      </c>
      <c r="R1013" s="34"/>
      <c r="S1013" s="59" t="str">
        <f t="shared" ca="1" si="144"/>
        <v/>
      </c>
      <c r="T1013" s="32"/>
      <c r="U1013" s="33" t="str">
        <f t="shared" ca="1" si="145"/>
        <v/>
      </c>
      <c r="V1013" s="34"/>
      <c r="W1013" s="35"/>
      <c r="X1013" s="36" t="str">
        <f t="shared" ca="1" si="139"/>
        <v/>
      </c>
      <c r="Y1013" s="37"/>
      <c r="Z1013" s="38" t="str">
        <f t="shared" si="140"/>
        <v/>
      </c>
    </row>
    <row r="1014" spans="1:26" s="39" customFormat="1">
      <c r="A1014" s="30">
        <v>1011</v>
      </c>
      <c r="B1014" s="31"/>
      <c r="C1014" s="31"/>
      <c r="D1014" s="44"/>
      <c r="E1014" s="72" t="str">
        <f>IFERROR(IF(INDEX(Sheet3!$B$2:$B$8, MATCH(D1014, Sheet3!$A$2:$A$8, 0)) = 0, "", INDEX(Sheet3!$B$2:$B$8, MATCH(D1014, Sheet3!$A$2:$A$8, 0))), "")</f>
        <v/>
      </c>
      <c r="F1014" s="31"/>
      <c r="G1014" s="45"/>
      <c r="H1014" s="63" t="str">
        <f>IFERROR(INDEX(Sheet3!$F$2:$F$114, MATCH(G1014, Sheet3!$E$2:$E$114, 0)), "")</f>
        <v/>
      </c>
      <c r="I1014" s="32"/>
      <c r="J1014" s="40" t="str">
        <f t="shared" ca="1" si="138"/>
        <v/>
      </c>
      <c r="K1014" s="34"/>
      <c r="L1014" s="59" t="str">
        <f t="shared" ca="1" si="141"/>
        <v/>
      </c>
      <c r="M1014" s="34"/>
      <c r="N1014" s="47" t="str">
        <f t="shared" ca="1" si="142"/>
        <v/>
      </c>
      <c r="O1014" s="75"/>
      <c r="P1014" s="75"/>
      <c r="Q1014" s="47" t="str">
        <f t="shared" ca="1" si="143"/>
        <v/>
      </c>
      <c r="R1014" s="34"/>
      <c r="S1014" s="59" t="str">
        <f t="shared" ca="1" si="144"/>
        <v/>
      </c>
      <c r="T1014" s="32"/>
      <c r="U1014" s="33" t="str">
        <f t="shared" ca="1" si="145"/>
        <v/>
      </c>
      <c r="V1014" s="34"/>
      <c r="W1014" s="35"/>
      <c r="X1014" s="36" t="str">
        <f t="shared" ca="1" si="139"/>
        <v/>
      </c>
      <c r="Y1014" s="37"/>
      <c r="Z1014" s="38" t="str">
        <f t="shared" si="140"/>
        <v/>
      </c>
    </row>
    <row r="1015" spans="1:26" s="39" customFormat="1">
      <c r="A1015" s="30">
        <v>1012</v>
      </c>
      <c r="B1015" s="31"/>
      <c r="C1015" s="31"/>
      <c r="D1015" s="44"/>
      <c r="E1015" s="72" t="str">
        <f>IFERROR(IF(INDEX(Sheet3!$B$2:$B$8, MATCH(D1015, Sheet3!$A$2:$A$8, 0)) = 0, "", INDEX(Sheet3!$B$2:$B$8, MATCH(D1015, Sheet3!$A$2:$A$8, 0))), "")</f>
        <v/>
      </c>
      <c r="F1015" s="31"/>
      <c r="G1015" s="45"/>
      <c r="H1015" s="63" t="str">
        <f>IFERROR(INDEX(Sheet3!$F$2:$F$114, MATCH(G1015, Sheet3!$E$2:$E$114, 0)), "")</f>
        <v/>
      </c>
      <c r="I1015" s="32"/>
      <c r="J1015" s="40" t="str">
        <f t="shared" ca="1" si="138"/>
        <v/>
      </c>
      <c r="K1015" s="34"/>
      <c r="L1015" s="59" t="str">
        <f t="shared" ca="1" si="141"/>
        <v/>
      </c>
      <c r="M1015" s="34"/>
      <c r="N1015" s="47" t="str">
        <f t="shared" ca="1" si="142"/>
        <v/>
      </c>
      <c r="O1015" s="75"/>
      <c r="P1015" s="75"/>
      <c r="Q1015" s="47" t="str">
        <f t="shared" ca="1" si="143"/>
        <v/>
      </c>
      <c r="R1015" s="34"/>
      <c r="S1015" s="59" t="str">
        <f t="shared" ca="1" si="144"/>
        <v/>
      </c>
      <c r="T1015" s="32"/>
      <c r="U1015" s="33" t="str">
        <f t="shared" ca="1" si="145"/>
        <v/>
      </c>
      <c r="V1015" s="34"/>
      <c r="W1015" s="35"/>
      <c r="X1015" s="36" t="str">
        <f t="shared" ca="1" si="139"/>
        <v/>
      </c>
      <c r="Y1015" s="37"/>
      <c r="Z1015" s="38" t="str">
        <f t="shared" si="140"/>
        <v/>
      </c>
    </row>
    <row r="1016" spans="1:26" s="39" customFormat="1">
      <c r="A1016" s="30">
        <v>1013</v>
      </c>
      <c r="B1016" s="31"/>
      <c r="C1016" s="31"/>
      <c r="D1016" s="44"/>
      <c r="E1016" s="72" t="str">
        <f>IFERROR(IF(INDEX(Sheet3!$B$2:$B$8, MATCH(D1016, Sheet3!$A$2:$A$8, 0)) = 0, "", INDEX(Sheet3!$B$2:$B$8, MATCH(D1016, Sheet3!$A$2:$A$8, 0))), "")</f>
        <v/>
      </c>
      <c r="F1016" s="31"/>
      <c r="G1016" s="45"/>
      <c r="H1016" s="63" t="str">
        <f>IFERROR(INDEX(Sheet3!$F$2:$F$114, MATCH(G1016, Sheet3!$E$2:$E$114, 0)), "")</f>
        <v/>
      </c>
      <c r="I1016" s="32"/>
      <c r="J1016" s="40" t="str">
        <f t="shared" ca="1" si="138"/>
        <v/>
      </c>
      <c r="K1016" s="34"/>
      <c r="L1016" s="59" t="str">
        <f t="shared" ca="1" si="141"/>
        <v/>
      </c>
      <c r="M1016" s="34"/>
      <c r="N1016" s="47" t="str">
        <f t="shared" ca="1" si="142"/>
        <v/>
      </c>
      <c r="O1016" s="75"/>
      <c r="P1016" s="75"/>
      <c r="Q1016" s="47" t="str">
        <f t="shared" ca="1" si="143"/>
        <v/>
      </c>
      <c r="R1016" s="34"/>
      <c r="S1016" s="59" t="str">
        <f t="shared" ca="1" si="144"/>
        <v/>
      </c>
      <c r="T1016" s="32"/>
      <c r="U1016" s="33" t="str">
        <f t="shared" ca="1" si="145"/>
        <v/>
      </c>
      <c r="V1016" s="34"/>
      <c r="W1016" s="35"/>
      <c r="X1016" s="36" t="str">
        <f t="shared" ca="1" si="139"/>
        <v/>
      </c>
      <c r="Y1016" s="37"/>
      <c r="Z1016" s="38" t="str">
        <f t="shared" si="140"/>
        <v/>
      </c>
    </row>
    <row r="1017" spans="1:26" s="39" customFormat="1">
      <c r="A1017" s="30">
        <v>1014</v>
      </c>
      <c r="B1017" s="31"/>
      <c r="C1017" s="31"/>
      <c r="D1017" s="44" t="s">
        <v>39</v>
      </c>
      <c r="E1017" s="72" t="str">
        <f>IFERROR(IF(INDEX(Sheet3!$B$2:$B$8, MATCH(D1017, Sheet3!$A$2:$A$8, 0)) = 0, "", INDEX(Sheet3!$B$2:$B$8, MATCH(D1017, Sheet3!$A$2:$A$8, 0))), "")</f>
        <v/>
      </c>
      <c r="F1017" s="31"/>
      <c r="G1017" s="45"/>
      <c r="H1017" s="63" t="str">
        <f>IFERROR(INDEX(Sheet3!$F$2:$F$114, MATCH(G1017, Sheet3!$E$2:$E$114, 0)), "")</f>
        <v/>
      </c>
      <c r="I1017" s="32"/>
      <c r="J1017" s="40" t="str">
        <f t="shared" ca="1" si="138"/>
        <v/>
      </c>
      <c r="K1017" s="34"/>
      <c r="L1017" s="59" t="str">
        <f t="shared" ca="1" si="141"/>
        <v/>
      </c>
      <c r="M1017" s="34"/>
      <c r="N1017" s="47" t="str">
        <f t="shared" ca="1" si="142"/>
        <v/>
      </c>
      <c r="O1017" s="75"/>
      <c r="P1017" s="75"/>
      <c r="Q1017" s="47" t="str">
        <f t="shared" ca="1" si="143"/>
        <v/>
      </c>
      <c r="R1017" s="34"/>
      <c r="S1017" s="59" t="str">
        <f t="shared" ca="1" si="144"/>
        <v/>
      </c>
      <c r="T1017" s="32"/>
      <c r="U1017" s="33" t="str">
        <f t="shared" ca="1" si="145"/>
        <v/>
      </c>
      <c r="V1017" s="34"/>
      <c r="W1017" s="35"/>
      <c r="X1017" s="36" t="str">
        <f t="shared" ca="1" si="139"/>
        <v/>
      </c>
      <c r="Y1017" s="37"/>
      <c r="Z1017" s="38" t="str">
        <f t="shared" si="140"/>
        <v/>
      </c>
    </row>
  </sheetData>
  <sheetProtection algorithmName="SHA-512" hashValue="3BfyKyNhFjuBafQ+jCY3psF7VqQjvXsfkcePG1NixqwDXvoAahREgXYZ9hKFEFXUuCvYvEgAwD1L+F8P6TkvAw==" saltValue="1b9+b9WQGy24YRr/FW9mHA==" spinCount="100000" sheet="1" objects="1" scenarios="1" selectLockedCells="1"/>
  <protectedRanges>
    <protectedRange sqref="F1:F1048576" name="Range1"/>
    <protectedRange sqref="D1:D1048576" name="Range2"/>
    <protectedRange sqref="C1:C1048576" name="Range3"/>
    <protectedRange sqref="B1:B1048576" name="Range4"/>
    <protectedRange sqref="G1:G1048576" name="Range5"/>
    <protectedRange sqref="K409:K410 M431 K431:K435 K519 M519 O519:P519 I1:I1048576" name="Range6"/>
    <protectedRange sqref="K1:K408 K411:K430 M429:M430 O429:P430 R429:R430 T429:T430 V429:V430 Y429:Y430 K436:K518 K520:K1048576" name="Range7"/>
    <protectedRange sqref="O294:P294 R294 T294 V294 Y294 M1:M428 O290:P290 R290 T290 V290 Y290 M432:M518 M520:M1048576" name="Range8"/>
    <protectedRange sqref="O1:O289 O295:O428 O291:O293 O431:O518 O520:O1048576" name="Range9"/>
  </protectedRanges>
  <autoFilter ref="A5:Z1017" xr:uid="{00000000-0009-0000-0000-000000000000}"/>
  <pageMargins left="0.7" right="0.7" top="0.75" bottom="0.75" header="0.511811023622047" footer="0.511811023622047"/>
  <pageSetup scale="52" orientation="landscape" horizontalDpi="300" verticalDpi="300"/>
  <rowBreaks count="2" manualBreakCount="2">
    <brk id="94" max="16383" man="1"/>
    <brk id="150" max="16383" man="1"/>
  </rowBreaks>
  <drawing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ED73337A-6F7B-4910-B8DC-72F926D0F878}">
            <x14:iconSet iconSet="4TrafficLight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TrafficLights1" iconId="0"/>
              <x14:cfIcon iconSet="3TrafficLights1" iconId="1"/>
              <x14:cfIcon iconSet="3TrafficLights1" iconId="2"/>
              <x14:cfIcon iconSet="4RedToBlack" iconId="1"/>
            </x14:iconSet>
          </x14:cfRule>
          <xm:sqref>X1:X48 X51:X1048576</xm:sqref>
        </x14:conditionalFormatting>
        <x14:conditionalFormatting xmlns:xm="http://schemas.microsoft.com/office/excel/2006/main">
          <x14:cfRule type="iconSet" priority="2" id="{8E3BE864-B79A-40E7-83DF-46A96527DB6D}">
            <x14:iconSet iconSet="4TrafficLight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TrafficLights1" iconId="0"/>
              <x14:cfIcon iconSet="3TrafficLights1" iconId="1"/>
              <x14:cfIcon iconSet="3TrafficLights1" iconId="2"/>
              <x14:cfIcon iconSet="4RedToBlack" iconId="1"/>
            </x14:iconSet>
          </x14:cfRule>
          <xm:sqref>X49</xm:sqref>
        </x14:conditionalFormatting>
        <x14:conditionalFormatting xmlns:xm="http://schemas.microsoft.com/office/excel/2006/main">
          <x14:cfRule type="iconSet" priority="3" id="{5118E4AA-2C64-4245-BF7F-83C1D5C3C9ED}">
            <x14:iconSet iconSet="4TrafficLight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TrafficLights1" iconId="0"/>
              <x14:cfIcon iconSet="3TrafficLights1" iconId="1"/>
              <x14:cfIcon iconSet="3TrafficLights1" iconId="2"/>
              <x14:cfIcon iconSet="4RedToBlack" iconId="1"/>
            </x14:iconSet>
          </x14:cfRule>
          <xm:sqref>X50</xm:sqref>
        </x14:conditionalFormatting>
        <x14:conditionalFormatting xmlns:xm="http://schemas.microsoft.com/office/excel/2006/main">
          <x14:cfRule type="iconSet" priority="4" id="{0114B154-10EA-43E3-A958-C91EBA7A3CA5}">
            <x14:iconSet iconSet="4TrafficLights" showValue="0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TrafficLights1" iconId="1"/>
              <x14:cfIcon iconSet="3Symbols2" iconId="0"/>
              <x14:cfIcon iconSet="3Symbols2" iconId="2"/>
            </x14:iconSet>
          </x14:cfRule>
          <xm:sqref>Z6:Z1017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D70D4CA5-506E-4265-85B5-A0F03AED2E92}">
          <x14:formula1>
            <xm:f>Sheet3!$A$2:$A$8</xm:f>
          </x14:formula1>
          <xm:sqref>D6:D1017</xm:sqref>
        </x14:dataValidation>
        <x14:dataValidation type="list" allowBlank="1" showInputMessage="1" showErrorMessage="1" xr:uid="{661F82D2-43CC-4865-B45E-E08EC199A080}">
          <x14:formula1>
            <xm:f>Sheet3!$E$2:$E$114</xm:f>
          </x14:formula1>
          <xm:sqref>G6:G1017</xm:sqref>
        </x14:dataValidation>
        <x14:dataValidation type="list" allowBlank="1" showInputMessage="1" showErrorMessage="1" xr:uid="{E020182B-09C3-49F8-8F2F-0268743C4CD8}">
          <x14:formula1>
            <xm:f>Sheet3!$D$2:$D$187</xm:f>
          </x14:formula1>
          <xm:sqref>C1:C109 C111:C1048576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28A7C-CCC2-498A-B957-7203CAFAA45A}">
  <dimension ref="A1:AMU1017"/>
  <sheetViews>
    <sheetView tabSelected="1" zoomScale="96" zoomScaleNormal="96" workbookViewId="0">
      <pane ySplit="5" topLeftCell="B291" activePane="bottomLeft" state="frozen"/>
      <selection pane="bottomLeft" activeCell="B294" sqref="B294"/>
      <selection activeCell="C1" sqref="C1"/>
    </sheetView>
  </sheetViews>
  <sheetFormatPr defaultColWidth="4.28515625" defaultRowHeight="15.75"/>
  <cols>
    <col min="1" max="1" width="5" style="1" customWidth="1"/>
    <col min="2" max="2" width="40.7109375" style="2" customWidth="1"/>
    <col min="3" max="3" width="11.42578125" style="2" customWidth="1"/>
    <col min="4" max="4" width="15" style="2" customWidth="1"/>
    <col min="5" max="5" width="13.42578125" style="73" customWidth="1"/>
    <col min="6" max="6" width="12.85546875" style="2" customWidth="1"/>
    <col min="7" max="7" width="19.42578125" style="3" customWidth="1"/>
    <col min="8" max="8" width="12.85546875" style="68" customWidth="1"/>
    <col min="9" max="9" width="15" style="4" customWidth="1"/>
    <col min="10" max="10" width="14.140625" style="1" customWidth="1"/>
    <col min="11" max="11" width="14.140625" style="6" customWidth="1"/>
    <col min="12" max="12" width="14.140625" style="1" customWidth="1"/>
    <col min="13" max="13" width="14.140625" style="6" customWidth="1"/>
    <col min="14" max="14" width="14.140625" style="1" customWidth="1"/>
    <col min="15" max="16" width="14.140625" style="60" customWidth="1"/>
    <col min="17" max="17" width="14.140625" style="1" customWidth="1"/>
    <col min="18" max="18" width="14.140625" style="6" customWidth="1"/>
    <col min="19" max="19" width="14.140625" style="1" customWidth="1"/>
    <col min="20" max="20" width="12.7109375" style="5" customWidth="1"/>
    <col min="21" max="21" width="8" style="1" customWidth="1"/>
    <col min="22" max="22" width="16.85546875" style="6" customWidth="1"/>
    <col min="23" max="23" width="10.5703125" style="7" customWidth="1"/>
    <col min="24" max="24" width="10.85546875" style="8" customWidth="1"/>
    <col min="25" max="25" width="17.42578125" style="6" customWidth="1"/>
    <col min="26" max="26" width="10.85546875" style="9" customWidth="1"/>
    <col min="27" max="27" width="9.140625" style="10"/>
    <col min="28" max="28" width="25" style="10" bestFit="1" customWidth="1"/>
    <col min="29" max="29" width="21.85546875" style="10" bestFit="1" customWidth="1"/>
    <col min="30" max="30" width="11.140625" style="10" bestFit="1" customWidth="1"/>
    <col min="31" max="31" width="15.7109375" style="10" bestFit="1" customWidth="1"/>
    <col min="32" max="38" width="9.140625" style="10"/>
    <col min="39" max="39" width="7.28515625" style="10" customWidth="1"/>
    <col min="40" max="94" width="4.28515625" style="10"/>
    <col min="95" max="1035" width="4.28515625" style="4"/>
  </cols>
  <sheetData>
    <row r="1" spans="1:94" s="11" customFormat="1">
      <c r="B1" s="12" t="s">
        <v>0</v>
      </c>
      <c r="C1" s="12"/>
      <c r="D1" s="12"/>
      <c r="E1" s="69"/>
      <c r="F1" s="12"/>
      <c r="G1" s="13"/>
      <c r="H1" s="65"/>
      <c r="V1" s="1"/>
      <c r="X1" s="14"/>
      <c r="Z1" s="15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  <c r="BS1" s="16"/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P1" s="16"/>
    </row>
    <row r="2" spans="1:94" s="11" customFormat="1">
      <c r="B2" s="17" t="s">
        <v>1</v>
      </c>
      <c r="C2" s="17"/>
      <c r="D2" s="17"/>
      <c r="E2" s="70"/>
      <c r="F2" s="17"/>
      <c r="G2" s="18"/>
      <c r="H2" s="66"/>
      <c r="V2" s="1"/>
      <c r="X2" s="14"/>
      <c r="Z2" s="15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6"/>
      <c r="CH2" s="16"/>
      <c r="CI2" s="16"/>
      <c r="CJ2" s="16"/>
      <c r="CK2" s="16"/>
      <c r="CL2" s="16"/>
      <c r="CM2" s="16"/>
      <c r="CN2" s="16"/>
      <c r="CO2" s="16"/>
      <c r="CP2" s="16"/>
    </row>
    <row r="3" spans="1:94" s="11" customFormat="1">
      <c r="B3" s="17" t="s">
        <v>2</v>
      </c>
      <c r="C3" s="17"/>
      <c r="D3" s="17"/>
      <c r="E3" s="70"/>
      <c r="F3" s="17"/>
      <c r="G3" s="18"/>
      <c r="H3" s="66"/>
      <c r="V3" s="1"/>
      <c r="X3" s="14"/>
      <c r="Z3" s="15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</row>
    <row r="4" spans="1:94" s="19" customFormat="1" ht="9" customHeight="1">
      <c r="B4" s="12"/>
      <c r="C4" s="12"/>
      <c r="D4" s="12"/>
      <c r="E4" s="69"/>
      <c r="F4" s="12"/>
      <c r="G4" s="13"/>
      <c r="H4" s="65"/>
      <c r="V4" s="20"/>
      <c r="X4" s="21"/>
      <c r="Z4" s="22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</row>
    <row r="5" spans="1:94" s="29" customFormat="1" ht="72.75" customHeight="1">
      <c r="A5" s="24" t="s">
        <v>3</v>
      </c>
      <c r="B5" s="25" t="s">
        <v>4</v>
      </c>
      <c r="C5" s="25" t="s">
        <v>5</v>
      </c>
      <c r="D5" s="25" t="s">
        <v>6</v>
      </c>
      <c r="E5" s="71" t="s">
        <v>7</v>
      </c>
      <c r="F5" s="25" t="s">
        <v>8</v>
      </c>
      <c r="G5" s="26" t="s">
        <v>9</v>
      </c>
      <c r="H5" s="67" t="s">
        <v>10</v>
      </c>
      <c r="I5" s="25" t="s">
        <v>11</v>
      </c>
      <c r="J5" s="25" t="s">
        <v>12</v>
      </c>
      <c r="K5" s="25" t="s">
        <v>13</v>
      </c>
      <c r="L5" s="25" t="s">
        <v>14</v>
      </c>
      <c r="M5" s="25" t="s">
        <v>15</v>
      </c>
      <c r="N5" s="25" t="s">
        <v>16</v>
      </c>
      <c r="O5" s="25" t="s">
        <v>17</v>
      </c>
      <c r="P5" s="25" t="s">
        <v>18</v>
      </c>
      <c r="Q5" s="25" t="s">
        <v>19</v>
      </c>
      <c r="R5" s="25" t="s">
        <v>20</v>
      </c>
      <c r="S5" s="25" t="s">
        <v>21</v>
      </c>
      <c r="T5" s="25" t="s">
        <v>22</v>
      </c>
      <c r="U5" s="25" t="s">
        <v>23</v>
      </c>
      <c r="V5" s="27" t="s">
        <v>24</v>
      </c>
      <c r="W5" s="54" t="s">
        <v>25</v>
      </c>
      <c r="X5" s="55" t="s">
        <v>26</v>
      </c>
      <c r="Y5" s="53" t="s">
        <v>27</v>
      </c>
      <c r="Z5" s="58" t="s">
        <v>28</v>
      </c>
      <c r="AA5" s="28" t="s">
        <v>29</v>
      </c>
      <c r="AB5" s="28"/>
      <c r="AC5" s="28"/>
      <c r="AD5" s="28"/>
      <c r="AE5" s="28"/>
      <c r="AF5" s="28"/>
      <c r="AG5" s="28"/>
      <c r="AH5" s="28"/>
      <c r="AI5" s="28"/>
      <c r="AJ5" s="28"/>
      <c r="AK5" s="28"/>
      <c r="AL5" s="28"/>
      <c r="AM5" s="28"/>
      <c r="AN5" s="28"/>
      <c r="AO5" s="28"/>
      <c r="AP5" s="28"/>
      <c r="AQ5" s="28"/>
      <c r="AR5" s="28"/>
      <c r="AS5" s="28"/>
      <c r="AT5" s="28"/>
      <c r="AU5" s="28"/>
      <c r="AV5" s="28"/>
      <c r="AW5" s="28"/>
      <c r="AX5" s="28"/>
      <c r="AY5" s="28"/>
      <c r="AZ5" s="28"/>
      <c r="BA5" s="28"/>
      <c r="BB5" s="28"/>
      <c r="BC5" s="28"/>
      <c r="BD5" s="28"/>
      <c r="BE5" s="28"/>
      <c r="BF5" s="28"/>
      <c r="BG5" s="28"/>
      <c r="BH5" s="28"/>
      <c r="BI5" s="28"/>
      <c r="BJ5" s="28"/>
      <c r="BK5" s="28"/>
      <c r="BL5" s="28"/>
      <c r="BM5" s="28"/>
      <c r="BN5" s="28"/>
      <c r="BO5" s="28"/>
      <c r="BP5" s="28"/>
      <c r="BQ5" s="28"/>
      <c r="BR5" s="28"/>
      <c r="BS5" s="28"/>
      <c r="BT5" s="28"/>
      <c r="BU5" s="28"/>
      <c r="BV5" s="28"/>
      <c r="BW5" s="28"/>
      <c r="BX5" s="28"/>
      <c r="BY5" s="28"/>
      <c r="BZ5" s="28"/>
      <c r="CA5" s="28"/>
      <c r="CB5" s="28"/>
      <c r="CC5" s="28"/>
      <c r="CD5" s="28"/>
      <c r="CE5" s="28"/>
      <c r="CF5" s="28"/>
      <c r="CG5" s="28"/>
      <c r="CH5" s="28"/>
      <c r="CI5" s="28"/>
      <c r="CJ5" s="28"/>
      <c r="CK5" s="28"/>
      <c r="CL5" s="28"/>
      <c r="CM5" s="28"/>
      <c r="CN5" s="28"/>
      <c r="CO5" s="28"/>
      <c r="CP5" s="28"/>
    </row>
    <row r="6" spans="1:94" s="39" customFormat="1" ht="45.75">
      <c r="A6" s="30">
        <v>1</v>
      </c>
      <c r="B6" s="44" t="s">
        <v>3209</v>
      </c>
      <c r="C6" s="44" t="s">
        <v>2904</v>
      </c>
      <c r="D6" s="44" t="s">
        <v>54</v>
      </c>
      <c r="E6" s="72" t="str">
        <f>IFERROR(IF(INDEX(Sheet3!$B$2:$B$8, MATCH(D6, Sheet3!$A$2:$A$8, 0)) = 0, "", INDEX(Sheet3!$B$2:$B$8, MATCH(D6, Sheet3!$A$2:$A$8, 0))), "")</f>
        <v>Breakdown</v>
      </c>
      <c r="F6" s="44" t="s">
        <v>2398</v>
      </c>
      <c r="G6" s="45" t="s">
        <v>104</v>
      </c>
      <c r="H6" s="63" t="str">
        <f>IFERROR(INDEX(Sheet3!$F$2:$F$114, MATCH(G6, Sheet3!$E$2:$E$114, 0)), "")</f>
        <v>HVAC</v>
      </c>
      <c r="I6" s="46">
        <v>45720</v>
      </c>
      <c r="J6" s="47">
        <f t="shared" ref="J6:J69" ca="1" si="0">IF(I6="","",IF(Y6&lt;&gt;"",Y6-I6,TODAY()-I6))</f>
        <v>16</v>
      </c>
      <c r="K6" s="48">
        <v>45720</v>
      </c>
      <c r="L6" s="59">
        <f ca="1">IF(K6&lt;&gt;"",K6-I6,IF(I6="","",TODAY()-I6))</f>
        <v>0</v>
      </c>
      <c r="M6" s="48"/>
      <c r="N6" s="47">
        <f ca="1">IF(M6&lt;&gt;"",M6-K6,IF(K6="","",TODAY()-K6))</f>
        <v>16</v>
      </c>
      <c r="O6" s="74"/>
      <c r="P6" s="48"/>
      <c r="Q6" s="47">
        <f ca="1">TODAY() - P6</f>
        <v>45736</v>
      </c>
      <c r="R6" s="48"/>
      <c r="S6" s="59" t="str">
        <f ca="1">IF(T6&lt;&gt;"",T6-R6,IF(R6="","",TODAY()-R6))</f>
        <v/>
      </c>
      <c r="T6" s="46"/>
      <c r="U6" s="47" t="str">
        <f t="shared" ref="U6:U48" ca="1" si="1">IF(T6="","",IF(Y6&lt;&gt;"",Y6-T6,TODAY()-T6))</f>
        <v/>
      </c>
      <c r="V6" s="48"/>
      <c r="W6" s="49"/>
      <c r="X6" s="50" t="str">
        <f t="shared" ref="X6:X69" ca="1" si="2">IF(I6="","",IF(Y6&lt;&gt;"","Completed",IF(TODAY()&lt;V6,"Planned",IF(TODAY()=V6,"Due","Overdue"))))</f>
        <v>Overdue</v>
      </c>
      <c r="Y6" s="51"/>
      <c r="Z6" s="52" t="str">
        <f t="shared" ref="Z6:Z69" si="3">IF(Y6="","",IF(Y6&lt;=V6,1,0))</f>
        <v/>
      </c>
    </row>
    <row r="7" spans="1:94" s="39" customFormat="1">
      <c r="A7" s="30">
        <v>2</v>
      </c>
      <c r="B7" s="146" t="s">
        <v>3210</v>
      </c>
      <c r="C7" s="31" t="s">
        <v>2634</v>
      </c>
      <c r="D7" s="44" t="s">
        <v>476</v>
      </c>
      <c r="E7" s="72" t="str">
        <f>IFERROR(IF(INDEX(Sheet3!$B$2:$B$8, MATCH(D7, Sheet3!$A$2:$A$8, 0)) = 0, "", INDEX(Sheet3!$B$2:$B$8, MATCH(D7, Sheet3!$A$2:$A$8, 0))), "")</f>
        <v>Breakdown</v>
      </c>
      <c r="F7" s="31" t="s">
        <v>2934</v>
      </c>
      <c r="G7" s="45" t="s">
        <v>84</v>
      </c>
      <c r="H7" s="63" t="str">
        <f>IFERROR(INDEX(Sheet3!$F$2:$F$114, MATCH(G7, Sheet3!$E$2:$E$114, 0)), "")</f>
        <v>OTHERS</v>
      </c>
      <c r="I7" s="32">
        <v>45718</v>
      </c>
      <c r="J7" s="33">
        <f t="shared" ca="1" si="0"/>
        <v>3</v>
      </c>
      <c r="K7" s="34">
        <v>45720</v>
      </c>
      <c r="L7" s="59">
        <f t="shared" ref="L7:L70" ca="1" si="4">IF(K7&lt;&gt;"",K7-I7,IF(I7="","",TODAY()-I7))</f>
        <v>2</v>
      </c>
      <c r="M7" s="34">
        <v>45721</v>
      </c>
      <c r="N7" s="47">
        <f t="shared" ref="N7:N70" ca="1" si="5">IF(M7&lt;&gt;"",M7-K7,IF(K7="","",TODAY()-K7))</f>
        <v>1</v>
      </c>
      <c r="O7" s="75">
        <v>45721</v>
      </c>
      <c r="P7" s="75">
        <v>45721</v>
      </c>
      <c r="Q7" s="47">
        <f t="shared" ref="Q7:Q70" ca="1" si="6">IF(P7&lt;&gt;"",P7-O7,IF(O7="","",TODAY()-O7))</f>
        <v>0</v>
      </c>
      <c r="R7" s="34">
        <v>45721</v>
      </c>
      <c r="S7" s="59">
        <f t="shared" ref="S7:S70" ca="1" si="7">IF(T7&lt;&gt;"",T7-R7,IF(R7="","",TODAY()-R7))</f>
        <v>0</v>
      </c>
      <c r="T7" s="32">
        <v>45721</v>
      </c>
      <c r="U7" s="33">
        <f t="shared" ca="1" si="1"/>
        <v>0</v>
      </c>
      <c r="V7" s="34">
        <v>45721</v>
      </c>
      <c r="W7" s="35"/>
      <c r="X7" s="36" t="str">
        <f t="shared" ca="1" si="2"/>
        <v>Completed</v>
      </c>
      <c r="Y7" s="37">
        <v>45721</v>
      </c>
      <c r="Z7" s="38">
        <f t="shared" si="3"/>
        <v>1</v>
      </c>
      <c r="AI7" s="39" t="s">
        <v>39</v>
      </c>
    </row>
    <row r="8" spans="1:94" s="39" customFormat="1" ht="25.5">
      <c r="A8" s="30">
        <v>3</v>
      </c>
      <c r="B8" s="31" t="s">
        <v>3211</v>
      </c>
      <c r="C8" s="31" t="s">
        <v>3212</v>
      </c>
      <c r="D8" s="44" t="s">
        <v>54</v>
      </c>
      <c r="E8" s="72" t="str">
        <f>IFERROR(IF(INDEX(Sheet3!$B$2:$B$8, MATCH(D8, Sheet3!$A$2:$A$8, 0)) = 0, "", INDEX(Sheet3!$B$2:$B$8, MATCH(D8, Sheet3!$A$2:$A$8, 0))), "")</f>
        <v>Breakdown</v>
      </c>
      <c r="F8" s="31" t="s">
        <v>134</v>
      </c>
      <c r="G8" s="45" t="s">
        <v>185</v>
      </c>
      <c r="H8" s="63" t="str">
        <f>IFERROR(INDEX(Sheet3!$F$2:$F$114, MATCH(G8, Sheet3!$E$2:$E$114, 0)), "")</f>
        <v>KITCHEN_EQUIPMENT</v>
      </c>
      <c r="I8" s="32">
        <v>45719</v>
      </c>
      <c r="J8" s="33">
        <f t="shared" ca="1" si="0"/>
        <v>17</v>
      </c>
      <c r="K8" s="34">
        <v>45719</v>
      </c>
      <c r="L8" s="59">
        <f t="shared" ca="1" si="4"/>
        <v>0</v>
      </c>
      <c r="M8" s="34">
        <v>45720</v>
      </c>
      <c r="N8" s="47">
        <f t="shared" ca="1" si="5"/>
        <v>1</v>
      </c>
      <c r="O8" s="75">
        <v>45720</v>
      </c>
      <c r="P8" s="75"/>
      <c r="Q8" s="47">
        <f t="shared" ca="1" si="6"/>
        <v>16</v>
      </c>
      <c r="R8" s="34"/>
      <c r="S8" s="59" t="str">
        <f t="shared" ca="1" si="7"/>
        <v/>
      </c>
      <c r="T8" s="32"/>
      <c r="U8" s="33" t="str">
        <f t="shared" ca="1" si="1"/>
        <v/>
      </c>
      <c r="V8" s="34"/>
      <c r="W8" s="35"/>
      <c r="X8" s="36" t="str">
        <f t="shared" ca="1" si="2"/>
        <v>Overdue</v>
      </c>
      <c r="Y8" s="37"/>
      <c r="Z8" s="38" t="str">
        <f t="shared" si="3"/>
        <v/>
      </c>
      <c r="AB8" s="41"/>
      <c r="AC8" s="41"/>
      <c r="AD8" s="41"/>
      <c r="AE8" s="41"/>
    </row>
    <row r="9" spans="1:94" s="39" customFormat="1" ht="25.5">
      <c r="A9" s="30">
        <v>4</v>
      </c>
      <c r="B9" s="31" t="s">
        <v>3213</v>
      </c>
      <c r="C9" s="31" t="s">
        <v>89</v>
      </c>
      <c r="D9" s="44" t="s">
        <v>32</v>
      </c>
      <c r="E9" s="72" t="str">
        <f>IFERROR(IF(INDEX(Sheet3!$B$2:$B$8, MATCH(D9, Sheet3!$A$2:$A$8, 0)) = 0, "", INDEX(Sheet3!$B$2:$B$8, MATCH(D9, Sheet3!$A$2:$A$8, 0))), "")</f>
        <v>Breakdown</v>
      </c>
      <c r="F9" s="31" t="s">
        <v>412</v>
      </c>
      <c r="G9" s="45" t="s">
        <v>34</v>
      </c>
      <c r="H9" s="63" t="str">
        <f>IFERROR(INDEX(Sheet3!$F$2:$F$114, MATCH(G9, Sheet3!$E$2:$E$114, 0)), "")</f>
        <v>EVACUATION</v>
      </c>
      <c r="I9" s="32">
        <v>45719</v>
      </c>
      <c r="J9" s="33">
        <f t="shared" ca="1" si="0"/>
        <v>17</v>
      </c>
      <c r="K9" s="34">
        <v>45719</v>
      </c>
      <c r="L9" s="59">
        <f t="shared" ca="1" si="4"/>
        <v>0</v>
      </c>
      <c r="M9" s="34">
        <v>45720</v>
      </c>
      <c r="N9" s="47">
        <f t="shared" ca="1" si="5"/>
        <v>1</v>
      </c>
      <c r="O9" s="75">
        <v>45720</v>
      </c>
      <c r="P9" s="75"/>
      <c r="Q9" s="47">
        <f t="shared" ca="1" si="6"/>
        <v>16</v>
      </c>
      <c r="R9" s="34"/>
      <c r="S9" s="59" t="str">
        <f t="shared" ca="1" si="7"/>
        <v/>
      </c>
      <c r="T9" s="32"/>
      <c r="U9" s="33" t="str">
        <f t="shared" ca="1" si="1"/>
        <v/>
      </c>
      <c r="V9" s="34"/>
      <c r="W9" s="35"/>
      <c r="X9" s="36" t="str">
        <f t="shared" ca="1" si="2"/>
        <v>Overdue</v>
      </c>
      <c r="Y9" s="37"/>
      <c r="Z9" s="38" t="str">
        <f t="shared" si="3"/>
        <v/>
      </c>
      <c r="AB9" s="41"/>
      <c r="AC9" s="41"/>
      <c r="AD9" s="41"/>
      <c r="AE9" s="41"/>
    </row>
    <row r="10" spans="1:94" s="39" customFormat="1">
      <c r="A10" s="30">
        <v>5</v>
      </c>
      <c r="B10" s="31" t="s">
        <v>338</v>
      </c>
      <c r="C10" s="31" t="s">
        <v>642</v>
      </c>
      <c r="D10" s="44" t="s">
        <v>54</v>
      </c>
      <c r="E10" s="72" t="str">
        <f>IFERROR(IF(INDEX(Sheet3!$B$2:$B$8, MATCH(D10, Sheet3!$A$2:$A$8, 0)) = 0, "", INDEX(Sheet3!$B$2:$B$8, MATCH(D10, Sheet3!$A$2:$A$8, 0))), "")</f>
        <v>Breakdown</v>
      </c>
      <c r="F10" s="31" t="s">
        <v>726</v>
      </c>
      <c r="G10" s="45" t="s">
        <v>69</v>
      </c>
      <c r="H10" s="63" t="str">
        <f>IFERROR(INDEX(Sheet3!$F$2:$F$114, MATCH(G10, Sheet3!$E$2:$E$114, 0)), "")</f>
        <v>KITCHEN_EQUIPMENT</v>
      </c>
      <c r="I10" s="32">
        <v>45720</v>
      </c>
      <c r="J10" s="33">
        <f t="shared" ca="1" si="0"/>
        <v>16</v>
      </c>
      <c r="K10" s="34">
        <v>45720</v>
      </c>
      <c r="L10" s="59">
        <f t="shared" ca="1" si="4"/>
        <v>0</v>
      </c>
      <c r="M10" s="34"/>
      <c r="N10" s="47">
        <f t="shared" ca="1" si="5"/>
        <v>16</v>
      </c>
      <c r="O10" s="75"/>
      <c r="P10" s="75"/>
      <c r="Q10" s="47" t="str">
        <f t="shared" ca="1" si="6"/>
        <v/>
      </c>
      <c r="R10" s="34"/>
      <c r="S10" s="59" t="str">
        <f t="shared" ca="1" si="7"/>
        <v/>
      </c>
      <c r="T10" s="32"/>
      <c r="U10" s="33" t="str">
        <f t="shared" ca="1" si="1"/>
        <v/>
      </c>
      <c r="V10" s="34"/>
      <c r="W10" s="35"/>
      <c r="X10" s="36" t="str">
        <f t="shared" ca="1" si="2"/>
        <v>Overdue</v>
      </c>
      <c r="Y10" s="37"/>
      <c r="Z10" s="38" t="str">
        <f t="shared" si="3"/>
        <v/>
      </c>
      <c r="AB10" s="41"/>
      <c r="AC10" s="41"/>
      <c r="AD10"/>
      <c r="AE10" s="41"/>
    </row>
    <row r="11" spans="1:94" s="39" customFormat="1" ht="38.25">
      <c r="A11" s="30">
        <v>6</v>
      </c>
      <c r="B11" s="31" t="s">
        <v>3214</v>
      </c>
      <c r="C11" s="31" t="s">
        <v>2903</v>
      </c>
      <c r="D11" s="44" t="s">
        <v>54</v>
      </c>
      <c r="E11" s="72" t="str">
        <f>IFERROR(IF(INDEX(Sheet3!$B$2:$B$8, MATCH(D11, Sheet3!$A$2:$A$8, 0)) = 0, "", INDEX(Sheet3!$B$2:$B$8, MATCH(D11, Sheet3!$A$2:$A$8, 0))), "")</f>
        <v>Breakdown</v>
      </c>
      <c r="F11" s="31" t="s">
        <v>2479</v>
      </c>
      <c r="G11" s="45" t="s">
        <v>534</v>
      </c>
      <c r="H11" s="63" t="str">
        <f>IFERROR(INDEX(Sheet3!$F$2:$F$114, MATCH(G11, Sheet3!$E$2:$E$114, 0)), "")</f>
        <v>ELECTRICAL</v>
      </c>
      <c r="I11" s="32">
        <v>45720</v>
      </c>
      <c r="J11" s="33">
        <f t="shared" ca="1" si="0"/>
        <v>16</v>
      </c>
      <c r="K11" s="34">
        <v>45720</v>
      </c>
      <c r="L11" s="59">
        <f t="shared" ca="1" si="4"/>
        <v>0</v>
      </c>
      <c r="M11" s="34"/>
      <c r="N11" s="47">
        <f t="shared" ca="1" si="5"/>
        <v>16</v>
      </c>
      <c r="O11" s="75"/>
      <c r="P11" s="75"/>
      <c r="Q11" s="47" t="str">
        <f t="shared" ca="1" si="6"/>
        <v/>
      </c>
      <c r="R11" s="34"/>
      <c r="S11" s="59" t="str">
        <f t="shared" ca="1" si="7"/>
        <v/>
      </c>
      <c r="T11" s="32"/>
      <c r="U11" s="33" t="str">
        <f t="shared" ca="1" si="1"/>
        <v/>
      </c>
      <c r="V11" s="34"/>
      <c r="W11" s="35"/>
      <c r="X11" s="36" t="str">
        <f t="shared" ca="1" si="2"/>
        <v>Overdue</v>
      </c>
      <c r="Y11" s="37"/>
      <c r="Z11" s="38" t="str">
        <f t="shared" si="3"/>
        <v/>
      </c>
      <c r="AB11" s="41"/>
      <c r="AC11" s="41"/>
      <c r="AD11"/>
      <c r="AE11" s="41"/>
    </row>
    <row r="12" spans="1:94" s="39" customFormat="1" ht="38.25">
      <c r="A12" s="30">
        <v>7</v>
      </c>
      <c r="B12" s="31" t="s">
        <v>3215</v>
      </c>
      <c r="C12" s="31" t="s">
        <v>187</v>
      </c>
      <c r="D12" s="44" t="s">
        <v>54</v>
      </c>
      <c r="E12" s="72" t="str">
        <f>IFERROR(IF(INDEX(Sheet3!$B$2:$B$8, MATCH(D12, Sheet3!$A$2:$A$8, 0)) = 0, "", INDEX(Sheet3!$B$2:$B$8, MATCH(D12, Sheet3!$A$2:$A$8, 0))), "")</f>
        <v>Breakdown</v>
      </c>
      <c r="F12" s="31" t="s">
        <v>1167</v>
      </c>
      <c r="G12" s="45" t="s">
        <v>534</v>
      </c>
      <c r="H12" s="63" t="str">
        <f>IFERROR(INDEX(Sheet3!$F$2:$F$114, MATCH(G12, Sheet3!$E$2:$E$114, 0)), "")</f>
        <v>ELECTRICAL</v>
      </c>
      <c r="I12" s="32">
        <v>45720</v>
      </c>
      <c r="J12" s="33">
        <f t="shared" ca="1" si="0"/>
        <v>0</v>
      </c>
      <c r="K12" s="34">
        <v>45720</v>
      </c>
      <c r="L12" s="59">
        <f t="shared" ca="1" si="4"/>
        <v>0</v>
      </c>
      <c r="M12" s="34">
        <v>45720</v>
      </c>
      <c r="N12" s="47">
        <f t="shared" ca="1" si="5"/>
        <v>0</v>
      </c>
      <c r="O12" s="75">
        <v>45720</v>
      </c>
      <c r="P12" s="75">
        <v>45720</v>
      </c>
      <c r="Q12" s="47">
        <f t="shared" ca="1" si="6"/>
        <v>0</v>
      </c>
      <c r="R12" s="34">
        <v>45720</v>
      </c>
      <c r="S12" s="59">
        <f t="shared" ca="1" si="7"/>
        <v>0</v>
      </c>
      <c r="T12" s="32">
        <v>45720</v>
      </c>
      <c r="U12" s="33">
        <f t="shared" ca="1" si="1"/>
        <v>0</v>
      </c>
      <c r="V12" s="34">
        <v>45720</v>
      </c>
      <c r="W12" s="35"/>
      <c r="X12" s="36" t="str">
        <f t="shared" ca="1" si="2"/>
        <v>Completed</v>
      </c>
      <c r="Y12" s="37">
        <v>45720</v>
      </c>
      <c r="Z12" s="38">
        <f t="shared" si="3"/>
        <v>1</v>
      </c>
      <c r="AB12" s="41"/>
      <c r="AC12" s="41"/>
      <c r="AD12"/>
      <c r="AE12"/>
    </row>
    <row r="13" spans="1:94" s="39" customFormat="1" ht="25.5">
      <c r="A13" s="30">
        <v>8</v>
      </c>
      <c r="B13" s="31" t="s">
        <v>3216</v>
      </c>
      <c r="C13" s="31" t="s">
        <v>199</v>
      </c>
      <c r="D13" s="44" t="s">
        <v>54</v>
      </c>
      <c r="E13" s="72" t="str">
        <f>IFERROR(IF(INDEX(Sheet3!$B$2:$B$8, MATCH(D13, Sheet3!$A$2:$A$8, 0)) = 0, "", INDEX(Sheet3!$B$2:$B$8, MATCH(D13, Sheet3!$A$2:$A$8, 0))), "")</f>
        <v>Breakdown</v>
      </c>
      <c r="F13" s="31" t="s">
        <v>621</v>
      </c>
      <c r="G13" s="45" t="s">
        <v>122</v>
      </c>
      <c r="H13" s="63" t="str">
        <f>IFERROR(INDEX(Sheet3!$F$2:$F$114, MATCH(G13, Sheet3!$E$2:$E$114, 0)), "")</f>
        <v>KITCHEN_EQUIPMENT</v>
      </c>
      <c r="I13" s="32">
        <v>45721</v>
      </c>
      <c r="J13" s="33">
        <f t="shared" ca="1" si="0"/>
        <v>15</v>
      </c>
      <c r="K13" s="34">
        <v>45721</v>
      </c>
      <c r="L13" s="59">
        <f t="shared" ca="1" si="4"/>
        <v>0</v>
      </c>
      <c r="M13" s="34"/>
      <c r="N13" s="47">
        <f t="shared" ca="1" si="5"/>
        <v>15</v>
      </c>
      <c r="O13" s="75"/>
      <c r="P13" s="75"/>
      <c r="Q13" s="47" t="str">
        <f t="shared" ca="1" si="6"/>
        <v/>
      </c>
      <c r="R13" s="34"/>
      <c r="S13" s="59" t="str">
        <f t="shared" ca="1" si="7"/>
        <v/>
      </c>
      <c r="T13" s="32"/>
      <c r="U13" s="33" t="str">
        <f t="shared" ca="1" si="1"/>
        <v/>
      </c>
      <c r="V13" s="34"/>
      <c r="W13" s="35"/>
      <c r="X13" s="36" t="str">
        <f t="shared" ca="1" si="2"/>
        <v>Overdue</v>
      </c>
      <c r="Y13" s="37"/>
      <c r="Z13" s="38" t="str">
        <f t="shared" si="3"/>
        <v/>
      </c>
      <c r="AB13" s="41"/>
      <c r="AC13" s="41"/>
      <c r="AD13"/>
      <c r="AE13"/>
    </row>
    <row r="14" spans="1:94" s="39" customFormat="1">
      <c r="A14" s="30">
        <v>9</v>
      </c>
      <c r="B14" s="31" t="s">
        <v>2240</v>
      </c>
      <c r="C14" s="31" t="s">
        <v>2634</v>
      </c>
      <c r="D14" s="44" t="s">
        <v>54</v>
      </c>
      <c r="E14" s="72" t="str">
        <f>IFERROR(IF(INDEX(Sheet3!$B$2:$B$8, MATCH(D14, Sheet3!$A$2:$A$8, 0)) = 0, "", INDEX(Sheet3!$B$2:$B$8, MATCH(D14, Sheet3!$A$2:$A$8, 0))), "")</f>
        <v>Breakdown</v>
      </c>
      <c r="F14" s="31"/>
      <c r="G14" s="45" t="s">
        <v>84</v>
      </c>
      <c r="H14" s="63" t="str">
        <f>IFERROR(INDEX(Sheet3!$F$2:$F$114, MATCH(G14, Sheet3!$E$2:$E$114, 0)), "")</f>
        <v>OTHERS</v>
      </c>
      <c r="I14" s="32">
        <v>45718</v>
      </c>
      <c r="J14" s="33">
        <f t="shared" ca="1" si="0"/>
        <v>18</v>
      </c>
      <c r="K14" s="34">
        <v>45722</v>
      </c>
      <c r="L14" s="59">
        <f t="shared" ca="1" si="4"/>
        <v>4</v>
      </c>
      <c r="M14" s="34"/>
      <c r="N14" s="47">
        <f t="shared" ca="1" si="5"/>
        <v>14</v>
      </c>
      <c r="O14" s="75"/>
      <c r="P14" s="75"/>
      <c r="Q14" s="47" t="str">
        <f t="shared" ca="1" si="6"/>
        <v/>
      </c>
      <c r="R14" s="34"/>
      <c r="S14" s="59" t="str">
        <f t="shared" ca="1" si="7"/>
        <v/>
      </c>
      <c r="T14" s="32"/>
      <c r="U14" s="33" t="str">
        <f t="shared" ca="1" si="1"/>
        <v/>
      </c>
      <c r="V14" s="34"/>
      <c r="W14" s="35"/>
      <c r="X14" s="36" t="str">
        <f t="shared" ca="1" si="2"/>
        <v>Overdue</v>
      </c>
      <c r="Y14" s="37"/>
      <c r="Z14" s="38" t="str">
        <f t="shared" si="3"/>
        <v/>
      </c>
      <c r="AB14" s="41"/>
      <c r="AC14" s="41"/>
      <c r="AD14"/>
      <c r="AE14"/>
    </row>
    <row r="15" spans="1:94" s="39" customFormat="1" ht="38.25">
      <c r="A15" s="30">
        <v>10</v>
      </c>
      <c r="B15" s="31" t="s">
        <v>3217</v>
      </c>
      <c r="C15" s="31" t="s">
        <v>187</v>
      </c>
      <c r="D15" s="44" t="s">
        <v>54</v>
      </c>
      <c r="E15" s="72" t="str">
        <f>IFERROR(IF(INDEX(Sheet3!$B$2:$B$8, MATCH(D15, Sheet3!$A$2:$A$8, 0)) = 0, "", INDEX(Sheet3!$B$2:$B$8, MATCH(D15, Sheet3!$A$2:$A$8, 0))), "")</f>
        <v>Breakdown</v>
      </c>
      <c r="F15" s="31" t="s">
        <v>412</v>
      </c>
      <c r="G15" s="45" t="s">
        <v>179</v>
      </c>
      <c r="H15" s="63" t="str">
        <f>IFERROR(INDEX(Sheet3!$F$2:$F$114, MATCH(G15, Sheet3!$E$2:$E$114, 0)), "")</f>
        <v>GAS</v>
      </c>
      <c r="I15" s="32">
        <v>45722</v>
      </c>
      <c r="J15" s="33">
        <f t="shared" ca="1" si="0"/>
        <v>8</v>
      </c>
      <c r="K15" s="34">
        <v>45722</v>
      </c>
      <c r="L15" s="59">
        <f t="shared" ca="1" si="4"/>
        <v>0</v>
      </c>
      <c r="M15" s="34">
        <v>45722</v>
      </c>
      <c r="N15" s="47">
        <f t="shared" ca="1" si="5"/>
        <v>0</v>
      </c>
      <c r="O15" s="75">
        <v>45722</v>
      </c>
      <c r="P15" s="75">
        <v>45722</v>
      </c>
      <c r="Q15" s="47">
        <f t="shared" ca="1" si="6"/>
        <v>0</v>
      </c>
      <c r="R15" s="34">
        <v>45722</v>
      </c>
      <c r="S15" s="59">
        <f t="shared" ca="1" si="7"/>
        <v>2</v>
      </c>
      <c r="T15" s="32">
        <v>45724</v>
      </c>
      <c r="U15" s="33">
        <f t="shared" ca="1" si="1"/>
        <v>6</v>
      </c>
      <c r="V15" s="34">
        <v>45730</v>
      </c>
      <c r="W15" s="35">
        <v>223250</v>
      </c>
      <c r="X15" s="36" t="str">
        <f t="shared" ca="1" si="2"/>
        <v>Completed</v>
      </c>
      <c r="Y15" s="37">
        <v>45730</v>
      </c>
      <c r="Z15" s="38">
        <f t="shared" si="3"/>
        <v>1</v>
      </c>
      <c r="AB15" s="41"/>
      <c r="AC15" s="41"/>
      <c r="AD15"/>
      <c r="AE15"/>
    </row>
    <row r="16" spans="1:94" s="39" customFormat="1">
      <c r="A16" s="30">
        <v>12</v>
      </c>
      <c r="B16" s="31" t="s">
        <v>3218</v>
      </c>
      <c r="C16" s="31" t="s">
        <v>384</v>
      </c>
      <c r="D16" s="44" t="s">
        <v>54</v>
      </c>
      <c r="E16" s="72" t="str">
        <f>IFERROR(IF(INDEX(Sheet3!$B$2:$B$8, MATCH(D16, Sheet3!$A$2:$A$8, 0)) = 0, "", INDEX(Sheet3!$B$2:$B$8, MATCH(D16, Sheet3!$A$2:$A$8, 0))), "")</f>
        <v>Breakdown</v>
      </c>
      <c r="F16" s="31" t="s">
        <v>212</v>
      </c>
      <c r="G16" s="45" t="s">
        <v>122</v>
      </c>
      <c r="H16" s="63" t="str">
        <f>IFERROR(INDEX(Sheet3!$F$2:$F$114, MATCH(G16, Sheet3!$E$2:$E$114, 0)), "")</f>
        <v>KITCHEN_EQUIPMENT</v>
      </c>
      <c r="I16" s="32">
        <v>45722</v>
      </c>
      <c r="J16" s="33">
        <f t="shared" ca="1" si="0"/>
        <v>8</v>
      </c>
      <c r="K16" s="34">
        <v>45722</v>
      </c>
      <c r="L16" s="59">
        <f t="shared" ca="1" si="4"/>
        <v>0</v>
      </c>
      <c r="M16" s="34">
        <v>45730</v>
      </c>
      <c r="N16" s="47">
        <f t="shared" ca="1" si="5"/>
        <v>8</v>
      </c>
      <c r="O16" s="75">
        <v>45730</v>
      </c>
      <c r="P16" s="75">
        <v>45730</v>
      </c>
      <c r="Q16" s="47">
        <f t="shared" ca="1" si="6"/>
        <v>0</v>
      </c>
      <c r="R16" s="34">
        <v>45730</v>
      </c>
      <c r="S16" s="59">
        <f t="shared" ca="1" si="7"/>
        <v>0</v>
      </c>
      <c r="T16" s="32">
        <v>45730</v>
      </c>
      <c r="U16" s="33">
        <f t="shared" ca="1" si="1"/>
        <v>0</v>
      </c>
      <c r="V16" s="34">
        <v>45730</v>
      </c>
      <c r="W16" s="35"/>
      <c r="X16" s="36" t="str">
        <f t="shared" ca="1" si="2"/>
        <v>Completed</v>
      </c>
      <c r="Y16" s="37">
        <v>45730</v>
      </c>
      <c r="Z16" s="38">
        <f t="shared" si="3"/>
        <v>1</v>
      </c>
      <c r="AB16" s="41"/>
      <c r="AC16" s="41"/>
      <c r="AD16"/>
      <c r="AE16"/>
    </row>
    <row r="17" spans="1:31" s="39" customFormat="1" ht="38.25">
      <c r="A17" s="30">
        <v>13</v>
      </c>
      <c r="B17" s="31" t="s">
        <v>3219</v>
      </c>
      <c r="C17" s="31" t="s">
        <v>287</v>
      </c>
      <c r="D17" s="44" t="s">
        <v>54</v>
      </c>
      <c r="E17" s="72" t="str">
        <f>IFERROR(IF(INDEX(Sheet3!$B$2:$B$8, MATCH(D17, Sheet3!$A$2:$A$8, 0)) = 0, "", INDEX(Sheet3!$B$2:$B$8, MATCH(D17, Sheet3!$A$2:$A$8, 0))), "")</f>
        <v>Breakdown</v>
      </c>
      <c r="F17" s="31" t="s">
        <v>134</v>
      </c>
      <c r="G17" s="45" t="s">
        <v>122</v>
      </c>
      <c r="H17" s="63" t="str">
        <f>IFERROR(INDEX(Sheet3!$F$2:$F$114, MATCH(G17, Sheet3!$E$2:$E$114, 0)), "")</f>
        <v>KITCHEN_EQUIPMENT</v>
      </c>
      <c r="I17" s="32">
        <v>45721</v>
      </c>
      <c r="J17" s="33">
        <f t="shared" ca="1" si="0"/>
        <v>15</v>
      </c>
      <c r="K17" s="34">
        <v>45721</v>
      </c>
      <c r="L17" s="59">
        <f t="shared" ca="1" si="4"/>
        <v>0</v>
      </c>
      <c r="M17" s="34">
        <v>45722</v>
      </c>
      <c r="N17" s="47">
        <f t="shared" ca="1" si="5"/>
        <v>1</v>
      </c>
      <c r="O17" s="75"/>
      <c r="P17" s="75"/>
      <c r="Q17" s="47" t="str">
        <f t="shared" ca="1" si="6"/>
        <v/>
      </c>
      <c r="R17" s="34"/>
      <c r="S17" s="59" t="str">
        <f t="shared" ca="1" si="7"/>
        <v/>
      </c>
      <c r="T17" s="32"/>
      <c r="U17" s="33" t="str">
        <f t="shared" ca="1" si="1"/>
        <v/>
      </c>
      <c r="V17" s="34"/>
      <c r="W17" s="35"/>
      <c r="X17" s="36" t="str">
        <f t="shared" ca="1" si="2"/>
        <v>Overdue</v>
      </c>
      <c r="Y17" s="37"/>
      <c r="Z17" s="38" t="str">
        <f t="shared" si="3"/>
        <v/>
      </c>
      <c r="AB17" s="41"/>
      <c r="AC17" s="41"/>
      <c r="AD17"/>
      <c r="AE17"/>
    </row>
    <row r="18" spans="1:31" s="39" customFormat="1" ht="38.25">
      <c r="A18" s="30">
        <v>14</v>
      </c>
      <c r="B18" s="31" t="s">
        <v>996</v>
      </c>
      <c r="C18" s="31" t="s">
        <v>2903</v>
      </c>
      <c r="D18" s="44" t="s">
        <v>54</v>
      </c>
      <c r="E18" s="72" t="str">
        <f>IFERROR(IF(INDEX(Sheet3!$B$2:$B$8, MATCH(D18, Sheet3!$A$2:$A$8, 0)) = 0, "", INDEX(Sheet3!$B$2:$B$8, MATCH(D18, Sheet3!$A$2:$A$8, 0))), "")</f>
        <v>Breakdown</v>
      </c>
      <c r="F18" s="31" t="s">
        <v>134</v>
      </c>
      <c r="G18" s="45" t="s">
        <v>122</v>
      </c>
      <c r="H18" s="63" t="str">
        <f>IFERROR(INDEX(Sheet3!$F$2:$F$114, MATCH(G18, Sheet3!$E$2:$E$114, 0)), "")</f>
        <v>KITCHEN_EQUIPMENT</v>
      </c>
      <c r="I18" s="32">
        <v>45722</v>
      </c>
      <c r="J18" s="33">
        <f t="shared" ca="1" si="0"/>
        <v>14</v>
      </c>
      <c r="K18" s="34">
        <v>45722</v>
      </c>
      <c r="L18" s="59">
        <f t="shared" ca="1" si="4"/>
        <v>0</v>
      </c>
      <c r="M18" s="34"/>
      <c r="N18" s="47">
        <f t="shared" ca="1" si="5"/>
        <v>14</v>
      </c>
      <c r="O18" s="75"/>
      <c r="P18" s="75"/>
      <c r="Q18" s="47" t="str">
        <f t="shared" ca="1" si="6"/>
        <v/>
      </c>
      <c r="R18" s="34"/>
      <c r="S18" s="59" t="str">
        <f t="shared" ca="1" si="7"/>
        <v/>
      </c>
      <c r="T18" s="32"/>
      <c r="U18" s="33" t="str">
        <f t="shared" ca="1" si="1"/>
        <v/>
      </c>
      <c r="V18" s="34"/>
      <c r="W18" s="35"/>
      <c r="X18" s="36" t="str">
        <f t="shared" ca="1" si="2"/>
        <v>Overdue</v>
      </c>
      <c r="Y18" s="37"/>
      <c r="Z18" s="38" t="str">
        <f t="shared" si="3"/>
        <v/>
      </c>
      <c r="AB18" s="41"/>
      <c r="AC18" s="41"/>
      <c r="AD18"/>
      <c r="AE18"/>
    </row>
    <row r="19" spans="1:31" s="39" customFormat="1" ht="30.75">
      <c r="A19" s="30">
        <v>15</v>
      </c>
      <c r="B19" s="31" t="s">
        <v>3077</v>
      </c>
      <c r="C19" s="31" t="s">
        <v>86</v>
      </c>
      <c r="D19" s="44" t="s">
        <v>54</v>
      </c>
      <c r="E19" s="72" t="str">
        <f>IFERROR(IF(INDEX(Sheet3!$B$2:$B$8, MATCH(D19, Sheet3!$A$2:$A$8, 0)) = 0, "", INDEX(Sheet3!$B$2:$B$8, MATCH(D19, Sheet3!$A$2:$A$8, 0))), "")</f>
        <v>Breakdown</v>
      </c>
      <c r="F19" s="31" t="s">
        <v>497</v>
      </c>
      <c r="G19" s="45" t="s">
        <v>122</v>
      </c>
      <c r="H19" s="63" t="str">
        <f>IFERROR(INDEX(Sheet3!$F$2:$F$114, MATCH(G19, Sheet3!$E$2:$E$114, 0)), "")</f>
        <v>KITCHEN_EQUIPMENT</v>
      </c>
      <c r="I19" s="32">
        <v>45720</v>
      </c>
      <c r="J19" s="33">
        <f t="shared" ca="1" si="0"/>
        <v>16</v>
      </c>
      <c r="K19" s="34">
        <v>45721</v>
      </c>
      <c r="L19" s="59">
        <f t="shared" ca="1" si="4"/>
        <v>1</v>
      </c>
      <c r="M19" s="34"/>
      <c r="N19" s="47">
        <f t="shared" ca="1" si="5"/>
        <v>15</v>
      </c>
      <c r="O19" s="75"/>
      <c r="P19" s="75"/>
      <c r="Q19" s="47" t="str">
        <f t="shared" ca="1" si="6"/>
        <v/>
      </c>
      <c r="R19" s="34"/>
      <c r="S19" s="59" t="str">
        <f t="shared" ca="1" si="7"/>
        <v/>
      </c>
      <c r="T19" s="32"/>
      <c r="U19" s="33" t="str">
        <f t="shared" ca="1" si="1"/>
        <v/>
      </c>
      <c r="V19" s="34"/>
      <c r="W19" s="35"/>
      <c r="X19" s="36" t="str">
        <f t="shared" ca="1" si="2"/>
        <v>Overdue</v>
      </c>
      <c r="Y19" s="37"/>
      <c r="Z19" s="38" t="str">
        <f t="shared" si="3"/>
        <v/>
      </c>
      <c r="AB19" s="41"/>
      <c r="AC19" s="41"/>
      <c r="AD19"/>
      <c r="AE19"/>
    </row>
    <row r="20" spans="1:31" s="39" customFormat="1">
      <c r="A20" s="30">
        <v>16</v>
      </c>
      <c r="B20" s="31" t="s">
        <v>996</v>
      </c>
      <c r="C20" s="31" t="s">
        <v>165</v>
      </c>
      <c r="D20" s="44" t="s">
        <v>54</v>
      </c>
      <c r="E20" s="72" t="str">
        <f>IFERROR(IF(INDEX(Sheet3!$B$2:$B$8, MATCH(D20, Sheet3!$A$2:$A$8, 0)) = 0, "", INDEX(Sheet3!$B$2:$B$8, MATCH(D20, Sheet3!$A$2:$A$8, 0))), "")</f>
        <v>Breakdown</v>
      </c>
      <c r="F20" s="31" t="s">
        <v>621</v>
      </c>
      <c r="G20" s="45" t="s">
        <v>122</v>
      </c>
      <c r="H20" s="63" t="str">
        <f>IFERROR(INDEX(Sheet3!$F$2:$F$114, MATCH(G20, Sheet3!$E$2:$E$114, 0)), "")</f>
        <v>KITCHEN_EQUIPMENT</v>
      </c>
      <c r="I20" s="32">
        <v>45719</v>
      </c>
      <c r="J20" s="33">
        <f t="shared" ca="1" si="0"/>
        <v>17</v>
      </c>
      <c r="K20" s="34">
        <v>45719</v>
      </c>
      <c r="L20" s="59">
        <f t="shared" ca="1" si="4"/>
        <v>0</v>
      </c>
      <c r="M20" s="34">
        <v>45720</v>
      </c>
      <c r="N20" s="47">
        <f t="shared" ca="1" si="5"/>
        <v>1</v>
      </c>
      <c r="O20" s="75"/>
      <c r="P20" s="75"/>
      <c r="Q20" s="47" t="str">
        <f t="shared" ca="1" si="6"/>
        <v/>
      </c>
      <c r="R20" s="34"/>
      <c r="S20" s="59" t="str">
        <f t="shared" ca="1" si="7"/>
        <v/>
      </c>
      <c r="T20" s="32"/>
      <c r="U20" s="33" t="str">
        <f t="shared" ca="1" si="1"/>
        <v/>
      </c>
      <c r="V20" s="34"/>
      <c r="W20" s="35"/>
      <c r="X20" s="36" t="str">
        <f t="shared" ca="1" si="2"/>
        <v>Overdue</v>
      </c>
      <c r="Y20" s="37"/>
      <c r="Z20" s="38" t="str">
        <f t="shared" si="3"/>
        <v/>
      </c>
      <c r="AB20" s="41"/>
      <c r="AC20" s="41"/>
      <c r="AD20"/>
      <c r="AE20"/>
    </row>
    <row r="21" spans="1:31" s="39" customFormat="1">
      <c r="A21" s="30">
        <v>17</v>
      </c>
      <c r="B21" s="31" t="s">
        <v>3220</v>
      </c>
      <c r="C21" s="31" t="s">
        <v>151</v>
      </c>
      <c r="D21" s="44" t="s">
        <v>54</v>
      </c>
      <c r="E21" s="72" t="str">
        <f>IFERROR(IF(INDEX(Sheet3!$B$2:$B$8, MATCH(D21, Sheet3!$A$2:$A$8, 0)) = 0, "", INDEX(Sheet3!$B$2:$B$8, MATCH(D21, Sheet3!$A$2:$A$8, 0))), "")</f>
        <v>Breakdown</v>
      </c>
      <c r="F21" s="31" t="s">
        <v>295</v>
      </c>
      <c r="G21" s="45" t="s">
        <v>328</v>
      </c>
      <c r="H21" s="63" t="str">
        <f>IFERROR(INDEX(Sheet3!$F$2:$F$114, MATCH(G21, Sheet3!$E$2:$E$114, 0)), "")</f>
        <v>FURNITURE</v>
      </c>
      <c r="I21" s="32">
        <v>45719</v>
      </c>
      <c r="J21" s="33">
        <f t="shared" ca="1" si="0"/>
        <v>17</v>
      </c>
      <c r="K21" s="34">
        <v>45719</v>
      </c>
      <c r="L21" s="59">
        <f t="shared" ca="1" si="4"/>
        <v>0</v>
      </c>
      <c r="M21" s="34">
        <v>45721</v>
      </c>
      <c r="N21" s="47">
        <f t="shared" ca="1" si="5"/>
        <v>2</v>
      </c>
      <c r="O21" s="75">
        <v>45721</v>
      </c>
      <c r="P21" s="75">
        <v>45721</v>
      </c>
      <c r="Q21" s="47">
        <f t="shared" ca="1" si="6"/>
        <v>0</v>
      </c>
      <c r="R21" s="34">
        <v>45721</v>
      </c>
      <c r="S21" s="59">
        <f t="shared" ca="1" si="7"/>
        <v>1</v>
      </c>
      <c r="T21" s="32">
        <v>45722</v>
      </c>
      <c r="U21" s="33">
        <f t="shared" ca="1" si="1"/>
        <v>14</v>
      </c>
      <c r="V21" s="34"/>
      <c r="W21" s="35"/>
      <c r="X21" s="36" t="str">
        <f t="shared" ca="1" si="2"/>
        <v>Overdue</v>
      </c>
      <c r="Y21" s="37"/>
      <c r="Z21" s="38" t="str">
        <f t="shared" si="3"/>
        <v/>
      </c>
      <c r="AB21" s="41"/>
      <c r="AC21" s="41"/>
      <c r="AD21"/>
      <c r="AE21"/>
    </row>
    <row r="22" spans="1:31" s="39" customFormat="1" ht="25.5">
      <c r="A22" s="30">
        <v>18</v>
      </c>
      <c r="B22" s="31" t="s">
        <v>3221</v>
      </c>
      <c r="C22" s="31" t="s">
        <v>126</v>
      </c>
      <c r="D22" s="44" t="s">
        <v>54</v>
      </c>
      <c r="E22" s="72" t="str">
        <f>IFERROR(IF(INDEX(Sheet3!$B$2:$B$8, MATCH(D22, Sheet3!$A$2:$A$8, 0)) = 0, "", INDEX(Sheet3!$B$2:$B$8, MATCH(D22, Sheet3!$A$2:$A$8, 0))), "")</f>
        <v>Breakdown</v>
      </c>
      <c r="F22" s="31" t="s">
        <v>134</v>
      </c>
      <c r="G22" s="45" t="s">
        <v>122</v>
      </c>
      <c r="H22" s="63" t="str">
        <f>IFERROR(INDEX(Sheet3!$F$2:$F$114, MATCH(G22, Sheet3!$E$2:$E$114, 0)), "")</f>
        <v>KITCHEN_EQUIPMENT</v>
      </c>
      <c r="I22" s="32">
        <v>45722</v>
      </c>
      <c r="J22" s="33">
        <f t="shared" ca="1" si="0"/>
        <v>14</v>
      </c>
      <c r="K22" s="34">
        <v>45722</v>
      </c>
      <c r="L22" s="59">
        <f t="shared" ca="1" si="4"/>
        <v>0</v>
      </c>
      <c r="M22" s="34"/>
      <c r="N22" s="47">
        <f t="shared" ca="1" si="5"/>
        <v>14</v>
      </c>
      <c r="O22" s="75"/>
      <c r="P22" s="75"/>
      <c r="Q22" s="47" t="str">
        <f t="shared" ca="1" si="6"/>
        <v/>
      </c>
      <c r="R22" s="34"/>
      <c r="S22" s="59" t="str">
        <f t="shared" ca="1" si="7"/>
        <v/>
      </c>
      <c r="T22" s="32"/>
      <c r="U22" s="33" t="str">
        <f t="shared" ca="1" si="1"/>
        <v/>
      </c>
      <c r="V22" s="34"/>
      <c r="W22" s="35"/>
      <c r="X22" s="36" t="str">
        <f t="shared" ca="1" si="2"/>
        <v>Overdue</v>
      </c>
      <c r="Y22" s="37"/>
      <c r="Z22" s="38" t="str">
        <f t="shared" si="3"/>
        <v/>
      </c>
      <c r="AB22" s="41"/>
      <c r="AC22" s="41"/>
      <c r="AD22"/>
      <c r="AE22"/>
    </row>
    <row r="23" spans="1:31" s="39" customFormat="1" ht="25.5">
      <c r="A23" s="30">
        <v>19</v>
      </c>
      <c r="B23" s="31" t="s">
        <v>3222</v>
      </c>
      <c r="C23" s="31" t="s">
        <v>201</v>
      </c>
      <c r="D23" s="44" t="s">
        <v>476</v>
      </c>
      <c r="E23" s="72" t="str">
        <f>IFERROR(IF(INDEX(Sheet3!$B$2:$B$8, MATCH(D23, Sheet3!$A$2:$A$8, 0)) = 0, "", INDEX(Sheet3!$B$2:$B$8, MATCH(D23, Sheet3!$A$2:$A$8, 0))), "")</f>
        <v>Breakdown</v>
      </c>
      <c r="F23" s="31" t="s">
        <v>212</v>
      </c>
      <c r="G23" s="45" t="s">
        <v>84</v>
      </c>
      <c r="H23" s="63" t="str">
        <f>IFERROR(INDEX(Sheet3!$F$2:$F$114, MATCH(G23, Sheet3!$E$2:$E$114, 0)), "")</f>
        <v>OTHERS</v>
      </c>
      <c r="I23" s="32">
        <v>45721</v>
      </c>
      <c r="J23" s="33">
        <f t="shared" ca="1" si="0"/>
        <v>4</v>
      </c>
      <c r="K23" s="34">
        <v>45721</v>
      </c>
      <c r="L23" s="59">
        <f t="shared" ca="1" si="4"/>
        <v>0</v>
      </c>
      <c r="M23" s="34">
        <v>45722</v>
      </c>
      <c r="N23" s="47">
        <f t="shared" ca="1" si="5"/>
        <v>1</v>
      </c>
      <c r="O23" s="75">
        <v>45725</v>
      </c>
      <c r="P23" s="75">
        <v>45725</v>
      </c>
      <c r="Q23" s="47">
        <f t="shared" ca="1" si="6"/>
        <v>0</v>
      </c>
      <c r="R23" s="34">
        <v>45725</v>
      </c>
      <c r="S23" s="59">
        <f t="shared" ca="1" si="7"/>
        <v>0</v>
      </c>
      <c r="T23" s="32">
        <v>45725</v>
      </c>
      <c r="U23" s="33">
        <f t="shared" ca="1" si="1"/>
        <v>0</v>
      </c>
      <c r="V23" s="34">
        <v>45725</v>
      </c>
      <c r="W23" s="35"/>
      <c r="X23" s="36" t="str">
        <f t="shared" ca="1" si="2"/>
        <v>Completed</v>
      </c>
      <c r="Y23" s="37">
        <v>45725</v>
      </c>
      <c r="Z23" s="38">
        <f t="shared" si="3"/>
        <v>1</v>
      </c>
    </row>
    <row r="24" spans="1:31" s="39" customFormat="1" ht="25.5">
      <c r="A24" s="30">
        <v>20</v>
      </c>
      <c r="B24" s="31" t="s">
        <v>3223</v>
      </c>
      <c r="C24" s="31" t="s">
        <v>113</v>
      </c>
      <c r="D24" s="44" t="s">
        <v>54</v>
      </c>
      <c r="E24" s="72" t="str">
        <f>IFERROR(IF(INDEX(Sheet3!$B$2:$B$8, MATCH(D24, Sheet3!$A$2:$A$8, 0)) = 0, "", INDEX(Sheet3!$B$2:$B$8, MATCH(D24, Sheet3!$A$2:$A$8, 0))), "")</f>
        <v>Breakdown</v>
      </c>
      <c r="F24" s="31" t="s">
        <v>386</v>
      </c>
      <c r="G24" s="45" t="s">
        <v>84</v>
      </c>
      <c r="H24" s="63" t="str">
        <f>IFERROR(INDEX(Sheet3!$F$2:$F$114, MATCH(G24, Sheet3!$E$2:$E$114, 0)), "")</f>
        <v>OTHERS</v>
      </c>
      <c r="I24" s="32">
        <v>45721</v>
      </c>
      <c r="J24" s="33">
        <f t="shared" ca="1" si="0"/>
        <v>9</v>
      </c>
      <c r="K24" s="34">
        <v>45721</v>
      </c>
      <c r="L24" s="59">
        <f t="shared" ca="1" si="4"/>
        <v>0</v>
      </c>
      <c r="M24" s="34">
        <v>45721</v>
      </c>
      <c r="N24" s="47">
        <f t="shared" ca="1" si="5"/>
        <v>0</v>
      </c>
      <c r="O24" s="75">
        <v>45721</v>
      </c>
      <c r="P24" s="75">
        <v>45722</v>
      </c>
      <c r="Q24" s="47">
        <f t="shared" ca="1" si="6"/>
        <v>1</v>
      </c>
      <c r="R24" s="34">
        <v>45722</v>
      </c>
      <c r="S24" s="59">
        <f t="shared" ca="1" si="7"/>
        <v>3</v>
      </c>
      <c r="T24" s="32">
        <v>45725</v>
      </c>
      <c r="U24" s="33">
        <f t="shared" ca="1" si="1"/>
        <v>5</v>
      </c>
      <c r="V24" s="34">
        <v>45730</v>
      </c>
      <c r="W24" s="35">
        <v>79875</v>
      </c>
      <c r="X24" s="36" t="str">
        <f t="shared" ca="1" si="2"/>
        <v>Completed</v>
      </c>
      <c r="Y24" s="37">
        <v>45730</v>
      </c>
      <c r="Z24" s="38">
        <f t="shared" si="3"/>
        <v>1</v>
      </c>
    </row>
    <row r="25" spans="1:31" s="39" customFormat="1" ht="30.75">
      <c r="A25" s="30">
        <v>21</v>
      </c>
      <c r="B25" s="31" t="s">
        <v>347</v>
      </c>
      <c r="C25" s="31" t="s">
        <v>234</v>
      </c>
      <c r="D25" s="44" t="s">
        <v>59</v>
      </c>
      <c r="E25" s="72" t="str">
        <f>IFERROR(IF(INDEX(Sheet3!$B$2:$B$8, MATCH(D25, Sheet3!$A$2:$A$8, 0)) = 0, "", INDEX(Sheet3!$B$2:$B$8, MATCH(D25, Sheet3!$A$2:$A$8, 0))), "")</f>
        <v>Preventive</v>
      </c>
      <c r="F25" s="31" t="s">
        <v>249</v>
      </c>
      <c r="G25" s="45" t="s">
        <v>202</v>
      </c>
      <c r="H25" s="63" t="str">
        <f>IFERROR(INDEX(Sheet3!$F$2:$F$114, MATCH(G25, Sheet3!$E$2:$E$114, 0)), "")</f>
        <v>GENERATOR</v>
      </c>
      <c r="I25" s="32">
        <v>45722</v>
      </c>
      <c r="J25" s="33">
        <f t="shared" ca="1" si="0"/>
        <v>14</v>
      </c>
      <c r="K25" s="34">
        <v>45722</v>
      </c>
      <c r="L25" s="59">
        <f t="shared" ca="1" si="4"/>
        <v>0</v>
      </c>
      <c r="M25" s="34">
        <v>45722</v>
      </c>
      <c r="N25" s="47">
        <f t="shared" ca="1" si="5"/>
        <v>0</v>
      </c>
      <c r="O25" s="75"/>
      <c r="P25" s="75"/>
      <c r="Q25" s="47" t="str">
        <f t="shared" ca="1" si="6"/>
        <v/>
      </c>
      <c r="R25" s="34"/>
      <c r="S25" s="59" t="str">
        <f t="shared" ca="1" si="7"/>
        <v/>
      </c>
      <c r="T25" s="32"/>
      <c r="U25" s="33" t="str">
        <f t="shared" ca="1" si="1"/>
        <v/>
      </c>
      <c r="V25" s="34"/>
      <c r="W25" s="35"/>
      <c r="X25" s="36" t="str">
        <f t="shared" ca="1" si="2"/>
        <v>Overdue</v>
      </c>
      <c r="Y25" s="37"/>
      <c r="Z25" s="38" t="str">
        <f t="shared" si="3"/>
        <v/>
      </c>
    </row>
    <row r="26" spans="1:31" s="39" customFormat="1" ht="30.75">
      <c r="A26" s="30">
        <v>22</v>
      </c>
      <c r="B26" s="31" t="s">
        <v>3224</v>
      </c>
      <c r="C26" s="31" t="s">
        <v>71</v>
      </c>
      <c r="D26" s="44" t="s">
        <v>42</v>
      </c>
      <c r="E26" s="72" t="str">
        <f>IFERROR(IF(INDEX(Sheet3!$B$2:$B$8, MATCH(D26, Sheet3!$A$2:$A$8, 0)) = 0, "", INDEX(Sheet3!$B$2:$B$8, MATCH(D26, Sheet3!$A$2:$A$8, 0))), "")</f>
        <v>Corrective</v>
      </c>
      <c r="F26" s="31" t="s">
        <v>1417</v>
      </c>
      <c r="G26" s="45" t="s">
        <v>965</v>
      </c>
      <c r="H26" s="63" t="str">
        <f>IFERROR(INDEX(Sheet3!$F$2:$F$114, MATCH(G26, Sheet3!$E$2:$E$114, 0)), "")</f>
        <v>WTP</v>
      </c>
      <c r="I26" s="32">
        <v>45718</v>
      </c>
      <c r="J26" s="33">
        <f t="shared" ca="1" si="0"/>
        <v>18</v>
      </c>
      <c r="K26" s="34">
        <v>45718</v>
      </c>
      <c r="L26" s="59">
        <f t="shared" ca="1" si="4"/>
        <v>0</v>
      </c>
      <c r="M26" s="34">
        <v>45722</v>
      </c>
      <c r="N26" s="47">
        <f t="shared" ca="1" si="5"/>
        <v>4</v>
      </c>
      <c r="O26" s="75">
        <v>45722</v>
      </c>
      <c r="P26" s="75">
        <v>45730</v>
      </c>
      <c r="Q26" s="47">
        <f t="shared" ca="1" si="6"/>
        <v>8</v>
      </c>
      <c r="R26" s="34">
        <v>45730</v>
      </c>
      <c r="S26" s="59">
        <f t="shared" ca="1" si="7"/>
        <v>1</v>
      </c>
      <c r="T26" s="32">
        <v>45731</v>
      </c>
      <c r="U26" s="33">
        <f t="shared" ca="1" si="1"/>
        <v>5</v>
      </c>
      <c r="V26" s="34"/>
      <c r="W26" s="35">
        <v>600000</v>
      </c>
      <c r="X26" s="36" t="str">
        <f t="shared" ca="1" si="2"/>
        <v>Overdue</v>
      </c>
      <c r="Y26" s="37"/>
      <c r="Z26" s="38" t="str">
        <f t="shared" si="3"/>
        <v/>
      </c>
    </row>
    <row r="27" spans="1:31" s="39" customFormat="1" ht="38.25">
      <c r="A27" s="30">
        <v>23</v>
      </c>
      <c r="B27" s="31" t="s">
        <v>3225</v>
      </c>
      <c r="C27" s="31" t="s">
        <v>120</v>
      </c>
      <c r="D27" s="44" t="s">
        <v>54</v>
      </c>
      <c r="E27" s="72" t="str">
        <f>IFERROR(IF(INDEX(Sheet3!$B$2:$B$8, MATCH(D27, Sheet3!$A$2:$A$8, 0)) = 0, "", INDEX(Sheet3!$B$2:$B$8, MATCH(D27, Sheet3!$A$2:$A$8, 0))), "")</f>
        <v>Breakdown</v>
      </c>
      <c r="F27" s="31" t="s">
        <v>1675</v>
      </c>
      <c r="G27" s="45" t="s">
        <v>93</v>
      </c>
      <c r="H27" s="63" t="str">
        <f>IFERROR(INDEX(Sheet3!$F$2:$F$114, MATCH(G27, Sheet3!$E$2:$E$114, 0)), "")</f>
        <v>PLUMBING</v>
      </c>
      <c r="I27" s="32">
        <v>45721</v>
      </c>
      <c r="J27" s="33">
        <f t="shared" ca="1" si="0"/>
        <v>1</v>
      </c>
      <c r="K27" s="34">
        <v>45721</v>
      </c>
      <c r="L27" s="59">
        <f t="shared" ca="1" si="4"/>
        <v>0</v>
      </c>
      <c r="M27" s="34">
        <v>45721</v>
      </c>
      <c r="N27" s="47">
        <f t="shared" ca="1" si="5"/>
        <v>0</v>
      </c>
      <c r="O27" s="75">
        <v>45722</v>
      </c>
      <c r="P27" s="75">
        <v>45722</v>
      </c>
      <c r="Q27" s="47">
        <f t="shared" ca="1" si="6"/>
        <v>0</v>
      </c>
      <c r="R27" s="34">
        <v>45722</v>
      </c>
      <c r="S27" s="59">
        <f t="shared" ca="1" si="7"/>
        <v>0</v>
      </c>
      <c r="T27" s="32">
        <v>45722</v>
      </c>
      <c r="U27" s="33">
        <f t="shared" ca="1" si="1"/>
        <v>0</v>
      </c>
      <c r="V27" s="34">
        <v>45722</v>
      </c>
      <c r="W27" s="35"/>
      <c r="X27" s="36" t="str">
        <f t="shared" ca="1" si="2"/>
        <v>Completed</v>
      </c>
      <c r="Y27" s="37">
        <v>45722</v>
      </c>
      <c r="Z27" s="38">
        <f t="shared" si="3"/>
        <v>1</v>
      </c>
    </row>
    <row r="28" spans="1:31" s="39" customFormat="1" ht="30.75">
      <c r="A28" s="30">
        <v>24</v>
      </c>
      <c r="B28" s="31" t="s">
        <v>3226</v>
      </c>
      <c r="C28" s="31"/>
      <c r="D28" s="44" t="s">
        <v>59</v>
      </c>
      <c r="E28" s="72" t="str">
        <f>IFERROR(IF(INDEX(Sheet3!$B$2:$B$8, MATCH(D28, Sheet3!$A$2:$A$8, 0)) = 0, "", INDEX(Sheet3!$B$2:$B$8, MATCH(D28, Sheet3!$A$2:$A$8, 0))), "")</f>
        <v>Preventive</v>
      </c>
      <c r="F28" s="31" t="s">
        <v>249</v>
      </c>
      <c r="G28" s="45" t="s">
        <v>202</v>
      </c>
      <c r="H28" s="63" t="str">
        <f>IFERROR(INDEX(Sheet3!$F$2:$F$114, MATCH(G28, Sheet3!$E$2:$E$114, 0)), "")</f>
        <v>GENERATOR</v>
      </c>
      <c r="I28" s="32">
        <v>45723</v>
      </c>
      <c r="J28" s="33">
        <f t="shared" ca="1" si="0"/>
        <v>13</v>
      </c>
      <c r="K28" s="34">
        <v>45723</v>
      </c>
      <c r="L28" s="59">
        <f t="shared" ca="1" si="4"/>
        <v>0</v>
      </c>
      <c r="M28" s="34">
        <v>45723</v>
      </c>
      <c r="N28" s="47">
        <f t="shared" ca="1" si="5"/>
        <v>0</v>
      </c>
      <c r="O28" s="75"/>
      <c r="P28" s="75"/>
      <c r="Q28" s="47" t="str">
        <f t="shared" ca="1" si="6"/>
        <v/>
      </c>
      <c r="R28" s="34"/>
      <c r="S28" s="59" t="str">
        <f t="shared" ca="1" si="7"/>
        <v/>
      </c>
      <c r="T28" s="32"/>
      <c r="U28" s="33" t="str">
        <f t="shared" ca="1" si="1"/>
        <v/>
      </c>
      <c r="V28" s="34"/>
      <c r="W28" s="35"/>
      <c r="X28" s="36" t="str">
        <f t="shared" ca="1" si="2"/>
        <v>Overdue</v>
      </c>
      <c r="Y28" s="37"/>
      <c r="Z28" s="38" t="str">
        <f t="shared" si="3"/>
        <v/>
      </c>
    </row>
    <row r="29" spans="1:31" s="39" customFormat="1">
      <c r="A29" s="30">
        <v>25</v>
      </c>
      <c r="B29" s="31" t="s">
        <v>3227</v>
      </c>
      <c r="C29" s="31" t="s">
        <v>156</v>
      </c>
      <c r="D29" s="44" t="s">
        <v>67</v>
      </c>
      <c r="E29" s="72" t="str">
        <f>IFERROR(IF(INDEX(Sheet3!$B$2:$B$8, MATCH(D29, Sheet3!$A$2:$A$8, 0)) = 0, "", INDEX(Sheet3!$B$2:$B$8, MATCH(D29, Sheet3!$A$2:$A$8, 0))), "")</f>
        <v>Breakdown</v>
      </c>
      <c r="F29" s="31" t="s">
        <v>608</v>
      </c>
      <c r="G29" s="45" t="s">
        <v>1386</v>
      </c>
      <c r="H29" s="63" t="str">
        <f>IFERROR(INDEX(Sheet3!$F$2:$F$114, MATCH(G29, Sheet3!$E$2:$E$114, 0)), "")</f>
        <v>ELECTRICAL</v>
      </c>
      <c r="I29" s="32">
        <v>45717</v>
      </c>
      <c r="J29" s="33">
        <f t="shared" ca="1" si="0"/>
        <v>9</v>
      </c>
      <c r="K29" s="34">
        <v>45717</v>
      </c>
      <c r="L29" s="59">
        <f t="shared" ca="1" si="4"/>
        <v>0</v>
      </c>
      <c r="M29" s="34">
        <v>45717</v>
      </c>
      <c r="N29" s="47">
        <f t="shared" ca="1" si="5"/>
        <v>0</v>
      </c>
      <c r="O29" s="75">
        <v>45717</v>
      </c>
      <c r="P29" s="75">
        <v>45718</v>
      </c>
      <c r="Q29" s="47">
        <f t="shared" ca="1" si="6"/>
        <v>1</v>
      </c>
      <c r="R29" s="34">
        <v>45718</v>
      </c>
      <c r="S29" s="59">
        <f t="shared" ca="1" si="7"/>
        <v>1</v>
      </c>
      <c r="T29" s="32">
        <v>45719</v>
      </c>
      <c r="U29" s="33">
        <f t="shared" ca="1" si="1"/>
        <v>7</v>
      </c>
      <c r="V29" s="34">
        <v>45726</v>
      </c>
      <c r="W29" s="35">
        <v>250000</v>
      </c>
      <c r="X29" s="36" t="str">
        <f t="shared" ca="1" si="2"/>
        <v>Completed</v>
      </c>
      <c r="Y29" s="37">
        <v>45726</v>
      </c>
      <c r="Z29" s="38">
        <f t="shared" si="3"/>
        <v>1</v>
      </c>
    </row>
    <row r="30" spans="1:31" s="39" customFormat="1" ht="25.5">
      <c r="A30" s="30">
        <v>26</v>
      </c>
      <c r="B30" s="31" t="s">
        <v>3228</v>
      </c>
      <c r="C30" s="31" t="s">
        <v>399</v>
      </c>
      <c r="D30" s="44" t="s">
        <v>54</v>
      </c>
      <c r="E30" s="72" t="str">
        <f>IFERROR(IF(INDEX(Sheet3!$B$2:$B$8, MATCH(D30, Sheet3!$A$2:$A$8, 0)) = 0, "", INDEX(Sheet3!$B$2:$B$8, MATCH(D30, Sheet3!$A$2:$A$8, 0))), "")</f>
        <v>Breakdown</v>
      </c>
      <c r="F30" s="31" t="s">
        <v>3229</v>
      </c>
      <c r="G30" s="45" t="s">
        <v>2201</v>
      </c>
      <c r="H30" s="63" t="str">
        <f>IFERROR(INDEX(Sheet3!$F$2:$F$114, MATCH(G30, Sheet3!$E$2:$E$114, 0)), "")</f>
        <v>WTP</v>
      </c>
      <c r="I30" s="32">
        <v>45723</v>
      </c>
      <c r="J30" s="33">
        <f t="shared" ca="1" si="0"/>
        <v>3</v>
      </c>
      <c r="K30" s="34">
        <v>45723</v>
      </c>
      <c r="L30" s="59">
        <f t="shared" ca="1" si="4"/>
        <v>0</v>
      </c>
      <c r="M30" s="34">
        <v>45723</v>
      </c>
      <c r="N30" s="47">
        <f t="shared" ca="1" si="5"/>
        <v>0</v>
      </c>
      <c r="O30" s="75">
        <v>45726</v>
      </c>
      <c r="P30" s="75">
        <v>45726</v>
      </c>
      <c r="Q30" s="47">
        <f t="shared" ca="1" si="6"/>
        <v>0</v>
      </c>
      <c r="R30" s="34">
        <v>45726</v>
      </c>
      <c r="S30" s="59">
        <f t="shared" ca="1" si="7"/>
        <v>0</v>
      </c>
      <c r="T30" s="32">
        <v>45726</v>
      </c>
      <c r="U30" s="33">
        <f t="shared" ca="1" si="1"/>
        <v>0</v>
      </c>
      <c r="V30" s="34">
        <v>45726</v>
      </c>
      <c r="W30" s="35"/>
      <c r="X30" s="36" t="str">
        <f t="shared" ca="1" si="2"/>
        <v>Completed</v>
      </c>
      <c r="Y30" s="37">
        <v>45726</v>
      </c>
      <c r="Z30" s="38">
        <f t="shared" si="3"/>
        <v>1</v>
      </c>
    </row>
    <row r="31" spans="1:31" s="39" customFormat="1" ht="25.5">
      <c r="A31" s="30">
        <v>28</v>
      </c>
      <c r="B31" s="31" t="s">
        <v>3230</v>
      </c>
      <c r="C31" s="31" t="s">
        <v>89</v>
      </c>
      <c r="D31" s="44" t="s">
        <v>32</v>
      </c>
      <c r="E31" s="72" t="str">
        <f>IFERROR(IF(INDEX(Sheet3!$B$2:$B$8, MATCH(D31, Sheet3!$A$2:$A$8, 0)) = 0, "", INDEX(Sheet3!$B$2:$B$8, MATCH(D31, Sheet3!$A$2:$A$8, 0))), "")</f>
        <v>Breakdown</v>
      </c>
      <c r="F31" s="31" t="s">
        <v>412</v>
      </c>
      <c r="G31" s="45" t="s">
        <v>34</v>
      </c>
      <c r="H31" s="63" t="str">
        <f>IFERROR(INDEX(Sheet3!$F$2:$F$114, MATCH(G31, Sheet3!$E$2:$E$114, 0)), "")</f>
        <v>EVACUATION</v>
      </c>
      <c r="I31" s="32">
        <v>45719</v>
      </c>
      <c r="J31" s="33">
        <f t="shared" ca="1" si="0"/>
        <v>17</v>
      </c>
      <c r="K31" s="34">
        <v>45719</v>
      </c>
      <c r="L31" s="59">
        <f t="shared" ca="1" si="4"/>
        <v>0</v>
      </c>
      <c r="M31" s="34">
        <v>45720</v>
      </c>
      <c r="N31" s="47">
        <f t="shared" ca="1" si="5"/>
        <v>1</v>
      </c>
      <c r="O31" s="75">
        <v>45720</v>
      </c>
      <c r="P31" s="75">
        <v>45723</v>
      </c>
      <c r="Q31" s="47">
        <f t="shared" ca="1" si="6"/>
        <v>3</v>
      </c>
      <c r="R31" s="34">
        <v>45723</v>
      </c>
      <c r="S31" s="59">
        <f t="shared" ca="1" si="7"/>
        <v>0</v>
      </c>
      <c r="T31" s="32">
        <v>45723</v>
      </c>
      <c r="U31" s="33">
        <f t="shared" ca="1" si="1"/>
        <v>13</v>
      </c>
      <c r="V31" s="34"/>
      <c r="W31" s="35">
        <v>475000</v>
      </c>
      <c r="X31" s="36" t="str">
        <f t="shared" ca="1" si="2"/>
        <v>Overdue</v>
      </c>
      <c r="Y31" s="37"/>
      <c r="Z31" s="38" t="str">
        <f t="shared" si="3"/>
        <v/>
      </c>
    </row>
    <row r="32" spans="1:31" s="39" customFormat="1" ht="30.75">
      <c r="A32" s="30">
        <v>29</v>
      </c>
      <c r="B32" s="31" t="s">
        <v>3231</v>
      </c>
      <c r="C32" s="31" t="s">
        <v>172</v>
      </c>
      <c r="D32" s="44" t="s">
        <v>54</v>
      </c>
      <c r="E32" s="72" t="str">
        <f>IFERROR(IF(INDEX(Sheet3!$B$2:$B$8, MATCH(D32, Sheet3!$A$2:$A$8, 0)) = 0, "", INDEX(Sheet3!$B$2:$B$8, MATCH(D32, Sheet3!$A$2:$A$8, 0))), "")</f>
        <v>Breakdown</v>
      </c>
      <c r="F32" s="31" t="s">
        <v>43</v>
      </c>
      <c r="G32" s="45" t="s">
        <v>44</v>
      </c>
      <c r="H32" s="63" t="str">
        <f>IFERROR(INDEX(Sheet3!$F$2:$F$114, MATCH(G32, Sheet3!$E$2:$E$114, 0)), "")</f>
        <v>SECURITY</v>
      </c>
      <c r="I32" s="32">
        <v>45720</v>
      </c>
      <c r="J32" s="33">
        <f t="shared" ca="1" si="0"/>
        <v>10</v>
      </c>
      <c r="K32" s="34">
        <v>45720</v>
      </c>
      <c r="L32" s="59">
        <f t="shared" ca="1" si="4"/>
        <v>0</v>
      </c>
      <c r="M32" s="34">
        <v>45720</v>
      </c>
      <c r="N32" s="47">
        <f t="shared" ca="1" si="5"/>
        <v>0</v>
      </c>
      <c r="O32" s="75">
        <v>45720</v>
      </c>
      <c r="P32" s="75">
        <v>45721</v>
      </c>
      <c r="Q32" s="47">
        <f t="shared" ca="1" si="6"/>
        <v>1</v>
      </c>
      <c r="R32" s="34">
        <v>45721</v>
      </c>
      <c r="S32" s="59">
        <f t="shared" ca="1" si="7"/>
        <v>0</v>
      </c>
      <c r="T32" s="32">
        <v>45721</v>
      </c>
      <c r="U32" s="33">
        <f t="shared" ca="1" si="1"/>
        <v>9</v>
      </c>
      <c r="V32" s="34">
        <v>45730</v>
      </c>
      <c r="W32" s="35">
        <v>70735</v>
      </c>
      <c r="X32" s="36" t="str">
        <f t="shared" ca="1" si="2"/>
        <v>Completed</v>
      </c>
      <c r="Y32" s="37">
        <v>45730</v>
      </c>
      <c r="Z32" s="38">
        <f t="shared" si="3"/>
        <v>1</v>
      </c>
    </row>
    <row r="33" spans="1:26" s="39" customFormat="1" ht="25.5">
      <c r="A33" s="30">
        <v>30</v>
      </c>
      <c r="B33" s="31" t="s">
        <v>3232</v>
      </c>
      <c r="C33" s="31" t="s">
        <v>216</v>
      </c>
      <c r="D33" s="44" t="s">
        <v>476</v>
      </c>
      <c r="E33" s="72" t="str">
        <f>IFERROR(IF(INDEX(Sheet3!$B$2:$B$8, MATCH(D33, Sheet3!$A$2:$A$8, 0)) = 0, "", INDEX(Sheet3!$B$2:$B$8, MATCH(D33, Sheet3!$A$2:$A$8, 0))), "")</f>
        <v>Breakdown</v>
      </c>
      <c r="F33" s="31" t="s">
        <v>529</v>
      </c>
      <c r="G33" s="45" t="s">
        <v>84</v>
      </c>
      <c r="H33" s="63" t="str">
        <f>IFERROR(INDEX(Sheet3!$F$2:$F$114, MATCH(G33, Sheet3!$E$2:$E$114, 0)), "")</f>
        <v>OTHERS</v>
      </c>
      <c r="I33" s="32">
        <v>45723</v>
      </c>
      <c r="J33" s="33">
        <f t="shared" ca="1" si="0"/>
        <v>13</v>
      </c>
      <c r="K33" s="34">
        <v>45723</v>
      </c>
      <c r="L33" s="59">
        <f t="shared" ca="1" si="4"/>
        <v>0</v>
      </c>
      <c r="M33" s="34">
        <v>45723</v>
      </c>
      <c r="N33" s="47">
        <f t="shared" ca="1" si="5"/>
        <v>0</v>
      </c>
      <c r="O33" s="75"/>
      <c r="P33" s="75"/>
      <c r="Q33" s="47" t="str">
        <f t="shared" ca="1" si="6"/>
        <v/>
      </c>
      <c r="R33" s="34"/>
      <c r="S33" s="59" t="str">
        <f t="shared" ca="1" si="7"/>
        <v/>
      </c>
      <c r="T33" s="32"/>
      <c r="U33" s="33" t="str">
        <f t="shared" ca="1" si="1"/>
        <v/>
      </c>
      <c r="V33" s="34"/>
      <c r="W33" s="35"/>
      <c r="X33" s="36" t="str">
        <f t="shared" ca="1" si="2"/>
        <v>Overdue</v>
      </c>
      <c r="Y33" s="37"/>
      <c r="Z33" s="38" t="str">
        <f t="shared" si="3"/>
        <v/>
      </c>
    </row>
    <row r="34" spans="1:26" s="39" customFormat="1">
      <c r="A34" s="30">
        <v>31</v>
      </c>
      <c r="B34" s="31" t="s">
        <v>3233</v>
      </c>
      <c r="C34" s="31"/>
      <c r="D34" s="44" t="s">
        <v>32</v>
      </c>
      <c r="E34" s="72" t="str">
        <f>IFERROR(IF(INDEX(Sheet3!$B$2:$B$8, MATCH(D34, Sheet3!$A$2:$A$8, 0)) = 0, "", INDEX(Sheet3!$B$2:$B$8, MATCH(D34, Sheet3!$A$2:$A$8, 0))), "")</f>
        <v>Breakdown</v>
      </c>
      <c r="F34" s="31" t="s">
        <v>386</v>
      </c>
      <c r="G34" s="45" t="s">
        <v>84</v>
      </c>
      <c r="H34" s="63" t="str">
        <f>IFERROR(INDEX(Sheet3!$F$2:$F$114, MATCH(G34, Sheet3!$E$2:$E$114, 0)), "")</f>
        <v>OTHERS</v>
      </c>
      <c r="I34" s="32">
        <v>45723</v>
      </c>
      <c r="J34" s="33">
        <f t="shared" ca="1" si="0"/>
        <v>13</v>
      </c>
      <c r="K34" s="34">
        <v>45723</v>
      </c>
      <c r="L34" s="59">
        <f t="shared" ca="1" si="4"/>
        <v>0</v>
      </c>
      <c r="M34" s="34">
        <v>45723</v>
      </c>
      <c r="N34" s="47">
        <f t="shared" ca="1" si="5"/>
        <v>0</v>
      </c>
      <c r="O34" s="75"/>
      <c r="P34" s="75"/>
      <c r="Q34" s="47" t="str">
        <f t="shared" ca="1" si="6"/>
        <v/>
      </c>
      <c r="R34" s="34"/>
      <c r="S34" s="59" t="str">
        <f t="shared" ca="1" si="7"/>
        <v/>
      </c>
      <c r="T34" s="32"/>
      <c r="U34" s="33" t="str">
        <f t="shared" ca="1" si="1"/>
        <v/>
      </c>
      <c r="V34" s="34"/>
      <c r="W34" s="35"/>
      <c r="X34" s="36" t="str">
        <f t="shared" ca="1" si="2"/>
        <v>Overdue</v>
      </c>
      <c r="Y34" s="37"/>
      <c r="Z34" s="38" t="str">
        <f t="shared" si="3"/>
        <v/>
      </c>
    </row>
    <row r="35" spans="1:26" s="39" customFormat="1" ht="30.75">
      <c r="A35" s="30">
        <v>32</v>
      </c>
      <c r="B35" s="31" t="s">
        <v>3234</v>
      </c>
      <c r="C35" s="31" t="s">
        <v>151</v>
      </c>
      <c r="D35" s="44" t="s">
        <v>54</v>
      </c>
      <c r="E35" s="72" t="str">
        <f>IFERROR(IF(INDEX(Sheet3!$B$2:$B$8, MATCH(D35, Sheet3!$A$2:$A$8, 0)) = 0, "", INDEX(Sheet3!$B$2:$B$8, MATCH(D35, Sheet3!$A$2:$A$8, 0))), "")</f>
        <v>Breakdown</v>
      </c>
      <c r="F35" s="31" t="s">
        <v>412</v>
      </c>
      <c r="G35" s="45" t="s">
        <v>179</v>
      </c>
      <c r="H35" s="63" t="str">
        <f>IFERROR(INDEX(Sheet3!$F$2:$F$114, MATCH(G35, Sheet3!$E$2:$E$114, 0)), "")</f>
        <v>GAS</v>
      </c>
      <c r="I35" s="32">
        <v>45723</v>
      </c>
      <c r="J35" s="33">
        <f t="shared" ca="1" si="0"/>
        <v>13</v>
      </c>
      <c r="K35" s="34">
        <v>45723</v>
      </c>
      <c r="L35" s="59">
        <f t="shared" ca="1" si="4"/>
        <v>0</v>
      </c>
      <c r="M35" s="34">
        <v>45723</v>
      </c>
      <c r="N35" s="47">
        <f t="shared" ca="1" si="5"/>
        <v>0</v>
      </c>
      <c r="O35" s="75">
        <v>45723</v>
      </c>
      <c r="P35" s="75">
        <v>45723</v>
      </c>
      <c r="Q35" s="47">
        <f t="shared" ca="1" si="6"/>
        <v>0</v>
      </c>
      <c r="R35" s="34">
        <v>45723</v>
      </c>
      <c r="S35" s="59">
        <f t="shared" ca="1" si="7"/>
        <v>0</v>
      </c>
      <c r="T35" s="32">
        <v>45723</v>
      </c>
      <c r="U35" s="33">
        <f t="shared" ca="1" si="1"/>
        <v>13</v>
      </c>
      <c r="V35" s="34"/>
      <c r="W35" s="35">
        <v>90750</v>
      </c>
      <c r="X35" s="36" t="str">
        <f t="shared" ca="1" si="2"/>
        <v>Overdue</v>
      </c>
      <c r="Y35" s="37"/>
      <c r="Z35" s="38" t="str">
        <f t="shared" si="3"/>
        <v/>
      </c>
    </row>
    <row r="36" spans="1:26" s="39" customFormat="1" ht="30.75">
      <c r="A36" s="30">
        <v>33</v>
      </c>
      <c r="B36" s="31" t="s">
        <v>3235</v>
      </c>
      <c r="C36" s="31"/>
      <c r="D36" s="44" t="s">
        <v>54</v>
      </c>
      <c r="E36" s="72" t="str">
        <f>IFERROR(IF(INDEX(Sheet3!$B$2:$B$8, MATCH(D36, Sheet3!$A$2:$A$8, 0)) = 0, "", INDEX(Sheet3!$B$2:$B$8, MATCH(D36, Sheet3!$A$2:$A$8, 0))), "")</f>
        <v>Breakdown</v>
      </c>
      <c r="F36" s="31" t="s">
        <v>43</v>
      </c>
      <c r="G36" s="45" t="s">
        <v>44</v>
      </c>
      <c r="H36" s="63" t="str">
        <f>IFERROR(INDEX(Sheet3!$F$2:$F$114, MATCH(G36, Sheet3!$E$2:$E$114, 0)), "")</f>
        <v>SECURITY</v>
      </c>
      <c r="I36" s="32">
        <v>45721</v>
      </c>
      <c r="J36" s="33">
        <f t="shared" ca="1" si="0"/>
        <v>15</v>
      </c>
      <c r="K36" s="34">
        <v>45721</v>
      </c>
      <c r="L36" s="59">
        <f t="shared" ca="1" si="4"/>
        <v>0</v>
      </c>
      <c r="M36" s="34">
        <v>45723</v>
      </c>
      <c r="N36" s="47">
        <f t="shared" ca="1" si="5"/>
        <v>2</v>
      </c>
      <c r="O36" s="75"/>
      <c r="P36" s="75">
        <v>45723</v>
      </c>
      <c r="Q36" s="47">
        <f t="shared" ca="1" si="6"/>
        <v>45723</v>
      </c>
      <c r="R36" s="34">
        <v>45723</v>
      </c>
      <c r="S36" s="59">
        <f t="shared" ca="1" si="7"/>
        <v>0</v>
      </c>
      <c r="T36" s="32">
        <v>45723</v>
      </c>
      <c r="U36" s="33">
        <f t="shared" ca="1" si="1"/>
        <v>13</v>
      </c>
      <c r="V36" s="34"/>
      <c r="W36" s="35">
        <v>150000</v>
      </c>
      <c r="X36" s="36" t="str">
        <f t="shared" ca="1" si="2"/>
        <v>Overdue</v>
      </c>
      <c r="Y36" s="37"/>
      <c r="Z36" s="38" t="str">
        <f t="shared" si="3"/>
        <v/>
      </c>
    </row>
    <row r="37" spans="1:26" s="39" customFormat="1" ht="30.75">
      <c r="A37" s="30">
        <v>34</v>
      </c>
      <c r="B37" s="31" t="s">
        <v>3236</v>
      </c>
      <c r="C37" s="31" t="s">
        <v>3237</v>
      </c>
      <c r="D37" s="44" t="s">
        <v>67</v>
      </c>
      <c r="E37" s="72" t="str">
        <f>IFERROR(IF(INDEX(Sheet3!$B$2:$B$8, MATCH(D37, Sheet3!$A$2:$A$8, 0)) = 0, "", INDEX(Sheet3!$B$2:$B$8, MATCH(D37, Sheet3!$A$2:$A$8, 0))), "")</f>
        <v>Breakdown</v>
      </c>
      <c r="F37" s="31" t="s">
        <v>2934</v>
      </c>
      <c r="G37" s="45" t="s">
        <v>279</v>
      </c>
      <c r="H37" s="63" t="str">
        <f>IFERROR(INDEX(Sheet3!$F$2:$F$114, MATCH(G37, Sheet3!$E$2:$E$114, 0)), "")</f>
        <v>BUILDING</v>
      </c>
      <c r="I37" s="32">
        <v>45724</v>
      </c>
      <c r="J37" s="33">
        <f t="shared" ca="1" si="0"/>
        <v>12</v>
      </c>
      <c r="K37" s="34">
        <v>45724</v>
      </c>
      <c r="L37" s="59">
        <f t="shared" ca="1" si="4"/>
        <v>0</v>
      </c>
      <c r="M37" s="34"/>
      <c r="N37" s="47">
        <f t="shared" ca="1" si="5"/>
        <v>12</v>
      </c>
      <c r="O37" s="75"/>
      <c r="P37" s="75"/>
      <c r="Q37" s="47" t="str">
        <f t="shared" ca="1" si="6"/>
        <v/>
      </c>
      <c r="R37" s="34"/>
      <c r="S37" s="59" t="str">
        <f t="shared" ca="1" si="7"/>
        <v/>
      </c>
      <c r="T37" s="32"/>
      <c r="U37" s="33" t="str">
        <f t="shared" ca="1" si="1"/>
        <v/>
      </c>
      <c r="V37" s="34"/>
      <c r="W37" s="35"/>
      <c r="X37" s="36" t="str">
        <f t="shared" ca="1" si="2"/>
        <v>Overdue</v>
      </c>
      <c r="Y37" s="37"/>
      <c r="Z37" s="38" t="str">
        <f t="shared" si="3"/>
        <v/>
      </c>
    </row>
    <row r="38" spans="1:26" s="39" customFormat="1">
      <c r="A38" s="30">
        <v>35</v>
      </c>
      <c r="B38" s="31" t="s">
        <v>3238</v>
      </c>
      <c r="C38" s="31" t="s">
        <v>169</v>
      </c>
      <c r="D38" s="44" t="s">
        <v>54</v>
      </c>
      <c r="E38" s="72" t="str">
        <f>IFERROR(IF(INDEX(Sheet3!$B$2:$B$8, MATCH(D38, Sheet3!$A$2:$A$8, 0)) = 0, "", INDEX(Sheet3!$B$2:$B$8, MATCH(D38, Sheet3!$A$2:$A$8, 0))), "")</f>
        <v>Breakdown</v>
      </c>
      <c r="F38" s="31" t="s">
        <v>134</v>
      </c>
      <c r="G38" s="45" t="s">
        <v>185</v>
      </c>
      <c r="H38" s="63" t="str">
        <f>IFERROR(INDEX(Sheet3!$F$2:$F$114, MATCH(G38, Sheet3!$E$2:$E$114, 0)), "")</f>
        <v>KITCHEN_EQUIPMENT</v>
      </c>
      <c r="I38" s="32">
        <v>45721</v>
      </c>
      <c r="J38" s="33">
        <f t="shared" ca="1" si="0"/>
        <v>15</v>
      </c>
      <c r="K38" s="34">
        <v>45721</v>
      </c>
      <c r="L38" s="59">
        <f t="shared" ca="1" si="4"/>
        <v>0</v>
      </c>
      <c r="M38" s="34">
        <v>45722</v>
      </c>
      <c r="N38" s="47">
        <f t="shared" ca="1" si="5"/>
        <v>1</v>
      </c>
      <c r="O38" s="75">
        <v>45722</v>
      </c>
      <c r="P38" s="75">
        <v>45722</v>
      </c>
      <c r="Q38" s="47">
        <f t="shared" ca="1" si="6"/>
        <v>0</v>
      </c>
      <c r="R38" s="34">
        <v>45722</v>
      </c>
      <c r="S38" s="59">
        <f t="shared" ca="1" si="7"/>
        <v>7</v>
      </c>
      <c r="T38" s="32">
        <v>45729</v>
      </c>
      <c r="U38" s="33">
        <f t="shared" ca="1" si="1"/>
        <v>7</v>
      </c>
      <c r="V38" s="34"/>
      <c r="W38" s="35">
        <v>227900</v>
      </c>
      <c r="X38" s="36" t="str">
        <f t="shared" ca="1" si="2"/>
        <v>Overdue</v>
      </c>
      <c r="Y38" s="37"/>
      <c r="Z38" s="38" t="str">
        <f t="shared" si="3"/>
        <v/>
      </c>
    </row>
    <row r="39" spans="1:26" s="39" customFormat="1" ht="25.5">
      <c r="A39" s="30">
        <v>36</v>
      </c>
      <c r="B39" s="31" t="s">
        <v>218</v>
      </c>
      <c r="C39" s="31" t="s">
        <v>31</v>
      </c>
      <c r="D39" s="44" t="s">
        <v>54</v>
      </c>
      <c r="E39" s="72" t="str">
        <f>IFERROR(IF(INDEX(Sheet3!$B$2:$B$8, MATCH(D39, Sheet3!$A$2:$A$8, 0)) = 0, "", INDEX(Sheet3!$B$2:$B$8, MATCH(D39, Sheet3!$A$2:$A$8, 0))), "")</f>
        <v>Breakdown</v>
      </c>
      <c r="F39" s="31" t="s">
        <v>37</v>
      </c>
      <c r="G39" s="45" t="s">
        <v>84</v>
      </c>
      <c r="H39" s="63" t="str">
        <f>IFERROR(INDEX(Sheet3!$F$2:$F$114, MATCH(G39, Sheet3!$E$2:$E$114, 0)), "")</f>
        <v>OTHERS</v>
      </c>
      <c r="I39" s="32">
        <v>45720</v>
      </c>
      <c r="J39" s="33">
        <f t="shared" ca="1" si="0"/>
        <v>16</v>
      </c>
      <c r="K39" s="34">
        <v>45720</v>
      </c>
      <c r="L39" s="59">
        <f t="shared" ca="1" si="4"/>
        <v>0</v>
      </c>
      <c r="M39" s="34">
        <v>45720</v>
      </c>
      <c r="N39" s="47">
        <f t="shared" ca="1" si="5"/>
        <v>0</v>
      </c>
      <c r="O39" s="75"/>
      <c r="P39" s="75"/>
      <c r="Q39" s="47" t="str">
        <f t="shared" ca="1" si="6"/>
        <v/>
      </c>
      <c r="R39" s="34"/>
      <c r="S39" s="59" t="str">
        <f t="shared" ca="1" si="7"/>
        <v/>
      </c>
      <c r="T39" s="32"/>
      <c r="U39" s="33" t="str">
        <f t="shared" ca="1" si="1"/>
        <v/>
      </c>
      <c r="V39" s="34"/>
      <c r="W39" s="35"/>
      <c r="X39" s="36" t="str">
        <f t="shared" ca="1" si="2"/>
        <v>Overdue</v>
      </c>
      <c r="Y39" s="37"/>
      <c r="Z39" s="38" t="str">
        <f t="shared" si="3"/>
        <v/>
      </c>
    </row>
    <row r="40" spans="1:26" s="39" customFormat="1" ht="25.5">
      <c r="A40" s="30">
        <v>37</v>
      </c>
      <c r="B40" s="31" t="s">
        <v>3239</v>
      </c>
      <c r="C40" s="31" t="s">
        <v>176</v>
      </c>
      <c r="D40" s="44" t="s">
        <v>67</v>
      </c>
      <c r="E40" s="72" t="str">
        <f>IFERROR(IF(INDEX(Sheet3!$B$2:$B$8, MATCH(D40, Sheet3!$A$2:$A$8, 0)) = 0, "", INDEX(Sheet3!$B$2:$B$8, MATCH(D40, Sheet3!$A$2:$A$8, 0))), "")</f>
        <v>Breakdown</v>
      </c>
      <c r="F40" s="31" t="s">
        <v>460</v>
      </c>
      <c r="G40" s="45" t="s">
        <v>534</v>
      </c>
      <c r="H40" s="63" t="str">
        <f>IFERROR(INDEX(Sheet3!$F$2:$F$114, MATCH(G40, Sheet3!$E$2:$E$114, 0)), "")</f>
        <v>ELECTRICAL</v>
      </c>
      <c r="I40" s="32">
        <v>45722</v>
      </c>
      <c r="J40" s="33">
        <f t="shared" ca="1" si="0"/>
        <v>2</v>
      </c>
      <c r="K40" s="34">
        <v>45722</v>
      </c>
      <c r="L40" s="59">
        <f t="shared" ca="1" si="4"/>
        <v>0</v>
      </c>
      <c r="M40" s="34">
        <v>45724</v>
      </c>
      <c r="N40" s="47">
        <f t="shared" ca="1" si="5"/>
        <v>2</v>
      </c>
      <c r="O40" s="75">
        <v>45724</v>
      </c>
      <c r="P40" s="75"/>
      <c r="Q40" s="47">
        <f t="shared" ca="1" si="6"/>
        <v>12</v>
      </c>
      <c r="R40" s="34"/>
      <c r="S40" s="59" t="str">
        <f t="shared" ca="1" si="7"/>
        <v/>
      </c>
      <c r="T40" s="32"/>
      <c r="U40" s="33" t="str">
        <f t="shared" ca="1" si="1"/>
        <v/>
      </c>
      <c r="V40" s="34">
        <v>45724</v>
      </c>
      <c r="W40" s="35"/>
      <c r="X40" s="36" t="str">
        <f t="shared" ca="1" si="2"/>
        <v>Completed</v>
      </c>
      <c r="Y40" s="37">
        <v>45724</v>
      </c>
      <c r="Z40" s="38">
        <f t="shared" si="3"/>
        <v>1</v>
      </c>
    </row>
    <row r="41" spans="1:26" s="39" customFormat="1" ht="30.75">
      <c r="A41" s="30">
        <v>38</v>
      </c>
      <c r="B41" s="31" t="s">
        <v>539</v>
      </c>
      <c r="C41" s="31" t="s">
        <v>281</v>
      </c>
      <c r="D41" s="44" t="s">
        <v>59</v>
      </c>
      <c r="E41" s="72" t="str">
        <f>IFERROR(IF(INDEX(Sheet3!$B$2:$B$8, MATCH(D41, Sheet3!$A$2:$A$8, 0)) = 0, "", INDEX(Sheet3!$B$2:$B$8, MATCH(D41, Sheet3!$A$2:$A$8, 0))), "")</f>
        <v>Preventive</v>
      </c>
      <c r="F41" s="31" t="s">
        <v>1429</v>
      </c>
      <c r="G41" s="45" t="s">
        <v>202</v>
      </c>
      <c r="H41" s="63" t="str">
        <f>IFERROR(INDEX(Sheet3!$F$2:$F$114, MATCH(G41, Sheet3!$E$2:$E$114, 0)), "")</f>
        <v>GENERATOR</v>
      </c>
      <c r="I41" s="32">
        <v>45719</v>
      </c>
      <c r="J41" s="33">
        <f t="shared" ca="1" si="0"/>
        <v>1</v>
      </c>
      <c r="K41" s="34">
        <v>45719</v>
      </c>
      <c r="L41" s="59">
        <f t="shared" ca="1" si="4"/>
        <v>0</v>
      </c>
      <c r="M41" s="34">
        <v>45720</v>
      </c>
      <c r="N41" s="47">
        <f t="shared" ca="1" si="5"/>
        <v>1</v>
      </c>
      <c r="O41" s="75">
        <v>45720</v>
      </c>
      <c r="P41" s="75">
        <v>45720</v>
      </c>
      <c r="Q41" s="47">
        <f t="shared" ca="1" si="6"/>
        <v>0</v>
      </c>
      <c r="R41" s="34">
        <v>45720</v>
      </c>
      <c r="S41" s="59">
        <f t="shared" ca="1" si="7"/>
        <v>0</v>
      </c>
      <c r="T41" s="32">
        <v>45720</v>
      </c>
      <c r="U41" s="33">
        <f t="shared" ca="1" si="1"/>
        <v>0</v>
      </c>
      <c r="V41" s="34">
        <v>45720</v>
      </c>
      <c r="W41" s="35"/>
      <c r="X41" s="36" t="str">
        <f t="shared" ca="1" si="2"/>
        <v>Completed</v>
      </c>
      <c r="Y41" s="37">
        <v>45720</v>
      </c>
      <c r="Z41" s="38">
        <f t="shared" si="3"/>
        <v>1</v>
      </c>
    </row>
    <row r="42" spans="1:26" s="39" customFormat="1" ht="30.75">
      <c r="A42" s="30">
        <v>39</v>
      </c>
      <c r="B42" s="31" t="s">
        <v>3240</v>
      </c>
      <c r="C42" s="31" t="s">
        <v>1825</v>
      </c>
      <c r="D42" s="44" t="s">
        <v>59</v>
      </c>
      <c r="E42" s="72" t="str">
        <f>IFERROR(IF(INDEX(Sheet3!$B$2:$B$8, MATCH(D42, Sheet3!$A$2:$A$8, 0)) = 0, "", INDEX(Sheet3!$B$2:$B$8, MATCH(D42, Sheet3!$A$2:$A$8, 0))), "")</f>
        <v>Preventive</v>
      </c>
      <c r="F42" s="31" t="s">
        <v>2960</v>
      </c>
      <c r="G42" s="45" t="s">
        <v>97</v>
      </c>
      <c r="H42" s="63" t="str">
        <f>IFERROR(INDEX(Sheet3!$F$2:$F$114, MATCH(G42, Sheet3!$E$2:$E$114, 0)), "")</f>
        <v>HVAC</v>
      </c>
      <c r="I42" s="32">
        <v>45720</v>
      </c>
      <c r="J42" s="33">
        <f t="shared" ca="1" si="0"/>
        <v>7</v>
      </c>
      <c r="K42" s="34">
        <v>45720</v>
      </c>
      <c r="L42" s="59">
        <f t="shared" ca="1" si="4"/>
        <v>0</v>
      </c>
      <c r="M42" s="34">
        <v>45724</v>
      </c>
      <c r="N42" s="47">
        <f t="shared" ca="1" si="5"/>
        <v>4</v>
      </c>
      <c r="O42" s="75">
        <v>45727</v>
      </c>
      <c r="P42" s="75">
        <v>45727</v>
      </c>
      <c r="Q42" s="47">
        <f t="shared" ca="1" si="6"/>
        <v>0</v>
      </c>
      <c r="R42" s="34">
        <v>45727</v>
      </c>
      <c r="S42" s="59">
        <f t="shared" ca="1" si="7"/>
        <v>0</v>
      </c>
      <c r="T42" s="32">
        <v>45727</v>
      </c>
      <c r="U42" s="33">
        <f t="shared" ca="1" si="1"/>
        <v>0</v>
      </c>
      <c r="V42" s="34">
        <v>45727</v>
      </c>
      <c r="W42" s="35">
        <v>366125</v>
      </c>
      <c r="X42" s="36" t="str">
        <f t="shared" ca="1" si="2"/>
        <v>Completed</v>
      </c>
      <c r="Y42" s="37">
        <v>45727</v>
      </c>
      <c r="Z42" s="38">
        <f t="shared" si="3"/>
        <v>1</v>
      </c>
    </row>
    <row r="43" spans="1:26" s="39" customFormat="1" ht="25.5">
      <c r="A43" s="30">
        <v>40</v>
      </c>
      <c r="B43" s="31" t="s">
        <v>3241</v>
      </c>
      <c r="C43" s="31" t="s">
        <v>320</v>
      </c>
      <c r="D43" s="44" t="s">
        <v>32</v>
      </c>
      <c r="E43" s="72" t="str">
        <f>IFERROR(IF(INDEX(Sheet3!$B$2:$B$8, MATCH(D43, Sheet3!$A$2:$A$8, 0)) = 0, "", INDEX(Sheet3!$B$2:$B$8, MATCH(D43, Sheet3!$A$2:$A$8, 0))), "")</f>
        <v>Breakdown</v>
      </c>
      <c r="F43" s="31" t="s">
        <v>1334</v>
      </c>
      <c r="G43" s="45" t="s">
        <v>84</v>
      </c>
      <c r="H43" s="63" t="str">
        <f>IFERROR(INDEX(Sheet3!$F$2:$F$114, MATCH(G43, Sheet3!$E$2:$E$114, 0)), "")</f>
        <v>OTHERS</v>
      </c>
      <c r="I43" s="32">
        <v>45724</v>
      </c>
      <c r="J43" s="33">
        <f t="shared" ca="1" si="0"/>
        <v>2</v>
      </c>
      <c r="K43" s="34">
        <v>45724</v>
      </c>
      <c r="L43" s="59">
        <f t="shared" ca="1" si="4"/>
        <v>0</v>
      </c>
      <c r="M43" s="34">
        <v>45724</v>
      </c>
      <c r="N43" s="47">
        <f t="shared" ca="1" si="5"/>
        <v>0</v>
      </c>
      <c r="O43" s="75">
        <v>45726</v>
      </c>
      <c r="P43" s="75">
        <v>45726</v>
      </c>
      <c r="Q43" s="47">
        <f t="shared" ca="1" si="6"/>
        <v>0</v>
      </c>
      <c r="R43" s="34">
        <v>45726</v>
      </c>
      <c r="S43" s="59">
        <f t="shared" ca="1" si="7"/>
        <v>0</v>
      </c>
      <c r="T43" s="32">
        <v>45726</v>
      </c>
      <c r="U43" s="33">
        <f t="shared" ca="1" si="1"/>
        <v>0</v>
      </c>
      <c r="V43" s="34">
        <v>45726</v>
      </c>
      <c r="W43" s="35"/>
      <c r="X43" s="36" t="str">
        <f t="shared" ca="1" si="2"/>
        <v>Completed</v>
      </c>
      <c r="Y43" s="37">
        <v>45726</v>
      </c>
      <c r="Z43" s="38">
        <f t="shared" si="3"/>
        <v>1</v>
      </c>
    </row>
    <row r="44" spans="1:26" s="39" customFormat="1">
      <c r="A44" s="30">
        <v>41</v>
      </c>
      <c r="B44" s="31" t="s">
        <v>3242</v>
      </c>
      <c r="C44" s="31" t="s">
        <v>53</v>
      </c>
      <c r="D44" s="44" t="s">
        <v>32</v>
      </c>
      <c r="E44" s="72" t="str">
        <f>IFERROR(IF(INDEX(Sheet3!$B$2:$B$8, MATCH(D44, Sheet3!$A$2:$A$8, 0)) = 0, "", INDEX(Sheet3!$B$2:$B$8, MATCH(D44, Sheet3!$A$2:$A$8, 0))), "")</f>
        <v>Breakdown</v>
      </c>
      <c r="F44" s="31" t="s">
        <v>1334</v>
      </c>
      <c r="G44" s="45" t="s">
        <v>84</v>
      </c>
      <c r="H44" s="63" t="str">
        <f>IFERROR(INDEX(Sheet3!$F$2:$F$114, MATCH(G44, Sheet3!$E$2:$E$114, 0)), "")</f>
        <v>OTHERS</v>
      </c>
      <c r="I44" s="32">
        <v>45722</v>
      </c>
      <c r="J44" s="33">
        <f t="shared" ca="1" si="0"/>
        <v>1</v>
      </c>
      <c r="K44" s="34">
        <v>45722</v>
      </c>
      <c r="L44" s="59">
        <f t="shared" ca="1" si="4"/>
        <v>0</v>
      </c>
      <c r="M44" s="34">
        <v>45723</v>
      </c>
      <c r="N44" s="47">
        <f t="shared" ca="1" si="5"/>
        <v>1</v>
      </c>
      <c r="O44" s="75">
        <v>45723</v>
      </c>
      <c r="P44" s="75">
        <v>45723</v>
      </c>
      <c r="Q44" s="47">
        <f t="shared" ca="1" si="6"/>
        <v>0</v>
      </c>
      <c r="R44" s="34">
        <v>45723</v>
      </c>
      <c r="S44" s="59">
        <f t="shared" ca="1" si="7"/>
        <v>0</v>
      </c>
      <c r="T44" s="32">
        <v>45723</v>
      </c>
      <c r="U44" s="33">
        <f t="shared" ca="1" si="1"/>
        <v>0</v>
      </c>
      <c r="V44" s="34">
        <v>45723</v>
      </c>
      <c r="W44" s="35"/>
      <c r="X44" s="36" t="str">
        <f t="shared" ca="1" si="2"/>
        <v>Completed</v>
      </c>
      <c r="Y44" s="37">
        <v>45723</v>
      </c>
      <c r="Z44" s="38">
        <f t="shared" si="3"/>
        <v>1</v>
      </c>
    </row>
    <row r="45" spans="1:26" s="39" customFormat="1">
      <c r="A45" s="30">
        <v>42</v>
      </c>
      <c r="B45" s="31" t="s">
        <v>3242</v>
      </c>
      <c r="C45" s="31" t="s">
        <v>53</v>
      </c>
      <c r="D45" s="44" t="s">
        <v>32</v>
      </c>
      <c r="E45" s="72" t="str">
        <f>IFERROR(IF(INDEX(Sheet3!$B$2:$B$8, MATCH(D45, Sheet3!$A$2:$A$8, 0)) = 0, "", INDEX(Sheet3!$B$2:$B$8, MATCH(D45, Sheet3!$A$2:$A$8, 0))), "")</f>
        <v>Breakdown</v>
      </c>
      <c r="F45" s="31" t="s">
        <v>33</v>
      </c>
      <c r="G45" s="45" t="s">
        <v>84</v>
      </c>
      <c r="H45" s="63" t="str">
        <f>IFERROR(INDEX(Sheet3!$F$2:$F$114, MATCH(G45, Sheet3!$E$2:$E$114, 0)), "")</f>
        <v>OTHERS</v>
      </c>
      <c r="I45" s="32">
        <v>45722</v>
      </c>
      <c r="J45" s="33">
        <f t="shared" ca="1" si="0"/>
        <v>7</v>
      </c>
      <c r="K45" s="34">
        <v>45722</v>
      </c>
      <c r="L45" s="59">
        <f t="shared" ca="1" si="4"/>
        <v>0</v>
      </c>
      <c r="M45" s="34">
        <v>45724</v>
      </c>
      <c r="N45" s="47">
        <f t="shared" ca="1" si="5"/>
        <v>2</v>
      </c>
      <c r="O45" s="75">
        <v>45724</v>
      </c>
      <c r="P45" s="75">
        <v>45727</v>
      </c>
      <c r="Q45" s="47">
        <f t="shared" ca="1" si="6"/>
        <v>3</v>
      </c>
      <c r="R45" s="34">
        <v>45727</v>
      </c>
      <c r="S45" s="59">
        <f t="shared" ca="1" si="7"/>
        <v>0</v>
      </c>
      <c r="T45" s="32">
        <v>45727</v>
      </c>
      <c r="U45" s="33">
        <f t="shared" ca="1" si="1"/>
        <v>2</v>
      </c>
      <c r="V45" s="34">
        <v>45729</v>
      </c>
      <c r="W45" s="35"/>
      <c r="X45" s="36" t="str">
        <f t="shared" ca="1" si="2"/>
        <v>Completed</v>
      </c>
      <c r="Y45" s="37">
        <v>45729</v>
      </c>
      <c r="Z45" s="38">
        <f t="shared" si="3"/>
        <v>1</v>
      </c>
    </row>
    <row r="46" spans="1:26" s="39" customFormat="1">
      <c r="A46" s="30">
        <v>43</v>
      </c>
      <c r="B46" s="31" t="s">
        <v>3243</v>
      </c>
      <c r="C46" s="31" t="s">
        <v>63</v>
      </c>
      <c r="D46" s="44" t="s">
        <v>32</v>
      </c>
      <c r="E46" s="72" t="str">
        <f>IFERROR(IF(INDEX(Sheet3!$B$2:$B$8, MATCH(D46, Sheet3!$A$2:$A$8, 0)) = 0, "", INDEX(Sheet3!$B$2:$B$8, MATCH(D46, Sheet3!$A$2:$A$8, 0))), "")</f>
        <v>Breakdown</v>
      </c>
      <c r="F46" s="31" t="s">
        <v>412</v>
      </c>
      <c r="G46" s="45" t="s">
        <v>34</v>
      </c>
      <c r="H46" s="63" t="str">
        <f>IFERROR(INDEX(Sheet3!$F$2:$F$114, MATCH(G46, Sheet3!$E$2:$E$114, 0)), "")</f>
        <v>EVACUATION</v>
      </c>
      <c r="I46" s="32">
        <v>45724</v>
      </c>
      <c r="J46" s="33">
        <f t="shared" ca="1" si="0"/>
        <v>12</v>
      </c>
      <c r="K46" s="34">
        <v>45724</v>
      </c>
      <c r="L46" s="59">
        <f t="shared" ca="1" si="4"/>
        <v>0</v>
      </c>
      <c r="M46" s="34">
        <v>45724</v>
      </c>
      <c r="N46" s="47">
        <f t="shared" ca="1" si="5"/>
        <v>0</v>
      </c>
      <c r="O46" s="75"/>
      <c r="P46" s="75"/>
      <c r="Q46" s="47" t="str">
        <f t="shared" ca="1" si="6"/>
        <v/>
      </c>
      <c r="R46" s="34"/>
      <c r="S46" s="59" t="str">
        <f t="shared" ca="1" si="7"/>
        <v/>
      </c>
      <c r="T46" s="32"/>
      <c r="U46" s="33" t="str">
        <f t="shared" ca="1" si="1"/>
        <v/>
      </c>
      <c r="V46" s="34"/>
      <c r="W46" s="35"/>
      <c r="X46" s="36" t="str">
        <f t="shared" ca="1" si="2"/>
        <v>Overdue</v>
      </c>
      <c r="Y46" s="37"/>
      <c r="Z46" s="38" t="str">
        <f t="shared" si="3"/>
        <v/>
      </c>
    </row>
    <row r="47" spans="1:26" s="39" customFormat="1">
      <c r="A47" s="30">
        <v>44</v>
      </c>
      <c r="B47" s="31" t="s">
        <v>3244</v>
      </c>
      <c r="C47" s="31" t="s">
        <v>2634</v>
      </c>
      <c r="D47" s="44" t="s">
        <v>67</v>
      </c>
      <c r="E47" s="72" t="str">
        <f>IFERROR(IF(INDEX(Sheet3!$B$2:$B$8, MATCH(D47, Sheet3!$A$2:$A$8, 0)) = 0, "", INDEX(Sheet3!$B$2:$B$8, MATCH(D47, Sheet3!$A$2:$A$8, 0))), "")</f>
        <v>Breakdown</v>
      </c>
      <c r="F47" s="31" t="s">
        <v>2960</v>
      </c>
      <c r="G47" s="45" t="s">
        <v>97</v>
      </c>
      <c r="H47" s="63" t="str">
        <f>IFERROR(INDEX(Sheet3!$F$2:$F$114, MATCH(G47, Sheet3!$E$2:$E$114, 0)), "")</f>
        <v>HVAC</v>
      </c>
      <c r="I47" s="32">
        <v>45723</v>
      </c>
      <c r="J47" s="33">
        <f t="shared" ca="1" si="0"/>
        <v>10</v>
      </c>
      <c r="K47" s="34">
        <v>45723</v>
      </c>
      <c r="L47" s="59">
        <f t="shared" ca="1" si="4"/>
        <v>0</v>
      </c>
      <c r="M47" s="34">
        <v>45724</v>
      </c>
      <c r="N47" s="47">
        <f t="shared" ca="1" si="5"/>
        <v>1</v>
      </c>
      <c r="O47" s="75">
        <v>45733</v>
      </c>
      <c r="P47" s="75">
        <v>45733</v>
      </c>
      <c r="Q47" s="47">
        <f t="shared" ca="1" si="6"/>
        <v>0</v>
      </c>
      <c r="R47" s="34">
        <v>45733</v>
      </c>
      <c r="S47" s="59">
        <f t="shared" ca="1" si="7"/>
        <v>0</v>
      </c>
      <c r="T47" s="32">
        <v>45733</v>
      </c>
      <c r="U47" s="33">
        <f t="shared" ca="1" si="1"/>
        <v>0</v>
      </c>
      <c r="V47" s="34">
        <v>45733</v>
      </c>
      <c r="W47" s="35"/>
      <c r="X47" s="36" t="str">
        <f t="shared" ca="1" si="2"/>
        <v>Completed</v>
      </c>
      <c r="Y47" s="37">
        <v>45733</v>
      </c>
      <c r="Z47" s="38">
        <f t="shared" si="3"/>
        <v>1</v>
      </c>
    </row>
    <row r="48" spans="1:26" s="39" customFormat="1" ht="30.75">
      <c r="A48" s="30">
        <v>45</v>
      </c>
      <c r="B48" s="131" t="s">
        <v>3245</v>
      </c>
      <c r="C48" s="31" t="s">
        <v>86</v>
      </c>
      <c r="D48" s="44" t="s">
        <v>59</v>
      </c>
      <c r="E48" s="72" t="str">
        <f>IFERROR(IF(INDEX(Sheet3!$B$2:$B$8, MATCH(D48, Sheet3!$A$2:$A$8, 0)) = 0, "", INDEX(Sheet3!$B$2:$B$8, MATCH(D48, Sheet3!$A$2:$A$8, 0))), "")</f>
        <v>Preventive</v>
      </c>
      <c r="F48" s="31" t="s">
        <v>249</v>
      </c>
      <c r="G48" s="45" t="s">
        <v>202</v>
      </c>
      <c r="H48" s="63" t="str">
        <f>IFERROR(INDEX(Sheet3!$F$2:$F$114, MATCH(G48, Sheet3!$E$2:$E$114, 0)), "")</f>
        <v>GENERATOR</v>
      </c>
      <c r="I48" s="32">
        <v>45724</v>
      </c>
      <c r="J48" s="33">
        <f t="shared" ca="1" si="0"/>
        <v>0</v>
      </c>
      <c r="K48" s="34">
        <v>45724</v>
      </c>
      <c r="L48" s="59">
        <f t="shared" ca="1" si="4"/>
        <v>0</v>
      </c>
      <c r="M48" s="34">
        <v>45724</v>
      </c>
      <c r="N48" s="47">
        <f t="shared" ca="1" si="5"/>
        <v>0</v>
      </c>
      <c r="O48" s="77"/>
      <c r="P48" s="75"/>
      <c r="Q48" s="47" t="e">
        <f ca="1">IF(#REF!&lt;&gt;"",#REF!-P48,IF(P48="","",TODAY()-P48))</f>
        <v>#REF!</v>
      </c>
      <c r="R48" s="34"/>
      <c r="S48" s="59" t="str">
        <f t="shared" ca="1" si="7"/>
        <v/>
      </c>
      <c r="T48" s="32"/>
      <c r="U48" s="33" t="str">
        <f t="shared" ca="1" si="1"/>
        <v/>
      </c>
      <c r="V48" s="34">
        <v>45724</v>
      </c>
      <c r="W48" s="35"/>
      <c r="X48" s="36" t="str">
        <f t="shared" ca="1" si="2"/>
        <v>Completed</v>
      </c>
      <c r="Y48" s="37">
        <v>45724</v>
      </c>
      <c r="Z48" s="38">
        <f t="shared" si="3"/>
        <v>1</v>
      </c>
    </row>
    <row r="49" spans="1:26" s="39" customFormat="1">
      <c r="A49" s="30">
        <v>46</v>
      </c>
      <c r="B49" s="31" t="s">
        <v>3246</v>
      </c>
      <c r="C49" s="31" t="s">
        <v>384</v>
      </c>
      <c r="D49" s="44" t="s">
        <v>54</v>
      </c>
      <c r="E49" s="72" t="str">
        <f>IFERROR(IF(INDEX(Sheet3!$B$2:$B$8, MATCH(D49, Sheet3!$A$2:$A$8, 0)) = 0, "", INDEX(Sheet3!$B$2:$B$8, MATCH(D49, Sheet3!$A$2:$A$8, 0))), "")</f>
        <v>Breakdown</v>
      </c>
      <c r="F49" s="31" t="s">
        <v>386</v>
      </c>
      <c r="G49" s="45" t="s">
        <v>76</v>
      </c>
      <c r="H49" s="63" t="str">
        <f>IFERROR(INDEX(Sheet3!$F$2:$F$114, MATCH(G49, Sheet3!$E$2:$E$114, 0)), "")</f>
        <v>BUILDING</v>
      </c>
      <c r="I49" s="32">
        <v>45723</v>
      </c>
      <c r="J49" s="33">
        <f t="shared" ca="1" si="0"/>
        <v>13</v>
      </c>
      <c r="K49" s="34">
        <v>45723</v>
      </c>
      <c r="L49" s="59">
        <f t="shared" ca="1" si="4"/>
        <v>0</v>
      </c>
      <c r="M49" s="34">
        <v>45724</v>
      </c>
      <c r="N49" s="47">
        <f t="shared" ca="1" si="5"/>
        <v>1</v>
      </c>
      <c r="O49" s="75">
        <v>45727</v>
      </c>
      <c r="P49" s="75">
        <v>45727</v>
      </c>
      <c r="Q49" s="47">
        <f t="shared" ca="1" si="6"/>
        <v>0</v>
      </c>
      <c r="R49" s="34">
        <v>45728</v>
      </c>
      <c r="S49" s="59">
        <f t="shared" ca="1" si="7"/>
        <v>0</v>
      </c>
      <c r="T49" s="32">
        <v>45728</v>
      </c>
      <c r="U49" s="33"/>
      <c r="V49" s="34"/>
      <c r="W49" s="35"/>
      <c r="X49" s="36" t="str">
        <f t="shared" ca="1" si="2"/>
        <v>Overdue</v>
      </c>
      <c r="Y49" s="37"/>
      <c r="Z49" s="38" t="str">
        <f t="shared" si="3"/>
        <v/>
      </c>
    </row>
    <row r="50" spans="1:26" s="39" customFormat="1" ht="38.25">
      <c r="A50" s="30">
        <v>47</v>
      </c>
      <c r="B50" s="31" t="s">
        <v>3247</v>
      </c>
      <c r="C50" s="31" t="s">
        <v>2903</v>
      </c>
      <c r="D50" s="44" t="s">
        <v>42</v>
      </c>
      <c r="E50" s="72" t="str">
        <f>IFERROR(IF(INDEX(Sheet3!$B$2:$B$8, MATCH(D50, Sheet3!$A$2:$A$8, 0)) = 0, "", INDEX(Sheet3!$B$2:$B$8, MATCH(D50, Sheet3!$A$2:$A$8, 0))), "")</f>
        <v>Corrective</v>
      </c>
      <c r="F50" s="31" t="s">
        <v>2479</v>
      </c>
      <c r="G50" s="45" t="s">
        <v>97</v>
      </c>
      <c r="H50" s="63" t="str">
        <f>IFERROR(INDEX(Sheet3!$F$2:$F$114, MATCH(G50, Sheet3!$E$2:$E$114, 0)), "")</f>
        <v>HVAC</v>
      </c>
      <c r="I50" s="32">
        <v>45721</v>
      </c>
      <c r="J50" s="33">
        <f t="shared" ca="1" si="0"/>
        <v>2</v>
      </c>
      <c r="K50" s="34">
        <v>45721</v>
      </c>
      <c r="L50" s="59">
        <f t="shared" ca="1" si="4"/>
        <v>0</v>
      </c>
      <c r="M50" s="34">
        <v>45723</v>
      </c>
      <c r="N50" s="47">
        <f t="shared" ca="1" si="5"/>
        <v>2</v>
      </c>
      <c r="O50" s="75">
        <v>45723</v>
      </c>
      <c r="P50" s="75">
        <v>45723</v>
      </c>
      <c r="Q50" s="47">
        <f t="shared" ca="1" si="6"/>
        <v>0</v>
      </c>
      <c r="R50" s="34">
        <v>45723</v>
      </c>
      <c r="S50" s="59">
        <f t="shared" ca="1" si="7"/>
        <v>0</v>
      </c>
      <c r="T50" s="32">
        <v>45723</v>
      </c>
      <c r="U50" s="33"/>
      <c r="V50" s="34">
        <v>45723</v>
      </c>
      <c r="W50" s="35"/>
      <c r="X50" s="36" t="str">
        <f t="shared" ca="1" si="2"/>
        <v>Completed</v>
      </c>
      <c r="Y50" s="37">
        <v>45723</v>
      </c>
      <c r="Z50" s="38">
        <f t="shared" si="3"/>
        <v>1</v>
      </c>
    </row>
    <row r="51" spans="1:26" s="39" customFormat="1" ht="38.25">
      <c r="A51" s="30">
        <v>48</v>
      </c>
      <c r="B51" s="31" t="s">
        <v>3248</v>
      </c>
      <c r="C51" s="31" t="s">
        <v>2904</v>
      </c>
      <c r="D51" s="44" t="s">
        <v>59</v>
      </c>
      <c r="E51" s="72" t="str">
        <f>IFERROR(IF(INDEX(Sheet3!$B$2:$B$8, MATCH(D51, Sheet3!$A$2:$A$8, 0)) = 0, "", INDEX(Sheet3!$B$2:$B$8, MATCH(D51, Sheet3!$A$2:$A$8, 0))), "")</f>
        <v>Preventive</v>
      </c>
      <c r="F51" s="31" t="s">
        <v>2479</v>
      </c>
      <c r="G51" s="45" t="s">
        <v>97</v>
      </c>
      <c r="H51" s="63" t="str">
        <f>IFERROR(INDEX(Sheet3!$F$2:$F$114, MATCH(G51, Sheet3!$E$2:$E$114, 0)), "")</f>
        <v>HVAC</v>
      </c>
      <c r="I51" s="32">
        <v>45720</v>
      </c>
      <c r="J51" s="33">
        <f t="shared" ca="1" si="0"/>
        <v>1</v>
      </c>
      <c r="K51" s="34">
        <v>45720</v>
      </c>
      <c r="L51" s="59">
        <f t="shared" ca="1" si="4"/>
        <v>0</v>
      </c>
      <c r="M51" s="34">
        <v>45721</v>
      </c>
      <c r="N51" s="47">
        <f t="shared" ca="1" si="5"/>
        <v>1</v>
      </c>
      <c r="O51" s="75">
        <v>45721</v>
      </c>
      <c r="P51" s="75">
        <v>45721</v>
      </c>
      <c r="Q51" s="47">
        <f t="shared" ca="1" si="6"/>
        <v>0</v>
      </c>
      <c r="R51" s="34">
        <v>45721</v>
      </c>
      <c r="S51" s="59">
        <f t="shared" ca="1" si="7"/>
        <v>0</v>
      </c>
      <c r="T51" s="32">
        <v>45721</v>
      </c>
      <c r="U51" s="33">
        <f t="shared" ref="U51:U72" ca="1" si="8">IF(T51="","",IF(Y51&lt;&gt;"",Y51-T51,TODAY()-T51))</f>
        <v>0</v>
      </c>
      <c r="V51" s="34">
        <v>45721</v>
      </c>
      <c r="W51" s="35"/>
      <c r="X51" s="36" t="str">
        <f t="shared" ca="1" si="2"/>
        <v>Completed</v>
      </c>
      <c r="Y51" s="37">
        <v>45721</v>
      </c>
      <c r="Z51" s="38">
        <f t="shared" si="3"/>
        <v>1</v>
      </c>
    </row>
    <row r="52" spans="1:26" s="39" customFormat="1" ht="30.75">
      <c r="A52" s="30">
        <v>49</v>
      </c>
      <c r="B52" s="31" t="s">
        <v>3164</v>
      </c>
      <c r="C52" s="31" t="s">
        <v>151</v>
      </c>
      <c r="D52" s="44" t="s">
        <v>42</v>
      </c>
      <c r="E52" s="72" t="str">
        <f>IFERROR(IF(INDEX(Sheet3!$B$2:$B$8, MATCH(D52, Sheet3!$A$2:$A$8, 0)) = 0, "", INDEX(Sheet3!$B$2:$B$8, MATCH(D52, Sheet3!$A$2:$A$8, 0))), "")</f>
        <v>Corrective</v>
      </c>
      <c r="F52" s="31" t="s">
        <v>412</v>
      </c>
      <c r="G52" s="45" t="s">
        <v>84</v>
      </c>
      <c r="H52" s="63" t="str">
        <f>IFERROR(INDEX(Sheet3!$F$2:$F$114, MATCH(G52, Sheet3!$E$2:$E$114, 0)), "")</f>
        <v>OTHERS</v>
      </c>
      <c r="I52" s="32">
        <v>45721</v>
      </c>
      <c r="J52" s="33">
        <f t="shared" ca="1" si="0"/>
        <v>15</v>
      </c>
      <c r="K52" s="34">
        <v>45721</v>
      </c>
      <c r="L52" s="59">
        <f t="shared" ca="1" si="4"/>
        <v>0</v>
      </c>
      <c r="M52" s="34">
        <v>45723</v>
      </c>
      <c r="N52" s="47">
        <f t="shared" ca="1" si="5"/>
        <v>2</v>
      </c>
      <c r="O52" s="75">
        <v>45723</v>
      </c>
      <c r="P52" s="75">
        <v>45723</v>
      </c>
      <c r="Q52" s="47">
        <f t="shared" ca="1" si="6"/>
        <v>0</v>
      </c>
      <c r="R52" s="34"/>
      <c r="S52" s="59" t="str">
        <f t="shared" ca="1" si="7"/>
        <v/>
      </c>
      <c r="T52" s="32"/>
      <c r="U52" s="33" t="str">
        <f t="shared" ca="1" si="8"/>
        <v/>
      </c>
      <c r="V52" s="34"/>
      <c r="W52" s="35">
        <v>410250</v>
      </c>
      <c r="X52" s="36" t="str">
        <f t="shared" ca="1" si="2"/>
        <v>Overdue</v>
      </c>
      <c r="Y52" s="37"/>
      <c r="Z52" s="38" t="str">
        <f t="shared" si="3"/>
        <v/>
      </c>
    </row>
    <row r="53" spans="1:26" s="39" customFormat="1" ht="38.25">
      <c r="A53" s="30">
        <v>50</v>
      </c>
      <c r="B53" s="31" t="s">
        <v>3249</v>
      </c>
      <c r="C53" s="31" t="s">
        <v>2903</v>
      </c>
      <c r="D53" s="44" t="s">
        <v>32</v>
      </c>
      <c r="E53" s="72" t="str">
        <f>IFERROR(IF(INDEX(Sheet3!$B$2:$B$8, MATCH(D53, Sheet3!$A$2:$A$8, 0)) = 0, "", INDEX(Sheet3!$B$2:$B$8, MATCH(D53, Sheet3!$A$2:$A$8, 0))), "")</f>
        <v>Breakdown</v>
      </c>
      <c r="F53" s="31" t="s">
        <v>2479</v>
      </c>
      <c r="G53" s="45" t="s">
        <v>115</v>
      </c>
      <c r="H53" s="63" t="str">
        <f>IFERROR(INDEX(Sheet3!$F$2:$F$114, MATCH(G53, Sheet3!$E$2:$E$114, 0)), "")</f>
        <v>HVAC</v>
      </c>
      <c r="I53" s="32">
        <v>45722</v>
      </c>
      <c r="J53" s="33">
        <f t="shared" ca="1" si="0"/>
        <v>1</v>
      </c>
      <c r="K53" s="34">
        <v>45722</v>
      </c>
      <c r="L53" s="59">
        <f t="shared" ca="1" si="4"/>
        <v>0</v>
      </c>
      <c r="M53" s="34">
        <v>45723</v>
      </c>
      <c r="N53" s="47">
        <f t="shared" ca="1" si="5"/>
        <v>1</v>
      </c>
      <c r="O53" s="75">
        <v>45723</v>
      </c>
      <c r="P53" s="75">
        <v>45723</v>
      </c>
      <c r="Q53" s="47">
        <f t="shared" ca="1" si="6"/>
        <v>0</v>
      </c>
      <c r="R53" s="34">
        <v>45723</v>
      </c>
      <c r="S53" s="59">
        <f t="shared" ca="1" si="7"/>
        <v>0</v>
      </c>
      <c r="T53" s="32">
        <v>45723</v>
      </c>
      <c r="U53" s="33">
        <f t="shared" ca="1" si="8"/>
        <v>0</v>
      </c>
      <c r="V53" s="34">
        <v>45723</v>
      </c>
      <c r="W53" s="35"/>
      <c r="X53" s="36" t="str">
        <f t="shared" ca="1" si="2"/>
        <v>Completed</v>
      </c>
      <c r="Y53" s="37">
        <v>45723</v>
      </c>
      <c r="Z53" s="38">
        <f t="shared" si="3"/>
        <v>1</v>
      </c>
    </row>
    <row r="54" spans="1:26" s="39" customFormat="1" ht="30.75">
      <c r="A54" s="30">
        <v>51</v>
      </c>
      <c r="B54" s="31" t="s">
        <v>3250</v>
      </c>
      <c r="C54" s="31" t="s">
        <v>117</v>
      </c>
      <c r="D54" s="44" t="s">
        <v>42</v>
      </c>
      <c r="E54" s="72" t="str">
        <f>IFERROR(IF(INDEX(Sheet3!$B$2:$B$8, MATCH(D54, Sheet3!$A$2:$A$8, 0)) = 0, "", INDEX(Sheet3!$B$2:$B$8, MATCH(D54, Sheet3!$A$2:$A$8, 0))), "")</f>
        <v>Corrective</v>
      </c>
      <c r="F54" s="31" t="s">
        <v>1675</v>
      </c>
      <c r="G54" s="45" t="s">
        <v>84</v>
      </c>
      <c r="H54" s="63" t="str">
        <f>IFERROR(INDEX(Sheet3!$F$2:$F$114, MATCH(G54, Sheet3!$E$2:$E$114, 0)), "")</f>
        <v>OTHERS</v>
      </c>
      <c r="I54" s="32">
        <v>45721</v>
      </c>
      <c r="J54" s="33">
        <f t="shared" ca="1" si="0"/>
        <v>2</v>
      </c>
      <c r="K54" s="34">
        <v>45721</v>
      </c>
      <c r="L54" s="59">
        <f t="shared" ca="1" si="4"/>
        <v>0</v>
      </c>
      <c r="M54" s="34">
        <v>45723</v>
      </c>
      <c r="N54" s="47">
        <f t="shared" ca="1" si="5"/>
        <v>2</v>
      </c>
      <c r="O54" s="75">
        <v>45723</v>
      </c>
      <c r="P54" s="75">
        <v>45723</v>
      </c>
      <c r="Q54" s="47">
        <f t="shared" ca="1" si="6"/>
        <v>0</v>
      </c>
      <c r="R54" s="34">
        <v>45723</v>
      </c>
      <c r="S54" s="59">
        <f t="shared" ca="1" si="7"/>
        <v>0</v>
      </c>
      <c r="T54" s="32">
        <v>45723</v>
      </c>
      <c r="U54" s="33">
        <f t="shared" ca="1" si="8"/>
        <v>0</v>
      </c>
      <c r="V54" s="34">
        <v>45723</v>
      </c>
      <c r="W54" s="35"/>
      <c r="X54" s="36" t="str">
        <f t="shared" ca="1" si="2"/>
        <v>Completed</v>
      </c>
      <c r="Y54" s="37">
        <v>45723</v>
      </c>
      <c r="Z54" s="38">
        <f t="shared" si="3"/>
        <v>1</v>
      </c>
    </row>
    <row r="55" spans="1:26" s="39" customFormat="1" ht="25.5">
      <c r="A55" s="30">
        <v>52</v>
      </c>
      <c r="B55" s="31" t="s">
        <v>3221</v>
      </c>
      <c r="C55" s="31" t="s">
        <v>126</v>
      </c>
      <c r="D55" s="44" t="s">
        <v>54</v>
      </c>
      <c r="E55" s="72" t="str">
        <f>IFERROR(IF(INDEX(Sheet3!$B$2:$B$8, MATCH(D55, Sheet3!$A$2:$A$8, 0)) = 0, "", INDEX(Sheet3!$B$2:$B$8, MATCH(D55, Sheet3!$A$2:$A$8, 0))), "")</f>
        <v>Breakdown</v>
      </c>
      <c r="F55" s="31" t="s">
        <v>134</v>
      </c>
      <c r="G55" s="45" t="s">
        <v>84</v>
      </c>
      <c r="H55" s="63" t="str">
        <f>IFERROR(INDEX(Sheet3!$F$2:$F$114, MATCH(G55, Sheet3!$E$2:$E$114, 0)), "")</f>
        <v>OTHERS</v>
      </c>
      <c r="I55" s="32">
        <v>45722</v>
      </c>
      <c r="J55" s="33">
        <f t="shared" ca="1" si="0"/>
        <v>14</v>
      </c>
      <c r="K55" s="34">
        <v>45722</v>
      </c>
      <c r="L55" s="59">
        <f t="shared" ca="1" si="4"/>
        <v>0</v>
      </c>
      <c r="M55" s="34">
        <v>45723</v>
      </c>
      <c r="N55" s="47">
        <f t="shared" ca="1" si="5"/>
        <v>1</v>
      </c>
      <c r="O55" s="75">
        <v>45723</v>
      </c>
      <c r="P55" s="75">
        <v>45723</v>
      </c>
      <c r="Q55" s="47">
        <f t="shared" ca="1" si="6"/>
        <v>0</v>
      </c>
      <c r="R55" s="34">
        <v>45723</v>
      </c>
      <c r="S55" s="59">
        <f t="shared" ca="1" si="7"/>
        <v>4</v>
      </c>
      <c r="T55" s="32">
        <v>45727</v>
      </c>
      <c r="U55" s="33">
        <f t="shared" ca="1" si="8"/>
        <v>9</v>
      </c>
      <c r="V55" s="34"/>
      <c r="W55" s="35">
        <v>536425</v>
      </c>
      <c r="X55" s="36" t="str">
        <f t="shared" ca="1" si="2"/>
        <v>Overdue</v>
      </c>
      <c r="Y55" s="37"/>
      <c r="Z55" s="38" t="str">
        <f t="shared" si="3"/>
        <v/>
      </c>
    </row>
    <row r="56" spans="1:26" s="39" customFormat="1">
      <c r="A56" s="30">
        <v>53</v>
      </c>
      <c r="B56" s="31" t="s">
        <v>3251</v>
      </c>
      <c r="C56" s="31"/>
      <c r="D56" s="44" t="s">
        <v>54</v>
      </c>
      <c r="E56" s="72" t="str">
        <f>IFERROR(IF(INDEX(Sheet3!$B$2:$B$8, MATCH(D56, Sheet3!$A$2:$A$8, 0)) = 0, "", INDEX(Sheet3!$B$2:$B$8, MATCH(D56, Sheet3!$A$2:$A$8, 0))), "")</f>
        <v>Breakdown</v>
      </c>
      <c r="F56" s="31" t="s">
        <v>33</v>
      </c>
      <c r="G56" s="45" t="s">
        <v>76</v>
      </c>
      <c r="H56" s="63" t="str">
        <f>IFERROR(INDEX(Sheet3!$F$2:$F$114, MATCH(G56, Sheet3!$E$2:$E$114, 0)), "")</f>
        <v>BUILDING</v>
      </c>
      <c r="I56" s="32">
        <v>45721</v>
      </c>
      <c r="J56" s="33">
        <f t="shared" ca="1" si="0"/>
        <v>15</v>
      </c>
      <c r="K56" s="34">
        <v>45721</v>
      </c>
      <c r="L56" s="59">
        <f t="shared" ca="1" si="4"/>
        <v>0</v>
      </c>
      <c r="M56" s="34">
        <v>45721</v>
      </c>
      <c r="N56" s="47">
        <f t="shared" ca="1" si="5"/>
        <v>0</v>
      </c>
      <c r="O56" s="75"/>
      <c r="P56" s="75"/>
      <c r="Q56" s="47" t="str">
        <f t="shared" ca="1" si="6"/>
        <v/>
      </c>
      <c r="R56" s="34"/>
      <c r="S56" s="59" t="str">
        <f t="shared" ca="1" si="7"/>
        <v/>
      </c>
      <c r="T56" s="32"/>
      <c r="U56" s="33" t="str">
        <f t="shared" ca="1" si="8"/>
        <v/>
      </c>
      <c r="V56" s="34"/>
      <c r="W56" s="35"/>
      <c r="X56" s="36" t="str">
        <f t="shared" ca="1" si="2"/>
        <v>Overdue</v>
      </c>
      <c r="Y56" s="37"/>
      <c r="Z56" s="38" t="str">
        <f t="shared" si="3"/>
        <v/>
      </c>
    </row>
    <row r="57" spans="1:26" s="39" customFormat="1" ht="25.5">
      <c r="A57" s="30">
        <v>54</v>
      </c>
      <c r="B57" s="31" t="s">
        <v>3252</v>
      </c>
      <c r="C57" s="31" t="s">
        <v>117</v>
      </c>
      <c r="D57" s="44" t="s">
        <v>54</v>
      </c>
      <c r="E57" s="72" t="str">
        <f>IFERROR(IF(INDEX(Sheet3!$B$2:$B$8, MATCH(D57, Sheet3!$A$2:$A$8, 0)) = 0, "", INDEX(Sheet3!$B$2:$B$8, MATCH(D57, Sheet3!$A$2:$A$8, 0))), "")</f>
        <v>Breakdown</v>
      </c>
      <c r="F57" s="31" t="s">
        <v>1214</v>
      </c>
      <c r="G57" s="45" t="s">
        <v>1320</v>
      </c>
      <c r="H57" s="63" t="str">
        <f>IFERROR(INDEX(Sheet3!$F$2:$F$114, MATCH(G57, Sheet3!$E$2:$E$114, 0)), "")</f>
        <v>ELECTRICAL</v>
      </c>
      <c r="I57" s="32">
        <v>45721</v>
      </c>
      <c r="J57" s="33">
        <f t="shared" ca="1" si="0"/>
        <v>15</v>
      </c>
      <c r="K57" s="34">
        <v>45722</v>
      </c>
      <c r="L57" s="59">
        <f t="shared" ca="1" si="4"/>
        <v>1</v>
      </c>
      <c r="M57" s="34">
        <v>45722</v>
      </c>
      <c r="N57" s="47">
        <f t="shared" ca="1" si="5"/>
        <v>0</v>
      </c>
      <c r="O57" s="75"/>
      <c r="P57" s="75"/>
      <c r="Q57" s="47" t="str">
        <f t="shared" ca="1" si="6"/>
        <v/>
      </c>
      <c r="R57" s="34"/>
      <c r="S57" s="59" t="str">
        <f t="shared" ca="1" si="7"/>
        <v/>
      </c>
      <c r="T57" s="32"/>
      <c r="U57" s="33" t="str">
        <f t="shared" ca="1" si="8"/>
        <v/>
      </c>
      <c r="V57" s="34"/>
      <c r="W57" s="35"/>
      <c r="X57" s="36" t="str">
        <f t="shared" ca="1" si="2"/>
        <v>Overdue</v>
      </c>
      <c r="Y57" s="37"/>
      <c r="Z57" s="38" t="str">
        <f t="shared" si="3"/>
        <v/>
      </c>
    </row>
    <row r="58" spans="1:26" s="39" customFormat="1" ht="30.75">
      <c r="A58" s="30">
        <v>55</v>
      </c>
      <c r="B58" s="31" t="s">
        <v>3211</v>
      </c>
      <c r="C58" s="31" t="s">
        <v>3212</v>
      </c>
      <c r="D58" s="44" t="s">
        <v>42</v>
      </c>
      <c r="E58" s="72" t="str">
        <f>IFERROR(IF(INDEX(Sheet3!$B$2:$B$8, MATCH(D58, Sheet3!$A$2:$A$8, 0)) = 0, "", INDEX(Sheet3!$B$2:$B$8, MATCH(D58, Sheet3!$A$2:$A$8, 0))), "")</f>
        <v>Corrective</v>
      </c>
      <c r="F58" s="31" t="s">
        <v>134</v>
      </c>
      <c r="G58" s="45" t="s">
        <v>185</v>
      </c>
      <c r="H58" s="63" t="str">
        <f>IFERROR(INDEX(Sheet3!$F$2:$F$114, MATCH(G58, Sheet3!$E$2:$E$114, 0)), "")</f>
        <v>KITCHEN_EQUIPMENT</v>
      </c>
      <c r="I58" s="32">
        <v>45719</v>
      </c>
      <c r="J58" s="33">
        <f t="shared" ca="1" si="0"/>
        <v>17</v>
      </c>
      <c r="K58" s="34">
        <v>45719</v>
      </c>
      <c r="L58" s="59">
        <f t="shared" ca="1" si="4"/>
        <v>0</v>
      </c>
      <c r="M58" s="34">
        <v>45719</v>
      </c>
      <c r="N58" s="47">
        <f t="shared" ca="1" si="5"/>
        <v>0</v>
      </c>
      <c r="O58" s="75">
        <v>45722</v>
      </c>
      <c r="P58" s="75">
        <v>45722</v>
      </c>
      <c r="Q58" s="47">
        <f t="shared" ca="1" si="6"/>
        <v>0</v>
      </c>
      <c r="R58" s="34">
        <v>45722</v>
      </c>
      <c r="S58" s="59">
        <f t="shared" ca="1" si="7"/>
        <v>0</v>
      </c>
      <c r="T58" s="32">
        <v>45722</v>
      </c>
      <c r="U58" s="33">
        <f t="shared" ca="1" si="8"/>
        <v>14</v>
      </c>
      <c r="V58" s="34"/>
      <c r="W58" s="35">
        <v>565450</v>
      </c>
      <c r="X58" s="36" t="str">
        <f t="shared" ca="1" si="2"/>
        <v>Overdue</v>
      </c>
      <c r="Y58" s="37"/>
      <c r="Z58" s="38" t="str">
        <f t="shared" si="3"/>
        <v/>
      </c>
    </row>
    <row r="59" spans="1:26" s="39" customFormat="1" ht="30.75">
      <c r="A59" s="30">
        <v>56</v>
      </c>
      <c r="B59" s="31" t="s">
        <v>3253</v>
      </c>
      <c r="C59" s="31" t="s">
        <v>399</v>
      </c>
      <c r="D59" s="44" t="s">
        <v>59</v>
      </c>
      <c r="E59" s="72" t="str">
        <f>IFERROR(IF(INDEX(Sheet3!$B$2:$B$8, MATCH(D59, Sheet3!$A$2:$A$8, 0)) = 0, "", INDEX(Sheet3!$B$2:$B$8, MATCH(D59, Sheet3!$A$2:$A$8, 0))), "")</f>
        <v>Preventive</v>
      </c>
      <c r="F59" s="31" t="s">
        <v>621</v>
      </c>
      <c r="G59" s="45" t="s">
        <v>185</v>
      </c>
      <c r="H59" s="63" t="str">
        <f>IFERROR(INDEX(Sheet3!$F$2:$F$114, MATCH(G59, Sheet3!$E$2:$E$114, 0)), "")</f>
        <v>KITCHEN_EQUIPMENT</v>
      </c>
      <c r="I59" s="32">
        <v>45720</v>
      </c>
      <c r="J59" s="33">
        <f t="shared" ca="1" si="0"/>
        <v>2</v>
      </c>
      <c r="K59" s="34">
        <v>45720</v>
      </c>
      <c r="L59" s="59">
        <f t="shared" ca="1" si="4"/>
        <v>0</v>
      </c>
      <c r="M59" s="34">
        <v>45720</v>
      </c>
      <c r="N59" s="47">
        <f t="shared" ca="1" si="5"/>
        <v>0</v>
      </c>
      <c r="O59" s="75">
        <v>45722</v>
      </c>
      <c r="P59" s="75">
        <v>45722</v>
      </c>
      <c r="Q59" s="47">
        <f t="shared" ca="1" si="6"/>
        <v>0</v>
      </c>
      <c r="R59" s="34">
        <v>45722</v>
      </c>
      <c r="S59" s="59">
        <f t="shared" ca="1" si="7"/>
        <v>0</v>
      </c>
      <c r="T59" s="32">
        <v>45722</v>
      </c>
      <c r="U59" s="33">
        <f t="shared" ca="1" si="8"/>
        <v>0</v>
      </c>
      <c r="V59" s="34">
        <v>45722</v>
      </c>
      <c r="W59" s="35"/>
      <c r="X59" s="36" t="str">
        <f t="shared" ca="1" si="2"/>
        <v>Completed</v>
      </c>
      <c r="Y59" s="37">
        <v>45722</v>
      </c>
      <c r="Z59" s="38">
        <f t="shared" si="3"/>
        <v>1</v>
      </c>
    </row>
    <row r="60" spans="1:26" s="39" customFormat="1" ht="25.5">
      <c r="A60" s="30">
        <v>57</v>
      </c>
      <c r="B60" s="31" t="s">
        <v>3254</v>
      </c>
      <c r="C60" s="31" t="s">
        <v>124</v>
      </c>
      <c r="D60" s="44" t="s">
        <v>67</v>
      </c>
      <c r="E60" s="72" t="str">
        <f>IFERROR(IF(INDEX(Sheet3!$B$2:$B$8, MATCH(D60, Sheet3!$A$2:$A$8, 0)) = 0, "", INDEX(Sheet3!$B$2:$B$8, MATCH(D60, Sheet3!$A$2:$A$8, 0))), "")</f>
        <v>Breakdown</v>
      </c>
      <c r="F60" s="31" t="s">
        <v>3255</v>
      </c>
      <c r="G60" s="45" t="s">
        <v>84</v>
      </c>
      <c r="H60" s="63" t="str">
        <f>IFERROR(INDEX(Sheet3!$F$2:$F$114, MATCH(G60, Sheet3!$E$2:$E$114, 0)), "")</f>
        <v>OTHERS</v>
      </c>
      <c r="I60" s="32">
        <v>45718</v>
      </c>
      <c r="J60" s="33">
        <f t="shared" ca="1" si="0"/>
        <v>7</v>
      </c>
      <c r="K60" s="34">
        <v>45718</v>
      </c>
      <c r="L60" s="59">
        <f t="shared" ca="1" si="4"/>
        <v>0</v>
      </c>
      <c r="M60" s="34">
        <v>45725</v>
      </c>
      <c r="N60" s="47">
        <f t="shared" ca="1" si="5"/>
        <v>7</v>
      </c>
      <c r="O60" s="75">
        <v>45725</v>
      </c>
      <c r="P60" s="75">
        <v>45725</v>
      </c>
      <c r="Q60" s="47">
        <f t="shared" ca="1" si="6"/>
        <v>0</v>
      </c>
      <c r="R60" s="34">
        <v>45725</v>
      </c>
      <c r="S60" s="59">
        <f t="shared" ca="1" si="7"/>
        <v>0</v>
      </c>
      <c r="T60" s="32">
        <v>45725</v>
      </c>
      <c r="U60" s="33">
        <f t="shared" ca="1" si="8"/>
        <v>0</v>
      </c>
      <c r="V60" s="34">
        <v>45725</v>
      </c>
      <c r="W60" s="35"/>
      <c r="X60" s="36" t="str">
        <f t="shared" ca="1" si="2"/>
        <v>Completed</v>
      </c>
      <c r="Y60" s="37">
        <v>45725</v>
      </c>
      <c r="Z60" s="38">
        <f t="shared" si="3"/>
        <v>1</v>
      </c>
    </row>
    <row r="61" spans="1:26" s="39" customFormat="1" ht="25.5">
      <c r="A61" s="30">
        <v>58</v>
      </c>
      <c r="B61" s="31" t="s">
        <v>3256</v>
      </c>
      <c r="C61" s="31" t="s">
        <v>124</v>
      </c>
      <c r="D61" s="44" t="s">
        <v>67</v>
      </c>
      <c r="E61" s="72" t="str">
        <f>IFERROR(IF(INDEX(Sheet3!$B$2:$B$8, MATCH(D61, Sheet3!$A$2:$A$8, 0)) = 0, "", INDEX(Sheet3!$B$2:$B$8, MATCH(D61, Sheet3!$A$2:$A$8, 0))), "")</f>
        <v>Breakdown</v>
      </c>
      <c r="F61" s="31" t="s">
        <v>3255</v>
      </c>
      <c r="G61" s="45" t="s">
        <v>311</v>
      </c>
      <c r="H61" s="63" t="str">
        <f>IFERROR(INDEX(Sheet3!$F$2:$F$114, MATCH(G61, Sheet3!$E$2:$E$114, 0)), "")</f>
        <v>KITCHEN_EQUIPMENT</v>
      </c>
      <c r="I61" s="32">
        <v>45719</v>
      </c>
      <c r="J61" s="33">
        <f t="shared" ca="1" si="0"/>
        <v>6</v>
      </c>
      <c r="K61" s="34">
        <v>45719</v>
      </c>
      <c r="L61" s="59">
        <f t="shared" ca="1" si="4"/>
        <v>0</v>
      </c>
      <c r="M61" s="34">
        <v>45725</v>
      </c>
      <c r="N61" s="47">
        <f t="shared" ca="1" si="5"/>
        <v>6</v>
      </c>
      <c r="O61" s="75">
        <v>45725</v>
      </c>
      <c r="P61" s="75">
        <v>45725</v>
      </c>
      <c r="Q61" s="47">
        <f t="shared" ca="1" si="6"/>
        <v>0</v>
      </c>
      <c r="R61" s="34">
        <v>45725</v>
      </c>
      <c r="S61" s="59">
        <f t="shared" ca="1" si="7"/>
        <v>0</v>
      </c>
      <c r="T61" s="32">
        <v>45725</v>
      </c>
      <c r="U61" s="33">
        <f t="shared" ca="1" si="8"/>
        <v>0</v>
      </c>
      <c r="V61" s="34">
        <v>45725</v>
      </c>
      <c r="W61" s="35"/>
      <c r="X61" s="36" t="str">
        <f t="shared" ca="1" si="2"/>
        <v>Completed</v>
      </c>
      <c r="Y61" s="37">
        <v>45725</v>
      </c>
      <c r="Z61" s="38">
        <f t="shared" si="3"/>
        <v>1</v>
      </c>
    </row>
    <row r="62" spans="1:26" s="39" customFormat="1" ht="38.25">
      <c r="A62" s="30">
        <v>59</v>
      </c>
      <c r="B62" s="31" t="s">
        <v>200</v>
      </c>
      <c r="C62" s="31" t="s">
        <v>95</v>
      </c>
      <c r="D62" s="44" t="s">
        <v>59</v>
      </c>
      <c r="E62" s="72" t="str">
        <f>IFERROR(IF(INDEX(Sheet3!$B$2:$B$8, MATCH(D62, Sheet3!$A$2:$A$8, 0)) = 0, "", INDEX(Sheet3!$B$2:$B$8, MATCH(D62, Sheet3!$A$2:$A$8, 0))), "")</f>
        <v>Preventive</v>
      </c>
      <c r="F62" s="31" t="s">
        <v>249</v>
      </c>
      <c r="G62" s="45" t="s">
        <v>202</v>
      </c>
      <c r="H62" s="63" t="str">
        <f>IFERROR(INDEX(Sheet3!$F$2:$F$114, MATCH(G62, Sheet3!$E$2:$E$114, 0)), "")</f>
        <v>GENERATOR</v>
      </c>
      <c r="I62" s="32">
        <v>45725</v>
      </c>
      <c r="J62" s="33">
        <f t="shared" ca="1" si="0"/>
        <v>11</v>
      </c>
      <c r="K62" s="34">
        <v>45725</v>
      </c>
      <c r="L62" s="59">
        <f t="shared" ca="1" si="4"/>
        <v>0</v>
      </c>
      <c r="M62" s="34">
        <v>45725</v>
      </c>
      <c r="N62" s="47">
        <f t="shared" ca="1" si="5"/>
        <v>0</v>
      </c>
      <c r="O62" s="75"/>
      <c r="P62" s="75"/>
      <c r="Q62" s="47" t="str">
        <f t="shared" ca="1" si="6"/>
        <v/>
      </c>
      <c r="R62" s="34"/>
      <c r="S62" s="59" t="str">
        <f t="shared" ca="1" si="7"/>
        <v/>
      </c>
      <c r="T62" s="32"/>
      <c r="U62" s="33" t="str">
        <f t="shared" ca="1" si="8"/>
        <v/>
      </c>
      <c r="V62" s="34"/>
      <c r="W62" s="35"/>
      <c r="X62" s="36" t="str">
        <f t="shared" ca="1" si="2"/>
        <v>Overdue</v>
      </c>
      <c r="Y62" s="37"/>
      <c r="Z62" s="38" t="str">
        <f t="shared" si="3"/>
        <v/>
      </c>
    </row>
    <row r="63" spans="1:26" s="39" customFormat="1" ht="25.5">
      <c r="A63" s="30">
        <v>60</v>
      </c>
      <c r="B63" s="31" t="s">
        <v>3257</v>
      </c>
      <c r="C63" s="31" t="s">
        <v>31</v>
      </c>
      <c r="D63" s="44" t="s">
        <v>32</v>
      </c>
      <c r="E63" s="72" t="str">
        <f>IFERROR(IF(INDEX(Sheet3!$B$2:$B$8, MATCH(D63, Sheet3!$A$2:$A$8, 0)) = 0, "", INDEX(Sheet3!$B$2:$B$8, MATCH(D63, Sheet3!$A$2:$A$8, 0))), "")</f>
        <v>Breakdown</v>
      </c>
      <c r="F63" s="31" t="s">
        <v>37</v>
      </c>
      <c r="G63" s="45" t="s">
        <v>84</v>
      </c>
      <c r="H63" s="63" t="str">
        <f>IFERROR(INDEX(Sheet3!$F$2:$F$114, MATCH(G63, Sheet3!$E$2:$E$114, 0)), "")</f>
        <v>OTHERS</v>
      </c>
      <c r="I63" s="32">
        <v>45719</v>
      </c>
      <c r="J63" s="33">
        <f t="shared" ca="1" si="0"/>
        <v>17</v>
      </c>
      <c r="K63" s="34">
        <v>45720</v>
      </c>
      <c r="L63" s="59">
        <f t="shared" ca="1" si="4"/>
        <v>1</v>
      </c>
      <c r="M63" s="34">
        <v>45721</v>
      </c>
      <c r="N63" s="47">
        <f t="shared" ca="1" si="5"/>
        <v>1</v>
      </c>
      <c r="O63" s="75"/>
      <c r="P63" s="75"/>
      <c r="Q63" s="47" t="str">
        <f t="shared" ca="1" si="6"/>
        <v/>
      </c>
      <c r="R63" s="34"/>
      <c r="S63" s="59" t="str">
        <f t="shared" ca="1" si="7"/>
        <v/>
      </c>
      <c r="T63" s="32"/>
      <c r="U63" s="33" t="str">
        <f t="shared" ca="1" si="8"/>
        <v/>
      </c>
      <c r="V63" s="34"/>
      <c r="W63" s="35"/>
      <c r="X63" s="36" t="str">
        <f t="shared" ca="1" si="2"/>
        <v>Overdue</v>
      </c>
      <c r="Y63" s="37"/>
      <c r="Z63" s="38" t="str">
        <f t="shared" si="3"/>
        <v/>
      </c>
    </row>
    <row r="64" spans="1:26" s="39" customFormat="1" ht="25.5">
      <c r="A64" s="30">
        <v>61</v>
      </c>
      <c r="B64" s="31" t="s">
        <v>3213</v>
      </c>
      <c r="C64" s="31" t="s">
        <v>89</v>
      </c>
      <c r="D64" s="44" t="s">
        <v>32</v>
      </c>
      <c r="E64" s="72" t="str">
        <f>IFERROR(IF(INDEX(Sheet3!$B$2:$B$8, MATCH(D64, Sheet3!$A$2:$A$8, 0)) = 0, "", INDEX(Sheet3!$B$2:$B$8, MATCH(D64, Sheet3!$A$2:$A$8, 0))), "")</f>
        <v>Breakdown</v>
      </c>
      <c r="F64" s="31" t="s">
        <v>412</v>
      </c>
      <c r="G64" s="45" t="s">
        <v>34</v>
      </c>
      <c r="H64" s="63" t="str">
        <f>IFERROR(INDEX(Sheet3!$F$2:$F$114, MATCH(G64, Sheet3!$E$2:$E$114, 0)), "")</f>
        <v>EVACUATION</v>
      </c>
      <c r="I64" s="32">
        <v>45719</v>
      </c>
      <c r="J64" s="33">
        <f t="shared" ca="1" si="0"/>
        <v>17</v>
      </c>
      <c r="K64" s="34">
        <v>45719</v>
      </c>
      <c r="L64" s="59">
        <f t="shared" ca="1" si="4"/>
        <v>0</v>
      </c>
      <c r="M64" s="34">
        <v>45720</v>
      </c>
      <c r="N64" s="47">
        <f t="shared" ca="1" si="5"/>
        <v>1</v>
      </c>
      <c r="O64" s="75">
        <v>45720</v>
      </c>
      <c r="P64" s="75">
        <v>45723</v>
      </c>
      <c r="Q64" s="47">
        <f t="shared" ca="1" si="6"/>
        <v>3</v>
      </c>
      <c r="R64" s="34">
        <v>45723</v>
      </c>
      <c r="S64" s="59">
        <f t="shared" ca="1" si="7"/>
        <v>0</v>
      </c>
      <c r="T64" s="32">
        <v>45723</v>
      </c>
      <c r="U64" s="33">
        <f t="shared" ca="1" si="8"/>
        <v>13</v>
      </c>
      <c r="V64" s="34"/>
      <c r="W64" s="35">
        <v>470000</v>
      </c>
      <c r="X64" s="36" t="str">
        <f t="shared" ca="1" si="2"/>
        <v>Overdue</v>
      </c>
      <c r="Y64" s="37"/>
      <c r="Z64" s="38" t="str">
        <f t="shared" si="3"/>
        <v/>
      </c>
    </row>
    <row r="65" spans="1:26" s="39" customFormat="1" ht="25.5">
      <c r="A65" s="30">
        <v>62</v>
      </c>
      <c r="B65" s="31" t="s">
        <v>224</v>
      </c>
      <c r="C65" s="31" t="s">
        <v>219</v>
      </c>
      <c r="D65" s="44" t="s">
        <v>32</v>
      </c>
      <c r="E65" s="72" t="str">
        <f>IFERROR(IF(INDEX(Sheet3!$B$2:$B$8, MATCH(D65, Sheet3!$A$2:$A$8, 0)) = 0, "", INDEX(Sheet3!$B$2:$B$8, MATCH(D65, Sheet3!$A$2:$A$8, 0))), "")</f>
        <v>Breakdown</v>
      </c>
      <c r="F65" s="31" t="s">
        <v>412</v>
      </c>
      <c r="G65" s="45" t="s">
        <v>34</v>
      </c>
      <c r="H65" s="63" t="str">
        <f>IFERROR(INDEX(Sheet3!$F$2:$F$114, MATCH(G65, Sheet3!$E$2:$E$114, 0)), "")</f>
        <v>EVACUATION</v>
      </c>
      <c r="I65" s="32">
        <v>45725</v>
      </c>
      <c r="J65" s="33">
        <f t="shared" ca="1" si="0"/>
        <v>11</v>
      </c>
      <c r="K65" s="34">
        <v>45725</v>
      </c>
      <c r="L65" s="59">
        <f t="shared" ca="1" si="4"/>
        <v>0</v>
      </c>
      <c r="M65" s="34">
        <v>45725</v>
      </c>
      <c r="N65" s="47">
        <f t="shared" ca="1" si="5"/>
        <v>0</v>
      </c>
      <c r="O65" s="75"/>
      <c r="P65" s="75"/>
      <c r="Q65" s="47" t="str">
        <f t="shared" ca="1" si="6"/>
        <v/>
      </c>
      <c r="R65" s="34"/>
      <c r="S65" s="59" t="str">
        <f t="shared" ca="1" si="7"/>
        <v/>
      </c>
      <c r="T65" s="32"/>
      <c r="U65" s="33" t="str">
        <f t="shared" ca="1" si="8"/>
        <v/>
      </c>
      <c r="V65" s="34"/>
      <c r="W65" s="35"/>
      <c r="X65" s="36" t="str">
        <f t="shared" ca="1" si="2"/>
        <v>Overdue</v>
      </c>
      <c r="Y65" s="37"/>
      <c r="Z65" s="38" t="str">
        <f t="shared" si="3"/>
        <v/>
      </c>
    </row>
    <row r="66" spans="1:26" s="39" customFormat="1" ht="30.75">
      <c r="A66" s="30">
        <v>63</v>
      </c>
      <c r="B66" s="31" t="s">
        <v>3258</v>
      </c>
      <c r="C66" s="31" t="s">
        <v>199</v>
      </c>
      <c r="D66" s="44" t="s">
        <v>42</v>
      </c>
      <c r="E66" s="72" t="str">
        <f>IFERROR(IF(INDEX(Sheet3!$B$2:$B$8, MATCH(D66, Sheet3!$A$2:$A$8, 0)) = 0, "", INDEX(Sheet3!$B$2:$B$8, MATCH(D66, Sheet3!$A$2:$A$8, 0))), "")</f>
        <v>Corrective</v>
      </c>
      <c r="F66" s="31" t="s">
        <v>33</v>
      </c>
      <c r="G66" s="45" t="s">
        <v>44</v>
      </c>
      <c r="H66" s="63" t="str">
        <f>IFERROR(INDEX(Sheet3!$F$2:$F$114, MATCH(G66, Sheet3!$E$2:$E$114, 0)), "")</f>
        <v>SECURITY</v>
      </c>
      <c r="I66" s="32">
        <v>45719</v>
      </c>
      <c r="J66" s="33">
        <f t="shared" ca="1" si="0"/>
        <v>17</v>
      </c>
      <c r="K66" s="34">
        <v>45719</v>
      </c>
      <c r="L66" s="59">
        <f t="shared" ca="1" si="4"/>
        <v>0</v>
      </c>
      <c r="M66" s="34">
        <v>45719</v>
      </c>
      <c r="N66" s="47">
        <f t="shared" ca="1" si="5"/>
        <v>0</v>
      </c>
      <c r="O66" s="75">
        <v>45720</v>
      </c>
      <c r="P66" s="75">
        <v>45720</v>
      </c>
      <c r="Q66" s="47">
        <f t="shared" ca="1" si="6"/>
        <v>0</v>
      </c>
      <c r="R66" s="34">
        <v>45720</v>
      </c>
      <c r="S66" s="59">
        <f t="shared" ca="1" si="7"/>
        <v>1</v>
      </c>
      <c r="T66" s="32">
        <v>45721</v>
      </c>
      <c r="U66" s="33">
        <f t="shared" ca="1" si="8"/>
        <v>15</v>
      </c>
      <c r="V66" s="34"/>
      <c r="W66" s="35">
        <v>100000</v>
      </c>
      <c r="X66" s="36" t="str">
        <f t="shared" ca="1" si="2"/>
        <v>Overdue</v>
      </c>
      <c r="Y66" s="37"/>
      <c r="Z66" s="38" t="str">
        <f t="shared" si="3"/>
        <v/>
      </c>
    </row>
    <row r="67" spans="1:26" s="39" customFormat="1" ht="25.5">
      <c r="A67" s="30">
        <v>64</v>
      </c>
      <c r="B67" s="31" t="s">
        <v>3259</v>
      </c>
      <c r="C67" s="31" t="s">
        <v>216</v>
      </c>
      <c r="D67" s="44" t="s">
        <v>54</v>
      </c>
      <c r="E67" s="72" t="str">
        <f>IFERROR(IF(INDEX(Sheet3!$B$2:$B$8, MATCH(D67, Sheet3!$A$2:$A$8, 0)) = 0, "", INDEX(Sheet3!$B$2:$B$8, MATCH(D67, Sheet3!$A$2:$A$8, 0))), "")</f>
        <v>Breakdown</v>
      </c>
      <c r="F67" s="31" t="s">
        <v>529</v>
      </c>
      <c r="G67" s="45" t="s">
        <v>534</v>
      </c>
      <c r="H67" s="63" t="str">
        <f>IFERROR(INDEX(Sheet3!$F$2:$F$114, MATCH(G67, Sheet3!$E$2:$E$114, 0)), "")</f>
        <v>ELECTRICAL</v>
      </c>
      <c r="I67" s="32">
        <v>45719</v>
      </c>
      <c r="J67" s="33">
        <f t="shared" ca="1" si="0"/>
        <v>17</v>
      </c>
      <c r="K67" s="34">
        <v>45719</v>
      </c>
      <c r="L67" s="59">
        <f t="shared" ca="1" si="4"/>
        <v>0</v>
      </c>
      <c r="M67" s="34">
        <v>45719</v>
      </c>
      <c r="N67" s="47">
        <f t="shared" ca="1" si="5"/>
        <v>0</v>
      </c>
      <c r="O67" s="75"/>
      <c r="P67" s="75"/>
      <c r="Q67" s="47" t="str">
        <f t="shared" ca="1" si="6"/>
        <v/>
      </c>
      <c r="R67" s="34"/>
      <c r="S67" s="59" t="str">
        <f t="shared" ca="1" si="7"/>
        <v/>
      </c>
      <c r="T67" s="32"/>
      <c r="U67" s="33" t="str">
        <f t="shared" ca="1" si="8"/>
        <v/>
      </c>
      <c r="V67" s="34"/>
      <c r="W67" s="35"/>
      <c r="X67" s="36" t="str">
        <f t="shared" ca="1" si="2"/>
        <v>Overdue</v>
      </c>
      <c r="Y67" s="37"/>
      <c r="Z67" s="38" t="str">
        <f t="shared" si="3"/>
        <v/>
      </c>
    </row>
    <row r="68" spans="1:26" s="39" customFormat="1" ht="38.25">
      <c r="A68" s="30">
        <v>65</v>
      </c>
      <c r="B68" s="31" t="s">
        <v>3260</v>
      </c>
      <c r="C68" s="31" t="s">
        <v>2903</v>
      </c>
      <c r="D68" s="44" t="s">
        <v>67</v>
      </c>
      <c r="E68" s="72" t="str">
        <f>IFERROR(IF(INDEX(Sheet3!$B$2:$B$8, MATCH(D68, Sheet3!$A$2:$A$8, 0)) = 0, "", INDEX(Sheet3!$B$2:$B$8, MATCH(D68, Sheet3!$A$2:$A$8, 0))), "")</f>
        <v>Breakdown</v>
      </c>
      <c r="F68" s="31" t="s">
        <v>2479</v>
      </c>
      <c r="G68" s="45" t="s">
        <v>534</v>
      </c>
      <c r="H68" s="63" t="str">
        <f>IFERROR(INDEX(Sheet3!$F$2:$F$114, MATCH(G68, Sheet3!$E$2:$E$114, 0)), "")</f>
        <v>ELECTRICAL</v>
      </c>
      <c r="I68" s="32">
        <v>45720</v>
      </c>
      <c r="J68" s="33">
        <f t="shared" ca="1" si="0"/>
        <v>1</v>
      </c>
      <c r="K68" s="34">
        <v>45720</v>
      </c>
      <c r="L68" s="59">
        <f t="shared" ca="1" si="4"/>
        <v>0</v>
      </c>
      <c r="M68" s="34">
        <v>45721</v>
      </c>
      <c r="N68" s="47">
        <f t="shared" ca="1" si="5"/>
        <v>1</v>
      </c>
      <c r="O68" s="75">
        <v>45721</v>
      </c>
      <c r="P68" s="75">
        <v>45721</v>
      </c>
      <c r="Q68" s="47">
        <f t="shared" ca="1" si="6"/>
        <v>0</v>
      </c>
      <c r="R68" s="34">
        <v>45721</v>
      </c>
      <c r="S68" s="59">
        <f t="shared" ca="1" si="7"/>
        <v>0</v>
      </c>
      <c r="T68" s="32">
        <v>45721</v>
      </c>
      <c r="U68" s="33">
        <f t="shared" ca="1" si="8"/>
        <v>0</v>
      </c>
      <c r="V68" s="34">
        <v>45721</v>
      </c>
      <c r="W68" s="35"/>
      <c r="X68" s="36" t="str">
        <f t="shared" ca="1" si="2"/>
        <v>Completed</v>
      </c>
      <c r="Y68" s="37">
        <v>45721</v>
      </c>
      <c r="Z68" s="38">
        <f t="shared" si="3"/>
        <v>1</v>
      </c>
    </row>
    <row r="69" spans="1:26" s="39" customFormat="1" ht="30.75">
      <c r="A69" s="30">
        <v>66</v>
      </c>
      <c r="B69" s="31" t="s">
        <v>3261</v>
      </c>
      <c r="C69" s="31" t="s">
        <v>199</v>
      </c>
      <c r="D69" s="44" t="s">
        <v>59</v>
      </c>
      <c r="E69" s="72" t="str">
        <f>IFERROR(IF(INDEX(Sheet3!$B$2:$B$8, MATCH(D69, Sheet3!$A$2:$A$8, 0)) = 0, "", INDEX(Sheet3!$B$2:$B$8, MATCH(D69, Sheet3!$A$2:$A$8, 0))), "")</f>
        <v>Preventive</v>
      </c>
      <c r="F69" s="31" t="s">
        <v>249</v>
      </c>
      <c r="G69" s="45" t="s">
        <v>202</v>
      </c>
      <c r="H69" s="63" t="str">
        <f>IFERROR(INDEX(Sheet3!$F$2:$F$114, MATCH(G69, Sheet3!$E$2:$E$114, 0)), "")</f>
        <v>GENERATOR</v>
      </c>
      <c r="I69" s="32">
        <v>45721</v>
      </c>
      <c r="J69" s="33">
        <f t="shared" ca="1" si="0"/>
        <v>15</v>
      </c>
      <c r="K69" s="34">
        <v>45721</v>
      </c>
      <c r="L69" s="59">
        <f t="shared" ca="1" si="4"/>
        <v>0</v>
      </c>
      <c r="M69" s="34">
        <v>45721</v>
      </c>
      <c r="N69" s="47">
        <f t="shared" ca="1" si="5"/>
        <v>0</v>
      </c>
      <c r="O69" s="75"/>
      <c r="P69" s="75"/>
      <c r="Q69" s="47" t="str">
        <f t="shared" ca="1" si="6"/>
        <v/>
      </c>
      <c r="R69" s="34"/>
      <c r="S69" s="59" t="str">
        <f t="shared" ca="1" si="7"/>
        <v/>
      </c>
      <c r="T69" s="32"/>
      <c r="U69" s="33" t="str">
        <f t="shared" ca="1" si="8"/>
        <v/>
      </c>
      <c r="V69" s="34"/>
      <c r="W69" s="35"/>
      <c r="X69" s="36" t="str">
        <f t="shared" ca="1" si="2"/>
        <v>Overdue</v>
      </c>
      <c r="Y69" s="37"/>
      <c r="Z69" s="38" t="str">
        <f t="shared" si="3"/>
        <v/>
      </c>
    </row>
    <row r="70" spans="1:26" s="39" customFormat="1" ht="30.75">
      <c r="A70" s="30">
        <v>67</v>
      </c>
      <c r="B70" s="31" t="s">
        <v>3262</v>
      </c>
      <c r="C70" s="31" t="s">
        <v>201</v>
      </c>
      <c r="D70" s="44" t="s">
        <v>42</v>
      </c>
      <c r="E70" s="72" t="str">
        <f>IFERROR(IF(INDEX(Sheet3!$B$2:$B$8, MATCH(D70, Sheet3!$A$2:$A$8, 0)) = 0, "", INDEX(Sheet3!$B$2:$B$8, MATCH(D70, Sheet3!$A$2:$A$8, 0))), "")</f>
        <v>Corrective</v>
      </c>
      <c r="F70" s="31" t="s">
        <v>412</v>
      </c>
      <c r="G70" s="45" t="s">
        <v>179</v>
      </c>
      <c r="H70" s="63" t="str">
        <f>IFERROR(INDEX(Sheet3!$F$2:$F$114, MATCH(G70, Sheet3!$E$2:$E$114, 0)), "")</f>
        <v>GAS</v>
      </c>
      <c r="I70" s="32">
        <v>45721</v>
      </c>
      <c r="J70" s="33">
        <f t="shared" ref="J70:J133" ca="1" si="9">IF(I70="","",IF(Y70&lt;&gt;"",Y70-I70,TODAY()-I70))</f>
        <v>15</v>
      </c>
      <c r="K70" s="34">
        <v>45721</v>
      </c>
      <c r="L70" s="59">
        <f t="shared" ca="1" si="4"/>
        <v>0</v>
      </c>
      <c r="M70" s="34">
        <v>45721</v>
      </c>
      <c r="N70" s="47">
        <f t="shared" ca="1" si="5"/>
        <v>0</v>
      </c>
      <c r="O70" s="75"/>
      <c r="P70" s="75"/>
      <c r="Q70" s="47" t="str">
        <f t="shared" ca="1" si="6"/>
        <v/>
      </c>
      <c r="R70" s="34"/>
      <c r="S70" s="59" t="str">
        <f t="shared" ca="1" si="7"/>
        <v/>
      </c>
      <c r="T70" s="32"/>
      <c r="U70" s="33" t="str">
        <f t="shared" ca="1" si="8"/>
        <v/>
      </c>
      <c r="V70" s="34"/>
      <c r="W70" s="35"/>
      <c r="X70" s="36" t="str">
        <f t="shared" ref="X70:X133" ca="1" si="10">IF(I70="","",IF(Y70&lt;&gt;"","Completed",IF(TODAY()&lt;V70,"Planned",IF(TODAY()=V70,"Due","Overdue"))))</f>
        <v>Overdue</v>
      </c>
      <c r="Y70" s="37"/>
      <c r="Z70" s="38" t="str">
        <f t="shared" ref="Z70:Z133" si="11">IF(Y70="","",IF(Y70&lt;=V70,1,0))</f>
        <v/>
      </c>
    </row>
    <row r="71" spans="1:26" s="39" customFormat="1">
      <c r="A71" s="30">
        <v>68</v>
      </c>
      <c r="B71" s="31" t="s">
        <v>3263</v>
      </c>
      <c r="C71" s="31"/>
      <c r="D71" s="44" t="s">
        <v>54</v>
      </c>
      <c r="E71" s="72" t="str">
        <f>IFERROR(IF(INDEX(Sheet3!$B$2:$B$8, MATCH(D71, Sheet3!$A$2:$A$8, 0)) = 0, "", INDEX(Sheet3!$B$2:$B$8, MATCH(D71, Sheet3!$A$2:$A$8, 0))), "")</f>
        <v>Breakdown</v>
      </c>
      <c r="F71" s="31" t="s">
        <v>33</v>
      </c>
      <c r="G71" s="45" t="s">
        <v>84</v>
      </c>
      <c r="H71" s="63" t="str">
        <f>IFERROR(INDEX(Sheet3!$F$2:$F$114, MATCH(G71, Sheet3!$E$2:$E$114, 0)), "")</f>
        <v>OTHERS</v>
      </c>
      <c r="I71" s="32">
        <v>45721</v>
      </c>
      <c r="J71" s="33">
        <f t="shared" ca="1" si="9"/>
        <v>15</v>
      </c>
      <c r="K71" s="34">
        <v>45721</v>
      </c>
      <c r="L71" s="59">
        <f t="shared" ref="L71:L134" ca="1" si="12">IF(K71&lt;&gt;"",K71-I71,IF(I71="","",TODAY()-I71))</f>
        <v>0</v>
      </c>
      <c r="M71" s="34">
        <v>45722</v>
      </c>
      <c r="N71" s="47">
        <f t="shared" ref="N71:N134" ca="1" si="13">IF(M71&lt;&gt;"",M71-K71,IF(K71="","",TODAY()-K71))</f>
        <v>1</v>
      </c>
      <c r="O71" s="75">
        <v>45725</v>
      </c>
      <c r="P71" s="75">
        <v>45727</v>
      </c>
      <c r="Q71" s="47">
        <f t="shared" ref="Q71:Q134" ca="1" si="14">IF(P71&lt;&gt;"",P71-O71,IF(O71="","",TODAY()-O71))</f>
        <v>2</v>
      </c>
      <c r="R71" s="34">
        <v>45727</v>
      </c>
      <c r="S71" s="59">
        <f t="shared" ref="S71:S134" ca="1" si="15">IF(T71&lt;&gt;"",T71-R71,IF(R71="","",TODAY()-R71))</f>
        <v>6</v>
      </c>
      <c r="T71" s="32">
        <v>45733</v>
      </c>
      <c r="U71" s="33">
        <f t="shared" ca="1" si="8"/>
        <v>3</v>
      </c>
      <c r="V71" s="34"/>
      <c r="W71" s="35">
        <v>400000</v>
      </c>
      <c r="X71" s="36" t="str">
        <f t="shared" ca="1" si="10"/>
        <v>Overdue</v>
      </c>
      <c r="Y71" s="37"/>
      <c r="Z71" s="38" t="str">
        <f t="shared" si="11"/>
        <v/>
      </c>
    </row>
    <row r="72" spans="1:26" s="39" customFormat="1" ht="38.25">
      <c r="A72" s="30">
        <v>69</v>
      </c>
      <c r="B72" s="31" t="s">
        <v>3264</v>
      </c>
      <c r="C72" s="31" t="s">
        <v>2904</v>
      </c>
      <c r="D72" s="44" t="s">
        <v>67</v>
      </c>
      <c r="E72" s="72" t="str">
        <f>IFERROR(IF(INDEX(Sheet3!$B$2:$B$8, MATCH(D72, Sheet3!$A$2:$A$8, 0)) = 0, "", INDEX(Sheet3!$B$2:$B$8, MATCH(D72, Sheet3!$A$2:$A$8, 0))), "")</f>
        <v>Breakdown</v>
      </c>
      <c r="F72" s="31" t="s">
        <v>2479</v>
      </c>
      <c r="G72" s="45" t="s">
        <v>1320</v>
      </c>
      <c r="H72" s="63" t="str">
        <f>IFERROR(INDEX(Sheet3!$F$2:$F$114, MATCH(G72, Sheet3!$E$2:$E$114, 0)), "")</f>
        <v>ELECTRICAL</v>
      </c>
      <c r="I72" s="32">
        <v>45725</v>
      </c>
      <c r="J72" s="33">
        <f t="shared" ca="1" si="9"/>
        <v>11</v>
      </c>
      <c r="K72" s="34">
        <v>45725</v>
      </c>
      <c r="L72" s="59">
        <f t="shared" ca="1" si="12"/>
        <v>0</v>
      </c>
      <c r="M72" s="34">
        <v>45725</v>
      </c>
      <c r="N72" s="47">
        <f t="shared" ca="1" si="13"/>
        <v>0</v>
      </c>
      <c r="O72" s="75"/>
      <c r="P72" s="75"/>
      <c r="Q72" s="47" t="str">
        <f t="shared" ca="1" si="14"/>
        <v/>
      </c>
      <c r="R72" s="34"/>
      <c r="S72" s="59" t="str">
        <f t="shared" ca="1" si="15"/>
        <v/>
      </c>
      <c r="T72" s="32"/>
      <c r="U72" s="33" t="str">
        <f t="shared" ca="1" si="8"/>
        <v/>
      </c>
      <c r="V72" s="34"/>
      <c r="W72" s="35"/>
      <c r="X72" s="36" t="str">
        <f t="shared" ca="1" si="10"/>
        <v>Overdue</v>
      </c>
      <c r="Y72" s="37"/>
      <c r="Z72" s="38" t="str">
        <f t="shared" si="11"/>
        <v/>
      </c>
    </row>
    <row r="73" spans="1:26" s="39" customFormat="1" ht="30.75">
      <c r="A73" s="30">
        <v>70</v>
      </c>
      <c r="B73" s="31" t="s">
        <v>3265</v>
      </c>
      <c r="C73" s="31" t="s">
        <v>320</v>
      </c>
      <c r="D73" s="44" t="s">
        <v>59</v>
      </c>
      <c r="E73" s="72" t="str">
        <f>IFERROR(IF(INDEX(Sheet3!$B$2:$B$8, MATCH(D73, Sheet3!$A$2:$A$8, 0)) = 0, "", INDEX(Sheet3!$B$2:$B$8, MATCH(D73, Sheet3!$A$2:$A$8, 0))), "")</f>
        <v>Preventive</v>
      </c>
      <c r="F73" s="31" t="s">
        <v>2645</v>
      </c>
      <c r="G73" s="45" t="s">
        <v>3076</v>
      </c>
      <c r="H73" s="63" t="str">
        <f>IFERROR(INDEX(Sheet3!$F$2:$F$114, MATCH(G73, Sheet3!$E$2:$E$114, 0)), "")</f>
        <v>HVAC</v>
      </c>
      <c r="I73" s="32">
        <v>45725</v>
      </c>
      <c r="J73" s="33">
        <f t="shared" ca="1" si="9"/>
        <v>11</v>
      </c>
      <c r="K73" s="34">
        <v>45725</v>
      </c>
      <c r="L73" s="59">
        <f t="shared" ca="1" si="12"/>
        <v>0</v>
      </c>
      <c r="M73" s="34">
        <v>45725</v>
      </c>
      <c r="N73" s="47">
        <f t="shared" ca="1" si="13"/>
        <v>0</v>
      </c>
      <c r="O73" s="75"/>
      <c r="P73" s="75"/>
      <c r="Q73" s="47" t="str">
        <f t="shared" ca="1" si="14"/>
        <v/>
      </c>
      <c r="R73" s="34"/>
      <c r="S73" s="59" t="str">
        <f t="shared" ca="1" si="15"/>
        <v/>
      </c>
      <c r="T73" s="32"/>
      <c r="U73" s="33"/>
      <c r="V73" s="34"/>
      <c r="W73" s="35"/>
      <c r="X73" s="36" t="str">
        <f t="shared" ca="1" si="10"/>
        <v>Overdue</v>
      </c>
      <c r="Y73" s="37"/>
      <c r="Z73" s="38" t="str">
        <f t="shared" si="11"/>
        <v/>
      </c>
    </row>
    <row r="74" spans="1:26" s="39" customFormat="1" ht="30.75">
      <c r="A74" s="30">
        <v>71</v>
      </c>
      <c r="B74" s="118" t="s">
        <v>1666</v>
      </c>
      <c r="C74" s="31" t="s">
        <v>289</v>
      </c>
      <c r="D74" s="44" t="s">
        <v>54</v>
      </c>
      <c r="E74" s="72" t="str">
        <f>IFERROR(IF(INDEX(Sheet3!$B$2:$B$8, MATCH(D74, Sheet3!$A$2:$A$8, 0)) = 0, "", INDEX(Sheet3!$B$2:$B$8, MATCH(D74, Sheet3!$A$2:$A$8, 0))), "")</f>
        <v>Breakdown</v>
      </c>
      <c r="F74" s="31" t="s">
        <v>134</v>
      </c>
      <c r="G74" s="45" t="s">
        <v>1209</v>
      </c>
      <c r="H74" s="63" t="str">
        <f>IFERROR(INDEX(Sheet3!$F$2:$F$114, MATCH(G74, Sheet3!$E$2:$E$114, 0)), "")</f>
        <v>HVAC</v>
      </c>
      <c r="I74" s="32">
        <v>45721</v>
      </c>
      <c r="J74" s="33">
        <f t="shared" ca="1" si="9"/>
        <v>15</v>
      </c>
      <c r="K74" s="34">
        <v>45721</v>
      </c>
      <c r="L74" s="59">
        <f t="shared" ca="1" si="12"/>
        <v>0</v>
      </c>
      <c r="M74" s="34">
        <v>45721</v>
      </c>
      <c r="N74" s="47">
        <f t="shared" ca="1" si="13"/>
        <v>0</v>
      </c>
      <c r="O74" s="75">
        <v>45721</v>
      </c>
      <c r="P74" s="75">
        <v>45721</v>
      </c>
      <c r="Q74" s="47">
        <f t="shared" ca="1" si="14"/>
        <v>0</v>
      </c>
      <c r="R74" s="34">
        <v>45721</v>
      </c>
      <c r="S74" s="59">
        <f t="shared" ca="1" si="15"/>
        <v>0</v>
      </c>
      <c r="T74" s="32">
        <v>45721</v>
      </c>
      <c r="U74" s="33">
        <f t="shared" ref="U74:U137" ca="1" si="16">IF(T74="","",IF(Y74&lt;&gt;"",Y74-T74,TODAY()-T74))</f>
        <v>15</v>
      </c>
      <c r="V74" s="34"/>
      <c r="W74" s="35">
        <v>120400</v>
      </c>
      <c r="X74" s="36" t="str">
        <f t="shared" ca="1" si="10"/>
        <v>Overdue</v>
      </c>
      <c r="Y74" s="37"/>
      <c r="Z74" s="38" t="str">
        <f t="shared" si="11"/>
        <v/>
      </c>
    </row>
    <row r="75" spans="1:26" s="39" customFormat="1" ht="30.75">
      <c r="A75" s="30">
        <v>72</v>
      </c>
      <c r="B75" s="31" t="s">
        <v>3266</v>
      </c>
      <c r="C75" s="31"/>
      <c r="D75" s="44" t="s">
        <v>54</v>
      </c>
      <c r="E75" s="72" t="str">
        <f>IFERROR(IF(INDEX(Sheet3!$B$2:$B$8, MATCH(D75, Sheet3!$A$2:$A$8, 0)) = 0, "", INDEX(Sheet3!$B$2:$B$8, MATCH(D75, Sheet3!$A$2:$A$8, 0))), "")</f>
        <v>Breakdown</v>
      </c>
      <c r="F75" s="31" t="s">
        <v>1675</v>
      </c>
      <c r="G75" s="45" t="s">
        <v>152</v>
      </c>
      <c r="H75" s="63" t="str">
        <f>IFERROR(INDEX(Sheet3!$F$2:$F$114, MATCH(G75, Sheet3!$E$2:$E$114, 0)), "")</f>
        <v>PLUMBING</v>
      </c>
      <c r="I75" s="32">
        <v>45719</v>
      </c>
      <c r="J75" s="33">
        <f t="shared" ca="1" si="9"/>
        <v>2</v>
      </c>
      <c r="K75" s="34">
        <v>45719</v>
      </c>
      <c r="L75" s="59">
        <f t="shared" ca="1" si="12"/>
        <v>0</v>
      </c>
      <c r="M75" s="34">
        <v>45721</v>
      </c>
      <c r="N75" s="47">
        <f t="shared" ca="1" si="13"/>
        <v>2</v>
      </c>
      <c r="O75" s="75">
        <v>45721</v>
      </c>
      <c r="P75" s="75">
        <v>45721</v>
      </c>
      <c r="Q75" s="47">
        <f t="shared" ca="1" si="14"/>
        <v>0</v>
      </c>
      <c r="R75" s="34">
        <v>45721</v>
      </c>
      <c r="S75" s="59">
        <f t="shared" ca="1" si="15"/>
        <v>0</v>
      </c>
      <c r="T75" s="32">
        <v>45721</v>
      </c>
      <c r="U75" s="33">
        <f t="shared" ca="1" si="16"/>
        <v>0</v>
      </c>
      <c r="V75" s="34">
        <v>45721</v>
      </c>
      <c r="W75" s="35"/>
      <c r="X75" s="36" t="str">
        <f t="shared" ca="1" si="10"/>
        <v>Completed</v>
      </c>
      <c r="Y75" s="37">
        <v>45721</v>
      </c>
      <c r="Z75" s="38">
        <f t="shared" si="11"/>
        <v>1</v>
      </c>
    </row>
    <row r="76" spans="1:26" s="39" customFormat="1">
      <c r="A76" s="30">
        <v>73</v>
      </c>
      <c r="B76" s="31" t="s">
        <v>3227</v>
      </c>
      <c r="C76" s="31" t="s">
        <v>156</v>
      </c>
      <c r="D76" s="44" t="s">
        <v>67</v>
      </c>
      <c r="E76" s="72" t="str">
        <f>IFERROR(IF(INDEX(Sheet3!$B$2:$B$8, MATCH(D76, Sheet3!$A$2:$A$8, 0)) = 0, "", INDEX(Sheet3!$B$2:$B$8, MATCH(D76, Sheet3!$A$2:$A$8, 0))), "")</f>
        <v>Breakdown</v>
      </c>
      <c r="F76" s="31" t="s">
        <v>608</v>
      </c>
      <c r="G76" s="45" t="s">
        <v>1386</v>
      </c>
      <c r="H76" s="63" t="str">
        <f>IFERROR(INDEX(Sheet3!$F$2:$F$114, MATCH(G76, Sheet3!$E$2:$E$114, 0)), "")</f>
        <v>ELECTRICAL</v>
      </c>
      <c r="I76" s="32">
        <v>45717</v>
      </c>
      <c r="J76" s="33">
        <f t="shared" ca="1" si="9"/>
        <v>7</v>
      </c>
      <c r="K76" s="34">
        <v>45717</v>
      </c>
      <c r="L76" s="59">
        <f t="shared" ca="1" si="12"/>
        <v>0</v>
      </c>
      <c r="M76" s="34">
        <v>45717</v>
      </c>
      <c r="N76" s="47">
        <f t="shared" ca="1" si="13"/>
        <v>0</v>
      </c>
      <c r="O76" s="75">
        <v>45717</v>
      </c>
      <c r="P76" s="75">
        <v>45718</v>
      </c>
      <c r="Q76" s="47">
        <f t="shared" ca="1" si="14"/>
        <v>1</v>
      </c>
      <c r="R76" s="34">
        <v>45718</v>
      </c>
      <c r="S76" s="59">
        <f t="shared" ca="1" si="15"/>
        <v>1</v>
      </c>
      <c r="T76" s="32">
        <v>45719</v>
      </c>
      <c r="U76" s="33">
        <f t="shared" ca="1" si="16"/>
        <v>5</v>
      </c>
      <c r="V76" s="34">
        <v>45724</v>
      </c>
      <c r="W76" s="35">
        <v>250000</v>
      </c>
      <c r="X76" s="36" t="str">
        <f t="shared" ca="1" si="10"/>
        <v>Completed</v>
      </c>
      <c r="Y76" s="37">
        <v>45724</v>
      </c>
      <c r="Z76" s="38">
        <f t="shared" si="11"/>
        <v>1</v>
      </c>
    </row>
    <row r="77" spans="1:26" s="39" customFormat="1">
      <c r="A77" s="30">
        <v>74</v>
      </c>
      <c r="B77" s="31" t="s">
        <v>1171</v>
      </c>
      <c r="C77" s="31" t="s">
        <v>156</v>
      </c>
      <c r="D77" s="44" t="s">
        <v>54</v>
      </c>
      <c r="E77" s="72" t="str">
        <f>IFERROR(IF(INDEX(Sheet3!$B$2:$B$8, MATCH(D77, Sheet3!$A$2:$A$8, 0)) = 0, "", INDEX(Sheet3!$B$2:$B$8, MATCH(D77, Sheet3!$A$2:$A$8, 0))), "")</f>
        <v>Breakdown</v>
      </c>
      <c r="F77" s="31" t="s">
        <v>212</v>
      </c>
      <c r="G77" s="45" t="s">
        <v>84</v>
      </c>
      <c r="H77" s="63" t="str">
        <f>IFERROR(INDEX(Sheet3!$F$2:$F$114, MATCH(G77, Sheet3!$E$2:$E$114, 0)), "")</f>
        <v>OTHERS</v>
      </c>
      <c r="I77" s="32">
        <v>45721</v>
      </c>
      <c r="J77" s="33">
        <f t="shared" ca="1" si="9"/>
        <v>4</v>
      </c>
      <c r="K77" s="34">
        <v>45721</v>
      </c>
      <c r="L77" s="59">
        <f t="shared" ca="1" si="12"/>
        <v>0</v>
      </c>
      <c r="M77" s="34">
        <v>45725</v>
      </c>
      <c r="N77" s="47">
        <f t="shared" ca="1" si="13"/>
        <v>4</v>
      </c>
      <c r="O77" s="75">
        <v>45725</v>
      </c>
      <c r="P77" s="75">
        <v>45725</v>
      </c>
      <c r="Q77" s="47">
        <f t="shared" ca="1" si="14"/>
        <v>0</v>
      </c>
      <c r="R77" s="34">
        <v>45725</v>
      </c>
      <c r="S77" s="59">
        <f t="shared" ca="1" si="15"/>
        <v>0</v>
      </c>
      <c r="T77" s="32">
        <v>45725</v>
      </c>
      <c r="U77" s="33">
        <f t="shared" ca="1" si="16"/>
        <v>0</v>
      </c>
      <c r="V77" s="34">
        <v>45725</v>
      </c>
      <c r="W77" s="35"/>
      <c r="X77" s="36" t="str">
        <f t="shared" ca="1" si="10"/>
        <v>Completed</v>
      </c>
      <c r="Y77" s="37">
        <v>45725</v>
      </c>
      <c r="Z77" s="38">
        <f t="shared" si="11"/>
        <v>1</v>
      </c>
    </row>
    <row r="78" spans="1:26" s="39" customFormat="1">
      <c r="A78" s="30">
        <v>75</v>
      </c>
      <c r="B78" s="31" t="s">
        <v>3267</v>
      </c>
      <c r="C78" s="31" t="s">
        <v>209</v>
      </c>
      <c r="D78" s="44" t="s">
        <v>54</v>
      </c>
      <c r="E78" s="72" t="str">
        <f>IFERROR(IF(INDEX(Sheet3!$B$2:$B$8, MATCH(D78, Sheet3!$A$2:$A$8, 0)) = 0, "", INDEX(Sheet3!$B$2:$B$8, MATCH(D78, Sheet3!$A$2:$A$8, 0))), "")</f>
        <v>Breakdown</v>
      </c>
      <c r="F78" s="31" t="s">
        <v>212</v>
      </c>
      <c r="G78" s="45" t="s">
        <v>84</v>
      </c>
      <c r="H78" s="63" t="str">
        <f>IFERROR(INDEX(Sheet3!$F$2:$F$114, MATCH(G78, Sheet3!$E$2:$E$114, 0)), "")</f>
        <v>OTHERS</v>
      </c>
      <c r="I78" s="32">
        <v>45722</v>
      </c>
      <c r="J78" s="33">
        <f t="shared" ca="1" si="9"/>
        <v>3</v>
      </c>
      <c r="K78" s="34">
        <v>45723</v>
      </c>
      <c r="L78" s="59">
        <f t="shared" ca="1" si="12"/>
        <v>1</v>
      </c>
      <c r="M78" s="34">
        <v>45725</v>
      </c>
      <c r="N78" s="47">
        <f t="shared" ca="1" si="13"/>
        <v>2</v>
      </c>
      <c r="O78" s="75">
        <v>45725</v>
      </c>
      <c r="P78" s="75">
        <v>45725</v>
      </c>
      <c r="Q78" s="47">
        <f t="shared" ca="1" si="14"/>
        <v>0</v>
      </c>
      <c r="R78" s="34">
        <v>45725</v>
      </c>
      <c r="S78" s="59">
        <f t="shared" ca="1" si="15"/>
        <v>0</v>
      </c>
      <c r="T78" s="32">
        <v>45725</v>
      </c>
      <c r="U78" s="33">
        <f t="shared" ca="1" si="16"/>
        <v>0</v>
      </c>
      <c r="V78" s="34">
        <v>45725</v>
      </c>
      <c r="W78" s="35"/>
      <c r="X78" s="36" t="str">
        <f t="shared" ca="1" si="10"/>
        <v>Completed</v>
      </c>
      <c r="Y78" s="37">
        <v>45725</v>
      </c>
      <c r="Z78" s="38">
        <f t="shared" si="11"/>
        <v>1</v>
      </c>
    </row>
    <row r="79" spans="1:26" s="39" customFormat="1" ht="30.75">
      <c r="A79" s="30">
        <v>76</v>
      </c>
      <c r="B79" s="31" t="s">
        <v>3251</v>
      </c>
      <c r="C79" s="31"/>
      <c r="D79" s="44" t="s">
        <v>54</v>
      </c>
      <c r="E79" s="72" t="str">
        <f>IFERROR(IF(INDEX(Sheet3!$B$2:$B$8, MATCH(D79, Sheet3!$A$2:$A$8, 0)) = 0, "", INDEX(Sheet3!$B$2:$B$8, MATCH(D79, Sheet3!$A$2:$A$8, 0))), "")</f>
        <v>Breakdown</v>
      </c>
      <c r="F79" s="31" t="s">
        <v>134</v>
      </c>
      <c r="G79" s="45" t="s">
        <v>142</v>
      </c>
      <c r="H79" s="63" t="str">
        <f>IFERROR(INDEX(Sheet3!$F$2:$F$114, MATCH(G79, Sheet3!$E$2:$E$114, 0)), "")</f>
        <v>KITCHEN_EQUIPMENT</v>
      </c>
      <c r="I79" s="32">
        <v>45721</v>
      </c>
      <c r="J79" s="33">
        <f t="shared" ca="1" si="9"/>
        <v>15</v>
      </c>
      <c r="K79" s="34">
        <v>45721</v>
      </c>
      <c r="L79" s="59">
        <f t="shared" ca="1" si="12"/>
        <v>0</v>
      </c>
      <c r="M79" s="34">
        <v>45721</v>
      </c>
      <c r="N79" s="47">
        <f t="shared" ca="1" si="13"/>
        <v>0</v>
      </c>
      <c r="O79" s="75"/>
      <c r="P79" s="75"/>
      <c r="Q79" s="47" t="str">
        <f t="shared" ca="1" si="14"/>
        <v/>
      </c>
      <c r="R79" s="34"/>
      <c r="S79" s="59" t="str">
        <f t="shared" ca="1" si="15"/>
        <v/>
      </c>
      <c r="T79" s="32"/>
      <c r="U79" s="33" t="str">
        <f t="shared" ca="1" si="16"/>
        <v/>
      </c>
      <c r="V79" s="34"/>
      <c r="W79" s="35"/>
      <c r="X79" s="36" t="str">
        <f t="shared" ca="1" si="10"/>
        <v>Overdue</v>
      </c>
      <c r="Y79" s="37"/>
      <c r="Z79" s="38" t="str">
        <f t="shared" si="11"/>
        <v/>
      </c>
    </row>
    <row r="80" spans="1:26" s="39" customFormat="1" ht="25.5">
      <c r="A80" s="30">
        <v>77</v>
      </c>
      <c r="B80" s="39" t="s">
        <v>2782</v>
      </c>
      <c r="C80" s="31" t="s">
        <v>2783</v>
      </c>
      <c r="D80" s="44" t="s">
        <v>32</v>
      </c>
      <c r="E80" s="72" t="str">
        <f>IFERROR(IF(INDEX(Sheet3!$B$2:$B$8, MATCH(D80, Sheet3!$A$2:$A$8, 0)) = 0, "", INDEX(Sheet3!$B$2:$B$8, MATCH(D80, Sheet3!$A$2:$A$8, 0))), "")</f>
        <v>Breakdown</v>
      </c>
      <c r="F80" s="31" t="s">
        <v>2784</v>
      </c>
      <c r="G80" s="45" t="s">
        <v>84</v>
      </c>
      <c r="H80" s="63" t="str">
        <f>IFERROR(INDEX(Sheet3!$F$2:$F$114, MATCH(G80, Sheet3!$E$2:$E$114, 0)), "")</f>
        <v>OTHERS</v>
      </c>
      <c r="I80" s="32">
        <v>45726</v>
      </c>
      <c r="J80" s="33">
        <f t="shared" ca="1" si="9"/>
        <v>10</v>
      </c>
      <c r="K80" s="34">
        <v>45726</v>
      </c>
      <c r="L80" s="59">
        <f t="shared" ca="1" si="12"/>
        <v>0</v>
      </c>
      <c r="M80" s="34">
        <v>45727</v>
      </c>
      <c r="N80" s="47">
        <f t="shared" ca="1" si="13"/>
        <v>1</v>
      </c>
      <c r="O80" s="75"/>
      <c r="P80" s="75"/>
      <c r="Q80" s="47" t="str">
        <f t="shared" ca="1" si="14"/>
        <v/>
      </c>
      <c r="R80" s="34"/>
      <c r="S80" s="59" t="str">
        <f t="shared" ca="1" si="15"/>
        <v/>
      </c>
      <c r="T80" s="32"/>
      <c r="U80" s="33" t="str">
        <f t="shared" ca="1" si="16"/>
        <v/>
      </c>
      <c r="V80" s="34"/>
      <c r="W80" s="35"/>
      <c r="X80" s="36" t="str">
        <f t="shared" ca="1" si="10"/>
        <v>Overdue</v>
      </c>
      <c r="Y80" s="37"/>
      <c r="Z80" s="38" t="str">
        <f t="shared" si="11"/>
        <v/>
      </c>
    </row>
    <row r="81" spans="1:26" s="39" customFormat="1" ht="30.75">
      <c r="A81" s="30">
        <v>78</v>
      </c>
      <c r="B81" s="31" t="s">
        <v>1114</v>
      </c>
      <c r="C81" s="31" t="s">
        <v>140</v>
      </c>
      <c r="D81" s="44" t="s">
        <v>54</v>
      </c>
      <c r="E81" s="72" t="str">
        <f>IFERROR(IF(INDEX(Sheet3!$B$2:$B$8, MATCH(D81, Sheet3!$A$2:$A$8, 0)) = 0, "", INDEX(Sheet3!$B$2:$B$8, MATCH(D81, Sheet3!$A$2:$A$8, 0))), "")</f>
        <v>Breakdown</v>
      </c>
      <c r="F81" s="31" t="s">
        <v>1675</v>
      </c>
      <c r="G81" s="45" t="s">
        <v>152</v>
      </c>
      <c r="H81" s="63" t="str">
        <f>IFERROR(INDEX(Sheet3!$F$2:$F$114, MATCH(G81, Sheet3!$E$2:$E$114, 0)), "")</f>
        <v>PLUMBING</v>
      </c>
      <c r="I81" s="32">
        <v>45726</v>
      </c>
      <c r="J81" s="33">
        <f t="shared" ca="1" si="9"/>
        <v>1</v>
      </c>
      <c r="K81" s="34">
        <v>45726</v>
      </c>
      <c r="L81" s="59">
        <f t="shared" ca="1" si="12"/>
        <v>0</v>
      </c>
      <c r="M81" s="34">
        <v>45726</v>
      </c>
      <c r="N81" s="47">
        <f t="shared" ca="1" si="13"/>
        <v>0</v>
      </c>
      <c r="O81" s="75">
        <v>45726</v>
      </c>
      <c r="P81" s="75">
        <v>45726</v>
      </c>
      <c r="Q81" s="47">
        <f t="shared" ca="1" si="14"/>
        <v>0</v>
      </c>
      <c r="R81" s="34">
        <v>45726</v>
      </c>
      <c r="S81" s="59">
        <f t="shared" ca="1" si="15"/>
        <v>0</v>
      </c>
      <c r="T81" s="32">
        <v>45726</v>
      </c>
      <c r="U81" s="33">
        <f t="shared" ca="1" si="16"/>
        <v>1</v>
      </c>
      <c r="V81" s="34">
        <v>45727</v>
      </c>
      <c r="W81" s="35"/>
      <c r="X81" s="36" t="str">
        <f t="shared" ca="1" si="10"/>
        <v>Completed</v>
      </c>
      <c r="Y81" s="37">
        <v>45727</v>
      </c>
      <c r="Z81" s="38">
        <f t="shared" si="11"/>
        <v>1</v>
      </c>
    </row>
    <row r="82" spans="1:26" s="39" customFormat="1" ht="25.5">
      <c r="A82" s="30">
        <v>79</v>
      </c>
      <c r="B82" s="31" t="s">
        <v>3129</v>
      </c>
      <c r="C82" s="31" t="s">
        <v>320</v>
      </c>
      <c r="D82" s="44" t="s">
        <v>54</v>
      </c>
      <c r="E82" s="72" t="str">
        <f>IFERROR(IF(INDEX(Sheet3!$B$2:$B$8, MATCH(D82, Sheet3!$A$2:$A$8, 0)) = 0, "", INDEX(Sheet3!$B$2:$B$8, MATCH(D82, Sheet3!$A$2:$A$8, 0))), "")</f>
        <v>Breakdown</v>
      </c>
      <c r="F82" s="31" t="s">
        <v>3091</v>
      </c>
      <c r="G82" s="45" t="s">
        <v>48</v>
      </c>
      <c r="H82" s="63" t="str">
        <f>IFERROR(INDEX(Sheet3!$F$2:$F$114, MATCH(G82, Sheet3!$E$2:$E$114, 0)), "")</f>
        <v>BUILDING</v>
      </c>
      <c r="I82" s="32">
        <v>45717</v>
      </c>
      <c r="J82" s="33">
        <f t="shared" ca="1" si="9"/>
        <v>19</v>
      </c>
      <c r="K82" s="34">
        <v>45717</v>
      </c>
      <c r="L82" s="59">
        <f t="shared" ca="1" si="12"/>
        <v>0</v>
      </c>
      <c r="M82" s="34">
        <v>45721</v>
      </c>
      <c r="N82" s="47">
        <f t="shared" ca="1" si="13"/>
        <v>4</v>
      </c>
      <c r="O82" s="75">
        <v>45725</v>
      </c>
      <c r="P82" s="75">
        <v>45730</v>
      </c>
      <c r="Q82" s="47">
        <f t="shared" ca="1" si="14"/>
        <v>5</v>
      </c>
      <c r="R82" s="34">
        <v>45730</v>
      </c>
      <c r="S82" s="59">
        <f t="shared" ca="1" si="15"/>
        <v>6</v>
      </c>
      <c r="T82" s="32"/>
      <c r="U82" s="33" t="str">
        <f t="shared" ca="1" si="16"/>
        <v/>
      </c>
      <c r="V82" s="34"/>
      <c r="W82" s="35">
        <v>300000</v>
      </c>
      <c r="X82" s="36" t="str">
        <f t="shared" ca="1" si="10"/>
        <v>Overdue</v>
      </c>
      <c r="Y82" s="37"/>
      <c r="Z82" s="38" t="str">
        <f t="shared" si="11"/>
        <v/>
      </c>
    </row>
    <row r="83" spans="1:26" s="39" customFormat="1">
      <c r="A83" s="30">
        <v>80</v>
      </c>
      <c r="B83" s="31" t="s">
        <v>3268</v>
      </c>
      <c r="C83" s="31" t="s">
        <v>53</v>
      </c>
      <c r="D83" s="44" t="s">
        <v>54</v>
      </c>
      <c r="E83" s="72" t="str">
        <f>IFERROR(IF(INDEX(Sheet3!$B$2:$B$8, MATCH(D83, Sheet3!$A$2:$A$8, 0)) = 0, "", INDEX(Sheet3!$B$2:$B$8, MATCH(D83, Sheet3!$A$2:$A$8, 0))), "")</f>
        <v>Breakdown</v>
      </c>
      <c r="F83" s="31" t="s">
        <v>1334</v>
      </c>
      <c r="G83" s="45" t="s">
        <v>1386</v>
      </c>
      <c r="H83" s="63" t="str">
        <f>IFERROR(INDEX(Sheet3!$F$2:$F$114, MATCH(G83, Sheet3!$E$2:$E$114, 0)), "")</f>
        <v>ELECTRICAL</v>
      </c>
      <c r="I83" s="32">
        <v>45726</v>
      </c>
      <c r="J83" s="33">
        <f t="shared" ca="1" si="9"/>
        <v>0</v>
      </c>
      <c r="K83" s="34">
        <v>45726</v>
      </c>
      <c r="L83" s="59">
        <f t="shared" ca="1" si="12"/>
        <v>0</v>
      </c>
      <c r="M83" s="34">
        <v>45726</v>
      </c>
      <c r="N83" s="47">
        <f t="shared" ca="1" si="13"/>
        <v>0</v>
      </c>
      <c r="O83" s="75">
        <v>45726</v>
      </c>
      <c r="P83" s="75">
        <v>45726</v>
      </c>
      <c r="Q83" s="47">
        <f t="shared" ca="1" si="14"/>
        <v>0</v>
      </c>
      <c r="R83" s="34">
        <v>45726</v>
      </c>
      <c r="S83" s="59">
        <f t="shared" ca="1" si="15"/>
        <v>0</v>
      </c>
      <c r="T83" s="32">
        <v>45726</v>
      </c>
      <c r="U83" s="33">
        <f t="shared" ca="1" si="16"/>
        <v>0</v>
      </c>
      <c r="V83" s="34">
        <v>45726</v>
      </c>
      <c r="W83" s="35"/>
      <c r="X83" s="36" t="str">
        <f t="shared" ca="1" si="10"/>
        <v>Completed</v>
      </c>
      <c r="Y83" s="37">
        <v>45726</v>
      </c>
      <c r="Z83" s="38">
        <f t="shared" si="11"/>
        <v>1</v>
      </c>
    </row>
    <row r="84" spans="1:26" s="39" customFormat="1" ht="25.5">
      <c r="A84" s="30">
        <v>81</v>
      </c>
      <c r="B84" s="31" t="s">
        <v>3269</v>
      </c>
      <c r="C84" s="31" t="s">
        <v>126</v>
      </c>
      <c r="D84" s="44" t="s">
        <v>54</v>
      </c>
      <c r="E84" s="72" t="str">
        <f>IFERROR(IF(INDEX(Sheet3!$B$2:$B$8, MATCH(D84, Sheet3!$A$2:$A$8, 0)) = 0, "", INDEX(Sheet3!$B$2:$B$8, MATCH(D84, Sheet3!$A$2:$A$8, 0))), "")</f>
        <v>Breakdown</v>
      </c>
      <c r="F84" s="31" t="s">
        <v>33</v>
      </c>
      <c r="G84" s="45" t="s">
        <v>84</v>
      </c>
      <c r="H84" s="63" t="str">
        <f>IFERROR(INDEX(Sheet3!$F$2:$F$114, MATCH(G84, Sheet3!$E$2:$E$114, 0)), "")</f>
        <v>OTHERS</v>
      </c>
      <c r="I84" s="32">
        <v>45727</v>
      </c>
      <c r="J84" s="33">
        <f t="shared" ca="1" si="9"/>
        <v>9</v>
      </c>
      <c r="K84" s="34">
        <v>45727</v>
      </c>
      <c r="L84" s="59">
        <f t="shared" ca="1" si="12"/>
        <v>0</v>
      </c>
      <c r="M84" s="34"/>
      <c r="N84" s="47">
        <f t="shared" ca="1" si="13"/>
        <v>9</v>
      </c>
      <c r="O84" s="75"/>
      <c r="P84" s="75"/>
      <c r="Q84" s="47" t="str">
        <f t="shared" ca="1" si="14"/>
        <v/>
      </c>
      <c r="R84" s="34"/>
      <c r="S84" s="59" t="str">
        <f t="shared" ca="1" si="15"/>
        <v/>
      </c>
      <c r="T84" s="32"/>
      <c r="U84" s="33" t="str">
        <f t="shared" ca="1" si="16"/>
        <v/>
      </c>
      <c r="V84" s="34"/>
      <c r="W84" s="35"/>
      <c r="X84" s="36" t="str">
        <f t="shared" ca="1" si="10"/>
        <v>Overdue</v>
      </c>
      <c r="Y84" s="37"/>
      <c r="Z84" s="38" t="str">
        <f t="shared" si="11"/>
        <v/>
      </c>
    </row>
    <row r="85" spans="1:26" s="39" customFormat="1">
      <c r="A85" s="30">
        <v>82</v>
      </c>
      <c r="B85" s="31" t="s">
        <v>3270</v>
      </c>
      <c r="C85" s="31" t="s">
        <v>243</v>
      </c>
      <c r="D85" s="44" t="s">
        <v>32</v>
      </c>
      <c r="E85" s="72" t="str">
        <f>IFERROR(IF(INDEX(Sheet3!$B$2:$B$8, MATCH(D85, Sheet3!$A$2:$A$8, 0)) = 0, "", INDEX(Sheet3!$B$2:$B$8, MATCH(D85, Sheet3!$A$2:$A$8, 0))), "")</f>
        <v>Breakdown</v>
      </c>
      <c r="F85" s="31" t="s">
        <v>1429</v>
      </c>
      <c r="G85" s="45" t="s">
        <v>202</v>
      </c>
      <c r="H85" s="63" t="str">
        <f>IFERROR(INDEX(Sheet3!$F$2:$F$114, MATCH(G85, Sheet3!$E$2:$E$114, 0)), "")</f>
        <v>GENERATOR</v>
      </c>
      <c r="I85" s="32">
        <v>45727</v>
      </c>
      <c r="J85" s="33">
        <f t="shared" ca="1" si="9"/>
        <v>9</v>
      </c>
      <c r="K85" s="34">
        <v>45727</v>
      </c>
      <c r="L85" s="59">
        <f t="shared" ca="1" si="12"/>
        <v>0</v>
      </c>
      <c r="M85" s="34">
        <v>45728</v>
      </c>
      <c r="N85" s="47">
        <f t="shared" ca="1" si="13"/>
        <v>1</v>
      </c>
      <c r="O85" s="75"/>
      <c r="P85" s="75"/>
      <c r="Q85" s="47" t="str">
        <f t="shared" ca="1" si="14"/>
        <v/>
      </c>
      <c r="R85" s="34"/>
      <c r="S85" s="59" t="str">
        <f t="shared" ca="1" si="15"/>
        <v/>
      </c>
      <c r="T85" s="32"/>
      <c r="U85" s="33" t="str">
        <f t="shared" ca="1" si="16"/>
        <v/>
      </c>
      <c r="V85" s="34"/>
      <c r="W85" s="35"/>
      <c r="X85" s="36" t="str">
        <f t="shared" ca="1" si="10"/>
        <v>Overdue</v>
      </c>
      <c r="Y85" s="37"/>
      <c r="Z85" s="38" t="str">
        <f t="shared" si="11"/>
        <v/>
      </c>
    </row>
    <row r="86" spans="1:26" s="39" customFormat="1" ht="30.75">
      <c r="A86" s="30">
        <v>83</v>
      </c>
      <c r="B86" s="31" t="s">
        <v>3271</v>
      </c>
      <c r="C86" s="31" t="s">
        <v>156</v>
      </c>
      <c r="D86" s="44" t="s">
        <v>42</v>
      </c>
      <c r="E86" s="72" t="str">
        <f>IFERROR(IF(INDEX(Sheet3!$B$2:$B$8, MATCH(D86, Sheet3!$A$2:$A$8, 0)) = 0, "", INDEX(Sheet3!$B$2:$B$8, MATCH(D86, Sheet3!$A$2:$A$8, 0))), "")</f>
        <v>Corrective</v>
      </c>
      <c r="F86" s="31" t="s">
        <v>1835</v>
      </c>
      <c r="G86" s="45" t="s">
        <v>1550</v>
      </c>
      <c r="H86" s="63" t="str">
        <f>IFERROR(INDEX(Sheet3!$F$2:$F$114, MATCH(G86, Sheet3!$E$2:$E$114, 0)), "")</f>
        <v>WTP</v>
      </c>
      <c r="I86" s="32">
        <v>45727</v>
      </c>
      <c r="J86" s="33">
        <f t="shared" ca="1" si="9"/>
        <v>9</v>
      </c>
      <c r="K86" s="34">
        <v>45727</v>
      </c>
      <c r="L86" s="59">
        <f t="shared" ca="1" si="12"/>
        <v>0</v>
      </c>
      <c r="M86" s="34"/>
      <c r="N86" s="47">
        <f t="shared" ca="1" si="13"/>
        <v>9</v>
      </c>
      <c r="O86" s="75"/>
      <c r="P86" s="75"/>
      <c r="Q86" s="47" t="str">
        <f t="shared" ca="1" si="14"/>
        <v/>
      </c>
      <c r="R86" s="34"/>
      <c r="S86" s="59" t="str">
        <f t="shared" ca="1" si="15"/>
        <v/>
      </c>
      <c r="T86" s="32"/>
      <c r="U86" s="33" t="str">
        <f t="shared" ca="1" si="16"/>
        <v/>
      </c>
      <c r="V86" s="34"/>
      <c r="W86" s="35"/>
      <c r="X86" s="36" t="str">
        <f t="shared" ca="1" si="10"/>
        <v>Overdue</v>
      </c>
      <c r="Y86" s="37"/>
      <c r="Z86" s="38" t="str">
        <f t="shared" si="11"/>
        <v/>
      </c>
    </row>
    <row r="87" spans="1:26" s="39" customFormat="1" ht="30.75">
      <c r="A87" s="30">
        <v>84</v>
      </c>
      <c r="B87" s="31" t="s">
        <v>3272</v>
      </c>
      <c r="C87" s="31"/>
      <c r="D87" s="44" t="s">
        <v>42</v>
      </c>
      <c r="E87" s="72" t="str">
        <f>IFERROR(IF(INDEX(Sheet3!$B$2:$B$8, MATCH(D87, Sheet3!$A$2:$A$8, 0)) = 0, "", INDEX(Sheet3!$B$2:$B$8, MATCH(D87, Sheet3!$A$2:$A$8, 0))), "")</f>
        <v>Corrective</v>
      </c>
      <c r="F87" s="31" t="s">
        <v>1334</v>
      </c>
      <c r="G87" s="45" t="s">
        <v>594</v>
      </c>
      <c r="H87" s="63" t="str">
        <f>IFERROR(INDEX(Sheet3!$F$2:$F$114, MATCH(G87, Sheet3!$E$2:$E$114, 0)), "")</f>
        <v>ELECTRICAL</v>
      </c>
      <c r="I87" s="32">
        <v>45728</v>
      </c>
      <c r="J87" s="33">
        <f t="shared" ca="1" si="9"/>
        <v>8</v>
      </c>
      <c r="K87" s="34">
        <v>45728</v>
      </c>
      <c r="L87" s="59">
        <f t="shared" ca="1" si="12"/>
        <v>0</v>
      </c>
      <c r="M87" s="34">
        <v>45728</v>
      </c>
      <c r="N87" s="47">
        <f t="shared" ca="1" si="13"/>
        <v>0</v>
      </c>
      <c r="O87" s="75">
        <v>45728</v>
      </c>
      <c r="P87" s="75">
        <v>45729</v>
      </c>
      <c r="Q87" s="47">
        <f t="shared" ca="1" si="14"/>
        <v>1</v>
      </c>
      <c r="R87" s="34">
        <v>45729</v>
      </c>
      <c r="S87" s="59">
        <f t="shared" ca="1" si="15"/>
        <v>2</v>
      </c>
      <c r="T87" s="32">
        <v>45731</v>
      </c>
      <c r="U87" s="33">
        <f t="shared" ca="1" si="16"/>
        <v>5</v>
      </c>
      <c r="V87" s="34"/>
      <c r="W87" s="35">
        <v>27950</v>
      </c>
      <c r="X87" s="36" t="str">
        <f t="shared" ca="1" si="10"/>
        <v>Overdue</v>
      </c>
      <c r="Y87" s="37"/>
      <c r="Z87" s="38" t="str">
        <f t="shared" si="11"/>
        <v/>
      </c>
    </row>
    <row r="88" spans="1:26" s="39" customFormat="1">
      <c r="A88" s="30">
        <v>85</v>
      </c>
      <c r="B88" s="31" t="s">
        <v>3273</v>
      </c>
      <c r="C88" s="31" t="s">
        <v>147</v>
      </c>
      <c r="D88" s="44" t="s">
        <v>54</v>
      </c>
      <c r="E88" s="72" t="str">
        <f>IFERROR(IF(INDEX(Sheet3!$B$2:$B$8, MATCH(D88, Sheet3!$A$2:$A$8, 0)) = 0, "", INDEX(Sheet3!$B$2:$B$8, MATCH(D88, Sheet3!$A$2:$A$8, 0))), "")</f>
        <v>Breakdown</v>
      </c>
      <c r="F88" s="31" t="s">
        <v>33</v>
      </c>
      <c r="G88" s="45" t="s">
        <v>84</v>
      </c>
      <c r="H88" s="63" t="str">
        <f>IFERROR(INDEX(Sheet3!$F$2:$F$114, MATCH(G88, Sheet3!$E$2:$E$114, 0)), "")</f>
        <v>OTHERS</v>
      </c>
      <c r="I88" s="32">
        <v>45728</v>
      </c>
      <c r="J88" s="33">
        <f t="shared" ca="1" si="9"/>
        <v>8</v>
      </c>
      <c r="K88" s="34">
        <v>45728</v>
      </c>
      <c r="L88" s="59">
        <f t="shared" ca="1" si="12"/>
        <v>0</v>
      </c>
      <c r="M88" s="34">
        <v>45728</v>
      </c>
      <c r="N88" s="47">
        <f t="shared" ca="1" si="13"/>
        <v>0</v>
      </c>
      <c r="O88" s="75"/>
      <c r="P88" s="75"/>
      <c r="Q88" s="47" t="str">
        <f t="shared" ca="1" si="14"/>
        <v/>
      </c>
      <c r="R88" s="34"/>
      <c r="S88" s="59" t="str">
        <f t="shared" ca="1" si="15"/>
        <v/>
      </c>
      <c r="T88" s="32"/>
      <c r="U88" s="33" t="str">
        <f t="shared" ca="1" si="16"/>
        <v/>
      </c>
      <c r="V88" s="34"/>
      <c r="W88" s="35"/>
      <c r="X88" s="36" t="str">
        <f t="shared" ca="1" si="10"/>
        <v>Overdue</v>
      </c>
      <c r="Y88" s="37"/>
      <c r="Z88" s="38" t="str">
        <f t="shared" si="11"/>
        <v/>
      </c>
    </row>
    <row r="89" spans="1:26" s="39" customFormat="1" ht="25.5">
      <c r="A89" s="30">
        <v>86</v>
      </c>
      <c r="B89" s="31" t="s">
        <v>3274</v>
      </c>
      <c r="C89" s="31" t="s">
        <v>310</v>
      </c>
      <c r="D89" s="44" t="s">
        <v>54</v>
      </c>
      <c r="E89" s="72" t="str">
        <f>IFERROR(IF(INDEX(Sheet3!$B$2:$B$8, MATCH(D89, Sheet3!$A$2:$A$8, 0)) = 0, "", INDEX(Sheet3!$B$2:$B$8, MATCH(D89, Sheet3!$A$2:$A$8, 0))), "")</f>
        <v>Breakdown</v>
      </c>
      <c r="F89" s="31"/>
      <c r="G89" s="45" t="s">
        <v>84</v>
      </c>
      <c r="H89" s="63" t="str">
        <f>IFERROR(INDEX(Sheet3!$F$2:$F$114, MATCH(G89, Sheet3!$E$2:$E$114, 0)), "")</f>
        <v>OTHERS</v>
      </c>
      <c r="I89" s="32">
        <v>45728</v>
      </c>
      <c r="J89" s="33">
        <f t="shared" ca="1" si="9"/>
        <v>8</v>
      </c>
      <c r="K89" s="34">
        <v>45728</v>
      </c>
      <c r="L89" s="59">
        <f t="shared" ca="1" si="12"/>
        <v>0</v>
      </c>
      <c r="M89" s="34"/>
      <c r="N89" s="47">
        <f t="shared" ca="1" si="13"/>
        <v>8</v>
      </c>
      <c r="O89" s="75"/>
      <c r="P89" s="75"/>
      <c r="Q89" s="47" t="str">
        <f t="shared" ca="1" si="14"/>
        <v/>
      </c>
      <c r="R89" s="34"/>
      <c r="S89" s="59" t="str">
        <f t="shared" ca="1" si="15"/>
        <v/>
      </c>
      <c r="T89" s="32"/>
      <c r="U89" s="33" t="str">
        <f t="shared" ca="1" si="16"/>
        <v/>
      </c>
      <c r="V89" s="34"/>
      <c r="W89" s="35"/>
      <c r="X89" s="36" t="str">
        <f t="shared" ca="1" si="10"/>
        <v>Overdue</v>
      </c>
      <c r="Y89" s="37"/>
      <c r="Z89" s="38" t="str">
        <f t="shared" si="11"/>
        <v/>
      </c>
    </row>
    <row r="90" spans="1:26" s="39" customFormat="1" ht="25.5">
      <c r="A90" s="30">
        <v>87</v>
      </c>
      <c r="B90" s="31" t="s">
        <v>3275</v>
      </c>
      <c r="C90" s="31" t="s">
        <v>216</v>
      </c>
      <c r="D90" s="44" t="s">
        <v>54</v>
      </c>
      <c r="E90" s="72" t="str">
        <f>IFERROR(IF(INDEX(Sheet3!$B$2:$B$8, MATCH(D90, Sheet3!$A$2:$A$8, 0)) = 0, "", INDEX(Sheet3!$B$2:$B$8, MATCH(D90, Sheet3!$A$2:$A$8, 0))), "")</f>
        <v>Breakdown</v>
      </c>
      <c r="F90" s="31" t="s">
        <v>1334</v>
      </c>
      <c r="G90" s="45" t="s">
        <v>122</v>
      </c>
      <c r="H90" s="63" t="str">
        <f>IFERROR(INDEX(Sheet3!$F$2:$F$114, MATCH(G90, Sheet3!$E$2:$E$114, 0)), "")</f>
        <v>KITCHEN_EQUIPMENT</v>
      </c>
      <c r="I90" s="32">
        <v>45728</v>
      </c>
      <c r="J90" s="33">
        <f t="shared" ca="1" si="9"/>
        <v>8</v>
      </c>
      <c r="K90" s="34">
        <v>45728</v>
      </c>
      <c r="L90" s="59">
        <f t="shared" ca="1" si="12"/>
        <v>0</v>
      </c>
      <c r="M90" s="34">
        <v>45728</v>
      </c>
      <c r="N90" s="47">
        <f t="shared" ca="1" si="13"/>
        <v>0</v>
      </c>
      <c r="O90" s="75"/>
      <c r="P90" s="75"/>
      <c r="Q90" s="47" t="str">
        <f t="shared" ca="1" si="14"/>
        <v/>
      </c>
      <c r="R90" s="34"/>
      <c r="S90" s="59" t="str">
        <f t="shared" ca="1" si="15"/>
        <v/>
      </c>
      <c r="T90" s="32"/>
      <c r="U90" s="33" t="str">
        <f t="shared" ca="1" si="16"/>
        <v/>
      </c>
      <c r="V90" s="34"/>
      <c r="W90" s="35"/>
      <c r="X90" s="36" t="str">
        <f t="shared" ca="1" si="10"/>
        <v>Overdue</v>
      </c>
      <c r="Y90" s="37"/>
      <c r="Z90" s="38" t="str">
        <f t="shared" si="11"/>
        <v/>
      </c>
    </row>
    <row r="91" spans="1:26" s="39" customFormat="1" ht="25.5">
      <c r="A91" s="30">
        <v>88</v>
      </c>
      <c r="B91" s="31" t="s">
        <v>3276</v>
      </c>
      <c r="C91" s="31" t="s">
        <v>199</v>
      </c>
      <c r="D91" s="44" t="s">
        <v>54</v>
      </c>
      <c r="E91" s="72" t="str">
        <f>IFERROR(IF(INDEX(Sheet3!$B$2:$B$8, MATCH(D91, Sheet3!$A$2:$A$8, 0)) = 0, "", INDEX(Sheet3!$B$2:$B$8, MATCH(D91, Sheet3!$A$2:$A$8, 0))), "")</f>
        <v>Breakdown</v>
      </c>
      <c r="F91" s="31" t="s">
        <v>324</v>
      </c>
      <c r="G91" s="45" t="s">
        <v>61</v>
      </c>
      <c r="H91" s="63" t="str">
        <f>IFERROR(INDEX(Sheet3!$F$2:$F$114, MATCH(G91, Sheet3!$E$2:$E$114, 0)), "")</f>
        <v>HVAC</v>
      </c>
      <c r="I91" s="32">
        <v>45723</v>
      </c>
      <c r="J91" s="33">
        <f t="shared" ca="1" si="9"/>
        <v>13</v>
      </c>
      <c r="K91" s="34">
        <v>45723</v>
      </c>
      <c r="L91" s="59">
        <f t="shared" ca="1" si="12"/>
        <v>0</v>
      </c>
      <c r="M91" s="34">
        <v>45727</v>
      </c>
      <c r="N91" s="47">
        <f t="shared" ca="1" si="13"/>
        <v>4</v>
      </c>
      <c r="O91" s="75">
        <v>45727</v>
      </c>
      <c r="P91" s="75"/>
      <c r="Q91" s="47">
        <f t="shared" ca="1" si="14"/>
        <v>9</v>
      </c>
      <c r="R91" s="34"/>
      <c r="S91" s="59" t="str">
        <f t="shared" ca="1" si="15"/>
        <v/>
      </c>
      <c r="T91" s="32"/>
      <c r="U91" s="33" t="str">
        <f t="shared" ca="1" si="16"/>
        <v/>
      </c>
      <c r="V91" s="34"/>
      <c r="W91" s="35"/>
      <c r="X91" s="36" t="str">
        <f t="shared" ca="1" si="10"/>
        <v>Overdue</v>
      </c>
      <c r="Y91" s="37"/>
      <c r="Z91" s="38" t="str">
        <f t="shared" si="11"/>
        <v/>
      </c>
    </row>
    <row r="92" spans="1:26" s="39" customFormat="1" ht="30.75">
      <c r="A92" s="30">
        <v>89</v>
      </c>
      <c r="B92" s="31" t="s">
        <v>3277</v>
      </c>
      <c r="C92" s="31" t="s">
        <v>41</v>
      </c>
      <c r="D92" s="44" t="s">
        <v>54</v>
      </c>
      <c r="E92" s="72" t="str">
        <f>IFERROR(IF(INDEX(Sheet3!$B$2:$B$8, MATCH(D92, Sheet3!$A$2:$A$8, 0)) = 0, "", INDEX(Sheet3!$B$2:$B$8, MATCH(D92, Sheet3!$A$2:$A$8, 0))), "")</f>
        <v>Breakdown</v>
      </c>
      <c r="F92" s="31" t="s">
        <v>134</v>
      </c>
      <c r="G92" s="45" t="s">
        <v>541</v>
      </c>
      <c r="H92" s="63" t="str">
        <f>IFERROR(INDEX(Sheet3!$F$2:$F$114, MATCH(G92, Sheet3!$E$2:$E$114, 0)), "")</f>
        <v>KITCHEN_EQUIPMENT</v>
      </c>
      <c r="I92" s="32">
        <v>45727</v>
      </c>
      <c r="J92" s="33">
        <f t="shared" ca="1" si="9"/>
        <v>1</v>
      </c>
      <c r="K92" s="34">
        <v>45727</v>
      </c>
      <c r="L92" s="59">
        <f t="shared" ca="1" si="12"/>
        <v>0</v>
      </c>
      <c r="M92" s="34">
        <v>45728</v>
      </c>
      <c r="N92" s="47">
        <f t="shared" ca="1" si="13"/>
        <v>1</v>
      </c>
      <c r="O92" s="75">
        <v>45728</v>
      </c>
      <c r="P92" s="75">
        <v>45728</v>
      </c>
      <c r="Q92" s="47">
        <f t="shared" ca="1" si="14"/>
        <v>0</v>
      </c>
      <c r="R92" s="34">
        <v>45728</v>
      </c>
      <c r="S92" s="59">
        <f t="shared" ca="1" si="15"/>
        <v>0</v>
      </c>
      <c r="T92" s="32">
        <v>45728</v>
      </c>
      <c r="U92" s="33">
        <f t="shared" ca="1" si="16"/>
        <v>0</v>
      </c>
      <c r="V92" s="34">
        <v>45728</v>
      </c>
      <c r="W92" s="35"/>
      <c r="X92" s="36" t="str">
        <f t="shared" ca="1" si="10"/>
        <v>Completed</v>
      </c>
      <c r="Y92" s="37">
        <v>45728</v>
      </c>
      <c r="Z92" s="38">
        <f t="shared" si="11"/>
        <v>1</v>
      </c>
    </row>
    <row r="93" spans="1:26" s="39" customFormat="1" ht="25.5">
      <c r="A93" s="30">
        <v>90</v>
      </c>
      <c r="B93" s="31" t="s">
        <v>3278</v>
      </c>
      <c r="C93" s="31" t="s">
        <v>86</v>
      </c>
      <c r="D93" s="44" t="s">
        <v>54</v>
      </c>
      <c r="E93" s="72" t="str">
        <f>IFERROR(IF(INDEX(Sheet3!$B$2:$B$8, MATCH(D93, Sheet3!$A$2:$A$8, 0)) = 0, "", INDEX(Sheet3!$B$2:$B$8, MATCH(D93, Sheet3!$A$2:$A$8, 0))), "")</f>
        <v>Breakdown</v>
      </c>
      <c r="F93" s="31" t="s">
        <v>134</v>
      </c>
      <c r="G93" s="45" t="s">
        <v>1445</v>
      </c>
      <c r="H93" s="63" t="str">
        <f>IFERROR(INDEX(Sheet3!$F$2:$F$114, MATCH(G93, Sheet3!$E$2:$E$114, 0)), "")</f>
        <v>KITCHEN_EQUIPMENT</v>
      </c>
      <c r="I93" s="32">
        <v>45727</v>
      </c>
      <c r="J93" s="33">
        <f t="shared" ca="1" si="9"/>
        <v>9</v>
      </c>
      <c r="K93" s="34">
        <v>45727</v>
      </c>
      <c r="L93" s="59">
        <f t="shared" ca="1" si="12"/>
        <v>0</v>
      </c>
      <c r="M93" s="34">
        <v>45728</v>
      </c>
      <c r="N93" s="47">
        <f t="shared" ca="1" si="13"/>
        <v>1</v>
      </c>
      <c r="O93" s="75"/>
      <c r="P93" s="75"/>
      <c r="Q93" s="47" t="str">
        <f t="shared" ca="1" si="14"/>
        <v/>
      </c>
      <c r="R93" s="34"/>
      <c r="S93" s="59" t="str">
        <f t="shared" ca="1" si="15"/>
        <v/>
      </c>
      <c r="T93" s="32"/>
      <c r="U93" s="33" t="str">
        <f t="shared" ca="1" si="16"/>
        <v/>
      </c>
      <c r="V93" s="34"/>
      <c r="W93" s="35"/>
      <c r="X93" s="36" t="str">
        <f t="shared" ca="1" si="10"/>
        <v>Overdue</v>
      </c>
      <c r="Y93" s="37"/>
      <c r="Z93" s="38" t="str">
        <f t="shared" si="11"/>
        <v/>
      </c>
    </row>
    <row r="94" spans="1:26" s="39" customFormat="1" ht="25.5">
      <c r="A94" s="30">
        <v>91</v>
      </c>
      <c r="B94" s="31" t="s">
        <v>3279</v>
      </c>
      <c r="C94" s="31" t="s">
        <v>548</v>
      </c>
      <c r="D94" s="44" t="s">
        <v>54</v>
      </c>
      <c r="E94" s="72" t="str">
        <f>IFERROR(IF(INDEX(Sheet3!$B$2:$B$8, MATCH(D94, Sheet3!$A$2:$A$8, 0)) = 0, "", INDEX(Sheet3!$B$2:$B$8, MATCH(D94, Sheet3!$A$2:$A$8, 0))), "")</f>
        <v>Breakdown</v>
      </c>
      <c r="F94" s="31" t="s">
        <v>1380</v>
      </c>
      <c r="G94" s="45" t="s">
        <v>311</v>
      </c>
      <c r="H94" s="63" t="str">
        <f>IFERROR(INDEX(Sheet3!$F$2:$F$114, MATCH(G94, Sheet3!$E$2:$E$114, 0)), "")</f>
        <v>KITCHEN_EQUIPMENT</v>
      </c>
      <c r="I94" s="32">
        <v>45728</v>
      </c>
      <c r="J94" s="33">
        <f t="shared" ca="1" si="9"/>
        <v>0</v>
      </c>
      <c r="K94" s="34">
        <v>45728</v>
      </c>
      <c r="L94" s="59">
        <f t="shared" ca="1" si="12"/>
        <v>0</v>
      </c>
      <c r="M94" s="34">
        <v>45728</v>
      </c>
      <c r="N94" s="47">
        <f t="shared" ca="1" si="13"/>
        <v>0</v>
      </c>
      <c r="O94" s="75">
        <v>45728</v>
      </c>
      <c r="P94" s="75">
        <v>45728</v>
      </c>
      <c r="Q94" s="47">
        <f t="shared" ca="1" si="14"/>
        <v>0</v>
      </c>
      <c r="R94" s="34">
        <v>45728</v>
      </c>
      <c r="S94" s="59">
        <f t="shared" ca="1" si="15"/>
        <v>0</v>
      </c>
      <c r="T94" s="32">
        <v>45728</v>
      </c>
      <c r="U94" s="33">
        <f t="shared" ca="1" si="16"/>
        <v>0</v>
      </c>
      <c r="V94" s="34">
        <v>45728</v>
      </c>
      <c r="W94" s="35"/>
      <c r="X94" s="36" t="str">
        <f t="shared" ca="1" si="10"/>
        <v>Completed</v>
      </c>
      <c r="Y94" s="37">
        <v>45728</v>
      </c>
      <c r="Z94" s="38">
        <f t="shared" si="11"/>
        <v>1</v>
      </c>
    </row>
    <row r="95" spans="1:26" s="39" customFormat="1">
      <c r="A95" s="30">
        <v>92</v>
      </c>
      <c r="B95" s="31" t="s">
        <v>3280</v>
      </c>
      <c r="C95" s="31" t="s">
        <v>402</v>
      </c>
      <c r="D95" s="44" t="s">
        <v>54</v>
      </c>
      <c r="E95" s="72" t="str">
        <f>IFERROR(IF(INDEX(Sheet3!$B$2:$B$8, MATCH(D95, Sheet3!$A$2:$A$8, 0)) = 0, "", INDEX(Sheet3!$B$2:$B$8, MATCH(D95, Sheet3!$A$2:$A$8, 0))), "")</f>
        <v>Breakdown</v>
      </c>
      <c r="F95" s="31" t="s">
        <v>593</v>
      </c>
      <c r="G95" s="45" t="s">
        <v>97</v>
      </c>
      <c r="H95" s="63" t="str">
        <f>IFERROR(INDEX(Sheet3!$F$2:$F$114, MATCH(G95, Sheet3!$E$2:$E$114, 0)), "")</f>
        <v>HVAC</v>
      </c>
      <c r="I95" s="32">
        <v>45728</v>
      </c>
      <c r="J95" s="33">
        <f t="shared" ca="1" si="9"/>
        <v>8</v>
      </c>
      <c r="K95" s="34">
        <v>45728</v>
      </c>
      <c r="L95" s="59">
        <f t="shared" ca="1" si="12"/>
        <v>0</v>
      </c>
      <c r="M95" s="34">
        <v>45728</v>
      </c>
      <c r="N95" s="47">
        <f t="shared" ca="1" si="13"/>
        <v>0</v>
      </c>
      <c r="O95" s="75">
        <v>45729</v>
      </c>
      <c r="P95" s="75"/>
      <c r="Q95" s="47">
        <f t="shared" ca="1" si="14"/>
        <v>7</v>
      </c>
      <c r="R95" s="34"/>
      <c r="S95" s="59" t="str">
        <f t="shared" ca="1" si="15"/>
        <v/>
      </c>
      <c r="T95" s="32"/>
      <c r="U95" s="33" t="str">
        <f t="shared" ca="1" si="16"/>
        <v/>
      </c>
      <c r="V95" s="34"/>
      <c r="W95" s="35"/>
      <c r="X95" s="36" t="str">
        <f t="shared" ca="1" si="10"/>
        <v>Overdue</v>
      </c>
      <c r="Y95" s="37"/>
      <c r="Z95" s="38" t="str">
        <f t="shared" si="11"/>
        <v/>
      </c>
    </row>
    <row r="96" spans="1:26" s="39" customFormat="1" ht="25.5">
      <c r="A96" s="30">
        <v>93</v>
      </c>
      <c r="B96" s="31" t="s">
        <v>3281</v>
      </c>
      <c r="C96" s="31" t="s">
        <v>548</v>
      </c>
      <c r="D96" s="44" t="s">
        <v>54</v>
      </c>
      <c r="E96" s="72" t="str">
        <f>IFERROR(IF(INDEX(Sheet3!$B$2:$B$8, MATCH(D96, Sheet3!$A$2:$A$8, 0)) = 0, "", INDEX(Sheet3!$B$2:$B$8, MATCH(D96, Sheet3!$A$2:$A$8, 0))), "")</f>
        <v>Breakdown</v>
      </c>
      <c r="F96" s="31" t="s">
        <v>1380</v>
      </c>
      <c r="G96" s="45" t="s">
        <v>534</v>
      </c>
      <c r="H96" s="63" t="str">
        <f>IFERROR(INDEX(Sheet3!$F$2:$F$114, MATCH(G96, Sheet3!$E$2:$E$114, 0)), "")</f>
        <v>ELECTRICAL</v>
      </c>
      <c r="I96" s="32">
        <v>45728</v>
      </c>
      <c r="J96" s="33">
        <f t="shared" ca="1" si="9"/>
        <v>0</v>
      </c>
      <c r="K96" s="34">
        <v>45728</v>
      </c>
      <c r="L96" s="59">
        <f t="shared" ca="1" si="12"/>
        <v>0</v>
      </c>
      <c r="M96" s="34">
        <v>45728</v>
      </c>
      <c r="N96" s="47">
        <f t="shared" ca="1" si="13"/>
        <v>0</v>
      </c>
      <c r="O96" s="75">
        <v>45728</v>
      </c>
      <c r="P96" s="75">
        <v>45728</v>
      </c>
      <c r="Q96" s="47">
        <f t="shared" ca="1" si="14"/>
        <v>0</v>
      </c>
      <c r="R96" s="34">
        <v>45728</v>
      </c>
      <c r="S96" s="59">
        <f t="shared" ca="1" si="15"/>
        <v>0</v>
      </c>
      <c r="T96" s="32">
        <v>45728</v>
      </c>
      <c r="U96" s="33">
        <f t="shared" ca="1" si="16"/>
        <v>0</v>
      </c>
      <c r="V96" s="34">
        <v>45728</v>
      </c>
      <c r="W96" s="35"/>
      <c r="X96" s="36" t="str">
        <f t="shared" ca="1" si="10"/>
        <v>Completed</v>
      </c>
      <c r="Y96" s="37">
        <v>45728</v>
      </c>
      <c r="Z96" s="38">
        <f t="shared" si="11"/>
        <v>1</v>
      </c>
    </row>
    <row r="97" spans="1:26" s="39" customFormat="1">
      <c r="A97" s="30">
        <v>94</v>
      </c>
      <c r="B97" s="31" t="s">
        <v>3282</v>
      </c>
      <c r="C97" s="31" t="s">
        <v>393</v>
      </c>
      <c r="D97" s="44" t="s">
        <v>54</v>
      </c>
      <c r="E97" s="72" t="str">
        <f>IFERROR(IF(INDEX(Sheet3!$B$2:$B$8, MATCH(D97, Sheet3!$A$2:$A$8, 0)) = 0, "", INDEX(Sheet3!$B$2:$B$8, MATCH(D97, Sheet3!$A$2:$A$8, 0))), "")</f>
        <v>Breakdown</v>
      </c>
      <c r="F97" s="31" t="s">
        <v>562</v>
      </c>
      <c r="G97" s="45" t="s">
        <v>202</v>
      </c>
      <c r="H97" s="63" t="str">
        <f>IFERROR(INDEX(Sheet3!$F$2:$F$114, MATCH(G97, Sheet3!$E$2:$E$114, 0)), "")</f>
        <v>GENERATOR</v>
      </c>
      <c r="I97" s="32">
        <v>45728</v>
      </c>
      <c r="J97" s="33">
        <f t="shared" ca="1" si="9"/>
        <v>8</v>
      </c>
      <c r="K97" s="34">
        <v>45728</v>
      </c>
      <c r="L97" s="59">
        <f t="shared" ca="1" si="12"/>
        <v>0</v>
      </c>
      <c r="M97" s="34"/>
      <c r="N97" s="47">
        <f t="shared" ca="1" si="13"/>
        <v>8</v>
      </c>
      <c r="O97" s="75"/>
      <c r="P97" s="75"/>
      <c r="Q97" s="47" t="str">
        <f t="shared" ca="1" si="14"/>
        <v/>
      </c>
      <c r="R97" s="34"/>
      <c r="S97" s="59" t="str">
        <f t="shared" ca="1" si="15"/>
        <v/>
      </c>
      <c r="T97" s="32"/>
      <c r="U97" s="33" t="str">
        <f t="shared" ca="1" si="16"/>
        <v/>
      </c>
      <c r="V97" s="34"/>
      <c r="W97" s="35"/>
      <c r="X97" s="36" t="str">
        <f t="shared" ca="1" si="10"/>
        <v>Overdue</v>
      </c>
      <c r="Y97" s="37"/>
      <c r="Z97" s="38" t="str">
        <f t="shared" si="11"/>
        <v/>
      </c>
    </row>
    <row r="98" spans="1:26" s="39" customFormat="1">
      <c r="A98" s="30">
        <v>95</v>
      </c>
      <c r="B98" s="31" t="s">
        <v>3283</v>
      </c>
      <c r="C98" s="31" t="s">
        <v>156</v>
      </c>
      <c r="D98" s="44" t="s">
        <v>54</v>
      </c>
      <c r="E98" s="72" t="str">
        <f>IFERROR(IF(INDEX(Sheet3!$B$2:$B$8, MATCH(D98, Sheet3!$A$2:$A$8, 0)) = 0, "", INDEX(Sheet3!$B$2:$B$8, MATCH(D98, Sheet3!$A$2:$A$8, 0))), "")</f>
        <v>Breakdown</v>
      </c>
      <c r="F98" s="31" t="s">
        <v>1039</v>
      </c>
      <c r="G98" s="45" t="s">
        <v>1053</v>
      </c>
      <c r="H98" s="63" t="str">
        <f>IFERROR(INDEX(Sheet3!$F$2:$F$114, MATCH(G98, Sheet3!$E$2:$E$114, 0)), "")</f>
        <v>ELECTRICAL</v>
      </c>
      <c r="I98" s="32">
        <v>45728</v>
      </c>
      <c r="J98" s="33">
        <f t="shared" ca="1" si="9"/>
        <v>8</v>
      </c>
      <c r="K98" s="34">
        <v>45728</v>
      </c>
      <c r="L98" s="59">
        <f t="shared" ca="1" si="12"/>
        <v>0</v>
      </c>
      <c r="M98" s="34">
        <v>45733</v>
      </c>
      <c r="N98" s="47">
        <f t="shared" ca="1" si="13"/>
        <v>5</v>
      </c>
      <c r="O98" s="75"/>
      <c r="P98" s="75"/>
      <c r="Q98" s="47" t="str">
        <f t="shared" ca="1" si="14"/>
        <v/>
      </c>
      <c r="R98" s="34"/>
      <c r="S98" s="59" t="str">
        <f t="shared" ca="1" si="15"/>
        <v/>
      </c>
      <c r="T98" s="32"/>
      <c r="U98" s="33" t="str">
        <f t="shared" ca="1" si="16"/>
        <v/>
      </c>
      <c r="V98" s="34"/>
      <c r="W98" s="35"/>
      <c r="X98" s="36" t="str">
        <f t="shared" ca="1" si="10"/>
        <v>Overdue</v>
      </c>
      <c r="Y98" s="37"/>
      <c r="Z98" s="38" t="str">
        <f t="shared" si="11"/>
        <v/>
      </c>
    </row>
    <row r="99" spans="1:26" s="39" customFormat="1">
      <c r="A99" s="30">
        <v>96</v>
      </c>
      <c r="B99" s="31" t="s">
        <v>322</v>
      </c>
      <c r="C99" s="31" t="s">
        <v>53</v>
      </c>
      <c r="D99" s="44" t="s">
        <v>54</v>
      </c>
      <c r="E99" s="72" t="str">
        <f>IFERROR(IF(INDEX(Sheet3!$B$2:$B$8, MATCH(D99, Sheet3!$A$2:$A$8, 0)) = 0, "", INDEX(Sheet3!$B$2:$B$8, MATCH(D99, Sheet3!$A$2:$A$8, 0))), "")</f>
        <v>Breakdown</v>
      </c>
      <c r="F99" s="31" t="s">
        <v>324</v>
      </c>
      <c r="G99" s="45" t="s">
        <v>97</v>
      </c>
      <c r="H99" s="63" t="str">
        <f>IFERROR(INDEX(Sheet3!$F$2:$F$114, MATCH(G99, Sheet3!$E$2:$E$114, 0)), "")</f>
        <v>HVAC</v>
      </c>
      <c r="I99" s="32">
        <v>45727</v>
      </c>
      <c r="J99" s="33">
        <f t="shared" ca="1" si="9"/>
        <v>9</v>
      </c>
      <c r="K99" s="34">
        <v>45728</v>
      </c>
      <c r="L99" s="59">
        <f t="shared" ca="1" si="12"/>
        <v>1</v>
      </c>
      <c r="M99" s="34"/>
      <c r="N99" s="47">
        <f t="shared" ca="1" si="13"/>
        <v>8</v>
      </c>
      <c r="O99" s="75"/>
      <c r="P99" s="75"/>
      <c r="Q99" s="47" t="str">
        <f t="shared" ca="1" si="14"/>
        <v/>
      </c>
      <c r="R99" s="34"/>
      <c r="S99" s="59" t="str">
        <f t="shared" ca="1" si="15"/>
        <v/>
      </c>
      <c r="T99" s="32"/>
      <c r="U99" s="33" t="str">
        <f t="shared" ca="1" si="16"/>
        <v/>
      </c>
      <c r="V99" s="34"/>
      <c r="W99" s="35"/>
      <c r="X99" s="36" t="str">
        <f t="shared" ca="1" si="10"/>
        <v>Overdue</v>
      </c>
      <c r="Y99" s="37"/>
      <c r="Z99" s="38" t="str">
        <f t="shared" si="11"/>
        <v/>
      </c>
    </row>
    <row r="100" spans="1:26" s="39" customFormat="1" ht="25.5">
      <c r="A100" s="30">
        <v>97</v>
      </c>
      <c r="B100" s="31" t="s">
        <v>3284</v>
      </c>
      <c r="C100" s="31" t="s">
        <v>126</v>
      </c>
      <c r="D100" s="44" t="s">
        <v>476</v>
      </c>
      <c r="E100" s="72" t="str">
        <f>IFERROR(IF(INDEX(Sheet3!$B$2:$B$8, MATCH(D100, Sheet3!$A$2:$A$8, 0)) = 0, "", INDEX(Sheet3!$B$2:$B$8, MATCH(D100, Sheet3!$A$2:$A$8, 0))), "")</f>
        <v>Breakdown</v>
      </c>
      <c r="F100" s="31" t="s">
        <v>497</v>
      </c>
      <c r="G100" s="45" t="s">
        <v>122</v>
      </c>
      <c r="H100" s="63" t="str">
        <f>IFERROR(INDEX(Sheet3!$F$2:$F$114, MATCH(G100, Sheet3!$E$2:$E$114, 0)), "")</f>
        <v>KITCHEN_EQUIPMENT</v>
      </c>
      <c r="I100" s="32">
        <v>45724</v>
      </c>
      <c r="J100" s="33">
        <f t="shared" ca="1" si="9"/>
        <v>5</v>
      </c>
      <c r="K100" s="34">
        <v>45724</v>
      </c>
      <c r="L100" s="59">
        <f t="shared" ca="1" si="12"/>
        <v>0</v>
      </c>
      <c r="M100" s="34">
        <v>45728</v>
      </c>
      <c r="N100" s="47">
        <f t="shared" ca="1" si="13"/>
        <v>4</v>
      </c>
      <c r="O100" s="75">
        <v>45728</v>
      </c>
      <c r="P100" s="75">
        <v>45728</v>
      </c>
      <c r="Q100" s="47">
        <f t="shared" ca="1" si="14"/>
        <v>0</v>
      </c>
      <c r="R100" s="34">
        <v>45728</v>
      </c>
      <c r="S100" s="59">
        <f t="shared" ca="1" si="15"/>
        <v>0</v>
      </c>
      <c r="T100" s="32">
        <v>45728</v>
      </c>
      <c r="U100" s="33">
        <f t="shared" ca="1" si="16"/>
        <v>1</v>
      </c>
      <c r="V100" s="34">
        <v>45729</v>
      </c>
      <c r="W100" s="35"/>
      <c r="X100" s="36" t="str">
        <f t="shared" ca="1" si="10"/>
        <v>Completed</v>
      </c>
      <c r="Y100" s="37">
        <v>45729</v>
      </c>
      <c r="Z100" s="38">
        <f t="shared" si="11"/>
        <v>1</v>
      </c>
    </row>
    <row r="101" spans="1:26" s="39" customFormat="1" ht="30.75">
      <c r="A101" s="30">
        <v>98</v>
      </c>
      <c r="B101" s="31" t="s">
        <v>3285</v>
      </c>
      <c r="C101" s="31" t="s">
        <v>117</v>
      </c>
      <c r="D101" s="44" t="s">
        <v>67</v>
      </c>
      <c r="E101" s="72" t="str">
        <f>IFERROR(IF(INDEX(Sheet3!$B$2:$B$8, MATCH(D101, Sheet3!$A$2:$A$8, 0)) = 0, "", INDEX(Sheet3!$B$2:$B$8, MATCH(D101, Sheet3!$A$2:$A$8, 0))), "")</f>
        <v>Breakdown</v>
      </c>
      <c r="F101" s="31" t="s">
        <v>941</v>
      </c>
      <c r="G101" s="45" t="s">
        <v>594</v>
      </c>
      <c r="H101" s="63" t="str">
        <f>IFERROR(INDEX(Sheet3!$F$2:$F$114, MATCH(G101, Sheet3!$E$2:$E$114, 0)), "")</f>
        <v>ELECTRICAL</v>
      </c>
      <c r="I101" s="32">
        <v>45728</v>
      </c>
      <c r="J101" s="33">
        <f t="shared" ca="1" si="9"/>
        <v>8</v>
      </c>
      <c r="K101" s="34">
        <v>45728</v>
      </c>
      <c r="L101" s="59">
        <f t="shared" ca="1" si="12"/>
        <v>0</v>
      </c>
      <c r="M101" s="34">
        <v>45728</v>
      </c>
      <c r="N101" s="47">
        <f t="shared" ca="1" si="13"/>
        <v>0</v>
      </c>
      <c r="O101" s="75">
        <v>45728</v>
      </c>
      <c r="P101" s="75">
        <v>45728</v>
      </c>
      <c r="Q101" s="47">
        <f t="shared" ca="1" si="14"/>
        <v>0</v>
      </c>
      <c r="R101" s="34">
        <v>45728</v>
      </c>
      <c r="S101" s="59">
        <f t="shared" ca="1" si="15"/>
        <v>1</v>
      </c>
      <c r="T101" s="32">
        <v>45729</v>
      </c>
      <c r="U101" s="33">
        <f t="shared" ca="1" si="16"/>
        <v>7</v>
      </c>
      <c r="V101" s="34"/>
      <c r="W101" s="35"/>
      <c r="X101" s="36" t="str">
        <f t="shared" ca="1" si="10"/>
        <v>Overdue</v>
      </c>
      <c r="Y101" s="37"/>
      <c r="Z101" s="38" t="str">
        <f t="shared" si="11"/>
        <v/>
      </c>
    </row>
    <row r="102" spans="1:26" s="39" customFormat="1" ht="25.5">
      <c r="A102" s="30">
        <v>99</v>
      </c>
      <c r="B102" s="31" t="s">
        <v>3286</v>
      </c>
      <c r="C102" s="31" t="s">
        <v>124</v>
      </c>
      <c r="D102" s="44" t="s">
        <v>54</v>
      </c>
      <c r="E102" s="72" t="str">
        <f>IFERROR(IF(INDEX(Sheet3!$B$2:$B$8, MATCH(D102, Sheet3!$A$2:$A$8, 0)) = 0, "", INDEX(Sheet3!$B$2:$B$8, MATCH(D102, Sheet3!$A$2:$A$8, 0))), "")</f>
        <v>Breakdown</v>
      </c>
      <c r="F102" s="31" t="s">
        <v>3287</v>
      </c>
      <c r="G102" s="45" t="s">
        <v>167</v>
      </c>
      <c r="H102" s="63" t="str">
        <f>IFERROR(INDEX(Sheet3!$F$2:$F$114, MATCH(G102, Sheet3!$E$2:$E$114, 0)), "")</f>
        <v>BUILDING</v>
      </c>
      <c r="I102" s="32">
        <v>45728</v>
      </c>
      <c r="J102" s="33">
        <f t="shared" ca="1" si="9"/>
        <v>8</v>
      </c>
      <c r="K102" s="34">
        <v>45728</v>
      </c>
      <c r="L102" s="59">
        <f t="shared" ca="1" si="12"/>
        <v>0</v>
      </c>
      <c r="M102" s="34"/>
      <c r="N102" s="47">
        <f t="shared" ca="1" si="13"/>
        <v>8</v>
      </c>
      <c r="O102" s="75"/>
      <c r="P102" s="75"/>
      <c r="Q102" s="47" t="str">
        <f t="shared" ca="1" si="14"/>
        <v/>
      </c>
      <c r="R102" s="34"/>
      <c r="S102" s="59" t="str">
        <f t="shared" ca="1" si="15"/>
        <v/>
      </c>
      <c r="T102" s="32"/>
      <c r="U102" s="33" t="str">
        <f t="shared" ca="1" si="16"/>
        <v/>
      </c>
      <c r="V102" s="34"/>
      <c r="W102" s="35"/>
      <c r="X102" s="36" t="str">
        <f t="shared" ca="1" si="10"/>
        <v>Overdue</v>
      </c>
      <c r="Y102" s="37"/>
      <c r="Z102" s="38" t="str">
        <f t="shared" si="11"/>
        <v/>
      </c>
    </row>
    <row r="103" spans="1:26" s="39" customFormat="1">
      <c r="A103" s="30">
        <v>100</v>
      </c>
      <c r="B103" s="31" t="s">
        <v>3288</v>
      </c>
      <c r="C103" s="31"/>
      <c r="D103" s="44" t="s">
        <v>54</v>
      </c>
      <c r="E103" s="72" t="str">
        <f>IFERROR(IF(INDEX(Sheet3!$B$2:$B$8, MATCH(D103, Sheet3!$A$2:$A$8, 0)) = 0, "", INDEX(Sheet3!$B$2:$B$8, MATCH(D103, Sheet3!$A$2:$A$8, 0))), "")</f>
        <v>Breakdown</v>
      </c>
      <c r="F103" s="31" t="s">
        <v>1574</v>
      </c>
      <c r="G103" s="45" t="s">
        <v>158</v>
      </c>
      <c r="H103" s="63" t="str">
        <f>IFERROR(INDEX(Sheet3!$F$2:$F$114, MATCH(G103, Sheet3!$E$2:$E$114, 0)), "")</f>
        <v>INVERTER</v>
      </c>
      <c r="I103" s="32">
        <v>45728</v>
      </c>
      <c r="J103" s="33">
        <f t="shared" ca="1" si="9"/>
        <v>8</v>
      </c>
      <c r="K103" s="34">
        <v>45728</v>
      </c>
      <c r="L103" s="59">
        <f t="shared" ca="1" si="12"/>
        <v>0</v>
      </c>
      <c r="M103" s="34"/>
      <c r="N103" s="47">
        <f t="shared" ca="1" si="13"/>
        <v>8</v>
      </c>
      <c r="O103" s="75"/>
      <c r="P103" s="75"/>
      <c r="Q103" s="47" t="str">
        <f t="shared" ca="1" si="14"/>
        <v/>
      </c>
      <c r="R103" s="34"/>
      <c r="S103" s="59" t="str">
        <f t="shared" ca="1" si="15"/>
        <v/>
      </c>
      <c r="T103" s="32"/>
      <c r="U103" s="33" t="str">
        <f t="shared" ca="1" si="16"/>
        <v/>
      </c>
      <c r="V103" s="34"/>
      <c r="W103" s="35"/>
      <c r="X103" s="36" t="str">
        <f t="shared" ca="1" si="10"/>
        <v>Overdue</v>
      </c>
      <c r="Y103" s="37"/>
      <c r="Z103" s="38" t="str">
        <f t="shared" si="11"/>
        <v/>
      </c>
    </row>
    <row r="104" spans="1:26" s="39" customFormat="1">
      <c r="A104" s="30">
        <v>101</v>
      </c>
      <c r="B104" s="31" t="s">
        <v>3289</v>
      </c>
      <c r="C104" s="31" t="s">
        <v>384</v>
      </c>
      <c r="D104" s="44" t="s">
        <v>54</v>
      </c>
      <c r="E104" s="72" t="str">
        <f>IFERROR(IF(INDEX(Sheet3!$B$2:$B$8, MATCH(D104, Sheet3!$A$2:$A$8, 0)) = 0, "", INDEX(Sheet3!$B$2:$B$8, MATCH(D104, Sheet3!$A$2:$A$8, 0))), "")</f>
        <v>Breakdown</v>
      </c>
      <c r="F104" s="31" t="s">
        <v>249</v>
      </c>
      <c r="G104" s="45" t="s">
        <v>202</v>
      </c>
      <c r="H104" s="63" t="str">
        <f>IFERROR(INDEX(Sheet3!$F$2:$F$114, MATCH(G104, Sheet3!$E$2:$E$114, 0)), "")</f>
        <v>GENERATOR</v>
      </c>
      <c r="I104" s="32">
        <v>45726</v>
      </c>
      <c r="J104" s="33">
        <f t="shared" ca="1" si="9"/>
        <v>10</v>
      </c>
      <c r="K104" s="34">
        <v>45726</v>
      </c>
      <c r="L104" s="59">
        <f t="shared" ca="1" si="12"/>
        <v>0</v>
      </c>
      <c r="M104" s="34">
        <v>45726</v>
      </c>
      <c r="N104" s="47">
        <f t="shared" ca="1" si="13"/>
        <v>0</v>
      </c>
      <c r="O104" s="75">
        <v>45727</v>
      </c>
      <c r="P104" s="75">
        <v>45727</v>
      </c>
      <c r="Q104" s="47">
        <f t="shared" ca="1" si="14"/>
        <v>0</v>
      </c>
      <c r="R104" s="34">
        <v>45728</v>
      </c>
      <c r="S104" s="59">
        <f t="shared" ca="1" si="15"/>
        <v>8</v>
      </c>
      <c r="T104" s="32"/>
      <c r="U104" s="33" t="str">
        <f t="shared" ca="1" si="16"/>
        <v/>
      </c>
      <c r="V104" s="34"/>
      <c r="W104" s="35"/>
      <c r="X104" s="36" t="str">
        <f t="shared" ca="1" si="10"/>
        <v>Overdue</v>
      </c>
      <c r="Y104" s="37"/>
      <c r="Z104" s="38" t="str">
        <f t="shared" si="11"/>
        <v/>
      </c>
    </row>
    <row r="105" spans="1:26" s="39" customFormat="1">
      <c r="A105" s="30">
        <v>102</v>
      </c>
      <c r="B105" s="31" t="s">
        <v>3290</v>
      </c>
      <c r="C105" s="31" t="s">
        <v>234</v>
      </c>
      <c r="D105" s="44" t="s">
        <v>476</v>
      </c>
      <c r="E105" s="72" t="str">
        <f>IFERROR(IF(INDEX(Sheet3!$B$2:$B$8, MATCH(D105, Sheet3!$A$2:$A$8, 0)) = 0, "", INDEX(Sheet3!$B$2:$B$8, MATCH(D105, Sheet3!$A$2:$A$8, 0))), "")</f>
        <v>Breakdown</v>
      </c>
      <c r="F105" s="31" t="s">
        <v>212</v>
      </c>
      <c r="G105" s="45" t="s">
        <v>122</v>
      </c>
      <c r="H105" s="63" t="str">
        <f>IFERROR(INDEX(Sheet3!$F$2:$F$114, MATCH(G105, Sheet3!$E$2:$E$114, 0)), "")</f>
        <v>KITCHEN_EQUIPMENT</v>
      </c>
      <c r="I105" s="32">
        <v>45726</v>
      </c>
      <c r="J105" s="33">
        <f t="shared" ca="1" si="9"/>
        <v>10</v>
      </c>
      <c r="K105" s="34">
        <v>45726</v>
      </c>
      <c r="L105" s="59">
        <f t="shared" ca="1" si="12"/>
        <v>0</v>
      </c>
      <c r="M105" s="34">
        <v>45729</v>
      </c>
      <c r="N105" s="47">
        <f t="shared" ca="1" si="13"/>
        <v>3</v>
      </c>
      <c r="O105" s="75"/>
      <c r="P105" s="75"/>
      <c r="Q105" s="47" t="str">
        <f t="shared" ca="1" si="14"/>
        <v/>
      </c>
      <c r="R105" s="34"/>
      <c r="S105" s="59" t="e">
        <f ca="1">IF(#REF!&lt;&gt;"",#REF!-R105,IF(R105="","",TODAY()-R105))</f>
        <v>#REF!</v>
      </c>
      <c r="T105" s="34"/>
      <c r="U105" s="33" t="e">
        <f ca="1">IF(#REF!="","",IF(Y105&lt;&gt;"",Y105-#REF!,TODAY()-#REF!))</f>
        <v>#REF!</v>
      </c>
      <c r="V105" s="34"/>
      <c r="W105" s="35"/>
      <c r="X105" s="36" t="str">
        <f t="shared" ca="1" si="10"/>
        <v>Overdue</v>
      </c>
      <c r="Y105" s="37"/>
      <c r="Z105" s="38" t="str">
        <f t="shared" si="11"/>
        <v/>
      </c>
    </row>
    <row r="106" spans="1:26" s="39" customFormat="1">
      <c r="A106" s="30">
        <v>103</v>
      </c>
      <c r="B106" s="31" t="s">
        <v>1133</v>
      </c>
      <c r="C106" s="31" t="s">
        <v>384</v>
      </c>
      <c r="D106" s="44" t="s">
        <v>54</v>
      </c>
      <c r="E106" s="72" t="str">
        <f>IFERROR(IF(INDEX(Sheet3!$B$2:$B$8, MATCH(D106, Sheet3!$A$2:$A$8, 0)) = 0, "", INDEX(Sheet3!$B$2:$B$8, MATCH(D106, Sheet3!$A$2:$A$8, 0))), "")</f>
        <v>Breakdown</v>
      </c>
      <c r="F106" s="31" t="s">
        <v>134</v>
      </c>
      <c r="G106" s="45" t="s">
        <v>149</v>
      </c>
      <c r="H106" s="63" t="str">
        <f>IFERROR(INDEX(Sheet3!$F$2:$F$114, MATCH(G106, Sheet3!$E$2:$E$114, 0)), "")</f>
        <v>KITCHEN_EQUIPMENT</v>
      </c>
      <c r="I106" s="32">
        <v>45719</v>
      </c>
      <c r="J106" s="33">
        <f t="shared" ca="1" si="9"/>
        <v>17</v>
      </c>
      <c r="K106" s="34">
        <v>45719</v>
      </c>
      <c r="L106" s="59">
        <f t="shared" ca="1" si="12"/>
        <v>0</v>
      </c>
      <c r="M106" s="34"/>
      <c r="N106" s="47">
        <f t="shared" ca="1" si="13"/>
        <v>17</v>
      </c>
      <c r="O106" s="75"/>
      <c r="P106" s="75"/>
      <c r="Q106" s="47" t="str">
        <f t="shared" ca="1" si="14"/>
        <v/>
      </c>
      <c r="R106" s="77"/>
      <c r="S106" s="59" t="str">
        <f ca="1">IF(T106&lt;&gt;"",T106-T105,IF(T105="","",TODAY()-T105))</f>
        <v/>
      </c>
      <c r="T106" s="32"/>
      <c r="U106" s="33" t="str">
        <f t="shared" ca="1" si="16"/>
        <v/>
      </c>
      <c r="V106" s="34"/>
      <c r="W106" s="35"/>
      <c r="X106" s="36" t="str">
        <f t="shared" ca="1" si="10"/>
        <v>Overdue</v>
      </c>
      <c r="Y106" s="37"/>
      <c r="Z106" s="38" t="str">
        <f t="shared" si="11"/>
        <v/>
      </c>
    </row>
    <row r="107" spans="1:26" s="39" customFormat="1">
      <c r="A107" s="30">
        <v>104</v>
      </c>
      <c r="B107" s="31" t="s">
        <v>3291</v>
      </c>
      <c r="C107" s="31" t="s">
        <v>310</v>
      </c>
      <c r="D107" s="44" t="s">
        <v>54</v>
      </c>
      <c r="E107" s="72" t="str">
        <f>IFERROR(IF(INDEX(Sheet3!$B$2:$B$8, MATCH(D107, Sheet3!$A$2:$A$8, 0)) = 0, "", INDEX(Sheet3!$B$2:$B$8, MATCH(D107, Sheet3!$A$2:$A$8, 0))), "")</f>
        <v>Breakdown</v>
      </c>
      <c r="F107" s="31" t="s">
        <v>962</v>
      </c>
      <c r="G107" s="45" t="s">
        <v>84</v>
      </c>
      <c r="H107" s="63" t="str">
        <f>IFERROR(INDEX(Sheet3!$F$2:$F$114, MATCH(G107, Sheet3!$E$2:$E$114, 0)), "")</f>
        <v>OTHERS</v>
      </c>
      <c r="I107" s="32">
        <v>45721</v>
      </c>
      <c r="J107" s="33">
        <f t="shared" ca="1" si="9"/>
        <v>15</v>
      </c>
      <c r="K107" s="34">
        <v>45721</v>
      </c>
      <c r="L107" s="59">
        <f t="shared" ca="1" si="12"/>
        <v>0</v>
      </c>
      <c r="M107" s="34">
        <v>45728</v>
      </c>
      <c r="N107" s="47">
        <f t="shared" ca="1" si="13"/>
        <v>7</v>
      </c>
      <c r="O107" s="75">
        <v>45728</v>
      </c>
      <c r="P107" s="75">
        <v>45728</v>
      </c>
      <c r="Q107" s="47">
        <f t="shared" ca="1" si="14"/>
        <v>0</v>
      </c>
      <c r="R107" s="34">
        <v>45728</v>
      </c>
      <c r="S107" s="59">
        <f t="shared" ca="1" si="15"/>
        <v>0</v>
      </c>
      <c r="T107" s="32">
        <v>45728</v>
      </c>
      <c r="U107" s="33">
        <f t="shared" ca="1" si="16"/>
        <v>8</v>
      </c>
      <c r="V107" s="34"/>
      <c r="W107" s="35"/>
      <c r="X107" s="36" t="str">
        <f t="shared" ca="1" si="10"/>
        <v>Overdue</v>
      </c>
      <c r="Y107" s="37"/>
      <c r="Z107" s="38" t="str">
        <f t="shared" si="11"/>
        <v/>
      </c>
    </row>
    <row r="108" spans="1:26" s="39" customFormat="1" ht="25.5">
      <c r="A108" s="30">
        <v>105</v>
      </c>
      <c r="B108" s="31" t="s">
        <v>3292</v>
      </c>
      <c r="C108" s="31" t="s">
        <v>1825</v>
      </c>
      <c r="D108" s="44" t="s">
        <v>54</v>
      </c>
      <c r="E108" s="72" t="str">
        <f>IFERROR(IF(INDEX(Sheet3!$B$2:$B$8, MATCH(D108, Sheet3!$A$2:$A$8, 0)) = 0, "", INDEX(Sheet3!$B$2:$B$8, MATCH(D108, Sheet3!$A$2:$A$8, 0))), "")</f>
        <v>Breakdown</v>
      </c>
      <c r="F108" s="31" t="s">
        <v>2960</v>
      </c>
      <c r="G108" s="45" t="s">
        <v>97</v>
      </c>
      <c r="H108" s="63" t="str">
        <f>IFERROR(INDEX(Sheet3!$F$2:$F$114, MATCH(G108, Sheet3!$E$2:$E$114, 0)), "")</f>
        <v>HVAC</v>
      </c>
      <c r="I108" s="32">
        <v>45728</v>
      </c>
      <c r="J108" s="33">
        <f t="shared" ca="1" si="9"/>
        <v>8</v>
      </c>
      <c r="K108" s="34">
        <v>45728</v>
      </c>
      <c r="L108" s="59">
        <f t="shared" ca="1" si="12"/>
        <v>0</v>
      </c>
      <c r="M108" s="34"/>
      <c r="N108" s="47">
        <f t="shared" ca="1" si="13"/>
        <v>8</v>
      </c>
      <c r="O108" s="75"/>
      <c r="P108" s="75"/>
      <c r="Q108" s="47" t="str">
        <f t="shared" ca="1" si="14"/>
        <v/>
      </c>
      <c r="R108" s="34"/>
      <c r="S108" s="59" t="str">
        <f t="shared" ca="1" si="15"/>
        <v/>
      </c>
      <c r="T108" s="32"/>
      <c r="U108" s="33" t="str">
        <f t="shared" ca="1" si="16"/>
        <v/>
      </c>
      <c r="V108" s="34"/>
      <c r="W108" s="35"/>
      <c r="X108" s="36" t="str">
        <f t="shared" ca="1" si="10"/>
        <v>Overdue</v>
      </c>
      <c r="Y108" s="37"/>
      <c r="Z108" s="38" t="str">
        <f t="shared" si="11"/>
        <v/>
      </c>
    </row>
    <row r="109" spans="1:26" s="39" customFormat="1">
      <c r="A109" s="30">
        <v>106</v>
      </c>
      <c r="B109" s="31" t="s">
        <v>2481</v>
      </c>
      <c r="C109" s="31" t="s">
        <v>683</v>
      </c>
      <c r="D109" s="44" t="s">
        <v>54</v>
      </c>
      <c r="E109" s="72" t="str">
        <f>IFERROR(IF(INDEX(Sheet3!$B$2:$B$8, MATCH(D109, Sheet3!$A$2:$A$8, 0)) = 0, "", INDEX(Sheet3!$B$2:$B$8, MATCH(D109, Sheet3!$A$2:$A$8, 0))), "")</f>
        <v>Breakdown</v>
      </c>
      <c r="F109" s="31" t="s">
        <v>134</v>
      </c>
      <c r="G109" s="45" t="s">
        <v>1445</v>
      </c>
      <c r="H109" s="63" t="str">
        <f>IFERROR(INDEX(Sheet3!$F$2:$F$114, MATCH(G109, Sheet3!$E$2:$E$114, 0)), "")</f>
        <v>KITCHEN_EQUIPMENT</v>
      </c>
      <c r="I109" s="32">
        <v>45728</v>
      </c>
      <c r="J109" s="33">
        <f t="shared" ca="1" si="9"/>
        <v>8</v>
      </c>
      <c r="K109" s="34">
        <v>45728</v>
      </c>
      <c r="L109" s="59">
        <f t="shared" ca="1" si="12"/>
        <v>0</v>
      </c>
      <c r="M109" s="34"/>
      <c r="N109" s="47">
        <f t="shared" ca="1" si="13"/>
        <v>8</v>
      </c>
      <c r="O109" s="75"/>
      <c r="P109" s="75"/>
      <c r="Q109" s="47" t="str">
        <f t="shared" ca="1" si="14"/>
        <v/>
      </c>
      <c r="R109" s="34"/>
      <c r="S109" s="59" t="str">
        <f t="shared" ca="1" si="15"/>
        <v/>
      </c>
      <c r="T109" s="32"/>
      <c r="U109" s="33" t="str">
        <f t="shared" ca="1" si="16"/>
        <v/>
      </c>
      <c r="V109" s="34"/>
      <c r="W109" s="35"/>
      <c r="X109" s="36" t="str">
        <f t="shared" ca="1" si="10"/>
        <v>Overdue</v>
      </c>
      <c r="Y109" s="37"/>
      <c r="Z109" s="38" t="str">
        <f t="shared" si="11"/>
        <v/>
      </c>
    </row>
    <row r="110" spans="1:26" s="39" customFormat="1" ht="30.75">
      <c r="A110" s="30">
        <v>107</v>
      </c>
      <c r="B110" s="39" t="s">
        <v>1049</v>
      </c>
      <c r="C110" s="39" t="s">
        <v>165</v>
      </c>
      <c r="D110" s="44" t="s">
        <v>54</v>
      </c>
      <c r="E110" s="72" t="str">
        <f>IFERROR(IF(INDEX(Sheet3!$B$2:$B$8, MATCH(D110, Sheet3!$A$2:$A$8, 0)) = 0, "", INDEX(Sheet3!$B$2:$B$8, MATCH(D110, Sheet3!$A$2:$A$8, 0))), "")</f>
        <v>Breakdown</v>
      </c>
      <c r="F110" s="31" t="s">
        <v>43</v>
      </c>
      <c r="G110" s="45" t="s">
        <v>44</v>
      </c>
      <c r="H110" s="63" t="str">
        <f>IFERROR(INDEX(Sheet3!$F$2:$F$114, MATCH(G110, Sheet3!$E$2:$E$114, 0)), "")</f>
        <v>SECURITY</v>
      </c>
      <c r="I110" s="32">
        <v>45725</v>
      </c>
      <c r="J110" s="33">
        <f t="shared" ca="1" si="9"/>
        <v>11</v>
      </c>
      <c r="K110" s="34">
        <v>45725</v>
      </c>
      <c r="L110" s="59">
        <f t="shared" ca="1" si="12"/>
        <v>0</v>
      </c>
      <c r="M110" s="34">
        <v>45727</v>
      </c>
      <c r="N110" s="47">
        <f t="shared" ca="1" si="13"/>
        <v>2</v>
      </c>
      <c r="O110" s="75">
        <v>45727</v>
      </c>
      <c r="P110" s="75">
        <v>45727</v>
      </c>
      <c r="Q110" s="47">
        <f t="shared" ca="1" si="14"/>
        <v>0</v>
      </c>
      <c r="R110" s="34">
        <v>45728</v>
      </c>
      <c r="S110" s="59">
        <f t="shared" ca="1" si="15"/>
        <v>0</v>
      </c>
      <c r="T110" s="32">
        <v>45728</v>
      </c>
      <c r="U110" s="33">
        <f t="shared" ca="1" si="16"/>
        <v>8</v>
      </c>
      <c r="V110" s="34"/>
      <c r="W110" s="35"/>
      <c r="X110" s="36" t="str">
        <f t="shared" ca="1" si="10"/>
        <v>Overdue</v>
      </c>
      <c r="Y110" s="37"/>
      <c r="Z110" s="38" t="str">
        <f t="shared" si="11"/>
        <v/>
      </c>
    </row>
    <row r="111" spans="1:26" s="39" customFormat="1">
      <c r="A111" s="30">
        <v>108</v>
      </c>
      <c r="B111" s="31" t="s">
        <v>3293</v>
      </c>
      <c r="C111" s="31" t="s">
        <v>1825</v>
      </c>
      <c r="D111" s="44" t="s">
        <v>54</v>
      </c>
      <c r="E111" s="72" t="str">
        <f>IFERROR(IF(INDEX(Sheet3!$B$2:$B$8, MATCH(D111, Sheet3!$A$2:$A$8, 0)) = 0, "", INDEX(Sheet3!$B$2:$B$8, MATCH(D111, Sheet3!$A$2:$A$8, 0))), "")</f>
        <v>Breakdown</v>
      </c>
      <c r="F111" s="31" t="s">
        <v>134</v>
      </c>
      <c r="G111" s="45" t="s">
        <v>185</v>
      </c>
      <c r="H111" s="63" t="str">
        <f>IFERROR(INDEX(Sheet3!$F$2:$F$114, MATCH(G111, Sheet3!$E$2:$E$114, 0)), "")</f>
        <v>KITCHEN_EQUIPMENT</v>
      </c>
      <c r="I111" s="32">
        <v>45728</v>
      </c>
      <c r="J111" s="33">
        <f t="shared" ca="1" si="9"/>
        <v>8</v>
      </c>
      <c r="K111" s="34">
        <v>45728</v>
      </c>
      <c r="L111" s="59">
        <f t="shared" ca="1" si="12"/>
        <v>0</v>
      </c>
      <c r="M111" s="34"/>
      <c r="N111" s="47">
        <f t="shared" ca="1" si="13"/>
        <v>8</v>
      </c>
      <c r="O111" s="75"/>
      <c r="P111" s="75"/>
      <c r="Q111" s="47" t="str">
        <f t="shared" ca="1" si="14"/>
        <v/>
      </c>
      <c r="R111" s="34"/>
      <c r="S111" s="59" t="str">
        <f t="shared" ca="1" si="15"/>
        <v/>
      </c>
      <c r="T111" s="32"/>
      <c r="U111" s="33" t="str">
        <f t="shared" ca="1" si="16"/>
        <v/>
      </c>
      <c r="V111" s="34"/>
      <c r="W111" s="35"/>
      <c r="X111" s="36" t="str">
        <f t="shared" ca="1" si="10"/>
        <v>Overdue</v>
      </c>
      <c r="Y111" s="37"/>
      <c r="Z111" s="38" t="str">
        <f t="shared" si="11"/>
        <v/>
      </c>
    </row>
    <row r="112" spans="1:26" s="39" customFormat="1">
      <c r="A112" s="30">
        <v>109</v>
      </c>
      <c r="B112" s="31" t="s">
        <v>3294</v>
      </c>
      <c r="C112" s="31" t="s">
        <v>402</v>
      </c>
      <c r="D112" s="44" t="s">
        <v>32</v>
      </c>
      <c r="E112" s="72" t="str">
        <f>IFERROR(IF(INDEX(Sheet3!$B$2:$B$8, MATCH(D112, Sheet3!$A$2:$A$8, 0)) = 0, "", INDEX(Sheet3!$B$2:$B$8, MATCH(D112, Sheet3!$A$2:$A$8, 0))), "")</f>
        <v>Breakdown</v>
      </c>
      <c r="F112" s="31" t="s">
        <v>1380</v>
      </c>
      <c r="G112" s="45" t="s">
        <v>84</v>
      </c>
      <c r="H112" s="63" t="str">
        <f>IFERROR(INDEX(Sheet3!$F$2:$F$114, MATCH(G112, Sheet3!$E$2:$E$114, 0)), "")</f>
        <v>OTHERS</v>
      </c>
      <c r="I112" s="32">
        <v>45723</v>
      </c>
      <c r="J112" s="33">
        <f t="shared" ca="1" si="9"/>
        <v>5</v>
      </c>
      <c r="K112" s="34">
        <v>45723</v>
      </c>
      <c r="L112" s="59">
        <f t="shared" ca="1" si="12"/>
        <v>0</v>
      </c>
      <c r="M112" s="34">
        <v>45723</v>
      </c>
      <c r="N112" s="47">
        <f t="shared" ca="1" si="13"/>
        <v>0</v>
      </c>
      <c r="O112" s="75">
        <v>45723</v>
      </c>
      <c r="P112" s="75">
        <v>45723</v>
      </c>
      <c r="Q112" s="47">
        <f t="shared" ca="1" si="14"/>
        <v>0</v>
      </c>
      <c r="R112" s="34">
        <v>45723</v>
      </c>
      <c r="S112" s="59">
        <f t="shared" ca="1" si="15"/>
        <v>0</v>
      </c>
      <c r="T112" s="32">
        <v>45723</v>
      </c>
      <c r="U112" s="33">
        <f t="shared" ca="1" si="16"/>
        <v>5</v>
      </c>
      <c r="V112" s="34">
        <v>45728</v>
      </c>
      <c r="W112" s="35"/>
      <c r="X112" s="36" t="str">
        <f t="shared" ca="1" si="10"/>
        <v>Completed</v>
      </c>
      <c r="Y112" s="37">
        <v>45728</v>
      </c>
      <c r="Z112" s="38">
        <f t="shared" si="11"/>
        <v>1</v>
      </c>
    </row>
    <row r="113" spans="1:26" s="39" customFormat="1" ht="25.5">
      <c r="A113" s="30">
        <v>110</v>
      </c>
      <c r="B113" s="31" t="s">
        <v>3295</v>
      </c>
      <c r="C113" s="31" t="s">
        <v>199</v>
      </c>
      <c r="D113" s="44" t="s">
        <v>476</v>
      </c>
      <c r="E113" s="72" t="str">
        <f>IFERROR(IF(INDEX(Sheet3!$B$2:$B$8, MATCH(D113, Sheet3!$A$2:$A$8, 0)) = 0, "", INDEX(Sheet3!$B$2:$B$8, MATCH(D113, Sheet3!$A$2:$A$8, 0))), "")</f>
        <v>Breakdown</v>
      </c>
      <c r="F113" s="31" t="s">
        <v>565</v>
      </c>
      <c r="G113" s="45" t="s">
        <v>84</v>
      </c>
      <c r="H113" s="63" t="str">
        <f>IFERROR(INDEX(Sheet3!$F$2:$F$114, MATCH(G113, Sheet3!$E$2:$E$114, 0)), "")</f>
        <v>OTHERS</v>
      </c>
      <c r="I113" s="32">
        <v>45727</v>
      </c>
      <c r="J113" s="33">
        <f t="shared" ca="1" si="9"/>
        <v>1</v>
      </c>
      <c r="K113" s="34">
        <v>45727</v>
      </c>
      <c r="L113" s="59">
        <f t="shared" ca="1" si="12"/>
        <v>0</v>
      </c>
      <c r="M113" s="34">
        <v>45728</v>
      </c>
      <c r="N113" s="47">
        <f t="shared" ca="1" si="13"/>
        <v>1</v>
      </c>
      <c r="O113" s="75">
        <v>45728</v>
      </c>
      <c r="P113" s="75">
        <v>45728</v>
      </c>
      <c r="Q113" s="47">
        <f t="shared" ca="1" si="14"/>
        <v>0</v>
      </c>
      <c r="R113" s="34">
        <v>45728</v>
      </c>
      <c r="S113" s="59">
        <f t="shared" ca="1" si="15"/>
        <v>0</v>
      </c>
      <c r="T113" s="32">
        <v>45728</v>
      </c>
      <c r="U113" s="33">
        <f t="shared" ca="1" si="16"/>
        <v>0</v>
      </c>
      <c r="V113" s="34">
        <v>45728</v>
      </c>
      <c r="W113" s="35"/>
      <c r="X113" s="36" t="str">
        <f t="shared" ca="1" si="10"/>
        <v>Completed</v>
      </c>
      <c r="Y113" s="37">
        <v>45728</v>
      </c>
      <c r="Z113" s="38">
        <f t="shared" si="11"/>
        <v>1</v>
      </c>
    </row>
    <row r="114" spans="1:26" s="39" customFormat="1" ht="38.25">
      <c r="A114" s="30">
        <v>111</v>
      </c>
      <c r="B114" s="31" t="s">
        <v>3296</v>
      </c>
      <c r="C114" s="31" t="s">
        <v>120</v>
      </c>
      <c r="D114" s="44" t="s">
        <v>54</v>
      </c>
      <c r="E114" s="72" t="str">
        <f>IFERROR(IF(INDEX(Sheet3!$B$2:$B$8, MATCH(D114, Sheet3!$A$2:$A$8, 0)) = 0, "", INDEX(Sheet3!$B$2:$B$8, MATCH(D114, Sheet3!$A$2:$A$8, 0))), "")</f>
        <v>Breakdown</v>
      </c>
      <c r="F114" s="31" t="s">
        <v>324</v>
      </c>
      <c r="G114" s="45" t="s">
        <v>97</v>
      </c>
      <c r="H114" s="63" t="str">
        <f>IFERROR(INDEX(Sheet3!$F$2:$F$114, MATCH(G114, Sheet3!$E$2:$E$114, 0)), "")</f>
        <v>HVAC</v>
      </c>
      <c r="I114" s="32">
        <v>45728</v>
      </c>
      <c r="J114" s="33">
        <f t="shared" ca="1" si="9"/>
        <v>8</v>
      </c>
      <c r="K114" s="34">
        <v>45728</v>
      </c>
      <c r="L114" s="59">
        <f t="shared" ca="1" si="12"/>
        <v>0</v>
      </c>
      <c r="M114" s="34">
        <v>45733</v>
      </c>
      <c r="N114" s="47">
        <f t="shared" ca="1" si="13"/>
        <v>5</v>
      </c>
      <c r="O114" s="75"/>
      <c r="P114" s="75"/>
      <c r="Q114" s="47" t="str">
        <f t="shared" ca="1" si="14"/>
        <v/>
      </c>
      <c r="R114" s="34"/>
      <c r="S114" s="59" t="str">
        <f t="shared" ca="1" si="15"/>
        <v/>
      </c>
      <c r="T114" s="32"/>
      <c r="U114" s="33" t="str">
        <f t="shared" ca="1" si="16"/>
        <v/>
      </c>
      <c r="V114" s="34"/>
      <c r="W114" s="35"/>
      <c r="X114" s="36" t="str">
        <f t="shared" ca="1" si="10"/>
        <v>Overdue</v>
      </c>
      <c r="Y114" s="37"/>
      <c r="Z114" s="38" t="str">
        <f t="shared" si="11"/>
        <v/>
      </c>
    </row>
    <row r="115" spans="1:26" s="39" customFormat="1" ht="25.5">
      <c r="A115" s="30">
        <v>112</v>
      </c>
      <c r="B115" s="31" t="s">
        <v>3297</v>
      </c>
      <c r="C115" s="31" t="s">
        <v>124</v>
      </c>
      <c r="D115" s="44" t="s">
        <v>54</v>
      </c>
      <c r="E115" s="72" t="str">
        <f>IFERROR(IF(INDEX(Sheet3!$B$2:$B$8, MATCH(D115, Sheet3!$A$2:$A$8, 0)) = 0, "", INDEX(Sheet3!$B$2:$B$8, MATCH(D115, Sheet3!$A$2:$A$8, 0))), "")</f>
        <v>Breakdown</v>
      </c>
      <c r="F115" s="31" t="s">
        <v>1334</v>
      </c>
      <c r="G115" s="45" t="s">
        <v>84</v>
      </c>
      <c r="H115" s="63" t="str">
        <f>IFERROR(INDEX(Sheet3!$F$2:$F$114, MATCH(G115, Sheet3!$E$2:$E$114, 0)), "")</f>
        <v>OTHERS</v>
      </c>
      <c r="I115" s="32">
        <v>45724</v>
      </c>
      <c r="J115" s="33">
        <f t="shared" ca="1" si="9"/>
        <v>4</v>
      </c>
      <c r="K115" s="34">
        <v>45725</v>
      </c>
      <c r="L115" s="59">
        <f t="shared" ca="1" si="12"/>
        <v>1</v>
      </c>
      <c r="M115" s="34">
        <v>45728</v>
      </c>
      <c r="N115" s="47">
        <f t="shared" ca="1" si="13"/>
        <v>3</v>
      </c>
      <c r="O115" s="75">
        <v>45728</v>
      </c>
      <c r="P115" s="75">
        <v>45728</v>
      </c>
      <c r="Q115" s="47">
        <f t="shared" ca="1" si="14"/>
        <v>0</v>
      </c>
      <c r="R115" s="34">
        <v>45728</v>
      </c>
      <c r="S115" s="59">
        <f t="shared" ca="1" si="15"/>
        <v>0</v>
      </c>
      <c r="T115" s="32">
        <v>45728</v>
      </c>
      <c r="U115" s="33">
        <f t="shared" ca="1" si="16"/>
        <v>0</v>
      </c>
      <c r="V115" s="34">
        <v>45728</v>
      </c>
      <c r="W115" s="35"/>
      <c r="X115" s="36" t="str">
        <f t="shared" ca="1" si="10"/>
        <v>Completed</v>
      </c>
      <c r="Y115" s="37">
        <v>45728</v>
      </c>
      <c r="Z115" s="38">
        <f t="shared" si="11"/>
        <v>1</v>
      </c>
    </row>
    <row r="116" spans="1:26" s="39" customFormat="1" ht="30.75">
      <c r="A116" s="30">
        <v>113</v>
      </c>
      <c r="B116" s="31" t="s">
        <v>3298</v>
      </c>
      <c r="C116" s="31" t="s">
        <v>63</v>
      </c>
      <c r="D116" s="44" t="s">
        <v>42</v>
      </c>
      <c r="E116" s="72" t="str">
        <f>IFERROR(IF(INDEX(Sheet3!$B$2:$B$8, MATCH(D116, Sheet3!$A$2:$A$8, 0)) = 0, "", INDEX(Sheet3!$B$2:$B$8, MATCH(D116, Sheet3!$A$2:$A$8, 0))), "")</f>
        <v>Corrective</v>
      </c>
      <c r="F116" s="31" t="s">
        <v>1948</v>
      </c>
      <c r="G116" s="45" t="s">
        <v>202</v>
      </c>
      <c r="H116" s="63" t="str">
        <f>IFERROR(INDEX(Sheet3!$F$2:$F$114, MATCH(G116, Sheet3!$E$2:$E$114, 0)), "")</f>
        <v>GENERATOR</v>
      </c>
      <c r="I116" s="32">
        <v>45728</v>
      </c>
      <c r="J116" s="33">
        <f t="shared" ca="1" si="9"/>
        <v>6</v>
      </c>
      <c r="K116" s="34">
        <v>45728</v>
      </c>
      <c r="L116" s="59">
        <f t="shared" ca="1" si="12"/>
        <v>0</v>
      </c>
      <c r="M116" s="34">
        <v>45734</v>
      </c>
      <c r="N116" s="47">
        <f t="shared" ca="1" si="13"/>
        <v>6</v>
      </c>
      <c r="O116" s="75">
        <v>45734</v>
      </c>
      <c r="P116" s="75">
        <v>45734</v>
      </c>
      <c r="Q116" s="47">
        <f t="shared" ca="1" si="14"/>
        <v>0</v>
      </c>
      <c r="R116" s="34">
        <v>45734</v>
      </c>
      <c r="S116" s="59">
        <f t="shared" ca="1" si="15"/>
        <v>0</v>
      </c>
      <c r="T116" s="32">
        <v>45734</v>
      </c>
      <c r="U116" s="33">
        <f t="shared" ca="1" si="16"/>
        <v>0</v>
      </c>
      <c r="V116" s="34">
        <v>45734</v>
      </c>
      <c r="W116" s="35"/>
      <c r="X116" s="36" t="str">
        <f t="shared" ca="1" si="10"/>
        <v>Completed</v>
      </c>
      <c r="Y116" s="37">
        <v>45734</v>
      </c>
      <c r="Z116" s="38">
        <f t="shared" si="11"/>
        <v>1</v>
      </c>
    </row>
    <row r="117" spans="1:26" s="39" customFormat="1" ht="25.5">
      <c r="A117" s="30">
        <v>114</v>
      </c>
      <c r="B117" s="31" t="s">
        <v>3299</v>
      </c>
      <c r="C117" s="31"/>
      <c r="D117" s="44" t="s">
        <v>32</v>
      </c>
      <c r="E117" s="72" t="str">
        <f>IFERROR(IF(INDEX(Sheet3!$B$2:$B$8, MATCH(D117, Sheet3!$A$2:$A$8, 0)) = 0, "", INDEX(Sheet3!$B$2:$B$8, MATCH(D117, Sheet3!$A$2:$A$8, 0))), "")</f>
        <v>Breakdown</v>
      </c>
      <c r="F117" s="31" t="s">
        <v>386</v>
      </c>
      <c r="G117" s="45" t="s">
        <v>84</v>
      </c>
      <c r="H117" s="63" t="str">
        <f>IFERROR(INDEX(Sheet3!$F$2:$F$114, MATCH(G117, Sheet3!$E$2:$E$114, 0)), "")</f>
        <v>OTHERS</v>
      </c>
      <c r="I117" s="32">
        <v>45723</v>
      </c>
      <c r="J117" s="33">
        <f t="shared" ca="1" si="9"/>
        <v>13</v>
      </c>
      <c r="K117" s="34">
        <v>45723</v>
      </c>
      <c r="L117" s="59">
        <f t="shared" ca="1" si="12"/>
        <v>0</v>
      </c>
      <c r="M117" s="34">
        <v>45723</v>
      </c>
      <c r="N117" s="47">
        <f t="shared" ca="1" si="13"/>
        <v>0</v>
      </c>
      <c r="O117" s="75">
        <v>45728</v>
      </c>
      <c r="P117" s="75">
        <v>45734</v>
      </c>
      <c r="Q117" s="47">
        <f t="shared" ca="1" si="14"/>
        <v>6</v>
      </c>
      <c r="R117" s="34"/>
      <c r="S117" s="59" t="str">
        <f t="shared" ca="1" si="15"/>
        <v/>
      </c>
      <c r="T117" s="32"/>
      <c r="U117" s="33" t="str">
        <f t="shared" ca="1" si="16"/>
        <v/>
      </c>
      <c r="V117" s="34"/>
      <c r="W117" s="35">
        <v>300000</v>
      </c>
      <c r="X117" s="36" t="str">
        <f t="shared" ca="1" si="10"/>
        <v>Overdue</v>
      </c>
      <c r="Y117" s="37"/>
      <c r="Z117" s="38" t="str">
        <f t="shared" si="11"/>
        <v/>
      </c>
    </row>
    <row r="118" spans="1:26" s="39" customFormat="1" ht="38.25">
      <c r="A118" s="30">
        <v>115</v>
      </c>
      <c r="B118" s="31" t="s">
        <v>3300</v>
      </c>
      <c r="C118" s="31" t="s">
        <v>95</v>
      </c>
      <c r="D118" s="44" t="s">
        <v>67</v>
      </c>
      <c r="E118" s="72" t="str">
        <f>IFERROR(IF(INDEX(Sheet3!$B$2:$B$8, MATCH(D118, Sheet3!$A$2:$A$8, 0)) = 0, "", INDEX(Sheet3!$B$2:$B$8, MATCH(D118, Sheet3!$A$2:$A$8, 0))), "")</f>
        <v>Breakdown</v>
      </c>
      <c r="F118" s="31" t="s">
        <v>1334</v>
      </c>
      <c r="G118" s="45" t="s">
        <v>594</v>
      </c>
      <c r="H118" s="63" t="str">
        <f>IFERROR(INDEX(Sheet3!$F$2:$F$114, MATCH(G118, Sheet3!$E$2:$E$114, 0)), "")</f>
        <v>ELECTRICAL</v>
      </c>
      <c r="I118" s="32">
        <v>45727</v>
      </c>
      <c r="J118" s="33">
        <f t="shared" ca="1" si="9"/>
        <v>1</v>
      </c>
      <c r="K118" s="34">
        <v>45727</v>
      </c>
      <c r="L118" s="59">
        <f t="shared" ca="1" si="12"/>
        <v>0</v>
      </c>
      <c r="M118" s="34">
        <v>45727</v>
      </c>
      <c r="N118" s="47">
        <f t="shared" ca="1" si="13"/>
        <v>0</v>
      </c>
      <c r="O118" s="75">
        <v>45727</v>
      </c>
      <c r="P118" s="75">
        <v>45727</v>
      </c>
      <c r="Q118" s="47">
        <f t="shared" ca="1" si="14"/>
        <v>0</v>
      </c>
      <c r="R118" s="34">
        <v>45727</v>
      </c>
      <c r="S118" s="59">
        <f t="shared" ca="1" si="15"/>
        <v>0</v>
      </c>
      <c r="T118" s="32">
        <v>45727</v>
      </c>
      <c r="U118" s="33">
        <f t="shared" ca="1" si="16"/>
        <v>1</v>
      </c>
      <c r="V118" s="34">
        <v>45728</v>
      </c>
      <c r="W118" s="35"/>
      <c r="X118" s="36" t="str">
        <f t="shared" ca="1" si="10"/>
        <v>Completed</v>
      </c>
      <c r="Y118" s="37">
        <v>45728</v>
      </c>
      <c r="Z118" s="38">
        <f t="shared" si="11"/>
        <v>1</v>
      </c>
    </row>
    <row r="119" spans="1:26" s="39" customFormat="1" ht="25.5">
      <c r="A119" s="30">
        <v>116</v>
      </c>
      <c r="B119" s="31" t="s">
        <v>2129</v>
      </c>
      <c r="C119" s="31" t="s">
        <v>199</v>
      </c>
      <c r="D119" s="44" t="s">
        <v>54</v>
      </c>
      <c r="E119" s="72" t="str">
        <f>IFERROR(IF(INDEX(Sheet3!$B$2:$B$8, MATCH(D119, Sheet3!$A$2:$A$8, 0)) = 0, "", INDEX(Sheet3!$B$2:$B$8, MATCH(D119, Sheet3!$A$2:$A$8, 0))), "")</f>
        <v>Breakdown</v>
      </c>
      <c r="F119" s="31" t="s">
        <v>460</v>
      </c>
      <c r="G119" s="45" t="s">
        <v>122</v>
      </c>
      <c r="H119" s="63" t="str">
        <f>IFERROR(INDEX(Sheet3!$F$2:$F$114, MATCH(G119, Sheet3!$E$2:$E$114, 0)), "")</f>
        <v>KITCHEN_EQUIPMENT</v>
      </c>
      <c r="I119" s="32">
        <v>45728</v>
      </c>
      <c r="J119" s="33">
        <f t="shared" ca="1" si="9"/>
        <v>8</v>
      </c>
      <c r="K119" s="34">
        <v>45728</v>
      </c>
      <c r="L119" s="59">
        <f t="shared" ca="1" si="12"/>
        <v>0</v>
      </c>
      <c r="M119" s="34"/>
      <c r="N119" s="47">
        <f t="shared" ca="1" si="13"/>
        <v>8</v>
      </c>
      <c r="O119" s="75"/>
      <c r="P119" s="75"/>
      <c r="Q119" s="47" t="str">
        <f t="shared" ca="1" si="14"/>
        <v/>
      </c>
      <c r="R119" s="34"/>
      <c r="S119" s="59" t="str">
        <f t="shared" ca="1" si="15"/>
        <v/>
      </c>
      <c r="T119" s="32"/>
      <c r="U119" s="33" t="str">
        <f t="shared" ca="1" si="16"/>
        <v/>
      </c>
      <c r="V119" s="34"/>
      <c r="W119" s="35"/>
      <c r="X119" s="36" t="str">
        <f t="shared" ca="1" si="10"/>
        <v>Overdue</v>
      </c>
      <c r="Y119" s="37"/>
      <c r="Z119" s="38" t="str">
        <f t="shared" si="11"/>
        <v/>
      </c>
    </row>
    <row r="120" spans="1:26" s="39" customFormat="1" ht="25.5">
      <c r="A120" s="30">
        <v>117</v>
      </c>
      <c r="B120" s="31" t="s">
        <v>3301</v>
      </c>
      <c r="C120" s="31" t="s">
        <v>91</v>
      </c>
      <c r="D120" s="44" t="s">
        <v>54</v>
      </c>
      <c r="E120" s="72" t="str">
        <f>IFERROR(IF(INDEX(Sheet3!$B$2:$B$8, MATCH(D120, Sheet3!$A$2:$A$8, 0)) = 0, "", INDEX(Sheet3!$B$2:$B$8, MATCH(D120, Sheet3!$A$2:$A$8, 0))), "")</f>
        <v>Breakdown</v>
      </c>
      <c r="F120" s="31" t="s">
        <v>1039</v>
      </c>
      <c r="G120" s="45" t="s">
        <v>84</v>
      </c>
      <c r="H120" s="63" t="str">
        <f>IFERROR(INDEX(Sheet3!$F$2:$F$114, MATCH(G120, Sheet3!$E$2:$E$114, 0)), "")</f>
        <v>OTHERS</v>
      </c>
      <c r="I120" s="32">
        <v>45728</v>
      </c>
      <c r="J120" s="33">
        <f t="shared" ca="1" si="9"/>
        <v>8</v>
      </c>
      <c r="K120" s="34">
        <v>45728</v>
      </c>
      <c r="L120" s="59">
        <f t="shared" ca="1" si="12"/>
        <v>0</v>
      </c>
      <c r="M120" s="34"/>
      <c r="N120" s="47">
        <f t="shared" ca="1" si="13"/>
        <v>8</v>
      </c>
      <c r="O120" s="75"/>
      <c r="P120" s="75"/>
      <c r="Q120" s="47" t="str">
        <f t="shared" ca="1" si="14"/>
        <v/>
      </c>
      <c r="R120" s="34"/>
      <c r="S120" s="59" t="str">
        <f t="shared" ca="1" si="15"/>
        <v/>
      </c>
      <c r="T120" s="32"/>
      <c r="U120" s="33" t="str">
        <f t="shared" ca="1" si="16"/>
        <v/>
      </c>
      <c r="V120" s="34"/>
      <c r="W120" s="35"/>
      <c r="X120" s="36" t="str">
        <f t="shared" ca="1" si="10"/>
        <v>Overdue</v>
      </c>
      <c r="Y120" s="37"/>
      <c r="Z120" s="38" t="str">
        <f t="shared" si="11"/>
        <v/>
      </c>
    </row>
    <row r="121" spans="1:26" s="39" customFormat="1" ht="25.5">
      <c r="A121" s="30">
        <v>118</v>
      </c>
      <c r="B121" s="31" t="s">
        <v>3302</v>
      </c>
      <c r="C121" s="31" t="s">
        <v>209</v>
      </c>
      <c r="D121" s="44" t="s">
        <v>54</v>
      </c>
      <c r="E121" s="72" t="str">
        <f>IFERROR(IF(INDEX(Sheet3!$B$2:$B$8, MATCH(D121, Sheet3!$A$2:$A$8, 0)) = 0, "", INDEX(Sheet3!$B$2:$B$8, MATCH(D121, Sheet3!$A$2:$A$8, 0))), "")</f>
        <v>Breakdown</v>
      </c>
      <c r="F121" s="31" t="s">
        <v>295</v>
      </c>
      <c r="G121" s="45" t="s">
        <v>84</v>
      </c>
      <c r="H121" s="63" t="str">
        <f>IFERROR(INDEX(Sheet3!$F$2:$F$114, MATCH(G121, Sheet3!$E$2:$E$114, 0)), "")</f>
        <v>OTHERS</v>
      </c>
      <c r="I121" s="32">
        <v>45728</v>
      </c>
      <c r="J121" s="33">
        <f t="shared" ca="1" si="9"/>
        <v>8</v>
      </c>
      <c r="K121" s="34">
        <v>45728</v>
      </c>
      <c r="L121" s="59">
        <f t="shared" ca="1" si="12"/>
        <v>0</v>
      </c>
      <c r="M121" s="34"/>
      <c r="N121" s="47">
        <f t="shared" ca="1" si="13"/>
        <v>8</v>
      </c>
      <c r="O121" s="75"/>
      <c r="P121" s="75"/>
      <c r="Q121" s="47" t="str">
        <f t="shared" ca="1" si="14"/>
        <v/>
      </c>
      <c r="R121" s="34"/>
      <c r="S121" s="59" t="str">
        <f t="shared" ca="1" si="15"/>
        <v/>
      </c>
      <c r="T121" s="32"/>
      <c r="U121" s="33" t="str">
        <f t="shared" ca="1" si="16"/>
        <v/>
      </c>
      <c r="V121" s="34"/>
      <c r="W121" s="35"/>
      <c r="X121" s="36" t="str">
        <f t="shared" ca="1" si="10"/>
        <v>Overdue</v>
      </c>
      <c r="Y121" s="37"/>
      <c r="Z121" s="38" t="str">
        <f t="shared" si="11"/>
        <v/>
      </c>
    </row>
    <row r="122" spans="1:26" s="39" customFormat="1">
      <c r="A122" s="30">
        <v>119</v>
      </c>
      <c r="B122" s="31" t="s">
        <v>3303</v>
      </c>
      <c r="C122" s="31"/>
      <c r="D122" s="44" t="s">
        <v>32</v>
      </c>
      <c r="E122" s="72" t="str">
        <f>IFERROR(IF(INDEX(Sheet3!$B$2:$B$8, MATCH(D122, Sheet3!$A$2:$A$8, 0)) = 0, "", INDEX(Sheet3!$B$2:$B$8, MATCH(D122, Sheet3!$A$2:$A$8, 0))), "")</f>
        <v>Breakdown</v>
      </c>
      <c r="F122" s="31" t="s">
        <v>295</v>
      </c>
      <c r="G122" s="45" t="s">
        <v>328</v>
      </c>
      <c r="H122" s="63" t="str">
        <f>IFERROR(INDEX(Sheet3!$F$2:$F$114, MATCH(G122, Sheet3!$E$2:$E$114, 0)), "")</f>
        <v>FURNITURE</v>
      </c>
      <c r="I122" s="32">
        <v>45728</v>
      </c>
      <c r="J122" s="33">
        <f t="shared" ca="1" si="9"/>
        <v>8</v>
      </c>
      <c r="K122" s="34">
        <v>45728</v>
      </c>
      <c r="L122" s="59">
        <f t="shared" ca="1" si="12"/>
        <v>0</v>
      </c>
      <c r="M122" s="34">
        <v>45729</v>
      </c>
      <c r="N122" s="47">
        <f t="shared" ca="1" si="13"/>
        <v>1</v>
      </c>
      <c r="O122" s="75">
        <v>45729</v>
      </c>
      <c r="P122" s="75">
        <v>45730</v>
      </c>
      <c r="Q122" s="47">
        <f t="shared" ca="1" si="14"/>
        <v>1</v>
      </c>
      <c r="R122" s="34">
        <v>45730</v>
      </c>
      <c r="S122" s="59">
        <f t="shared" ca="1" si="15"/>
        <v>0</v>
      </c>
      <c r="T122" s="32">
        <v>45730</v>
      </c>
      <c r="U122" s="33">
        <f t="shared" ca="1" si="16"/>
        <v>6</v>
      </c>
      <c r="V122" s="34"/>
      <c r="W122" s="35">
        <v>1550000</v>
      </c>
      <c r="X122" s="36" t="str">
        <f t="shared" ca="1" si="10"/>
        <v>Overdue</v>
      </c>
      <c r="Y122" s="37"/>
      <c r="Z122" s="38" t="str">
        <f t="shared" si="11"/>
        <v/>
      </c>
    </row>
    <row r="123" spans="1:26" s="39" customFormat="1">
      <c r="A123" s="30">
        <v>120</v>
      </c>
      <c r="B123" s="31" t="s">
        <v>3304</v>
      </c>
      <c r="C123" s="31"/>
      <c r="D123" s="44" t="s">
        <v>54</v>
      </c>
      <c r="E123" s="72" t="str">
        <f>IFERROR(IF(INDEX(Sheet3!$B$2:$B$8, MATCH(D123, Sheet3!$A$2:$A$8, 0)) = 0, "", INDEX(Sheet3!$B$2:$B$8, MATCH(D123, Sheet3!$A$2:$A$8, 0))), "")</f>
        <v>Breakdown</v>
      </c>
      <c r="F123" s="31" t="s">
        <v>497</v>
      </c>
      <c r="G123" s="45" t="s">
        <v>122</v>
      </c>
      <c r="H123" s="63" t="str">
        <f>IFERROR(INDEX(Sheet3!$F$2:$F$114, MATCH(G123, Sheet3!$E$2:$E$114, 0)), "")</f>
        <v>KITCHEN_EQUIPMENT</v>
      </c>
      <c r="I123" s="32">
        <v>45728</v>
      </c>
      <c r="J123" s="33">
        <f t="shared" ca="1" si="9"/>
        <v>8</v>
      </c>
      <c r="K123" s="34">
        <v>45728</v>
      </c>
      <c r="L123" s="59">
        <f t="shared" ca="1" si="12"/>
        <v>0</v>
      </c>
      <c r="M123" s="34"/>
      <c r="N123" s="47">
        <f t="shared" ca="1" si="13"/>
        <v>8</v>
      </c>
      <c r="O123" s="75"/>
      <c r="P123" s="75"/>
      <c r="Q123" s="47" t="str">
        <f t="shared" ca="1" si="14"/>
        <v/>
      </c>
      <c r="R123" s="34"/>
      <c r="S123" s="59" t="str">
        <f t="shared" ca="1" si="15"/>
        <v/>
      </c>
      <c r="T123" s="32"/>
      <c r="U123" s="33" t="str">
        <f t="shared" ca="1" si="16"/>
        <v/>
      </c>
      <c r="V123" s="34"/>
      <c r="W123" s="35"/>
      <c r="X123" s="36" t="str">
        <f t="shared" ca="1" si="10"/>
        <v>Overdue</v>
      </c>
      <c r="Y123" s="37"/>
      <c r="Z123" s="38" t="str">
        <f t="shared" si="11"/>
        <v/>
      </c>
    </row>
    <row r="124" spans="1:26" s="39" customFormat="1" ht="30.75">
      <c r="A124" s="30">
        <v>121</v>
      </c>
      <c r="B124" s="31" t="s">
        <v>979</v>
      </c>
      <c r="C124" s="31" t="s">
        <v>332</v>
      </c>
      <c r="D124" s="44" t="s">
        <v>67</v>
      </c>
      <c r="E124" s="72" t="str">
        <f>IFERROR(IF(INDEX(Sheet3!$B$2:$B$8, MATCH(D124, Sheet3!$A$2:$A$8, 0)) = 0, "", INDEX(Sheet3!$B$2:$B$8, MATCH(D124, Sheet3!$A$2:$A$8, 0))), "")</f>
        <v>Breakdown</v>
      </c>
      <c r="F124" s="31" t="s">
        <v>941</v>
      </c>
      <c r="G124" s="45" t="s">
        <v>594</v>
      </c>
      <c r="H124" s="63" t="str">
        <f>IFERROR(INDEX(Sheet3!$F$2:$F$114, MATCH(G124, Sheet3!$E$2:$E$114, 0)), "")</f>
        <v>ELECTRICAL</v>
      </c>
      <c r="I124" s="32">
        <v>45728</v>
      </c>
      <c r="J124" s="33">
        <f t="shared" ca="1" si="9"/>
        <v>8</v>
      </c>
      <c r="K124" s="34">
        <v>45728</v>
      </c>
      <c r="L124" s="59">
        <f t="shared" ca="1" si="12"/>
        <v>0</v>
      </c>
      <c r="M124" s="34"/>
      <c r="N124" s="47">
        <f t="shared" ca="1" si="13"/>
        <v>8</v>
      </c>
      <c r="O124" s="75"/>
      <c r="P124" s="75"/>
      <c r="Q124" s="47" t="str">
        <f t="shared" ca="1" si="14"/>
        <v/>
      </c>
      <c r="R124" s="34"/>
      <c r="S124" s="59" t="str">
        <f t="shared" ca="1" si="15"/>
        <v/>
      </c>
      <c r="T124" s="32"/>
      <c r="U124" s="33" t="str">
        <f t="shared" ca="1" si="16"/>
        <v/>
      </c>
      <c r="V124" s="34"/>
      <c r="W124" s="35"/>
      <c r="X124" s="36" t="str">
        <f t="shared" ca="1" si="10"/>
        <v>Overdue</v>
      </c>
      <c r="Y124" s="37"/>
      <c r="Z124" s="38" t="str">
        <f t="shared" si="11"/>
        <v/>
      </c>
    </row>
    <row r="125" spans="1:26" s="39" customFormat="1">
      <c r="A125" s="30">
        <v>122</v>
      </c>
      <c r="B125" s="31" t="s">
        <v>2687</v>
      </c>
      <c r="C125" s="31" t="s">
        <v>160</v>
      </c>
      <c r="D125" s="44" t="s">
        <v>54</v>
      </c>
      <c r="E125" s="72" t="str">
        <f>IFERROR(IF(INDEX(Sheet3!$B$2:$B$8, MATCH(D125, Sheet3!$A$2:$A$8, 0)) = 0, "", INDEX(Sheet3!$B$2:$B$8, MATCH(D125, Sheet3!$A$2:$A$8, 0))), "")</f>
        <v>Breakdown</v>
      </c>
      <c r="F125" s="31" t="s">
        <v>134</v>
      </c>
      <c r="G125" s="45" t="s">
        <v>359</v>
      </c>
      <c r="H125" s="63" t="str">
        <f>IFERROR(INDEX(Sheet3!$F$2:$F$114, MATCH(G125, Sheet3!$E$2:$E$114, 0)), "")</f>
        <v>HVAC</v>
      </c>
      <c r="I125" s="32">
        <v>45728</v>
      </c>
      <c r="J125" s="33">
        <f t="shared" ca="1" si="9"/>
        <v>8</v>
      </c>
      <c r="K125" s="34">
        <v>45728</v>
      </c>
      <c r="L125" s="59">
        <f t="shared" ca="1" si="12"/>
        <v>0</v>
      </c>
      <c r="M125" s="34">
        <v>45728</v>
      </c>
      <c r="N125" s="47">
        <f t="shared" ca="1" si="13"/>
        <v>0</v>
      </c>
      <c r="O125" s="75"/>
      <c r="P125" s="75"/>
      <c r="Q125" s="47" t="str">
        <f t="shared" ca="1" si="14"/>
        <v/>
      </c>
      <c r="R125" s="34"/>
      <c r="S125" s="59" t="str">
        <f t="shared" ca="1" si="15"/>
        <v/>
      </c>
      <c r="T125" s="32"/>
      <c r="U125" s="33" t="str">
        <f t="shared" ca="1" si="16"/>
        <v/>
      </c>
      <c r="V125" s="34"/>
      <c r="W125" s="35"/>
      <c r="X125" s="36" t="str">
        <f t="shared" ca="1" si="10"/>
        <v>Overdue</v>
      </c>
      <c r="Y125" s="37"/>
      <c r="Z125" s="38" t="str">
        <f t="shared" si="11"/>
        <v/>
      </c>
    </row>
    <row r="126" spans="1:26" s="39" customFormat="1">
      <c r="A126" s="30">
        <v>123</v>
      </c>
      <c r="B126" s="31" t="s">
        <v>3305</v>
      </c>
      <c r="C126" s="31"/>
      <c r="D126" s="44" t="s">
        <v>67</v>
      </c>
      <c r="E126" s="72" t="str">
        <f>IFERROR(IF(INDEX(Sheet3!$B$2:$B$8, MATCH(D126, Sheet3!$A$2:$A$8, 0)) = 0, "", INDEX(Sheet3!$B$2:$B$8, MATCH(D126, Sheet3!$A$2:$A$8, 0))), "")</f>
        <v>Breakdown</v>
      </c>
      <c r="F126" s="31" t="s">
        <v>1334</v>
      </c>
      <c r="G126" s="45" t="s">
        <v>84</v>
      </c>
      <c r="H126" s="63" t="str">
        <f>IFERROR(INDEX(Sheet3!$F$2:$F$114, MATCH(G126, Sheet3!$E$2:$E$114, 0)), "")</f>
        <v>OTHERS</v>
      </c>
      <c r="I126" s="32">
        <v>45723</v>
      </c>
      <c r="J126" s="33">
        <f t="shared" ca="1" si="9"/>
        <v>13</v>
      </c>
      <c r="K126" s="34">
        <v>45728</v>
      </c>
      <c r="L126" s="59">
        <f t="shared" ca="1" si="12"/>
        <v>5</v>
      </c>
      <c r="M126" s="34">
        <v>45728</v>
      </c>
      <c r="N126" s="47">
        <f t="shared" ca="1" si="13"/>
        <v>0</v>
      </c>
      <c r="O126" s="75">
        <v>45733</v>
      </c>
      <c r="P126" s="75">
        <v>45733</v>
      </c>
      <c r="Q126" s="47">
        <f t="shared" ca="1" si="14"/>
        <v>0</v>
      </c>
      <c r="R126" s="34">
        <v>45733</v>
      </c>
      <c r="S126" s="59">
        <f t="shared" ca="1" si="15"/>
        <v>1</v>
      </c>
      <c r="T126" s="32">
        <v>45734</v>
      </c>
      <c r="U126" s="33">
        <f t="shared" ca="1" si="16"/>
        <v>2</v>
      </c>
      <c r="V126" s="34"/>
      <c r="W126" s="35"/>
      <c r="X126" s="36" t="str">
        <f t="shared" ca="1" si="10"/>
        <v>Overdue</v>
      </c>
      <c r="Y126" s="37"/>
      <c r="Z126" s="38" t="str">
        <f t="shared" si="11"/>
        <v/>
      </c>
    </row>
    <row r="127" spans="1:26" s="39" customFormat="1">
      <c r="A127" s="30">
        <v>124</v>
      </c>
      <c r="B127" s="31" t="s">
        <v>3306</v>
      </c>
      <c r="C127" s="31" t="s">
        <v>243</v>
      </c>
      <c r="D127" s="44" t="s">
        <v>54</v>
      </c>
      <c r="E127" s="72" t="str">
        <f>IFERROR(IF(INDEX(Sheet3!$B$2:$B$8, MATCH(D127, Sheet3!$A$2:$A$8, 0)) = 0, "", INDEX(Sheet3!$B$2:$B$8, MATCH(D127, Sheet3!$A$2:$A$8, 0))), "")</f>
        <v>Breakdown</v>
      </c>
      <c r="F127" s="31" t="s">
        <v>1429</v>
      </c>
      <c r="G127" s="45" t="s">
        <v>202</v>
      </c>
      <c r="H127" s="63" t="str">
        <f>IFERROR(INDEX(Sheet3!$F$2:$F$114, MATCH(G127, Sheet3!$E$2:$E$114, 0)), "")</f>
        <v>GENERATOR</v>
      </c>
      <c r="I127" s="32">
        <v>45727</v>
      </c>
      <c r="J127" s="33">
        <f t="shared" ca="1" si="9"/>
        <v>9</v>
      </c>
      <c r="K127" s="34">
        <v>45727</v>
      </c>
      <c r="L127" s="59">
        <f t="shared" ca="1" si="12"/>
        <v>0</v>
      </c>
      <c r="M127" s="34">
        <v>45728</v>
      </c>
      <c r="N127" s="47">
        <f t="shared" ca="1" si="13"/>
        <v>1</v>
      </c>
      <c r="O127" s="75">
        <v>45728</v>
      </c>
      <c r="P127" s="75">
        <v>45728</v>
      </c>
      <c r="Q127" s="47">
        <f t="shared" ca="1" si="14"/>
        <v>0</v>
      </c>
      <c r="R127" s="34">
        <v>45728</v>
      </c>
      <c r="S127" s="59">
        <f t="shared" ca="1" si="15"/>
        <v>1</v>
      </c>
      <c r="T127" s="32">
        <v>45729</v>
      </c>
      <c r="U127" s="33">
        <f t="shared" ca="1" si="16"/>
        <v>7</v>
      </c>
      <c r="V127" s="34"/>
      <c r="W127" s="35">
        <v>56000</v>
      </c>
      <c r="X127" s="36" t="str">
        <f t="shared" ca="1" si="10"/>
        <v>Overdue</v>
      </c>
      <c r="Y127" s="37"/>
      <c r="Z127" s="38" t="str">
        <f t="shared" si="11"/>
        <v/>
      </c>
    </row>
    <row r="128" spans="1:26" s="39" customFormat="1" ht="25.5">
      <c r="A128" s="30">
        <v>125</v>
      </c>
      <c r="B128" s="31" t="s">
        <v>3301</v>
      </c>
      <c r="C128" s="31" t="s">
        <v>91</v>
      </c>
      <c r="D128" s="44" t="s">
        <v>54</v>
      </c>
      <c r="E128" s="72" t="str">
        <f>IFERROR(IF(INDEX(Sheet3!$B$2:$B$8, MATCH(D128, Sheet3!$A$2:$A$8, 0)) = 0, "", INDEX(Sheet3!$B$2:$B$8, MATCH(D128, Sheet3!$A$2:$A$8, 0))), "")</f>
        <v>Breakdown</v>
      </c>
      <c r="F128" s="31" t="s">
        <v>1039</v>
      </c>
      <c r="G128" s="45" t="s">
        <v>84</v>
      </c>
      <c r="H128" s="63" t="str">
        <f>IFERROR(INDEX(Sheet3!$F$2:$F$114, MATCH(G128, Sheet3!$E$2:$E$114, 0)), "")</f>
        <v>OTHERS</v>
      </c>
      <c r="I128" s="32">
        <v>45728</v>
      </c>
      <c r="J128" s="33">
        <f t="shared" ca="1" si="9"/>
        <v>8</v>
      </c>
      <c r="K128" s="34">
        <v>45728</v>
      </c>
      <c r="L128" s="59">
        <f t="shared" ca="1" si="12"/>
        <v>0</v>
      </c>
      <c r="M128" s="34">
        <v>45729</v>
      </c>
      <c r="N128" s="47">
        <f t="shared" ca="1" si="13"/>
        <v>1</v>
      </c>
      <c r="O128" s="75"/>
      <c r="P128" s="75"/>
      <c r="Q128" s="47" t="str">
        <f t="shared" ca="1" si="14"/>
        <v/>
      </c>
      <c r="R128" s="34"/>
      <c r="S128" s="59" t="str">
        <f t="shared" ca="1" si="15"/>
        <v/>
      </c>
      <c r="T128" s="32"/>
      <c r="U128" s="33" t="str">
        <f t="shared" ca="1" si="16"/>
        <v/>
      </c>
      <c r="V128" s="34"/>
      <c r="W128" s="35"/>
      <c r="X128" s="36" t="str">
        <f t="shared" ca="1" si="10"/>
        <v>Overdue</v>
      </c>
      <c r="Y128" s="37"/>
      <c r="Z128" s="38" t="str">
        <f t="shared" si="11"/>
        <v/>
      </c>
    </row>
    <row r="129" spans="1:26" s="39" customFormat="1" ht="30.75">
      <c r="A129" s="30">
        <v>126</v>
      </c>
      <c r="B129" s="31" t="s">
        <v>3307</v>
      </c>
      <c r="C129" s="31" t="s">
        <v>156</v>
      </c>
      <c r="D129" s="44" t="s">
        <v>54</v>
      </c>
      <c r="E129" s="72" t="str">
        <f>IFERROR(IF(INDEX(Sheet3!$B$2:$B$8, MATCH(D129, Sheet3!$A$2:$A$8, 0)) = 0, "", INDEX(Sheet3!$B$2:$B$8, MATCH(D129, Sheet3!$A$2:$A$8, 0))), "")</f>
        <v>Breakdown</v>
      </c>
      <c r="F129" s="31" t="s">
        <v>226</v>
      </c>
      <c r="G129" s="45" t="s">
        <v>658</v>
      </c>
      <c r="H129" s="63" t="str">
        <f>IFERROR(INDEX(Sheet3!$F$2:$F$114, MATCH(G129, Sheet3!$E$2:$E$114, 0)), "")</f>
        <v>HVAC</v>
      </c>
      <c r="I129" s="32">
        <v>45729</v>
      </c>
      <c r="J129" s="33">
        <f t="shared" ca="1" si="9"/>
        <v>7</v>
      </c>
      <c r="K129" s="34"/>
      <c r="L129" s="59">
        <f t="shared" ca="1" si="12"/>
        <v>7</v>
      </c>
      <c r="M129" s="34"/>
      <c r="N129" s="47" t="str">
        <f t="shared" ca="1" si="13"/>
        <v/>
      </c>
      <c r="O129" s="75"/>
      <c r="P129" s="75"/>
      <c r="Q129" s="47" t="str">
        <f t="shared" ca="1" si="14"/>
        <v/>
      </c>
      <c r="R129" s="34"/>
      <c r="S129" s="59" t="str">
        <f t="shared" ca="1" si="15"/>
        <v/>
      </c>
      <c r="T129" s="32"/>
      <c r="U129" s="33" t="str">
        <f t="shared" ca="1" si="16"/>
        <v/>
      </c>
      <c r="V129" s="34"/>
      <c r="W129" s="35"/>
      <c r="X129" s="36" t="str">
        <f t="shared" ca="1" si="10"/>
        <v>Overdue</v>
      </c>
      <c r="Y129" s="37"/>
      <c r="Z129" s="38" t="str">
        <f t="shared" si="11"/>
        <v/>
      </c>
    </row>
    <row r="130" spans="1:26" s="39" customFormat="1" ht="38.25">
      <c r="A130" s="30">
        <v>127</v>
      </c>
      <c r="B130" s="31" t="s">
        <v>3308</v>
      </c>
      <c r="C130" s="31" t="s">
        <v>393</v>
      </c>
      <c r="D130" s="44" t="s">
        <v>32</v>
      </c>
      <c r="E130" s="72" t="str">
        <f>IFERROR(IF(INDEX(Sheet3!$B$2:$B$8, MATCH(D130, Sheet3!$A$2:$A$8, 0)) = 0, "", INDEX(Sheet3!$B$2:$B$8, MATCH(D130, Sheet3!$A$2:$A$8, 0))), "")</f>
        <v>Breakdown</v>
      </c>
      <c r="F130" s="31" t="s">
        <v>825</v>
      </c>
      <c r="G130" s="45" t="s">
        <v>84</v>
      </c>
      <c r="H130" s="63" t="str">
        <f>IFERROR(INDEX(Sheet3!$F$2:$F$114, MATCH(G130, Sheet3!$E$2:$E$114, 0)), "")</f>
        <v>OTHERS</v>
      </c>
      <c r="I130" s="32">
        <v>45727</v>
      </c>
      <c r="J130" s="33">
        <f t="shared" ca="1" si="9"/>
        <v>9</v>
      </c>
      <c r="K130" s="34">
        <v>45728</v>
      </c>
      <c r="L130" s="59">
        <f t="shared" ca="1" si="12"/>
        <v>1</v>
      </c>
      <c r="M130" s="34"/>
      <c r="N130" s="47">
        <f t="shared" ca="1" si="13"/>
        <v>8</v>
      </c>
      <c r="O130" s="75"/>
      <c r="P130" s="75"/>
      <c r="Q130" s="47" t="str">
        <f t="shared" ca="1" si="14"/>
        <v/>
      </c>
      <c r="R130" s="34"/>
      <c r="S130" s="59" t="str">
        <f t="shared" ca="1" si="15"/>
        <v/>
      </c>
      <c r="T130" s="32"/>
      <c r="U130" s="33" t="str">
        <f t="shared" ca="1" si="16"/>
        <v/>
      </c>
      <c r="V130" s="34"/>
      <c r="W130" s="35"/>
      <c r="X130" s="36" t="str">
        <f t="shared" ca="1" si="10"/>
        <v>Overdue</v>
      </c>
      <c r="Y130" s="37"/>
      <c r="Z130" s="38" t="str">
        <f t="shared" si="11"/>
        <v/>
      </c>
    </row>
    <row r="131" spans="1:26" s="39" customFormat="1" ht="25.5">
      <c r="A131" s="30">
        <v>128</v>
      </c>
      <c r="B131" s="31" t="s">
        <v>3309</v>
      </c>
      <c r="C131" s="31" t="s">
        <v>199</v>
      </c>
      <c r="D131" s="44" t="s">
        <v>54</v>
      </c>
      <c r="E131" s="72" t="str">
        <f>IFERROR(IF(INDEX(Sheet3!$B$2:$B$8, MATCH(D131, Sheet3!$A$2:$A$8, 0)) = 0, "", INDEX(Sheet3!$B$2:$B$8, MATCH(D131, Sheet3!$A$2:$A$8, 0))), "")</f>
        <v>Breakdown</v>
      </c>
      <c r="F131" s="31" t="s">
        <v>295</v>
      </c>
      <c r="G131" s="45" t="s">
        <v>328</v>
      </c>
      <c r="H131" s="63" t="str">
        <f>IFERROR(INDEX(Sheet3!$F$2:$F$114, MATCH(G131, Sheet3!$E$2:$E$114, 0)), "")</f>
        <v>FURNITURE</v>
      </c>
      <c r="I131" s="32">
        <v>45728</v>
      </c>
      <c r="J131" s="33">
        <f t="shared" ca="1" si="9"/>
        <v>8</v>
      </c>
      <c r="K131" s="34">
        <v>45728</v>
      </c>
      <c r="L131" s="59">
        <f t="shared" ca="1" si="12"/>
        <v>0</v>
      </c>
      <c r="M131" s="34"/>
      <c r="N131" s="47">
        <f t="shared" ca="1" si="13"/>
        <v>8</v>
      </c>
      <c r="O131" s="75"/>
      <c r="P131" s="75"/>
      <c r="Q131" s="47" t="str">
        <f t="shared" ca="1" si="14"/>
        <v/>
      </c>
      <c r="R131" s="34"/>
      <c r="S131" s="59" t="str">
        <f t="shared" ca="1" si="15"/>
        <v/>
      </c>
      <c r="T131" s="32"/>
      <c r="U131" s="33" t="str">
        <f t="shared" ca="1" si="16"/>
        <v/>
      </c>
      <c r="V131" s="34"/>
      <c r="W131" s="35"/>
      <c r="X131" s="36" t="str">
        <f t="shared" ca="1" si="10"/>
        <v>Overdue</v>
      </c>
      <c r="Y131" s="37"/>
      <c r="Z131" s="38" t="str">
        <f t="shared" si="11"/>
        <v/>
      </c>
    </row>
    <row r="132" spans="1:26" s="39" customFormat="1" ht="25.5">
      <c r="A132" s="30">
        <v>129</v>
      </c>
      <c r="B132" s="31" t="s">
        <v>3310</v>
      </c>
      <c r="C132" s="31" t="s">
        <v>201</v>
      </c>
      <c r="D132" s="44" t="s">
        <v>54</v>
      </c>
      <c r="E132" s="72" t="str">
        <f>IFERROR(IF(INDEX(Sheet3!$B$2:$B$8, MATCH(D132, Sheet3!$A$2:$A$8, 0)) = 0, "", INDEX(Sheet3!$B$2:$B$8, MATCH(D132, Sheet3!$A$2:$A$8, 0))), "")</f>
        <v>Breakdown</v>
      </c>
      <c r="F132" s="31" t="s">
        <v>324</v>
      </c>
      <c r="G132" s="45" t="s">
        <v>97</v>
      </c>
      <c r="H132" s="63" t="str">
        <f>IFERROR(INDEX(Sheet3!$F$2:$F$114, MATCH(G132, Sheet3!$E$2:$E$114, 0)), "")</f>
        <v>HVAC</v>
      </c>
      <c r="I132" s="32">
        <v>45728</v>
      </c>
      <c r="J132" s="33">
        <f t="shared" ca="1" si="9"/>
        <v>8</v>
      </c>
      <c r="K132" s="34">
        <v>45728</v>
      </c>
      <c r="L132" s="59">
        <f t="shared" ca="1" si="12"/>
        <v>0</v>
      </c>
      <c r="M132" s="34"/>
      <c r="N132" s="47">
        <f t="shared" ca="1" si="13"/>
        <v>8</v>
      </c>
      <c r="O132" s="75"/>
      <c r="P132" s="75"/>
      <c r="Q132" s="47" t="str">
        <f t="shared" ca="1" si="14"/>
        <v/>
      </c>
      <c r="R132" s="34"/>
      <c r="S132" s="59" t="str">
        <f t="shared" ca="1" si="15"/>
        <v/>
      </c>
      <c r="T132" s="32"/>
      <c r="U132" s="33" t="str">
        <f t="shared" ca="1" si="16"/>
        <v/>
      </c>
      <c r="V132" s="34"/>
      <c r="W132" s="35"/>
      <c r="X132" s="36" t="str">
        <f t="shared" ca="1" si="10"/>
        <v>Overdue</v>
      </c>
      <c r="Y132" s="37"/>
      <c r="Z132" s="38" t="str">
        <f t="shared" si="11"/>
        <v/>
      </c>
    </row>
    <row r="133" spans="1:26" s="39" customFormat="1">
      <c r="A133" s="30">
        <v>130</v>
      </c>
      <c r="B133" s="31" t="s">
        <v>3311</v>
      </c>
      <c r="C133" s="31" t="s">
        <v>323</v>
      </c>
      <c r="D133" s="44" t="s">
        <v>54</v>
      </c>
      <c r="E133" s="72" t="str">
        <f>IFERROR(IF(INDEX(Sheet3!$B$2:$B$8, MATCH(D133, Sheet3!$A$2:$A$8, 0)) = 0, "", INDEX(Sheet3!$B$2:$B$8, MATCH(D133, Sheet3!$A$2:$A$8, 0))), "")</f>
        <v>Breakdown</v>
      </c>
      <c r="F133" s="31" t="s">
        <v>295</v>
      </c>
      <c r="G133" s="45" t="s">
        <v>84</v>
      </c>
      <c r="H133" s="63" t="str">
        <f>IFERROR(INDEX(Sheet3!$F$2:$F$114, MATCH(G133, Sheet3!$E$2:$E$114, 0)), "")</f>
        <v>OTHERS</v>
      </c>
      <c r="I133" s="32">
        <v>45728</v>
      </c>
      <c r="J133" s="33">
        <f t="shared" ca="1" si="9"/>
        <v>8</v>
      </c>
      <c r="K133" s="34">
        <v>45728</v>
      </c>
      <c r="L133" s="59">
        <f t="shared" ca="1" si="12"/>
        <v>0</v>
      </c>
      <c r="M133" s="34"/>
      <c r="N133" s="47">
        <f t="shared" ca="1" si="13"/>
        <v>8</v>
      </c>
      <c r="O133" s="75"/>
      <c r="P133" s="75"/>
      <c r="Q133" s="47" t="str">
        <f t="shared" ca="1" si="14"/>
        <v/>
      </c>
      <c r="R133" s="34"/>
      <c r="S133" s="59" t="str">
        <f t="shared" ca="1" si="15"/>
        <v/>
      </c>
      <c r="T133" s="32"/>
      <c r="U133" s="33" t="str">
        <f t="shared" ca="1" si="16"/>
        <v/>
      </c>
      <c r="V133" s="34"/>
      <c r="W133" s="35"/>
      <c r="X133" s="36" t="str">
        <f t="shared" ca="1" si="10"/>
        <v>Overdue</v>
      </c>
      <c r="Y133" s="37"/>
      <c r="Z133" s="38" t="str">
        <f t="shared" si="11"/>
        <v/>
      </c>
    </row>
    <row r="134" spans="1:26" s="39" customFormat="1" ht="30.75">
      <c r="A134" s="30">
        <v>131</v>
      </c>
      <c r="B134" s="31" t="s">
        <v>3312</v>
      </c>
      <c r="C134" s="31" t="s">
        <v>124</v>
      </c>
      <c r="D134" s="44" t="s">
        <v>54</v>
      </c>
      <c r="E134" s="72" t="str">
        <f>IFERROR(IF(INDEX(Sheet3!$B$2:$B$8, MATCH(D134, Sheet3!$A$2:$A$8, 0)) = 0, "", INDEX(Sheet3!$B$2:$B$8, MATCH(D134, Sheet3!$A$2:$A$8, 0))), "")</f>
        <v>Breakdown</v>
      </c>
      <c r="F134" s="31" t="s">
        <v>212</v>
      </c>
      <c r="G134" s="45" t="s">
        <v>44</v>
      </c>
      <c r="H134" s="63" t="str">
        <f>IFERROR(INDEX(Sheet3!$F$2:$F$114, MATCH(G134, Sheet3!$E$2:$E$114, 0)), "")</f>
        <v>SECURITY</v>
      </c>
      <c r="I134" s="32">
        <v>45728</v>
      </c>
      <c r="J134" s="33">
        <f t="shared" ref="J134:J197" ca="1" si="17">IF(I134="","",IF(Y134&lt;&gt;"",Y134-I134,TODAY()-I134))</f>
        <v>6</v>
      </c>
      <c r="K134" s="34">
        <v>45728</v>
      </c>
      <c r="L134" s="59">
        <f t="shared" ca="1" si="12"/>
        <v>0</v>
      </c>
      <c r="M134" s="34">
        <v>45734</v>
      </c>
      <c r="N134" s="47">
        <f t="shared" ca="1" si="13"/>
        <v>6</v>
      </c>
      <c r="O134" s="75">
        <v>45734</v>
      </c>
      <c r="P134" s="75">
        <v>45734</v>
      </c>
      <c r="Q134" s="47">
        <f t="shared" ca="1" si="14"/>
        <v>0</v>
      </c>
      <c r="R134" s="34">
        <v>45734</v>
      </c>
      <c r="S134" s="59">
        <f t="shared" ca="1" si="15"/>
        <v>0</v>
      </c>
      <c r="T134" s="32">
        <v>45734</v>
      </c>
      <c r="U134" s="33">
        <f t="shared" ca="1" si="16"/>
        <v>0</v>
      </c>
      <c r="V134" s="34">
        <v>45734</v>
      </c>
      <c r="W134" s="35"/>
      <c r="X134" s="36" t="str">
        <f t="shared" ref="X134:X197" ca="1" si="18">IF(I134="","",IF(Y134&lt;&gt;"","Completed",IF(TODAY()&lt;V134,"Planned",IF(TODAY()=V134,"Due","Overdue"))))</f>
        <v>Completed</v>
      </c>
      <c r="Y134" s="37">
        <v>45734</v>
      </c>
      <c r="Z134" s="38">
        <f t="shared" ref="Z134:Z197" si="19">IF(Y134="","",IF(Y134&lt;=V134,1,0))</f>
        <v>1</v>
      </c>
    </row>
    <row r="135" spans="1:26" s="39" customFormat="1">
      <c r="A135" s="30">
        <v>132</v>
      </c>
      <c r="B135" s="31" t="s">
        <v>3313</v>
      </c>
      <c r="C135" s="31"/>
      <c r="D135" s="44" t="s">
        <v>32</v>
      </c>
      <c r="E135" s="72" t="str">
        <f>IFERROR(IF(INDEX(Sheet3!$B$2:$B$8, MATCH(D135, Sheet3!$A$2:$A$8, 0)) = 0, "", INDEX(Sheet3!$B$2:$B$8, MATCH(D135, Sheet3!$A$2:$A$8, 0))), "")</f>
        <v>Breakdown</v>
      </c>
      <c r="F135" s="31" t="s">
        <v>941</v>
      </c>
      <c r="G135" s="45" t="s">
        <v>84</v>
      </c>
      <c r="H135" s="63" t="str">
        <f>IFERROR(INDEX(Sheet3!$F$2:$F$114, MATCH(G135, Sheet3!$E$2:$E$114, 0)), "")</f>
        <v>OTHERS</v>
      </c>
      <c r="I135" s="32">
        <v>45727</v>
      </c>
      <c r="J135" s="33">
        <f t="shared" ca="1" si="17"/>
        <v>9</v>
      </c>
      <c r="K135" s="34">
        <v>45727</v>
      </c>
      <c r="L135" s="59">
        <f t="shared" ref="L135:L198" ca="1" si="20">IF(K135&lt;&gt;"",K135-I135,IF(I135="","",TODAY()-I135))</f>
        <v>0</v>
      </c>
      <c r="M135" s="34">
        <v>45728</v>
      </c>
      <c r="N135" s="47">
        <f t="shared" ref="N135:N198" ca="1" si="21">IF(M135&lt;&gt;"",M135-K135,IF(K135="","",TODAY()-K135))</f>
        <v>1</v>
      </c>
      <c r="O135" s="75"/>
      <c r="P135" s="75"/>
      <c r="Q135" s="47" t="str">
        <f t="shared" ref="Q135:Q198" ca="1" si="22">IF(P135&lt;&gt;"",P135-O135,IF(O135="","",TODAY()-O135))</f>
        <v/>
      </c>
      <c r="R135" s="34"/>
      <c r="S135" s="59" t="str">
        <f t="shared" ref="S135:S198" ca="1" si="23">IF(T135&lt;&gt;"",T135-R135,IF(R135="","",TODAY()-R135))</f>
        <v/>
      </c>
      <c r="T135" s="32"/>
      <c r="U135" s="33" t="str">
        <f t="shared" ca="1" si="16"/>
        <v/>
      </c>
      <c r="V135" s="34"/>
      <c r="W135" s="35"/>
      <c r="X135" s="36" t="str">
        <f t="shared" ca="1" si="18"/>
        <v>Overdue</v>
      </c>
      <c r="Y135" s="37"/>
      <c r="Z135" s="38" t="str">
        <f t="shared" si="19"/>
        <v/>
      </c>
    </row>
    <row r="136" spans="1:26" s="39" customFormat="1" ht="30.75">
      <c r="A136" s="30">
        <v>133</v>
      </c>
      <c r="B136" s="31" t="s">
        <v>3314</v>
      </c>
      <c r="C136" s="31" t="s">
        <v>160</v>
      </c>
      <c r="D136" s="44" t="s">
        <v>54</v>
      </c>
      <c r="E136" s="72" t="str">
        <f>IFERROR(IF(INDEX(Sheet3!$B$2:$B$8, MATCH(D136, Sheet3!$A$2:$A$8, 0)) = 0, "", INDEX(Sheet3!$B$2:$B$8, MATCH(D136, Sheet3!$A$2:$A$8, 0))), "")</f>
        <v>Breakdown</v>
      </c>
      <c r="F136" s="31" t="s">
        <v>825</v>
      </c>
      <c r="G136" s="45" t="s">
        <v>638</v>
      </c>
      <c r="H136" s="63" t="str">
        <f>IFERROR(INDEX(Sheet3!$F$2:$F$114, MATCH(G136, Sheet3!$E$2:$E$114, 0)), "")</f>
        <v>ELECTRICAL</v>
      </c>
      <c r="I136" s="32">
        <v>45724</v>
      </c>
      <c r="J136" s="33">
        <f t="shared" ca="1" si="17"/>
        <v>12</v>
      </c>
      <c r="K136" s="34">
        <v>45724</v>
      </c>
      <c r="L136" s="59">
        <f t="shared" ca="1" si="20"/>
        <v>0</v>
      </c>
      <c r="M136" s="34"/>
      <c r="N136" s="47">
        <f t="shared" ca="1" si="21"/>
        <v>12</v>
      </c>
      <c r="O136" s="75"/>
      <c r="P136" s="75"/>
      <c r="Q136" s="47" t="str">
        <f t="shared" ca="1" si="22"/>
        <v/>
      </c>
      <c r="R136" s="34"/>
      <c r="S136" s="59" t="str">
        <f t="shared" ca="1" si="23"/>
        <v/>
      </c>
      <c r="T136" s="32"/>
      <c r="U136" s="33" t="str">
        <f t="shared" ca="1" si="16"/>
        <v/>
      </c>
      <c r="V136" s="34"/>
      <c r="W136" s="35"/>
      <c r="X136" s="36" t="str">
        <f t="shared" ca="1" si="18"/>
        <v>Overdue</v>
      </c>
      <c r="Y136" s="37"/>
      <c r="Z136" s="38" t="str">
        <f t="shared" si="19"/>
        <v/>
      </c>
    </row>
    <row r="137" spans="1:26" s="39" customFormat="1" ht="30.75">
      <c r="A137" s="30">
        <v>134</v>
      </c>
      <c r="B137" s="31" t="s">
        <v>3315</v>
      </c>
      <c r="C137" s="31" t="s">
        <v>172</v>
      </c>
      <c r="D137" s="44" t="s">
        <v>54</v>
      </c>
      <c r="E137" s="72" t="str">
        <f>IFERROR(IF(INDEX(Sheet3!$B$2:$B$8, MATCH(D137, Sheet3!$A$2:$A$8, 0)) = 0, "", INDEX(Sheet3!$B$2:$B$8, MATCH(D137, Sheet3!$A$2:$A$8, 0))), "")</f>
        <v>Breakdown</v>
      </c>
      <c r="F137" s="31" t="s">
        <v>43</v>
      </c>
      <c r="G137" s="45" t="s">
        <v>44</v>
      </c>
      <c r="H137" s="63" t="str">
        <f>IFERROR(INDEX(Sheet3!$F$2:$F$114, MATCH(G137, Sheet3!$E$2:$E$114, 0)), "")</f>
        <v>SECURITY</v>
      </c>
      <c r="I137" s="32">
        <v>45720</v>
      </c>
      <c r="J137" s="33">
        <f t="shared" ca="1" si="17"/>
        <v>10</v>
      </c>
      <c r="K137" s="34">
        <v>45720</v>
      </c>
      <c r="L137" s="59">
        <f t="shared" ca="1" si="20"/>
        <v>0</v>
      </c>
      <c r="M137" s="34">
        <v>45721</v>
      </c>
      <c r="N137" s="47">
        <f t="shared" ca="1" si="21"/>
        <v>1</v>
      </c>
      <c r="O137" s="75">
        <v>45721</v>
      </c>
      <c r="P137" s="75">
        <v>45721</v>
      </c>
      <c r="Q137" s="47">
        <f t="shared" ca="1" si="22"/>
        <v>0</v>
      </c>
      <c r="R137" s="34">
        <v>45722</v>
      </c>
      <c r="S137" s="59">
        <f t="shared" ca="1" si="23"/>
        <v>1</v>
      </c>
      <c r="T137" s="32">
        <v>45723</v>
      </c>
      <c r="U137" s="33">
        <f t="shared" ca="1" si="16"/>
        <v>7</v>
      </c>
      <c r="V137" s="34">
        <v>45730</v>
      </c>
      <c r="W137" s="35">
        <v>253915</v>
      </c>
      <c r="X137" s="36" t="str">
        <f t="shared" ca="1" si="18"/>
        <v>Completed</v>
      </c>
      <c r="Y137" s="37">
        <v>45730</v>
      </c>
      <c r="Z137" s="38">
        <f t="shared" si="19"/>
        <v>1</v>
      </c>
    </row>
    <row r="138" spans="1:26" s="39" customFormat="1" ht="30.75">
      <c r="A138" s="30">
        <v>135</v>
      </c>
      <c r="B138" s="31" t="s">
        <v>3316</v>
      </c>
      <c r="C138" s="31" t="s">
        <v>151</v>
      </c>
      <c r="D138" s="44" t="s">
        <v>54</v>
      </c>
      <c r="E138" s="72" t="str">
        <f>IFERROR(IF(INDEX(Sheet3!$B$2:$B$8, MATCH(D138, Sheet3!$A$2:$A$8, 0)) = 0, "", INDEX(Sheet3!$B$2:$B$8, MATCH(D138, Sheet3!$A$2:$A$8, 0))), "")</f>
        <v>Breakdown</v>
      </c>
      <c r="F138" s="31" t="s">
        <v>941</v>
      </c>
      <c r="G138" s="45" t="s">
        <v>638</v>
      </c>
      <c r="H138" s="63" t="str">
        <f>IFERROR(INDEX(Sheet3!$F$2:$F$114, MATCH(G138, Sheet3!$E$2:$E$114, 0)), "")</f>
        <v>ELECTRICAL</v>
      </c>
      <c r="I138" s="32">
        <v>45727</v>
      </c>
      <c r="J138" s="33">
        <f t="shared" ca="1" si="17"/>
        <v>9</v>
      </c>
      <c r="K138" s="34">
        <v>45727</v>
      </c>
      <c r="L138" s="59">
        <f t="shared" ca="1" si="20"/>
        <v>0</v>
      </c>
      <c r="M138" s="34"/>
      <c r="N138" s="47">
        <f t="shared" ca="1" si="21"/>
        <v>9</v>
      </c>
      <c r="O138" s="75"/>
      <c r="P138" s="75"/>
      <c r="Q138" s="47" t="str">
        <f t="shared" ca="1" si="22"/>
        <v/>
      </c>
      <c r="R138" s="34"/>
      <c r="S138" s="59" t="str">
        <f t="shared" ca="1" si="23"/>
        <v/>
      </c>
      <c r="T138" s="32"/>
      <c r="U138" s="33" t="str">
        <f t="shared" ref="U138:U201" ca="1" si="24">IF(T138="","",IF(Y138&lt;&gt;"",Y138-T138,TODAY()-T138))</f>
        <v/>
      </c>
      <c r="V138" s="34"/>
      <c r="W138" s="35"/>
      <c r="X138" s="36" t="str">
        <f t="shared" ca="1" si="18"/>
        <v>Overdue</v>
      </c>
      <c r="Y138" s="37"/>
      <c r="Z138" s="38" t="str">
        <f t="shared" si="19"/>
        <v/>
      </c>
    </row>
    <row r="139" spans="1:26" s="39" customFormat="1" ht="30.75">
      <c r="A139" s="30">
        <v>136</v>
      </c>
      <c r="B139" s="31" t="s">
        <v>227</v>
      </c>
      <c r="C139" s="31"/>
      <c r="D139" s="44" t="s">
        <v>54</v>
      </c>
      <c r="E139" s="72" t="str">
        <f>IFERROR(IF(INDEX(Sheet3!$B$2:$B$8, MATCH(D139, Sheet3!$A$2:$A$8, 0)) = 0, "", INDEX(Sheet3!$B$2:$B$8, MATCH(D139, Sheet3!$A$2:$A$8, 0))), "")</f>
        <v>Breakdown</v>
      </c>
      <c r="F139" s="31" t="s">
        <v>33</v>
      </c>
      <c r="G139" s="45" t="s">
        <v>44</v>
      </c>
      <c r="H139" s="63" t="str">
        <f>IFERROR(INDEX(Sheet3!$F$2:$F$114, MATCH(G139, Sheet3!$E$2:$E$114, 0)), "")</f>
        <v>SECURITY</v>
      </c>
      <c r="I139" s="32">
        <v>45729</v>
      </c>
      <c r="J139" s="33">
        <f t="shared" ca="1" si="17"/>
        <v>7</v>
      </c>
      <c r="K139" s="34">
        <v>45729</v>
      </c>
      <c r="L139" s="59">
        <f t="shared" ca="1" si="20"/>
        <v>0</v>
      </c>
      <c r="M139" s="34"/>
      <c r="N139" s="47">
        <f t="shared" ca="1" si="21"/>
        <v>7</v>
      </c>
      <c r="O139" s="75"/>
      <c r="P139" s="75"/>
      <c r="Q139" s="47" t="str">
        <f t="shared" ca="1" si="22"/>
        <v/>
      </c>
      <c r="R139" s="34"/>
      <c r="S139" s="59" t="str">
        <f t="shared" ca="1" si="23"/>
        <v/>
      </c>
      <c r="T139" s="32"/>
      <c r="U139" s="33" t="str">
        <f t="shared" ca="1" si="24"/>
        <v/>
      </c>
      <c r="V139" s="34"/>
      <c r="W139" s="35"/>
      <c r="X139" s="36" t="str">
        <f t="shared" ca="1" si="18"/>
        <v>Overdue</v>
      </c>
      <c r="Y139" s="37"/>
      <c r="Z139" s="38" t="str">
        <f t="shared" si="19"/>
        <v/>
      </c>
    </row>
    <row r="140" spans="1:26" s="39" customFormat="1" ht="25.5">
      <c r="A140" s="30">
        <v>137</v>
      </c>
      <c r="B140" s="31" t="s">
        <v>3317</v>
      </c>
      <c r="C140" s="31" t="s">
        <v>234</v>
      </c>
      <c r="D140" s="44" t="s">
        <v>54</v>
      </c>
      <c r="E140" s="72" t="str">
        <f>IFERROR(IF(INDEX(Sheet3!$B$2:$B$8, MATCH(D140, Sheet3!$A$2:$A$8, 0)) = 0, "", INDEX(Sheet3!$B$2:$B$8, MATCH(D140, Sheet3!$A$2:$A$8, 0))), "")</f>
        <v>Breakdown</v>
      </c>
      <c r="F140" s="31" t="s">
        <v>825</v>
      </c>
      <c r="G140" s="45" t="s">
        <v>84</v>
      </c>
      <c r="H140" s="63" t="str">
        <f>IFERROR(INDEX(Sheet3!$F$2:$F$114, MATCH(G140, Sheet3!$E$2:$E$114, 0)), "")</f>
        <v>OTHERS</v>
      </c>
      <c r="I140" s="32">
        <v>45721</v>
      </c>
      <c r="J140" s="33">
        <f t="shared" ca="1" si="17"/>
        <v>1</v>
      </c>
      <c r="K140" s="34">
        <v>45721</v>
      </c>
      <c r="L140" s="59">
        <f t="shared" ca="1" si="20"/>
        <v>0</v>
      </c>
      <c r="M140" s="34">
        <v>45721</v>
      </c>
      <c r="N140" s="47">
        <f t="shared" ca="1" si="21"/>
        <v>0</v>
      </c>
      <c r="O140" s="75">
        <v>45721</v>
      </c>
      <c r="P140" s="75">
        <v>45721</v>
      </c>
      <c r="Q140" s="47">
        <f t="shared" ca="1" si="22"/>
        <v>0</v>
      </c>
      <c r="R140" s="34">
        <v>45721</v>
      </c>
      <c r="S140" s="59">
        <f t="shared" ca="1" si="23"/>
        <v>0</v>
      </c>
      <c r="T140" s="32">
        <v>45721</v>
      </c>
      <c r="U140" s="33">
        <f t="shared" ca="1" si="24"/>
        <v>1</v>
      </c>
      <c r="V140" s="34">
        <v>45722</v>
      </c>
      <c r="W140" s="35"/>
      <c r="X140" s="36" t="str">
        <f t="shared" ca="1" si="18"/>
        <v>Completed</v>
      </c>
      <c r="Y140" s="37">
        <v>45722</v>
      </c>
      <c r="Z140" s="38">
        <f t="shared" si="19"/>
        <v>1</v>
      </c>
    </row>
    <row r="141" spans="1:26" s="39" customFormat="1">
      <c r="A141" s="30">
        <v>138</v>
      </c>
      <c r="B141" s="31" t="s">
        <v>3317</v>
      </c>
      <c r="C141" s="31" t="s">
        <v>234</v>
      </c>
      <c r="D141" s="44" t="s">
        <v>54</v>
      </c>
      <c r="E141" s="72" t="str">
        <f>IFERROR(IF(INDEX(Sheet3!$B$2:$B$8, MATCH(D141, Sheet3!$A$2:$A$8, 0)) = 0, "", INDEX(Sheet3!$B$2:$B$8, MATCH(D141, Sheet3!$A$2:$A$8, 0))), "")</f>
        <v>Breakdown</v>
      </c>
      <c r="F141" s="31" t="s">
        <v>825</v>
      </c>
      <c r="G141" s="45" t="s">
        <v>84</v>
      </c>
      <c r="H141" s="63" t="str">
        <f>IFERROR(INDEX(Sheet3!$F$2:$F$114, MATCH(G141, Sheet3!$E$2:$E$114, 0)), "")</f>
        <v>OTHERS</v>
      </c>
      <c r="I141" s="32">
        <v>45729</v>
      </c>
      <c r="J141" s="33">
        <f t="shared" ca="1" si="17"/>
        <v>7</v>
      </c>
      <c r="K141" s="34">
        <v>45729</v>
      </c>
      <c r="L141" s="59">
        <f t="shared" ca="1" si="20"/>
        <v>0</v>
      </c>
      <c r="M141" s="34"/>
      <c r="N141" s="47">
        <f t="shared" ca="1" si="21"/>
        <v>7</v>
      </c>
      <c r="O141" s="75"/>
      <c r="P141" s="75"/>
      <c r="Q141" s="47" t="str">
        <f t="shared" ca="1" si="22"/>
        <v/>
      </c>
      <c r="R141" s="34"/>
      <c r="S141" s="59" t="str">
        <f t="shared" ca="1" si="23"/>
        <v/>
      </c>
      <c r="T141" s="32"/>
      <c r="U141" s="33" t="str">
        <f t="shared" ca="1" si="24"/>
        <v/>
      </c>
      <c r="V141" s="34"/>
      <c r="W141" s="35"/>
      <c r="X141" s="36" t="str">
        <f t="shared" ca="1" si="18"/>
        <v>Overdue</v>
      </c>
      <c r="Y141" s="37"/>
      <c r="Z141" s="38" t="str">
        <f t="shared" si="19"/>
        <v/>
      </c>
    </row>
    <row r="142" spans="1:26" s="39" customFormat="1" ht="30.75">
      <c r="A142" s="30">
        <v>139</v>
      </c>
      <c r="B142" s="31" t="s">
        <v>539</v>
      </c>
      <c r="C142" s="31" t="s">
        <v>356</v>
      </c>
      <c r="D142" s="44" t="s">
        <v>59</v>
      </c>
      <c r="E142" s="72" t="str">
        <f>IFERROR(IF(INDEX(Sheet3!$B$2:$B$8, MATCH(D142, Sheet3!$A$2:$A$8, 0)) = 0, "", INDEX(Sheet3!$B$2:$B$8, MATCH(D142, Sheet3!$A$2:$A$8, 0))), "")</f>
        <v>Preventive</v>
      </c>
      <c r="F142" s="31" t="s">
        <v>1429</v>
      </c>
      <c r="G142" s="45" t="s">
        <v>202</v>
      </c>
      <c r="H142" s="63" t="str">
        <f>IFERROR(INDEX(Sheet3!$F$2:$F$114, MATCH(G142, Sheet3!$E$2:$E$114, 0)), "")</f>
        <v>GENERATOR</v>
      </c>
      <c r="I142" s="32">
        <v>45726</v>
      </c>
      <c r="J142" s="33">
        <f t="shared" ca="1" si="17"/>
        <v>10</v>
      </c>
      <c r="K142" s="34">
        <v>45726</v>
      </c>
      <c r="L142" s="59">
        <f t="shared" ca="1" si="20"/>
        <v>0</v>
      </c>
      <c r="M142" s="34">
        <v>45729</v>
      </c>
      <c r="N142" s="47">
        <f t="shared" ca="1" si="21"/>
        <v>3</v>
      </c>
      <c r="O142" s="75"/>
      <c r="P142" s="75"/>
      <c r="Q142" s="47" t="str">
        <f t="shared" ca="1" si="22"/>
        <v/>
      </c>
      <c r="R142" s="34"/>
      <c r="S142" s="59" t="str">
        <f t="shared" ca="1" si="23"/>
        <v/>
      </c>
      <c r="T142" s="32"/>
      <c r="U142" s="33" t="str">
        <f t="shared" ca="1" si="24"/>
        <v/>
      </c>
      <c r="V142" s="34"/>
      <c r="W142" s="35"/>
      <c r="X142" s="36" t="str">
        <f t="shared" ca="1" si="18"/>
        <v>Overdue</v>
      </c>
      <c r="Y142" s="37"/>
      <c r="Z142" s="38" t="str">
        <f t="shared" si="19"/>
        <v/>
      </c>
    </row>
    <row r="143" spans="1:26" s="39" customFormat="1" ht="25.5">
      <c r="A143" s="30">
        <v>140</v>
      </c>
      <c r="B143" s="31" t="s">
        <v>3318</v>
      </c>
      <c r="C143" s="31" t="s">
        <v>211</v>
      </c>
      <c r="D143" s="44" t="s">
        <v>54</v>
      </c>
      <c r="E143" s="72" t="str">
        <f>IFERROR(IF(INDEX(Sheet3!$B$2:$B$8, MATCH(D143, Sheet3!$A$2:$A$8, 0)) = 0, "", INDEX(Sheet3!$B$2:$B$8, MATCH(D143, Sheet3!$A$2:$A$8, 0))), "")</f>
        <v>Breakdown</v>
      </c>
      <c r="F143" s="31" t="s">
        <v>1675</v>
      </c>
      <c r="G143" s="45" t="s">
        <v>84</v>
      </c>
      <c r="H143" s="63" t="str">
        <f>IFERROR(INDEX(Sheet3!$F$2:$F$114, MATCH(G143, Sheet3!$E$2:$E$114, 0)), "")</f>
        <v>OTHERS</v>
      </c>
      <c r="I143" s="32">
        <v>45729</v>
      </c>
      <c r="J143" s="33">
        <f t="shared" ca="1" si="17"/>
        <v>4</v>
      </c>
      <c r="K143" s="34">
        <v>45729</v>
      </c>
      <c r="L143" s="59">
        <f t="shared" ca="1" si="20"/>
        <v>0</v>
      </c>
      <c r="M143" s="34">
        <v>45733</v>
      </c>
      <c r="N143" s="47">
        <f t="shared" ca="1" si="21"/>
        <v>4</v>
      </c>
      <c r="O143" s="75">
        <v>45733</v>
      </c>
      <c r="P143" s="75"/>
      <c r="Q143" s="47">
        <f t="shared" ca="1" si="22"/>
        <v>3</v>
      </c>
      <c r="R143" s="34">
        <v>45733</v>
      </c>
      <c r="S143" s="59">
        <f t="shared" ca="1" si="23"/>
        <v>0</v>
      </c>
      <c r="T143" s="32">
        <v>45733</v>
      </c>
      <c r="U143" s="33">
        <f t="shared" ca="1" si="24"/>
        <v>0</v>
      </c>
      <c r="V143" s="34">
        <v>45733</v>
      </c>
      <c r="W143" s="35"/>
      <c r="X143" s="36" t="str">
        <f t="shared" ca="1" si="18"/>
        <v>Completed</v>
      </c>
      <c r="Y143" s="37">
        <v>45733</v>
      </c>
      <c r="Z143" s="38">
        <f t="shared" si="19"/>
        <v>1</v>
      </c>
    </row>
    <row r="144" spans="1:26" s="39" customFormat="1" ht="38.25">
      <c r="A144" s="30">
        <v>141</v>
      </c>
      <c r="B144" s="31" t="s">
        <v>3319</v>
      </c>
      <c r="C144" s="31" t="s">
        <v>120</v>
      </c>
      <c r="D144" s="44" t="s">
        <v>54</v>
      </c>
      <c r="E144" s="72" t="str">
        <f>IFERROR(IF(INDEX(Sheet3!$B$2:$B$8, MATCH(D144, Sheet3!$A$2:$A$8, 0)) = 0, "", INDEX(Sheet3!$B$2:$B$8, MATCH(D144, Sheet3!$A$2:$A$8, 0))), "")</f>
        <v>Breakdown</v>
      </c>
      <c r="F144" s="31" t="s">
        <v>324</v>
      </c>
      <c r="G144" s="45" t="s">
        <v>61</v>
      </c>
      <c r="H144" s="63" t="str">
        <f>IFERROR(INDEX(Sheet3!$F$2:$F$114, MATCH(G144, Sheet3!$E$2:$E$114, 0)), "")</f>
        <v>HVAC</v>
      </c>
      <c r="I144" s="32">
        <v>45729</v>
      </c>
      <c r="J144" s="33">
        <f t="shared" ca="1" si="17"/>
        <v>7</v>
      </c>
      <c r="K144" s="34">
        <v>45729</v>
      </c>
      <c r="L144" s="59">
        <f t="shared" ca="1" si="20"/>
        <v>0</v>
      </c>
      <c r="M144" s="34"/>
      <c r="N144" s="47">
        <f t="shared" ca="1" si="21"/>
        <v>7</v>
      </c>
      <c r="O144" s="75"/>
      <c r="P144" s="75"/>
      <c r="Q144" s="47" t="str">
        <f t="shared" ca="1" si="22"/>
        <v/>
      </c>
      <c r="R144" s="34"/>
      <c r="S144" s="59" t="str">
        <f t="shared" ca="1" si="23"/>
        <v/>
      </c>
      <c r="T144" s="32"/>
      <c r="U144" s="33" t="str">
        <f t="shared" ca="1" si="24"/>
        <v/>
      </c>
      <c r="V144" s="34"/>
      <c r="W144" s="35"/>
      <c r="X144" s="36" t="str">
        <f t="shared" ca="1" si="18"/>
        <v>Overdue</v>
      </c>
      <c r="Y144" s="37"/>
      <c r="Z144" s="38" t="str">
        <f t="shared" si="19"/>
        <v/>
      </c>
    </row>
    <row r="145" spans="1:26" s="39" customFormat="1" ht="30.75">
      <c r="A145" s="30">
        <v>142</v>
      </c>
      <c r="B145" s="31" t="s">
        <v>3320</v>
      </c>
      <c r="C145" s="31" t="s">
        <v>117</v>
      </c>
      <c r="D145" s="44" t="s">
        <v>54</v>
      </c>
      <c r="E145" s="72" t="str">
        <f>IFERROR(IF(INDEX(Sheet3!$B$2:$B$8, MATCH(D145, Sheet3!$A$2:$A$8, 0)) = 0, "", INDEX(Sheet3!$B$2:$B$8, MATCH(D145, Sheet3!$A$2:$A$8, 0))), "")</f>
        <v>Breakdown</v>
      </c>
      <c r="F145" s="31" t="s">
        <v>134</v>
      </c>
      <c r="G145" s="45" t="s">
        <v>1445</v>
      </c>
      <c r="H145" s="63" t="str">
        <f>IFERROR(INDEX(Sheet3!$F$2:$F$114, MATCH(G145, Sheet3!$E$2:$E$114, 0)), "")</f>
        <v>KITCHEN_EQUIPMENT</v>
      </c>
      <c r="I145" s="32">
        <v>45729</v>
      </c>
      <c r="J145" s="33">
        <f t="shared" ca="1" si="17"/>
        <v>7</v>
      </c>
      <c r="K145" s="34">
        <v>45729</v>
      </c>
      <c r="L145" s="59">
        <f t="shared" ca="1" si="20"/>
        <v>0</v>
      </c>
      <c r="M145" s="34">
        <v>45729</v>
      </c>
      <c r="N145" s="47">
        <f t="shared" ca="1" si="21"/>
        <v>0</v>
      </c>
      <c r="O145" s="75"/>
      <c r="P145" s="75"/>
      <c r="Q145" s="47" t="str">
        <f t="shared" ca="1" si="22"/>
        <v/>
      </c>
      <c r="R145" s="34"/>
      <c r="S145" s="59" t="str">
        <f t="shared" ca="1" si="23"/>
        <v/>
      </c>
      <c r="T145" s="32"/>
      <c r="U145" s="33" t="str">
        <f t="shared" ca="1" si="24"/>
        <v/>
      </c>
      <c r="V145" s="34"/>
      <c r="W145" s="35"/>
      <c r="X145" s="36" t="str">
        <f t="shared" ca="1" si="18"/>
        <v>Overdue</v>
      </c>
      <c r="Y145" s="37"/>
      <c r="Z145" s="38" t="str">
        <f t="shared" si="19"/>
        <v/>
      </c>
    </row>
    <row r="146" spans="1:26" s="39" customFormat="1" ht="25.5">
      <c r="A146" s="30">
        <v>143</v>
      </c>
      <c r="B146" s="31" t="s">
        <v>3321</v>
      </c>
      <c r="C146" s="31" t="s">
        <v>140</v>
      </c>
      <c r="D146" s="44" t="s">
        <v>54</v>
      </c>
      <c r="E146" s="72" t="str">
        <f>IFERROR(IF(INDEX(Sheet3!$B$2:$B$8, MATCH(D146, Sheet3!$A$2:$A$8, 0)) = 0, "", INDEX(Sheet3!$B$2:$B$8, MATCH(D146, Sheet3!$A$2:$A$8, 0))), "")</f>
        <v>Breakdown</v>
      </c>
      <c r="F146" s="31" t="s">
        <v>962</v>
      </c>
      <c r="G146" s="45" t="s">
        <v>2002</v>
      </c>
      <c r="H146" s="63" t="str">
        <f>IFERROR(INDEX(Sheet3!$F$2:$F$114, MATCH(G146, Sheet3!$E$2:$E$114, 0)), "")</f>
        <v>BUILDING</v>
      </c>
      <c r="I146" s="32">
        <v>45726</v>
      </c>
      <c r="J146" s="33">
        <f t="shared" ca="1" si="17"/>
        <v>10</v>
      </c>
      <c r="K146" s="34">
        <v>45726</v>
      </c>
      <c r="L146" s="59">
        <f t="shared" ca="1" si="20"/>
        <v>0</v>
      </c>
      <c r="M146" s="34">
        <v>45729</v>
      </c>
      <c r="N146" s="47">
        <f t="shared" ca="1" si="21"/>
        <v>3</v>
      </c>
      <c r="O146" s="75">
        <v>45729</v>
      </c>
      <c r="P146" s="75">
        <v>45729</v>
      </c>
      <c r="Q146" s="47">
        <f t="shared" ca="1" si="22"/>
        <v>0</v>
      </c>
      <c r="R146" s="34">
        <v>45729</v>
      </c>
      <c r="S146" s="59">
        <f t="shared" ca="1" si="23"/>
        <v>7</v>
      </c>
      <c r="T146" s="32"/>
      <c r="U146" s="33" t="str">
        <f t="shared" ca="1" si="24"/>
        <v/>
      </c>
      <c r="V146" s="34"/>
      <c r="W146" s="35">
        <v>320000</v>
      </c>
      <c r="X146" s="36" t="str">
        <f t="shared" ca="1" si="18"/>
        <v>Overdue</v>
      </c>
      <c r="Y146" s="37"/>
      <c r="Z146" s="38" t="str">
        <f t="shared" si="19"/>
        <v/>
      </c>
    </row>
    <row r="147" spans="1:26" s="39" customFormat="1" ht="30.75">
      <c r="A147" s="30">
        <v>144</v>
      </c>
      <c r="B147" s="31" t="s">
        <v>3322</v>
      </c>
      <c r="C147" s="31" t="s">
        <v>243</v>
      </c>
      <c r="D147" s="44" t="s">
        <v>54</v>
      </c>
      <c r="E147" s="72" t="str">
        <f>IFERROR(IF(INDEX(Sheet3!$B$2:$B$8, MATCH(D147, Sheet3!$A$2:$A$8, 0)) = 0, "", INDEX(Sheet3!$B$2:$B$8, MATCH(D147, Sheet3!$A$2:$A$8, 0))), "")</f>
        <v>Breakdown</v>
      </c>
      <c r="F147" s="31" t="s">
        <v>2645</v>
      </c>
      <c r="G147" s="45" t="s">
        <v>658</v>
      </c>
      <c r="H147" s="63" t="str">
        <f>IFERROR(INDEX(Sheet3!$F$2:$F$114, MATCH(G147, Sheet3!$E$2:$E$114, 0)), "")</f>
        <v>HVAC</v>
      </c>
      <c r="I147" s="32">
        <v>45718</v>
      </c>
      <c r="J147" s="33">
        <f t="shared" ca="1" si="17"/>
        <v>18</v>
      </c>
      <c r="K147" s="34">
        <v>45723</v>
      </c>
      <c r="L147" s="59">
        <f t="shared" ca="1" si="20"/>
        <v>5</v>
      </c>
      <c r="M147" s="34">
        <v>45726</v>
      </c>
      <c r="N147" s="47">
        <f t="shared" ca="1" si="21"/>
        <v>3</v>
      </c>
      <c r="O147" s="75"/>
      <c r="P147" s="75"/>
      <c r="Q147" s="47" t="str">
        <f t="shared" ca="1" si="22"/>
        <v/>
      </c>
      <c r="R147" s="34"/>
      <c r="S147" s="59" t="str">
        <f t="shared" ca="1" si="23"/>
        <v/>
      </c>
      <c r="T147" s="32"/>
      <c r="U147" s="33" t="str">
        <f t="shared" ca="1" si="24"/>
        <v/>
      </c>
      <c r="V147" s="34"/>
      <c r="W147" s="35"/>
      <c r="X147" s="36" t="str">
        <f t="shared" ca="1" si="18"/>
        <v>Overdue</v>
      </c>
      <c r="Y147" s="37"/>
      <c r="Z147" s="38" t="str">
        <f t="shared" si="19"/>
        <v/>
      </c>
    </row>
    <row r="148" spans="1:26" s="39" customFormat="1" ht="25.5">
      <c r="A148" s="30">
        <v>145</v>
      </c>
      <c r="B148" s="31" t="s">
        <v>3323</v>
      </c>
      <c r="C148" s="31" t="s">
        <v>256</v>
      </c>
      <c r="D148" s="44" t="s">
        <v>54</v>
      </c>
      <c r="E148" s="72" t="str">
        <f>IFERROR(IF(INDEX(Sheet3!$B$2:$B$8, MATCH(D148, Sheet3!$A$2:$A$8, 0)) = 0, "", INDEX(Sheet3!$B$2:$B$8, MATCH(D148, Sheet3!$A$2:$A$8, 0))), "")</f>
        <v>Breakdown</v>
      </c>
      <c r="F148" s="31" t="s">
        <v>621</v>
      </c>
      <c r="G148" s="45" t="s">
        <v>122</v>
      </c>
      <c r="H148" s="63" t="str">
        <f>IFERROR(INDEX(Sheet3!$F$2:$F$114, MATCH(G148, Sheet3!$E$2:$E$114, 0)), "")</f>
        <v>KITCHEN_EQUIPMENT</v>
      </c>
      <c r="I148" s="32">
        <v>45729</v>
      </c>
      <c r="J148" s="33">
        <f t="shared" ca="1" si="17"/>
        <v>7</v>
      </c>
      <c r="K148" s="34">
        <v>45729</v>
      </c>
      <c r="L148" s="59">
        <f t="shared" ca="1" si="20"/>
        <v>0</v>
      </c>
      <c r="M148" s="34">
        <v>45733</v>
      </c>
      <c r="N148" s="47">
        <f t="shared" ca="1" si="21"/>
        <v>4</v>
      </c>
      <c r="O148" s="75"/>
      <c r="P148" s="75"/>
      <c r="Q148" s="47" t="str">
        <f t="shared" ca="1" si="22"/>
        <v/>
      </c>
      <c r="R148" s="34"/>
      <c r="S148" s="59" t="str">
        <f t="shared" ca="1" si="23"/>
        <v/>
      </c>
      <c r="T148" s="32"/>
      <c r="U148" s="33" t="str">
        <f t="shared" ca="1" si="24"/>
        <v/>
      </c>
      <c r="V148" s="34"/>
      <c r="W148" s="35"/>
      <c r="X148" s="36" t="str">
        <f t="shared" ca="1" si="18"/>
        <v>Overdue</v>
      </c>
      <c r="Y148" s="37"/>
      <c r="Z148" s="38" t="str">
        <f t="shared" si="19"/>
        <v/>
      </c>
    </row>
    <row r="149" spans="1:26" s="39" customFormat="1" ht="30.75">
      <c r="A149" s="30">
        <v>146</v>
      </c>
      <c r="B149" s="31" t="s">
        <v>3324</v>
      </c>
      <c r="C149" s="31" t="s">
        <v>2938</v>
      </c>
      <c r="D149" s="44" t="s">
        <v>54</v>
      </c>
      <c r="E149" s="72" t="str">
        <f>IFERROR(IF(INDEX(Sheet3!$B$2:$B$8, MATCH(D149, Sheet3!$A$2:$A$8, 0)) = 0, "", INDEX(Sheet3!$B$2:$B$8, MATCH(D149, Sheet3!$A$2:$A$8, 0))), "")</f>
        <v>Breakdown</v>
      </c>
      <c r="F149" s="31" t="s">
        <v>2960</v>
      </c>
      <c r="G149" s="45" t="s">
        <v>658</v>
      </c>
      <c r="H149" s="63" t="str">
        <f>IFERROR(INDEX(Sheet3!$F$2:$F$114, MATCH(G149, Sheet3!$E$2:$E$114, 0)), "")</f>
        <v>HVAC</v>
      </c>
      <c r="I149" s="32">
        <v>45729</v>
      </c>
      <c r="J149" s="33">
        <f t="shared" ca="1" si="17"/>
        <v>7</v>
      </c>
      <c r="K149" s="34">
        <v>45729</v>
      </c>
      <c r="L149" s="59">
        <f t="shared" ca="1" si="20"/>
        <v>0</v>
      </c>
      <c r="M149" s="34"/>
      <c r="N149" s="47">
        <f t="shared" ca="1" si="21"/>
        <v>7</v>
      </c>
      <c r="O149" s="75"/>
      <c r="P149" s="75"/>
      <c r="Q149" s="47" t="str">
        <f t="shared" ca="1" si="22"/>
        <v/>
      </c>
      <c r="R149" s="34"/>
      <c r="S149" s="59" t="str">
        <f t="shared" ca="1" si="23"/>
        <v/>
      </c>
      <c r="T149" s="32"/>
      <c r="U149" s="33" t="str">
        <f t="shared" ca="1" si="24"/>
        <v/>
      </c>
      <c r="V149" s="34"/>
      <c r="W149" s="35"/>
      <c r="X149" s="36" t="str">
        <f t="shared" ca="1" si="18"/>
        <v>Overdue</v>
      </c>
      <c r="Y149" s="37"/>
      <c r="Z149" s="38" t="str">
        <f t="shared" si="19"/>
        <v/>
      </c>
    </row>
    <row r="150" spans="1:26" s="39" customFormat="1">
      <c r="A150" s="30">
        <v>147</v>
      </c>
      <c r="B150" s="31" t="s">
        <v>3325</v>
      </c>
      <c r="C150" s="31" t="s">
        <v>402</v>
      </c>
      <c r="D150" s="44" t="s">
        <v>54</v>
      </c>
      <c r="E150" s="72" t="str">
        <f>IFERROR(IF(INDEX(Sheet3!$B$2:$B$8, MATCH(D150, Sheet3!$A$2:$A$8, 0)) = 0, "", INDEX(Sheet3!$B$2:$B$8, MATCH(D150, Sheet3!$A$2:$A$8, 0))), "")</f>
        <v>Breakdown</v>
      </c>
      <c r="F150" s="31" t="s">
        <v>1429</v>
      </c>
      <c r="G150" s="45" t="s">
        <v>202</v>
      </c>
      <c r="H150" s="63" t="str">
        <f>IFERROR(INDEX(Sheet3!$F$2:$F$114, MATCH(G150, Sheet3!$E$2:$E$114, 0)), "")</f>
        <v>GENERATOR</v>
      </c>
      <c r="I150" s="32">
        <v>45729</v>
      </c>
      <c r="J150" s="33">
        <f t="shared" ca="1" si="17"/>
        <v>7</v>
      </c>
      <c r="K150" s="34">
        <v>45729</v>
      </c>
      <c r="L150" s="59">
        <f t="shared" ca="1" si="20"/>
        <v>0</v>
      </c>
      <c r="M150" s="34">
        <v>45729</v>
      </c>
      <c r="N150" s="47">
        <f t="shared" ca="1" si="21"/>
        <v>0</v>
      </c>
      <c r="O150" s="75">
        <v>45730</v>
      </c>
      <c r="P150" s="75">
        <v>45730</v>
      </c>
      <c r="Q150" s="47">
        <f t="shared" ca="1" si="22"/>
        <v>0</v>
      </c>
      <c r="R150" s="34">
        <v>45730</v>
      </c>
      <c r="S150" s="59">
        <f t="shared" ca="1" si="23"/>
        <v>1</v>
      </c>
      <c r="T150" s="32">
        <v>45731</v>
      </c>
      <c r="U150" s="33">
        <f t="shared" ca="1" si="24"/>
        <v>5</v>
      </c>
      <c r="V150" s="34"/>
      <c r="W150" s="35">
        <v>418375</v>
      </c>
      <c r="X150" s="36" t="str">
        <f t="shared" ca="1" si="18"/>
        <v>Overdue</v>
      </c>
      <c r="Y150" s="37"/>
      <c r="Z150" s="38" t="str">
        <f t="shared" si="19"/>
        <v/>
      </c>
    </row>
    <row r="151" spans="1:26" s="39" customFormat="1" ht="38.25">
      <c r="A151" s="30">
        <v>148</v>
      </c>
      <c r="B151" s="31" t="s">
        <v>3200</v>
      </c>
      <c r="C151" s="31" t="s">
        <v>234</v>
      </c>
      <c r="D151" s="44" t="s">
        <v>54</v>
      </c>
      <c r="E151" s="72" t="str">
        <f>IFERROR(IF(INDEX(Sheet3!$B$2:$B$8, MATCH(D151, Sheet3!$A$2:$A$8, 0)) = 0, "", INDEX(Sheet3!$B$2:$B$8, MATCH(D151, Sheet3!$A$2:$A$8, 0))), "")</f>
        <v>Breakdown</v>
      </c>
      <c r="F151" s="31"/>
      <c r="G151" s="45"/>
      <c r="H151" s="63" t="str">
        <f>IFERROR(INDEX(Sheet3!$F$2:$F$114, MATCH(G151, Sheet3!$E$2:$E$114, 0)), "")</f>
        <v/>
      </c>
      <c r="I151" s="32"/>
      <c r="J151" s="33" t="str">
        <f t="shared" ca="1" si="17"/>
        <v/>
      </c>
      <c r="K151" s="34"/>
      <c r="L151" s="59" t="str">
        <f t="shared" ca="1" si="20"/>
        <v/>
      </c>
      <c r="M151" s="34"/>
      <c r="N151" s="47" t="str">
        <f t="shared" ca="1" si="21"/>
        <v/>
      </c>
      <c r="O151" s="75"/>
      <c r="P151" s="75"/>
      <c r="Q151" s="47" t="str">
        <f t="shared" ca="1" si="22"/>
        <v/>
      </c>
      <c r="R151" s="34"/>
      <c r="S151" s="59" t="str">
        <f t="shared" ca="1" si="23"/>
        <v/>
      </c>
      <c r="T151" s="32"/>
      <c r="U151" s="33" t="str">
        <f t="shared" ca="1" si="24"/>
        <v/>
      </c>
      <c r="V151" s="34"/>
      <c r="W151" s="35"/>
      <c r="X151" s="36" t="str">
        <f t="shared" ca="1" si="18"/>
        <v/>
      </c>
      <c r="Y151" s="37"/>
      <c r="Z151" s="38" t="str">
        <f t="shared" si="19"/>
        <v/>
      </c>
    </row>
    <row r="152" spans="1:26" s="39" customFormat="1">
      <c r="A152" s="30">
        <v>149</v>
      </c>
      <c r="B152" s="31" t="s">
        <v>3326</v>
      </c>
      <c r="C152" s="31"/>
      <c r="D152" s="44" t="s">
        <v>67</v>
      </c>
      <c r="E152" s="72" t="str">
        <f>IFERROR(IF(INDEX(Sheet3!$B$2:$B$8, MATCH(D152, Sheet3!$A$2:$A$8, 0)) = 0, "", INDEX(Sheet3!$B$2:$B$8, MATCH(D152, Sheet3!$A$2:$A$8, 0))), "")</f>
        <v>Breakdown</v>
      </c>
      <c r="F152" s="31" t="s">
        <v>941</v>
      </c>
      <c r="G152" s="45" t="s">
        <v>84</v>
      </c>
      <c r="H152" s="63" t="str">
        <f>IFERROR(INDEX(Sheet3!$F$2:$F$114, MATCH(G152, Sheet3!$E$2:$E$114, 0)), "")</f>
        <v>OTHERS</v>
      </c>
      <c r="I152" s="32">
        <v>45720</v>
      </c>
      <c r="J152" s="33">
        <f t="shared" ca="1" si="17"/>
        <v>16</v>
      </c>
      <c r="K152" s="34">
        <v>45720</v>
      </c>
      <c r="L152" s="59">
        <f t="shared" ca="1" si="20"/>
        <v>0</v>
      </c>
      <c r="M152" s="34">
        <v>45721</v>
      </c>
      <c r="N152" s="47">
        <f t="shared" ca="1" si="21"/>
        <v>1</v>
      </c>
      <c r="O152" s="75"/>
      <c r="P152" s="75"/>
      <c r="Q152" s="47" t="str">
        <f t="shared" ca="1" si="22"/>
        <v/>
      </c>
      <c r="R152" s="34"/>
      <c r="S152" s="59" t="str">
        <f t="shared" ca="1" si="23"/>
        <v/>
      </c>
      <c r="T152" s="32"/>
      <c r="U152" s="33" t="str">
        <f t="shared" ca="1" si="24"/>
        <v/>
      </c>
      <c r="V152" s="34"/>
      <c r="W152" s="35"/>
      <c r="X152" s="36" t="str">
        <f t="shared" ca="1" si="18"/>
        <v>Overdue</v>
      </c>
      <c r="Y152" s="37"/>
      <c r="Z152" s="38" t="str">
        <f t="shared" si="19"/>
        <v/>
      </c>
    </row>
    <row r="153" spans="1:26" s="39" customFormat="1" ht="30.75">
      <c r="A153" s="30">
        <v>150</v>
      </c>
      <c r="B153" s="31" t="s">
        <v>3327</v>
      </c>
      <c r="C153" s="31" t="s">
        <v>156</v>
      </c>
      <c r="D153" s="44" t="s">
        <v>59</v>
      </c>
      <c r="E153" s="72" t="str">
        <f>IFERROR(IF(INDEX(Sheet3!$B$2:$B$8, MATCH(D153, Sheet3!$A$2:$A$8, 0)) = 0, "", INDEX(Sheet3!$B$2:$B$8, MATCH(D153, Sheet3!$A$2:$A$8, 0))), "")</f>
        <v>Preventive</v>
      </c>
      <c r="F153" s="31" t="s">
        <v>1577</v>
      </c>
      <c r="G153" s="45" t="s">
        <v>104</v>
      </c>
      <c r="H153" s="63" t="str">
        <f>IFERROR(INDEX(Sheet3!$F$2:$F$114, MATCH(G153, Sheet3!$E$2:$E$114, 0)), "")</f>
        <v>HVAC</v>
      </c>
      <c r="I153" s="32">
        <v>45727</v>
      </c>
      <c r="J153" s="33">
        <f t="shared" ca="1" si="17"/>
        <v>9</v>
      </c>
      <c r="K153" s="34">
        <v>45727</v>
      </c>
      <c r="L153" s="59">
        <f t="shared" ca="1" si="20"/>
        <v>0</v>
      </c>
      <c r="M153" s="34">
        <v>45727</v>
      </c>
      <c r="N153" s="47">
        <f t="shared" ca="1" si="21"/>
        <v>0</v>
      </c>
      <c r="O153" s="75"/>
      <c r="P153" s="75"/>
      <c r="Q153" s="47" t="str">
        <f t="shared" ca="1" si="22"/>
        <v/>
      </c>
      <c r="R153" s="34"/>
      <c r="S153" s="59" t="str">
        <f t="shared" ca="1" si="23"/>
        <v/>
      </c>
      <c r="T153" s="32"/>
      <c r="U153" s="33" t="str">
        <f t="shared" ca="1" si="24"/>
        <v/>
      </c>
      <c r="V153" s="34"/>
      <c r="W153" s="35"/>
      <c r="X153" s="36" t="str">
        <f t="shared" ca="1" si="18"/>
        <v>Overdue</v>
      </c>
      <c r="Y153" s="37"/>
      <c r="Z153" s="38" t="str">
        <f t="shared" si="19"/>
        <v/>
      </c>
    </row>
    <row r="154" spans="1:26" s="39" customFormat="1" ht="30.75">
      <c r="A154" s="30">
        <v>151</v>
      </c>
      <c r="B154" s="31" t="s">
        <v>3328</v>
      </c>
      <c r="C154" s="31" t="s">
        <v>234</v>
      </c>
      <c r="D154" s="44" t="s">
        <v>54</v>
      </c>
      <c r="E154" s="72" t="str">
        <f>IFERROR(IF(INDEX(Sheet3!$B$2:$B$8, MATCH(D154, Sheet3!$A$2:$A$8, 0)) = 0, "", INDEX(Sheet3!$B$2:$B$8, MATCH(D154, Sheet3!$A$2:$A$8, 0))), "")</f>
        <v>Breakdown</v>
      </c>
      <c r="F154" s="31" t="s">
        <v>324</v>
      </c>
      <c r="G154" s="45" t="s">
        <v>658</v>
      </c>
      <c r="H154" s="63" t="str">
        <f>IFERROR(INDEX(Sheet3!$F$2:$F$114, MATCH(G154, Sheet3!$E$2:$E$114, 0)), "")</f>
        <v>HVAC</v>
      </c>
      <c r="I154" s="32">
        <v>45723</v>
      </c>
      <c r="J154" s="33">
        <f t="shared" ca="1" si="17"/>
        <v>13</v>
      </c>
      <c r="K154" s="34">
        <v>45723</v>
      </c>
      <c r="L154" s="59">
        <f t="shared" ca="1" si="20"/>
        <v>0</v>
      </c>
      <c r="M154" s="34">
        <v>45729</v>
      </c>
      <c r="N154" s="47">
        <f t="shared" ca="1" si="21"/>
        <v>6</v>
      </c>
      <c r="O154" s="75">
        <v>45729</v>
      </c>
      <c r="P154" s="75">
        <v>45729</v>
      </c>
      <c r="Q154" s="47">
        <f t="shared" ca="1" si="22"/>
        <v>0</v>
      </c>
      <c r="R154" s="34">
        <v>45729</v>
      </c>
      <c r="S154" s="59">
        <f t="shared" ca="1" si="23"/>
        <v>0</v>
      </c>
      <c r="T154" s="32">
        <v>45729</v>
      </c>
      <c r="U154" s="33">
        <f t="shared" ca="1" si="24"/>
        <v>7</v>
      </c>
      <c r="V154" s="34"/>
      <c r="W154" s="35">
        <v>329380</v>
      </c>
      <c r="X154" s="36" t="str">
        <f t="shared" ca="1" si="18"/>
        <v>Overdue</v>
      </c>
      <c r="Y154" s="37"/>
      <c r="Z154" s="38" t="str">
        <f t="shared" si="19"/>
        <v/>
      </c>
    </row>
    <row r="155" spans="1:26" s="39" customFormat="1" ht="30.75">
      <c r="A155" s="30">
        <v>152</v>
      </c>
      <c r="B155" s="31" t="s">
        <v>3329</v>
      </c>
      <c r="C155" s="31" t="s">
        <v>165</v>
      </c>
      <c r="D155" s="44" t="s">
        <v>59</v>
      </c>
      <c r="E155" s="72" t="str">
        <f>IFERROR(IF(INDEX(Sheet3!$B$2:$B$8, MATCH(D155, Sheet3!$A$2:$A$8, 0)) = 0, "", INDEX(Sheet3!$B$2:$B$8, MATCH(D155, Sheet3!$A$2:$A$8, 0))), "")</f>
        <v>Preventive</v>
      </c>
      <c r="F155" s="31" t="s">
        <v>1577</v>
      </c>
      <c r="G155" s="45" t="s">
        <v>104</v>
      </c>
      <c r="H155" s="63" t="str">
        <f>IFERROR(INDEX(Sheet3!$F$2:$F$114, MATCH(G155, Sheet3!$E$2:$E$114, 0)), "")</f>
        <v>HVAC</v>
      </c>
      <c r="I155" s="32">
        <v>45723</v>
      </c>
      <c r="J155" s="33">
        <f t="shared" ca="1" si="17"/>
        <v>13</v>
      </c>
      <c r="K155" s="34">
        <v>45723</v>
      </c>
      <c r="L155" s="59">
        <f t="shared" ca="1" si="20"/>
        <v>0</v>
      </c>
      <c r="M155" s="34">
        <v>45726</v>
      </c>
      <c r="N155" s="47">
        <f t="shared" ca="1" si="21"/>
        <v>3</v>
      </c>
      <c r="O155" s="75">
        <v>45727</v>
      </c>
      <c r="P155" s="75"/>
      <c r="Q155" s="47">
        <f t="shared" ca="1" si="22"/>
        <v>9</v>
      </c>
      <c r="R155" s="34"/>
      <c r="S155" s="59" t="str">
        <f t="shared" ca="1" si="23"/>
        <v/>
      </c>
      <c r="T155" s="32"/>
      <c r="U155" s="33" t="str">
        <f t="shared" ca="1" si="24"/>
        <v/>
      </c>
      <c r="V155" s="34"/>
      <c r="W155" s="35">
        <v>944000</v>
      </c>
      <c r="X155" s="36" t="str">
        <f t="shared" ca="1" si="18"/>
        <v>Overdue</v>
      </c>
      <c r="Y155" s="37"/>
      <c r="Z155" s="38" t="str">
        <f t="shared" si="19"/>
        <v/>
      </c>
    </row>
    <row r="156" spans="1:26" s="39" customFormat="1" ht="30.75">
      <c r="A156" s="30">
        <v>153</v>
      </c>
      <c r="B156" s="31" t="s">
        <v>3330</v>
      </c>
      <c r="C156" s="31" t="s">
        <v>156</v>
      </c>
      <c r="D156" s="44" t="s">
        <v>42</v>
      </c>
      <c r="E156" s="72" t="str">
        <f>IFERROR(IF(INDEX(Sheet3!$B$2:$B$8, MATCH(D156, Sheet3!$A$2:$A$8, 0)) = 0, "", INDEX(Sheet3!$B$2:$B$8, MATCH(D156, Sheet3!$A$2:$A$8, 0))), "")</f>
        <v>Corrective</v>
      </c>
      <c r="F156" s="31" t="s">
        <v>37</v>
      </c>
      <c r="G156" s="45" t="s">
        <v>167</v>
      </c>
      <c r="H156" s="63" t="str">
        <f>IFERROR(INDEX(Sheet3!$F$2:$F$114, MATCH(G156, Sheet3!$E$2:$E$114, 0)), "")</f>
        <v>BUILDING</v>
      </c>
      <c r="I156" s="32">
        <v>45729</v>
      </c>
      <c r="J156" s="33">
        <f t="shared" ca="1" si="17"/>
        <v>7</v>
      </c>
      <c r="K156" s="34">
        <v>45729</v>
      </c>
      <c r="L156" s="59">
        <f t="shared" ca="1" si="20"/>
        <v>0</v>
      </c>
      <c r="M156" s="34"/>
      <c r="N156" s="47">
        <f t="shared" ca="1" si="21"/>
        <v>7</v>
      </c>
      <c r="O156" s="75"/>
      <c r="P156" s="75"/>
      <c r="Q156" s="47" t="str">
        <f t="shared" ca="1" si="22"/>
        <v/>
      </c>
      <c r="R156" s="34"/>
      <c r="S156" s="59" t="str">
        <f t="shared" ca="1" si="23"/>
        <v/>
      </c>
      <c r="T156" s="32"/>
      <c r="U156" s="33" t="str">
        <f t="shared" ca="1" si="24"/>
        <v/>
      </c>
      <c r="V156" s="34"/>
      <c r="W156" s="35"/>
      <c r="X156" s="36" t="str">
        <f t="shared" ca="1" si="18"/>
        <v>Overdue</v>
      </c>
      <c r="Y156" s="37"/>
      <c r="Z156" s="38" t="str">
        <f t="shared" si="19"/>
        <v/>
      </c>
    </row>
    <row r="157" spans="1:26" s="39" customFormat="1" ht="30.75">
      <c r="A157" s="30">
        <v>154</v>
      </c>
      <c r="B157" s="31" t="s">
        <v>1568</v>
      </c>
      <c r="C157" s="31" t="s">
        <v>169</v>
      </c>
      <c r="D157" s="44" t="s">
        <v>59</v>
      </c>
      <c r="E157" s="72" t="str">
        <f>IFERROR(IF(INDEX(Sheet3!$B$2:$B$8, MATCH(D157, Sheet3!$A$2:$A$8, 0)) = 0, "", INDEX(Sheet3!$B$2:$B$8, MATCH(D157, Sheet3!$A$2:$A$8, 0))), "")</f>
        <v>Preventive</v>
      </c>
      <c r="F157" s="31" t="s">
        <v>33</v>
      </c>
      <c r="G157" s="45" t="s">
        <v>1034</v>
      </c>
      <c r="H157" s="63" t="str">
        <f>IFERROR(INDEX(Sheet3!$F$2:$F$114, MATCH(G157, Sheet3!$E$2:$E$114, 0)), "")</f>
        <v>GREASE_TRAP</v>
      </c>
      <c r="I157" s="32">
        <v>45729</v>
      </c>
      <c r="J157" s="33">
        <f t="shared" ca="1" si="17"/>
        <v>7</v>
      </c>
      <c r="K157" s="34">
        <v>45729</v>
      </c>
      <c r="L157" s="59">
        <f t="shared" ca="1" si="20"/>
        <v>0</v>
      </c>
      <c r="M157" s="34"/>
      <c r="N157" s="47">
        <f t="shared" ca="1" si="21"/>
        <v>7</v>
      </c>
      <c r="O157" s="75"/>
      <c r="P157" s="75"/>
      <c r="Q157" s="47" t="str">
        <f t="shared" ca="1" si="22"/>
        <v/>
      </c>
      <c r="R157" s="34"/>
      <c r="S157" s="59" t="str">
        <f t="shared" ca="1" si="23"/>
        <v/>
      </c>
      <c r="T157" s="32"/>
      <c r="U157" s="33" t="str">
        <f t="shared" ca="1" si="24"/>
        <v/>
      </c>
      <c r="V157" s="34"/>
      <c r="W157" s="35"/>
      <c r="X157" s="36" t="str">
        <f t="shared" ca="1" si="18"/>
        <v>Overdue</v>
      </c>
      <c r="Y157" s="37"/>
      <c r="Z157" s="38" t="str">
        <f t="shared" si="19"/>
        <v/>
      </c>
    </row>
    <row r="158" spans="1:26" s="39" customFormat="1" ht="30.75">
      <c r="A158" s="30">
        <v>155</v>
      </c>
      <c r="B158" s="31" t="s">
        <v>322</v>
      </c>
      <c r="C158" s="31" t="s">
        <v>140</v>
      </c>
      <c r="D158" s="44" t="s">
        <v>59</v>
      </c>
      <c r="E158" s="72" t="str">
        <f>IFERROR(IF(INDEX(Sheet3!$B$2:$B$8, MATCH(D158, Sheet3!$A$2:$A$8, 0)) = 0, "", INDEX(Sheet3!$B$2:$B$8, MATCH(D158, Sheet3!$A$2:$A$8, 0))), "")</f>
        <v>Preventive</v>
      </c>
      <c r="F158" s="31" t="s">
        <v>1577</v>
      </c>
      <c r="G158" s="45" t="s">
        <v>97</v>
      </c>
      <c r="H158" s="63" t="str">
        <f>IFERROR(INDEX(Sheet3!$F$2:$F$114, MATCH(G158, Sheet3!$E$2:$E$114, 0)), "")</f>
        <v>HVAC</v>
      </c>
      <c r="I158" s="32"/>
      <c r="J158" s="33" t="str">
        <f t="shared" ca="1" si="17"/>
        <v/>
      </c>
      <c r="K158" s="34"/>
      <c r="L158" s="59" t="str">
        <f t="shared" ca="1" si="20"/>
        <v/>
      </c>
      <c r="M158" s="34"/>
      <c r="N158" s="47" t="str">
        <f t="shared" ca="1" si="21"/>
        <v/>
      </c>
      <c r="O158" s="75"/>
      <c r="P158" s="75"/>
      <c r="Q158" s="47" t="str">
        <f t="shared" ca="1" si="22"/>
        <v/>
      </c>
      <c r="R158" s="34"/>
      <c r="S158" s="59" t="str">
        <f t="shared" ca="1" si="23"/>
        <v/>
      </c>
      <c r="T158" s="32"/>
      <c r="U158" s="33" t="str">
        <f t="shared" ca="1" si="24"/>
        <v/>
      </c>
      <c r="V158" s="34"/>
      <c r="W158" s="35"/>
      <c r="X158" s="36" t="str">
        <f t="shared" ca="1" si="18"/>
        <v/>
      </c>
      <c r="Y158" s="37"/>
      <c r="Z158" s="38" t="str">
        <f t="shared" si="19"/>
        <v/>
      </c>
    </row>
    <row r="159" spans="1:26" s="39" customFormat="1">
      <c r="A159" s="30">
        <v>156</v>
      </c>
      <c r="B159" s="31" t="s">
        <v>3331</v>
      </c>
      <c r="C159" s="31" t="s">
        <v>323</v>
      </c>
      <c r="D159" s="44" t="s">
        <v>54</v>
      </c>
      <c r="E159" s="72" t="str">
        <f>IFERROR(IF(INDEX(Sheet3!$B$2:$B$8, MATCH(D159, Sheet3!$A$2:$A$8, 0)) = 0, "", INDEX(Sheet3!$B$2:$B$8, MATCH(D159, Sheet3!$A$2:$A$8, 0))), "")</f>
        <v>Breakdown</v>
      </c>
      <c r="F159" s="31" t="s">
        <v>1039</v>
      </c>
      <c r="G159" s="45" t="s">
        <v>84</v>
      </c>
      <c r="H159" s="63" t="str">
        <f>IFERROR(INDEX(Sheet3!$F$2:$F$114, MATCH(G159, Sheet3!$E$2:$E$114, 0)), "")</f>
        <v>OTHERS</v>
      </c>
      <c r="I159" s="32">
        <v>45729</v>
      </c>
      <c r="J159" s="33">
        <f t="shared" ca="1" si="17"/>
        <v>7</v>
      </c>
      <c r="K159" s="34">
        <v>45729</v>
      </c>
      <c r="L159" s="59">
        <f t="shared" ca="1" si="20"/>
        <v>0</v>
      </c>
      <c r="M159" s="34">
        <v>45729</v>
      </c>
      <c r="N159" s="47">
        <f t="shared" ca="1" si="21"/>
        <v>0</v>
      </c>
      <c r="O159" s="75"/>
      <c r="P159" s="75"/>
      <c r="Q159" s="47" t="str">
        <f t="shared" ca="1" si="22"/>
        <v/>
      </c>
      <c r="R159" s="34"/>
      <c r="S159" s="59" t="str">
        <f t="shared" ca="1" si="23"/>
        <v/>
      </c>
      <c r="T159" s="32"/>
      <c r="U159" s="33" t="str">
        <f t="shared" ca="1" si="24"/>
        <v/>
      </c>
      <c r="V159" s="34"/>
      <c r="W159" s="35"/>
      <c r="X159" s="36" t="str">
        <f t="shared" ca="1" si="18"/>
        <v>Overdue</v>
      </c>
      <c r="Y159" s="37"/>
      <c r="Z159" s="38" t="str">
        <f t="shared" si="19"/>
        <v/>
      </c>
    </row>
    <row r="160" spans="1:26" s="39" customFormat="1">
      <c r="A160" s="30">
        <v>157</v>
      </c>
      <c r="B160" s="31" t="s">
        <v>2550</v>
      </c>
      <c r="C160" s="31" t="s">
        <v>165</v>
      </c>
      <c r="D160" s="44" t="s">
        <v>54</v>
      </c>
      <c r="E160" s="72" t="str">
        <f>IFERROR(IF(INDEX(Sheet3!$B$2:$B$8, MATCH(D160, Sheet3!$A$2:$A$8, 0)) = 0, "", INDEX(Sheet3!$B$2:$B$8, MATCH(D160, Sheet3!$A$2:$A$8, 0))), "")</f>
        <v>Breakdown</v>
      </c>
      <c r="F160" s="31"/>
      <c r="G160" s="45" t="s">
        <v>84</v>
      </c>
      <c r="H160" s="63" t="str">
        <f>IFERROR(INDEX(Sheet3!$F$2:$F$114, MATCH(G160, Sheet3!$E$2:$E$114, 0)), "")</f>
        <v>OTHERS</v>
      </c>
      <c r="I160" s="32">
        <v>45729</v>
      </c>
      <c r="J160" s="33">
        <f t="shared" ca="1" si="17"/>
        <v>7</v>
      </c>
      <c r="K160" s="34">
        <v>45729</v>
      </c>
      <c r="L160" s="59">
        <f t="shared" ca="1" si="20"/>
        <v>0</v>
      </c>
      <c r="M160" s="34"/>
      <c r="N160" s="47">
        <f t="shared" ca="1" si="21"/>
        <v>7</v>
      </c>
      <c r="O160" s="75"/>
      <c r="P160" s="75"/>
      <c r="Q160" s="47" t="str">
        <f t="shared" ca="1" si="22"/>
        <v/>
      </c>
      <c r="R160" s="34"/>
      <c r="S160" s="59" t="str">
        <f t="shared" ca="1" si="23"/>
        <v/>
      </c>
      <c r="T160" s="32"/>
      <c r="U160" s="33" t="str">
        <f t="shared" ca="1" si="24"/>
        <v/>
      </c>
      <c r="V160" s="34"/>
      <c r="W160" s="35"/>
      <c r="X160" s="36" t="str">
        <f t="shared" ca="1" si="18"/>
        <v>Overdue</v>
      </c>
      <c r="Y160" s="37"/>
      <c r="Z160" s="38" t="str">
        <f t="shared" si="19"/>
        <v/>
      </c>
    </row>
    <row r="161" spans="1:26" s="39" customFormat="1" ht="25.5">
      <c r="A161" s="30">
        <v>158</v>
      </c>
      <c r="B161" s="31" t="s">
        <v>2626</v>
      </c>
      <c r="C161" s="31" t="s">
        <v>201</v>
      </c>
      <c r="D161" s="44" t="s">
        <v>54</v>
      </c>
      <c r="E161" s="72" t="str">
        <f>IFERROR(IF(INDEX(Sheet3!$B$2:$B$8, MATCH(D161, Sheet3!$A$2:$A$8, 0)) = 0, "", INDEX(Sheet3!$B$2:$B$8, MATCH(D161, Sheet3!$A$2:$A$8, 0))), "")</f>
        <v>Breakdown</v>
      </c>
      <c r="F161" s="31" t="s">
        <v>324</v>
      </c>
      <c r="G161" s="45" t="s">
        <v>97</v>
      </c>
      <c r="H161" s="63" t="str">
        <f>IFERROR(INDEX(Sheet3!$F$2:$F$114, MATCH(G161, Sheet3!$E$2:$E$114, 0)), "")</f>
        <v>HVAC</v>
      </c>
      <c r="I161" s="32">
        <v>45727</v>
      </c>
      <c r="J161" s="33">
        <f t="shared" ca="1" si="17"/>
        <v>9</v>
      </c>
      <c r="K161" s="34">
        <v>45727</v>
      </c>
      <c r="L161" s="59">
        <f t="shared" ca="1" si="20"/>
        <v>0</v>
      </c>
      <c r="M161" s="34"/>
      <c r="N161" s="47">
        <f t="shared" ca="1" si="21"/>
        <v>9</v>
      </c>
      <c r="O161" s="75"/>
      <c r="P161" s="75"/>
      <c r="Q161" s="47" t="str">
        <f t="shared" ca="1" si="22"/>
        <v/>
      </c>
      <c r="R161" s="34"/>
      <c r="S161" s="59" t="str">
        <f t="shared" ca="1" si="23"/>
        <v/>
      </c>
      <c r="T161" s="32"/>
      <c r="U161" s="33" t="str">
        <f t="shared" ca="1" si="24"/>
        <v/>
      </c>
      <c r="V161" s="34"/>
      <c r="W161" s="35"/>
      <c r="X161" s="36" t="str">
        <f t="shared" ca="1" si="18"/>
        <v>Overdue</v>
      </c>
      <c r="Y161" s="37"/>
      <c r="Z161" s="38" t="str">
        <f t="shared" si="19"/>
        <v/>
      </c>
    </row>
    <row r="162" spans="1:26" s="39" customFormat="1" ht="30.75">
      <c r="A162" s="30">
        <v>159</v>
      </c>
      <c r="B162" s="31" t="s">
        <v>3332</v>
      </c>
      <c r="C162" s="31" t="s">
        <v>165</v>
      </c>
      <c r="D162" s="44" t="s">
        <v>54</v>
      </c>
      <c r="E162" s="72" t="str">
        <f>IFERROR(IF(INDEX(Sheet3!$B$2:$B$8, MATCH(D162, Sheet3!$A$2:$A$8, 0)) = 0, "", INDEX(Sheet3!$B$2:$B$8, MATCH(D162, Sheet3!$A$2:$A$8, 0))), "")</f>
        <v>Breakdown</v>
      </c>
      <c r="F162" s="31" t="s">
        <v>134</v>
      </c>
      <c r="G162" s="45" t="s">
        <v>1209</v>
      </c>
      <c r="H162" s="63" t="str">
        <f>IFERROR(INDEX(Sheet3!$F$2:$F$114, MATCH(G162, Sheet3!$E$2:$E$114, 0)), "")</f>
        <v>HVAC</v>
      </c>
      <c r="I162" s="32">
        <v>45729</v>
      </c>
      <c r="J162" s="33">
        <f t="shared" ca="1" si="17"/>
        <v>7</v>
      </c>
      <c r="K162" s="34">
        <v>45729</v>
      </c>
      <c r="L162" s="59">
        <f t="shared" ca="1" si="20"/>
        <v>0</v>
      </c>
      <c r="M162" s="34">
        <v>45729</v>
      </c>
      <c r="N162" s="47">
        <f t="shared" ca="1" si="21"/>
        <v>0</v>
      </c>
      <c r="O162" s="75">
        <v>45729</v>
      </c>
      <c r="P162" s="75">
        <v>45729</v>
      </c>
      <c r="Q162" s="47">
        <f t="shared" ca="1" si="22"/>
        <v>0</v>
      </c>
      <c r="R162" s="34">
        <v>45729</v>
      </c>
      <c r="S162" s="59">
        <f t="shared" ca="1" si="23"/>
        <v>7</v>
      </c>
      <c r="T162" s="32"/>
      <c r="U162" s="33" t="str">
        <f t="shared" ca="1" si="24"/>
        <v/>
      </c>
      <c r="V162" s="34"/>
      <c r="W162" s="35"/>
      <c r="X162" s="36" t="str">
        <f t="shared" ca="1" si="18"/>
        <v>Overdue</v>
      </c>
      <c r="Y162" s="37"/>
      <c r="Z162" s="38" t="str">
        <f t="shared" si="19"/>
        <v/>
      </c>
    </row>
    <row r="163" spans="1:26" s="39" customFormat="1" ht="30.75">
      <c r="A163" s="30">
        <v>160</v>
      </c>
      <c r="B163" s="31" t="s">
        <v>3333</v>
      </c>
      <c r="C163" s="31" t="s">
        <v>320</v>
      </c>
      <c r="D163" s="44" t="s">
        <v>59</v>
      </c>
      <c r="E163" s="72" t="str">
        <f>IFERROR(IF(INDEX(Sheet3!$B$2:$B$8, MATCH(D163, Sheet3!$A$2:$A$8, 0)) = 0, "", INDEX(Sheet3!$B$2:$B$8, MATCH(D163, Sheet3!$A$2:$A$8, 0))), "")</f>
        <v>Preventive</v>
      </c>
      <c r="F163" s="31" t="s">
        <v>2645</v>
      </c>
      <c r="G163" s="45" t="s">
        <v>1720</v>
      </c>
      <c r="H163" s="63" t="str">
        <f>IFERROR(INDEX(Sheet3!$F$2:$F$114, MATCH(G163, Sheet3!$E$2:$E$114, 0)), "")</f>
        <v>HVAC</v>
      </c>
      <c r="I163" s="32">
        <v>45727</v>
      </c>
      <c r="J163" s="33">
        <f t="shared" ca="1" si="17"/>
        <v>9</v>
      </c>
      <c r="K163" s="34">
        <v>45727</v>
      </c>
      <c r="L163" s="59">
        <f t="shared" ca="1" si="20"/>
        <v>0</v>
      </c>
      <c r="M163" s="34">
        <v>45727</v>
      </c>
      <c r="N163" s="47">
        <f t="shared" ca="1" si="21"/>
        <v>0</v>
      </c>
      <c r="O163" s="75"/>
      <c r="P163" s="75"/>
      <c r="Q163" s="47" t="str">
        <f t="shared" ca="1" si="22"/>
        <v/>
      </c>
      <c r="R163" s="34"/>
      <c r="S163" s="59" t="str">
        <f t="shared" ca="1" si="23"/>
        <v/>
      </c>
      <c r="T163" s="32"/>
      <c r="U163" s="33" t="str">
        <f t="shared" ca="1" si="24"/>
        <v/>
      </c>
      <c r="V163" s="34"/>
      <c r="W163" s="35"/>
      <c r="X163" s="36" t="str">
        <f t="shared" ca="1" si="18"/>
        <v>Overdue</v>
      </c>
      <c r="Y163" s="37"/>
      <c r="Z163" s="38" t="str">
        <f t="shared" si="19"/>
        <v/>
      </c>
    </row>
    <row r="164" spans="1:26" s="39" customFormat="1" ht="30.75">
      <c r="A164" s="30">
        <v>161</v>
      </c>
      <c r="B164" s="31" t="s">
        <v>3334</v>
      </c>
      <c r="C164" s="31" t="s">
        <v>113</v>
      </c>
      <c r="D164" s="44" t="s">
        <v>54</v>
      </c>
      <c r="E164" s="72" t="str">
        <f>IFERROR(IF(INDEX(Sheet3!$B$2:$B$8, MATCH(D164, Sheet3!$A$2:$A$8, 0)) = 0, "", INDEX(Sheet3!$B$2:$B$8, MATCH(D164, Sheet3!$A$2:$A$8, 0))), "")</f>
        <v>Breakdown</v>
      </c>
      <c r="F164" s="31" t="s">
        <v>1334</v>
      </c>
      <c r="G164" s="45" t="s">
        <v>115</v>
      </c>
      <c r="H164" s="63" t="str">
        <f>IFERROR(INDEX(Sheet3!$F$2:$F$114, MATCH(G164, Sheet3!$E$2:$E$114, 0)), "")</f>
        <v>HVAC</v>
      </c>
      <c r="I164" s="32">
        <v>45723</v>
      </c>
      <c r="J164" s="33">
        <f t="shared" ca="1" si="17"/>
        <v>1</v>
      </c>
      <c r="K164" s="34">
        <v>45724</v>
      </c>
      <c r="L164" s="59">
        <f t="shared" ca="1" si="20"/>
        <v>1</v>
      </c>
      <c r="M164" s="34">
        <v>45724</v>
      </c>
      <c r="N164" s="47">
        <f t="shared" ca="1" si="21"/>
        <v>0</v>
      </c>
      <c r="O164" s="75">
        <v>45724</v>
      </c>
      <c r="P164" s="75">
        <v>45724</v>
      </c>
      <c r="Q164" s="47">
        <f t="shared" ca="1" si="22"/>
        <v>0</v>
      </c>
      <c r="R164" s="34">
        <v>45724</v>
      </c>
      <c r="S164" s="59">
        <f t="shared" ca="1" si="23"/>
        <v>0</v>
      </c>
      <c r="T164" s="32">
        <v>45724</v>
      </c>
      <c r="U164" s="33">
        <f t="shared" ca="1" si="24"/>
        <v>0</v>
      </c>
      <c r="V164" s="34">
        <v>45724</v>
      </c>
      <c r="W164" s="35"/>
      <c r="X164" s="36" t="str">
        <f t="shared" ca="1" si="18"/>
        <v>Completed</v>
      </c>
      <c r="Y164" s="37">
        <v>45724</v>
      </c>
      <c r="Z164" s="38">
        <f t="shared" si="19"/>
        <v>1</v>
      </c>
    </row>
    <row r="165" spans="1:26" s="39" customFormat="1" ht="49.5">
      <c r="A165" s="30">
        <v>162</v>
      </c>
      <c r="B165" s="31" t="s">
        <v>3335</v>
      </c>
      <c r="C165" s="131" t="s">
        <v>113</v>
      </c>
      <c r="D165" s="44" t="s">
        <v>67</v>
      </c>
      <c r="E165" s="72" t="str">
        <f>IFERROR(IF(INDEX(Sheet3!$B$2:$B$8, MATCH(D165, Sheet3!$A$2:$A$8, 0)) = 0, "", INDEX(Sheet3!$B$2:$B$8, MATCH(D165, Sheet3!$A$2:$A$8, 0))), "")</f>
        <v>Breakdown</v>
      </c>
      <c r="F165" s="31" t="s">
        <v>1334</v>
      </c>
      <c r="G165" s="45" t="s">
        <v>97</v>
      </c>
      <c r="H165" s="63" t="str">
        <f>IFERROR(INDEX(Sheet3!$F$2:$F$114, MATCH(G165, Sheet3!$E$2:$E$114, 0)), "")</f>
        <v>HVAC</v>
      </c>
      <c r="I165" s="32">
        <v>45727</v>
      </c>
      <c r="J165" s="33">
        <f t="shared" ca="1" si="17"/>
        <v>0</v>
      </c>
      <c r="K165" s="34">
        <v>45727</v>
      </c>
      <c r="L165" s="59">
        <f t="shared" ca="1" si="20"/>
        <v>0</v>
      </c>
      <c r="M165" s="34">
        <v>45727</v>
      </c>
      <c r="N165" s="47">
        <f t="shared" ca="1" si="21"/>
        <v>0</v>
      </c>
      <c r="O165" s="75">
        <v>45727</v>
      </c>
      <c r="P165" s="75">
        <v>45727</v>
      </c>
      <c r="Q165" s="47">
        <f t="shared" ca="1" si="22"/>
        <v>0</v>
      </c>
      <c r="R165" s="34">
        <v>45727</v>
      </c>
      <c r="S165" s="59">
        <f t="shared" ca="1" si="23"/>
        <v>0</v>
      </c>
      <c r="T165" s="32">
        <v>45727</v>
      </c>
      <c r="U165" s="33">
        <f t="shared" ca="1" si="24"/>
        <v>0</v>
      </c>
      <c r="V165" s="34">
        <v>45727</v>
      </c>
      <c r="W165" s="35"/>
      <c r="X165" s="36" t="str">
        <f t="shared" ca="1" si="18"/>
        <v>Completed</v>
      </c>
      <c r="Y165" s="37">
        <v>45727</v>
      </c>
      <c r="Z165" s="38">
        <f t="shared" si="19"/>
        <v>1</v>
      </c>
    </row>
    <row r="166" spans="1:26" s="39" customFormat="1" ht="30.75">
      <c r="A166" s="30">
        <v>163</v>
      </c>
      <c r="B166" s="39" t="s">
        <v>3336</v>
      </c>
      <c r="C166" s="31" t="s">
        <v>201</v>
      </c>
      <c r="D166" s="44" t="s">
        <v>59</v>
      </c>
      <c r="E166" s="72" t="str">
        <f>IFERROR(IF(INDEX(Sheet3!$B$2:$B$8, MATCH(D166, Sheet3!$A$2:$A$8, 0)) = 0, "", INDEX(Sheet3!$B$2:$B$8, MATCH(D166, Sheet3!$A$2:$A$8, 0))), "")</f>
        <v>Preventive</v>
      </c>
      <c r="F166" s="31" t="s">
        <v>1577</v>
      </c>
      <c r="G166" s="45" t="s">
        <v>84</v>
      </c>
      <c r="H166" s="63" t="str">
        <f>IFERROR(INDEX(Sheet3!$F$2:$F$114, MATCH(G166, Sheet3!$E$2:$E$114, 0)), "")</f>
        <v>OTHERS</v>
      </c>
      <c r="I166" s="32">
        <v>45727</v>
      </c>
      <c r="J166" s="33">
        <f t="shared" ca="1" si="17"/>
        <v>9</v>
      </c>
      <c r="K166" s="34">
        <v>45727</v>
      </c>
      <c r="L166" s="59">
        <f t="shared" ca="1" si="20"/>
        <v>0</v>
      </c>
      <c r="M166" s="34">
        <v>45727</v>
      </c>
      <c r="N166" s="47">
        <f t="shared" ca="1" si="21"/>
        <v>0</v>
      </c>
      <c r="O166" s="75"/>
      <c r="P166" s="75"/>
      <c r="Q166" s="47" t="str">
        <f t="shared" ca="1" si="22"/>
        <v/>
      </c>
      <c r="R166" s="34"/>
      <c r="S166" s="59" t="str">
        <f t="shared" ca="1" si="23"/>
        <v/>
      </c>
      <c r="T166" s="32"/>
      <c r="U166" s="33" t="str">
        <f t="shared" ca="1" si="24"/>
        <v/>
      </c>
      <c r="V166" s="34"/>
      <c r="W166" s="35"/>
      <c r="X166" s="36" t="str">
        <f t="shared" ca="1" si="18"/>
        <v>Overdue</v>
      </c>
      <c r="Y166" s="37"/>
      <c r="Z166" s="38" t="str">
        <f t="shared" si="19"/>
        <v/>
      </c>
    </row>
    <row r="167" spans="1:26" s="39" customFormat="1" ht="30.75">
      <c r="A167" s="30">
        <v>164</v>
      </c>
      <c r="B167" s="31" t="s">
        <v>392</v>
      </c>
      <c r="C167" s="31" t="s">
        <v>126</v>
      </c>
      <c r="D167" s="44" t="s">
        <v>59</v>
      </c>
      <c r="E167" s="72" t="str">
        <f>IFERROR(IF(INDEX(Sheet3!$B$2:$B$8, MATCH(D167, Sheet3!$A$2:$A$8, 0)) = 0, "", INDEX(Sheet3!$B$2:$B$8, MATCH(D167, Sheet3!$A$2:$A$8, 0))), "")</f>
        <v>Preventive</v>
      </c>
      <c r="F167" s="31" t="s">
        <v>249</v>
      </c>
      <c r="G167" s="45" t="s">
        <v>202</v>
      </c>
      <c r="H167" s="63" t="str">
        <f>IFERROR(INDEX(Sheet3!$F$2:$F$114, MATCH(G167, Sheet3!$E$2:$E$114, 0)), "")</f>
        <v>GENERATOR</v>
      </c>
      <c r="I167" s="32">
        <v>45727</v>
      </c>
      <c r="J167" s="33">
        <f t="shared" ca="1" si="17"/>
        <v>9</v>
      </c>
      <c r="K167" s="34">
        <v>45727</v>
      </c>
      <c r="L167" s="59">
        <f t="shared" ca="1" si="20"/>
        <v>0</v>
      </c>
      <c r="M167" s="34">
        <v>45727</v>
      </c>
      <c r="N167" s="47">
        <f t="shared" ca="1" si="21"/>
        <v>0</v>
      </c>
      <c r="O167" s="75"/>
      <c r="P167" s="75"/>
      <c r="Q167" s="47" t="str">
        <f t="shared" ca="1" si="22"/>
        <v/>
      </c>
      <c r="R167" s="34"/>
      <c r="S167" s="59" t="str">
        <f t="shared" ca="1" si="23"/>
        <v/>
      </c>
      <c r="T167" s="32"/>
      <c r="U167" s="33" t="str">
        <f t="shared" ca="1" si="24"/>
        <v/>
      </c>
      <c r="V167" s="34"/>
      <c r="W167" s="35"/>
      <c r="X167" s="36" t="str">
        <f t="shared" ca="1" si="18"/>
        <v>Overdue</v>
      </c>
      <c r="Y167" s="37"/>
      <c r="Z167" s="38" t="str">
        <f t="shared" si="19"/>
        <v/>
      </c>
    </row>
    <row r="168" spans="1:26" s="39" customFormat="1">
      <c r="A168" s="30">
        <v>165</v>
      </c>
      <c r="B168" s="31" t="s">
        <v>392</v>
      </c>
      <c r="C168" s="31" t="s">
        <v>642</v>
      </c>
      <c r="D168" s="44" t="s">
        <v>59</v>
      </c>
      <c r="E168" s="72" t="str">
        <f>IFERROR(IF(INDEX(Sheet3!$B$2:$B$8, MATCH(D168, Sheet3!$A$2:$A$8, 0)) = 0, "", INDEX(Sheet3!$B$2:$B$8, MATCH(D168, Sheet3!$A$2:$A$8, 0))), "")</f>
        <v>Preventive</v>
      </c>
      <c r="F168" s="31" t="s">
        <v>249</v>
      </c>
      <c r="G168" s="45" t="s">
        <v>202</v>
      </c>
      <c r="H168" s="63" t="str">
        <f>IFERROR(INDEX(Sheet3!$F$2:$F$114, MATCH(G168, Sheet3!$E$2:$E$114, 0)), "")</f>
        <v>GENERATOR</v>
      </c>
      <c r="I168" s="32">
        <v>45727</v>
      </c>
      <c r="J168" s="33">
        <f t="shared" ca="1" si="17"/>
        <v>9</v>
      </c>
      <c r="K168" s="34">
        <v>45727</v>
      </c>
      <c r="L168" s="59">
        <f t="shared" ca="1" si="20"/>
        <v>0</v>
      </c>
      <c r="M168" s="34"/>
      <c r="N168" s="47">
        <f t="shared" ca="1" si="21"/>
        <v>9</v>
      </c>
      <c r="O168" s="75"/>
      <c r="P168" s="75"/>
      <c r="Q168" s="47" t="str">
        <f t="shared" ca="1" si="22"/>
        <v/>
      </c>
      <c r="R168" s="34"/>
      <c r="S168" s="59" t="str">
        <f t="shared" ca="1" si="23"/>
        <v/>
      </c>
      <c r="T168" s="32"/>
      <c r="U168" s="33" t="str">
        <f t="shared" ca="1" si="24"/>
        <v/>
      </c>
      <c r="V168" s="34"/>
      <c r="W168" s="35"/>
      <c r="X168" s="36" t="str">
        <f t="shared" ca="1" si="18"/>
        <v>Overdue</v>
      </c>
      <c r="Y168" s="37"/>
      <c r="Z168" s="38" t="str">
        <f t="shared" si="19"/>
        <v/>
      </c>
    </row>
    <row r="169" spans="1:26" s="39" customFormat="1">
      <c r="A169" s="30">
        <v>166</v>
      </c>
      <c r="B169" s="31" t="s">
        <v>3337</v>
      </c>
      <c r="C169" s="31" t="s">
        <v>323</v>
      </c>
      <c r="D169" s="44" t="s">
        <v>54</v>
      </c>
      <c r="E169" s="72" t="str">
        <f>IFERROR(IF(INDEX(Sheet3!$B$2:$B$8, MATCH(D169, Sheet3!$A$2:$A$8, 0)) = 0, "", INDEX(Sheet3!$B$2:$B$8, MATCH(D169, Sheet3!$A$2:$A$8, 0))), "")</f>
        <v>Breakdown</v>
      </c>
      <c r="F169" s="31" t="s">
        <v>134</v>
      </c>
      <c r="G169" s="45" t="s">
        <v>368</v>
      </c>
      <c r="H169" s="63" t="str">
        <f>IFERROR(INDEX(Sheet3!$F$2:$F$114, MATCH(G169, Sheet3!$E$2:$E$114, 0)), "")</f>
        <v>KITCHEN_EQUIPMENT</v>
      </c>
      <c r="I169" s="32">
        <v>45724</v>
      </c>
      <c r="J169" s="33">
        <f t="shared" ca="1" si="17"/>
        <v>12</v>
      </c>
      <c r="K169" s="34">
        <v>45724</v>
      </c>
      <c r="L169" s="59">
        <f t="shared" ca="1" si="20"/>
        <v>0</v>
      </c>
      <c r="M169" s="34">
        <v>45727</v>
      </c>
      <c r="N169" s="47">
        <f t="shared" ca="1" si="21"/>
        <v>3</v>
      </c>
      <c r="O169" s="75">
        <v>45727</v>
      </c>
      <c r="P169" s="75">
        <v>45727</v>
      </c>
      <c r="Q169" s="47">
        <f t="shared" ca="1" si="22"/>
        <v>0</v>
      </c>
      <c r="R169" s="34">
        <v>45727</v>
      </c>
      <c r="S169" s="59">
        <f t="shared" ca="1" si="23"/>
        <v>9</v>
      </c>
      <c r="T169" s="32"/>
      <c r="U169" s="33" t="str">
        <f t="shared" ca="1" si="24"/>
        <v/>
      </c>
      <c r="V169" s="34"/>
      <c r="W169" s="35">
        <v>701975</v>
      </c>
      <c r="X169" s="36" t="str">
        <f t="shared" ca="1" si="18"/>
        <v>Overdue</v>
      </c>
      <c r="Y169" s="37"/>
      <c r="Z169" s="38" t="str">
        <f t="shared" si="19"/>
        <v/>
      </c>
    </row>
    <row r="170" spans="1:26" s="39" customFormat="1">
      <c r="A170" s="30">
        <v>167</v>
      </c>
      <c r="B170" s="31" t="s">
        <v>3338</v>
      </c>
      <c r="C170" s="31" t="s">
        <v>310</v>
      </c>
      <c r="D170" s="44" t="s">
        <v>54</v>
      </c>
      <c r="E170" s="72" t="str">
        <f>IFERROR(IF(INDEX(Sheet3!$B$2:$B$8, MATCH(D170, Sheet3!$A$2:$A$8, 0)) = 0, "", INDEX(Sheet3!$B$2:$B$8, MATCH(D170, Sheet3!$A$2:$A$8, 0))), "")</f>
        <v>Breakdown</v>
      </c>
      <c r="F170" s="31" t="s">
        <v>295</v>
      </c>
      <c r="G170" s="45" t="s">
        <v>76</v>
      </c>
      <c r="H170" s="63" t="str">
        <f>IFERROR(INDEX(Sheet3!$F$2:$F$114, MATCH(G170, Sheet3!$E$2:$E$114, 0)), "")</f>
        <v>BUILDING</v>
      </c>
      <c r="I170" s="32">
        <v>45727</v>
      </c>
      <c r="J170" s="33">
        <f t="shared" ca="1" si="17"/>
        <v>9</v>
      </c>
      <c r="K170" s="34">
        <v>45727</v>
      </c>
      <c r="L170" s="59">
        <f t="shared" ca="1" si="20"/>
        <v>0</v>
      </c>
      <c r="M170" s="34">
        <v>45727</v>
      </c>
      <c r="N170" s="47">
        <f t="shared" ca="1" si="21"/>
        <v>0</v>
      </c>
      <c r="O170" s="75"/>
      <c r="P170" s="75"/>
      <c r="Q170" s="47" t="str">
        <f t="shared" ca="1" si="22"/>
        <v/>
      </c>
      <c r="R170" s="34"/>
      <c r="S170" s="59" t="str">
        <f t="shared" ca="1" si="23"/>
        <v/>
      </c>
      <c r="T170" s="32"/>
      <c r="U170" s="33" t="str">
        <f t="shared" ca="1" si="24"/>
        <v/>
      </c>
      <c r="V170" s="34"/>
      <c r="W170" s="35"/>
      <c r="X170" s="36" t="str">
        <f t="shared" ca="1" si="18"/>
        <v>Overdue</v>
      </c>
      <c r="Y170" s="37"/>
      <c r="Z170" s="38" t="str">
        <f t="shared" si="19"/>
        <v/>
      </c>
    </row>
    <row r="171" spans="1:26" s="39" customFormat="1" ht="25.5">
      <c r="A171" s="30">
        <v>168</v>
      </c>
      <c r="B171" s="31" t="s">
        <v>3339</v>
      </c>
      <c r="C171" s="31" t="s">
        <v>165</v>
      </c>
      <c r="D171" s="44" t="s">
        <v>54</v>
      </c>
      <c r="E171" s="72" t="str">
        <f>IFERROR(IF(INDEX(Sheet3!$B$2:$B$8, MATCH(D171, Sheet3!$A$2:$A$8, 0)) = 0, "", INDEX(Sheet3!$B$2:$B$8, MATCH(D171, Sheet3!$A$2:$A$8, 0))), "")</f>
        <v>Breakdown</v>
      </c>
      <c r="F171" s="31" t="s">
        <v>295</v>
      </c>
      <c r="G171" s="45" t="s">
        <v>84</v>
      </c>
      <c r="H171" s="63" t="str">
        <f>IFERROR(INDEX(Sheet3!$F$2:$F$114, MATCH(G171, Sheet3!$E$2:$E$114, 0)), "")</f>
        <v>OTHERS</v>
      </c>
      <c r="I171" s="32">
        <v>45727</v>
      </c>
      <c r="J171" s="33">
        <f t="shared" ca="1" si="17"/>
        <v>9</v>
      </c>
      <c r="K171" s="34">
        <v>45727</v>
      </c>
      <c r="L171" s="59">
        <f t="shared" ca="1" si="20"/>
        <v>0</v>
      </c>
      <c r="M171" s="34">
        <v>45727</v>
      </c>
      <c r="N171" s="47">
        <f t="shared" ca="1" si="21"/>
        <v>0</v>
      </c>
      <c r="O171" s="75"/>
      <c r="P171" s="75"/>
      <c r="Q171" s="47" t="str">
        <f t="shared" ca="1" si="22"/>
        <v/>
      </c>
      <c r="R171" s="34"/>
      <c r="S171" s="59" t="str">
        <f t="shared" ca="1" si="23"/>
        <v/>
      </c>
      <c r="T171" s="32"/>
      <c r="U171" s="33" t="str">
        <f t="shared" ca="1" si="24"/>
        <v/>
      </c>
      <c r="V171" s="34"/>
      <c r="W171" s="35"/>
      <c r="X171" s="36" t="str">
        <f t="shared" ca="1" si="18"/>
        <v>Overdue</v>
      </c>
      <c r="Y171" s="37"/>
      <c r="Z171" s="38" t="str">
        <f t="shared" si="19"/>
        <v/>
      </c>
    </row>
    <row r="172" spans="1:26" s="39" customFormat="1" ht="38.25">
      <c r="A172" s="30">
        <v>169</v>
      </c>
      <c r="B172" s="31" t="s">
        <v>392</v>
      </c>
      <c r="C172" s="31" t="s">
        <v>120</v>
      </c>
      <c r="D172" s="44" t="s">
        <v>59</v>
      </c>
      <c r="E172" s="72" t="str">
        <f>IFERROR(IF(INDEX(Sheet3!$B$2:$B$8, MATCH(D172, Sheet3!$A$2:$A$8, 0)) = 0, "", INDEX(Sheet3!$B$2:$B$8, MATCH(D172, Sheet3!$A$2:$A$8, 0))), "")</f>
        <v>Preventive</v>
      </c>
      <c r="F172" s="31" t="s">
        <v>249</v>
      </c>
      <c r="G172" s="45" t="s">
        <v>202</v>
      </c>
      <c r="H172" s="63" t="str">
        <f>IFERROR(INDEX(Sheet3!$F$2:$F$114, MATCH(G172, Sheet3!$E$2:$E$114, 0)), "")</f>
        <v>GENERATOR</v>
      </c>
      <c r="I172" s="32">
        <v>45729</v>
      </c>
      <c r="J172" s="33">
        <f t="shared" ca="1" si="17"/>
        <v>7</v>
      </c>
      <c r="K172" s="34">
        <v>45729</v>
      </c>
      <c r="L172" s="59">
        <f t="shared" ca="1" si="20"/>
        <v>0</v>
      </c>
      <c r="M172" s="34">
        <v>45729</v>
      </c>
      <c r="N172" s="47">
        <f t="shared" ca="1" si="21"/>
        <v>0</v>
      </c>
      <c r="O172" s="75"/>
      <c r="P172" s="75"/>
      <c r="Q172" s="47" t="str">
        <f t="shared" ca="1" si="22"/>
        <v/>
      </c>
      <c r="R172" s="34"/>
      <c r="S172" s="59" t="str">
        <f t="shared" ca="1" si="23"/>
        <v/>
      </c>
      <c r="T172" s="32"/>
      <c r="U172" s="33" t="str">
        <f t="shared" ca="1" si="24"/>
        <v/>
      </c>
      <c r="V172" s="34"/>
      <c r="W172" s="35"/>
      <c r="X172" s="36" t="str">
        <f t="shared" ca="1" si="18"/>
        <v>Overdue</v>
      </c>
      <c r="Y172" s="37"/>
      <c r="Z172" s="38" t="str">
        <f t="shared" si="19"/>
        <v/>
      </c>
    </row>
    <row r="173" spans="1:26" s="39" customFormat="1">
      <c r="A173" s="30">
        <v>170</v>
      </c>
      <c r="B173" s="31" t="s">
        <v>3340</v>
      </c>
      <c r="C173" s="31" t="s">
        <v>169</v>
      </c>
      <c r="D173" s="44" t="s">
        <v>67</v>
      </c>
      <c r="E173" s="72" t="str">
        <f>IFERROR(IF(INDEX(Sheet3!$B$2:$B$8, MATCH(D173, Sheet3!$A$2:$A$8, 0)) = 0, "", INDEX(Sheet3!$B$2:$B$8, MATCH(D173, Sheet3!$A$2:$A$8, 0))), "")</f>
        <v>Breakdown</v>
      </c>
      <c r="F173" s="31" t="s">
        <v>1169</v>
      </c>
      <c r="G173" s="45" t="s">
        <v>1515</v>
      </c>
      <c r="H173" s="63" t="str">
        <f>IFERROR(INDEX(Sheet3!$F$2:$F$114, MATCH(G173, Sheet3!$E$2:$E$114, 0)), "")</f>
        <v>FIRE</v>
      </c>
      <c r="I173" s="32">
        <v>45729</v>
      </c>
      <c r="J173" s="33">
        <f t="shared" ca="1" si="17"/>
        <v>7</v>
      </c>
      <c r="K173" s="34">
        <v>45729</v>
      </c>
      <c r="L173" s="59">
        <f t="shared" ca="1" si="20"/>
        <v>0</v>
      </c>
      <c r="M173" s="34">
        <v>45729</v>
      </c>
      <c r="N173" s="47">
        <f t="shared" ca="1" si="21"/>
        <v>0</v>
      </c>
      <c r="O173" s="75"/>
      <c r="P173" s="75"/>
      <c r="Q173" s="47" t="str">
        <f t="shared" ca="1" si="22"/>
        <v/>
      </c>
      <c r="R173" s="34"/>
      <c r="S173" s="59" t="str">
        <f t="shared" ca="1" si="23"/>
        <v/>
      </c>
      <c r="T173" s="32"/>
      <c r="U173" s="33" t="str">
        <f t="shared" ca="1" si="24"/>
        <v/>
      </c>
      <c r="V173" s="34"/>
      <c r="W173" s="35"/>
      <c r="X173" s="36" t="str">
        <f t="shared" ca="1" si="18"/>
        <v>Overdue</v>
      </c>
      <c r="Y173" s="37"/>
      <c r="Z173" s="38" t="str">
        <f t="shared" si="19"/>
        <v/>
      </c>
    </row>
    <row r="174" spans="1:26" s="39" customFormat="1" ht="38.25">
      <c r="A174" s="30">
        <v>171</v>
      </c>
      <c r="B174" s="31" t="s">
        <v>3341</v>
      </c>
      <c r="C174" s="31" t="s">
        <v>120</v>
      </c>
      <c r="D174" s="44" t="s">
        <v>67</v>
      </c>
      <c r="E174" s="72" t="str">
        <f>IFERROR(IF(INDEX(Sheet3!$B$2:$B$8, MATCH(D174, Sheet3!$A$2:$A$8, 0)) = 0, "", INDEX(Sheet3!$B$2:$B$8, MATCH(D174, Sheet3!$A$2:$A$8, 0))), "")</f>
        <v>Breakdown</v>
      </c>
      <c r="F174" s="31" t="s">
        <v>2312</v>
      </c>
      <c r="G174" s="45" t="s">
        <v>279</v>
      </c>
      <c r="H174" s="63" t="str">
        <f>IFERROR(INDEX(Sheet3!$F$2:$F$114, MATCH(G174, Sheet3!$E$2:$E$114, 0)), "")</f>
        <v>BUILDING</v>
      </c>
      <c r="I174" s="32">
        <v>45726</v>
      </c>
      <c r="J174" s="33">
        <f t="shared" ca="1" si="17"/>
        <v>10</v>
      </c>
      <c r="K174" s="34">
        <v>45726</v>
      </c>
      <c r="L174" s="59">
        <f t="shared" ca="1" si="20"/>
        <v>0</v>
      </c>
      <c r="M174" s="34">
        <v>45726</v>
      </c>
      <c r="N174" s="47">
        <f t="shared" ca="1" si="21"/>
        <v>0</v>
      </c>
      <c r="O174" s="75"/>
      <c r="P174" s="75"/>
      <c r="Q174" s="47" t="str">
        <f t="shared" ca="1" si="22"/>
        <v/>
      </c>
      <c r="R174" s="34"/>
      <c r="S174" s="59" t="str">
        <f t="shared" ca="1" si="23"/>
        <v/>
      </c>
      <c r="T174" s="32"/>
      <c r="U174" s="33" t="str">
        <f t="shared" ca="1" si="24"/>
        <v/>
      </c>
      <c r="V174" s="34"/>
      <c r="W174" s="35"/>
      <c r="X174" s="36" t="str">
        <f t="shared" ca="1" si="18"/>
        <v>Overdue</v>
      </c>
      <c r="Y174" s="37"/>
      <c r="Z174" s="38" t="str">
        <f t="shared" si="19"/>
        <v/>
      </c>
    </row>
    <row r="175" spans="1:26" s="39" customFormat="1" ht="30.75">
      <c r="A175" s="30">
        <v>172</v>
      </c>
      <c r="B175" s="31" t="s">
        <v>3342</v>
      </c>
      <c r="C175" s="31" t="s">
        <v>172</v>
      </c>
      <c r="D175" s="44" t="s">
        <v>59</v>
      </c>
      <c r="E175" s="72" t="str">
        <f>IFERROR(IF(INDEX(Sheet3!$B$2:$B$8, MATCH(D175, Sheet3!$A$2:$A$8, 0)) = 0, "", INDEX(Sheet3!$B$2:$B$8, MATCH(D175, Sheet3!$A$2:$A$8, 0))), "")</f>
        <v>Preventive</v>
      </c>
      <c r="F175" s="31" t="s">
        <v>593</v>
      </c>
      <c r="G175" s="45" t="s">
        <v>97</v>
      </c>
      <c r="H175" s="63" t="str">
        <f>IFERROR(INDEX(Sheet3!$F$2:$F$114, MATCH(G175, Sheet3!$E$2:$E$114, 0)), "")</f>
        <v>HVAC</v>
      </c>
      <c r="I175" s="32">
        <v>45726</v>
      </c>
      <c r="J175" s="33">
        <f t="shared" ca="1" si="17"/>
        <v>10</v>
      </c>
      <c r="K175" s="34">
        <v>45726</v>
      </c>
      <c r="L175" s="59">
        <f t="shared" ca="1" si="20"/>
        <v>0</v>
      </c>
      <c r="M175" s="34">
        <v>45727</v>
      </c>
      <c r="N175" s="47">
        <f t="shared" ca="1" si="21"/>
        <v>1</v>
      </c>
      <c r="O175" s="75"/>
      <c r="P175" s="75"/>
      <c r="Q175" s="47" t="str">
        <f t="shared" ca="1" si="22"/>
        <v/>
      </c>
      <c r="R175" s="34"/>
      <c r="S175" s="59" t="str">
        <f t="shared" ca="1" si="23"/>
        <v/>
      </c>
      <c r="T175" s="32"/>
      <c r="U175" s="33" t="str">
        <f t="shared" ca="1" si="24"/>
        <v/>
      </c>
      <c r="V175" s="34"/>
      <c r="W175" s="35"/>
      <c r="X175" s="36" t="str">
        <f t="shared" ca="1" si="18"/>
        <v>Overdue</v>
      </c>
      <c r="Y175" s="37"/>
      <c r="Z175" s="38" t="str">
        <f t="shared" si="19"/>
        <v/>
      </c>
    </row>
    <row r="176" spans="1:26" s="39" customFormat="1" ht="30.75">
      <c r="A176" s="30">
        <v>173</v>
      </c>
      <c r="B176" s="31" t="s">
        <v>214</v>
      </c>
      <c r="C176" s="31" t="s">
        <v>384</v>
      </c>
      <c r="D176" s="44" t="s">
        <v>59</v>
      </c>
      <c r="E176" s="72" t="str">
        <f>IFERROR(IF(INDEX(Sheet3!$B$2:$B$8, MATCH(D176, Sheet3!$A$2:$A$8, 0)) = 0, "", INDEX(Sheet3!$B$2:$B$8, MATCH(D176, Sheet3!$A$2:$A$8, 0))), "")</f>
        <v>Preventive</v>
      </c>
      <c r="F176" s="31" t="s">
        <v>593</v>
      </c>
      <c r="G176" s="45" t="s">
        <v>97</v>
      </c>
      <c r="H176" s="63" t="str">
        <f>IFERROR(INDEX(Sheet3!$F$2:$F$114, MATCH(G176, Sheet3!$E$2:$E$114, 0)), "")</f>
        <v>HVAC</v>
      </c>
      <c r="I176" s="32">
        <v>45730</v>
      </c>
      <c r="J176" s="33">
        <f t="shared" ca="1" si="17"/>
        <v>6</v>
      </c>
      <c r="K176" s="34">
        <v>45730</v>
      </c>
      <c r="L176" s="59">
        <f t="shared" ca="1" si="20"/>
        <v>0</v>
      </c>
      <c r="M176" s="34">
        <v>45730</v>
      </c>
      <c r="N176" s="47">
        <f t="shared" ca="1" si="21"/>
        <v>0</v>
      </c>
      <c r="O176" s="75"/>
      <c r="P176" s="75"/>
      <c r="Q176" s="47" t="str">
        <f t="shared" ca="1" si="22"/>
        <v/>
      </c>
      <c r="R176" s="34"/>
      <c r="S176" s="59" t="str">
        <f t="shared" ca="1" si="23"/>
        <v/>
      </c>
      <c r="T176" s="32"/>
      <c r="U176" s="33" t="str">
        <f t="shared" ca="1" si="24"/>
        <v/>
      </c>
      <c r="V176" s="34"/>
      <c r="W176" s="35"/>
      <c r="X176" s="36" t="str">
        <f t="shared" ca="1" si="18"/>
        <v>Overdue</v>
      </c>
      <c r="Y176" s="37"/>
      <c r="Z176" s="38" t="str">
        <f t="shared" si="19"/>
        <v/>
      </c>
    </row>
    <row r="177" spans="1:26" s="39" customFormat="1" ht="25.5">
      <c r="A177" s="30">
        <v>174</v>
      </c>
      <c r="B177" s="31" t="s">
        <v>3343</v>
      </c>
      <c r="C177" s="31" t="s">
        <v>53</v>
      </c>
      <c r="D177" s="44" t="s">
        <v>67</v>
      </c>
      <c r="E177" s="72" t="str">
        <f>IFERROR(IF(INDEX(Sheet3!$B$2:$B$8, MATCH(D177, Sheet3!$A$2:$A$8, 0)) = 0, "", INDEX(Sheet3!$B$2:$B$8, MATCH(D177, Sheet3!$A$2:$A$8, 0))), "")</f>
        <v>Breakdown</v>
      </c>
      <c r="F177" s="31" t="s">
        <v>1334</v>
      </c>
      <c r="G177" s="45" t="s">
        <v>84</v>
      </c>
      <c r="H177" s="63" t="str">
        <f>IFERROR(INDEX(Sheet3!$F$2:$F$114, MATCH(G177, Sheet3!$E$2:$E$114, 0)), "")</f>
        <v>OTHERS</v>
      </c>
      <c r="I177" s="32">
        <v>45730</v>
      </c>
      <c r="J177" s="33">
        <f t="shared" ca="1" si="17"/>
        <v>0</v>
      </c>
      <c r="K177" s="34">
        <v>45730</v>
      </c>
      <c r="L177" s="59">
        <f t="shared" ca="1" si="20"/>
        <v>0</v>
      </c>
      <c r="M177" s="34">
        <v>45730</v>
      </c>
      <c r="N177" s="47">
        <f t="shared" ca="1" si="21"/>
        <v>0</v>
      </c>
      <c r="O177" s="75">
        <v>45730</v>
      </c>
      <c r="P177" s="75">
        <v>45730</v>
      </c>
      <c r="Q177" s="47">
        <f t="shared" ca="1" si="22"/>
        <v>0</v>
      </c>
      <c r="R177" s="34">
        <v>45730</v>
      </c>
      <c r="S177" s="59">
        <f t="shared" ca="1" si="23"/>
        <v>0</v>
      </c>
      <c r="T177" s="32">
        <v>45730</v>
      </c>
      <c r="U177" s="33">
        <f t="shared" ca="1" si="24"/>
        <v>0</v>
      </c>
      <c r="V177" s="34">
        <v>45730</v>
      </c>
      <c r="W177" s="35">
        <v>677250</v>
      </c>
      <c r="X177" s="36" t="str">
        <f t="shared" ca="1" si="18"/>
        <v>Completed</v>
      </c>
      <c r="Y177" s="37">
        <v>45730</v>
      </c>
      <c r="Z177" s="38">
        <f t="shared" si="19"/>
        <v>1</v>
      </c>
    </row>
    <row r="178" spans="1:26" s="39" customFormat="1" ht="25.5">
      <c r="A178" s="30">
        <v>175</v>
      </c>
      <c r="B178" s="31" t="s">
        <v>3344</v>
      </c>
      <c r="C178" s="31" t="s">
        <v>89</v>
      </c>
      <c r="D178" s="44" t="s">
        <v>54</v>
      </c>
      <c r="E178" s="72" t="str">
        <f>IFERROR(IF(INDEX(Sheet3!$B$2:$B$8, MATCH(D178, Sheet3!$A$2:$A$8, 0)) = 0, "", INDEX(Sheet3!$B$2:$B$8, MATCH(D178, Sheet3!$A$2:$A$8, 0))), "")</f>
        <v>Breakdown</v>
      </c>
      <c r="F178" s="31" t="s">
        <v>3345</v>
      </c>
      <c r="G178" s="45" t="s">
        <v>1034</v>
      </c>
      <c r="H178" s="63" t="str">
        <f>IFERROR(INDEX(Sheet3!$F$2:$F$114, MATCH(G178, Sheet3!$E$2:$E$114, 0)), "")</f>
        <v>GREASE_TRAP</v>
      </c>
      <c r="I178" s="32">
        <v>45730</v>
      </c>
      <c r="J178" s="33">
        <f t="shared" ca="1" si="17"/>
        <v>6</v>
      </c>
      <c r="K178" s="34">
        <v>45730</v>
      </c>
      <c r="L178" s="59">
        <f t="shared" ca="1" si="20"/>
        <v>0</v>
      </c>
      <c r="M178" s="34">
        <v>45730</v>
      </c>
      <c r="N178" s="47">
        <f t="shared" ca="1" si="21"/>
        <v>0</v>
      </c>
      <c r="O178" s="75"/>
      <c r="P178" s="75"/>
      <c r="Q178" s="47" t="str">
        <f t="shared" ca="1" si="22"/>
        <v/>
      </c>
      <c r="R178" s="34"/>
      <c r="S178" s="59" t="str">
        <f t="shared" ca="1" si="23"/>
        <v/>
      </c>
      <c r="T178" s="32"/>
      <c r="U178" s="33" t="str">
        <f t="shared" ca="1" si="24"/>
        <v/>
      </c>
      <c r="V178" s="34"/>
      <c r="W178" s="35"/>
      <c r="X178" s="36" t="str">
        <f t="shared" ca="1" si="18"/>
        <v>Overdue</v>
      </c>
      <c r="Y178" s="37"/>
      <c r="Z178" s="38" t="str">
        <f t="shared" si="19"/>
        <v/>
      </c>
    </row>
    <row r="179" spans="1:26" s="39" customFormat="1" ht="25.5">
      <c r="A179" s="30">
        <v>176</v>
      </c>
      <c r="B179" s="31" t="s">
        <v>3346</v>
      </c>
      <c r="C179" s="31" t="s">
        <v>140</v>
      </c>
      <c r="D179" s="44" t="s">
        <v>54</v>
      </c>
      <c r="E179" s="72" t="str">
        <f>IFERROR(IF(INDEX(Sheet3!$B$2:$B$8, MATCH(D179, Sheet3!$A$2:$A$8, 0)) = 0, "", INDEX(Sheet3!$B$2:$B$8, MATCH(D179, Sheet3!$A$2:$A$8, 0))), "")</f>
        <v>Breakdown</v>
      </c>
      <c r="F179" s="31" t="s">
        <v>962</v>
      </c>
      <c r="G179" s="45" t="s">
        <v>84</v>
      </c>
      <c r="H179" s="63" t="str">
        <f>IFERROR(INDEX(Sheet3!$F$2:$F$114, MATCH(G179, Sheet3!$E$2:$E$114, 0)), "")</f>
        <v>OTHERS</v>
      </c>
      <c r="I179" s="32">
        <v>45726</v>
      </c>
      <c r="J179" s="33">
        <f t="shared" ca="1" si="17"/>
        <v>10</v>
      </c>
      <c r="K179" s="34">
        <v>45726</v>
      </c>
      <c r="L179" s="59">
        <f t="shared" ca="1" si="20"/>
        <v>0</v>
      </c>
      <c r="M179" s="34">
        <v>45728</v>
      </c>
      <c r="N179" s="47">
        <f t="shared" ca="1" si="21"/>
        <v>2</v>
      </c>
      <c r="O179" s="75">
        <v>45729</v>
      </c>
      <c r="P179" s="75">
        <v>45729</v>
      </c>
      <c r="Q179" s="47">
        <f t="shared" ca="1" si="22"/>
        <v>0</v>
      </c>
      <c r="R179" s="34">
        <v>45729</v>
      </c>
      <c r="S179" s="59">
        <f t="shared" ca="1" si="23"/>
        <v>1</v>
      </c>
      <c r="T179" s="32">
        <v>45730</v>
      </c>
      <c r="U179" s="33">
        <f t="shared" ca="1" si="24"/>
        <v>6</v>
      </c>
      <c r="V179" s="34"/>
      <c r="W179" s="35">
        <v>320000</v>
      </c>
      <c r="X179" s="36" t="str">
        <f t="shared" ca="1" si="18"/>
        <v>Overdue</v>
      </c>
      <c r="Y179" s="37"/>
      <c r="Z179" s="38" t="str">
        <f t="shared" si="19"/>
        <v/>
      </c>
    </row>
    <row r="180" spans="1:26" s="39" customFormat="1" ht="30.75">
      <c r="A180" s="30">
        <v>177</v>
      </c>
      <c r="B180" s="31" t="s">
        <v>3347</v>
      </c>
      <c r="C180" s="31" t="s">
        <v>41</v>
      </c>
      <c r="D180" s="44" t="s">
        <v>54</v>
      </c>
      <c r="E180" s="72" t="str">
        <f>IFERROR(IF(INDEX(Sheet3!$B$2:$B$8, MATCH(D180, Sheet3!$A$2:$A$8, 0)) = 0, "", INDEX(Sheet3!$B$2:$B$8, MATCH(D180, Sheet3!$A$2:$A$8, 0))), "")</f>
        <v>Breakdown</v>
      </c>
      <c r="F180" s="31" t="s">
        <v>412</v>
      </c>
      <c r="G180" s="45" t="s">
        <v>179</v>
      </c>
      <c r="H180" s="63" t="str">
        <f>IFERROR(INDEX(Sheet3!$F$2:$F$114, MATCH(G180, Sheet3!$E$2:$E$114, 0)), "")</f>
        <v>GAS</v>
      </c>
      <c r="I180" s="32">
        <v>45731</v>
      </c>
      <c r="J180" s="33">
        <f t="shared" ca="1" si="17"/>
        <v>5</v>
      </c>
      <c r="K180" s="34">
        <v>45731</v>
      </c>
      <c r="L180" s="59">
        <f t="shared" ca="1" si="20"/>
        <v>0</v>
      </c>
      <c r="M180" s="34">
        <v>45731</v>
      </c>
      <c r="N180" s="47">
        <f t="shared" ca="1" si="21"/>
        <v>0</v>
      </c>
      <c r="O180" s="75">
        <v>45733</v>
      </c>
      <c r="P180" s="75">
        <v>45733</v>
      </c>
      <c r="Q180" s="47">
        <f t="shared" ca="1" si="22"/>
        <v>0</v>
      </c>
      <c r="R180" s="34">
        <v>45733</v>
      </c>
      <c r="S180" s="59">
        <f t="shared" ca="1" si="23"/>
        <v>3</v>
      </c>
      <c r="T180" s="32"/>
      <c r="U180" s="33" t="str">
        <f t="shared" ca="1" si="24"/>
        <v/>
      </c>
      <c r="V180" s="34"/>
      <c r="W180" s="35">
        <v>52125</v>
      </c>
      <c r="X180" s="36" t="str">
        <f t="shared" ca="1" si="18"/>
        <v>Overdue</v>
      </c>
      <c r="Y180" s="37"/>
      <c r="Z180" s="38" t="str">
        <f t="shared" si="19"/>
        <v/>
      </c>
    </row>
    <row r="181" spans="1:26" s="39" customFormat="1" ht="30.75">
      <c r="A181" s="30">
        <v>178</v>
      </c>
      <c r="B181" s="31" t="s">
        <v>3348</v>
      </c>
      <c r="C181" s="31" t="s">
        <v>256</v>
      </c>
      <c r="D181" s="44" t="s">
        <v>59</v>
      </c>
      <c r="E181" s="72" t="str">
        <f>IFERROR(IF(INDEX(Sheet3!$B$2:$B$8, MATCH(D181, Sheet3!$A$2:$A$8, 0)) = 0, "", INDEX(Sheet3!$B$2:$B$8, MATCH(D181, Sheet3!$A$2:$A$8, 0))), "")</f>
        <v>Preventive</v>
      </c>
      <c r="F181" s="31" t="s">
        <v>134</v>
      </c>
      <c r="G181" s="45" t="s">
        <v>1445</v>
      </c>
      <c r="H181" s="63" t="str">
        <f>IFERROR(INDEX(Sheet3!$F$2:$F$114, MATCH(G181, Sheet3!$E$2:$E$114, 0)), "")</f>
        <v>KITCHEN_EQUIPMENT</v>
      </c>
      <c r="I181" s="32">
        <v>45731</v>
      </c>
      <c r="J181" s="33">
        <f t="shared" ca="1" si="17"/>
        <v>5</v>
      </c>
      <c r="K181" s="34">
        <v>45731</v>
      </c>
      <c r="L181" s="59">
        <f t="shared" ca="1" si="20"/>
        <v>0</v>
      </c>
      <c r="M181" s="34">
        <v>45731</v>
      </c>
      <c r="N181" s="47">
        <f t="shared" ca="1" si="21"/>
        <v>0</v>
      </c>
      <c r="O181" s="75"/>
      <c r="P181" s="75"/>
      <c r="Q181" s="47" t="str">
        <f t="shared" ca="1" si="22"/>
        <v/>
      </c>
      <c r="R181" s="34"/>
      <c r="S181" s="59" t="str">
        <f t="shared" ca="1" si="23"/>
        <v/>
      </c>
      <c r="T181" s="32"/>
      <c r="U181" s="33" t="str">
        <f t="shared" ca="1" si="24"/>
        <v/>
      </c>
      <c r="V181" s="34"/>
      <c r="W181" s="35"/>
      <c r="X181" s="36" t="str">
        <f t="shared" ca="1" si="18"/>
        <v>Overdue</v>
      </c>
      <c r="Y181" s="37"/>
      <c r="Z181" s="38" t="str">
        <f t="shared" si="19"/>
        <v/>
      </c>
    </row>
    <row r="182" spans="1:26" s="39" customFormat="1" ht="30.75">
      <c r="A182" s="30">
        <v>179</v>
      </c>
      <c r="B182" s="132" t="s">
        <v>3349</v>
      </c>
      <c r="C182" s="31" t="s">
        <v>2634</v>
      </c>
      <c r="D182" s="44" t="s">
        <v>59</v>
      </c>
      <c r="E182" s="72" t="str">
        <f>IFERROR(IF(INDEX(Sheet3!$B$2:$B$8, MATCH(D182, Sheet3!$A$2:$A$8, 0)) = 0, "", INDEX(Sheet3!$B$2:$B$8, MATCH(D182, Sheet3!$A$2:$A$8, 0))), "")</f>
        <v>Preventive</v>
      </c>
      <c r="F182" s="31" t="s">
        <v>2960</v>
      </c>
      <c r="G182" s="45" t="s">
        <v>97</v>
      </c>
      <c r="H182" s="63" t="str">
        <f>IFERROR(INDEX(Sheet3!$F$2:$F$114, MATCH(G182, Sheet3!$E$2:$E$114, 0)), "")</f>
        <v>HVAC</v>
      </c>
      <c r="I182" s="32">
        <v>45729</v>
      </c>
      <c r="J182" s="33">
        <f t="shared" ca="1" si="17"/>
        <v>7</v>
      </c>
      <c r="K182" s="34">
        <v>45729</v>
      </c>
      <c r="L182" s="59">
        <f t="shared" ca="1" si="20"/>
        <v>0</v>
      </c>
      <c r="M182" s="34">
        <v>45731</v>
      </c>
      <c r="N182" s="47">
        <f t="shared" ca="1" si="21"/>
        <v>2</v>
      </c>
      <c r="O182" s="75"/>
      <c r="P182" s="75"/>
      <c r="Q182" s="47" t="str">
        <f t="shared" ca="1" si="22"/>
        <v/>
      </c>
      <c r="R182" s="34"/>
      <c r="S182" s="59" t="str">
        <f t="shared" ca="1" si="23"/>
        <v/>
      </c>
      <c r="T182" s="32"/>
      <c r="U182" s="33" t="str">
        <f t="shared" ca="1" si="24"/>
        <v/>
      </c>
      <c r="V182" s="34"/>
      <c r="W182" s="35"/>
      <c r="X182" s="36" t="str">
        <f t="shared" ca="1" si="18"/>
        <v>Overdue</v>
      </c>
      <c r="Y182" s="37"/>
      <c r="Z182" s="38" t="str">
        <f t="shared" si="19"/>
        <v/>
      </c>
    </row>
    <row r="183" spans="1:26" s="39" customFormat="1">
      <c r="A183" s="30">
        <v>180</v>
      </c>
      <c r="B183" s="31" t="s">
        <v>3350</v>
      </c>
      <c r="C183" s="31" t="s">
        <v>356</v>
      </c>
      <c r="D183" s="44" t="s">
        <v>32</v>
      </c>
      <c r="E183" s="72" t="str">
        <f>IFERROR(IF(INDEX(Sheet3!$B$2:$B$8, MATCH(D183, Sheet3!$A$2:$A$8, 0)) = 0, "", INDEX(Sheet3!$B$2:$B$8, MATCH(D183, Sheet3!$A$2:$A$8, 0))), "")</f>
        <v>Breakdown</v>
      </c>
      <c r="F183" s="31" t="s">
        <v>1675</v>
      </c>
      <c r="G183" s="45" t="s">
        <v>84</v>
      </c>
      <c r="H183" s="63" t="str">
        <f>IFERROR(INDEX(Sheet3!$F$2:$F$114, MATCH(G183, Sheet3!$E$2:$E$114, 0)), "")</f>
        <v>OTHERS</v>
      </c>
      <c r="I183" s="32">
        <v>45730</v>
      </c>
      <c r="J183" s="33">
        <f t="shared" ca="1" si="17"/>
        <v>1</v>
      </c>
      <c r="K183" s="34">
        <v>45730</v>
      </c>
      <c r="L183" s="59">
        <f t="shared" ca="1" si="20"/>
        <v>0</v>
      </c>
      <c r="M183" s="34">
        <v>45731</v>
      </c>
      <c r="N183" s="47">
        <f t="shared" ca="1" si="21"/>
        <v>1</v>
      </c>
      <c r="O183" s="75">
        <v>45731</v>
      </c>
      <c r="P183" s="75">
        <v>45731</v>
      </c>
      <c r="Q183" s="47">
        <f t="shared" ca="1" si="22"/>
        <v>0</v>
      </c>
      <c r="R183" s="34">
        <v>45731</v>
      </c>
      <c r="S183" s="59">
        <f t="shared" ca="1" si="23"/>
        <v>0</v>
      </c>
      <c r="T183" s="32">
        <v>45731</v>
      </c>
      <c r="U183" s="33">
        <f t="shared" ca="1" si="24"/>
        <v>0</v>
      </c>
      <c r="V183" s="34">
        <v>45731</v>
      </c>
      <c r="W183" s="35"/>
      <c r="X183" s="36" t="str">
        <f t="shared" ca="1" si="18"/>
        <v>Completed</v>
      </c>
      <c r="Y183" s="37">
        <v>45731</v>
      </c>
      <c r="Z183" s="38">
        <f t="shared" si="19"/>
        <v>1</v>
      </c>
    </row>
    <row r="184" spans="1:26" s="39" customFormat="1">
      <c r="A184" s="30">
        <v>181</v>
      </c>
      <c r="B184" s="31" t="s">
        <v>3351</v>
      </c>
      <c r="C184" s="31" t="s">
        <v>323</v>
      </c>
      <c r="D184" s="44" t="s">
        <v>32</v>
      </c>
      <c r="E184" s="72" t="str">
        <f>IFERROR(IF(INDEX(Sheet3!$B$2:$B$8, MATCH(D184, Sheet3!$A$2:$A$8, 0)) = 0, "", INDEX(Sheet3!$B$2:$B$8, MATCH(D184, Sheet3!$A$2:$A$8, 0))), "")</f>
        <v>Breakdown</v>
      </c>
      <c r="F184" s="31" t="s">
        <v>314</v>
      </c>
      <c r="G184" s="45" t="s">
        <v>84</v>
      </c>
      <c r="H184" s="63" t="str">
        <f>IFERROR(INDEX(Sheet3!$F$2:$F$114, MATCH(G184, Sheet3!$E$2:$E$114, 0)), "")</f>
        <v>OTHERS</v>
      </c>
      <c r="I184" s="32">
        <v>45729</v>
      </c>
      <c r="J184" s="33">
        <f t="shared" ca="1" si="17"/>
        <v>4</v>
      </c>
      <c r="K184" s="34">
        <v>45729</v>
      </c>
      <c r="L184" s="59">
        <f t="shared" ca="1" si="20"/>
        <v>0</v>
      </c>
      <c r="M184" s="34">
        <v>45730</v>
      </c>
      <c r="N184" s="47">
        <f t="shared" ca="1" si="21"/>
        <v>1</v>
      </c>
      <c r="O184" s="75">
        <v>45730</v>
      </c>
      <c r="P184" s="75">
        <v>45730</v>
      </c>
      <c r="Q184" s="47">
        <f t="shared" ca="1" si="22"/>
        <v>0</v>
      </c>
      <c r="R184" s="34">
        <v>45731</v>
      </c>
      <c r="S184" s="59">
        <f t="shared" ca="1" si="23"/>
        <v>0</v>
      </c>
      <c r="T184" s="32">
        <v>45731</v>
      </c>
      <c r="U184" s="33">
        <f t="shared" ca="1" si="24"/>
        <v>2</v>
      </c>
      <c r="V184" s="34">
        <v>45733</v>
      </c>
      <c r="W184" s="35">
        <v>39825.75</v>
      </c>
      <c r="X184" s="36" t="str">
        <f t="shared" ca="1" si="18"/>
        <v>Completed</v>
      </c>
      <c r="Y184" s="37">
        <v>45733</v>
      </c>
      <c r="Z184" s="38">
        <f t="shared" si="19"/>
        <v>1</v>
      </c>
    </row>
    <row r="185" spans="1:26" s="39" customFormat="1">
      <c r="A185" s="30">
        <v>182</v>
      </c>
      <c r="B185" s="31" t="s">
        <v>3352</v>
      </c>
      <c r="C185" s="31" t="s">
        <v>53</v>
      </c>
      <c r="D185" s="44" t="s">
        <v>54</v>
      </c>
      <c r="E185" s="72" t="str">
        <f>IFERROR(IF(INDEX(Sheet3!$B$2:$B$8, MATCH(D185, Sheet3!$A$2:$A$8, 0)) = 0, "", INDEX(Sheet3!$B$2:$B$8, MATCH(D185, Sheet3!$A$2:$A$8, 0))), "")</f>
        <v>Breakdown</v>
      </c>
      <c r="F185" s="31" t="s">
        <v>337</v>
      </c>
      <c r="G185" s="45" t="s">
        <v>202</v>
      </c>
      <c r="H185" s="63" t="str">
        <f>IFERROR(INDEX(Sheet3!$F$2:$F$114, MATCH(G185, Sheet3!$E$2:$E$114, 0)), "")</f>
        <v>GENERATOR</v>
      </c>
      <c r="I185" s="32">
        <v>45731</v>
      </c>
      <c r="J185" s="33">
        <f t="shared" ca="1" si="17"/>
        <v>5</v>
      </c>
      <c r="K185" s="34">
        <v>45731</v>
      </c>
      <c r="L185" s="59">
        <f t="shared" ca="1" si="20"/>
        <v>0</v>
      </c>
      <c r="M185" s="34">
        <v>45731</v>
      </c>
      <c r="N185" s="47">
        <f t="shared" ca="1" si="21"/>
        <v>0</v>
      </c>
      <c r="O185" s="75">
        <v>45731</v>
      </c>
      <c r="P185" s="75">
        <v>45731</v>
      </c>
      <c r="Q185" s="47">
        <f t="shared" ca="1" si="22"/>
        <v>0</v>
      </c>
      <c r="R185" s="34">
        <v>45731</v>
      </c>
      <c r="S185" s="59">
        <f t="shared" ca="1" si="23"/>
        <v>5</v>
      </c>
      <c r="T185" s="32"/>
      <c r="U185" s="33" t="str">
        <f t="shared" ca="1" si="24"/>
        <v/>
      </c>
      <c r="V185" s="34"/>
      <c r="W185" s="35">
        <v>80000</v>
      </c>
      <c r="X185" s="36" t="str">
        <f t="shared" ca="1" si="18"/>
        <v>Overdue</v>
      </c>
      <c r="Y185" s="37"/>
      <c r="Z185" s="38" t="str">
        <f t="shared" si="19"/>
        <v/>
      </c>
    </row>
    <row r="186" spans="1:26" s="39" customFormat="1" ht="38.25">
      <c r="A186" s="30">
        <v>183</v>
      </c>
      <c r="B186" s="31" t="s">
        <v>3353</v>
      </c>
      <c r="C186" s="31" t="s">
        <v>95</v>
      </c>
      <c r="D186" s="44" t="s">
        <v>32</v>
      </c>
      <c r="E186" s="72" t="str">
        <f>IFERROR(IF(INDEX(Sheet3!$B$2:$B$8, MATCH(D186, Sheet3!$A$2:$A$8, 0)) = 0, "", INDEX(Sheet3!$B$2:$B$8, MATCH(D186, Sheet3!$A$2:$A$8, 0))), "")</f>
        <v>Breakdown</v>
      </c>
      <c r="F186" s="31" t="s">
        <v>249</v>
      </c>
      <c r="G186" s="45" t="s">
        <v>202</v>
      </c>
      <c r="H186" s="63" t="str">
        <f>IFERROR(INDEX(Sheet3!$F$2:$F$114, MATCH(G186, Sheet3!$E$2:$E$114, 0)), "")</f>
        <v>GENERATOR</v>
      </c>
      <c r="I186" s="32">
        <v>45731</v>
      </c>
      <c r="J186" s="33">
        <f t="shared" ca="1" si="17"/>
        <v>5</v>
      </c>
      <c r="K186" s="34">
        <v>45731</v>
      </c>
      <c r="L186" s="59">
        <f t="shared" ca="1" si="20"/>
        <v>0</v>
      </c>
      <c r="M186" s="34">
        <v>45731</v>
      </c>
      <c r="N186" s="47">
        <f t="shared" ca="1" si="21"/>
        <v>0</v>
      </c>
      <c r="O186" s="75"/>
      <c r="P186" s="75"/>
      <c r="Q186" s="47" t="str">
        <f t="shared" ca="1" si="22"/>
        <v/>
      </c>
      <c r="R186" s="34"/>
      <c r="S186" s="59" t="str">
        <f t="shared" ca="1" si="23"/>
        <v/>
      </c>
      <c r="T186" s="32"/>
      <c r="U186" s="33" t="str">
        <f t="shared" ca="1" si="24"/>
        <v/>
      </c>
      <c r="V186" s="34"/>
      <c r="W186" s="35"/>
      <c r="X186" s="36" t="str">
        <f t="shared" ca="1" si="18"/>
        <v>Overdue</v>
      </c>
      <c r="Y186" s="37"/>
      <c r="Z186" s="38" t="str">
        <f t="shared" si="19"/>
        <v/>
      </c>
    </row>
    <row r="187" spans="1:26" s="39" customFormat="1">
      <c r="A187" s="30">
        <v>184</v>
      </c>
      <c r="B187" s="31" t="s">
        <v>3354</v>
      </c>
      <c r="C187" s="31"/>
      <c r="D187" s="44" t="s">
        <v>54</v>
      </c>
      <c r="E187" s="72" t="str">
        <f>IFERROR(IF(INDEX(Sheet3!$B$2:$B$8, MATCH(D187, Sheet3!$A$2:$A$8, 0)) = 0, "", INDEX(Sheet3!$B$2:$B$8, MATCH(D187, Sheet3!$A$2:$A$8, 0))), "")</f>
        <v>Breakdown</v>
      </c>
      <c r="F187" s="31" t="s">
        <v>2488</v>
      </c>
      <c r="G187" s="45" t="s">
        <v>48</v>
      </c>
      <c r="H187" s="63" t="str">
        <f>IFERROR(INDEX(Sheet3!$F$2:$F$114, MATCH(G187, Sheet3!$E$2:$E$114, 0)), "")</f>
        <v>BUILDING</v>
      </c>
      <c r="I187" s="32">
        <v>45727</v>
      </c>
      <c r="J187" s="33">
        <f t="shared" ca="1" si="17"/>
        <v>9</v>
      </c>
      <c r="K187" s="34">
        <v>45727</v>
      </c>
      <c r="L187" s="59">
        <f t="shared" ca="1" si="20"/>
        <v>0</v>
      </c>
      <c r="M187" s="34">
        <v>45727</v>
      </c>
      <c r="N187" s="47">
        <f t="shared" ca="1" si="21"/>
        <v>0</v>
      </c>
      <c r="O187" s="75">
        <v>45731</v>
      </c>
      <c r="P187" s="75">
        <v>45734</v>
      </c>
      <c r="Q187" s="47">
        <f t="shared" ca="1" si="22"/>
        <v>3</v>
      </c>
      <c r="R187" s="34">
        <v>45734</v>
      </c>
      <c r="S187" s="59">
        <f t="shared" ca="1" si="23"/>
        <v>2</v>
      </c>
      <c r="T187" s="32"/>
      <c r="U187" s="33" t="str">
        <f t="shared" ca="1" si="24"/>
        <v/>
      </c>
      <c r="V187" s="34"/>
      <c r="W187" s="35">
        <v>510000</v>
      </c>
      <c r="X187" s="36" t="str">
        <f t="shared" ca="1" si="18"/>
        <v>Overdue</v>
      </c>
      <c r="Y187" s="37"/>
      <c r="Z187" s="38" t="str">
        <f t="shared" si="19"/>
        <v/>
      </c>
    </row>
    <row r="188" spans="1:26" s="39" customFormat="1" ht="30.75">
      <c r="A188" s="30">
        <v>185</v>
      </c>
      <c r="B188" s="31" t="s">
        <v>3355</v>
      </c>
      <c r="C188" s="31"/>
      <c r="D188" s="44" t="s">
        <v>59</v>
      </c>
      <c r="E188" s="72" t="str">
        <f>IFERROR(IF(INDEX(Sheet3!$B$2:$B$8, MATCH(D188, Sheet3!$A$2:$A$8, 0)) = 0, "", INDEX(Sheet3!$B$2:$B$8, MATCH(D188, Sheet3!$A$2:$A$8, 0))), "")</f>
        <v>Preventive</v>
      </c>
      <c r="F188" s="31" t="s">
        <v>33</v>
      </c>
      <c r="G188" s="45" t="s">
        <v>84</v>
      </c>
      <c r="H188" s="63" t="str">
        <f>IFERROR(INDEX(Sheet3!$F$2:$F$114, MATCH(G188, Sheet3!$E$2:$E$114, 0)), "")</f>
        <v>OTHERS</v>
      </c>
      <c r="I188" s="32">
        <v>45727</v>
      </c>
      <c r="J188" s="33">
        <f t="shared" ca="1" si="17"/>
        <v>9</v>
      </c>
      <c r="K188" s="34">
        <v>45727</v>
      </c>
      <c r="L188" s="59">
        <f t="shared" ca="1" si="20"/>
        <v>0</v>
      </c>
      <c r="M188" s="34">
        <v>45727</v>
      </c>
      <c r="N188" s="47">
        <f t="shared" ca="1" si="21"/>
        <v>0</v>
      </c>
      <c r="O188" s="75">
        <v>45733</v>
      </c>
      <c r="P188" s="75"/>
      <c r="Q188" s="47">
        <f t="shared" ca="1" si="22"/>
        <v>3</v>
      </c>
      <c r="R188" s="34"/>
      <c r="S188" s="59" t="str">
        <f t="shared" ca="1" si="23"/>
        <v/>
      </c>
      <c r="T188" s="32"/>
      <c r="U188" s="33" t="str">
        <f t="shared" ca="1" si="24"/>
        <v/>
      </c>
      <c r="V188" s="34"/>
      <c r="W188" s="35"/>
      <c r="X188" s="36" t="str">
        <f t="shared" ca="1" si="18"/>
        <v>Overdue</v>
      </c>
      <c r="Y188" s="37"/>
      <c r="Z188" s="38" t="str">
        <f t="shared" si="19"/>
        <v/>
      </c>
    </row>
    <row r="189" spans="1:26" s="39" customFormat="1">
      <c r="A189" s="30">
        <v>186</v>
      </c>
      <c r="B189" s="31" t="s">
        <v>3355</v>
      </c>
      <c r="C189" s="31"/>
      <c r="D189" s="44" t="s">
        <v>54</v>
      </c>
      <c r="E189" s="72" t="str">
        <f>IFERROR(IF(INDEX(Sheet3!$B$2:$B$8, MATCH(D189, Sheet3!$A$2:$A$8, 0)) = 0, "", INDEX(Sheet3!$B$2:$B$8, MATCH(D189, Sheet3!$A$2:$A$8, 0))), "")</f>
        <v>Breakdown</v>
      </c>
      <c r="F189" s="31" t="s">
        <v>295</v>
      </c>
      <c r="G189" s="45" t="s">
        <v>84</v>
      </c>
      <c r="H189" s="63" t="str">
        <f>IFERROR(INDEX(Sheet3!$F$2:$F$114, MATCH(G189, Sheet3!$E$2:$E$114, 0)), "")</f>
        <v>OTHERS</v>
      </c>
      <c r="I189" s="32">
        <v>45727</v>
      </c>
      <c r="J189" s="33">
        <f t="shared" ca="1" si="17"/>
        <v>9</v>
      </c>
      <c r="K189" s="34">
        <v>45727</v>
      </c>
      <c r="L189" s="59">
        <f t="shared" ca="1" si="20"/>
        <v>0</v>
      </c>
      <c r="M189" s="34">
        <v>45729</v>
      </c>
      <c r="N189" s="47">
        <f t="shared" ca="1" si="21"/>
        <v>2</v>
      </c>
      <c r="O189" s="75">
        <v>45729</v>
      </c>
      <c r="P189" s="75">
        <v>45730</v>
      </c>
      <c r="Q189" s="47">
        <f t="shared" ca="1" si="22"/>
        <v>1</v>
      </c>
      <c r="R189" s="34">
        <v>45730</v>
      </c>
      <c r="S189" s="59">
        <f t="shared" ca="1" si="23"/>
        <v>1</v>
      </c>
      <c r="T189" s="32">
        <v>45731</v>
      </c>
      <c r="U189" s="33">
        <f t="shared" ca="1" si="24"/>
        <v>5</v>
      </c>
      <c r="V189" s="34"/>
      <c r="W189" s="35">
        <v>1550000</v>
      </c>
      <c r="X189" s="36" t="str">
        <f t="shared" ca="1" si="18"/>
        <v>Overdue</v>
      </c>
      <c r="Y189" s="37"/>
      <c r="Z189" s="38" t="str">
        <f t="shared" si="19"/>
        <v/>
      </c>
    </row>
    <row r="190" spans="1:26" s="39" customFormat="1" ht="25.5">
      <c r="A190" s="30">
        <v>187</v>
      </c>
      <c r="B190" s="31" t="s">
        <v>3356</v>
      </c>
      <c r="C190" s="31" t="s">
        <v>256</v>
      </c>
      <c r="D190" s="44" t="s">
        <v>32</v>
      </c>
      <c r="E190" s="72" t="str">
        <f>IFERROR(IF(INDEX(Sheet3!$B$2:$B$8, MATCH(D190, Sheet3!$A$2:$A$8, 0)) = 0, "", INDEX(Sheet3!$B$2:$B$8, MATCH(D190, Sheet3!$A$2:$A$8, 0))), "")</f>
        <v>Breakdown</v>
      </c>
      <c r="F190" s="31" t="s">
        <v>37</v>
      </c>
      <c r="G190" s="45" t="s">
        <v>84</v>
      </c>
      <c r="H190" s="63" t="str">
        <f>IFERROR(INDEX(Sheet3!$F$2:$F$114, MATCH(G190, Sheet3!$E$2:$E$114, 0)), "")</f>
        <v>OTHERS</v>
      </c>
      <c r="I190" s="32">
        <v>45731</v>
      </c>
      <c r="J190" s="33">
        <f t="shared" ca="1" si="17"/>
        <v>5</v>
      </c>
      <c r="K190" s="34">
        <v>45731</v>
      </c>
      <c r="L190" s="59">
        <f t="shared" ca="1" si="20"/>
        <v>0</v>
      </c>
      <c r="M190" s="34">
        <v>45732</v>
      </c>
      <c r="N190" s="47">
        <f t="shared" ca="1" si="21"/>
        <v>1</v>
      </c>
      <c r="O190" s="75">
        <v>45735</v>
      </c>
      <c r="P190" s="75">
        <v>45735</v>
      </c>
      <c r="Q190" s="47">
        <f t="shared" ca="1" si="22"/>
        <v>0</v>
      </c>
      <c r="R190" s="34">
        <v>45735</v>
      </c>
      <c r="S190" s="59">
        <f t="shared" ca="1" si="23"/>
        <v>0</v>
      </c>
      <c r="T190" s="32">
        <v>45735</v>
      </c>
      <c r="U190" s="33">
        <f t="shared" ca="1" si="24"/>
        <v>1</v>
      </c>
      <c r="V190" s="34"/>
      <c r="W190" s="35"/>
      <c r="X190" s="36" t="str">
        <f t="shared" ca="1" si="18"/>
        <v>Overdue</v>
      </c>
      <c r="Y190" s="37"/>
      <c r="Z190" s="38" t="str">
        <f t="shared" si="19"/>
        <v/>
      </c>
    </row>
    <row r="191" spans="1:26" s="39" customFormat="1" ht="30.75">
      <c r="A191" s="30">
        <v>188</v>
      </c>
      <c r="B191" s="31" t="s">
        <v>3357</v>
      </c>
      <c r="C191" s="31" t="s">
        <v>53</v>
      </c>
      <c r="D191" s="44" t="s">
        <v>54</v>
      </c>
      <c r="E191" s="72" t="str">
        <f>IFERROR(IF(INDEX(Sheet3!$B$2:$B$8, MATCH(D191, Sheet3!$A$2:$A$8, 0)) = 0, "", INDEX(Sheet3!$B$2:$B$8, MATCH(D191, Sheet3!$A$2:$A$8, 0))), "")</f>
        <v>Breakdown</v>
      </c>
      <c r="F191" s="31" t="s">
        <v>2312</v>
      </c>
      <c r="G191" s="45" t="s">
        <v>279</v>
      </c>
      <c r="H191" s="63" t="str">
        <f>IFERROR(INDEX(Sheet3!$F$2:$F$114, MATCH(G191, Sheet3!$E$2:$E$114, 0)), "")</f>
        <v>BUILDING</v>
      </c>
      <c r="I191" s="32">
        <v>45731</v>
      </c>
      <c r="J191" s="33">
        <f t="shared" ca="1" si="17"/>
        <v>5</v>
      </c>
      <c r="K191" s="34">
        <v>45731</v>
      </c>
      <c r="L191" s="59">
        <f t="shared" ca="1" si="20"/>
        <v>0</v>
      </c>
      <c r="M191" s="34">
        <v>45731</v>
      </c>
      <c r="N191" s="47">
        <f t="shared" ca="1" si="21"/>
        <v>0</v>
      </c>
      <c r="O191" s="75"/>
      <c r="P191" s="75"/>
      <c r="Q191" s="47" t="str">
        <f t="shared" ca="1" si="22"/>
        <v/>
      </c>
      <c r="R191" s="34"/>
      <c r="S191" s="59" t="str">
        <f t="shared" ca="1" si="23"/>
        <v/>
      </c>
      <c r="T191" s="32"/>
      <c r="U191" s="33" t="str">
        <f t="shared" ca="1" si="24"/>
        <v/>
      </c>
      <c r="V191" s="34"/>
      <c r="W191" s="35"/>
      <c r="X191" s="36" t="str">
        <f t="shared" ca="1" si="18"/>
        <v>Overdue</v>
      </c>
      <c r="Y191" s="37"/>
      <c r="Z191" s="38" t="str">
        <f t="shared" si="19"/>
        <v/>
      </c>
    </row>
    <row r="192" spans="1:26" s="39" customFormat="1" ht="30.75">
      <c r="A192" s="30">
        <v>189</v>
      </c>
      <c r="B192" s="31" t="s">
        <v>3358</v>
      </c>
      <c r="C192" s="31" t="s">
        <v>169</v>
      </c>
      <c r="D192" s="44" t="s">
        <v>59</v>
      </c>
      <c r="E192" s="72" t="str">
        <f>IFERROR(IF(INDEX(Sheet3!$B$2:$B$8, MATCH(D192, Sheet3!$A$2:$A$8, 0)) = 0, "", INDEX(Sheet3!$B$2:$B$8, MATCH(D192, Sheet3!$A$2:$A$8, 0))), "")</f>
        <v>Preventive</v>
      </c>
      <c r="F192" s="31" t="s">
        <v>33</v>
      </c>
      <c r="G192" s="45" t="s">
        <v>1034</v>
      </c>
      <c r="H192" s="63" t="str">
        <f>IFERROR(INDEX(Sheet3!$F$2:$F$114, MATCH(G192, Sheet3!$E$2:$E$114, 0)), "")</f>
        <v>GREASE_TRAP</v>
      </c>
      <c r="I192" s="32">
        <v>45730</v>
      </c>
      <c r="J192" s="33">
        <f t="shared" ca="1" si="17"/>
        <v>6</v>
      </c>
      <c r="K192" s="34">
        <v>45730</v>
      </c>
      <c r="L192" s="59">
        <f t="shared" ca="1" si="20"/>
        <v>0</v>
      </c>
      <c r="M192" s="34">
        <v>45731</v>
      </c>
      <c r="N192" s="47">
        <f t="shared" ca="1" si="21"/>
        <v>1</v>
      </c>
      <c r="O192" s="75">
        <v>45731</v>
      </c>
      <c r="P192" s="75"/>
      <c r="Q192" s="47">
        <f t="shared" ca="1" si="22"/>
        <v>5</v>
      </c>
      <c r="R192" s="34"/>
      <c r="S192" s="59" t="str">
        <f t="shared" ca="1" si="23"/>
        <v/>
      </c>
      <c r="T192" s="32"/>
      <c r="U192" s="33" t="str">
        <f t="shared" ca="1" si="24"/>
        <v/>
      </c>
      <c r="V192" s="34"/>
      <c r="W192" s="35"/>
      <c r="X192" s="36" t="str">
        <f t="shared" ca="1" si="18"/>
        <v>Overdue</v>
      </c>
      <c r="Y192" s="37"/>
      <c r="Z192" s="38" t="str">
        <f t="shared" si="19"/>
        <v/>
      </c>
    </row>
    <row r="193" spans="1:26" s="39" customFormat="1" ht="30.75">
      <c r="A193" s="30">
        <v>190</v>
      </c>
      <c r="B193" s="31" t="s">
        <v>3359</v>
      </c>
      <c r="C193" s="31" t="s">
        <v>63</v>
      </c>
      <c r="D193" s="44" t="s">
        <v>59</v>
      </c>
      <c r="E193" s="72" t="str">
        <f>IFERROR(IF(INDEX(Sheet3!$B$2:$B$8, MATCH(D193, Sheet3!$A$2:$A$8, 0)) = 0, "", INDEX(Sheet3!$B$2:$B$8, MATCH(D193, Sheet3!$A$2:$A$8, 0))), "")</f>
        <v>Preventive</v>
      </c>
      <c r="F193" s="31" t="s">
        <v>134</v>
      </c>
      <c r="G193" s="45" t="s">
        <v>1209</v>
      </c>
      <c r="H193" s="63" t="str">
        <f>IFERROR(INDEX(Sheet3!$F$2:$F$114, MATCH(G193, Sheet3!$E$2:$E$114, 0)), "")</f>
        <v>HVAC</v>
      </c>
      <c r="I193" s="32">
        <v>45730</v>
      </c>
      <c r="J193" s="33">
        <f t="shared" ca="1" si="17"/>
        <v>1</v>
      </c>
      <c r="K193" s="34">
        <v>45730</v>
      </c>
      <c r="L193" s="59">
        <f t="shared" ca="1" si="20"/>
        <v>0</v>
      </c>
      <c r="M193" s="34">
        <v>45731</v>
      </c>
      <c r="N193" s="47">
        <f t="shared" ca="1" si="21"/>
        <v>1</v>
      </c>
      <c r="O193" s="75">
        <v>45731</v>
      </c>
      <c r="P193" s="75">
        <v>45731</v>
      </c>
      <c r="Q193" s="47">
        <f t="shared" ca="1" si="22"/>
        <v>0</v>
      </c>
      <c r="R193" s="34">
        <v>45731</v>
      </c>
      <c r="S193" s="59">
        <f t="shared" ca="1" si="23"/>
        <v>0</v>
      </c>
      <c r="T193" s="32">
        <v>45731</v>
      </c>
      <c r="U193" s="33">
        <f t="shared" ca="1" si="24"/>
        <v>0</v>
      </c>
      <c r="V193" s="34">
        <v>45731</v>
      </c>
      <c r="W193" s="35"/>
      <c r="X193" s="36" t="str">
        <f t="shared" ca="1" si="18"/>
        <v>Completed</v>
      </c>
      <c r="Y193" s="37">
        <v>45731</v>
      </c>
      <c r="Z193" s="38">
        <f t="shared" si="19"/>
        <v>1</v>
      </c>
    </row>
    <row r="194" spans="1:26" s="39" customFormat="1" ht="38.25">
      <c r="A194" s="30">
        <v>191</v>
      </c>
      <c r="B194" s="31" t="s">
        <v>380</v>
      </c>
      <c r="C194" s="31" t="s">
        <v>2903</v>
      </c>
      <c r="D194" s="44" t="s">
        <v>59</v>
      </c>
      <c r="E194" s="72" t="str">
        <f>IFERROR(IF(INDEX(Sheet3!$B$2:$B$8, MATCH(D194, Sheet3!$A$2:$A$8, 0)) = 0, "", INDEX(Sheet3!$B$2:$B$8, MATCH(D194, Sheet3!$A$2:$A$8, 0))), "")</f>
        <v>Preventive</v>
      </c>
      <c r="F194" s="31" t="s">
        <v>134</v>
      </c>
      <c r="G194" s="45" t="s">
        <v>1209</v>
      </c>
      <c r="H194" s="63" t="str">
        <f>IFERROR(INDEX(Sheet3!$F$2:$F$114, MATCH(G194, Sheet3!$E$2:$E$114, 0)), "")</f>
        <v>HVAC</v>
      </c>
      <c r="I194" s="32">
        <v>45726</v>
      </c>
      <c r="J194" s="33">
        <f t="shared" ca="1" si="17"/>
        <v>10</v>
      </c>
      <c r="K194" s="34">
        <v>45726</v>
      </c>
      <c r="L194" s="59">
        <f t="shared" ca="1" si="20"/>
        <v>0</v>
      </c>
      <c r="M194" s="34">
        <v>45726</v>
      </c>
      <c r="N194" s="47">
        <f t="shared" ca="1" si="21"/>
        <v>0</v>
      </c>
      <c r="O194" s="75"/>
      <c r="P194" s="75"/>
      <c r="Q194" s="47" t="str">
        <f t="shared" ca="1" si="22"/>
        <v/>
      </c>
      <c r="R194" s="34"/>
      <c r="S194" s="59" t="str">
        <f t="shared" ca="1" si="23"/>
        <v/>
      </c>
      <c r="T194" s="32"/>
      <c r="U194" s="33" t="str">
        <f t="shared" ca="1" si="24"/>
        <v/>
      </c>
      <c r="V194" s="34"/>
      <c r="W194" s="35"/>
      <c r="X194" s="36" t="str">
        <f t="shared" ca="1" si="18"/>
        <v>Overdue</v>
      </c>
      <c r="Y194" s="37"/>
      <c r="Z194" s="38" t="str">
        <f t="shared" si="19"/>
        <v/>
      </c>
    </row>
    <row r="195" spans="1:26" s="39" customFormat="1">
      <c r="A195" s="30">
        <v>192</v>
      </c>
      <c r="B195" s="31" t="s">
        <v>3360</v>
      </c>
      <c r="C195" s="31" t="s">
        <v>269</v>
      </c>
      <c r="D195" s="44" t="s">
        <v>54</v>
      </c>
      <c r="E195" s="72" t="str">
        <f>IFERROR(IF(INDEX(Sheet3!$B$2:$B$8, MATCH(D195, Sheet3!$A$2:$A$8, 0)) = 0, "", INDEX(Sheet3!$B$2:$B$8, MATCH(D195, Sheet3!$A$2:$A$8, 0))), "")</f>
        <v>Breakdown</v>
      </c>
      <c r="F195" s="31" t="s">
        <v>621</v>
      </c>
      <c r="G195" s="45" t="s">
        <v>185</v>
      </c>
      <c r="H195" s="63" t="str">
        <f>IFERROR(INDEX(Sheet3!$F$2:$F$114, MATCH(G195, Sheet3!$E$2:$E$114, 0)), "")</f>
        <v>KITCHEN_EQUIPMENT</v>
      </c>
      <c r="I195" s="32">
        <v>45730</v>
      </c>
      <c r="J195" s="33">
        <f t="shared" ca="1" si="17"/>
        <v>0</v>
      </c>
      <c r="K195" s="34">
        <v>45730</v>
      </c>
      <c r="L195" s="59">
        <f t="shared" ca="1" si="20"/>
        <v>0</v>
      </c>
      <c r="M195" s="34">
        <v>45730</v>
      </c>
      <c r="N195" s="47">
        <f t="shared" ca="1" si="21"/>
        <v>0</v>
      </c>
      <c r="O195" s="75">
        <v>45730</v>
      </c>
      <c r="P195" s="75">
        <v>45730</v>
      </c>
      <c r="Q195" s="47">
        <f t="shared" ca="1" si="22"/>
        <v>0</v>
      </c>
      <c r="R195" s="34">
        <v>45730</v>
      </c>
      <c r="S195" s="59">
        <f t="shared" ca="1" si="23"/>
        <v>0</v>
      </c>
      <c r="T195" s="32">
        <v>45730</v>
      </c>
      <c r="U195" s="33">
        <f t="shared" ca="1" si="24"/>
        <v>0</v>
      </c>
      <c r="V195" s="34">
        <v>45730</v>
      </c>
      <c r="W195" s="35"/>
      <c r="X195" s="36" t="str">
        <f t="shared" ca="1" si="18"/>
        <v>Completed</v>
      </c>
      <c r="Y195" s="37">
        <v>45730</v>
      </c>
      <c r="Z195" s="38">
        <f t="shared" si="19"/>
        <v>1</v>
      </c>
    </row>
    <row r="196" spans="1:26" s="39" customFormat="1" ht="30.75">
      <c r="A196" s="30">
        <v>193</v>
      </c>
      <c r="B196" s="31" t="s">
        <v>3361</v>
      </c>
      <c r="C196" s="31" t="s">
        <v>36</v>
      </c>
      <c r="D196" s="44" t="s">
        <v>59</v>
      </c>
      <c r="E196" s="72" t="str">
        <f>IFERROR(IF(INDEX(Sheet3!$B$2:$B$8, MATCH(D196, Sheet3!$A$2:$A$8, 0)) = 0, "", INDEX(Sheet3!$B$2:$B$8, MATCH(D196, Sheet3!$A$2:$A$8, 0))), "")</f>
        <v>Preventive</v>
      </c>
      <c r="F196" s="31" t="s">
        <v>621</v>
      </c>
      <c r="G196" s="45" t="s">
        <v>142</v>
      </c>
      <c r="H196" s="63" t="str">
        <f>IFERROR(INDEX(Sheet3!$F$2:$F$114, MATCH(G196, Sheet3!$E$2:$E$114, 0)), "")</f>
        <v>KITCHEN_EQUIPMENT</v>
      </c>
      <c r="I196" s="32">
        <v>45730</v>
      </c>
      <c r="J196" s="33">
        <f t="shared" ca="1" si="17"/>
        <v>3</v>
      </c>
      <c r="K196" s="34">
        <v>45730</v>
      </c>
      <c r="L196" s="59">
        <f t="shared" ca="1" si="20"/>
        <v>0</v>
      </c>
      <c r="M196" s="34">
        <v>45731</v>
      </c>
      <c r="N196" s="47">
        <f t="shared" ca="1" si="21"/>
        <v>1</v>
      </c>
      <c r="O196" s="75">
        <v>45731</v>
      </c>
      <c r="P196" s="75">
        <v>45731</v>
      </c>
      <c r="Q196" s="47">
        <f t="shared" ca="1" si="22"/>
        <v>0</v>
      </c>
      <c r="R196" s="34">
        <v>45731</v>
      </c>
      <c r="S196" s="59">
        <f t="shared" ca="1" si="23"/>
        <v>0</v>
      </c>
      <c r="T196" s="32">
        <v>45731</v>
      </c>
      <c r="U196" s="33">
        <f t="shared" ca="1" si="24"/>
        <v>2</v>
      </c>
      <c r="V196" s="34">
        <v>45733</v>
      </c>
      <c r="W196" s="35"/>
      <c r="X196" s="36" t="str">
        <f t="shared" ca="1" si="18"/>
        <v>Completed</v>
      </c>
      <c r="Y196" s="37">
        <v>45733</v>
      </c>
      <c r="Z196" s="38">
        <f t="shared" si="19"/>
        <v>1</v>
      </c>
    </row>
    <row r="197" spans="1:26" s="39" customFormat="1" ht="30.75">
      <c r="A197" s="30">
        <v>194</v>
      </c>
      <c r="B197" s="31" t="s">
        <v>3362</v>
      </c>
      <c r="C197" s="31" t="s">
        <v>140</v>
      </c>
      <c r="D197" s="44" t="s">
        <v>59</v>
      </c>
      <c r="E197" s="72" t="str">
        <f>IFERROR(IF(INDEX(Sheet3!$B$2:$B$8, MATCH(D197, Sheet3!$A$2:$A$8, 0)) = 0, "", INDEX(Sheet3!$B$2:$B$8, MATCH(D197, Sheet3!$A$2:$A$8, 0))), "")</f>
        <v>Preventive</v>
      </c>
      <c r="F197" s="31" t="s">
        <v>1675</v>
      </c>
      <c r="G197" s="45" t="s">
        <v>1034</v>
      </c>
      <c r="H197" s="63" t="str">
        <f>IFERROR(INDEX(Sheet3!$F$2:$F$114, MATCH(G197, Sheet3!$E$2:$E$114, 0)), "")</f>
        <v>GREASE_TRAP</v>
      </c>
      <c r="I197" s="32">
        <v>45729</v>
      </c>
      <c r="J197" s="33">
        <f t="shared" ca="1" si="17"/>
        <v>1</v>
      </c>
      <c r="K197" s="34">
        <v>45729</v>
      </c>
      <c r="L197" s="59">
        <f t="shared" ca="1" si="20"/>
        <v>0</v>
      </c>
      <c r="M197" s="34">
        <v>45730</v>
      </c>
      <c r="N197" s="47">
        <f t="shared" ca="1" si="21"/>
        <v>1</v>
      </c>
      <c r="O197" s="75">
        <v>45730</v>
      </c>
      <c r="P197" s="75">
        <v>45730</v>
      </c>
      <c r="Q197" s="47">
        <f t="shared" ca="1" si="22"/>
        <v>0</v>
      </c>
      <c r="R197" s="34">
        <v>45730</v>
      </c>
      <c r="S197" s="59">
        <f t="shared" ca="1" si="23"/>
        <v>0</v>
      </c>
      <c r="T197" s="32">
        <v>45730</v>
      </c>
      <c r="U197" s="33">
        <f t="shared" ca="1" si="24"/>
        <v>0</v>
      </c>
      <c r="V197" s="34">
        <v>45730</v>
      </c>
      <c r="W197" s="35"/>
      <c r="X197" s="36" t="str">
        <f t="shared" ca="1" si="18"/>
        <v>Completed</v>
      </c>
      <c r="Y197" s="37">
        <v>45730</v>
      </c>
      <c r="Z197" s="38">
        <f t="shared" si="19"/>
        <v>1</v>
      </c>
    </row>
    <row r="198" spans="1:26" s="39" customFormat="1" ht="25.5">
      <c r="A198" s="30">
        <v>195</v>
      </c>
      <c r="B198" s="131" t="s">
        <v>3363</v>
      </c>
      <c r="C198" s="31" t="s">
        <v>216</v>
      </c>
      <c r="D198" s="44" t="s">
        <v>67</v>
      </c>
      <c r="E198" s="72" t="str">
        <f>IFERROR(IF(INDEX(Sheet3!$B$2:$B$8, MATCH(D198, Sheet3!$A$2:$A$8, 0)) = 0, "", INDEX(Sheet3!$B$2:$B$8, MATCH(D198, Sheet3!$A$2:$A$8, 0))), "")</f>
        <v>Breakdown</v>
      </c>
      <c r="F198" s="31" t="s">
        <v>1214</v>
      </c>
      <c r="G198" s="45" t="s">
        <v>1320</v>
      </c>
      <c r="H198" s="63" t="str">
        <f>IFERROR(INDEX(Sheet3!$F$2:$F$114, MATCH(G198, Sheet3!$E$2:$E$114, 0)), "")</f>
        <v>ELECTRICAL</v>
      </c>
      <c r="I198" s="32">
        <v>45730</v>
      </c>
      <c r="J198" s="33">
        <f t="shared" ref="J198:J261" ca="1" si="25">IF(I198="","",IF(Y198&lt;&gt;"",Y198-I198,TODAY()-I198))</f>
        <v>6</v>
      </c>
      <c r="K198" s="34">
        <v>45730</v>
      </c>
      <c r="L198" s="59">
        <f t="shared" ca="1" si="20"/>
        <v>0</v>
      </c>
      <c r="M198" s="34">
        <v>45730</v>
      </c>
      <c r="N198" s="47">
        <f t="shared" ca="1" si="21"/>
        <v>0</v>
      </c>
      <c r="O198" s="75"/>
      <c r="P198" s="75"/>
      <c r="Q198" s="47" t="str">
        <f t="shared" ca="1" si="22"/>
        <v/>
      </c>
      <c r="R198" s="34"/>
      <c r="S198" s="59" t="str">
        <f t="shared" ca="1" si="23"/>
        <v/>
      </c>
      <c r="T198" s="32"/>
      <c r="U198" s="33" t="str">
        <f t="shared" ca="1" si="24"/>
        <v/>
      </c>
      <c r="V198" s="34"/>
      <c r="W198" s="35"/>
      <c r="X198" s="36" t="str">
        <f t="shared" ref="X198:X261" ca="1" si="26">IF(I198="","",IF(Y198&lt;&gt;"","Completed",IF(TODAY()&lt;V198,"Planned",IF(TODAY()=V198,"Due","Overdue"))))</f>
        <v>Overdue</v>
      </c>
      <c r="Y198" s="37"/>
      <c r="Z198" s="38" t="str">
        <f t="shared" ref="Z198:Z261" si="27">IF(Y198="","",IF(Y198&lt;=V198,1,0))</f>
        <v/>
      </c>
    </row>
    <row r="199" spans="1:26" s="39" customFormat="1">
      <c r="A199" s="30">
        <v>196</v>
      </c>
      <c r="B199" s="31" t="s">
        <v>3364</v>
      </c>
      <c r="C199" s="31" t="s">
        <v>384</v>
      </c>
      <c r="D199" s="44" t="s">
        <v>54</v>
      </c>
      <c r="E199" s="72" t="str">
        <f>IFERROR(IF(INDEX(Sheet3!$B$2:$B$8, MATCH(D199, Sheet3!$A$2:$A$8, 0)) = 0, "", INDEX(Sheet3!$B$2:$B$8, MATCH(D199, Sheet3!$A$2:$A$8, 0))), "")</f>
        <v>Breakdown</v>
      </c>
      <c r="F199" s="31" t="s">
        <v>386</v>
      </c>
      <c r="G199" s="45" t="s">
        <v>84</v>
      </c>
      <c r="H199" s="63" t="str">
        <f>IFERROR(INDEX(Sheet3!$F$2:$F$114, MATCH(G199, Sheet3!$E$2:$E$114, 0)), "")</f>
        <v>OTHERS</v>
      </c>
      <c r="I199" s="32">
        <v>45728</v>
      </c>
      <c r="J199" s="33">
        <f t="shared" ca="1" si="25"/>
        <v>8</v>
      </c>
      <c r="K199" s="34">
        <v>45728</v>
      </c>
      <c r="L199" s="59">
        <f t="shared" ref="L199:L262" ca="1" si="28">IF(K199&lt;&gt;"",K199-I199,IF(I199="","",TODAY()-I199))</f>
        <v>0</v>
      </c>
      <c r="M199" s="34">
        <v>45730</v>
      </c>
      <c r="N199" s="47">
        <f t="shared" ref="N199:N262" ca="1" si="29">IF(M199&lt;&gt;"",M199-K199,IF(K199="","",TODAY()-K199))</f>
        <v>2</v>
      </c>
      <c r="O199" s="75">
        <v>45730</v>
      </c>
      <c r="P199" s="75">
        <v>45734</v>
      </c>
      <c r="Q199" s="47">
        <f t="shared" ref="Q199:Q262" ca="1" si="30">IF(P199&lt;&gt;"",P199-O199,IF(O199="","",TODAY()-O199))</f>
        <v>4</v>
      </c>
      <c r="R199" s="34"/>
      <c r="S199" s="59" t="str">
        <f t="shared" ref="S199:S262" ca="1" si="31">IF(T199&lt;&gt;"",T199-R199,IF(R199="","",TODAY()-R199))</f>
        <v/>
      </c>
      <c r="T199" s="32"/>
      <c r="U199" s="33" t="str">
        <f t="shared" ca="1" si="24"/>
        <v/>
      </c>
      <c r="V199" s="34"/>
      <c r="W199" s="35">
        <v>165000</v>
      </c>
      <c r="X199" s="36" t="str">
        <f t="shared" ca="1" si="26"/>
        <v>Overdue</v>
      </c>
      <c r="Y199" s="37"/>
      <c r="Z199" s="38" t="str">
        <f t="shared" si="27"/>
        <v/>
      </c>
    </row>
    <row r="200" spans="1:26" s="39" customFormat="1">
      <c r="A200" s="30">
        <v>197</v>
      </c>
      <c r="B200" s="31" t="s">
        <v>3365</v>
      </c>
      <c r="C200" s="31"/>
      <c r="D200" s="44" t="s">
        <v>67</v>
      </c>
      <c r="E200" s="72" t="str">
        <f>IFERROR(IF(INDEX(Sheet3!$B$2:$B$8, MATCH(D200, Sheet3!$A$2:$A$8, 0)) = 0, "", INDEX(Sheet3!$B$2:$B$8, MATCH(D200, Sheet3!$A$2:$A$8, 0))), "")</f>
        <v>Breakdown</v>
      </c>
      <c r="F200" s="31" t="s">
        <v>1574</v>
      </c>
      <c r="G200" s="45" t="s">
        <v>450</v>
      </c>
      <c r="H200" s="63" t="str">
        <f>IFERROR(INDEX(Sheet3!$F$2:$F$114, MATCH(G200, Sheet3!$E$2:$E$114, 0)), "")</f>
        <v>INVERTER</v>
      </c>
      <c r="I200" s="32">
        <v>45728</v>
      </c>
      <c r="J200" s="33">
        <f t="shared" ca="1" si="25"/>
        <v>8</v>
      </c>
      <c r="K200" s="34">
        <v>45728</v>
      </c>
      <c r="L200" s="59">
        <f t="shared" ca="1" si="28"/>
        <v>0</v>
      </c>
      <c r="M200" s="34">
        <v>45728</v>
      </c>
      <c r="N200" s="47">
        <f t="shared" ca="1" si="29"/>
        <v>0</v>
      </c>
      <c r="O200" s="75">
        <v>45730</v>
      </c>
      <c r="P200" s="75">
        <v>45730</v>
      </c>
      <c r="Q200" s="47">
        <f t="shared" ca="1" si="30"/>
        <v>0</v>
      </c>
      <c r="R200" s="34">
        <v>45730</v>
      </c>
      <c r="S200" s="59">
        <f t="shared" ca="1" si="31"/>
        <v>6</v>
      </c>
      <c r="T200" s="32"/>
      <c r="U200" s="33" t="str">
        <f t="shared" ca="1" si="24"/>
        <v/>
      </c>
      <c r="V200" s="34"/>
      <c r="W200" s="35"/>
      <c r="X200" s="36" t="str">
        <f t="shared" ca="1" si="26"/>
        <v>Overdue</v>
      </c>
      <c r="Y200" s="37"/>
      <c r="Z200" s="38" t="str">
        <f t="shared" si="27"/>
        <v/>
      </c>
    </row>
    <row r="201" spans="1:26" s="39" customFormat="1" ht="30.75">
      <c r="A201" s="30">
        <v>198</v>
      </c>
      <c r="B201" s="31" t="s">
        <v>3366</v>
      </c>
      <c r="C201" s="31" t="s">
        <v>310</v>
      </c>
      <c r="D201" s="44" t="s">
        <v>59</v>
      </c>
      <c r="E201" s="72" t="str">
        <f>IFERROR(IF(INDEX(Sheet3!$B$2:$B$8, MATCH(D201, Sheet3!$A$2:$A$8, 0)) = 0, "", INDEX(Sheet3!$B$2:$B$8, MATCH(D201, Sheet3!$A$2:$A$8, 0))), "")</f>
        <v>Preventive</v>
      </c>
      <c r="F201" s="31" t="s">
        <v>1675</v>
      </c>
      <c r="G201" s="45" t="s">
        <v>84</v>
      </c>
      <c r="H201" s="63" t="str">
        <f>IFERROR(INDEX(Sheet3!$F$2:$F$114, MATCH(G201, Sheet3!$E$2:$E$114, 0)), "")</f>
        <v>OTHERS</v>
      </c>
      <c r="I201" s="32">
        <v>45730</v>
      </c>
      <c r="J201" s="33">
        <f t="shared" ca="1" si="25"/>
        <v>0</v>
      </c>
      <c r="K201" s="34">
        <v>45730</v>
      </c>
      <c r="L201" s="59">
        <f t="shared" ca="1" si="28"/>
        <v>0</v>
      </c>
      <c r="M201" s="34">
        <v>45730</v>
      </c>
      <c r="N201" s="47">
        <f t="shared" ca="1" si="29"/>
        <v>0</v>
      </c>
      <c r="O201" s="75">
        <v>45730</v>
      </c>
      <c r="P201" s="75">
        <v>45730</v>
      </c>
      <c r="Q201" s="47">
        <f t="shared" ca="1" si="30"/>
        <v>0</v>
      </c>
      <c r="R201" s="34">
        <v>45730</v>
      </c>
      <c r="S201" s="59">
        <f t="shared" ca="1" si="31"/>
        <v>0</v>
      </c>
      <c r="T201" s="32">
        <v>45730</v>
      </c>
      <c r="U201" s="33">
        <f t="shared" ca="1" si="24"/>
        <v>0</v>
      </c>
      <c r="V201" s="34">
        <v>45730</v>
      </c>
      <c r="W201" s="35"/>
      <c r="X201" s="36" t="str">
        <f t="shared" ca="1" si="26"/>
        <v>Completed</v>
      </c>
      <c r="Y201" s="37">
        <v>45730</v>
      </c>
      <c r="Z201" s="38">
        <f t="shared" si="27"/>
        <v>1</v>
      </c>
    </row>
    <row r="202" spans="1:26" s="39" customFormat="1" ht="30.75">
      <c r="A202" s="30">
        <v>199</v>
      </c>
      <c r="B202" s="31" t="s">
        <v>3307</v>
      </c>
      <c r="C202" s="31" t="s">
        <v>156</v>
      </c>
      <c r="D202" s="44" t="s">
        <v>59</v>
      </c>
      <c r="E202" s="72" t="str">
        <f>IFERROR(IF(INDEX(Sheet3!$B$2:$B$8, MATCH(D202, Sheet3!$A$2:$A$8, 0)) = 0, "", INDEX(Sheet3!$B$2:$B$8, MATCH(D202, Sheet3!$A$2:$A$8, 0))), "")</f>
        <v>Preventive</v>
      </c>
      <c r="F202" s="31" t="s">
        <v>1884</v>
      </c>
      <c r="G202" s="45" t="s">
        <v>104</v>
      </c>
      <c r="H202" s="63" t="str">
        <f>IFERROR(INDEX(Sheet3!$F$2:$F$114, MATCH(G202, Sheet3!$E$2:$E$114, 0)), "")</f>
        <v>HVAC</v>
      </c>
      <c r="I202" s="32">
        <v>45729</v>
      </c>
      <c r="J202" s="33">
        <f t="shared" ca="1" si="25"/>
        <v>7</v>
      </c>
      <c r="K202" s="34">
        <v>45730</v>
      </c>
      <c r="L202" s="59">
        <f t="shared" ca="1" si="28"/>
        <v>1</v>
      </c>
      <c r="M202" s="34">
        <v>45730</v>
      </c>
      <c r="N202" s="47">
        <f t="shared" ca="1" si="29"/>
        <v>0</v>
      </c>
      <c r="O202" s="75"/>
      <c r="P202" s="75"/>
      <c r="Q202" s="47" t="str">
        <f t="shared" ca="1" si="30"/>
        <v/>
      </c>
      <c r="R202" s="34"/>
      <c r="S202" s="59" t="str">
        <f t="shared" ca="1" si="31"/>
        <v/>
      </c>
      <c r="T202" s="32"/>
      <c r="U202" s="33" t="str">
        <f t="shared" ref="U202:U265" ca="1" si="32">IF(T202="","",IF(Y202&lt;&gt;"",Y202-T202,TODAY()-T202))</f>
        <v/>
      </c>
      <c r="V202" s="34"/>
      <c r="W202" s="35"/>
      <c r="X202" s="36" t="str">
        <f t="shared" ca="1" si="26"/>
        <v>Overdue</v>
      </c>
      <c r="Y202" s="37"/>
      <c r="Z202" s="38" t="str">
        <f t="shared" si="27"/>
        <v/>
      </c>
    </row>
    <row r="203" spans="1:26" s="39" customFormat="1" ht="30.75">
      <c r="A203" s="30">
        <v>200</v>
      </c>
      <c r="B203" s="31" t="s">
        <v>3367</v>
      </c>
      <c r="C203" s="31" t="s">
        <v>53</v>
      </c>
      <c r="D203" s="44" t="s">
        <v>67</v>
      </c>
      <c r="E203" s="72" t="str">
        <f>IFERROR(IF(INDEX(Sheet3!$B$2:$B$8, MATCH(D203, Sheet3!$A$2:$A$8, 0)) = 0, "", INDEX(Sheet3!$B$2:$B$8, MATCH(D203, Sheet3!$A$2:$A$8, 0))), "")</f>
        <v>Breakdown</v>
      </c>
      <c r="F203" s="31" t="s">
        <v>1334</v>
      </c>
      <c r="G203" s="45" t="s">
        <v>594</v>
      </c>
      <c r="H203" s="63" t="str">
        <f>IFERROR(INDEX(Sheet3!$F$2:$F$114, MATCH(G203, Sheet3!$E$2:$E$114, 0)), "")</f>
        <v>ELECTRICAL</v>
      </c>
      <c r="I203" s="32">
        <v>45730</v>
      </c>
      <c r="J203" s="33">
        <f t="shared" ca="1" si="25"/>
        <v>6</v>
      </c>
      <c r="K203" s="34">
        <v>45730</v>
      </c>
      <c r="L203" s="59">
        <f t="shared" ca="1" si="28"/>
        <v>0</v>
      </c>
      <c r="M203" s="34">
        <v>45730</v>
      </c>
      <c r="N203" s="47">
        <f t="shared" ca="1" si="29"/>
        <v>0</v>
      </c>
      <c r="O203" s="75"/>
      <c r="P203" s="75"/>
      <c r="Q203" s="47" t="str">
        <f t="shared" ca="1" si="30"/>
        <v/>
      </c>
      <c r="R203" s="34"/>
      <c r="S203" s="59" t="str">
        <f t="shared" ca="1" si="31"/>
        <v/>
      </c>
      <c r="T203" s="32"/>
      <c r="U203" s="33" t="str">
        <f t="shared" ca="1" si="32"/>
        <v/>
      </c>
      <c r="V203" s="34"/>
      <c r="W203" s="35"/>
      <c r="X203" s="36" t="str">
        <f t="shared" ca="1" si="26"/>
        <v>Overdue</v>
      </c>
      <c r="Y203" s="37"/>
      <c r="Z203" s="38" t="str">
        <f t="shared" si="27"/>
        <v/>
      </c>
    </row>
    <row r="204" spans="1:26" s="39" customFormat="1">
      <c r="A204" s="30">
        <v>201</v>
      </c>
      <c r="B204" s="31" t="s">
        <v>3368</v>
      </c>
      <c r="C204" s="31" t="s">
        <v>599</v>
      </c>
      <c r="D204" s="44" t="s">
        <v>476</v>
      </c>
      <c r="E204" s="72" t="str">
        <f>IFERROR(IF(INDEX(Sheet3!$B$2:$B$8, MATCH(D204, Sheet3!$A$2:$A$8, 0)) = 0, "", INDEX(Sheet3!$B$2:$B$8, MATCH(D204, Sheet3!$A$2:$A$8, 0))), "")</f>
        <v>Breakdown</v>
      </c>
      <c r="F204" s="31" t="s">
        <v>1380</v>
      </c>
      <c r="G204" s="45" t="s">
        <v>84</v>
      </c>
      <c r="H204" s="63" t="str">
        <f>IFERROR(INDEX(Sheet3!$F$2:$F$114, MATCH(G204, Sheet3!$E$2:$E$114, 0)), "")</f>
        <v>OTHERS</v>
      </c>
      <c r="I204" s="32">
        <v>45729</v>
      </c>
      <c r="J204" s="33">
        <f t="shared" ca="1" si="25"/>
        <v>1</v>
      </c>
      <c r="K204" s="34">
        <v>45729</v>
      </c>
      <c r="L204" s="59">
        <f t="shared" ca="1" si="28"/>
        <v>0</v>
      </c>
      <c r="M204" s="34">
        <v>45730</v>
      </c>
      <c r="N204" s="47">
        <f t="shared" ca="1" si="29"/>
        <v>1</v>
      </c>
      <c r="O204" s="75">
        <v>45730</v>
      </c>
      <c r="P204" s="75">
        <v>45730</v>
      </c>
      <c r="Q204" s="47">
        <f t="shared" ca="1" si="30"/>
        <v>0</v>
      </c>
      <c r="R204" s="34">
        <v>45730</v>
      </c>
      <c r="S204" s="59">
        <f t="shared" ca="1" si="31"/>
        <v>0</v>
      </c>
      <c r="T204" s="32">
        <v>45730</v>
      </c>
      <c r="U204" s="33">
        <f t="shared" ca="1" si="32"/>
        <v>0</v>
      </c>
      <c r="V204" s="34">
        <v>45730</v>
      </c>
      <c r="W204" s="35"/>
      <c r="X204" s="36" t="str">
        <f t="shared" ca="1" si="26"/>
        <v>Completed</v>
      </c>
      <c r="Y204" s="37">
        <v>45730</v>
      </c>
      <c r="Z204" s="38">
        <f t="shared" si="27"/>
        <v>1</v>
      </c>
    </row>
    <row r="205" spans="1:26" s="39" customFormat="1" ht="30.75">
      <c r="A205" s="30">
        <v>202</v>
      </c>
      <c r="B205" s="31" t="s">
        <v>3369</v>
      </c>
      <c r="C205" s="31" t="s">
        <v>86</v>
      </c>
      <c r="D205" s="44" t="s">
        <v>59</v>
      </c>
      <c r="E205" s="72" t="str">
        <f>IFERROR(IF(INDEX(Sheet3!$B$2:$B$8, MATCH(D205, Sheet3!$A$2:$A$8, 0)) = 0, "", INDEX(Sheet3!$B$2:$B$8, MATCH(D205, Sheet3!$A$2:$A$8, 0))), "")</f>
        <v>Preventive</v>
      </c>
      <c r="F205" s="31" t="s">
        <v>324</v>
      </c>
      <c r="G205" s="45" t="s">
        <v>61</v>
      </c>
      <c r="H205" s="63" t="str">
        <f>IFERROR(INDEX(Sheet3!$F$2:$F$114, MATCH(G205, Sheet3!$E$2:$E$114, 0)), "")</f>
        <v>HVAC</v>
      </c>
      <c r="I205" s="32">
        <v>45732</v>
      </c>
      <c r="J205" s="33">
        <f t="shared" ca="1" si="25"/>
        <v>4</v>
      </c>
      <c r="K205" s="34">
        <v>45732</v>
      </c>
      <c r="L205" s="59">
        <f t="shared" ca="1" si="28"/>
        <v>0</v>
      </c>
      <c r="M205" s="34">
        <v>45732</v>
      </c>
      <c r="N205" s="47">
        <f t="shared" ca="1" si="29"/>
        <v>0</v>
      </c>
      <c r="O205" s="75"/>
      <c r="P205" s="75"/>
      <c r="Q205" s="47" t="str">
        <f t="shared" ca="1" si="30"/>
        <v/>
      </c>
      <c r="R205" s="34"/>
      <c r="S205" s="59" t="str">
        <f t="shared" ca="1" si="31"/>
        <v/>
      </c>
      <c r="T205" s="32"/>
      <c r="U205" s="33" t="str">
        <f t="shared" ca="1" si="32"/>
        <v/>
      </c>
      <c r="V205" s="34"/>
      <c r="W205" s="35"/>
      <c r="X205" s="36" t="str">
        <f t="shared" ca="1" si="26"/>
        <v>Overdue</v>
      </c>
      <c r="Y205" s="37"/>
      <c r="Z205" s="38" t="str">
        <f t="shared" si="27"/>
        <v/>
      </c>
    </row>
    <row r="206" spans="1:26" s="39" customFormat="1" ht="25.5">
      <c r="A206" s="30">
        <v>203</v>
      </c>
      <c r="B206" s="31" t="s">
        <v>3370</v>
      </c>
      <c r="C206" s="31" t="s">
        <v>86</v>
      </c>
      <c r="D206" s="44" t="s">
        <v>67</v>
      </c>
      <c r="E206" s="72" t="str">
        <f>IFERROR(IF(INDEX(Sheet3!$B$2:$B$8, MATCH(D206, Sheet3!$A$2:$A$8, 0)) = 0, "", INDEX(Sheet3!$B$2:$B$8, MATCH(D206, Sheet3!$A$2:$A$8, 0))), "")</f>
        <v>Breakdown</v>
      </c>
      <c r="F206" s="31" t="s">
        <v>941</v>
      </c>
      <c r="G206" s="45" t="s">
        <v>84</v>
      </c>
      <c r="H206" s="63" t="str">
        <f>IFERROR(INDEX(Sheet3!$F$2:$F$114, MATCH(G206, Sheet3!$E$2:$E$114, 0)), "")</f>
        <v>OTHERS</v>
      </c>
      <c r="I206" s="32">
        <v>45725</v>
      </c>
      <c r="J206" s="33">
        <f t="shared" ca="1" si="25"/>
        <v>1</v>
      </c>
      <c r="K206" s="34">
        <v>45725</v>
      </c>
      <c r="L206" s="59">
        <f t="shared" ca="1" si="28"/>
        <v>0</v>
      </c>
      <c r="M206" s="34">
        <v>45726</v>
      </c>
      <c r="N206" s="47">
        <f t="shared" ca="1" si="29"/>
        <v>1</v>
      </c>
      <c r="O206" s="75">
        <v>45726</v>
      </c>
      <c r="P206" s="75">
        <v>45726</v>
      </c>
      <c r="Q206" s="47">
        <f t="shared" ca="1" si="30"/>
        <v>0</v>
      </c>
      <c r="R206" s="34">
        <v>45726</v>
      </c>
      <c r="S206" s="59">
        <f t="shared" ca="1" si="31"/>
        <v>0</v>
      </c>
      <c r="T206" s="32">
        <v>45726</v>
      </c>
      <c r="U206" s="33">
        <f t="shared" ca="1" si="32"/>
        <v>0</v>
      </c>
      <c r="V206" s="34">
        <v>45726</v>
      </c>
      <c r="W206" s="35"/>
      <c r="X206" s="36" t="str">
        <f t="shared" ca="1" si="26"/>
        <v>Completed</v>
      </c>
      <c r="Y206" s="37">
        <v>45726</v>
      </c>
      <c r="Z206" s="38">
        <f t="shared" si="27"/>
        <v>1</v>
      </c>
    </row>
    <row r="207" spans="1:26" s="39" customFormat="1" ht="30.75">
      <c r="A207" s="30">
        <v>204</v>
      </c>
      <c r="B207" s="31" t="s">
        <v>1166</v>
      </c>
      <c r="C207" s="31" t="s">
        <v>1837</v>
      </c>
      <c r="D207" s="44" t="s">
        <v>59</v>
      </c>
      <c r="E207" s="72" t="str">
        <f>IFERROR(IF(INDEX(Sheet3!$B$2:$B$8, MATCH(D207, Sheet3!$A$2:$A$8, 0)) = 0, "", INDEX(Sheet3!$B$2:$B$8, MATCH(D207, Sheet3!$A$2:$A$8, 0))), "")</f>
        <v>Preventive</v>
      </c>
      <c r="F207" s="31" t="s">
        <v>3371</v>
      </c>
      <c r="G207" s="45" t="s">
        <v>521</v>
      </c>
      <c r="H207" s="63" t="str">
        <f>IFERROR(INDEX(Sheet3!$F$2:$F$114, MATCH(G207, Sheet3!$E$2:$E$114, 0)), "")</f>
        <v>HVAC</v>
      </c>
      <c r="I207" s="32">
        <v>45731</v>
      </c>
      <c r="J207" s="33">
        <f t="shared" ca="1" si="25"/>
        <v>5</v>
      </c>
      <c r="K207" s="34">
        <v>45731</v>
      </c>
      <c r="L207" s="59">
        <f t="shared" ca="1" si="28"/>
        <v>0</v>
      </c>
      <c r="M207" s="34">
        <v>45732</v>
      </c>
      <c r="N207" s="47">
        <f t="shared" ca="1" si="29"/>
        <v>1</v>
      </c>
      <c r="O207" s="75"/>
      <c r="P207" s="75"/>
      <c r="Q207" s="47" t="str">
        <f t="shared" ca="1" si="30"/>
        <v/>
      </c>
      <c r="R207" s="34"/>
      <c r="S207" s="59" t="str">
        <f t="shared" ca="1" si="31"/>
        <v/>
      </c>
      <c r="T207" s="32"/>
      <c r="U207" s="33" t="str">
        <f t="shared" ca="1" si="32"/>
        <v/>
      </c>
      <c r="V207" s="34"/>
      <c r="W207" s="35"/>
      <c r="X207" s="36" t="str">
        <f t="shared" ca="1" si="26"/>
        <v>Overdue</v>
      </c>
      <c r="Y207" s="37"/>
      <c r="Z207" s="38" t="str">
        <f t="shared" si="27"/>
        <v/>
      </c>
    </row>
    <row r="208" spans="1:26" s="39" customFormat="1" ht="30.75">
      <c r="A208" s="30">
        <v>205</v>
      </c>
      <c r="B208" s="31" t="s">
        <v>1706</v>
      </c>
      <c r="C208" s="31" t="s">
        <v>2634</v>
      </c>
      <c r="D208" s="44" t="s">
        <v>32</v>
      </c>
      <c r="E208" s="72" t="str">
        <f>IFERROR(IF(INDEX(Sheet3!$B$2:$B$8, MATCH(D208, Sheet3!$A$2:$A$8, 0)) = 0, "", INDEX(Sheet3!$B$2:$B$8, MATCH(D208, Sheet3!$A$2:$A$8, 0))), "")</f>
        <v>Breakdown</v>
      </c>
      <c r="F208" s="31" t="s">
        <v>2934</v>
      </c>
      <c r="G208" s="45" t="s">
        <v>279</v>
      </c>
      <c r="H208" s="63" t="str">
        <f>IFERROR(INDEX(Sheet3!$F$2:$F$114, MATCH(G208, Sheet3!$E$2:$E$114, 0)), "")</f>
        <v>BUILDING</v>
      </c>
      <c r="I208" s="32">
        <v>45726</v>
      </c>
      <c r="J208" s="33">
        <f t="shared" ca="1" si="25"/>
        <v>4</v>
      </c>
      <c r="K208" s="34">
        <v>45726</v>
      </c>
      <c r="L208" s="59">
        <f t="shared" ca="1" si="28"/>
        <v>0</v>
      </c>
      <c r="M208" s="34">
        <v>45730</v>
      </c>
      <c r="N208" s="47">
        <f t="shared" ca="1" si="29"/>
        <v>4</v>
      </c>
      <c r="O208" s="75">
        <v>45730</v>
      </c>
      <c r="P208" s="75">
        <v>45730</v>
      </c>
      <c r="Q208" s="47">
        <f t="shared" ca="1" si="30"/>
        <v>0</v>
      </c>
      <c r="R208" s="34">
        <v>45730</v>
      </c>
      <c r="S208" s="59">
        <f t="shared" ca="1" si="31"/>
        <v>0</v>
      </c>
      <c r="T208" s="32">
        <v>45730</v>
      </c>
      <c r="U208" s="33">
        <f t="shared" ca="1" si="32"/>
        <v>0</v>
      </c>
      <c r="V208" s="34">
        <v>45730</v>
      </c>
      <c r="W208" s="35"/>
      <c r="X208" s="36" t="str">
        <f t="shared" ca="1" si="26"/>
        <v>Completed</v>
      </c>
      <c r="Y208" s="37">
        <v>45730</v>
      </c>
      <c r="Z208" s="38">
        <f t="shared" si="27"/>
        <v>1</v>
      </c>
    </row>
    <row r="209" spans="1:26" s="39" customFormat="1" ht="25.5">
      <c r="A209" s="30">
        <v>206</v>
      </c>
      <c r="B209" s="31" t="s">
        <v>1022</v>
      </c>
      <c r="C209" s="31" t="s">
        <v>332</v>
      </c>
      <c r="D209" s="44" t="s">
        <v>32</v>
      </c>
      <c r="E209" s="72" t="str">
        <f>IFERROR(IF(INDEX(Sheet3!$B$2:$B$8, MATCH(D209, Sheet3!$A$2:$A$8, 0)) = 0, "", INDEX(Sheet3!$B$2:$B$8, MATCH(D209, Sheet3!$A$2:$A$8, 0))), "")</f>
        <v>Breakdown</v>
      </c>
      <c r="F209" s="31" t="s">
        <v>1675</v>
      </c>
      <c r="G209" s="45" t="s">
        <v>84</v>
      </c>
      <c r="H209" s="63" t="str">
        <f>IFERROR(INDEX(Sheet3!$F$2:$F$114, MATCH(G209, Sheet3!$E$2:$E$114, 0)), "")</f>
        <v>OTHERS</v>
      </c>
      <c r="I209" s="32">
        <v>45725</v>
      </c>
      <c r="J209" s="33">
        <f t="shared" ca="1" si="25"/>
        <v>1</v>
      </c>
      <c r="K209" s="34">
        <v>45725</v>
      </c>
      <c r="L209" s="59">
        <f t="shared" ca="1" si="28"/>
        <v>0</v>
      </c>
      <c r="M209" s="34">
        <v>45726</v>
      </c>
      <c r="N209" s="47">
        <f t="shared" ca="1" si="29"/>
        <v>1</v>
      </c>
      <c r="O209" s="75">
        <v>45726</v>
      </c>
      <c r="P209" s="75">
        <v>45726</v>
      </c>
      <c r="Q209" s="47">
        <f t="shared" ca="1" si="30"/>
        <v>0</v>
      </c>
      <c r="R209" s="34">
        <v>45726</v>
      </c>
      <c r="S209" s="59">
        <f t="shared" ca="1" si="31"/>
        <v>0</v>
      </c>
      <c r="T209" s="32">
        <v>45726</v>
      </c>
      <c r="U209" s="33">
        <f t="shared" ca="1" si="32"/>
        <v>0</v>
      </c>
      <c r="V209" s="34">
        <v>45726</v>
      </c>
      <c r="W209" s="35"/>
      <c r="X209" s="36" t="str">
        <f t="shared" ca="1" si="26"/>
        <v>Completed</v>
      </c>
      <c r="Y209" s="37">
        <v>45726</v>
      </c>
      <c r="Z209" s="38">
        <f t="shared" si="27"/>
        <v>1</v>
      </c>
    </row>
    <row r="210" spans="1:26" s="39" customFormat="1" ht="30.75">
      <c r="A210" s="30">
        <v>207</v>
      </c>
      <c r="B210" s="31" t="s">
        <v>3372</v>
      </c>
      <c r="C210" s="31" t="s">
        <v>199</v>
      </c>
      <c r="D210" s="44" t="s">
        <v>54</v>
      </c>
      <c r="E210" s="72" t="str">
        <f>IFERROR(IF(INDEX(Sheet3!$B$2:$B$8, MATCH(D210, Sheet3!$A$2:$A$8, 0)) = 0, "", INDEX(Sheet3!$B$2:$B$8, MATCH(D210, Sheet3!$A$2:$A$8, 0))), "")</f>
        <v>Breakdown</v>
      </c>
      <c r="F210" s="31" t="s">
        <v>51</v>
      </c>
      <c r="G210" s="45" t="s">
        <v>279</v>
      </c>
      <c r="H210" s="63" t="str">
        <f>IFERROR(INDEX(Sheet3!$F$2:$F$114, MATCH(G210, Sheet3!$E$2:$E$114, 0)), "")</f>
        <v>BUILDING</v>
      </c>
      <c r="I210" s="32">
        <v>45720</v>
      </c>
      <c r="J210" s="33">
        <f t="shared" ca="1" si="25"/>
        <v>0</v>
      </c>
      <c r="K210" s="34">
        <v>45720</v>
      </c>
      <c r="L210" s="59">
        <f t="shared" ca="1" si="28"/>
        <v>0</v>
      </c>
      <c r="M210" s="34">
        <v>45720</v>
      </c>
      <c r="N210" s="47">
        <f t="shared" ca="1" si="29"/>
        <v>0</v>
      </c>
      <c r="O210" s="75">
        <v>45720</v>
      </c>
      <c r="P210" s="75">
        <v>45720</v>
      </c>
      <c r="Q210" s="47">
        <f t="shared" ca="1" si="30"/>
        <v>0</v>
      </c>
      <c r="R210" s="34">
        <v>45720</v>
      </c>
      <c r="S210" s="59">
        <f t="shared" ca="1" si="31"/>
        <v>0</v>
      </c>
      <c r="T210" s="32">
        <v>45720</v>
      </c>
      <c r="U210" s="33">
        <f t="shared" ca="1" si="32"/>
        <v>0</v>
      </c>
      <c r="V210" s="34">
        <v>45720</v>
      </c>
      <c r="W210" s="35"/>
      <c r="X210" s="36" t="str">
        <f t="shared" ca="1" si="26"/>
        <v>Completed</v>
      </c>
      <c r="Y210" s="37">
        <v>45720</v>
      </c>
      <c r="Z210" s="38">
        <f t="shared" si="27"/>
        <v>1</v>
      </c>
    </row>
    <row r="211" spans="1:26" s="39" customFormat="1" ht="38.25">
      <c r="A211" s="30">
        <v>208</v>
      </c>
      <c r="B211" s="31" t="s">
        <v>3373</v>
      </c>
      <c r="C211" s="31" t="s">
        <v>95</v>
      </c>
      <c r="D211" s="44" t="s">
        <v>54</v>
      </c>
      <c r="E211" s="72" t="str">
        <f>IFERROR(IF(INDEX(Sheet3!$B$2:$B$8, MATCH(D211, Sheet3!$A$2:$A$8, 0)) = 0, "", INDEX(Sheet3!$B$2:$B$8, MATCH(D211, Sheet3!$A$2:$A$8, 0))), "")</f>
        <v>Breakdown</v>
      </c>
      <c r="F211" s="31" t="s">
        <v>295</v>
      </c>
      <c r="G211" s="45" t="s">
        <v>84</v>
      </c>
      <c r="H211" s="63" t="str">
        <f>IFERROR(INDEX(Sheet3!$F$2:$F$114, MATCH(G211, Sheet3!$E$2:$E$114, 0)), "")</f>
        <v>OTHERS</v>
      </c>
      <c r="I211" s="32">
        <v>45725</v>
      </c>
      <c r="J211" s="33">
        <f t="shared" ca="1" si="25"/>
        <v>11</v>
      </c>
      <c r="K211" s="34">
        <v>45725</v>
      </c>
      <c r="L211" s="59">
        <f t="shared" ca="1" si="28"/>
        <v>0</v>
      </c>
      <c r="M211" s="34">
        <v>45726</v>
      </c>
      <c r="N211" s="47">
        <f t="shared" ca="1" si="29"/>
        <v>1</v>
      </c>
      <c r="O211" s="75">
        <v>45733</v>
      </c>
      <c r="P211" s="75">
        <v>45734</v>
      </c>
      <c r="Q211" s="47">
        <f t="shared" ca="1" si="30"/>
        <v>1</v>
      </c>
      <c r="R211" s="34">
        <v>45734</v>
      </c>
      <c r="S211" s="59">
        <f t="shared" ca="1" si="31"/>
        <v>0</v>
      </c>
      <c r="T211" s="32">
        <v>45734</v>
      </c>
      <c r="U211" s="33">
        <f t="shared" ca="1" si="32"/>
        <v>2</v>
      </c>
      <c r="V211" s="34">
        <v>45735</v>
      </c>
      <c r="W211" s="35">
        <v>300000</v>
      </c>
      <c r="X211" s="36" t="str">
        <f t="shared" ca="1" si="26"/>
        <v>Overdue</v>
      </c>
      <c r="Y211" s="37"/>
      <c r="Z211" s="38" t="str">
        <f t="shared" si="27"/>
        <v/>
      </c>
    </row>
    <row r="212" spans="1:26" s="39" customFormat="1" ht="25.5">
      <c r="A212" s="30">
        <v>209</v>
      </c>
      <c r="B212" s="31" t="s">
        <v>1077</v>
      </c>
      <c r="C212" s="31" t="s">
        <v>117</v>
      </c>
      <c r="D212" s="44" t="s">
        <v>54</v>
      </c>
      <c r="E212" s="72" t="str">
        <f>IFERROR(IF(INDEX(Sheet3!$B$2:$B$8, MATCH(D212, Sheet3!$A$2:$A$8, 0)) = 0, "", INDEX(Sheet3!$B$2:$B$8, MATCH(D212, Sheet3!$A$2:$A$8, 0))), "")</f>
        <v>Breakdown</v>
      </c>
      <c r="F212" s="31" t="s">
        <v>212</v>
      </c>
      <c r="G212" s="45" t="s">
        <v>122</v>
      </c>
      <c r="H212" s="63" t="str">
        <f>IFERROR(INDEX(Sheet3!$F$2:$F$114, MATCH(G212, Sheet3!$E$2:$E$114, 0)), "")</f>
        <v>KITCHEN_EQUIPMENT</v>
      </c>
      <c r="I212" s="32">
        <v>45726</v>
      </c>
      <c r="J212" s="33">
        <f t="shared" ca="1" si="25"/>
        <v>10</v>
      </c>
      <c r="K212" s="34">
        <v>45727</v>
      </c>
      <c r="L212" s="59">
        <f t="shared" ca="1" si="28"/>
        <v>1</v>
      </c>
      <c r="M212" s="34">
        <v>45733</v>
      </c>
      <c r="N212" s="47">
        <f t="shared" ca="1" si="29"/>
        <v>6</v>
      </c>
      <c r="O212" s="75"/>
      <c r="P212" s="75"/>
      <c r="Q212" s="47" t="str">
        <f t="shared" ca="1" si="30"/>
        <v/>
      </c>
      <c r="R212" s="34"/>
      <c r="S212" s="59" t="str">
        <f t="shared" ca="1" si="31"/>
        <v/>
      </c>
      <c r="T212" s="32"/>
      <c r="U212" s="33" t="str">
        <f t="shared" ca="1" si="32"/>
        <v/>
      </c>
      <c r="V212" s="34"/>
      <c r="W212" s="35"/>
      <c r="X212" s="36" t="str">
        <f t="shared" ca="1" si="26"/>
        <v>Overdue</v>
      </c>
      <c r="Y212" s="37"/>
      <c r="Z212" s="38" t="str">
        <f t="shared" si="27"/>
        <v/>
      </c>
    </row>
    <row r="213" spans="1:26" s="39" customFormat="1" ht="30.75">
      <c r="A213" s="30">
        <v>210</v>
      </c>
      <c r="B213" s="31" t="s">
        <v>3374</v>
      </c>
      <c r="C213" s="31" t="s">
        <v>356</v>
      </c>
      <c r="D213" s="44" t="s">
        <v>67</v>
      </c>
      <c r="E213" s="72" t="str">
        <f>IFERROR(IF(INDEX(Sheet3!$B$2:$B$8, MATCH(D213, Sheet3!$A$2:$A$8, 0)) = 0, "", INDEX(Sheet3!$B$2:$B$8, MATCH(D213, Sheet3!$A$2:$A$8, 0))), "")</f>
        <v>Breakdown</v>
      </c>
      <c r="F213" s="31" t="s">
        <v>3375</v>
      </c>
      <c r="G213" s="45" t="s">
        <v>594</v>
      </c>
      <c r="H213" s="63" t="str">
        <f>IFERROR(INDEX(Sheet3!$F$2:$F$114, MATCH(G213, Sheet3!$E$2:$E$114, 0)), "")</f>
        <v>ELECTRICAL</v>
      </c>
      <c r="I213" s="32">
        <v>45733</v>
      </c>
      <c r="J213" s="33">
        <f t="shared" ca="1" si="25"/>
        <v>3</v>
      </c>
      <c r="K213" s="34"/>
      <c r="L213" s="59">
        <f t="shared" ca="1" si="28"/>
        <v>3</v>
      </c>
      <c r="M213" s="34"/>
      <c r="N213" s="47" t="str">
        <f t="shared" ca="1" si="29"/>
        <v/>
      </c>
      <c r="O213" s="75"/>
      <c r="P213" s="75"/>
      <c r="Q213" s="47" t="str">
        <f t="shared" ca="1" si="30"/>
        <v/>
      </c>
      <c r="R213" s="34"/>
      <c r="S213" s="59" t="str">
        <f t="shared" ca="1" si="31"/>
        <v/>
      </c>
      <c r="T213" s="32"/>
      <c r="U213" s="33" t="str">
        <f t="shared" ca="1" si="32"/>
        <v/>
      </c>
      <c r="V213" s="34"/>
      <c r="W213" s="35"/>
      <c r="X213" s="36" t="str">
        <f t="shared" ca="1" si="26"/>
        <v>Overdue</v>
      </c>
      <c r="Y213" s="37"/>
      <c r="Z213" s="38" t="str">
        <f t="shared" si="27"/>
        <v/>
      </c>
    </row>
    <row r="214" spans="1:26" s="39" customFormat="1" ht="25.5">
      <c r="A214" s="30">
        <v>211</v>
      </c>
      <c r="B214" s="31" t="s">
        <v>3376</v>
      </c>
      <c r="C214" s="31" t="s">
        <v>160</v>
      </c>
      <c r="D214" s="44" t="s">
        <v>54</v>
      </c>
      <c r="E214" s="72" t="str">
        <f>IFERROR(IF(INDEX(Sheet3!$B$2:$B$8, MATCH(D214, Sheet3!$A$2:$A$8, 0)) = 0, "", INDEX(Sheet3!$B$2:$B$8, MATCH(D214, Sheet3!$A$2:$A$8, 0))), "")</f>
        <v>Breakdown</v>
      </c>
      <c r="F214" s="31" t="s">
        <v>324</v>
      </c>
      <c r="G214" s="45" t="s">
        <v>61</v>
      </c>
      <c r="H214" s="63" t="str">
        <f>IFERROR(INDEX(Sheet3!$F$2:$F$114, MATCH(G214, Sheet3!$E$2:$E$114, 0)), "")</f>
        <v>HVAC</v>
      </c>
      <c r="I214" s="32">
        <v>45719</v>
      </c>
      <c r="J214" s="33">
        <f t="shared" ca="1" si="25"/>
        <v>17</v>
      </c>
      <c r="K214" s="34">
        <v>45719</v>
      </c>
      <c r="L214" s="59">
        <f t="shared" ca="1" si="28"/>
        <v>0</v>
      </c>
      <c r="M214" s="34">
        <v>45733</v>
      </c>
      <c r="N214" s="47">
        <f t="shared" ca="1" si="29"/>
        <v>14</v>
      </c>
      <c r="O214" s="75"/>
      <c r="P214" s="75"/>
      <c r="Q214" s="47" t="str">
        <f t="shared" ca="1" si="30"/>
        <v/>
      </c>
      <c r="R214" s="34"/>
      <c r="S214" s="59" t="str">
        <f t="shared" ca="1" si="31"/>
        <v/>
      </c>
      <c r="T214" s="32"/>
      <c r="U214" s="33" t="str">
        <f t="shared" ca="1" si="32"/>
        <v/>
      </c>
      <c r="V214" s="34"/>
      <c r="W214" s="35"/>
      <c r="X214" s="36" t="str">
        <f t="shared" ca="1" si="26"/>
        <v>Overdue</v>
      </c>
      <c r="Y214" s="37"/>
      <c r="Z214" s="38" t="str">
        <f t="shared" si="27"/>
        <v/>
      </c>
    </row>
    <row r="215" spans="1:26" s="39" customFormat="1" ht="30.75">
      <c r="A215" s="30">
        <v>212</v>
      </c>
      <c r="B215" s="31" t="s">
        <v>1963</v>
      </c>
      <c r="C215" s="31" t="s">
        <v>209</v>
      </c>
      <c r="D215" s="44" t="s">
        <v>59</v>
      </c>
      <c r="E215" s="72" t="str">
        <f>IFERROR(IF(INDEX(Sheet3!$B$2:$B$8, MATCH(D215, Sheet3!$A$2:$A$8, 0)) = 0, "", INDEX(Sheet3!$B$2:$B$8, MATCH(D215, Sheet3!$A$2:$A$8, 0))), "")</f>
        <v>Preventive</v>
      </c>
      <c r="F215" s="31" t="s">
        <v>1429</v>
      </c>
      <c r="G215" s="45" t="s">
        <v>202</v>
      </c>
      <c r="H215" s="63" t="str">
        <f>IFERROR(INDEX(Sheet3!$F$2:$F$114, MATCH(G215, Sheet3!$E$2:$E$114, 0)), "")</f>
        <v>GENERATOR</v>
      </c>
      <c r="I215" s="32">
        <v>45733</v>
      </c>
      <c r="J215" s="33">
        <f t="shared" ca="1" si="25"/>
        <v>3</v>
      </c>
      <c r="K215" s="34">
        <v>45733</v>
      </c>
      <c r="L215" s="59">
        <f t="shared" ca="1" si="28"/>
        <v>0</v>
      </c>
      <c r="M215" s="34"/>
      <c r="N215" s="47">
        <f t="shared" ca="1" si="29"/>
        <v>3</v>
      </c>
      <c r="O215" s="75"/>
      <c r="P215" s="75"/>
      <c r="Q215" s="47" t="str">
        <f t="shared" ca="1" si="30"/>
        <v/>
      </c>
      <c r="R215" s="34"/>
      <c r="S215" s="59" t="str">
        <f t="shared" ca="1" si="31"/>
        <v/>
      </c>
      <c r="T215" s="32"/>
      <c r="U215" s="33" t="str">
        <f t="shared" ca="1" si="32"/>
        <v/>
      </c>
      <c r="V215" s="34"/>
      <c r="W215" s="35"/>
      <c r="X215" s="36" t="str">
        <f t="shared" ca="1" si="26"/>
        <v>Overdue</v>
      </c>
      <c r="Y215" s="37"/>
      <c r="Z215" s="38" t="str">
        <f t="shared" si="27"/>
        <v/>
      </c>
    </row>
    <row r="216" spans="1:26" s="39" customFormat="1" ht="25.5">
      <c r="A216" s="30">
        <v>213</v>
      </c>
      <c r="B216" s="31" t="s">
        <v>591</v>
      </c>
      <c r="C216" s="31" t="s">
        <v>201</v>
      </c>
      <c r="D216" s="44" t="s">
        <v>32</v>
      </c>
      <c r="E216" s="72" t="str">
        <f>IFERROR(IF(INDEX(Sheet3!$B$2:$B$8, MATCH(D216, Sheet3!$A$2:$A$8, 0)) = 0, "", INDEX(Sheet3!$B$2:$B$8, MATCH(D216, Sheet3!$A$2:$A$8, 0))), "")</f>
        <v>Breakdown</v>
      </c>
      <c r="F216" s="31" t="s">
        <v>1364</v>
      </c>
      <c r="G216" s="45" t="s">
        <v>34</v>
      </c>
      <c r="H216" s="63" t="str">
        <f>IFERROR(INDEX(Sheet3!$F$2:$F$114, MATCH(G216, Sheet3!$E$2:$E$114, 0)), "")</f>
        <v>EVACUATION</v>
      </c>
      <c r="I216" s="32">
        <v>45733</v>
      </c>
      <c r="J216" s="33">
        <f t="shared" ca="1" si="25"/>
        <v>3</v>
      </c>
      <c r="K216" s="34">
        <v>45733</v>
      </c>
      <c r="L216" s="59">
        <f t="shared" ca="1" si="28"/>
        <v>0</v>
      </c>
      <c r="M216" s="34"/>
      <c r="N216" s="47">
        <f t="shared" ca="1" si="29"/>
        <v>3</v>
      </c>
      <c r="O216" s="75"/>
      <c r="P216" s="75"/>
      <c r="Q216" s="47" t="str">
        <f t="shared" ca="1" si="30"/>
        <v/>
      </c>
      <c r="R216" s="34"/>
      <c r="S216" s="59" t="str">
        <f t="shared" ca="1" si="31"/>
        <v/>
      </c>
      <c r="T216" s="32"/>
      <c r="U216" s="33" t="str">
        <f t="shared" ca="1" si="32"/>
        <v/>
      </c>
      <c r="V216" s="34"/>
      <c r="W216" s="35"/>
      <c r="X216" s="36" t="str">
        <f t="shared" ca="1" si="26"/>
        <v>Overdue</v>
      </c>
      <c r="Y216" s="37"/>
      <c r="Z216" s="38" t="str">
        <f t="shared" si="27"/>
        <v/>
      </c>
    </row>
    <row r="217" spans="1:26" s="39" customFormat="1" ht="38.25">
      <c r="A217" s="30">
        <v>214</v>
      </c>
      <c r="B217" s="31" t="s">
        <v>3319</v>
      </c>
      <c r="C217" s="31" t="s">
        <v>120</v>
      </c>
      <c r="D217" s="44" t="s">
        <v>54</v>
      </c>
      <c r="E217" s="72" t="str">
        <f>IFERROR(IF(INDEX(Sheet3!$B$2:$B$8, MATCH(D217, Sheet3!$A$2:$A$8, 0)) = 0, "", INDEX(Sheet3!$B$2:$B$8, MATCH(D217, Sheet3!$A$2:$A$8, 0))), "")</f>
        <v>Breakdown</v>
      </c>
      <c r="F217" s="31" t="s">
        <v>324</v>
      </c>
      <c r="G217" s="45" t="s">
        <v>61</v>
      </c>
      <c r="H217" s="63" t="str">
        <f>IFERROR(INDEX(Sheet3!$F$2:$F$114, MATCH(G217, Sheet3!$E$2:$E$114, 0)), "")</f>
        <v>HVAC</v>
      </c>
      <c r="I217" s="32">
        <v>45729</v>
      </c>
      <c r="J217" s="33">
        <f t="shared" ca="1" si="25"/>
        <v>7</v>
      </c>
      <c r="K217" s="34">
        <v>45729</v>
      </c>
      <c r="L217" s="59">
        <f t="shared" ca="1" si="28"/>
        <v>0</v>
      </c>
      <c r="M217" s="34">
        <v>45733</v>
      </c>
      <c r="N217" s="47">
        <f t="shared" ca="1" si="29"/>
        <v>4</v>
      </c>
      <c r="O217" s="75"/>
      <c r="P217" s="75"/>
      <c r="Q217" s="47" t="str">
        <f t="shared" ca="1" si="30"/>
        <v/>
      </c>
      <c r="R217" s="34"/>
      <c r="S217" s="59" t="str">
        <f t="shared" ca="1" si="31"/>
        <v/>
      </c>
      <c r="T217" s="32"/>
      <c r="U217" s="33" t="str">
        <f t="shared" ca="1" si="32"/>
        <v/>
      </c>
      <c r="V217" s="34"/>
      <c r="W217" s="35"/>
      <c r="X217" s="36" t="str">
        <f t="shared" ca="1" si="26"/>
        <v>Overdue</v>
      </c>
      <c r="Y217" s="37"/>
      <c r="Z217" s="38" t="str">
        <f t="shared" si="27"/>
        <v/>
      </c>
    </row>
    <row r="218" spans="1:26" s="39" customFormat="1">
      <c r="A218" s="30">
        <v>215</v>
      </c>
      <c r="B218" s="31" t="s">
        <v>3377</v>
      </c>
      <c r="C218" s="31"/>
      <c r="D218" s="44" t="s">
        <v>54</v>
      </c>
      <c r="E218" s="72" t="str">
        <f>IFERROR(IF(INDEX(Sheet3!$B$2:$B$8, MATCH(D218, Sheet3!$A$2:$A$8, 0)) = 0, "", INDEX(Sheet3!$B$2:$B$8, MATCH(D218, Sheet3!$A$2:$A$8, 0))), "")</f>
        <v>Breakdown</v>
      </c>
      <c r="F218" s="31" t="s">
        <v>1429</v>
      </c>
      <c r="G218" s="45" t="s">
        <v>202</v>
      </c>
      <c r="H218" s="63" t="str">
        <f>IFERROR(INDEX(Sheet3!$F$2:$F$114, MATCH(G218, Sheet3!$E$2:$E$114, 0)), "")</f>
        <v>GENERATOR</v>
      </c>
      <c r="I218" s="32">
        <v>45732</v>
      </c>
      <c r="J218" s="33">
        <f t="shared" ca="1" si="25"/>
        <v>4</v>
      </c>
      <c r="K218" s="34">
        <v>45732</v>
      </c>
      <c r="L218" s="59">
        <f t="shared" ca="1" si="28"/>
        <v>0</v>
      </c>
      <c r="M218" s="34"/>
      <c r="N218" s="47">
        <f t="shared" ca="1" si="29"/>
        <v>4</v>
      </c>
      <c r="O218" s="75"/>
      <c r="P218" s="75"/>
      <c r="Q218" s="47" t="str">
        <f t="shared" ca="1" si="30"/>
        <v/>
      </c>
      <c r="R218" s="34"/>
      <c r="S218" s="59" t="str">
        <f t="shared" ca="1" si="31"/>
        <v/>
      </c>
      <c r="T218" s="32"/>
      <c r="U218" s="33" t="str">
        <f t="shared" ca="1" si="32"/>
        <v/>
      </c>
      <c r="V218" s="34"/>
      <c r="W218" s="35"/>
      <c r="X218" s="36" t="str">
        <f t="shared" ca="1" si="26"/>
        <v>Overdue</v>
      </c>
      <c r="Y218" s="37"/>
      <c r="Z218" s="38" t="str">
        <f t="shared" si="27"/>
        <v/>
      </c>
    </row>
    <row r="219" spans="1:26" s="39" customFormat="1" ht="30.75">
      <c r="A219" s="30">
        <v>216</v>
      </c>
      <c r="B219" s="31" t="s">
        <v>3378</v>
      </c>
      <c r="C219" s="31" t="s">
        <v>209</v>
      </c>
      <c r="D219" s="44" t="s">
        <v>54</v>
      </c>
      <c r="E219" s="72" t="str">
        <f>IFERROR(IF(INDEX(Sheet3!$B$2:$B$8, MATCH(D219, Sheet3!$A$2:$A$8, 0)) = 0, "", INDEX(Sheet3!$B$2:$B$8, MATCH(D219, Sheet3!$A$2:$A$8, 0))), "")</f>
        <v>Breakdown</v>
      </c>
      <c r="F219" s="31" t="s">
        <v>358</v>
      </c>
      <c r="G219" s="45" t="s">
        <v>104</v>
      </c>
      <c r="H219" s="63" t="str">
        <f>IFERROR(INDEX(Sheet3!$F$2:$F$114, MATCH(G219, Sheet3!$E$2:$E$114, 0)), "")</f>
        <v>HVAC</v>
      </c>
      <c r="I219" s="32">
        <v>45733</v>
      </c>
      <c r="J219" s="33">
        <f t="shared" ca="1" si="25"/>
        <v>3</v>
      </c>
      <c r="K219" s="34">
        <v>45733</v>
      </c>
      <c r="L219" s="59">
        <f t="shared" ca="1" si="28"/>
        <v>0</v>
      </c>
      <c r="M219" s="34"/>
      <c r="N219" s="47">
        <f t="shared" ca="1" si="29"/>
        <v>3</v>
      </c>
      <c r="O219" s="75"/>
      <c r="P219" s="75"/>
      <c r="Q219" s="47" t="str">
        <f t="shared" ca="1" si="30"/>
        <v/>
      </c>
      <c r="R219" s="34"/>
      <c r="S219" s="59" t="str">
        <f t="shared" ca="1" si="31"/>
        <v/>
      </c>
      <c r="T219" s="32"/>
      <c r="U219" s="33" t="str">
        <f t="shared" ca="1" si="32"/>
        <v/>
      </c>
      <c r="V219" s="34"/>
      <c r="W219" s="35"/>
      <c r="X219" s="36" t="str">
        <f t="shared" ca="1" si="26"/>
        <v>Overdue</v>
      </c>
      <c r="Y219" s="37"/>
      <c r="Z219" s="38" t="str">
        <f t="shared" si="27"/>
        <v/>
      </c>
    </row>
    <row r="220" spans="1:26" s="39" customFormat="1" ht="25.5">
      <c r="A220" s="30">
        <v>217</v>
      </c>
      <c r="B220" s="31" t="s">
        <v>3379</v>
      </c>
      <c r="C220" s="31" t="s">
        <v>323</v>
      </c>
      <c r="D220" s="44" t="s">
        <v>54</v>
      </c>
      <c r="E220" s="72" t="str">
        <f>IFERROR(IF(INDEX(Sheet3!$B$2:$B$8, MATCH(D220, Sheet3!$A$2:$A$8, 0)) = 0, "", INDEX(Sheet3!$B$2:$B$8, MATCH(D220, Sheet3!$A$2:$A$8, 0))), "")</f>
        <v>Breakdown</v>
      </c>
      <c r="F220" s="31" t="s">
        <v>324</v>
      </c>
      <c r="G220" s="45" t="s">
        <v>97</v>
      </c>
      <c r="H220" s="63" t="str">
        <f>IFERROR(INDEX(Sheet3!$F$2:$F$114, MATCH(G220, Sheet3!$E$2:$E$114, 0)), "")</f>
        <v>HVAC</v>
      </c>
      <c r="I220" s="32">
        <v>45733</v>
      </c>
      <c r="J220" s="33">
        <f t="shared" ca="1" si="25"/>
        <v>3</v>
      </c>
      <c r="K220" s="34">
        <v>45733</v>
      </c>
      <c r="L220" s="59">
        <f t="shared" ca="1" si="28"/>
        <v>0</v>
      </c>
      <c r="M220" s="34"/>
      <c r="N220" s="47">
        <f t="shared" ca="1" si="29"/>
        <v>3</v>
      </c>
      <c r="O220" s="75"/>
      <c r="P220" s="75"/>
      <c r="Q220" s="47" t="str">
        <f t="shared" ca="1" si="30"/>
        <v/>
      </c>
      <c r="R220" s="34"/>
      <c r="S220" s="59" t="str">
        <f t="shared" ca="1" si="31"/>
        <v/>
      </c>
      <c r="T220" s="32"/>
      <c r="U220" s="33" t="str">
        <f t="shared" ca="1" si="32"/>
        <v/>
      </c>
      <c r="V220" s="34"/>
      <c r="W220" s="35"/>
      <c r="X220" s="36" t="str">
        <f t="shared" ca="1" si="26"/>
        <v>Overdue</v>
      </c>
      <c r="Y220" s="37"/>
      <c r="Z220" s="38" t="str">
        <f t="shared" si="27"/>
        <v/>
      </c>
    </row>
    <row r="221" spans="1:26" s="39" customFormat="1">
      <c r="A221" s="30">
        <v>218</v>
      </c>
      <c r="B221" s="31" t="s">
        <v>3283</v>
      </c>
      <c r="C221" s="31" t="s">
        <v>156</v>
      </c>
      <c r="D221" s="44" t="s">
        <v>54</v>
      </c>
      <c r="E221" s="72" t="str">
        <f>IFERROR(IF(INDEX(Sheet3!$B$2:$B$8, MATCH(D221, Sheet3!$A$2:$A$8, 0)) = 0, "", INDEX(Sheet3!$B$2:$B$8, MATCH(D221, Sheet3!$A$2:$A$8, 0))), "")</f>
        <v>Breakdown</v>
      </c>
      <c r="F221" s="31" t="s">
        <v>1740</v>
      </c>
      <c r="G221" s="45" t="s">
        <v>84</v>
      </c>
      <c r="H221" s="63" t="str">
        <f>IFERROR(INDEX(Sheet3!$F$2:$F$114, MATCH(G221, Sheet3!$E$2:$E$114, 0)), "")</f>
        <v>OTHERS</v>
      </c>
      <c r="I221" s="32">
        <v>45728</v>
      </c>
      <c r="J221" s="33">
        <f t="shared" ca="1" si="25"/>
        <v>6</v>
      </c>
      <c r="K221" s="34">
        <v>45728</v>
      </c>
      <c r="L221" s="59">
        <f t="shared" ca="1" si="28"/>
        <v>0</v>
      </c>
      <c r="M221" s="34">
        <v>45728</v>
      </c>
      <c r="N221" s="47">
        <f t="shared" ca="1" si="29"/>
        <v>0</v>
      </c>
      <c r="O221" s="75">
        <v>45734</v>
      </c>
      <c r="P221" s="75">
        <v>45734</v>
      </c>
      <c r="Q221" s="47">
        <f t="shared" ca="1" si="30"/>
        <v>0</v>
      </c>
      <c r="R221" s="34">
        <v>45734</v>
      </c>
      <c r="S221" s="59">
        <f t="shared" ca="1" si="31"/>
        <v>0</v>
      </c>
      <c r="T221" s="32">
        <v>45734</v>
      </c>
      <c r="U221" s="33">
        <f t="shared" ca="1" si="32"/>
        <v>0</v>
      </c>
      <c r="V221" s="34">
        <v>45734</v>
      </c>
      <c r="W221" s="35"/>
      <c r="X221" s="36" t="str">
        <f t="shared" ca="1" si="26"/>
        <v>Completed</v>
      </c>
      <c r="Y221" s="37">
        <v>45734</v>
      </c>
      <c r="Z221" s="38">
        <f t="shared" si="27"/>
        <v>1</v>
      </c>
    </row>
    <row r="222" spans="1:26" s="39" customFormat="1">
      <c r="A222" s="30">
        <v>219</v>
      </c>
      <c r="B222" s="31" t="s">
        <v>3380</v>
      </c>
      <c r="C222" s="31" t="s">
        <v>165</v>
      </c>
      <c r="D222" s="44" t="s">
        <v>54</v>
      </c>
      <c r="E222" s="72" t="str">
        <f>IFERROR(IF(INDEX(Sheet3!$B$2:$B$8, MATCH(D222, Sheet3!$A$2:$A$8, 0)) = 0, "", INDEX(Sheet3!$B$2:$B$8, MATCH(D222, Sheet3!$A$2:$A$8, 0))), "")</f>
        <v>Breakdown</v>
      </c>
      <c r="F222" s="31" t="s">
        <v>545</v>
      </c>
      <c r="G222" s="45" t="s">
        <v>84</v>
      </c>
      <c r="H222" s="63" t="str">
        <f>IFERROR(INDEX(Sheet3!$F$2:$F$114, MATCH(G222, Sheet3!$E$2:$E$114, 0)), "")</f>
        <v>OTHERS</v>
      </c>
      <c r="I222" s="32">
        <v>45729</v>
      </c>
      <c r="J222" s="33">
        <f t="shared" ca="1" si="25"/>
        <v>4</v>
      </c>
      <c r="K222" s="34">
        <v>45729</v>
      </c>
      <c r="L222" s="59">
        <f t="shared" ca="1" si="28"/>
        <v>0</v>
      </c>
      <c r="M222" s="34">
        <v>45733</v>
      </c>
      <c r="N222" s="47">
        <f t="shared" ca="1" si="29"/>
        <v>4</v>
      </c>
      <c r="O222" s="75">
        <v>45733</v>
      </c>
      <c r="P222" s="75">
        <v>45733</v>
      </c>
      <c r="Q222" s="47">
        <f t="shared" ca="1" si="30"/>
        <v>0</v>
      </c>
      <c r="R222" s="34">
        <v>45733</v>
      </c>
      <c r="S222" s="59">
        <f t="shared" ca="1" si="31"/>
        <v>0</v>
      </c>
      <c r="T222" s="32">
        <v>45733</v>
      </c>
      <c r="U222" s="33">
        <f t="shared" ca="1" si="32"/>
        <v>0</v>
      </c>
      <c r="V222" s="34">
        <v>45733</v>
      </c>
      <c r="W222" s="35">
        <v>136983.72</v>
      </c>
      <c r="X222" s="36" t="str">
        <f t="shared" ca="1" si="26"/>
        <v>Completed</v>
      </c>
      <c r="Y222" s="37">
        <v>45733</v>
      </c>
      <c r="Z222" s="38">
        <f t="shared" si="27"/>
        <v>1</v>
      </c>
    </row>
    <row r="223" spans="1:26" s="39" customFormat="1">
      <c r="A223" s="30">
        <v>220</v>
      </c>
      <c r="B223" s="31" t="s">
        <v>3381</v>
      </c>
      <c r="C223" s="31"/>
      <c r="D223" s="44" t="s">
        <v>67</v>
      </c>
      <c r="E223" s="72" t="str">
        <f>IFERROR(IF(INDEX(Sheet3!$B$2:$B$8, MATCH(D223, Sheet3!$A$2:$A$8, 0)) = 0, "", INDEX(Sheet3!$B$2:$B$8, MATCH(D223, Sheet3!$A$2:$A$8, 0))), "")</f>
        <v>Breakdown</v>
      </c>
      <c r="F223" s="31" t="s">
        <v>1850</v>
      </c>
      <c r="G223" s="45" t="s">
        <v>122</v>
      </c>
      <c r="H223" s="63" t="str">
        <f>IFERROR(INDEX(Sheet3!$F$2:$F$114, MATCH(G223, Sheet3!$E$2:$E$114, 0)), "")</f>
        <v>KITCHEN_EQUIPMENT</v>
      </c>
      <c r="I223" s="32">
        <v>45733</v>
      </c>
      <c r="J223" s="33">
        <f t="shared" ca="1" si="25"/>
        <v>3</v>
      </c>
      <c r="K223" s="34">
        <v>45733</v>
      </c>
      <c r="L223" s="59">
        <f t="shared" ca="1" si="28"/>
        <v>0</v>
      </c>
      <c r="M223" s="34"/>
      <c r="N223" s="47">
        <f t="shared" ca="1" si="29"/>
        <v>3</v>
      </c>
      <c r="O223" s="75"/>
      <c r="P223" s="75"/>
      <c r="Q223" s="47" t="str">
        <f t="shared" ca="1" si="30"/>
        <v/>
      </c>
      <c r="R223" s="34"/>
      <c r="S223" s="59" t="str">
        <f t="shared" ca="1" si="31"/>
        <v/>
      </c>
      <c r="T223" s="32"/>
      <c r="U223" s="33" t="str">
        <f t="shared" ca="1" si="32"/>
        <v/>
      </c>
      <c r="V223" s="34"/>
      <c r="W223" s="35"/>
      <c r="X223" s="36" t="str">
        <f t="shared" ca="1" si="26"/>
        <v>Overdue</v>
      </c>
      <c r="Y223" s="37"/>
      <c r="Z223" s="38" t="str">
        <f t="shared" si="27"/>
        <v/>
      </c>
    </row>
    <row r="224" spans="1:26" s="39" customFormat="1" ht="25.5">
      <c r="A224" s="30">
        <v>221</v>
      </c>
      <c r="B224" s="31" t="s">
        <v>3382</v>
      </c>
      <c r="C224" s="31" t="s">
        <v>117</v>
      </c>
      <c r="D224" s="44" t="s">
        <v>54</v>
      </c>
      <c r="E224" s="72" t="str">
        <f>IFERROR(IF(INDEX(Sheet3!$B$2:$B$8, MATCH(D224, Sheet3!$A$2:$A$8, 0)) = 0, "", INDEX(Sheet3!$B$2:$B$8, MATCH(D224, Sheet3!$A$2:$A$8, 0))), "")</f>
        <v>Breakdown</v>
      </c>
      <c r="F224" s="31" t="s">
        <v>1417</v>
      </c>
      <c r="G224" s="45" t="s">
        <v>1445</v>
      </c>
      <c r="H224" s="63" t="str">
        <f>IFERROR(INDEX(Sheet3!$F$2:$F$114, MATCH(G224, Sheet3!$E$2:$E$114, 0)), "")</f>
        <v>KITCHEN_EQUIPMENT</v>
      </c>
      <c r="I224" s="32">
        <v>45733</v>
      </c>
      <c r="J224" s="33">
        <f t="shared" ca="1" si="25"/>
        <v>3</v>
      </c>
      <c r="K224" s="34">
        <v>45733</v>
      </c>
      <c r="L224" s="59">
        <f t="shared" ca="1" si="28"/>
        <v>0</v>
      </c>
      <c r="M224" s="34"/>
      <c r="N224" s="47">
        <f t="shared" ca="1" si="29"/>
        <v>3</v>
      </c>
      <c r="O224" s="75"/>
      <c r="P224" s="75"/>
      <c r="Q224" s="47" t="str">
        <f t="shared" ca="1" si="30"/>
        <v/>
      </c>
      <c r="R224" s="34"/>
      <c r="S224" s="59" t="str">
        <f t="shared" ca="1" si="31"/>
        <v/>
      </c>
      <c r="T224" s="32"/>
      <c r="U224" s="33" t="str">
        <f t="shared" ca="1" si="32"/>
        <v/>
      </c>
      <c r="V224" s="34"/>
      <c r="W224" s="35"/>
      <c r="X224" s="36" t="str">
        <f t="shared" ca="1" si="26"/>
        <v>Overdue</v>
      </c>
      <c r="Y224" s="37"/>
      <c r="Z224" s="38" t="str">
        <f t="shared" si="27"/>
        <v/>
      </c>
    </row>
    <row r="225" spans="1:26" s="39" customFormat="1" ht="30.75">
      <c r="A225" s="30">
        <v>222</v>
      </c>
      <c r="B225" s="31" t="s">
        <v>3383</v>
      </c>
      <c r="C225" s="31" t="s">
        <v>71</v>
      </c>
      <c r="D225" s="44" t="s">
        <v>59</v>
      </c>
      <c r="E225" s="72" t="str">
        <f>IFERROR(IF(INDEX(Sheet3!$B$2:$B$8, MATCH(D225, Sheet3!$A$2:$A$8, 0)) = 0, "", INDEX(Sheet3!$B$2:$B$8, MATCH(D225, Sheet3!$A$2:$A$8, 0))), "")</f>
        <v>Preventive</v>
      </c>
      <c r="F225" s="31" t="s">
        <v>1792</v>
      </c>
      <c r="G225" s="45" t="s">
        <v>84</v>
      </c>
      <c r="H225" s="63" t="str">
        <f>IFERROR(INDEX(Sheet3!$F$2:$F$114, MATCH(G225, Sheet3!$E$2:$E$114, 0)), "")</f>
        <v>OTHERS</v>
      </c>
      <c r="I225" s="32">
        <v>45733</v>
      </c>
      <c r="J225" s="33">
        <f t="shared" ca="1" si="25"/>
        <v>3</v>
      </c>
      <c r="K225" s="34">
        <v>45733</v>
      </c>
      <c r="L225" s="59">
        <f t="shared" ca="1" si="28"/>
        <v>0</v>
      </c>
      <c r="M225" s="34">
        <v>45733</v>
      </c>
      <c r="N225" s="47">
        <f t="shared" ca="1" si="29"/>
        <v>0</v>
      </c>
      <c r="O225" s="75"/>
      <c r="P225" s="75"/>
      <c r="Q225" s="47" t="str">
        <f t="shared" ca="1" si="30"/>
        <v/>
      </c>
      <c r="R225" s="34"/>
      <c r="S225" s="59" t="str">
        <f t="shared" ca="1" si="31"/>
        <v/>
      </c>
      <c r="T225" s="32"/>
      <c r="U225" s="33" t="str">
        <f t="shared" ca="1" si="32"/>
        <v/>
      </c>
      <c r="V225" s="34"/>
      <c r="W225" s="35"/>
      <c r="X225" s="36" t="str">
        <f t="shared" ca="1" si="26"/>
        <v>Overdue</v>
      </c>
      <c r="Y225" s="37"/>
      <c r="Z225" s="38" t="str">
        <f t="shared" si="27"/>
        <v/>
      </c>
    </row>
    <row r="226" spans="1:26" s="39" customFormat="1" ht="33">
      <c r="A226" s="30">
        <v>223</v>
      </c>
      <c r="B226" s="131" t="s">
        <v>3384</v>
      </c>
      <c r="C226" s="31" t="s">
        <v>548</v>
      </c>
      <c r="D226" s="44" t="s">
        <v>59</v>
      </c>
      <c r="E226" s="72" t="str">
        <f>IFERROR(IF(INDEX(Sheet3!$B$2:$B$8, MATCH(D226, Sheet3!$A$2:$A$8, 0)) = 0, "", INDEX(Sheet3!$B$2:$B$8, MATCH(D226, Sheet3!$A$2:$A$8, 0))), "")</f>
        <v>Preventive</v>
      </c>
      <c r="F226" s="31" t="s">
        <v>1429</v>
      </c>
      <c r="G226" s="45" t="s">
        <v>84</v>
      </c>
      <c r="H226" s="63" t="str">
        <f>IFERROR(INDEX(Sheet3!$F$2:$F$114, MATCH(G226, Sheet3!$E$2:$E$114, 0)), "")</f>
        <v>OTHERS</v>
      </c>
      <c r="I226" s="32">
        <v>45726</v>
      </c>
      <c r="J226" s="33">
        <f t="shared" ca="1" si="25"/>
        <v>10</v>
      </c>
      <c r="K226" s="34">
        <v>45726</v>
      </c>
      <c r="L226" s="59">
        <f t="shared" ca="1" si="28"/>
        <v>0</v>
      </c>
      <c r="M226" s="34">
        <v>45726</v>
      </c>
      <c r="N226" s="47">
        <f t="shared" ca="1" si="29"/>
        <v>0</v>
      </c>
      <c r="O226" s="75"/>
      <c r="P226" s="75"/>
      <c r="Q226" s="47" t="str">
        <f t="shared" ca="1" si="30"/>
        <v/>
      </c>
      <c r="R226" s="34"/>
      <c r="S226" s="59" t="str">
        <f t="shared" ca="1" si="31"/>
        <v/>
      </c>
      <c r="T226" s="32"/>
      <c r="U226" s="33" t="str">
        <f t="shared" ca="1" si="32"/>
        <v/>
      </c>
      <c r="V226" s="34"/>
      <c r="W226" s="35"/>
      <c r="X226" s="36" t="str">
        <f t="shared" ca="1" si="26"/>
        <v>Overdue</v>
      </c>
      <c r="Y226" s="37"/>
      <c r="Z226" s="38" t="str">
        <f t="shared" si="27"/>
        <v/>
      </c>
    </row>
    <row r="227" spans="1:26" s="39" customFormat="1" ht="38.25">
      <c r="A227" s="30">
        <v>224</v>
      </c>
      <c r="B227" s="31" t="s">
        <v>3385</v>
      </c>
      <c r="C227" s="31" t="s">
        <v>2904</v>
      </c>
      <c r="D227" s="44" t="s">
        <v>59</v>
      </c>
      <c r="E227" s="72" t="str">
        <f>IFERROR(IF(INDEX(Sheet3!$B$2:$B$8, MATCH(D227, Sheet3!$A$2:$A$8, 0)) = 0, "", INDEX(Sheet3!$B$2:$B$8, MATCH(D227, Sheet3!$A$2:$A$8, 0))), "")</f>
        <v>Preventive</v>
      </c>
      <c r="F227" s="31" t="s">
        <v>2781</v>
      </c>
      <c r="G227" s="45" t="s">
        <v>202</v>
      </c>
      <c r="H227" s="63" t="str">
        <f>IFERROR(INDEX(Sheet3!$F$2:$F$114, MATCH(G227, Sheet3!$E$2:$E$114, 0)), "")</f>
        <v>GENERATOR</v>
      </c>
      <c r="I227" s="32">
        <v>45733</v>
      </c>
      <c r="J227" s="33">
        <f t="shared" ca="1" si="25"/>
        <v>3</v>
      </c>
      <c r="K227" s="34">
        <v>45733</v>
      </c>
      <c r="L227" s="59">
        <f t="shared" ca="1" si="28"/>
        <v>0</v>
      </c>
      <c r="M227" s="34">
        <v>45733</v>
      </c>
      <c r="N227" s="47">
        <f t="shared" ca="1" si="29"/>
        <v>0</v>
      </c>
      <c r="O227" s="75"/>
      <c r="P227" s="75"/>
      <c r="Q227" s="47" t="str">
        <f t="shared" ca="1" si="30"/>
        <v/>
      </c>
      <c r="R227" s="34"/>
      <c r="S227" s="59" t="str">
        <f t="shared" ca="1" si="31"/>
        <v/>
      </c>
      <c r="T227" s="32"/>
      <c r="U227" s="33" t="str">
        <f t="shared" ca="1" si="32"/>
        <v/>
      </c>
      <c r="V227" s="34"/>
      <c r="W227" s="35"/>
      <c r="X227" s="36" t="str">
        <f t="shared" ca="1" si="26"/>
        <v>Overdue</v>
      </c>
      <c r="Y227" s="37"/>
      <c r="Z227" s="38" t="str">
        <f t="shared" si="27"/>
        <v/>
      </c>
    </row>
    <row r="228" spans="1:26" s="39" customFormat="1" ht="30.75">
      <c r="A228" s="30">
        <v>225</v>
      </c>
      <c r="B228" s="31" t="s">
        <v>3386</v>
      </c>
      <c r="C228" s="31" t="s">
        <v>256</v>
      </c>
      <c r="D228" s="44" t="s">
        <v>59</v>
      </c>
      <c r="E228" s="72" t="str">
        <f>IFERROR(IF(INDEX(Sheet3!$B$2:$B$8, MATCH(D228, Sheet3!$A$2:$A$8, 0)) = 0, "", INDEX(Sheet3!$B$2:$B$8, MATCH(D228, Sheet3!$A$2:$A$8, 0))), "")</f>
        <v>Preventive</v>
      </c>
      <c r="F228" s="31" t="s">
        <v>324</v>
      </c>
      <c r="G228" s="45" t="s">
        <v>97</v>
      </c>
      <c r="H228" s="63" t="str">
        <f>IFERROR(INDEX(Sheet3!$F$2:$F$114, MATCH(G228, Sheet3!$E$2:$E$114, 0)), "")</f>
        <v>HVAC</v>
      </c>
      <c r="I228" s="32">
        <v>45733</v>
      </c>
      <c r="J228" s="33">
        <f t="shared" ca="1" si="25"/>
        <v>3</v>
      </c>
      <c r="K228" s="34">
        <v>45733</v>
      </c>
      <c r="L228" s="59">
        <f t="shared" ca="1" si="28"/>
        <v>0</v>
      </c>
      <c r="M228" s="34"/>
      <c r="N228" s="47">
        <f t="shared" ca="1" si="29"/>
        <v>3</v>
      </c>
      <c r="O228" s="75"/>
      <c r="P228" s="75"/>
      <c r="Q228" s="47" t="str">
        <f t="shared" ca="1" si="30"/>
        <v/>
      </c>
      <c r="R228" s="34"/>
      <c r="S228" s="59" t="str">
        <f t="shared" ca="1" si="31"/>
        <v/>
      </c>
      <c r="T228" s="32"/>
      <c r="U228" s="33" t="str">
        <f t="shared" ca="1" si="32"/>
        <v/>
      </c>
      <c r="V228" s="34"/>
      <c r="W228" s="35"/>
      <c r="X228" s="36" t="str">
        <f t="shared" ca="1" si="26"/>
        <v>Overdue</v>
      </c>
      <c r="Y228" s="37"/>
      <c r="Z228" s="38" t="str">
        <f t="shared" si="27"/>
        <v/>
      </c>
    </row>
    <row r="229" spans="1:26" s="39" customFormat="1" ht="25.5">
      <c r="A229" s="30">
        <v>226</v>
      </c>
      <c r="B229" s="31" t="s">
        <v>1348</v>
      </c>
      <c r="C229" s="31" t="s">
        <v>71</v>
      </c>
      <c r="D229" s="44" t="s">
        <v>54</v>
      </c>
      <c r="E229" s="72" t="str">
        <f>IFERROR(IF(INDEX(Sheet3!$B$2:$B$8, MATCH(D229, Sheet3!$A$2:$A$8, 0)) = 0, "", INDEX(Sheet3!$B$2:$B$8, MATCH(D229, Sheet3!$A$2:$A$8, 0))), "")</f>
        <v>Breakdown</v>
      </c>
      <c r="F229" s="31" t="s">
        <v>212</v>
      </c>
      <c r="G229" s="45" t="s">
        <v>84</v>
      </c>
      <c r="H229" s="63" t="str">
        <f>IFERROR(INDEX(Sheet3!$F$2:$F$114, MATCH(G229, Sheet3!$E$2:$E$114, 0)), "")</f>
        <v>OTHERS</v>
      </c>
      <c r="I229" s="32">
        <v>45733</v>
      </c>
      <c r="J229" s="33">
        <f t="shared" ca="1" si="25"/>
        <v>3</v>
      </c>
      <c r="K229" s="34">
        <v>45733</v>
      </c>
      <c r="L229" s="59">
        <f t="shared" ca="1" si="28"/>
        <v>0</v>
      </c>
      <c r="M229" s="34"/>
      <c r="N229" s="47">
        <f t="shared" ca="1" si="29"/>
        <v>3</v>
      </c>
      <c r="O229" s="75"/>
      <c r="P229" s="75"/>
      <c r="Q229" s="47" t="str">
        <f t="shared" ca="1" si="30"/>
        <v/>
      </c>
      <c r="R229" s="34"/>
      <c r="S229" s="59" t="str">
        <f t="shared" ca="1" si="31"/>
        <v/>
      </c>
      <c r="T229" s="32"/>
      <c r="U229" s="33" t="str">
        <f t="shared" ca="1" si="32"/>
        <v/>
      </c>
      <c r="V229" s="34"/>
      <c r="W229" s="35"/>
      <c r="X229" s="36" t="str">
        <f t="shared" ca="1" si="26"/>
        <v>Overdue</v>
      </c>
      <c r="Y229" s="37"/>
      <c r="Z229" s="38" t="str">
        <f t="shared" si="27"/>
        <v/>
      </c>
    </row>
    <row r="230" spans="1:26" s="39" customFormat="1">
      <c r="A230" s="30">
        <v>227</v>
      </c>
      <c r="B230" s="31" t="s">
        <v>3387</v>
      </c>
      <c r="C230" s="31" t="s">
        <v>53</v>
      </c>
      <c r="D230" s="44" t="s">
        <v>54</v>
      </c>
      <c r="E230" s="72" t="str">
        <f>IFERROR(IF(INDEX(Sheet3!$B$2:$B$8, MATCH(D230, Sheet3!$A$2:$A$8, 0)) = 0, "", INDEX(Sheet3!$B$2:$B$8, MATCH(D230, Sheet3!$A$2:$A$8, 0))), "")</f>
        <v>Breakdown</v>
      </c>
      <c r="F230" s="31" t="s">
        <v>324</v>
      </c>
      <c r="G230" s="45" t="s">
        <v>61</v>
      </c>
      <c r="H230" s="63" t="str">
        <f>IFERROR(INDEX(Sheet3!$F$2:$F$114, MATCH(G230, Sheet3!$E$2:$E$114, 0)), "")</f>
        <v>HVAC</v>
      </c>
      <c r="I230" s="32">
        <v>45731</v>
      </c>
      <c r="J230" s="33">
        <f t="shared" ca="1" si="25"/>
        <v>2</v>
      </c>
      <c r="K230" s="34">
        <v>45733</v>
      </c>
      <c r="L230" s="59">
        <f t="shared" ca="1" si="28"/>
        <v>2</v>
      </c>
      <c r="M230" s="34">
        <v>45733</v>
      </c>
      <c r="N230" s="47">
        <f t="shared" ca="1" si="29"/>
        <v>0</v>
      </c>
      <c r="O230" s="75">
        <v>45733</v>
      </c>
      <c r="P230" s="75">
        <v>45733</v>
      </c>
      <c r="Q230" s="47">
        <f t="shared" ca="1" si="30"/>
        <v>0</v>
      </c>
      <c r="R230" s="34">
        <v>45733</v>
      </c>
      <c r="S230" s="59">
        <f t="shared" ca="1" si="31"/>
        <v>0</v>
      </c>
      <c r="T230" s="32">
        <v>45733</v>
      </c>
      <c r="U230" s="33">
        <f t="shared" ca="1" si="32"/>
        <v>0</v>
      </c>
      <c r="V230" s="34">
        <v>45733</v>
      </c>
      <c r="W230" s="35"/>
      <c r="X230" s="36" t="str">
        <f t="shared" ca="1" si="26"/>
        <v>Completed</v>
      </c>
      <c r="Y230" s="37">
        <v>45733</v>
      </c>
      <c r="Z230" s="38">
        <f t="shared" si="27"/>
        <v>1</v>
      </c>
    </row>
    <row r="231" spans="1:26" s="39" customFormat="1" ht="25.5">
      <c r="A231" s="30">
        <v>228</v>
      </c>
      <c r="B231" s="31" t="s">
        <v>3286</v>
      </c>
      <c r="C231" s="31" t="s">
        <v>137</v>
      </c>
      <c r="D231" s="44" t="s">
        <v>54</v>
      </c>
      <c r="E231" s="72" t="str">
        <f>IFERROR(IF(INDEX(Sheet3!$B$2:$B$8, MATCH(D231, Sheet3!$A$2:$A$8, 0)) = 0, "", INDEX(Sheet3!$B$2:$B$8, MATCH(D231, Sheet3!$A$2:$A$8, 0))), "")</f>
        <v>Breakdown</v>
      </c>
      <c r="F231" s="31" t="s">
        <v>3388</v>
      </c>
      <c r="G231" s="45" t="s">
        <v>84</v>
      </c>
      <c r="H231" s="63" t="str">
        <f>IFERROR(INDEX(Sheet3!$F$2:$F$114, MATCH(G231, Sheet3!$E$2:$E$114, 0)), "")</f>
        <v>OTHERS</v>
      </c>
      <c r="I231" s="32">
        <v>45728</v>
      </c>
      <c r="J231" s="33">
        <f t="shared" ca="1" si="25"/>
        <v>8</v>
      </c>
      <c r="K231" s="34">
        <v>45728</v>
      </c>
      <c r="L231" s="59">
        <f t="shared" ca="1" si="28"/>
        <v>0</v>
      </c>
      <c r="M231" s="34">
        <v>45733</v>
      </c>
      <c r="N231" s="47">
        <f t="shared" ca="1" si="29"/>
        <v>5</v>
      </c>
      <c r="O231" s="75"/>
      <c r="P231" s="75"/>
      <c r="Q231" s="47" t="str">
        <f t="shared" ca="1" si="30"/>
        <v/>
      </c>
      <c r="R231" s="34"/>
      <c r="S231" s="59" t="str">
        <f t="shared" ca="1" si="31"/>
        <v/>
      </c>
      <c r="T231" s="32"/>
      <c r="U231" s="33" t="str">
        <f t="shared" ca="1" si="32"/>
        <v/>
      </c>
      <c r="V231" s="34"/>
      <c r="W231" s="35"/>
      <c r="X231" s="36" t="str">
        <f t="shared" ca="1" si="26"/>
        <v>Overdue</v>
      </c>
      <c r="Y231" s="37"/>
      <c r="Z231" s="38" t="str">
        <f t="shared" si="27"/>
        <v/>
      </c>
    </row>
    <row r="232" spans="1:26" s="39" customFormat="1" ht="25.5">
      <c r="A232" s="30">
        <v>229</v>
      </c>
      <c r="B232" s="31" t="s">
        <v>3286</v>
      </c>
      <c r="C232" s="31" t="s">
        <v>124</v>
      </c>
      <c r="D232" s="44" t="s">
        <v>54</v>
      </c>
      <c r="E232" s="72" t="str">
        <f>IFERROR(IF(INDEX(Sheet3!$B$2:$B$8, MATCH(D232, Sheet3!$A$2:$A$8, 0)) = 0, "", INDEX(Sheet3!$B$2:$B$8, MATCH(D232, Sheet3!$A$2:$A$8, 0))), "")</f>
        <v>Breakdown</v>
      </c>
      <c r="F232" s="31"/>
      <c r="G232" s="45" t="s">
        <v>84</v>
      </c>
      <c r="H232" s="63" t="str">
        <f>IFERROR(INDEX(Sheet3!$F$2:$F$114, MATCH(G232, Sheet3!$E$2:$E$114, 0)), "")</f>
        <v>OTHERS</v>
      </c>
      <c r="I232" s="32">
        <v>45728</v>
      </c>
      <c r="J232" s="33">
        <f t="shared" ca="1" si="25"/>
        <v>8</v>
      </c>
      <c r="K232" s="34">
        <v>45728</v>
      </c>
      <c r="L232" s="59">
        <f t="shared" ca="1" si="28"/>
        <v>0</v>
      </c>
      <c r="M232" s="34"/>
      <c r="N232" s="47">
        <f t="shared" ca="1" si="29"/>
        <v>8</v>
      </c>
      <c r="O232" s="75"/>
      <c r="P232" s="75"/>
      <c r="Q232" s="47" t="str">
        <f t="shared" ca="1" si="30"/>
        <v/>
      </c>
      <c r="R232" s="34"/>
      <c r="S232" s="59" t="str">
        <f t="shared" ca="1" si="31"/>
        <v/>
      </c>
      <c r="T232" s="32"/>
      <c r="U232" s="33" t="str">
        <f t="shared" ca="1" si="32"/>
        <v/>
      </c>
      <c r="V232" s="34"/>
      <c r="W232" s="35"/>
      <c r="X232" s="36" t="str">
        <f t="shared" ca="1" si="26"/>
        <v>Overdue</v>
      </c>
      <c r="Y232" s="37"/>
      <c r="Z232" s="38" t="str">
        <f t="shared" si="27"/>
        <v/>
      </c>
    </row>
    <row r="233" spans="1:26" s="39" customFormat="1">
      <c r="A233" s="30">
        <v>230</v>
      </c>
      <c r="B233" s="31" t="s">
        <v>3389</v>
      </c>
      <c r="C233" s="31" t="s">
        <v>310</v>
      </c>
      <c r="D233" s="44" t="s">
        <v>32</v>
      </c>
      <c r="E233" s="72" t="str">
        <f>IFERROR(IF(INDEX(Sheet3!$B$2:$B$8, MATCH(D233, Sheet3!$A$2:$A$8, 0)) = 0, "", INDEX(Sheet3!$B$2:$B$8, MATCH(D233, Sheet3!$A$2:$A$8, 0))), "")</f>
        <v>Breakdown</v>
      </c>
      <c r="F233" s="31" t="s">
        <v>1165</v>
      </c>
      <c r="G233" s="45" t="s">
        <v>84</v>
      </c>
      <c r="H233" s="63" t="str">
        <f>IFERROR(INDEX(Sheet3!$F$2:$F$114, MATCH(G233, Sheet3!$E$2:$E$114, 0)), "")</f>
        <v>OTHERS</v>
      </c>
      <c r="I233" s="32">
        <v>45721</v>
      </c>
      <c r="J233" s="33">
        <f t="shared" ca="1" si="25"/>
        <v>15</v>
      </c>
      <c r="K233" s="34">
        <v>45721</v>
      </c>
      <c r="L233" s="59">
        <f t="shared" ca="1" si="28"/>
        <v>0</v>
      </c>
      <c r="M233" s="34">
        <v>45733</v>
      </c>
      <c r="N233" s="47">
        <f t="shared" ca="1" si="29"/>
        <v>12</v>
      </c>
      <c r="O233" s="75">
        <v>45733</v>
      </c>
      <c r="P233" s="75">
        <v>45733</v>
      </c>
      <c r="Q233" s="47">
        <f t="shared" ca="1" si="30"/>
        <v>0</v>
      </c>
      <c r="R233" s="34">
        <v>45733</v>
      </c>
      <c r="S233" s="59">
        <f t="shared" ca="1" si="31"/>
        <v>1</v>
      </c>
      <c r="T233" s="32">
        <v>45734</v>
      </c>
      <c r="U233" s="33">
        <f t="shared" ca="1" si="32"/>
        <v>2</v>
      </c>
      <c r="V233" s="34"/>
      <c r="W233" s="35">
        <v>195000</v>
      </c>
      <c r="X233" s="36" t="str">
        <f t="shared" ca="1" si="26"/>
        <v>Overdue</v>
      </c>
      <c r="Y233" s="37"/>
      <c r="Z233" s="38" t="str">
        <f t="shared" si="27"/>
        <v/>
      </c>
    </row>
    <row r="234" spans="1:26" s="39" customFormat="1" ht="25.5">
      <c r="A234" s="30">
        <v>231</v>
      </c>
      <c r="B234" s="31" t="s">
        <v>3390</v>
      </c>
      <c r="C234" s="31" t="s">
        <v>259</v>
      </c>
      <c r="D234" s="44" t="s">
        <v>54</v>
      </c>
      <c r="E234" s="72" t="str">
        <f>IFERROR(IF(INDEX(Sheet3!$B$2:$B$8, MATCH(D234, Sheet3!$A$2:$A$8, 0)) = 0, "", INDEX(Sheet3!$B$2:$B$8, MATCH(D234, Sheet3!$A$2:$A$8, 0))), "")</f>
        <v>Breakdown</v>
      </c>
      <c r="F234" s="31" t="s">
        <v>1675</v>
      </c>
      <c r="G234" s="45" t="s">
        <v>93</v>
      </c>
      <c r="H234" s="63" t="str">
        <f>IFERROR(INDEX(Sheet3!$F$2:$F$114, MATCH(G234, Sheet3!$E$2:$E$114, 0)), "")</f>
        <v>PLUMBING</v>
      </c>
      <c r="I234" s="32">
        <v>45733</v>
      </c>
      <c r="J234" s="33">
        <f t="shared" ca="1" si="25"/>
        <v>3</v>
      </c>
      <c r="K234" s="34">
        <v>45733</v>
      </c>
      <c r="L234" s="59">
        <f t="shared" ca="1" si="28"/>
        <v>0</v>
      </c>
      <c r="M234" s="34"/>
      <c r="N234" s="47">
        <f t="shared" ca="1" si="29"/>
        <v>3</v>
      </c>
      <c r="O234" s="75"/>
      <c r="P234" s="75"/>
      <c r="Q234" s="47" t="str">
        <f t="shared" ca="1" si="30"/>
        <v/>
      </c>
      <c r="R234" s="34"/>
      <c r="S234" s="59" t="str">
        <f t="shared" ca="1" si="31"/>
        <v/>
      </c>
      <c r="T234" s="32"/>
      <c r="U234" s="33" t="str">
        <f t="shared" ca="1" si="32"/>
        <v/>
      </c>
      <c r="V234" s="34"/>
      <c r="W234" s="35"/>
      <c r="X234" s="36" t="str">
        <f t="shared" ca="1" si="26"/>
        <v>Overdue</v>
      </c>
      <c r="Y234" s="37"/>
      <c r="Z234" s="38" t="str">
        <f t="shared" si="27"/>
        <v/>
      </c>
    </row>
    <row r="235" spans="1:26" s="39" customFormat="1" ht="30.75">
      <c r="A235" s="30">
        <v>232</v>
      </c>
      <c r="B235" s="31" t="s">
        <v>392</v>
      </c>
      <c r="C235" s="31" t="s">
        <v>219</v>
      </c>
      <c r="D235" s="44" t="s">
        <v>59</v>
      </c>
      <c r="E235" s="72" t="str">
        <f>IFERROR(IF(INDEX(Sheet3!$B$2:$B$8, MATCH(D235, Sheet3!$A$2:$A$8, 0)) = 0, "", INDEX(Sheet3!$B$2:$B$8, MATCH(D235, Sheet3!$A$2:$A$8, 0))), "")</f>
        <v>Preventive</v>
      </c>
      <c r="F235" s="31" t="s">
        <v>1429</v>
      </c>
      <c r="G235" s="45" t="s">
        <v>202</v>
      </c>
      <c r="H235" s="63" t="str">
        <f>IFERROR(INDEX(Sheet3!$F$2:$F$114, MATCH(G235, Sheet3!$E$2:$E$114, 0)), "")</f>
        <v>GENERATOR</v>
      </c>
      <c r="I235" s="32">
        <v>45733</v>
      </c>
      <c r="J235" s="33">
        <f t="shared" ca="1" si="25"/>
        <v>3</v>
      </c>
      <c r="K235" s="34">
        <v>45733</v>
      </c>
      <c r="L235" s="59">
        <f t="shared" ca="1" si="28"/>
        <v>0</v>
      </c>
      <c r="M235" s="34"/>
      <c r="N235" s="47">
        <f t="shared" ca="1" si="29"/>
        <v>3</v>
      </c>
      <c r="O235" s="75"/>
      <c r="P235" s="75"/>
      <c r="Q235" s="47" t="str">
        <f t="shared" ca="1" si="30"/>
        <v/>
      </c>
      <c r="R235" s="34"/>
      <c r="S235" s="59" t="str">
        <f t="shared" ca="1" si="31"/>
        <v/>
      </c>
      <c r="T235" s="32"/>
      <c r="U235" s="33" t="str">
        <f t="shared" ca="1" si="32"/>
        <v/>
      </c>
      <c r="V235" s="34"/>
      <c r="W235" s="35"/>
      <c r="X235" s="36" t="str">
        <f t="shared" ca="1" si="26"/>
        <v>Overdue</v>
      </c>
      <c r="Y235" s="37"/>
      <c r="Z235" s="38" t="str">
        <f t="shared" si="27"/>
        <v/>
      </c>
    </row>
    <row r="236" spans="1:26" s="39" customFormat="1" ht="30.75">
      <c r="A236" s="30">
        <v>233</v>
      </c>
      <c r="B236" s="31" t="s">
        <v>3391</v>
      </c>
      <c r="C236" s="31" t="s">
        <v>399</v>
      </c>
      <c r="D236" s="44" t="s">
        <v>59</v>
      </c>
      <c r="E236" s="72" t="str">
        <f>IFERROR(IF(INDEX(Sheet3!$B$2:$B$8, MATCH(D236, Sheet3!$A$2:$A$8, 0)) = 0, "", INDEX(Sheet3!$B$2:$B$8, MATCH(D236, Sheet3!$A$2:$A$8, 0))), "")</f>
        <v>Preventive</v>
      </c>
      <c r="F236" s="31" t="s">
        <v>1948</v>
      </c>
      <c r="G236" s="45" t="s">
        <v>202</v>
      </c>
      <c r="H236" s="63" t="str">
        <f>IFERROR(INDEX(Sheet3!$F$2:$F$114, MATCH(G236, Sheet3!$E$2:$E$114, 0)), "")</f>
        <v>GENERATOR</v>
      </c>
      <c r="I236" s="32">
        <v>45731</v>
      </c>
      <c r="J236" s="33">
        <f t="shared" ca="1" si="25"/>
        <v>5</v>
      </c>
      <c r="K236" s="34">
        <v>45731</v>
      </c>
      <c r="L236" s="59">
        <f t="shared" ca="1" si="28"/>
        <v>0</v>
      </c>
      <c r="M236" s="34">
        <v>45733</v>
      </c>
      <c r="N236" s="47">
        <f t="shared" ca="1" si="29"/>
        <v>2</v>
      </c>
      <c r="O236" s="75">
        <v>45733</v>
      </c>
      <c r="P236" s="75">
        <v>45733</v>
      </c>
      <c r="Q236" s="47">
        <f t="shared" ca="1" si="30"/>
        <v>0</v>
      </c>
      <c r="R236" s="34">
        <v>45733</v>
      </c>
      <c r="S236" s="59">
        <f t="shared" ca="1" si="31"/>
        <v>3</v>
      </c>
      <c r="T236" s="32"/>
      <c r="U236" s="33" t="str">
        <f t="shared" ca="1" si="32"/>
        <v/>
      </c>
      <c r="V236" s="34"/>
      <c r="W236" s="35">
        <v>333250</v>
      </c>
      <c r="X236" s="36" t="str">
        <f t="shared" ca="1" si="26"/>
        <v>Overdue</v>
      </c>
      <c r="Y236" s="37"/>
      <c r="Z236" s="38" t="str">
        <f t="shared" si="27"/>
        <v/>
      </c>
    </row>
    <row r="237" spans="1:26" s="39" customFormat="1" ht="25.5">
      <c r="A237" s="30">
        <v>234</v>
      </c>
      <c r="B237" s="31" t="s">
        <v>3392</v>
      </c>
      <c r="C237" s="31" t="s">
        <v>393</v>
      </c>
      <c r="D237" s="44" t="s">
        <v>32</v>
      </c>
      <c r="E237" s="72" t="str">
        <f>IFERROR(IF(INDEX(Sheet3!$B$2:$B$8, MATCH(D237, Sheet3!$A$2:$A$8, 0)) = 0, "", INDEX(Sheet3!$B$2:$B$8, MATCH(D237, Sheet3!$A$2:$A$8, 0))), "")</f>
        <v>Breakdown</v>
      </c>
      <c r="F237" s="31" t="s">
        <v>2450</v>
      </c>
      <c r="G237" s="45" t="s">
        <v>84</v>
      </c>
      <c r="H237" s="63" t="str">
        <f>IFERROR(INDEX(Sheet3!$F$2:$F$114, MATCH(G237, Sheet3!$E$2:$E$114, 0)), "")</f>
        <v>OTHERS</v>
      </c>
      <c r="I237" s="32">
        <v>45733</v>
      </c>
      <c r="J237" s="33">
        <f t="shared" ca="1" si="25"/>
        <v>3</v>
      </c>
      <c r="K237" s="34">
        <v>45733</v>
      </c>
      <c r="L237" s="59">
        <f t="shared" ca="1" si="28"/>
        <v>0</v>
      </c>
      <c r="M237" s="34"/>
      <c r="N237" s="47">
        <f t="shared" ca="1" si="29"/>
        <v>3</v>
      </c>
      <c r="O237" s="75"/>
      <c r="P237" s="75"/>
      <c r="Q237" s="47" t="str">
        <f t="shared" ca="1" si="30"/>
        <v/>
      </c>
      <c r="R237" s="34"/>
      <c r="S237" s="59" t="str">
        <f t="shared" ca="1" si="31"/>
        <v/>
      </c>
      <c r="T237" s="32"/>
      <c r="U237" s="33" t="str">
        <f t="shared" ca="1" si="32"/>
        <v/>
      </c>
      <c r="V237" s="34"/>
      <c r="W237" s="35"/>
      <c r="X237" s="36" t="str">
        <f t="shared" ca="1" si="26"/>
        <v>Overdue</v>
      </c>
      <c r="Y237" s="37"/>
      <c r="Z237" s="38" t="str">
        <f t="shared" si="27"/>
        <v/>
      </c>
    </row>
    <row r="238" spans="1:26" s="39" customFormat="1" ht="30.75">
      <c r="A238" s="30">
        <v>235</v>
      </c>
      <c r="B238" s="131" t="s">
        <v>3393</v>
      </c>
      <c r="C238" s="31"/>
      <c r="D238" s="44" t="s">
        <v>59</v>
      </c>
      <c r="E238" s="72" t="str">
        <f>IFERROR(IF(INDEX(Sheet3!$B$2:$B$8, MATCH(D238, Sheet3!$A$2:$A$8, 0)) = 0, "", INDEX(Sheet3!$B$2:$B$8, MATCH(D238, Sheet3!$A$2:$A$8, 0))), "")</f>
        <v>Preventive</v>
      </c>
      <c r="F238" s="31" t="s">
        <v>324</v>
      </c>
      <c r="G238" s="45" t="s">
        <v>104</v>
      </c>
      <c r="H238" s="63" t="str">
        <f>IFERROR(INDEX(Sheet3!$F$2:$F$114, MATCH(G238, Sheet3!$E$2:$E$114, 0)), "")</f>
        <v>HVAC</v>
      </c>
      <c r="I238" s="32">
        <v>45733</v>
      </c>
      <c r="J238" s="33">
        <f t="shared" ca="1" si="25"/>
        <v>3</v>
      </c>
      <c r="K238" s="34">
        <v>45733</v>
      </c>
      <c r="L238" s="59">
        <f t="shared" ca="1" si="28"/>
        <v>0</v>
      </c>
      <c r="M238" s="34">
        <v>45733</v>
      </c>
      <c r="N238" s="47">
        <f t="shared" ca="1" si="29"/>
        <v>0</v>
      </c>
      <c r="O238" s="75"/>
      <c r="P238" s="75"/>
      <c r="Q238" s="47" t="str">
        <f t="shared" ca="1" si="30"/>
        <v/>
      </c>
      <c r="R238" s="34"/>
      <c r="S238" s="59" t="str">
        <f t="shared" ca="1" si="31"/>
        <v/>
      </c>
      <c r="T238" s="32"/>
      <c r="U238" s="33" t="str">
        <f t="shared" ca="1" si="32"/>
        <v/>
      </c>
      <c r="V238" s="34"/>
      <c r="W238" s="35"/>
      <c r="X238" s="36" t="str">
        <f t="shared" ca="1" si="26"/>
        <v>Overdue</v>
      </c>
      <c r="Y238" s="37"/>
      <c r="Z238" s="38" t="str">
        <f t="shared" si="27"/>
        <v/>
      </c>
    </row>
    <row r="239" spans="1:26" s="39" customFormat="1">
      <c r="A239" s="30">
        <v>236</v>
      </c>
      <c r="B239" s="31" t="s">
        <v>3171</v>
      </c>
      <c r="C239" s="31" t="s">
        <v>243</v>
      </c>
      <c r="D239" s="44" t="s">
        <v>54</v>
      </c>
      <c r="E239" s="72" t="str">
        <f>IFERROR(IF(INDEX(Sheet3!$B$2:$B$8, MATCH(D239, Sheet3!$A$2:$A$8, 0)) = 0, "", INDEX(Sheet3!$B$2:$B$8, MATCH(D239, Sheet3!$A$2:$A$8, 0))), "")</f>
        <v>Breakdown</v>
      </c>
      <c r="F239" s="31" t="s">
        <v>1521</v>
      </c>
      <c r="G239" s="45" t="s">
        <v>84</v>
      </c>
      <c r="H239" s="63" t="str">
        <f>IFERROR(INDEX(Sheet3!$F$2:$F$114, MATCH(G239, Sheet3!$E$2:$E$114, 0)), "")</f>
        <v>OTHERS</v>
      </c>
      <c r="I239" s="32">
        <v>45733</v>
      </c>
      <c r="J239" s="33">
        <f t="shared" ca="1" si="25"/>
        <v>1</v>
      </c>
      <c r="K239" s="34">
        <v>45733</v>
      </c>
      <c r="L239" s="59">
        <f t="shared" ca="1" si="28"/>
        <v>0</v>
      </c>
      <c r="M239" s="34">
        <v>45733</v>
      </c>
      <c r="N239" s="47">
        <f t="shared" ca="1" si="29"/>
        <v>0</v>
      </c>
      <c r="O239" s="75">
        <v>45734</v>
      </c>
      <c r="P239" s="75">
        <v>45734</v>
      </c>
      <c r="Q239" s="47">
        <f t="shared" ca="1" si="30"/>
        <v>0</v>
      </c>
      <c r="R239" s="34">
        <v>45734</v>
      </c>
      <c r="S239" s="59">
        <f t="shared" ca="1" si="31"/>
        <v>0</v>
      </c>
      <c r="T239" s="32">
        <v>45734</v>
      </c>
      <c r="U239" s="33">
        <f t="shared" ca="1" si="32"/>
        <v>0</v>
      </c>
      <c r="V239" s="34">
        <v>45734</v>
      </c>
      <c r="W239" s="35"/>
      <c r="X239" s="36" t="str">
        <f t="shared" ca="1" si="26"/>
        <v>Completed</v>
      </c>
      <c r="Y239" s="37">
        <v>45734</v>
      </c>
      <c r="Z239" s="38">
        <f t="shared" si="27"/>
        <v>1</v>
      </c>
    </row>
    <row r="240" spans="1:26" s="39" customFormat="1">
      <c r="A240" s="30">
        <v>237</v>
      </c>
      <c r="B240" s="31" t="s">
        <v>3394</v>
      </c>
      <c r="C240" s="31" t="s">
        <v>140</v>
      </c>
      <c r="D240" s="44" t="s">
        <v>54</v>
      </c>
      <c r="E240" s="72" t="str">
        <f>IFERROR(IF(INDEX(Sheet3!$B$2:$B$8, MATCH(D240, Sheet3!$A$2:$A$8, 0)) = 0, "", INDEX(Sheet3!$B$2:$B$8, MATCH(D240, Sheet3!$A$2:$A$8, 0))), "")</f>
        <v>Breakdown</v>
      </c>
      <c r="F240" s="31" t="s">
        <v>314</v>
      </c>
      <c r="G240" s="45" t="s">
        <v>84</v>
      </c>
      <c r="H240" s="63" t="str">
        <f>IFERROR(INDEX(Sheet3!$F$2:$F$114, MATCH(G240, Sheet3!$E$2:$E$114, 0)), "")</f>
        <v>OTHERS</v>
      </c>
      <c r="I240" s="32">
        <v>45732</v>
      </c>
      <c r="J240" s="33">
        <f t="shared" ca="1" si="25"/>
        <v>4</v>
      </c>
      <c r="K240" s="34">
        <v>45733</v>
      </c>
      <c r="L240" s="59">
        <f t="shared" ca="1" si="28"/>
        <v>1</v>
      </c>
      <c r="M240" s="34">
        <v>45733</v>
      </c>
      <c r="N240" s="47">
        <f t="shared" ca="1" si="29"/>
        <v>0</v>
      </c>
      <c r="O240" s="75">
        <v>45733</v>
      </c>
      <c r="P240" s="75">
        <v>45733</v>
      </c>
      <c r="Q240" s="47">
        <f t="shared" ca="1" si="30"/>
        <v>0</v>
      </c>
      <c r="R240" s="34">
        <v>45733</v>
      </c>
      <c r="S240" s="59">
        <f t="shared" ca="1" si="31"/>
        <v>1</v>
      </c>
      <c r="T240" s="32">
        <v>45734</v>
      </c>
      <c r="U240" s="33">
        <f t="shared" ca="1" si="32"/>
        <v>2</v>
      </c>
      <c r="V240" s="34"/>
      <c r="W240" s="35">
        <v>34400</v>
      </c>
      <c r="X240" s="36" t="str">
        <f t="shared" ca="1" si="26"/>
        <v>Overdue</v>
      </c>
      <c r="Y240" s="37"/>
      <c r="Z240" s="38" t="str">
        <f t="shared" si="27"/>
        <v/>
      </c>
    </row>
    <row r="241" spans="1:26" s="39" customFormat="1">
      <c r="A241" s="30">
        <v>238</v>
      </c>
      <c r="B241" s="31" t="s">
        <v>3395</v>
      </c>
      <c r="C241" s="31" t="s">
        <v>243</v>
      </c>
      <c r="D241" s="44" t="s">
        <v>32</v>
      </c>
      <c r="E241" s="72" t="str">
        <f>IFERROR(IF(INDEX(Sheet3!$B$2:$B$8, MATCH(D241, Sheet3!$A$2:$A$8, 0)) = 0, "", INDEX(Sheet3!$B$2:$B$8, MATCH(D241, Sheet3!$A$2:$A$8, 0))), "")</f>
        <v>Breakdown</v>
      </c>
      <c r="F241" s="31" t="s">
        <v>1334</v>
      </c>
      <c r="G241" s="45" t="s">
        <v>84</v>
      </c>
      <c r="H241" s="63" t="str">
        <f>IFERROR(INDEX(Sheet3!$F$2:$F$114, MATCH(G241, Sheet3!$E$2:$E$114, 0)), "")</f>
        <v>OTHERS</v>
      </c>
      <c r="I241" s="32">
        <v>45733</v>
      </c>
      <c r="J241" s="33">
        <f t="shared" ca="1" si="25"/>
        <v>3</v>
      </c>
      <c r="K241" s="34">
        <v>45733</v>
      </c>
      <c r="L241" s="59">
        <f t="shared" ca="1" si="28"/>
        <v>0</v>
      </c>
      <c r="M241" s="34"/>
      <c r="N241" s="47">
        <f t="shared" ca="1" si="29"/>
        <v>3</v>
      </c>
      <c r="O241" s="75"/>
      <c r="P241" s="75"/>
      <c r="Q241" s="47" t="str">
        <f t="shared" ca="1" si="30"/>
        <v/>
      </c>
      <c r="R241" s="34"/>
      <c r="S241" s="59" t="str">
        <f t="shared" ca="1" si="31"/>
        <v/>
      </c>
      <c r="T241" s="32"/>
      <c r="U241" s="33" t="str">
        <f t="shared" ca="1" si="32"/>
        <v/>
      </c>
      <c r="V241" s="34"/>
      <c r="W241" s="35"/>
      <c r="X241" s="36" t="str">
        <f t="shared" ca="1" si="26"/>
        <v>Overdue</v>
      </c>
      <c r="Y241" s="37"/>
      <c r="Z241" s="38" t="str">
        <f t="shared" si="27"/>
        <v/>
      </c>
    </row>
    <row r="242" spans="1:26" s="39" customFormat="1" ht="25.5">
      <c r="A242" s="30">
        <v>239</v>
      </c>
      <c r="B242" s="31" t="s">
        <v>3396</v>
      </c>
      <c r="C242" s="31" t="s">
        <v>199</v>
      </c>
      <c r="D242" s="44" t="s">
        <v>67</v>
      </c>
      <c r="E242" s="72" t="str">
        <f>IFERROR(IF(INDEX(Sheet3!$B$2:$B$8, MATCH(D242, Sheet3!$A$2:$A$8, 0)) = 0, "", INDEX(Sheet3!$B$2:$B$8, MATCH(D242, Sheet3!$A$2:$A$8, 0))), "")</f>
        <v>Breakdown</v>
      </c>
      <c r="F242" s="31" t="s">
        <v>1229</v>
      </c>
      <c r="G242" s="45" t="s">
        <v>84</v>
      </c>
      <c r="H242" s="63" t="str">
        <f>IFERROR(INDEX(Sheet3!$F$2:$F$114, MATCH(G242, Sheet3!$E$2:$E$114, 0)), "")</f>
        <v>OTHERS</v>
      </c>
      <c r="I242" s="32">
        <v>45733</v>
      </c>
      <c r="J242" s="33">
        <f t="shared" ca="1" si="25"/>
        <v>3</v>
      </c>
      <c r="K242" s="34">
        <v>45733</v>
      </c>
      <c r="L242" s="59">
        <f t="shared" ca="1" si="28"/>
        <v>0</v>
      </c>
      <c r="M242" s="34"/>
      <c r="N242" s="47">
        <f t="shared" ca="1" si="29"/>
        <v>3</v>
      </c>
      <c r="O242" s="75"/>
      <c r="P242" s="75"/>
      <c r="Q242" s="47" t="str">
        <f t="shared" ca="1" si="30"/>
        <v/>
      </c>
      <c r="R242" s="34"/>
      <c r="S242" s="59" t="str">
        <f t="shared" ca="1" si="31"/>
        <v/>
      </c>
      <c r="T242" s="32"/>
      <c r="U242" s="33" t="str">
        <f t="shared" ca="1" si="32"/>
        <v/>
      </c>
      <c r="V242" s="34"/>
      <c r="W242" s="35"/>
      <c r="X242" s="36" t="str">
        <f t="shared" ca="1" si="26"/>
        <v>Overdue</v>
      </c>
      <c r="Y242" s="37"/>
      <c r="Z242" s="38" t="str">
        <f t="shared" si="27"/>
        <v/>
      </c>
    </row>
    <row r="243" spans="1:26" s="39" customFormat="1" ht="30.75">
      <c r="A243" s="30">
        <v>240</v>
      </c>
      <c r="B243" s="31" t="s">
        <v>3397</v>
      </c>
      <c r="C243" s="31" t="s">
        <v>548</v>
      </c>
      <c r="D243" s="44" t="s">
        <v>67</v>
      </c>
      <c r="E243" s="72" t="str">
        <f>IFERROR(IF(INDEX(Sheet3!$B$2:$B$8, MATCH(D243, Sheet3!$A$2:$A$8, 0)) = 0, "", INDEX(Sheet3!$B$2:$B$8, MATCH(D243, Sheet3!$A$2:$A$8, 0))), "")</f>
        <v>Breakdown</v>
      </c>
      <c r="F243" s="31" t="s">
        <v>1380</v>
      </c>
      <c r="G243" s="45" t="s">
        <v>538</v>
      </c>
      <c r="H243" s="63" t="str">
        <f>IFERROR(INDEX(Sheet3!$F$2:$F$114, MATCH(G243, Sheet3!$E$2:$E$114, 0)), "")</f>
        <v>HVAC</v>
      </c>
      <c r="I243" s="32">
        <v>45733</v>
      </c>
      <c r="J243" s="33">
        <f t="shared" ca="1" si="25"/>
        <v>0</v>
      </c>
      <c r="K243" s="34">
        <v>45733</v>
      </c>
      <c r="L243" s="59">
        <f t="shared" ca="1" si="28"/>
        <v>0</v>
      </c>
      <c r="M243" s="34">
        <v>45733</v>
      </c>
      <c r="N243" s="47">
        <f t="shared" ca="1" si="29"/>
        <v>0</v>
      </c>
      <c r="O243" s="75">
        <v>45733</v>
      </c>
      <c r="P243" s="75">
        <v>45733</v>
      </c>
      <c r="Q243" s="47">
        <f t="shared" ca="1" si="30"/>
        <v>0</v>
      </c>
      <c r="R243" s="34">
        <v>45733</v>
      </c>
      <c r="S243" s="59">
        <f t="shared" ca="1" si="31"/>
        <v>0</v>
      </c>
      <c r="T243" s="32">
        <v>45733</v>
      </c>
      <c r="U243" s="33">
        <f t="shared" ca="1" si="32"/>
        <v>0</v>
      </c>
      <c r="V243" s="34">
        <v>45733</v>
      </c>
      <c r="W243" s="35"/>
      <c r="X243" s="36" t="str">
        <f t="shared" ca="1" si="26"/>
        <v>Completed</v>
      </c>
      <c r="Y243" s="37">
        <v>45733</v>
      </c>
      <c r="Z243" s="38">
        <f t="shared" si="27"/>
        <v>1</v>
      </c>
    </row>
    <row r="244" spans="1:26" s="39" customFormat="1" ht="30.75">
      <c r="A244" s="30">
        <v>241</v>
      </c>
      <c r="B244" s="31" t="s">
        <v>3398</v>
      </c>
      <c r="C244" s="31" t="s">
        <v>199</v>
      </c>
      <c r="D244" s="44" t="s">
        <v>59</v>
      </c>
      <c r="E244" s="72" t="str">
        <f>IFERROR(IF(INDEX(Sheet3!$B$2:$B$8, MATCH(D244, Sheet3!$A$2:$A$8, 0)) = 0, "", INDEX(Sheet3!$B$2:$B$8, MATCH(D244, Sheet3!$A$2:$A$8, 0))), "")</f>
        <v>Preventive</v>
      </c>
      <c r="F244" s="31" t="s">
        <v>2347</v>
      </c>
      <c r="G244" s="45" t="s">
        <v>1744</v>
      </c>
      <c r="H244" s="63" t="str">
        <f>IFERROR(INDEX(Sheet3!$F$2:$F$114, MATCH(G244, Sheet3!$E$2:$E$114, 0)), "")</f>
        <v>HVAC</v>
      </c>
      <c r="I244" s="32">
        <v>45733</v>
      </c>
      <c r="J244" s="33">
        <f t="shared" ca="1" si="25"/>
        <v>3</v>
      </c>
      <c r="K244" s="34">
        <v>45733</v>
      </c>
      <c r="L244" s="59">
        <f t="shared" ca="1" si="28"/>
        <v>0</v>
      </c>
      <c r="M244" s="34"/>
      <c r="N244" s="47">
        <f t="shared" ca="1" si="29"/>
        <v>3</v>
      </c>
      <c r="O244" s="75"/>
      <c r="P244" s="75"/>
      <c r="Q244" s="47" t="str">
        <f t="shared" ca="1" si="30"/>
        <v/>
      </c>
      <c r="R244" s="34"/>
      <c r="S244" s="59" t="str">
        <f t="shared" ca="1" si="31"/>
        <v/>
      </c>
      <c r="T244" s="32"/>
      <c r="U244" s="33" t="str">
        <f t="shared" ca="1" si="32"/>
        <v/>
      </c>
      <c r="V244" s="34"/>
      <c r="W244" s="35"/>
      <c r="X244" s="36" t="str">
        <f t="shared" ca="1" si="26"/>
        <v>Overdue</v>
      </c>
      <c r="Y244" s="37"/>
      <c r="Z244" s="38" t="str">
        <f t="shared" si="27"/>
        <v/>
      </c>
    </row>
    <row r="245" spans="1:26" s="39" customFormat="1" ht="30.75">
      <c r="A245" s="30">
        <v>242</v>
      </c>
      <c r="B245" s="31" t="s">
        <v>3399</v>
      </c>
      <c r="C245" s="31" t="s">
        <v>332</v>
      </c>
      <c r="D245" s="44" t="s">
        <v>42</v>
      </c>
      <c r="E245" s="72" t="str">
        <f>IFERROR(IF(INDEX(Sheet3!$B$2:$B$8, MATCH(D245, Sheet3!$A$2:$A$8, 0)) = 0, "", INDEX(Sheet3!$B$2:$B$8, MATCH(D245, Sheet3!$A$2:$A$8, 0))), "")</f>
        <v>Corrective</v>
      </c>
      <c r="F245" s="31" t="s">
        <v>941</v>
      </c>
      <c r="G245" s="45" t="s">
        <v>84</v>
      </c>
      <c r="H245" s="63" t="str">
        <f>IFERROR(INDEX(Sheet3!$F$2:$F$114, MATCH(G245, Sheet3!$E$2:$E$114, 0)), "")</f>
        <v>OTHERS</v>
      </c>
      <c r="I245" s="32">
        <v>45731</v>
      </c>
      <c r="J245" s="33">
        <f t="shared" ca="1" si="25"/>
        <v>2</v>
      </c>
      <c r="K245" s="34">
        <v>45731</v>
      </c>
      <c r="L245" s="59">
        <f t="shared" ca="1" si="28"/>
        <v>0</v>
      </c>
      <c r="M245" s="34">
        <v>45733</v>
      </c>
      <c r="N245" s="47">
        <f t="shared" ca="1" si="29"/>
        <v>2</v>
      </c>
      <c r="O245" s="75">
        <v>45733</v>
      </c>
      <c r="P245" s="75">
        <v>45733</v>
      </c>
      <c r="Q245" s="47">
        <f t="shared" ca="1" si="30"/>
        <v>0</v>
      </c>
      <c r="R245" s="34">
        <v>45733</v>
      </c>
      <c r="S245" s="59">
        <f t="shared" ca="1" si="31"/>
        <v>0</v>
      </c>
      <c r="T245" s="32">
        <v>45733</v>
      </c>
      <c r="U245" s="33">
        <f t="shared" ca="1" si="32"/>
        <v>0</v>
      </c>
      <c r="V245" s="34">
        <v>45733</v>
      </c>
      <c r="W245" s="35"/>
      <c r="X245" s="36" t="str">
        <f t="shared" ca="1" si="26"/>
        <v>Completed</v>
      </c>
      <c r="Y245" s="37">
        <v>45733</v>
      </c>
      <c r="Z245" s="38">
        <f t="shared" si="27"/>
        <v>1</v>
      </c>
    </row>
    <row r="246" spans="1:26" s="39" customFormat="1" ht="25.5">
      <c r="A246" s="30">
        <v>243</v>
      </c>
      <c r="B246" s="31" t="s">
        <v>3400</v>
      </c>
      <c r="C246" s="31" t="s">
        <v>89</v>
      </c>
      <c r="D246" s="44" t="s">
        <v>32</v>
      </c>
      <c r="E246" s="72" t="str">
        <f>IFERROR(IF(INDEX(Sheet3!$B$2:$B$8, MATCH(D246, Sheet3!$A$2:$A$8, 0)) = 0, "", INDEX(Sheet3!$B$2:$B$8, MATCH(D246, Sheet3!$A$2:$A$8, 0))), "")</f>
        <v>Breakdown</v>
      </c>
      <c r="F246" s="31" t="s">
        <v>608</v>
      </c>
      <c r="G246" s="45" t="s">
        <v>1276</v>
      </c>
      <c r="H246" s="63" t="str">
        <f>IFERROR(INDEX(Sheet3!$F$2:$F$114, MATCH(G246, Sheet3!$E$2:$E$114, 0)), "")</f>
        <v>ELECTRICAL</v>
      </c>
      <c r="I246" s="32">
        <v>45730</v>
      </c>
      <c r="J246" s="33">
        <f t="shared" ca="1" si="25"/>
        <v>6</v>
      </c>
      <c r="K246" s="34">
        <v>45730</v>
      </c>
      <c r="L246" s="59">
        <f t="shared" ca="1" si="28"/>
        <v>0</v>
      </c>
      <c r="M246" s="34">
        <v>45733</v>
      </c>
      <c r="N246" s="47">
        <f t="shared" ca="1" si="29"/>
        <v>3</v>
      </c>
      <c r="O246" s="75"/>
      <c r="P246" s="75"/>
      <c r="Q246" s="47" t="str">
        <f t="shared" ca="1" si="30"/>
        <v/>
      </c>
      <c r="R246" s="34"/>
      <c r="S246" s="59" t="str">
        <f t="shared" ca="1" si="31"/>
        <v/>
      </c>
      <c r="T246" s="32"/>
      <c r="U246" s="33" t="str">
        <f t="shared" ca="1" si="32"/>
        <v/>
      </c>
      <c r="V246" s="34"/>
      <c r="W246" s="35"/>
      <c r="X246" s="36" t="str">
        <f t="shared" ca="1" si="26"/>
        <v>Overdue</v>
      </c>
      <c r="Y246" s="37"/>
      <c r="Z246" s="38" t="str">
        <f t="shared" si="27"/>
        <v/>
      </c>
    </row>
    <row r="247" spans="1:26" s="39" customFormat="1" ht="25.5">
      <c r="A247" s="30">
        <v>244</v>
      </c>
      <c r="B247" s="31" t="s">
        <v>3401</v>
      </c>
      <c r="C247" s="31" t="s">
        <v>332</v>
      </c>
      <c r="D247" s="44" t="s">
        <v>67</v>
      </c>
      <c r="E247" s="72" t="str">
        <f>IFERROR(IF(INDEX(Sheet3!$B$2:$B$8, MATCH(D247, Sheet3!$A$2:$A$8, 0)) = 0, "", INDEX(Sheet3!$B$2:$B$8, MATCH(D247, Sheet3!$A$2:$A$8, 0))), "")</f>
        <v>Breakdown</v>
      </c>
      <c r="F247" s="31" t="s">
        <v>941</v>
      </c>
      <c r="G247" s="45" t="s">
        <v>84</v>
      </c>
      <c r="H247" s="63" t="str">
        <f>IFERROR(INDEX(Sheet3!$F$2:$F$114, MATCH(G247, Sheet3!$E$2:$E$114, 0)), "")</f>
        <v>OTHERS</v>
      </c>
      <c r="I247" s="32">
        <v>45732</v>
      </c>
      <c r="J247" s="33">
        <f t="shared" ca="1" si="25"/>
        <v>1</v>
      </c>
      <c r="K247" s="34">
        <v>45732</v>
      </c>
      <c r="L247" s="59">
        <f t="shared" ca="1" si="28"/>
        <v>0</v>
      </c>
      <c r="M247" s="34">
        <v>45733</v>
      </c>
      <c r="N247" s="47">
        <f t="shared" ca="1" si="29"/>
        <v>1</v>
      </c>
      <c r="O247" s="75">
        <v>45733</v>
      </c>
      <c r="P247" s="75">
        <v>45733</v>
      </c>
      <c r="Q247" s="47">
        <f t="shared" ca="1" si="30"/>
        <v>0</v>
      </c>
      <c r="R247" s="34">
        <v>45733</v>
      </c>
      <c r="S247" s="59">
        <f t="shared" ca="1" si="31"/>
        <v>0</v>
      </c>
      <c r="T247" s="32">
        <v>45733</v>
      </c>
      <c r="U247" s="33">
        <f t="shared" ca="1" si="32"/>
        <v>0</v>
      </c>
      <c r="V247" s="34">
        <v>45733</v>
      </c>
      <c r="W247" s="35"/>
      <c r="X247" s="36" t="str">
        <f t="shared" ca="1" si="26"/>
        <v>Completed</v>
      </c>
      <c r="Y247" s="37">
        <v>45733</v>
      </c>
      <c r="Z247" s="38">
        <f t="shared" si="27"/>
        <v>1</v>
      </c>
    </row>
    <row r="248" spans="1:26" s="39" customFormat="1" ht="25.5">
      <c r="A248" s="30">
        <v>245</v>
      </c>
      <c r="B248" s="31" t="s">
        <v>3402</v>
      </c>
      <c r="C248" s="31" t="s">
        <v>137</v>
      </c>
      <c r="D248" s="44" t="s">
        <v>54</v>
      </c>
      <c r="E248" s="72" t="str">
        <f>IFERROR(IF(INDEX(Sheet3!$B$2:$B$8, MATCH(D248, Sheet3!$A$2:$A$8, 0)) = 0, "", INDEX(Sheet3!$B$2:$B$8, MATCH(D248, Sheet3!$A$2:$A$8, 0))), "")</f>
        <v>Breakdown</v>
      </c>
      <c r="F248" s="31" t="s">
        <v>565</v>
      </c>
      <c r="G248" s="45" t="s">
        <v>56</v>
      </c>
      <c r="H248" s="63" t="str">
        <f>IFERROR(INDEX(Sheet3!$F$2:$F$114, MATCH(G248, Sheet3!$E$2:$E$114, 0)), "")</f>
        <v>PLUMBING</v>
      </c>
      <c r="I248" s="32">
        <v>45734</v>
      </c>
      <c r="J248" s="33">
        <f t="shared" ca="1" si="25"/>
        <v>1</v>
      </c>
      <c r="K248" s="34">
        <v>45734</v>
      </c>
      <c r="L248" s="59">
        <f t="shared" ca="1" si="28"/>
        <v>0</v>
      </c>
      <c r="M248" s="34">
        <v>45735</v>
      </c>
      <c r="N248" s="47">
        <f t="shared" ca="1" si="29"/>
        <v>1</v>
      </c>
      <c r="O248" s="75">
        <v>45735</v>
      </c>
      <c r="P248" s="75">
        <v>45735</v>
      </c>
      <c r="Q248" s="47">
        <f t="shared" ca="1" si="30"/>
        <v>0</v>
      </c>
      <c r="R248" s="34">
        <v>45735</v>
      </c>
      <c r="S248" s="59">
        <f t="shared" ca="1" si="31"/>
        <v>0</v>
      </c>
      <c r="T248" s="32">
        <v>45735</v>
      </c>
      <c r="U248" s="33">
        <f t="shared" ca="1" si="32"/>
        <v>0</v>
      </c>
      <c r="V248" s="34">
        <v>45735</v>
      </c>
      <c r="W248" s="35"/>
      <c r="X248" s="36" t="str">
        <f t="shared" ca="1" si="26"/>
        <v>Completed</v>
      </c>
      <c r="Y248" s="37">
        <v>45735</v>
      </c>
      <c r="Z248" s="38">
        <f t="shared" si="27"/>
        <v>1</v>
      </c>
    </row>
    <row r="249" spans="1:26" s="39" customFormat="1" ht="25.5">
      <c r="A249" s="30">
        <v>246</v>
      </c>
      <c r="B249" s="31" t="s">
        <v>1022</v>
      </c>
      <c r="C249" s="31" t="s">
        <v>219</v>
      </c>
      <c r="D249" s="44" t="s">
        <v>54</v>
      </c>
      <c r="E249" s="72" t="str">
        <f>IFERROR(IF(INDEX(Sheet3!$B$2:$B$8, MATCH(D249, Sheet3!$A$2:$A$8, 0)) = 0, "", INDEX(Sheet3!$B$2:$B$8, MATCH(D249, Sheet3!$A$2:$A$8, 0))), "")</f>
        <v>Breakdown</v>
      </c>
      <c r="F249" s="31" t="s">
        <v>3403</v>
      </c>
      <c r="G249" s="45" t="s">
        <v>93</v>
      </c>
      <c r="H249" s="63" t="str">
        <f>IFERROR(INDEX(Sheet3!$F$2:$F$114, MATCH(G249, Sheet3!$E$2:$E$114, 0)), "")</f>
        <v>PLUMBING</v>
      </c>
      <c r="I249" s="32">
        <v>45734</v>
      </c>
      <c r="J249" s="33">
        <f t="shared" ca="1" si="25"/>
        <v>0</v>
      </c>
      <c r="K249" s="34">
        <v>45734</v>
      </c>
      <c r="L249" s="59">
        <f t="shared" ca="1" si="28"/>
        <v>0</v>
      </c>
      <c r="M249" s="34">
        <v>45734</v>
      </c>
      <c r="N249" s="47">
        <f t="shared" ca="1" si="29"/>
        <v>0</v>
      </c>
      <c r="O249" s="75">
        <v>45734</v>
      </c>
      <c r="P249" s="75">
        <v>45734</v>
      </c>
      <c r="Q249" s="47">
        <f t="shared" ca="1" si="30"/>
        <v>0</v>
      </c>
      <c r="R249" s="34">
        <v>45734</v>
      </c>
      <c r="S249" s="59">
        <f t="shared" ca="1" si="31"/>
        <v>0</v>
      </c>
      <c r="T249" s="32">
        <v>45734</v>
      </c>
      <c r="U249" s="33">
        <f t="shared" ca="1" si="32"/>
        <v>0</v>
      </c>
      <c r="V249" s="34">
        <v>45734</v>
      </c>
      <c r="W249" s="35"/>
      <c r="X249" s="36" t="str">
        <f t="shared" ca="1" si="26"/>
        <v>Completed</v>
      </c>
      <c r="Y249" s="37">
        <v>45734</v>
      </c>
      <c r="Z249" s="38">
        <f t="shared" si="27"/>
        <v>1</v>
      </c>
    </row>
    <row r="250" spans="1:26" s="39" customFormat="1" ht="25.5">
      <c r="A250" s="30">
        <v>247</v>
      </c>
      <c r="B250" s="31" t="s">
        <v>338</v>
      </c>
      <c r="C250" s="31" t="s">
        <v>332</v>
      </c>
      <c r="D250" s="44" t="s">
        <v>54</v>
      </c>
      <c r="E250" s="72" t="str">
        <f>IFERROR(IF(INDEX(Sheet3!$B$2:$B$8, MATCH(D250, Sheet3!$A$2:$A$8, 0)) = 0, "", INDEX(Sheet3!$B$2:$B$8, MATCH(D250, Sheet3!$A$2:$A$8, 0))), "")</f>
        <v>Breakdown</v>
      </c>
      <c r="F250" s="31" t="s">
        <v>726</v>
      </c>
      <c r="G250" s="45" t="s">
        <v>69</v>
      </c>
      <c r="H250" s="63" t="str">
        <f>IFERROR(INDEX(Sheet3!$F$2:$F$114, MATCH(G250, Sheet3!$E$2:$E$114, 0)), "")</f>
        <v>KITCHEN_EQUIPMENT</v>
      </c>
      <c r="I250" s="32">
        <v>45732</v>
      </c>
      <c r="J250" s="33">
        <f t="shared" ca="1" si="25"/>
        <v>4</v>
      </c>
      <c r="K250" s="34">
        <v>45732</v>
      </c>
      <c r="L250" s="59">
        <f t="shared" ca="1" si="28"/>
        <v>0</v>
      </c>
      <c r="M250" s="34"/>
      <c r="N250" s="47">
        <f t="shared" ca="1" si="29"/>
        <v>4</v>
      </c>
      <c r="O250" s="75"/>
      <c r="P250" s="75"/>
      <c r="Q250" s="47" t="str">
        <f t="shared" ca="1" si="30"/>
        <v/>
      </c>
      <c r="R250" s="34"/>
      <c r="S250" s="59" t="str">
        <f t="shared" ca="1" si="31"/>
        <v/>
      </c>
      <c r="T250" s="32"/>
      <c r="U250" s="33" t="str">
        <f t="shared" ca="1" si="32"/>
        <v/>
      </c>
      <c r="V250" s="34"/>
      <c r="W250" s="35"/>
      <c r="X250" s="36" t="str">
        <f t="shared" ca="1" si="26"/>
        <v>Overdue</v>
      </c>
      <c r="Y250" s="37"/>
      <c r="Z250" s="38" t="str">
        <f t="shared" si="27"/>
        <v/>
      </c>
    </row>
    <row r="251" spans="1:26" s="39" customFormat="1">
      <c r="A251" s="30">
        <v>248</v>
      </c>
      <c r="B251" s="31" t="s">
        <v>3404</v>
      </c>
      <c r="C251" s="31" t="s">
        <v>169</v>
      </c>
      <c r="D251" s="44" t="s">
        <v>54</v>
      </c>
      <c r="E251" s="72" t="str">
        <f>IFERROR(IF(INDEX(Sheet3!$B$2:$B$8, MATCH(D251, Sheet3!$A$2:$A$8, 0)) = 0, "", INDEX(Sheet3!$B$2:$B$8, MATCH(D251, Sheet3!$A$2:$A$8, 0))), "")</f>
        <v>Breakdown</v>
      </c>
      <c r="F251" s="31" t="s">
        <v>1169</v>
      </c>
      <c r="G251" s="45" t="s">
        <v>84</v>
      </c>
      <c r="H251" s="63" t="str">
        <f>IFERROR(INDEX(Sheet3!$F$2:$F$114, MATCH(G251, Sheet3!$E$2:$E$114, 0)), "")</f>
        <v>OTHERS</v>
      </c>
      <c r="I251" s="32">
        <v>45721</v>
      </c>
      <c r="J251" s="33">
        <f t="shared" ca="1" si="25"/>
        <v>15</v>
      </c>
      <c r="K251" s="34">
        <v>45721</v>
      </c>
      <c r="L251" s="59">
        <f t="shared" ca="1" si="28"/>
        <v>0</v>
      </c>
      <c r="M251" s="34">
        <v>45722</v>
      </c>
      <c r="N251" s="47">
        <f t="shared" ca="1" si="29"/>
        <v>1</v>
      </c>
      <c r="O251" s="75"/>
      <c r="P251" s="75"/>
      <c r="Q251" s="47" t="str">
        <f t="shared" ca="1" si="30"/>
        <v/>
      </c>
      <c r="R251" s="34"/>
      <c r="S251" s="59" t="str">
        <f t="shared" ca="1" si="31"/>
        <v/>
      </c>
      <c r="T251" s="32"/>
      <c r="U251" s="33" t="str">
        <f t="shared" ca="1" si="32"/>
        <v/>
      </c>
      <c r="V251" s="34"/>
      <c r="W251" s="35"/>
      <c r="X251" s="36" t="str">
        <f t="shared" ca="1" si="26"/>
        <v>Overdue</v>
      </c>
      <c r="Y251" s="37"/>
      <c r="Z251" s="38" t="str">
        <f t="shared" si="27"/>
        <v/>
      </c>
    </row>
    <row r="252" spans="1:26" s="39" customFormat="1" ht="25.5">
      <c r="A252" s="30">
        <v>249</v>
      </c>
      <c r="B252" s="31" t="s">
        <v>1166</v>
      </c>
      <c r="C252" s="31" t="s">
        <v>439</v>
      </c>
      <c r="D252" s="44" t="s">
        <v>54</v>
      </c>
      <c r="E252" s="72" t="str">
        <f>IFERROR(IF(INDEX(Sheet3!$B$2:$B$8, MATCH(D252, Sheet3!$A$2:$A$8, 0)) = 0, "", INDEX(Sheet3!$B$2:$B$8, MATCH(D252, Sheet3!$A$2:$A$8, 0))), "")</f>
        <v>Breakdown</v>
      </c>
      <c r="F252" s="31" t="s">
        <v>1137</v>
      </c>
      <c r="G252" s="45" t="s">
        <v>521</v>
      </c>
      <c r="H252" s="63" t="str">
        <f>IFERROR(INDEX(Sheet3!$F$2:$F$114, MATCH(G252, Sheet3!$E$2:$E$114, 0)), "")</f>
        <v>HVAC</v>
      </c>
      <c r="I252" s="32">
        <v>45731</v>
      </c>
      <c r="J252" s="33">
        <f t="shared" ca="1" si="25"/>
        <v>5</v>
      </c>
      <c r="K252" s="34">
        <v>45731</v>
      </c>
      <c r="L252" s="59">
        <f t="shared" ca="1" si="28"/>
        <v>0</v>
      </c>
      <c r="M252" s="34">
        <v>45733</v>
      </c>
      <c r="N252" s="47">
        <f t="shared" ca="1" si="29"/>
        <v>2</v>
      </c>
      <c r="O252" s="75"/>
      <c r="P252" s="75"/>
      <c r="Q252" s="47" t="str">
        <f t="shared" ca="1" si="30"/>
        <v/>
      </c>
      <c r="R252" s="34"/>
      <c r="S252" s="59" t="str">
        <f t="shared" ca="1" si="31"/>
        <v/>
      </c>
      <c r="T252" s="32"/>
      <c r="U252" s="33" t="str">
        <f t="shared" ca="1" si="32"/>
        <v/>
      </c>
      <c r="V252" s="34"/>
      <c r="W252" s="35"/>
      <c r="X252" s="36" t="str">
        <f t="shared" ca="1" si="26"/>
        <v>Overdue</v>
      </c>
      <c r="Y252" s="37"/>
      <c r="Z252" s="38" t="str">
        <f t="shared" si="27"/>
        <v/>
      </c>
    </row>
    <row r="253" spans="1:26" s="39" customFormat="1" ht="25.5">
      <c r="A253" s="30">
        <v>250</v>
      </c>
      <c r="B253" s="31" t="s">
        <v>3405</v>
      </c>
      <c r="C253" s="31" t="s">
        <v>165</v>
      </c>
      <c r="D253" s="44" t="s">
        <v>476</v>
      </c>
      <c r="E253" s="72" t="str">
        <f>IFERROR(IF(INDEX(Sheet3!$B$2:$B$8, MATCH(D253, Sheet3!$A$2:$A$8, 0)) = 0, "", INDEX(Sheet3!$B$2:$B$8, MATCH(D253, Sheet3!$A$2:$A$8, 0))), "")</f>
        <v>Breakdown</v>
      </c>
      <c r="F253" s="31" t="s">
        <v>3406</v>
      </c>
      <c r="G253" s="45" t="s">
        <v>84</v>
      </c>
      <c r="H253" s="63" t="str">
        <f>IFERROR(INDEX(Sheet3!$F$2:$F$114, MATCH(G253, Sheet3!$E$2:$E$114, 0)), "")</f>
        <v>OTHERS</v>
      </c>
      <c r="I253" s="32">
        <v>45731</v>
      </c>
      <c r="J253" s="33">
        <f t="shared" ca="1" si="25"/>
        <v>5</v>
      </c>
      <c r="K253" s="34">
        <v>45731</v>
      </c>
      <c r="L253" s="59">
        <f t="shared" ca="1" si="28"/>
        <v>0</v>
      </c>
      <c r="M253" s="34"/>
      <c r="N253" s="47">
        <f t="shared" ca="1" si="29"/>
        <v>5</v>
      </c>
      <c r="O253" s="75"/>
      <c r="P253" s="75"/>
      <c r="Q253" s="47" t="str">
        <f t="shared" ca="1" si="30"/>
        <v/>
      </c>
      <c r="R253" s="34"/>
      <c r="S253" s="59" t="str">
        <f t="shared" ca="1" si="31"/>
        <v/>
      </c>
      <c r="T253" s="32"/>
      <c r="U253" s="33" t="str">
        <f t="shared" ca="1" si="32"/>
        <v/>
      </c>
      <c r="V253" s="34"/>
      <c r="W253" s="35"/>
      <c r="X253" s="36" t="str">
        <f t="shared" ca="1" si="26"/>
        <v>Overdue</v>
      </c>
      <c r="Y253" s="37"/>
      <c r="Z253" s="38" t="str">
        <f t="shared" si="27"/>
        <v/>
      </c>
    </row>
    <row r="254" spans="1:26" s="39" customFormat="1" ht="25.5">
      <c r="A254" s="30">
        <v>251</v>
      </c>
      <c r="B254" s="31" t="s">
        <v>3407</v>
      </c>
      <c r="C254" s="31" t="s">
        <v>399</v>
      </c>
      <c r="D254" s="44" t="s">
        <v>54</v>
      </c>
      <c r="E254" s="72" t="str">
        <f>IFERROR(IF(INDEX(Sheet3!$B$2:$B$8, MATCH(D254, Sheet3!$A$2:$A$8, 0)) = 0, "", INDEX(Sheet3!$B$2:$B$8, MATCH(D254, Sheet3!$A$2:$A$8, 0))), "")</f>
        <v>Breakdown</v>
      </c>
      <c r="F254" s="31" t="s">
        <v>1334</v>
      </c>
      <c r="G254" s="45" t="s">
        <v>311</v>
      </c>
      <c r="H254" s="63" t="str">
        <f>IFERROR(INDEX(Sheet3!$F$2:$F$114, MATCH(G254, Sheet3!$E$2:$E$114, 0)), "")</f>
        <v>KITCHEN_EQUIPMENT</v>
      </c>
      <c r="I254" s="32">
        <v>45734</v>
      </c>
      <c r="J254" s="33">
        <f t="shared" ca="1" si="25"/>
        <v>2</v>
      </c>
      <c r="K254" s="34">
        <v>45734</v>
      </c>
      <c r="L254" s="59">
        <f t="shared" ca="1" si="28"/>
        <v>0</v>
      </c>
      <c r="M254" s="34"/>
      <c r="N254" s="47">
        <f t="shared" ca="1" si="29"/>
        <v>2</v>
      </c>
      <c r="O254" s="75"/>
      <c r="P254" s="75"/>
      <c r="Q254" s="47" t="str">
        <f t="shared" ca="1" si="30"/>
        <v/>
      </c>
      <c r="R254" s="34"/>
      <c r="S254" s="59" t="str">
        <f t="shared" ca="1" si="31"/>
        <v/>
      </c>
      <c r="T254" s="32"/>
      <c r="U254" s="33" t="str">
        <f t="shared" ca="1" si="32"/>
        <v/>
      </c>
      <c r="V254" s="34"/>
      <c r="W254" s="35"/>
      <c r="X254" s="36" t="str">
        <f t="shared" ca="1" si="26"/>
        <v>Overdue</v>
      </c>
      <c r="Y254" s="37"/>
      <c r="Z254" s="38" t="str">
        <f t="shared" si="27"/>
        <v/>
      </c>
    </row>
    <row r="255" spans="1:26" s="39" customFormat="1" ht="25.5">
      <c r="A255" s="30">
        <v>252</v>
      </c>
      <c r="B255" s="31" t="s">
        <v>3408</v>
      </c>
      <c r="C255" s="31" t="s">
        <v>548</v>
      </c>
      <c r="D255" s="44" t="s">
        <v>54</v>
      </c>
      <c r="E255" s="72" t="str">
        <f>IFERROR(IF(INDEX(Sheet3!$B$2:$B$8, MATCH(D255, Sheet3!$A$2:$A$8, 0)) = 0, "", INDEX(Sheet3!$B$2:$B$8, MATCH(D255, Sheet3!$A$2:$A$8, 0))), "")</f>
        <v>Breakdown</v>
      </c>
      <c r="F255" s="31" t="s">
        <v>1380</v>
      </c>
      <c r="G255" s="45" t="s">
        <v>84</v>
      </c>
      <c r="H255" s="63" t="str">
        <f>IFERROR(INDEX(Sheet3!$F$2:$F$114, MATCH(G255, Sheet3!$E$2:$E$114, 0)), "")</f>
        <v>OTHERS</v>
      </c>
      <c r="I255" s="32">
        <v>45734</v>
      </c>
      <c r="J255" s="33">
        <f t="shared" ca="1" si="25"/>
        <v>2</v>
      </c>
      <c r="K255" s="34">
        <v>45734</v>
      </c>
      <c r="L255" s="59">
        <f t="shared" ca="1" si="28"/>
        <v>0</v>
      </c>
      <c r="M255" s="34"/>
      <c r="N255" s="47">
        <f t="shared" ca="1" si="29"/>
        <v>2</v>
      </c>
      <c r="O255" s="75"/>
      <c r="P255" s="75"/>
      <c r="Q255" s="47" t="str">
        <f t="shared" ca="1" si="30"/>
        <v/>
      </c>
      <c r="R255" s="34"/>
      <c r="S255" s="59" t="str">
        <f t="shared" ca="1" si="31"/>
        <v/>
      </c>
      <c r="T255" s="32"/>
      <c r="U255" s="33" t="str">
        <f t="shared" ca="1" si="32"/>
        <v/>
      </c>
      <c r="V255" s="34"/>
      <c r="W255" s="35"/>
      <c r="X255" s="36" t="str">
        <f t="shared" ca="1" si="26"/>
        <v>Overdue</v>
      </c>
      <c r="Y255" s="37"/>
      <c r="Z255" s="38" t="str">
        <f t="shared" si="27"/>
        <v/>
      </c>
    </row>
    <row r="256" spans="1:26" s="39" customFormat="1" ht="30.75">
      <c r="A256" s="30">
        <v>253</v>
      </c>
      <c r="B256" s="31" t="s">
        <v>3409</v>
      </c>
      <c r="C256" s="31" t="s">
        <v>399</v>
      </c>
      <c r="D256" s="44" t="s">
        <v>54</v>
      </c>
      <c r="E256" s="72" t="str">
        <f>IFERROR(IF(INDEX(Sheet3!$B$2:$B$8, MATCH(D256, Sheet3!$A$2:$A$8, 0)) = 0, "", INDEX(Sheet3!$B$2:$B$8, MATCH(D256, Sheet3!$A$2:$A$8, 0))), "")</f>
        <v>Breakdown</v>
      </c>
      <c r="F256" s="31" t="s">
        <v>358</v>
      </c>
      <c r="G256" s="45" t="s">
        <v>104</v>
      </c>
      <c r="H256" s="63" t="str">
        <f>IFERROR(INDEX(Sheet3!$F$2:$F$114, MATCH(G256, Sheet3!$E$2:$E$114, 0)), "")</f>
        <v>HVAC</v>
      </c>
      <c r="I256" s="32">
        <v>45733</v>
      </c>
      <c r="J256" s="33">
        <f t="shared" ca="1" si="25"/>
        <v>3</v>
      </c>
      <c r="K256" s="34">
        <v>45734</v>
      </c>
      <c r="L256" s="59">
        <f t="shared" ca="1" si="28"/>
        <v>1</v>
      </c>
      <c r="M256" s="34"/>
      <c r="N256" s="47">
        <f t="shared" ca="1" si="29"/>
        <v>2</v>
      </c>
      <c r="O256" s="75"/>
      <c r="P256" s="75"/>
      <c r="Q256" s="47" t="str">
        <f t="shared" ca="1" si="30"/>
        <v/>
      </c>
      <c r="R256" s="34"/>
      <c r="S256" s="59" t="str">
        <f t="shared" ca="1" si="31"/>
        <v/>
      </c>
      <c r="T256" s="32"/>
      <c r="U256" s="33" t="str">
        <f t="shared" ca="1" si="32"/>
        <v/>
      </c>
      <c r="V256" s="34"/>
      <c r="W256" s="35"/>
      <c r="X256" s="36" t="str">
        <f t="shared" ca="1" si="26"/>
        <v>Overdue</v>
      </c>
      <c r="Y256" s="37"/>
      <c r="Z256" s="38" t="str">
        <f t="shared" si="27"/>
        <v/>
      </c>
    </row>
    <row r="257" spans="1:26" s="39" customFormat="1" ht="25.5">
      <c r="A257" s="30">
        <v>254</v>
      </c>
      <c r="B257" s="31" t="s">
        <v>791</v>
      </c>
      <c r="C257" s="31" t="s">
        <v>137</v>
      </c>
      <c r="D257" s="44" t="s">
        <v>54</v>
      </c>
      <c r="E257" s="72" t="str">
        <f>IFERROR(IF(INDEX(Sheet3!$B$2:$B$8, MATCH(D257, Sheet3!$A$2:$A$8, 0)) = 0, "", INDEX(Sheet3!$B$2:$B$8, MATCH(D257, Sheet3!$A$2:$A$8, 0))), "")</f>
        <v>Breakdown</v>
      </c>
      <c r="F257" s="31" t="s">
        <v>324</v>
      </c>
      <c r="G257" s="45" t="s">
        <v>61</v>
      </c>
      <c r="H257" s="63" t="str">
        <f>IFERROR(INDEX(Sheet3!$F$2:$F$114, MATCH(G257, Sheet3!$E$2:$E$114, 0)), "")</f>
        <v>HVAC</v>
      </c>
      <c r="I257" s="32">
        <v>45734</v>
      </c>
      <c r="J257" s="33">
        <f t="shared" ca="1" si="25"/>
        <v>2</v>
      </c>
      <c r="K257" s="34">
        <v>45734</v>
      </c>
      <c r="L257" s="59">
        <f t="shared" ca="1" si="28"/>
        <v>0</v>
      </c>
      <c r="M257" s="34">
        <v>45735</v>
      </c>
      <c r="N257" s="47">
        <f t="shared" ca="1" si="29"/>
        <v>1</v>
      </c>
      <c r="O257" s="75"/>
      <c r="P257" s="75"/>
      <c r="Q257" s="47" t="str">
        <f t="shared" ca="1" si="30"/>
        <v/>
      </c>
      <c r="R257" s="34"/>
      <c r="S257" s="59" t="str">
        <f t="shared" ca="1" si="31"/>
        <v/>
      </c>
      <c r="T257" s="32"/>
      <c r="U257" s="33" t="str">
        <f t="shared" ca="1" si="32"/>
        <v/>
      </c>
      <c r="V257" s="34"/>
      <c r="W257" s="35"/>
      <c r="X257" s="36" t="str">
        <f t="shared" ca="1" si="26"/>
        <v>Overdue</v>
      </c>
      <c r="Y257" s="37"/>
      <c r="Z257" s="38" t="str">
        <f t="shared" si="27"/>
        <v/>
      </c>
    </row>
    <row r="258" spans="1:26" s="39" customFormat="1">
      <c r="A258" s="30">
        <v>255</v>
      </c>
      <c r="B258" s="31" t="s">
        <v>3410</v>
      </c>
      <c r="C258" s="31" t="s">
        <v>140</v>
      </c>
      <c r="D258" s="44" t="s">
        <v>54</v>
      </c>
      <c r="E258" s="72" t="str">
        <f>IFERROR(IF(INDEX(Sheet3!$B$2:$B$8, MATCH(D258, Sheet3!$A$2:$A$8, 0)) = 0, "", INDEX(Sheet3!$B$2:$B$8, MATCH(D258, Sheet3!$A$2:$A$8, 0))), "")</f>
        <v>Breakdown</v>
      </c>
      <c r="F258" s="31"/>
      <c r="G258" s="45"/>
      <c r="H258" s="63" t="str">
        <f>IFERROR(INDEX(Sheet3!$F$2:$F$114, MATCH(G258, Sheet3!$E$2:$E$114, 0)), "")</f>
        <v/>
      </c>
      <c r="I258" s="32"/>
      <c r="J258" s="33" t="str">
        <f t="shared" ca="1" si="25"/>
        <v/>
      </c>
      <c r="K258" s="34"/>
      <c r="L258" s="59" t="str">
        <f t="shared" ca="1" si="28"/>
        <v/>
      </c>
      <c r="M258" s="34"/>
      <c r="N258" s="47" t="str">
        <f t="shared" ca="1" si="29"/>
        <v/>
      </c>
      <c r="O258" s="75"/>
      <c r="P258" s="75"/>
      <c r="Q258" s="47" t="str">
        <f t="shared" ca="1" si="30"/>
        <v/>
      </c>
      <c r="R258" s="34"/>
      <c r="S258" s="59" t="str">
        <f t="shared" ca="1" si="31"/>
        <v/>
      </c>
      <c r="T258" s="32"/>
      <c r="U258" s="33" t="str">
        <f t="shared" ca="1" si="32"/>
        <v/>
      </c>
      <c r="V258" s="34"/>
      <c r="W258" s="35"/>
      <c r="X258" s="36" t="str">
        <f t="shared" ca="1" si="26"/>
        <v/>
      </c>
      <c r="Y258" s="37"/>
      <c r="Z258" s="38" t="str">
        <f t="shared" si="27"/>
        <v/>
      </c>
    </row>
    <row r="259" spans="1:26" s="39" customFormat="1">
      <c r="A259" s="30">
        <v>256</v>
      </c>
      <c r="B259" s="31" t="s">
        <v>3411</v>
      </c>
      <c r="C259" s="31"/>
      <c r="D259" s="44" t="s">
        <v>67</v>
      </c>
      <c r="E259" s="72" t="str">
        <f>IFERROR(IF(INDEX(Sheet3!$B$2:$B$8, MATCH(D259, Sheet3!$A$2:$A$8, 0)) = 0, "", INDEX(Sheet3!$B$2:$B$8, MATCH(D259, Sheet3!$A$2:$A$8, 0))), "")</f>
        <v>Breakdown</v>
      </c>
      <c r="F259" s="31" t="s">
        <v>1334</v>
      </c>
      <c r="G259" s="45" t="s">
        <v>84</v>
      </c>
      <c r="H259" s="63" t="str">
        <f>IFERROR(INDEX(Sheet3!$F$2:$F$114, MATCH(G259, Sheet3!$E$2:$E$114, 0)), "")</f>
        <v>OTHERS</v>
      </c>
      <c r="I259" s="32">
        <v>45723</v>
      </c>
      <c r="J259" s="33">
        <f t="shared" ca="1" si="25"/>
        <v>11</v>
      </c>
      <c r="K259" s="34">
        <v>45728</v>
      </c>
      <c r="L259" s="59">
        <f t="shared" ca="1" si="28"/>
        <v>5</v>
      </c>
      <c r="M259" s="34">
        <v>45728</v>
      </c>
      <c r="N259" s="47">
        <f t="shared" ca="1" si="29"/>
        <v>0</v>
      </c>
      <c r="O259" s="75">
        <v>45733</v>
      </c>
      <c r="P259" s="75">
        <v>45733</v>
      </c>
      <c r="Q259" s="47">
        <f t="shared" ca="1" si="30"/>
        <v>0</v>
      </c>
      <c r="R259" s="34">
        <v>45733</v>
      </c>
      <c r="S259" s="59">
        <f t="shared" ca="1" si="31"/>
        <v>1</v>
      </c>
      <c r="T259" s="32">
        <v>45734</v>
      </c>
      <c r="U259" s="33">
        <f t="shared" ca="1" si="32"/>
        <v>0</v>
      </c>
      <c r="V259" s="34">
        <v>45734</v>
      </c>
      <c r="W259" s="35">
        <v>31830</v>
      </c>
      <c r="X259" s="36" t="str">
        <f t="shared" ca="1" si="26"/>
        <v>Completed</v>
      </c>
      <c r="Y259" s="37">
        <v>45734</v>
      </c>
      <c r="Z259" s="38">
        <f t="shared" si="27"/>
        <v>1</v>
      </c>
    </row>
    <row r="260" spans="1:26" s="39" customFormat="1" ht="30.75">
      <c r="A260" s="30">
        <v>257</v>
      </c>
      <c r="B260" s="31" t="s">
        <v>200</v>
      </c>
      <c r="C260" s="31" t="s">
        <v>151</v>
      </c>
      <c r="D260" s="44" t="s">
        <v>59</v>
      </c>
      <c r="E260" s="72" t="str">
        <f>IFERROR(IF(INDEX(Sheet3!$B$2:$B$8, MATCH(D260, Sheet3!$A$2:$A$8, 0)) = 0, "", INDEX(Sheet3!$B$2:$B$8, MATCH(D260, Sheet3!$A$2:$A$8, 0))), "")</f>
        <v>Preventive</v>
      </c>
      <c r="F260" s="31" t="s">
        <v>337</v>
      </c>
      <c r="G260" s="45" t="s">
        <v>202</v>
      </c>
      <c r="H260" s="63" t="str">
        <f>IFERROR(INDEX(Sheet3!$F$2:$F$114, MATCH(G260, Sheet3!$E$2:$E$114, 0)), "")</f>
        <v>GENERATOR</v>
      </c>
      <c r="I260" s="32">
        <v>45734</v>
      </c>
      <c r="J260" s="33">
        <f t="shared" ca="1" si="25"/>
        <v>2</v>
      </c>
      <c r="K260" s="34">
        <v>45734</v>
      </c>
      <c r="L260" s="59">
        <f t="shared" ca="1" si="28"/>
        <v>0</v>
      </c>
      <c r="M260" s="34">
        <v>45734</v>
      </c>
      <c r="N260" s="47">
        <f t="shared" ca="1" si="29"/>
        <v>0</v>
      </c>
      <c r="O260" s="75"/>
      <c r="P260" s="75"/>
      <c r="Q260" s="47" t="str">
        <f t="shared" ca="1" si="30"/>
        <v/>
      </c>
      <c r="R260" s="34"/>
      <c r="S260" s="59" t="str">
        <f t="shared" ca="1" si="31"/>
        <v/>
      </c>
      <c r="T260" s="32"/>
      <c r="U260" s="33" t="str">
        <f t="shared" ca="1" si="32"/>
        <v/>
      </c>
      <c r="V260" s="34"/>
      <c r="W260" s="35"/>
      <c r="X260" s="36" t="str">
        <f t="shared" ca="1" si="26"/>
        <v>Overdue</v>
      </c>
      <c r="Y260" s="37"/>
      <c r="Z260" s="38" t="str">
        <f t="shared" si="27"/>
        <v/>
      </c>
    </row>
    <row r="261" spans="1:26" s="39" customFormat="1" ht="30.75">
      <c r="A261" s="30">
        <v>258</v>
      </c>
      <c r="B261" s="31" t="s">
        <v>200</v>
      </c>
      <c r="C261" s="31" t="s">
        <v>320</v>
      </c>
      <c r="D261" s="44" t="s">
        <v>59</v>
      </c>
      <c r="E261" s="72" t="str">
        <f>IFERROR(IF(INDEX(Sheet3!$B$2:$B$8, MATCH(D261, Sheet3!$A$2:$A$8, 0)) = 0, "", INDEX(Sheet3!$B$2:$B$8, MATCH(D261, Sheet3!$A$2:$A$8, 0))), "")</f>
        <v>Preventive</v>
      </c>
      <c r="F261" s="31" t="s">
        <v>249</v>
      </c>
      <c r="G261" s="45" t="s">
        <v>202</v>
      </c>
      <c r="H261" s="63" t="str">
        <f>IFERROR(INDEX(Sheet3!$F$2:$F$114, MATCH(G261, Sheet3!$E$2:$E$114, 0)), "")</f>
        <v>GENERATOR</v>
      </c>
      <c r="I261" s="32">
        <v>45734</v>
      </c>
      <c r="J261" s="33">
        <f t="shared" ca="1" si="25"/>
        <v>2</v>
      </c>
      <c r="K261" s="34">
        <v>45734</v>
      </c>
      <c r="L261" s="59">
        <f t="shared" ca="1" si="28"/>
        <v>0</v>
      </c>
      <c r="M261" s="34">
        <v>45734</v>
      </c>
      <c r="N261" s="47">
        <f t="shared" ca="1" si="29"/>
        <v>0</v>
      </c>
      <c r="O261" s="75"/>
      <c r="P261" s="75"/>
      <c r="Q261" s="47" t="str">
        <f t="shared" ca="1" si="30"/>
        <v/>
      </c>
      <c r="R261" s="34"/>
      <c r="S261" s="59" t="str">
        <f t="shared" ca="1" si="31"/>
        <v/>
      </c>
      <c r="T261" s="32"/>
      <c r="U261" s="33" t="str">
        <f t="shared" ca="1" si="32"/>
        <v/>
      </c>
      <c r="V261" s="34"/>
      <c r="W261" s="35"/>
      <c r="X261" s="36" t="str">
        <f t="shared" ca="1" si="26"/>
        <v>Overdue</v>
      </c>
      <c r="Y261" s="37"/>
      <c r="Z261" s="38" t="str">
        <f t="shared" si="27"/>
        <v/>
      </c>
    </row>
    <row r="262" spans="1:26" s="39" customFormat="1" ht="25.5">
      <c r="A262" s="30">
        <v>259</v>
      </c>
      <c r="B262" s="31" t="s">
        <v>200</v>
      </c>
      <c r="C262" s="31" t="s">
        <v>36</v>
      </c>
      <c r="D262" s="44" t="s">
        <v>59</v>
      </c>
      <c r="E262" s="72" t="str">
        <f>IFERROR(IF(INDEX(Sheet3!$B$2:$B$8, MATCH(D262, Sheet3!$A$2:$A$8, 0)) = 0, "", INDEX(Sheet3!$B$2:$B$8, MATCH(D262, Sheet3!$A$2:$A$8, 0))), "")</f>
        <v>Preventive</v>
      </c>
      <c r="F262" s="31" t="s">
        <v>249</v>
      </c>
      <c r="G262" s="45" t="s">
        <v>202</v>
      </c>
      <c r="H262" s="63" t="str">
        <f>IFERROR(INDEX(Sheet3!$F$2:$F$114, MATCH(G262, Sheet3!$E$2:$E$114, 0)), "")</f>
        <v>GENERATOR</v>
      </c>
      <c r="I262" s="32">
        <v>45734</v>
      </c>
      <c r="J262" s="33">
        <f t="shared" ref="J262:J325" ca="1" si="33">IF(I262="","",IF(Y262&lt;&gt;"",Y262-I262,TODAY()-I262))</f>
        <v>2</v>
      </c>
      <c r="K262" s="34">
        <v>45734</v>
      </c>
      <c r="L262" s="59">
        <f t="shared" ca="1" si="28"/>
        <v>0</v>
      </c>
      <c r="M262" s="34">
        <v>45734</v>
      </c>
      <c r="N262" s="47">
        <f t="shared" ca="1" si="29"/>
        <v>0</v>
      </c>
      <c r="O262" s="75"/>
      <c r="P262" s="75"/>
      <c r="Q262" s="47" t="str">
        <f t="shared" ca="1" si="30"/>
        <v/>
      </c>
      <c r="R262" s="34"/>
      <c r="S262" s="59" t="str">
        <f t="shared" ca="1" si="31"/>
        <v/>
      </c>
      <c r="T262" s="32"/>
      <c r="U262" s="33" t="str">
        <f t="shared" ca="1" si="32"/>
        <v/>
      </c>
      <c r="V262" s="34"/>
      <c r="W262" s="35"/>
      <c r="X262" s="36" t="str">
        <f t="shared" ref="X262:X325" ca="1" si="34">IF(I262="","",IF(Y262&lt;&gt;"","Completed",IF(TODAY()&lt;V262,"Planned",IF(TODAY()=V262,"Due","Overdue"))))</f>
        <v>Overdue</v>
      </c>
      <c r="Y262" s="37"/>
      <c r="Z262" s="38" t="str">
        <f t="shared" ref="Z262:Z325" si="35">IF(Y262="","",IF(Y262&lt;=V262,1,0))</f>
        <v/>
      </c>
    </row>
    <row r="263" spans="1:26" s="39" customFormat="1" ht="30.75">
      <c r="A263" s="30">
        <v>260</v>
      </c>
      <c r="B263" s="31" t="s">
        <v>3412</v>
      </c>
      <c r="C263" s="31" t="s">
        <v>599</v>
      </c>
      <c r="D263" s="44" t="s">
        <v>54</v>
      </c>
      <c r="E263" s="72" t="str">
        <f>IFERROR(IF(INDEX(Sheet3!$B$2:$B$8, MATCH(D263, Sheet3!$A$2:$A$8, 0)) = 0, "", INDEX(Sheet3!$B$2:$B$8, MATCH(D263, Sheet3!$A$2:$A$8, 0))), "")</f>
        <v>Breakdown</v>
      </c>
      <c r="F263" s="31" t="s">
        <v>2350</v>
      </c>
      <c r="G263" s="45" t="s">
        <v>44</v>
      </c>
      <c r="H263" s="63" t="str">
        <f>IFERROR(INDEX(Sheet3!$F$2:$F$114, MATCH(G263, Sheet3!$E$2:$E$114, 0)), "")</f>
        <v>SECURITY</v>
      </c>
      <c r="I263" s="32">
        <v>45734</v>
      </c>
      <c r="J263" s="33">
        <f t="shared" ca="1" si="33"/>
        <v>2</v>
      </c>
      <c r="K263" s="34">
        <v>45734</v>
      </c>
      <c r="L263" s="59">
        <f t="shared" ref="L263:L326" ca="1" si="36">IF(K263&lt;&gt;"",K263-I263,IF(I263="","",TODAY()-I263))</f>
        <v>0</v>
      </c>
      <c r="M263" s="34">
        <v>45735</v>
      </c>
      <c r="N263" s="47">
        <f t="shared" ref="N263:N326" ca="1" si="37">IF(M263&lt;&gt;"",M263-K263,IF(K263="","",TODAY()-K263))</f>
        <v>1</v>
      </c>
      <c r="O263" s="75">
        <v>45735</v>
      </c>
      <c r="P263" s="75"/>
      <c r="Q263" s="47">
        <f t="shared" ref="Q263:Q326" ca="1" si="38">IF(P263&lt;&gt;"",P263-O263,IF(O263="","",TODAY()-O263))</f>
        <v>1</v>
      </c>
      <c r="R263" s="34"/>
      <c r="S263" s="59" t="str">
        <f t="shared" ref="S263:S326" ca="1" si="39">IF(T263&lt;&gt;"",T263-R263,IF(R263="","",TODAY()-R263))</f>
        <v/>
      </c>
      <c r="T263" s="32"/>
      <c r="U263" s="33" t="str">
        <f t="shared" ca="1" si="32"/>
        <v/>
      </c>
      <c r="V263" s="34"/>
      <c r="W263" s="35"/>
      <c r="X263" s="36" t="str">
        <f t="shared" ca="1" si="34"/>
        <v>Overdue</v>
      </c>
      <c r="Y263" s="37"/>
      <c r="Z263" s="38" t="str">
        <f t="shared" si="35"/>
        <v/>
      </c>
    </row>
    <row r="264" spans="1:26" s="39" customFormat="1">
      <c r="A264" s="30">
        <v>261</v>
      </c>
      <c r="B264" s="31" t="s">
        <v>3413</v>
      </c>
      <c r="C264" s="31"/>
      <c r="D264" s="44" t="s">
        <v>32</v>
      </c>
      <c r="E264" s="72" t="str">
        <f>IFERROR(IF(INDEX(Sheet3!$B$2:$B$8, MATCH(D264, Sheet3!$A$2:$A$8, 0)) = 0, "", INDEX(Sheet3!$B$2:$B$8, MATCH(D264, Sheet3!$A$2:$A$8, 0))), "")</f>
        <v>Breakdown</v>
      </c>
      <c r="F264" s="31" t="s">
        <v>1334</v>
      </c>
      <c r="G264" s="45" t="s">
        <v>84</v>
      </c>
      <c r="H264" s="63" t="str">
        <f>IFERROR(INDEX(Sheet3!$F$2:$F$114, MATCH(G264, Sheet3!$E$2:$E$114, 0)), "")</f>
        <v>OTHERS</v>
      </c>
      <c r="I264" s="32">
        <v>45734</v>
      </c>
      <c r="J264" s="33">
        <f t="shared" ca="1" si="33"/>
        <v>0</v>
      </c>
      <c r="K264" s="34">
        <v>45734</v>
      </c>
      <c r="L264" s="59">
        <f t="shared" ca="1" si="36"/>
        <v>0</v>
      </c>
      <c r="M264" s="34">
        <v>45734</v>
      </c>
      <c r="N264" s="47">
        <f t="shared" ca="1" si="37"/>
        <v>0</v>
      </c>
      <c r="O264" s="75">
        <v>45734</v>
      </c>
      <c r="P264" s="75">
        <v>45734</v>
      </c>
      <c r="Q264" s="47">
        <f t="shared" ca="1" si="38"/>
        <v>0</v>
      </c>
      <c r="R264" s="34">
        <v>45734</v>
      </c>
      <c r="S264" s="59">
        <f t="shared" ca="1" si="39"/>
        <v>0</v>
      </c>
      <c r="T264" s="32">
        <v>45734</v>
      </c>
      <c r="U264" s="33">
        <f t="shared" ca="1" si="32"/>
        <v>0</v>
      </c>
      <c r="V264" s="34">
        <v>45734</v>
      </c>
      <c r="W264" s="35"/>
      <c r="X264" s="36" t="str">
        <f t="shared" ca="1" si="34"/>
        <v>Completed</v>
      </c>
      <c r="Y264" s="37">
        <v>45734</v>
      </c>
      <c r="Z264" s="38">
        <f t="shared" si="35"/>
        <v>1</v>
      </c>
    </row>
    <row r="265" spans="1:26" s="39" customFormat="1" ht="30.75">
      <c r="A265" s="30">
        <v>262</v>
      </c>
      <c r="B265" s="31" t="s">
        <v>3414</v>
      </c>
      <c r="C265" s="31" t="s">
        <v>151</v>
      </c>
      <c r="D265" s="44" t="s">
        <v>54</v>
      </c>
      <c r="E265" s="72" t="str">
        <f>IFERROR(IF(INDEX(Sheet3!$B$2:$B$8, MATCH(D265, Sheet3!$A$2:$A$8, 0)) = 0, "", INDEX(Sheet3!$B$2:$B$8, MATCH(D265, Sheet3!$A$2:$A$8, 0))), "")</f>
        <v>Breakdown</v>
      </c>
      <c r="F265" s="31" t="s">
        <v>2312</v>
      </c>
      <c r="G265" s="45" t="s">
        <v>254</v>
      </c>
      <c r="H265" s="63" t="str">
        <f>IFERROR(INDEX(Sheet3!$F$2:$F$114, MATCH(G265, Sheet3!$E$2:$E$114, 0)), "")</f>
        <v>PLUMBING</v>
      </c>
      <c r="I265" s="32">
        <v>45734</v>
      </c>
      <c r="J265" s="33">
        <f t="shared" ca="1" si="33"/>
        <v>2</v>
      </c>
      <c r="K265" s="34">
        <v>45734</v>
      </c>
      <c r="L265" s="59">
        <f t="shared" ca="1" si="36"/>
        <v>0</v>
      </c>
      <c r="M265" s="34"/>
      <c r="N265" s="47">
        <f t="shared" ca="1" si="37"/>
        <v>2</v>
      </c>
      <c r="O265" s="75"/>
      <c r="P265" s="75"/>
      <c r="Q265" s="47" t="str">
        <f t="shared" ca="1" si="38"/>
        <v/>
      </c>
      <c r="R265" s="34"/>
      <c r="S265" s="59" t="str">
        <f t="shared" ca="1" si="39"/>
        <v/>
      </c>
      <c r="T265" s="32"/>
      <c r="U265" s="33" t="str">
        <f t="shared" ca="1" si="32"/>
        <v/>
      </c>
      <c r="V265" s="34"/>
      <c r="W265" s="35"/>
      <c r="X265" s="36" t="str">
        <f t="shared" ca="1" si="34"/>
        <v>Overdue</v>
      </c>
      <c r="Y265" s="37"/>
      <c r="Z265" s="38" t="str">
        <f t="shared" si="35"/>
        <v/>
      </c>
    </row>
    <row r="266" spans="1:26" s="39" customFormat="1" ht="25.5">
      <c r="A266" s="30">
        <v>263</v>
      </c>
      <c r="B266" s="31" t="s">
        <v>3415</v>
      </c>
      <c r="C266" s="31" t="s">
        <v>310</v>
      </c>
      <c r="D266" s="44" t="s">
        <v>54</v>
      </c>
      <c r="E266" s="72" t="str">
        <f>IFERROR(IF(INDEX(Sheet3!$B$2:$B$8, MATCH(D266, Sheet3!$A$2:$A$8, 0)) = 0, "", INDEX(Sheet3!$B$2:$B$8, MATCH(D266, Sheet3!$A$2:$A$8, 0))), "")</f>
        <v>Breakdown</v>
      </c>
      <c r="F266" s="31" t="s">
        <v>3388</v>
      </c>
      <c r="G266" s="45" t="s">
        <v>747</v>
      </c>
      <c r="H266" s="63" t="str">
        <f>IFERROR(INDEX(Sheet3!$F$2:$F$114, MATCH(G266, Sheet3!$E$2:$E$114, 0)), "")</f>
        <v>FURNITURE</v>
      </c>
      <c r="I266" s="32">
        <v>45734</v>
      </c>
      <c r="J266" s="33">
        <f t="shared" ca="1" si="33"/>
        <v>2</v>
      </c>
      <c r="K266" s="34">
        <v>45734</v>
      </c>
      <c r="L266" s="59">
        <f t="shared" ca="1" si="36"/>
        <v>0</v>
      </c>
      <c r="M266" s="34">
        <v>45734</v>
      </c>
      <c r="N266" s="47">
        <f t="shared" ca="1" si="37"/>
        <v>0</v>
      </c>
      <c r="O266" s="75">
        <v>45734</v>
      </c>
      <c r="P266" s="75">
        <v>45734</v>
      </c>
      <c r="Q266" s="47">
        <f t="shared" ca="1" si="38"/>
        <v>0</v>
      </c>
      <c r="R266" s="34">
        <v>45734</v>
      </c>
      <c r="S266" s="59">
        <f t="shared" ca="1" si="39"/>
        <v>0</v>
      </c>
      <c r="T266" s="32">
        <v>45734</v>
      </c>
      <c r="U266" s="33">
        <f t="shared" ref="U266:U329" ca="1" si="40">IF(T266="","",IF(Y266&lt;&gt;"",Y266-T266,TODAY()-T266))</f>
        <v>2</v>
      </c>
      <c r="V266" s="34"/>
      <c r="W266" s="35">
        <v>500000</v>
      </c>
      <c r="X266" s="36" t="str">
        <f t="shared" ca="1" si="34"/>
        <v>Overdue</v>
      </c>
      <c r="Y266" s="37"/>
      <c r="Z266" s="38" t="str">
        <f t="shared" si="35"/>
        <v/>
      </c>
    </row>
    <row r="267" spans="1:26" s="39" customFormat="1" ht="25.5">
      <c r="A267" s="30">
        <v>264</v>
      </c>
      <c r="B267" s="31" t="s">
        <v>3416</v>
      </c>
      <c r="C267" s="31"/>
      <c r="D267" s="44" t="s">
        <v>54</v>
      </c>
      <c r="E267" s="72" t="str">
        <f>IFERROR(IF(INDEX(Sheet3!$B$2:$B$8, MATCH(D267, Sheet3!$A$2:$A$8, 0)) = 0, "", INDEX(Sheet3!$B$2:$B$8, MATCH(D267, Sheet3!$A$2:$A$8, 0))), "")</f>
        <v>Breakdown</v>
      </c>
      <c r="F267" s="31" t="s">
        <v>386</v>
      </c>
      <c r="G267" s="45" t="s">
        <v>84</v>
      </c>
      <c r="H267" s="63" t="str">
        <f>IFERROR(INDEX(Sheet3!$F$2:$F$114, MATCH(G267, Sheet3!$E$2:$E$114, 0)), "")</f>
        <v>OTHERS</v>
      </c>
      <c r="I267" s="32">
        <v>45723</v>
      </c>
      <c r="J267" s="33">
        <f t="shared" ca="1" si="33"/>
        <v>13</v>
      </c>
      <c r="K267" s="34">
        <v>45723</v>
      </c>
      <c r="L267" s="59">
        <f t="shared" ca="1" si="36"/>
        <v>0</v>
      </c>
      <c r="M267" s="34">
        <v>45728</v>
      </c>
      <c r="N267" s="47">
        <f t="shared" ca="1" si="37"/>
        <v>5</v>
      </c>
      <c r="O267" s="75">
        <v>45728</v>
      </c>
      <c r="P267" s="75">
        <v>45734</v>
      </c>
      <c r="Q267" s="47">
        <f t="shared" ca="1" si="38"/>
        <v>6</v>
      </c>
      <c r="R267" s="34">
        <v>45734</v>
      </c>
      <c r="S267" s="59">
        <f t="shared" ca="1" si="39"/>
        <v>0</v>
      </c>
      <c r="T267" s="32">
        <v>45734</v>
      </c>
      <c r="U267" s="33">
        <f t="shared" ca="1" si="40"/>
        <v>2</v>
      </c>
      <c r="V267" s="34"/>
      <c r="W267" s="35">
        <v>395000</v>
      </c>
      <c r="X267" s="36" t="str">
        <f t="shared" ca="1" si="34"/>
        <v>Overdue</v>
      </c>
      <c r="Y267" s="37"/>
      <c r="Z267" s="38" t="str">
        <f t="shared" si="35"/>
        <v/>
      </c>
    </row>
    <row r="268" spans="1:26" s="39" customFormat="1" ht="30.75">
      <c r="A268" s="30">
        <v>265</v>
      </c>
      <c r="B268" s="31" t="s">
        <v>3417</v>
      </c>
      <c r="C268" s="31" t="s">
        <v>169</v>
      </c>
      <c r="D268" s="44" t="s">
        <v>67</v>
      </c>
      <c r="E268" s="72" t="str">
        <f>IFERROR(IF(INDEX(Sheet3!$B$2:$B$8, MATCH(D268, Sheet3!$A$2:$A$8, 0)) = 0, "", INDEX(Sheet3!$B$2:$B$8, MATCH(D268, Sheet3!$A$2:$A$8, 0))), "")</f>
        <v>Breakdown</v>
      </c>
      <c r="F268" s="31" t="s">
        <v>2898</v>
      </c>
      <c r="G268" s="45" t="s">
        <v>115</v>
      </c>
      <c r="H268" s="63" t="str">
        <f>IFERROR(INDEX(Sheet3!$F$2:$F$114, MATCH(G268, Sheet3!$E$2:$E$114, 0)), "")</f>
        <v>HVAC</v>
      </c>
      <c r="I268" s="32">
        <v>45734</v>
      </c>
      <c r="J268" s="33">
        <f t="shared" ca="1" si="33"/>
        <v>2</v>
      </c>
      <c r="K268" s="34">
        <v>45734</v>
      </c>
      <c r="L268" s="59">
        <f t="shared" ca="1" si="36"/>
        <v>0</v>
      </c>
      <c r="M268" s="34">
        <v>45734</v>
      </c>
      <c r="N268" s="47">
        <f t="shared" ca="1" si="37"/>
        <v>0</v>
      </c>
      <c r="O268" s="75"/>
      <c r="P268" s="75"/>
      <c r="Q268" s="47" t="str">
        <f t="shared" ca="1" si="38"/>
        <v/>
      </c>
      <c r="R268" s="34"/>
      <c r="S268" s="59" t="str">
        <f t="shared" ca="1" si="39"/>
        <v/>
      </c>
      <c r="T268" s="32"/>
      <c r="U268" s="33" t="str">
        <f t="shared" ca="1" si="40"/>
        <v/>
      </c>
      <c r="V268" s="34"/>
      <c r="W268" s="35"/>
      <c r="X268" s="36" t="str">
        <f t="shared" ca="1" si="34"/>
        <v>Overdue</v>
      </c>
      <c r="Y268" s="37"/>
      <c r="Z268" s="38" t="str">
        <f t="shared" si="35"/>
        <v/>
      </c>
    </row>
    <row r="269" spans="1:26" s="39" customFormat="1">
      <c r="A269" s="30">
        <v>266</v>
      </c>
      <c r="B269" s="31" t="s">
        <v>3418</v>
      </c>
      <c r="C269" s="31" t="s">
        <v>151</v>
      </c>
      <c r="D269" s="44" t="s">
        <v>54</v>
      </c>
      <c r="E269" s="72" t="str">
        <f>IFERROR(IF(INDEX(Sheet3!$B$2:$B$8, MATCH(D269, Sheet3!$A$2:$A$8, 0)) = 0, "", INDEX(Sheet3!$B$2:$B$8, MATCH(D269, Sheet3!$A$2:$A$8, 0))), "")</f>
        <v>Breakdown</v>
      </c>
      <c r="F269" s="31" t="s">
        <v>37</v>
      </c>
      <c r="G269" s="45" t="s">
        <v>1657</v>
      </c>
      <c r="H269" s="63" t="str">
        <f>IFERROR(INDEX(Sheet3!$F$2:$F$114, MATCH(G269, Sheet3!$E$2:$E$114, 0)), "")</f>
        <v>AUDIOVISUAL</v>
      </c>
      <c r="I269" s="32">
        <v>45734</v>
      </c>
      <c r="J269" s="33">
        <f t="shared" ca="1" si="33"/>
        <v>2</v>
      </c>
      <c r="K269" s="34">
        <v>45734</v>
      </c>
      <c r="L269" s="59">
        <f t="shared" ca="1" si="36"/>
        <v>0</v>
      </c>
      <c r="M269" s="34">
        <v>45735</v>
      </c>
      <c r="N269" s="47">
        <f t="shared" ca="1" si="37"/>
        <v>1</v>
      </c>
      <c r="O269" s="75">
        <v>45735</v>
      </c>
      <c r="P269" s="75">
        <v>45735</v>
      </c>
      <c r="Q269" s="47">
        <f t="shared" ca="1" si="38"/>
        <v>0</v>
      </c>
      <c r="R269" s="34">
        <v>45735</v>
      </c>
      <c r="S269" s="59">
        <f t="shared" ca="1" si="39"/>
        <v>1</v>
      </c>
      <c r="T269" s="32"/>
      <c r="U269" s="33" t="str">
        <f t="shared" ca="1" si="40"/>
        <v/>
      </c>
      <c r="V269" s="34"/>
      <c r="W269" s="35"/>
      <c r="X269" s="36" t="str">
        <f t="shared" ca="1" si="34"/>
        <v>Overdue</v>
      </c>
      <c r="Y269" s="37"/>
      <c r="Z269" s="38" t="str">
        <f t="shared" si="35"/>
        <v/>
      </c>
    </row>
    <row r="270" spans="1:26" s="39" customFormat="1" ht="30.75">
      <c r="A270" s="30">
        <v>267</v>
      </c>
      <c r="B270" s="31" t="s">
        <v>2632</v>
      </c>
      <c r="C270" s="31" t="s">
        <v>117</v>
      </c>
      <c r="D270" s="44" t="s">
        <v>54</v>
      </c>
      <c r="E270" s="72" t="str">
        <f>IFERROR(IF(INDEX(Sheet3!$B$2:$B$8, MATCH(D270, Sheet3!$A$2:$A$8, 0)) = 0, "", INDEX(Sheet3!$B$2:$B$8, MATCH(D270, Sheet3!$A$2:$A$8, 0))), "")</f>
        <v>Breakdown</v>
      </c>
      <c r="F270" s="31" t="s">
        <v>212</v>
      </c>
      <c r="G270" s="45" t="s">
        <v>279</v>
      </c>
      <c r="H270" s="63" t="str">
        <f>IFERROR(INDEX(Sheet3!$F$2:$F$114, MATCH(G270, Sheet3!$E$2:$E$114, 0)), "")</f>
        <v>BUILDING</v>
      </c>
      <c r="I270" s="32">
        <v>45735</v>
      </c>
      <c r="J270" s="33">
        <f t="shared" ca="1" si="33"/>
        <v>1</v>
      </c>
      <c r="K270" s="34">
        <v>45735</v>
      </c>
      <c r="L270" s="59">
        <f t="shared" ca="1" si="36"/>
        <v>0</v>
      </c>
      <c r="M270" s="34"/>
      <c r="N270" s="47">
        <f t="shared" ca="1" si="37"/>
        <v>1</v>
      </c>
      <c r="O270" s="75"/>
      <c r="P270" s="75"/>
      <c r="Q270" s="47" t="str">
        <f t="shared" ca="1" si="38"/>
        <v/>
      </c>
      <c r="R270" s="34"/>
      <c r="S270" s="59" t="str">
        <f t="shared" ca="1" si="39"/>
        <v/>
      </c>
      <c r="T270" s="32"/>
      <c r="U270" s="33" t="str">
        <f t="shared" ca="1" si="40"/>
        <v/>
      </c>
      <c r="V270" s="34"/>
      <c r="W270" s="35"/>
      <c r="X270" s="36" t="str">
        <f t="shared" ca="1" si="34"/>
        <v>Overdue</v>
      </c>
      <c r="Y270" s="37"/>
      <c r="Z270" s="38" t="str">
        <f t="shared" si="35"/>
        <v/>
      </c>
    </row>
    <row r="271" spans="1:26" s="39" customFormat="1">
      <c r="A271" s="30">
        <v>268</v>
      </c>
      <c r="B271" s="31" t="s">
        <v>225</v>
      </c>
      <c r="C271" s="31" t="s">
        <v>165</v>
      </c>
      <c r="D271" s="44" t="s">
        <v>54</v>
      </c>
      <c r="E271" s="72" t="str">
        <f>IFERROR(IF(INDEX(Sheet3!$B$2:$B$8, MATCH(D271, Sheet3!$A$2:$A$8, 0)) = 0, "", INDEX(Sheet3!$B$2:$B$8, MATCH(D271, Sheet3!$A$2:$A$8, 0))), "")</f>
        <v>Breakdown</v>
      </c>
      <c r="F271" s="31" t="s">
        <v>324</v>
      </c>
      <c r="G271" s="45" t="s">
        <v>61</v>
      </c>
      <c r="H271" s="63" t="str">
        <f>IFERROR(INDEX(Sheet3!$F$2:$F$114, MATCH(G271, Sheet3!$E$2:$E$114, 0)), "")</f>
        <v>HVAC</v>
      </c>
      <c r="I271" s="32">
        <v>45735</v>
      </c>
      <c r="J271" s="33">
        <f t="shared" ca="1" si="33"/>
        <v>1</v>
      </c>
      <c r="K271" s="34">
        <v>45735</v>
      </c>
      <c r="L271" s="59">
        <f t="shared" ca="1" si="36"/>
        <v>0</v>
      </c>
      <c r="M271" s="34"/>
      <c r="N271" s="47">
        <f t="shared" ca="1" si="37"/>
        <v>1</v>
      </c>
      <c r="O271" s="75"/>
      <c r="P271" s="75"/>
      <c r="Q271" s="47" t="str">
        <f t="shared" ca="1" si="38"/>
        <v/>
      </c>
      <c r="R271" s="34"/>
      <c r="S271" s="59" t="str">
        <f t="shared" ca="1" si="39"/>
        <v/>
      </c>
      <c r="T271" s="32"/>
      <c r="U271" s="33" t="str">
        <f t="shared" ca="1" si="40"/>
        <v/>
      </c>
      <c r="V271" s="34"/>
      <c r="W271" s="35"/>
      <c r="X271" s="36" t="str">
        <f t="shared" ca="1" si="34"/>
        <v>Overdue</v>
      </c>
      <c r="Y271" s="37"/>
      <c r="Z271" s="38" t="str">
        <f t="shared" si="35"/>
        <v/>
      </c>
    </row>
    <row r="272" spans="1:26" s="39" customFormat="1">
      <c r="A272" s="30">
        <v>269</v>
      </c>
      <c r="B272" s="31" t="s">
        <v>3419</v>
      </c>
      <c r="C272" s="31" t="s">
        <v>393</v>
      </c>
      <c r="D272" s="44" t="s">
        <v>54</v>
      </c>
      <c r="E272" s="72" t="str">
        <f>IFERROR(IF(INDEX(Sheet3!$B$2:$B$8, MATCH(D272, Sheet3!$A$2:$A$8, 0)) = 0, "", INDEX(Sheet3!$B$2:$B$8, MATCH(D272, Sheet3!$A$2:$A$8, 0))), "")</f>
        <v>Breakdown</v>
      </c>
      <c r="F272" s="31" t="s">
        <v>562</v>
      </c>
      <c r="G272" s="45" t="s">
        <v>202</v>
      </c>
      <c r="H272" s="63" t="str">
        <f>IFERROR(INDEX(Sheet3!$F$2:$F$114, MATCH(G272, Sheet3!$E$2:$E$114, 0)), "")</f>
        <v>GENERATOR</v>
      </c>
      <c r="I272" s="32">
        <v>45735</v>
      </c>
      <c r="J272" s="33">
        <f t="shared" ca="1" si="33"/>
        <v>1</v>
      </c>
      <c r="K272" s="34">
        <v>45735</v>
      </c>
      <c r="L272" s="59">
        <f t="shared" ca="1" si="36"/>
        <v>0</v>
      </c>
      <c r="M272" s="34"/>
      <c r="N272" s="47">
        <f t="shared" ca="1" si="37"/>
        <v>1</v>
      </c>
      <c r="O272" s="75"/>
      <c r="P272" s="75"/>
      <c r="Q272" s="47" t="str">
        <f t="shared" ca="1" si="38"/>
        <v/>
      </c>
      <c r="R272" s="34"/>
      <c r="S272" s="59" t="str">
        <f t="shared" ca="1" si="39"/>
        <v/>
      </c>
      <c r="T272" s="32"/>
      <c r="U272" s="33" t="str">
        <f t="shared" ca="1" si="40"/>
        <v/>
      </c>
      <c r="V272" s="34"/>
      <c r="W272" s="35"/>
      <c r="X272" s="36" t="str">
        <f t="shared" ca="1" si="34"/>
        <v>Overdue</v>
      </c>
      <c r="Y272" s="37"/>
      <c r="Z272" s="38" t="str">
        <f t="shared" si="35"/>
        <v/>
      </c>
    </row>
    <row r="273" spans="1:26" s="39" customFormat="1" ht="30.75">
      <c r="A273" s="30">
        <v>270</v>
      </c>
      <c r="B273" s="31" t="s">
        <v>3420</v>
      </c>
      <c r="C273" s="31" t="s">
        <v>89</v>
      </c>
      <c r="D273" s="44" t="s">
        <v>54</v>
      </c>
      <c r="E273" s="72" t="str">
        <f>IFERROR(IF(INDEX(Sheet3!$B$2:$B$8, MATCH(D273, Sheet3!$A$2:$A$8, 0)) = 0, "", INDEX(Sheet3!$B$2:$B$8, MATCH(D273, Sheet3!$A$2:$A$8, 0))), "")</f>
        <v>Breakdown</v>
      </c>
      <c r="F273" s="31" t="s">
        <v>962</v>
      </c>
      <c r="G273" s="45" t="s">
        <v>104</v>
      </c>
      <c r="H273" s="63" t="str">
        <f>IFERROR(INDEX(Sheet3!$F$2:$F$114, MATCH(G273, Sheet3!$E$2:$E$114, 0)), "")</f>
        <v>HVAC</v>
      </c>
      <c r="I273" s="32">
        <v>45730</v>
      </c>
      <c r="J273" s="33">
        <f t="shared" ca="1" si="33"/>
        <v>6</v>
      </c>
      <c r="K273" s="34">
        <v>45730</v>
      </c>
      <c r="L273" s="59">
        <f t="shared" ca="1" si="36"/>
        <v>0</v>
      </c>
      <c r="M273" s="34">
        <v>45735</v>
      </c>
      <c r="N273" s="47">
        <f t="shared" ca="1" si="37"/>
        <v>5</v>
      </c>
      <c r="O273" s="75">
        <v>45735</v>
      </c>
      <c r="P273" s="75"/>
      <c r="Q273" s="47">
        <f t="shared" ca="1" si="38"/>
        <v>1</v>
      </c>
      <c r="R273" s="34"/>
      <c r="S273" s="59" t="str">
        <f t="shared" ca="1" si="39"/>
        <v/>
      </c>
      <c r="T273" s="32"/>
      <c r="U273" s="33" t="str">
        <f t="shared" ca="1" si="40"/>
        <v/>
      </c>
      <c r="V273" s="34"/>
      <c r="W273" s="35"/>
      <c r="X273" s="36" t="str">
        <f t="shared" ca="1" si="34"/>
        <v>Overdue</v>
      </c>
      <c r="Y273" s="37"/>
      <c r="Z273" s="38" t="str">
        <f t="shared" si="35"/>
        <v/>
      </c>
    </row>
    <row r="274" spans="1:26" s="39" customFormat="1" ht="25.5">
      <c r="A274" s="30">
        <v>271</v>
      </c>
      <c r="B274" s="31" t="s">
        <v>3370</v>
      </c>
      <c r="C274" s="31" t="s">
        <v>86</v>
      </c>
      <c r="D274" s="44" t="s">
        <v>67</v>
      </c>
      <c r="E274" s="72" t="str">
        <f>IFERROR(IF(INDEX(Sheet3!$B$2:$B$8, MATCH(D274, Sheet3!$A$2:$A$8, 0)) = 0, "", INDEX(Sheet3!$B$2:$B$8, MATCH(D274, Sheet3!$A$2:$A$8, 0))), "")</f>
        <v>Breakdown</v>
      </c>
      <c r="F274" s="31" t="s">
        <v>941</v>
      </c>
      <c r="G274" s="45" t="s">
        <v>84</v>
      </c>
      <c r="H274" s="63" t="str">
        <f>IFERROR(INDEX(Sheet3!$F$2:$F$114, MATCH(G274, Sheet3!$E$2:$E$114, 0)), "")</f>
        <v>OTHERS</v>
      </c>
      <c r="I274" s="32">
        <v>45735</v>
      </c>
      <c r="J274" s="33">
        <f t="shared" ca="1" si="33"/>
        <v>1</v>
      </c>
      <c r="K274" s="34">
        <v>45735</v>
      </c>
      <c r="L274" s="59">
        <f t="shared" ca="1" si="36"/>
        <v>0</v>
      </c>
      <c r="M274" s="34"/>
      <c r="N274" s="47">
        <f t="shared" ca="1" si="37"/>
        <v>1</v>
      </c>
      <c r="O274" s="75"/>
      <c r="P274" s="75"/>
      <c r="Q274" s="47" t="str">
        <f t="shared" ca="1" si="38"/>
        <v/>
      </c>
      <c r="R274" s="34"/>
      <c r="S274" s="59" t="str">
        <f t="shared" ca="1" si="39"/>
        <v/>
      </c>
      <c r="T274" s="32"/>
      <c r="U274" s="33" t="str">
        <f t="shared" ca="1" si="40"/>
        <v/>
      </c>
      <c r="V274" s="34"/>
      <c r="W274" s="35"/>
      <c r="X274" s="36" t="str">
        <f t="shared" ca="1" si="34"/>
        <v>Overdue</v>
      </c>
      <c r="Y274" s="37"/>
      <c r="Z274" s="38" t="str">
        <f t="shared" si="35"/>
        <v/>
      </c>
    </row>
    <row r="275" spans="1:26" s="39" customFormat="1">
      <c r="A275" s="30">
        <v>272</v>
      </c>
      <c r="B275" s="31" t="s">
        <v>3421</v>
      </c>
      <c r="C275" s="31" t="s">
        <v>683</v>
      </c>
      <c r="D275" s="44" t="s">
        <v>54</v>
      </c>
      <c r="E275" s="72" t="str">
        <f>IFERROR(IF(INDEX(Sheet3!$B$2:$B$8, MATCH(D275, Sheet3!$A$2:$A$8, 0)) = 0, "", INDEX(Sheet3!$B$2:$B$8, MATCH(D275, Sheet3!$A$2:$A$8, 0))), "")</f>
        <v>Breakdown</v>
      </c>
      <c r="F275" s="31" t="s">
        <v>134</v>
      </c>
      <c r="G275" s="45" t="s">
        <v>1445</v>
      </c>
      <c r="H275" s="63" t="str">
        <f>IFERROR(INDEX(Sheet3!$F$2:$F$114, MATCH(G275, Sheet3!$E$2:$E$114, 0)), "")</f>
        <v>KITCHEN_EQUIPMENT</v>
      </c>
      <c r="I275" s="32">
        <v>45735</v>
      </c>
      <c r="J275" s="33">
        <f t="shared" ca="1" si="33"/>
        <v>1</v>
      </c>
      <c r="K275" s="34">
        <v>45735</v>
      </c>
      <c r="L275" s="59">
        <f t="shared" ca="1" si="36"/>
        <v>0</v>
      </c>
      <c r="M275" s="34"/>
      <c r="N275" s="47">
        <f t="shared" ca="1" si="37"/>
        <v>1</v>
      </c>
      <c r="O275" s="75"/>
      <c r="P275" s="75"/>
      <c r="Q275" s="47" t="str">
        <f t="shared" ca="1" si="38"/>
        <v/>
      </c>
      <c r="R275" s="34"/>
      <c r="S275" s="59" t="str">
        <f t="shared" ca="1" si="39"/>
        <v/>
      </c>
      <c r="T275" s="32"/>
      <c r="U275" s="33" t="str">
        <f t="shared" ca="1" si="40"/>
        <v/>
      </c>
      <c r="V275" s="34"/>
      <c r="W275" s="35"/>
      <c r="X275" s="36" t="str">
        <f t="shared" ca="1" si="34"/>
        <v>Overdue</v>
      </c>
      <c r="Y275" s="37"/>
      <c r="Z275" s="38" t="str">
        <f t="shared" si="35"/>
        <v/>
      </c>
    </row>
    <row r="276" spans="1:26" s="39" customFormat="1" ht="38.25">
      <c r="A276" s="30">
        <v>273</v>
      </c>
      <c r="B276" s="31" t="s">
        <v>3422</v>
      </c>
      <c r="C276" s="31" t="s">
        <v>306</v>
      </c>
      <c r="D276" s="44" t="s">
        <v>54</v>
      </c>
      <c r="E276" s="72" t="str">
        <f>IFERROR(IF(INDEX(Sheet3!$B$2:$B$8, MATCH(D276, Sheet3!$A$2:$A$8, 0)) = 0, "", INDEX(Sheet3!$B$2:$B$8, MATCH(D276, Sheet3!$A$2:$A$8, 0))), "")</f>
        <v>Breakdown</v>
      </c>
      <c r="F276" s="31" t="s">
        <v>941</v>
      </c>
      <c r="G276" s="45" t="s">
        <v>638</v>
      </c>
      <c r="H276" s="63" t="str">
        <f>IFERROR(INDEX(Sheet3!$F$2:$F$114, MATCH(G276, Sheet3!$E$2:$E$114, 0)), "")</f>
        <v>ELECTRICAL</v>
      </c>
      <c r="I276" s="32">
        <v>45735</v>
      </c>
      <c r="J276" s="33">
        <f t="shared" ca="1" si="33"/>
        <v>0</v>
      </c>
      <c r="K276" s="34">
        <v>45735</v>
      </c>
      <c r="L276" s="59">
        <f t="shared" ca="1" si="36"/>
        <v>0</v>
      </c>
      <c r="M276" s="34">
        <v>45735</v>
      </c>
      <c r="N276" s="47">
        <f t="shared" ca="1" si="37"/>
        <v>0</v>
      </c>
      <c r="O276" s="75">
        <v>45735</v>
      </c>
      <c r="P276" s="75">
        <v>45735</v>
      </c>
      <c r="Q276" s="47">
        <f t="shared" ca="1" si="38"/>
        <v>0</v>
      </c>
      <c r="R276" s="34">
        <v>45735</v>
      </c>
      <c r="S276" s="59">
        <f t="shared" ca="1" si="39"/>
        <v>0</v>
      </c>
      <c r="T276" s="32">
        <v>45735</v>
      </c>
      <c r="U276" s="33">
        <f t="shared" ca="1" si="40"/>
        <v>0</v>
      </c>
      <c r="V276" s="34">
        <v>45735</v>
      </c>
      <c r="W276" s="35"/>
      <c r="X276" s="36" t="str">
        <f t="shared" ca="1" si="34"/>
        <v>Completed</v>
      </c>
      <c r="Y276" s="37">
        <v>45735</v>
      </c>
      <c r="Z276" s="38">
        <f t="shared" si="35"/>
        <v>1</v>
      </c>
    </row>
    <row r="277" spans="1:26" s="39" customFormat="1">
      <c r="A277" s="30">
        <v>274</v>
      </c>
      <c r="B277" s="31" t="s">
        <v>3423</v>
      </c>
      <c r="C277" s="31" t="s">
        <v>599</v>
      </c>
      <c r="D277" s="44" t="s">
        <v>54</v>
      </c>
      <c r="E277" s="72" t="str">
        <f>IFERROR(IF(INDEX(Sheet3!$B$2:$B$8, MATCH(D277, Sheet3!$A$2:$A$8, 0)) = 0, "", INDEX(Sheet3!$B$2:$B$8, MATCH(D277, Sheet3!$A$2:$A$8, 0))), "")</f>
        <v>Breakdown</v>
      </c>
      <c r="F277" s="31" t="s">
        <v>51</v>
      </c>
      <c r="G277" s="45" t="s">
        <v>371</v>
      </c>
      <c r="H277" s="63" t="str">
        <f>IFERROR(INDEX(Sheet3!$F$2:$F$114, MATCH(G277, Sheet3!$E$2:$E$114, 0)), "")</f>
        <v>WTP</v>
      </c>
      <c r="I277" s="32">
        <v>45735</v>
      </c>
      <c r="J277" s="33">
        <f t="shared" ca="1" si="33"/>
        <v>1</v>
      </c>
      <c r="K277" s="34">
        <v>45735</v>
      </c>
      <c r="L277" s="59">
        <f t="shared" ca="1" si="36"/>
        <v>0</v>
      </c>
      <c r="M277" s="34"/>
      <c r="N277" s="47">
        <f t="shared" ca="1" si="37"/>
        <v>1</v>
      </c>
      <c r="O277" s="75"/>
      <c r="P277" s="75"/>
      <c r="Q277" s="47" t="str">
        <f t="shared" ca="1" si="38"/>
        <v/>
      </c>
      <c r="R277" s="34"/>
      <c r="S277" s="59" t="str">
        <f t="shared" ca="1" si="39"/>
        <v/>
      </c>
      <c r="T277" s="32"/>
      <c r="U277" s="33" t="str">
        <f t="shared" ca="1" si="40"/>
        <v/>
      </c>
      <c r="V277" s="34"/>
      <c r="W277" s="35"/>
      <c r="X277" s="36" t="str">
        <f t="shared" ca="1" si="34"/>
        <v>Overdue</v>
      </c>
      <c r="Y277" s="37"/>
      <c r="Z277" s="38" t="str">
        <f t="shared" si="35"/>
        <v/>
      </c>
    </row>
    <row r="278" spans="1:26" s="39" customFormat="1">
      <c r="A278" s="30">
        <v>275</v>
      </c>
      <c r="B278" s="31" t="s">
        <v>1077</v>
      </c>
      <c r="C278" s="31"/>
      <c r="D278" s="44" t="s">
        <v>476</v>
      </c>
      <c r="E278" s="72" t="str">
        <f>IFERROR(IF(INDEX(Sheet3!$B$2:$B$8, MATCH(D278, Sheet3!$A$2:$A$8, 0)) = 0, "", INDEX(Sheet3!$B$2:$B$8, MATCH(D278, Sheet3!$A$2:$A$8, 0))), "")</f>
        <v>Breakdown</v>
      </c>
      <c r="F278" s="31" t="s">
        <v>212</v>
      </c>
      <c r="G278" s="45" t="s">
        <v>122</v>
      </c>
      <c r="H278" s="63" t="str">
        <f>IFERROR(INDEX(Sheet3!$F$2:$F$114, MATCH(G278, Sheet3!$E$2:$E$114, 0)), "")</f>
        <v>KITCHEN_EQUIPMENT</v>
      </c>
      <c r="I278" s="32">
        <v>45734</v>
      </c>
      <c r="J278" s="33">
        <f t="shared" ca="1" si="33"/>
        <v>2</v>
      </c>
      <c r="K278" s="34">
        <v>45734</v>
      </c>
      <c r="L278" s="59">
        <f t="shared" ca="1" si="36"/>
        <v>0</v>
      </c>
      <c r="M278" s="34">
        <v>45735</v>
      </c>
      <c r="N278" s="47">
        <f t="shared" ca="1" si="37"/>
        <v>1</v>
      </c>
      <c r="O278" s="75"/>
      <c r="P278" s="75"/>
      <c r="Q278" s="47" t="str">
        <f t="shared" ca="1" si="38"/>
        <v/>
      </c>
      <c r="R278" s="34"/>
      <c r="S278" s="59" t="str">
        <f t="shared" ca="1" si="39"/>
        <v/>
      </c>
      <c r="T278" s="32"/>
      <c r="U278" s="33" t="str">
        <f t="shared" ca="1" si="40"/>
        <v/>
      </c>
      <c r="V278" s="34"/>
      <c r="W278" s="35"/>
      <c r="X278" s="36" t="str">
        <f t="shared" ca="1" si="34"/>
        <v>Overdue</v>
      </c>
      <c r="Y278" s="37"/>
      <c r="Z278" s="38" t="str">
        <f t="shared" si="35"/>
        <v/>
      </c>
    </row>
    <row r="279" spans="1:26" s="39" customFormat="1" ht="30.75">
      <c r="A279" s="30">
        <v>276</v>
      </c>
      <c r="B279" s="31" t="s">
        <v>3424</v>
      </c>
      <c r="C279" s="31" t="s">
        <v>320</v>
      </c>
      <c r="D279" s="44" t="s">
        <v>54</v>
      </c>
      <c r="E279" s="72" t="str">
        <f>IFERROR(IF(INDEX(Sheet3!$B$2:$B$8, MATCH(D279, Sheet3!$A$2:$A$8, 0)) = 0, "", INDEX(Sheet3!$B$2:$B$8, MATCH(D279, Sheet3!$A$2:$A$8, 0))), "")</f>
        <v>Breakdown</v>
      </c>
      <c r="F279" s="31" t="s">
        <v>212</v>
      </c>
      <c r="G279" s="45" t="s">
        <v>44</v>
      </c>
      <c r="H279" s="63" t="str">
        <f>IFERROR(INDEX(Sheet3!$F$2:$F$114, MATCH(G279, Sheet3!$E$2:$E$114, 0)), "")</f>
        <v>SECURITY</v>
      </c>
      <c r="I279" s="32">
        <v>45734</v>
      </c>
      <c r="J279" s="33">
        <f t="shared" ca="1" si="33"/>
        <v>1</v>
      </c>
      <c r="K279" s="34">
        <v>45734</v>
      </c>
      <c r="L279" s="59">
        <f t="shared" ca="1" si="36"/>
        <v>0</v>
      </c>
      <c r="M279" s="34">
        <v>45735</v>
      </c>
      <c r="N279" s="47">
        <f t="shared" ca="1" si="37"/>
        <v>1</v>
      </c>
      <c r="O279" s="75">
        <v>45735</v>
      </c>
      <c r="P279" s="75">
        <v>45735</v>
      </c>
      <c r="Q279" s="47">
        <f t="shared" ca="1" si="38"/>
        <v>0</v>
      </c>
      <c r="R279" s="34">
        <v>45735</v>
      </c>
      <c r="S279" s="59">
        <f t="shared" ca="1" si="39"/>
        <v>0</v>
      </c>
      <c r="T279" s="32">
        <v>45735</v>
      </c>
      <c r="U279" s="33">
        <f t="shared" ca="1" si="40"/>
        <v>0</v>
      </c>
      <c r="V279" s="34">
        <v>45735</v>
      </c>
      <c r="W279" s="35"/>
      <c r="X279" s="36" t="str">
        <f t="shared" ca="1" si="34"/>
        <v>Completed</v>
      </c>
      <c r="Y279" s="37">
        <v>45735</v>
      </c>
      <c r="Z279" s="38">
        <f t="shared" si="35"/>
        <v>1</v>
      </c>
    </row>
    <row r="280" spans="1:26" s="39" customFormat="1" ht="30.75">
      <c r="A280" s="30">
        <v>277</v>
      </c>
      <c r="B280" s="31" t="s">
        <v>635</v>
      </c>
      <c r="C280" s="31" t="s">
        <v>117</v>
      </c>
      <c r="D280" s="44" t="s">
        <v>59</v>
      </c>
      <c r="E280" s="72" t="str">
        <f>IFERROR(IF(INDEX(Sheet3!$B$2:$B$8, MATCH(D280, Sheet3!$A$2:$A$8, 0)) = 0, "", INDEX(Sheet3!$B$2:$B$8, MATCH(D280, Sheet3!$A$2:$A$8, 0))), "")</f>
        <v>Preventive</v>
      </c>
      <c r="F280" s="31" t="s">
        <v>249</v>
      </c>
      <c r="G280" s="45" t="s">
        <v>202</v>
      </c>
      <c r="H280" s="63" t="str">
        <f>IFERROR(INDEX(Sheet3!$F$2:$F$114, MATCH(G280, Sheet3!$E$2:$E$114, 0)), "")</f>
        <v>GENERATOR</v>
      </c>
      <c r="I280" s="32">
        <v>45735</v>
      </c>
      <c r="J280" s="33">
        <f t="shared" ca="1" si="33"/>
        <v>1</v>
      </c>
      <c r="K280" s="34">
        <v>45735</v>
      </c>
      <c r="L280" s="59">
        <f t="shared" ca="1" si="36"/>
        <v>0</v>
      </c>
      <c r="M280" s="34"/>
      <c r="N280" s="47">
        <f t="shared" ca="1" si="37"/>
        <v>1</v>
      </c>
      <c r="O280" s="75"/>
      <c r="P280" s="75"/>
      <c r="Q280" s="47" t="str">
        <f t="shared" ca="1" si="38"/>
        <v/>
      </c>
      <c r="R280" s="34"/>
      <c r="S280" s="59" t="str">
        <f t="shared" ca="1" si="39"/>
        <v/>
      </c>
      <c r="T280" s="32"/>
      <c r="U280" s="33" t="str">
        <f t="shared" ca="1" si="40"/>
        <v/>
      </c>
      <c r="V280" s="34"/>
      <c r="W280" s="35"/>
      <c r="X280" s="36" t="str">
        <f t="shared" ca="1" si="34"/>
        <v>Overdue</v>
      </c>
      <c r="Y280" s="37"/>
      <c r="Z280" s="38" t="str">
        <f t="shared" si="35"/>
        <v/>
      </c>
    </row>
    <row r="281" spans="1:26" s="39" customFormat="1">
      <c r="A281" s="30">
        <v>278</v>
      </c>
      <c r="B281" s="31" t="s">
        <v>3425</v>
      </c>
      <c r="C281" s="31" t="s">
        <v>156</v>
      </c>
      <c r="D281" s="44" t="s">
        <v>32</v>
      </c>
      <c r="E281" s="72" t="str">
        <f>IFERROR(IF(INDEX(Sheet3!$B$2:$B$8, MATCH(D281, Sheet3!$A$2:$A$8, 0)) = 0, "", INDEX(Sheet3!$B$2:$B$8, MATCH(D281, Sheet3!$A$2:$A$8, 0))), "")</f>
        <v>Breakdown</v>
      </c>
      <c r="F281" s="31" t="s">
        <v>1364</v>
      </c>
      <c r="G281" s="45" t="s">
        <v>34</v>
      </c>
      <c r="H281" s="63" t="str">
        <f>IFERROR(INDEX(Sheet3!$F$2:$F$114, MATCH(G281, Sheet3!$E$2:$E$114, 0)), "")</f>
        <v>EVACUATION</v>
      </c>
      <c r="I281" s="32">
        <v>45734</v>
      </c>
      <c r="J281" s="33">
        <f t="shared" ca="1" si="33"/>
        <v>2</v>
      </c>
      <c r="K281" s="34">
        <v>45734</v>
      </c>
      <c r="L281" s="59">
        <f t="shared" ca="1" si="36"/>
        <v>0</v>
      </c>
      <c r="M281" s="34">
        <v>45735</v>
      </c>
      <c r="N281" s="47">
        <f t="shared" ca="1" si="37"/>
        <v>1</v>
      </c>
      <c r="O281" s="75"/>
      <c r="P281" s="75"/>
      <c r="Q281" s="47" t="str">
        <f t="shared" ca="1" si="38"/>
        <v/>
      </c>
      <c r="R281" s="34"/>
      <c r="S281" s="59" t="str">
        <f t="shared" ca="1" si="39"/>
        <v/>
      </c>
      <c r="T281" s="32"/>
      <c r="U281" s="33" t="str">
        <f t="shared" ca="1" si="40"/>
        <v/>
      </c>
      <c r="V281" s="34"/>
      <c r="W281" s="35"/>
      <c r="X281" s="36" t="str">
        <f t="shared" ca="1" si="34"/>
        <v>Overdue</v>
      </c>
      <c r="Y281" s="37"/>
      <c r="Z281" s="38" t="str">
        <f t="shared" si="35"/>
        <v/>
      </c>
    </row>
    <row r="282" spans="1:26" s="39" customFormat="1" ht="38.25">
      <c r="A282" s="30">
        <v>279</v>
      </c>
      <c r="B282" s="31" t="s">
        <v>3426</v>
      </c>
      <c r="C282" s="31" t="s">
        <v>1620</v>
      </c>
      <c r="D282" s="44" t="s">
        <v>54</v>
      </c>
      <c r="E282" s="72" t="str">
        <f>IFERROR(IF(INDEX(Sheet3!$B$2:$B$8, MATCH(D282, Sheet3!$A$2:$A$8, 0)) = 0, "", INDEX(Sheet3!$B$2:$B$8, MATCH(D282, Sheet3!$A$2:$A$8, 0))), "")</f>
        <v>Breakdown</v>
      </c>
      <c r="F282" s="31" t="s">
        <v>2479</v>
      </c>
      <c r="G282" s="45" t="s">
        <v>104</v>
      </c>
      <c r="H282" s="63" t="str">
        <f>IFERROR(INDEX(Sheet3!$F$2:$F$114, MATCH(G282, Sheet3!$E$2:$E$114, 0)), "")</f>
        <v>HVAC</v>
      </c>
      <c r="I282" s="32">
        <v>45734</v>
      </c>
      <c r="J282" s="33">
        <f t="shared" ca="1" si="33"/>
        <v>1</v>
      </c>
      <c r="K282" s="34">
        <v>45734</v>
      </c>
      <c r="L282" s="59">
        <f t="shared" ca="1" si="36"/>
        <v>0</v>
      </c>
      <c r="M282" s="34">
        <v>45735</v>
      </c>
      <c r="N282" s="47">
        <f t="shared" ca="1" si="37"/>
        <v>1</v>
      </c>
      <c r="O282" s="75">
        <v>45735</v>
      </c>
      <c r="P282" s="75">
        <v>45735</v>
      </c>
      <c r="Q282" s="47">
        <f t="shared" ca="1" si="38"/>
        <v>0</v>
      </c>
      <c r="R282" s="34">
        <v>45735</v>
      </c>
      <c r="S282" s="59">
        <f t="shared" ca="1" si="39"/>
        <v>0</v>
      </c>
      <c r="T282" s="32">
        <v>45735</v>
      </c>
      <c r="U282" s="33">
        <f t="shared" ca="1" si="40"/>
        <v>0</v>
      </c>
      <c r="V282" s="34">
        <v>45735</v>
      </c>
      <c r="W282" s="35"/>
      <c r="X282" s="36" t="str">
        <f t="shared" ca="1" si="34"/>
        <v>Completed</v>
      </c>
      <c r="Y282" s="37">
        <v>45735</v>
      </c>
      <c r="Z282" s="38">
        <f t="shared" si="35"/>
        <v>1</v>
      </c>
    </row>
    <row r="283" spans="1:26" s="39" customFormat="1">
      <c r="A283" s="30">
        <v>280</v>
      </c>
      <c r="B283" s="31" t="s">
        <v>3427</v>
      </c>
      <c r="C283" s="31" t="s">
        <v>63</v>
      </c>
      <c r="D283" s="44" t="s">
        <v>54</v>
      </c>
      <c r="E283" s="72" t="str">
        <f>IFERROR(IF(INDEX(Sheet3!$B$2:$B$8, MATCH(D283, Sheet3!$A$2:$A$8, 0)) = 0, "", INDEX(Sheet3!$B$2:$B$8, MATCH(D283, Sheet3!$A$2:$A$8, 0))), "")</f>
        <v>Breakdown</v>
      </c>
      <c r="F283" s="31" t="s">
        <v>352</v>
      </c>
      <c r="G283" s="45" t="s">
        <v>202</v>
      </c>
      <c r="H283" s="63" t="str">
        <f>IFERROR(INDEX(Sheet3!$F$2:$F$114, MATCH(G283, Sheet3!$E$2:$E$114, 0)), "")</f>
        <v>GENERATOR</v>
      </c>
      <c r="I283" s="32">
        <v>45734</v>
      </c>
      <c r="J283" s="33">
        <f t="shared" ca="1" si="33"/>
        <v>2</v>
      </c>
      <c r="K283" s="34">
        <v>45735</v>
      </c>
      <c r="L283" s="59">
        <f t="shared" ca="1" si="36"/>
        <v>1</v>
      </c>
      <c r="M283" s="34"/>
      <c r="N283" s="47">
        <f t="shared" ca="1" si="37"/>
        <v>1</v>
      </c>
      <c r="O283" s="75"/>
      <c r="P283" s="75"/>
      <c r="Q283" s="47" t="str">
        <f t="shared" ca="1" si="38"/>
        <v/>
      </c>
      <c r="R283" s="34"/>
      <c r="S283" s="59" t="str">
        <f t="shared" ca="1" si="39"/>
        <v/>
      </c>
      <c r="T283" s="32"/>
      <c r="U283" s="33" t="str">
        <f t="shared" ca="1" si="40"/>
        <v/>
      </c>
      <c r="V283" s="34"/>
      <c r="W283" s="35"/>
      <c r="X283" s="36" t="str">
        <f t="shared" ca="1" si="34"/>
        <v>Overdue</v>
      </c>
      <c r="Y283" s="37"/>
      <c r="Z283" s="38" t="str">
        <f t="shared" si="35"/>
        <v/>
      </c>
    </row>
    <row r="284" spans="1:26" s="39" customFormat="1" ht="25.5">
      <c r="A284" s="30">
        <v>281</v>
      </c>
      <c r="B284" s="31" t="s">
        <v>3428</v>
      </c>
      <c r="C284" s="31" t="s">
        <v>2477</v>
      </c>
      <c r="D284" s="44" t="s">
        <v>32</v>
      </c>
      <c r="E284" s="72" t="str">
        <f>IFERROR(IF(INDEX(Sheet3!$B$2:$B$8, MATCH(D284, Sheet3!$A$2:$A$8, 0)) = 0, "", INDEX(Sheet3!$B$2:$B$8, MATCH(D284, Sheet3!$A$2:$A$8, 0))), "")</f>
        <v>Breakdown</v>
      </c>
      <c r="F284" s="31" t="s">
        <v>3429</v>
      </c>
      <c r="G284" s="45" t="s">
        <v>34</v>
      </c>
      <c r="H284" s="63" t="str">
        <f>IFERROR(INDEX(Sheet3!$F$2:$F$114, MATCH(G284, Sheet3!$E$2:$E$114, 0)), "")</f>
        <v>EVACUATION</v>
      </c>
      <c r="I284" s="32">
        <v>45733</v>
      </c>
      <c r="J284" s="33">
        <f t="shared" ca="1" si="33"/>
        <v>3</v>
      </c>
      <c r="K284" s="34">
        <v>45735</v>
      </c>
      <c r="L284" s="59">
        <f t="shared" ca="1" si="36"/>
        <v>2</v>
      </c>
      <c r="M284" s="34"/>
      <c r="N284" s="47">
        <f t="shared" ca="1" si="37"/>
        <v>1</v>
      </c>
      <c r="O284" s="75"/>
      <c r="P284" s="75"/>
      <c r="Q284" s="47" t="str">
        <f t="shared" ca="1" si="38"/>
        <v/>
      </c>
      <c r="R284" s="34"/>
      <c r="S284" s="59" t="str">
        <f t="shared" ca="1" si="39"/>
        <v/>
      </c>
      <c r="T284" s="32"/>
      <c r="U284" s="33" t="str">
        <f t="shared" ca="1" si="40"/>
        <v/>
      </c>
      <c r="V284" s="34"/>
      <c r="W284" s="35"/>
      <c r="X284" s="36" t="str">
        <f t="shared" ca="1" si="34"/>
        <v>Overdue</v>
      </c>
      <c r="Y284" s="37"/>
      <c r="Z284" s="38" t="str">
        <f t="shared" si="35"/>
        <v/>
      </c>
    </row>
    <row r="285" spans="1:26" s="39" customFormat="1" ht="25.5">
      <c r="A285" s="30">
        <v>282</v>
      </c>
      <c r="B285" s="31" t="s">
        <v>1537</v>
      </c>
      <c r="C285" s="31" t="s">
        <v>310</v>
      </c>
      <c r="D285" s="44" t="s">
        <v>54</v>
      </c>
      <c r="E285" s="72" t="str">
        <f>IFERROR(IF(INDEX(Sheet3!$B$2:$B$8, MATCH(D285, Sheet3!$A$2:$A$8, 0)) = 0, "", INDEX(Sheet3!$B$2:$B$8, MATCH(D285, Sheet3!$A$2:$A$8, 0))), "")</f>
        <v>Breakdown</v>
      </c>
      <c r="F285" s="31" t="s">
        <v>825</v>
      </c>
      <c r="G285" s="45" t="s">
        <v>122</v>
      </c>
      <c r="H285" s="63" t="str">
        <f>IFERROR(INDEX(Sheet3!$F$2:$F$114, MATCH(G285, Sheet3!$E$2:$E$114, 0)), "")</f>
        <v>KITCHEN_EQUIPMENT</v>
      </c>
      <c r="I285" s="32">
        <v>45735</v>
      </c>
      <c r="J285" s="33">
        <f t="shared" ca="1" si="33"/>
        <v>1</v>
      </c>
      <c r="K285" s="34">
        <v>45735</v>
      </c>
      <c r="L285" s="59">
        <f t="shared" ca="1" si="36"/>
        <v>0</v>
      </c>
      <c r="M285" s="34"/>
      <c r="N285" s="47">
        <f t="shared" ca="1" si="37"/>
        <v>1</v>
      </c>
      <c r="O285" s="75"/>
      <c r="P285" s="75"/>
      <c r="Q285" s="47" t="str">
        <f t="shared" ca="1" si="38"/>
        <v/>
      </c>
      <c r="R285" s="34"/>
      <c r="S285" s="59" t="str">
        <f t="shared" ca="1" si="39"/>
        <v/>
      </c>
      <c r="T285" s="32"/>
      <c r="U285" s="33" t="str">
        <f t="shared" ca="1" si="40"/>
        <v/>
      </c>
      <c r="V285" s="34"/>
      <c r="W285" s="35"/>
      <c r="X285" s="36" t="str">
        <f t="shared" ca="1" si="34"/>
        <v>Overdue</v>
      </c>
      <c r="Y285" s="37"/>
      <c r="Z285" s="38" t="str">
        <f t="shared" si="35"/>
        <v/>
      </c>
    </row>
    <row r="286" spans="1:26" s="39" customFormat="1" ht="30.75">
      <c r="A286" s="30">
        <v>283</v>
      </c>
      <c r="B286" s="31" t="s">
        <v>3430</v>
      </c>
      <c r="C286" s="31" t="s">
        <v>211</v>
      </c>
      <c r="D286" s="44" t="s">
        <v>54</v>
      </c>
      <c r="E286" s="72" t="str">
        <f>IFERROR(IF(INDEX(Sheet3!$B$2:$B$8, MATCH(D286, Sheet3!$A$2:$A$8, 0)) = 0, "", INDEX(Sheet3!$B$2:$B$8, MATCH(D286, Sheet3!$A$2:$A$8, 0))), "")</f>
        <v>Breakdown</v>
      </c>
      <c r="F286" s="31" t="s">
        <v>358</v>
      </c>
      <c r="G286" s="45" t="s">
        <v>104</v>
      </c>
      <c r="H286" s="63" t="str">
        <f>IFERROR(INDEX(Sheet3!$F$2:$F$114, MATCH(G286, Sheet3!$E$2:$E$114, 0)), "")</f>
        <v>HVAC</v>
      </c>
      <c r="I286" s="32">
        <v>45735</v>
      </c>
      <c r="J286" s="33">
        <f t="shared" ca="1" si="33"/>
        <v>1</v>
      </c>
      <c r="K286" s="34">
        <v>45735</v>
      </c>
      <c r="L286" s="59">
        <f t="shared" ca="1" si="36"/>
        <v>0</v>
      </c>
      <c r="M286" s="34"/>
      <c r="N286" s="47">
        <f t="shared" ca="1" si="37"/>
        <v>1</v>
      </c>
      <c r="O286" s="75"/>
      <c r="P286" s="75"/>
      <c r="Q286" s="47" t="str">
        <f t="shared" ca="1" si="38"/>
        <v/>
      </c>
      <c r="R286" s="34"/>
      <c r="S286" s="59" t="str">
        <f t="shared" ca="1" si="39"/>
        <v/>
      </c>
      <c r="T286" s="32"/>
      <c r="U286" s="33" t="str">
        <f t="shared" ca="1" si="40"/>
        <v/>
      </c>
      <c r="V286" s="34"/>
      <c r="W286" s="35"/>
      <c r="X286" s="36" t="str">
        <f t="shared" ca="1" si="34"/>
        <v>Overdue</v>
      </c>
      <c r="Y286" s="37"/>
      <c r="Z286" s="38" t="str">
        <f t="shared" si="35"/>
        <v/>
      </c>
    </row>
    <row r="287" spans="1:26" s="39" customFormat="1">
      <c r="A287" s="30">
        <v>284</v>
      </c>
      <c r="B287" s="31" t="s">
        <v>3431</v>
      </c>
      <c r="C287" s="31" t="s">
        <v>151</v>
      </c>
      <c r="D287" s="44" t="s">
        <v>54</v>
      </c>
      <c r="E287" s="72" t="str">
        <f>IFERROR(IF(INDEX(Sheet3!$B$2:$B$8, MATCH(D287, Sheet3!$A$2:$A$8, 0)) = 0, "", INDEX(Sheet3!$B$2:$B$8, MATCH(D287, Sheet3!$A$2:$A$8, 0))), "")</f>
        <v>Breakdown</v>
      </c>
      <c r="F287" s="31" t="s">
        <v>358</v>
      </c>
      <c r="G287" s="45" t="s">
        <v>104</v>
      </c>
      <c r="H287" s="63" t="str">
        <f>IFERROR(INDEX(Sheet3!$F$2:$F$114, MATCH(G287, Sheet3!$E$2:$E$114, 0)), "")</f>
        <v>HVAC</v>
      </c>
      <c r="I287" s="32">
        <v>45735</v>
      </c>
      <c r="J287" s="33">
        <f t="shared" ca="1" si="33"/>
        <v>1</v>
      </c>
      <c r="K287" s="34">
        <v>45735</v>
      </c>
      <c r="L287" s="59">
        <f t="shared" ca="1" si="36"/>
        <v>0</v>
      </c>
      <c r="M287" s="34"/>
      <c r="N287" s="47">
        <f t="shared" ca="1" si="37"/>
        <v>1</v>
      </c>
      <c r="O287" s="75"/>
      <c r="P287" s="75"/>
      <c r="Q287" s="47" t="str">
        <f t="shared" ca="1" si="38"/>
        <v/>
      </c>
      <c r="R287" s="34"/>
      <c r="S287" s="59" t="str">
        <f t="shared" ca="1" si="39"/>
        <v/>
      </c>
      <c r="T287" s="32"/>
      <c r="U287" s="33" t="str">
        <f t="shared" ca="1" si="40"/>
        <v/>
      </c>
      <c r="V287" s="34"/>
      <c r="W287" s="35"/>
      <c r="X287" s="36" t="str">
        <f t="shared" ca="1" si="34"/>
        <v>Overdue</v>
      </c>
      <c r="Y287" s="37"/>
      <c r="Z287" s="38" t="str">
        <f t="shared" si="35"/>
        <v/>
      </c>
    </row>
    <row r="288" spans="1:26" s="39" customFormat="1">
      <c r="A288" s="30">
        <v>285</v>
      </c>
      <c r="B288" s="31" t="s">
        <v>469</v>
      </c>
      <c r="C288" s="31" t="s">
        <v>393</v>
      </c>
      <c r="D288" s="44" t="s">
        <v>54</v>
      </c>
      <c r="E288" s="72" t="str">
        <f>IFERROR(IF(INDEX(Sheet3!$B$2:$B$8, MATCH(D288, Sheet3!$A$2:$A$8, 0)) = 0, "", INDEX(Sheet3!$B$2:$B$8, MATCH(D288, Sheet3!$A$2:$A$8, 0))), "")</f>
        <v>Breakdown</v>
      </c>
      <c r="F288" s="31" t="s">
        <v>134</v>
      </c>
      <c r="G288" s="45" t="s">
        <v>205</v>
      </c>
      <c r="H288" s="63" t="str">
        <f>IFERROR(INDEX(Sheet3!$F$2:$F$114, MATCH(G288, Sheet3!$E$2:$E$114, 0)), "")</f>
        <v>KITCHEN_EQUIPMENT</v>
      </c>
      <c r="I288" s="32">
        <v>45735</v>
      </c>
      <c r="J288" s="33">
        <f t="shared" ca="1" si="33"/>
        <v>1</v>
      </c>
      <c r="K288" s="34">
        <v>45735</v>
      </c>
      <c r="L288" s="59">
        <f t="shared" ca="1" si="36"/>
        <v>0</v>
      </c>
      <c r="M288" s="34"/>
      <c r="N288" s="47">
        <f t="shared" ca="1" si="37"/>
        <v>1</v>
      </c>
      <c r="O288" s="75"/>
      <c r="P288" s="75"/>
      <c r="Q288" s="47" t="str">
        <f t="shared" ca="1" si="38"/>
        <v/>
      </c>
      <c r="R288" s="34"/>
      <c r="S288" s="59" t="str">
        <f t="shared" ca="1" si="39"/>
        <v/>
      </c>
      <c r="T288" s="32"/>
      <c r="U288" s="33" t="str">
        <f t="shared" ca="1" si="40"/>
        <v/>
      </c>
      <c r="V288" s="34"/>
      <c r="W288" s="35"/>
      <c r="X288" s="36" t="str">
        <f t="shared" ca="1" si="34"/>
        <v>Overdue</v>
      </c>
      <c r="Y288" s="37"/>
      <c r="Z288" s="38" t="str">
        <f t="shared" si="35"/>
        <v/>
      </c>
    </row>
    <row r="289" spans="1:26" s="39" customFormat="1">
      <c r="A289" s="30">
        <v>286</v>
      </c>
      <c r="B289" s="31" t="s">
        <v>3419</v>
      </c>
      <c r="C289" s="31" t="s">
        <v>642</v>
      </c>
      <c r="D289" s="44" t="s">
        <v>54</v>
      </c>
      <c r="E289" s="72" t="str">
        <f>IFERROR(IF(INDEX(Sheet3!$B$2:$B$8, MATCH(D289, Sheet3!$A$2:$A$8, 0)) = 0, "", INDEX(Sheet3!$B$2:$B$8, MATCH(D289, Sheet3!$A$2:$A$8, 0))), "")</f>
        <v>Breakdown</v>
      </c>
      <c r="F289" s="31" t="s">
        <v>3432</v>
      </c>
      <c r="G289" s="45" t="s">
        <v>202</v>
      </c>
      <c r="H289" s="63" t="str">
        <f>IFERROR(INDEX(Sheet3!$F$2:$F$114, MATCH(G289, Sheet3!$E$2:$E$114, 0)), "")</f>
        <v>GENERATOR</v>
      </c>
      <c r="I289" s="32">
        <v>45735</v>
      </c>
      <c r="J289" s="33">
        <f t="shared" ca="1" si="33"/>
        <v>1</v>
      </c>
      <c r="K289" s="34">
        <v>45735</v>
      </c>
      <c r="L289" s="59">
        <f t="shared" ca="1" si="36"/>
        <v>0</v>
      </c>
      <c r="M289" s="34">
        <v>45736</v>
      </c>
      <c r="N289" s="47">
        <f t="shared" ca="1" si="37"/>
        <v>1</v>
      </c>
      <c r="O289" s="75"/>
      <c r="P289" s="75"/>
      <c r="Q289" s="47" t="str">
        <f t="shared" ca="1" si="38"/>
        <v/>
      </c>
      <c r="R289" s="34"/>
      <c r="S289" s="59" t="str">
        <f t="shared" ca="1" si="39"/>
        <v/>
      </c>
      <c r="T289" s="32"/>
      <c r="U289" s="33" t="str">
        <f t="shared" ca="1" si="40"/>
        <v/>
      </c>
      <c r="V289" s="34"/>
      <c r="W289" s="35"/>
      <c r="X289" s="36" t="str">
        <f t="shared" ca="1" si="34"/>
        <v>Overdue</v>
      </c>
      <c r="Y289" s="37"/>
      <c r="Z289" s="38" t="str">
        <f t="shared" si="35"/>
        <v/>
      </c>
    </row>
    <row r="290" spans="1:26" s="39" customFormat="1" ht="30.75">
      <c r="A290" s="30">
        <v>287</v>
      </c>
      <c r="B290" s="31" t="s">
        <v>3433</v>
      </c>
      <c r="C290" s="31" t="s">
        <v>86</v>
      </c>
      <c r="D290" s="44" t="s">
        <v>54</v>
      </c>
      <c r="E290" s="72" t="str">
        <f>IFERROR(IF(INDEX(Sheet3!$B$2:$B$8, MATCH(D290, Sheet3!$A$2:$A$8, 0)) = 0, "", INDEX(Sheet3!$B$2:$B$8, MATCH(D290, Sheet3!$A$2:$A$8, 0))), "")</f>
        <v>Breakdown</v>
      </c>
      <c r="F290" s="31" t="s">
        <v>212</v>
      </c>
      <c r="G290" s="45" t="s">
        <v>279</v>
      </c>
      <c r="H290" s="63" t="str">
        <f>IFERROR(INDEX(Sheet3!$F$2:$F$114, MATCH(G290, Sheet3!$E$2:$E$114, 0)), "")</f>
        <v>BUILDING</v>
      </c>
      <c r="I290" s="32">
        <v>45727</v>
      </c>
      <c r="J290" s="33">
        <f t="shared" ca="1" si="33"/>
        <v>9</v>
      </c>
      <c r="K290" s="34">
        <v>45727</v>
      </c>
      <c r="L290" s="59">
        <f t="shared" ca="1" si="36"/>
        <v>0</v>
      </c>
      <c r="M290" s="34"/>
      <c r="N290" s="47">
        <f t="shared" ca="1" si="37"/>
        <v>9</v>
      </c>
      <c r="O290" s="34"/>
      <c r="P290" s="34"/>
      <c r="Q290" s="47" t="str">
        <f t="shared" ca="1" si="38"/>
        <v/>
      </c>
      <c r="R290" s="34"/>
      <c r="S290" s="59" t="str">
        <f t="shared" ca="1" si="39"/>
        <v/>
      </c>
      <c r="T290" s="34"/>
      <c r="U290" s="33" t="str">
        <f t="shared" ca="1" si="40"/>
        <v/>
      </c>
      <c r="V290" s="34"/>
      <c r="W290" s="35"/>
      <c r="X290" s="36" t="str">
        <f t="shared" ca="1" si="34"/>
        <v>Overdue</v>
      </c>
      <c r="Y290" s="34"/>
      <c r="Z290" s="38" t="str">
        <f t="shared" si="35"/>
        <v/>
      </c>
    </row>
    <row r="291" spans="1:26" s="39" customFormat="1" ht="25.5">
      <c r="A291" s="30">
        <v>288</v>
      </c>
      <c r="B291" s="31" t="s">
        <v>3434</v>
      </c>
      <c r="C291" s="31" t="s">
        <v>3194</v>
      </c>
      <c r="D291" s="44" t="s">
        <v>54</v>
      </c>
      <c r="E291" s="72" t="str">
        <f>IFERROR(IF(INDEX(Sheet3!$B$2:$B$8, MATCH(D291, Sheet3!$A$2:$A$8, 0)) = 0, "", INDEX(Sheet3!$B$2:$B$8, MATCH(D291, Sheet3!$A$2:$A$8, 0))), "")</f>
        <v>Breakdown</v>
      </c>
      <c r="F291" s="31" t="s">
        <v>134</v>
      </c>
      <c r="G291" s="45" t="s">
        <v>122</v>
      </c>
      <c r="H291" s="63" t="str">
        <f>IFERROR(INDEX(Sheet3!$F$2:$F$114, MATCH(G291, Sheet3!$E$2:$E$114, 0)), "")</f>
        <v>KITCHEN_EQUIPMENT</v>
      </c>
      <c r="I291" s="32">
        <v>45734</v>
      </c>
      <c r="J291" s="33">
        <f t="shared" ca="1" si="33"/>
        <v>2</v>
      </c>
      <c r="K291" s="34">
        <v>45736</v>
      </c>
      <c r="L291" s="59">
        <f t="shared" ca="1" si="36"/>
        <v>2</v>
      </c>
      <c r="M291" s="34"/>
      <c r="N291" s="47">
        <f t="shared" ca="1" si="37"/>
        <v>0</v>
      </c>
      <c r="O291" s="75"/>
      <c r="P291" s="75"/>
      <c r="Q291" s="47" t="str">
        <f t="shared" ca="1" si="38"/>
        <v/>
      </c>
      <c r="R291" s="34"/>
      <c r="S291" s="59" t="str">
        <f t="shared" ca="1" si="39"/>
        <v/>
      </c>
      <c r="T291" s="32"/>
      <c r="U291" s="33" t="str">
        <f t="shared" ca="1" si="40"/>
        <v/>
      </c>
      <c r="V291" s="34"/>
      <c r="W291" s="35"/>
      <c r="X291" s="36" t="str">
        <f t="shared" ca="1" si="34"/>
        <v>Overdue</v>
      </c>
      <c r="Y291" s="37"/>
      <c r="Z291" s="38" t="str">
        <f t="shared" si="35"/>
        <v/>
      </c>
    </row>
    <row r="292" spans="1:26" s="39" customFormat="1">
      <c r="A292" s="30">
        <v>289</v>
      </c>
      <c r="B292" s="31" t="s">
        <v>3435</v>
      </c>
      <c r="C292" s="31" t="s">
        <v>2634</v>
      </c>
      <c r="D292" s="44" t="s">
        <v>54</v>
      </c>
      <c r="E292" s="72" t="str">
        <f>IFERROR(IF(INDEX(Sheet3!$B$2:$B$8, MATCH(D292, Sheet3!$A$2:$A$8, 0)) = 0, "", INDEX(Sheet3!$B$2:$B$8, MATCH(D292, Sheet3!$A$2:$A$8, 0))), "")</f>
        <v>Breakdown</v>
      </c>
      <c r="F292" s="31" t="s">
        <v>2942</v>
      </c>
      <c r="G292" s="45" t="s">
        <v>84</v>
      </c>
      <c r="H292" s="63" t="str">
        <f>IFERROR(INDEX(Sheet3!$F$2:$F$114, MATCH(G292, Sheet3!$E$2:$E$114, 0)), "")</f>
        <v>OTHERS</v>
      </c>
      <c r="I292" s="32">
        <v>45736</v>
      </c>
      <c r="J292" s="33">
        <f t="shared" ca="1" si="33"/>
        <v>0</v>
      </c>
      <c r="K292" s="34">
        <v>45736</v>
      </c>
      <c r="L292" s="59">
        <f t="shared" ca="1" si="36"/>
        <v>0</v>
      </c>
      <c r="M292" s="34"/>
      <c r="N292" s="47">
        <f t="shared" ca="1" si="37"/>
        <v>0</v>
      </c>
      <c r="O292" s="75"/>
      <c r="P292" s="75"/>
      <c r="Q292" s="47" t="str">
        <f t="shared" ca="1" si="38"/>
        <v/>
      </c>
      <c r="R292" s="34"/>
      <c r="S292" s="59" t="str">
        <f t="shared" ca="1" si="39"/>
        <v/>
      </c>
      <c r="T292" s="32"/>
      <c r="U292" s="33" t="str">
        <f t="shared" ca="1" si="40"/>
        <v/>
      </c>
      <c r="V292" s="34"/>
      <c r="W292" s="35"/>
      <c r="X292" s="36" t="str">
        <f t="shared" ca="1" si="34"/>
        <v>Overdue</v>
      </c>
      <c r="Y292" s="37"/>
      <c r="Z292" s="38" t="str">
        <f t="shared" si="35"/>
        <v/>
      </c>
    </row>
    <row r="293" spans="1:26" s="39" customFormat="1" ht="30.75">
      <c r="A293" s="30">
        <v>290</v>
      </c>
      <c r="B293" s="31" t="s">
        <v>3436</v>
      </c>
      <c r="C293" s="31" t="s">
        <v>256</v>
      </c>
      <c r="D293" s="44" t="s">
        <v>42</v>
      </c>
      <c r="E293" s="72" t="str">
        <f>IFERROR(IF(INDEX(Sheet3!$B$2:$B$8, MATCH(D293, Sheet3!$A$2:$A$8, 0)) = 0, "", INDEX(Sheet3!$B$2:$B$8, MATCH(D293, Sheet3!$A$2:$A$8, 0))), "")</f>
        <v>Corrective</v>
      </c>
      <c r="F293" s="31" t="s">
        <v>134</v>
      </c>
      <c r="G293" s="45" t="s">
        <v>1445</v>
      </c>
      <c r="H293" s="63" t="str">
        <f>IFERROR(INDEX(Sheet3!$F$2:$F$114, MATCH(G293, Sheet3!$E$2:$E$114, 0)), "")</f>
        <v>KITCHEN_EQUIPMENT</v>
      </c>
      <c r="I293" s="32">
        <v>45731</v>
      </c>
      <c r="J293" s="33">
        <f t="shared" ca="1" si="33"/>
        <v>5</v>
      </c>
      <c r="K293" s="34">
        <v>45731</v>
      </c>
      <c r="L293" s="59">
        <f t="shared" ca="1" si="36"/>
        <v>0</v>
      </c>
      <c r="M293" s="34">
        <v>45736</v>
      </c>
      <c r="N293" s="47">
        <f t="shared" ca="1" si="37"/>
        <v>5</v>
      </c>
      <c r="O293" s="75"/>
      <c r="P293" s="75"/>
      <c r="Q293" s="47" t="str">
        <f t="shared" ca="1" si="38"/>
        <v/>
      </c>
      <c r="R293" s="34"/>
      <c r="S293" s="59" t="str">
        <f t="shared" ca="1" si="39"/>
        <v/>
      </c>
      <c r="T293" s="32"/>
      <c r="U293" s="33" t="str">
        <f t="shared" ca="1" si="40"/>
        <v/>
      </c>
      <c r="V293" s="34"/>
      <c r="W293" s="35"/>
      <c r="X293" s="36" t="str">
        <f t="shared" ca="1" si="34"/>
        <v>Overdue</v>
      </c>
      <c r="Y293" s="37"/>
      <c r="Z293" s="38" t="str">
        <f t="shared" si="35"/>
        <v/>
      </c>
    </row>
    <row r="294" spans="1:26" s="39" customFormat="1" ht="25.5">
      <c r="A294" s="30">
        <v>291</v>
      </c>
      <c r="B294" s="31" t="s">
        <v>3437</v>
      </c>
      <c r="C294" s="31" t="s">
        <v>126</v>
      </c>
      <c r="D294" s="44" t="s">
        <v>54</v>
      </c>
      <c r="E294" s="72" t="str">
        <f>IFERROR(IF(INDEX(Sheet3!$B$2:$B$8, MATCH(D294, Sheet3!$A$2:$A$8, 0)) = 0, "", INDEX(Sheet3!$B$2:$B$8, MATCH(D294, Sheet3!$A$2:$A$8, 0))), "")</f>
        <v>Breakdown</v>
      </c>
      <c r="F294" s="31" t="s">
        <v>33</v>
      </c>
      <c r="G294" s="45" t="s">
        <v>84</v>
      </c>
      <c r="H294" s="63" t="str">
        <f>IFERROR(INDEX(Sheet3!$F$2:$F$114, MATCH(G294, Sheet3!$E$2:$E$114, 0)), "")</f>
        <v>OTHERS</v>
      </c>
      <c r="I294" s="32">
        <v>45734</v>
      </c>
      <c r="J294" s="33">
        <f t="shared" ca="1" si="33"/>
        <v>2</v>
      </c>
      <c r="K294" s="34">
        <v>45734</v>
      </c>
      <c r="L294" s="59">
        <f t="shared" ca="1" si="36"/>
        <v>0</v>
      </c>
      <c r="M294" s="34">
        <v>45736</v>
      </c>
      <c r="N294" s="47">
        <f t="shared" ca="1" si="37"/>
        <v>2</v>
      </c>
      <c r="O294" s="34">
        <v>45736</v>
      </c>
      <c r="P294" s="34"/>
      <c r="Q294" s="47">
        <f t="shared" ca="1" si="38"/>
        <v>0</v>
      </c>
      <c r="R294" s="34"/>
      <c r="S294" s="59" t="str">
        <f t="shared" ca="1" si="39"/>
        <v/>
      </c>
      <c r="T294" s="34"/>
      <c r="U294" s="33" t="str">
        <f t="shared" ca="1" si="40"/>
        <v/>
      </c>
      <c r="V294" s="34"/>
      <c r="W294" s="35"/>
      <c r="X294" s="36" t="str">
        <f t="shared" ca="1" si="34"/>
        <v>Overdue</v>
      </c>
      <c r="Y294" s="34"/>
      <c r="Z294" s="38" t="str">
        <f t="shared" si="35"/>
        <v/>
      </c>
    </row>
    <row r="295" spans="1:26" s="39" customFormat="1" ht="25.5">
      <c r="A295" s="30">
        <v>292</v>
      </c>
      <c r="B295" s="31" t="s">
        <v>3437</v>
      </c>
      <c r="C295" s="31" t="s">
        <v>126</v>
      </c>
      <c r="D295" s="44" t="s">
        <v>54</v>
      </c>
      <c r="E295" s="72" t="str">
        <f>IFERROR(IF(INDEX(Sheet3!$B$2:$B$8, MATCH(D295, Sheet3!$A$2:$A$8, 0)) = 0, "", INDEX(Sheet3!$B$2:$B$8, MATCH(D295, Sheet3!$A$2:$A$8, 0))), "")</f>
        <v>Breakdown</v>
      </c>
      <c r="F295" s="31" t="s">
        <v>3438</v>
      </c>
      <c r="G295" s="45" t="s">
        <v>48</v>
      </c>
      <c r="H295" s="63" t="str">
        <f>IFERROR(INDEX(Sheet3!$F$2:$F$114, MATCH(G295, Sheet3!$E$2:$E$114, 0)), "")</f>
        <v>BUILDING</v>
      </c>
      <c r="I295" s="32">
        <v>45734</v>
      </c>
      <c r="J295" s="33">
        <f t="shared" ca="1" si="33"/>
        <v>2</v>
      </c>
      <c r="K295" s="34">
        <v>45734</v>
      </c>
      <c r="L295" s="59">
        <f t="shared" ca="1" si="36"/>
        <v>0</v>
      </c>
      <c r="M295" s="34">
        <v>45736</v>
      </c>
      <c r="N295" s="47">
        <f t="shared" ca="1" si="37"/>
        <v>2</v>
      </c>
      <c r="O295" s="75">
        <v>45736</v>
      </c>
      <c r="P295" s="75"/>
      <c r="Q295" s="47">
        <f t="shared" ca="1" si="38"/>
        <v>0</v>
      </c>
      <c r="R295" s="34"/>
      <c r="S295" s="59" t="str">
        <f t="shared" ca="1" si="39"/>
        <v/>
      </c>
      <c r="T295" s="32"/>
      <c r="U295" s="33" t="str">
        <f t="shared" ca="1" si="40"/>
        <v/>
      </c>
      <c r="V295" s="34"/>
      <c r="W295" s="35"/>
      <c r="X295" s="36" t="str">
        <f t="shared" ca="1" si="34"/>
        <v>Overdue</v>
      </c>
      <c r="Y295" s="37"/>
      <c r="Z295" s="38" t="str">
        <f t="shared" si="35"/>
        <v/>
      </c>
    </row>
    <row r="296" spans="1:26" s="39" customFormat="1">
      <c r="A296" s="30">
        <v>293</v>
      </c>
      <c r="B296" s="31"/>
      <c r="C296" s="31"/>
      <c r="D296" s="44"/>
      <c r="E296" s="72" t="str">
        <f>IFERROR(IF(INDEX(Sheet3!$B$2:$B$8, MATCH(D296, Sheet3!$A$2:$A$8, 0)) = 0, "", INDEX(Sheet3!$B$2:$B$8, MATCH(D296, Sheet3!$A$2:$A$8, 0))), "")</f>
        <v/>
      </c>
      <c r="F296" s="31"/>
      <c r="G296" s="45"/>
      <c r="H296" s="63" t="str">
        <f>IFERROR(INDEX(Sheet3!$F$2:$F$114, MATCH(G296, Sheet3!$E$2:$E$114, 0)), "")</f>
        <v/>
      </c>
      <c r="I296" s="32"/>
      <c r="J296" s="33" t="str">
        <f t="shared" ca="1" si="33"/>
        <v/>
      </c>
      <c r="K296" s="34"/>
      <c r="L296" s="59" t="str">
        <f t="shared" ca="1" si="36"/>
        <v/>
      </c>
      <c r="M296" s="34"/>
      <c r="N296" s="47" t="str">
        <f t="shared" ca="1" si="37"/>
        <v/>
      </c>
      <c r="O296" s="75"/>
      <c r="P296" s="75"/>
      <c r="Q296" s="47" t="str">
        <f t="shared" ca="1" si="38"/>
        <v/>
      </c>
      <c r="R296" s="34"/>
      <c r="S296" s="59" t="str">
        <f t="shared" ca="1" si="39"/>
        <v/>
      </c>
      <c r="T296" s="32"/>
      <c r="U296" s="33" t="str">
        <f t="shared" ca="1" si="40"/>
        <v/>
      </c>
      <c r="V296" s="34"/>
      <c r="W296" s="35"/>
      <c r="X296" s="36" t="str">
        <f t="shared" ca="1" si="34"/>
        <v/>
      </c>
      <c r="Y296" s="37"/>
      <c r="Z296" s="38" t="str">
        <f t="shared" si="35"/>
        <v/>
      </c>
    </row>
    <row r="297" spans="1:26" s="39" customFormat="1">
      <c r="A297" s="30">
        <v>294</v>
      </c>
      <c r="B297" s="31"/>
      <c r="C297" s="31"/>
      <c r="D297" s="44"/>
      <c r="E297" s="72" t="str">
        <f>IFERROR(IF(INDEX(Sheet3!$B$2:$B$8, MATCH(D297, Sheet3!$A$2:$A$8, 0)) = 0, "", INDEX(Sheet3!$B$2:$B$8, MATCH(D297, Sheet3!$A$2:$A$8, 0))), "")</f>
        <v/>
      </c>
      <c r="F297" s="31"/>
      <c r="G297" s="45"/>
      <c r="H297" s="63" t="str">
        <f>IFERROR(INDEX(Sheet3!$F$2:$F$114, MATCH(G297, Sheet3!$E$2:$E$114, 0)), "")</f>
        <v/>
      </c>
      <c r="I297" s="32"/>
      <c r="J297" s="33" t="str">
        <f t="shared" ca="1" si="33"/>
        <v/>
      </c>
      <c r="K297" s="34"/>
      <c r="L297" s="59" t="str">
        <f t="shared" ca="1" si="36"/>
        <v/>
      </c>
      <c r="M297" s="34"/>
      <c r="N297" s="47" t="str">
        <f t="shared" ca="1" si="37"/>
        <v/>
      </c>
      <c r="O297" s="75"/>
      <c r="P297" s="75"/>
      <c r="Q297" s="47" t="str">
        <f t="shared" ca="1" si="38"/>
        <v/>
      </c>
      <c r="R297" s="34"/>
      <c r="S297" s="59" t="str">
        <f t="shared" ca="1" si="39"/>
        <v/>
      </c>
      <c r="T297" s="32"/>
      <c r="U297" s="33" t="str">
        <f t="shared" ca="1" si="40"/>
        <v/>
      </c>
      <c r="V297" s="34"/>
      <c r="W297" s="35"/>
      <c r="X297" s="36" t="str">
        <f t="shared" ca="1" si="34"/>
        <v/>
      </c>
      <c r="Y297" s="37"/>
      <c r="Z297" s="38" t="str">
        <f t="shared" si="35"/>
        <v/>
      </c>
    </row>
    <row r="298" spans="1:26" s="39" customFormat="1">
      <c r="A298" s="30">
        <v>295</v>
      </c>
      <c r="B298" s="31"/>
      <c r="C298" s="31"/>
      <c r="D298" s="44"/>
      <c r="E298" s="72" t="str">
        <f>IFERROR(IF(INDEX(Sheet3!$B$2:$B$8, MATCH(D298, Sheet3!$A$2:$A$8, 0)) = 0, "", INDEX(Sheet3!$B$2:$B$8, MATCH(D298, Sheet3!$A$2:$A$8, 0))), "")</f>
        <v/>
      </c>
      <c r="F298" s="31"/>
      <c r="G298" s="45"/>
      <c r="H298" s="63" t="str">
        <f>IFERROR(INDEX(Sheet3!$F$2:$F$114, MATCH(G298, Sheet3!$E$2:$E$114, 0)), "")</f>
        <v/>
      </c>
      <c r="I298" s="32"/>
      <c r="J298" s="33" t="str">
        <f t="shared" ca="1" si="33"/>
        <v/>
      </c>
      <c r="K298" s="34"/>
      <c r="L298" s="59" t="str">
        <f t="shared" ca="1" si="36"/>
        <v/>
      </c>
      <c r="M298" s="34"/>
      <c r="N298" s="47" t="str">
        <f t="shared" ca="1" si="37"/>
        <v/>
      </c>
      <c r="O298" s="75"/>
      <c r="P298" s="75"/>
      <c r="Q298" s="47" t="str">
        <f t="shared" ca="1" si="38"/>
        <v/>
      </c>
      <c r="R298" s="34"/>
      <c r="S298" s="59" t="str">
        <f t="shared" ca="1" si="39"/>
        <v/>
      </c>
      <c r="T298" s="32"/>
      <c r="U298" s="33" t="str">
        <f t="shared" ca="1" si="40"/>
        <v/>
      </c>
      <c r="V298" s="34"/>
      <c r="W298" s="35"/>
      <c r="X298" s="36" t="str">
        <f t="shared" ca="1" si="34"/>
        <v/>
      </c>
      <c r="Y298" s="37"/>
      <c r="Z298" s="38" t="str">
        <f t="shared" si="35"/>
        <v/>
      </c>
    </row>
    <row r="299" spans="1:26" s="39" customFormat="1">
      <c r="A299" s="30">
        <v>296</v>
      </c>
      <c r="B299" s="31"/>
      <c r="C299" s="31"/>
      <c r="D299" s="44"/>
      <c r="E299" s="72" t="str">
        <f>IFERROR(IF(INDEX(Sheet3!$B$2:$B$8, MATCH(D299, Sheet3!$A$2:$A$8, 0)) = 0, "", INDEX(Sheet3!$B$2:$B$8, MATCH(D299, Sheet3!$A$2:$A$8, 0))), "")</f>
        <v/>
      </c>
      <c r="F299" s="31"/>
      <c r="G299" s="45"/>
      <c r="H299" s="63" t="str">
        <f>IFERROR(INDEX(Sheet3!$F$2:$F$114, MATCH(G299, Sheet3!$E$2:$E$114, 0)), "")</f>
        <v/>
      </c>
      <c r="I299" s="32"/>
      <c r="J299" s="33" t="str">
        <f t="shared" ca="1" si="33"/>
        <v/>
      </c>
      <c r="K299" s="34"/>
      <c r="L299" s="59" t="str">
        <f t="shared" ca="1" si="36"/>
        <v/>
      </c>
      <c r="M299" s="34"/>
      <c r="N299" s="47" t="str">
        <f t="shared" ca="1" si="37"/>
        <v/>
      </c>
      <c r="O299" s="75"/>
      <c r="P299" s="75"/>
      <c r="Q299" s="47" t="str">
        <f t="shared" ca="1" si="38"/>
        <v/>
      </c>
      <c r="R299" s="34"/>
      <c r="S299" s="59" t="str">
        <f t="shared" ca="1" si="39"/>
        <v/>
      </c>
      <c r="T299" s="32"/>
      <c r="U299" s="33" t="str">
        <f t="shared" ca="1" si="40"/>
        <v/>
      </c>
      <c r="V299" s="34"/>
      <c r="W299" s="35"/>
      <c r="X299" s="36" t="str">
        <f t="shared" ca="1" si="34"/>
        <v/>
      </c>
      <c r="Y299" s="37"/>
      <c r="Z299" s="38" t="str">
        <f t="shared" si="35"/>
        <v/>
      </c>
    </row>
    <row r="300" spans="1:26" s="39" customFormat="1" ht="30.75">
      <c r="A300" s="30">
        <v>297</v>
      </c>
      <c r="B300" s="31"/>
      <c r="C300" s="31"/>
      <c r="D300" s="44"/>
      <c r="E300" s="72" t="str">
        <f>IFERROR(IF(INDEX(Sheet3!$B$2:$B$8, MATCH(D300, Sheet3!$A$2:$A$8, 0)) = 0, "", INDEX(Sheet3!$B$2:$B$8, MATCH(D300, Sheet3!$A$2:$A$8, 0))), "")</f>
        <v/>
      </c>
      <c r="F300" s="31"/>
      <c r="G300" s="45"/>
      <c r="H300" s="63" t="str">
        <f>IFERROR(INDEX(Sheet3!$F$2:$F$114, MATCH(G300, Sheet3!$E$2:$E$114, 0)), "")</f>
        <v/>
      </c>
      <c r="I300" s="32"/>
      <c r="J300" s="33" t="str">
        <f t="shared" ca="1" si="33"/>
        <v/>
      </c>
      <c r="K300" s="34"/>
      <c r="L300" s="59" t="str">
        <f t="shared" ca="1" si="36"/>
        <v/>
      </c>
      <c r="M300" s="34"/>
      <c r="N300" s="47" t="str">
        <f t="shared" ca="1" si="37"/>
        <v/>
      </c>
      <c r="O300" s="75"/>
      <c r="P300" s="75"/>
      <c r="Q300" s="47" t="str">
        <f t="shared" ca="1" si="38"/>
        <v/>
      </c>
      <c r="R300" s="34"/>
      <c r="S300" s="59" t="str">
        <f t="shared" ca="1" si="39"/>
        <v/>
      </c>
      <c r="T300" s="32"/>
      <c r="U300" s="33" t="str">
        <f t="shared" ca="1" si="40"/>
        <v/>
      </c>
      <c r="V300" s="34"/>
      <c r="W300" s="35"/>
      <c r="X300" s="36" t="str">
        <f t="shared" ca="1" si="34"/>
        <v/>
      </c>
      <c r="Y300" s="37"/>
      <c r="Z300" s="38" t="str">
        <f t="shared" si="35"/>
        <v/>
      </c>
    </row>
    <row r="301" spans="1:26" s="39" customFormat="1">
      <c r="A301" s="30">
        <v>298</v>
      </c>
      <c r="B301" s="31"/>
      <c r="C301" s="31"/>
      <c r="D301" s="44"/>
      <c r="E301" s="72" t="str">
        <f>IFERROR(IF(INDEX(Sheet3!$B$2:$B$8, MATCH(D301, Sheet3!$A$2:$A$8, 0)) = 0, "", INDEX(Sheet3!$B$2:$B$8, MATCH(D301, Sheet3!$A$2:$A$8, 0))), "")</f>
        <v/>
      </c>
      <c r="F301" s="31"/>
      <c r="G301" s="45"/>
      <c r="H301" s="63" t="str">
        <f>IFERROR(INDEX(Sheet3!$F$2:$F$114, MATCH(G301, Sheet3!$E$2:$E$114, 0)), "")</f>
        <v/>
      </c>
      <c r="I301" s="32"/>
      <c r="J301" s="33" t="str">
        <f t="shared" ca="1" si="33"/>
        <v/>
      </c>
      <c r="K301" s="34"/>
      <c r="L301" s="59" t="str">
        <f t="shared" ca="1" si="36"/>
        <v/>
      </c>
      <c r="M301" s="34"/>
      <c r="N301" s="47" t="str">
        <f t="shared" ca="1" si="37"/>
        <v/>
      </c>
      <c r="O301" s="75"/>
      <c r="P301" s="75"/>
      <c r="Q301" s="47" t="str">
        <f t="shared" ca="1" si="38"/>
        <v/>
      </c>
      <c r="R301" s="34"/>
      <c r="S301" s="59" t="str">
        <f t="shared" ca="1" si="39"/>
        <v/>
      </c>
      <c r="T301" s="32"/>
      <c r="U301" s="33" t="str">
        <f t="shared" ca="1" si="40"/>
        <v/>
      </c>
      <c r="V301" s="34"/>
      <c r="W301" s="35"/>
      <c r="X301" s="36" t="str">
        <f t="shared" ca="1" si="34"/>
        <v/>
      </c>
      <c r="Y301" s="37"/>
      <c r="Z301" s="38" t="str">
        <f t="shared" si="35"/>
        <v/>
      </c>
    </row>
    <row r="302" spans="1:26" s="39" customFormat="1">
      <c r="A302" s="30">
        <v>299</v>
      </c>
      <c r="B302" s="31"/>
      <c r="C302" s="31"/>
      <c r="D302" s="44"/>
      <c r="E302" s="72" t="str">
        <f>IFERROR(IF(INDEX(Sheet3!$B$2:$B$8, MATCH(D302, Sheet3!$A$2:$A$8, 0)) = 0, "", INDEX(Sheet3!$B$2:$B$8, MATCH(D302, Sheet3!$A$2:$A$8, 0))), "")</f>
        <v/>
      </c>
      <c r="F302" s="31"/>
      <c r="G302" s="45"/>
      <c r="H302" s="63" t="str">
        <f>IFERROR(INDEX(Sheet3!$F$2:$F$114, MATCH(G302, Sheet3!$E$2:$E$114, 0)), "")</f>
        <v/>
      </c>
      <c r="I302" s="32"/>
      <c r="J302" s="33" t="str">
        <f t="shared" ca="1" si="33"/>
        <v/>
      </c>
      <c r="K302" s="34"/>
      <c r="L302" s="59" t="str">
        <f t="shared" ca="1" si="36"/>
        <v/>
      </c>
      <c r="M302" s="34"/>
      <c r="N302" s="47" t="str">
        <f t="shared" ca="1" si="37"/>
        <v/>
      </c>
      <c r="O302" s="75"/>
      <c r="P302" s="75"/>
      <c r="Q302" s="47" t="str">
        <f t="shared" ca="1" si="38"/>
        <v/>
      </c>
      <c r="R302" s="34"/>
      <c r="S302" s="59" t="str">
        <f t="shared" ca="1" si="39"/>
        <v/>
      </c>
      <c r="T302" s="32"/>
      <c r="U302" s="33" t="str">
        <f t="shared" ca="1" si="40"/>
        <v/>
      </c>
      <c r="V302" s="34"/>
      <c r="W302" s="35"/>
      <c r="X302" s="36" t="str">
        <f t="shared" ca="1" si="34"/>
        <v/>
      </c>
      <c r="Y302" s="37"/>
      <c r="Z302" s="38" t="str">
        <f t="shared" si="35"/>
        <v/>
      </c>
    </row>
    <row r="303" spans="1:26" s="39" customFormat="1">
      <c r="A303" s="30">
        <v>300</v>
      </c>
      <c r="B303" s="31"/>
      <c r="C303" s="31"/>
      <c r="D303" s="44"/>
      <c r="E303" s="72" t="str">
        <f>IFERROR(IF(INDEX(Sheet3!$B$2:$B$8, MATCH(D303, Sheet3!$A$2:$A$8, 0)) = 0, "", INDEX(Sheet3!$B$2:$B$8, MATCH(D303, Sheet3!$A$2:$A$8, 0))), "")</f>
        <v/>
      </c>
      <c r="F303" s="31"/>
      <c r="G303" s="45"/>
      <c r="H303" s="63" t="str">
        <f>IFERROR(INDEX(Sheet3!$F$2:$F$114, MATCH(G303, Sheet3!$E$2:$E$114, 0)), "")</f>
        <v/>
      </c>
      <c r="I303" s="32"/>
      <c r="J303" s="33" t="str">
        <f t="shared" ca="1" si="33"/>
        <v/>
      </c>
      <c r="K303" s="34"/>
      <c r="L303" s="59" t="str">
        <f t="shared" ca="1" si="36"/>
        <v/>
      </c>
      <c r="M303" s="34"/>
      <c r="N303" s="47" t="str">
        <f t="shared" ca="1" si="37"/>
        <v/>
      </c>
      <c r="O303" s="75"/>
      <c r="P303" s="75"/>
      <c r="Q303" s="47" t="str">
        <f t="shared" ca="1" si="38"/>
        <v/>
      </c>
      <c r="R303" s="34"/>
      <c r="S303" s="59" t="str">
        <f t="shared" ca="1" si="39"/>
        <v/>
      </c>
      <c r="T303" s="32"/>
      <c r="U303" s="33" t="str">
        <f t="shared" ca="1" si="40"/>
        <v/>
      </c>
      <c r="V303" s="34"/>
      <c r="W303" s="35"/>
      <c r="X303" s="36" t="str">
        <f t="shared" ca="1" si="34"/>
        <v/>
      </c>
      <c r="Y303" s="37"/>
      <c r="Z303" s="38" t="str">
        <f t="shared" si="35"/>
        <v/>
      </c>
    </row>
    <row r="304" spans="1:26" s="39" customFormat="1">
      <c r="A304" s="30">
        <v>301</v>
      </c>
      <c r="B304" s="31"/>
      <c r="C304" s="31"/>
      <c r="D304" s="44"/>
      <c r="E304" s="72" t="str">
        <f>IFERROR(IF(INDEX(Sheet3!$B$2:$B$8, MATCH(D304, Sheet3!$A$2:$A$8, 0)) = 0, "", INDEX(Sheet3!$B$2:$B$8, MATCH(D304, Sheet3!$A$2:$A$8, 0))), "")</f>
        <v/>
      </c>
      <c r="F304" s="31"/>
      <c r="G304" s="45"/>
      <c r="H304" s="63" t="str">
        <f>IFERROR(INDEX(Sheet3!$F$2:$F$114, MATCH(G304, Sheet3!$E$2:$E$114, 0)), "")</f>
        <v/>
      </c>
      <c r="I304" s="32"/>
      <c r="J304" s="33" t="str">
        <f t="shared" ca="1" si="33"/>
        <v/>
      </c>
      <c r="K304" s="34"/>
      <c r="L304" s="59" t="str">
        <f t="shared" ca="1" si="36"/>
        <v/>
      </c>
      <c r="M304" s="34"/>
      <c r="N304" s="47" t="str">
        <f t="shared" ca="1" si="37"/>
        <v/>
      </c>
      <c r="O304" s="75"/>
      <c r="P304" s="75"/>
      <c r="Q304" s="47" t="str">
        <f t="shared" ca="1" si="38"/>
        <v/>
      </c>
      <c r="R304" s="34"/>
      <c r="S304" s="59" t="str">
        <f t="shared" ca="1" si="39"/>
        <v/>
      </c>
      <c r="T304" s="32"/>
      <c r="U304" s="33" t="str">
        <f t="shared" ca="1" si="40"/>
        <v/>
      </c>
      <c r="V304" s="34"/>
      <c r="W304" s="35"/>
      <c r="X304" s="36" t="str">
        <f t="shared" ca="1" si="34"/>
        <v/>
      </c>
      <c r="Y304" s="37"/>
      <c r="Z304" s="38" t="str">
        <f t="shared" si="35"/>
        <v/>
      </c>
    </row>
    <row r="305" spans="1:26" s="39" customFormat="1" ht="30.75">
      <c r="A305" s="30">
        <v>302</v>
      </c>
      <c r="B305" s="31"/>
      <c r="C305" s="31"/>
      <c r="D305" s="44"/>
      <c r="E305" s="72" t="str">
        <f>IFERROR(IF(INDEX(Sheet3!$B$2:$B$8, MATCH(D305, Sheet3!$A$2:$A$8, 0)) = 0, "", INDEX(Sheet3!$B$2:$B$8, MATCH(D305, Sheet3!$A$2:$A$8, 0))), "")</f>
        <v/>
      </c>
      <c r="F305" s="31"/>
      <c r="G305" s="45"/>
      <c r="H305" s="63" t="str">
        <f>IFERROR(INDEX(Sheet3!$F$2:$F$114, MATCH(G305, Sheet3!$E$2:$E$114, 0)), "")</f>
        <v/>
      </c>
      <c r="I305" s="32"/>
      <c r="J305" s="33" t="str">
        <f t="shared" ca="1" si="33"/>
        <v/>
      </c>
      <c r="K305" s="34"/>
      <c r="L305" s="59" t="str">
        <f t="shared" ca="1" si="36"/>
        <v/>
      </c>
      <c r="M305" s="34"/>
      <c r="N305" s="47" t="str">
        <f t="shared" ca="1" si="37"/>
        <v/>
      </c>
      <c r="O305" s="75"/>
      <c r="P305" s="75"/>
      <c r="Q305" s="47" t="str">
        <f t="shared" ca="1" si="38"/>
        <v/>
      </c>
      <c r="R305" s="34"/>
      <c r="S305" s="59" t="str">
        <f t="shared" ca="1" si="39"/>
        <v/>
      </c>
      <c r="T305" s="32"/>
      <c r="U305" s="33" t="str">
        <f t="shared" ca="1" si="40"/>
        <v/>
      </c>
      <c r="V305" s="34"/>
      <c r="W305" s="35"/>
      <c r="X305" s="36" t="str">
        <f t="shared" ca="1" si="34"/>
        <v/>
      </c>
      <c r="Y305" s="37"/>
      <c r="Z305" s="38" t="str">
        <f t="shared" si="35"/>
        <v/>
      </c>
    </row>
    <row r="306" spans="1:26" s="39" customFormat="1">
      <c r="A306" s="30">
        <v>303</v>
      </c>
      <c r="B306" s="31"/>
      <c r="C306" s="31"/>
      <c r="D306" s="44"/>
      <c r="E306" s="72" t="str">
        <f>IFERROR(IF(INDEX(Sheet3!$B$2:$B$8, MATCH(D306, Sheet3!$A$2:$A$8, 0)) = 0, "", INDEX(Sheet3!$B$2:$B$8, MATCH(D306, Sheet3!$A$2:$A$8, 0))), "")</f>
        <v/>
      </c>
      <c r="F306" s="31"/>
      <c r="G306" s="45"/>
      <c r="H306" s="63" t="str">
        <f>IFERROR(INDEX(Sheet3!$F$2:$F$114, MATCH(G306, Sheet3!$E$2:$E$114, 0)), "")</f>
        <v/>
      </c>
      <c r="I306" s="32"/>
      <c r="J306" s="33" t="str">
        <f t="shared" ca="1" si="33"/>
        <v/>
      </c>
      <c r="K306" s="34"/>
      <c r="L306" s="59" t="str">
        <f t="shared" ca="1" si="36"/>
        <v/>
      </c>
      <c r="M306" s="34"/>
      <c r="N306" s="47" t="str">
        <f t="shared" ca="1" si="37"/>
        <v/>
      </c>
      <c r="O306" s="75"/>
      <c r="P306" s="75"/>
      <c r="Q306" s="47" t="str">
        <f t="shared" ca="1" si="38"/>
        <v/>
      </c>
      <c r="R306" s="34"/>
      <c r="S306" s="59" t="str">
        <f t="shared" ca="1" si="39"/>
        <v/>
      </c>
      <c r="T306" s="32"/>
      <c r="U306" s="33" t="str">
        <f t="shared" ca="1" si="40"/>
        <v/>
      </c>
      <c r="V306" s="34"/>
      <c r="W306" s="35"/>
      <c r="X306" s="36" t="str">
        <f t="shared" ca="1" si="34"/>
        <v/>
      </c>
      <c r="Y306" s="37"/>
      <c r="Z306" s="38" t="str">
        <f t="shared" si="35"/>
        <v/>
      </c>
    </row>
    <row r="307" spans="1:26" s="39" customFormat="1" ht="30.75">
      <c r="A307" s="30">
        <v>304</v>
      </c>
      <c r="B307" s="31"/>
      <c r="C307" s="31"/>
      <c r="D307" s="44"/>
      <c r="E307" s="72" t="str">
        <f>IFERROR(IF(INDEX(Sheet3!$B$2:$B$8, MATCH(D307, Sheet3!$A$2:$A$8, 0)) = 0, "", INDEX(Sheet3!$B$2:$B$8, MATCH(D307, Sheet3!$A$2:$A$8, 0))), "")</f>
        <v/>
      </c>
      <c r="F307" s="31"/>
      <c r="G307" s="45"/>
      <c r="H307" s="63" t="str">
        <f>IFERROR(INDEX(Sheet3!$F$2:$F$114, MATCH(G307, Sheet3!$E$2:$E$114, 0)), "")</f>
        <v/>
      </c>
      <c r="I307" s="32"/>
      <c r="J307" s="33" t="str">
        <f t="shared" ca="1" si="33"/>
        <v/>
      </c>
      <c r="K307" s="34"/>
      <c r="L307" s="59" t="str">
        <f t="shared" ca="1" si="36"/>
        <v/>
      </c>
      <c r="M307" s="34"/>
      <c r="N307" s="47" t="str">
        <f t="shared" ca="1" si="37"/>
        <v/>
      </c>
      <c r="O307" s="75"/>
      <c r="P307" s="75"/>
      <c r="Q307" s="47" t="str">
        <f t="shared" ca="1" si="38"/>
        <v/>
      </c>
      <c r="R307" s="34"/>
      <c r="S307" s="59" t="str">
        <f t="shared" ca="1" si="39"/>
        <v/>
      </c>
      <c r="T307" s="32"/>
      <c r="U307" s="33" t="str">
        <f t="shared" ca="1" si="40"/>
        <v/>
      </c>
      <c r="V307" s="34"/>
      <c r="W307" s="35"/>
      <c r="X307" s="36" t="str">
        <f t="shared" ca="1" si="34"/>
        <v/>
      </c>
      <c r="Y307" s="37"/>
      <c r="Z307" s="38" t="str">
        <f t="shared" si="35"/>
        <v/>
      </c>
    </row>
    <row r="308" spans="1:26" s="39" customFormat="1">
      <c r="A308" s="30">
        <v>305</v>
      </c>
      <c r="B308" s="31"/>
      <c r="C308" s="31"/>
      <c r="D308" s="44"/>
      <c r="E308" s="72" t="str">
        <f>IFERROR(IF(INDEX(Sheet3!$B$2:$B$8, MATCH(D308, Sheet3!$A$2:$A$8, 0)) = 0, "", INDEX(Sheet3!$B$2:$B$8, MATCH(D308, Sheet3!$A$2:$A$8, 0))), "")</f>
        <v/>
      </c>
      <c r="F308" s="31"/>
      <c r="G308" s="45"/>
      <c r="H308" s="63" t="str">
        <f>IFERROR(INDEX(Sheet3!$F$2:$F$114, MATCH(G308, Sheet3!$E$2:$E$114, 0)), "")</f>
        <v/>
      </c>
      <c r="I308" s="32"/>
      <c r="J308" s="33" t="str">
        <f t="shared" ca="1" si="33"/>
        <v/>
      </c>
      <c r="K308" s="34"/>
      <c r="L308" s="59" t="str">
        <f t="shared" ca="1" si="36"/>
        <v/>
      </c>
      <c r="M308" s="34"/>
      <c r="N308" s="47" t="str">
        <f t="shared" ca="1" si="37"/>
        <v/>
      </c>
      <c r="O308" s="75"/>
      <c r="P308" s="75"/>
      <c r="Q308" s="47" t="str">
        <f t="shared" ca="1" si="38"/>
        <v/>
      </c>
      <c r="R308" s="34"/>
      <c r="S308" s="59" t="str">
        <f t="shared" ca="1" si="39"/>
        <v/>
      </c>
      <c r="T308" s="32"/>
      <c r="U308" s="33" t="str">
        <f t="shared" ca="1" si="40"/>
        <v/>
      </c>
      <c r="V308" s="34"/>
      <c r="W308" s="35"/>
      <c r="X308" s="36" t="str">
        <f t="shared" ca="1" si="34"/>
        <v/>
      </c>
      <c r="Y308" s="37"/>
      <c r="Z308" s="38" t="str">
        <f t="shared" si="35"/>
        <v/>
      </c>
    </row>
    <row r="309" spans="1:26" s="39" customFormat="1">
      <c r="A309" s="30">
        <v>306</v>
      </c>
      <c r="B309" s="31"/>
      <c r="C309" s="31"/>
      <c r="D309" s="44"/>
      <c r="E309" s="72" t="str">
        <f>IFERROR(IF(INDEX(Sheet3!$B$2:$B$8, MATCH(D309, Sheet3!$A$2:$A$8, 0)) = 0, "", INDEX(Sheet3!$B$2:$B$8, MATCH(D309, Sheet3!$A$2:$A$8, 0))), "")</f>
        <v/>
      </c>
      <c r="F309" s="31"/>
      <c r="G309" s="45"/>
      <c r="H309" s="63" t="str">
        <f>IFERROR(INDEX(Sheet3!$F$2:$F$114, MATCH(G309, Sheet3!$E$2:$E$114, 0)), "")</f>
        <v/>
      </c>
      <c r="I309" s="32"/>
      <c r="J309" s="33" t="str">
        <f t="shared" ca="1" si="33"/>
        <v/>
      </c>
      <c r="K309" s="34"/>
      <c r="L309" s="59" t="str">
        <f t="shared" ca="1" si="36"/>
        <v/>
      </c>
      <c r="M309" s="34"/>
      <c r="N309" s="47" t="str">
        <f t="shared" ca="1" si="37"/>
        <v/>
      </c>
      <c r="O309" s="75"/>
      <c r="P309" s="75"/>
      <c r="Q309" s="47" t="str">
        <f t="shared" ca="1" si="38"/>
        <v/>
      </c>
      <c r="R309" s="34"/>
      <c r="S309" s="59" t="str">
        <f t="shared" ca="1" si="39"/>
        <v/>
      </c>
      <c r="T309" s="32"/>
      <c r="U309" s="33" t="str">
        <f t="shared" ca="1" si="40"/>
        <v/>
      </c>
      <c r="V309" s="34"/>
      <c r="W309" s="35"/>
      <c r="X309" s="36" t="str">
        <f t="shared" ca="1" si="34"/>
        <v/>
      </c>
      <c r="Y309" s="37"/>
      <c r="Z309" s="38" t="str">
        <f t="shared" si="35"/>
        <v/>
      </c>
    </row>
    <row r="310" spans="1:26" s="39" customFormat="1">
      <c r="A310" s="30">
        <v>307</v>
      </c>
      <c r="B310" s="31"/>
      <c r="C310" s="31"/>
      <c r="D310" s="44"/>
      <c r="E310" s="72" t="str">
        <f>IFERROR(IF(INDEX(Sheet3!$B$2:$B$8, MATCH(D310, Sheet3!$A$2:$A$8, 0)) = 0, "", INDEX(Sheet3!$B$2:$B$8, MATCH(D310, Sheet3!$A$2:$A$8, 0))), "")</f>
        <v/>
      </c>
      <c r="F310" s="31"/>
      <c r="G310" s="45"/>
      <c r="H310" s="63" t="str">
        <f>IFERROR(INDEX(Sheet3!$F$2:$F$114, MATCH(G310, Sheet3!$E$2:$E$114, 0)), "")</f>
        <v/>
      </c>
      <c r="I310" s="32"/>
      <c r="J310" s="33" t="str">
        <f t="shared" ca="1" si="33"/>
        <v/>
      </c>
      <c r="K310" s="34"/>
      <c r="L310" s="59" t="str">
        <f t="shared" ca="1" si="36"/>
        <v/>
      </c>
      <c r="M310" s="34"/>
      <c r="N310" s="47" t="str">
        <f t="shared" ca="1" si="37"/>
        <v/>
      </c>
      <c r="O310" s="75"/>
      <c r="P310" s="75"/>
      <c r="Q310" s="47" t="str">
        <f t="shared" ca="1" si="38"/>
        <v/>
      </c>
      <c r="R310" s="34"/>
      <c r="S310" s="59" t="str">
        <f t="shared" ca="1" si="39"/>
        <v/>
      </c>
      <c r="T310" s="32"/>
      <c r="U310" s="33" t="str">
        <f t="shared" ca="1" si="40"/>
        <v/>
      </c>
      <c r="V310" s="34"/>
      <c r="W310" s="35"/>
      <c r="X310" s="36" t="str">
        <f t="shared" ca="1" si="34"/>
        <v/>
      </c>
      <c r="Y310" s="37"/>
      <c r="Z310" s="38" t="str">
        <f t="shared" si="35"/>
        <v/>
      </c>
    </row>
    <row r="311" spans="1:26" s="39" customFormat="1">
      <c r="A311" s="30">
        <v>308</v>
      </c>
      <c r="B311" s="31"/>
      <c r="C311" s="31"/>
      <c r="D311" s="44"/>
      <c r="E311" s="72" t="str">
        <f>IFERROR(IF(INDEX(Sheet3!$B$2:$B$8, MATCH(D311, Sheet3!$A$2:$A$8, 0)) = 0, "", INDEX(Sheet3!$B$2:$B$8, MATCH(D311, Sheet3!$A$2:$A$8, 0))), "")</f>
        <v/>
      </c>
      <c r="F311" s="31"/>
      <c r="G311" s="45"/>
      <c r="H311" s="63" t="str">
        <f>IFERROR(INDEX(Sheet3!$F$2:$F$114, MATCH(G311, Sheet3!$E$2:$E$114, 0)), "")</f>
        <v/>
      </c>
      <c r="I311" s="32"/>
      <c r="J311" s="33" t="str">
        <f t="shared" ca="1" si="33"/>
        <v/>
      </c>
      <c r="K311" s="34"/>
      <c r="L311" s="59" t="str">
        <f t="shared" ca="1" si="36"/>
        <v/>
      </c>
      <c r="M311" s="34"/>
      <c r="N311" s="47" t="str">
        <f t="shared" ca="1" si="37"/>
        <v/>
      </c>
      <c r="O311" s="75"/>
      <c r="P311" s="75"/>
      <c r="Q311" s="47" t="str">
        <f t="shared" ca="1" si="38"/>
        <v/>
      </c>
      <c r="R311" s="34"/>
      <c r="S311" s="59" t="str">
        <f t="shared" ca="1" si="39"/>
        <v/>
      </c>
      <c r="T311" s="32"/>
      <c r="U311" s="33" t="str">
        <f t="shared" ca="1" si="40"/>
        <v/>
      </c>
      <c r="V311" s="34"/>
      <c r="W311" s="35"/>
      <c r="X311" s="36" t="str">
        <f t="shared" ca="1" si="34"/>
        <v/>
      </c>
      <c r="Y311" s="37"/>
      <c r="Z311" s="38" t="str">
        <f t="shared" si="35"/>
        <v/>
      </c>
    </row>
    <row r="312" spans="1:26" s="39" customFormat="1">
      <c r="A312" s="30">
        <v>309</v>
      </c>
      <c r="B312" s="31"/>
      <c r="C312" s="31"/>
      <c r="D312" s="44"/>
      <c r="E312" s="72" t="str">
        <f>IFERROR(IF(INDEX(Sheet3!$B$2:$B$8, MATCH(D312, Sheet3!$A$2:$A$8, 0)) = 0, "", INDEX(Sheet3!$B$2:$B$8, MATCH(D312, Sheet3!$A$2:$A$8, 0))), "")</f>
        <v/>
      </c>
      <c r="F312" s="31"/>
      <c r="G312" s="45"/>
      <c r="H312" s="63" t="str">
        <f>IFERROR(INDEX(Sheet3!$F$2:$F$114, MATCH(G312, Sheet3!$E$2:$E$114, 0)), "")</f>
        <v/>
      </c>
      <c r="I312" s="32"/>
      <c r="J312" s="33" t="str">
        <f t="shared" ca="1" si="33"/>
        <v/>
      </c>
      <c r="K312" s="34"/>
      <c r="L312" s="59" t="str">
        <f t="shared" ca="1" si="36"/>
        <v/>
      </c>
      <c r="M312" s="34"/>
      <c r="N312" s="47" t="str">
        <f t="shared" ca="1" si="37"/>
        <v/>
      </c>
      <c r="O312" s="75"/>
      <c r="P312" s="75"/>
      <c r="Q312" s="47" t="str">
        <f t="shared" ca="1" si="38"/>
        <v/>
      </c>
      <c r="R312" s="34"/>
      <c r="S312" s="59" t="str">
        <f t="shared" ca="1" si="39"/>
        <v/>
      </c>
      <c r="T312" s="32"/>
      <c r="U312" s="33" t="str">
        <f t="shared" ca="1" si="40"/>
        <v/>
      </c>
      <c r="V312" s="34"/>
      <c r="W312" s="35"/>
      <c r="X312" s="36" t="str">
        <f t="shared" ca="1" si="34"/>
        <v/>
      </c>
      <c r="Y312" s="37"/>
      <c r="Z312" s="38" t="str">
        <f t="shared" si="35"/>
        <v/>
      </c>
    </row>
    <row r="313" spans="1:26" s="39" customFormat="1" ht="30.75">
      <c r="A313" s="30">
        <v>310</v>
      </c>
      <c r="B313" s="31"/>
      <c r="C313" s="31"/>
      <c r="D313" s="44"/>
      <c r="E313" s="72" t="str">
        <f>IFERROR(IF(INDEX(Sheet3!$B$2:$B$8, MATCH(D313, Sheet3!$A$2:$A$8, 0)) = 0, "", INDEX(Sheet3!$B$2:$B$8, MATCH(D313, Sheet3!$A$2:$A$8, 0))), "")</f>
        <v/>
      </c>
      <c r="F313" s="31"/>
      <c r="G313" s="45"/>
      <c r="H313" s="63" t="str">
        <f>IFERROR(INDEX(Sheet3!$F$2:$F$114, MATCH(G313, Sheet3!$E$2:$E$114, 0)), "")</f>
        <v/>
      </c>
      <c r="I313" s="32"/>
      <c r="J313" s="33" t="str">
        <f t="shared" ca="1" si="33"/>
        <v/>
      </c>
      <c r="K313" s="34"/>
      <c r="L313" s="59" t="str">
        <f t="shared" ca="1" si="36"/>
        <v/>
      </c>
      <c r="M313" s="34"/>
      <c r="N313" s="47" t="str">
        <f t="shared" ca="1" si="37"/>
        <v/>
      </c>
      <c r="O313" s="75"/>
      <c r="P313" s="75"/>
      <c r="Q313" s="47" t="str">
        <f t="shared" ca="1" si="38"/>
        <v/>
      </c>
      <c r="R313" s="34"/>
      <c r="S313" s="59" t="str">
        <f t="shared" ca="1" si="39"/>
        <v/>
      </c>
      <c r="T313" s="32"/>
      <c r="U313" s="33" t="str">
        <f t="shared" ca="1" si="40"/>
        <v/>
      </c>
      <c r="V313" s="34"/>
      <c r="W313" s="35"/>
      <c r="X313" s="36" t="str">
        <f t="shared" ca="1" si="34"/>
        <v/>
      </c>
      <c r="Y313" s="37"/>
      <c r="Z313" s="38" t="str">
        <f t="shared" si="35"/>
        <v/>
      </c>
    </row>
    <row r="314" spans="1:26" s="39" customFormat="1">
      <c r="A314" s="30">
        <v>311</v>
      </c>
      <c r="B314" s="31"/>
      <c r="C314" s="31"/>
      <c r="D314" s="44"/>
      <c r="E314" s="72" t="str">
        <f>IFERROR(IF(INDEX(Sheet3!$B$2:$B$8, MATCH(D314, Sheet3!$A$2:$A$8, 0)) = 0, "", INDEX(Sheet3!$B$2:$B$8, MATCH(D314, Sheet3!$A$2:$A$8, 0))), "")</f>
        <v/>
      </c>
      <c r="F314" s="31"/>
      <c r="G314" s="45"/>
      <c r="H314" s="63" t="str">
        <f>IFERROR(INDEX(Sheet3!$F$2:$F$114, MATCH(G314, Sheet3!$E$2:$E$114, 0)), "")</f>
        <v/>
      </c>
      <c r="I314" s="32"/>
      <c r="J314" s="33" t="str">
        <f t="shared" ca="1" si="33"/>
        <v/>
      </c>
      <c r="K314" s="34"/>
      <c r="L314" s="59" t="str">
        <f t="shared" ca="1" si="36"/>
        <v/>
      </c>
      <c r="M314" s="34"/>
      <c r="N314" s="47" t="str">
        <f t="shared" ca="1" si="37"/>
        <v/>
      </c>
      <c r="O314" s="75"/>
      <c r="P314" s="75"/>
      <c r="Q314" s="47" t="str">
        <f t="shared" ca="1" si="38"/>
        <v/>
      </c>
      <c r="R314" s="34"/>
      <c r="S314" s="59" t="str">
        <f t="shared" ca="1" si="39"/>
        <v/>
      </c>
      <c r="T314" s="32"/>
      <c r="U314" s="33" t="str">
        <f t="shared" ca="1" si="40"/>
        <v/>
      </c>
      <c r="V314" s="34"/>
      <c r="W314" s="35"/>
      <c r="X314" s="36" t="str">
        <f t="shared" ca="1" si="34"/>
        <v/>
      </c>
      <c r="Y314" s="37"/>
      <c r="Z314" s="38" t="str">
        <f t="shared" si="35"/>
        <v/>
      </c>
    </row>
    <row r="315" spans="1:26" s="39" customFormat="1" ht="30.75">
      <c r="A315" s="30">
        <v>312</v>
      </c>
      <c r="B315" s="31"/>
      <c r="C315" s="31"/>
      <c r="D315" s="44"/>
      <c r="E315" s="72" t="str">
        <f>IFERROR(IF(INDEX(Sheet3!$B$2:$B$8, MATCH(D315, Sheet3!$A$2:$A$8, 0)) = 0, "", INDEX(Sheet3!$B$2:$B$8, MATCH(D315, Sheet3!$A$2:$A$8, 0))), "")</f>
        <v/>
      </c>
      <c r="F315" s="31"/>
      <c r="G315" s="45"/>
      <c r="H315" s="63" t="str">
        <f>IFERROR(INDEX(Sheet3!$F$2:$F$114, MATCH(G315, Sheet3!$E$2:$E$114, 0)), "")</f>
        <v/>
      </c>
      <c r="I315" s="32"/>
      <c r="J315" s="33" t="str">
        <f t="shared" ca="1" si="33"/>
        <v/>
      </c>
      <c r="K315" s="34"/>
      <c r="L315" s="59" t="str">
        <f t="shared" ca="1" si="36"/>
        <v/>
      </c>
      <c r="M315" s="34"/>
      <c r="N315" s="47" t="str">
        <f t="shared" ca="1" si="37"/>
        <v/>
      </c>
      <c r="O315" s="75"/>
      <c r="P315" s="75"/>
      <c r="Q315" s="47" t="str">
        <f t="shared" ca="1" si="38"/>
        <v/>
      </c>
      <c r="R315" s="34"/>
      <c r="S315" s="59" t="str">
        <f t="shared" ca="1" si="39"/>
        <v/>
      </c>
      <c r="T315" s="32"/>
      <c r="U315" s="33" t="str">
        <f t="shared" ca="1" si="40"/>
        <v/>
      </c>
      <c r="V315" s="34"/>
      <c r="W315" s="35"/>
      <c r="X315" s="36" t="str">
        <f t="shared" ca="1" si="34"/>
        <v/>
      </c>
      <c r="Y315" s="37"/>
      <c r="Z315" s="38" t="str">
        <f t="shared" si="35"/>
        <v/>
      </c>
    </row>
    <row r="316" spans="1:26" s="39" customFormat="1">
      <c r="A316" s="30">
        <v>313</v>
      </c>
      <c r="B316" s="31"/>
      <c r="C316" s="31"/>
      <c r="D316" s="44"/>
      <c r="E316" s="72" t="str">
        <f>IFERROR(IF(INDEX(Sheet3!$B$2:$B$8, MATCH(D316, Sheet3!$A$2:$A$8, 0)) = 0, "", INDEX(Sheet3!$B$2:$B$8, MATCH(D316, Sheet3!$A$2:$A$8, 0))), "")</f>
        <v/>
      </c>
      <c r="F316" s="31"/>
      <c r="G316" s="45"/>
      <c r="H316" s="63" t="str">
        <f>IFERROR(INDEX(Sheet3!$F$2:$F$114, MATCH(G316, Sheet3!$E$2:$E$114, 0)), "")</f>
        <v/>
      </c>
      <c r="I316" s="32"/>
      <c r="J316" s="33" t="str">
        <f t="shared" ca="1" si="33"/>
        <v/>
      </c>
      <c r="K316" s="34"/>
      <c r="L316" s="59" t="str">
        <f t="shared" ca="1" si="36"/>
        <v/>
      </c>
      <c r="M316" s="34"/>
      <c r="N316" s="47" t="str">
        <f t="shared" ca="1" si="37"/>
        <v/>
      </c>
      <c r="O316" s="75"/>
      <c r="P316" s="75"/>
      <c r="Q316" s="47" t="str">
        <f t="shared" ca="1" si="38"/>
        <v/>
      </c>
      <c r="R316" s="34"/>
      <c r="S316" s="59" t="str">
        <f t="shared" ca="1" si="39"/>
        <v/>
      </c>
      <c r="T316" s="32"/>
      <c r="U316" s="33" t="str">
        <f t="shared" ca="1" si="40"/>
        <v/>
      </c>
      <c r="V316" s="34"/>
      <c r="W316" s="35"/>
      <c r="X316" s="36" t="str">
        <f t="shared" ca="1" si="34"/>
        <v/>
      </c>
      <c r="Y316" s="37"/>
      <c r="Z316" s="38" t="str">
        <f t="shared" si="35"/>
        <v/>
      </c>
    </row>
    <row r="317" spans="1:26" s="39" customFormat="1">
      <c r="A317" s="30">
        <v>314</v>
      </c>
      <c r="B317" s="31"/>
      <c r="C317" s="31"/>
      <c r="D317" s="44"/>
      <c r="E317" s="72" t="str">
        <f>IFERROR(IF(INDEX(Sheet3!$B$2:$B$8, MATCH(D317, Sheet3!$A$2:$A$8, 0)) = 0, "", INDEX(Sheet3!$B$2:$B$8, MATCH(D317, Sheet3!$A$2:$A$8, 0))), "")</f>
        <v/>
      </c>
      <c r="F317" s="31"/>
      <c r="G317" s="45"/>
      <c r="H317" s="63" t="str">
        <f>IFERROR(INDEX(Sheet3!$F$2:$F$114, MATCH(G317, Sheet3!$E$2:$E$114, 0)), "")</f>
        <v/>
      </c>
      <c r="I317" s="32"/>
      <c r="J317" s="33" t="str">
        <f t="shared" ca="1" si="33"/>
        <v/>
      </c>
      <c r="K317" s="34"/>
      <c r="L317" s="59" t="str">
        <f t="shared" ca="1" si="36"/>
        <v/>
      </c>
      <c r="M317" s="34"/>
      <c r="N317" s="47" t="str">
        <f t="shared" ca="1" si="37"/>
        <v/>
      </c>
      <c r="O317" s="75"/>
      <c r="P317" s="75"/>
      <c r="Q317" s="47" t="str">
        <f t="shared" ca="1" si="38"/>
        <v/>
      </c>
      <c r="R317" s="34"/>
      <c r="S317" s="59" t="str">
        <f t="shared" ca="1" si="39"/>
        <v/>
      </c>
      <c r="T317" s="32"/>
      <c r="U317" s="33" t="str">
        <f t="shared" ca="1" si="40"/>
        <v/>
      </c>
      <c r="V317" s="34"/>
      <c r="W317" s="35"/>
      <c r="X317" s="36" t="str">
        <f t="shared" ca="1" si="34"/>
        <v/>
      </c>
      <c r="Y317" s="37"/>
      <c r="Z317" s="38" t="str">
        <f t="shared" si="35"/>
        <v/>
      </c>
    </row>
    <row r="318" spans="1:26" s="39" customFormat="1">
      <c r="A318" s="30">
        <v>315</v>
      </c>
      <c r="B318" s="31"/>
      <c r="C318" s="31"/>
      <c r="D318" s="44"/>
      <c r="E318" s="72" t="str">
        <f>IFERROR(IF(INDEX(Sheet3!$B$2:$B$8, MATCH(D318, Sheet3!$A$2:$A$8, 0)) = 0, "", INDEX(Sheet3!$B$2:$B$8, MATCH(D318, Sheet3!$A$2:$A$8, 0))), "")</f>
        <v/>
      </c>
      <c r="F318" s="31"/>
      <c r="G318" s="45"/>
      <c r="H318" s="63" t="str">
        <f>IFERROR(INDEX(Sheet3!$F$2:$F$114, MATCH(G318, Sheet3!$E$2:$E$114, 0)), "")</f>
        <v/>
      </c>
      <c r="I318" s="32"/>
      <c r="J318" s="33" t="str">
        <f t="shared" ca="1" si="33"/>
        <v/>
      </c>
      <c r="K318" s="34"/>
      <c r="L318" s="59" t="str">
        <f t="shared" ca="1" si="36"/>
        <v/>
      </c>
      <c r="M318" s="34"/>
      <c r="N318" s="47" t="str">
        <f t="shared" ca="1" si="37"/>
        <v/>
      </c>
      <c r="O318" s="75"/>
      <c r="P318" s="75"/>
      <c r="Q318" s="47" t="str">
        <f t="shared" ca="1" si="38"/>
        <v/>
      </c>
      <c r="R318" s="34"/>
      <c r="S318" s="59" t="str">
        <f t="shared" ca="1" si="39"/>
        <v/>
      </c>
      <c r="T318" s="32"/>
      <c r="U318" s="33" t="str">
        <f t="shared" ca="1" si="40"/>
        <v/>
      </c>
      <c r="V318" s="34"/>
      <c r="W318" s="35"/>
      <c r="X318" s="36" t="str">
        <f t="shared" ca="1" si="34"/>
        <v/>
      </c>
      <c r="Y318" s="37"/>
      <c r="Z318" s="38" t="str">
        <f t="shared" si="35"/>
        <v/>
      </c>
    </row>
    <row r="319" spans="1:26" s="39" customFormat="1">
      <c r="A319" s="30">
        <v>316</v>
      </c>
      <c r="B319" s="31"/>
      <c r="C319" s="31"/>
      <c r="D319" s="44"/>
      <c r="E319" s="72" t="str">
        <f>IFERROR(IF(INDEX(Sheet3!$B$2:$B$8, MATCH(D319, Sheet3!$A$2:$A$8, 0)) = 0, "", INDEX(Sheet3!$B$2:$B$8, MATCH(D319, Sheet3!$A$2:$A$8, 0))), "")</f>
        <v/>
      </c>
      <c r="F319" s="31"/>
      <c r="G319" s="45"/>
      <c r="H319" s="63" t="str">
        <f>IFERROR(INDEX(Sheet3!$F$2:$F$114, MATCH(G319, Sheet3!$E$2:$E$114, 0)), "")</f>
        <v/>
      </c>
      <c r="I319" s="32"/>
      <c r="J319" s="33" t="str">
        <f t="shared" ca="1" si="33"/>
        <v/>
      </c>
      <c r="K319" s="34"/>
      <c r="L319" s="59" t="str">
        <f t="shared" ca="1" si="36"/>
        <v/>
      </c>
      <c r="M319" s="34"/>
      <c r="N319" s="47" t="str">
        <f t="shared" ca="1" si="37"/>
        <v/>
      </c>
      <c r="O319" s="75"/>
      <c r="P319" s="75"/>
      <c r="Q319" s="47" t="str">
        <f t="shared" ca="1" si="38"/>
        <v/>
      </c>
      <c r="R319" s="34"/>
      <c r="S319" s="59" t="str">
        <f t="shared" ca="1" si="39"/>
        <v/>
      </c>
      <c r="T319" s="32"/>
      <c r="U319" s="33" t="str">
        <f t="shared" ca="1" si="40"/>
        <v/>
      </c>
      <c r="V319" s="34"/>
      <c r="W319" s="35"/>
      <c r="X319" s="36" t="str">
        <f t="shared" ca="1" si="34"/>
        <v/>
      </c>
      <c r="Y319" s="37"/>
      <c r="Z319" s="38" t="str">
        <f t="shared" si="35"/>
        <v/>
      </c>
    </row>
    <row r="320" spans="1:26" s="39" customFormat="1">
      <c r="A320" s="30">
        <v>317</v>
      </c>
      <c r="B320" s="31"/>
      <c r="C320" s="31"/>
      <c r="D320" s="44"/>
      <c r="E320" s="72" t="str">
        <f>IFERROR(IF(INDEX(Sheet3!$B$2:$B$8, MATCH(D320, Sheet3!$A$2:$A$8, 0)) = 0, "", INDEX(Sheet3!$B$2:$B$8, MATCH(D320, Sheet3!$A$2:$A$8, 0))), "")</f>
        <v/>
      </c>
      <c r="F320" s="31"/>
      <c r="G320" s="45"/>
      <c r="H320" s="63" t="str">
        <f>IFERROR(INDEX(Sheet3!$F$2:$F$114, MATCH(G320, Sheet3!$E$2:$E$114, 0)), "")</f>
        <v/>
      </c>
      <c r="I320" s="32"/>
      <c r="J320" s="33" t="str">
        <f t="shared" ca="1" si="33"/>
        <v/>
      </c>
      <c r="K320" s="34"/>
      <c r="L320" s="59" t="str">
        <f t="shared" ca="1" si="36"/>
        <v/>
      </c>
      <c r="M320" s="34"/>
      <c r="N320" s="47" t="str">
        <f t="shared" ca="1" si="37"/>
        <v/>
      </c>
      <c r="O320" s="75"/>
      <c r="P320" s="75"/>
      <c r="Q320" s="47" t="str">
        <f t="shared" ca="1" si="38"/>
        <v/>
      </c>
      <c r="R320" s="34"/>
      <c r="S320" s="59" t="str">
        <f t="shared" ca="1" si="39"/>
        <v/>
      </c>
      <c r="T320" s="32"/>
      <c r="U320" s="33" t="str">
        <f t="shared" ca="1" si="40"/>
        <v/>
      </c>
      <c r="V320" s="34"/>
      <c r="W320" s="35"/>
      <c r="X320" s="36" t="str">
        <f t="shared" ca="1" si="34"/>
        <v/>
      </c>
      <c r="Y320" s="37"/>
      <c r="Z320" s="38" t="str">
        <f t="shared" si="35"/>
        <v/>
      </c>
    </row>
    <row r="321" spans="1:26" s="39" customFormat="1">
      <c r="A321" s="30">
        <v>318</v>
      </c>
      <c r="B321" s="31"/>
      <c r="C321" s="31"/>
      <c r="D321" s="44"/>
      <c r="E321" s="72" t="str">
        <f>IFERROR(IF(INDEX(Sheet3!$B$2:$B$8, MATCH(D321, Sheet3!$A$2:$A$8, 0)) = 0, "", INDEX(Sheet3!$B$2:$B$8, MATCH(D321, Sheet3!$A$2:$A$8, 0))), "")</f>
        <v/>
      </c>
      <c r="F321" s="31"/>
      <c r="G321" s="45"/>
      <c r="H321" s="63" t="str">
        <f>IFERROR(INDEX(Sheet3!$F$2:$F$114, MATCH(G321, Sheet3!$E$2:$E$114, 0)), "")</f>
        <v/>
      </c>
      <c r="I321" s="32"/>
      <c r="J321" s="33" t="str">
        <f t="shared" ca="1" si="33"/>
        <v/>
      </c>
      <c r="K321" s="34"/>
      <c r="L321" s="59" t="str">
        <f t="shared" ca="1" si="36"/>
        <v/>
      </c>
      <c r="M321" s="34"/>
      <c r="N321" s="47" t="str">
        <f t="shared" ca="1" si="37"/>
        <v/>
      </c>
      <c r="O321" s="75"/>
      <c r="P321" s="75"/>
      <c r="Q321" s="47" t="str">
        <f t="shared" ca="1" si="38"/>
        <v/>
      </c>
      <c r="R321" s="34"/>
      <c r="S321" s="59" t="str">
        <f t="shared" ca="1" si="39"/>
        <v/>
      </c>
      <c r="T321" s="32"/>
      <c r="U321" s="33" t="str">
        <f t="shared" ca="1" si="40"/>
        <v/>
      </c>
      <c r="V321" s="34"/>
      <c r="W321" s="35"/>
      <c r="X321" s="36" t="str">
        <f t="shared" ca="1" si="34"/>
        <v/>
      </c>
      <c r="Y321" s="37"/>
      <c r="Z321" s="38" t="str">
        <f t="shared" si="35"/>
        <v/>
      </c>
    </row>
    <row r="322" spans="1:26" s="39" customFormat="1">
      <c r="A322" s="30">
        <v>319</v>
      </c>
      <c r="B322" s="31"/>
      <c r="C322" s="31"/>
      <c r="D322" s="44"/>
      <c r="E322" s="72" t="str">
        <f>IFERROR(IF(INDEX(Sheet3!$B$2:$B$8, MATCH(D322, Sheet3!$A$2:$A$8, 0)) = 0, "", INDEX(Sheet3!$B$2:$B$8, MATCH(D322, Sheet3!$A$2:$A$8, 0))), "")</f>
        <v/>
      </c>
      <c r="F322" s="31"/>
      <c r="G322" s="45"/>
      <c r="H322" s="63" t="str">
        <f>IFERROR(INDEX(Sheet3!$F$2:$F$114, MATCH(G322, Sheet3!$E$2:$E$114, 0)), "")</f>
        <v/>
      </c>
      <c r="I322" s="32"/>
      <c r="J322" s="33" t="str">
        <f t="shared" ca="1" si="33"/>
        <v/>
      </c>
      <c r="K322" s="34"/>
      <c r="L322" s="59" t="str">
        <f t="shared" ca="1" si="36"/>
        <v/>
      </c>
      <c r="M322" s="34"/>
      <c r="N322" s="47" t="str">
        <f t="shared" ca="1" si="37"/>
        <v/>
      </c>
      <c r="O322" s="75"/>
      <c r="P322" s="75"/>
      <c r="Q322" s="47" t="str">
        <f t="shared" ca="1" si="38"/>
        <v/>
      </c>
      <c r="R322" s="34"/>
      <c r="S322" s="59" t="str">
        <f t="shared" ca="1" si="39"/>
        <v/>
      </c>
      <c r="T322" s="32"/>
      <c r="U322" s="33" t="str">
        <f t="shared" ca="1" si="40"/>
        <v/>
      </c>
      <c r="V322" s="34"/>
      <c r="W322" s="35"/>
      <c r="X322" s="36" t="str">
        <f t="shared" ca="1" si="34"/>
        <v/>
      </c>
      <c r="Y322" s="37"/>
      <c r="Z322" s="38" t="str">
        <f t="shared" si="35"/>
        <v/>
      </c>
    </row>
    <row r="323" spans="1:26" s="39" customFormat="1">
      <c r="A323" s="30">
        <v>320</v>
      </c>
      <c r="B323" s="31"/>
      <c r="C323" s="31"/>
      <c r="D323" s="44"/>
      <c r="E323" s="72" t="str">
        <f>IFERROR(IF(INDEX(Sheet3!$B$2:$B$8, MATCH(D323, Sheet3!$A$2:$A$8, 0)) = 0, "", INDEX(Sheet3!$B$2:$B$8, MATCH(D323, Sheet3!$A$2:$A$8, 0))), "")</f>
        <v/>
      </c>
      <c r="F323" s="31"/>
      <c r="G323" s="45"/>
      <c r="H323" s="63" t="str">
        <f>IFERROR(INDEX(Sheet3!$F$2:$F$114, MATCH(G323, Sheet3!$E$2:$E$114, 0)), "")</f>
        <v/>
      </c>
      <c r="I323" s="32"/>
      <c r="J323" s="33" t="str">
        <f t="shared" ca="1" si="33"/>
        <v/>
      </c>
      <c r="K323" s="34"/>
      <c r="L323" s="59" t="str">
        <f t="shared" ca="1" si="36"/>
        <v/>
      </c>
      <c r="M323" s="34"/>
      <c r="N323" s="47" t="str">
        <f t="shared" ca="1" si="37"/>
        <v/>
      </c>
      <c r="O323" s="75"/>
      <c r="P323" s="75"/>
      <c r="Q323" s="47" t="str">
        <f t="shared" ca="1" si="38"/>
        <v/>
      </c>
      <c r="R323" s="34"/>
      <c r="S323" s="59" t="str">
        <f t="shared" ca="1" si="39"/>
        <v/>
      </c>
      <c r="T323" s="32"/>
      <c r="U323" s="33" t="str">
        <f t="shared" ca="1" si="40"/>
        <v/>
      </c>
      <c r="V323" s="34"/>
      <c r="W323" s="35"/>
      <c r="X323" s="36" t="str">
        <f t="shared" ca="1" si="34"/>
        <v/>
      </c>
      <c r="Y323" s="37"/>
      <c r="Z323" s="38" t="str">
        <f t="shared" si="35"/>
        <v/>
      </c>
    </row>
    <row r="324" spans="1:26" s="39" customFormat="1">
      <c r="A324" s="30">
        <v>321</v>
      </c>
      <c r="B324" s="31"/>
      <c r="C324" s="31"/>
      <c r="D324" s="44"/>
      <c r="E324" s="72" t="str">
        <f>IFERROR(IF(INDEX(Sheet3!$B$2:$B$8, MATCH(D324, Sheet3!$A$2:$A$8, 0)) = 0, "", INDEX(Sheet3!$B$2:$B$8, MATCH(D324, Sheet3!$A$2:$A$8, 0))), "")</f>
        <v/>
      </c>
      <c r="F324" s="31"/>
      <c r="G324" s="45"/>
      <c r="H324" s="63" t="str">
        <f>IFERROR(INDEX(Sheet3!$F$2:$F$114, MATCH(G324, Sheet3!$E$2:$E$114, 0)), "")</f>
        <v/>
      </c>
      <c r="I324" s="32"/>
      <c r="J324" s="33" t="str">
        <f t="shared" ca="1" si="33"/>
        <v/>
      </c>
      <c r="K324" s="34"/>
      <c r="L324" s="59" t="str">
        <f t="shared" ca="1" si="36"/>
        <v/>
      </c>
      <c r="M324" s="34"/>
      <c r="N324" s="47" t="str">
        <f t="shared" ca="1" si="37"/>
        <v/>
      </c>
      <c r="O324" s="75"/>
      <c r="P324" s="75"/>
      <c r="Q324" s="47" t="str">
        <f t="shared" ca="1" si="38"/>
        <v/>
      </c>
      <c r="R324" s="34"/>
      <c r="S324" s="59" t="str">
        <f t="shared" ca="1" si="39"/>
        <v/>
      </c>
      <c r="T324" s="32"/>
      <c r="U324" s="33" t="str">
        <f t="shared" ca="1" si="40"/>
        <v/>
      </c>
      <c r="V324" s="34"/>
      <c r="W324" s="35"/>
      <c r="X324" s="36" t="str">
        <f t="shared" ca="1" si="34"/>
        <v/>
      </c>
      <c r="Y324" s="37"/>
      <c r="Z324" s="38" t="str">
        <f t="shared" si="35"/>
        <v/>
      </c>
    </row>
    <row r="325" spans="1:26" s="39" customFormat="1">
      <c r="A325" s="30">
        <v>322</v>
      </c>
      <c r="B325" s="31"/>
      <c r="C325" s="31"/>
      <c r="D325" s="44"/>
      <c r="E325" s="72" t="str">
        <f>IFERROR(IF(INDEX(Sheet3!$B$2:$B$8, MATCH(D325, Sheet3!$A$2:$A$8, 0)) = 0, "", INDEX(Sheet3!$B$2:$B$8, MATCH(D325, Sheet3!$A$2:$A$8, 0))), "")</f>
        <v/>
      </c>
      <c r="F325" s="31"/>
      <c r="G325" s="45"/>
      <c r="H325" s="63" t="str">
        <f>IFERROR(INDEX(Sheet3!$F$2:$F$114, MATCH(G325, Sheet3!$E$2:$E$114, 0)), "")</f>
        <v/>
      </c>
      <c r="I325" s="32"/>
      <c r="J325" s="33" t="str">
        <f t="shared" ca="1" si="33"/>
        <v/>
      </c>
      <c r="K325" s="34"/>
      <c r="L325" s="59" t="str">
        <f t="shared" ca="1" si="36"/>
        <v/>
      </c>
      <c r="M325" s="34"/>
      <c r="N325" s="47" t="str">
        <f t="shared" ca="1" si="37"/>
        <v/>
      </c>
      <c r="O325" s="75"/>
      <c r="P325" s="75"/>
      <c r="Q325" s="47" t="str">
        <f t="shared" ca="1" si="38"/>
        <v/>
      </c>
      <c r="R325" s="34"/>
      <c r="S325" s="59" t="str">
        <f t="shared" ca="1" si="39"/>
        <v/>
      </c>
      <c r="T325" s="32"/>
      <c r="U325" s="33" t="str">
        <f t="shared" ca="1" si="40"/>
        <v/>
      </c>
      <c r="V325" s="34"/>
      <c r="W325" s="35"/>
      <c r="X325" s="36" t="str">
        <f t="shared" ca="1" si="34"/>
        <v/>
      </c>
      <c r="Y325" s="37"/>
      <c r="Z325" s="38" t="str">
        <f t="shared" si="35"/>
        <v/>
      </c>
    </row>
    <row r="326" spans="1:26" s="39" customFormat="1">
      <c r="A326" s="30">
        <v>323</v>
      </c>
      <c r="B326" s="31"/>
      <c r="C326" s="31"/>
      <c r="D326" s="44"/>
      <c r="E326" s="72" t="str">
        <f>IFERROR(IF(INDEX(Sheet3!$B$2:$B$8, MATCH(D326, Sheet3!$A$2:$A$8, 0)) = 0, "", INDEX(Sheet3!$B$2:$B$8, MATCH(D326, Sheet3!$A$2:$A$8, 0))), "")</f>
        <v/>
      </c>
      <c r="F326" s="31"/>
      <c r="G326" s="45"/>
      <c r="H326" s="63" t="str">
        <f>IFERROR(INDEX(Sheet3!$F$2:$F$114, MATCH(G326, Sheet3!$E$2:$E$114, 0)), "")</f>
        <v/>
      </c>
      <c r="I326" s="32"/>
      <c r="J326" s="33" t="str">
        <f t="shared" ref="J326:J389" ca="1" si="41">IF(I326="","",IF(Y326&lt;&gt;"",Y326-I326,TODAY()-I326))</f>
        <v/>
      </c>
      <c r="K326" s="34"/>
      <c r="L326" s="59" t="str">
        <f t="shared" ca="1" si="36"/>
        <v/>
      </c>
      <c r="M326" s="34"/>
      <c r="N326" s="47" t="str">
        <f t="shared" ca="1" si="37"/>
        <v/>
      </c>
      <c r="O326" s="75"/>
      <c r="P326" s="75"/>
      <c r="Q326" s="47" t="str">
        <f t="shared" ca="1" si="38"/>
        <v/>
      </c>
      <c r="R326" s="34"/>
      <c r="S326" s="59" t="str">
        <f t="shared" ca="1" si="39"/>
        <v/>
      </c>
      <c r="T326" s="32"/>
      <c r="U326" s="33" t="str">
        <f t="shared" ca="1" si="40"/>
        <v/>
      </c>
      <c r="V326" s="34"/>
      <c r="W326" s="35"/>
      <c r="X326" s="36" t="str">
        <f t="shared" ref="X326:X389" ca="1" si="42">IF(I326="","",IF(Y326&lt;&gt;"","Completed",IF(TODAY()&lt;V326,"Planned",IF(TODAY()=V326,"Due","Overdue"))))</f>
        <v/>
      </c>
      <c r="Y326" s="37"/>
      <c r="Z326" s="38" t="str">
        <f t="shared" ref="Z326:Z389" si="43">IF(Y326="","",IF(Y326&lt;=V326,1,0))</f>
        <v/>
      </c>
    </row>
    <row r="327" spans="1:26" s="39" customFormat="1">
      <c r="A327" s="30">
        <v>324</v>
      </c>
      <c r="B327" s="31"/>
      <c r="C327" s="31"/>
      <c r="D327" s="44"/>
      <c r="E327" s="72" t="str">
        <f>IFERROR(IF(INDEX(Sheet3!$B$2:$B$8, MATCH(D327, Sheet3!$A$2:$A$8, 0)) = 0, "", INDEX(Sheet3!$B$2:$B$8, MATCH(D327, Sheet3!$A$2:$A$8, 0))), "")</f>
        <v/>
      </c>
      <c r="F327" s="31"/>
      <c r="G327" s="45"/>
      <c r="H327" s="63" t="str">
        <f>IFERROR(INDEX(Sheet3!$F$2:$F$114, MATCH(G327, Sheet3!$E$2:$E$114, 0)), "")</f>
        <v/>
      </c>
      <c r="I327" s="32"/>
      <c r="J327" s="33" t="str">
        <f t="shared" ca="1" si="41"/>
        <v/>
      </c>
      <c r="K327" s="34"/>
      <c r="L327" s="59" t="str">
        <f t="shared" ref="L327:L390" ca="1" si="44">IF(K327&lt;&gt;"",K327-I327,IF(I327="","",TODAY()-I327))</f>
        <v/>
      </c>
      <c r="M327" s="34"/>
      <c r="N327" s="47" t="str">
        <f t="shared" ref="N327:N390" ca="1" si="45">IF(M327&lt;&gt;"",M327-K327,IF(K327="","",TODAY()-K327))</f>
        <v/>
      </c>
      <c r="O327" s="75"/>
      <c r="P327" s="75"/>
      <c r="Q327" s="47" t="str">
        <f t="shared" ref="Q327:Q390" ca="1" si="46">IF(P327&lt;&gt;"",P327-O327,IF(O327="","",TODAY()-O327))</f>
        <v/>
      </c>
      <c r="R327" s="34"/>
      <c r="S327" s="59" t="str">
        <f t="shared" ref="S327:S390" ca="1" si="47">IF(T327&lt;&gt;"",T327-R327,IF(R327="","",TODAY()-R327))</f>
        <v/>
      </c>
      <c r="T327" s="32"/>
      <c r="U327" s="33" t="str">
        <f t="shared" ca="1" si="40"/>
        <v/>
      </c>
      <c r="V327" s="34"/>
      <c r="W327" s="35"/>
      <c r="X327" s="36" t="str">
        <f t="shared" ca="1" si="42"/>
        <v/>
      </c>
      <c r="Y327" s="37"/>
      <c r="Z327" s="38" t="str">
        <f t="shared" si="43"/>
        <v/>
      </c>
    </row>
    <row r="328" spans="1:26" s="39" customFormat="1">
      <c r="A328" s="30">
        <v>325</v>
      </c>
      <c r="B328" s="31"/>
      <c r="C328" s="31"/>
      <c r="D328" s="44"/>
      <c r="E328" s="72" t="str">
        <f>IFERROR(IF(INDEX(Sheet3!$B$2:$B$8, MATCH(D328, Sheet3!$A$2:$A$8, 0)) = 0, "", INDEX(Sheet3!$B$2:$B$8, MATCH(D328, Sheet3!$A$2:$A$8, 0))), "")</f>
        <v/>
      </c>
      <c r="F328" s="31"/>
      <c r="G328" s="45"/>
      <c r="H328" s="63" t="str">
        <f>IFERROR(INDEX(Sheet3!$F$2:$F$114, MATCH(G328, Sheet3!$E$2:$E$114, 0)), "")</f>
        <v/>
      </c>
      <c r="I328" s="32"/>
      <c r="J328" s="33" t="str">
        <f t="shared" ca="1" si="41"/>
        <v/>
      </c>
      <c r="K328" s="34"/>
      <c r="L328" s="59" t="str">
        <f t="shared" ca="1" si="44"/>
        <v/>
      </c>
      <c r="M328" s="34"/>
      <c r="N328" s="47" t="str">
        <f t="shared" ca="1" si="45"/>
        <v/>
      </c>
      <c r="O328" s="75"/>
      <c r="P328" s="75"/>
      <c r="Q328" s="47" t="str">
        <f t="shared" ca="1" si="46"/>
        <v/>
      </c>
      <c r="R328" s="34"/>
      <c r="S328" s="59" t="str">
        <f t="shared" ca="1" si="47"/>
        <v/>
      </c>
      <c r="T328" s="32"/>
      <c r="U328" s="33" t="str">
        <f t="shared" ca="1" si="40"/>
        <v/>
      </c>
      <c r="V328" s="34"/>
      <c r="W328" s="35"/>
      <c r="X328" s="36" t="str">
        <f t="shared" ca="1" si="42"/>
        <v/>
      </c>
      <c r="Y328" s="37"/>
      <c r="Z328" s="38" t="str">
        <f t="shared" si="43"/>
        <v/>
      </c>
    </row>
    <row r="329" spans="1:26" s="39" customFormat="1">
      <c r="A329" s="30">
        <v>326</v>
      </c>
      <c r="B329" s="31"/>
      <c r="C329" s="31"/>
      <c r="D329" s="44"/>
      <c r="E329" s="72" t="str">
        <f>IFERROR(IF(INDEX(Sheet3!$B$2:$B$8, MATCH(D329, Sheet3!$A$2:$A$8, 0)) = 0, "", INDEX(Sheet3!$B$2:$B$8, MATCH(D329, Sheet3!$A$2:$A$8, 0))), "")</f>
        <v/>
      </c>
      <c r="F329" s="31"/>
      <c r="G329" s="45"/>
      <c r="H329" s="63" t="str">
        <f>IFERROR(INDEX(Sheet3!$F$2:$F$114, MATCH(G329, Sheet3!$E$2:$E$114, 0)), "")</f>
        <v/>
      </c>
      <c r="I329" s="32"/>
      <c r="J329" s="33" t="str">
        <f t="shared" ca="1" si="41"/>
        <v/>
      </c>
      <c r="K329" s="34"/>
      <c r="L329" s="59" t="str">
        <f t="shared" ca="1" si="44"/>
        <v/>
      </c>
      <c r="M329" s="34"/>
      <c r="N329" s="47" t="str">
        <f t="shared" ca="1" si="45"/>
        <v/>
      </c>
      <c r="O329" s="75"/>
      <c r="P329" s="75"/>
      <c r="Q329" s="47" t="str">
        <f t="shared" ca="1" si="46"/>
        <v/>
      </c>
      <c r="R329" s="34"/>
      <c r="S329" s="59" t="str">
        <f t="shared" ca="1" si="47"/>
        <v/>
      </c>
      <c r="T329" s="32"/>
      <c r="U329" s="33" t="str">
        <f t="shared" ca="1" si="40"/>
        <v/>
      </c>
      <c r="V329" s="34"/>
      <c r="W329" s="35"/>
      <c r="X329" s="36" t="str">
        <f t="shared" ca="1" si="42"/>
        <v/>
      </c>
      <c r="Y329" s="37"/>
      <c r="Z329" s="38" t="str">
        <f t="shared" si="43"/>
        <v/>
      </c>
    </row>
    <row r="330" spans="1:26" s="39" customFormat="1">
      <c r="A330" s="30">
        <v>327</v>
      </c>
      <c r="B330" s="31"/>
      <c r="C330" s="31"/>
      <c r="D330" s="44"/>
      <c r="E330" s="72" t="str">
        <f>IFERROR(IF(INDEX(Sheet3!$B$2:$B$8, MATCH(D330, Sheet3!$A$2:$A$8, 0)) = 0, "", INDEX(Sheet3!$B$2:$B$8, MATCH(D330, Sheet3!$A$2:$A$8, 0))), "")</f>
        <v/>
      </c>
      <c r="F330" s="31"/>
      <c r="G330" s="45"/>
      <c r="H330" s="63" t="str">
        <f>IFERROR(INDEX(Sheet3!$F$2:$F$114, MATCH(G330, Sheet3!$E$2:$E$114, 0)), "")</f>
        <v/>
      </c>
      <c r="I330" s="32"/>
      <c r="J330" s="33" t="str">
        <f t="shared" ca="1" si="41"/>
        <v/>
      </c>
      <c r="K330" s="34"/>
      <c r="L330" s="59" t="str">
        <f t="shared" ca="1" si="44"/>
        <v/>
      </c>
      <c r="M330" s="34"/>
      <c r="N330" s="47" t="str">
        <f t="shared" ca="1" si="45"/>
        <v/>
      </c>
      <c r="O330" s="75"/>
      <c r="P330" s="75"/>
      <c r="Q330" s="47" t="str">
        <f t="shared" ca="1" si="46"/>
        <v/>
      </c>
      <c r="R330" s="34"/>
      <c r="S330" s="59" t="str">
        <f t="shared" ca="1" si="47"/>
        <v/>
      </c>
      <c r="T330" s="32"/>
      <c r="U330" s="33" t="str">
        <f t="shared" ref="U330:U393" ca="1" si="48">IF(T330="","",IF(Y330&lt;&gt;"",Y330-T330,TODAY()-T330))</f>
        <v/>
      </c>
      <c r="V330" s="34"/>
      <c r="W330" s="35"/>
      <c r="X330" s="36" t="str">
        <f t="shared" ca="1" si="42"/>
        <v/>
      </c>
      <c r="Y330" s="37"/>
      <c r="Z330" s="38" t="str">
        <f t="shared" si="43"/>
        <v/>
      </c>
    </row>
    <row r="331" spans="1:26" s="39" customFormat="1">
      <c r="A331" s="30">
        <v>328</v>
      </c>
      <c r="B331" s="31"/>
      <c r="C331" s="31"/>
      <c r="D331" s="44"/>
      <c r="E331" s="72" t="str">
        <f>IFERROR(IF(INDEX(Sheet3!$B$2:$B$8, MATCH(D331, Sheet3!$A$2:$A$8, 0)) = 0, "", INDEX(Sheet3!$B$2:$B$8, MATCH(D331, Sheet3!$A$2:$A$8, 0))), "")</f>
        <v/>
      </c>
      <c r="F331" s="31"/>
      <c r="G331" s="45"/>
      <c r="H331" s="63" t="str">
        <f>IFERROR(INDEX(Sheet3!$F$2:$F$114, MATCH(G331, Sheet3!$E$2:$E$114, 0)), "")</f>
        <v/>
      </c>
      <c r="I331" s="32"/>
      <c r="J331" s="33" t="str">
        <f t="shared" ca="1" si="41"/>
        <v/>
      </c>
      <c r="K331" s="34"/>
      <c r="L331" s="59" t="str">
        <f t="shared" ca="1" si="44"/>
        <v/>
      </c>
      <c r="M331" s="34"/>
      <c r="N331" s="47" t="str">
        <f t="shared" ca="1" si="45"/>
        <v/>
      </c>
      <c r="O331" s="75"/>
      <c r="P331" s="75"/>
      <c r="Q331" s="47" t="str">
        <f t="shared" ca="1" si="46"/>
        <v/>
      </c>
      <c r="R331" s="34"/>
      <c r="S331" s="59" t="str">
        <f t="shared" ca="1" si="47"/>
        <v/>
      </c>
      <c r="T331" s="32"/>
      <c r="U331" s="33" t="str">
        <f t="shared" ca="1" si="48"/>
        <v/>
      </c>
      <c r="V331" s="34"/>
      <c r="W331" s="35"/>
      <c r="X331" s="36" t="str">
        <f t="shared" ca="1" si="42"/>
        <v/>
      </c>
      <c r="Y331" s="37"/>
      <c r="Z331" s="38" t="str">
        <f t="shared" si="43"/>
        <v/>
      </c>
    </row>
    <row r="332" spans="1:26" s="39" customFormat="1">
      <c r="A332" s="30">
        <v>329</v>
      </c>
      <c r="B332" s="31"/>
      <c r="C332" s="31"/>
      <c r="D332" s="44"/>
      <c r="E332" s="72" t="str">
        <f>IFERROR(IF(INDEX(Sheet3!$B$2:$B$8, MATCH(D332, Sheet3!$A$2:$A$8, 0)) = 0, "", INDEX(Sheet3!$B$2:$B$8, MATCH(D332, Sheet3!$A$2:$A$8, 0))), "")</f>
        <v/>
      </c>
      <c r="F332" s="31"/>
      <c r="G332" s="45"/>
      <c r="H332" s="63" t="str">
        <f>IFERROR(INDEX(Sheet3!$F$2:$F$114, MATCH(G332, Sheet3!$E$2:$E$114, 0)), "")</f>
        <v/>
      </c>
      <c r="I332" s="32"/>
      <c r="J332" s="33" t="str">
        <f t="shared" ca="1" si="41"/>
        <v/>
      </c>
      <c r="K332" s="34"/>
      <c r="L332" s="59" t="str">
        <f t="shared" ca="1" si="44"/>
        <v/>
      </c>
      <c r="M332" s="34"/>
      <c r="N332" s="47" t="str">
        <f t="shared" ca="1" si="45"/>
        <v/>
      </c>
      <c r="O332" s="75"/>
      <c r="P332" s="75"/>
      <c r="Q332" s="47" t="str">
        <f t="shared" ca="1" si="46"/>
        <v/>
      </c>
      <c r="R332" s="34"/>
      <c r="S332" s="59" t="str">
        <f t="shared" ca="1" si="47"/>
        <v/>
      </c>
      <c r="T332" s="32"/>
      <c r="U332" s="33" t="str">
        <f t="shared" ca="1" si="48"/>
        <v/>
      </c>
      <c r="V332" s="34"/>
      <c r="W332" s="35"/>
      <c r="X332" s="36" t="str">
        <f t="shared" ca="1" si="42"/>
        <v/>
      </c>
      <c r="Y332" s="37"/>
      <c r="Z332" s="38" t="str">
        <f t="shared" si="43"/>
        <v/>
      </c>
    </row>
    <row r="333" spans="1:26" s="39" customFormat="1">
      <c r="A333" s="30">
        <v>330</v>
      </c>
      <c r="B333" s="31"/>
      <c r="C333" s="31"/>
      <c r="D333" s="44"/>
      <c r="E333" s="72" t="str">
        <f>IFERROR(IF(INDEX(Sheet3!$B$2:$B$8, MATCH(D333, Sheet3!$A$2:$A$8, 0)) = 0, "", INDEX(Sheet3!$B$2:$B$8, MATCH(D333, Sheet3!$A$2:$A$8, 0))), "")</f>
        <v/>
      </c>
      <c r="F333" s="31"/>
      <c r="G333" s="45"/>
      <c r="H333" s="63" t="str">
        <f>IFERROR(INDEX(Sheet3!$F$2:$F$114, MATCH(G333, Sheet3!$E$2:$E$114, 0)), "")</f>
        <v/>
      </c>
      <c r="I333" s="32"/>
      <c r="J333" s="33" t="str">
        <f t="shared" ca="1" si="41"/>
        <v/>
      </c>
      <c r="K333" s="34"/>
      <c r="L333" s="59" t="str">
        <f t="shared" ca="1" si="44"/>
        <v/>
      </c>
      <c r="M333" s="34"/>
      <c r="N333" s="47" t="str">
        <f t="shared" ca="1" si="45"/>
        <v/>
      </c>
      <c r="O333" s="75"/>
      <c r="P333" s="75"/>
      <c r="Q333" s="47" t="str">
        <f t="shared" ca="1" si="46"/>
        <v/>
      </c>
      <c r="R333" s="34"/>
      <c r="S333" s="59" t="str">
        <f t="shared" ca="1" si="47"/>
        <v/>
      </c>
      <c r="T333" s="32"/>
      <c r="U333" s="33" t="str">
        <f t="shared" ca="1" si="48"/>
        <v/>
      </c>
      <c r="V333" s="34"/>
      <c r="W333" s="35"/>
      <c r="X333" s="36" t="str">
        <f t="shared" ca="1" si="42"/>
        <v/>
      </c>
      <c r="Y333" s="37"/>
      <c r="Z333" s="38" t="str">
        <f t="shared" si="43"/>
        <v/>
      </c>
    </row>
    <row r="334" spans="1:26" s="39" customFormat="1">
      <c r="A334" s="30">
        <v>331</v>
      </c>
      <c r="B334" s="31"/>
      <c r="C334" s="31"/>
      <c r="D334" s="44"/>
      <c r="E334" s="72" t="str">
        <f>IFERROR(IF(INDEX(Sheet3!$B$2:$B$8, MATCH(D334, Sheet3!$A$2:$A$8, 0)) = 0, "", INDEX(Sheet3!$B$2:$B$8, MATCH(D334, Sheet3!$A$2:$A$8, 0))), "")</f>
        <v/>
      </c>
      <c r="F334" s="31"/>
      <c r="G334" s="45"/>
      <c r="H334" s="63" t="str">
        <f>IFERROR(INDEX(Sheet3!$F$2:$F$114, MATCH(G334, Sheet3!$E$2:$E$114, 0)), "")</f>
        <v/>
      </c>
      <c r="I334" s="32"/>
      <c r="J334" s="33" t="str">
        <f t="shared" ca="1" si="41"/>
        <v/>
      </c>
      <c r="K334" s="34"/>
      <c r="L334" s="59" t="str">
        <f t="shared" ca="1" si="44"/>
        <v/>
      </c>
      <c r="M334" s="34"/>
      <c r="N334" s="47" t="str">
        <f t="shared" ca="1" si="45"/>
        <v/>
      </c>
      <c r="O334" s="75"/>
      <c r="P334" s="75"/>
      <c r="Q334" s="47" t="str">
        <f t="shared" ca="1" si="46"/>
        <v/>
      </c>
      <c r="R334" s="34"/>
      <c r="S334" s="59" t="str">
        <f t="shared" ca="1" si="47"/>
        <v/>
      </c>
      <c r="T334" s="32"/>
      <c r="U334" s="33" t="str">
        <f t="shared" ca="1" si="48"/>
        <v/>
      </c>
      <c r="V334" s="34"/>
      <c r="W334" s="35"/>
      <c r="X334" s="36" t="str">
        <f t="shared" ca="1" si="42"/>
        <v/>
      </c>
      <c r="Y334" s="37"/>
      <c r="Z334" s="38" t="str">
        <f t="shared" si="43"/>
        <v/>
      </c>
    </row>
    <row r="335" spans="1:26" s="39" customFormat="1">
      <c r="A335" s="30">
        <v>332</v>
      </c>
      <c r="B335" s="31"/>
      <c r="C335" s="31"/>
      <c r="D335" s="44"/>
      <c r="E335" s="72" t="str">
        <f>IFERROR(IF(INDEX(Sheet3!$B$2:$B$8, MATCH(D335, Sheet3!$A$2:$A$8, 0)) = 0, "", INDEX(Sheet3!$B$2:$B$8, MATCH(D335, Sheet3!$A$2:$A$8, 0))), "")</f>
        <v/>
      </c>
      <c r="F335" s="31"/>
      <c r="G335" s="45"/>
      <c r="H335" s="63" t="str">
        <f>IFERROR(INDEX(Sheet3!$F$2:$F$114, MATCH(G335, Sheet3!$E$2:$E$114, 0)), "")</f>
        <v/>
      </c>
      <c r="I335" s="32"/>
      <c r="J335" s="40" t="str">
        <f t="shared" ca="1" si="41"/>
        <v/>
      </c>
      <c r="K335" s="34"/>
      <c r="L335" s="59" t="str">
        <f t="shared" ca="1" si="44"/>
        <v/>
      </c>
      <c r="M335" s="34"/>
      <c r="N335" s="47" t="str">
        <f t="shared" ca="1" si="45"/>
        <v/>
      </c>
      <c r="O335" s="75"/>
      <c r="P335" s="75"/>
      <c r="Q335" s="47" t="str">
        <f t="shared" ca="1" si="46"/>
        <v/>
      </c>
      <c r="R335" s="34"/>
      <c r="S335" s="59" t="str">
        <f t="shared" ca="1" si="47"/>
        <v/>
      </c>
      <c r="T335" s="32"/>
      <c r="U335" s="33" t="str">
        <f t="shared" ca="1" si="48"/>
        <v/>
      </c>
      <c r="V335" s="34"/>
      <c r="W335" s="35"/>
      <c r="X335" s="36" t="str">
        <f t="shared" ca="1" si="42"/>
        <v/>
      </c>
      <c r="Y335" s="37"/>
      <c r="Z335" s="38" t="str">
        <f t="shared" si="43"/>
        <v/>
      </c>
    </row>
    <row r="336" spans="1:26" s="39" customFormat="1" ht="30.75">
      <c r="A336" s="30">
        <v>333</v>
      </c>
      <c r="B336" s="31"/>
      <c r="C336" s="31"/>
      <c r="D336" s="44"/>
      <c r="E336" s="72" t="str">
        <f>IFERROR(IF(INDEX(Sheet3!$B$2:$B$8, MATCH(D336, Sheet3!$A$2:$A$8, 0)) = 0, "", INDEX(Sheet3!$B$2:$B$8, MATCH(D336, Sheet3!$A$2:$A$8, 0))), "")</f>
        <v/>
      </c>
      <c r="F336" s="31"/>
      <c r="G336" s="45"/>
      <c r="H336" s="63" t="str">
        <f>IFERROR(INDEX(Sheet3!$F$2:$F$114, MATCH(G336, Sheet3!$E$2:$E$114, 0)), "")</f>
        <v/>
      </c>
      <c r="I336" s="32"/>
      <c r="J336" s="40" t="str">
        <f t="shared" ca="1" si="41"/>
        <v/>
      </c>
      <c r="K336" s="34"/>
      <c r="L336" s="59" t="str">
        <f t="shared" ca="1" si="44"/>
        <v/>
      </c>
      <c r="M336" s="34"/>
      <c r="N336" s="47" t="str">
        <f t="shared" ca="1" si="45"/>
        <v/>
      </c>
      <c r="O336" s="75"/>
      <c r="P336" s="75"/>
      <c r="Q336" s="47" t="str">
        <f t="shared" ca="1" si="46"/>
        <v/>
      </c>
      <c r="R336" s="34"/>
      <c r="S336" s="59" t="str">
        <f t="shared" ca="1" si="47"/>
        <v/>
      </c>
      <c r="T336" s="32"/>
      <c r="U336" s="33" t="str">
        <f t="shared" ca="1" si="48"/>
        <v/>
      </c>
      <c r="V336" s="34"/>
      <c r="W336" s="35"/>
      <c r="X336" s="36" t="str">
        <f t="shared" ca="1" si="42"/>
        <v/>
      </c>
      <c r="Y336" s="37"/>
      <c r="Z336" s="38" t="str">
        <f t="shared" si="43"/>
        <v/>
      </c>
    </row>
    <row r="337" spans="1:26" s="39" customFormat="1">
      <c r="A337" s="30">
        <v>334</v>
      </c>
      <c r="B337" s="31"/>
      <c r="C337" s="31"/>
      <c r="D337" s="44"/>
      <c r="E337" s="72" t="str">
        <f>IFERROR(IF(INDEX(Sheet3!$B$2:$B$8, MATCH(D337, Sheet3!$A$2:$A$8, 0)) = 0, "", INDEX(Sheet3!$B$2:$B$8, MATCH(D337, Sheet3!$A$2:$A$8, 0))), "")</f>
        <v/>
      </c>
      <c r="F337" s="31"/>
      <c r="G337" s="45"/>
      <c r="H337" s="63" t="str">
        <f>IFERROR(INDEX(Sheet3!$F$2:$F$114, MATCH(G337, Sheet3!$E$2:$E$114, 0)), "")</f>
        <v/>
      </c>
      <c r="I337" s="32"/>
      <c r="J337" s="40" t="str">
        <f t="shared" ca="1" si="41"/>
        <v/>
      </c>
      <c r="K337" s="34"/>
      <c r="L337" s="59" t="str">
        <f t="shared" ca="1" si="44"/>
        <v/>
      </c>
      <c r="M337" s="34"/>
      <c r="N337" s="47" t="str">
        <f t="shared" ca="1" si="45"/>
        <v/>
      </c>
      <c r="O337" s="75"/>
      <c r="P337" s="75"/>
      <c r="Q337" s="47" t="str">
        <f t="shared" ca="1" si="46"/>
        <v/>
      </c>
      <c r="R337" s="34"/>
      <c r="S337" s="59" t="str">
        <f t="shared" ca="1" si="47"/>
        <v/>
      </c>
      <c r="T337" s="32"/>
      <c r="U337" s="33" t="str">
        <f t="shared" ca="1" si="48"/>
        <v/>
      </c>
      <c r="V337" s="34"/>
      <c r="W337" s="35"/>
      <c r="X337" s="36" t="str">
        <f t="shared" ca="1" si="42"/>
        <v/>
      </c>
      <c r="Y337" s="37"/>
      <c r="Z337" s="38" t="str">
        <f t="shared" si="43"/>
        <v/>
      </c>
    </row>
    <row r="338" spans="1:26" s="39" customFormat="1">
      <c r="A338" s="30">
        <v>335</v>
      </c>
      <c r="B338" s="31"/>
      <c r="C338" s="31"/>
      <c r="D338" s="44"/>
      <c r="E338" s="72" t="str">
        <f>IFERROR(IF(INDEX(Sheet3!$B$2:$B$8, MATCH(D338, Sheet3!$A$2:$A$8, 0)) = 0, "", INDEX(Sheet3!$B$2:$B$8, MATCH(D338, Sheet3!$A$2:$A$8, 0))), "")</f>
        <v/>
      </c>
      <c r="F338" s="31"/>
      <c r="G338" s="45"/>
      <c r="H338" s="63" t="str">
        <f>IFERROR(INDEX(Sheet3!$F$2:$F$114, MATCH(G338, Sheet3!$E$2:$E$114, 0)), "")</f>
        <v/>
      </c>
      <c r="I338" s="32"/>
      <c r="J338" s="40" t="str">
        <f t="shared" ca="1" si="41"/>
        <v/>
      </c>
      <c r="K338" s="34"/>
      <c r="L338" s="59" t="str">
        <f t="shared" ca="1" si="44"/>
        <v/>
      </c>
      <c r="M338" s="34"/>
      <c r="N338" s="47" t="str">
        <f t="shared" ca="1" si="45"/>
        <v/>
      </c>
      <c r="O338" s="75"/>
      <c r="P338" s="75"/>
      <c r="Q338" s="47" t="str">
        <f t="shared" ca="1" si="46"/>
        <v/>
      </c>
      <c r="R338" s="34"/>
      <c r="S338" s="59" t="str">
        <f t="shared" ca="1" si="47"/>
        <v/>
      </c>
      <c r="T338" s="32"/>
      <c r="U338" s="33" t="str">
        <f t="shared" ca="1" si="48"/>
        <v/>
      </c>
      <c r="V338" s="34"/>
      <c r="W338" s="35"/>
      <c r="X338" s="36" t="str">
        <f t="shared" ca="1" si="42"/>
        <v/>
      </c>
      <c r="Y338" s="37"/>
      <c r="Z338" s="38" t="str">
        <f t="shared" si="43"/>
        <v/>
      </c>
    </row>
    <row r="339" spans="1:26" s="39" customFormat="1" ht="30.75">
      <c r="A339" s="30">
        <v>336</v>
      </c>
      <c r="B339" s="31"/>
      <c r="C339" s="31"/>
      <c r="D339" s="44"/>
      <c r="E339" s="72" t="str">
        <f>IFERROR(IF(INDEX(Sheet3!$B$2:$B$8, MATCH(D339, Sheet3!$A$2:$A$8, 0)) = 0, "", INDEX(Sheet3!$B$2:$B$8, MATCH(D339, Sheet3!$A$2:$A$8, 0))), "")</f>
        <v/>
      </c>
      <c r="F339" s="31"/>
      <c r="G339" s="45"/>
      <c r="H339" s="63" t="str">
        <f>IFERROR(INDEX(Sheet3!$F$2:$F$114, MATCH(G339, Sheet3!$E$2:$E$114, 0)), "")</f>
        <v/>
      </c>
      <c r="I339" s="32"/>
      <c r="J339" s="40" t="str">
        <f t="shared" ca="1" si="41"/>
        <v/>
      </c>
      <c r="K339" s="34"/>
      <c r="L339" s="59" t="str">
        <f t="shared" ca="1" si="44"/>
        <v/>
      </c>
      <c r="M339" s="34"/>
      <c r="N339" s="47" t="str">
        <f t="shared" ca="1" si="45"/>
        <v/>
      </c>
      <c r="O339" s="75"/>
      <c r="P339" s="75"/>
      <c r="Q339" s="47" t="str">
        <f t="shared" ca="1" si="46"/>
        <v/>
      </c>
      <c r="R339" s="34"/>
      <c r="S339" s="59" t="str">
        <f t="shared" ca="1" si="47"/>
        <v/>
      </c>
      <c r="T339" s="32"/>
      <c r="U339" s="33" t="str">
        <f t="shared" ca="1" si="48"/>
        <v/>
      </c>
      <c r="V339" s="34"/>
      <c r="W339" s="35"/>
      <c r="X339" s="36" t="str">
        <f t="shared" ca="1" si="42"/>
        <v/>
      </c>
      <c r="Y339" s="37"/>
      <c r="Z339" s="38" t="str">
        <f t="shared" si="43"/>
        <v/>
      </c>
    </row>
    <row r="340" spans="1:26" s="39" customFormat="1" ht="30.75">
      <c r="A340" s="30">
        <v>337</v>
      </c>
      <c r="B340" s="31"/>
      <c r="C340" s="31"/>
      <c r="D340" s="44"/>
      <c r="E340" s="72" t="str">
        <f>IFERROR(IF(INDEX(Sheet3!$B$2:$B$8, MATCH(D340, Sheet3!$A$2:$A$8, 0)) = 0, "", INDEX(Sheet3!$B$2:$B$8, MATCH(D340, Sheet3!$A$2:$A$8, 0))), "")</f>
        <v/>
      </c>
      <c r="F340" s="31"/>
      <c r="G340" s="45"/>
      <c r="H340" s="63" t="str">
        <f>IFERROR(INDEX(Sheet3!$F$2:$F$114, MATCH(G340, Sheet3!$E$2:$E$114, 0)), "")</f>
        <v/>
      </c>
      <c r="I340" s="32"/>
      <c r="J340" s="40" t="str">
        <f t="shared" ca="1" si="41"/>
        <v/>
      </c>
      <c r="K340" s="34"/>
      <c r="L340" s="59" t="str">
        <f t="shared" ca="1" si="44"/>
        <v/>
      </c>
      <c r="M340" s="34"/>
      <c r="N340" s="47" t="str">
        <f t="shared" ca="1" si="45"/>
        <v/>
      </c>
      <c r="O340" s="75"/>
      <c r="P340" s="75"/>
      <c r="Q340" s="47" t="str">
        <f t="shared" ca="1" si="46"/>
        <v/>
      </c>
      <c r="R340" s="34"/>
      <c r="S340" s="59" t="str">
        <f t="shared" ca="1" si="47"/>
        <v/>
      </c>
      <c r="T340" s="32"/>
      <c r="U340" s="33" t="str">
        <f t="shared" ca="1" si="48"/>
        <v/>
      </c>
      <c r="V340" s="34"/>
      <c r="W340" s="35"/>
      <c r="X340" s="36" t="str">
        <f t="shared" ca="1" si="42"/>
        <v/>
      </c>
      <c r="Y340" s="37"/>
      <c r="Z340" s="38" t="str">
        <f t="shared" si="43"/>
        <v/>
      </c>
    </row>
    <row r="341" spans="1:26" s="39" customFormat="1">
      <c r="A341" s="30">
        <v>338</v>
      </c>
      <c r="B341" s="31"/>
      <c r="C341" s="31"/>
      <c r="D341" s="44"/>
      <c r="E341" s="72" t="str">
        <f>IFERROR(IF(INDEX(Sheet3!$B$2:$B$8, MATCH(D341, Sheet3!$A$2:$A$8, 0)) = 0, "", INDEX(Sheet3!$B$2:$B$8, MATCH(D341, Sheet3!$A$2:$A$8, 0))), "")</f>
        <v/>
      </c>
      <c r="F341" s="31"/>
      <c r="G341" s="45"/>
      <c r="H341" s="63" t="str">
        <f>IFERROR(INDEX(Sheet3!$F$2:$F$114, MATCH(G341, Sheet3!$E$2:$E$114, 0)), "")</f>
        <v/>
      </c>
      <c r="I341" s="32"/>
      <c r="J341" s="40" t="str">
        <f t="shared" ca="1" si="41"/>
        <v/>
      </c>
      <c r="K341" s="34"/>
      <c r="L341" s="59" t="str">
        <f t="shared" ca="1" si="44"/>
        <v/>
      </c>
      <c r="M341" s="34"/>
      <c r="N341" s="47" t="str">
        <f t="shared" ca="1" si="45"/>
        <v/>
      </c>
      <c r="O341" s="75"/>
      <c r="P341" s="75"/>
      <c r="Q341" s="47" t="str">
        <f t="shared" ca="1" si="46"/>
        <v/>
      </c>
      <c r="R341" s="34"/>
      <c r="S341" s="59" t="str">
        <f t="shared" ca="1" si="47"/>
        <v/>
      </c>
      <c r="T341" s="32"/>
      <c r="U341" s="33" t="str">
        <f t="shared" ca="1" si="48"/>
        <v/>
      </c>
      <c r="V341" s="34"/>
      <c r="W341" s="35"/>
      <c r="X341" s="36" t="str">
        <f t="shared" ca="1" si="42"/>
        <v/>
      </c>
      <c r="Y341" s="37"/>
      <c r="Z341" s="38" t="str">
        <f t="shared" si="43"/>
        <v/>
      </c>
    </row>
    <row r="342" spans="1:26" s="39" customFormat="1">
      <c r="A342" s="30">
        <v>339</v>
      </c>
      <c r="B342" s="31"/>
      <c r="C342" s="31"/>
      <c r="D342" s="44"/>
      <c r="E342" s="72" t="str">
        <f>IFERROR(IF(INDEX(Sheet3!$B$2:$B$8, MATCH(D342, Sheet3!$A$2:$A$8, 0)) = 0, "", INDEX(Sheet3!$B$2:$B$8, MATCH(D342, Sheet3!$A$2:$A$8, 0))), "")</f>
        <v/>
      </c>
      <c r="F342" s="31"/>
      <c r="G342" s="45"/>
      <c r="H342" s="63" t="str">
        <f>IFERROR(INDEX(Sheet3!$F$2:$F$114, MATCH(G342, Sheet3!$E$2:$E$114, 0)), "")</f>
        <v/>
      </c>
      <c r="I342" s="32"/>
      <c r="J342" s="40" t="str">
        <f t="shared" ca="1" si="41"/>
        <v/>
      </c>
      <c r="K342" s="34"/>
      <c r="L342" s="59" t="str">
        <f t="shared" ca="1" si="44"/>
        <v/>
      </c>
      <c r="M342" s="34"/>
      <c r="N342" s="47" t="str">
        <f t="shared" ca="1" si="45"/>
        <v/>
      </c>
      <c r="O342" s="75"/>
      <c r="P342" s="75"/>
      <c r="Q342" s="47" t="str">
        <f t="shared" ca="1" si="46"/>
        <v/>
      </c>
      <c r="R342" s="34"/>
      <c r="S342" s="59" t="str">
        <f t="shared" ca="1" si="47"/>
        <v/>
      </c>
      <c r="T342" s="32"/>
      <c r="U342" s="33" t="str">
        <f t="shared" ca="1" si="48"/>
        <v/>
      </c>
      <c r="V342" s="34"/>
      <c r="W342" s="35"/>
      <c r="X342" s="36" t="str">
        <f t="shared" ca="1" si="42"/>
        <v/>
      </c>
      <c r="Y342" s="37"/>
      <c r="Z342" s="38" t="str">
        <f t="shared" si="43"/>
        <v/>
      </c>
    </row>
    <row r="343" spans="1:26" s="39" customFormat="1">
      <c r="A343" s="30">
        <v>340</v>
      </c>
      <c r="B343" s="31"/>
      <c r="C343" s="31"/>
      <c r="D343" s="44"/>
      <c r="E343" s="72" t="str">
        <f>IFERROR(IF(INDEX(Sheet3!$B$2:$B$8, MATCH(D343, Sheet3!$A$2:$A$8, 0)) = 0, "", INDEX(Sheet3!$B$2:$B$8, MATCH(D343, Sheet3!$A$2:$A$8, 0))), "")</f>
        <v/>
      </c>
      <c r="F343" s="31"/>
      <c r="G343" s="45"/>
      <c r="H343" s="63" t="str">
        <f>IFERROR(INDEX(Sheet3!$F$2:$F$114, MATCH(G343, Sheet3!$E$2:$E$114, 0)), "")</f>
        <v/>
      </c>
      <c r="I343" s="32"/>
      <c r="J343" s="40" t="str">
        <f t="shared" ca="1" si="41"/>
        <v/>
      </c>
      <c r="K343" s="34"/>
      <c r="L343" s="59" t="str">
        <f t="shared" ca="1" si="44"/>
        <v/>
      </c>
      <c r="M343" s="34"/>
      <c r="N343" s="47" t="str">
        <f t="shared" ca="1" si="45"/>
        <v/>
      </c>
      <c r="O343" s="75"/>
      <c r="P343" s="75"/>
      <c r="Q343" s="47" t="str">
        <f t="shared" ca="1" si="46"/>
        <v/>
      </c>
      <c r="R343" s="34"/>
      <c r="S343" s="59" t="str">
        <f t="shared" ca="1" si="47"/>
        <v/>
      </c>
      <c r="T343" s="32"/>
      <c r="U343" s="33" t="str">
        <f t="shared" ca="1" si="48"/>
        <v/>
      </c>
      <c r="V343" s="34"/>
      <c r="W343" s="35"/>
      <c r="X343" s="36" t="str">
        <f t="shared" ca="1" si="42"/>
        <v/>
      </c>
      <c r="Y343" s="37"/>
      <c r="Z343" s="38" t="str">
        <f t="shared" si="43"/>
        <v/>
      </c>
    </row>
    <row r="344" spans="1:26" s="39" customFormat="1">
      <c r="A344" s="30">
        <v>341</v>
      </c>
      <c r="B344" s="31"/>
      <c r="C344" s="31"/>
      <c r="D344" s="44"/>
      <c r="E344" s="72" t="str">
        <f>IFERROR(IF(INDEX(Sheet3!$B$2:$B$8, MATCH(D344, Sheet3!$A$2:$A$8, 0)) = 0, "", INDEX(Sheet3!$B$2:$B$8, MATCH(D344, Sheet3!$A$2:$A$8, 0))), "")</f>
        <v/>
      </c>
      <c r="F344" s="31"/>
      <c r="G344" s="45"/>
      <c r="H344" s="63" t="str">
        <f>IFERROR(INDEX(Sheet3!$F$2:$F$114, MATCH(G344, Sheet3!$E$2:$E$114, 0)), "")</f>
        <v/>
      </c>
      <c r="I344" s="32"/>
      <c r="J344" s="40" t="str">
        <f t="shared" ca="1" si="41"/>
        <v/>
      </c>
      <c r="K344" s="34"/>
      <c r="L344" s="59" t="str">
        <f t="shared" ca="1" si="44"/>
        <v/>
      </c>
      <c r="M344" s="34"/>
      <c r="N344" s="47" t="str">
        <f t="shared" ca="1" si="45"/>
        <v/>
      </c>
      <c r="O344" s="75"/>
      <c r="P344" s="75"/>
      <c r="Q344" s="47" t="str">
        <f t="shared" ca="1" si="46"/>
        <v/>
      </c>
      <c r="R344" s="34"/>
      <c r="S344" s="59" t="str">
        <f t="shared" ca="1" si="47"/>
        <v/>
      </c>
      <c r="T344" s="32"/>
      <c r="U344" s="33" t="str">
        <f t="shared" ca="1" si="48"/>
        <v/>
      </c>
      <c r="V344" s="34"/>
      <c r="W344" s="35"/>
      <c r="X344" s="36" t="str">
        <f t="shared" ca="1" si="42"/>
        <v/>
      </c>
      <c r="Y344" s="37"/>
      <c r="Z344" s="38" t="str">
        <f t="shared" si="43"/>
        <v/>
      </c>
    </row>
    <row r="345" spans="1:26" s="39" customFormat="1">
      <c r="A345" s="30">
        <v>342</v>
      </c>
      <c r="B345" s="31"/>
      <c r="C345" s="31"/>
      <c r="D345" s="44"/>
      <c r="E345" s="72" t="str">
        <f>IFERROR(IF(INDEX(Sheet3!$B$2:$B$8, MATCH(D345, Sheet3!$A$2:$A$8, 0)) = 0, "", INDEX(Sheet3!$B$2:$B$8, MATCH(D345, Sheet3!$A$2:$A$8, 0))), "")</f>
        <v/>
      </c>
      <c r="F345" s="31"/>
      <c r="G345" s="45"/>
      <c r="H345" s="63" t="str">
        <f>IFERROR(INDEX(Sheet3!$F$2:$F$114, MATCH(G345, Sheet3!$E$2:$E$114, 0)), "")</f>
        <v/>
      </c>
      <c r="I345" s="32"/>
      <c r="J345" s="40" t="str">
        <f t="shared" ca="1" si="41"/>
        <v/>
      </c>
      <c r="K345" s="34"/>
      <c r="L345" s="59" t="str">
        <f t="shared" ca="1" si="44"/>
        <v/>
      </c>
      <c r="M345" s="34"/>
      <c r="N345" s="47" t="str">
        <f t="shared" ca="1" si="45"/>
        <v/>
      </c>
      <c r="O345" s="75"/>
      <c r="P345" s="75"/>
      <c r="Q345" s="47" t="str">
        <f t="shared" ca="1" si="46"/>
        <v/>
      </c>
      <c r="R345" s="34"/>
      <c r="S345" s="59" t="str">
        <f t="shared" ca="1" si="47"/>
        <v/>
      </c>
      <c r="T345" s="32"/>
      <c r="U345" s="33" t="str">
        <f t="shared" ca="1" si="48"/>
        <v/>
      </c>
      <c r="V345" s="34"/>
      <c r="W345" s="35"/>
      <c r="X345" s="36" t="str">
        <f t="shared" ca="1" si="42"/>
        <v/>
      </c>
      <c r="Y345" s="37"/>
      <c r="Z345" s="38" t="str">
        <f t="shared" si="43"/>
        <v/>
      </c>
    </row>
    <row r="346" spans="1:26" s="39" customFormat="1">
      <c r="A346" s="30">
        <v>343</v>
      </c>
      <c r="B346" s="31"/>
      <c r="C346" s="31"/>
      <c r="D346" s="44"/>
      <c r="E346" s="72" t="str">
        <f>IFERROR(IF(INDEX(Sheet3!$B$2:$B$8, MATCH(D346, Sheet3!$A$2:$A$8, 0)) = 0, "", INDEX(Sheet3!$B$2:$B$8, MATCH(D346, Sheet3!$A$2:$A$8, 0))), "")</f>
        <v/>
      </c>
      <c r="F346" s="31"/>
      <c r="G346" s="45"/>
      <c r="H346" s="63" t="str">
        <f>IFERROR(INDEX(Sheet3!$F$2:$F$114, MATCH(G346, Sheet3!$E$2:$E$114, 0)), "")</f>
        <v/>
      </c>
      <c r="I346" s="32"/>
      <c r="J346" s="40" t="str">
        <f t="shared" ca="1" si="41"/>
        <v/>
      </c>
      <c r="K346" s="34"/>
      <c r="L346" s="59" t="str">
        <f t="shared" ca="1" si="44"/>
        <v/>
      </c>
      <c r="M346" s="34"/>
      <c r="N346" s="47" t="str">
        <f t="shared" ca="1" si="45"/>
        <v/>
      </c>
      <c r="O346" s="75"/>
      <c r="P346" s="75"/>
      <c r="Q346" s="47" t="str">
        <f t="shared" ca="1" si="46"/>
        <v/>
      </c>
      <c r="R346" s="34"/>
      <c r="S346" s="59" t="str">
        <f t="shared" ca="1" si="47"/>
        <v/>
      </c>
      <c r="T346" s="32"/>
      <c r="U346" s="33" t="str">
        <f t="shared" ca="1" si="48"/>
        <v/>
      </c>
      <c r="V346" s="34"/>
      <c r="W346" s="35"/>
      <c r="X346" s="36" t="str">
        <f t="shared" ca="1" si="42"/>
        <v/>
      </c>
      <c r="Y346" s="37"/>
      <c r="Z346" s="38" t="str">
        <f t="shared" si="43"/>
        <v/>
      </c>
    </row>
    <row r="347" spans="1:26" s="39" customFormat="1">
      <c r="A347" s="30">
        <v>344</v>
      </c>
      <c r="B347" s="31"/>
      <c r="C347" s="31"/>
      <c r="D347" s="44"/>
      <c r="E347" s="72" t="str">
        <f>IFERROR(IF(INDEX(Sheet3!$B$2:$B$8, MATCH(D347, Sheet3!$A$2:$A$8, 0)) = 0, "", INDEX(Sheet3!$B$2:$B$8, MATCH(D347, Sheet3!$A$2:$A$8, 0))), "")</f>
        <v/>
      </c>
      <c r="F347" s="31"/>
      <c r="G347" s="45"/>
      <c r="H347" s="63" t="str">
        <f>IFERROR(INDEX(Sheet3!$F$2:$F$114, MATCH(G347, Sheet3!$E$2:$E$114, 0)), "")</f>
        <v/>
      </c>
      <c r="I347" s="32"/>
      <c r="J347" s="40" t="str">
        <f t="shared" ca="1" si="41"/>
        <v/>
      </c>
      <c r="K347" s="34"/>
      <c r="L347" s="59" t="str">
        <f t="shared" ca="1" si="44"/>
        <v/>
      </c>
      <c r="M347" s="34"/>
      <c r="N347" s="47" t="str">
        <f t="shared" ca="1" si="45"/>
        <v/>
      </c>
      <c r="O347" s="75"/>
      <c r="P347" s="75"/>
      <c r="Q347" s="47" t="str">
        <f t="shared" ca="1" si="46"/>
        <v/>
      </c>
      <c r="R347" s="34"/>
      <c r="S347" s="59" t="str">
        <f t="shared" ca="1" si="47"/>
        <v/>
      </c>
      <c r="T347" s="32"/>
      <c r="U347" s="33" t="str">
        <f t="shared" ca="1" si="48"/>
        <v/>
      </c>
      <c r="V347" s="34"/>
      <c r="W347" s="35"/>
      <c r="X347" s="36" t="str">
        <f t="shared" ca="1" si="42"/>
        <v/>
      </c>
      <c r="Y347" s="37"/>
      <c r="Z347" s="38" t="str">
        <f t="shared" si="43"/>
        <v/>
      </c>
    </row>
    <row r="348" spans="1:26" s="39" customFormat="1">
      <c r="A348" s="30">
        <v>345</v>
      </c>
      <c r="B348" s="31"/>
      <c r="C348" s="31"/>
      <c r="D348" s="44"/>
      <c r="E348" s="72" t="str">
        <f>IFERROR(IF(INDEX(Sheet3!$B$2:$B$8, MATCH(D348, Sheet3!$A$2:$A$8, 0)) = 0, "", INDEX(Sheet3!$B$2:$B$8, MATCH(D348, Sheet3!$A$2:$A$8, 0))), "")</f>
        <v/>
      </c>
      <c r="F348" s="31"/>
      <c r="G348" s="45"/>
      <c r="H348" s="63" t="str">
        <f>IFERROR(INDEX(Sheet3!$F$2:$F$114, MATCH(G348, Sheet3!$E$2:$E$114, 0)), "")</f>
        <v/>
      </c>
      <c r="I348" s="32"/>
      <c r="J348" s="40" t="str">
        <f t="shared" ca="1" si="41"/>
        <v/>
      </c>
      <c r="K348" s="34"/>
      <c r="L348" s="59" t="str">
        <f t="shared" ca="1" si="44"/>
        <v/>
      </c>
      <c r="M348" s="34"/>
      <c r="N348" s="47" t="str">
        <f t="shared" ca="1" si="45"/>
        <v/>
      </c>
      <c r="O348" s="75"/>
      <c r="P348" s="75"/>
      <c r="Q348" s="47" t="str">
        <f t="shared" ca="1" si="46"/>
        <v/>
      </c>
      <c r="R348" s="34"/>
      <c r="S348" s="59" t="str">
        <f t="shared" ca="1" si="47"/>
        <v/>
      </c>
      <c r="T348" s="32"/>
      <c r="U348" s="33" t="str">
        <f t="shared" ca="1" si="48"/>
        <v/>
      </c>
      <c r="V348" s="34"/>
      <c r="W348" s="35"/>
      <c r="X348" s="36" t="str">
        <f t="shared" ca="1" si="42"/>
        <v/>
      </c>
      <c r="Y348" s="37"/>
      <c r="Z348" s="38" t="str">
        <f t="shared" si="43"/>
        <v/>
      </c>
    </row>
    <row r="349" spans="1:26" s="39" customFormat="1">
      <c r="A349" s="30">
        <v>346</v>
      </c>
      <c r="B349" s="31"/>
      <c r="C349" s="31"/>
      <c r="D349" s="44"/>
      <c r="E349" s="72" t="str">
        <f>IFERROR(IF(INDEX(Sheet3!$B$2:$B$8, MATCH(D349, Sheet3!$A$2:$A$8, 0)) = 0, "", INDEX(Sheet3!$B$2:$B$8, MATCH(D349, Sheet3!$A$2:$A$8, 0))), "")</f>
        <v/>
      </c>
      <c r="F349" s="31"/>
      <c r="G349" s="45"/>
      <c r="H349" s="63" t="str">
        <f>IFERROR(INDEX(Sheet3!$F$2:$F$114, MATCH(G349, Sheet3!$E$2:$E$114, 0)), "")</f>
        <v/>
      </c>
      <c r="I349" s="32"/>
      <c r="J349" s="40" t="str">
        <f t="shared" ca="1" si="41"/>
        <v/>
      </c>
      <c r="K349" s="34"/>
      <c r="L349" s="59" t="str">
        <f t="shared" ca="1" si="44"/>
        <v/>
      </c>
      <c r="M349" s="34"/>
      <c r="N349" s="47" t="str">
        <f t="shared" ca="1" si="45"/>
        <v/>
      </c>
      <c r="O349" s="75"/>
      <c r="P349" s="75"/>
      <c r="Q349" s="47" t="str">
        <f t="shared" ca="1" si="46"/>
        <v/>
      </c>
      <c r="R349" s="34"/>
      <c r="S349" s="59" t="str">
        <f t="shared" ca="1" si="47"/>
        <v/>
      </c>
      <c r="T349" s="32"/>
      <c r="U349" s="33" t="str">
        <f t="shared" ca="1" si="48"/>
        <v/>
      </c>
      <c r="V349" s="34"/>
      <c r="W349" s="35"/>
      <c r="X349" s="36" t="str">
        <f t="shared" ca="1" si="42"/>
        <v/>
      </c>
      <c r="Y349" s="37"/>
      <c r="Z349" s="38" t="str">
        <f t="shared" si="43"/>
        <v/>
      </c>
    </row>
    <row r="350" spans="1:26" s="39" customFormat="1">
      <c r="A350" s="30">
        <v>347</v>
      </c>
      <c r="B350" s="31"/>
      <c r="C350" s="31"/>
      <c r="D350" s="44"/>
      <c r="E350" s="72" t="str">
        <f>IFERROR(IF(INDEX(Sheet3!$B$2:$B$8, MATCH(D350, Sheet3!$A$2:$A$8, 0)) = 0, "", INDEX(Sheet3!$B$2:$B$8, MATCH(D350, Sheet3!$A$2:$A$8, 0))), "")</f>
        <v/>
      </c>
      <c r="F350" s="31"/>
      <c r="G350" s="45"/>
      <c r="H350" s="63" t="str">
        <f>IFERROR(INDEX(Sheet3!$F$2:$F$114, MATCH(G350, Sheet3!$E$2:$E$114, 0)), "")</f>
        <v/>
      </c>
      <c r="I350" s="32"/>
      <c r="J350" s="40" t="str">
        <f t="shared" ca="1" si="41"/>
        <v/>
      </c>
      <c r="K350" s="34"/>
      <c r="L350" s="59" t="str">
        <f t="shared" ca="1" si="44"/>
        <v/>
      </c>
      <c r="M350" s="34"/>
      <c r="N350" s="47" t="str">
        <f t="shared" ca="1" si="45"/>
        <v/>
      </c>
      <c r="O350" s="75"/>
      <c r="P350" s="75"/>
      <c r="Q350" s="47" t="str">
        <f t="shared" ca="1" si="46"/>
        <v/>
      </c>
      <c r="R350" s="34"/>
      <c r="S350" s="59" t="str">
        <f t="shared" ca="1" si="47"/>
        <v/>
      </c>
      <c r="T350" s="32"/>
      <c r="U350" s="33" t="str">
        <f t="shared" ca="1" si="48"/>
        <v/>
      </c>
      <c r="V350" s="34"/>
      <c r="W350" s="35"/>
      <c r="X350" s="36" t="str">
        <f t="shared" ca="1" si="42"/>
        <v/>
      </c>
      <c r="Y350" s="37"/>
      <c r="Z350" s="38" t="str">
        <f t="shared" si="43"/>
        <v/>
      </c>
    </row>
    <row r="351" spans="1:26" s="39" customFormat="1">
      <c r="A351" s="30">
        <v>348</v>
      </c>
      <c r="B351" s="31"/>
      <c r="C351" s="31"/>
      <c r="D351" s="44"/>
      <c r="E351" s="72" t="str">
        <f>IFERROR(IF(INDEX(Sheet3!$B$2:$B$8, MATCH(D351, Sheet3!$A$2:$A$8, 0)) = 0, "", INDEX(Sheet3!$B$2:$B$8, MATCH(D351, Sheet3!$A$2:$A$8, 0))), "")</f>
        <v/>
      </c>
      <c r="F351" s="31"/>
      <c r="G351" s="45"/>
      <c r="H351" s="63" t="str">
        <f>IFERROR(INDEX(Sheet3!$F$2:$F$114, MATCH(G351, Sheet3!$E$2:$E$114, 0)), "")</f>
        <v/>
      </c>
      <c r="I351" s="32"/>
      <c r="J351" s="40" t="str">
        <f t="shared" ca="1" si="41"/>
        <v/>
      </c>
      <c r="K351" s="34"/>
      <c r="L351" s="59" t="str">
        <f t="shared" ca="1" si="44"/>
        <v/>
      </c>
      <c r="M351" s="34"/>
      <c r="N351" s="47" t="str">
        <f t="shared" ca="1" si="45"/>
        <v/>
      </c>
      <c r="O351" s="75"/>
      <c r="P351" s="75"/>
      <c r="Q351" s="47" t="str">
        <f t="shared" ca="1" si="46"/>
        <v/>
      </c>
      <c r="R351" s="34"/>
      <c r="S351" s="59" t="str">
        <f t="shared" ca="1" si="47"/>
        <v/>
      </c>
      <c r="T351" s="32"/>
      <c r="U351" s="33" t="str">
        <f t="shared" ca="1" si="48"/>
        <v/>
      </c>
      <c r="V351" s="34"/>
      <c r="W351" s="35"/>
      <c r="X351" s="36" t="str">
        <f t="shared" ca="1" si="42"/>
        <v/>
      </c>
      <c r="Y351" s="37"/>
      <c r="Z351" s="38" t="str">
        <f t="shared" si="43"/>
        <v/>
      </c>
    </row>
    <row r="352" spans="1:26" s="39" customFormat="1">
      <c r="A352" s="30">
        <v>349</v>
      </c>
      <c r="B352" s="31"/>
      <c r="C352" s="31"/>
      <c r="D352" s="44"/>
      <c r="E352" s="72" t="str">
        <f>IFERROR(IF(INDEX(Sheet3!$B$2:$B$8, MATCH(D352, Sheet3!$A$2:$A$8, 0)) = 0, "", INDEX(Sheet3!$B$2:$B$8, MATCH(D352, Sheet3!$A$2:$A$8, 0))), "")</f>
        <v/>
      </c>
      <c r="F352" s="31"/>
      <c r="G352" s="45"/>
      <c r="H352" s="63" t="str">
        <f>IFERROR(INDEX(Sheet3!$F$2:$F$114, MATCH(G352, Sheet3!$E$2:$E$114, 0)), "")</f>
        <v/>
      </c>
      <c r="I352" s="32"/>
      <c r="J352" s="40" t="str">
        <f t="shared" ca="1" si="41"/>
        <v/>
      </c>
      <c r="K352" s="34"/>
      <c r="L352" s="59" t="str">
        <f t="shared" ca="1" si="44"/>
        <v/>
      </c>
      <c r="M352" s="34"/>
      <c r="N352" s="47" t="str">
        <f t="shared" ca="1" si="45"/>
        <v/>
      </c>
      <c r="O352" s="75"/>
      <c r="P352" s="75"/>
      <c r="Q352" s="47" t="str">
        <f t="shared" ca="1" si="46"/>
        <v/>
      </c>
      <c r="R352" s="34"/>
      <c r="S352" s="59" t="str">
        <f t="shared" ca="1" si="47"/>
        <v/>
      </c>
      <c r="T352" s="32"/>
      <c r="U352" s="33" t="str">
        <f t="shared" ca="1" si="48"/>
        <v/>
      </c>
      <c r="V352" s="34"/>
      <c r="W352" s="35"/>
      <c r="X352" s="36" t="str">
        <f t="shared" ca="1" si="42"/>
        <v/>
      </c>
      <c r="Y352" s="37"/>
      <c r="Z352" s="38" t="str">
        <f t="shared" si="43"/>
        <v/>
      </c>
    </row>
    <row r="353" spans="1:26" s="39" customFormat="1">
      <c r="A353" s="30">
        <v>350</v>
      </c>
      <c r="B353" s="31"/>
      <c r="C353" s="31"/>
      <c r="D353" s="44"/>
      <c r="E353" s="72" t="str">
        <f>IFERROR(IF(INDEX(Sheet3!$B$2:$B$8, MATCH(D353, Sheet3!$A$2:$A$8, 0)) = 0, "", INDEX(Sheet3!$B$2:$B$8, MATCH(D353, Sheet3!$A$2:$A$8, 0))), "")</f>
        <v/>
      </c>
      <c r="F353" s="31"/>
      <c r="G353" s="45"/>
      <c r="H353" s="63" t="str">
        <f>IFERROR(INDEX(Sheet3!$F$2:$F$114, MATCH(G353, Sheet3!$E$2:$E$114, 0)), "")</f>
        <v/>
      </c>
      <c r="I353" s="32"/>
      <c r="J353" s="40" t="str">
        <f t="shared" ca="1" si="41"/>
        <v/>
      </c>
      <c r="K353" s="34"/>
      <c r="L353" s="59" t="str">
        <f t="shared" ca="1" si="44"/>
        <v/>
      </c>
      <c r="M353" s="34"/>
      <c r="N353" s="47" t="str">
        <f t="shared" ca="1" si="45"/>
        <v/>
      </c>
      <c r="O353" s="75"/>
      <c r="P353" s="75"/>
      <c r="Q353" s="47" t="str">
        <f t="shared" ca="1" si="46"/>
        <v/>
      </c>
      <c r="R353" s="34"/>
      <c r="S353" s="59" t="str">
        <f t="shared" ca="1" si="47"/>
        <v/>
      </c>
      <c r="T353" s="32"/>
      <c r="U353" s="33" t="str">
        <f t="shared" ca="1" si="48"/>
        <v/>
      </c>
      <c r="V353" s="34"/>
      <c r="W353" s="35"/>
      <c r="X353" s="36" t="str">
        <f t="shared" ca="1" si="42"/>
        <v/>
      </c>
      <c r="Y353" s="37"/>
      <c r="Z353" s="38" t="str">
        <f t="shared" si="43"/>
        <v/>
      </c>
    </row>
    <row r="354" spans="1:26" s="39" customFormat="1">
      <c r="A354" s="30">
        <v>351</v>
      </c>
      <c r="B354" s="31"/>
      <c r="C354" s="31"/>
      <c r="D354" s="44"/>
      <c r="E354" s="72" t="str">
        <f>IFERROR(IF(INDEX(Sheet3!$B$2:$B$8, MATCH(D354, Sheet3!$A$2:$A$8, 0)) = 0, "", INDEX(Sheet3!$B$2:$B$8, MATCH(D354, Sheet3!$A$2:$A$8, 0))), "")</f>
        <v/>
      </c>
      <c r="F354" s="31"/>
      <c r="G354" s="45"/>
      <c r="H354" s="63" t="str">
        <f>IFERROR(INDEX(Sheet3!$F$2:$F$114, MATCH(G354, Sheet3!$E$2:$E$114, 0)), "")</f>
        <v/>
      </c>
      <c r="I354" s="32"/>
      <c r="J354" s="40" t="str">
        <f t="shared" ca="1" si="41"/>
        <v/>
      </c>
      <c r="K354" s="34"/>
      <c r="L354" s="59" t="str">
        <f t="shared" ca="1" si="44"/>
        <v/>
      </c>
      <c r="M354" s="34"/>
      <c r="N354" s="47" t="str">
        <f t="shared" ca="1" si="45"/>
        <v/>
      </c>
      <c r="O354" s="75"/>
      <c r="P354" s="75"/>
      <c r="Q354" s="47" t="str">
        <f t="shared" ca="1" si="46"/>
        <v/>
      </c>
      <c r="R354" s="34"/>
      <c r="S354" s="59" t="str">
        <f t="shared" ca="1" si="47"/>
        <v/>
      </c>
      <c r="T354" s="32"/>
      <c r="U354" s="33" t="str">
        <f t="shared" ca="1" si="48"/>
        <v/>
      </c>
      <c r="V354" s="34"/>
      <c r="W354" s="35"/>
      <c r="X354" s="36" t="str">
        <f t="shared" ca="1" si="42"/>
        <v/>
      </c>
      <c r="Y354" s="37"/>
      <c r="Z354" s="38" t="str">
        <f t="shared" si="43"/>
        <v/>
      </c>
    </row>
    <row r="355" spans="1:26" s="39" customFormat="1">
      <c r="A355" s="30">
        <v>352</v>
      </c>
      <c r="B355" s="31"/>
      <c r="C355" s="31"/>
      <c r="D355" s="44"/>
      <c r="E355" s="72" t="str">
        <f>IFERROR(IF(INDEX(Sheet3!$B$2:$B$8, MATCH(D355, Sheet3!$A$2:$A$8, 0)) = 0, "", INDEX(Sheet3!$B$2:$B$8, MATCH(D355, Sheet3!$A$2:$A$8, 0))), "")</f>
        <v/>
      </c>
      <c r="F355" s="31"/>
      <c r="G355" s="45"/>
      <c r="H355" s="63" t="str">
        <f>IFERROR(INDEX(Sheet3!$F$2:$F$114, MATCH(G355, Sheet3!$E$2:$E$114, 0)), "")</f>
        <v/>
      </c>
      <c r="I355" s="32"/>
      <c r="J355" s="40" t="str">
        <f t="shared" ca="1" si="41"/>
        <v/>
      </c>
      <c r="K355" s="34"/>
      <c r="L355" s="59" t="str">
        <f t="shared" ca="1" si="44"/>
        <v/>
      </c>
      <c r="M355" s="34"/>
      <c r="N355" s="47" t="str">
        <f t="shared" ca="1" si="45"/>
        <v/>
      </c>
      <c r="O355" s="75"/>
      <c r="P355" s="75"/>
      <c r="Q355" s="47" t="str">
        <f t="shared" ca="1" si="46"/>
        <v/>
      </c>
      <c r="R355" s="34"/>
      <c r="S355" s="59" t="str">
        <f t="shared" ca="1" si="47"/>
        <v/>
      </c>
      <c r="T355" s="32"/>
      <c r="U355" s="33" t="str">
        <f t="shared" ca="1" si="48"/>
        <v/>
      </c>
      <c r="V355" s="34"/>
      <c r="W355" s="35"/>
      <c r="X355" s="36" t="str">
        <f t="shared" ca="1" si="42"/>
        <v/>
      </c>
      <c r="Y355" s="37"/>
      <c r="Z355" s="38" t="str">
        <f t="shared" si="43"/>
        <v/>
      </c>
    </row>
    <row r="356" spans="1:26" s="39" customFormat="1" ht="30.75">
      <c r="A356" s="30">
        <v>353</v>
      </c>
      <c r="B356" s="31"/>
      <c r="C356" s="31"/>
      <c r="D356" s="44"/>
      <c r="E356" s="72" t="str">
        <f>IFERROR(IF(INDEX(Sheet3!$B$2:$B$8, MATCH(D356, Sheet3!$A$2:$A$8, 0)) = 0, "", INDEX(Sheet3!$B$2:$B$8, MATCH(D356, Sheet3!$A$2:$A$8, 0))), "")</f>
        <v/>
      </c>
      <c r="F356" s="31"/>
      <c r="G356" s="45"/>
      <c r="H356" s="63" t="str">
        <f>IFERROR(INDEX(Sheet3!$F$2:$F$114, MATCH(G356, Sheet3!$E$2:$E$114, 0)), "")</f>
        <v/>
      </c>
      <c r="I356" s="32"/>
      <c r="J356" s="40" t="str">
        <f t="shared" ca="1" si="41"/>
        <v/>
      </c>
      <c r="K356" s="34"/>
      <c r="L356" s="59" t="str">
        <f t="shared" ca="1" si="44"/>
        <v/>
      </c>
      <c r="M356" s="34"/>
      <c r="N356" s="47" t="str">
        <f t="shared" ca="1" si="45"/>
        <v/>
      </c>
      <c r="O356" s="75"/>
      <c r="P356" s="75"/>
      <c r="Q356" s="47" t="str">
        <f t="shared" ca="1" si="46"/>
        <v/>
      </c>
      <c r="R356" s="34"/>
      <c r="S356" s="59" t="str">
        <f t="shared" ca="1" si="47"/>
        <v/>
      </c>
      <c r="T356" s="32"/>
      <c r="U356" s="33" t="str">
        <f t="shared" ca="1" si="48"/>
        <v/>
      </c>
      <c r="V356" s="34"/>
      <c r="W356" s="35"/>
      <c r="X356" s="36" t="str">
        <f t="shared" ca="1" si="42"/>
        <v/>
      </c>
      <c r="Y356" s="37"/>
      <c r="Z356" s="38" t="str">
        <f t="shared" si="43"/>
        <v/>
      </c>
    </row>
    <row r="357" spans="1:26" s="39" customFormat="1" ht="30.75">
      <c r="A357" s="30">
        <v>354</v>
      </c>
      <c r="B357" s="31"/>
      <c r="C357" s="31"/>
      <c r="D357" s="44"/>
      <c r="E357" s="72" t="str">
        <f>IFERROR(IF(INDEX(Sheet3!$B$2:$B$8, MATCH(D357, Sheet3!$A$2:$A$8, 0)) = 0, "", INDEX(Sheet3!$B$2:$B$8, MATCH(D357, Sheet3!$A$2:$A$8, 0))), "")</f>
        <v/>
      </c>
      <c r="F357" s="31"/>
      <c r="G357" s="45"/>
      <c r="H357" s="63" t="str">
        <f>IFERROR(INDEX(Sheet3!$F$2:$F$114, MATCH(G357, Sheet3!$E$2:$E$114, 0)), "")</f>
        <v/>
      </c>
      <c r="I357" s="32"/>
      <c r="J357" s="40" t="str">
        <f t="shared" ca="1" si="41"/>
        <v/>
      </c>
      <c r="K357" s="34"/>
      <c r="L357" s="59" t="str">
        <f t="shared" ca="1" si="44"/>
        <v/>
      </c>
      <c r="M357" s="34"/>
      <c r="N357" s="47" t="str">
        <f t="shared" ca="1" si="45"/>
        <v/>
      </c>
      <c r="O357" s="75"/>
      <c r="P357" s="75"/>
      <c r="Q357" s="47" t="str">
        <f t="shared" ca="1" si="46"/>
        <v/>
      </c>
      <c r="R357" s="34"/>
      <c r="S357" s="59" t="str">
        <f t="shared" ca="1" si="47"/>
        <v/>
      </c>
      <c r="T357" s="32"/>
      <c r="U357" s="33" t="str">
        <f t="shared" ca="1" si="48"/>
        <v/>
      </c>
      <c r="V357" s="34"/>
      <c r="W357" s="35"/>
      <c r="X357" s="36" t="str">
        <f t="shared" ca="1" si="42"/>
        <v/>
      </c>
      <c r="Y357" s="37"/>
      <c r="Z357" s="38" t="str">
        <f t="shared" si="43"/>
        <v/>
      </c>
    </row>
    <row r="358" spans="1:26" s="39" customFormat="1">
      <c r="A358" s="30">
        <v>355</v>
      </c>
      <c r="B358" s="31"/>
      <c r="C358" s="31"/>
      <c r="D358" s="44"/>
      <c r="E358" s="72" t="str">
        <f>IFERROR(IF(INDEX(Sheet3!$B$2:$B$8, MATCH(D358, Sheet3!$A$2:$A$8, 0)) = 0, "", INDEX(Sheet3!$B$2:$B$8, MATCH(D358, Sheet3!$A$2:$A$8, 0))), "")</f>
        <v/>
      </c>
      <c r="F358" s="31"/>
      <c r="G358" s="45"/>
      <c r="H358" s="63" t="str">
        <f>IFERROR(INDEX(Sheet3!$F$2:$F$114, MATCH(G358, Sheet3!$E$2:$E$114, 0)), "")</f>
        <v/>
      </c>
      <c r="I358" s="32"/>
      <c r="J358" s="40" t="str">
        <f t="shared" ca="1" si="41"/>
        <v/>
      </c>
      <c r="K358" s="34"/>
      <c r="L358" s="59" t="str">
        <f t="shared" ca="1" si="44"/>
        <v/>
      </c>
      <c r="M358" s="34"/>
      <c r="N358" s="47" t="str">
        <f t="shared" ca="1" si="45"/>
        <v/>
      </c>
      <c r="O358" s="75"/>
      <c r="P358" s="75"/>
      <c r="Q358" s="47" t="str">
        <f t="shared" ca="1" si="46"/>
        <v/>
      </c>
      <c r="R358" s="34"/>
      <c r="S358" s="59" t="str">
        <f t="shared" ca="1" si="47"/>
        <v/>
      </c>
      <c r="T358" s="32"/>
      <c r="U358" s="33" t="str">
        <f t="shared" ca="1" si="48"/>
        <v/>
      </c>
      <c r="V358" s="34"/>
      <c r="W358" s="35"/>
      <c r="X358" s="36" t="str">
        <f t="shared" ca="1" si="42"/>
        <v/>
      </c>
      <c r="Y358" s="37"/>
      <c r="Z358" s="38" t="str">
        <f t="shared" si="43"/>
        <v/>
      </c>
    </row>
    <row r="359" spans="1:26" s="39" customFormat="1">
      <c r="A359" s="30">
        <v>356</v>
      </c>
      <c r="B359" s="31"/>
      <c r="C359" s="31"/>
      <c r="D359" s="44"/>
      <c r="E359" s="72" t="str">
        <f>IFERROR(IF(INDEX(Sheet3!$B$2:$B$8, MATCH(D359, Sheet3!$A$2:$A$8, 0)) = 0, "", INDEX(Sheet3!$B$2:$B$8, MATCH(D359, Sheet3!$A$2:$A$8, 0))), "")</f>
        <v/>
      </c>
      <c r="F359" s="31"/>
      <c r="G359" s="45"/>
      <c r="H359" s="63" t="str">
        <f>IFERROR(INDEX(Sheet3!$F$2:$F$114, MATCH(G359, Sheet3!$E$2:$E$114, 0)), "")</f>
        <v/>
      </c>
      <c r="I359" s="32"/>
      <c r="J359" s="40" t="str">
        <f t="shared" ca="1" si="41"/>
        <v/>
      </c>
      <c r="K359" s="34"/>
      <c r="L359" s="59" t="str">
        <f t="shared" ca="1" si="44"/>
        <v/>
      </c>
      <c r="M359" s="34"/>
      <c r="N359" s="47" t="str">
        <f t="shared" ca="1" si="45"/>
        <v/>
      </c>
      <c r="O359" s="75"/>
      <c r="P359" s="75"/>
      <c r="Q359" s="47" t="str">
        <f t="shared" ca="1" si="46"/>
        <v/>
      </c>
      <c r="R359" s="34"/>
      <c r="S359" s="59" t="str">
        <f t="shared" ca="1" si="47"/>
        <v/>
      </c>
      <c r="T359" s="32"/>
      <c r="U359" s="33" t="str">
        <f t="shared" ca="1" si="48"/>
        <v/>
      </c>
      <c r="V359" s="34"/>
      <c r="W359" s="35"/>
      <c r="X359" s="36" t="str">
        <f t="shared" ca="1" si="42"/>
        <v/>
      </c>
      <c r="Y359" s="37"/>
      <c r="Z359" s="38" t="str">
        <f t="shared" si="43"/>
        <v/>
      </c>
    </row>
    <row r="360" spans="1:26" s="39" customFormat="1">
      <c r="A360" s="30">
        <v>357</v>
      </c>
      <c r="B360" s="31"/>
      <c r="C360" s="31"/>
      <c r="D360" s="44"/>
      <c r="E360" s="72" t="str">
        <f>IFERROR(IF(INDEX(Sheet3!$B$2:$B$8, MATCH(D360, Sheet3!$A$2:$A$8, 0)) = 0, "", INDEX(Sheet3!$B$2:$B$8, MATCH(D360, Sheet3!$A$2:$A$8, 0))), "")</f>
        <v/>
      </c>
      <c r="F360" s="31"/>
      <c r="G360" s="45"/>
      <c r="H360" s="63" t="str">
        <f>IFERROR(INDEX(Sheet3!$F$2:$F$114, MATCH(G360, Sheet3!$E$2:$E$114, 0)), "")</f>
        <v/>
      </c>
      <c r="I360" s="32"/>
      <c r="J360" s="40" t="str">
        <f t="shared" ca="1" si="41"/>
        <v/>
      </c>
      <c r="K360" s="34"/>
      <c r="L360" s="59" t="str">
        <f t="shared" ca="1" si="44"/>
        <v/>
      </c>
      <c r="M360" s="34"/>
      <c r="N360" s="47" t="str">
        <f t="shared" ca="1" si="45"/>
        <v/>
      </c>
      <c r="O360" s="75"/>
      <c r="P360" s="75"/>
      <c r="Q360" s="47" t="str">
        <f t="shared" ca="1" si="46"/>
        <v/>
      </c>
      <c r="R360" s="34"/>
      <c r="S360" s="59" t="str">
        <f t="shared" ca="1" si="47"/>
        <v/>
      </c>
      <c r="T360" s="32"/>
      <c r="U360" s="33" t="str">
        <f t="shared" ca="1" si="48"/>
        <v/>
      </c>
      <c r="V360" s="34"/>
      <c r="W360" s="35"/>
      <c r="X360" s="36" t="str">
        <f t="shared" ca="1" si="42"/>
        <v/>
      </c>
      <c r="Y360" s="37"/>
      <c r="Z360" s="38" t="str">
        <f t="shared" si="43"/>
        <v/>
      </c>
    </row>
    <row r="361" spans="1:26" s="39" customFormat="1">
      <c r="A361" s="30">
        <v>358</v>
      </c>
      <c r="B361" s="31"/>
      <c r="C361" s="31"/>
      <c r="D361" s="44"/>
      <c r="E361" s="72" t="str">
        <f>IFERROR(IF(INDEX(Sheet3!$B$2:$B$8, MATCH(D361, Sheet3!$A$2:$A$8, 0)) = 0, "", INDEX(Sheet3!$B$2:$B$8, MATCH(D361, Sheet3!$A$2:$A$8, 0))), "")</f>
        <v/>
      </c>
      <c r="F361" s="31"/>
      <c r="G361" s="45"/>
      <c r="H361" s="63" t="str">
        <f>IFERROR(INDEX(Sheet3!$F$2:$F$114, MATCH(G361, Sheet3!$E$2:$E$114, 0)), "")</f>
        <v/>
      </c>
      <c r="I361" s="32"/>
      <c r="J361" s="40" t="str">
        <f t="shared" ca="1" si="41"/>
        <v/>
      </c>
      <c r="K361" s="34"/>
      <c r="L361" s="59" t="str">
        <f t="shared" ca="1" si="44"/>
        <v/>
      </c>
      <c r="M361" s="34"/>
      <c r="N361" s="47" t="str">
        <f t="shared" ca="1" si="45"/>
        <v/>
      </c>
      <c r="O361" s="75"/>
      <c r="P361" s="75"/>
      <c r="Q361" s="47" t="str">
        <f t="shared" ca="1" si="46"/>
        <v/>
      </c>
      <c r="R361" s="34"/>
      <c r="S361" s="59" t="str">
        <f t="shared" ca="1" si="47"/>
        <v/>
      </c>
      <c r="T361" s="32"/>
      <c r="U361" s="33" t="str">
        <f t="shared" ca="1" si="48"/>
        <v/>
      </c>
      <c r="V361" s="34"/>
      <c r="W361" s="35"/>
      <c r="X361" s="36" t="str">
        <f t="shared" ca="1" si="42"/>
        <v/>
      </c>
      <c r="Y361" s="37"/>
      <c r="Z361" s="38" t="str">
        <f t="shared" si="43"/>
        <v/>
      </c>
    </row>
    <row r="362" spans="1:26" s="39" customFormat="1">
      <c r="A362" s="30">
        <v>359</v>
      </c>
      <c r="B362" s="31"/>
      <c r="C362" s="31"/>
      <c r="D362" s="44"/>
      <c r="E362" s="72" t="str">
        <f>IFERROR(IF(INDEX(Sheet3!$B$2:$B$8, MATCH(D362, Sheet3!$A$2:$A$8, 0)) = 0, "", INDEX(Sheet3!$B$2:$B$8, MATCH(D362, Sheet3!$A$2:$A$8, 0))), "")</f>
        <v/>
      </c>
      <c r="F362" s="31"/>
      <c r="G362" s="45"/>
      <c r="H362" s="63" t="str">
        <f>IFERROR(INDEX(Sheet3!$F$2:$F$114, MATCH(G362, Sheet3!$E$2:$E$114, 0)), "")</f>
        <v/>
      </c>
      <c r="I362" s="32"/>
      <c r="J362" s="40" t="str">
        <f t="shared" ca="1" si="41"/>
        <v/>
      </c>
      <c r="K362" s="34"/>
      <c r="L362" s="59" t="str">
        <f t="shared" ca="1" si="44"/>
        <v/>
      </c>
      <c r="M362" s="34"/>
      <c r="N362" s="47" t="str">
        <f t="shared" ca="1" si="45"/>
        <v/>
      </c>
      <c r="O362" s="75"/>
      <c r="P362" s="75"/>
      <c r="Q362" s="47" t="str">
        <f t="shared" ca="1" si="46"/>
        <v/>
      </c>
      <c r="R362" s="34"/>
      <c r="S362" s="59" t="str">
        <f t="shared" ca="1" si="47"/>
        <v/>
      </c>
      <c r="T362" s="32"/>
      <c r="U362" s="33" t="str">
        <f t="shared" ca="1" si="48"/>
        <v/>
      </c>
      <c r="V362" s="34"/>
      <c r="W362" s="35"/>
      <c r="X362" s="36" t="str">
        <f t="shared" ca="1" si="42"/>
        <v/>
      </c>
      <c r="Y362" s="37"/>
      <c r="Z362" s="38" t="str">
        <f t="shared" si="43"/>
        <v/>
      </c>
    </row>
    <row r="363" spans="1:26" s="39" customFormat="1" ht="30.75">
      <c r="A363" s="30">
        <v>360</v>
      </c>
      <c r="B363" s="31"/>
      <c r="C363" s="31"/>
      <c r="D363" s="44"/>
      <c r="E363" s="72" t="str">
        <f>IFERROR(IF(INDEX(Sheet3!$B$2:$B$8, MATCH(D363, Sheet3!$A$2:$A$8, 0)) = 0, "", INDEX(Sheet3!$B$2:$B$8, MATCH(D363, Sheet3!$A$2:$A$8, 0))), "")</f>
        <v/>
      </c>
      <c r="F363" s="31"/>
      <c r="G363" s="45"/>
      <c r="H363" s="63" t="str">
        <f>IFERROR(INDEX(Sheet3!$F$2:$F$114, MATCH(G363, Sheet3!$E$2:$E$114, 0)), "")</f>
        <v/>
      </c>
      <c r="I363" s="32"/>
      <c r="J363" s="40" t="str">
        <f t="shared" ca="1" si="41"/>
        <v/>
      </c>
      <c r="K363" s="34"/>
      <c r="L363" s="59" t="str">
        <f t="shared" ca="1" si="44"/>
        <v/>
      </c>
      <c r="M363" s="34"/>
      <c r="N363" s="47" t="str">
        <f t="shared" ca="1" si="45"/>
        <v/>
      </c>
      <c r="O363" s="75"/>
      <c r="P363" s="75"/>
      <c r="Q363" s="47" t="str">
        <f t="shared" ca="1" si="46"/>
        <v/>
      </c>
      <c r="R363" s="34"/>
      <c r="S363" s="59" t="str">
        <f t="shared" ca="1" si="47"/>
        <v/>
      </c>
      <c r="T363" s="32"/>
      <c r="U363" s="33" t="str">
        <f t="shared" ca="1" si="48"/>
        <v/>
      </c>
      <c r="V363" s="34"/>
      <c r="W363" s="35"/>
      <c r="X363" s="36" t="str">
        <f t="shared" ca="1" si="42"/>
        <v/>
      </c>
      <c r="Y363" s="37"/>
      <c r="Z363" s="38" t="str">
        <f t="shared" si="43"/>
        <v/>
      </c>
    </row>
    <row r="364" spans="1:26" s="39" customFormat="1" ht="30.75">
      <c r="A364" s="30">
        <v>361</v>
      </c>
      <c r="B364" s="31"/>
      <c r="C364" s="31"/>
      <c r="D364" s="44"/>
      <c r="E364" s="72" t="str">
        <f>IFERROR(IF(INDEX(Sheet3!$B$2:$B$8, MATCH(D364, Sheet3!$A$2:$A$8, 0)) = 0, "", INDEX(Sheet3!$B$2:$B$8, MATCH(D364, Sheet3!$A$2:$A$8, 0))), "")</f>
        <v/>
      </c>
      <c r="F364" s="31"/>
      <c r="G364" s="45"/>
      <c r="H364" s="63" t="str">
        <f>IFERROR(INDEX(Sheet3!$F$2:$F$114, MATCH(G364, Sheet3!$E$2:$E$114, 0)), "")</f>
        <v/>
      </c>
      <c r="I364" s="32"/>
      <c r="J364" s="40" t="str">
        <f t="shared" ca="1" si="41"/>
        <v/>
      </c>
      <c r="K364" s="34"/>
      <c r="L364" s="59" t="str">
        <f t="shared" ca="1" si="44"/>
        <v/>
      </c>
      <c r="M364" s="34"/>
      <c r="N364" s="47" t="str">
        <f t="shared" ca="1" si="45"/>
        <v/>
      </c>
      <c r="O364" s="75"/>
      <c r="P364" s="75"/>
      <c r="Q364" s="47" t="str">
        <f t="shared" ca="1" si="46"/>
        <v/>
      </c>
      <c r="R364" s="34"/>
      <c r="S364" s="59" t="str">
        <f t="shared" ca="1" si="47"/>
        <v/>
      </c>
      <c r="T364" s="32"/>
      <c r="U364" s="33" t="str">
        <f t="shared" ca="1" si="48"/>
        <v/>
      </c>
      <c r="V364" s="34"/>
      <c r="W364" s="35"/>
      <c r="X364" s="36" t="str">
        <f t="shared" ca="1" si="42"/>
        <v/>
      </c>
      <c r="Y364" s="37"/>
      <c r="Z364" s="38" t="str">
        <f t="shared" si="43"/>
        <v/>
      </c>
    </row>
    <row r="365" spans="1:26" s="39" customFormat="1">
      <c r="A365" s="30">
        <v>362</v>
      </c>
      <c r="B365" s="31"/>
      <c r="C365" s="31"/>
      <c r="D365" s="44"/>
      <c r="E365" s="72" t="str">
        <f>IFERROR(IF(INDEX(Sheet3!$B$2:$B$8, MATCH(D365, Sheet3!$A$2:$A$8, 0)) = 0, "", INDEX(Sheet3!$B$2:$B$8, MATCH(D365, Sheet3!$A$2:$A$8, 0))), "")</f>
        <v/>
      </c>
      <c r="F365" s="31"/>
      <c r="G365" s="45"/>
      <c r="H365" s="63" t="str">
        <f>IFERROR(INDEX(Sheet3!$F$2:$F$114, MATCH(G365, Sheet3!$E$2:$E$114, 0)), "")</f>
        <v/>
      </c>
      <c r="I365" s="32"/>
      <c r="J365" s="40" t="str">
        <f t="shared" ca="1" si="41"/>
        <v/>
      </c>
      <c r="K365" s="34"/>
      <c r="L365" s="59" t="str">
        <f t="shared" ca="1" si="44"/>
        <v/>
      </c>
      <c r="M365" s="34"/>
      <c r="N365" s="47" t="str">
        <f t="shared" ca="1" si="45"/>
        <v/>
      </c>
      <c r="O365" s="75"/>
      <c r="P365" s="75"/>
      <c r="Q365" s="47" t="str">
        <f t="shared" ca="1" si="46"/>
        <v/>
      </c>
      <c r="R365" s="34"/>
      <c r="S365" s="59" t="str">
        <f t="shared" ca="1" si="47"/>
        <v/>
      </c>
      <c r="T365" s="32"/>
      <c r="U365" s="33" t="str">
        <f t="shared" ca="1" si="48"/>
        <v/>
      </c>
      <c r="V365" s="34"/>
      <c r="W365" s="35"/>
      <c r="X365" s="36" t="str">
        <f t="shared" ca="1" si="42"/>
        <v/>
      </c>
      <c r="Y365" s="37"/>
      <c r="Z365" s="38" t="str">
        <f t="shared" si="43"/>
        <v/>
      </c>
    </row>
    <row r="366" spans="1:26" s="39" customFormat="1" ht="30.75">
      <c r="A366" s="30">
        <v>363</v>
      </c>
      <c r="B366" s="31"/>
      <c r="C366" s="31"/>
      <c r="D366" s="44"/>
      <c r="E366" s="72" t="str">
        <f>IFERROR(IF(INDEX(Sheet3!$B$2:$B$8, MATCH(D366, Sheet3!$A$2:$A$8, 0)) = 0, "", INDEX(Sheet3!$B$2:$B$8, MATCH(D366, Sheet3!$A$2:$A$8, 0))), "")</f>
        <v/>
      </c>
      <c r="F366" s="31"/>
      <c r="G366" s="45"/>
      <c r="H366" s="63" t="str">
        <f>IFERROR(INDEX(Sheet3!$F$2:$F$114, MATCH(G366, Sheet3!$E$2:$E$114, 0)), "")</f>
        <v/>
      </c>
      <c r="I366" s="32"/>
      <c r="J366" s="40" t="str">
        <f t="shared" ca="1" si="41"/>
        <v/>
      </c>
      <c r="K366" s="34"/>
      <c r="L366" s="59" t="str">
        <f t="shared" ca="1" si="44"/>
        <v/>
      </c>
      <c r="M366" s="34"/>
      <c r="N366" s="47" t="str">
        <f t="shared" ca="1" si="45"/>
        <v/>
      </c>
      <c r="O366" s="75"/>
      <c r="P366" s="75"/>
      <c r="Q366" s="47" t="str">
        <f t="shared" ca="1" si="46"/>
        <v/>
      </c>
      <c r="R366" s="34"/>
      <c r="S366" s="59" t="str">
        <f t="shared" ca="1" si="47"/>
        <v/>
      </c>
      <c r="T366" s="32"/>
      <c r="U366" s="33" t="str">
        <f t="shared" ca="1" si="48"/>
        <v/>
      </c>
      <c r="V366" s="34"/>
      <c r="W366" s="35"/>
      <c r="X366" s="36" t="str">
        <f t="shared" ca="1" si="42"/>
        <v/>
      </c>
      <c r="Y366" s="37"/>
      <c r="Z366" s="38" t="str">
        <f t="shared" si="43"/>
        <v/>
      </c>
    </row>
    <row r="367" spans="1:26" s="39" customFormat="1">
      <c r="A367" s="30">
        <v>364</v>
      </c>
      <c r="B367" s="31"/>
      <c r="C367" s="31"/>
      <c r="D367" s="44"/>
      <c r="E367" s="72" t="str">
        <f>IFERROR(IF(INDEX(Sheet3!$B$2:$B$8, MATCH(D367, Sheet3!$A$2:$A$8, 0)) = 0, "", INDEX(Sheet3!$B$2:$B$8, MATCH(D367, Sheet3!$A$2:$A$8, 0))), "")</f>
        <v/>
      </c>
      <c r="F367" s="31"/>
      <c r="G367" s="45"/>
      <c r="H367" s="63" t="str">
        <f>IFERROR(INDEX(Sheet3!$F$2:$F$114, MATCH(G367, Sheet3!$E$2:$E$114, 0)), "")</f>
        <v/>
      </c>
      <c r="I367" s="32"/>
      <c r="J367" s="40" t="str">
        <f t="shared" ca="1" si="41"/>
        <v/>
      </c>
      <c r="K367" s="34"/>
      <c r="L367" s="59" t="str">
        <f t="shared" ca="1" si="44"/>
        <v/>
      </c>
      <c r="M367" s="34"/>
      <c r="N367" s="47" t="str">
        <f t="shared" ca="1" si="45"/>
        <v/>
      </c>
      <c r="O367" s="75"/>
      <c r="P367" s="75"/>
      <c r="Q367" s="47" t="str">
        <f t="shared" ca="1" si="46"/>
        <v/>
      </c>
      <c r="R367" s="34"/>
      <c r="S367" s="59" t="str">
        <f t="shared" ca="1" si="47"/>
        <v/>
      </c>
      <c r="T367" s="32"/>
      <c r="U367" s="33" t="str">
        <f t="shared" ca="1" si="48"/>
        <v/>
      </c>
      <c r="V367" s="34"/>
      <c r="W367" s="35"/>
      <c r="X367" s="36" t="str">
        <f t="shared" ca="1" si="42"/>
        <v/>
      </c>
      <c r="Y367" s="37"/>
      <c r="Z367" s="38" t="str">
        <f t="shared" si="43"/>
        <v/>
      </c>
    </row>
    <row r="368" spans="1:26" s="39" customFormat="1">
      <c r="A368" s="30">
        <v>365</v>
      </c>
      <c r="B368" s="31"/>
      <c r="C368" s="31"/>
      <c r="D368" s="44"/>
      <c r="E368" s="72" t="str">
        <f>IFERROR(IF(INDEX(Sheet3!$B$2:$B$8, MATCH(D368, Sheet3!$A$2:$A$8, 0)) = 0, "", INDEX(Sheet3!$B$2:$B$8, MATCH(D368, Sheet3!$A$2:$A$8, 0))), "")</f>
        <v/>
      </c>
      <c r="F368" s="31"/>
      <c r="G368" s="45"/>
      <c r="H368" s="63" t="str">
        <f>IFERROR(INDEX(Sheet3!$F$2:$F$114, MATCH(G368, Sheet3!$E$2:$E$114, 0)), "")</f>
        <v/>
      </c>
      <c r="I368" s="32"/>
      <c r="J368" s="40" t="str">
        <f t="shared" ca="1" si="41"/>
        <v/>
      </c>
      <c r="K368" s="34"/>
      <c r="L368" s="59" t="str">
        <f t="shared" ca="1" si="44"/>
        <v/>
      </c>
      <c r="M368" s="34"/>
      <c r="N368" s="47" t="str">
        <f t="shared" ca="1" si="45"/>
        <v/>
      </c>
      <c r="O368" s="75"/>
      <c r="P368" s="75"/>
      <c r="Q368" s="47" t="str">
        <f t="shared" ca="1" si="46"/>
        <v/>
      </c>
      <c r="R368" s="34"/>
      <c r="S368" s="59" t="str">
        <f t="shared" ca="1" si="47"/>
        <v/>
      </c>
      <c r="T368" s="32"/>
      <c r="U368" s="33" t="str">
        <f t="shared" ca="1" si="48"/>
        <v/>
      </c>
      <c r="V368" s="34"/>
      <c r="W368" s="35"/>
      <c r="X368" s="36" t="str">
        <f t="shared" ca="1" si="42"/>
        <v/>
      </c>
      <c r="Y368" s="37"/>
      <c r="Z368" s="38" t="str">
        <f t="shared" si="43"/>
        <v/>
      </c>
    </row>
    <row r="369" spans="1:26" s="39" customFormat="1">
      <c r="A369" s="30">
        <v>366</v>
      </c>
      <c r="B369" s="31"/>
      <c r="C369" s="31"/>
      <c r="D369" s="44"/>
      <c r="E369" s="72" t="str">
        <f>IFERROR(IF(INDEX(Sheet3!$B$2:$B$8, MATCH(D369, Sheet3!$A$2:$A$8, 0)) = 0, "", INDEX(Sheet3!$B$2:$B$8, MATCH(D369, Sheet3!$A$2:$A$8, 0))), "")</f>
        <v/>
      </c>
      <c r="F369" s="31"/>
      <c r="G369" s="45"/>
      <c r="H369" s="63" t="str">
        <f>IFERROR(INDEX(Sheet3!$F$2:$F$114, MATCH(G369, Sheet3!$E$2:$E$114, 0)), "")</f>
        <v/>
      </c>
      <c r="I369" s="32"/>
      <c r="J369" s="40" t="str">
        <f t="shared" ca="1" si="41"/>
        <v/>
      </c>
      <c r="K369" s="34"/>
      <c r="L369" s="59" t="str">
        <f t="shared" ca="1" si="44"/>
        <v/>
      </c>
      <c r="M369" s="34"/>
      <c r="N369" s="47" t="str">
        <f t="shared" ca="1" si="45"/>
        <v/>
      </c>
      <c r="O369" s="75"/>
      <c r="P369" s="75"/>
      <c r="Q369" s="47" t="str">
        <f t="shared" ca="1" si="46"/>
        <v/>
      </c>
      <c r="R369" s="34"/>
      <c r="S369" s="59" t="str">
        <f t="shared" ca="1" si="47"/>
        <v/>
      </c>
      <c r="T369" s="32"/>
      <c r="U369" s="33" t="str">
        <f t="shared" ca="1" si="48"/>
        <v/>
      </c>
      <c r="V369" s="34"/>
      <c r="W369" s="35"/>
      <c r="X369" s="36" t="str">
        <f t="shared" ca="1" si="42"/>
        <v/>
      </c>
      <c r="Y369" s="37"/>
      <c r="Z369" s="38" t="str">
        <f t="shared" si="43"/>
        <v/>
      </c>
    </row>
    <row r="370" spans="1:26" s="39" customFormat="1" ht="30.75">
      <c r="A370" s="30">
        <v>367</v>
      </c>
      <c r="B370" s="31"/>
      <c r="C370" s="31"/>
      <c r="D370" s="44"/>
      <c r="E370" s="72" t="str">
        <f>IFERROR(IF(INDEX(Sheet3!$B$2:$B$8, MATCH(D370, Sheet3!$A$2:$A$8, 0)) = 0, "", INDEX(Sheet3!$B$2:$B$8, MATCH(D370, Sheet3!$A$2:$A$8, 0))), "")</f>
        <v/>
      </c>
      <c r="F370" s="31"/>
      <c r="G370" s="45"/>
      <c r="H370" s="63" t="str">
        <f>IFERROR(INDEX(Sheet3!$F$2:$F$114, MATCH(G370, Sheet3!$E$2:$E$114, 0)), "")</f>
        <v/>
      </c>
      <c r="I370" s="32"/>
      <c r="J370" s="40" t="str">
        <f t="shared" ca="1" si="41"/>
        <v/>
      </c>
      <c r="K370" s="34"/>
      <c r="L370" s="59" t="str">
        <f t="shared" ca="1" si="44"/>
        <v/>
      </c>
      <c r="M370" s="34"/>
      <c r="N370" s="47" t="str">
        <f t="shared" ca="1" si="45"/>
        <v/>
      </c>
      <c r="O370" s="75"/>
      <c r="P370" s="75"/>
      <c r="Q370" s="47" t="str">
        <f t="shared" ca="1" si="46"/>
        <v/>
      </c>
      <c r="R370" s="34"/>
      <c r="S370" s="59" t="str">
        <f t="shared" ca="1" si="47"/>
        <v/>
      </c>
      <c r="T370" s="32"/>
      <c r="U370" s="33" t="str">
        <f t="shared" ca="1" si="48"/>
        <v/>
      </c>
      <c r="V370" s="34"/>
      <c r="W370" s="35"/>
      <c r="X370" s="36" t="str">
        <f t="shared" ca="1" si="42"/>
        <v/>
      </c>
      <c r="Y370" s="37"/>
      <c r="Z370" s="38" t="str">
        <f t="shared" si="43"/>
        <v/>
      </c>
    </row>
    <row r="371" spans="1:26" s="39" customFormat="1">
      <c r="A371" s="30">
        <v>368</v>
      </c>
      <c r="B371" s="31"/>
      <c r="C371" s="31"/>
      <c r="D371" s="44"/>
      <c r="E371" s="72" t="str">
        <f>IFERROR(IF(INDEX(Sheet3!$B$2:$B$8, MATCH(D371, Sheet3!$A$2:$A$8, 0)) = 0, "", INDEX(Sheet3!$B$2:$B$8, MATCH(D371, Sheet3!$A$2:$A$8, 0))), "")</f>
        <v/>
      </c>
      <c r="F371" s="31"/>
      <c r="G371" s="45"/>
      <c r="H371" s="63" t="str">
        <f>IFERROR(INDEX(Sheet3!$F$2:$F$114, MATCH(G371, Sheet3!$E$2:$E$114, 0)), "")</f>
        <v/>
      </c>
      <c r="I371" s="32"/>
      <c r="J371" s="40" t="str">
        <f t="shared" ca="1" si="41"/>
        <v/>
      </c>
      <c r="K371" s="34"/>
      <c r="L371" s="59" t="str">
        <f t="shared" ca="1" si="44"/>
        <v/>
      </c>
      <c r="M371" s="34"/>
      <c r="N371" s="47" t="str">
        <f t="shared" ca="1" si="45"/>
        <v/>
      </c>
      <c r="O371" s="75"/>
      <c r="P371" s="75"/>
      <c r="Q371" s="47" t="str">
        <f t="shared" ca="1" si="46"/>
        <v/>
      </c>
      <c r="R371" s="34"/>
      <c r="S371" s="59" t="str">
        <f t="shared" ca="1" si="47"/>
        <v/>
      </c>
      <c r="T371" s="32"/>
      <c r="U371" s="33" t="str">
        <f t="shared" ca="1" si="48"/>
        <v/>
      </c>
      <c r="V371" s="34"/>
      <c r="W371" s="35"/>
      <c r="X371" s="36" t="str">
        <f t="shared" ca="1" si="42"/>
        <v/>
      </c>
      <c r="Y371" s="37"/>
      <c r="Z371" s="38" t="str">
        <f t="shared" si="43"/>
        <v/>
      </c>
    </row>
    <row r="372" spans="1:26" s="39" customFormat="1">
      <c r="A372" s="30">
        <v>369</v>
      </c>
      <c r="B372" s="31"/>
      <c r="C372" s="31"/>
      <c r="D372" s="44"/>
      <c r="E372" s="72" t="str">
        <f>IFERROR(IF(INDEX(Sheet3!$B$2:$B$8, MATCH(D372, Sheet3!$A$2:$A$8, 0)) = 0, "", INDEX(Sheet3!$B$2:$B$8, MATCH(D372, Sheet3!$A$2:$A$8, 0))), "")</f>
        <v/>
      </c>
      <c r="F372" s="31"/>
      <c r="G372" s="45"/>
      <c r="H372" s="63" t="str">
        <f>IFERROR(INDEX(Sheet3!$F$2:$F$114, MATCH(G372, Sheet3!$E$2:$E$114, 0)), "")</f>
        <v/>
      </c>
      <c r="I372" s="32"/>
      <c r="J372" s="40" t="str">
        <f t="shared" ca="1" si="41"/>
        <v/>
      </c>
      <c r="K372" s="34"/>
      <c r="L372" s="59" t="str">
        <f t="shared" ca="1" si="44"/>
        <v/>
      </c>
      <c r="M372" s="34"/>
      <c r="N372" s="47" t="str">
        <f t="shared" ca="1" si="45"/>
        <v/>
      </c>
      <c r="O372" s="75"/>
      <c r="P372" s="75"/>
      <c r="Q372" s="47" t="str">
        <f t="shared" ca="1" si="46"/>
        <v/>
      </c>
      <c r="R372" s="34"/>
      <c r="S372" s="59" t="str">
        <f t="shared" ca="1" si="47"/>
        <v/>
      </c>
      <c r="T372" s="32"/>
      <c r="U372" s="33" t="str">
        <f t="shared" ca="1" si="48"/>
        <v/>
      </c>
      <c r="V372" s="34"/>
      <c r="W372" s="35"/>
      <c r="X372" s="36" t="str">
        <f t="shared" ca="1" si="42"/>
        <v/>
      </c>
      <c r="Y372" s="37"/>
      <c r="Z372" s="38" t="str">
        <f t="shared" si="43"/>
        <v/>
      </c>
    </row>
    <row r="373" spans="1:26" s="39" customFormat="1">
      <c r="A373" s="30">
        <v>370</v>
      </c>
      <c r="B373" s="31"/>
      <c r="C373" s="31"/>
      <c r="D373" s="44"/>
      <c r="E373" s="72" t="str">
        <f>IFERROR(IF(INDEX(Sheet3!$B$2:$B$8, MATCH(D373, Sheet3!$A$2:$A$8, 0)) = 0, "", INDEX(Sheet3!$B$2:$B$8, MATCH(D373, Sheet3!$A$2:$A$8, 0))), "")</f>
        <v/>
      </c>
      <c r="F373" s="31"/>
      <c r="G373" s="45"/>
      <c r="H373" s="63" t="str">
        <f>IFERROR(INDEX(Sheet3!$F$2:$F$114, MATCH(G373, Sheet3!$E$2:$E$114, 0)), "")</f>
        <v/>
      </c>
      <c r="I373" s="32"/>
      <c r="J373" s="40" t="str">
        <f t="shared" ca="1" si="41"/>
        <v/>
      </c>
      <c r="K373" s="34"/>
      <c r="L373" s="59" t="str">
        <f t="shared" ca="1" si="44"/>
        <v/>
      </c>
      <c r="M373" s="34"/>
      <c r="N373" s="47" t="str">
        <f t="shared" ca="1" si="45"/>
        <v/>
      </c>
      <c r="O373" s="75"/>
      <c r="P373" s="75"/>
      <c r="Q373" s="47" t="str">
        <f t="shared" ca="1" si="46"/>
        <v/>
      </c>
      <c r="R373" s="34"/>
      <c r="S373" s="59" t="str">
        <f t="shared" ca="1" si="47"/>
        <v/>
      </c>
      <c r="T373" s="32"/>
      <c r="U373" s="33" t="str">
        <f t="shared" ca="1" si="48"/>
        <v/>
      </c>
      <c r="V373" s="34"/>
      <c r="W373" s="35"/>
      <c r="X373" s="36" t="str">
        <f t="shared" ca="1" si="42"/>
        <v/>
      </c>
      <c r="Y373" s="37"/>
      <c r="Z373" s="38" t="str">
        <f t="shared" si="43"/>
        <v/>
      </c>
    </row>
    <row r="374" spans="1:26" s="39" customFormat="1">
      <c r="A374" s="30">
        <v>371</v>
      </c>
      <c r="B374" s="31"/>
      <c r="C374" s="31"/>
      <c r="D374" s="44"/>
      <c r="E374" s="72" t="str">
        <f>IFERROR(IF(INDEX(Sheet3!$B$2:$B$8, MATCH(D374, Sheet3!$A$2:$A$8, 0)) = 0, "", INDEX(Sheet3!$B$2:$B$8, MATCH(D374, Sheet3!$A$2:$A$8, 0))), "")</f>
        <v/>
      </c>
      <c r="F374" s="31"/>
      <c r="G374" s="45"/>
      <c r="H374" s="63" t="str">
        <f>IFERROR(INDEX(Sheet3!$F$2:$F$114, MATCH(G374, Sheet3!$E$2:$E$114, 0)), "")</f>
        <v/>
      </c>
      <c r="I374" s="32"/>
      <c r="J374" s="40" t="str">
        <f t="shared" ca="1" si="41"/>
        <v/>
      </c>
      <c r="K374" s="34"/>
      <c r="L374" s="59" t="str">
        <f t="shared" ca="1" si="44"/>
        <v/>
      </c>
      <c r="M374" s="34"/>
      <c r="N374" s="47" t="str">
        <f t="shared" ca="1" si="45"/>
        <v/>
      </c>
      <c r="O374" s="75"/>
      <c r="P374" s="75"/>
      <c r="Q374" s="47" t="str">
        <f t="shared" ca="1" si="46"/>
        <v/>
      </c>
      <c r="R374" s="34"/>
      <c r="S374" s="59" t="str">
        <f t="shared" ca="1" si="47"/>
        <v/>
      </c>
      <c r="T374" s="32"/>
      <c r="U374" s="33" t="str">
        <f t="shared" ca="1" si="48"/>
        <v/>
      </c>
      <c r="V374" s="34"/>
      <c r="W374" s="35"/>
      <c r="X374" s="36" t="str">
        <f t="shared" ca="1" si="42"/>
        <v/>
      </c>
      <c r="Y374" s="37"/>
      <c r="Z374" s="38" t="str">
        <f t="shared" si="43"/>
        <v/>
      </c>
    </row>
    <row r="375" spans="1:26" s="39" customFormat="1">
      <c r="A375" s="30">
        <v>372</v>
      </c>
      <c r="B375" s="31"/>
      <c r="C375" s="31"/>
      <c r="D375" s="44"/>
      <c r="E375" s="72" t="str">
        <f>IFERROR(IF(INDEX(Sheet3!$B$2:$B$8, MATCH(D375, Sheet3!$A$2:$A$8, 0)) = 0, "", INDEX(Sheet3!$B$2:$B$8, MATCH(D375, Sheet3!$A$2:$A$8, 0))), "")</f>
        <v/>
      </c>
      <c r="F375" s="31"/>
      <c r="G375" s="45"/>
      <c r="H375" s="63" t="str">
        <f>IFERROR(INDEX(Sheet3!$F$2:$F$114, MATCH(G375, Sheet3!$E$2:$E$114, 0)), "")</f>
        <v/>
      </c>
      <c r="I375" s="32"/>
      <c r="J375" s="40" t="str">
        <f t="shared" ca="1" si="41"/>
        <v/>
      </c>
      <c r="K375" s="34"/>
      <c r="L375" s="59" t="str">
        <f t="shared" ca="1" si="44"/>
        <v/>
      </c>
      <c r="M375" s="34"/>
      <c r="N375" s="47" t="str">
        <f t="shared" ca="1" si="45"/>
        <v/>
      </c>
      <c r="O375" s="75"/>
      <c r="P375" s="75"/>
      <c r="Q375" s="47" t="str">
        <f t="shared" ca="1" si="46"/>
        <v/>
      </c>
      <c r="R375" s="34"/>
      <c r="S375" s="59" t="str">
        <f t="shared" ca="1" si="47"/>
        <v/>
      </c>
      <c r="T375" s="32"/>
      <c r="U375" s="33" t="str">
        <f t="shared" ca="1" si="48"/>
        <v/>
      </c>
      <c r="V375" s="34"/>
      <c r="W375" s="35"/>
      <c r="X375" s="36" t="str">
        <f t="shared" ca="1" si="42"/>
        <v/>
      </c>
      <c r="Y375" s="37"/>
      <c r="Z375" s="38" t="str">
        <f t="shared" si="43"/>
        <v/>
      </c>
    </row>
    <row r="376" spans="1:26" s="39" customFormat="1">
      <c r="A376" s="30">
        <v>373</v>
      </c>
      <c r="B376" s="31"/>
      <c r="C376" s="31"/>
      <c r="D376" s="44"/>
      <c r="E376" s="72" t="str">
        <f>IFERROR(IF(INDEX(Sheet3!$B$2:$B$8, MATCH(D376, Sheet3!$A$2:$A$8, 0)) = 0, "", INDEX(Sheet3!$B$2:$B$8, MATCH(D376, Sheet3!$A$2:$A$8, 0))), "")</f>
        <v/>
      </c>
      <c r="F376" s="31"/>
      <c r="G376" s="45"/>
      <c r="H376" s="63" t="str">
        <f>IFERROR(INDEX(Sheet3!$F$2:$F$114, MATCH(G376, Sheet3!$E$2:$E$114, 0)), "")</f>
        <v/>
      </c>
      <c r="I376" s="32"/>
      <c r="J376" s="40" t="str">
        <f t="shared" ca="1" si="41"/>
        <v/>
      </c>
      <c r="K376" s="34"/>
      <c r="L376" s="59" t="str">
        <f t="shared" ca="1" si="44"/>
        <v/>
      </c>
      <c r="M376" s="34"/>
      <c r="N376" s="47" t="str">
        <f t="shared" ca="1" si="45"/>
        <v/>
      </c>
      <c r="O376" s="75"/>
      <c r="P376" s="75"/>
      <c r="Q376" s="47" t="str">
        <f t="shared" ca="1" si="46"/>
        <v/>
      </c>
      <c r="R376" s="34"/>
      <c r="S376" s="59" t="str">
        <f t="shared" ca="1" si="47"/>
        <v/>
      </c>
      <c r="T376" s="32"/>
      <c r="U376" s="33" t="str">
        <f t="shared" ca="1" si="48"/>
        <v/>
      </c>
      <c r="V376" s="34"/>
      <c r="W376" s="35"/>
      <c r="X376" s="36" t="str">
        <f t="shared" ca="1" si="42"/>
        <v/>
      </c>
      <c r="Y376" s="37"/>
      <c r="Z376" s="38" t="str">
        <f t="shared" si="43"/>
        <v/>
      </c>
    </row>
    <row r="377" spans="1:26" s="39" customFormat="1">
      <c r="A377" s="30">
        <v>374</v>
      </c>
      <c r="B377" s="31"/>
      <c r="C377" s="31"/>
      <c r="D377" s="44"/>
      <c r="E377" s="72" t="str">
        <f>IFERROR(IF(INDEX(Sheet3!$B$2:$B$8, MATCH(D377, Sheet3!$A$2:$A$8, 0)) = 0, "", INDEX(Sheet3!$B$2:$B$8, MATCH(D377, Sheet3!$A$2:$A$8, 0))), "")</f>
        <v/>
      </c>
      <c r="F377" s="31"/>
      <c r="G377" s="45"/>
      <c r="H377" s="63" t="str">
        <f>IFERROR(INDEX(Sheet3!$F$2:$F$114, MATCH(G377, Sheet3!$E$2:$E$114, 0)), "")</f>
        <v/>
      </c>
      <c r="I377" s="32"/>
      <c r="J377" s="40" t="str">
        <f t="shared" ca="1" si="41"/>
        <v/>
      </c>
      <c r="K377" s="34"/>
      <c r="L377" s="59" t="str">
        <f t="shared" ca="1" si="44"/>
        <v/>
      </c>
      <c r="M377" s="34"/>
      <c r="N377" s="47" t="str">
        <f t="shared" ca="1" si="45"/>
        <v/>
      </c>
      <c r="O377" s="75"/>
      <c r="P377" s="75"/>
      <c r="Q377" s="47" t="str">
        <f t="shared" ca="1" si="46"/>
        <v/>
      </c>
      <c r="R377" s="34"/>
      <c r="S377" s="59" t="str">
        <f t="shared" ca="1" si="47"/>
        <v/>
      </c>
      <c r="T377" s="32"/>
      <c r="U377" s="33" t="str">
        <f t="shared" ca="1" si="48"/>
        <v/>
      </c>
      <c r="V377" s="34"/>
      <c r="W377" s="35"/>
      <c r="X377" s="36" t="str">
        <f t="shared" ca="1" si="42"/>
        <v/>
      </c>
      <c r="Y377" s="37"/>
      <c r="Z377" s="38" t="str">
        <f t="shared" si="43"/>
        <v/>
      </c>
    </row>
    <row r="378" spans="1:26" s="39" customFormat="1">
      <c r="A378" s="30">
        <v>375</v>
      </c>
      <c r="B378" s="31"/>
      <c r="C378" s="31"/>
      <c r="D378" s="44"/>
      <c r="E378" s="72" t="str">
        <f>IFERROR(IF(INDEX(Sheet3!$B$2:$B$8, MATCH(D378, Sheet3!$A$2:$A$8, 0)) = 0, "", INDEX(Sheet3!$B$2:$B$8, MATCH(D378, Sheet3!$A$2:$A$8, 0))), "")</f>
        <v/>
      </c>
      <c r="F378" s="31"/>
      <c r="G378" s="45"/>
      <c r="H378" s="63" t="str">
        <f>IFERROR(INDEX(Sheet3!$F$2:$F$114, MATCH(G378, Sheet3!$E$2:$E$114, 0)), "")</f>
        <v/>
      </c>
      <c r="I378" s="32"/>
      <c r="J378" s="40" t="str">
        <f t="shared" ca="1" si="41"/>
        <v/>
      </c>
      <c r="K378" s="34"/>
      <c r="L378" s="59" t="str">
        <f t="shared" ca="1" si="44"/>
        <v/>
      </c>
      <c r="M378" s="34"/>
      <c r="N378" s="47" t="str">
        <f t="shared" ca="1" si="45"/>
        <v/>
      </c>
      <c r="O378" s="75"/>
      <c r="P378" s="75"/>
      <c r="Q378" s="47" t="str">
        <f t="shared" ca="1" si="46"/>
        <v/>
      </c>
      <c r="R378" s="34"/>
      <c r="S378" s="59" t="str">
        <f t="shared" ca="1" si="47"/>
        <v/>
      </c>
      <c r="T378" s="32"/>
      <c r="U378" s="33" t="str">
        <f t="shared" ca="1" si="48"/>
        <v/>
      </c>
      <c r="V378" s="34"/>
      <c r="W378" s="35"/>
      <c r="X378" s="36" t="str">
        <f t="shared" ca="1" si="42"/>
        <v/>
      </c>
      <c r="Y378" s="37"/>
      <c r="Z378" s="38" t="str">
        <f t="shared" si="43"/>
        <v/>
      </c>
    </row>
    <row r="379" spans="1:26" s="39" customFormat="1" ht="30.75">
      <c r="A379" s="30">
        <v>376</v>
      </c>
      <c r="B379" s="31"/>
      <c r="C379" s="31"/>
      <c r="D379" s="44"/>
      <c r="E379" s="72" t="str">
        <f>IFERROR(IF(INDEX(Sheet3!$B$2:$B$8, MATCH(D379, Sheet3!$A$2:$A$8, 0)) = 0, "", INDEX(Sheet3!$B$2:$B$8, MATCH(D379, Sheet3!$A$2:$A$8, 0))), "")</f>
        <v/>
      </c>
      <c r="F379" s="31"/>
      <c r="G379" s="45"/>
      <c r="H379" s="63" t="str">
        <f>IFERROR(INDEX(Sheet3!$F$2:$F$114, MATCH(G379, Sheet3!$E$2:$E$114, 0)), "")</f>
        <v/>
      </c>
      <c r="I379" s="32"/>
      <c r="J379" s="40" t="str">
        <f t="shared" ca="1" si="41"/>
        <v/>
      </c>
      <c r="K379" s="34"/>
      <c r="L379" s="59" t="str">
        <f t="shared" ca="1" si="44"/>
        <v/>
      </c>
      <c r="M379" s="34"/>
      <c r="N379" s="47" t="str">
        <f t="shared" ca="1" si="45"/>
        <v/>
      </c>
      <c r="O379" s="75"/>
      <c r="P379" s="75"/>
      <c r="Q379" s="47" t="str">
        <f t="shared" ca="1" si="46"/>
        <v/>
      </c>
      <c r="R379" s="34"/>
      <c r="S379" s="59" t="str">
        <f t="shared" ca="1" si="47"/>
        <v/>
      </c>
      <c r="T379" s="32"/>
      <c r="U379" s="33" t="str">
        <f t="shared" ca="1" si="48"/>
        <v/>
      </c>
      <c r="V379" s="34"/>
      <c r="W379" s="35"/>
      <c r="X379" s="36" t="str">
        <f t="shared" ca="1" si="42"/>
        <v/>
      </c>
      <c r="Y379" s="37"/>
      <c r="Z379" s="38" t="str">
        <f t="shared" si="43"/>
        <v/>
      </c>
    </row>
    <row r="380" spans="1:26" s="39" customFormat="1">
      <c r="A380" s="30">
        <v>377</v>
      </c>
      <c r="B380" s="31"/>
      <c r="C380" s="31"/>
      <c r="D380" s="44"/>
      <c r="E380" s="72" t="str">
        <f>IFERROR(IF(INDEX(Sheet3!$B$2:$B$8, MATCH(D380, Sheet3!$A$2:$A$8, 0)) = 0, "", INDEX(Sheet3!$B$2:$B$8, MATCH(D380, Sheet3!$A$2:$A$8, 0))), "")</f>
        <v/>
      </c>
      <c r="F380" s="31"/>
      <c r="G380" s="45"/>
      <c r="H380" s="63" t="str">
        <f>IFERROR(INDEX(Sheet3!$F$2:$F$114, MATCH(G380, Sheet3!$E$2:$E$114, 0)), "")</f>
        <v/>
      </c>
      <c r="I380" s="32"/>
      <c r="J380" s="40" t="str">
        <f t="shared" ca="1" si="41"/>
        <v/>
      </c>
      <c r="K380" s="34"/>
      <c r="L380" s="59" t="str">
        <f t="shared" ca="1" si="44"/>
        <v/>
      </c>
      <c r="M380" s="34"/>
      <c r="N380" s="47" t="str">
        <f t="shared" ca="1" si="45"/>
        <v/>
      </c>
      <c r="O380" s="75"/>
      <c r="P380" s="75"/>
      <c r="Q380" s="47" t="str">
        <f t="shared" ca="1" si="46"/>
        <v/>
      </c>
      <c r="R380" s="34"/>
      <c r="S380" s="59" t="str">
        <f t="shared" ca="1" si="47"/>
        <v/>
      </c>
      <c r="T380" s="32"/>
      <c r="U380" s="33" t="str">
        <f t="shared" ca="1" si="48"/>
        <v/>
      </c>
      <c r="V380" s="34"/>
      <c r="W380" s="35"/>
      <c r="X380" s="36" t="str">
        <f t="shared" ca="1" si="42"/>
        <v/>
      </c>
      <c r="Y380" s="37"/>
      <c r="Z380" s="38" t="str">
        <f t="shared" si="43"/>
        <v/>
      </c>
    </row>
    <row r="381" spans="1:26" s="39" customFormat="1" ht="30.75">
      <c r="A381" s="30">
        <v>378</v>
      </c>
      <c r="B381" s="31"/>
      <c r="C381" s="31"/>
      <c r="D381" s="44"/>
      <c r="E381" s="72" t="str">
        <f>IFERROR(IF(INDEX(Sheet3!$B$2:$B$8, MATCH(D381, Sheet3!$A$2:$A$8, 0)) = 0, "", INDEX(Sheet3!$B$2:$B$8, MATCH(D381, Sheet3!$A$2:$A$8, 0))), "")</f>
        <v/>
      </c>
      <c r="F381" s="31"/>
      <c r="G381" s="45"/>
      <c r="H381" s="63" t="str">
        <f>IFERROR(INDEX(Sheet3!$F$2:$F$114, MATCH(G381, Sheet3!$E$2:$E$114, 0)), "")</f>
        <v/>
      </c>
      <c r="I381" s="32"/>
      <c r="J381" s="40" t="str">
        <f t="shared" ca="1" si="41"/>
        <v/>
      </c>
      <c r="K381" s="34"/>
      <c r="L381" s="59" t="str">
        <f t="shared" ca="1" si="44"/>
        <v/>
      </c>
      <c r="M381" s="34"/>
      <c r="N381" s="47" t="str">
        <f t="shared" ca="1" si="45"/>
        <v/>
      </c>
      <c r="O381" s="75"/>
      <c r="P381" s="75"/>
      <c r="Q381" s="47" t="str">
        <f t="shared" ca="1" si="46"/>
        <v/>
      </c>
      <c r="R381" s="34"/>
      <c r="S381" s="59" t="str">
        <f t="shared" ca="1" si="47"/>
        <v/>
      </c>
      <c r="T381" s="32"/>
      <c r="U381" s="33" t="str">
        <f t="shared" ca="1" si="48"/>
        <v/>
      </c>
      <c r="V381" s="34"/>
      <c r="W381" s="35"/>
      <c r="X381" s="36" t="str">
        <f t="shared" ca="1" si="42"/>
        <v/>
      </c>
      <c r="Y381" s="37"/>
      <c r="Z381" s="38" t="str">
        <f t="shared" si="43"/>
        <v/>
      </c>
    </row>
    <row r="382" spans="1:26" s="39" customFormat="1">
      <c r="A382" s="30">
        <v>379</v>
      </c>
      <c r="B382" s="31"/>
      <c r="C382" s="31"/>
      <c r="D382" s="44"/>
      <c r="E382" s="72" t="str">
        <f>IFERROR(IF(INDEX(Sheet3!$B$2:$B$8, MATCH(D382, Sheet3!$A$2:$A$8, 0)) = 0, "", INDEX(Sheet3!$B$2:$B$8, MATCH(D382, Sheet3!$A$2:$A$8, 0))), "")</f>
        <v/>
      </c>
      <c r="F382" s="31"/>
      <c r="G382" s="45"/>
      <c r="H382" s="63" t="str">
        <f>IFERROR(INDEX(Sheet3!$F$2:$F$114, MATCH(G382, Sheet3!$E$2:$E$114, 0)), "")</f>
        <v/>
      </c>
      <c r="I382" s="32"/>
      <c r="J382" s="40" t="str">
        <f t="shared" ca="1" si="41"/>
        <v/>
      </c>
      <c r="K382" s="34"/>
      <c r="L382" s="59" t="str">
        <f t="shared" ca="1" si="44"/>
        <v/>
      </c>
      <c r="M382" s="34"/>
      <c r="N382" s="47" t="str">
        <f t="shared" ca="1" si="45"/>
        <v/>
      </c>
      <c r="O382" s="75"/>
      <c r="P382" s="75"/>
      <c r="Q382" s="47" t="str">
        <f t="shared" ca="1" si="46"/>
        <v/>
      </c>
      <c r="R382" s="34"/>
      <c r="S382" s="59" t="str">
        <f t="shared" ca="1" si="47"/>
        <v/>
      </c>
      <c r="T382" s="32"/>
      <c r="U382" s="33" t="str">
        <f t="shared" ca="1" si="48"/>
        <v/>
      </c>
      <c r="V382" s="34"/>
      <c r="W382" s="35"/>
      <c r="X382" s="36" t="str">
        <f t="shared" ca="1" si="42"/>
        <v/>
      </c>
      <c r="Y382" s="37"/>
      <c r="Z382" s="38" t="str">
        <f t="shared" si="43"/>
        <v/>
      </c>
    </row>
    <row r="383" spans="1:26" s="39" customFormat="1" ht="30.75">
      <c r="A383" s="30">
        <v>380</v>
      </c>
      <c r="B383" s="31"/>
      <c r="C383" s="31"/>
      <c r="D383" s="44"/>
      <c r="E383" s="72" t="str">
        <f>IFERROR(IF(INDEX(Sheet3!$B$2:$B$8, MATCH(D383, Sheet3!$A$2:$A$8, 0)) = 0, "", INDEX(Sheet3!$B$2:$B$8, MATCH(D383, Sheet3!$A$2:$A$8, 0))), "")</f>
        <v/>
      </c>
      <c r="F383" s="31"/>
      <c r="G383" s="45"/>
      <c r="H383" s="63" t="str">
        <f>IFERROR(INDEX(Sheet3!$F$2:$F$114, MATCH(G383, Sheet3!$E$2:$E$114, 0)), "")</f>
        <v/>
      </c>
      <c r="I383" s="32"/>
      <c r="J383" s="40" t="str">
        <f t="shared" ca="1" si="41"/>
        <v/>
      </c>
      <c r="K383" s="34"/>
      <c r="L383" s="59" t="str">
        <f t="shared" ca="1" si="44"/>
        <v/>
      </c>
      <c r="M383" s="34"/>
      <c r="N383" s="47" t="str">
        <f t="shared" ca="1" si="45"/>
        <v/>
      </c>
      <c r="O383" s="75"/>
      <c r="P383" s="75"/>
      <c r="Q383" s="47" t="str">
        <f t="shared" ca="1" si="46"/>
        <v/>
      </c>
      <c r="R383" s="34"/>
      <c r="S383" s="59" t="str">
        <f t="shared" ca="1" si="47"/>
        <v/>
      </c>
      <c r="T383" s="32"/>
      <c r="U383" s="33" t="str">
        <f t="shared" ca="1" si="48"/>
        <v/>
      </c>
      <c r="V383" s="34"/>
      <c r="W383" s="35"/>
      <c r="X383" s="36" t="str">
        <f t="shared" ca="1" si="42"/>
        <v/>
      </c>
      <c r="Y383" s="37"/>
      <c r="Z383" s="38" t="str">
        <f t="shared" si="43"/>
        <v/>
      </c>
    </row>
    <row r="384" spans="1:26" s="39" customFormat="1" ht="30.75">
      <c r="A384" s="30">
        <v>381</v>
      </c>
      <c r="B384" s="31"/>
      <c r="C384" s="31"/>
      <c r="D384" s="44"/>
      <c r="E384" s="72" t="str">
        <f>IFERROR(IF(INDEX(Sheet3!$B$2:$B$8, MATCH(D384, Sheet3!$A$2:$A$8, 0)) = 0, "", INDEX(Sheet3!$B$2:$B$8, MATCH(D384, Sheet3!$A$2:$A$8, 0))), "")</f>
        <v/>
      </c>
      <c r="F384" s="31"/>
      <c r="G384" s="45"/>
      <c r="H384" s="63" t="str">
        <f>IFERROR(INDEX(Sheet3!$F$2:$F$114, MATCH(G384, Sheet3!$E$2:$E$114, 0)), "")</f>
        <v/>
      </c>
      <c r="I384" s="32"/>
      <c r="J384" s="40" t="str">
        <f t="shared" ca="1" si="41"/>
        <v/>
      </c>
      <c r="K384" s="34"/>
      <c r="L384" s="59" t="str">
        <f t="shared" ca="1" si="44"/>
        <v/>
      </c>
      <c r="M384" s="34"/>
      <c r="N384" s="47" t="str">
        <f t="shared" ca="1" si="45"/>
        <v/>
      </c>
      <c r="O384" s="75"/>
      <c r="P384" s="75"/>
      <c r="Q384" s="47" t="str">
        <f t="shared" ca="1" si="46"/>
        <v/>
      </c>
      <c r="R384" s="34"/>
      <c r="S384" s="59" t="str">
        <f t="shared" ca="1" si="47"/>
        <v/>
      </c>
      <c r="T384" s="32"/>
      <c r="U384" s="33" t="str">
        <f t="shared" ca="1" si="48"/>
        <v/>
      </c>
      <c r="V384" s="34"/>
      <c r="W384" s="35"/>
      <c r="X384" s="36" t="str">
        <f t="shared" ca="1" si="42"/>
        <v/>
      </c>
      <c r="Y384" s="37"/>
      <c r="Z384" s="38" t="str">
        <f t="shared" si="43"/>
        <v/>
      </c>
    </row>
    <row r="385" spans="1:26" s="39" customFormat="1">
      <c r="A385" s="30">
        <v>382</v>
      </c>
      <c r="B385" s="31"/>
      <c r="C385" s="31"/>
      <c r="D385" s="44"/>
      <c r="E385" s="72" t="str">
        <f>IFERROR(IF(INDEX(Sheet3!$B$2:$B$8, MATCH(D385, Sheet3!$A$2:$A$8, 0)) = 0, "", INDEX(Sheet3!$B$2:$B$8, MATCH(D385, Sheet3!$A$2:$A$8, 0))), "")</f>
        <v/>
      </c>
      <c r="F385" s="31"/>
      <c r="G385" s="45"/>
      <c r="H385" s="63" t="str">
        <f>IFERROR(INDEX(Sheet3!$F$2:$F$114, MATCH(G385, Sheet3!$E$2:$E$114, 0)), "")</f>
        <v/>
      </c>
      <c r="I385" s="32"/>
      <c r="J385" s="40" t="str">
        <f t="shared" ca="1" si="41"/>
        <v/>
      </c>
      <c r="K385" s="34"/>
      <c r="L385" s="59" t="str">
        <f t="shared" ca="1" si="44"/>
        <v/>
      </c>
      <c r="M385" s="34"/>
      <c r="N385" s="47" t="str">
        <f t="shared" ca="1" si="45"/>
        <v/>
      </c>
      <c r="O385" s="75"/>
      <c r="P385" s="75"/>
      <c r="Q385" s="47" t="str">
        <f t="shared" ca="1" si="46"/>
        <v/>
      </c>
      <c r="R385" s="34"/>
      <c r="S385" s="59" t="str">
        <f t="shared" ca="1" si="47"/>
        <v/>
      </c>
      <c r="T385" s="32"/>
      <c r="U385" s="33" t="str">
        <f t="shared" ca="1" si="48"/>
        <v/>
      </c>
      <c r="V385" s="34"/>
      <c r="W385" s="35"/>
      <c r="X385" s="36" t="str">
        <f t="shared" ca="1" si="42"/>
        <v/>
      </c>
      <c r="Y385" s="37"/>
      <c r="Z385" s="38" t="str">
        <f t="shared" si="43"/>
        <v/>
      </c>
    </row>
    <row r="386" spans="1:26" s="39" customFormat="1">
      <c r="A386" s="30">
        <v>383</v>
      </c>
      <c r="B386" s="31"/>
      <c r="C386" s="31"/>
      <c r="D386" s="44"/>
      <c r="E386" s="72" t="str">
        <f>IFERROR(IF(INDEX(Sheet3!$B$2:$B$8, MATCH(D386, Sheet3!$A$2:$A$8, 0)) = 0, "", INDEX(Sheet3!$B$2:$B$8, MATCH(D386, Sheet3!$A$2:$A$8, 0))), "")</f>
        <v/>
      </c>
      <c r="F386" s="31"/>
      <c r="G386" s="45"/>
      <c r="H386" s="63" t="str">
        <f>IFERROR(INDEX(Sheet3!$F$2:$F$114, MATCH(G386, Sheet3!$E$2:$E$114, 0)), "")</f>
        <v/>
      </c>
      <c r="I386" s="32"/>
      <c r="J386" s="40" t="str">
        <f t="shared" ca="1" si="41"/>
        <v/>
      </c>
      <c r="K386" s="34"/>
      <c r="L386" s="59" t="str">
        <f t="shared" ca="1" si="44"/>
        <v/>
      </c>
      <c r="M386" s="34"/>
      <c r="N386" s="47" t="str">
        <f t="shared" ca="1" si="45"/>
        <v/>
      </c>
      <c r="O386" s="75"/>
      <c r="P386" s="75"/>
      <c r="Q386" s="47" t="str">
        <f t="shared" ca="1" si="46"/>
        <v/>
      </c>
      <c r="R386" s="34"/>
      <c r="S386" s="59" t="str">
        <f t="shared" ca="1" si="47"/>
        <v/>
      </c>
      <c r="T386" s="32"/>
      <c r="U386" s="33" t="str">
        <f t="shared" ca="1" si="48"/>
        <v/>
      </c>
      <c r="V386" s="34"/>
      <c r="W386" s="35"/>
      <c r="X386" s="36" t="str">
        <f t="shared" ca="1" si="42"/>
        <v/>
      </c>
      <c r="Y386" s="37"/>
      <c r="Z386" s="38" t="str">
        <f t="shared" si="43"/>
        <v/>
      </c>
    </row>
    <row r="387" spans="1:26" s="39" customFormat="1">
      <c r="A387" s="30">
        <v>384</v>
      </c>
      <c r="B387" s="31"/>
      <c r="C387" s="31"/>
      <c r="D387" s="44"/>
      <c r="E387" s="72" t="str">
        <f>IFERROR(IF(INDEX(Sheet3!$B$2:$B$8, MATCH(D387, Sheet3!$A$2:$A$8, 0)) = 0, "", INDEX(Sheet3!$B$2:$B$8, MATCH(D387, Sheet3!$A$2:$A$8, 0))), "")</f>
        <v/>
      </c>
      <c r="F387" s="31"/>
      <c r="G387" s="45"/>
      <c r="H387" s="63" t="str">
        <f>IFERROR(INDEX(Sheet3!$F$2:$F$114, MATCH(G387, Sheet3!$E$2:$E$114, 0)), "")</f>
        <v/>
      </c>
      <c r="I387" s="32"/>
      <c r="J387" s="40" t="str">
        <f t="shared" ca="1" si="41"/>
        <v/>
      </c>
      <c r="K387" s="34"/>
      <c r="L387" s="59" t="str">
        <f t="shared" ca="1" si="44"/>
        <v/>
      </c>
      <c r="M387" s="34"/>
      <c r="N387" s="47" t="str">
        <f t="shared" ca="1" si="45"/>
        <v/>
      </c>
      <c r="O387" s="75"/>
      <c r="P387" s="75"/>
      <c r="Q387" s="47" t="str">
        <f t="shared" ca="1" si="46"/>
        <v/>
      </c>
      <c r="R387" s="34"/>
      <c r="S387" s="59" t="str">
        <f t="shared" ca="1" si="47"/>
        <v/>
      </c>
      <c r="T387" s="32"/>
      <c r="U387" s="33" t="str">
        <f t="shared" ca="1" si="48"/>
        <v/>
      </c>
      <c r="V387" s="34"/>
      <c r="W387" s="35"/>
      <c r="X387" s="36" t="str">
        <f t="shared" ca="1" si="42"/>
        <v/>
      </c>
      <c r="Y387" s="37"/>
      <c r="Z387" s="38" t="str">
        <f t="shared" si="43"/>
        <v/>
      </c>
    </row>
    <row r="388" spans="1:26" s="39" customFormat="1">
      <c r="A388" s="30">
        <v>385</v>
      </c>
      <c r="B388" s="31"/>
      <c r="C388" s="31"/>
      <c r="D388" s="44"/>
      <c r="E388" s="72" t="str">
        <f>IFERROR(IF(INDEX(Sheet3!$B$2:$B$8, MATCH(D388, Sheet3!$A$2:$A$8, 0)) = 0, "", INDEX(Sheet3!$B$2:$B$8, MATCH(D388, Sheet3!$A$2:$A$8, 0))), "")</f>
        <v/>
      </c>
      <c r="F388" s="31"/>
      <c r="G388" s="45"/>
      <c r="H388" s="63" t="str">
        <f>IFERROR(INDEX(Sheet3!$F$2:$F$114, MATCH(G388, Sheet3!$E$2:$E$114, 0)), "")</f>
        <v/>
      </c>
      <c r="I388" s="32"/>
      <c r="J388" s="40" t="str">
        <f t="shared" ca="1" si="41"/>
        <v/>
      </c>
      <c r="K388" s="34"/>
      <c r="L388" s="59" t="str">
        <f t="shared" ca="1" si="44"/>
        <v/>
      </c>
      <c r="M388" s="34"/>
      <c r="N388" s="47" t="str">
        <f t="shared" ca="1" si="45"/>
        <v/>
      </c>
      <c r="O388" s="75"/>
      <c r="P388" s="75"/>
      <c r="Q388" s="47" t="str">
        <f t="shared" ca="1" si="46"/>
        <v/>
      </c>
      <c r="R388" s="34"/>
      <c r="S388" s="59" t="str">
        <f t="shared" ca="1" si="47"/>
        <v/>
      </c>
      <c r="T388" s="32"/>
      <c r="U388" s="33" t="str">
        <f t="shared" ca="1" si="48"/>
        <v/>
      </c>
      <c r="V388" s="34"/>
      <c r="W388" s="35"/>
      <c r="X388" s="36" t="str">
        <f t="shared" ca="1" si="42"/>
        <v/>
      </c>
      <c r="Y388" s="37"/>
      <c r="Z388" s="38" t="str">
        <f t="shared" si="43"/>
        <v/>
      </c>
    </row>
    <row r="389" spans="1:26" s="39" customFormat="1">
      <c r="A389" s="30">
        <v>386</v>
      </c>
      <c r="B389" s="31"/>
      <c r="C389" s="31"/>
      <c r="D389" s="44"/>
      <c r="E389" s="72" t="str">
        <f>IFERROR(IF(INDEX(Sheet3!$B$2:$B$8, MATCH(D389, Sheet3!$A$2:$A$8, 0)) = 0, "", INDEX(Sheet3!$B$2:$B$8, MATCH(D389, Sheet3!$A$2:$A$8, 0))), "")</f>
        <v/>
      </c>
      <c r="F389" s="31"/>
      <c r="G389" s="45"/>
      <c r="H389" s="63" t="str">
        <f>IFERROR(INDEX(Sheet3!$F$2:$F$114, MATCH(G389, Sheet3!$E$2:$E$114, 0)), "")</f>
        <v/>
      </c>
      <c r="I389" s="32"/>
      <c r="J389" s="40" t="str">
        <f t="shared" ca="1" si="41"/>
        <v/>
      </c>
      <c r="K389" s="34"/>
      <c r="L389" s="59" t="str">
        <f t="shared" ca="1" si="44"/>
        <v/>
      </c>
      <c r="M389" s="34"/>
      <c r="N389" s="47" t="str">
        <f t="shared" ca="1" si="45"/>
        <v/>
      </c>
      <c r="O389" s="75"/>
      <c r="P389" s="75"/>
      <c r="Q389" s="47" t="str">
        <f t="shared" ca="1" si="46"/>
        <v/>
      </c>
      <c r="R389" s="34"/>
      <c r="S389" s="59" t="str">
        <f t="shared" ca="1" si="47"/>
        <v/>
      </c>
      <c r="T389" s="32"/>
      <c r="U389" s="33" t="str">
        <f t="shared" ca="1" si="48"/>
        <v/>
      </c>
      <c r="V389" s="34"/>
      <c r="W389" s="35"/>
      <c r="X389" s="36" t="str">
        <f t="shared" ca="1" si="42"/>
        <v/>
      </c>
      <c r="Y389" s="37"/>
      <c r="Z389" s="38" t="str">
        <f t="shared" si="43"/>
        <v/>
      </c>
    </row>
    <row r="390" spans="1:26" s="39" customFormat="1">
      <c r="A390" s="30">
        <v>387</v>
      </c>
      <c r="B390" s="31"/>
      <c r="C390" s="31"/>
      <c r="D390" s="44"/>
      <c r="E390" s="72" t="str">
        <f>IFERROR(IF(INDEX(Sheet3!$B$2:$B$8, MATCH(D390, Sheet3!$A$2:$A$8, 0)) = 0, "", INDEX(Sheet3!$B$2:$B$8, MATCH(D390, Sheet3!$A$2:$A$8, 0))), "")</f>
        <v/>
      </c>
      <c r="F390" s="31"/>
      <c r="G390" s="45"/>
      <c r="H390" s="63" t="str">
        <f>IFERROR(INDEX(Sheet3!$F$2:$F$114, MATCH(G390, Sheet3!$E$2:$E$114, 0)), "")</f>
        <v/>
      </c>
      <c r="I390" s="32"/>
      <c r="J390" s="40" t="str">
        <f t="shared" ref="J390:J453" ca="1" si="49">IF(I390="","",IF(Y390&lt;&gt;"",Y390-I390,TODAY()-I390))</f>
        <v/>
      </c>
      <c r="K390" s="34"/>
      <c r="L390" s="59" t="str">
        <f t="shared" ca="1" si="44"/>
        <v/>
      </c>
      <c r="M390" s="34"/>
      <c r="N390" s="47" t="str">
        <f t="shared" ca="1" si="45"/>
        <v/>
      </c>
      <c r="O390" s="75"/>
      <c r="P390" s="75"/>
      <c r="Q390" s="47" t="str">
        <f t="shared" ca="1" si="46"/>
        <v/>
      </c>
      <c r="R390" s="34"/>
      <c r="S390" s="59" t="str">
        <f t="shared" ca="1" si="47"/>
        <v/>
      </c>
      <c r="T390" s="32"/>
      <c r="U390" s="33" t="str">
        <f t="shared" ca="1" si="48"/>
        <v/>
      </c>
      <c r="V390" s="34"/>
      <c r="W390" s="35"/>
      <c r="X390" s="36" t="str">
        <f t="shared" ref="X390:X453" ca="1" si="50">IF(I390="","",IF(Y390&lt;&gt;"","Completed",IF(TODAY()&lt;V390,"Planned",IF(TODAY()=V390,"Due","Overdue"))))</f>
        <v/>
      </c>
      <c r="Y390" s="37"/>
      <c r="Z390" s="38" t="str">
        <f t="shared" ref="Z390:Z453" si="51">IF(Y390="","",IF(Y390&lt;=V390,1,0))</f>
        <v/>
      </c>
    </row>
    <row r="391" spans="1:26" s="39" customFormat="1">
      <c r="A391" s="30">
        <v>388</v>
      </c>
      <c r="B391" s="31"/>
      <c r="C391" s="31"/>
      <c r="D391" s="44"/>
      <c r="E391" s="72" t="str">
        <f>IFERROR(IF(INDEX(Sheet3!$B$2:$B$8, MATCH(D391, Sheet3!$A$2:$A$8, 0)) = 0, "", INDEX(Sheet3!$B$2:$B$8, MATCH(D391, Sheet3!$A$2:$A$8, 0))), "")</f>
        <v/>
      </c>
      <c r="F391" s="31"/>
      <c r="G391" s="45"/>
      <c r="H391" s="63" t="str">
        <f>IFERROR(INDEX(Sheet3!$F$2:$F$114, MATCH(G391, Sheet3!$E$2:$E$114, 0)), "")</f>
        <v/>
      </c>
      <c r="I391" s="32"/>
      <c r="J391" s="40" t="str">
        <f t="shared" ca="1" si="49"/>
        <v/>
      </c>
      <c r="K391" s="34"/>
      <c r="L391" s="59" t="str">
        <f t="shared" ref="L391:L454" ca="1" si="52">IF(K391&lt;&gt;"",K391-I391,IF(I391="","",TODAY()-I391))</f>
        <v/>
      </c>
      <c r="M391" s="34"/>
      <c r="N391" s="47" t="str">
        <f t="shared" ref="N391:N454" ca="1" si="53">IF(M391&lt;&gt;"",M391-K391,IF(K391="","",TODAY()-K391))</f>
        <v/>
      </c>
      <c r="O391" s="75"/>
      <c r="P391" s="75"/>
      <c r="Q391" s="47" t="str">
        <f t="shared" ref="Q391:Q454" ca="1" si="54">IF(P391&lt;&gt;"",P391-O391,IF(O391="","",TODAY()-O391))</f>
        <v/>
      </c>
      <c r="R391" s="34"/>
      <c r="S391" s="59" t="str">
        <f t="shared" ref="S391:S454" ca="1" si="55">IF(T391&lt;&gt;"",T391-R391,IF(R391="","",TODAY()-R391))</f>
        <v/>
      </c>
      <c r="T391" s="32"/>
      <c r="U391" s="33" t="str">
        <f t="shared" ca="1" si="48"/>
        <v/>
      </c>
      <c r="V391" s="34"/>
      <c r="W391" s="35"/>
      <c r="X391" s="36" t="str">
        <f t="shared" ca="1" si="50"/>
        <v/>
      </c>
      <c r="Y391" s="37"/>
      <c r="Z391" s="38" t="str">
        <f t="shared" si="51"/>
        <v/>
      </c>
    </row>
    <row r="392" spans="1:26" s="39" customFormat="1">
      <c r="A392" s="30">
        <v>389</v>
      </c>
      <c r="B392" s="31"/>
      <c r="C392" s="31"/>
      <c r="D392" s="44"/>
      <c r="E392" s="72" t="str">
        <f>IFERROR(IF(INDEX(Sheet3!$B$2:$B$8, MATCH(D392, Sheet3!$A$2:$A$8, 0)) = 0, "", INDEX(Sheet3!$B$2:$B$8, MATCH(D392, Sheet3!$A$2:$A$8, 0))), "")</f>
        <v/>
      </c>
      <c r="F392" s="31"/>
      <c r="G392" s="45"/>
      <c r="H392" s="63" t="str">
        <f>IFERROR(INDEX(Sheet3!$F$2:$F$114, MATCH(G392, Sheet3!$E$2:$E$114, 0)), "")</f>
        <v/>
      </c>
      <c r="I392" s="32"/>
      <c r="J392" s="40" t="str">
        <f t="shared" ca="1" si="49"/>
        <v/>
      </c>
      <c r="K392" s="34"/>
      <c r="L392" s="59" t="str">
        <f t="shared" ca="1" si="52"/>
        <v/>
      </c>
      <c r="M392" s="34"/>
      <c r="N392" s="47" t="str">
        <f t="shared" ca="1" si="53"/>
        <v/>
      </c>
      <c r="O392" s="75"/>
      <c r="P392" s="75"/>
      <c r="Q392" s="47" t="str">
        <f t="shared" ca="1" si="54"/>
        <v/>
      </c>
      <c r="R392" s="34"/>
      <c r="S392" s="59" t="str">
        <f t="shared" ca="1" si="55"/>
        <v/>
      </c>
      <c r="T392" s="32"/>
      <c r="U392" s="33" t="str">
        <f t="shared" ca="1" si="48"/>
        <v/>
      </c>
      <c r="V392" s="34"/>
      <c r="W392" s="35"/>
      <c r="X392" s="36" t="str">
        <f t="shared" ca="1" si="50"/>
        <v/>
      </c>
      <c r="Y392" s="37"/>
      <c r="Z392" s="38" t="str">
        <f t="shared" si="51"/>
        <v/>
      </c>
    </row>
    <row r="393" spans="1:26" s="39" customFormat="1">
      <c r="A393" s="30">
        <v>390</v>
      </c>
      <c r="B393" s="31"/>
      <c r="C393" s="31"/>
      <c r="D393" s="44"/>
      <c r="E393" s="72" t="str">
        <f>IFERROR(IF(INDEX(Sheet3!$B$2:$B$8, MATCH(D393, Sheet3!$A$2:$A$8, 0)) = 0, "", INDEX(Sheet3!$B$2:$B$8, MATCH(D393, Sheet3!$A$2:$A$8, 0))), "")</f>
        <v/>
      </c>
      <c r="F393" s="31"/>
      <c r="G393" s="45"/>
      <c r="H393" s="63" t="str">
        <f>IFERROR(INDEX(Sheet3!$F$2:$F$114, MATCH(G393, Sheet3!$E$2:$E$114, 0)), "")</f>
        <v/>
      </c>
      <c r="I393" s="32"/>
      <c r="J393" s="40" t="str">
        <f t="shared" ca="1" si="49"/>
        <v/>
      </c>
      <c r="K393" s="34"/>
      <c r="L393" s="59" t="str">
        <f t="shared" ca="1" si="52"/>
        <v/>
      </c>
      <c r="M393" s="34"/>
      <c r="N393" s="47" t="str">
        <f t="shared" ca="1" si="53"/>
        <v/>
      </c>
      <c r="O393" s="75"/>
      <c r="P393" s="75"/>
      <c r="Q393" s="47" t="str">
        <f t="shared" ca="1" si="54"/>
        <v/>
      </c>
      <c r="R393" s="34"/>
      <c r="S393" s="59" t="str">
        <f t="shared" ca="1" si="55"/>
        <v/>
      </c>
      <c r="T393" s="32"/>
      <c r="U393" s="33" t="str">
        <f t="shared" ca="1" si="48"/>
        <v/>
      </c>
      <c r="V393" s="34"/>
      <c r="W393" s="35"/>
      <c r="X393" s="36" t="str">
        <f t="shared" ca="1" si="50"/>
        <v/>
      </c>
      <c r="Y393" s="37"/>
      <c r="Z393" s="38" t="str">
        <f t="shared" si="51"/>
        <v/>
      </c>
    </row>
    <row r="394" spans="1:26" s="39" customFormat="1">
      <c r="A394" s="30">
        <v>391</v>
      </c>
      <c r="B394" s="31"/>
      <c r="C394" s="31"/>
      <c r="D394" s="44"/>
      <c r="E394" s="72" t="str">
        <f>IFERROR(IF(INDEX(Sheet3!$B$2:$B$8, MATCH(D394, Sheet3!$A$2:$A$8, 0)) = 0, "", INDEX(Sheet3!$B$2:$B$8, MATCH(D394, Sheet3!$A$2:$A$8, 0))), "")</f>
        <v/>
      </c>
      <c r="F394" s="31"/>
      <c r="G394" s="45"/>
      <c r="H394" s="63" t="str">
        <f>IFERROR(INDEX(Sheet3!$F$2:$F$114, MATCH(G394, Sheet3!$E$2:$E$114, 0)), "")</f>
        <v/>
      </c>
      <c r="I394" s="32"/>
      <c r="J394" s="40" t="str">
        <f t="shared" ca="1" si="49"/>
        <v/>
      </c>
      <c r="K394" s="34"/>
      <c r="L394" s="59" t="str">
        <f t="shared" ca="1" si="52"/>
        <v/>
      </c>
      <c r="M394" s="34"/>
      <c r="N394" s="47" t="str">
        <f t="shared" ca="1" si="53"/>
        <v/>
      </c>
      <c r="O394" s="75"/>
      <c r="P394" s="75"/>
      <c r="Q394" s="47" t="str">
        <f t="shared" ca="1" si="54"/>
        <v/>
      </c>
      <c r="R394" s="34"/>
      <c r="S394" s="59" t="str">
        <f t="shared" ca="1" si="55"/>
        <v/>
      </c>
      <c r="T394" s="32"/>
      <c r="U394" s="33" t="str">
        <f t="shared" ref="U394:U457" ca="1" si="56">IF(T394="","",IF(Y394&lt;&gt;"",Y394-T394,TODAY()-T394))</f>
        <v/>
      </c>
      <c r="V394" s="34"/>
      <c r="W394" s="35"/>
      <c r="X394" s="36" t="str">
        <f t="shared" ca="1" si="50"/>
        <v/>
      </c>
      <c r="Y394" s="37"/>
      <c r="Z394" s="38" t="str">
        <f t="shared" si="51"/>
        <v/>
      </c>
    </row>
    <row r="395" spans="1:26" s="39" customFormat="1">
      <c r="A395" s="30">
        <v>392</v>
      </c>
      <c r="B395" s="31"/>
      <c r="C395" s="31"/>
      <c r="D395" s="44"/>
      <c r="E395" s="72" t="str">
        <f>IFERROR(IF(INDEX(Sheet3!$B$2:$B$8, MATCH(D395, Sheet3!$A$2:$A$8, 0)) = 0, "", INDEX(Sheet3!$B$2:$B$8, MATCH(D395, Sheet3!$A$2:$A$8, 0))), "")</f>
        <v/>
      </c>
      <c r="F395" s="31"/>
      <c r="G395" s="45"/>
      <c r="H395" s="63" t="str">
        <f>IFERROR(INDEX(Sheet3!$F$2:$F$114, MATCH(G395, Sheet3!$E$2:$E$114, 0)), "")</f>
        <v/>
      </c>
      <c r="I395" s="32"/>
      <c r="J395" s="40" t="str">
        <f t="shared" ca="1" si="49"/>
        <v/>
      </c>
      <c r="K395" s="34"/>
      <c r="L395" s="59" t="str">
        <f t="shared" ca="1" si="52"/>
        <v/>
      </c>
      <c r="M395" s="34"/>
      <c r="N395" s="47" t="str">
        <f t="shared" ca="1" si="53"/>
        <v/>
      </c>
      <c r="O395" s="75"/>
      <c r="P395" s="75"/>
      <c r="Q395" s="47" t="str">
        <f t="shared" ca="1" si="54"/>
        <v/>
      </c>
      <c r="R395" s="34"/>
      <c r="S395" s="59" t="str">
        <f t="shared" ca="1" si="55"/>
        <v/>
      </c>
      <c r="T395" s="32"/>
      <c r="U395" s="33" t="str">
        <f t="shared" ca="1" si="56"/>
        <v/>
      </c>
      <c r="V395" s="34"/>
      <c r="W395" s="35"/>
      <c r="X395" s="36" t="str">
        <f t="shared" ca="1" si="50"/>
        <v/>
      </c>
      <c r="Y395" s="37"/>
      <c r="Z395" s="38" t="str">
        <f t="shared" si="51"/>
        <v/>
      </c>
    </row>
    <row r="396" spans="1:26" s="39" customFormat="1">
      <c r="A396" s="30">
        <v>393</v>
      </c>
      <c r="B396" s="31"/>
      <c r="C396" s="31"/>
      <c r="D396" s="44"/>
      <c r="E396" s="72" t="str">
        <f>IFERROR(IF(INDEX(Sheet3!$B$2:$B$8, MATCH(D396, Sheet3!$A$2:$A$8, 0)) = 0, "", INDEX(Sheet3!$B$2:$B$8, MATCH(D396, Sheet3!$A$2:$A$8, 0))), "")</f>
        <v/>
      </c>
      <c r="F396" s="31"/>
      <c r="G396" s="45"/>
      <c r="H396" s="63" t="str">
        <f>IFERROR(INDEX(Sheet3!$F$2:$F$114, MATCH(G396, Sheet3!$E$2:$E$114, 0)), "")</f>
        <v/>
      </c>
      <c r="I396" s="32"/>
      <c r="J396" s="40" t="str">
        <f t="shared" ca="1" si="49"/>
        <v/>
      </c>
      <c r="K396" s="34"/>
      <c r="L396" s="59" t="str">
        <f t="shared" ca="1" si="52"/>
        <v/>
      </c>
      <c r="M396" s="34"/>
      <c r="N396" s="47" t="str">
        <f t="shared" ca="1" si="53"/>
        <v/>
      </c>
      <c r="O396" s="75"/>
      <c r="P396" s="75"/>
      <c r="Q396" s="47" t="str">
        <f t="shared" ca="1" si="54"/>
        <v/>
      </c>
      <c r="R396" s="34"/>
      <c r="S396" s="59" t="str">
        <f t="shared" ca="1" si="55"/>
        <v/>
      </c>
      <c r="T396" s="32"/>
      <c r="U396" s="33" t="str">
        <f t="shared" ca="1" si="56"/>
        <v/>
      </c>
      <c r="V396" s="34"/>
      <c r="W396" s="35"/>
      <c r="X396" s="36" t="str">
        <f t="shared" ca="1" si="50"/>
        <v/>
      </c>
      <c r="Y396" s="37"/>
      <c r="Z396" s="38" t="str">
        <f t="shared" si="51"/>
        <v/>
      </c>
    </row>
    <row r="397" spans="1:26" s="39" customFormat="1">
      <c r="A397" s="30">
        <v>394</v>
      </c>
      <c r="B397" s="31"/>
      <c r="C397" s="31"/>
      <c r="D397" s="44"/>
      <c r="E397" s="72" t="str">
        <f>IFERROR(IF(INDEX(Sheet3!$B$2:$B$8, MATCH(D397, Sheet3!$A$2:$A$8, 0)) = 0, "", INDEX(Sheet3!$B$2:$B$8, MATCH(D397, Sheet3!$A$2:$A$8, 0))), "")</f>
        <v/>
      </c>
      <c r="F397" s="31"/>
      <c r="G397" s="45"/>
      <c r="H397" s="63" t="str">
        <f>IFERROR(INDEX(Sheet3!$F$2:$F$114, MATCH(G397, Sheet3!$E$2:$E$114, 0)), "")</f>
        <v/>
      </c>
      <c r="I397" s="32"/>
      <c r="J397" s="40" t="str">
        <f t="shared" ca="1" si="49"/>
        <v/>
      </c>
      <c r="K397" s="34"/>
      <c r="L397" s="59" t="str">
        <f t="shared" ca="1" si="52"/>
        <v/>
      </c>
      <c r="M397" s="34"/>
      <c r="N397" s="47" t="str">
        <f t="shared" ca="1" si="53"/>
        <v/>
      </c>
      <c r="O397" s="75"/>
      <c r="P397" s="75"/>
      <c r="Q397" s="47" t="str">
        <f t="shared" ca="1" si="54"/>
        <v/>
      </c>
      <c r="R397" s="34"/>
      <c r="S397" s="59" t="str">
        <f t="shared" ca="1" si="55"/>
        <v/>
      </c>
      <c r="T397" s="32"/>
      <c r="U397" s="33" t="str">
        <f t="shared" ca="1" si="56"/>
        <v/>
      </c>
      <c r="V397" s="34"/>
      <c r="W397" s="35"/>
      <c r="X397" s="36" t="str">
        <f t="shared" ca="1" si="50"/>
        <v/>
      </c>
      <c r="Y397" s="37"/>
      <c r="Z397" s="38" t="str">
        <f t="shared" si="51"/>
        <v/>
      </c>
    </row>
    <row r="398" spans="1:26" s="39" customFormat="1">
      <c r="A398" s="30">
        <v>395</v>
      </c>
      <c r="B398" s="31"/>
      <c r="C398" s="31"/>
      <c r="D398" s="44"/>
      <c r="E398" s="72" t="str">
        <f>IFERROR(IF(INDEX(Sheet3!$B$2:$B$8, MATCH(D398, Sheet3!$A$2:$A$8, 0)) = 0, "", INDEX(Sheet3!$B$2:$B$8, MATCH(D398, Sheet3!$A$2:$A$8, 0))), "")</f>
        <v/>
      </c>
      <c r="F398" s="31"/>
      <c r="G398" s="45"/>
      <c r="H398" s="63" t="str">
        <f>IFERROR(INDEX(Sheet3!$F$2:$F$114, MATCH(G398, Sheet3!$E$2:$E$114, 0)), "")</f>
        <v/>
      </c>
      <c r="I398" s="32"/>
      <c r="J398" s="40" t="str">
        <f t="shared" ca="1" si="49"/>
        <v/>
      </c>
      <c r="K398" s="34"/>
      <c r="L398" s="59" t="str">
        <f t="shared" ca="1" si="52"/>
        <v/>
      </c>
      <c r="M398" s="34"/>
      <c r="N398" s="47" t="str">
        <f t="shared" ca="1" si="53"/>
        <v/>
      </c>
      <c r="O398" s="75"/>
      <c r="P398" s="75"/>
      <c r="Q398" s="47" t="str">
        <f t="shared" ca="1" si="54"/>
        <v/>
      </c>
      <c r="R398" s="34"/>
      <c r="S398" s="59" t="str">
        <f t="shared" ca="1" si="55"/>
        <v/>
      </c>
      <c r="T398" s="32"/>
      <c r="U398" s="33" t="str">
        <f t="shared" ca="1" si="56"/>
        <v/>
      </c>
      <c r="V398" s="34"/>
      <c r="W398" s="35"/>
      <c r="X398" s="36" t="str">
        <f t="shared" ca="1" si="50"/>
        <v/>
      </c>
      <c r="Y398" s="37"/>
      <c r="Z398" s="38" t="str">
        <f t="shared" si="51"/>
        <v/>
      </c>
    </row>
    <row r="399" spans="1:26" s="39" customFormat="1">
      <c r="A399" s="30">
        <v>396</v>
      </c>
      <c r="B399" s="31"/>
      <c r="C399" s="31"/>
      <c r="D399" s="44"/>
      <c r="E399" s="72" t="str">
        <f>IFERROR(IF(INDEX(Sheet3!$B$2:$B$8, MATCH(D399, Sheet3!$A$2:$A$8, 0)) = 0, "", INDEX(Sheet3!$B$2:$B$8, MATCH(D399, Sheet3!$A$2:$A$8, 0))), "")</f>
        <v/>
      </c>
      <c r="F399" s="31"/>
      <c r="G399" s="45"/>
      <c r="H399" s="63" t="str">
        <f>IFERROR(INDEX(Sheet3!$F$2:$F$114, MATCH(G399, Sheet3!$E$2:$E$114, 0)), "")</f>
        <v/>
      </c>
      <c r="I399" s="32"/>
      <c r="J399" s="40" t="str">
        <f t="shared" ca="1" si="49"/>
        <v/>
      </c>
      <c r="K399" s="34"/>
      <c r="L399" s="59" t="str">
        <f t="shared" ca="1" si="52"/>
        <v/>
      </c>
      <c r="M399" s="34"/>
      <c r="N399" s="47" t="str">
        <f t="shared" ca="1" si="53"/>
        <v/>
      </c>
      <c r="O399" s="75"/>
      <c r="P399" s="75"/>
      <c r="Q399" s="47" t="str">
        <f t="shared" ca="1" si="54"/>
        <v/>
      </c>
      <c r="R399" s="34"/>
      <c r="S399" s="59" t="str">
        <f t="shared" ca="1" si="55"/>
        <v/>
      </c>
      <c r="T399" s="32"/>
      <c r="U399" s="33" t="str">
        <f t="shared" ca="1" si="56"/>
        <v/>
      </c>
      <c r="V399" s="34"/>
      <c r="W399" s="35"/>
      <c r="X399" s="36" t="str">
        <f t="shared" ca="1" si="50"/>
        <v/>
      </c>
      <c r="Y399" s="37"/>
      <c r="Z399" s="38" t="str">
        <f t="shared" si="51"/>
        <v/>
      </c>
    </row>
    <row r="400" spans="1:26" s="39" customFormat="1">
      <c r="A400" s="30">
        <v>397</v>
      </c>
      <c r="B400" s="31"/>
      <c r="C400" s="31"/>
      <c r="D400" s="44"/>
      <c r="E400" s="72" t="str">
        <f>IFERROR(IF(INDEX(Sheet3!$B$2:$B$8, MATCH(D400, Sheet3!$A$2:$A$8, 0)) = 0, "", INDEX(Sheet3!$B$2:$B$8, MATCH(D400, Sheet3!$A$2:$A$8, 0))), "")</f>
        <v/>
      </c>
      <c r="F400" s="31"/>
      <c r="G400" s="45"/>
      <c r="H400" s="63" t="str">
        <f>IFERROR(INDEX(Sheet3!$F$2:$F$114, MATCH(G400, Sheet3!$E$2:$E$114, 0)), "")</f>
        <v/>
      </c>
      <c r="I400" s="32"/>
      <c r="J400" s="40" t="str">
        <f t="shared" ca="1" si="49"/>
        <v/>
      </c>
      <c r="K400" s="34"/>
      <c r="L400" s="59" t="str">
        <f t="shared" ca="1" si="52"/>
        <v/>
      </c>
      <c r="M400" s="34"/>
      <c r="N400" s="47" t="str">
        <f t="shared" ca="1" si="53"/>
        <v/>
      </c>
      <c r="O400" s="75"/>
      <c r="P400" s="75"/>
      <c r="Q400" s="47" t="str">
        <f t="shared" ca="1" si="54"/>
        <v/>
      </c>
      <c r="R400" s="34"/>
      <c r="S400" s="59" t="str">
        <f t="shared" ca="1" si="55"/>
        <v/>
      </c>
      <c r="T400" s="32"/>
      <c r="U400" s="33" t="str">
        <f t="shared" ca="1" si="56"/>
        <v/>
      </c>
      <c r="V400" s="34"/>
      <c r="W400" s="35"/>
      <c r="X400" s="36" t="str">
        <f t="shared" ca="1" si="50"/>
        <v/>
      </c>
      <c r="Y400" s="37"/>
      <c r="Z400" s="38" t="str">
        <f t="shared" si="51"/>
        <v/>
      </c>
    </row>
    <row r="401" spans="1:26" s="39" customFormat="1">
      <c r="A401" s="30">
        <v>398</v>
      </c>
      <c r="B401" s="31"/>
      <c r="C401" s="31"/>
      <c r="D401" s="44"/>
      <c r="E401" s="72" t="str">
        <f>IFERROR(IF(INDEX(Sheet3!$B$2:$B$8, MATCH(D401, Sheet3!$A$2:$A$8, 0)) = 0, "", INDEX(Sheet3!$B$2:$B$8, MATCH(D401, Sheet3!$A$2:$A$8, 0))), "")</f>
        <v/>
      </c>
      <c r="F401" s="31"/>
      <c r="G401" s="45"/>
      <c r="H401" s="63" t="str">
        <f>IFERROR(INDEX(Sheet3!$F$2:$F$114, MATCH(G401, Sheet3!$E$2:$E$114, 0)), "")</f>
        <v/>
      </c>
      <c r="I401" s="32"/>
      <c r="J401" s="40" t="str">
        <f t="shared" ca="1" si="49"/>
        <v/>
      </c>
      <c r="K401" s="34"/>
      <c r="L401" s="59" t="str">
        <f t="shared" ca="1" si="52"/>
        <v/>
      </c>
      <c r="M401" s="34"/>
      <c r="N401" s="47" t="str">
        <f t="shared" ca="1" si="53"/>
        <v/>
      </c>
      <c r="O401" s="75"/>
      <c r="P401" s="75"/>
      <c r="Q401" s="47" t="str">
        <f t="shared" ca="1" si="54"/>
        <v/>
      </c>
      <c r="R401" s="34"/>
      <c r="S401" s="59" t="str">
        <f t="shared" ca="1" si="55"/>
        <v/>
      </c>
      <c r="T401" s="32"/>
      <c r="U401" s="33" t="str">
        <f t="shared" ca="1" si="56"/>
        <v/>
      </c>
      <c r="V401" s="34"/>
      <c r="W401" s="35"/>
      <c r="X401" s="36" t="str">
        <f t="shared" ca="1" si="50"/>
        <v/>
      </c>
      <c r="Y401" s="37"/>
      <c r="Z401" s="38" t="str">
        <f t="shared" si="51"/>
        <v/>
      </c>
    </row>
    <row r="402" spans="1:26" s="39" customFormat="1">
      <c r="A402" s="30">
        <v>399</v>
      </c>
      <c r="B402" s="31"/>
      <c r="C402" s="31"/>
      <c r="D402" s="44"/>
      <c r="E402" s="72" t="str">
        <f>IFERROR(IF(INDEX(Sheet3!$B$2:$B$8, MATCH(D402, Sheet3!$A$2:$A$8, 0)) = 0, "", INDEX(Sheet3!$B$2:$B$8, MATCH(D402, Sheet3!$A$2:$A$8, 0))), "")</f>
        <v/>
      </c>
      <c r="F402" s="31"/>
      <c r="G402" s="45"/>
      <c r="H402" s="63" t="str">
        <f>IFERROR(INDEX(Sheet3!$F$2:$F$114, MATCH(G402, Sheet3!$E$2:$E$114, 0)), "")</f>
        <v/>
      </c>
      <c r="I402" s="32"/>
      <c r="J402" s="40" t="str">
        <f t="shared" ca="1" si="49"/>
        <v/>
      </c>
      <c r="K402" s="34"/>
      <c r="L402" s="59" t="str">
        <f t="shared" ca="1" si="52"/>
        <v/>
      </c>
      <c r="M402" s="34"/>
      <c r="N402" s="47" t="str">
        <f t="shared" ca="1" si="53"/>
        <v/>
      </c>
      <c r="O402" s="75"/>
      <c r="P402" s="75"/>
      <c r="Q402" s="47" t="str">
        <f t="shared" ca="1" si="54"/>
        <v/>
      </c>
      <c r="R402" s="34"/>
      <c r="S402" s="59" t="str">
        <f t="shared" ca="1" si="55"/>
        <v/>
      </c>
      <c r="T402" s="32"/>
      <c r="U402" s="33" t="str">
        <f t="shared" ca="1" si="56"/>
        <v/>
      </c>
      <c r="V402" s="34"/>
      <c r="W402" s="35"/>
      <c r="X402" s="36" t="str">
        <f t="shared" ca="1" si="50"/>
        <v/>
      </c>
      <c r="Y402" s="37"/>
      <c r="Z402" s="38" t="str">
        <f t="shared" si="51"/>
        <v/>
      </c>
    </row>
    <row r="403" spans="1:26" s="39" customFormat="1">
      <c r="A403" s="30">
        <v>400</v>
      </c>
      <c r="B403" s="31"/>
      <c r="C403" s="31"/>
      <c r="D403" s="44"/>
      <c r="E403" s="72" t="str">
        <f>IFERROR(IF(INDEX(Sheet3!$B$2:$B$8, MATCH(D403, Sheet3!$A$2:$A$8, 0)) = 0, "", INDEX(Sheet3!$B$2:$B$8, MATCH(D403, Sheet3!$A$2:$A$8, 0))), "")</f>
        <v/>
      </c>
      <c r="F403" s="31"/>
      <c r="G403" s="45"/>
      <c r="H403" s="63" t="str">
        <f>IFERROR(INDEX(Sheet3!$F$2:$F$114, MATCH(G403, Sheet3!$E$2:$E$114, 0)), "")</f>
        <v/>
      </c>
      <c r="I403" s="32"/>
      <c r="J403" s="40" t="str">
        <f t="shared" ca="1" si="49"/>
        <v/>
      </c>
      <c r="K403" s="34"/>
      <c r="L403" s="59" t="str">
        <f t="shared" ca="1" si="52"/>
        <v/>
      </c>
      <c r="M403" s="34"/>
      <c r="N403" s="47" t="str">
        <f t="shared" ca="1" si="53"/>
        <v/>
      </c>
      <c r="O403" s="75"/>
      <c r="P403" s="75"/>
      <c r="Q403" s="47" t="str">
        <f t="shared" ca="1" si="54"/>
        <v/>
      </c>
      <c r="R403" s="34"/>
      <c r="S403" s="59" t="str">
        <f t="shared" ca="1" si="55"/>
        <v/>
      </c>
      <c r="T403" s="32"/>
      <c r="U403" s="33" t="str">
        <f t="shared" ca="1" si="56"/>
        <v/>
      </c>
      <c r="V403" s="34"/>
      <c r="W403" s="35"/>
      <c r="X403" s="36" t="str">
        <f t="shared" ca="1" si="50"/>
        <v/>
      </c>
      <c r="Y403" s="37"/>
      <c r="Z403" s="38" t="str">
        <f t="shared" si="51"/>
        <v/>
      </c>
    </row>
    <row r="404" spans="1:26" s="39" customFormat="1">
      <c r="A404" s="30">
        <v>401</v>
      </c>
      <c r="B404" s="31"/>
      <c r="C404" s="31"/>
      <c r="D404" s="44"/>
      <c r="E404" s="72" t="str">
        <f>IFERROR(IF(INDEX(Sheet3!$B$2:$B$8, MATCH(D404, Sheet3!$A$2:$A$8, 0)) = 0, "", INDEX(Sheet3!$B$2:$B$8, MATCH(D404, Sheet3!$A$2:$A$8, 0))), "")</f>
        <v/>
      </c>
      <c r="F404" s="31"/>
      <c r="G404" s="45"/>
      <c r="H404" s="63" t="str">
        <f>IFERROR(INDEX(Sheet3!$F$2:$F$114, MATCH(G404, Sheet3!$E$2:$E$114, 0)), "")</f>
        <v/>
      </c>
      <c r="I404" s="32"/>
      <c r="J404" s="40" t="str">
        <f t="shared" ca="1" si="49"/>
        <v/>
      </c>
      <c r="K404" s="34"/>
      <c r="L404" s="59" t="str">
        <f t="shared" ca="1" si="52"/>
        <v/>
      </c>
      <c r="M404" s="34"/>
      <c r="N404" s="47" t="str">
        <f t="shared" ca="1" si="53"/>
        <v/>
      </c>
      <c r="O404" s="75"/>
      <c r="P404" s="75"/>
      <c r="Q404" s="47" t="str">
        <f t="shared" ca="1" si="54"/>
        <v/>
      </c>
      <c r="R404" s="34"/>
      <c r="S404" s="59" t="str">
        <f t="shared" ca="1" si="55"/>
        <v/>
      </c>
      <c r="T404" s="32"/>
      <c r="U404" s="33" t="str">
        <f t="shared" ca="1" si="56"/>
        <v/>
      </c>
      <c r="V404" s="34"/>
      <c r="W404" s="35"/>
      <c r="X404" s="36" t="str">
        <f t="shared" ca="1" si="50"/>
        <v/>
      </c>
      <c r="Y404" s="37"/>
      <c r="Z404" s="38" t="str">
        <f t="shared" si="51"/>
        <v/>
      </c>
    </row>
    <row r="405" spans="1:26" s="39" customFormat="1">
      <c r="A405" s="30">
        <v>402</v>
      </c>
      <c r="B405" s="31"/>
      <c r="C405" s="31"/>
      <c r="D405" s="44"/>
      <c r="E405" s="72" t="str">
        <f>IFERROR(IF(INDEX(Sheet3!$B$2:$B$8, MATCH(D405, Sheet3!$A$2:$A$8, 0)) = 0, "", INDEX(Sheet3!$B$2:$B$8, MATCH(D405, Sheet3!$A$2:$A$8, 0))), "")</f>
        <v/>
      </c>
      <c r="F405" s="31"/>
      <c r="G405" s="45"/>
      <c r="H405" s="63" t="str">
        <f>IFERROR(INDEX(Sheet3!$F$2:$F$114, MATCH(G405, Sheet3!$E$2:$E$114, 0)), "")</f>
        <v/>
      </c>
      <c r="I405" s="32"/>
      <c r="J405" s="40" t="str">
        <f t="shared" ca="1" si="49"/>
        <v/>
      </c>
      <c r="K405" s="34"/>
      <c r="L405" s="59" t="str">
        <f t="shared" ca="1" si="52"/>
        <v/>
      </c>
      <c r="M405" s="34"/>
      <c r="N405" s="47" t="str">
        <f t="shared" ca="1" si="53"/>
        <v/>
      </c>
      <c r="O405" s="75"/>
      <c r="P405" s="75"/>
      <c r="Q405" s="47" t="str">
        <f t="shared" ca="1" si="54"/>
        <v/>
      </c>
      <c r="R405" s="34"/>
      <c r="S405" s="59" t="str">
        <f t="shared" ca="1" si="55"/>
        <v/>
      </c>
      <c r="T405" s="32"/>
      <c r="U405" s="33" t="str">
        <f t="shared" ca="1" si="56"/>
        <v/>
      </c>
      <c r="V405" s="34"/>
      <c r="W405" s="35"/>
      <c r="X405" s="36" t="str">
        <f t="shared" ca="1" si="50"/>
        <v/>
      </c>
      <c r="Y405" s="37"/>
      <c r="Z405" s="38" t="str">
        <f t="shared" si="51"/>
        <v/>
      </c>
    </row>
    <row r="406" spans="1:26" s="39" customFormat="1">
      <c r="A406" s="30">
        <v>403</v>
      </c>
      <c r="B406" s="31"/>
      <c r="C406" s="31"/>
      <c r="D406" s="44"/>
      <c r="E406" s="72" t="str">
        <f>IFERROR(IF(INDEX(Sheet3!$B$2:$B$8, MATCH(D406, Sheet3!$A$2:$A$8, 0)) = 0, "", INDEX(Sheet3!$B$2:$B$8, MATCH(D406, Sheet3!$A$2:$A$8, 0))), "")</f>
        <v/>
      </c>
      <c r="F406" s="31"/>
      <c r="G406" s="45"/>
      <c r="H406" s="63" t="str">
        <f>IFERROR(INDEX(Sheet3!$F$2:$F$114, MATCH(G406, Sheet3!$E$2:$E$114, 0)), "")</f>
        <v/>
      </c>
      <c r="I406" s="32"/>
      <c r="J406" s="40" t="str">
        <f t="shared" ca="1" si="49"/>
        <v/>
      </c>
      <c r="K406" s="34"/>
      <c r="L406" s="59" t="str">
        <f t="shared" ca="1" si="52"/>
        <v/>
      </c>
      <c r="M406" s="34"/>
      <c r="N406" s="47" t="str">
        <f t="shared" ca="1" si="53"/>
        <v/>
      </c>
      <c r="O406" s="75"/>
      <c r="P406" s="75"/>
      <c r="Q406" s="47" t="str">
        <f t="shared" ca="1" si="54"/>
        <v/>
      </c>
      <c r="R406" s="34"/>
      <c r="S406" s="59" t="str">
        <f t="shared" ca="1" si="55"/>
        <v/>
      </c>
      <c r="T406" s="32"/>
      <c r="U406" s="33" t="str">
        <f t="shared" ca="1" si="56"/>
        <v/>
      </c>
      <c r="V406" s="34"/>
      <c r="W406" s="35"/>
      <c r="X406" s="36" t="str">
        <f t="shared" ca="1" si="50"/>
        <v/>
      </c>
      <c r="Y406" s="37"/>
      <c r="Z406" s="38" t="str">
        <f t="shared" si="51"/>
        <v/>
      </c>
    </row>
    <row r="407" spans="1:26" s="39" customFormat="1" ht="30.75">
      <c r="A407" s="30">
        <v>404</v>
      </c>
      <c r="B407" s="31"/>
      <c r="C407" s="31"/>
      <c r="D407" s="44"/>
      <c r="E407" s="72" t="str">
        <f>IFERROR(IF(INDEX(Sheet3!$B$2:$B$8, MATCH(D407, Sheet3!$A$2:$A$8, 0)) = 0, "", INDEX(Sheet3!$B$2:$B$8, MATCH(D407, Sheet3!$A$2:$A$8, 0))), "")</f>
        <v/>
      </c>
      <c r="F407" s="31"/>
      <c r="G407" s="45"/>
      <c r="H407" s="63" t="str">
        <f>IFERROR(INDEX(Sheet3!$F$2:$F$114, MATCH(G407, Sheet3!$E$2:$E$114, 0)), "")</f>
        <v/>
      </c>
      <c r="I407" s="32"/>
      <c r="J407" s="40" t="str">
        <f t="shared" ca="1" si="49"/>
        <v/>
      </c>
      <c r="K407" s="34"/>
      <c r="L407" s="59" t="str">
        <f t="shared" ca="1" si="52"/>
        <v/>
      </c>
      <c r="M407" s="34"/>
      <c r="N407" s="47" t="str">
        <f t="shared" ca="1" si="53"/>
        <v/>
      </c>
      <c r="O407" s="75"/>
      <c r="P407" s="75"/>
      <c r="Q407" s="47" t="str">
        <f t="shared" ca="1" si="54"/>
        <v/>
      </c>
      <c r="R407" s="34"/>
      <c r="S407" s="59" t="str">
        <f t="shared" ca="1" si="55"/>
        <v/>
      </c>
      <c r="T407" s="32"/>
      <c r="U407" s="33" t="str">
        <f t="shared" ca="1" si="56"/>
        <v/>
      </c>
      <c r="V407" s="34"/>
      <c r="W407" s="35"/>
      <c r="X407" s="36" t="str">
        <f t="shared" ca="1" si="50"/>
        <v/>
      </c>
      <c r="Y407" s="37"/>
      <c r="Z407" s="38" t="str">
        <f t="shared" si="51"/>
        <v/>
      </c>
    </row>
    <row r="408" spans="1:26" s="39" customFormat="1">
      <c r="A408" s="30">
        <v>405</v>
      </c>
      <c r="B408" s="31"/>
      <c r="C408" s="31"/>
      <c r="D408" s="44"/>
      <c r="E408" s="72" t="str">
        <f>IFERROR(IF(INDEX(Sheet3!$B$2:$B$8, MATCH(D408, Sheet3!$A$2:$A$8, 0)) = 0, "", INDEX(Sheet3!$B$2:$B$8, MATCH(D408, Sheet3!$A$2:$A$8, 0))), "")</f>
        <v/>
      </c>
      <c r="F408" s="31"/>
      <c r="G408" s="45"/>
      <c r="H408" s="63" t="str">
        <f>IFERROR(INDEX(Sheet3!$F$2:$F$114, MATCH(G408, Sheet3!$E$2:$E$114, 0)), "")</f>
        <v/>
      </c>
      <c r="I408" s="32"/>
      <c r="J408" s="40" t="str">
        <f t="shared" ca="1" si="49"/>
        <v/>
      </c>
      <c r="K408" s="34"/>
      <c r="L408" s="59" t="str">
        <f t="shared" ca="1" si="52"/>
        <v/>
      </c>
      <c r="M408" s="34"/>
      <c r="N408" s="47" t="str">
        <f t="shared" ca="1" si="53"/>
        <v/>
      </c>
      <c r="O408" s="75"/>
      <c r="P408" s="75"/>
      <c r="Q408" s="47" t="str">
        <f t="shared" ca="1" si="54"/>
        <v/>
      </c>
      <c r="R408" s="34"/>
      <c r="S408" s="59" t="str">
        <f t="shared" ca="1" si="55"/>
        <v/>
      </c>
      <c r="T408" s="32"/>
      <c r="U408" s="33" t="str">
        <f t="shared" ca="1" si="56"/>
        <v/>
      </c>
      <c r="V408" s="34"/>
      <c r="W408" s="35"/>
      <c r="X408" s="36" t="str">
        <f t="shared" ca="1" si="50"/>
        <v/>
      </c>
      <c r="Y408" s="37"/>
      <c r="Z408" s="38" t="str">
        <f t="shared" si="51"/>
        <v/>
      </c>
    </row>
    <row r="409" spans="1:26" s="39" customFormat="1">
      <c r="A409" s="30">
        <v>406</v>
      </c>
      <c r="B409" s="31"/>
      <c r="C409" s="31"/>
      <c r="D409" s="44"/>
      <c r="E409" s="72" t="str">
        <f>IFERROR(IF(INDEX(Sheet3!$B$2:$B$8, MATCH(D409, Sheet3!$A$2:$A$8, 0)) = 0, "", INDEX(Sheet3!$B$2:$B$8, MATCH(D409, Sheet3!$A$2:$A$8, 0))), "")</f>
        <v/>
      </c>
      <c r="F409" s="31"/>
      <c r="G409" s="45"/>
      <c r="H409" s="63" t="str">
        <f>IFERROR(INDEX(Sheet3!$F$2:$F$114, MATCH(G409, Sheet3!$E$2:$E$114, 0)), "")</f>
        <v/>
      </c>
      <c r="I409" s="32"/>
      <c r="J409" s="40" t="str">
        <f t="shared" ca="1" si="49"/>
        <v/>
      </c>
      <c r="K409" s="32"/>
      <c r="L409" s="59" t="str">
        <f t="shared" ca="1" si="52"/>
        <v/>
      </c>
      <c r="M409" s="34"/>
      <c r="N409" s="47" t="str">
        <f t="shared" ca="1" si="53"/>
        <v/>
      </c>
      <c r="O409" s="75"/>
      <c r="P409" s="75"/>
      <c r="Q409" s="47" t="str">
        <f t="shared" ca="1" si="54"/>
        <v/>
      </c>
      <c r="R409" s="34"/>
      <c r="S409" s="59" t="str">
        <f t="shared" ca="1" si="55"/>
        <v/>
      </c>
      <c r="T409" s="32"/>
      <c r="U409" s="33" t="str">
        <f t="shared" ca="1" si="56"/>
        <v/>
      </c>
      <c r="V409" s="34"/>
      <c r="W409" s="35"/>
      <c r="X409" s="36" t="str">
        <f t="shared" ca="1" si="50"/>
        <v/>
      </c>
      <c r="Y409" s="37"/>
      <c r="Z409" s="38" t="str">
        <f t="shared" si="51"/>
        <v/>
      </c>
    </row>
    <row r="410" spans="1:26" s="39" customFormat="1">
      <c r="A410" s="30">
        <v>407</v>
      </c>
      <c r="B410" s="31"/>
      <c r="C410" s="31"/>
      <c r="D410" s="44"/>
      <c r="E410" s="72" t="str">
        <f>IFERROR(IF(INDEX(Sheet3!$B$2:$B$8, MATCH(D410, Sheet3!$A$2:$A$8, 0)) = 0, "", INDEX(Sheet3!$B$2:$B$8, MATCH(D410, Sheet3!$A$2:$A$8, 0))), "")</f>
        <v/>
      </c>
      <c r="F410" s="31"/>
      <c r="G410" s="45"/>
      <c r="H410" s="63" t="str">
        <f>IFERROR(INDEX(Sheet3!$F$2:$F$114, MATCH(G410, Sheet3!$E$2:$E$114, 0)), "")</f>
        <v/>
      </c>
      <c r="I410" s="32"/>
      <c r="J410" s="40" t="str">
        <f t="shared" ca="1" si="49"/>
        <v/>
      </c>
      <c r="K410" s="32"/>
      <c r="L410" s="59" t="str">
        <f t="shared" ca="1" si="52"/>
        <v/>
      </c>
      <c r="M410" s="34"/>
      <c r="N410" s="47" t="str">
        <f t="shared" ca="1" si="53"/>
        <v/>
      </c>
      <c r="O410" s="75"/>
      <c r="P410" s="75"/>
      <c r="Q410" s="47" t="str">
        <f t="shared" ca="1" si="54"/>
        <v/>
      </c>
      <c r="R410" s="34"/>
      <c r="S410" s="59" t="str">
        <f t="shared" ca="1" si="55"/>
        <v/>
      </c>
      <c r="T410" s="32"/>
      <c r="U410" s="33" t="str">
        <f t="shared" ca="1" si="56"/>
        <v/>
      </c>
      <c r="V410" s="34"/>
      <c r="W410" s="35"/>
      <c r="X410" s="36" t="str">
        <f t="shared" ca="1" si="50"/>
        <v/>
      </c>
      <c r="Y410" s="37"/>
      <c r="Z410" s="38" t="str">
        <f t="shared" si="51"/>
        <v/>
      </c>
    </row>
    <row r="411" spans="1:26" s="39" customFormat="1">
      <c r="A411" s="30">
        <v>408</v>
      </c>
      <c r="B411" s="31"/>
      <c r="C411" s="31"/>
      <c r="D411" s="44"/>
      <c r="E411" s="72" t="str">
        <f>IFERROR(IF(INDEX(Sheet3!$B$2:$B$8, MATCH(D411, Sheet3!$A$2:$A$8, 0)) = 0, "", INDEX(Sheet3!$B$2:$B$8, MATCH(D411, Sheet3!$A$2:$A$8, 0))), "")</f>
        <v/>
      </c>
      <c r="F411" s="31"/>
      <c r="G411" s="45"/>
      <c r="H411" s="63" t="str">
        <f>IFERROR(INDEX(Sheet3!$F$2:$F$114, MATCH(G411, Sheet3!$E$2:$E$114, 0)), "")</f>
        <v/>
      </c>
      <c r="I411" s="32"/>
      <c r="J411" s="40" t="str">
        <f t="shared" ca="1" si="49"/>
        <v/>
      </c>
      <c r="K411" s="34"/>
      <c r="L411" s="59" t="str">
        <f t="shared" ca="1" si="52"/>
        <v/>
      </c>
      <c r="M411" s="34"/>
      <c r="N411" s="47" t="str">
        <f t="shared" ca="1" si="53"/>
        <v/>
      </c>
      <c r="O411" s="75"/>
      <c r="P411" s="75"/>
      <c r="Q411" s="47" t="str">
        <f t="shared" ca="1" si="54"/>
        <v/>
      </c>
      <c r="R411" s="34"/>
      <c r="S411" s="59" t="str">
        <f t="shared" ca="1" si="55"/>
        <v/>
      </c>
      <c r="T411" s="32"/>
      <c r="U411" s="33" t="str">
        <f t="shared" ca="1" si="56"/>
        <v/>
      </c>
      <c r="V411" s="34"/>
      <c r="W411" s="35"/>
      <c r="X411" s="36" t="str">
        <f t="shared" ca="1" si="50"/>
        <v/>
      </c>
      <c r="Y411" s="37"/>
      <c r="Z411" s="38" t="str">
        <f t="shared" si="51"/>
        <v/>
      </c>
    </row>
    <row r="412" spans="1:26" s="39" customFormat="1">
      <c r="A412" s="30">
        <v>409</v>
      </c>
      <c r="B412" s="31"/>
      <c r="C412" s="31"/>
      <c r="D412" s="44"/>
      <c r="E412" s="72" t="str">
        <f>IFERROR(IF(INDEX(Sheet3!$B$2:$B$8, MATCH(D412, Sheet3!$A$2:$A$8, 0)) = 0, "", INDEX(Sheet3!$B$2:$B$8, MATCH(D412, Sheet3!$A$2:$A$8, 0))), "")</f>
        <v/>
      </c>
      <c r="F412" s="31"/>
      <c r="G412" s="45"/>
      <c r="H412" s="63" t="str">
        <f>IFERROR(INDEX(Sheet3!$F$2:$F$114, MATCH(G412, Sheet3!$E$2:$E$114, 0)), "")</f>
        <v/>
      </c>
      <c r="I412" s="32"/>
      <c r="J412" s="40" t="str">
        <f t="shared" ca="1" si="49"/>
        <v/>
      </c>
      <c r="K412" s="34"/>
      <c r="L412" s="59" t="str">
        <f t="shared" ca="1" si="52"/>
        <v/>
      </c>
      <c r="M412" s="34"/>
      <c r="N412" s="47" t="str">
        <f t="shared" ca="1" si="53"/>
        <v/>
      </c>
      <c r="O412" s="75"/>
      <c r="P412" s="75"/>
      <c r="Q412" s="47" t="str">
        <f t="shared" ca="1" si="54"/>
        <v/>
      </c>
      <c r="R412" s="34"/>
      <c r="S412" s="59" t="str">
        <f t="shared" ca="1" si="55"/>
        <v/>
      </c>
      <c r="T412" s="32"/>
      <c r="U412" s="33" t="str">
        <f t="shared" ca="1" si="56"/>
        <v/>
      </c>
      <c r="V412" s="34"/>
      <c r="W412" s="35"/>
      <c r="X412" s="36" t="str">
        <f t="shared" ca="1" si="50"/>
        <v/>
      </c>
      <c r="Y412" s="37"/>
      <c r="Z412" s="38" t="str">
        <f t="shared" si="51"/>
        <v/>
      </c>
    </row>
    <row r="413" spans="1:26" s="39" customFormat="1">
      <c r="A413" s="30">
        <v>410</v>
      </c>
      <c r="B413" s="31"/>
      <c r="C413" s="31"/>
      <c r="D413" s="44"/>
      <c r="E413" s="72" t="str">
        <f>IFERROR(IF(INDEX(Sheet3!$B$2:$B$8, MATCH(D413, Sheet3!$A$2:$A$8, 0)) = 0, "", INDEX(Sheet3!$B$2:$B$8, MATCH(D413, Sheet3!$A$2:$A$8, 0))), "")</f>
        <v/>
      </c>
      <c r="F413" s="31"/>
      <c r="G413" s="45"/>
      <c r="H413" s="63" t="str">
        <f>IFERROR(INDEX(Sheet3!$F$2:$F$114, MATCH(G413, Sheet3!$E$2:$E$114, 0)), "")</f>
        <v/>
      </c>
      <c r="I413" s="32"/>
      <c r="J413" s="40" t="str">
        <f t="shared" ca="1" si="49"/>
        <v/>
      </c>
      <c r="K413" s="34"/>
      <c r="L413" s="59" t="str">
        <f t="shared" ca="1" si="52"/>
        <v/>
      </c>
      <c r="M413" s="34"/>
      <c r="N413" s="47" t="str">
        <f t="shared" ca="1" si="53"/>
        <v/>
      </c>
      <c r="O413" s="75"/>
      <c r="P413" s="75"/>
      <c r="Q413" s="47" t="str">
        <f t="shared" ca="1" si="54"/>
        <v/>
      </c>
      <c r="R413" s="34"/>
      <c r="S413" s="59" t="str">
        <f t="shared" ca="1" si="55"/>
        <v/>
      </c>
      <c r="T413" s="32"/>
      <c r="U413" s="33" t="str">
        <f t="shared" ca="1" si="56"/>
        <v/>
      </c>
      <c r="V413" s="34"/>
      <c r="W413" s="35"/>
      <c r="X413" s="36" t="str">
        <f t="shared" ca="1" si="50"/>
        <v/>
      </c>
      <c r="Y413" s="37"/>
      <c r="Z413" s="38" t="str">
        <f t="shared" si="51"/>
        <v/>
      </c>
    </row>
    <row r="414" spans="1:26" s="39" customFormat="1">
      <c r="A414" s="30">
        <v>411</v>
      </c>
      <c r="B414" s="31"/>
      <c r="C414" s="31"/>
      <c r="D414" s="44"/>
      <c r="E414" s="72" t="str">
        <f>IFERROR(IF(INDEX(Sheet3!$B$2:$B$8, MATCH(D414, Sheet3!$A$2:$A$8, 0)) = 0, "", INDEX(Sheet3!$B$2:$B$8, MATCH(D414, Sheet3!$A$2:$A$8, 0))), "")</f>
        <v/>
      </c>
      <c r="F414" s="31"/>
      <c r="G414" s="45"/>
      <c r="H414" s="63" t="str">
        <f>IFERROR(INDEX(Sheet3!$F$2:$F$114, MATCH(G414, Sheet3!$E$2:$E$114, 0)), "")</f>
        <v/>
      </c>
      <c r="I414" s="32"/>
      <c r="J414" s="40" t="str">
        <f t="shared" ca="1" si="49"/>
        <v/>
      </c>
      <c r="K414" s="34"/>
      <c r="L414" s="59" t="str">
        <f t="shared" ca="1" si="52"/>
        <v/>
      </c>
      <c r="M414" s="34"/>
      <c r="N414" s="47" t="str">
        <f t="shared" ca="1" si="53"/>
        <v/>
      </c>
      <c r="O414" s="75"/>
      <c r="P414" s="75"/>
      <c r="Q414" s="47" t="str">
        <f t="shared" ca="1" si="54"/>
        <v/>
      </c>
      <c r="R414" s="34"/>
      <c r="S414" s="59" t="str">
        <f t="shared" ca="1" si="55"/>
        <v/>
      </c>
      <c r="T414" s="32"/>
      <c r="U414" s="33" t="str">
        <f t="shared" ca="1" si="56"/>
        <v/>
      </c>
      <c r="V414" s="34"/>
      <c r="W414" s="35"/>
      <c r="X414" s="36" t="str">
        <f t="shared" ca="1" si="50"/>
        <v/>
      </c>
      <c r="Y414" s="37"/>
      <c r="Z414" s="38" t="str">
        <f t="shared" si="51"/>
        <v/>
      </c>
    </row>
    <row r="415" spans="1:26" s="39" customFormat="1">
      <c r="A415" s="30">
        <v>412</v>
      </c>
      <c r="B415" s="31"/>
      <c r="C415" s="31"/>
      <c r="D415" s="44"/>
      <c r="E415" s="72" t="str">
        <f>IFERROR(IF(INDEX(Sheet3!$B$2:$B$8, MATCH(D415, Sheet3!$A$2:$A$8, 0)) = 0, "", INDEX(Sheet3!$B$2:$B$8, MATCH(D415, Sheet3!$A$2:$A$8, 0))), "")</f>
        <v/>
      </c>
      <c r="F415" s="31"/>
      <c r="G415" s="45"/>
      <c r="H415" s="63" t="str">
        <f>IFERROR(INDEX(Sheet3!$F$2:$F$114, MATCH(G415, Sheet3!$E$2:$E$114, 0)), "")</f>
        <v/>
      </c>
      <c r="I415" s="32"/>
      <c r="J415" s="40" t="str">
        <f t="shared" ca="1" si="49"/>
        <v/>
      </c>
      <c r="K415" s="34"/>
      <c r="L415" s="59" t="str">
        <f t="shared" ca="1" si="52"/>
        <v/>
      </c>
      <c r="M415" s="34"/>
      <c r="N415" s="47" t="str">
        <f t="shared" ca="1" si="53"/>
        <v/>
      </c>
      <c r="O415" s="75"/>
      <c r="P415" s="75"/>
      <c r="Q415" s="47" t="str">
        <f t="shared" ca="1" si="54"/>
        <v/>
      </c>
      <c r="R415" s="34"/>
      <c r="S415" s="59" t="str">
        <f t="shared" ca="1" si="55"/>
        <v/>
      </c>
      <c r="T415" s="32"/>
      <c r="U415" s="33" t="str">
        <f t="shared" ca="1" si="56"/>
        <v/>
      </c>
      <c r="V415" s="34"/>
      <c r="W415" s="35"/>
      <c r="X415" s="36" t="str">
        <f t="shared" ca="1" si="50"/>
        <v/>
      </c>
      <c r="Y415" s="37"/>
      <c r="Z415" s="38" t="str">
        <f t="shared" si="51"/>
        <v/>
      </c>
    </row>
    <row r="416" spans="1:26" s="39" customFormat="1">
      <c r="A416" s="30">
        <v>413</v>
      </c>
      <c r="B416" s="31"/>
      <c r="C416" s="31"/>
      <c r="D416" s="44"/>
      <c r="E416" s="72" t="str">
        <f>IFERROR(IF(INDEX(Sheet3!$B$2:$B$8, MATCH(D416, Sheet3!$A$2:$A$8, 0)) = 0, "", INDEX(Sheet3!$B$2:$B$8, MATCH(D416, Sheet3!$A$2:$A$8, 0))), "")</f>
        <v/>
      </c>
      <c r="F416" s="31"/>
      <c r="G416" s="45"/>
      <c r="H416" s="63" t="str">
        <f>IFERROR(INDEX(Sheet3!$F$2:$F$114, MATCH(G416, Sheet3!$E$2:$E$114, 0)), "")</f>
        <v/>
      </c>
      <c r="I416" s="32"/>
      <c r="J416" s="40" t="str">
        <f t="shared" ca="1" si="49"/>
        <v/>
      </c>
      <c r="K416" s="34"/>
      <c r="L416" s="59" t="str">
        <f t="shared" ca="1" si="52"/>
        <v/>
      </c>
      <c r="M416" s="34"/>
      <c r="N416" s="47" t="str">
        <f t="shared" ca="1" si="53"/>
        <v/>
      </c>
      <c r="O416" s="75"/>
      <c r="P416" s="75"/>
      <c r="Q416" s="47" t="str">
        <f t="shared" ca="1" si="54"/>
        <v/>
      </c>
      <c r="R416" s="34"/>
      <c r="S416" s="59" t="str">
        <f t="shared" ca="1" si="55"/>
        <v/>
      </c>
      <c r="T416" s="32"/>
      <c r="U416" s="33" t="str">
        <f t="shared" ca="1" si="56"/>
        <v/>
      </c>
      <c r="V416" s="34"/>
      <c r="W416" s="35"/>
      <c r="X416" s="36" t="str">
        <f t="shared" ca="1" si="50"/>
        <v/>
      </c>
      <c r="Y416" s="37"/>
      <c r="Z416" s="38" t="str">
        <f t="shared" si="51"/>
        <v/>
      </c>
    </row>
    <row r="417" spans="1:26" s="39" customFormat="1" ht="30.75">
      <c r="A417" s="30">
        <v>414</v>
      </c>
      <c r="B417" s="31"/>
      <c r="C417" s="31"/>
      <c r="D417" s="44"/>
      <c r="E417" s="72" t="str">
        <f>IFERROR(IF(INDEX(Sheet3!$B$2:$B$8, MATCH(D417, Sheet3!$A$2:$A$8, 0)) = 0, "", INDEX(Sheet3!$B$2:$B$8, MATCH(D417, Sheet3!$A$2:$A$8, 0))), "")</f>
        <v/>
      </c>
      <c r="F417" s="31"/>
      <c r="G417" s="45"/>
      <c r="H417" s="63" t="str">
        <f>IFERROR(INDEX(Sheet3!$F$2:$F$114, MATCH(G417, Sheet3!$E$2:$E$114, 0)), "")</f>
        <v/>
      </c>
      <c r="I417" s="32"/>
      <c r="J417" s="40" t="str">
        <f t="shared" ca="1" si="49"/>
        <v/>
      </c>
      <c r="K417" s="34"/>
      <c r="L417" s="59" t="str">
        <f t="shared" ca="1" si="52"/>
        <v/>
      </c>
      <c r="M417" s="34"/>
      <c r="N417" s="47" t="str">
        <f t="shared" ca="1" si="53"/>
        <v/>
      </c>
      <c r="O417" s="75"/>
      <c r="P417" s="75"/>
      <c r="Q417" s="47" t="str">
        <f t="shared" ca="1" si="54"/>
        <v/>
      </c>
      <c r="R417" s="34"/>
      <c r="S417" s="59" t="str">
        <f t="shared" ca="1" si="55"/>
        <v/>
      </c>
      <c r="T417" s="32"/>
      <c r="U417" s="33" t="str">
        <f t="shared" ca="1" si="56"/>
        <v/>
      </c>
      <c r="V417" s="34"/>
      <c r="W417" s="35"/>
      <c r="X417" s="36" t="str">
        <f t="shared" ca="1" si="50"/>
        <v/>
      </c>
      <c r="Y417" s="37"/>
      <c r="Z417" s="38" t="str">
        <f t="shared" si="51"/>
        <v/>
      </c>
    </row>
    <row r="418" spans="1:26" s="39" customFormat="1">
      <c r="A418" s="30">
        <v>415</v>
      </c>
      <c r="B418" s="31"/>
      <c r="C418" s="31"/>
      <c r="D418" s="44"/>
      <c r="E418" s="72" t="str">
        <f>IFERROR(IF(INDEX(Sheet3!$B$2:$B$8, MATCH(D418, Sheet3!$A$2:$A$8, 0)) = 0, "", INDEX(Sheet3!$B$2:$B$8, MATCH(D418, Sheet3!$A$2:$A$8, 0))), "")</f>
        <v/>
      </c>
      <c r="F418" s="31"/>
      <c r="G418" s="45"/>
      <c r="H418" s="63" t="str">
        <f>IFERROR(INDEX(Sheet3!$F$2:$F$114, MATCH(G418, Sheet3!$E$2:$E$114, 0)), "")</f>
        <v/>
      </c>
      <c r="I418" s="32"/>
      <c r="J418" s="40" t="str">
        <f t="shared" ca="1" si="49"/>
        <v/>
      </c>
      <c r="K418" s="34"/>
      <c r="L418" s="59" t="str">
        <f t="shared" ca="1" si="52"/>
        <v/>
      </c>
      <c r="M418" s="34"/>
      <c r="N418" s="47" t="str">
        <f t="shared" ca="1" si="53"/>
        <v/>
      </c>
      <c r="O418" s="75"/>
      <c r="P418" s="75"/>
      <c r="Q418" s="47" t="str">
        <f t="shared" ca="1" si="54"/>
        <v/>
      </c>
      <c r="R418" s="34"/>
      <c r="S418" s="59" t="str">
        <f t="shared" ca="1" si="55"/>
        <v/>
      </c>
      <c r="T418" s="32"/>
      <c r="U418" s="33" t="str">
        <f t="shared" ca="1" si="56"/>
        <v/>
      </c>
      <c r="V418" s="34"/>
      <c r="W418" s="35"/>
      <c r="X418" s="36" t="str">
        <f t="shared" ca="1" si="50"/>
        <v/>
      </c>
      <c r="Y418" s="37"/>
      <c r="Z418" s="38" t="str">
        <f t="shared" si="51"/>
        <v/>
      </c>
    </row>
    <row r="419" spans="1:26" s="39" customFormat="1">
      <c r="A419" s="30">
        <v>416</v>
      </c>
      <c r="B419" s="31"/>
      <c r="C419" s="31"/>
      <c r="D419" s="44"/>
      <c r="E419" s="72" t="str">
        <f>IFERROR(IF(INDEX(Sheet3!$B$2:$B$8, MATCH(D419, Sheet3!$A$2:$A$8, 0)) = 0, "", INDEX(Sheet3!$B$2:$B$8, MATCH(D419, Sheet3!$A$2:$A$8, 0))), "")</f>
        <v/>
      </c>
      <c r="F419" s="31"/>
      <c r="G419" s="45"/>
      <c r="H419" s="63" t="str">
        <f>IFERROR(INDEX(Sheet3!$F$2:$F$114, MATCH(G419, Sheet3!$E$2:$E$114, 0)), "")</f>
        <v/>
      </c>
      <c r="I419" s="32"/>
      <c r="J419" s="40" t="str">
        <f t="shared" ca="1" si="49"/>
        <v/>
      </c>
      <c r="K419" s="34"/>
      <c r="L419" s="59" t="str">
        <f t="shared" ca="1" si="52"/>
        <v/>
      </c>
      <c r="M419" s="34"/>
      <c r="N419" s="47" t="str">
        <f t="shared" ca="1" si="53"/>
        <v/>
      </c>
      <c r="O419" s="75"/>
      <c r="P419" s="75"/>
      <c r="Q419" s="47" t="str">
        <f t="shared" ca="1" si="54"/>
        <v/>
      </c>
      <c r="R419" s="34"/>
      <c r="S419" s="59" t="str">
        <f t="shared" ca="1" si="55"/>
        <v/>
      </c>
      <c r="T419" s="32"/>
      <c r="U419" s="33" t="str">
        <f t="shared" ca="1" si="56"/>
        <v/>
      </c>
      <c r="V419" s="34"/>
      <c r="W419" s="35"/>
      <c r="X419" s="36" t="str">
        <f t="shared" ca="1" si="50"/>
        <v/>
      </c>
      <c r="Y419" s="37"/>
      <c r="Z419" s="38" t="str">
        <f t="shared" si="51"/>
        <v/>
      </c>
    </row>
    <row r="420" spans="1:26" s="39" customFormat="1">
      <c r="A420" s="30">
        <v>417</v>
      </c>
      <c r="B420" s="31"/>
      <c r="C420" s="31"/>
      <c r="D420" s="44"/>
      <c r="E420" s="72" t="str">
        <f>IFERROR(IF(INDEX(Sheet3!$B$2:$B$8, MATCH(D420, Sheet3!$A$2:$A$8, 0)) = 0, "", INDEX(Sheet3!$B$2:$B$8, MATCH(D420, Sheet3!$A$2:$A$8, 0))), "")</f>
        <v/>
      </c>
      <c r="F420" s="31"/>
      <c r="G420" s="45"/>
      <c r="H420" s="63" t="str">
        <f>IFERROR(INDEX(Sheet3!$F$2:$F$114, MATCH(G420, Sheet3!$E$2:$E$114, 0)), "")</f>
        <v/>
      </c>
      <c r="I420" s="32"/>
      <c r="J420" s="40" t="str">
        <f t="shared" ca="1" si="49"/>
        <v/>
      </c>
      <c r="K420" s="34"/>
      <c r="L420" s="59" t="str">
        <f t="shared" ca="1" si="52"/>
        <v/>
      </c>
      <c r="M420" s="34"/>
      <c r="N420" s="47" t="str">
        <f t="shared" ca="1" si="53"/>
        <v/>
      </c>
      <c r="O420" s="75"/>
      <c r="P420" s="75"/>
      <c r="Q420" s="47" t="str">
        <f t="shared" ca="1" si="54"/>
        <v/>
      </c>
      <c r="R420" s="34"/>
      <c r="S420" s="59" t="str">
        <f t="shared" ca="1" si="55"/>
        <v/>
      </c>
      <c r="T420" s="32"/>
      <c r="U420" s="33" t="str">
        <f t="shared" ca="1" si="56"/>
        <v/>
      </c>
      <c r="V420" s="34"/>
      <c r="W420" s="35"/>
      <c r="X420" s="36" t="str">
        <f t="shared" ca="1" si="50"/>
        <v/>
      </c>
      <c r="Y420" s="37"/>
      <c r="Z420" s="38" t="str">
        <f t="shared" si="51"/>
        <v/>
      </c>
    </row>
    <row r="421" spans="1:26" s="39" customFormat="1">
      <c r="A421" s="30">
        <v>418</v>
      </c>
      <c r="B421" s="31"/>
      <c r="C421" s="31"/>
      <c r="D421" s="44"/>
      <c r="E421" s="72" t="str">
        <f>IFERROR(IF(INDEX(Sheet3!$B$2:$B$8, MATCH(D421, Sheet3!$A$2:$A$8, 0)) = 0, "", INDEX(Sheet3!$B$2:$B$8, MATCH(D421, Sheet3!$A$2:$A$8, 0))), "")</f>
        <v/>
      </c>
      <c r="F421" s="31"/>
      <c r="G421" s="45"/>
      <c r="H421" s="63" t="str">
        <f>IFERROR(INDEX(Sheet3!$F$2:$F$114, MATCH(G421, Sheet3!$E$2:$E$114, 0)), "")</f>
        <v/>
      </c>
      <c r="I421" s="32"/>
      <c r="J421" s="40" t="str">
        <f t="shared" ca="1" si="49"/>
        <v/>
      </c>
      <c r="K421" s="34"/>
      <c r="L421" s="59" t="str">
        <f t="shared" ca="1" si="52"/>
        <v/>
      </c>
      <c r="M421" s="34"/>
      <c r="N421" s="47" t="str">
        <f t="shared" ca="1" si="53"/>
        <v/>
      </c>
      <c r="O421" s="75"/>
      <c r="P421" s="75"/>
      <c r="Q421" s="47" t="str">
        <f t="shared" ca="1" si="54"/>
        <v/>
      </c>
      <c r="R421" s="34"/>
      <c r="S421" s="59" t="str">
        <f t="shared" ca="1" si="55"/>
        <v/>
      </c>
      <c r="T421" s="32"/>
      <c r="U421" s="33" t="str">
        <f t="shared" ca="1" si="56"/>
        <v/>
      </c>
      <c r="V421" s="34"/>
      <c r="W421" s="35"/>
      <c r="X421" s="36" t="str">
        <f t="shared" ca="1" si="50"/>
        <v/>
      </c>
      <c r="Y421" s="37"/>
      <c r="Z421" s="38" t="str">
        <f t="shared" si="51"/>
        <v/>
      </c>
    </row>
    <row r="422" spans="1:26" s="39" customFormat="1" ht="30.75">
      <c r="A422" s="30">
        <v>419</v>
      </c>
      <c r="B422" s="31"/>
      <c r="C422" s="31"/>
      <c r="D422" s="44"/>
      <c r="E422" s="72" t="str">
        <f>IFERROR(IF(INDEX(Sheet3!$B$2:$B$8, MATCH(D422, Sheet3!$A$2:$A$8, 0)) = 0, "", INDEX(Sheet3!$B$2:$B$8, MATCH(D422, Sheet3!$A$2:$A$8, 0))), "")</f>
        <v/>
      </c>
      <c r="F422" s="31"/>
      <c r="G422" s="45"/>
      <c r="H422" s="63" t="str">
        <f>IFERROR(INDEX(Sheet3!$F$2:$F$114, MATCH(G422, Sheet3!$E$2:$E$114, 0)), "")</f>
        <v/>
      </c>
      <c r="I422" s="32"/>
      <c r="J422" s="40" t="str">
        <f t="shared" ca="1" si="49"/>
        <v/>
      </c>
      <c r="K422" s="34"/>
      <c r="L422" s="59" t="str">
        <f t="shared" ca="1" si="52"/>
        <v/>
      </c>
      <c r="M422" s="34"/>
      <c r="N422" s="47" t="str">
        <f t="shared" ca="1" si="53"/>
        <v/>
      </c>
      <c r="O422" s="75"/>
      <c r="P422" s="75"/>
      <c r="Q422" s="47" t="str">
        <f t="shared" ca="1" si="54"/>
        <v/>
      </c>
      <c r="R422" s="34"/>
      <c r="S422" s="59" t="str">
        <f t="shared" ca="1" si="55"/>
        <v/>
      </c>
      <c r="T422" s="32"/>
      <c r="U422" s="33" t="str">
        <f t="shared" ca="1" si="56"/>
        <v/>
      </c>
      <c r="V422" s="34"/>
      <c r="W422" s="35"/>
      <c r="X422" s="36" t="str">
        <f t="shared" ca="1" si="50"/>
        <v/>
      </c>
      <c r="Y422" s="37"/>
      <c r="Z422" s="38" t="str">
        <f t="shared" si="51"/>
        <v/>
      </c>
    </row>
    <row r="423" spans="1:26" s="39" customFormat="1">
      <c r="A423" s="30">
        <v>420</v>
      </c>
      <c r="B423" s="31"/>
      <c r="C423" s="31"/>
      <c r="D423" s="44"/>
      <c r="E423" s="72" t="str">
        <f>IFERROR(IF(INDEX(Sheet3!$B$2:$B$8, MATCH(D423, Sheet3!$A$2:$A$8, 0)) = 0, "", INDEX(Sheet3!$B$2:$B$8, MATCH(D423, Sheet3!$A$2:$A$8, 0))), "")</f>
        <v/>
      </c>
      <c r="F423" s="31"/>
      <c r="G423" s="45"/>
      <c r="H423" s="63" t="str">
        <f>IFERROR(INDEX(Sheet3!$F$2:$F$114, MATCH(G423, Sheet3!$E$2:$E$114, 0)), "")</f>
        <v/>
      </c>
      <c r="I423" s="32"/>
      <c r="J423" s="40" t="str">
        <f t="shared" ca="1" si="49"/>
        <v/>
      </c>
      <c r="K423" s="34"/>
      <c r="L423" s="59" t="str">
        <f t="shared" ca="1" si="52"/>
        <v/>
      </c>
      <c r="M423" s="34"/>
      <c r="N423" s="47" t="str">
        <f t="shared" ca="1" si="53"/>
        <v/>
      </c>
      <c r="O423" s="75"/>
      <c r="P423" s="75"/>
      <c r="Q423" s="47" t="str">
        <f t="shared" ca="1" si="54"/>
        <v/>
      </c>
      <c r="R423" s="34"/>
      <c r="S423" s="59" t="str">
        <f t="shared" ca="1" si="55"/>
        <v/>
      </c>
      <c r="T423" s="32"/>
      <c r="U423" s="33" t="str">
        <f t="shared" ca="1" si="56"/>
        <v/>
      </c>
      <c r="V423" s="34"/>
      <c r="W423" s="35"/>
      <c r="X423" s="36" t="str">
        <f t="shared" ca="1" si="50"/>
        <v/>
      </c>
      <c r="Y423" s="37"/>
      <c r="Z423" s="38" t="str">
        <f t="shared" si="51"/>
        <v/>
      </c>
    </row>
    <row r="424" spans="1:26" s="39" customFormat="1">
      <c r="A424" s="30">
        <v>421</v>
      </c>
      <c r="B424" s="31"/>
      <c r="C424" s="31"/>
      <c r="D424" s="44"/>
      <c r="E424" s="72" t="str">
        <f>IFERROR(IF(INDEX(Sheet3!$B$2:$B$8, MATCH(D424, Sheet3!$A$2:$A$8, 0)) = 0, "", INDEX(Sheet3!$B$2:$B$8, MATCH(D424, Sheet3!$A$2:$A$8, 0))), "")</f>
        <v/>
      </c>
      <c r="F424" s="31"/>
      <c r="G424" s="45"/>
      <c r="H424" s="63" t="str">
        <f>IFERROR(INDEX(Sheet3!$F$2:$F$114, MATCH(G424, Sheet3!$E$2:$E$114, 0)), "")</f>
        <v/>
      </c>
      <c r="I424" s="32"/>
      <c r="J424" s="40" t="str">
        <f t="shared" ca="1" si="49"/>
        <v/>
      </c>
      <c r="K424" s="34"/>
      <c r="L424" s="59" t="str">
        <f t="shared" ca="1" si="52"/>
        <v/>
      </c>
      <c r="M424" s="34"/>
      <c r="N424" s="47" t="str">
        <f t="shared" ca="1" si="53"/>
        <v/>
      </c>
      <c r="O424" s="75"/>
      <c r="P424" s="75"/>
      <c r="Q424" s="47" t="str">
        <f t="shared" ca="1" si="54"/>
        <v/>
      </c>
      <c r="R424" s="34"/>
      <c r="S424" s="59" t="str">
        <f t="shared" ca="1" si="55"/>
        <v/>
      </c>
      <c r="T424" s="32"/>
      <c r="U424" s="33" t="str">
        <f t="shared" ca="1" si="56"/>
        <v/>
      </c>
      <c r="V424" s="34"/>
      <c r="W424" s="35"/>
      <c r="X424" s="36" t="str">
        <f t="shared" ca="1" si="50"/>
        <v/>
      </c>
      <c r="Y424" s="37"/>
      <c r="Z424" s="38" t="str">
        <f t="shared" si="51"/>
        <v/>
      </c>
    </row>
    <row r="425" spans="1:26" s="39" customFormat="1">
      <c r="A425" s="30">
        <v>422</v>
      </c>
      <c r="B425" s="31"/>
      <c r="C425" s="31"/>
      <c r="D425" s="44"/>
      <c r="E425" s="72" t="str">
        <f>IFERROR(IF(INDEX(Sheet3!$B$2:$B$8, MATCH(D425, Sheet3!$A$2:$A$8, 0)) = 0, "", INDEX(Sheet3!$B$2:$B$8, MATCH(D425, Sheet3!$A$2:$A$8, 0))), "")</f>
        <v/>
      </c>
      <c r="F425" s="31"/>
      <c r="G425" s="45"/>
      <c r="H425" s="63" t="str">
        <f>IFERROR(INDEX(Sheet3!$F$2:$F$114, MATCH(G425, Sheet3!$E$2:$E$114, 0)), "")</f>
        <v/>
      </c>
      <c r="I425" s="32"/>
      <c r="J425" s="40" t="str">
        <f t="shared" ca="1" si="49"/>
        <v/>
      </c>
      <c r="K425" s="34"/>
      <c r="L425" s="59" t="str">
        <f t="shared" ca="1" si="52"/>
        <v/>
      </c>
      <c r="M425" s="34"/>
      <c r="N425" s="47" t="str">
        <f t="shared" ca="1" si="53"/>
        <v/>
      </c>
      <c r="O425" s="75"/>
      <c r="P425" s="75"/>
      <c r="Q425" s="47" t="str">
        <f t="shared" ca="1" si="54"/>
        <v/>
      </c>
      <c r="R425" s="34"/>
      <c r="S425" s="59" t="str">
        <f t="shared" ca="1" si="55"/>
        <v/>
      </c>
      <c r="T425" s="32"/>
      <c r="U425" s="33" t="str">
        <f t="shared" ca="1" si="56"/>
        <v/>
      </c>
      <c r="V425" s="34"/>
      <c r="W425" s="35"/>
      <c r="X425" s="36" t="str">
        <f t="shared" ca="1" si="50"/>
        <v/>
      </c>
      <c r="Y425" s="37"/>
      <c r="Z425" s="38" t="str">
        <f t="shared" si="51"/>
        <v/>
      </c>
    </row>
    <row r="426" spans="1:26" s="39" customFormat="1" ht="30.75">
      <c r="A426" s="30">
        <v>423</v>
      </c>
      <c r="B426" s="31"/>
      <c r="C426" s="31"/>
      <c r="D426" s="44"/>
      <c r="E426" s="72" t="str">
        <f>IFERROR(IF(INDEX(Sheet3!$B$2:$B$8, MATCH(D426, Sheet3!$A$2:$A$8, 0)) = 0, "", INDEX(Sheet3!$B$2:$B$8, MATCH(D426, Sheet3!$A$2:$A$8, 0))), "")</f>
        <v/>
      </c>
      <c r="F426" s="31"/>
      <c r="G426" s="45"/>
      <c r="H426" s="63" t="str">
        <f>IFERROR(INDEX(Sheet3!$F$2:$F$114, MATCH(G426, Sheet3!$E$2:$E$114, 0)), "")</f>
        <v/>
      </c>
      <c r="I426" s="32"/>
      <c r="J426" s="40" t="str">
        <f t="shared" ca="1" si="49"/>
        <v/>
      </c>
      <c r="K426" s="34"/>
      <c r="L426" s="59" t="str">
        <f t="shared" ca="1" si="52"/>
        <v/>
      </c>
      <c r="M426" s="34"/>
      <c r="N426" s="47" t="str">
        <f t="shared" ca="1" si="53"/>
        <v/>
      </c>
      <c r="O426" s="75"/>
      <c r="P426" s="75"/>
      <c r="Q426" s="47" t="str">
        <f t="shared" ca="1" si="54"/>
        <v/>
      </c>
      <c r="R426" s="34"/>
      <c r="S426" s="59" t="str">
        <f t="shared" ca="1" si="55"/>
        <v/>
      </c>
      <c r="T426" s="32"/>
      <c r="U426" s="33" t="str">
        <f t="shared" ca="1" si="56"/>
        <v/>
      </c>
      <c r="V426" s="34"/>
      <c r="W426" s="35"/>
      <c r="X426" s="36" t="str">
        <f t="shared" ca="1" si="50"/>
        <v/>
      </c>
      <c r="Y426" s="37"/>
      <c r="Z426" s="38" t="str">
        <f t="shared" si="51"/>
        <v/>
      </c>
    </row>
    <row r="427" spans="1:26" s="39" customFormat="1">
      <c r="A427" s="30">
        <v>424</v>
      </c>
      <c r="B427" s="31"/>
      <c r="C427" s="31"/>
      <c r="D427" s="44"/>
      <c r="E427" s="72" t="str">
        <f>IFERROR(IF(INDEX(Sheet3!$B$2:$B$8, MATCH(D427, Sheet3!$A$2:$A$8, 0)) = 0, "", INDEX(Sheet3!$B$2:$B$8, MATCH(D427, Sheet3!$A$2:$A$8, 0))), "")</f>
        <v/>
      </c>
      <c r="F427" s="31"/>
      <c r="G427" s="45"/>
      <c r="H427" s="63" t="str">
        <f>IFERROR(INDEX(Sheet3!$F$2:$F$114, MATCH(G427, Sheet3!$E$2:$E$114, 0)), "")</f>
        <v/>
      </c>
      <c r="I427" s="32"/>
      <c r="J427" s="40" t="str">
        <f t="shared" ca="1" si="49"/>
        <v/>
      </c>
      <c r="K427" s="34"/>
      <c r="L427" s="59" t="str">
        <f t="shared" ca="1" si="52"/>
        <v/>
      </c>
      <c r="M427" s="34"/>
      <c r="N427" s="47" t="str">
        <f t="shared" ca="1" si="53"/>
        <v/>
      </c>
      <c r="O427" s="75"/>
      <c r="P427" s="75"/>
      <c r="Q427" s="47" t="str">
        <f t="shared" ca="1" si="54"/>
        <v/>
      </c>
      <c r="R427" s="34"/>
      <c r="S427" s="59" t="str">
        <f t="shared" ca="1" si="55"/>
        <v/>
      </c>
      <c r="T427" s="32"/>
      <c r="U427" s="33" t="str">
        <f t="shared" ca="1" si="56"/>
        <v/>
      </c>
      <c r="V427" s="34"/>
      <c r="W427" s="35"/>
      <c r="X427" s="36" t="str">
        <f t="shared" ca="1" si="50"/>
        <v/>
      </c>
      <c r="Y427" s="37"/>
      <c r="Z427" s="38" t="str">
        <f t="shared" si="51"/>
        <v/>
      </c>
    </row>
    <row r="428" spans="1:26" s="39" customFormat="1">
      <c r="A428" s="30">
        <v>425</v>
      </c>
      <c r="B428" s="31"/>
      <c r="C428" s="31"/>
      <c r="D428" s="44"/>
      <c r="E428" s="72" t="str">
        <f>IFERROR(IF(INDEX(Sheet3!$B$2:$B$8, MATCH(D428, Sheet3!$A$2:$A$8, 0)) = 0, "", INDEX(Sheet3!$B$2:$B$8, MATCH(D428, Sheet3!$A$2:$A$8, 0))), "")</f>
        <v/>
      </c>
      <c r="F428" s="31"/>
      <c r="G428" s="45"/>
      <c r="H428" s="63" t="str">
        <f>IFERROR(INDEX(Sheet3!$F$2:$F$114, MATCH(G428, Sheet3!$E$2:$E$114, 0)), "")</f>
        <v/>
      </c>
      <c r="I428" s="32"/>
      <c r="J428" s="40" t="str">
        <f t="shared" ca="1" si="49"/>
        <v/>
      </c>
      <c r="K428" s="34"/>
      <c r="L428" s="59" t="str">
        <f t="shared" ca="1" si="52"/>
        <v/>
      </c>
      <c r="M428" s="34"/>
      <c r="N428" s="47" t="str">
        <f t="shared" ca="1" si="53"/>
        <v/>
      </c>
      <c r="O428" s="75"/>
      <c r="P428" s="75"/>
      <c r="Q428" s="47" t="str">
        <f t="shared" ca="1" si="54"/>
        <v/>
      </c>
      <c r="R428" s="34"/>
      <c r="S428" s="59" t="str">
        <f t="shared" ca="1" si="55"/>
        <v/>
      </c>
      <c r="T428" s="32"/>
      <c r="U428" s="33" t="str">
        <f t="shared" ca="1" si="56"/>
        <v/>
      </c>
      <c r="V428" s="34"/>
      <c r="W428" s="35"/>
      <c r="X428" s="36" t="str">
        <f t="shared" ca="1" si="50"/>
        <v/>
      </c>
      <c r="Y428" s="37"/>
      <c r="Z428" s="38" t="str">
        <f t="shared" si="51"/>
        <v/>
      </c>
    </row>
    <row r="429" spans="1:26" s="39" customFormat="1" ht="30.75">
      <c r="A429" s="30">
        <v>426</v>
      </c>
      <c r="B429" s="31"/>
      <c r="C429" s="31"/>
      <c r="D429" s="44"/>
      <c r="E429" s="72" t="str">
        <f>IFERROR(IF(INDEX(Sheet3!$B$2:$B$8, MATCH(D429, Sheet3!$A$2:$A$8, 0)) = 0, "", INDEX(Sheet3!$B$2:$B$8, MATCH(D429, Sheet3!$A$2:$A$8, 0))), "")</f>
        <v/>
      </c>
      <c r="F429" s="31"/>
      <c r="G429" s="45"/>
      <c r="H429" s="63" t="str">
        <f>IFERROR(INDEX(Sheet3!$F$2:$F$114, MATCH(G429, Sheet3!$E$2:$E$114, 0)), "")</f>
        <v/>
      </c>
      <c r="I429" s="32"/>
      <c r="J429" s="40" t="str">
        <f t="shared" ca="1" si="49"/>
        <v/>
      </c>
      <c r="K429" s="34"/>
      <c r="L429" s="59" t="str">
        <f t="shared" ca="1" si="52"/>
        <v/>
      </c>
      <c r="M429" s="34"/>
      <c r="N429" s="47" t="str">
        <f t="shared" ca="1" si="53"/>
        <v/>
      </c>
      <c r="O429" s="34"/>
      <c r="P429" s="34"/>
      <c r="Q429" s="47" t="str">
        <f t="shared" ca="1" si="54"/>
        <v/>
      </c>
      <c r="R429" s="34"/>
      <c r="S429" s="59" t="str">
        <f t="shared" ca="1" si="55"/>
        <v/>
      </c>
      <c r="T429" s="34"/>
      <c r="U429" s="33" t="str">
        <f t="shared" ca="1" si="56"/>
        <v/>
      </c>
      <c r="V429" s="34"/>
      <c r="W429" s="35"/>
      <c r="X429" s="36" t="str">
        <f t="shared" ca="1" si="50"/>
        <v/>
      </c>
      <c r="Y429" s="34"/>
      <c r="Z429" s="38" t="str">
        <f t="shared" si="51"/>
        <v/>
      </c>
    </row>
    <row r="430" spans="1:26" s="39" customFormat="1">
      <c r="A430" s="30">
        <v>427</v>
      </c>
      <c r="B430" s="31"/>
      <c r="C430" s="31"/>
      <c r="D430" s="44"/>
      <c r="E430" s="72"/>
      <c r="F430" s="31"/>
      <c r="G430" s="45"/>
      <c r="H430" s="63"/>
      <c r="I430" s="32"/>
      <c r="J430" s="40" t="str">
        <f t="shared" ca="1" si="49"/>
        <v/>
      </c>
      <c r="K430" s="34"/>
      <c r="L430" s="59" t="str">
        <f t="shared" ca="1" si="52"/>
        <v/>
      </c>
      <c r="M430" s="34"/>
      <c r="N430" s="47" t="str">
        <f t="shared" ca="1" si="53"/>
        <v/>
      </c>
      <c r="O430" s="34"/>
      <c r="P430" s="34"/>
      <c r="Q430" s="47" t="str">
        <f t="shared" ca="1" si="54"/>
        <v/>
      </c>
      <c r="R430" s="34"/>
      <c r="S430" s="59" t="str">
        <f t="shared" ca="1" si="55"/>
        <v/>
      </c>
      <c r="T430" s="34"/>
      <c r="U430" s="33" t="str">
        <f t="shared" ca="1" si="56"/>
        <v/>
      </c>
      <c r="V430" s="34"/>
      <c r="W430" s="35"/>
      <c r="X430" s="36" t="str">
        <f t="shared" ca="1" si="50"/>
        <v/>
      </c>
      <c r="Y430" s="34"/>
      <c r="Z430" s="38" t="str">
        <f t="shared" si="51"/>
        <v/>
      </c>
    </row>
    <row r="431" spans="1:26" s="39" customFormat="1">
      <c r="A431" s="30">
        <v>428</v>
      </c>
      <c r="B431" s="31"/>
      <c r="C431" s="31"/>
      <c r="D431" s="44"/>
      <c r="E431" s="72" t="str">
        <f>IFERROR(IF(INDEX(Sheet3!$B$2:$B$8, MATCH(D431, Sheet3!$A$2:$A$8, 0)) = 0, "", INDEX(Sheet3!$B$2:$B$8, MATCH(D431, Sheet3!$A$2:$A$8, 0))), "")</f>
        <v/>
      </c>
      <c r="F431" s="31"/>
      <c r="G431" s="45"/>
      <c r="H431" s="63" t="str">
        <f>IFERROR(INDEX(Sheet3!$F$2:$F$114, MATCH(G431, Sheet3!$E$2:$E$114, 0)), "")</f>
        <v/>
      </c>
      <c r="I431" s="32"/>
      <c r="J431" s="40" t="str">
        <f t="shared" ca="1" si="49"/>
        <v/>
      </c>
      <c r="K431" s="32"/>
      <c r="L431" s="59" t="str">
        <f t="shared" ca="1" si="52"/>
        <v/>
      </c>
      <c r="M431" s="32"/>
      <c r="N431" s="47" t="str">
        <f t="shared" ca="1" si="53"/>
        <v/>
      </c>
      <c r="O431" s="75"/>
      <c r="P431" s="75"/>
      <c r="Q431" s="47" t="str">
        <f t="shared" ca="1" si="54"/>
        <v/>
      </c>
      <c r="R431" s="34"/>
      <c r="S431" s="59" t="str">
        <f t="shared" ca="1" si="55"/>
        <v/>
      </c>
      <c r="T431" s="32"/>
      <c r="U431" s="33" t="str">
        <f t="shared" ca="1" si="56"/>
        <v/>
      </c>
      <c r="V431" s="34"/>
      <c r="W431" s="35"/>
      <c r="X431" s="36" t="str">
        <f t="shared" ca="1" si="50"/>
        <v/>
      </c>
      <c r="Y431" s="37"/>
      <c r="Z431" s="38" t="str">
        <f t="shared" si="51"/>
        <v/>
      </c>
    </row>
    <row r="432" spans="1:26" s="39" customFormat="1">
      <c r="A432" s="30">
        <v>429</v>
      </c>
      <c r="B432" s="31"/>
      <c r="C432" s="31"/>
      <c r="D432" s="44"/>
      <c r="E432" s="72" t="str">
        <f>IFERROR(IF(INDEX(Sheet3!$B$2:$B$8, MATCH(D432, Sheet3!$A$2:$A$8, 0)) = 0, "", INDEX(Sheet3!$B$2:$B$8, MATCH(D432, Sheet3!$A$2:$A$8, 0))), "")</f>
        <v/>
      </c>
      <c r="F432" s="31"/>
      <c r="G432" s="45"/>
      <c r="H432" s="63" t="str">
        <f>IFERROR(INDEX(Sheet3!$F$2:$F$114, MATCH(G432, Sheet3!$E$2:$E$114, 0)), "")</f>
        <v/>
      </c>
      <c r="I432" s="32"/>
      <c r="J432" s="40" t="str">
        <f t="shared" ca="1" si="49"/>
        <v/>
      </c>
      <c r="K432" s="32"/>
      <c r="L432" s="59" t="str">
        <f t="shared" ca="1" si="52"/>
        <v/>
      </c>
      <c r="M432" s="34"/>
      <c r="N432" s="47" t="str">
        <f t="shared" ca="1" si="53"/>
        <v/>
      </c>
      <c r="O432" s="75"/>
      <c r="P432" s="75"/>
      <c r="Q432" s="47" t="str">
        <f t="shared" ca="1" si="54"/>
        <v/>
      </c>
      <c r="R432" s="34"/>
      <c r="S432" s="59" t="str">
        <f t="shared" ca="1" si="55"/>
        <v/>
      </c>
      <c r="T432" s="32"/>
      <c r="U432" s="33" t="str">
        <f t="shared" ca="1" si="56"/>
        <v/>
      </c>
      <c r="V432" s="34"/>
      <c r="W432" s="35"/>
      <c r="X432" s="36" t="str">
        <f t="shared" ca="1" si="50"/>
        <v/>
      </c>
      <c r="Y432" s="37"/>
      <c r="Z432" s="38" t="str">
        <f t="shared" si="51"/>
        <v/>
      </c>
    </row>
    <row r="433" spans="1:26" s="39" customFormat="1" ht="30.75">
      <c r="A433" s="30">
        <v>430</v>
      </c>
      <c r="B433" s="31"/>
      <c r="C433" s="31"/>
      <c r="D433" s="44"/>
      <c r="E433" s="72" t="str">
        <f>IFERROR(IF(INDEX(Sheet3!$B$2:$B$8, MATCH(D433, Sheet3!$A$2:$A$8, 0)) = 0, "", INDEX(Sheet3!$B$2:$B$8, MATCH(D433, Sheet3!$A$2:$A$8, 0))), "")</f>
        <v/>
      </c>
      <c r="F433" s="31"/>
      <c r="G433" s="45"/>
      <c r="H433" s="63" t="str">
        <f>IFERROR(INDEX(Sheet3!$F$2:$F$114, MATCH(G433, Sheet3!$E$2:$E$114, 0)), "")</f>
        <v/>
      </c>
      <c r="I433" s="32"/>
      <c r="J433" s="40" t="str">
        <f t="shared" ca="1" si="49"/>
        <v/>
      </c>
      <c r="K433" s="32"/>
      <c r="L433" s="59" t="str">
        <f t="shared" ca="1" si="52"/>
        <v/>
      </c>
      <c r="M433" s="34"/>
      <c r="N433" s="47" t="str">
        <f t="shared" ca="1" si="53"/>
        <v/>
      </c>
      <c r="O433" s="75"/>
      <c r="P433" s="75"/>
      <c r="Q433" s="47" t="str">
        <f t="shared" ca="1" si="54"/>
        <v/>
      </c>
      <c r="R433" s="34"/>
      <c r="S433" s="59" t="str">
        <f t="shared" ca="1" si="55"/>
        <v/>
      </c>
      <c r="T433" s="32"/>
      <c r="U433" s="33" t="str">
        <f t="shared" ca="1" si="56"/>
        <v/>
      </c>
      <c r="V433" s="34"/>
      <c r="W433" s="35"/>
      <c r="X433" s="36" t="str">
        <f t="shared" ca="1" si="50"/>
        <v/>
      </c>
      <c r="Y433" s="37"/>
      <c r="Z433" s="38" t="str">
        <f t="shared" si="51"/>
        <v/>
      </c>
    </row>
    <row r="434" spans="1:26" s="39" customFormat="1">
      <c r="A434" s="30">
        <v>431</v>
      </c>
      <c r="B434" s="31"/>
      <c r="C434" s="31"/>
      <c r="D434" s="44"/>
      <c r="E434" s="72" t="str">
        <f>IFERROR(IF(INDEX(Sheet3!$B$2:$B$8, MATCH(D434, Sheet3!$A$2:$A$8, 0)) = 0, "", INDEX(Sheet3!$B$2:$B$8, MATCH(D434, Sheet3!$A$2:$A$8, 0))), "")</f>
        <v/>
      </c>
      <c r="F434" s="31"/>
      <c r="G434" s="45"/>
      <c r="H434" s="63" t="str">
        <f>IFERROR(INDEX(Sheet3!$F$2:$F$114, MATCH(G434, Sheet3!$E$2:$E$114, 0)), "")</f>
        <v/>
      </c>
      <c r="I434" s="32"/>
      <c r="J434" s="40" t="str">
        <f t="shared" ca="1" si="49"/>
        <v/>
      </c>
      <c r="K434" s="32"/>
      <c r="L434" s="59" t="str">
        <f t="shared" ca="1" si="52"/>
        <v/>
      </c>
      <c r="M434" s="34"/>
      <c r="N434" s="47" t="str">
        <f t="shared" ca="1" si="53"/>
        <v/>
      </c>
      <c r="O434" s="75"/>
      <c r="P434" s="75"/>
      <c r="Q434" s="47" t="str">
        <f t="shared" ca="1" si="54"/>
        <v/>
      </c>
      <c r="R434" s="34"/>
      <c r="S434" s="59" t="str">
        <f t="shared" ca="1" si="55"/>
        <v/>
      </c>
      <c r="T434" s="32"/>
      <c r="U434" s="33" t="str">
        <f t="shared" ca="1" si="56"/>
        <v/>
      </c>
      <c r="V434" s="34"/>
      <c r="W434" s="35"/>
      <c r="X434" s="36" t="str">
        <f t="shared" ca="1" si="50"/>
        <v/>
      </c>
      <c r="Y434" s="37"/>
      <c r="Z434" s="38" t="str">
        <f t="shared" si="51"/>
        <v/>
      </c>
    </row>
    <row r="435" spans="1:26" s="39" customFormat="1">
      <c r="A435" s="30">
        <v>432</v>
      </c>
      <c r="B435" s="31"/>
      <c r="C435" s="31"/>
      <c r="D435" s="44"/>
      <c r="E435" s="72" t="str">
        <f>IFERROR(IF(INDEX(Sheet3!$B$2:$B$8, MATCH(D435, Sheet3!$A$2:$A$8, 0)) = 0, "", INDEX(Sheet3!$B$2:$B$8, MATCH(D435, Sheet3!$A$2:$A$8, 0))), "")</f>
        <v/>
      </c>
      <c r="F435" s="31"/>
      <c r="G435" s="45"/>
      <c r="H435" s="63" t="str">
        <f>IFERROR(INDEX(Sheet3!$F$2:$F$114, MATCH(G435, Sheet3!$E$2:$E$114, 0)), "")</f>
        <v/>
      </c>
      <c r="I435" s="32"/>
      <c r="J435" s="40" t="str">
        <f t="shared" ca="1" si="49"/>
        <v/>
      </c>
      <c r="K435" s="32"/>
      <c r="L435" s="59" t="str">
        <f t="shared" ca="1" si="52"/>
        <v/>
      </c>
      <c r="M435" s="34"/>
      <c r="N435" s="47" t="str">
        <f t="shared" ca="1" si="53"/>
        <v/>
      </c>
      <c r="O435" s="75"/>
      <c r="P435" s="75"/>
      <c r="Q435" s="47" t="str">
        <f t="shared" ca="1" si="54"/>
        <v/>
      </c>
      <c r="R435" s="34"/>
      <c r="S435" s="59" t="str">
        <f t="shared" ca="1" si="55"/>
        <v/>
      </c>
      <c r="T435" s="32"/>
      <c r="U435" s="33" t="str">
        <f t="shared" ca="1" si="56"/>
        <v/>
      </c>
      <c r="V435" s="34"/>
      <c r="W435" s="35"/>
      <c r="X435" s="36" t="str">
        <f t="shared" ca="1" si="50"/>
        <v/>
      </c>
      <c r="Y435" s="37"/>
      <c r="Z435" s="38" t="str">
        <f t="shared" si="51"/>
        <v/>
      </c>
    </row>
    <row r="436" spans="1:26" s="39" customFormat="1" ht="30.75">
      <c r="A436" s="30">
        <v>433</v>
      </c>
      <c r="B436" s="31"/>
      <c r="C436" s="31"/>
      <c r="D436" s="44"/>
      <c r="E436" s="72" t="str">
        <f>IFERROR(IF(INDEX(Sheet3!$B$2:$B$8, MATCH(D436, Sheet3!$A$2:$A$8, 0)) = 0, "", INDEX(Sheet3!$B$2:$B$8, MATCH(D436, Sheet3!$A$2:$A$8, 0))), "")</f>
        <v/>
      </c>
      <c r="F436" s="31"/>
      <c r="G436" s="45"/>
      <c r="H436" s="63" t="str">
        <f>IFERROR(INDEX(Sheet3!$F$2:$F$114, MATCH(G436, Sheet3!$E$2:$E$114, 0)), "")</f>
        <v/>
      </c>
      <c r="I436" s="32"/>
      <c r="J436" s="40" t="str">
        <f t="shared" ca="1" si="49"/>
        <v/>
      </c>
      <c r="K436" s="34"/>
      <c r="L436" s="59" t="str">
        <f t="shared" ca="1" si="52"/>
        <v/>
      </c>
      <c r="M436" s="34"/>
      <c r="N436" s="47" t="str">
        <f t="shared" ca="1" si="53"/>
        <v/>
      </c>
      <c r="O436" s="75"/>
      <c r="P436" s="75"/>
      <c r="Q436" s="47" t="str">
        <f t="shared" ca="1" si="54"/>
        <v/>
      </c>
      <c r="R436" s="34"/>
      <c r="S436" s="59" t="str">
        <f t="shared" ca="1" si="55"/>
        <v/>
      </c>
      <c r="T436" s="32"/>
      <c r="U436" s="33" t="str">
        <f t="shared" ca="1" si="56"/>
        <v/>
      </c>
      <c r="V436" s="34"/>
      <c r="W436" s="35"/>
      <c r="X436" s="36" t="str">
        <f t="shared" ca="1" si="50"/>
        <v/>
      </c>
      <c r="Y436" s="37"/>
      <c r="Z436" s="38" t="str">
        <f t="shared" si="51"/>
        <v/>
      </c>
    </row>
    <row r="437" spans="1:26" s="39" customFormat="1">
      <c r="A437" s="30">
        <v>434</v>
      </c>
      <c r="B437" s="31"/>
      <c r="C437" s="31"/>
      <c r="D437" s="44"/>
      <c r="E437" s="72" t="str">
        <f>IFERROR(IF(INDEX(Sheet3!$B$2:$B$8, MATCH(D437, Sheet3!$A$2:$A$8, 0)) = 0, "", INDEX(Sheet3!$B$2:$B$8, MATCH(D437, Sheet3!$A$2:$A$8, 0))), "")</f>
        <v/>
      </c>
      <c r="F437" s="31"/>
      <c r="G437" s="45"/>
      <c r="H437" s="63" t="str">
        <f>IFERROR(INDEX(Sheet3!$F$2:$F$114, MATCH(G437, Sheet3!$E$2:$E$114, 0)), "")</f>
        <v/>
      </c>
      <c r="I437" s="32"/>
      <c r="J437" s="40" t="str">
        <f t="shared" ca="1" si="49"/>
        <v/>
      </c>
      <c r="K437" s="34"/>
      <c r="L437" s="59" t="str">
        <f t="shared" ca="1" si="52"/>
        <v/>
      </c>
      <c r="M437" s="34"/>
      <c r="N437" s="47" t="str">
        <f t="shared" ca="1" si="53"/>
        <v/>
      </c>
      <c r="O437" s="75"/>
      <c r="P437" s="75"/>
      <c r="Q437" s="47" t="str">
        <f t="shared" ca="1" si="54"/>
        <v/>
      </c>
      <c r="R437" s="34"/>
      <c r="S437" s="59" t="str">
        <f t="shared" ca="1" si="55"/>
        <v/>
      </c>
      <c r="T437" s="32"/>
      <c r="U437" s="33" t="str">
        <f t="shared" ca="1" si="56"/>
        <v/>
      </c>
      <c r="V437" s="34"/>
      <c r="W437" s="35"/>
      <c r="X437" s="36" t="str">
        <f t="shared" ca="1" si="50"/>
        <v/>
      </c>
      <c r="Y437" s="37"/>
      <c r="Z437" s="38" t="str">
        <f t="shared" si="51"/>
        <v/>
      </c>
    </row>
    <row r="438" spans="1:26" s="39" customFormat="1">
      <c r="A438" s="30">
        <v>435</v>
      </c>
      <c r="B438" s="31"/>
      <c r="C438" s="31"/>
      <c r="D438" s="44"/>
      <c r="E438" s="72" t="str">
        <f>IFERROR(IF(INDEX(Sheet3!$B$2:$B$8, MATCH(D438, Sheet3!$A$2:$A$8, 0)) = 0, "", INDEX(Sheet3!$B$2:$B$8, MATCH(D438, Sheet3!$A$2:$A$8, 0))), "")</f>
        <v/>
      </c>
      <c r="F438" s="31"/>
      <c r="G438" s="45"/>
      <c r="H438" s="63" t="str">
        <f>IFERROR(INDEX(Sheet3!$F$2:$F$114, MATCH(G438, Sheet3!$E$2:$E$114, 0)), "")</f>
        <v/>
      </c>
      <c r="I438" s="32"/>
      <c r="J438" s="40" t="str">
        <f t="shared" ca="1" si="49"/>
        <v/>
      </c>
      <c r="K438" s="34"/>
      <c r="L438" s="59" t="str">
        <f t="shared" ca="1" si="52"/>
        <v/>
      </c>
      <c r="M438" s="34"/>
      <c r="N438" s="47" t="str">
        <f t="shared" ca="1" si="53"/>
        <v/>
      </c>
      <c r="O438" s="75"/>
      <c r="P438" s="75"/>
      <c r="Q438" s="47" t="str">
        <f t="shared" ca="1" si="54"/>
        <v/>
      </c>
      <c r="R438" s="34"/>
      <c r="S438" s="59" t="str">
        <f t="shared" ca="1" si="55"/>
        <v/>
      </c>
      <c r="T438" s="32"/>
      <c r="U438" s="33" t="str">
        <f t="shared" ca="1" si="56"/>
        <v/>
      </c>
      <c r="V438" s="34"/>
      <c r="W438" s="35"/>
      <c r="X438" s="36" t="str">
        <f t="shared" ca="1" si="50"/>
        <v/>
      </c>
      <c r="Y438" s="37"/>
      <c r="Z438" s="38" t="str">
        <f t="shared" si="51"/>
        <v/>
      </c>
    </row>
    <row r="439" spans="1:26" s="39" customFormat="1">
      <c r="A439" s="30">
        <v>436</v>
      </c>
      <c r="B439" s="31"/>
      <c r="C439" s="31"/>
      <c r="D439" s="44"/>
      <c r="E439" s="72" t="str">
        <f>IFERROR(IF(INDEX(Sheet3!$B$2:$B$8, MATCH(D439, Sheet3!$A$2:$A$8, 0)) = 0, "", INDEX(Sheet3!$B$2:$B$8, MATCH(D439, Sheet3!$A$2:$A$8, 0))), "")</f>
        <v/>
      </c>
      <c r="F439" s="31"/>
      <c r="G439" s="45"/>
      <c r="H439" s="63" t="str">
        <f>IFERROR(INDEX(Sheet3!$F$2:$F$114, MATCH(G439, Sheet3!$E$2:$E$114, 0)), "")</f>
        <v/>
      </c>
      <c r="I439" s="32"/>
      <c r="J439" s="40" t="str">
        <f t="shared" ca="1" si="49"/>
        <v/>
      </c>
      <c r="K439" s="34"/>
      <c r="L439" s="59" t="str">
        <f t="shared" ca="1" si="52"/>
        <v/>
      </c>
      <c r="M439" s="34"/>
      <c r="N439" s="47" t="str">
        <f t="shared" ca="1" si="53"/>
        <v/>
      </c>
      <c r="O439" s="75"/>
      <c r="P439" s="75"/>
      <c r="Q439" s="47" t="str">
        <f t="shared" ca="1" si="54"/>
        <v/>
      </c>
      <c r="R439" s="34"/>
      <c r="S439" s="59" t="str">
        <f t="shared" ca="1" si="55"/>
        <v/>
      </c>
      <c r="T439" s="32"/>
      <c r="U439" s="33" t="str">
        <f t="shared" ca="1" si="56"/>
        <v/>
      </c>
      <c r="V439" s="34"/>
      <c r="W439" s="35"/>
      <c r="X439" s="36" t="str">
        <f t="shared" ca="1" si="50"/>
        <v/>
      </c>
      <c r="Y439" s="37"/>
      <c r="Z439" s="38" t="str">
        <f t="shared" si="51"/>
        <v/>
      </c>
    </row>
    <row r="440" spans="1:26" s="39" customFormat="1">
      <c r="A440" s="30">
        <v>437</v>
      </c>
      <c r="B440" s="31"/>
      <c r="C440" s="31"/>
      <c r="D440" s="44"/>
      <c r="E440" s="72" t="str">
        <f>IFERROR(IF(INDEX(Sheet3!$B$2:$B$8, MATCH(D440, Sheet3!$A$2:$A$8, 0)) = 0, "", INDEX(Sheet3!$B$2:$B$8, MATCH(D440, Sheet3!$A$2:$A$8, 0))), "")</f>
        <v/>
      </c>
      <c r="F440" s="31"/>
      <c r="G440" s="45"/>
      <c r="H440" s="63" t="str">
        <f>IFERROR(INDEX(Sheet3!$F$2:$F$114, MATCH(G440, Sheet3!$E$2:$E$114, 0)), "")</f>
        <v/>
      </c>
      <c r="I440" s="32"/>
      <c r="J440" s="40" t="str">
        <f t="shared" ca="1" si="49"/>
        <v/>
      </c>
      <c r="K440" s="34"/>
      <c r="L440" s="59" t="str">
        <f t="shared" ca="1" si="52"/>
        <v/>
      </c>
      <c r="M440" s="34"/>
      <c r="N440" s="47" t="str">
        <f t="shared" ca="1" si="53"/>
        <v/>
      </c>
      <c r="O440" s="75"/>
      <c r="P440" s="75"/>
      <c r="Q440" s="47" t="str">
        <f t="shared" ca="1" si="54"/>
        <v/>
      </c>
      <c r="R440" s="34"/>
      <c r="S440" s="59" t="str">
        <f t="shared" ca="1" si="55"/>
        <v/>
      </c>
      <c r="T440" s="32"/>
      <c r="U440" s="33" t="str">
        <f t="shared" ca="1" si="56"/>
        <v/>
      </c>
      <c r="V440" s="34"/>
      <c r="W440" s="35"/>
      <c r="X440" s="36" t="str">
        <f t="shared" ca="1" si="50"/>
        <v/>
      </c>
      <c r="Y440" s="37"/>
      <c r="Z440" s="38" t="str">
        <f t="shared" si="51"/>
        <v/>
      </c>
    </row>
    <row r="441" spans="1:26" s="39" customFormat="1">
      <c r="A441" s="30">
        <v>438</v>
      </c>
      <c r="B441" s="31"/>
      <c r="C441" s="31"/>
      <c r="D441" s="44"/>
      <c r="E441" s="72" t="str">
        <f>IFERROR(IF(INDEX(Sheet3!$B$2:$B$8, MATCH(D441, Sheet3!$A$2:$A$8, 0)) = 0, "", INDEX(Sheet3!$B$2:$B$8, MATCH(D441, Sheet3!$A$2:$A$8, 0))), "")</f>
        <v/>
      </c>
      <c r="F441" s="31"/>
      <c r="G441" s="45"/>
      <c r="H441" s="63" t="str">
        <f>IFERROR(INDEX(Sheet3!$F$2:$F$114, MATCH(G441, Sheet3!$E$2:$E$114, 0)), "")</f>
        <v/>
      </c>
      <c r="I441" s="32"/>
      <c r="J441" s="40" t="str">
        <f t="shared" ca="1" si="49"/>
        <v/>
      </c>
      <c r="K441" s="34"/>
      <c r="L441" s="59" t="str">
        <f t="shared" ca="1" si="52"/>
        <v/>
      </c>
      <c r="M441" s="34"/>
      <c r="N441" s="47" t="str">
        <f t="shared" ca="1" si="53"/>
        <v/>
      </c>
      <c r="O441" s="75"/>
      <c r="P441" s="75"/>
      <c r="Q441" s="47" t="str">
        <f t="shared" ca="1" si="54"/>
        <v/>
      </c>
      <c r="R441" s="34"/>
      <c r="S441" s="59" t="str">
        <f t="shared" ca="1" si="55"/>
        <v/>
      </c>
      <c r="T441" s="32"/>
      <c r="U441" s="33" t="str">
        <f t="shared" ca="1" si="56"/>
        <v/>
      </c>
      <c r="V441" s="34"/>
      <c r="W441" s="35"/>
      <c r="X441" s="36" t="str">
        <f t="shared" ca="1" si="50"/>
        <v/>
      </c>
      <c r="Y441" s="37"/>
      <c r="Z441" s="38" t="str">
        <f t="shared" si="51"/>
        <v/>
      </c>
    </row>
    <row r="442" spans="1:26" s="39" customFormat="1">
      <c r="A442" s="30">
        <v>439</v>
      </c>
      <c r="B442" s="31"/>
      <c r="C442" s="31"/>
      <c r="D442" s="44"/>
      <c r="E442" s="72" t="str">
        <f>IFERROR(IF(INDEX(Sheet3!$B$2:$B$8, MATCH(D442, Sheet3!$A$2:$A$8, 0)) = 0, "", INDEX(Sheet3!$B$2:$B$8, MATCH(D442, Sheet3!$A$2:$A$8, 0))), "")</f>
        <v/>
      </c>
      <c r="F442" s="31"/>
      <c r="G442" s="45"/>
      <c r="H442" s="63" t="str">
        <f>IFERROR(INDEX(Sheet3!$F$2:$F$114, MATCH(G442, Sheet3!$E$2:$E$114, 0)), "")</f>
        <v/>
      </c>
      <c r="I442" s="32"/>
      <c r="J442" s="40" t="str">
        <f t="shared" ca="1" si="49"/>
        <v/>
      </c>
      <c r="K442" s="34"/>
      <c r="L442" s="59" t="str">
        <f t="shared" ca="1" si="52"/>
        <v/>
      </c>
      <c r="M442" s="34"/>
      <c r="N442" s="47" t="str">
        <f t="shared" ca="1" si="53"/>
        <v/>
      </c>
      <c r="O442" s="75"/>
      <c r="P442" s="75"/>
      <c r="Q442" s="47" t="str">
        <f t="shared" ca="1" si="54"/>
        <v/>
      </c>
      <c r="R442" s="34"/>
      <c r="S442" s="59" t="str">
        <f t="shared" ca="1" si="55"/>
        <v/>
      </c>
      <c r="T442" s="32"/>
      <c r="U442" s="33" t="str">
        <f t="shared" ca="1" si="56"/>
        <v/>
      </c>
      <c r="V442" s="34"/>
      <c r="W442" s="35"/>
      <c r="X442" s="36" t="str">
        <f t="shared" ca="1" si="50"/>
        <v/>
      </c>
      <c r="Y442" s="37"/>
      <c r="Z442" s="38" t="str">
        <f t="shared" si="51"/>
        <v/>
      </c>
    </row>
    <row r="443" spans="1:26" s="39" customFormat="1">
      <c r="A443" s="30">
        <v>440</v>
      </c>
      <c r="B443" s="31"/>
      <c r="C443" s="31"/>
      <c r="D443" s="44"/>
      <c r="E443" s="72" t="str">
        <f>IFERROR(IF(INDEX(Sheet3!$B$2:$B$8, MATCH(D443, Sheet3!$A$2:$A$8, 0)) = 0, "", INDEX(Sheet3!$B$2:$B$8, MATCH(D443, Sheet3!$A$2:$A$8, 0))), "")</f>
        <v/>
      </c>
      <c r="F443" s="31"/>
      <c r="G443" s="45"/>
      <c r="H443" s="63" t="str">
        <f>IFERROR(INDEX(Sheet3!$F$2:$F$114, MATCH(G443, Sheet3!$E$2:$E$114, 0)), "")</f>
        <v/>
      </c>
      <c r="I443" s="32"/>
      <c r="J443" s="40" t="str">
        <f t="shared" ca="1" si="49"/>
        <v/>
      </c>
      <c r="K443" s="34"/>
      <c r="L443" s="59" t="str">
        <f t="shared" ca="1" si="52"/>
        <v/>
      </c>
      <c r="M443" s="34"/>
      <c r="N443" s="47" t="str">
        <f t="shared" ca="1" si="53"/>
        <v/>
      </c>
      <c r="O443" s="75"/>
      <c r="P443" s="75"/>
      <c r="Q443" s="47" t="str">
        <f t="shared" ca="1" si="54"/>
        <v/>
      </c>
      <c r="R443" s="34"/>
      <c r="S443" s="59" t="str">
        <f t="shared" ca="1" si="55"/>
        <v/>
      </c>
      <c r="T443" s="32"/>
      <c r="U443" s="33" t="str">
        <f t="shared" ca="1" si="56"/>
        <v/>
      </c>
      <c r="V443" s="34"/>
      <c r="W443" s="35"/>
      <c r="X443" s="36" t="str">
        <f t="shared" ca="1" si="50"/>
        <v/>
      </c>
      <c r="Y443" s="37"/>
      <c r="Z443" s="38" t="str">
        <f t="shared" si="51"/>
        <v/>
      </c>
    </row>
    <row r="444" spans="1:26" s="39" customFormat="1">
      <c r="A444" s="30">
        <v>441</v>
      </c>
      <c r="B444" s="31"/>
      <c r="C444" s="31"/>
      <c r="D444" s="44"/>
      <c r="E444" s="72" t="str">
        <f>IFERROR(IF(INDEX(Sheet3!$B$2:$B$8, MATCH(D444, Sheet3!$A$2:$A$8, 0)) = 0, "", INDEX(Sheet3!$B$2:$B$8, MATCH(D444, Sheet3!$A$2:$A$8, 0))), "")</f>
        <v/>
      </c>
      <c r="F444" s="31"/>
      <c r="G444" s="45"/>
      <c r="H444" s="63" t="str">
        <f>IFERROR(INDEX(Sheet3!$F$2:$F$114, MATCH(G444, Sheet3!$E$2:$E$114, 0)), "")</f>
        <v/>
      </c>
      <c r="I444" s="32"/>
      <c r="J444" s="40" t="str">
        <f t="shared" ca="1" si="49"/>
        <v/>
      </c>
      <c r="K444" s="34"/>
      <c r="L444" s="59" t="str">
        <f t="shared" ca="1" si="52"/>
        <v/>
      </c>
      <c r="M444" s="34"/>
      <c r="N444" s="47" t="str">
        <f t="shared" ca="1" si="53"/>
        <v/>
      </c>
      <c r="O444" s="75"/>
      <c r="P444" s="75"/>
      <c r="Q444" s="47" t="str">
        <f t="shared" ca="1" si="54"/>
        <v/>
      </c>
      <c r="R444" s="34"/>
      <c r="S444" s="59" t="str">
        <f t="shared" ca="1" si="55"/>
        <v/>
      </c>
      <c r="T444" s="32"/>
      <c r="U444" s="33" t="str">
        <f t="shared" ca="1" si="56"/>
        <v/>
      </c>
      <c r="V444" s="34"/>
      <c r="W444" s="35"/>
      <c r="X444" s="36" t="str">
        <f t="shared" ca="1" si="50"/>
        <v/>
      </c>
      <c r="Y444" s="37"/>
      <c r="Z444" s="38" t="str">
        <f t="shared" si="51"/>
        <v/>
      </c>
    </row>
    <row r="445" spans="1:26" s="39" customFormat="1">
      <c r="A445" s="30">
        <v>442</v>
      </c>
      <c r="B445" s="31"/>
      <c r="C445" s="31"/>
      <c r="D445" s="44"/>
      <c r="E445" s="72" t="str">
        <f>IFERROR(IF(INDEX(Sheet3!$B$2:$B$8, MATCH(D445, Sheet3!$A$2:$A$8, 0)) = 0, "", INDEX(Sheet3!$B$2:$B$8, MATCH(D445, Sheet3!$A$2:$A$8, 0))), "")</f>
        <v/>
      </c>
      <c r="F445" s="31"/>
      <c r="G445" s="45"/>
      <c r="H445" s="63" t="str">
        <f>IFERROR(INDEX(Sheet3!$F$2:$F$114, MATCH(G445, Sheet3!$E$2:$E$114, 0)), "")</f>
        <v/>
      </c>
      <c r="I445" s="32"/>
      <c r="J445" s="40" t="str">
        <f t="shared" ca="1" si="49"/>
        <v/>
      </c>
      <c r="K445" s="34"/>
      <c r="L445" s="59" t="str">
        <f t="shared" ca="1" si="52"/>
        <v/>
      </c>
      <c r="M445" s="34"/>
      <c r="N445" s="47" t="str">
        <f t="shared" ca="1" si="53"/>
        <v/>
      </c>
      <c r="O445" s="75"/>
      <c r="P445" s="75"/>
      <c r="Q445" s="47" t="str">
        <f t="shared" ca="1" si="54"/>
        <v/>
      </c>
      <c r="R445" s="34"/>
      <c r="S445" s="59" t="str">
        <f t="shared" ca="1" si="55"/>
        <v/>
      </c>
      <c r="T445" s="32"/>
      <c r="U445" s="33" t="str">
        <f t="shared" ca="1" si="56"/>
        <v/>
      </c>
      <c r="V445" s="34"/>
      <c r="W445" s="35"/>
      <c r="X445" s="36" t="str">
        <f t="shared" ca="1" si="50"/>
        <v/>
      </c>
      <c r="Y445" s="37"/>
      <c r="Z445" s="38" t="str">
        <f t="shared" si="51"/>
        <v/>
      </c>
    </row>
    <row r="446" spans="1:26" s="39" customFormat="1">
      <c r="A446" s="30">
        <v>443</v>
      </c>
      <c r="B446" s="80"/>
      <c r="C446" s="31"/>
      <c r="D446" s="44"/>
      <c r="E446" s="72" t="str">
        <f>IFERROR(IF(INDEX(Sheet3!$B$2:$B$8, MATCH(D446, Sheet3!$A$2:$A$8, 0)) = 0, "", INDEX(Sheet3!$B$2:$B$8, MATCH(D446, Sheet3!$A$2:$A$8, 0))), "")</f>
        <v/>
      </c>
      <c r="F446" s="31"/>
      <c r="G446" s="45"/>
      <c r="H446" s="63" t="str">
        <f>IFERROR(INDEX(Sheet3!$F$2:$F$114, MATCH(G446, Sheet3!$E$2:$E$114, 0)), "")</f>
        <v/>
      </c>
      <c r="I446" s="32"/>
      <c r="J446" s="40" t="str">
        <f t="shared" ca="1" si="49"/>
        <v/>
      </c>
      <c r="K446" s="34"/>
      <c r="L446" s="59" t="str">
        <f t="shared" ca="1" si="52"/>
        <v/>
      </c>
      <c r="M446" s="34"/>
      <c r="N446" s="47" t="str">
        <f t="shared" ca="1" si="53"/>
        <v/>
      </c>
      <c r="O446" s="75"/>
      <c r="P446" s="75"/>
      <c r="Q446" s="47" t="str">
        <f t="shared" ca="1" si="54"/>
        <v/>
      </c>
      <c r="R446" s="34"/>
      <c r="S446" s="59" t="str">
        <f t="shared" ca="1" si="55"/>
        <v/>
      </c>
      <c r="T446" s="32"/>
      <c r="U446" s="33" t="str">
        <f t="shared" ca="1" si="56"/>
        <v/>
      </c>
      <c r="V446" s="34"/>
      <c r="W446" s="35"/>
      <c r="X446" s="36" t="str">
        <f t="shared" ca="1" si="50"/>
        <v/>
      </c>
      <c r="Y446" s="37"/>
      <c r="Z446" s="38" t="str">
        <f t="shared" si="51"/>
        <v/>
      </c>
    </row>
    <row r="447" spans="1:26" s="39" customFormat="1">
      <c r="A447" s="30">
        <v>444</v>
      </c>
      <c r="B447" s="31"/>
      <c r="C447" s="31"/>
      <c r="D447" s="44"/>
      <c r="E447" s="72" t="str">
        <f>IFERROR(IF(INDEX(Sheet3!$B$2:$B$8, MATCH(D447, Sheet3!$A$2:$A$8, 0)) = 0, "", INDEX(Sheet3!$B$2:$B$8, MATCH(D447, Sheet3!$A$2:$A$8, 0))), "")</f>
        <v/>
      </c>
      <c r="F447" s="31"/>
      <c r="G447" s="45"/>
      <c r="H447" s="63" t="str">
        <f>IFERROR(INDEX(Sheet3!$F$2:$F$114, MATCH(G447, Sheet3!$E$2:$E$114, 0)), "")</f>
        <v/>
      </c>
      <c r="I447" s="32"/>
      <c r="J447" s="40" t="str">
        <f t="shared" ca="1" si="49"/>
        <v/>
      </c>
      <c r="K447" s="34"/>
      <c r="L447" s="59" t="str">
        <f t="shared" ca="1" si="52"/>
        <v/>
      </c>
      <c r="M447" s="34"/>
      <c r="N447" s="47" t="str">
        <f t="shared" ca="1" si="53"/>
        <v/>
      </c>
      <c r="O447" s="75"/>
      <c r="P447" s="75"/>
      <c r="Q447" s="47" t="str">
        <f t="shared" ca="1" si="54"/>
        <v/>
      </c>
      <c r="R447" s="34"/>
      <c r="S447" s="59" t="str">
        <f t="shared" ca="1" si="55"/>
        <v/>
      </c>
      <c r="T447" s="32"/>
      <c r="U447" s="33" t="str">
        <f t="shared" ca="1" si="56"/>
        <v/>
      </c>
      <c r="V447" s="34"/>
      <c r="W447" s="35"/>
      <c r="X447" s="36" t="str">
        <f t="shared" ca="1" si="50"/>
        <v/>
      </c>
      <c r="Y447" s="37"/>
      <c r="Z447" s="38" t="str">
        <f t="shared" si="51"/>
        <v/>
      </c>
    </row>
    <row r="448" spans="1:26" s="39" customFormat="1">
      <c r="A448" s="30">
        <v>445</v>
      </c>
      <c r="B448" s="31"/>
      <c r="C448" s="31"/>
      <c r="D448" s="44"/>
      <c r="E448" s="72" t="str">
        <f>IFERROR(IF(INDEX(Sheet3!$B$2:$B$8, MATCH(D448, Sheet3!$A$2:$A$8, 0)) = 0, "", INDEX(Sheet3!$B$2:$B$8, MATCH(D448, Sheet3!$A$2:$A$8, 0))), "")</f>
        <v/>
      </c>
      <c r="F448" s="31"/>
      <c r="G448" s="45"/>
      <c r="H448" s="63" t="str">
        <f>IFERROR(INDEX(Sheet3!$F$2:$F$114, MATCH(G448, Sheet3!$E$2:$E$114, 0)), "")</f>
        <v/>
      </c>
      <c r="I448" s="32"/>
      <c r="J448" s="40" t="str">
        <f t="shared" ca="1" si="49"/>
        <v/>
      </c>
      <c r="K448" s="34"/>
      <c r="L448" s="59" t="str">
        <f t="shared" ca="1" si="52"/>
        <v/>
      </c>
      <c r="M448" s="34"/>
      <c r="N448" s="47" t="str">
        <f t="shared" ca="1" si="53"/>
        <v/>
      </c>
      <c r="O448" s="75"/>
      <c r="P448" s="75"/>
      <c r="Q448" s="47" t="str">
        <f t="shared" ca="1" si="54"/>
        <v/>
      </c>
      <c r="R448" s="34"/>
      <c r="S448" s="59" t="str">
        <f t="shared" ca="1" si="55"/>
        <v/>
      </c>
      <c r="T448" s="32"/>
      <c r="U448" s="33" t="str">
        <f t="shared" ca="1" si="56"/>
        <v/>
      </c>
      <c r="V448" s="34"/>
      <c r="W448" s="35"/>
      <c r="X448" s="36" t="str">
        <f t="shared" ca="1" si="50"/>
        <v/>
      </c>
      <c r="Y448" s="37"/>
      <c r="Z448" s="38" t="str">
        <f t="shared" si="51"/>
        <v/>
      </c>
    </row>
    <row r="449" spans="1:26" s="39" customFormat="1">
      <c r="A449" s="30">
        <v>446</v>
      </c>
      <c r="B449" s="31"/>
      <c r="C449" s="31"/>
      <c r="D449" s="44"/>
      <c r="E449" s="72" t="str">
        <f>IFERROR(IF(INDEX(Sheet3!$B$2:$B$8, MATCH(D449, Sheet3!$A$2:$A$8, 0)) = 0, "", INDEX(Sheet3!$B$2:$B$8, MATCH(D449, Sheet3!$A$2:$A$8, 0))), "")</f>
        <v/>
      </c>
      <c r="F449" s="31"/>
      <c r="G449" s="45"/>
      <c r="H449" s="63" t="str">
        <f>IFERROR(INDEX(Sheet3!$F$2:$F$114, MATCH(G449, Sheet3!$E$2:$E$114, 0)), "")</f>
        <v/>
      </c>
      <c r="I449" s="32"/>
      <c r="J449" s="40" t="str">
        <f t="shared" ca="1" si="49"/>
        <v/>
      </c>
      <c r="K449" s="34"/>
      <c r="L449" s="59" t="str">
        <f t="shared" ca="1" si="52"/>
        <v/>
      </c>
      <c r="M449" s="34"/>
      <c r="N449" s="47" t="str">
        <f t="shared" ca="1" si="53"/>
        <v/>
      </c>
      <c r="O449" s="75"/>
      <c r="P449" s="75"/>
      <c r="Q449" s="47" t="str">
        <f t="shared" ca="1" si="54"/>
        <v/>
      </c>
      <c r="R449" s="34"/>
      <c r="S449" s="59" t="str">
        <f t="shared" ca="1" si="55"/>
        <v/>
      </c>
      <c r="T449" s="32"/>
      <c r="U449" s="33" t="str">
        <f t="shared" ca="1" si="56"/>
        <v/>
      </c>
      <c r="V449" s="34"/>
      <c r="W449" s="35"/>
      <c r="X449" s="36" t="str">
        <f t="shared" ca="1" si="50"/>
        <v/>
      </c>
      <c r="Y449" s="37"/>
      <c r="Z449" s="38" t="str">
        <f t="shared" si="51"/>
        <v/>
      </c>
    </row>
    <row r="450" spans="1:26" s="39" customFormat="1">
      <c r="A450" s="30">
        <v>447</v>
      </c>
      <c r="B450" s="31"/>
      <c r="C450" s="31"/>
      <c r="D450" s="44"/>
      <c r="E450" s="72" t="str">
        <f>IFERROR(IF(INDEX(Sheet3!$B$2:$B$8, MATCH(D450, Sheet3!$A$2:$A$8, 0)) = 0, "", INDEX(Sheet3!$B$2:$B$8, MATCH(D450, Sheet3!$A$2:$A$8, 0))), "")</f>
        <v/>
      </c>
      <c r="F450" s="31"/>
      <c r="G450" s="45"/>
      <c r="H450" s="63" t="str">
        <f>IFERROR(INDEX(Sheet3!$F$2:$F$114, MATCH(G450, Sheet3!$E$2:$E$114, 0)), "")</f>
        <v/>
      </c>
      <c r="I450" s="32"/>
      <c r="J450" s="40" t="str">
        <f t="shared" ca="1" si="49"/>
        <v/>
      </c>
      <c r="K450" s="34"/>
      <c r="L450" s="59" t="str">
        <f t="shared" ca="1" si="52"/>
        <v/>
      </c>
      <c r="M450" s="34"/>
      <c r="N450" s="47" t="str">
        <f t="shared" ca="1" si="53"/>
        <v/>
      </c>
      <c r="O450" s="75"/>
      <c r="P450" s="75"/>
      <c r="Q450" s="47" t="str">
        <f t="shared" ca="1" si="54"/>
        <v/>
      </c>
      <c r="R450" s="34"/>
      <c r="S450" s="59" t="str">
        <f t="shared" ca="1" si="55"/>
        <v/>
      </c>
      <c r="T450" s="32"/>
      <c r="U450" s="33" t="str">
        <f t="shared" ca="1" si="56"/>
        <v/>
      </c>
      <c r="V450" s="34"/>
      <c r="W450" s="35"/>
      <c r="X450" s="36" t="str">
        <f t="shared" ca="1" si="50"/>
        <v/>
      </c>
      <c r="Y450" s="37"/>
      <c r="Z450" s="38" t="str">
        <f t="shared" si="51"/>
        <v/>
      </c>
    </row>
    <row r="451" spans="1:26" s="39" customFormat="1">
      <c r="A451" s="30">
        <v>448</v>
      </c>
      <c r="B451" s="31"/>
      <c r="C451" s="31"/>
      <c r="D451" s="44"/>
      <c r="E451" s="72" t="str">
        <f>IFERROR(IF(INDEX(Sheet3!$B$2:$B$8, MATCH(D451, Sheet3!$A$2:$A$8, 0)) = 0, "", INDEX(Sheet3!$B$2:$B$8, MATCH(D451, Sheet3!$A$2:$A$8, 0))), "")</f>
        <v/>
      </c>
      <c r="F451" s="31"/>
      <c r="G451" s="45"/>
      <c r="H451" s="63" t="str">
        <f>IFERROR(INDEX(Sheet3!$F$2:$F$114, MATCH(G451, Sheet3!$E$2:$E$114, 0)), "")</f>
        <v/>
      </c>
      <c r="I451" s="32"/>
      <c r="J451" s="40" t="str">
        <f t="shared" ca="1" si="49"/>
        <v/>
      </c>
      <c r="K451" s="34"/>
      <c r="L451" s="59" t="str">
        <f t="shared" ca="1" si="52"/>
        <v/>
      </c>
      <c r="M451" s="34"/>
      <c r="N451" s="47" t="str">
        <f t="shared" ca="1" si="53"/>
        <v/>
      </c>
      <c r="O451" s="75"/>
      <c r="P451" s="75"/>
      <c r="Q451" s="47" t="str">
        <f t="shared" ca="1" si="54"/>
        <v/>
      </c>
      <c r="R451" s="34"/>
      <c r="S451" s="59" t="str">
        <f t="shared" ca="1" si="55"/>
        <v/>
      </c>
      <c r="T451" s="32"/>
      <c r="U451" s="33" t="str">
        <f t="shared" ca="1" si="56"/>
        <v/>
      </c>
      <c r="V451" s="34"/>
      <c r="W451" s="35"/>
      <c r="X451" s="36" t="str">
        <f t="shared" ca="1" si="50"/>
        <v/>
      </c>
      <c r="Y451" s="37"/>
      <c r="Z451" s="38" t="str">
        <f t="shared" si="51"/>
        <v/>
      </c>
    </row>
    <row r="452" spans="1:26" s="39" customFormat="1">
      <c r="A452" s="30">
        <v>449</v>
      </c>
      <c r="B452" s="31"/>
      <c r="C452" s="31"/>
      <c r="D452" s="44"/>
      <c r="E452" s="72" t="str">
        <f>IFERROR(IF(INDEX(Sheet3!$B$2:$B$8, MATCH(D452, Sheet3!$A$2:$A$8, 0)) = 0, "", INDEX(Sheet3!$B$2:$B$8, MATCH(D452, Sheet3!$A$2:$A$8, 0))), "")</f>
        <v/>
      </c>
      <c r="F452" s="31"/>
      <c r="G452" s="45"/>
      <c r="H452" s="63" t="str">
        <f>IFERROR(INDEX(Sheet3!$F$2:$F$114, MATCH(G452, Sheet3!$E$2:$E$114, 0)), "")</f>
        <v/>
      </c>
      <c r="I452" s="32"/>
      <c r="J452" s="40" t="str">
        <f t="shared" ca="1" si="49"/>
        <v/>
      </c>
      <c r="K452" s="34"/>
      <c r="L452" s="59" t="str">
        <f t="shared" ca="1" si="52"/>
        <v/>
      </c>
      <c r="M452" s="34"/>
      <c r="N452" s="47" t="str">
        <f t="shared" ca="1" si="53"/>
        <v/>
      </c>
      <c r="O452" s="75"/>
      <c r="P452" s="75"/>
      <c r="Q452" s="47" t="str">
        <f t="shared" ca="1" si="54"/>
        <v/>
      </c>
      <c r="R452" s="34"/>
      <c r="S452" s="59" t="str">
        <f t="shared" ca="1" si="55"/>
        <v/>
      </c>
      <c r="T452" s="32"/>
      <c r="U452" s="33" t="str">
        <f t="shared" ca="1" si="56"/>
        <v/>
      </c>
      <c r="V452" s="34"/>
      <c r="W452" s="35"/>
      <c r="X452" s="36" t="str">
        <f t="shared" ca="1" si="50"/>
        <v/>
      </c>
      <c r="Y452" s="37"/>
      <c r="Z452" s="38" t="str">
        <f t="shared" si="51"/>
        <v/>
      </c>
    </row>
    <row r="453" spans="1:26" s="39" customFormat="1">
      <c r="A453" s="30">
        <v>450</v>
      </c>
      <c r="B453" s="31"/>
      <c r="C453" s="31"/>
      <c r="D453" s="44"/>
      <c r="E453" s="72" t="str">
        <f>IFERROR(IF(INDEX(Sheet3!$B$2:$B$8, MATCH(D453, Sheet3!$A$2:$A$8, 0)) = 0, "", INDEX(Sheet3!$B$2:$B$8, MATCH(D453, Sheet3!$A$2:$A$8, 0))), "")</f>
        <v/>
      </c>
      <c r="F453" s="31"/>
      <c r="G453" s="45"/>
      <c r="H453" s="63" t="str">
        <f>IFERROR(INDEX(Sheet3!$F$2:$F$114, MATCH(G453, Sheet3!$E$2:$E$114, 0)), "")</f>
        <v/>
      </c>
      <c r="I453" s="32"/>
      <c r="J453" s="40" t="str">
        <f t="shared" ca="1" si="49"/>
        <v/>
      </c>
      <c r="K453" s="34"/>
      <c r="L453" s="59" t="str">
        <f t="shared" ca="1" si="52"/>
        <v/>
      </c>
      <c r="M453" s="34"/>
      <c r="N453" s="47" t="str">
        <f t="shared" ca="1" si="53"/>
        <v/>
      </c>
      <c r="O453" s="75"/>
      <c r="P453" s="75"/>
      <c r="Q453" s="47" t="str">
        <f t="shared" ca="1" si="54"/>
        <v/>
      </c>
      <c r="R453" s="34"/>
      <c r="S453" s="59" t="str">
        <f t="shared" ca="1" si="55"/>
        <v/>
      </c>
      <c r="T453" s="32"/>
      <c r="U453" s="33" t="str">
        <f t="shared" ca="1" si="56"/>
        <v/>
      </c>
      <c r="V453" s="34"/>
      <c r="W453" s="35"/>
      <c r="X453" s="36" t="str">
        <f t="shared" ca="1" si="50"/>
        <v/>
      </c>
      <c r="Y453" s="37"/>
      <c r="Z453" s="38" t="str">
        <f t="shared" si="51"/>
        <v/>
      </c>
    </row>
    <row r="454" spans="1:26" s="39" customFormat="1">
      <c r="A454" s="30">
        <v>451</v>
      </c>
      <c r="B454" s="31"/>
      <c r="C454" s="31"/>
      <c r="D454" s="44"/>
      <c r="E454" s="72" t="str">
        <f>IFERROR(IF(INDEX(Sheet3!$B$2:$B$8, MATCH(D454, Sheet3!$A$2:$A$8, 0)) = 0, "", INDEX(Sheet3!$B$2:$B$8, MATCH(D454, Sheet3!$A$2:$A$8, 0))), "")</f>
        <v/>
      </c>
      <c r="F454" s="31"/>
      <c r="G454" s="45"/>
      <c r="H454" s="63" t="str">
        <f>IFERROR(INDEX(Sheet3!$F$2:$F$114, MATCH(G454, Sheet3!$E$2:$E$114, 0)), "")</f>
        <v/>
      </c>
      <c r="I454" s="32"/>
      <c r="J454" s="40" t="str">
        <f t="shared" ref="J454:J517" ca="1" si="57">IF(I454="","",IF(Y454&lt;&gt;"",Y454-I454,TODAY()-I454))</f>
        <v/>
      </c>
      <c r="K454" s="34"/>
      <c r="L454" s="59" t="str">
        <f t="shared" ca="1" si="52"/>
        <v/>
      </c>
      <c r="M454" s="34"/>
      <c r="N454" s="47" t="str">
        <f t="shared" ca="1" si="53"/>
        <v/>
      </c>
      <c r="O454" s="75"/>
      <c r="P454" s="75"/>
      <c r="Q454" s="47" t="str">
        <f t="shared" ca="1" si="54"/>
        <v/>
      </c>
      <c r="R454" s="34"/>
      <c r="S454" s="59" t="str">
        <f t="shared" ca="1" si="55"/>
        <v/>
      </c>
      <c r="T454" s="32"/>
      <c r="U454" s="33" t="str">
        <f t="shared" ca="1" si="56"/>
        <v/>
      </c>
      <c r="V454" s="34"/>
      <c r="W454" s="35"/>
      <c r="X454" s="36" t="str">
        <f t="shared" ref="X454:X517" ca="1" si="58">IF(I454="","",IF(Y454&lt;&gt;"","Completed",IF(TODAY()&lt;V454,"Planned",IF(TODAY()=V454,"Due","Overdue"))))</f>
        <v/>
      </c>
      <c r="Y454" s="37"/>
      <c r="Z454" s="38" t="str">
        <f t="shared" ref="Z454:Z517" si="59">IF(Y454="","",IF(Y454&lt;=V454,1,0))</f>
        <v/>
      </c>
    </row>
    <row r="455" spans="1:26" s="39" customFormat="1">
      <c r="A455" s="30">
        <v>452</v>
      </c>
      <c r="B455" s="31"/>
      <c r="C455" s="31"/>
      <c r="D455" s="44"/>
      <c r="E455" s="72" t="str">
        <f>IFERROR(IF(INDEX(Sheet3!$B$2:$B$8, MATCH(D455, Sheet3!$A$2:$A$8, 0)) = 0, "", INDEX(Sheet3!$B$2:$B$8, MATCH(D455, Sheet3!$A$2:$A$8, 0))), "")</f>
        <v/>
      </c>
      <c r="F455" s="31"/>
      <c r="G455" s="45"/>
      <c r="H455" s="63" t="str">
        <f>IFERROR(INDEX(Sheet3!$F$2:$F$114, MATCH(G455, Sheet3!$E$2:$E$114, 0)), "")</f>
        <v/>
      </c>
      <c r="I455" s="32"/>
      <c r="J455" s="40" t="str">
        <f t="shared" ca="1" si="57"/>
        <v/>
      </c>
      <c r="K455" s="34"/>
      <c r="L455" s="59" t="str">
        <f t="shared" ref="L455:L518" ca="1" si="60">IF(K455&lt;&gt;"",K455-I455,IF(I455="","",TODAY()-I455))</f>
        <v/>
      </c>
      <c r="M455" s="34"/>
      <c r="N455" s="47" t="str">
        <f t="shared" ref="N455:N518" ca="1" si="61">IF(M455&lt;&gt;"",M455-K455,IF(K455="","",TODAY()-K455))</f>
        <v/>
      </c>
      <c r="O455" s="75"/>
      <c r="P455" s="75"/>
      <c r="Q455" s="47" t="str">
        <f t="shared" ref="Q455:Q518" ca="1" si="62">IF(P455&lt;&gt;"",P455-O455,IF(O455="","",TODAY()-O455))</f>
        <v/>
      </c>
      <c r="R455" s="34"/>
      <c r="S455" s="59" t="str">
        <f t="shared" ref="S455:S518" ca="1" si="63">IF(T455&lt;&gt;"",T455-R455,IF(R455="","",TODAY()-R455))</f>
        <v/>
      </c>
      <c r="T455" s="32"/>
      <c r="U455" s="33" t="str">
        <f t="shared" ca="1" si="56"/>
        <v/>
      </c>
      <c r="V455" s="34"/>
      <c r="W455" s="35"/>
      <c r="X455" s="36" t="str">
        <f t="shared" ca="1" si="58"/>
        <v/>
      </c>
      <c r="Y455" s="37"/>
      <c r="Z455" s="38" t="str">
        <f t="shared" si="59"/>
        <v/>
      </c>
    </row>
    <row r="456" spans="1:26" s="39" customFormat="1">
      <c r="A456" s="30">
        <v>453</v>
      </c>
      <c r="B456" s="31"/>
      <c r="C456" s="31"/>
      <c r="D456" s="44"/>
      <c r="E456" s="72" t="str">
        <f>IFERROR(IF(INDEX(Sheet3!$B$2:$B$8, MATCH(D456, Sheet3!$A$2:$A$8, 0)) = 0, "", INDEX(Sheet3!$B$2:$B$8, MATCH(D456, Sheet3!$A$2:$A$8, 0))), "")</f>
        <v/>
      </c>
      <c r="F456" s="31"/>
      <c r="G456" s="45"/>
      <c r="H456" s="63" t="str">
        <f>IFERROR(INDEX(Sheet3!$F$2:$F$114, MATCH(G456, Sheet3!$E$2:$E$114, 0)), "")</f>
        <v/>
      </c>
      <c r="I456" s="32"/>
      <c r="J456" s="40" t="str">
        <f t="shared" ca="1" si="57"/>
        <v/>
      </c>
      <c r="K456" s="34"/>
      <c r="L456" s="59" t="str">
        <f t="shared" ca="1" si="60"/>
        <v/>
      </c>
      <c r="M456" s="34"/>
      <c r="N456" s="47" t="str">
        <f t="shared" ca="1" si="61"/>
        <v/>
      </c>
      <c r="O456" s="75"/>
      <c r="P456" s="75"/>
      <c r="Q456" s="47" t="str">
        <f t="shared" ca="1" si="62"/>
        <v/>
      </c>
      <c r="R456" s="34"/>
      <c r="S456" s="59" t="str">
        <f t="shared" ca="1" si="63"/>
        <v/>
      </c>
      <c r="T456" s="32"/>
      <c r="U456" s="33" t="str">
        <f t="shared" ca="1" si="56"/>
        <v/>
      </c>
      <c r="V456" s="34"/>
      <c r="W456" s="35"/>
      <c r="X456" s="36" t="str">
        <f t="shared" ca="1" si="58"/>
        <v/>
      </c>
      <c r="Y456" s="37"/>
      <c r="Z456" s="38" t="str">
        <f t="shared" si="59"/>
        <v/>
      </c>
    </row>
    <row r="457" spans="1:26" s="39" customFormat="1">
      <c r="A457" s="30">
        <v>454</v>
      </c>
      <c r="B457" s="31"/>
      <c r="C457" s="31"/>
      <c r="D457" s="44"/>
      <c r="E457" s="72" t="str">
        <f>IFERROR(IF(INDEX(Sheet3!$B$2:$B$8, MATCH(D457, Sheet3!$A$2:$A$8, 0)) = 0, "", INDEX(Sheet3!$B$2:$B$8, MATCH(D457, Sheet3!$A$2:$A$8, 0))), "")</f>
        <v/>
      </c>
      <c r="F457" s="31"/>
      <c r="G457" s="45"/>
      <c r="H457" s="63" t="str">
        <f>IFERROR(INDEX(Sheet3!$F$2:$F$114, MATCH(G457, Sheet3!$E$2:$E$114, 0)), "")</f>
        <v/>
      </c>
      <c r="I457" s="32"/>
      <c r="J457" s="40" t="str">
        <f t="shared" ca="1" si="57"/>
        <v/>
      </c>
      <c r="K457" s="34"/>
      <c r="L457" s="59" t="str">
        <f t="shared" ca="1" si="60"/>
        <v/>
      </c>
      <c r="M457" s="34"/>
      <c r="N457" s="47" t="str">
        <f t="shared" ca="1" si="61"/>
        <v/>
      </c>
      <c r="O457" s="75"/>
      <c r="P457" s="75"/>
      <c r="Q457" s="47" t="str">
        <f t="shared" ca="1" si="62"/>
        <v/>
      </c>
      <c r="R457" s="34"/>
      <c r="S457" s="59" t="str">
        <f t="shared" ca="1" si="63"/>
        <v/>
      </c>
      <c r="T457" s="32"/>
      <c r="U457" s="33" t="str">
        <f t="shared" ca="1" si="56"/>
        <v/>
      </c>
      <c r="V457" s="34"/>
      <c r="W457" s="35"/>
      <c r="X457" s="36" t="str">
        <f t="shared" ca="1" si="58"/>
        <v/>
      </c>
      <c r="Y457" s="37"/>
      <c r="Z457" s="38" t="str">
        <f t="shared" si="59"/>
        <v/>
      </c>
    </row>
    <row r="458" spans="1:26" s="39" customFormat="1">
      <c r="A458" s="30">
        <v>455</v>
      </c>
      <c r="B458" s="31"/>
      <c r="C458" s="31"/>
      <c r="D458" s="44"/>
      <c r="E458" s="72" t="str">
        <f>IFERROR(IF(INDEX(Sheet3!$B$2:$B$8, MATCH(D458, Sheet3!$A$2:$A$8, 0)) = 0, "", INDEX(Sheet3!$B$2:$B$8, MATCH(D458, Sheet3!$A$2:$A$8, 0))), "")</f>
        <v/>
      </c>
      <c r="F458" s="31"/>
      <c r="G458" s="45"/>
      <c r="H458" s="63" t="str">
        <f>IFERROR(INDEX(Sheet3!$F$2:$F$114, MATCH(G458, Sheet3!$E$2:$E$114, 0)), "")</f>
        <v/>
      </c>
      <c r="I458" s="32"/>
      <c r="J458" s="40" t="str">
        <f t="shared" ca="1" si="57"/>
        <v/>
      </c>
      <c r="K458" s="34"/>
      <c r="L458" s="59" t="str">
        <f t="shared" ca="1" si="60"/>
        <v/>
      </c>
      <c r="M458" s="34"/>
      <c r="N458" s="47" t="str">
        <f t="shared" ca="1" si="61"/>
        <v/>
      </c>
      <c r="O458" s="75"/>
      <c r="P458" s="75"/>
      <c r="Q458" s="47" t="str">
        <f t="shared" ca="1" si="62"/>
        <v/>
      </c>
      <c r="R458" s="34"/>
      <c r="S458" s="59" t="str">
        <f t="shared" ca="1" si="63"/>
        <v/>
      </c>
      <c r="T458" s="32"/>
      <c r="U458" s="33" t="str">
        <f t="shared" ref="U458:U521" ca="1" si="64">IF(T458="","",IF(Y458&lt;&gt;"",Y458-T458,TODAY()-T458))</f>
        <v/>
      </c>
      <c r="V458" s="34"/>
      <c r="W458" s="35"/>
      <c r="X458" s="36" t="str">
        <f t="shared" ca="1" si="58"/>
        <v/>
      </c>
      <c r="Y458" s="37"/>
      <c r="Z458" s="38" t="str">
        <f t="shared" si="59"/>
        <v/>
      </c>
    </row>
    <row r="459" spans="1:26" s="39" customFormat="1" ht="30.75">
      <c r="A459" s="30">
        <v>456</v>
      </c>
      <c r="B459" s="31"/>
      <c r="C459" s="31"/>
      <c r="D459" s="44"/>
      <c r="E459" s="72" t="str">
        <f>IFERROR(IF(INDEX(Sheet3!$B$2:$B$8, MATCH(D459, Sheet3!$A$2:$A$8, 0)) = 0, "", INDEX(Sheet3!$B$2:$B$8, MATCH(D459, Sheet3!$A$2:$A$8, 0))), "")</f>
        <v/>
      </c>
      <c r="F459" s="31"/>
      <c r="G459" s="45"/>
      <c r="H459" s="63" t="str">
        <f>IFERROR(INDEX(Sheet3!$F$2:$F$114, MATCH(G459, Sheet3!$E$2:$E$114, 0)), "")</f>
        <v/>
      </c>
      <c r="I459" s="32"/>
      <c r="J459" s="40" t="str">
        <f t="shared" ca="1" si="57"/>
        <v/>
      </c>
      <c r="K459" s="34"/>
      <c r="L459" s="59" t="str">
        <f t="shared" ca="1" si="60"/>
        <v/>
      </c>
      <c r="M459" s="34"/>
      <c r="N459" s="47" t="str">
        <f t="shared" ca="1" si="61"/>
        <v/>
      </c>
      <c r="O459" s="75"/>
      <c r="P459" s="75"/>
      <c r="Q459" s="47" t="str">
        <f t="shared" ca="1" si="62"/>
        <v/>
      </c>
      <c r="R459" s="34"/>
      <c r="S459" s="59" t="str">
        <f t="shared" ca="1" si="63"/>
        <v/>
      </c>
      <c r="T459" s="32"/>
      <c r="U459" s="33" t="str">
        <f t="shared" ca="1" si="64"/>
        <v/>
      </c>
      <c r="V459" s="34"/>
      <c r="W459" s="35"/>
      <c r="X459" s="36" t="str">
        <f t="shared" ca="1" si="58"/>
        <v/>
      </c>
      <c r="Y459" s="37"/>
      <c r="Z459" s="38" t="str">
        <f t="shared" si="59"/>
        <v/>
      </c>
    </row>
    <row r="460" spans="1:26" s="39" customFormat="1">
      <c r="A460" s="30">
        <v>457</v>
      </c>
      <c r="B460" s="31"/>
      <c r="C460" s="31"/>
      <c r="D460" s="44"/>
      <c r="E460" s="72" t="str">
        <f>IFERROR(IF(INDEX(Sheet3!$B$2:$B$8, MATCH(D460, Sheet3!$A$2:$A$8, 0)) = 0, "", INDEX(Sheet3!$B$2:$B$8, MATCH(D460, Sheet3!$A$2:$A$8, 0))), "")</f>
        <v/>
      </c>
      <c r="F460" s="31"/>
      <c r="G460" s="45"/>
      <c r="H460" s="63" t="str">
        <f>IFERROR(INDEX(Sheet3!$F$2:$F$114, MATCH(G460, Sheet3!$E$2:$E$114, 0)), "")</f>
        <v/>
      </c>
      <c r="I460" s="32"/>
      <c r="J460" s="40" t="str">
        <f t="shared" ca="1" si="57"/>
        <v/>
      </c>
      <c r="K460" s="34"/>
      <c r="L460" s="59" t="str">
        <f t="shared" ca="1" si="60"/>
        <v/>
      </c>
      <c r="M460" s="34"/>
      <c r="N460" s="47" t="str">
        <f t="shared" ca="1" si="61"/>
        <v/>
      </c>
      <c r="O460" s="75"/>
      <c r="P460" s="75"/>
      <c r="Q460" s="47" t="str">
        <f t="shared" ca="1" si="62"/>
        <v/>
      </c>
      <c r="R460" s="34"/>
      <c r="S460" s="59" t="str">
        <f t="shared" ca="1" si="63"/>
        <v/>
      </c>
      <c r="T460" s="32"/>
      <c r="U460" s="33" t="str">
        <f t="shared" ca="1" si="64"/>
        <v/>
      </c>
      <c r="V460" s="34"/>
      <c r="W460" s="35"/>
      <c r="X460" s="36" t="str">
        <f t="shared" ca="1" si="58"/>
        <v/>
      </c>
      <c r="Y460" s="37"/>
      <c r="Z460" s="38" t="str">
        <f t="shared" si="59"/>
        <v/>
      </c>
    </row>
    <row r="461" spans="1:26" s="39" customFormat="1" ht="30.75">
      <c r="A461" s="30">
        <v>458</v>
      </c>
      <c r="B461" s="31"/>
      <c r="C461" s="31"/>
      <c r="D461" s="44"/>
      <c r="E461" s="72" t="str">
        <f>IFERROR(IF(INDEX(Sheet3!$B$2:$B$8, MATCH(D461, Sheet3!$A$2:$A$8, 0)) = 0, "", INDEX(Sheet3!$B$2:$B$8, MATCH(D461, Sheet3!$A$2:$A$8, 0))), "")</f>
        <v/>
      </c>
      <c r="F461" s="31"/>
      <c r="G461" s="45"/>
      <c r="H461" s="63" t="str">
        <f>IFERROR(INDEX(Sheet3!$F$2:$F$114, MATCH(G461, Sheet3!$E$2:$E$114, 0)), "")</f>
        <v/>
      </c>
      <c r="I461" s="32"/>
      <c r="J461" s="40" t="str">
        <f t="shared" ca="1" si="57"/>
        <v/>
      </c>
      <c r="K461" s="34"/>
      <c r="L461" s="59" t="str">
        <f t="shared" ca="1" si="60"/>
        <v/>
      </c>
      <c r="M461" s="34"/>
      <c r="N461" s="47" t="str">
        <f t="shared" ca="1" si="61"/>
        <v/>
      </c>
      <c r="O461" s="75"/>
      <c r="P461" s="75"/>
      <c r="Q461" s="47" t="str">
        <f t="shared" ca="1" si="62"/>
        <v/>
      </c>
      <c r="R461" s="34"/>
      <c r="S461" s="59" t="str">
        <f t="shared" ca="1" si="63"/>
        <v/>
      </c>
      <c r="T461" s="32"/>
      <c r="U461" s="33" t="str">
        <f t="shared" ca="1" si="64"/>
        <v/>
      </c>
      <c r="V461" s="34"/>
      <c r="W461" s="35"/>
      <c r="X461" s="36" t="str">
        <f t="shared" ca="1" si="58"/>
        <v/>
      </c>
      <c r="Y461" s="37"/>
      <c r="Z461" s="38" t="str">
        <f t="shared" si="59"/>
        <v/>
      </c>
    </row>
    <row r="462" spans="1:26" s="39" customFormat="1">
      <c r="A462" s="30">
        <v>459</v>
      </c>
      <c r="B462" s="31"/>
      <c r="C462" s="31"/>
      <c r="D462" s="44"/>
      <c r="E462" s="72" t="str">
        <f>IFERROR(IF(INDEX(Sheet3!$B$2:$B$8, MATCH(D462, Sheet3!$A$2:$A$8, 0)) = 0, "", INDEX(Sheet3!$B$2:$B$8, MATCH(D462, Sheet3!$A$2:$A$8, 0))), "")</f>
        <v/>
      </c>
      <c r="F462" s="31"/>
      <c r="G462" s="45"/>
      <c r="H462" s="63" t="str">
        <f>IFERROR(INDEX(Sheet3!$F$2:$F$114, MATCH(G462, Sheet3!$E$2:$E$114, 0)), "")</f>
        <v/>
      </c>
      <c r="I462" s="32"/>
      <c r="J462" s="40" t="str">
        <f t="shared" ca="1" si="57"/>
        <v/>
      </c>
      <c r="K462" s="34"/>
      <c r="L462" s="59" t="str">
        <f t="shared" ca="1" si="60"/>
        <v/>
      </c>
      <c r="M462" s="34"/>
      <c r="N462" s="47" t="str">
        <f t="shared" ca="1" si="61"/>
        <v/>
      </c>
      <c r="O462" s="75"/>
      <c r="P462" s="75"/>
      <c r="Q462" s="47" t="str">
        <f t="shared" ca="1" si="62"/>
        <v/>
      </c>
      <c r="R462" s="34"/>
      <c r="S462" s="59" t="str">
        <f t="shared" ca="1" si="63"/>
        <v/>
      </c>
      <c r="T462" s="32"/>
      <c r="U462" s="33" t="str">
        <f t="shared" ca="1" si="64"/>
        <v/>
      </c>
      <c r="V462" s="34"/>
      <c r="W462" s="35"/>
      <c r="X462" s="36" t="str">
        <f t="shared" ca="1" si="58"/>
        <v/>
      </c>
      <c r="Y462" s="37"/>
      <c r="Z462" s="38" t="str">
        <f t="shared" si="59"/>
        <v/>
      </c>
    </row>
    <row r="463" spans="1:26" s="39" customFormat="1">
      <c r="A463" s="30">
        <v>460</v>
      </c>
      <c r="B463" s="31"/>
      <c r="C463" s="31"/>
      <c r="D463" s="44"/>
      <c r="E463" s="72" t="str">
        <f>IFERROR(IF(INDEX(Sheet3!$B$2:$B$8, MATCH(D463, Sheet3!$A$2:$A$8, 0)) = 0, "", INDEX(Sheet3!$B$2:$B$8, MATCH(D463, Sheet3!$A$2:$A$8, 0))), "")</f>
        <v/>
      </c>
      <c r="F463" s="31"/>
      <c r="G463" s="45"/>
      <c r="H463" s="63" t="str">
        <f>IFERROR(INDEX(Sheet3!$F$2:$F$114, MATCH(G463, Sheet3!$E$2:$E$114, 0)), "")</f>
        <v/>
      </c>
      <c r="I463" s="32"/>
      <c r="J463" s="40" t="str">
        <f t="shared" ca="1" si="57"/>
        <v/>
      </c>
      <c r="K463" s="34"/>
      <c r="L463" s="59" t="str">
        <f t="shared" ca="1" si="60"/>
        <v/>
      </c>
      <c r="M463" s="34"/>
      <c r="N463" s="47" t="str">
        <f t="shared" ca="1" si="61"/>
        <v/>
      </c>
      <c r="O463" s="75"/>
      <c r="P463" s="75"/>
      <c r="Q463" s="47" t="str">
        <f t="shared" ca="1" si="62"/>
        <v/>
      </c>
      <c r="R463" s="34"/>
      <c r="S463" s="59" t="str">
        <f t="shared" ca="1" si="63"/>
        <v/>
      </c>
      <c r="T463" s="32"/>
      <c r="U463" s="33" t="str">
        <f t="shared" ca="1" si="64"/>
        <v/>
      </c>
      <c r="V463" s="34"/>
      <c r="W463" s="35"/>
      <c r="X463" s="36" t="str">
        <f t="shared" ca="1" si="58"/>
        <v/>
      </c>
      <c r="Y463" s="37"/>
      <c r="Z463" s="38" t="str">
        <f t="shared" si="59"/>
        <v/>
      </c>
    </row>
    <row r="464" spans="1:26" s="39" customFormat="1">
      <c r="A464" s="30">
        <v>461</v>
      </c>
      <c r="B464" s="31"/>
      <c r="C464" s="31"/>
      <c r="D464" s="44"/>
      <c r="E464" s="72" t="str">
        <f>IFERROR(IF(INDEX(Sheet3!$B$2:$B$8, MATCH(D464, Sheet3!$A$2:$A$8, 0)) = 0, "", INDEX(Sheet3!$B$2:$B$8, MATCH(D464, Sheet3!$A$2:$A$8, 0))), "")</f>
        <v/>
      </c>
      <c r="F464" s="31"/>
      <c r="G464" s="45"/>
      <c r="H464" s="63" t="str">
        <f>IFERROR(INDEX(Sheet3!$F$2:$F$114, MATCH(G464, Sheet3!$E$2:$E$114, 0)), "")</f>
        <v/>
      </c>
      <c r="I464" s="32"/>
      <c r="J464" s="40" t="str">
        <f t="shared" ca="1" si="57"/>
        <v/>
      </c>
      <c r="K464" s="34"/>
      <c r="L464" s="59" t="str">
        <f t="shared" ca="1" si="60"/>
        <v/>
      </c>
      <c r="M464" s="34"/>
      <c r="N464" s="47" t="str">
        <f t="shared" ca="1" si="61"/>
        <v/>
      </c>
      <c r="O464" s="75"/>
      <c r="P464" s="75"/>
      <c r="Q464" s="47" t="str">
        <f t="shared" ca="1" si="62"/>
        <v/>
      </c>
      <c r="R464" s="34"/>
      <c r="S464" s="59" t="str">
        <f t="shared" ca="1" si="63"/>
        <v/>
      </c>
      <c r="T464" s="32"/>
      <c r="U464" s="33" t="str">
        <f t="shared" ca="1" si="64"/>
        <v/>
      </c>
      <c r="V464" s="34"/>
      <c r="W464" s="35"/>
      <c r="X464" s="36" t="str">
        <f t="shared" ca="1" si="58"/>
        <v/>
      </c>
      <c r="Y464" s="37"/>
      <c r="Z464" s="38" t="str">
        <f t="shared" si="59"/>
        <v/>
      </c>
    </row>
    <row r="465" spans="1:26" s="39" customFormat="1">
      <c r="A465" s="30">
        <v>462</v>
      </c>
      <c r="B465" s="31"/>
      <c r="C465" s="31"/>
      <c r="D465" s="44"/>
      <c r="E465" s="72" t="str">
        <f>IFERROR(IF(INDEX(Sheet3!$B$2:$B$8, MATCH(D465, Sheet3!$A$2:$A$8, 0)) = 0, "", INDEX(Sheet3!$B$2:$B$8, MATCH(D465, Sheet3!$A$2:$A$8, 0))), "")</f>
        <v/>
      </c>
      <c r="F465" s="31"/>
      <c r="G465" s="45"/>
      <c r="H465" s="63" t="str">
        <f>IFERROR(INDEX(Sheet3!$F$2:$F$114, MATCH(G465, Sheet3!$E$2:$E$114, 0)), "")</f>
        <v/>
      </c>
      <c r="I465" s="32"/>
      <c r="J465" s="40" t="str">
        <f t="shared" ca="1" si="57"/>
        <v/>
      </c>
      <c r="K465" s="34"/>
      <c r="L465" s="59" t="str">
        <f t="shared" ca="1" si="60"/>
        <v/>
      </c>
      <c r="M465" s="34"/>
      <c r="N465" s="47" t="str">
        <f t="shared" ca="1" si="61"/>
        <v/>
      </c>
      <c r="O465" s="75"/>
      <c r="P465" s="75"/>
      <c r="Q465" s="47" t="str">
        <f t="shared" ca="1" si="62"/>
        <v/>
      </c>
      <c r="R465" s="34"/>
      <c r="S465" s="59" t="str">
        <f t="shared" ca="1" si="63"/>
        <v/>
      </c>
      <c r="T465" s="32"/>
      <c r="U465" s="33" t="str">
        <f t="shared" ca="1" si="64"/>
        <v/>
      </c>
      <c r="V465" s="34"/>
      <c r="W465" s="35"/>
      <c r="X465" s="36" t="str">
        <f t="shared" ca="1" si="58"/>
        <v/>
      </c>
      <c r="Y465" s="37"/>
      <c r="Z465" s="38" t="str">
        <f t="shared" si="59"/>
        <v/>
      </c>
    </row>
    <row r="466" spans="1:26" s="39" customFormat="1">
      <c r="A466" s="30">
        <v>463</v>
      </c>
      <c r="B466" s="31"/>
      <c r="C466" s="31"/>
      <c r="D466" s="44"/>
      <c r="E466" s="72" t="str">
        <f>IFERROR(IF(INDEX(Sheet3!$B$2:$B$8, MATCH(D466, Sheet3!$A$2:$A$8, 0)) = 0, "", INDEX(Sheet3!$B$2:$B$8, MATCH(D466, Sheet3!$A$2:$A$8, 0))), "")</f>
        <v/>
      </c>
      <c r="F466" s="31"/>
      <c r="G466" s="45"/>
      <c r="H466" s="63" t="str">
        <f>IFERROR(INDEX(Sheet3!$F$2:$F$114, MATCH(G466, Sheet3!$E$2:$E$114, 0)), "")</f>
        <v/>
      </c>
      <c r="I466" s="32"/>
      <c r="J466" s="40" t="str">
        <f t="shared" ca="1" si="57"/>
        <v/>
      </c>
      <c r="K466" s="34"/>
      <c r="L466" s="59" t="str">
        <f t="shared" ca="1" si="60"/>
        <v/>
      </c>
      <c r="M466" s="34"/>
      <c r="N466" s="47" t="str">
        <f t="shared" ca="1" si="61"/>
        <v/>
      </c>
      <c r="O466" s="75"/>
      <c r="P466" s="75"/>
      <c r="Q466" s="47" t="str">
        <f t="shared" ca="1" si="62"/>
        <v/>
      </c>
      <c r="R466" s="34"/>
      <c r="S466" s="59" t="str">
        <f t="shared" ca="1" si="63"/>
        <v/>
      </c>
      <c r="T466" s="32"/>
      <c r="U466" s="33" t="str">
        <f t="shared" ca="1" si="64"/>
        <v/>
      </c>
      <c r="V466" s="34"/>
      <c r="W466" s="35"/>
      <c r="X466" s="36" t="str">
        <f t="shared" ca="1" si="58"/>
        <v/>
      </c>
      <c r="Y466" s="37"/>
      <c r="Z466" s="38" t="str">
        <f t="shared" si="59"/>
        <v/>
      </c>
    </row>
    <row r="467" spans="1:26" s="39" customFormat="1">
      <c r="A467" s="30">
        <v>464</v>
      </c>
      <c r="B467" s="31"/>
      <c r="C467" s="31"/>
      <c r="D467" s="44"/>
      <c r="E467" s="72" t="str">
        <f>IFERROR(IF(INDEX(Sheet3!$B$2:$B$8, MATCH(D467, Sheet3!$A$2:$A$8, 0)) = 0, "", INDEX(Sheet3!$B$2:$B$8, MATCH(D467, Sheet3!$A$2:$A$8, 0))), "")</f>
        <v/>
      </c>
      <c r="F467" s="31"/>
      <c r="G467" s="45"/>
      <c r="H467" s="63" t="str">
        <f>IFERROR(INDEX(Sheet3!$F$2:$F$114, MATCH(G467, Sheet3!$E$2:$E$114, 0)), "")</f>
        <v/>
      </c>
      <c r="I467" s="32"/>
      <c r="J467" s="40" t="str">
        <f t="shared" ca="1" si="57"/>
        <v/>
      </c>
      <c r="K467" s="34"/>
      <c r="L467" s="59" t="str">
        <f t="shared" ca="1" si="60"/>
        <v/>
      </c>
      <c r="M467" s="34"/>
      <c r="N467" s="47" t="str">
        <f t="shared" ca="1" si="61"/>
        <v/>
      </c>
      <c r="O467" s="75"/>
      <c r="P467" s="75"/>
      <c r="Q467" s="47" t="str">
        <f t="shared" ca="1" si="62"/>
        <v/>
      </c>
      <c r="R467" s="34"/>
      <c r="S467" s="59" t="str">
        <f t="shared" ca="1" si="63"/>
        <v/>
      </c>
      <c r="T467" s="32"/>
      <c r="U467" s="33" t="str">
        <f t="shared" ca="1" si="64"/>
        <v/>
      </c>
      <c r="V467" s="34"/>
      <c r="W467" s="35"/>
      <c r="X467" s="36" t="str">
        <f t="shared" ca="1" si="58"/>
        <v/>
      </c>
      <c r="Y467" s="37"/>
      <c r="Z467" s="38" t="str">
        <f t="shared" si="59"/>
        <v/>
      </c>
    </row>
    <row r="468" spans="1:26" s="39" customFormat="1">
      <c r="A468" s="30">
        <v>465</v>
      </c>
      <c r="B468" s="31"/>
      <c r="C468" s="31"/>
      <c r="D468" s="44"/>
      <c r="E468" s="72" t="str">
        <f>IFERROR(IF(INDEX(Sheet3!$B$2:$B$8, MATCH(D468, Sheet3!$A$2:$A$8, 0)) = 0, "", INDEX(Sheet3!$B$2:$B$8, MATCH(D468, Sheet3!$A$2:$A$8, 0))), "")</f>
        <v/>
      </c>
      <c r="F468" s="31"/>
      <c r="G468" s="45"/>
      <c r="H468" s="63" t="str">
        <f>IFERROR(INDEX(Sheet3!$F$2:$F$114, MATCH(G468, Sheet3!$E$2:$E$114, 0)), "")</f>
        <v/>
      </c>
      <c r="I468" s="32"/>
      <c r="J468" s="40" t="str">
        <f t="shared" ca="1" si="57"/>
        <v/>
      </c>
      <c r="K468" s="34"/>
      <c r="L468" s="59" t="str">
        <f t="shared" ca="1" si="60"/>
        <v/>
      </c>
      <c r="M468" s="34"/>
      <c r="N468" s="47" t="str">
        <f t="shared" ca="1" si="61"/>
        <v/>
      </c>
      <c r="O468" s="75"/>
      <c r="P468" s="75"/>
      <c r="Q468" s="47" t="str">
        <f t="shared" ca="1" si="62"/>
        <v/>
      </c>
      <c r="R468" s="34"/>
      <c r="S468" s="59" t="str">
        <f t="shared" ca="1" si="63"/>
        <v/>
      </c>
      <c r="T468" s="32"/>
      <c r="U468" s="33" t="str">
        <f t="shared" ca="1" si="64"/>
        <v/>
      </c>
      <c r="V468" s="34"/>
      <c r="W468" s="35"/>
      <c r="X468" s="36" t="str">
        <f t="shared" ca="1" si="58"/>
        <v/>
      </c>
      <c r="Y468" s="37"/>
      <c r="Z468" s="38" t="str">
        <f t="shared" si="59"/>
        <v/>
      </c>
    </row>
    <row r="469" spans="1:26" s="39" customFormat="1">
      <c r="A469" s="30">
        <v>466</v>
      </c>
      <c r="B469" s="31"/>
      <c r="C469" s="31"/>
      <c r="D469" s="44"/>
      <c r="E469" s="72" t="str">
        <f>IFERROR(IF(INDEX(Sheet3!$B$2:$B$8, MATCH(D469, Sheet3!$A$2:$A$8, 0)) = 0, "", INDEX(Sheet3!$B$2:$B$8, MATCH(D469, Sheet3!$A$2:$A$8, 0))), "")</f>
        <v/>
      </c>
      <c r="F469" s="31"/>
      <c r="G469" s="45"/>
      <c r="H469" s="63" t="str">
        <f>IFERROR(INDEX(Sheet3!$F$2:$F$114, MATCH(G469, Sheet3!$E$2:$E$114, 0)), "")</f>
        <v/>
      </c>
      <c r="I469" s="32"/>
      <c r="J469" s="40" t="str">
        <f t="shared" ca="1" si="57"/>
        <v/>
      </c>
      <c r="K469" s="34"/>
      <c r="L469" s="59" t="str">
        <f t="shared" ca="1" si="60"/>
        <v/>
      </c>
      <c r="M469" s="34"/>
      <c r="N469" s="47" t="str">
        <f t="shared" ca="1" si="61"/>
        <v/>
      </c>
      <c r="O469" s="75"/>
      <c r="P469" s="75"/>
      <c r="Q469" s="47" t="str">
        <f t="shared" ca="1" si="62"/>
        <v/>
      </c>
      <c r="R469" s="34"/>
      <c r="S469" s="59" t="str">
        <f t="shared" ca="1" si="63"/>
        <v/>
      </c>
      <c r="T469" s="32"/>
      <c r="U469" s="33" t="str">
        <f t="shared" ca="1" si="64"/>
        <v/>
      </c>
      <c r="V469" s="34"/>
      <c r="W469" s="35"/>
      <c r="X469" s="36" t="str">
        <f t="shared" ca="1" si="58"/>
        <v/>
      </c>
      <c r="Y469" s="37"/>
      <c r="Z469" s="38" t="str">
        <f t="shared" si="59"/>
        <v/>
      </c>
    </row>
    <row r="470" spans="1:26" s="39" customFormat="1">
      <c r="A470" s="30">
        <v>467</v>
      </c>
      <c r="B470" s="31"/>
      <c r="C470" s="31"/>
      <c r="D470" s="44"/>
      <c r="E470" s="72" t="str">
        <f>IFERROR(IF(INDEX(Sheet3!$B$2:$B$8, MATCH(D470, Sheet3!$A$2:$A$8, 0)) = 0, "", INDEX(Sheet3!$B$2:$B$8, MATCH(D470, Sheet3!$A$2:$A$8, 0))), "")</f>
        <v/>
      </c>
      <c r="F470" s="31"/>
      <c r="G470" s="45"/>
      <c r="H470" s="63" t="str">
        <f>IFERROR(INDEX(Sheet3!$F$2:$F$114, MATCH(G470, Sheet3!$E$2:$E$114, 0)), "")</f>
        <v/>
      </c>
      <c r="I470" s="32"/>
      <c r="J470" s="40" t="str">
        <f t="shared" ca="1" si="57"/>
        <v/>
      </c>
      <c r="K470" s="34"/>
      <c r="L470" s="59" t="str">
        <f t="shared" ca="1" si="60"/>
        <v/>
      </c>
      <c r="M470" s="34"/>
      <c r="N470" s="47" t="str">
        <f t="shared" ca="1" si="61"/>
        <v/>
      </c>
      <c r="O470" s="75"/>
      <c r="P470" s="75"/>
      <c r="Q470" s="47" t="str">
        <f t="shared" ca="1" si="62"/>
        <v/>
      </c>
      <c r="R470" s="34"/>
      <c r="S470" s="59" t="str">
        <f t="shared" ca="1" si="63"/>
        <v/>
      </c>
      <c r="T470" s="32"/>
      <c r="U470" s="33" t="str">
        <f t="shared" ca="1" si="64"/>
        <v/>
      </c>
      <c r="V470" s="34"/>
      <c r="W470" s="35"/>
      <c r="X470" s="36" t="str">
        <f t="shared" ca="1" si="58"/>
        <v/>
      </c>
      <c r="Y470" s="37"/>
      <c r="Z470" s="38" t="str">
        <f t="shared" si="59"/>
        <v/>
      </c>
    </row>
    <row r="471" spans="1:26" s="39" customFormat="1">
      <c r="A471" s="30">
        <v>468</v>
      </c>
      <c r="B471" s="31"/>
      <c r="C471" s="31"/>
      <c r="D471" s="44"/>
      <c r="E471" s="72" t="str">
        <f>IFERROR(IF(INDEX(Sheet3!$B$2:$B$8, MATCH(D471, Sheet3!$A$2:$A$8, 0)) = 0, "", INDEX(Sheet3!$B$2:$B$8, MATCH(D471, Sheet3!$A$2:$A$8, 0))), "")</f>
        <v/>
      </c>
      <c r="F471" s="31"/>
      <c r="G471" s="45"/>
      <c r="H471" s="63" t="str">
        <f>IFERROR(INDEX(Sheet3!$F$2:$F$114, MATCH(G471, Sheet3!$E$2:$E$114, 0)), "")</f>
        <v/>
      </c>
      <c r="I471" s="32"/>
      <c r="J471" s="40" t="str">
        <f t="shared" ca="1" si="57"/>
        <v/>
      </c>
      <c r="K471" s="34"/>
      <c r="L471" s="59" t="str">
        <f t="shared" ca="1" si="60"/>
        <v/>
      </c>
      <c r="M471" s="34"/>
      <c r="N471" s="47" t="str">
        <f t="shared" ca="1" si="61"/>
        <v/>
      </c>
      <c r="O471" s="75"/>
      <c r="P471" s="75"/>
      <c r="Q471" s="47" t="str">
        <f t="shared" ca="1" si="62"/>
        <v/>
      </c>
      <c r="R471" s="34"/>
      <c r="S471" s="59" t="str">
        <f t="shared" ca="1" si="63"/>
        <v/>
      </c>
      <c r="T471" s="32"/>
      <c r="U471" s="33" t="str">
        <f t="shared" ca="1" si="64"/>
        <v/>
      </c>
      <c r="V471" s="34"/>
      <c r="W471" s="35"/>
      <c r="X471" s="36" t="str">
        <f t="shared" ca="1" si="58"/>
        <v/>
      </c>
      <c r="Y471" s="37"/>
      <c r="Z471" s="38" t="str">
        <f t="shared" si="59"/>
        <v/>
      </c>
    </row>
    <row r="472" spans="1:26" s="39" customFormat="1">
      <c r="A472" s="30">
        <v>469</v>
      </c>
      <c r="B472" s="31"/>
      <c r="C472" s="31"/>
      <c r="D472" s="44"/>
      <c r="E472" s="72" t="str">
        <f>IFERROR(IF(INDEX(Sheet3!$B$2:$B$8, MATCH(D472, Sheet3!$A$2:$A$8, 0)) = 0, "", INDEX(Sheet3!$B$2:$B$8, MATCH(D472, Sheet3!$A$2:$A$8, 0))), "")</f>
        <v/>
      </c>
      <c r="F472" s="31"/>
      <c r="G472" s="45"/>
      <c r="H472" s="63" t="str">
        <f>IFERROR(INDEX(Sheet3!$F$2:$F$114, MATCH(G472, Sheet3!$E$2:$E$114, 0)), "")</f>
        <v/>
      </c>
      <c r="I472" s="32"/>
      <c r="J472" s="40" t="str">
        <f t="shared" ca="1" si="57"/>
        <v/>
      </c>
      <c r="K472" s="34"/>
      <c r="L472" s="59" t="str">
        <f t="shared" ca="1" si="60"/>
        <v/>
      </c>
      <c r="M472" s="34"/>
      <c r="N472" s="47" t="str">
        <f t="shared" ca="1" si="61"/>
        <v/>
      </c>
      <c r="O472" s="75"/>
      <c r="P472" s="75"/>
      <c r="Q472" s="47" t="str">
        <f t="shared" ca="1" si="62"/>
        <v/>
      </c>
      <c r="R472" s="34"/>
      <c r="S472" s="59" t="str">
        <f t="shared" ca="1" si="63"/>
        <v/>
      </c>
      <c r="T472" s="32"/>
      <c r="U472" s="33" t="str">
        <f t="shared" ca="1" si="64"/>
        <v/>
      </c>
      <c r="V472" s="34"/>
      <c r="W472" s="35"/>
      <c r="X472" s="36" t="str">
        <f t="shared" ca="1" si="58"/>
        <v/>
      </c>
      <c r="Y472" s="37"/>
      <c r="Z472" s="38" t="str">
        <f t="shared" si="59"/>
        <v/>
      </c>
    </row>
    <row r="473" spans="1:26" s="39" customFormat="1">
      <c r="A473" s="30">
        <v>470</v>
      </c>
      <c r="B473" s="31"/>
      <c r="C473" s="31"/>
      <c r="D473" s="44"/>
      <c r="E473" s="72" t="str">
        <f>IFERROR(IF(INDEX(Sheet3!$B$2:$B$8, MATCH(D473, Sheet3!$A$2:$A$8, 0)) = 0, "", INDEX(Sheet3!$B$2:$B$8, MATCH(D473, Sheet3!$A$2:$A$8, 0))), "")</f>
        <v/>
      </c>
      <c r="F473" s="31"/>
      <c r="G473" s="45"/>
      <c r="H473" s="63" t="str">
        <f>IFERROR(INDEX(Sheet3!$F$2:$F$114, MATCH(G473, Sheet3!$E$2:$E$114, 0)), "")</f>
        <v/>
      </c>
      <c r="I473" s="32"/>
      <c r="J473" s="40" t="str">
        <f t="shared" ca="1" si="57"/>
        <v/>
      </c>
      <c r="K473" s="34"/>
      <c r="L473" s="59" t="str">
        <f t="shared" ca="1" si="60"/>
        <v/>
      </c>
      <c r="M473" s="34"/>
      <c r="N473" s="47" t="str">
        <f t="shared" ca="1" si="61"/>
        <v/>
      </c>
      <c r="O473" s="75"/>
      <c r="P473" s="75"/>
      <c r="Q473" s="47" t="str">
        <f t="shared" ca="1" si="62"/>
        <v/>
      </c>
      <c r="R473" s="34"/>
      <c r="S473" s="59" t="str">
        <f t="shared" ca="1" si="63"/>
        <v/>
      </c>
      <c r="T473" s="32"/>
      <c r="U473" s="33" t="str">
        <f t="shared" ca="1" si="64"/>
        <v/>
      </c>
      <c r="V473" s="34"/>
      <c r="W473" s="35"/>
      <c r="X473" s="36" t="str">
        <f t="shared" ca="1" si="58"/>
        <v/>
      </c>
      <c r="Y473" s="37"/>
      <c r="Z473" s="38" t="str">
        <f t="shared" si="59"/>
        <v/>
      </c>
    </row>
    <row r="474" spans="1:26" s="39" customFormat="1">
      <c r="A474" s="30">
        <v>471</v>
      </c>
      <c r="B474" s="31"/>
      <c r="C474" s="31"/>
      <c r="D474" s="44"/>
      <c r="E474" s="72" t="str">
        <f>IFERROR(IF(INDEX(Sheet3!$B$2:$B$8, MATCH(D474, Sheet3!$A$2:$A$8, 0)) = 0, "", INDEX(Sheet3!$B$2:$B$8, MATCH(D474, Sheet3!$A$2:$A$8, 0))), "")</f>
        <v/>
      </c>
      <c r="F474" s="31"/>
      <c r="G474" s="45"/>
      <c r="H474" s="63" t="str">
        <f>IFERROR(INDEX(Sheet3!$F$2:$F$114, MATCH(G474, Sheet3!$E$2:$E$114, 0)), "")</f>
        <v/>
      </c>
      <c r="I474" s="32"/>
      <c r="J474" s="40" t="str">
        <f t="shared" ca="1" si="57"/>
        <v/>
      </c>
      <c r="K474" s="34"/>
      <c r="L474" s="59" t="str">
        <f t="shared" ca="1" si="60"/>
        <v/>
      </c>
      <c r="M474" s="34"/>
      <c r="N474" s="47" t="str">
        <f t="shared" ca="1" si="61"/>
        <v/>
      </c>
      <c r="O474" s="75"/>
      <c r="P474" s="75"/>
      <c r="Q474" s="47" t="str">
        <f t="shared" ca="1" si="62"/>
        <v/>
      </c>
      <c r="R474" s="34"/>
      <c r="S474" s="59" t="str">
        <f t="shared" ca="1" si="63"/>
        <v/>
      </c>
      <c r="T474" s="32"/>
      <c r="U474" s="33" t="str">
        <f t="shared" ca="1" si="64"/>
        <v/>
      </c>
      <c r="V474" s="34"/>
      <c r="W474" s="35"/>
      <c r="X474" s="36" t="str">
        <f t="shared" ca="1" si="58"/>
        <v/>
      </c>
      <c r="Y474" s="37"/>
      <c r="Z474" s="38" t="str">
        <f t="shared" si="59"/>
        <v/>
      </c>
    </row>
    <row r="475" spans="1:26" s="39" customFormat="1">
      <c r="A475" s="30">
        <v>472</v>
      </c>
      <c r="B475" s="31"/>
      <c r="C475" s="31"/>
      <c r="D475" s="44"/>
      <c r="E475" s="72" t="str">
        <f>IFERROR(IF(INDEX(Sheet3!$B$2:$B$8, MATCH(D475, Sheet3!$A$2:$A$8, 0)) = 0, "", INDEX(Sheet3!$B$2:$B$8, MATCH(D475, Sheet3!$A$2:$A$8, 0))), "")</f>
        <v/>
      </c>
      <c r="F475" s="31"/>
      <c r="G475" s="45"/>
      <c r="H475" s="63" t="str">
        <f>IFERROR(INDEX(Sheet3!$F$2:$F$114, MATCH(G475, Sheet3!$E$2:$E$114, 0)), "")</f>
        <v/>
      </c>
      <c r="I475" s="32"/>
      <c r="J475" s="40" t="str">
        <f t="shared" ca="1" si="57"/>
        <v/>
      </c>
      <c r="K475" s="34"/>
      <c r="L475" s="59" t="str">
        <f t="shared" ca="1" si="60"/>
        <v/>
      </c>
      <c r="M475" s="34"/>
      <c r="N475" s="47" t="str">
        <f t="shared" ca="1" si="61"/>
        <v/>
      </c>
      <c r="O475" s="75"/>
      <c r="P475" s="75"/>
      <c r="Q475" s="47" t="str">
        <f t="shared" ca="1" si="62"/>
        <v/>
      </c>
      <c r="R475" s="34"/>
      <c r="S475" s="59" t="str">
        <f t="shared" ca="1" si="63"/>
        <v/>
      </c>
      <c r="T475" s="32"/>
      <c r="U475" s="33" t="str">
        <f t="shared" ca="1" si="64"/>
        <v/>
      </c>
      <c r="V475" s="34"/>
      <c r="W475" s="35"/>
      <c r="X475" s="36" t="str">
        <f t="shared" ca="1" si="58"/>
        <v/>
      </c>
      <c r="Y475" s="37"/>
      <c r="Z475" s="38" t="str">
        <f t="shared" si="59"/>
        <v/>
      </c>
    </row>
    <row r="476" spans="1:26" s="39" customFormat="1">
      <c r="A476" s="30">
        <v>473</v>
      </c>
      <c r="B476" s="31"/>
      <c r="C476" s="31"/>
      <c r="D476" s="44"/>
      <c r="E476" s="72" t="str">
        <f>IFERROR(IF(INDEX(Sheet3!$B$2:$B$8, MATCH(D476, Sheet3!$A$2:$A$8, 0)) = 0, "", INDEX(Sheet3!$B$2:$B$8, MATCH(D476, Sheet3!$A$2:$A$8, 0))), "")</f>
        <v/>
      </c>
      <c r="F476" s="31"/>
      <c r="G476" s="45"/>
      <c r="H476" s="63" t="str">
        <f>IFERROR(INDEX(Sheet3!$F$2:$F$114, MATCH(G476, Sheet3!$E$2:$E$114, 0)), "")</f>
        <v/>
      </c>
      <c r="I476" s="32"/>
      <c r="J476" s="40" t="str">
        <f t="shared" ca="1" si="57"/>
        <v/>
      </c>
      <c r="K476" s="34"/>
      <c r="L476" s="59" t="str">
        <f t="shared" ca="1" si="60"/>
        <v/>
      </c>
      <c r="M476" s="34"/>
      <c r="N476" s="47" t="str">
        <f t="shared" ca="1" si="61"/>
        <v/>
      </c>
      <c r="O476" s="75"/>
      <c r="P476" s="75"/>
      <c r="Q476" s="47" t="str">
        <f t="shared" ca="1" si="62"/>
        <v/>
      </c>
      <c r="R476" s="34"/>
      <c r="S476" s="59" t="str">
        <f t="shared" ca="1" si="63"/>
        <v/>
      </c>
      <c r="T476" s="32"/>
      <c r="U476" s="33" t="str">
        <f t="shared" ca="1" si="64"/>
        <v/>
      </c>
      <c r="V476" s="34"/>
      <c r="W476" s="35"/>
      <c r="X476" s="36" t="str">
        <f t="shared" ca="1" si="58"/>
        <v/>
      </c>
      <c r="Y476" s="37"/>
      <c r="Z476" s="38" t="str">
        <f t="shared" si="59"/>
        <v/>
      </c>
    </row>
    <row r="477" spans="1:26" s="39" customFormat="1">
      <c r="A477" s="30">
        <v>474</v>
      </c>
      <c r="B477" s="31"/>
      <c r="C477" s="31"/>
      <c r="D477" s="44"/>
      <c r="E477" s="72" t="str">
        <f>IFERROR(IF(INDEX(Sheet3!$B$2:$B$8, MATCH(D477, Sheet3!$A$2:$A$8, 0)) = 0, "", INDEX(Sheet3!$B$2:$B$8, MATCH(D477, Sheet3!$A$2:$A$8, 0))), "")</f>
        <v/>
      </c>
      <c r="F477" s="31"/>
      <c r="G477" s="45"/>
      <c r="H477" s="63" t="str">
        <f>IFERROR(INDEX(Sheet3!$F$2:$F$114, MATCH(G477, Sheet3!$E$2:$E$114, 0)), "")</f>
        <v/>
      </c>
      <c r="I477" s="32"/>
      <c r="J477" s="40" t="str">
        <f t="shared" ca="1" si="57"/>
        <v/>
      </c>
      <c r="K477" s="34"/>
      <c r="L477" s="59" t="str">
        <f t="shared" ca="1" si="60"/>
        <v/>
      </c>
      <c r="M477" s="34"/>
      <c r="N477" s="47" t="str">
        <f t="shared" ca="1" si="61"/>
        <v/>
      </c>
      <c r="O477" s="75"/>
      <c r="P477" s="75"/>
      <c r="Q477" s="47" t="str">
        <f t="shared" ca="1" si="62"/>
        <v/>
      </c>
      <c r="R477" s="34"/>
      <c r="S477" s="59" t="str">
        <f t="shared" ca="1" si="63"/>
        <v/>
      </c>
      <c r="T477" s="32"/>
      <c r="U477" s="33" t="str">
        <f t="shared" ca="1" si="64"/>
        <v/>
      </c>
      <c r="V477" s="34"/>
      <c r="W477" s="35"/>
      <c r="X477" s="36" t="str">
        <f t="shared" ca="1" si="58"/>
        <v/>
      </c>
      <c r="Y477" s="37"/>
      <c r="Z477" s="38" t="str">
        <f t="shared" si="59"/>
        <v/>
      </c>
    </row>
    <row r="478" spans="1:26" s="39" customFormat="1">
      <c r="A478" s="30">
        <v>475</v>
      </c>
      <c r="B478" s="31"/>
      <c r="C478" s="31"/>
      <c r="D478" s="44"/>
      <c r="E478" s="72" t="str">
        <f>IFERROR(IF(INDEX(Sheet3!$B$2:$B$8, MATCH(D478, Sheet3!$A$2:$A$8, 0)) = 0, "", INDEX(Sheet3!$B$2:$B$8, MATCH(D478, Sheet3!$A$2:$A$8, 0))), "")</f>
        <v/>
      </c>
      <c r="F478" s="31"/>
      <c r="G478" s="45"/>
      <c r="H478" s="63" t="str">
        <f>IFERROR(INDEX(Sheet3!$F$2:$F$114, MATCH(G478, Sheet3!$E$2:$E$114, 0)), "")</f>
        <v/>
      </c>
      <c r="I478" s="32"/>
      <c r="J478" s="40" t="str">
        <f t="shared" ca="1" si="57"/>
        <v/>
      </c>
      <c r="K478" s="34"/>
      <c r="L478" s="59" t="str">
        <f t="shared" ca="1" si="60"/>
        <v/>
      </c>
      <c r="M478" s="34"/>
      <c r="N478" s="47" t="str">
        <f t="shared" ca="1" si="61"/>
        <v/>
      </c>
      <c r="O478" s="75"/>
      <c r="P478" s="75"/>
      <c r="Q478" s="47" t="str">
        <f t="shared" ca="1" si="62"/>
        <v/>
      </c>
      <c r="R478" s="34"/>
      <c r="S478" s="59" t="str">
        <f t="shared" ca="1" si="63"/>
        <v/>
      </c>
      <c r="T478" s="32"/>
      <c r="U478" s="33" t="str">
        <f t="shared" ca="1" si="64"/>
        <v/>
      </c>
      <c r="V478" s="34"/>
      <c r="W478" s="35"/>
      <c r="X478" s="36" t="str">
        <f t="shared" ca="1" si="58"/>
        <v/>
      </c>
      <c r="Y478" s="37"/>
      <c r="Z478" s="38" t="str">
        <f t="shared" si="59"/>
        <v/>
      </c>
    </row>
    <row r="479" spans="1:26" s="39" customFormat="1">
      <c r="A479" s="30">
        <v>476</v>
      </c>
      <c r="B479" s="31"/>
      <c r="C479" s="31"/>
      <c r="D479" s="44"/>
      <c r="E479" s="72" t="str">
        <f>IFERROR(IF(INDEX(Sheet3!$B$2:$B$8, MATCH(D479, Sheet3!$A$2:$A$8, 0)) = 0, "", INDEX(Sheet3!$B$2:$B$8, MATCH(D479, Sheet3!$A$2:$A$8, 0))), "")</f>
        <v/>
      </c>
      <c r="F479" s="31"/>
      <c r="G479" s="45"/>
      <c r="H479" s="63" t="str">
        <f>IFERROR(INDEX(Sheet3!$F$2:$F$114, MATCH(G479, Sheet3!$E$2:$E$114, 0)), "")</f>
        <v/>
      </c>
      <c r="I479" s="32"/>
      <c r="J479" s="40" t="str">
        <f t="shared" ca="1" si="57"/>
        <v/>
      </c>
      <c r="K479" s="34"/>
      <c r="L479" s="59" t="str">
        <f t="shared" ca="1" si="60"/>
        <v/>
      </c>
      <c r="M479" s="34"/>
      <c r="N479" s="47" t="str">
        <f t="shared" ca="1" si="61"/>
        <v/>
      </c>
      <c r="O479" s="75"/>
      <c r="P479" s="75"/>
      <c r="Q479" s="47" t="str">
        <f t="shared" ca="1" si="62"/>
        <v/>
      </c>
      <c r="R479" s="34"/>
      <c r="S479" s="59" t="str">
        <f t="shared" ca="1" si="63"/>
        <v/>
      </c>
      <c r="T479" s="32"/>
      <c r="U479" s="33" t="str">
        <f t="shared" ca="1" si="64"/>
        <v/>
      </c>
      <c r="V479" s="34"/>
      <c r="W479" s="35"/>
      <c r="X479" s="36" t="str">
        <f t="shared" ca="1" si="58"/>
        <v/>
      </c>
      <c r="Y479" s="37"/>
      <c r="Z479" s="38" t="str">
        <f t="shared" si="59"/>
        <v/>
      </c>
    </row>
    <row r="480" spans="1:26" s="39" customFormat="1">
      <c r="A480" s="30">
        <v>477</v>
      </c>
      <c r="B480" s="31"/>
      <c r="C480" s="31"/>
      <c r="D480" s="44"/>
      <c r="E480" s="72" t="str">
        <f>IFERROR(IF(INDEX(Sheet3!$B$2:$B$8, MATCH(D480, Sheet3!$A$2:$A$8, 0)) = 0, "", INDEX(Sheet3!$B$2:$B$8, MATCH(D480, Sheet3!$A$2:$A$8, 0))), "")</f>
        <v/>
      </c>
      <c r="F480" s="31"/>
      <c r="G480" s="45"/>
      <c r="H480" s="63" t="str">
        <f>IFERROR(INDEX(Sheet3!$F$2:$F$114, MATCH(G480, Sheet3!$E$2:$E$114, 0)), "")</f>
        <v/>
      </c>
      <c r="I480" s="32"/>
      <c r="J480" s="40" t="str">
        <f t="shared" ca="1" si="57"/>
        <v/>
      </c>
      <c r="K480" s="34"/>
      <c r="L480" s="59" t="str">
        <f t="shared" ca="1" si="60"/>
        <v/>
      </c>
      <c r="M480" s="34"/>
      <c r="N480" s="47" t="str">
        <f t="shared" ca="1" si="61"/>
        <v/>
      </c>
      <c r="O480" s="75"/>
      <c r="P480" s="75"/>
      <c r="Q480" s="47" t="str">
        <f t="shared" ca="1" si="62"/>
        <v/>
      </c>
      <c r="R480" s="34"/>
      <c r="S480" s="59" t="str">
        <f t="shared" ca="1" si="63"/>
        <v/>
      </c>
      <c r="T480" s="32"/>
      <c r="U480" s="33" t="str">
        <f t="shared" ca="1" si="64"/>
        <v/>
      </c>
      <c r="V480" s="34"/>
      <c r="W480" s="35"/>
      <c r="X480" s="36" t="str">
        <f t="shared" ca="1" si="58"/>
        <v/>
      </c>
      <c r="Y480" s="37"/>
      <c r="Z480" s="38" t="str">
        <f t="shared" si="59"/>
        <v/>
      </c>
    </row>
    <row r="481" spans="1:26" s="39" customFormat="1">
      <c r="A481" s="30">
        <v>478</v>
      </c>
      <c r="B481" s="31"/>
      <c r="C481" s="31"/>
      <c r="D481" s="44"/>
      <c r="E481" s="72" t="str">
        <f>IFERROR(IF(INDEX(Sheet3!$B$2:$B$8, MATCH(D481, Sheet3!$A$2:$A$8, 0)) = 0, "", INDEX(Sheet3!$B$2:$B$8, MATCH(D481, Sheet3!$A$2:$A$8, 0))), "")</f>
        <v/>
      </c>
      <c r="F481" s="31"/>
      <c r="G481" s="45"/>
      <c r="H481" s="63" t="str">
        <f>IFERROR(INDEX(Sheet3!$F$2:$F$114, MATCH(G481, Sheet3!$E$2:$E$114, 0)), "")</f>
        <v/>
      </c>
      <c r="I481" s="32"/>
      <c r="J481" s="40" t="str">
        <f t="shared" ca="1" si="57"/>
        <v/>
      </c>
      <c r="K481" s="34"/>
      <c r="L481" s="59" t="str">
        <f t="shared" ca="1" si="60"/>
        <v/>
      </c>
      <c r="M481" s="34"/>
      <c r="N481" s="47" t="str">
        <f t="shared" ca="1" si="61"/>
        <v/>
      </c>
      <c r="O481" s="75"/>
      <c r="P481" s="75"/>
      <c r="Q481" s="47" t="str">
        <f t="shared" ca="1" si="62"/>
        <v/>
      </c>
      <c r="R481" s="34"/>
      <c r="S481" s="59" t="str">
        <f t="shared" ca="1" si="63"/>
        <v/>
      </c>
      <c r="T481" s="32"/>
      <c r="U481" s="33" t="str">
        <f t="shared" ca="1" si="64"/>
        <v/>
      </c>
      <c r="V481" s="34"/>
      <c r="W481" s="35"/>
      <c r="X481" s="36" t="str">
        <f t="shared" ca="1" si="58"/>
        <v/>
      </c>
      <c r="Y481" s="37"/>
      <c r="Z481" s="38" t="str">
        <f t="shared" si="59"/>
        <v/>
      </c>
    </row>
    <row r="482" spans="1:26" s="39" customFormat="1">
      <c r="A482" s="30">
        <v>479</v>
      </c>
      <c r="B482" s="31"/>
      <c r="C482" s="31"/>
      <c r="D482" s="44"/>
      <c r="E482" s="72" t="str">
        <f>IFERROR(IF(INDEX(Sheet3!$B$2:$B$8, MATCH(D482, Sheet3!$A$2:$A$8, 0)) = 0, "", INDEX(Sheet3!$B$2:$B$8, MATCH(D482, Sheet3!$A$2:$A$8, 0))), "")</f>
        <v/>
      </c>
      <c r="F482" s="31"/>
      <c r="G482" s="45"/>
      <c r="H482" s="63" t="str">
        <f>IFERROR(INDEX(Sheet3!$F$2:$F$114, MATCH(G482, Sheet3!$E$2:$E$114, 0)), "")</f>
        <v/>
      </c>
      <c r="I482" s="32"/>
      <c r="J482" s="40" t="str">
        <f t="shared" ca="1" si="57"/>
        <v/>
      </c>
      <c r="K482" s="34"/>
      <c r="L482" s="59" t="str">
        <f t="shared" ca="1" si="60"/>
        <v/>
      </c>
      <c r="M482" s="34"/>
      <c r="N482" s="47" t="str">
        <f t="shared" ca="1" si="61"/>
        <v/>
      </c>
      <c r="O482" s="75"/>
      <c r="P482" s="75"/>
      <c r="Q482" s="47" t="str">
        <f t="shared" ca="1" si="62"/>
        <v/>
      </c>
      <c r="R482" s="34"/>
      <c r="S482" s="59" t="str">
        <f t="shared" ca="1" si="63"/>
        <v/>
      </c>
      <c r="T482" s="32"/>
      <c r="U482" s="33" t="str">
        <f t="shared" ca="1" si="64"/>
        <v/>
      </c>
      <c r="V482" s="34"/>
      <c r="W482" s="35"/>
      <c r="X482" s="36" t="str">
        <f t="shared" ca="1" si="58"/>
        <v/>
      </c>
      <c r="Y482" s="37"/>
      <c r="Z482" s="38" t="str">
        <f t="shared" si="59"/>
        <v/>
      </c>
    </row>
    <row r="483" spans="1:26" s="39" customFormat="1">
      <c r="A483" s="30">
        <v>480</v>
      </c>
      <c r="B483" s="31"/>
      <c r="C483" s="31"/>
      <c r="D483" s="44"/>
      <c r="E483" s="72" t="str">
        <f>IFERROR(IF(INDEX(Sheet3!$B$2:$B$8, MATCH(D483, Sheet3!$A$2:$A$8, 0)) = 0, "", INDEX(Sheet3!$B$2:$B$8, MATCH(D483, Sheet3!$A$2:$A$8, 0))), "")</f>
        <v/>
      </c>
      <c r="F483" s="31"/>
      <c r="G483" s="45"/>
      <c r="H483" s="63" t="str">
        <f>IFERROR(INDEX(Sheet3!$F$2:$F$114, MATCH(G483, Sheet3!$E$2:$E$114, 0)), "")</f>
        <v/>
      </c>
      <c r="I483" s="32"/>
      <c r="J483" s="40" t="str">
        <f t="shared" ca="1" si="57"/>
        <v/>
      </c>
      <c r="K483" s="34"/>
      <c r="L483" s="59" t="str">
        <f t="shared" ca="1" si="60"/>
        <v/>
      </c>
      <c r="M483" s="34"/>
      <c r="N483" s="47" t="str">
        <f t="shared" ca="1" si="61"/>
        <v/>
      </c>
      <c r="O483" s="75"/>
      <c r="P483" s="75"/>
      <c r="Q483" s="47" t="str">
        <f t="shared" ca="1" si="62"/>
        <v/>
      </c>
      <c r="R483" s="34"/>
      <c r="S483" s="59" t="str">
        <f t="shared" ca="1" si="63"/>
        <v/>
      </c>
      <c r="T483" s="32"/>
      <c r="U483" s="33" t="str">
        <f t="shared" ca="1" si="64"/>
        <v/>
      </c>
      <c r="V483" s="34"/>
      <c r="W483" s="35"/>
      <c r="X483" s="36" t="str">
        <f t="shared" ca="1" si="58"/>
        <v/>
      </c>
      <c r="Y483" s="37"/>
      <c r="Z483" s="38" t="str">
        <f t="shared" si="59"/>
        <v/>
      </c>
    </row>
    <row r="484" spans="1:26" s="39" customFormat="1">
      <c r="A484" s="30">
        <v>481</v>
      </c>
      <c r="B484" s="31"/>
      <c r="C484" s="31"/>
      <c r="D484" s="44"/>
      <c r="E484" s="72" t="str">
        <f>IFERROR(IF(INDEX(Sheet3!$B$2:$B$8, MATCH(D484, Sheet3!$A$2:$A$8, 0)) = 0, "", INDEX(Sheet3!$B$2:$B$8, MATCH(D484, Sheet3!$A$2:$A$8, 0))), "")</f>
        <v/>
      </c>
      <c r="F484" s="31"/>
      <c r="G484" s="45"/>
      <c r="H484" s="63" t="str">
        <f>IFERROR(INDEX(Sheet3!$F$2:$F$114, MATCH(G484, Sheet3!$E$2:$E$114, 0)), "")</f>
        <v/>
      </c>
      <c r="I484" s="32"/>
      <c r="J484" s="40" t="str">
        <f t="shared" ca="1" si="57"/>
        <v/>
      </c>
      <c r="K484" s="34"/>
      <c r="L484" s="59" t="str">
        <f t="shared" ca="1" si="60"/>
        <v/>
      </c>
      <c r="M484" s="34"/>
      <c r="N484" s="47" t="str">
        <f t="shared" ca="1" si="61"/>
        <v/>
      </c>
      <c r="O484" s="75"/>
      <c r="P484" s="75"/>
      <c r="Q484" s="47" t="str">
        <f t="shared" ca="1" si="62"/>
        <v/>
      </c>
      <c r="R484" s="34"/>
      <c r="S484" s="59" t="str">
        <f t="shared" ca="1" si="63"/>
        <v/>
      </c>
      <c r="T484" s="32"/>
      <c r="U484" s="33" t="str">
        <f t="shared" ca="1" si="64"/>
        <v/>
      </c>
      <c r="V484" s="34"/>
      <c r="W484" s="35"/>
      <c r="X484" s="36" t="str">
        <f t="shared" ca="1" si="58"/>
        <v/>
      </c>
      <c r="Y484" s="37"/>
      <c r="Z484" s="38" t="str">
        <f t="shared" si="59"/>
        <v/>
      </c>
    </row>
    <row r="485" spans="1:26" s="165" customFormat="1">
      <c r="A485" s="148">
        <v>482</v>
      </c>
      <c r="B485" s="149"/>
      <c r="C485" s="149"/>
      <c r="D485" s="150"/>
      <c r="E485" s="151" t="str">
        <f>IFERROR(IF(INDEX(Sheet3!$B$2:$B$8, MATCH(D485, Sheet3!$A$2:$A$8, 0)) = 0, "", INDEX(Sheet3!$B$2:$B$8, MATCH(D485, Sheet3!$A$2:$A$8, 0))), "")</f>
        <v/>
      </c>
      <c r="F485" s="149"/>
      <c r="G485" s="152"/>
      <c r="H485" s="153" t="str">
        <f>IFERROR(INDEX(Sheet3!$F$2:$F$114, MATCH(G485, Sheet3!$E$2:$E$114, 0)), "")</f>
        <v/>
      </c>
      <c r="I485" s="154"/>
      <c r="J485" s="155" t="str">
        <f t="shared" ca="1" si="57"/>
        <v/>
      </c>
      <c r="K485" s="156"/>
      <c r="L485" s="157" t="str">
        <f t="shared" ca="1" si="60"/>
        <v/>
      </c>
      <c r="M485" s="156"/>
      <c r="N485" s="158" t="str">
        <f t="shared" ca="1" si="61"/>
        <v/>
      </c>
      <c r="O485" s="159"/>
      <c r="P485" s="159"/>
      <c r="Q485" s="158" t="str">
        <f t="shared" ca="1" si="62"/>
        <v/>
      </c>
      <c r="R485" s="156"/>
      <c r="S485" s="157" t="str">
        <f t="shared" ca="1" si="63"/>
        <v/>
      </c>
      <c r="T485" s="154"/>
      <c r="U485" s="160" t="str">
        <f t="shared" ca="1" si="64"/>
        <v/>
      </c>
      <c r="V485" s="156"/>
      <c r="W485" s="161"/>
      <c r="X485" s="162" t="str">
        <f t="shared" ca="1" si="58"/>
        <v/>
      </c>
      <c r="Y485" s="163"/>
      <c r="Z485" s="164" t="str">
        <f t="shared" si="59"/>
        <v/>
      </c>
    </row>
    <row r="486" spans="1:26" s="39" customFormat="1">
      <c r="A486" s="30">
        <v>483</v>
      </c>
      <c r="B486" s="31"/>
      <c r="C486" s="31"/>
      <c r="D486" s="44"/>
      <c r="E486" s="72" t="str">
        <f>IFERROR(IF(INDEX(Sheet3!$B$2:$B$8, MATCH(D486, Sheet3!$A$2:$A$8, 0)) = 0, "", INDEX(Sheet3!$B$2:$B$8, MATCH(D486, Sheet3!$A$2:$A$8, 0))), "")</f>
        <v/>
      </c>
      <c r="F486" s="31"/>
      <c r="G486" s="45"/>
      <c r="H486" s="63" t="str">
        <f>IFERROR(INDEX(Sheet3!$F$2:$F$114, MATCH(G486, Sheet3!$E$2:$E$114, 0)), "")</f>
        <v/>
      </c>
      <c r="I486" s="32"/>
      <c r="J486" s="40" t="str">
        <f t="shared" ca="1" si="57"/>
        <v/>
      </c>
      <c r="K486" s="34"/>
      <c r="L486" s="59" t="str">
        <f t="shared" ca="1" si="60"/>
        <v/>
      </c>
      <c r="M486" s="34"/>
      <c r="N486" s="47" t="str">
        <f t="shared" ca="1" si="61"/>
        <v/>
      </c>
      <c r="O486" s="75"/>
      <c r="P486" s="75"/>
      <c r="Q486" s="47" t="str">
        <f t="shared" ca="1" si="62"/>
        <v/>
      </c>
      <c r="R486" s="34"/>
      <c r="S486" s="59" t="str">
        <f t="shared" ca="1" si="63"/>
        <v/>
      </c>
      <c r="T486" s="32"/>
      <c r="U486" s="33" t="str">
        <f t="shared" ca="1" si="64"/>
        <v/>
      </c>
      <c r="V486" s="34"/>
      <c r="W486" s="35"/>
      <c r="X486" s="36" t="str">
        <f t="shared" ca="1" si="58"/>
        <v/>
      </c>
      <c r="Y486" s="37"/>
      <c r="Z486" s="38" t="str">
        <f t="shared" si="59"/>
        <v/>
      </c>
    </row>
    <row r="487" spans="1:26" s="39" customFormat="1">
      <c r="A487" s="30">
        <v>484</v>
      </c>
      <c r="B487" s="31"/>
      <c r="C487" s="31"/>
      <c r="D487" s="44"/>
      <c r="E487" s="72" t="str">
        <f>IFERROR(IF(INDEX(Sheet3!$B$2:$B$8, MATCH(D487, Sheet3!$A$2:$A$8, 0)) = 0, "", INDEX(Sheet3!$B$2:$B$8, MATCH(D487, Sheet3!$A$2:$A$8, 0))), "")</f>
        <v/>
      </c>
      <c r="F487" s="31"/>
      <c r="G487" s="45"/>
      <c r="H487" s="63" t="str">
        <f>IFERROR(INDEX(Sheet3!$F$2:$F$114, MATCH(G487, Sheet3!$E$2:$E$114, 0)), "")</f>
        <v/>
      </c>
      <c r="I487" s="32"/>
      <c r="J487" s="40" t="str">
        <f t="shared" ca="1" si="57"/>
        <v/>
      </c>
      <c r="K487" s="34"/>
      <c r="L487" s="59" t="str">
        <f t="shared" ca="1" si="60"/>
        <v/>
      </c>
      <c r="M487" s="34"/>
      <c r="N487" s="47" t="str">
        <f t="shared" ca="1" si="61"/>
        <v/>
      </c>
      <c r="O487" s="75"/>
      <c r="P487" s="75"/>
      <c r="Q487" s="47" t="str">
        <f t="shared" ca="1" si="62"/>
        <v/>
      </c>
      <c r="R487" s="34"/>
      <c r="S487" s="59" t="str">
        <f t="shared" ca="1" si="63"/>
        <v/>
      </c>
      <c r="T487" s="32"/>
      <c r="U487" s="33" t="str">
        <f t="shared" ca="1" si="64"/>
        <v/>
      </c>
      <c r="V487" s="34"/>
      <c r="W487" s="35"/>
      <c r="X487" s="36" t="str">
        <f t="shared" ca="1" si="58"/>
        <v/>
      </c>
      <c r="Y487" s="37"/>
      <c r="Z487" s="38" t="str">
        <f t="shared" si="59"/>
        <v/>
      </c>
    </row>
    <row r="488" spans="1:26" s="39" customFormat="1">
      <c r="A488" s="30">
        <v>485</v>
      </c>
      <c r="B488" s="31"/>
      <c r="C488" s="31"/>
      <c r="D488" s="44"/>
      <c r="E488" s="72" t="str">
        <f>IFERROR(IF(INDEX(Sheet3!$B$2:$B$8, MATCH(D488, Sheet3!$A$2:$A$8, 0)) = 0, "", INDEX(Sheet3!$B$2:$B$8, MATCH(D488, Sheet3!$A$2:$A$8, 0))), "")</f>
        <v/>
      </c>
      <c r="F488" s="31"/>
      <c r="G488" s="45"/>
      <c r="H488" s="63" t="str">
        <f>IFERROR(INDEX(Sheet3!$F$2:$F$114, MATCH(G488, Sheet3!$E$2:$E$114, 0)), "")</f>
        <v/>
      </c>
      <c r="I488" s="32"/>
      <c r="J488" s="40" t="str">
        <f t="shared" ca="1" si="57"/>
        <v/>
      </c>
      <c r="K488" s="34"/>
      <c r="L488" s="59" t="str">
        <f t="shared" ca="1" si="60"/>
        <v/>
      </c>
      <c r="M488" s="34"/>
      <c r="N488" s="47" t="str">
        <f t="shared" ca="1" si="61"/>
        <v/>
      </c>
      <c r="O488" s="75"/>
      <c r="P488" s="75"/>
      <c r="Q488" s="47" t="str">
        <f t="shared" ca="1" si="62"/>
        <v/>
      </c>
      <c r="R488" s="34"/>
      <c r="S488" s="59" t="str">
        <f t="shared" ca="1" si="63"/>
        <v/>
      </c>
      <c r="T488" s="32"/>
      <c r="U488" s="33" t="str">
        <f t="shared" ca="1" si="64"/>
        <v/>
      </c>
      <c r="V488" s="34"/>
      <c r="W488" s="35"/>
      <c r="X488" s="36" t="str">
        <f t="shared" ca="1" si="58"/>
        <v/>
      </c>
      <c r="Y488" s="37"/>
      <c r="Z488" s="38" t="str">
        <f t="shared" si="59"/>
        <v/>
      </c>
    </row>
    <row r="489" spans="1:26" s="39" customFormat="1">
      <c r="A489" s="30">
        <v>486</v>
      </c>
      <c r="B489" s="31"/>
      <c r="C489" s="31"/>
      <c r="D489" s="44"/>
      <c r="E489" s="72" t="str">
        <f>IFERROR(IF(INDEX(Sheet3!$B$2:$B$8, MATCH(D489, Sheet3!$A$2:$A$8, 0)) = 0, "", INDEX(Sheet3!$B$2:$B$8, MATCH(D489, Sheet3!$A$2:$A$8, 0))), "")</f>
        <v/>
      </c>
      <c r="F489" s="31"/>
      <c r="G489" s="45"/>
      <c r="H489" s="63" t="str">
        <f>IFERROR(INDEX(Sheet3!$F$2:$F$114, MATCH(G489, Sheet3!$E$2:$E$114, 0)), "")</f>
        <v/>
      </c>
      <c r="I489" s="32"/>
      <c r="J489" s="40" t="str">
        <f t="shared" ca="1" si="57"/>
        <v/>
      </c>
      <c r="K489" s="34"/>
      <c r="L489" s="59" t="str">
        <f t="shared" ca="1" si="60"/>
        <v/>
      </c>
      <c r="M489" s="34"/>
      <c r="N489" s="47" t="str">
        <f t="shared" ca="1" si="61"/>
        <v/>
      </c>
      <c r="O489" s="75"/>
      <c r="P489" s="75"/>
      <c r="Q489" s="47" t="str">
        <f t="shared" ca="1" si="62"/>
        <v/>
      </c>
      <c r="R489" s="34"/>
      <c r="S489" s="59" t="str">
        <f t="shared" ca="1" si="63"/>
        <v/>
      </c>
      <c r="T489" s="32"/>
      <c r="U489" s="33" t="str">
        <f t="shared" ca="1" si="64"/>
        <v/>
      </c>
      <c r="V489" s="34"/>
      <c r="W489" s="35"/>
      <c r="X489" s="36" t="str">
        <f t="shared" ca="1" si="58"/>
        <v/>
      </c>
      <c r="Y489" s="37"/>
      <c r="Z489" s="38" t="str">
        <f t="shared" si="59"/>
        <v/>
      </c>
    </row>
    <row r="490" spans="1:26" s="39" customFormat="1">
      <c r="A490" s="30">
        <v>487</v>
      </c>
      <c r="B490" s="31"/>
      <c r="C490" s="31"/>
      <c r="D490" s="44"/>
      <c r="E490" s="72" t="str">
        <f>IFERROR(IF(INDEX(Sheet3!$B$2:$B$8, MATCH(D490, Sheet3!$A$2:$A$8, 0)) = 0, "", INDEX(Sheet3!$B$2:$B$8, MATCH(D490, Sheet3!$A$2:$A$8, 0))), "")</f>
        <v/>
      </c>
      <c r="F490" s="31"/>
      <c r="G490" s="45"/>
      <c r="H490" s="63" t="str">
        <f>IFERROR(INDEX(Sheet3!$F$2:$F$114, MATCH(G490, Sheet3!$E$2:$E$114, 0)), "")</f>
        <v/>
      </c>
      <c r="I490" s="32"/>
      <c r="J490" s="40" t="str">
        <f t="shared" ca="1" si="57"/>
        <v/>
      </c>
      <c r="K490" s="34"/>
      <c r="L490" s="59" t="str">
        <f t="shared" ca="1" si="60"/>
        <v/>
      </c>
      <c r="M490" s="34"/>
      <c r="N490" s="47" t="str">
        <f t="shared" ca="1" si="61"/>
        <v/>
      </c>
      <c r="O490" s="75"/>
      <c r="P490" s="75"/>
      <c r="Q490" s="47" t="str">
        <f t="shared" ca="1" si="62"/>
        <v/>
      </c>
      <c r="R490" s="34"/>
      <c r="S490" s="59" t="str">
        <f t="shared" ca="1" si="63"/>
        <v/>
      </c>
      <c r="T490" s="32"/>
      <c r="U490" s="33" t="str">
        <f t="shared" ca="1" si="64"/>
        <v/>
      </c>
      <c r="V490" s="34"/>
      <c r="W490" s="35"/>
      <c r="X490" s="36" t="str">
        <f t="shared" ca="1" si="58"/>
        <v/>
      </c>
      <c r="Y490" s="37"/>
      <c r="Z490" s="38" t="str">
        <f t="shared" si="59"/>
        <v/>
      </c>
    </row>
    <row r="491" spans="1:26" s="39" customFormat="1" ht="30.75">
      <c r="A491" s="30">
        <v>488</v>
      </c>
      <c r="B491" s="31"/>
      <c r="C491" s="31"/>
      <c r="D491" s="44"/>
      <c r="E491" s="72" t="str">
        <f>IFERROR(IF(INDEX(Sheet3!$B$2:$B$8, MATCH(D491, Sheet3!$A$2:$A$8, 0)) = 0, "", INDEX(Sheet3!$B$2:$B$8, MATCH(D491, Sheet3!$A$2:$A$8, 0))), "")</f>
        <v/>
      </c>
      <c r="F491" s="31"/>
      <c r="G491" s="45"/>
      <c r="H491" s="63" t="str">
        <f>IFERROR(INDEX(Sheet3!$F$2:$F$114, MATCH(G491, Sheet3!$E$2:$E$114, 0)), "")</f>
        <v/>
      </c>
      <c r="I491" s="32"/>
      <c r="J491" s="40" t="str">
        <f t="shared" ca="1" si="57"/>
        <v/>
      </c>
      <c r="K491" s="34"/>
      <c r="L491" s="59" t="str">
        <f t="shared" ca="1" si="60"/>
        <v/>
      </c>
      <c r="M491" s="34"/>
      <c r="N491" s="47" t="str">
        <f t="shared" ca="1" si="61"/>
        <v/>
      </c>
      <c r="O491" s="75"/>
      <c r="P491" s="75"/>
      <c r="Q491" s="47" t="str">
        <f t="shared" ca="1" si="62"/>
        <v/>
      </c>
      <c r="R491" s="34"/>
      <c r="S491" s="59" t="str">
        <f t="shared" ca="1" si="63"/>
        <v/>
      </c>
      <c r="T491" s="32"/>
      <c r="U491" s="33" t="str">
        <f t="shared" ca="1" si="64"/>
        <v/>
      </c>
      <c r="V491" s="34"/>
      <c r="W491" s="35"/>
      <c r="X491" s="36" t="str">
        <f t="shared" ca="1" si="58"/>
        <v/>
      </c>
      <c r="Y491" s="37"/>
      <c r="Z491" s="38" t="str">
        <f t="shared" si="59"/>
        <v/>
      </c>
    </row>
    <row r="492" spans="1:26" s="39" customFormat="1">
      <c r="A492" s="30">
        <v>489</v>
      </c>
      <c r="B492" s="31"/>
      <c r="C492" s="31"/>
      <c r="D492" s="44"/>
      <c r="E492" s="72" t="str">
        <f>IFERROR(IF(INDEX(Sheet3!$B$2:$B$8, MATCH(D492, Sheet3!$A$2:$A$8, 0)) = 0, "", INDEX(Sheet3!$B$2:$B$8, MATCH(D492, Sheet3!$A$2:$A$8, 0))), "")</f>
        <v/>
      </c>
      <c r="F492" s="31"/>
      <c r="G492" s="45"/>
      <c r="H492" s="63" t="str">
        <f>IFERROR(INDEX(Sheet3!$F$2:$F$114, MATCH(G492, Sheet3!$E$2:$E$114, 0)), "")</f>
        <v/>
      </c>
      <c r="I492" s="32"/>
      <c r="J492" s="40" t="str">
        <f t="shared" ca="1" si="57"/>
        <v/>
      </c>
      <c r="K492" s="34"/>
      <c r="L492" s="59" t="str">
        <f t="shared" ca="1" si="60"/>
        <v/>
      </c>
      <c r="M492" s="34"/>
      <c r="N492" s="47" t="str">
        <f t="shared" ca="1" si="61"/>
        <v/>
      </c>
      <c r="O492" s="75"/>
      <c r="P492" s="75"/>
      <c r="Q492" s="47" t="str">
        <f t="shared" ca="1" si="62"/>
        <v/>
      </c>
      <c r="R492" s="34"/>
      <c r="S492" s="59" t="str">
        <f t="shared" ca="1" si="63"/>
        <v/>
      </c>
      <c r="T492" s="32"/>
      <c r="U492" s="33" t="str">
        <f t="shared" ca="1" si="64"/>
        <v/>
      </c>
      <c r="V492" s="34"/>
      <c r="W492" s="35"/>
      <c r="X492" s="36" t="str">
        <f t="shared" ca="1" si="58"/>
        <v/>
      </c>
      <c r="Y492" s="37"/>
      <c r="Z492" s="38" t="str">
        <f t="shared" si="59"/>
        <v/>
      </c>
    </row>
    <row r="493" spans="1:26" s="39" customFormat="1">
      <c r="A493" s="30">
        <v>490</v>
      </c>
      <c r="B493" s="31"/>
      <c r="C493" s="31"/>
      <c r="D493" s="44"/>
      <c r="E493" s="72" t="str">
        <f>IFERROR(IF(INDEX(Sheet3!$B$2:$B$8, MATCH(D493, Sheet3!$A$2:$A$8, 0)) = 0, "", INDEX(Sheet3!$B$2:$B$8, MATCH(D493, Sheet3!$A$2:$A$8, 0))), "")</f>
        <v/>
      </c>
      <c r="F493" s="31"/>
      <c r="G493" s="45"/>
      <c r="H493" s="63" t="str">
        <f>IFERROR(INDEX(Sheet3!$F$2:$F$114, MATCH(G493, Sheet3!$E$2:$E$114, 0)), "")</f>
        <v/>
      </c>
      <c r="I493" s="32"/>
      <c r="J493" s="40" t="str">
        <f t="shared" ca="1" si="57"/>
        <v/>
      </c>
      <c r="K493" s="34"/>
      <c r="L493" s="59" t="str">
        <f t="shared" ca="1" si="60"/>
        <v/>
      </c>
      <c r="M493" s="34"/>
      <c r="N493" s="47" t="str">
        <f t="shared" ca="1" si="61"/>
        <v/>
      </c>
      <c r="O493" s="75"/>
      <c r="P493" s="75"/>
      <c r="Q493" s="47" t="str">
        <f t="shared" ca="1" si="62"/>
        <v/>
      </c>
      <c r="R493" s="34"/>
      <c r="S493" s="59" t="str">
        <f t="shared" ca="1" si="63"/>
        <v/>
      </c>
      <c r="T493" s="32"/>
      <c r="U493" s="33" t="str">
        <f t="shared" ca="1" si="64"/>
        <v/>
      </c>
      <c r="V493" s="34"/>
      <c r="W493" s="35"/>
      <c r="X493" s="36" t="str">
        <f t="shared" ca="1" si="58"/>
        <v/>
      </c>
      <c r="Y493" s="37"/>
      <c r="Z493" s="38" t="str">
        <f t="shared" si="59"/>
        <v/>
      </c>
    </row>
    <row r="494" spans="1:26" s="39" customFormat="1">
      <c r="A494" s="30">
        <v>491</v>
      </c>
      <c r="B494" s="31"/>
      <c r="C494" s="31"/>
      <c r="D494" s="44"/>
      <c r="E494" s="72" t="str">
        <f>IFERROR(IF(INDEX(Sheet3!$B$2:$B$8, MATCH(D494, Sheet3!$A$2:$A$8, 0)) = 0, "", INDEX(Sheet3!$B$2:$B$8, MATCH(D494, Sheet3!$A$2:$A$8, 0))), "")</f>
        <v/>
      </c>
      <c r="F494" s="31"/>
      <c r="G494" s="45"/>
      <c r="H494" s="63" t="str">
        <f>IFERROR(INDEX(Sheet3!$F$2:$F$114, MATCH(G494, Sheet3!$E$2:$E$114, 0)), "")</f>
        <v/>
      </c>
      <c r="I494" s="32"/>
      <c r="J494" s="40" t="str">
        <f t="shared" ca="1" si="57"/>
        <v/>
      </c>
      <c r="K494" s="34"/>
      <c r="L494" s="59" t="str">
        <f t="shared" ca="1" si="60"/>
        <v/>
      </c>
      <c r="M494" s="34"/>
      <c r="N494" s="47" t="str">
        <f t="shared" ca="1" si="61"/>
        <v/>
      </c>
      <c r="O494" s="75"/>
      <c r="P494" s="75"/>
      <c r="Q494" s="47" t="str">
        <f t="shared" ca="1" si="62"/>
        <v/>
      </c>
      <c r="R494" s="34"/>
      <c r="S494" s="59" t="str">
        <f t="shared" ca="1" si="63"/>
        <v/>
      </c>
      <c r="T494" s="32"/>
      <c r="U494" s="33" t="str">
        <f t="shared" ca="1" si="64"/>
        <v/>
      </c>
      <c r="V494" s="34"/>
      <c r="W494" s="35"/>
      <c r="X494" s="36" t="str">
        <f t="shared" ca="1" si="58"/>
        <v/>
      </c>
      <c r="Y494" s="37"/>
      <c r="Z494" s="38" t="str">
        <f t="shared" si="59"/>
        <v/>
      </c>
    </row>
    <row r="495" spans="1:26" s="39" customFormat="1">
      <c r="A495" s="30">
        <v>492</v>
      </c>
      <c r="B495" s="31"/>
      <c r="C495" s="31"/>
      <c r="D495" s="44"/>
      <c r="E495" s="72" t="str">
        <f>IFERROR(IF(INDEX(Sheet3!$B$2:$B$8, MATCH(D495, Sheet3!$A$2:$A$8, 0)) = 0, "", INDEX(Sheet3!$B$2:$B$8, MATCH(D495, Sheet3!$A$2:$A$8, 0))), "")</f>
        <v/>
      </c>
      <c r="F495" s="31"/>
      <c r="G495" s="45"/>
      <c r="H495" s="63" t="str">
        <f>IFERROR(INDEX(Sheet3!$F$2:$F$114, MATCH(G495, Sheet3!$E$2:$E$114, 0)), "")</f>
        <v/>
      </c>
      <c r="I495" s="32"/>
      <c r="J495" s="40" t="str">
        <f t="shared" ca="1" si="57"/>
        <v/>
      </c>
      <c r="K495" s="34"/>
      <c r="L495" s="59" t="str">
        <f t="shared" ca="1" si="60"/>
        <v/>
      </c>
      <c r="M495" s="34"/>
      <c r="N495" s="47" t="str">
        <f t="shared" ca="1" si="61"/>
        <v/>
      </c>
      <c r="O495" s="75"/>
      <c r="P495" s="75"/>
      <c r="Q495" s="47" t="str">
        <f t="shared" ca="1" si="62"/>
        <v/>
      </c>
      <c r="R495" s="34"/>
      <c r="S495" s="59" t="str">
        <f t="shared" ca="1" si="63"/>
        <v/>
      </c>
      <c r="T495" s="32"/>
      <c r="U495" s="33" t="str">
        <f t="shared" ca="1" si="64"/>
        <v/>
      </c>
      <c r="V495" s="34"/>
      <c r="W495" s="35"/>
      <c r="X495" s="36" t="str">
        <f t="shared" ca="1" si="58"/>
        <v/>
      </c>
      <c r="Y495" s="37"/>
      <c r="Z495" s="38" t="str">
        <f t="shared" si="59"/>
        <v/>
      </c>
    </row>
    <row r="496" spans="1:26" s="39" customFormat="1">
      <c r="A496" s="30">
        <v>493</v>
      </c>
      <c r="B496" s="31"/>
      <c r="C496" s="31"/>
      <c r="D496" s="44"/>
      <c r="E496" s="72" t="str">
        <f>IFERROR(IF(INDEX(Sheet3!$B$2:$B$8, MATCH(D496, Sheet3!$A$2:$A$8, 0)) = 0, "", INDEX(Sheet3!$B$2:$B$8, MATCH(D496, Sheet3!$A$2:$A$8, 0))), "")</f>
        <v/>
      </c>
      <c r="F496" s="31"/>
      <c r="G496" s="45"/>
      <c r="H496" s="63" t="str">
        <f>IFERROR(INDEX(Sheet3!$F$2:$F$114, MATCH(G496, Sheet3!$E$2:$E$114, 0)), "")</f>
        <v/>
      </c>
      <c r="I496" s="32"/>
      <c r="J496" s="40" t="str">
        <f t="shared" ca="1" si="57"/>
        <v/>
      </c>
      <c r="K496" s="34"/>
      <c r="L496" s="59" t="str">
        <f t="shared" ca="1" si="60"/>
        <v/>
      </c>
      <c r="M496" s="34"/>
      <c r="N496" s="47" t="str">
        <f t="shared" ca="1" si="61"/>
        <v/>
      </c>
      <c r="O496" s="75"/>
      <c r="P496" s="75"/>
      <c r="Q496" s="47" t="str">
        <f t="shared" ca="1" si="62"/>
        <v/>
      </c>
      <c r="R496" s="34"/>
      <c r="S496" s="59" t="str">
        <f t="shared" ca="1" si="63"/>
        <v/>
      </c>
      <c r="T496" s="32"/>
      <c r="U496" s="33" t="str">
        <f t="shared" ca="1" si="64"/>
        <v/>
      </c>
      <c r="V496" s="34"/>
      <c r="W496" s="35"/>
      <c r="X496" s="36" t="str">
        <f t="shared" ca="1" si="58"/>
        <v/>
      </c>
      <c r="Y496" s="37"/>
      <c r="Z496" s="38" t="str">
        <f t="shared" si="59"/>
        <v/>
      </c>
    </row>
    <row r="497" spans="1:26" s="39" customFormat="1">
      <c r="A497" s="30">
        <v>494</v>
      </c>
      <c r="B497" s="31"/>
      <c r="C497" s="31"/>
      <c r="D497" s="44"/>
      <c r="E497" s="72" t="str">
        <f>IFERROR(IF(INDEX(Sheet3!$B$2:$B$8, MATCH(D497, Sheet3!$A$2:$A$8, 0)) = 0, "", INDEX(Sheet3!$B$2:$B$8, MATCH(D497, Sheet3!$A$2:$A$8, 0))), "")</f>
        <v/>
      </c>
      <c r="F497" s="31"/>
      <c r="G497" s="45"/>
      <c r="H497" s="63" t="str">
        <f>IFERROR(INDEX(Sheet3!$F$2:$F$114, MATCH(G497, Sheet3!$E$2:$E$114, 0)), "")</f>
        <v/>
      </c>
      <c r="I497" s="32"/>
      <c r="J497" s="40" t="str">
        <f t="shared" ca="1" si="57"/>
        <v/>
      </c>
      <c r="K497" s="34"/>
      <c r="L497" s="59" t="str">
        <f t="shared" ca="1" si="60"/>
        <v/>
      </c>
      <c r="M497" s="34"/>
      <c r="N497" s="47" t="str">
        <f t="shared" ca="1" si="61"/>
        <v/>
      </c>
      <c r="O497" s="75"/>
      <c r="P497" s="75"/>
      <c r="Q497" s="47" t="str">
        <f t="shared" ca="1" si="62"/>
        <v/>
      </c>
      <c r="R497" s="34"/>
      <c r="S497" s="59" t="str">
        <f t="shared" ca="1" si="63"/>
        <v/>
      </c>
      <c r="T497" s="32"/>
      <c r="U497" s="33" t="str">
        <f t="shared" ca="1" si="64"/>
        <v/>
      </c>
      <c r="V497" s="34"/>
      <c r="W497" s="35"/>
      <c r="X497" s="36" t="str">
        <f t="shared" ca="1" si="58"/>
        <v/>
      </c>
      <c r="Y497" s="37"/>
      <c r="Z497" s="38" t="str">
        <f t="shared" si="59"/>
        <v/>
      </c>
    </row>
    <row r="498" spans="1:26" s="39" customFormat="1">
      <c r="A498" s="30">
        <v>495</v>
      </c>
      <c r="B498" s="31"/>
      <c r="C498" s="31"/>
      <c r="D498" s="44"/>
      <c r="E498" s="72" t="str">
        <f>IFERROR(IF(INDEX(Sheet3!$B$2:$B$8, MATCH(D498, Sheet3!$A$2:$A$8, 0)) = 0, "", INDEX(Sheet3!$B$2:$B$8, MATCH(D498, Sheet3!$A$2:$A$8, 0))), "")</f>
        <v/>
      </c>
      <c r="F498" s="31"/>
      <c r="G498" s="45"/>
      <c r="H498" s="63" t="str">
        <f>IFERROR(INDEX(Sheet3!$F$2:$F$114, MATCH(G498, Sheet3!$E$2:$E$114, 0)), "")</f>
        <v/>
      </c>
      <c r="I498" s="32"/>
      <c r="J498" s="40" t="str">
        <f t="shared" ca="1" si="57"/>
        <v/>
      </c>
      <c r="K498" s="34"/>
      <c r="L498" s="59" t="str">
        <f t="shared" ca="1" si="60"/>
        <v/>
      </c>
      <c r="M498" s="34"/>
      <c r="N498" s="47" t="str">
        <f t="shared" ca="1" si="61"/>
        <v/>
      </c>
      <c r="O498" s="75"/>
      <c r="P498" s="75"/>
      <c r="Q498" s="47" t="str">
        <f t="shared" ca="1" si="62"/>
        <v/>
      </c>
      <c r="R498" s="34"/>
      <c r="S498" s="59" t="str">
        <f t="shared" ca="1" si="63"/>
        <v/>
      </c>
      <c r="T498" s="32"/>
      <c r="U498" s="33" t="str">
        <f t="shared" ca="1" si="64"/>
        <v/>
      </c>
      <c r="V498" s="34"/>
      <c r="W498" s="35"/>
      <c r="X498" s="36" t="str">
        <f t="shared" ca="1" si="58"/>
        <v/>
      </c>
      <c r="Y498" s="37"/>
      <c r="Z498" s="38" t="str">
        <f t="shared" si="59"/>
        <v/>
      </c>
    </row>
    <row r="499" spans="1:26" s="39" customFormat="1">
      <c r="A499" s="30">
        <v>496</v>
      </c>
      <c r="B499" s="31"/>
      <c r="C499" s="31"/>
      <c r="D499" s="44"/>
      <c r="E499" s="72" t="str">
        <f>IFERROR(IF(INDEX(Sheet3!$B$2:$B$8, MATCH(D499, Sheet3!$A$2:$A$8, 0)) = 0, "", INDEX(Sheet3!$B$2:$B$8, MATCH(D499, Sheet3!$A$2:$A$8, 0))), "")</f>
        <v/>
      </c>
      <c r="F499" s="31"/>
      <c r="G499" s="45"/>
      <c r="H499" s="63" t="str">
        <f>IFERROR(INDEX(Sheet3!$F$2:$F$114, MATCH(G499, Sheet3!$E$2:$E$114, 0)), "")</f>
        <v/>
      </c>
      <c r="I499" s="32"/>
      <c r="J499" s="40" t="str">
        <f t="shared" ca="1" si="57"/>
        <v/>
      </c>
      <c r="K499" s="34"/>
      <c r="L499" s="59" t="str">
        <f t="shared" ca="1" si="60"/>
        <v/>
      </c>
      <c r="M499" s="34"/>
      <c r="N499" s="47" t="str">
        <f t="shared" ca="1" si="61"/>
        <v/>
      </c>
      <c r="O499" s="75"/>
      <c r="P499" s="75"/>
      <c r="Q499" s="47" t="str">
        <f t="shared" ca="1" si="62"/>
        <v/>
      </c>
      <c r="R499" s="34"/>
      <c r="S499" s="59" t="str">
        <f t="shared" ca="1" si="63"/>
        <v/>
      </c>
      <c r="T499" s="32"/>
      <c r="U499" s="33" t="str">
        <f t="shared" ca="1" si="64"/>
        <v/>
      </c>
      <c r="V499" s="34"/>
      <c r="W499" s="35"/>
      <c r="X499" s="36" t="str">
        <f t="shared" ca="1" si="58"/>
        <v/>
      </c>
      <c r="Y499" s="37"/>
      <c r="Z499" s="38" t="str">
        <f t="shared" si="59"/>
        <v/>
      </c>
    </row>
    <row r="500" spans="1:26" s="39" customFormat="1">
      <c r="A500" s="30">
        <v>497</v>
      </c>
      <c r="B500" s="31"/>
      <c r="C500" s="31"/>
      <c r="D500" s="44"/>
      <c r="E500" s="72" t="str">
        <f>IFERROR(IF(INDEX(Sheet3!$B$2:$B$8, MATCH(D500, Sheet3!$A$2:$A$8, 0)) = 0, "", INDEX(Sheet3!$B$2:$B$8, MATCH(D500, Sheet3!$A$2:$A$8, 0))), "")</f>
        <v/>
      </c>
      <c r="F500" s="31"/>
      <c r="G500" s="45"/>
      <c r="H500" s="63" t="str">
        <f>IFERROR(INDEX(Sheet3!$F$2:$F$114, MATCH(G500, Sheet3!$E$2:$E$114, 0)), "")</f>
        <v/>
      </c>
      <c r="I500" s="32"/>
      <c r="J500" s="40" t="str">
        <f t="shared" ca="1" si="57"/>
        <v/>
      </c>
      <c r="K500" s="34"/>
      <c r="L500" s="59" t="str">
        <f t="shared" ca="1" si="60"/>
        <v/>
      </c>
      <c r="M500" s="34"/>
      <c r="N500" s="47" t="str">
        <f t="shared" ca="1" si="61"/>
        <v/>
      </c>
      <c r="O500" s="75"/>
      <c r="P500" s="75"/>
      <c r="Q500" s="47" t="str">
        <f t="shared" ca="1" si="62"/>
        <v/>
      </c>
      <c r="R500" s="34"/>
      <c r="S500" s="59" t="str">
        <f t="shared" ca="1" si="63"/>
        <v/>
      </c>
      <c r="T500" s="32"/>
      <c r="U500" s="33" t="str">
        <f t="shared" ca="1" si="64"/>
        <v/>
      </c>
      <c r="V500" s="34"/>
      <c r="W500" s="35"/>
      <c r="X500" s="36" t="str">
        <f t="shared" ca="1" si="58"/>
        <v/>
      </c>
      <c r="Y500" s="37"/>
      <c r="Z500" s="38" t="str">
        <f t="shared" si="59"/>
        <v/>
      </c>
    </row>
    <row r="501" spans="1:26" s="39" customFormat="1">
      <c r="A501" s="30">
        <v>498</v>
      </c>
      <c r="B501" s="31"/>
      <c r="C501" s="31"/>
      <c r="D501" s="44"/>
      <c r="E501" s="72" t="str">
        <f>IFERROR(IF(INDEX(Sheet3!$B$2:$B$8, MATCH(D501, Sheet3!$A$2:$A$8, 0)) = 0, "", INDEX(Sheet3!$B$2:$B$8, MATCH(D501, Sheet3!$A$2:$A$8, 0))), "")</f>
        <v/>
      </c>
      <c r="F501" s="31"/>
      <c r="G501" s="45"/>
      <c r="H501" s="63" t="str">
        <f>IFERROR(INDEX(Sheet3!$F$2:$F$114, MATCH(G501, Sheet3!$E$2:$E$114, 0)), "")</f>
        <v/>
      </c>
      <c r="I501" s="32"/>
      <c r="J501" s="40" t="str">
        <f t="shared" ca="1" si="57"/>
        <v/>
      </c>
      <c r="K501" s="34"/>
      <c r="L501" s="59" t="str">
        <f t="shared" ca="1" si="60"/>
        <v/>
      </c>
      <c r="M501" s="34"/>
      <c r="N501" s="47" t="str">
        <f t="shared" ca="1" si="61"/>
        <v/>
      </c>
      <c r="O501" s="75"/>
      <c r="P501" s="75"/>
      <c r="Q501" s="47" t="str">
        <f t="shared" ca="1" si="62"/>
        <v/>
      </c>
      <c r="R501" s="34"/>
      <c r="S501" s="59" t="str">
        <f t="shared" ca="1" si="63"/>
        <v/>
      </c>
      <c r="T501" s="32"/>
      <c r="U501" s="33" t="str">
        <f t="shared" ca="1" si="64"/>
        <v/>
      </c>
      <c r="V501" s="34"/>
      <c r="W501" s="35"/>
      <c r="X501" s="36" t="str">
        <f t="shared" ca="1" si="58"/>
        <v/>
      </c>
      <c r="Y501" s="37"/>
      <c r="Z501" s="38" t="str">
        <f t="shared" si="59"/>
        <v/>
      </c>
    </row>
    <row r="502" spans="1:26" s="39" customFormat="1">
      <c r="A502" s="30">
        <v>499</v>
      </c>
      <c r="B502" s="31"/>
      <c r="C502" s="31"/>
      <c r="D502" s="44"/>
      <c r="E502" s="72" t="str">
        <f>IFERROR(IF(INDEX(Sheet3!$B$2:$B$8, MATCH(D502, Sheet3!$A$2:$A$8, 0)) = 0, "", INDEX(Sheet3!$B$2:$B$8, MATCH(D502, Sheet3!$A$2:$A$8, 0))), "")</f>
        <v/>
      </c>
      <c r="F502" s="31"/>
      <c r="G502" s="45"/>
      <c r="H502" s="63" t="str">
        <f>IFERROR(INDEX(Sheet3!$F$2:$F$114, MATCH(G502, Sheet3!$E$2:$E$114, 0)), "")</f>
        <v/>
      </c>
      <c r="I502" s="32"/>
      <c r="J502" s="40" t="str">
        <f t="shared" ca="1" si="57"/>
        <v/>
      </c>
      <c r="K502" s="34"/>
      <c r="L502" s="59" t="str">
        <f t="shared" ca="1" si="60"/>
        <v/>
      </c>
      <c r="M502" s="34"/>
      <c r="N502" s="47" t="str">
        <f t="shared" ca="1" si="61"/>
        <v/>
      </c>
      <c r="O502" s="75"/>
      <c r="P502" s="75"/>
      <c r="Q502" s="47" t="str">
        <f t="shared" ca="1" si="62"/>
        <v/>
      </c>
      <c r="R502" s="34"/>
      <c r="S502" s="59" t="str">
        <f t="shared" ca="1" si="63"/>
        <v/>
      </c>
      <c r="T502" s="32"/>
      <c r="U502" s="33" t="str">
        <f t="shared" ca="1" si="64"/>
        <v/>
      </c>
      <c r="V502" s="34"/>
      <c r="W502" s="35"/>
      <c r="X502" s="36" t="str">
        <f t="shared" ca="1" si="58"/>
        <v/>
      </c>
      <c r="Y502" s="37"/>
      <c r="Z502" s="38" t="str">
        <f t="shared" si="59"/>
        <v/>
      </c>
    </row>
    <row r="503" spans="1:26" s="39" customFormat="1">
      <c r="A503" s="30">
        <v>500</v>
      </c>
      <c r="B503" s="31"/>
      <c r="C503" s="31"/>
      <c r="D503" s="44"/>
      <c r="E503" s="72" t="str">
        <f>IFERROR(IF(INDEX(Sheet3!$B$2:$B$8, MATCH(D503, Sheet3!$A$2:$A$8, 0)) = 0, "", INDEX(Sheet3!$B$2:$B$8, MATCH(D503, Sheet3!$A$2:$A$8, 0))), "")</f>
        <v/>
      </c>
      <c r="F503" s="31"/>
      <c r="G503" s="45"/>
      <c r="H503" s="63" t="str">
        <f>IFERROR(INDEX(Sheet3!$F$2:$F$114, MATCH(G503, Sheet3!$E$2:$E$114, 0)), "")</f>
        <v/>
      </c>
      <c r="I503" s="32"/>
      <c r="J503" s="40" t="str">
        <f t="shared" ca="1" si="57"/>
        <v/>
      </c>
      <c r="K503" s="34"/>
      <c r="L503" s="59" t="str">
        <f t="shared" ca="1" si="60"/>
        <v/>
      </c>
      <c r="M503" s="34"/>
      <c r="N503" s="47" t="str">
        <f t="shared" ca="1" si="61"/>
        <v/>
      </c>
      <c r="O503" s="75"/>
      <c r="P503" s="75"/>
      <c r="Q503" s="47" t="str">
        <f t="shared" ca="1" si="62"/>
        <v/>
      </c>
      <c r="R503" s="34"/>
      <c r="S503" s="59" t="str">
        <f t="shared" ca="1" si="63"/>
        <v/>
      </c>
      <c r="T503" s="32"/>
      <c r="U503" s="33" t="str">
        <f t="shared" ca="1" si="64"/>
        <v/>
      </c>
      <c r="V503" s="34"/>
      <c r="W503" s="35"/>
      <c r="X503" s="36" t="str">
        <f t="shared" ca="1" si="58"/>
        <v/>
      </c>
      <c r="Y503" s="37"/>
      <c r="Z503" s="38" t="str">
        <f t="shared" si="59"/>
        <v/>
      </c>
    </row>
    <row r="504" spans="1:26" s="39" customFormat="1">
      <c r="A504" s="30">
        <v>501</v>
      </c>
      <c r="B504" s="31"/>
      <c r="C504" s="31"/>
      <c r="D504" s="44"/>
      <c r="E504" s="72" t="str">
        <f>IFERROR(IF(INDEX(Sheet3!$B$2:$B$8, MATCH(D504, Sheet3!$A$2:$A$8, 0)) = 0, "", INDEX(Sheet3!$B$2:$B$8, MATCH(D504, Sheet3!$A$2:$A$8, 0))), "")</f>
        <v/>
      </c>
      <c r="F504" s="31"/>
      <c r="G504" s="45"/>
      <c r="H504" s="63" t="str">
        <f>IFERROR(INDEX(Sheet3!$F$2:$F$114, MATCH(G504, Sheet3!$E$2:$E$114, 0)), "")</f>
        <v/>
      </c>
      <c r="I504" s="32"/>
      <c r="J504" s="40" t="str">
        <f t="shared" ca="1" si="57"/>
        <v/>
      </c>
      <c r="K504" s="34"/>
      <c r="L504" s="59" t="str">
        <f t="shared" ca="1" si="60"/>
        <v/>
      </c>
      <c r="M504" s="34"/>
      <c r="N504" s="47" t="str">
        <f t="shared" ca="1" si="61"/>
        <v/>
      </c>
      <c r="O504" s="75"/>
      <c r="P504" s="75"/>
      <c r="Q504" s="47" t="str">
        <f t="shared" ca="1" si="62"/>
        <v/>
      </c>
      <c r="R504" s="34"/>
      <c r="S504" s="59" t="str">
        <f t="shared" ca="1" si="63"/>
        <v/>
      </c>
      <c r="T504" s="32"/>
      <c r="U504" s="33" t="str">
        <f t="shared" ca="1" si="64"/>
        <v/>
      </c>
      <c r="V504" s="34"/>
      <c r="W504" s="35"/>
      <c r="X504" s="36" t="str">
        <f t="shared" ca="1" si="58"/>
        <v/>
      </c>
      <c r="Y504" s="37"/>
      <c r="Z504" s="38" t="str">
        <f t="shared" si="59"/>
        <v/>
      </c>
    </row>
    <row r="505" spans="1:26" s="39" customFormat="1">
      <c r="A505" s="30">
        <v>502</v>
      </c>
      <c r="B505" s="31"/>
      <c r="C505" s="31"/>
      <c r="D505" s="44"/>
      <c r="E505" s="72" t="str">
        <f>IFERROR(IF(INDEX(Sheet3!$B$2:$B$8, MATCH(D505, Sheet3!$A$2:$A$8, 0)) = 0, "", INDEX(Sheet3!$B$2:$B$8, MATCH(D505, Sheet3!$A$2:$A$8, 0))), "")</f>
        <v/>
      </c>
      <c r="F505" s="31"/>
      <c r="G505" s="45"/>
      <c r="H505" s="63" t="str">
        <f>IFERROR(INDEX(Sheet3!$F$2:$F$114, MATCH(G505, Sheet3!$E$2:$E$114, 0)), "")</f>
        <v/>
      </c>
      <c r="I505" s="32"/>
      <c r="J505" s="40" t="str">
        <f t="shared" ca="1" si="57"/>
        <v/>
      </c>
      <c r="K505" s="34"/>
      <c r="L505" s="59" t="str">
        <f t="shared" ca="1" si="60"/>
        <v/>
      </c>
      <c r="M505" s="34"/>
      <c r="N505" s="47" t="str">
        <f t="shared" ca="1" si="61"/>
        <v/>
      </c>
      <c r="O505" s="75"/>
      <c r="P505" s="75"/>
      <c r="Q505" s="47" t="str">
        <f t="shared" ca="1" si="62"/>
        <v/>
      </c>
      <c r="R505" s="34"/>
      <c r="S505" s="59" t="str">
        <f t="shared" ca="1" si="63"/>
        <v/>
      </c>
      <c r="T505" s="32"/>
      <c r="U505" s="33" t="str">
        <f t="shared" ca="1" si="64"/>
        <v/>
      </c>
      <c r="V505" s="34"/>
      <c r="W505" s="35"/>
      <c r="X505" s="36" t="str">
        <f t="shared" ca="1" si="58"/>
        <v/>
      </c>
      <c r="Y505" s="37"/>
      <c r="Z505" s="38" t="str">
        <f t="shared" si="59"/>
        <v/>
      </c>
    </row>
    <row r="506" spans="1:26" s="39" customFormat="1">
      <c r="A506" s="30">
        <v>503</v>
      </c>
      <c r="B506" s="31"/>
      <c r="C506" s="31"/>
      <c r="D506" s="44"/>
      <c r="E506" s="72" t="str">
        <f>IFERROR(IF(INDEX(Sheet3!$B$2:$B$8, MATCH(D506, Sheet3!$A$2:$A$8, 0)) = 0, "", INDEX(Sheet3!$B$2:$B$8, MATCH(D506, Sheet3!$A$2:$A$8, 0))), "")</f>
        <v/>
      </c>
      <c r="F506" s="31"/>
      <c r="G506" s="45"/>
      <c r="H506" s="63" t="str">
        <f>IFERROR(INDEX(Sheet3!$F$2:$F$114, MATCH(G506, Sheet3!$E$2:$E$114, 0)), "")</f>
        <v/>
      </c>
      <c r="I506" s="32"/>
      <c r="J506" s="40" t="str">
        <f t="shared" ca="1" si="57"/>
        <v/>
      </c>
      <c r="K506" s="34"/>
      <c r="L506" s="59" t="str">
        <f t="shared" ca="1" si="60"/>
        <v/>
      </c>
      <c r="M506" s="34"/>
      <c r="N506" s="47" t="str">
        <f t="shared" ca="1" si="61"/>
        <v/>
      </c>
      <c r="O506" s="75"/>
      <c r="P506" s="75"/>
      <c r="Q506" s="47" t="str">
        <f t="shared" ca="1" si="62"/>
        <v/>
      </c>
      <c r="R506" s="34"/>
      <c r="S506" s="59" t="str">
        <f t="shared" ca="1" si="63"/>
        <v/>
      </c>
      <c r="T506" s="32"/>
      <c r="U506" s="33" t="str">
        <f t="shared" ca="1" si="64"/>
        <v/>
      </c>
      <c r="V506" s="34"/>
      <c r="W506" s="35"/>
      <c r="X506" s="36" t="str">
        <f t="shared" ca="1" si="58"/>
        <v/>
      </c>
      <c r="Y506" s="37"/>
      <c r="Z506" s="38" t="str">
        <f t="shared" si="59"/>
        <v/>
      </c>
    </row>
    <row r="507" spans="1:26" s="39" customFormat="1">
      <c r="A507" s="30">
        <v>504</v>
      </c>
      <c r="B507" s="31"/>
      <c r="C507" s="31"/>
      <c r="D507" s="44"/>
      <c r="E507" s="72" t="str">
        <f>IFERROR(IF(INDEX(Sheet3!$B$2:$B$8, MATCH(D507, Sheet3!$A$2:$A$8, 0)) = 0, "", INDEX(Sheet3!$B$2:$B$8, MATCH(D507, Sheet3!$A$2:$A$8, 0))), "")</f>
        <v/>
      </c>
      <c r="F507" s="31"/>
      <c r="G507" s="45"/>
      <c r="H507" s="63" t="str">
        <f>IFERROR(INDEX(Sheet3!$F$2:$F$114, MATCH(G507, Sheet3!$E$2:$E$114, 0)), "")</f>
        <v/>
      </c>
      <c r="I507" s="32"/>
      <c r="J507" s="40" t="str">
        <f t="shared" ca="1" si="57"/>
        <v/>
      </c>
      <c r="K507" s="34"/>
      <c r="L507" s="59" t="str">
        <f t="shared" ca="1" si="60"/>
        <v/>
      </c>
      <c r="M507" s="34"/>
      <c r="N507" s="47" t="str">
        <f t="shared" ca="1" si="61"/>
        <v/>
      </c>
      <c r="O507" s="75"/>
      <c r="P507" s="75"/>
      <c r="Q507" s="47" t="str">
        <f t="shared" ca="1" si="62"/>
        <v/>
      </c>
      <c r="R507" s="34"/>
      <c r="S507" s="59" t="str">
        <f t="shared" ca="1" si="63"/>
        <v/>
      </c>
      <c r="T507" s="32"/>
      <c r="U507" s="33" t="str">
        <f t="shared" ca="1" si="64"/>
        <v/>
      </c>
      <c r="V507" s="34"/>
      <c r="W507" s="35"/>
      <c r="X507" s="36" t="str">
        <f t="shared" ca="1" si="58"/>
        <v/>
      </c>
      <c r="Y507" s="37"/>
      <c r="Z507" s="38" t="str">
        <f t="shared" si="59"/>
        <v/>
      </c>
    </row>
    <row r="508" spans="1:26" s="39" customFormat="1">
      <c r="A508" s="30">
        <v>505</v>
      </c>
      <c r="B508" s="31"/>
      <c r="C508" s="31"/>
      <c r="D508" s="44"/>
      <c r="E508" s="72" t="str">
        <f>IFERROR(IF(INDEX(Sheet3!$B$2:$B$8, MATCH(D508, Sheet3!$A$2:$A$8, 0)) = 0, "", INDEX(Sheet3!$B$2:$B$8, MATCH(D508, Sheet3!$A$2:$A$8, 0))), "")</f>
        <v/>
      </c>
      <c r="F508" s="31"/>
      <c r="G508" s="45"/>
      <c r="H508" s="63" t="str">
        <f>IFERROR(INDEX(Sheet3!$F$2:$F$114, MATCH(G508, Sheet3!$E$2:$E$114, 0)), "")</f>
        <v/>
      </c>
      <c r="I508" s="32"/>
      <c r="J508" s="40" t="str">
        <f t="shared" ca="1" si="57"/>
        <v/>
      </c>
      <c r="K508" s="34"/>
      <c r="L508" s="59" t="str">
        <f t="shared" ca="1" si="60"/>
        <v/>
      </c>
      <c r="M508" s="34"/>
      <c r="N508" s="47" t="str">
        <f t="shared" ca="1" si="61"/>
        <v/>
      </c>
      <c r="O508" s="75"/>
      <c r="P508" s="75"/>
      <c r="Q508" s="47" t="str">
        <f t="shared" ca="1" si="62"/>
        <v/>
      </c>
      <c r="R508" s="34"/>
      <c r="S508" s="59" t="str">
        <f t="shared" ca="1" si="63"/>
        <v/>
      </c>
      <c r="T508" s="32"/>
      <c r="U508" s="33" t="str">
        <f t="shared" ca="1" si="64"/>
        <v/>
      </c>
      <c r="V508" s="34"/>
      <c r="W508" s="35"/>
      <c r="X508" s="36" t="str">
        <f t="shared" ca="1" si="58"/>
        <v/>
      </c>
      <c r="Y508" s="37"/>
      <c r="Z508" s="38" t="str">
        <f t="shared" si="59"/>
        <v/>
      </c>
    </row>
    <row r="509" spans="1:26" s="39" customFormat="1">
      <c r="A509" s="30">
        <v>506</v>
      </c>
      <c r="B509" s="31"/>
      <c r="C509" s="31"/>
      <c r="D509" s="44"/>
      <c r="E509" s="72" t="str">
        <f>IFERROR(IF(INDEX(Sheet3!$B$2:$B$8, MATCH(D509, Sheet3!$A$2:$A$8, 0)) = 0, "", INDEX(Sheet3!$B$2:$B$8, MATCH(D509, Sheet3!$A$2:$A$8, 0))), "")</f>
        <v/>
      </c>
      <c r="F509" s="31"/>
      <c r="G509" s="45"/>
      <c r="H509" s="63" t="str">
        <f>IFERROR(INDEX(Sheet3!$F$2:$F$114, MATCH(G509, Sheet3!$E$2:$E$114, 0)), "")</f>
        <v/>
      </c>
      <c r="I509" s="32"/>
      <c r="J509" s="40" t="str">
        <f t="shared" ca="1" si="57"/>
        <v/>
      </c>
      <c r="K509" s="34"/>
      <c r="L509" s="59" t="str">
        <f t="shared" ca="1" si="60"/>
        <v/>
      </c>
      <c r="M509" s="34"/>
      <c r="N509" s="47" t="str">
        <f t="shared" ca="1" si="61"/>
        <v/>
      </c>
      <c r="O509" s="75"/>
      <c r="P509" s="75"/>
      <c r="Q509" s="47" t="str">
        <f t="shared" ca="1" si="62"/>
        <v/>
      </c>
      <c r="R509" s="34"/>
      <c r="S509" s="59" t="str">
        <f t="shared" ca="1" si="63"/>
        <v/>
      </c>
      <c r="T509" s="32"/>
      <c r="U509" s="33" t="str">
        <f t="shared" ca="1" si="64"/>
        <v/>
      </c>
      <c r="V509" s="34"/>
      <c r="W509" s="35"/>
      <c r="X509" s="36" t="str">
        <f t="shared" ca="1" si="58"/>
        <v/>
      </c>
      <c r="Y509" s="37"/>
      <c r="Z509" s="38" t="str">
        <f t="shared" si="59"/>
        <v/>
      </c>
    </row>
    <row r="510" spans="1:26" s="39" customFormat="1">
      <c r="A510" s="30">
        <v>507</v>
      </c>
      <c r="B510" s="31"/>
      <c r="C510" s="31"/>
      <c r="D510" s="44"/>
      <c r="E510" s="72" t="str">
        <f>IFERROR(IF(INDEX(Sheet3!$B$2:$B$8, MATCH(D510, Sheet3!$A$2:$A$8, 0)) = 0, "", INDEX(Sheet3!$B$2:$B$8, MATCH(D510, Sheet3!$A$2:$A$8, 0))), "")</f>
        <v/>
      </c>
      <c r="F510" s="31"/>
      <c r="G510" s="45"/>
      <c r="H510" s="63" t="str">
        <f>IFERROR(INDEX(Sheet3!$F$2:$F$114, MATCH(G510, Sheet3!$E$2:$E$114, 0)), "")</f>
        <v/>
      </c>
      <c r="I510" s="32"/>
      <c r="J510" s="40" t="str">
        <f t="shared" ca="1" si="57"/>
        <v/>
      </c>
      <c r="K510" s="34"/>
      <c r="L510" s="59" t="str">
        <f t="shared" ca="1" si="60"/>
        <v/>
      </c>
      <c r="M510" s="34"/>
      <c r="N510" s="47" t="str">
        <f t="shared" ca="1" si="61"/>
        <v/>
      </c>
      <c r="O510" s="75"/>
      <c r="P510" s="75"/>
      <c r="Q510" s="47" t="str">
        <f t="shared" ca="1" si="62"/>
        <v/>
      </c>
      <c r="R510" s="34"/>
      <c r="S510" s="59" t="str">
        <f t="shared" ca="1" si="63"/>
        <v/>
      </c>
      <c r="T510" s="32"/>
      <c r="U510" s="33" t="str">
        <f t="shared" ca="1" si="64"/>
        <v/>
      </c>
      <c r="V510" s="34"/>
      <c r="W510" s="35"/>
      <c r="X510" s="36" t="str">
        <f t="shared" ca="1" si="58"/>
        <v/>
      </c>
      <c r="Y510" s="37"/>
      <c r="Z510" s="38" t="str">
        <f t="shared" si="59"/>
        <v/>
      </c>
    </row>
    <row r="511" spans="1:26" s="39" customFormat="1">
      <c r="A511" s="30">
        <v>508</v>
      </c>
      <c r="B511" s="31"/>
      <c r="C511" s="31"/>
      <c r="D511" s="44"/>
      <c r="E511" s="72" t="str">
        <f>IFERROR(IF(INDEX(Sheet3!$B$2:$B$8, MATCH(D511, Sheet3!$A$2:$A$8, 0)) = 0, "", INDEX(Sheet3!$B$2:$B$8, MATCH(D511, Sheet3!$A$2:$A$8, 0))), "")</f>
        <v/>
      </c>
      <c r="F511" s="31"/>
      <c r="G511" s="45"/>
      <c r="H511" s="63" t="str">
        <f>IFERROR(INDEX(Sheet3!$F$2:$F$114, MATCH(G511, Sheet3!$E$2:$E$114, 0)), "")</f>
        <v/>
      </c>
      <c r="I511" s="32"/>
      <c r="J511" s="40" t="str">
        <f t="shared" ca="1" si="57"/>
        <v/>
      </c>
      <c r="K511" s="34"/>
      <c r="L511" s="59" t="str">
        <f t="shared" ca="1" si="60"/>
        <v/>
      </c>
      <c r="M511" s="34"/>
      <c r="N511" s="47" t="str">
        <f t="shared" ca="1" si="61"/>
        <v/>
      </c>
      <c r="O511" s="75"/>
      <c r="P511" s="75"/>
      <c r="Q511" s="47" t="str">
        <f t="shared" ca="1" si="62"/>
        <v/>
      </c>
      <c r="R511" s="34"/>
      <c r="S511" s="59" t="str">
        <f t="shared" ca="1" si="63"/>
        <v/>
      </c>
      <c r="T511" s="32"/>
      <c r="U511" s="33" t="str">
        <f t="shared" ca="1" si="64"/>
        <v/>
      </c>
      <c r="V511" s="34"/>
      <c r="W511" s="35"/>
      <c r="X511" s="36" t="str">
        <f t="shared" ca="1" si="58"/>
        <v/>
      </c>
      <c r="Y511" s="37"/>
      <c r="Z511" s="38" t="str">
        <f t="shared" si="59"/>
        <v/>
      </c>
    </row>
    <row r="512" spans="1:26" s="39" customFormat="1">
      <c r="A512" s="30">
        <v>509</v>
      </c>
      <c r="B512" s="31"/>
      <c r="C512" s="31"/>
      <c r="D512" s="44"/>
      <c r="E512" s="72" t="str">
        <f>IFERROR(IF(INDEX(Sheet3!$B$2:$B$8, MATCH(D512, Sheet3!$A$2:$A$8, 0)) = 0, "", INDEX(Sheet3!$B$2:$B$8, MATCH(D512, Sheet3!$A$2:$A$8, 0))), "")</f>
        <v/>
      </c>
      <c r="F512" s="31"/>
      <c r="G512" s="45"/>
      <c r="H512" s="63" t="str">
        <f>IFERROR(INDEX(Sheet3!$F$2:$F$114, MATCH(G512, Sheet3!$E$2:$E$114, 0)), "")</f>
        <v/>
      </c>
      <c r="I512" s="32"/>
      <c r="J512" s="40" t="str">
        <f t="shared" ca="1" si="57"/>
        <v/>
      </c>
      <c r="K512" s="34"/>
      <c r="L512" s="59" t="str">
        <f t="shared" ca="1" si="60"/>
        <v/>
      </c>
      <c r="M512" s="34"/>
      <c r="N512" s="47" t="str">
        <f t="shared" ca="1" si="61"/>
        <v/>
      </c>
      <c r="O512" s="75"/>
      <c r="P512" s="75"/>
      <c r="Q512" s="47" t="str">
        <f t="shared" ca="1" si="62"/>
        <v/>
      </c>
      <c r="R512" s="34"/>
      <c r="S512" s="59" t="str">
        <f t="shared" ca="1" si="63"/>
        <v/>
      </c>
      <c r="T512" s="32"/>
      <c r="U512" s="33" t="str">
        <f t="shared" ca="1" si="64"/>
        <v/>
      </c>
      <c r="V512" s="34"/>
      <c r="W512" s="35"/>
      <c r="X512" s="36" t="str">
        <f t="shared" ca="1" si="58"/>
        <v/>
      </c>
      <c r="Y512" s="37"/>
      <c r="Z512" s="38" t="str">
        <f t="shared" si="59"/>
        <v/>
      </c>
    </row>
    <row r="513" spans="1:26" s="39" customFormat="1">
      <c r="A513" s="30">
        <v>510</v>
      </c>
      <c r="B513" s="31"/>
      <c r="C513" s="31"/>
      <c r="D513" s="44"/>
      <c r="E513" s="72" t="str">
        <f>IFERROR(IF(INDEX(Sheet3!$B$2:$B$8, MATCH(D513, Sheet3!$A$2:$A$8, 0)) = 0, "", INDEX(Sheet3!$B$2:$B$8, MATCH(D513, Sheet3!$A$2:$A$8, 0))), "")</f>
        <v/>
      </c>
      <c r="F513" s="31"/>
      <c r="G513" s="45"/>
      <c r="H513" s="63" t="str">
        <f>IFERROR(INDEX(Sheet3!$F$2:$F$114, MATCH(G513, Sheet3!$E$2:$E$114, 0)), "")</f>
        <v/>
      </c>
      <c r="I513" s="32"/>
      <c r="J513" s="40" t="str">
        <f t="shared" ca="1" si="57"/>
        <v/>
      </c>
      <c r="K513" s="34"/>
      <c r="L513" s="59" t="str">
        <f t="shared" ca="1" si="60"/>
        <v/>
      </c>
      <c r="M513" s="34"/>
      <c r="N513" s="47" t="str">
        <f t="shared" ca="1" si="61"/>
        <v/>
      </c>
      <c r="O513" s="75"/>
      <c r="P513" s="75"/>
      <c r="Q513" s="47" t="str">
        <f t="shared" ca="1" si="62"/>
        <v/>
      </c>
      <c r="R513" s="34"/>
      <c r="S513" s="59" t="str">
        <f t="shared" ca="1" si="63"/>
        <v/>
      </c>
      <c r="T513" s="32"/>
      <c r="U513" s="33" t="str">
        <f t="shared" ca="1" si="64"/>
        <v/>
      </c>
      <c r="V513" s="34"/>
      <c r="W513" s="35"/>
      <c r="X513" s="36" t="str">
        <f t="shared" ca="1" si="58"/>
        <v/>
      </c>
      <c r="Y513" s="37"/>
      <c r="Z513" s="38" t="str">
        <f t="shared" si="59"/>
        <v/>
      </c>
    </row>
    <row r="514" spans="1:26" s="39" customFormat="1">
      <c r="A514" s="30">
        <v>511</v>
      </c>
      <c r="B514" s="31"/>
      <c r="C514" s="31"/>
      <c r="D514" s="44"/>
      <c r="E514" s="72" t="str">
        <f>IFERROR(IF(INDEX(Sheet3!$B$2:$B$8, MATCH(D514, Sheet3!$A$2:$A$8, 0)) = 0, "", INDEX(Sheet3!$B$2:$B$8, MATCH(D514, Sheet3!$A$2:$A$8, 0))), "")</f>
        <v/>
      </c>
      <c r="F514" s="31"/>
      <c r="G514" s="45"/>
      <c r="H514" s="63" t="str">
        <f>IFERROR(INDEX(Sheet3!$F$2:$F$114, MATCH(G514, Sheet3!$E$2:$E$114, 0)), "")</f>
        <v/>
      </c>
      <c r="I514" s="32"/>
      <c r="J514" s="40" t="str">
        <f t="shared" ca="1" si="57"/>
        <v/>
      </c>
      <c r="K514" s="34"/>
      <c r="L514" s="59" t="str">
        <f t="shared" ca="1" si="60"/>
        <v/>
      </c>
      <c r="M514" s="34"/>
      <c r="N514" s="47" t="str">
        <f t="shared" ca="1" si="61"/>
        <v/>
      </c>
      <c r="O514" s="75"/>
      <c r="P514" s="75"/>
      <c r="Q514" s="47" t="str">
        <f t="shared" ca="1" si="62"/>
        <v/>
      </c>
      <c r="R514" s="34"/>
      <c r="S514" s="59" t="str">
        <f t="shared" ca="1" si="63"/>
        <v/>
      </c>
      <c r="T514" s="32"/>
      <c r="U514" s="33" t="str">
        <f t="shared" ca="1" si="64"/>
        <v/>
      </c>
      <c r="V514" s="34"/>
      <c r="W514" s="35"/>
      <c r="X514" s="36" t="str">
        <f t="shared" ca="1" si="58"/>
        <v/>
      </c>
      <c r="Y514" s="37"/>
      <c r="Z514" s="38" t="str">
        <f t="shared" si="59"/>
        <v/>
      </c>
    </row>
    <row r="515" spans="1:26" s="39" customFormat="1">
      <c r="A515" s="30">
        <v>512</v>
      </c>
      <c r="B515" s="31"/>
      <c r="C515" s="31"/>
      <c r="D515" s="44"/>
      <c r="E515" s="72" t="str">
        <f>IFERROR(IF(INDEX(Sheet3!$B$2:$B$8, MATCH(D515, Sheet3!$A$2:$A$8, 0)) = 0, "", INDEX(Sheet3!$B$2:$B$8, MATCH(D515, Sheet3!$A$2:$A$8, 0))), "")</f>
        <v/>
      </c>
      <c r="F515" s="31"/>
      <c r="G515" s="45"/>
      <c r="H515" s="63" t="str">
        <f>IFERROR(INDEX(Sheet3!$F$2:$F$114, MATCH(G515, Sheet3!$E$2:$E$114, 0)), "")</f>
        <v/>
      </c>
      <c r="I515" s="32"/>
      <c r="J515" s="40" t="str">
        <f t="shared" ca="1" si="57"/>
        <v/>
      </c>
      <c r="K515" s="34"/>
      <c r="L515" s="59" t="str">
        <f t="shared" ca="1" si="60"/>
        <v/>
      </c>
      <c r="M515" s="34"/>
      <c r="N515" s="47" t="str">
        <f t="shared" ca="1" si="61"/>
        <v/>
      </c>
      <c r="O515" s="75"/>
      <c r="P515" s="75"/>
      <c r="Q515" s="47" t="str">
        <f t="shared" ca="1" si="62"/>
        <v/>
      </c>
      <c r="R515" s="34"/>
      <c r="S515" s="59" t="str">
        <f t="shared" ca="1" si="63"/>
        <v/>
      </c>
      <c r="T515" s="32"/>
      <c r="U515" s="33" t="str">
        <f t="shared" ca="1" si="64"/>
        <v/>
      </c>
      <c r="V515" s="34"/>
      <c r="W515" s="35"/>
      <c r="X515" s="36" t="str">
        <f t="shared" ca="1" si="58"/>
        <v/>
      </c>
      <c r="Y515" s="37"/>
      <c r="Z515" s="38" t="str">
        <f t="shared" si="59"/>
        <v/>
      </c>
    </row>
    <row r="516" spans="1:26" s="39" customFormat="1">
      <c r="A516" s="30">
        <v>513</v>
      </c>
      <c r="B516" s="31"/>
      <c r="C516" s="31"/>
      <c r="D516" s="44"/>
      <c r="E516" s="72" t="str">
        <f>IFERROR(IF(INDEX(Sheet3!$B$2:$B$8, MATCH(D516, Sheet3!$A$2:$A$8, 0)) = 0, "", INDEX(Sheet3!$B$2:$B$8, MATCH(D516, Sheet3!$A$2:$A$8, 0))), "")</f>
        <v/>
      </c>
      <c r="F516" s="31"/>
      <c r="G516" s="45"/>
      <c r="H516" s="63" t="str">
        <f>IFERROR(INDEX(Sheet3!$F$2:$F$114, MATCH(G516, Sheet3!$E$2:$E$114, 0)), "")</f>
        <v/>
      </c>
      <c r="I516" s="32"/>
      <c r="J516" s="40" t="str">
        <f t="shared" ca="1" si="57"/>
        <v/>
      </c>
      <c r="K516" s="34"/>
      <c r="L516" s="59" t="str">
        <f t="shared" ca="1" si="60"/>
        <v/>
      </c>
      <c r="M516" s="34"/>
      <c r="N516" s="47" t="str">
        <f t="shared" ca="1" si="61"/>
        <v/>
      </c>
      <c r="O516" s="75"/>
      <c r="P516" s="75"/>
      <c r="Q516" s="47" t="str">
        <f t="shared" ca="1" si="62"/>
        <v/>
      </c>
      <c r="R516" s="34"/>
      <c r="S516" s="59" t="str">
        <f t="shared" ca="1" si="63"/>
        <v/>
      </c>
      <c r="T516" s="32"/>
      <c r="U516" s="33" t="str">
        <f t="shared" ca="1" si="64"/>
        <v/>
      </c>
      <c r="V516" s="34"/>
      <c r="W516" s="35"/>
      <c r="X516" s="36" t="str">
        <f t="shared" ca="1" si="58"/>
        <v/>
      </c>
      <c r="Y516" s="37"/>
      <c r="Z516" s="38" t="str">
        <f t="shared" si="59"/>
        <v/>
      </c>
    </row>
    <row r="517" spans="1:26" s="39" customFormat="1" ht="30.75">
      <c r="A517" s="30">
        <v>514</v>
      </c>
      <c r="B517" s="31"/>
      <c r="C517" s="31"/>
      <c r="D517" s="44"/>
      <c r="E517" s="72" t="str">
        <f>IFERROR(IF(INDEX(Sheet3!$B$2:$B$8, MATCH(D517, Sheet3!$A$2:$A$8, 0)) = 0, "", INDEX(Sheet3!$B$2:$B$8, MATCH(D517, Sheet3!$A$2:$A$8, 0))), "")</f>
        <v/>
      </c>
      <c r="F517" s="31"/>
      <c r="G517" s="45"/>
      <c r="H517" s="63" t="str">
        <f>IFERROR(INDEX(Sheet3!$F$2:$F$114, MATCH(G517, Sheet3!$E$2:$E$114, 0)), "")</f>
        <v/>
      </c>
      <c r="I517" s="32"/>
      <c r="J517" s="40" t="str">
        <f t="shared" ca="1" si="57"/>
        <v/>
      </c>
      <c r="K517" s="34"/>
      <c r="L517" s="59" t="str">
        <f t="shared" ca="1" si="60"/>
        <v/>
      </c>
      <c r="M517" s="34"/>
      <c r="N517" s="47" t="str">
        <f t="shared" ca="1" si="61"/>
        <v/>
      </c>
      <c r="O517" s="75"/>
      <c r="P517" s="75"/>
      <c r="Q517" s="47" t="str">
        <f t="shared" ca="1" si="62"/>
        <v/>
      </c>
      <c r="R517" s="34"/>
      <c r="S517" s="59" t="str">
        <f t="shared" ca="1" si="63"/>
        <v/>
      </c>
      <c r="T517" s="32"/>
      <c r="U517" s="33" t="str">
        <f t="shared" ca="1" si="64"/>
        <v/>
      </c>
      <c r="V517" s="34"/>
      <c r="W517" s="35"/>
      <c r="X517" s="36" t="str">
        <f t="shared" ca="1" si="58"/>
        <v/>
      </c>
      <c r="Y517" s="37"/>
      <c r="Z517" s="38" t="str">
        <f t="shared" si="59"/>
        <v/>
      </c>
    </row>
    <row r="518" spans="1:26" s="39" customFormat="1">
      <c r="A518" s="30">
        <v>515</v>
      </c>
      <c r="B518" s="31"/>
      <c r="C518" s="31"/>
      <c r="D518" s="44"/>
      <c r="E518" s="72" t="str">
        <f>IFERROR(IF(INDEX(Sheet3!$B$2:$B$8, MATCH(D518, Sheet3!$A$2:$A$8, 0)) = 0, "", INDEX(Sheet3!$B$2:$B$8, MATCH(D518, Sheet3!$A$2:$A$8, 0))), "")</f>
        <v/>
      </c>
      <c r="F518" s="31"/>
      <c r="G518" s="45"/>
      <c r="H518" s="63" t="str">
        <f>IFERROR(INDEX(Sheet3!$F$2:$F$114, MATCH(G518, Sheet3!$E$2:$E$114, 0)), "")</f>
        <v/>
      </c>
      <c r="I518" s="32"/>
      <c r="J518" s="40" t="str">
        <f t="shared" ref="J518:J581" ca="1" si="65">IF(I518="","",IF(Y518&lt;&gt;"",Y518-I518,TODAY()-I518))</f>
        <v/>
      </c>
      <c r="K518" s="34"/>
      <c r="L518" s="59" t="str">
        <f t="shared" ca="1" si="60"/>
        <v/>
      </c>
      <c r="M518" s="34"/>
      <c r="N518" s="47" t="str">
        <f t="shared" ca="1" si="61"/>
        <v/>
      </c>
      <c r="O518" s="75"/>
      <c r="P518" s="75"/>
      <c r="Q518" s="47" t="str">
        <f t="shared" ca="1" si="62"/>
        <v/>
      </c>
      <c r="R518" s="34"/>
      <c r="S518" s="59" t="str">
        <f t="shared" ca="1" si="63"/>
        <v/>
      </c>
      <c r="T518" s="32"/>
      <c r="U518" s="33" t="str">
        <f t="shared" ca="1" si="64"/>
        <v/>
      </c>
      <c r="V518" s="34"/>
      <c r="W518" s="35"/>
      <c r="X518" s="36" t="str">
        <f t="shared" ref="X518:X581" ca="1" si="66">IF(I518="","",IF(Y518&lt;&gt;"","Completed",IF(TODAY()&lt;V518,"Planned",IF(TODAY()=V518,"Due","Overdue"))))</f>
        <v/>
      </c>
      <c r="Y518" s="37"/>
      <c r="Z518" s="38" t="str">
        <f t="shared" ref="Z518:Z581" si="67">IF(Y518="","",IF(Y518&lt;=V518,1,0))</f>
        <v/>
      </c>
    </row>
    <row r="519" spans="1:26" s="39" customFormat="1">
      <c r="A519" s="30">
        <v>516</v>
      </c>
      <c r="B519" s="31"/>
      <c r="C519" s="31"/>
      <c r="D519" s="44"/>
      <c r="E519" s="72" t="str">
        <f>IFERROR(IF(INDEX(Sheet3!$B$2:$B$8, MATCH(D519, Sheet3!$A$2:$A$8, 0)) = 0, "", INDEX(Sheet3!$B$2:$B$8, MATCH(D519, Sheet3!$A$2:$A$8, 0))), "")</f>
        <v/>
      </c>
      <c r="F519" s="31"/>
      <c r="G519" s="45"/>
      <c r="H519" s="63" t="str">
        <f>IFERROR(INDEX(Sheet3!$F$2:$F$114, MATCH(G519, Sheet3!$E$2:$E$114, 0)), "")</f>
        <v/>
      </c>
      <c r="I519" s="32"/>
      <c r="J519" s="40" t="str">
        <f t="shared" ca="1" si="65"/>
        <v/>
      </c>
      <c r="K519" s="32"/>
      <c r="L519" s="59" t="str">
        <f t="shared" ref="L519:L582" ca="1" si="68">IF(K519&lt;&gt;"",K519-I519,IF(I519="","",TODAY()-I519))</f>
        <v/>
      </c>
      <c r="M519" s="32"/>
      <c r="N519" s="47" t="str">
        <f t="shared" ref="N519:N582" ca="1" si="69">IF(M519&lt;&gt;"",M519-K519,IF(K519="","",TODAY()-K519))</f>
        <v/>
      </c>
      <c r="O519" s="32"/>
      <c r="P519" s="32"/>
      <c r="Q519" s="47" t="str">
        <f t="shared" ref="Q519:Q582" ca="1" si="70">IF(P519&lt;&gt;"",P519-O519,IF(O519="","",TODAY()-O519))</f>
        <v/>
      </c>
      <c r="R519" s="34"/>
      <c r="S519" s="59" t="str">
        <f t="shared" ref="S519:S582" ca="1" si="71">IF(T519&lt;&gt;"",T519-R519,IF(R519="","",TODAY()-R519))</f>
        <v/>
      </c>
      <c r="T519" s="32"/>
      <c r="U519" s="33" t="str">
        <f t="shared" ca="1" si="64"/>
        <v/>
      </c>
      <c r="V519" s="34"/>
      <c r="W519" s="35"/>
      <c r="X519" s="36" t="str">
        <f t="shared" ca="1" si="66"/>
        <v/>
      </c>
      <c r="Y519" s="37"/>
      <c r="Z519" s="38" t="str">
        <f t="shared" si="67"/>
        <v/>
      </c>
    </row>
    <row r="520" spans="1:26" s="39" customFormat="1" ht="30.75">
      <c r="A520" s="30">
        <v>517</v>
      </c>
      <c r="B520" s="31"/>
      <c r="C520" s="31"/>
      <c r="D520" s="44"/>
      <c r="E520" s="72" t="str">
        <f>IFERROR(IF(INDEX(Sheet3!$B$2:$B$8, MATCH(D520, Sheet3!$A$2:$A$8, 0)) = 0, "", INDEX(Sheet3!$B$2:$B$8, MATCH(D520, Sheet3!$A$2:$A$8, 0))), "")</f>
        <v/>
      </c>
      <c r="F520" s="31"/>
      <c r="G520" s="45"/>
      <c r="H520" s="63" t="str">
        <f>IFERROR(INDEX(Sheet3!$F$2:$F$114, MATCH(G520, Sheet3!$E$2:$E$114, 0)), "")</f>
        <v/>
      </c>
      <c r="I520" s="32"/>
      <c r="J520" s="40" t="str">
        <f t="shared" ca="1" si="65"/>
        <v/>
      </c>
      <c r="K520" s="34"/>
      <c r="L520" s="59" t="str">
        <f t="shared" ca="1" si="68"/>
        <v/>
      </c>
      <c r="M520" s="34"/>
      <c r="N520" s="47" t="str">
        <f t="shared" ca="1" si="69"/>
        <v/>
      </c>
      <c r="O520" s="75"/>
      <c r="P520" s="75"/>
      <c r="Q520" s="47" t="str">
        <f t="shared" ca="1" si="70"/>
        <v/>
      </c>
      <c r="R520" s="34"/>
      <c r="S520" s="59" t="str">
        <f t="shared" ca="1" si="71"/>
        <v/>
      </c>
      <c r="T520" s="32"/>
      <c r="U520" s="33" t="str">
        <f t="shared" ca="1" si="64"/>
        <v/>
      </c>
      <c r="V520" s="34"/>
      <c r="W520" s="35"/>
      <c r="X520" s="36" t="str">
        <f t="shared" ca="1" si="66"/>
        <v/>
      </c>
      <c r="Y520" s="37"/>
      <c r="Z520" s="38" t="str">
        <f t="shared" si="67"/>
        <v/>
      </c>
    </row>
    <row r="521" spans="1:26" s="39" customFormat="1">
      <c r="A521" s="30">
        <v>518</v>
      </c>
      <c r="B521" s="31"/>
      <c r="C521" s="31"/>
      <c r="D521" s="44"/>
      <c r="E521" s="72" t="str">
        <f>IFERROR(IF(INDEX(Sheet3!$B$2:$B$8, MATCH(D521, Sheet3!$A$2:$A$8, 0)) = 0, "", INDEX(Sheet3!$B$2:$B$8, MATCH(D521, Sheet3!$A$2:$A$8, 0))), "")</f>
        <v/>
      </c>
      <c r="F521" s="31"/>
      <c r="G521" s="45"/>
      <c r="H521" s="63" t="str">
        <f>IFERROR(INDEX(Sheet3!$F$2:$F$114, MATCH(G521, Sheet3!$E$2:$E$114, 0)), "")</f>
        <v/>
      </c>
      <c r="I521" s="32"/>
      <c r="J521" s="40" t="str">
        <f t="shared" ca="1" si="65"/>
        <v/>
      </c>
      <c r="K521" s="34"/>
      <c r="L521" s="59" t="str">
        <f t="shared" ca="1" si="68"/>
        <v/>
      </c>
      <c r="M521" s="34"/>
      <c r="N521" s="47" t="str">
        <f t="shared" ca="1" si="69"/>
        <v/>
      </c>
      <c r="O521" s="75"/>
      <c r="P521" s="75"/>
      <c r="Q521" s="47" t="str">
        <f t="shared" ca="1" si="70"/>
        <v/>
      </c>
      <c r="R521" s="34"/>
      <c r="S521" s="59" t="str">
        <f t="shared" ca="1" si="71"/>
        <v/>
      </c>
      <c r="T521" s="32"/>
      <c r="U521" s="33" t="str">
        <f t="shared" ca="1" si="64"/>
        <v/>
      </c>
      <c r="V521" s="34"/>
      <c r="W521" s="35"/>
      <c r="X521" s="36" t="str">
        <f t="shared" ca="1" si="66"/>
        <v/>
      </c>
      <c r="Y521" s="37"/>
      <c r="Z521" s="38" t="str">
        <f t="shared" si="67"/>
        <v/>
      </c>
    </row>
    <row r="522" spans="1:26" s="39" customFormat="1" ht="30.75">
      <c r="A522" s="30">
        <v>519</v>
      </c>
      <c r="B522" s="31"/>
      <c r="C522" s="31"/>
      <c r="D522" s="44"/>
      <c r="E522" s="72" t="str">
        <f>IFERROR(IF(INDEX(Sheet3!$B$2:$B$8, MATCH(D522, Sheet3!$A$2:$A$8, 0)) = 0, "", INDEX(Sheet3!$B$2:$B$8, MATCH(D522, Sheet3!$A$2:$A$8, 0))), "")</f>
        <v/>
      </c>
      <c r="F522" s="31"/>
      <c r="G522" s="45"/>
      <c r="H522" s="63" t="str">
        <f>IFERROR(INDEX(Sheet3!$F$2:$F$114, MATCH(G522, Sheet3!$E$2:$E$114, 0)), "")</f>
        <v/>
      </c>
      <c r="I522" s="32"/>
      <c r="J522" s="40" t="str">
        <f t="shared" ca="1" si="65"/>
        <v/>
      </c>
      <c r="K522" s="34"/>
      <c r="L522" s="59" t="str">
        <f t="shared" ca="1" si="68"/>
        <v/>
      </c>
      <c r="M522" s="34"/>
      <c r="N522" s="47" t="str">
        <f t="shared" ca="1" si="69"/>
        <v/>
      </c>
      <c r="O522" s="75"/>
      <c r="P522" s="75"/>
      <c r="Q522" s="47" t="str">
        <f t="shared" ca="1" si="70"/>
        <v/>
      </c>
      <c r="R522" s="34"/>
      <c r="S522" s="59" t="str">
        <f t="shared" ca="1" si="71"/>
        <v/>
      </c>
      <c r="T522" s="32"/>
      <c r="U522" s="33" t="str">
        <f t="shared" ref="U522:U585" ca="1" si="72">IF(T522="","",IF(Y522&lt;&gt;"",Y522-T522,TODAY()-T522))</f>
        <v/>
      </c>
      <c r="V522" s="34"/>
      <c r="W522" s="35"/>
      <c r="X522" s="36" t="str">
        <f t="shared" ca="1" si="66"/>
        <v/>
      </c>
      <c r="Y522" s="37"/>
      <c r="Z522" s="38" t="str">
        <f t="shared" si="67"/>
        <v/>
      </c>
    </row>
    <row r="523" spans="1:26" s="39" customFormat="1" ht="30.75">
      <c r="A523" s="30">
        <v>520</v>
      </c>
      <c r="B523" s="31"/>
      <c r="C523" s="31"/>
      <c r="D523" s="44"/>
      <c r="E523" s="72" t="str">
        <f>IFERROR(IF(INDEX(Sheet3!$B$2:$B$8, MATCH(D523, Sheet3!$A$2:$A$8, 0)) = 0, "", INDEX(Sheet3!$B$2:$B$8, MATCH(D523, Sheet3!$A$2:$A$8, 0))), "")</f>
        <v/>
      </c>
      <c r="F523" s="31"/>
      <c r="G523" s="45"/>
      <c r="H523" s="63" t="str">
        <f>IFERROR(INDEX(Sheet3!$F$2:$F$114, MATCH(G523, Sheet3!$E$2:$E$114, 0)), "")</f>
        <v/>
      </c>
      <c r="I523" s="32"/>
      <c r="J523" s="40" t="str">
        <f t="shared" ca="1" si="65"/>
        <v/>
      </c>
      <c r="K523" s="34"/>
      <c r="L523" s="59" t="str">
        <f t="shared" ca="1" si="68"/>
        <v/>
      </c>
      <c r="M523" s="34"/>
      <c r="N523" s="47" t="str">
        <f t="shared" ca="1" si="69"/>
        <v/>
      </c>
      <c r="O523" s="75"/>
      <c r="P523" s="75"/>
      <c r="Q523" s="47" t="str">
        <f t="shared" ca="1" si="70"/>
        <v/>
      </c>
      <c r="R523" s="34"/>
      <c r="S523" s="59" t="str">
        <f t="shared" ca="1" si="71"/>
        <v/>
      </c>
      <c r="T523" s="32"/>
      <c r="U523" s="33" t="str">
        <f t="shared" ca="1" si="72"/>
        <v/>
      </c>
      <c r="V523" s="34"/>
      <c r="W523" s="35"/>
      <c r="X523" s="36" t="str">
        <f t="shared" ca="1" si="66"/>
        <v/>
      </c>
      <c r="Y523" s="37"/>
      <c r="Z523" s="38" t="str">
        <f t="shared" si="67"/>
        <v/>
      </c>
    </row>
    <row r="524" spans="1:26" s="39" customFormat="1" ht="30.75">
      <c r="A524" s="30">
        <v>521</v>
      </c>
      <c r="B524" s="31"/>
      <c r="C524" s="31"/>
      <c r="D524" s="44"/>
      <c r="E524" s="72" t="str">
        <f>IFERROR(IF(INDEX(Sheet3!$B$2:$B$8, MATCH(D524, Sheet3!$A$2:$A$8, 0)) = 0, "", INDEX(Sheet3!$B$2:$B$8, MATCH(D524, Sheet3!$A$2:$A$8, 0))), "")</f>
        <v/>
      </c>
      <c r="F524" s="31"/>
      <c r="G524" s="45"/>
      <c r="H524" s="63" t="str">
        <f>IFERROR(INDEX(Sheet3!$F$2:$F$114, MATCH(G524, Sheet3!$E$2:$E$114, 0)), "")</f>
        <v/>
      </c>
      <c r="I524" s="32"/>
      <c r="J524" s="40" t="str">
        <f t="shared" ca="1" si="65"/>
        <v/>
      </c>
      <c r="K524" s="34"/>
      <c r="L524" s="59" t="str">
        <f t="shared" ca="1" si="68"/>
        <v/>
      </c>
      <c r="M524" s="34"/>
      <c r="N524" s="47" t="str">
        <f t="shared" ca="1" si="69"/>
        <v/>
      </c>
      <c r="O524" s="75"/>
      <c r="P524" s="75"/>
      <c r="Q524" s="47" t="str">
        <f t="shared" ca="1" si="70"/>
        <v/>
      </c>
      <c r="R524" s="34"/>
      <c r="S524" s="59" t="str">
        <f t="shared" ca="1" si="71"/>
        <v/>
      </c>
      <c r="T524" s="32"/>
      <c r="U524" s="33" t="str">
        <f t="shared" ca="1" si="72"/>
        <v/>
      </c>
      <c r="V524" s="34"/>
      <c r="W524" s="35"/>
      <c r="X524" s="36" t="str">
        <f t="shared" ca="1" si="66"/>
        <v/>
      </c>
      <c r="Y524" s="37"/>
      <c r="Z524" s="38" t="str">
        <f t="shared" si="67"/>
        <v/>
      </c>
    </row>
    <row r="525" spans="1:26" s="39" customFormat="1" ht="30.75">
      <c r="A525" s="30">
        <v>522</v>
      </c>
      <c r="B525" s="31"/>
      <c r="C525" s="31"/>
      <c r="D525" s="44"/>
      <c r="E525" s="72" t="str">
        <f>IFERROR(IF(INDEX(Sheet3!$B$2:$B$8, MATCH(D525, Sheet3!$A$2:$A$8, 0)) = 0, "", INDEX(Sheet3!$B$2:$B$8, MATCH(D525, Sheet3!$A$2:$A$8, 0))), "")</f>
        <v/>
      </c>
      <c r="F525" s="31"/>
      <c r="G525" s="45"/>
      <c r="H525" s="63" t="str">
        <f>IFERROR(INDEX(Sheet3!$F$2:$F$114, MATCH(G525, Sheet3!$E$2:$E$114, 0)), "")</f>
        <v/>
      </c>
      <c r="I525" s="32"/>
      <c r="J525" s="40" t="str">
        <f t="shared" ca="1" si="65"/>
        <v/>
      </c>
      <c r="K525" s="34"/>
      <c r="L525" s="59" t="str">
        <f t="shared" ca="1" si="68"/>
        <v/>
      </c>
      <c r="M525" s="34"/>
      <c r="N525" s="47" t="str">
        <f t="shared" ca="1" si="69"/>
        <v/>
      </c>
      <c r="O525" s="75"/>
      <c r="P525" s="75"/>
      <c r="Q525" s="47" t="str">
        <f t="shared" ca="1" si="70"/>
        <v/>
      </c>
      <c r="R525" s="34"/>
      <c r="S525" s="59" t="str">
        <f t="shared" ca="1" si="71"/>
        <v/>
      </c>
      <c r="T525" s="32"/>
      <c r="U525" s="33" t="str">
        <f t="shared" ca="1" si="72"/>
        <v/>
      </c>
      <c r="V525" s="34"/>
      <c r="W525" s="35"/>
      <c r="X525" s="36" t="str">
        <f t="shared" ca="1" si="66"/>
        <v/>
      </c>
      <c r="Y525" s="37"/>
      <c r="Z525" s="38" t="str">
        <f t="shared" si="67"/>
        <v/>
      </c>
    </row>
    <row r="526" spans="1:26" s="39" customFormat="1" ht="30.75">
      <c r="A526" s="30">
        <v>523</v>
      </c>
      <c r="B526" s="31"/>
      <c r="C526" s="31"/>
      <c r="D526" s="44"/>
      <c r="E526" s="72" t="str">
        <f>IFERROR(IF(INDEX(Sheet3!$B$2:$B$8, MATCH(D526, Sheet3!$A$2:$A$8, 0)) = 0, "", INDEX(Sheet3!$B$2:$B$8, MATCH(D526, Sheet3!$A$2:$A$8, 0))), "")</f>
        <v/>
      </c>
      <c r="F526" s="31"/>
      <c r="G526" s="45"/>
      <c r="H526" s="63" t="str">
        <f>IFERROR(INDEX(Sheet3!$F$2:$F$114, MATCH(G526, Sheet3!$E$2:$E$114, 0)), "")</f>
        <v/>
      </c>
      <c r="I526" s="32"/>
      <c r="J526" s="40" t="str">
        <f t="shared" ca="1" si="65"/>
        <v/>
      </c>
      <c r="K526" s="34"/>
      <c r="L526" s="59" t="str">
        <f t="shared" ca="1" si="68"/>
        <v/>
      </c>
      <c r="M526" s="34"/>
      <c r="N526" s="47" t="str">
        <f t="shared" ca="1" si="69"/>
        <v/>
      </c>
      <c r="O526" s="75"/>
      <c r="P526" s="75"/>
      <c r="Q526" s="47" t="str">
        <f t="shared" ca="1" si="70"/>
        <v/>
      </c>
      <c r="R526" s="34"/>
      <c r="S526" s="59" t="str">
        <f t="shared" ca="1" si="71"/>
        <v/>
      </c>
      <c r="T526" s="32"/>
      <c r="U526" s="33" t="str">
        <f t="shared" ca="1" si="72"/>
        <v/>
      </c>
      <c r="V526" s="34"/>
      <c r="W526" s="35"/>
      <c r="X526" s="36" t="str">
        <f t="shared" ca="1" si="66"/>
        <v/>
      </c>
      <c r="Y526" s="37"/>
      <c r="Z526" s="38" t="str">
        <f t="shared" si="67"/>
        <v/>
      </c>
    </row>
    <row r="527" spans="1:26" s="39" customFormat="1" ht="30.75">
      <c r="A527" s="30">
        <v>524</v>
      </c>
      <c r="B527" s="31"/>
      <c r="C527" s="31"/>
      <c r="D527" s="44"/>
      <c r="E527" s="72" t="str">
        <f>IFERROR(IF(INDEX(Sheet3!$B$2:$B$8, MATCH(D527, Sheet3!$A$2:$A$8, 0)) = 0, "", INDEX(Sheet3!$B$2:$B$8, MATCH(D527, Sheet3!$A$2:$A$8, 0))), "")</f>
        <v/>
      </c>
      <c r="F527" s="31"/>
      <c r="G527" s="45"/>
      <c r="H527" s="63" t="str">
        <f>IFERROR(INDEX(Sheet3!$F$2:$F$114, MATCH(G527, Sheet3!$E$2:$E$114, 0)), "")</f>
        <v/>
      </c>
      <c r="I527" s="32"/>
      <c r="J527" s="40" t="str">
        <f t="shared" ca="1" si="65"/>
        <v/>
      </c>
      <c r="K527" s="34"/>
      <c r="L527" s="59" t="str">
        <f t="shared" ca="1" si="68"/>
        <v/>
      </c>
      <c r="M527" s="34"/>
      <c r="N527" s="47" t="str">
        <f t="shared" ca="1" si="69"/>
        <v/>
      </c>
      <c r="O527" s="75"/>
      <c r="P527" s="75"/>
      <c r="Q527" s="47" t="str">
        <f t="shared" ca="1" si="70"/>
        <v/>
      </c>
      <c r="R527" s="34"/>
      <c r="S527" s="59" t="str">
        <f t="shared" ca="1" si="71"/>
        <v/>
      </c>
      <c r="T527" s="32"/>
      <c r="U527" s="33" t="str">
        <f t="shared" ca="1" si="72"/>
        <v/>
      </c>
      <c r="V527" s="34"/>
      <c r="W527" s="35"/>
      <c r="X527" s="36" t="str">
        <f t="shared" ca="1" si="66"/>
        <v/>
      </c>
      <c r="Y527" s="37"/>
      <c r="Z527" s="38" t="str">
        <f t="shared" si="67"/>
        <v/>
      </c>
    </row>
    <row r="528" spans="1:26" s="39" customFormat="1" ht="30.75">
      <c r="A528" s="30">
        <v>525</v>
      </c>
      <c r="B528" s="31"/>
      <c r="C528" s="31"/>
      <c r="D528" s="44"/>
      <c r="E528" s="72" t="str">
        <f>IFERROR(IF(INDEX(Sheet3!$B$2:$B$8, MATCH(D528, Sheet3!$A$2:$A$8, 0)) = 0, "", INDEX(Sheet3!$B$2:$B$8, MATCH(D528, Sheet3!$A$2:$A$8, 0))), "")</f>
        <v/>
      </c>
      <c r="F528" s="31"/>
      <c r="G528" s="45"/>
      <c r="H528" s="63" t="str">
        <f>IFERROR(INDEX(Sheet3!$F$2:$F$114, MATCH(G528, Sheet3!$E$2:$E$114, 0)), "")</f>
        <v/>
      </c>
      <c r="I528" s="32"/>
      <c r="J528" s="40" t="str">
        <f t="shared" ca="1" si="65"/>
        <v/>
      </c>
      <c r="K528" s="34"/>
      <c r="L528" s="59" t="str">
        <f t="shared" ca="1" si="68"/>
        <v/>
      </c>
      <c r="M528" s="34"/>
      <c r="N528" s="47" t="str">
        <f t="shared" ca="1" si="69"/>
        <v/>
      </c>
      <c r="O528" s="75"/>
      <c r="P528" s="75"/>
      <c r="Q528" s="47" t="str">
        <f t="shared" ca="1" si="70"/>
        <v/>
      </c>
      <c r="R528" s="34"/>
      <c r="S528" s="59" t="str">
        <f t="shared" ca="1" si="71"/>
        <v/>
      </c>
      <c r="T528" s="32"/>
      <c r="U528" s="33" t="str">
        <f t="shared" ca="1" si="72"/>
        <v/>
      </c>
      <c r="V528" s="34"/>
      <c r="W528" s="35"/>
      <c r="X528" s="36" t="str">
        <f t="shared" ca="1" si="66"/>
        <v/>
      </c>
      <c r="Y528" s="37"/>
      <c r="Z528" s="38" t="str">
        <f t="shared" si="67"/>
        <v/>
      </c>
    </row>
    <row r="529" spans="1:26" s="39" customFormat="1" ht="30.75">
      <c r="A529" s="30">
        <v>526</v>
      </c>
      <c r="B529" s="31"/>
      <c r="C529" s="31"/>
      <c r="D529" s="44"/>
      <c r="E529" s="72" t="str">
        <f>IFERROR(IF(INDEX(Sheet3!$B$2:$B$8, MATCH(D529, Sheet3!$A$2:$A$8, 0)) = 0, "", INDEX(Sheet3!$B$2:$B$8, MATCH(D529, Sheet3!$A$2:$A$8, 0))), "")</f>
        <v/>
      </c>
      <c r="F529" s="31"/>
      <c r="G529" s="45"/>
      <c r="H529" s="63" t="str">
        <f>IFERROR(INDEX(Sheet3!$F$2:$F$114, MATCH(G529, Sheet3!$E$2:$E$114, 0)), "")</f>
        <v/>
      </c>
      <c r="I529" s="32"/>
      <c r="J529" s="40" t="str">
        <f t="shared" ca="1" si="65"/>
        <v/>
      </c>
      <c r="K529" s="34"/>
      <c r="L529" s="59" t="str">
        <f t="shared" ca="1" si="68"/>
        <v/>
      </c>
      <c r="M529" s="34"/>
      <c r="N529" s="47" t="str">
        <f t="shared" ca="1" si="69"/>
        <v/>
      </c>
      <c r="O529" s="75"/>
      <c r="P529" s="75"/>
      <c r="Q529" s="47" t="str">
        <f t="shared" ca="1" si="70"/>
        <v/>
      </c>
      <c r="R529" s="34"/>
      <c r="S529" s="59" t="str">
        <f t="shared" ca="1" si="71"/>
        <v/>
      </c>
      <c r="T529" s="32"/>
      <c r="U529" s="33" t="str">
        <f t="shared" ca="1" si="72"/>
        <v/>
      </c>
      <c r="V529" s="34"/>
      <c r="W529" s="35"/>
      <c r="X529" s="36" t="str">
        <f t="shared" ca="1" si="66"/>
        <v/>
      </c>
      <c r="Y529" s="37"/>
      <c r="Z529" s="38" t="str">
        <f t="shared" si="67"/>
        <v/>
      </c>
    </row>
    <row r="530" spans="1:26" s="39" customFormat="1" ht="30.75">
      <c r="A530" s="30">
        <v>527</v>
      </c>
      <c r="B530" s="31"/>
      <c r="C530" s="31"/>
      <c r="D530" s="44"/>
      <c r="E530" s="72" t="str">
        <f>IFERROR(IF(INDEX(Sheet3!$B$2:$B$8, MATCH(D530, Sheet3!$A$2:$A$8, 0)) = 0, "", INDEX(Sheet3!$B$2:$B$8, MATCH(D530, Sheet3!$A$2:$A$8, 0))), "")</f>
        <v/>
      </c>
      <c r="F530" s="31"/>
      <c r="G530" s="45"/>
      <c r="H530" s="63" t="str">
        <f>IFERROR(INDEX(Sheet3!$F$2:$F$114, MATCH(G530, Sheet3!$E$2:$E$114, 0)), "")</f>
        <v/>
      </c>
      <c r="I530" s="32"/>
      <c r="J530" s="40" t="str">
        <f t="shared" ca="1" si="65"/>
        <v/>
      </c>
      <c r="K530" s="34"/>
      <c r="L530" s="59" t="str">
        <f t="shared" ca="1" si="68"/>
        <v/>
      </c>
      <c r="M530" s="34"/>
      <c r="N530" s="47" t="str">
        <f t="shared" ca="1" si="69"/>
        <v/>
      </c>
      <c r="O530" s="75"/>
      <c r="P530" s="75"/>
      <c r="Q530" s="47" t="str">
        <f t="shared" ca="1" si="70"/>
        <v/>
      </c>
      <c r="R530" s="34"/>
      <c r="S530" s="59" t="str">
        <f t="shared" ca="1" si="71"/>
        <v/>
      </c>
      <c r="T530" s="32"/>
      <c r="U530" s="33" t="str">
        <f t="shared" ca="1" si="72"/>
        <v/>
      </c>
      <c r="V530" s="34"/>
      <c r="W530" s="35"/>
      <c r="X530" s="36" t="str">
        <f t="shared" ca="1" si="66"/>
        <v/>
      </c>
      <c r="Y530" s="37"/>
      <c r="Z530" s="38" t="str">
        <f t="shared" si="67"/>
        <v/>
      </c>
    </row>
    <row r="531" spans="1:26" s="39" customFormat="1" ht="30.75">
      <c r="A531" s="30">
        <v>528</v>
      </c>
      <c r="B531" s="31"/>
      <c r="C531" s="31"/>
      <c r="D531" s="44"/>
      <c r="E531" s="72" t="str">
        <f>IFERROR(IF(INDEX(Sheet3!$B$2:$B$8, MATCH(D531, Sheet3!$A$2:$A$8, 0)) = 0, "", INDEX(Sheet3!$B$2:$B$8, MATCH(D531, Sheet3!$A$2:$A$8, 0))), "")</f>
        <v/>
      </c>
      <c r="F531" s="31"/>
      <c r="G531" s="45"/>
      <c r="H531" s="63" t="str">
        <f>IFERROR(INDEX(Sheet3!$F$2:$F$114, MATCH(G531, Sheet3!$E$2:$E$114, 0)), "")</f>
        <v/>
      </c>
      <c r="I531" s="32"/>
      <c r="J531" s="40" t="str">
        <f t="shared" ca="1" si="65"/>
        <v/>
      </c>
      <c r="K531" s="34"/>
      <c r="L531" s="59" t="str">
        <f t="shared" ca="1" si="68"/>
        <v/>
      </c>
      <c r="M531" s="34"/>
      <c r="N531" s="47" t="str">
        <f t="shared" ca="1" si="69"/>
        <v/>
      </c>
      <c r="O531" s="75"/>
      <c r="P531" s="75"/>
      <c r="Q531" s="47" t="str">
        <f t="shared" ca="1" si="70"/>
        <v/>
      </c>
      <c r="R531" s="34"/>
      <c r="S531" s="59" t="str">
        <f t="shared" ca="1" si="71"/>
        <v/>
      </c>
      <c r="T531" s="32"/>
      <c r="U531" s="33" t="str">
        <f t="shared" ca="1" si="72"/>
        <v/>
      </c>
      <c r="V531" s="34"/>
      <c r="W531" s="35"/>
      <c r="X531" s="36" t="str">
        <f t="shared" ca="1" si="66"/>
        <v/>
      </c>
      <c r="Y531" s="37"/>
      <c r="Z531" s="38" t="str">
        <f t="shared" si="67"/>
        <v/>
      </c>
    </row>
    <row r="532" spans="1:26" s="39" customFormat="1" ht="30.75">
      <c r="A532" s="30">
        <v>529</v>
      </c>
      <c r="B532" s="31"/>
      <c r="C532" s="31"/>
      <c r="D532" s="44"/>
      <c r="E532" s="72" t="str">
        <f>IFERROR(IF(INDEX(Sheet3!$B$2:$B$8, MATCH(D532, Sheet3!$A$2:$A$8, 0)) = 0, "", INDEX(Sheet3!$B$2:$B$8, MATCH(D532, Sheet3!$A$2:$A$8, 0))), "")</f>
        <v/>
      </c>
      <c r="F532" s="31"/>
      <c r="G532" s="45"/>
      <c r="H532" s="63" t="str">
        <f>IFERROR(INDEX(Sheet3!$F$2:$F$114, MATCH(G532, Sheet3!$E$2:$E$114, 0)), "")</f>
        <v/>
      </c>
      <c r="I532" s="32"/>
      <c r="J532" s="40" t="str">
        <f t="shared" ca="1" si="65"/>
        <v/>
      </c>
      <c r="K532" s="34"/>
      <c r="L532" s="59" t="str">
        <f t="shared" ca="1" si="68"/>
        <v/>
      </c>
      <c r="M532" s="34"/>
      <c r="N532" s="47" t="str">
        <f t="shared" ca="1" si="69"/>
        <v/>
      </c>
      <c r="O532" s="75"/>
      <c r="P532" s="75"/>
      <c r="Q532" s="47" t="str">
        <f t="shared" ca="1" si="70"/>
        <v/>
      </c>
      <c r="R532" s="34"/>
      <c r="S532" s="59" t="str">
        <f t="shared" ca="1" si="71"/>
        <v/>
      </c>
      <c r="T532" s="32"/>
      <c r="U532" s="33" t="str">
        <f t="shared" ca="1" si="72"/>
        <v/>
      </c>
      <c r="V532" s="34"/>
      <c r="W532" s="35"/>
      <c r="X532" s="36" t="str">
        <f t="shared" ca="1" si="66"/>
        <v/>
      </c>
      <c r="Y532" s="37"/>
      <c r="Z532" s="38" t="str">
        <f t="shared" si="67"/>
        <v/>
      </c>
    </row>
    <row r="533" spans="1:26" s="39" customFormat="1" ht="30.75">
      <c r="A533" s="30">
        <v>530</v>
      </c>
      <c r="B533" s="31"/>
      <c r="C533" s="31"/>
      <c r="D533" s="44"/>
      <c r="E533" s="72" t="str">
        <f>IFERROR(IF(INDEX(Sheet3!$B$2:$B$8, MATCH(D533, Sheet3!$A$2:$A$8, 0)) = 0, "", INDEX(Sheet3!$B$2:$B$8, MATCH(D533, Sheet3!$A$2:$A$8, 0))), "")</f>
        <v/>
      </c>
      <c r="F533" s="31"/>
      <c r="G533" s="45"/>
      <c r="H533" s="63" t="str">
        <f>IFERROR(INDEX(Sheet3!$F$2:$F$114, MATCH(G533, Sheet3!$E$2:$E$114, 0)), "")</f>
        <v/>
      </c>
      <c r="I533" s="32"/>
      <c r="J533" s="40" t="str">
        <f t="shared" ca="1" si="65"/>
        <v/>
      </c>
      <c r="K533" s="34"/>
      <c r="L533" s="59" t="str">
        <f t="shared" ca="1" si="68"/>
        <v/>
      </c>
      <c r="M533" s="34"/>
      <c r="N533" s="47" t="str">
        <f t="shared" ca="1" si="69"/>
        <v/>
      </c>
      <c r="O533" s="75"/>
      <c r="P533" s="75"/>
      <c r="Q533" s="47" t="str">
        <f t="shared" ca="1" si="70"/>
        <v/>
      </c>
      <c r="R533" s="34"/>
      <c r="S533" s="59" t="str">
        <f t="shared" ca="1" si="71"/>
        <v/>
      </c>
      <c r="T533" s="32"/>
      <c r="U533" s="33" t="str">
        <f t="shared" ca="1" si="72"/>
        <v/>
      </c>
      <c r="V533" s="34"/>
      <c r="W533" s="35"/>
      <c r="X533" s="36" t="str">
        <f t="shared" ca="1" si="66"/>
        <v/>
      </c>
      <c r="Y533" s="37"/>
      <c r="Z533" s="38" t="str">
        <f t="shared" si="67"/>
        <v/>
      </c>
    </row>
    <row r="534" spans="1:26" s="39" customFormat="1" ht="30.75">
      <c r="A534" s="30">
        <v>531</v>
      </c>
      <c r="B534" s="31"/>
      <c r="C534" s="31"/>
      <c r="D534" s="44"/>
      <c r="E534" s="72" t="str">
        <f>IFERROR(IF(INDEX(Sheet3!$B$2:$B$8, MATCH(D534, Sheet3!$A$2:$A$8, 0)) = 0, "", INDEX(Sheet3!$B$2:$B$8, MATCH(D534, Sheet3!$A$2:$A$8, 0))), "")</f>
        <v/>
      </c>
      <c r="F534" s="31"/>
      <c r="G534" s="45"/>
      <c r="H534" s="63" t="str">
        <f>IFERROR(INDEX(Sheet3!$F$2:$F$114, MATCH(G534, Sheet3!$E$2:$E$114, 0)), "")</f>
        <v/>
      </c>
      <c r="I534" s="32"/>
      <c r="J534" s="40" t="str">
        <f t="shared" ca="1" si="65"/>
        <v/>
      </c>
      <c r="K534" s="34"/>
      <c r="L534" s="59" t="str">
        <f t="shared" ca="1" si="68"/>
        <v/>
      </c>
      <c r="M534" s="34"/>
      <c r="N534" s="47" t="str">
        <f t="shared" ca="1" si="69"/>
        <v/>
      </c>
      <c r="O534" s="75"/>
      <c r="P534" s="75"/>
      <c r="Q534" s="47" t="str">
        <f t="shared" ca="1" si="70"/>
        <v/>
      </c>
      <c r="R534" s="34"/>
      <c r="S534" s="59" t="str">
        <f t="shared" ca="1" si="71"/>
        <v/>
      </c>
      <c r="T534" s="32"/>
      <c r="U534" s="33" t="str">
        <f t="shared" ca="1" si="72"/>
        <v/>
      </c>
      <c r="V534" s="34"/>
      <c r="W534" s="35"/>
      <c r="X534" s="36" t="str">
        <f t="shared" ca="1" si="66"/>
        <v/>
      </c>
      <c r="Y534" s="37"/>
      <c r="Z534" s="38" t="str">
        <f t="shared" si="67"/>
        <v/>
      </c>
    </row>
    <row r="535" spans="1:26" s="39" customFormat="1" ht="30.75">
      <c r="A535" s="30">
        <v>532</v>
      </c>
      <c r="B535" s="31"/>
      <c r="C535" s="31"/>
      <c r="D535" s="44"/>
      <c r="E535" s="72" t="str">
        <f>IFERROR(IF(INDEX(Sheet3!$B$2:$B$8, MATCH(D535, Sheet3!$A$2:$A$8, 0)) = 0, "", INDEX(Sheet3!$B$2:$B$8, MATCH(D535, Sheet3!$A$2:$A$8, 0))), "")</f>
        <v/>
      </c>
      <c r="F535" s="31"/>
      <c r="G535" s="45"/>
      <c r="H535" s="63" t="str">
        <f>IFERROR(INDEX(Sheet3!$F$2:$F$114, MATCH(G535, Sheet3!$E$2:$E$114, 0)), "")</f>
        <v/>
      </c>
      <c r="I535" s="32"/>
      <c r="J535" s="40" t="str">
        <f t="shared" ca="1" si="65"/>
        <v/>
      </c>
      <c r="K535" s="34"/>
      <c r="L535" s="59" t="str">
        <f t="shared" ca="1" si="68"/>
        <v/>
      </c>
      <c r="M535" s="34"/>
      <c r="N535" s="47" t="str">
        <f t="shared" ca="1" si="69"/>
        <v/>
      </c>
      <c r="O535" s="75"/>
      <c r="P535" s="75"/>
      <c r="Q535" s="47" t="str">
        <f t="shared" ca="1" si="70"/>
        <v/>
      </c>
      <c r="R535" s="34"/>
      <c r="S535" s="59" t="str">
        <f t="shared" ca="1" si="71"/>
        <v/>
      </c>
      <c r="T535" s="32"/>
      <c r="U535" s="33" t="str">
        <f t="shared" ca="1" si="72"/>
        <v/>
      </c>
      <c r="V535" s="34"/>
      <c r="W535" s="35"/>
      <c r="X535" s="36" t="str">
        <f t="shared" ca="1" si="66"/>
        <v/>
      </c>
      <c r="Y535" s="37"/>
      <c r="Z535" s="38" t="str">
        <f t="shared" si="67"/>
        <v/>
      </c>
    </row>
    <row r="536" spans="1:26" s="39" customFormat="1">
      <c r="A536" s="30">
        <v>533</v>
      </c>
      <c r="B536" s="31"/>
      <c r="C536" s="31"/>
      <c r="D536" s="44"/>
      <c r="E536" s="72" t="str">
        <f>IFERROR(IF(INDEX(Sheet3!$B$2:$B$8, MATCH(D536, Sheet3!$A$2:$A$8, 0)) = 0, "", INDEX(Sheet3!$B$2:$B$8, MATCH(D536, Sheet3!$A$2:$A$8, 0))), "")</f>
        <v/>
      </c>
      <c r="F536" s="31"/>
      <c r="G536" s="45"/>
      <c r="H536" s="63" t="str">
        <f>IFERROR(INDEX(Sheet3!$F$2:$F$114, MATCH(G536, Sheet3!$E$2:$E$114, 0)), "")</f>
        <v/>
      </c>
      <c r="I536" s="32"/>
      <c r="J536" s="40" t="str">
        <f t="shared" ca="1" si="65"/>
        <v/>
      </c>
      <c r="K536" s="34"/>
      <c r="L536" s="59" t="str">
        <f t="shared" ca="1" si="68"/>
        <v/>
      </c>
      <c r="M536" s="34"/>
      <c r="N536" s="47" t="str">
        <f t="shared" ca="1" si="69"/>
        <v/>
      </c>
      <c r="O536" s="75"/>
      <c r="P536" s="75"/>
      <c r="Q536" s="47" t="str">
        <f t="shared" ca="1" si="70"/>
        <v/>
      </c>
      <c r="R536" s="34"/>
      <c r="S536" s="59" t="str">
        <f t="shared" ca="1" si="71"/>
        <v/>
      </c>
      <c r="T536" s="32"/>
      <c r="U536" s="33" t="str">
        <f t="shared" ca="1" si="72"/>
        <v/>
      </c>
      <c r="V536" s="34"/>
      <c r="W536" s="35"/>
      <c r="X536" s="36" t="str">
        <f t="shared" ca="1" si="66"/>
        <v/>
      </c>
      <c r="Y536" s="37"/>
      <c r="Z536" s="38" t="str">
        <f t="shared" si="67"/>
        <v/>
      </c>
    </row>
    <row r="537" spans="1:26" s="39" customFormat="1">
      <c r="A537" s="30">
        <v>534</v>
      </c>
      <c r="B537" s="31"/>
      <c r="C537" s="31"/>
      <c r="D537" s="44"/>
      <c r="E537" s="72" t="str">
        <f>IFERROR(IF(INDEX(Sheet3!$B$2:$B$8, MATCH(D537, Sheet3!$A$2:$A$8, 0)) = 0, "", INDEX(Sheet3!$B$2:$B$8, MATCH(D537, Sheet3!$A$2:$A$8, 0))), "")</f>
        <v/>
      </c>
      <c r="F537" s="31"/>
      <c r="G537" s="45"/>
      <c r="H537" s="63" t="str">
        <f>IFERROR(INDEX(Sheet3!$F$2:$F$114, MATCH(G537, Sheet3!$E$2:$E$114, 0)), "")</f>
        <v/>
      </c>
      <c r="I537" s="32"/>
      <c r="J537" s="40" t="str">
        <f t="shared" ca="1" si="65"/>
        <v/>
      </c>
      <c r="K537" s="34"/>
      <c r="L537" s="59" t="str">
        <f t="shared" ca="1" si="68"/>
        <v/>
      </c>
      <c r="M537" s="34"/>
      <c r="N537" s="47" t="str">
        <f t="shared" ca="1" si="69"/>
        <v/>
      </c>
      <c r="O537" s="75"/>
      <c r="P537" s="75"/>
      <c r="Q537" s="47" t="str">
        <f t="shared" ca="1" si="70"/>
        <v/>
      </c>
      <c r="R537" s="34"/>
      <c r="S537" s="59" t="str">
        <f t="shared" ca="1" si="71"/>
        <v/>
      </c>
      <c r="T537" s="32"/>
      <c r="U537" s="33" t="str">
        <f t="shared" ca="1" si="72"/>
        <v/>
      </c>
      <c r="V537" s="34"/>
      <c r="W537" s="35"/>
      <c r="X537" s="36" t="str">
        <f t="shared" ca="1" si="66"/>
        <v/>
      </c>
      <c r="Y537" s="37"/>
      <c r="Z537" s="38" t="str">
        <f t="shared" si="67"/>
        <v/>
      </c>
    </row>
    <row r="538" spans="1:26" s="39" customFormat="1">
      <c r="A538" s="30">
        <v>535</v>
      </c>
      <c r="B538" s="31"/>
      <c r="C538" s="31"/>
      <c r="D538" s="44"/>
      <c r="E538" s="72" t="str">
        <f>IFERROR(IF(INDEX(Sheet3!$B$2:$B$8, MATCH(D538, Sheet3!$A$2:$A$8, 0)) = 0, "", INDEX(Sheet3!$B$2:$B$8, MATCH(D538, Sheet3!$A$2:$A$8, 0))), "")</f>
        <v/>
      </c>
      <c r="F538" s="31"/>
      <c r="G538" s="45"/>
      <c r="H538" s="63" t="str">
        <f>IFERROR(INDEX(Sheet3!$F$2:$F$114, MATCH(G538, Sheet3!$E$2:$E$114, 0)), "")</f>
        <v/>
      </c>
      <c r="I538" s="32"/>
      <c r="J538" s="40" t="str">
        <f t="shared" ca="1" si="65"/>
        <v/>
      </c>
      <c r="K538" s="34"/>
      <c r="L538" s="59" t="str">
        <f t="shared" ca="1" si="68"/>
        <v/>
      </c>
      <c r="M538" s="34"/>
      <c r="N538" s="47" t="str">
        <f t="shared" ca="1" si="69"/>
        <v/>
      </c>
      <c r="O538" s="75"/>
      <c r="P538" s="75"/>
      <c r="Q538" s="47" t="str">
        <f t="shared" ca="1" si="70"/>
        <v/>
      </c>
      <c r="R538" s="34"/>
      <c r="S538" s="59" t="str">
        <f t="shared" ca="1" si="71"/>
        <v/>
      </c>
      <c r="T538" s="32"/>
      <c r="U538" s="33" t="str">
        <f t="shared" ca="1" si="72"/>
        <v/>
      </c>
      <c r="V538" s="34"/>
      <c r="W538" s="35"/>
      <c r="X538" s="36" t="str">
        <f t="shared" ca="1" si="66"/>
        <v/>
      </c>
      <c r="Y538" s="37"/>
      <c r="Z538" s="38" t="str">
        <f t="shared" si="67"/>
        <v/>
      </c>
    </row>
    <row r="539" spans="1:26" s="39" customFormat="1">
      <c r="A539" s="30">
        <v>536</v>
      </c>
      <c r="B539" s="31"/>
      <c r="C539" s="31"/>
      <c r="D539" s="44"/>
      <c r="E539" s="72" t="str">
        <f>IFERROR(IF(INDEX(Sheet3!$B$2:$B$8, MATCH(D539, Sheet3!$A$2:$A$8, 0)) = 0, "", INDEX(Sheet3!$B$2:$B$8, MATCH(D539, Sheet3!$A$2:$A$8, 0))), "")</f>
        <v/>
      </c>
      <c r="F539" s="31"/>
      <c r="G539" s="45"/>
      <c r="H539" s="63" t="str">
        <f>IFERROR(INDEX(Sheet3!$F$2:$F$114, MATCH(G539, Sheet3!$E$2:$E$114, 0)), "")</f>
        <v/>
      </c>
      <c r="I539" s="32"/>
      <c r="J539" s="40" t="str">
        <f t="shared" ca="1" si="65"/>
        <v/>
      </c>
      <c r="K539" s="34"/>
      <c r="L539" s="59" t="str">
        <f t="shared" ca="1" si="68"/>
        <v/>
      </c>
      <c r="M539" s="34"/>
      <c r="N539" s="47" t="str">
        <f t="shared" ca="1" si="69"/>
        <v/>
      </c>
      <c r="O539" s="75"/>
      <c r="P539" s="75"/>
      <c r="Q539" s="47" t="str">
        <f t="shared" ca="1" si="70"/>
        <v/>
      </c>
      <c r="R539" s="34"/>
      <c r="S539" s="59" t="str">
        <f t="shared" ca="1" si="71"/>
        <v/>
      </c>
      <c r="T539" s="32"/>
      <c r="U539" s="33" t="str">
        <f t="shared" ca="1" si="72"/>
        <v/>
      </c>
      <c r="V539" s="34"/>
      <c r="W539" s="35"/>
      <c r="X539" s="36" t="str">
        <f t="shared" ca="1" si="66"/>
        <v/>
      </c>
      <c r="Y539" s="37"/>
      <c r="Z539" s="38" t="str">
        <f t="shared" si="67"/>
        <v/>
      </c>
    </row>
    <row r="540" spans="1:26" s="39" customFormat="1" ht="30.75">
      <c r="A540" s="30">
        <v>537</v>
      </c>
      <c r="B540" s="31"/>
      <c r="C540" s="31"/>
      <c r="D540" s="44"/>
      <c r="E540" s="72" t="str">
        <f>IFERROR(IF(INDEX(Sheet3!$B$2:$B$8, MATCH(D540, Sheet3!$A$2:$A$8, 0)) = 0, "", INDEX(Sheet3!$B$2:$B$8, MATCH(D540, Sheet3!$A$2:$A$8, 0))), "")</f>
        <v/>
      </c>
      <c r="F540" s="31"/>
      <c r="G540" s="45"/>
      <c r="H540" s="63" t="str">
        <f>IFERROR(INDEX(Sheet3!$F$2:$F$114, MATCH(G540, Sheet3!$E$2:$E$114, 0)), "")</f>
        <v/>
      </c>
      <c r="I540" s="32"/>
      <c r="J540" s="40" t="str">
        <f ca="1">IF(I540="","",IF(Y540&lt;&gt;"",Y540-I540,TODAY()-I540))</f>
        <v/>
      </c>
      <c r="K540" s="34"/>
      <c r="L540" s="59" t="str">
        <f ca="1">IF(K540&lt;&gt;"",K540-I540,IF(I540="","",TODAY()-I540))</f>
        <v/>
      </c>
      <c r="M540" s="34"/>
      <c r="N540" s="47" t="str">
        <f t="shared" ca="1" si="69"/>
        <v/>
      </c>
      <c r="O540" s="75"/>
      <c r="P540" s="75"/>
      <c r="Q540" s="47" t="str">
        <f t="shared" ca="1" si="70"/>
        <v/>
      </c>
      <c r="R540" s="34"/>
      <c r="S540" s="59" t="str">
        <f t="shared" ca="1" si="71"/>
        <v/>
      </c>
      <c r="T540" s="32"/>
      <c r="U540" s="33" t="str">
        <f t="shared" ca="1" si="72"/>
        <v/>
      </c>
      <c r="V540" s="34"/>
      <c r="W540" s="35"/>
      <c r="X540" s="36" t="str">
        <f t="shared" ca="1" si="66"/>
        <v/>
      </c>
      <c r="Y540" s="37"/>
      <c r="Z540" s="38" t="str">
        <f t="shared" si="67"/>
        <v/>
      </c>
    </row>
    <row r="541" spans="1:26" s="39" customFormat="1">
      <c r="A541" s="30">
        <v>538</v>
      </c>
      <c r="B541" s="31"/>
      <c r="C541" s="31"/>
      <c r="D541" s="44"/>
      <c r="E541" s="72" t="str">
        <f>IFERROR(IF(INDEX(Sheet3!$B$2:$B$8, MATCH(D541, Sheet3!$A$2:$A$8, 0)) = 0, "", INDEX(Sheet3!$B$2:$B$8, MATCH(D541, Sheet3!$A$2:$A$8, 0))), "")</f>
        <v/>
      </c>
      <c r="F541" s="31"/>
      <c r="G541" s="45"/>
      <c r="H541" s="63" t="str">
        <f>IFERROR(INDEX(Sheet3!$F$2:$F$114, MATCH(G541, Sheet3!$E$2:$E$114, 0)), "")</f>
        <v/>
      </c>
      <c r="I541" s="32"/>
      <c r="J541" s="40" t="str">
        <f ca="1">IF(I541="","",IF(Y541&lt;&gt;"",Y541-I541,TODAY()-I541))</f>
        <v/>
      </c>
      <c r="K541" s="34"/>
      <c r="L541" s="59" t="str">
        <f ca="1">IF(K541&lt;&gt;"",K541-I541,IF(I541="","",TODAY()-I541))</f>
        <v/>
      </c>
      <c r="M541" s="34"/>
      <c r="N541" s="47" t="str">
        <f t="shared" ca="1" si="69"/>
        <v/>
      </c>
      <c r="O541" s="75"/>
      <c r="P541" s="75"/>
      <c r="Q541" s="47" t="str">
        <f t="shared" ca="1" si="70"/>
        <v/>
      </c>
      <c r="R541" s="34"/>
      <c r="S541" s="59" t="str">
        <f t="shared" ca="1" si="71"/>
        <v/>
      </c>
      <c r="T541" s="32"/>
      <c r="U541" s="33" t="str">
        <f t="shared" ca="1" si="72"/>
        <v/>
      </c>
      <c r="V541" s="34"/>
      <c r="W541" s="35"/>
      <c r="X541" s="36" t="str">
        <f t="shared" ca="1" si="66"/>
        <v/>
      </c>
      <c r="Y541" s="37"/>
      <c r="Z541" s="38" t="str">
        <f t="shared" si="67"/>
        <v/>
      </c>
    </row>
    <row r="542" spans="1:26" s="39" customFormat="1">
      <c r="A542" s="30">
        <v>539</v>
      </c>
      <c r="B542" s="31"/>
      <c r="C542" s="31"/>
      <c r="D542" s="44"/>
      <c r="E542" s="72" t="str">
        <f>IFERROR(IF(INDEX(Sheet3!$B$2:$B$8, MATCH(D542, Sheet3!$A$2:$A$8, 0)) = 0, "", INDEX(Sheet3!$B$2:$B$8, MATCH(D542, Sheet3!$A$2:$A$8, 0))), "")</f>
        <v/>
      </c>
      <c r="F542" s="31"/>
      <c r="G542" s="45"/>
      <c r="H542" s="63" t="str">
        <f>IFERROR(INDEX(Sheet3!$F$2:$F$114, MATCH(G542, Sheet3!$E$2:$E$114, 0)), "")</f>
        <v/>
      </c>
      <c r="I542" s="32"/>
      <c r="J542" s="40" t="str">
        <f t="shared" ca="1" si="65"/>
        <v/>
      </c>
      <c r="K542" s="34"/>
      <c r="L542" s="59" t="str">
        <f t="shared" ca="1" si="68"/>
        <v/>
      </c>
      <c r="M542" s="34"/>
      <c r="N542" s="47" t="str">
        <f t="shared" ca="1" si="69"/>
        <v/>
      </c>
      <c r="O542" s="75"/>
      <c r="P542" s="75"/>
      <c r="Q542" s="47" t="str">
        <f t="shared" ca="1" si="70"/>
        <v/>
      </c>
      <c r="R542" s="34"/>
      <c r="S542" s="59" t="str">
        <f t="shared" ca="1" si="71"/>
        <v/>
      </c>
      <c r="T542" s="32"/>
      <c r="U542" s="33" t="str">
        <f t="shared" ca="1" si="72"/>
        <v/>
      </c>
      <c r="V542" s="34"/>
      <c r="W542" s="35"/>
      <c r="X542" s="36" t="str">
        <f t="shared" ca="1" si="66"/>
        <v/>
      </c>
      <c r="Y542" s="37"/>
      <c r="Z542" s="38" t="str">
        <f t="shared" si="67"/>
        <v/>
      </c>
    </row>
    <row r="543" spans="1:26" s="39" customFormat="1">
      <c r="A543" s="30">
        <v>540</v>
      </c>
      <c r="B543" s="31"/>
      <c r="C543" s="31"/>
      <c r="D543" s="44"/>
      <c r="E543" s="72" t="str">
        <f>IFERROR(IF(INDEX(Sheet3!$B$2:$B$8, MATCH(D543, Sheet3!$A$2:$A$8, 0)) = 0, "", INDEX(Sheet3!$B$2:$B$8, MATCH(D543, Sheet3!$A$2:$A$8, 0))), "")</f>
        <v/>
      </c>
      <c r="F543" s="31"/>
      <c r="G543" s="45"/>
      <c r="H543" s="63" t="str">
        <f>IFERROR(INDEX(Sheet3!$F$2:$F$114, MATCH(G543, Sheet3!$E$2:$E$114, 0)), "")</f>
        <v/>
      </c>
      <c r="I543" s="32"/>
      <c r="J543" s="40" t="str">
        <f t="shared" ca="1" si="65"/>
        <v/>
      </c>
      <c r="K543" s="34"/>
      <c r="L543" s="59" t="str">
        <f t="shared" ca="1" si="68"/>
        <v/>
      </c>
      <c r="M543" s="34"/>
      <c r="N543" s="47" t="str">
        <f t="shared" ca="1" si="69"/>
        <v/>
      </c>
      <c r="O543" s="75"/>
      <c r="P543" s="75"/>
      <c r="Q543" s="47" t="str">
        <f t="shared" ca="1" si="70"/>
        <v/>
      </c>
      <c r="R543" s="34"/>
      <c r="S543" s="59" t="str">
        <f t="shared" ca="1" si="71"/>
        <v/>
      </c>
      <c r="T543" s="32"/>
      <c r="U543" s="33" t="str">
        <f t="shared" ca="1" si="72"/>
        <v/>
      </c>
      <c r="V543" s="34"/>
      <c r="W543" s="35"/>
      <c r="X543" s="36" t="str">
        <f t="shared" ca="1" si="66"/>
        <v/>
      </c>
      <c r="Y543" s="37"/>
      <c r="Z543" s="38" t="str">
        <f t="shared" si="67"/>
        <v/>
      </c>
    </row>
    <row r="544" spans="1:26" s="39" customFormat="1">
      <c r="A544" s="30">
        <v>541</v>
      </c>
      <c r="B544" s="31"/>
      <c r="C544" s="31"/>
      <c r="D544" s="44"/>
      <c r="E544" s="72" t="str">
        <f>IFERROR(IF(INDEX(Sheet3!$B$2:$B$8, MATCH(D544, Sheet3!$A$2:$A$8, 0)) = 0, "", INDEX(Sheet3!$B$2:$B$8, MATCH(D544, Sheet3!$A$2:$A$8, 0))), "")</f>
        <v/>
      </c>
      <c r="F544" s="31"/>
      <c r="G544" s="45"/>
      <c r="H544" s="63" t="str">
        <f>IFERROR(INDEX(Sheet3!$F$2:$F$114, MATCH(G544, Sheet3!$E$2:$E$114, 0)), "")</f>
        <v/>
      </c>
      <c r="I544" s="32"/>
      <c r="J544" s="40" t="str">
        <f t="shared" ca="1" si="65"/>
        <v/>
      </c>
      <c r="K544" s="34"/>
      <c r="L544" s="59" t="str">
        <f t="shared" ca="1" si="68"/>
        <v/>
      </c>
      <c r="M544" s="34"/>
      <c r="N544" s="47" t="str">
        <f t="shared" ca="1" si="69"/>
        <v/>
      </c>
      <c r="O544" s="75"/>
      <c r="P544" s="75"/>
      <c r="Q544" s="47" t="str">
        <f t="shared" ca="1" si="70"/>
        <v/>
      </c>
      <c r="R544" s="34"/>
      <c r="S544" s="59" t="str">
        <f t="shared" ca="1" si="71"/>
        <v/>
      </c>
      <c r="T544" s="32"/>
      <c r="U544" s="33" t="str">
        <f t="shared" ca="1" si="72"/>
        <v/>
      </c>
      <c r="V544" s="34"/>
      <c r="W544" s="35"/>
      <c r="X544" s="36" t="str">
        <f t="shared" ca="1" si="66"/>
        <v/>
      </c>
      <c r="Y544" s="37"/>
      <c r="Z544" s="38" t="str">
        <f t="shared" si="67"/>
        <v/>
      </c>
    </row>
    <row r="545" spans="1:26" s="39" customFormat="1">
      <c r="A545" s="30">
        <v>542</v>
      </c>
      <c r="B545" s="31"/>
      <c r="C545" s="31"/>
      <c r="D545" s="44"/>
      <c r="E545" s="72" t="str">
        <f>IFERROR(IF(INDEX(Sheet3!$B$2:$B$8, MATCH(D545, Sheet3!$A$2:$A$8, 0)) = 0, "", INDEX(Sheet3!$B$2:$B$8, MATCH(D545, Sheet3!$A$2:$A$8, 0))), "")</f>
        <v/>
      </c>
      <c r="F545" s="31"/>
      <c r="G545" s="45"/>
      <c r="H545" s="63" t="str">
        <f>IFERROR(INDEX(Sheet3!$F$2:$F$114, MATCH(G545, Sheet3!$E$2:$E$114, 0)), "")</f>
        <v/>
      </c>
      <c r="I545" s="32"/>
      <c r="J545" s="40" t="str">
        <f t="shared" ca="1" si="65"/>
        <v/>
      </c>
      <c r="K545" s="34"/>
      <c r="L545" s="59" t="str">
        <f t="shared" ca="1" si="68"/>
        <v/>
      </c>
      <c r="M545" s="34"/>
      <c r="N545" s="47" t="str">
        <f t="shared" ca="1" si="69"/>
        <v/>
      </c>
      <c r="O545" s="75"/>
      <c r="P545" s="75"/>
      <c r="Q545" s="47" t="str">
        <f t="shared" ca="1" si="70"/>
        <v/>
      </c>
      <c r="R545" s="34"/>
      <c r="S545" s="59" t="str">
        <f t="shared" ca="1" si="71"/>
        <v/>
      </c>
      <c r="T545" s="32"/>
      <c r="U545" s="33" t="str">
        <f t="shared" ca="1" si="72"/>
        <v/>
      </c>
      <c r="V545" s="34"/>
      <c r="W545" s="35"/>
      <c r="X545" s="36" t="str">
        <f t="shared" ca="1" si="66"/>
        <v/>
      </c>
      <c r="Y545" s="37"/>
      <c r="Z545" s="38" t="str">
        <f t="shared" si="67"/>
        <v/>
      </c>
    </row>
    <row r="546" spans="1:26" s="39" customFormat="1">
      <c r="A546" s="30">
        <v>543</v>
      </c>
      <c r="B546" s="31"/>
      <c r="C546" s="31"/>
      <c r="D546" s="44"/>
      <c r="E546" s="72" t="str">
        <f>IFERROR(IF(INDEX(Sheet3!$B$2:$B$8, MATCH(D546, Sheet3!$A$2:$A$8, 0)) = 0, "", INDEX(Sheet3!$B$2:$B$8, MATCH(D546, Sheet3!$A$2:$A$8, 0))), "")</f>
        <v/>
      </c>
      <c r="F546" s="31"/>
      <c r="G546" s="45"/>
      <c r="H546" s="63" t="str">
        <f>IFERROR(INDEX(Sheet3!$F$2:$F$114, MATCH(G546, Sheet3!$E$2:$E$114, 0)), "")</f>
        <v/>
      </c>
      <c r="I546" s="32"/>
      <c r="J546" s="40" t="str">
        <f t="shared" ca="1" si="65"/>
        <v/>
      </c>
      <c r="K546" s="34"/>
      <c r="L546" s="59" t="str">
        <f t="shared" ca="1" si="68"/>
        <v/>
      </c>
      <c r="M546" s="34"/>
      <c r="N546" s="47" t="str">
        <f t="shared" ca="1" si="69"/>
        <v/>
      </c>
      <c r="O546" s="75"/>
      <c r="P546" s="75"/>
      <c r="Q546" s="47" t="str">
        <f t="shared" ca="1" si="70"/>
        <v/>
      </c>
      <c r="R546" s="34"/>
      <c r="S546" s="59" t="str">
        <f t="shared" ca="1" si="71"/>
        <v/>
      </c>
      <c r="T546" s="32"/>
      <c r="U546" s="33" t="str">
        <f t="shared" ca="1" si="72"/>
        <v/>
      </c>
      <c r="V546" s="34"/>
      <c r="W546" s="35"/>
      <c r="X546" s="36" t="str">
        <f t="shared" ca="1" si="66"/>
        <v/>
      </c>
      <c r="Y546" s="37"/>
      <c r="Z546" s="38" t="str">
        <f t="shared" si="67"/>
        <v/>
      </c>
    </row>
    <row r="547" spans="1:26" s="39" customFormat="1">
      <c r="A547" s="30">
        <v>544</v>
      </c>
      <c r="B547" s="31"/>
      <c r="C547" s="31"/>
      <c r="D547" s="44"/>
      <c r="E547" s="72" t="str">
        <f>IFERROR(IF(INDEX(Sheet3!$B$2:$B$8, MATCH(D547, Sheet3!$A$2:$A$8, 0)) = 0, "", INDEX(Sheet3!$B$2:$B$8, MATCH(D547, Sheet3!$A$2:$A$8, 0))), "")</f>
        <v/>
      </c>
      <c r="F547" s="31"/>
      <c r="G547" s="45"/>
      <c r="H547" s="63" t="str">
        <f>IFERROR(INDEX(Sheet3!$F$2:$F$114, MATCH(G547, Sheet3!$E$2:$E$114, 0)), "")</f>
        <v/>
      </c>
      <c r="I547" s="32"/>
      <c r="J547" s="40" t="str">
        <f t="shared" ca="1" si="65"/>
        <v/>
      </c>
      <c r="K547" s="34"/>
      <c r="L547" s="59" t="str">
        <f t="shared" ca="1" si="68"/>
        <v/>
      </c>
      <c r="M547" s="34"/>
      <c r="N547" s="47" t="str">
        <f t="shared" ca="1" si="69"/>
        <v/>
      </c>
      <c r="O547" s="75"/>
      <c r="P547" s="75"/>
      <c r="Q547" s="47" t="str">
        <f t="shared" ca="1" si="70"/>
        <v/>
      </c>
      <c r="R547" s="34"/>
      <c r="S547" s="59" t="str">
        <f t="shared" ca="1" si="71"/>
        <v/>
      </c>
      <c r="T547" s="32"/>
      <c r="U547" s="33" t="str">
        <f t="shared" ca="1" si="72"/>
        <v/>
      </c>
      <c r="V547" s="34"/>
      <c r="W547" s="35"/>
      <c r="X547" s="36" t="str">
        <f t="shared" ca="1" si="66"/>
        <v/>
      </c>
      <c r="Y547" s="37"/>
      <c r="Z547" s="38" t="str">
        <f t="shared" si="67"/>
        <v/>
      </c>
    </row>
    <row r="548" spans="1:26" s="39" customFormat="1">
      <c r="A548" s="30">
        <v>545</v>
      </c>
      <c r="B548" s="31"/>
      <c r="C548" s="31"/>
      <c r="D548" s="44"/>
      <c r="E548" s="72" t="str">
        <f>IFERROR(IF(INDEX(Sheet3!$B$2:$B$8, MATCH(D548, Sheet3!$A$2:$A$8, 0)) = 0, "", INDEX(Sheet3!$B$2:$B$8, MATCH(D548, Sheet3!$A$2:$A$8, 0))), "")</f>
        <v/>
      </c>
      <c r="F548" s="31"/>
      <c r="G548" s="45"/>
      <c r="H548" s="63" t="str">
        <f>IFERROR(INDEX(Sheet3!$F$2:$F$114, MATCH(G548, Sheet3!$E$2:$E$114, 0)), "")</f>
        <v/>
      </c>
      <c r="I548" s="32"/>
      <c r="J548" s="40" t="str">
        <f t="shared" ca="1" si="65"/>
        <v/>
      </c>
      <c r="K548" s="34"/>
      <c r="L548" s="59" t="str">
        <f t="shared" ca="1" si="68"/>
        <v/>
      </c>
      <c r="M548" s="34"/>
      <c r="N548" s="47" t="str">
        <f t="shared" ca="1" si="69"/>
        <v/>
      </c>
      <c r="O548" s="75"/>
      <c r="P548" s="75"/>
      <c r="Q548" s="47" t="str">
        <f t="shared" ca="1" si="70"/>
        <v/>
      </c>
      <c r="R548" s="34"/>
      <c r="S548" s="59" t="str">
        <f t="shared" ca="1" si="71"/>
        <v/>
      </c>
      <c r="T548" s="32"/>
      <c r="U548" s="33" t="str">
        <f t="shared" ca="1" si="72"/>
        <v/>
      </c>
      <c r="V548" s="34"/>
      <c r="W548" s="35"/>
      <c r="X548" s="36" t="str">
        <f t="shared" ca="1" si="66"/>
        <v/>
      </c>
      <c r="Y548" s="37"/>
      <c r="Z548" s="38" t="str">
        <f t="shared" si="67"/>
        <v/>
      </c>
    </row>
    <row r="549" spans="1:26" s="39" customFormat="1">
      <c r="A549" s="30">
        <v>546</v>
      </c>
      <c r="B549" s="31"/>
      <c r="C549" s="31"/>
      <c r="D549" s="44"/>
      <c r="E549" s="72" t="str">
        <f>IFERROR(IF(INDEX(Sheet3!$B$2:$B$8, MATCH(D549, Sheet3!$A$2:$A$8, 0)) = 0, "", INDEX(Sheet3!$B$2:$B$8, MATCH(D549, Sheet3!$A$2:$A$8, 0))), "")</f>
        <v/>
      </c>
      <c r="F549" s="31"/>
      <c r="G549" s="45"/>
      <c r="H549" s="63" t="str">
        <f>IFERROR(INDEX(Sheet3!$F$2:$F$114, MATCH(G549, Sheet3!$E$2:$E$114, 0)), "")</f>
        <v/>
      </c>
      <c r="I549" s="32"/>
      <c r="J549" s="40" t="str">
        <f t="shared" ca="1" si="65"/>
        <v/>
      </c>
      <c r="K549" s="34"/>
      <c r="L549" s="59" t="str">
        <f t="shared" ca="1" si="68"/>
        <v/>
      </c>
      <c r="M549" s="34"/>
      <c r="N549" s="47" t="str">
        <f t="shared" ca="1" si="69"/>
        <v/>
      </c>
      <c r="O549" s="75"/>
      <c r="P549" s="75"/>
      <c r="Q549" s="47" t="str">
        <f t="shared" ca="1" si="70"/>
        <v/>
      </c>
      <c r="R549" s="34"/>
      <c r="S549" s="59" t="str">
        <f t="shared" ca="1" si="71"/>
        <v/>
      </c>
      <c r="T549" s="32"/>
      <c r="U549" s="33" t="str">
        <f t="shared" ca="1" si="72"/>
        <v/>
      </c>
      <c r="V549" s="34"/>
      <c r="W549" s="35"/>
      <c r="X549" s="36" t="str">
        <f t="shared" ca="1" si="66"/>
        <v/>
      </c>
      <c r="Y549" s="37"/>
      <c r="Z549" s="38" t="str">
        <f t="shared" si="67"/>
        <v/>
      </c>
    </row>
    <row r="550" spans="1:26" s="39" customFormat="1">
      <c r="A550" s="30">
        <v>547</v>
      </c>
      <c r="B550" s="31"/>
      <c r="C550" s="31"/>
      <c r="D550" s="44"/>
      <c r="E550" s="72" t="str">
        <f>IFERROR(IF(INDEX(Sheet3!$B$2:$B$8, MATCH(D550, Sheet3!$A$2:$A$8, 0)) = 0, "", INDEX(Sheet3!$B$2:$B$8, MATCH(D550, Sheet3!$A$2:$A$8, 0))), "")</f>
        <v/>
      </c>
      <c r="F550" s="31"/>
      <c r="G550" s="45"/>
      <c r="H550" s="63" t="str">
        <f>IFERROR(INDEX(Sheet3!$F$2:$F$114, MATCH(G550, Sheet3!$E$2:$E$114, 0)), "")</f>
        <v/>
      </c>
      <c r="I550" s="32"/>
      <c r="J550" s="40" t="str">
        <f t="shared" ca="1" si="65"/>
        <v/>
      </c>
      <c r="K550" s="34"/>
      <c r="L550" s="59" t="str">
        <f t="shared" ca="1" si="68"/>
        <v/>
      </c>
      <c r="M550" s="34"/>
      <c r="N550" s="47" t="str">
        <f t="shared" ca="1" si="69"/>
        <v/>
      </c>
      <c r="O550" s="75"/>
      <c r="P550" s="75"/>
      <c r="Q550" s="47" t="str">
        <f t="shared" ca="1" si="70"/>
        <v/>
      </c>
      <c r="R550" s="34"/>
      <c r="S550" s="59" t="str">
        <f t="shared" ca="1" si="71"/>
        <v/>
      </c>
      <c r="T550" s="32"/>
      <c r="U550" s="33" t="str">
        <f t="shared" ca="1" si="72"/>
        <v/>
      </c>
      <c r="V550" s="34"/>
      <c r="W550" s="35"/>
      <c r="X550" s="36" t="str">
        <f t="shared" ca="1" si="66"/>
        <v/>
      </c>
      <c r="Y550" s="37"/>
      <c r="Z550" s="38" t="str">
        <f t="shared" si="67"/>
        <v/>
      </c>
    </row>
    <row r="551" spans="1:26" s="39" customFormat="1">
      <c r="A551" s="30">
        <v>548</v>
      </c>
      <c r="B551" s="31"/>
      <c r="C551" s="31"/>
      <c r="D551" s="44"/>
      <c r="E551" s="72" t="str">
        <f>IFERROR(IF(INDEX(Sheet3!$B$2:$B$8, MATCH(D551, Sheet3!$A$2:$A$8, 0)) = 0, "", INDEX(Sheet3!$B$2:$B$8, MATCH(D551, Sheet3!$A$2:$A$8, 0))), "")</f>
        <v/>
      </c>
      <c r="F551" s="31"/>
      <c r="G551" s="45"/>
      <c r="H551" s="63" t="str">
        <f>IFERROR(INDEX(Sheet3!$F$2:$F$114, MATCH(G551, Sheet3!$E$2:$E$114, 0)), "")</f>
        <v/>
      </c>
      <c r="I551" s="32"/>
      <c r="J551" s="40" t="str">
        <f t="shared" ca="1" si="65"/>
        <v/>
      </c>
      <c r="K551" s="34"/>
      <c r="L551" s="59" t="str">
        <f t="shared" ca="1" si="68"/>
        <v/>
      </c>
      <c r="M551" s="34"/>
      <c r="N551" s="47" t="str">
        <f t="shared" ca="1" si="69"/>
        <v/>
      </c>
      <c r="O551" s="75"/>
      <c r="P551" s="75"/>
      <c r="Q551" s="47" t="str">
        <f t="shared" ca="1" si="70"/>
        <v/>
      </c>
      <c r="R551" s="34"/>
      <c r="S551" s="59" t="str">
        <f t="shared" ca="1" si="71"/>
        <v/>
      </c>
      <c r="T551" s="32"/>
      <c r="U551" s="33" t="str">
        <f t="shared" ca="1" si="72"/>
        <v/>
      </c>
      <c r="V551" s="34"/>
      <c r="W551" s="35"/>
      <c r="X551" s="36" t="str">
        <f t="shared" ca="1" si="66"/>
        <v/>
      </c>
      <c r="Y551" s="37"/>
      <c r="Z551" s="38" t="str">
        <f t="shared" si="67"/>
        <v/>
      </c>
    </row>
    <row r="552" spans="1:26" s="39" customFormat="1">
      <c r="A552" s="30">
        <v>549</v>
      </c>
      <c r="B552" s="31"/>
      <c r="C552" s="31"/>
      <c r="D552" s="44"/>
      <c r="E552" s="72" t="str">
        <f>IFERROR(IF(INDEX(Sheet3!$B$2:$B$8, MATCH(D552, Sheet3!$A$2:$A$8, 0)) = 0, "", INDEX(Sheet3!$B$2:$B$8, MATCH(D552, Sheet3!$A$2:$A$8, 0))), "")</f>
        <v/>
      </c>
      <c r="F552" s="31"/>
      <c r="G552" s="45"/>
      <c r="H552" s="63" t="str">
        <f>IFERROR(INDEX(Sheet3!$F$2:$F$114, MATCH(G552, Sheet3!$E$2:$E$114, 0)), "")</f>
        <v/>
      </c>
      <c r="I552" s="32"/>
      <c r="J552" s="40" t="str">
        <f t="shared" ca="1" si="65"/>
        <v/>
      </c>
      <c r="K552" s="34"/>
      <c r="L552" s="59" t="str">
        <f t="shared" ca="1" si="68"/>
        <v/>
      </c>
      <c r="M552" s="34"/>
      <c r="N552" s="47" t="str">
        <f t="shared" ca="1" si="69"/>
        <v/>
      </c>
      <c r="O552" s="75"/>
      <c r="P552" s="75"/>
      <c r="Q552" s="47" t="str">
        <f t="shared" ca="1" si="70"/>
        <v/>
      </c>
      <c r="R552" s="34"/>
      <c r="S552" s="59" t="str">
        <f t="shared" ca="1" si="71"/>
        <v/>
      </c>
      <c r="T552" s="32"/>
      <c r="U552" s="33" t="str">
        <f t="shared" ca="1" si="72"/>
        <v/>
      </c>
      <c r="V552" s="34"/>
      <c r="W552" s="35"/>
      <c r="X552" s="36" t="str">
        <f t="shared" ca="1" si="66"/>
        <v/>
      </c>
      <c r="Y552" s="37"/>
      <c r="Z552" s="38" t="str">
        <f t="shared" si="67"/>
        <v/>
      </c>
    </row>
    <row r="553" spans="1:26" s="39" customFormat="1">
      <c r="A553" s="30">
        <v>550</v>
      </c>
      <c r="B553" s="31"/>
      <c r="C553" s="31"/>
      <c r="D553" s="44"/>
      <c r="E553" s="72" t="str">
        <f>IFERROR(IF(INDEX(Sheet3!$B$2:$B$8, MATCH(D553, Sheet3!$A$2:$A$8, 0)) = 0, "", INDEX(Sheet3!$B$2:$B$8, MATCH(D553, Sheet3!$A$2:$A$8, 0))), "")</f>
        <v/>
      </c>
      <c r="F553" s="31"/>
      <c r="G553" s="45"/>
      <c r="H553" s="63" t="str">
        <f>IFERROR(INDEX(Sheet3!$F$2:$F$114, MATCH(G553, Sheet3!$E$2:$E$114, 0)), "")</f>
        <v/>
      </c>
      <c r="I553" s="32"/>
      <c r="J553" s="40" t="str">
        <f t="shared" ca="1" si="65"/>
        <v/>
      </c>
      <c r="K553" s="34"/>
      <c r="L553" s="59" t="str">
        <f t="shared" ca="1" si="68"/>
        <v/>
      </c>
      <c r="M553" s="34"/>
      <c r="N553" s="47" t="str">
        <f t="shared" ca="1" si="69"/>
        <v/>
      </c>
      <c r="O553" s="75"/>
      <c r="P553" s="75"/>
      <c r="Q553" s="47" t="str">
        <f t="shared" ca="1" si="70"/>
        <v/>
      </c>
      <c r="R553" s="34"/>
      <c r="S553" s="59" t="str">
        <f t="shared" ca="1" si="71"/>
        <v/>
      </c>
      <c r="T553" s="32"/>
      <c r="U553" s="33" t="str">
        <f t="shared" ca="1" si="72"/>
        <v/>
      </c>
      <c r="V553" s="34"/>
      <c r="W553" s="35"/>
      <c r="X553" s="36" t="str">
        <f t="shared" ca="1" si="66"/>
        <v/>
      </c>
      <c r="Y553" s="37"/>
      <c r="Z553" s="38" t="str">
        <f t="shared" si="67"/>
        <v/>
      </c>
    </row>
    <row r="554" spans="1:26" s="39" customFormat="1">
      <c r="A554" s="30">
        <v>551</v>
      </c>
      <c r="B554" s="31"/>
      <c r="C554" s="31"/>
      <c r="D554" s="44"/>
      <c r="E554" s="72" t="str">
        <f>IFERROR(IF(INDEX(Sheet3!$B$2:$B$8, MATCH(D554, Sheet3!$A$2:$A$8, 0)) = 0, "", INDEX(Sheet3!$B$2:$B$8, MATCH(D554, Sheet3!$A$2:$A$8, 0))), "")</f>
        <v/>
      </c>
      <c r="F554" s="31"/>
      <c r="G554" s="45"/>
      <c r="H554" s="63" t="str">
        <f>IFERROR(INDEX(Sheet3!$F$2:$F$114, MATCH(G554, Sheet3!$E$2:$E$114, 0)), "")</f>
        <v/>
      </c>
      <c r="I554" s="32"/>
      <c r="J554" s="40" t="str">
        <f t="shared" ca="1" si="65"/>
        <v/>
      </c>
      <c r="K554" s="34"/>
      <c r="L554" s="59" t="str">
        <f t="shared" ca="1" si="68"/>
        <v/>
      </c>
      <c r="M554" s="34"/>
      <c r="N554" s="47" t="str">
        <f t="shared" ca="1" si="69"/>
        <v/>
      </c>
      <c r="O554" s="75"/>
      <c r="P554" s="75"/>
      <c r="Q554" s="47" t="str">
        <f t="shared" ca="1" si="70"/>
        <v/>
      </c>
      <c r="R554" s="34"/>
      <c r="S554" s="59" t="str">
        <f t="shared" ca="1" si="71"/>
        <v/>
      </c>
      <c r="T554" s="32"/>
      <c r="U554" s="33" t="str">
        <f t="shared" ca="1" si="72"/>
        <v/>
      </c>
      <c r="V554" s="34"/>
      <c r="W554" s="35"/>
      <c r="X554" s="36" t="str">
        <f t="shared" ca="1" si="66"/>
        <v/>
      </c>
      <c r="Y554" s="37"/>
      <c r="Z554" s="38" t="str">
        <f t="shared" si="67"/>
        <v/>
      </c>
    </row>
    <row r="555" spans="1:26" s="39" customFormat="1" ht="30.75">
      <c r="A555" s="30">
        <v>552</v>
      </c>
      <c r="B555" s="31"/>
      <c r="C555" s="31"/>
      <c r="D555" s="44"/>
      <c r="E555" s="72" t="str">
        <f>IFERROR(IF(INDEX(Sheet3!$B$2:$B$8, MATCH(D555, Sheet3!$A$2:$A$8, 0)) = 0, "", INDEX(Sheet3!$B$2:$B$8, MATCH(D555, Sheet3!$A$2:$A$8, 0))), "")</f>
        <v/>
      </c>
      <c r="F555" s="31"/>
      <c r="G555" s="45"/>
      <c r="H555" s="63" t="str">
        <f>IFERROR(INDEX(Sheet3!$F$2:$F$114, MATCH(G555, Sheet3!$E$2:$E$114, 0)), "")</f>
        <v/>
      </c>
      <c r="I555" s="32"/>
      <c r="J555" s="40" t="str">
        <f t="shared" ca="1" si="65"/>
        <v/>
      </c>
      <c r="K555" s="34"/>
      <c r="L555" s="59" t="str">
        <f t="shared" ca="1" si="68"/>
        <v/>
      </c>
      <c r="M555" s="34"/>
      <c r="N555" s="47" t="str">
        <f t="shared" ca="1" si="69"/>
        <v/>
      </c>
      <c r="O555" s="75"/>
      <c r="P555" s="75"/>
      <c r="Q555" s="47" t="str">
        <f t="shared" ca="1" si="70"/>
        <v/>
      </c>
      <c r="R555" s="34"/>
      <c r="S555" s="59" t="str">
        <f t="shared" ca="1" si="71"/>
        <v/>
      </c>
      <c r="T555" s="32"/>
      <c r="U555" s="33" t="str">
        <f t="shared" ca="1" si="72"/>
        <v/>
      </c>
      <c r="V555" s="34"/>
      <c r="W555" s="35"/>
      <c r="X555" s="36" t="str">
        <f t="shared" ca="1" si="66"/>
        <v/>
      </c>
      <c r="Y555" s="37"/>
      <c r="Z555" s="38" t="str">
        <f t="shared" si="67"/>
        <v/>
      </c>
    </row>
    <row r="556" spans="1:26" s="39" customFormat="1">
      <c r="A556" s="30">
        <v>553</v>
      </c>
      <c r="B556" s="31"/>
      <c r="C556" s="31"/>
      <c r="D556" s="44"/>
      <c r="E556" s="72" t="str">
        <f>IFERROR(IF(INDEX(Sheet3!$B$2:$B$8, MATCH(D556, Sheet3!$A$2:$A$8, 0)) = 0, "", INDEX(Sheet3!$B$2:$B$8, MATCH(D556, Sheet3!$A$2:$A$8, 0))), "")</f>
        <v/>
      </c>
      <c r="F556" s="31"/>
      <c r="G556" s="45"/>
      <c r="H556" s="63" t="str">
        <f>IFERROR(INDEX(Sheet3!$F$2:$F$114, MATCH(G556, Sheet3!$E$2:$E$114, 0)), "")</f>
        <v/>
      </c>
      <c r="I556" s="32"/>
      <c r="J556" s="40" t="str">
        <f t="shared" ca="1" si="65"/>
        <v/>
      </c>
      <c r="K556" s="34"/>
      <c r="L556" s="59" t="str">
        <f t="shared" ca="1" si="68"/>
        <v/>
      </c>
      <c r="M556" s="34"/>
      <c r="N556" s="47" t="str">
        <f t="shared" ca="1" si="69"/>
        <v/>
      </c>
      <c r="O556" s="75"/>
      <c r="P556" s="75"/>
      <c r="Q556" s="47" t="str">
        <f t="shared" ca="1" si="70"/>
        <v/>
      </c>
      <c r="R556" s="34"/>
      <c r="S556" s="59" t="str">
        <f t="shared" ca="1" si="71"/>
        <v/>
      </c>
      <c r="T556" s="32"/>
      <c r="U556" s="33" t="str">
        <f t="shared" ca="1" si="72"/>
        <v/>
      </c>
      <c r="V556" s="34"/>
      <c r="W556" s="35"/>
      <c r="X556" s="36" t="str">
        <f t="shared" ca="1" si="66"/>
        <v/>
      </c>
      <c r="Y556" s="37"/>
      <c r="Z556" s="38" t="str">
        <f t="shared" si="67"/>
        <v/>
      </c>
    </row>
    <row r="557" spans="1:26" s="39" customFormat="1">
      <c r="A557" s="30">
        <v>554</v>
      </c>
      <c r="B557" s="31"/>
      <c r="C557" s="31"/>
      <c r="D557" s="44"/>
      <c r="E557" s="72" t="str">
        <f>IFERROR(IF(INDEX(Sheet3!$B$2:$B$8, MATCH(D557, Sheet3!$A$2:$A$8, 0)) = 0, "", INDEX(Sheet3!$B$2:$B$8, MATCH(D557, Sheet3!$A$2:$A$8, 0))), "")</f>
        <v/>
      </c>
      <c r="F557" s="31"/>
      <c r="G557" s="45"/>
      <c r="H557" s="63" t="str">
        <f>IFERROR(INDEX(Sheet3!$F$2:$F$114, MATCH(G557, Sheet3!$E$2:$E$114, 0)), "")</f>
        <v/>
      </c>
      <c r="I557" s="32"/>
      <c r="J557" s="40" t="str">
        <f t="shared" ca="1" si="65"/>
        <v/>
      </c>
      <c r="K557" s="34"/>
      <c r="L557" s="59" t="str">
        <f t="shared" ca="1" si="68"/>
        <v/>
      </c>
      <c r="M557" s="34"/>
      <c r="N557" s="47" t="str">
        <f t="shared" ca="1" si="69"/>
        <v/>
      </c>
      <c r="O557" s="75"/>
      <c r="P557" s="75"/>
      <c r="Q557" s="47" t="str">
        <f t="shared" ca="1" si="70"/>
        <v/>
      </c>
      <c r="R557" s="34"/>
      <c r="S557" s="59" t="str">
        <f t="shared" ca="1" si="71"/>
        <v/>
      </c>
      <c r="T557" s="32"/>
      <c r="U557" s="33" t="str">
        <f t="shared" ca="1" si="72"/>
        <v/>
      </c>
      <c r="V557" s="34"/>
      <c r="W557" s="35"/>
      <c r="X557" s="36" t="str">
        <f t="shared" ca="1" si="66"/>
        <v/>
      </c>
      <c r="Y557" s="37"/>
      <c r="Z557" s="38" t="str">
        <f t="shared" si="67"/>
        <v/>
      </c>
    </row>
    <row r="558" spans="1:26" s="39" customFormat="1">
      <c r="A558" s="30">
        <v>555</v>
      </c>
      <c r="B558" s="31"/>
      <c r="C558" s="31"/>
      <c r="D558" s="44"/>
      <c r="E558" s="72" t="str">
        <f>IFERROR(IF(INDEX(Sheet3!$B$2:$B$8, MATCH(D558, Sheet3!$A$2:$A$8, 0)) = 0, "", INDEX(Sheet3!$B$2:$B$8, MATCH(D558, Sheet3!$A$2:$A$8, 0))), "")</f>
        <v/>
      </c>
      <c r="F558" s="31"/>
      <c r="G558" s="45"/>
      <c r="H558" s="63" t="str">
        <f>IFERROR(INDEX(Sheet3!$F$2:$F$114, MATCH(G558, Sheet3!$E$2:$E$114, 0)), "")</f>
        <v/>
      </c>
      <c r="I558" s="32"/>
      <c r="J558" s="40" t="str">
        <f t="shared" ca="1" si="65"/>
        <v/>
      </c>
      <c r="K558" s="34"/>
      <c r="L558" s="59" t="str">
        <f t="shared" ca="1" si="68"/>
        <v/>
      </c>
      <c r="M558" s="34"/>
      <c r="N558" s="47" t="str">
        <f t="shared" ca="1" si="69"/>
        <v/>
      </c>
      <c r="O558" s="75"/>
      <c r="P558" s="75"/>
      <c r="Q558" s="47" t="str">
        <f t="shared" ca="1" si="70"/>
        <v/>
      </c>
      <c r="R558" s="34"/>
      <c r="S558" s="59" t="str">
        <f t="shared" ca="1" si="71"/>
        <v/>
      </c>
      <c r="T558" s="32"/>
      <c r="U558" s="33" t="str">
        <f t="shared" ca="1" si="72"/>
        <v/>
      </c>
      <c r="V558" s="34"/>
      <c r="W558" s="35"/>
      <c r="X558" s="36" t="str">
        <f t="shared" ca="1" si="66"/>
        <v/>
      </c>
      <c r="Y558" s="37"/>
      <c r="Z558" s="38" t="str">
        <f t="shared" si="67"/>
        <v/>
      </c>
    </row>
    <row r="559" spans="1:26" s="39" customFormat="1" ht="30.75">
      <c r="A559" s="30">
        <v>556</v>
      </c>
      <c r="B559" s="31"/>
      <c r="C559" s="31"/>
      <c r="D559" s="44"/>
      <c r="E559" s="72" t="str">
        <f>IFERROR(IF(INDEX(Sheet3!$B$2:$B$8, MATCH(D559, Sheet3!$A$2:$A$8, 0)) = 0, "", INDEX(Sheet3!$B$2:$B$8, MATCH(D559, Sheet3!$A$2:$A$8, 0))), "")</f>
        <v/>
      </c>
      <c r="F559" s="31"/>
      <c r="G559" s="45"/>
      <c r="H559" s="63" t="str">
        <f>IFERROR(INDEX(Sheet3!$F$2:$F$114, MATCH(G559, Sheet3!$E$2:$E$114, 0)), "")</f>
        <v/>
      </c>
      <c r="I559" s="32"/>
      <c r="J559" s="40" t="str">
        <f t="shared" ca="1" si="65"/>
        <v/>
      </c>
      <c r="K559" s="34"/>
      <c r="L559" s="59" t="str">
        <f t="shared" ca="1" si="68"/>
        <v/>
      </c>
      <c r="M559" s="34"/>
      <c r="N559" s="47" t="str">
        <f t="shared" ca="1" si="69"/>
        <v/>
      </c>
      <c r="O559" s="75"/>
      <c r="P559" s="75"/>
      <c r="Q559" s="47" t="str">
        <f t="shared" ca="1" si="70"/>
        <v/>
      </c>
      <c r="R559" s="34"/>
      <c r="S559" s="59" t="str">
        <f t="shared" ca="1" si="71"/>
        <v/>
      </c>
      <c r="T559" s="32"/>
      <c r="U559" s="33" t="str">
        <f t="shared" ca="1" si="72"/>
        <v/>
      </c>
      <c r="V559" s="34"/>
      <c r="W559" s="35"/>
      <c r="X559" s="36" t="str">
        <f t="shared" ca="1" si="66"/>
        <v/>
      </c>
      <c r="Y559" s="37"/>
      <c r="Z559" s="38" t="str">
        <f t="shared" si="67"/>
        <v/>
      </c>
    </row>
    <row r="560" spans="1:26" s="39" customFormat="1">
      <c r="A560" s="30">
        <v>557</v>
      </c>
      <c r="B560" s="31"/>
      <c r="C560" s="31"/>
      <c r="D560" s="44"/>
      <c r="E560" s="72" t="str">
        <f>IFERROR(IF(INDEX(Sheet3!$B$2:$B$8, MATCH(D560, Sheet3!$A$2:$A$8, 0)) = 0, "", INDEX(Sheet3!$B$2:$B$8, MATCH(D560, Sheet3!$A$2:$A$8, 0))), "")</f>
        <v/>
      </c>
      <c r="F560" s="31"/>
      <c r="G560" s="45"/>
      <c r="H560" s="63" t="str">
        <f>IFERROR(INDEX(Sheet3!$F$2:$F$114, MATCH(G560, Sheet3!$E$2:$E$114, 0)), "")</f>
        <v/>
      </c>
      <c r="I560" s="32"/>
      <c r="J560" s="40" t="str">
        <f t="shared" ca="1" si="65"/>
        <v/>
      </c>
      <c r="K560" s="34"/>
      <c r="L560" s="59" t="str">
        <f t="shared" ca="1" si="68"/>
        <v/>
      </c>
      <c r="M560" s="34"/>
      <c r="N560" s="47" t="str">
        <f t="shared" ca="1" si="69"/>
        <v/>
      </c>
      <c r="O560" s="75"/>
      <c r="P560" s="75"/>
      <c r="Q560" s="47" t="str">
        <f t="shared" ca="1" si="70"/>
        <v/>
      </c>
      <c r="R560" s="34"/>
      <c r="S560" s="59" t="str">
        <f t="shared" ca="1" si="71"/>
        <v/>
      </c>
      <c r="T560" s="32"/>
      <c r="U560" s="33" t="str">
        <f t="shared" ca="1" si="72"/>
        <v/>
      </c>
      <c r="V560" s="34"/>
      <c r="W560" s="35"/>
      <c r="X560" s="36" t="str">
        <f t="shared" ca="1" si="66"/>
        <v/>
      </c>
      <c r="Y560" s="37"/>
      <c r="Z560" s="38" t="str">
        <f t="shared" si="67"/>
        <v/>
      </c>
    </row>
    <row r="561" spans="1:26" s="39" customFormat="1">
      <c r="A561" s="30">
        <v>558</v>
      </c>
      <c r="B561" s="31"/>
      <c r="C561" s="31"/>
      <c r="D561" s="44"/>
      <c r="E561" s="72" t="str">
        <f>IFERROR(IF(INDEX(Sheet3!$B$2:$B$8, MATCH(D561, Sheet3!$A$2:$A$8, 0)) = 0, "", INDEX(Sheet3!$B$2:$B$8, MATCH(D561, Sheet3!$A$2:$A$8, 0))), "")</f>
        <v/>
      </c>
      <c r="F561" s="31"/>
      <c r="G561" s="45"/>
      <c r="H561" s="63" t="str">
        <f>IFERROR(INDEX(Sheet3!$F$2:$F$114, MATCH(G561, Sheet3!$E$2:$E$114, 0)), "")</f>
        <v/>
      </c>
      <c r="I561" s="32"/>
      <c r="J561" s="40" t="str">
        <f t="shared" ca="1" si="65"/>
        <v/>
      </c>
      <c r="K561" s="34"/>
      <c r="L561" s="59" t="str">
        <f t="shared" ca="1" si="68"/>
        <v/>
      </c>
      <c r="M561" s="34"/>
      <c r="N561" s="47" t="str">
        <f t="shared" ca="1" si="69"/>
        <v/>
      </c>
      <c r="O561" s="75"/>
      <c r="P561" s="75"/>
      <c r="Q561" s="47" t="str">
        <f t="shared" ca="1" si="70"/>
        <v/>
      </c>
      <c r="R561" s="34"/>
      <c r="S561" s="59" t="str">
        <f t="shared" ca="1" si="71"/>
        <v/>
      </c>
      <c r="T561" s="32"/>
      <c r="U561" s="33" t="str">
        <f t="shared" ca="1" si="72"/>
        <v/>
      </c>
      <c r="V561" s="34"/>
      <c r="W561" s="35"/>
      <c r="X561" s="36" t="str">
        <f t="shared" ca="1" si="66"/>
        <v/>
      </c>
      <c r="Y561" s="37"/>
      <c r="Z561" s="38" t="str">
        <f t="shared" si="67"/>
        <v/>
      </c>
    </row>
    <row r="562" spans="1:26" s="39" customFormat="1">
      <c r="A562" s="30">
        <v>559</v>
      </c>
      <c r="B562" s="31"/>
      <c r="C562" s="31"/>
      <c r="D562" s="44"/>
      <c r="E562" s="72" t="str">
        <f>IFERROR(IF(INDEX(Sheet3!$B$2:$B$8, MATCH(D562, Sheet3!$A$2:$A$8, 0)) = 0, "", INDEX(Sheet3!$B$2:$B$8, MATCH(D562, Sheet3!$A$2:$A$8, 0))), "")</f>
        <v/>
      </c>
      <c r="F562" s="31"/>
      <c r="G562" s="45"/>
      <c r="H562" s="63" t="str">
        <f>IFERROR(INDEX(Sheet3!$F$2:$F$114, MATCH(G562, Sheet3!$E$2:$E$114, 0)), "")</f>
        <v/>
      </c>
      <c r="I562" s="32"/>
      <c r="J562" s="40" t="str">
        <f t="shared" ca="1" si="65"/>
        <v/>
      </c>
      <c r="K562" s="34"/>
      <c r="L562" s="59" t="str">
        <f t="shared" ca="1" si="68"/>
        <v/>
      </c>
      <c r="M562" s="34"/>
      <c r="N562" s="47" t="str">
        <f t="shared" ca="1" si="69"/>
        <v/>
      </c>
      <c r="O562" s="75"/>
      <c r="P562" s="75"/>
      <c r="Q562" s="47" t="str">
        <f t="shared" ca="1" si="70"/>
        <v/>
      </c>
      <c r="R562" s="34"/>
      <c r="S562" s="59" t="str">
        <f t="shared" ca="1" si="71"/>
        <v/>
      </c>
      <c r="T562" s="32"/>
      <c r="U562" s="33" t="str">
        <f t="shared" ca="1" si="72"/>
        <v/>
      </c>
      <c r="V562" s="34"/>
      <c r="W562" s="35"/>
      <c r="X562" s="36" t="str">
        <f t="shared" ca="1" si="66"/>
        <v/>
      </c>
      <c r="Y562" s="37"/>
      <c r="Z562" s="38" t="str">
        <f t="shared" si="67"/>
        <v/>
      </c>
    </row>
    <row r="563" spans="1:26" s="39" customFormat="1" ht="16.5">
      <c r="A563" s="30">
        <v>560</v>
      </c>
      <c r="B563" s="131"/>
      <c r="C563" s="31"/>
      <c r="D563" s="44"/>
      <c r="E563" s="72" t="str">
        <f>IFERROR(IF(INDEX(Sheet3!$B$2:$B$8, MATCH(D563, Sheet3!$A$2:$A$8, 0)) = 0, "", INDEX(Sheet3!$B$2:$B$8, MATCH(D563, Sheet3!$A$2:$A$8, 0))), "")</f>
        <v/>
      </c>
      <c r="F563" s="31"/>
      <c r="G563" s="45"/>
      <c r="H563" s="63" t="str">
        <f>IFERROR(INDEX(Sheet3!$F$2:$F$114, MATCH(G563, Sheet3!$E$2:$E$114, 0)), "")</f>
        <v/>
      </c>
      <c r="I563" s="32"/>
      <c r="J563" s="40" t="str">
        <f t="shared" ca="1" si="65"/>
        <v/>
      </c>
      <c r="K563" s="34"/>
      <c r="L563" s="59" t="str">
        <f t="shared" ca="1" si="68"/>
        <v/>
      </c>
      <c r="M563" s="34"/>
      <c r="N563" s="47" t="str">
        <f t="shared" ca="1" si="69"/>
        <v/>
      </c>
      <c r="O563" s="75"/>
      <c r="P563" s="75"/>
      <c r="Q563" s="47" t="str">
        <f t="shared" ca="1" si="70"/>
        <v/>
      </c>
      <c r="R563" s="34"/>
      <c r="S563" s="59" t="str">
        <f t="shared" ca="1" si="71"/>
        <v/>
      </c>
      <c r="T563" s="32"/>
      <c r="U563" s="33" t="str">
        <f t="shared" ca="1" si="72"/>
        <v/>
      </c>
      <c r="V563" s="34"/>
      <c r="W563" s="35"/>
      <c r="X563" s="36" t="str">
        <f t="shared" ca="1" si="66"/>
        <v/>
      </c>
      <c r="Y563" s="37"/>
      <c r="Z563" s="38" t="str">
        <f t="shared" si="67"/>
        <v/>
      </c>
    </row>
    <row r="564" spans="1:26" s="39" customFormat="1">
      <c r="A564" s="30">
        <v>561</v>
      </c>
      <c r="B564" s="31"/>
      <c r="C564" s="31"/>
      <c r="D564" s="44"/>
      <c r="E564" s="72" t="str">
        <f>IFERROR(IF(INDEX(Sheet3!$B$2:$B$8, MATCH(D564, Sheet3!$A$2:$A$8, 0)) = 0, "", INDEX(Sheet3!$B$2:$B$8, MATCH(D564, Sheet3!$A$2:$A$8, 0))), "")</f>
        <v/>
      </c>
      <c r="F564" s="31"/>
      <c r="G564" s="45"/>
      <c r="H564" s="63" t="str">
        <f>IFERROR(INDEX(Sheet3!$F$2:$F$114, MATCH(G564, Sheet3!$E$2:$E$114, 0)), "")</f>
        <v/>
      </c>
      <c r="I564" s="32"/>
      <c r="J564" s="40" t="str">
        <f t="shared" ca="1" si="65"/>
        <v/>
      </c>
      <c r="K564" s="34"/>
      <c r="L564" s="59" t="str">
        <f t="shared" ca="1" si="68"/>
        <v/>
      </c>
      <c r="M564" s="34"/>
      <c r="N564" s="47" t="str">
        <f t="shared" ca="1" si="69"/>
        <v/>
      </c>
      <c r="O564" s="75"/>
      <c r="P564" s="75"/>
      <c r="Q564" s="47" t="str">
        <f t="shared" ca="1" si="70"/>
        <v/>
      </c>
      <c r="R564" s="34"/>
      <c r="S564" s="59" t="str">
        <f t="shared" ca="1" si="71"/>
        <v/>
      </c>
      <c r="T564" s="32"/>
      <c r="U564" s="33" t="str">
        <f t="shared" ca="1" si="72"/>
        <v/>
      </c>
      <c r="V564" s="34"/>
      <c r="W564" s="35"/>
      <c r="X564" s="36" t="str">
        <f t="shared" ca="1" si="66"/>
        <v/>
      </c>
      <c r="Y564" s="37"/>
      <c r="Z564" s="38" t="str">
        <f t="shared" si="67"/>
        <v/>
      </c>
    </row>
    <row r="565" spans="1:26" s="39" customFormat="1">
      <c r="A565" s="30">
        <v>562</v>
      </c>
      <c r="B565" s="31"/>
      <c r="C565" s="31"/>
      <c r="D565" s="44"/>
      <c r="E565" s="72" t="str">
        <f>IFERROR(IF(INDEX(Sheet3!$B$2:$B$8, MATCH(D565, Sheet3!$A$2:$A$8, 0)) = 0, "", INDEX(Sheet3!$B$2:$B$8, MATCH(D565, Sheet3!$A$2:$A$8, 0))), "")</f>
        <v/>
      </c>
      <c r="F565" s="31"/>
      <c r="G565" s="45"/>
      <c r="H565" s="63" t="str">
        <f>IFERROR(INDEX(Sheet3!$F$2:$F$114, MATCH(G565, Sheet3!$E$2:$E$114, 0)), "")</f>
        <v/>
      </c>
      <c r="I565" s="32"/>
      <c r="J565" s="40" t="str">
        <f t="shared" ca="1" si="65"/>
        <v/>
      </c>
      <c r="K565" s="34"/>
      <c r="L565" s="59" t="str">
        <f t="shared" ca="1" si="68"/>
        <v/>
      </c>
      <c r="M565" s="34"/>
      <c r="N565" s="47" t="str">
        <f t="shared" ca="1" si="69"/>
        <v/>
      </c>
      <c r="O565" s="75"/>
      <c r="P565" s="75"/>
      <c r="Q565" s="47" t="str">
        <f t="shared" ca="1" si="70"/>
        <v/>
      </c>
      <c r="R565" s="34"/>
      <c r="S565" s="59" t="str">
        <f t="shared" ca="1" si="71"/>
        <v/>
      </c>
      <c r="T565" s="32"/>
      <c r="U565" s="33" t="str">
        <f t="shared" ca="1" si="72"/>
        <v/>
      </c>
      <c r="V565" s="34"/>
      <c r="W565" s="35"/>
      <c r="X565" s="36" t="str">
        <f t="shared" ca="1" si="66"/>
        <v/>
      </c>
      <c r="Y565" s="37"/>
      <c r="Z565" s="38" t="str">
        <f t="shared" si="67"/>
        <v/>
      </c>
    </row>
    <row r="566" spans="1:26" s="39" customFormat="1" ht="30.75">
      <c r="A566" s="30">
        <v>563</v>
      </c>
      <c r="B566" s="31"/>
      <c r="C566" s="31"/>
      <c r="D566" s="44"/>
      <c r="E566" s="72" t="str">
        <f>IFERROR(IF(INDEX(Sheet3!$B$2:$B$8, MATCH(D566, Sheet3!$A$2:$A$8, 0)) = 0, "", INDEX(Sheet3!$B$2:$B$8, MATCH(D566, Sheet3!$A$2:$A$8, 0))), "")</f>
        <v/>
      </c>
      <c r="F566" s="31"/>
      <c r="G566" s="45"/>
      <c r="H566" s="63" t="str">
        <f>IFERROR(INDEX(Sheet3!$F$2:$F$114, MATCH(G566, Sheet3!$E$2:$E$114, 0)), "")</f>
        <v/>
      </c>
      <c r="I566" s="32"/>
      <c r="J566" s="40" t="str">
        <f t="shared" ca="1" si="65"/>
        <v/>
      </c>
      <c r="K566" s="34"/>
      <c r="L566" s="59" t="str">
        <f t="shared" ca="1" si="68"/>
        <v/>
      </c>
      <c r="M566" s="34"/>
      <c r="N566" s="47" t="str">
        <f t="shared" ca="1" si="69"/>
        <v/>
      </c>
      <c r="O566" s="75"/>
      <c r="P566" s="75"/>
      <c r="Q566" s="47" t="str">
        <f t="shared" ca="1" si="70"/>
        <v/>
      </c>
      <c r="R566" s="34"/>
      <c r="S566" s="59" t="str">
        <f t="shared" ca="1" si="71"/>
        <v/>
      </c>
      <c r="T566" s="32"/>
      <c r="U566" s="33" t="str">
        <f t="shared" ca="1" si="72"/>
        <v/>
      </c>
      <c r="V566" s="34"/>
      <c r="W566" s="35"/>
      <c r="X566" s="36" t="str">
        <f t="shared" ca="1" si="66"/>
        <v/>
      </c>
      <c r="Y566" s="37"/>
      <c r="Z566" s="38" t="str">
        <f t="shared" si="67"/>
        <v/>
      </c>
    </row>
    <row r="567" spans="1:26" s="39" customFormat="1">
      <c r="A567" s="30">
        <v>564</v>
      </c>
      <c r="B567" s="31"/>
      <c r="C567" s="31"/>
      <c r="D567" s="44"/>
      <c r="E567" s="72" t="str">
        <f>IFERROR(IF(INDEX(Sheet3!$B$2:$B$8, MATCH(D567, Sheet3!$A$2:$A$8, 0)) = 0, "", INDEX(Sheet3!$B$2:$B$8, MATCH(D567, Sheet3!$A$2:$A$8, 0))), "")</f>
        <v/>
      </c>
      <c r="F567" s="31"/>
      <c r="G567" s="45"/>
      <c r="H567" s="63" t="str">
        <f>IFERROR(INDEX(Sheet3!$F$2:$F$114, MATCH(G567, Sheet3!$E$2:$E$114, 0)), "")</f>
        <v/>
      </c>
      <c r="I567" s="32"/>
      <c r="J567" s="40" t="str">
        <f t="shared" ca="1" si="65"/>
        <v/>
      </c>
      <c r="K567" s="34"/>
      <c r="L567" s="59" t="str">
        <f t="shared" ca="1" si="68"/>
        <v/>
      </c>
      <c r="M567" s="34"/>
      <c r="N567" s="47" t="str">
        <f t="shared" ca="1" si="69"/>
        <v/>
      </c>
      <c r="O567" s="75"/>
      <c r="P567" s="75"/>
      <c r="Q567" s="47" t="str">
        <f t="shared" ca="1" si="70"/>
        <v/>
      </c>
      <c r="R567" s="34"/>
      <c r="S567" s="59" t="str">
        <f t="shared" ca="1" si="71"/>
        <v/>
      </c>
      <c r="T567" s="32"/>
      <c r="U567" s="33" t="str">
        <f t="shared" ca="1" si="72"/>
        <v/>
      </c>
      <c r="V567" s="34"/>
      <c r="W567" s="35"/>
      <c r="X567" s="36" t="str">
        <f t="shared" ca="1" si="66"/>
        <v/>
      </c>
      <c r="Y567" s="37"/>
      <c r="Z567" s="38" t="str">
        <f t="shared" si="67"/>
        <v/>
      </c>
    </row>
    <row r="568" spans="1:26" s="39" customFormat="1">
      <c r="A568" s="30">
        <v>565</v>
      </c>
      <c r="B568" s="31"/>
      <c r="C568" s="31"/>
      <c r="D568" s="44"/>
      <c r="E568" s="72" t="str">
        <f>IFERROR(IF(INDEX(Sheet3!$B$2:$B$8, MATCH(D568, Sheet3!$A$2:$A$8, 0)) = 0, "", INDEX(Sheet3!$B$2:$B$8, MATCH(D568, Sheet3!$A$2:$A$8, 0))), "")</f>
        <v/>
      </c>
      <c r="F568" s="31"/>
      <c r="G568" s="45"/>
      <c r="H568" s="63" t="str">
        <f>IFERROR(INDEX(Sheet3!$F$2:$F$114, MATCH(G568, Sheet3!$E$2:$E$114, 0)), "")</f>
        <v/>
      </c>
      <c r="I568" s="32"/>
      <c r="J568" s="40" t="str">
        <f t="shared" ca="1" si="65"/>
        <v/>
      </c>
      <c r="K568" s="34"/>
      <c r="L568" s="59" t="str">
        <f t="shared" ca="1" si="68"/>
        <v/>
      </c>
      <c r="M568" s="34"/>
      <c r="N568" s="47" t="str">
        <f t="shared" ca="1" si="69"/>
        <v/>
      </c>
      <c r="O568" s="75"/>
      <c r="P568" s="75"/>
      <c r="Q568" s="47" t="str">
        <f t="shared" ca="1" si="70"/>
        <v/>
      </c>
      <c r="R568" s="34"/>
      <c r="S568" s="59" t="str">
        <f t="shared" ca="1" si="71"/>
        <v/>
      </c>
      <c r="T568" s="32"/>
      <c r="U568" s="33" t="str">
        <f t="shared" ca="1" si="72"/>
        <v/>
      </c>
      <c r="V568" s="34"/>
      <c r="W568" s="35"/>
      <c r="X568" s="36" t="str">
        <f t="shared" ca="1" si="66"/>
        <v/>
      </c>
      <c r="Y568" s="37"/>
      <c r="Z568" s="38" t="str">
        <f t="shared" si="67"/>
        <v/>
      </c>
    </row>
    <row r="569" spans="1:26" s="39" customFormat="1">
      <c r="A569" s="30">
        <v>566</v>
      </c>
      <c r="B569" s="31"/>
      <c r="C569" s="31"/>
      <c r="D569" s="44"/>
      <c r="E569" s="72" t="str">
        <f>IFERROR(IF(INDEX(Sheet3!$B$2:$B$8, MATCH(D569, Sheet3!$A$2:$A$8, 0)) = 0, "", INDEX(Sheet3!$B$2:$B$8, MATCH(D569, Sheet3!$A$2:$A$8, 0))), "")</f>
        <v/>
      </c>
      <c r="F569" s="31"/>
      <c r="G569" s="45"/>
      <c r="H569" s="63" t="str">
        <f>IFERROR(INDEX(Sheet3!$F$2:$F$114, MATCH(G569, Sheet3!$E$2:$E$114, 0)), "")</f>
        <v/>
      </c>
      <c r="I569" s="32"/>
      <c r="J569" s="40" t="str">
        <f t="shared" ca="1" si="65"/>
        <v/>
      </c>
      <c r="K569" s="34"/>
      <c r="L569" s="59" t="str">
        <f t="shared" ca="1" si="68"/>
        <v/>
      </c>
      <c r="M569" s="34"/>
      <c r="N569" s="47" t="str">
        <f t="shared" ca="1" si="69"/>
        <v/>
      </c>
      <c r="O569" s="75"/>
      <c r="P569" s="75"/>
      <c r="Q569" s="47" t="str">
        <f t="shared" ca="1" si="70"/>
        <v/>
      </c>
      <c r="R569" s="34"/>
      <c r="S569" s="59" t="str">
        <f t="shared" ca="1" si="71"/>
        <v/>
      </c>
      <c r="T569" s="32"/>
      <c r="U569" s="33" t="str">
        <f t="shared" ca="1" si="72"/>
        <v/>
      </c>
      <c r="V569" s="34"/>
      <c r="W569" s="35"/>
      <c r="X569" s="36" t="str">
        <f t="shared" ca="1" si="66"/>
        <v/>
      </c>
      <c r="Y569" s="37"/>
      <c r="Z569" s="38" t="str">
        <f t="shared" si="67"/>
        <v/>
      </c>
    </row>
    <row r="570" spans="1:26" s="39" customFormat="1">
      <c r="A570" s="30">
        <v>567</v>
      </c>
      <c r="B570" s="31"/>
      <c r="C570" s="31"/>
      <c r="D570" s="44"/>
      <c r="E570" s="72" t="str">
        <f>IFERROR(IF(INDEX(Sheet3!$B$2:$B$8, MATCH(D570, Sheet3!$A$2:$A$8, 0)) = 0, "", INDEX(Sheet3!$B$2:$B$8, MATCH(D570, Sheet3!$A$2:$A$8, 0))), "")</f>
        <v/>
      </c>
      <c r="F570" s="31"/>
      <c r="G570" s="45"/>
      <c r="H570" s="63" t="str">
        <f>IFERROR(INDEX(Sheet3!$F$2:$F$114, MATCH(G570, Sheet3!$E$2:$E$114, 0)), "")</f>
        <v/>
      </c>
      <c r="I570" s="32"/>
      <c r="J570" s="40" t="str">
        <f t="shared" ca="1" si="65"/>
        <v/>
      </c>
      <c r="K570" s="34"/>
      <c r="L570" s="59" t="str">
        <f t="shared" ca="1" si="68"/>
        <v/>
      </c>
      <c r="M570" s="34"/>
      <c r="N570" s="47" t="str">
        <f t="shared" ca="1" si="69"/>
        <v/>
      </c>
      <c r="O570" s="75"/>
      <c r="P570" s="75"/>
      <c r="Q570" s="47" t="str">
        <f t="shared" ca="1" si="70"/>
        <v/>
      </c>
      <c r="R570" s="34"/>
      <c r="S570" s="59" t="str">
        <f t="shared" ca="1" si="71"/>
        <v/>
      </c>
      <c r="T570" s="32"/>
      <c r="U570" s="33" t="str">
        <f t="shared" ca="1" si="72"/>
        <v/>
      </c>
      <c r="V570" s="34"/>
      <c r="W570" s="35"/>
      <c r="X570" s="36" t="str">
        <f t="shared" ca="1" si="66"/>
        <v/>
      </c>
      <c r="Y570" s="37"/>
      <c r="Z570" s="38" t="str">
        <f t="shared" si="67"/>
        <v/>
      </c>
    </row>
    <row r="571" spans="1:26" s="39" customFormat="1">
      <c r="A571" s="30">
        <v>568</v>
      </c>
      <c r="B571" s="31"/>
      <c r="C571" s="31"/>
      <c r="D571" s="44"/>
      <c r="E571" s="72" t="str">
        <f>IFERROR(IF(INDEX(Sheet3!$B$2:$B$8, MATCH(D571, Sheet3!$A$2:$A$8, 0)) = 0, "", INDEX(Sheet3!$B$2:$B$8, MATCH(D571, Sheet3!$A$2:$A$8, 0))), "")</f>
        <v/>
      </c>
      <c r="F571" s="31"/>
      <c r="G571" s="45"/>
      <c r="H571" s="63" t="str">
        <f>IFERROR(INDEX(Sheet3!$F$2:$F$114, MATCH(G571, Sheet3!$E$2:$E$114, 0)), "")</f>
        <v/>
      </c>
      <c r="I571" s="32"/>
      <c r="J571" s="40" t="str">
        <f t="shared" ca="1" si="65"/>
        <v/>
      </c>
      <c r="K571" s="34"/>
      <c r="L571" s="59" t="str">
        <f t="shared" ca="1" si="68"/>
        <v/>
      </c>
      <c r="M571" s="34"/>
      <c r="N571" s="47" t="str">
        <f t="shared" ca="1" si="69"/>
        <v/>
      </c>
      <c r="O571" s="75"/>
      <c r="P571" s="75"/>
      <c r="Q571" s="47" t="str">
        <f t="shared" ca="1" si="70"/>
        <v/>
      </c>
      <c r="R571" s="34"/>
      <c r="S571" s="59" t="str">
        <f t="shared" ca="1" si="71"/>
        <v/>
      </c>
      <c r="T571" s="32"/>
      <c r="U571" s="33" t="str">
        <f t="shared" ca="1" si="72"/>
        <v/>
      </c>
      <c r="V571" s="34"/>
      <c r="W571" s="35"/>
      <c r="X571" s="36" t="str">
        <f t="shared" ca="1" si="66"/>
        <v/>
      </c>
      <c r="Y571" s="37"/>
      <c r="Z571" s="38" t="str">
        <f t="shared" si="67"/>
        <v/>
      </c>
    </row>
    <row r="572" spans="1:26" s="39" customFormat="1">
      <c r="A572" s="30">
        <v>569</v>
      </c>
      <c r="B572" s="31"/>
      <c r="C572" s="31"/>
      <c r="D572" s="44"/>
      <c r="E572" s="72" t="str">
        <f>IFERROR(IF(INDEX(Sheet3!$B$2:$B$8, MATCH(D572, Sheet3!$A$2:$A$8, 0)) = 0, "", INDEX(Sheet3!$B$2:$B$8, MATCH(D572, Sheet3!$A$2:$A$8, 0))), "")</f>
        <v/>
      </c>
      <c r="F572" s="31"/>
      <c r="G572" s="45"/>
      <c r="H572" s="63" t="str">
        <f>IFERROR(INDEX(Sheet3!$F$2:$F$114, MATCH(G572, Sheet3!$E$2:$E$114, 0)), "")</f>
        <v/>
      </c>
      <c r="I572" s="32"/>
      <c r="J572" s="40" t="str">
        <f t="shared" ca="1" si="65"/>
        <v/>
      </c>
      <c r="K572" s="34"/>
      <c r="L572" s="59" t="str">
        <f t="shared" ca="1" si="68"/>
        <v/>
      </c>
      <c r="M572" s="34"/>
      <c r="N572" s="47" t="str">
        <f t="shared" ca="1" si="69"/>
        <v/>
      </c>
      <c r="O572" s="75"/>
      <c r="P572" s="75"/>
      <c r="Q572" s="47" t="str">
        <f t="shared" ca="1" si="70"/>
        <v/>
      </c>
      <c r="R572" s="34"/>
      <c r="S572" s="59" t="str">
        <f t="shared" ca="1" si="71"/>
        <v/>
      </c>
      <c r="T572" s="32"/>
      <c r="U572" s="33" t="str">
        <f t="shared" ca="1" si="72"/>
        <v/>
      </c>
      <c r="V572" s="34"/>
      <c r="W572" s="35"/>
      <c r="X572" s="36" t="str">
        <f t="shared" ca="1" si="66"/>
        <v/>
      </c>
      <c r="Y572" s="37"/>
      <c r="Z572" s="38" t="str">
        <f t="shared" si="67"/>
        <v/>
      </c>
    </row>
    <row r="573" spans="1:26" s="39" customFormat="1">
      <c r="A573" s="30">
        <v>570</v>
      </c>
      <c r="B573" s="31"/>
      <c r="C573" s="31"/>
      <c r="D573" s="44"/>
      <c r="E573" s="72" t="str">
        <f>IFERROR(IF(INDEX(Sheet3!$B$2:$B$8, MATCH(D573, Sheet3!$A$2:$A$8, 0)) = 0, "", INDEX(Sheet3!$B$2:$B$8, MATCH(D573, Sheet3!$A$2:$A$8, 0))), "")</f>
        <v/>
      </c>
      <c r="F573" s="31"/>
      <c r="G573" s="45"/>
      <c r="H573" s="63" t="str">
        <f>IFERROR(INDEX(Sheet3!$F$2:$F$114, MATCH(G573, Sheet3!$E$2:$E$114, 0)), "")</f>
        <v/>
      </c>
      <c r="I573" s="32"/>
      <c r="J573" s="40" t="str">
        <f t="shared" ca="1" si="65"/>
        <v/>
      </c>
      <c r="K573" s="34"/>
      <c r="L573" s="59" t="str">
        <f t="shared" ca="1" si="68"/>
        <v/>
      </c>
      <c r="M573" s="34"/>
      <c r="N573" s="47" t="str">
        <f t="shared" ca="1" si="69"/>
        <v/>
      </c>
      <c r="O573" s="75"/>
      <c r="P573" s="75"/>
      <c r="Q573" s="47" t="str">
        <f t="shared" ca="1" si="70"/>
        <v/>
      </c>
      <c r="R573" s="34"/>
      <c r="S573" s="59" t="str">
        <f t="shared" ca="1" si="71"/>
        <v/>
      </c>
      <c r="T573" s="32"/>
      <c r="U573" s="33" t="str">
        <f t="shared" ca="1" si="72"/>
        <v/>
      </c>
      <c r="V573" s="34"/>
      <c r="W573" s="35"/>
      <c r="X573" s="36" t="str">
        <f t="shared" ca="1" si="66"/>
        <v/>
      </c>
      <c r="Y573" s="37"/>
      <c r="Z573" s="38" t="str">
        <f t="shared" si="67"/>
        <v/>
      </c>
    </row>
    <row r="574" spans="1:26" s="39" customFormat="1">
      <c r="A574" s="30">
        <v>571</v>
      </c>
      <c r="B574" s="31"/>
      <c r="C574" s="31"/>
      <c r="D574" s="44"/>
      <c r="E574" s="72" t="str">
        <f>IFERROR(IF(INDEX(Sheet3!$B$2:$B$8, MATCH(D574, Sheet3!$A$2:$A$8, 0)) = 0, "", INDEX(Sheet3!$B$2:$B$8, MATCH(D574, Sheet3!$A$2:$A$8, 0))), "")</f>
        <v/>
      </c>
      <c r="F574" s="31"/>
      <c r="G574" s="45"/>
      <c r="H574" s="63" t="str">
        <f>IFERROR(INDEX(Sheet3!$F$2:$F$114, MATCH(G574, Sheet3!$E$2:$E$114, 0)), "")</f>
        <v/>
      </c>
      <c r="I574" s="32"/>
      <c r="J574" s="40" t="str">
        <f t="shared" ca="1" si="65"/>
        <v/>
      </c>
      <c r="K574" s="34"/>
      <c r="L574" s="59" t="str">
        <f t="shared" ca="1" si="68"/>
        <v/>
      </c>
      <c r="M574" s="34"/>
      <c r="N574" s="47" t="str">
        <f t="shared" ca="1" si="69"/>
        <v/>
      </c>
      <c r="O574" s="75"/>
      <c r="P574" s="75"/>
      <c r="Q574" s="47" t="str">
        <f t="shared" ca="1" si="70"/>
        <v/>
      </c>
      <c r="R574" s="34"/>
      <c r="S574" s="59" t="str">
        <f t="shared" ca="1" si="71"/>
        <v/>
      </c>
      <c r="T574" s="32"/>
      <c r="U574" s="33" t="str">
        <f t="shared" ca="1" si="72"/>
        <v/>
      </c>
      <c r="V574" s="34"/>
      <c r="W574" s="35"/>
      <c r="X574" s="36" t="str">
        <f t="shared" ca="1" si="66"/>
        <v/>
      </c>
      <c r="Y574" s="37"/>
      <c r="Z574" s="38" t="str">
        <f t="shared" si="67"/>
        <v/>
      </c>
    </row>
    <row r="575" spans="1:26" s="39" customFormat="1">
      <c r="A575" s="30">
        <v>572</v>
      </c>
      <c r="B575" s="31"/>
      <c r="C575" s="31"/>
      <c r="D575" s="44"/>
      <c r="E575" s="72" t="str">
        <f>IFERROR(IF(INDEX(Sheet3!$B$2:$B$8, MATCH(D575, Sheet3!$A$2:$A$8, 0)) = 0, "", INDEX(Sheet3!$B$2:$B$8, MATCH(D575, Sheet3!$A$2:$A$8, 0))), "")</f>
        <v/>
      </c>
      <c r="F575" s="31"/>
      <c r="G575" s="45"/>
      <c r="H575" s="63" t="str">
        <f>IFERROR(INDEX(Sheet3!$F$2:$F$114, MATCH(G575, Sheet3!$E$2:$E$114, 0)), "")</f>
        <v/>
      </c>
      <c r="I575" s="32"/>
      <c r="J575" s="40" t="str">
        <f t="shared" ca="1" si="65"/>
        <v/>
      </c>
      <c r="K575" s="34"/>
      <c r="L575" s="59" t="str">
        <f t="shared" ca="1" si="68"/>
        <v/>
      </c>
      <c r="M575" s="34"/>
      <c r="N575" s="47" t="str">
        <f t="shared" ca="1" si="69"/>
        <v/>
      </c>
      <c r="O575" s="75"/>
      <c r="P575" s="75"/>
      <c r="Q575" s="47" t="str">
        <f t="shared" ca="1" si="70"/>
        <v/>
      </c>
      <c r="R575" s="34"/>
      <c r="S575" s="59" t="str">
        <f t="shared" ca="1" si="71"/>
        <v/>
      </c>
      <c r="T575" s="32"/>
      <c r="U575" s="33" t="str">
        <f t="shared" ca="1" si="72"/>
        <v/>
      </c>
      <c r="V575" s="34"/>
      <c r="W575" s="35"/>
      <c r="X575" s="36" t="str">
        <f t="shared" ca="1" si="66"/>
        <v/>
      </c>
      <c r="Y575" s="37"/>
      <c r="Z575" s="38" t="str">
        <f t="shared" si="67"/>
        <v/>
      </c>
    </row>
    <row r="576" spans="1:26" s="39" customFormat="1" ht="30.75">
      <c r="A576" s="30">
        <v>573</v>
      </c>
      <c r="B576" s="31"/>
      <c r="C576" s="31"/>
      <c r="D576" s="44"/>
      <c r="E576" s="72" t="str">
        <f>IFERROR(IF(INDEX(Sheet3!$B$2:$B$8, MATCH(D576, Sheet3!$A$2:$A$8, 0)) = 0, "", INDEX(Sheet3!$B$2:$B$8, MATCH(D576, Sheet3!$A$2:$A$8, 0))), "")</f>
        <v/>
      </c>
      <c r="F576" s="31"/>
      <c r="G576" s="45"/>
      <c r="H576" s="63" t="str">
        <f>IFERROR(INDEX(Sheet3!$F$2:$F$114, MATCH(G576, Sheet3!$E$2:$E$114, 0)), "")</f>
        <v/>
      </c>
      <c r="I576" s="32"/>
      <c r="J576" s="40" t="str">
        <f t="shared" ca="1" si="65"/>
        <v/>
      </c>
      <c r="K576" s="34"/>
      <c r="L576" s="59" t="str">
        <f t="shared" ca="1" si="68"/>
        <v/>
      </c>
      <c r="M576" s="34"/>
      <c r="N576" s="47" t="str">
        <f t="shared" ca="1" si="69"/>
        <v/>
      </c>
      <c r="O576" s="75"/>
      <c r="P576" s="75"/>
      <c r="Q576" s="47" t="str">
        <f t="shared" ca="1" si="70"/>
        <v/>
      </c>
      <c r="R576" s="34"/>
      <c r="S576" s="59" t="str">
        <f t="shared" ca="1" si="71"/>
        <v/>
      </c>
      <c r="T576" s="32"/>
      <c r="U576" s="33" t="str">
        <f t="shared" ca="1" si="72"/>
        <v/>
      </c>
      <c r="V576" s="34"/>
      <c r="W576" s="35"/>
      <c r="X576" s="36" t="str">
        <f t="shared" ca="1" si="66"/>
        <v/>
      </c>
      <c r="Y576" s="37"/>
      <c r="Z576" s="38" t="str">
        <f t="shared" si="67"/>
        <v/>
      </c>
    </row>
    <row r="577" spans="1:26" s="39" customFormat="1">
      <c r="A577" s="30">
        <v>574</v>
      </c>
      <c r="B577" s="31"/>
      <c r="C577" s="31"/>
      <c r="D577" s="44"/>
      <c r="E577" s="72" t="str">
        <f>IFERROR(IF(INDEX(Sheet3!$B$2:$B$8, MATCH(D577, Sheet3!$A$2:$A$8, 0)) = 0, "", INDEX(Sheet3!$B$2:$B$8, MATCH(D577, Sheet3!$A$2:$A$8, 0))), "")</f>
        <v/>
      </c>
      <c r="F577" s="31"/>
      <c r="G577" s="45"/>
      <c r="H577" s="63" t="str">
        <f>IFERROR(INDEX(Sheet3!$F$2:$F$114, MATCH(G577, Sheet3!$E$2:$E$114, 0)), "")</f>
        <v/>
      </c>
      <c r="I577" s="32"/>
      <c r="J577" s="40" t="str">
        <f t="shared" ca="1" si="65"/>
        <v/>
      </c>
      <c r="K577" s="34"/>
      <c r="L577" s="59" t="str">
        <f t="shared" ca="1" si="68"/>
        <v/>
      </c>
      <c r="M577" s="34"/>
      <c r="N577" s="47" t="str">
        <f t="shared" ca="1" si="69"/>
        <v/>
      </c>
      <c r="O577" s="75"/>
      <c r="P577" s="75"/>
      <c r="Q577" s="47" t="str">
        <f t="shared" ca="1" si="70"/>
        <v/>
      </c>
      <c r="R577" s="34"/>
      <c r="S577" s="59" t="str">
        <f t="shared" ca="1" si="71"/>
        <v/>
      </c>
      <c r="T577" s="32"/>
      <c r="U577" s="33" t="str">
        <f t="shared" ca="1" si="72"/>
        <v/>
      </c>
      <c r="V577" s="34"/>
      <c r="W577" s="35"/>
      <c r="X577" s="36" t="str">
        <f t="shared" ca="1" si="66"/>
        <v/>
      </c>
      <c r="Y577" s="37"/>
      <c r="Z577" s="38" t="str">
        <f t="shared" si="67"/>
        <v/>
      </c>
    </row>
    <row r="578" spans="1:26" s="39" customFormat="1">
      <c r="A578" s="30">
        <v>575</v>
      </c>
      <c r="B578" s="31"/>
      <c r="C578" s="31"/>
      <c r="D578" s="44"/>
      <c r="E578" s="72" t="str">
        <f>IFERROR(IF(INDEX(Sheet3!$B$2:$B$8, MATCH(D578, Sheet3!$A$2:$A$8, 0)) = 0, "", INDEX(Sheet3!$B$2:$B$8, MATCH(D578, Sheet3!$A$2:$A$8, 0))), "")</f>
        <v/>
      </c>
      <c r="F578" s="31"/>
      <c r="G578" s="45"/>
      <c r="H578" s="63" t="str">
        <f>IFERROR(INDEX(Sheet3!$F$2:$F$114, MATCH(G578, Sheet3!$E$2:$E$114, 0)), "")</f>
        <v/>
      </c>
      <c r="I578" s="32"/>
      <c r="J578" s="40" t="str">
        <f t="shared" ca="1" si="65"/>
        <v/>
      </c>
      <c r="K578" s="34"/>
      <c r="L578" s="59" t="str">
        <f t="shared" ca="1" si="68"/>
        <v/>
      </c>
      <c r="M578" s="34"/>
      <c r="N578" s="47" t="str">
        <f t="shared" ca="1" si="69"/>
        <v/>
      </c>
      <c r="O578" s="75"/>
      <c r="P578" s="75"/>
      <c r="Q578" s="47" t="str">
        <f t="shared" ca="1" si="70"/>
        <v/>
      </c>
      <c r="R578" s="34"/>
      <c r="S578" s="59" t="str">
        <f t="shared" ca="1" si="71"/>
        <v/>
      </c>
      <c r="T578" s="32"/>
      <c r="U578" s="33" t="str">
        <f t="shared" ca="1" si="72"/>
        <v/>
      </c>
      <c r="V578" s="34"/>
      <c r="W578" s="35"/>
      <c r="X578" s="36" t="str">
        <f t="shared" ca="1" si="66"/>
        <v/>
      </c>
      <c r="Y578" s="37"/>
      <c r="Z578" s="38" t="str">
        <f t="shared" si="67"/>
        <v/>
      </c>
    </row>
    <row r="579" spans="1:26" s="39" customFormat="1">
      <c r="A579" s="30">
        <v>576</v>
      </c>
      <c r="B579" s="31"/>
      <c r="C579" s="31"/>
      <c r="D579" s="44"/>
      <c r="E579" s="72" t="str">
        <f>IFERROR(IF(INDEX(Sheet3!$B$2:$B$8, MATCH(D579, Sheet3!$A$2:$A$8, 0)) = 0, "", INDEX(Sheet3!$B$2:$B$8, MATCH(D579, Sheet3!$A$2:$A$8, 0))), "")</f>
        <v/>
      </c>
      <c r="F579" s="31"/>
      <c r="G579" s="45"/>
      <c r="H579" s="63" t="str">
        <f>IFERROR(INDEX(Sheet3!$F$2:$F$114, MATCH(G579, Sheet3!$E$2:$E$114, 0)), "")</f>
        <v/>
      </c>
      <c r="I579" s="32"/>
      <c r="J579" s="40" t="str">
        <f t="shared" ca="1" si="65"/>
        <v/>
      </c>
      <c r="K579" s="34"/>
      <c r="L579" s="59" t="str">
        <f t="shared" ca="1" si="68"/>
        <v/>
      </c>
      <c r="M579" s="34"/>
      <c r="N579" s="47" t="str">
        <f t="shared" ca="1" si="69"/>
        <v/>
      </c>
      <c r="O579" s="75"/>
      <c r="P579" s="75"/>
      <c r="Q579" s="47" t="str">
        <f t="shared" ca="1" si="70"/>
        <v/>
      </c>
      <c r="R579" s="34"/>
      <c r="S579" s="59" t="str">
        <f t="shared" ca="1" si="71"/>
        <v/>
      </c>
      <c r="T579" s="32"/>
      <c r="U579" s="33" t="str">
        <f t="shared" ca="1" si="72"/>
        <v/>
      </c>
      <c r="V579" s="34"/>
      <c r="W579" s="35"/>
      <c r="X579" s="36" t="str">
        <f t="shared" ca="1" si="66"/>
        <v/>
      </c>
      <c r="Y579" s="37"/>
      <c r="Z579" s="38" t="str">
        <f t="shared" si="67"/>
        <v/>
      </c>
    </row>
    <row r="580" spans="1:26" s="39" customFormat="1">
      <c r="A580" s="30">
        <v>577</v>
      </c>
      <c r="B580" s="31"/>
      <c r="C580" s="31"/>
      <c r="D580" s="44"/>
      <c r="E580" s="72" t="str">
        <f>IFERROR(IF(INDEX(Sheet3!$B$2:$B$8, MATCH(D580, Sheet3!$A$2:$A$8, 0)) = 0, "", INDEX(Sheet3!$B$2:$B$8, MATCH(D580, Sheet3!$A$2:$A$8, 0))), "")</f>
        <v/>
      </c>
      <c r="F580" s="31"/>
      <c r="G580" s="45"/>
      <c r="H580" s="63" t="str">
        <f>IFERROR(INDEX(Sheet3!$F$2:$F$114, MATCH(G580, Sheet3!$E$2:$E$114, 0)), "")</f>
        <v/>
      </c>
      <c r="I580" s="32"/>
      <c r="J580" s="40" t="str">
        <f t="shared" ca="1" si="65"/>
        <v/>
      </c>
      <c r="K580" s="34"/>
      <c r="L580" s="59" t="str">
        <f t="shared" ca="1" si="68"/>
        <v/>
      </c>
      <c r="M580" s="34"/>
      <c r="N580" s="47" t="str">
        <f t="shared" ca="1" si="69"/>
        <v/>
      </c>
      <c r="O580" s="75"/>
      <c r="P580" s="75"/>
      <c r="Q580" s="47" t="str">
        <f t="shared" ca="1" si="70"/>
        <v/>
      </c>
      <c r="R580" s="34"/>
      <c r="S580" s="59" t="str">
        <f t="shared" ca="1" si="71"/>
        <v/>
      </c>
      <c r="T580" s="32"/>
      <c r="U580" s="33" t="str">
        <f t="shared" ca="1" si="72"/>
        <v/>
      </c>
      <c r="V580" s="34"/>
      <c r="W580" s="35"/>
      <c r="X580" s="36" t="str">
        <f t="shared" ca="1" si="66"/>
        <v/>
      </c>
      <c r="Y580" s="37"/>
      <c r="Z580" s="38" t="str">
        <f t="shared" si="67"/>
        <v/>
      </c>
    </row>
    <row r="581" spans="1:26" s="39" customFormat="1">
      <c r="A581" s="30">
        <v>578</v>
      </c>
      <c r="B581" s="31"/>
      <c r="C581" s="31"/>
      <c r="D581" s="44"/>
      <c r="E581" s="72" t="str">
        <f>IFERROR(IF(INDEX(Sheet3!$B$2:$B$8, MATCH(D581, Sheet3!$A$2:$A$8, 0)) = 0, "", INDEX(Sheet3!$B$2:$B$8, MATCH(D581, Sheet3!$A$2:$A$8, 0))), "")</f>
        <v/>
      </c>
      <c r="F581" s="31"/>
      <c r="G581" s="45"/>
      <c r="H581" s="63" t="str">
        <f>IFERROR(INDEX(Sheet3!$F$2:$F$114, MATCH(G581, Sheet3!$E$2:$E$114, 0)), "")</f>
        <v/>
      </c>
      <c r="I581" s="32"/>
      <c r="J581" s="40" t="str">
        <f t="shared" ca="1" si="65"/>
        <v/>
      </c>
      <c r="K581" s="34"/>
      <c r="L581" s="59" t="str">
        <f t="shared" ca="1" si="68"/>
        <v/>
      </c>
      <c r="M581" s="34"/>
      <c r="N581" s="47" t="str">
        <f t="shared" ca="1" si="69"/>
        <v/>
      </c>
      <c r="O581" s="75"/>
      <c r="P581" s="75"/>
      <c r="Q581" s="47" t="str">
        <f t="shared" ca="1" si="70"/>
        <v/>
      </c>
      <c r="R581" s="34"/>
      <c r="S581" s="59" t="str">
        <f t="shared" ca="1" si="71"/>
        <v/>
      </c>
      <c r="T581" s="32"/>
      <c r="U581" s="33" t="str">
        <f t="shared" ca="1" si="72"/>
        <v/>
      </c>
      <c r="V581" s="34"/>
      <c r="W581" s="35"/>
      <c r="X581" s="36" t="str">
        <f t="shared" ca="1" si="66"/>
        <v/>
      </c>
      <c r="Y581" s="37"/>
      <c r="Z581" s="38" t="str">
        <f t="shared" si="67"/>
        <v/>
      </c>
    </row>
    <row r="582" spans="1:26" s="39" customFormat="1">
      <c r="A582" s="30">
        <v>579</v>
      </c>
      <c r="B582" s="31"/>
      <c r="C582" s="31"/>
      <c r="D582" s="44"/>
      <c r="E582" s="72" t="str">
        <f>IFERROR(IF(INDEX(Sheet3!$B$2:$B$8, MATCH(D582, Sheet3!$A$2:$A$8, 0)) = 0, "", INDEX(Sheet3!$B$2:$B$8, MATCH(D582, Sheet3!$A$2:$A$8, 0))), "")</f>
        <v/>
      </c>
      <c r="F582" s="31"/>
      <c r="G582" s="45"/>
      <c r="H582" s="63" t="str">
        <f>IFERROR(INDEX(Sheet3!$F$2:$F$114, MATCH(G582, Sheet3!$E$2:$E$114, 0)), "")</f>
        <v/>
      </c>
      <c r="I582" s="32"/>
      <c r="J582" s="40" t="str">
        <f t="shared" ref="J582:J645" ca="1" si="73">IF(I582="","",IF(Y582&lt;&gt;"",Y582-I582,TODAY()-I582))</f>
        <v/>
      </c>
      <c r="K582" s="34"/>
      <c r="L582" s="59" t="str">
        <f t="shared" ca="1" si="68"/>
        <v/>
      </c>
      <c r="M582" s="34"/>
      <c r="N582" s="47" t="str">
        <f t="shared" ca="1" si="69"/>
        <v/>
      </c>
      <c r="O582" s="75"/>
      <c r="P582" s="75"/>
      <c r="Q582" s="47" t="str">
        <f t="shared" ca="1" si="70"/>
        <v/>
      </c>
      <c r="R582" s="34"/>
      <c r="S582" s="59" t="str">
        <f t="shared" ca="1" si="71"/>
        <v/>
      </c>
      <c r="T582" s="32"/>
      <c r="U582" s="33" t="str">
        <f t="shared" ca="1" si="72"/>
        <v/>
      </c>
      <c r="V582" s="34"/>
      <c r="W582" s="35"/>
      <c r="X582" s="36" t="str">
        <f t="shared" ref="X582:X645" ca="1" si="74">IF(I582="","",IF(Y582&lt;&gt;"","Completed",IF(TODAY()&lt;V582,"Planned",IF(TODAY()=V582,"Due","Overdue"))))</f>
        <v/>
      </c>
      <c r="Y582" s="37"/>
      <c r="Z582" s="38" t="str">
        <f t="shared" ref="Z582:Z645" si="75">IF(Y582="","",IF(Y582&lt;=V582,1,0))</f>
        <v/>
      </c>
    </row>
    <row r="583" spans="1:26" s="39" customFormat="1">
      <c r="A583" s="30">
        <v>580</v>
      </c>
      <c r="B583" s="31"/>
      <c r="C583" s="31"/>
      <c r="D583" s="44"/>
      <c r="E583" s="72" t="str">
        <f>IFERROR(IF(INDEX(Sheet3!$B$2:$B$8, MATCH(D583, Sheet3!$A$2:$A$8, 0)) = 0, "", INDEX(Sheet3!$B$2:$B$8, MATCH(D583, Sheet3!$A$2:$A$8, 0))), "")</f>
        <v/>
      </c>
      <c r="F583" s="31"/>
      <c r="G583" s="45"/>
      <c r="H583" s="63" t="str">
        <f>IFERROR(INDEX(Sheet3!$F$2:$F$114, MATCH(G583, Sheet3!$E$2:$E$114, 0)), "")</f>
        <v/>
      </c>
      <c r="I583" s="32"/>
      <c r="J583" s="40" t="str">
        <f t="shared" ca="1" si="73"/>
        <v/>
      </c>
      <c r="K583" s="34"/>
      <c r="L583" s="59" t="str">
        <f t="shared" ref="L583:L646" ca="1" si="76">IF(K583&lt;&gt;"",K583-I583,IF(I583="","",TODAY()-I583))</f>
        <v/>
      </c>
      <c r="M583" s="34"/>
      <c r="N583" s="47" t="str">
        <f t="shared" ref="N583:N646" ca="1" si="77">IF(M583&lt;&gt;"",M583-K583,IF(K583="","",TODAY()-K583))</f>
        <v/>
      </c>
      <c r="O583" s="75"/>
      <c r="P583" s="75"/>
      <c r="Q583" s="47" t="str">
        <f t="shared" ref="Q583:Q646" ca="1" si="78">IF(P583&lt;&gt;"",P583-O583,IF(O583="","",TODAY()-O583))</f>
        <v/>
      </c>
      <c r="R583" s="34"/>
      <c r="S583" s="59" t="str">
        <f t="shared" ref="S583:S646" ca="1" si="79">IF(T583&lt;&gt;"",T583-R583,IF(R583="","",TODAY()-R583))</f>
        <v/>
      </c>
      <c r="T583" s="32"/>
      <c r="U583" s="33" t="str">
        <f t="shared" ca="1" si="72"/>
        <v/>
      </c>
      <c r="V583" s="34"/>
      <c r="W583" s="35"/>
      <c r="X583" s="36" t="str">
        <f t="shared" ca="1" si="74"/>
        <v/>
      </c>
      <c r="Y583" s="37"/>
      <c r="Z583" s="38" t="str">
        <f t="shared" si="75"/>
        <v/>
      </c>
    </row>
    <row r="584" spans="1:26" s="39" customFormat="1" ht="30.75">
      <c r="A584" s="30">
        <v>581</v>
      </c>
      <c r="B584" s="31"/>
      <c r="C584" s="31"/>
      <c r="D584" s="44"/>
      <c r="E584" s="72" t="str">
        <f>IFERROR(IF(INDEX(Sheet3!$B$2:$B$8, MATCH(D584, Sheet3!$A$2:$A$8, 0)) = 0, "", INDEX(Sheet3!$B$2:$B$8, MATCH(D584, Sheet3!$A$2:$A$8, 0))), "")</f>
        <v/>
      </c>
      <c r="F584" s="31"/>
      <c r="G584" s="45"/>
      <c r="H584" s="63" t="str">
        <f>IFERROR(INDEX(Sheet3!$F$2:$F$114, MATCH(G584, Sheet3!$E$2:$E$114, 0)), "")</f>
        <v/>
      </c>
      <c r="I584" s="32"/>
      <c r="J584" s="40" t="str">
        <f t="shared" ca="1" si="73"/>
        <v/>
      </c>
      <c r="K584" s="34"/>
      <c r="L584" s="59" t="str">
        <f t="shared" ca="1" si="76"/>
        <v/>
      </c>
      <c r="M584" s="34"/>
      <c r="N584" s="47" t="str">
        <f t="shared" ca="1" si="77"/>
        <v/>
      </c>
      <c r="O584" s="75"/>
      <c r="P584" s="75"/>
      <c r="Q584" s="47" t="str">
        <f t="shared" ca="1" si="78"/>
        <v/>
      </c>
      <c r="R584" s="34"/>
      <c r="S584" s="59" t="str">
        <f t="shared" ca="1" si="79"/>
        <v/>
      </c>
      <c r="T584" s="32"/>
      <c r="U584" s="33" t="str">
        <f t="shared" ca="1" si="72"/>
        <v/>
      </c>
      <c r="V584" s="34"/>
      <c r="W584" s="35"/>
      <c r="X584" s="36" t="str">
        <f t="shared" ca="1" si="74"/>
        <v/>
      </c>
      <c r="Y584" s="37"/>
      <c r="Z584" s="38" t="str">
        <f t="shared" si="75"/>
        <v/>
      </c>
    </row>
    <row r="585" spans="1:26" s="39" customFormat="1">
      <c r="A585" s="30">
        <v>582</v>
      </c>
      <c r="B585" s="31"/>
      <c r="C585" s="31"/>
      <c r="D585" s="44"/>
      <c r="E585" s="72" t="str">
        <f>IFERROR(IF(INDEX(Sheet3!$B$2:$B$8, MATCH(D585, Sheet3!$A$2:$A$8, 0)) = 0, "", INDEX(Sheet3!$B$2:$B$8, MATCH(D585, Sheet3!$A$2:$A$8, 0))), "")</f>
        <v/>
      </c>
      <c r="F585" s="31"/>
      <c r="G585" s="45"/>
      <c r="H585" s="63" t="str">
        <f>IFERROR(INDEX(Sheet3!$F$2:$F$114, MATCH(G585, Sheet3!$E$2:$E$114, 0)), "")</f>
        <v/>
      </c>
      <c r="I585" s="32"/>
      <c r="J585" s="40" t="str">
        <f t="shared" ca="1" si="73"/>
        <v/>
      </c>
      <c r="K585" s="34"/>
      <c r="L585" s="59" t="str">
        <f t="shared" ca="1" si="76"/>
        <v/>
      </c>
      <c r="M585" s="34"/>
      <c r="N585" s="47" t="str">
        <f t="shared" ca="1" si="77"/>
        <v/>
      </c>
      <c r="O585" s="75"/>
      <c r="P585" s="75"/>
      <c r="Q585" s="47" t="str">
        <f t="shared" ca="1" si="78"/>
        <v/>
      </c>
      <c r="R585" s="34"/>
      <c r="S585" s="59" t="str">
        <f t="shared" ca="1" si="79"/>
        <v/>
      </c>
      <c r="T585" s="32"/>
      <c r="U585" s="33" t="str">
        <f t="shared" ca="1" si="72"/>
        <v/>
      </c>
      <c r="V585" s="34"/>
      <c r="W585" s="35"/>
      <c r="X585" s="36" t="str">
        <f t="shared" ca="1" si="74"/>
        <v/>
      </c>
      <c r="Y585" s="37"/>
      <c r="Z585" s="38" t="str">
        <f t="shared" si="75"/>
        <v/>
      </c>
    </row>
    <row r="586" spans="1:26" s="39" customFormat="1">
      <c r="A586" s="30">
        <v>583</v>
      </c>
      <c r="B586" s="31"/>
      <c r="C586" s="31"/>
      <c r="D586" s="44"/>
      <c r="E586" s="72" t="str">
        <f>IFERROR(IF(INDEX(Sheet3!$B$2:$B$8, MATCH(D586, Sheet3!$A$2:$A$8, 0)) = 0, "", INDEX(Sheet3!$B$2:$B$8, MATCH(D586, Sheet3!$A$2:$A$8, 0))), "")</f>
        <v/>
      </c>
      <c r="F586" s="31"/>
      <c r="G586" s="45"/>
      <c r="H586" s="63" t="str">
        <f>IFERROR(INDEX(Sheet3!$F$2:$F$114, MATCH(G586, Sheet3!$E$2:$E$114, 0)), "")</f>
        <v/>
      </c>
      <c r="I586" s="32"/>
      <c r="J586" s="40" t="str">
        <f t="shared" ca="1" si="73"/>
        <v/>
      </c>
      <c r="K586" s="34"/>
      <c r="L586" s="59" t="str">
        <f t="shared" ca="1" si="76"/>
        <v/>
      </c>
      <c r="M586" s="34"/>
      <c r="N586" s="47" t="str">
        <f t="shared" ca="1" si="77"/>
        <v/>
      </c>
      <c r="O586" s="75"/>
      <c r="P586" s="75"/>
      <c r="Q586" s="47" t="str">
        <f t="shared" ca="1" si="78"/>
        <v/>
      </c>
      <c r="R586" s="34"/>
      <c r="S586" s="59" t="str">
        <f t="shared" ca="1" si="79"/>
        <v/>
      </c>
      <c r="T586" s="32"/>
      <c r="U586" s="33" t="str">
        <f t="shared" ref="U586:U649" ca="1" si="80">IF(T586="","",IF(Y586&lt;&gt;"",Y586-T586,TODAY()-T586))</f>
        <v/>
      </c>
      <c r="V586" s="34"/>
      <c r="W586" s="35"/>
      <c r="X586" s="36" t="str">
        <f t="shared" ca="1" si="74"/>
        <v/>
      </c>
      <c r="Y586" s="37"/>
      <c r="Z586" s="38" t="str">
        <f t="shared" si="75"/>
        <v/>
      </c>
    </row>
    <row r="587" spans="1:26" s="39" customFormat="1">
      <c r="A587" s="30">
        <v>584</v>
      </c>
      <c r="B587" s="31"/>
      <c r="C587" s="31"/>
      <c r="D587" s="44"/>
      <c r="E587" s="72" t="str">
        <f>IFERROR(IF(INDEX(Sheet3!$B$2:$B$8, MATCH(D587, Sheet3!$A$2:$A$8, 0)) = 0, "", INDEX(Sheet3!$B$2:$B$8, MATCH(D587, Sheet3!$A$2:$A$8, 0))), "")</f>
        <v/>
      </c>
      <c r="F587" s="31"/>
      <c r="G587" s="45"/>
      <c r="H587" s="63" t="str">
        <f>IFERROR(INDEX(Sheet3!$F$2:$F$114, MATCH(G587, Sheet3!$E$2:$E$114, 0)), "")</f>
        <v/>
      </c>
      <c r="I587" s="32"/>
      <c r="J587" s="40" t="str">
        <f t="shared" ca="1" si="73"/>
        <v/>
      </c>
      <c r="K587" s="34"/>
      <c r="L587" s="59" t="str">
        <f t="shared" ca="1" si="76"/>
        <v/>
      </c>
      <c r="M587" s="34"/>
      <c r="N587" s="47" t="str">
        <f t="shared" ca="1" si="77"/>
        <v/>
      </c>
      <c r="O587" s="75"/>
      <c r="P587" s="75"/>
      <c r="Q587" s="47" t="str">
        <f t="shared" ca="1" si="78"/>
        <v/>
      </c>
      <c r="R587" s="34"/>
      <c r="S587" s="59" t="str">
        <f t="shared" ca="1" si="79"/>
        <v/>
      </c>
      <c r="T587" s="32"/>
      <c r="U587" s="33" t="str">
        <f t="shared" ca="1" si="80"/>
        <v/>
      </c>
      <c r="V587" s="34"/>
      <c r="W587" s="35"/>
      <c r="X587" s="36" t="str">
        <f t="shared" ca="1" si="74"/>
        <v/>
      </c>
      <c r="Y587" s="37"/>
      <c r="Z587" s="38" t="str">
        <f t="shared" si="75"/>
        <v/>
      </c>
    </row>
    <row r="588" spans="1:26" s="39" customFormat="1">
      <c r="A588" s="30">
        <v>585</v>
      </c>
      <c r="B588" s="31"/>
      <c r="C588" s="31"/>
      <c r="D588" s="44"/>
      <c r="E588" s="72" t="str">
        <f>IFERROR(IF(INDEX(Sheet3!$B$2:$B$8, MATCH(D588, Sheet3!$A$2:$A$8, 0)) = 0, "", INDEX(Sheet3!$B$2:$B$8, MATCH(D588, Sheet3!$A$2:$A$8, 0))), "")</f>
        <v/>
      </c>
      <c r="F588" s="31"/>
      <c r="G588" s="45"/>
      <c r="H588" s="63" t="str">
        <f>IFERROR(INDEX(Sheet3!$F$2:$F$114, MATCH(G588, Sheet3!$E$2:$E$114, 0)), "")</f>
        <v/>
      </c>
      <c r="I588" s="32"/>
      <c r="J588" s="40" t="str">
        <f t="shared" ca="1" si="73"/>
        <v/>
      </c>
      <c r="K588" s="34"/>
      <c r="L588" s="59" t="str">
        <f t="shared" ca="1" si="76"/>
        <v/>
      </c>
      <c r="M588" s="34"/>
      <c r="N588" s="47" t="str">
        <f t="shared" ca="1" si="77"/>
        <v/>
      </c>
      <c r="O588" s="75"/>
      <c r="P588" s="75"/>
      <c r="Q588" s="47" t="str">
        <f t="shared" ca="1" si="78"/>
        <v/>
      </c>
      <c r="R588" s="34"/>
      <c r="S588" s="59" t="str">
        <f t="shared" ca="1" si="79"/>
        <v/>
      </c>
      <c r="T588" s="32"/>
      <c r="U588" s="33" t="str">
        <f t="shared" ca="1" si="80"/>
        <v/>
      </c>
      <c r="V588" s="34"/>
      <c r="W588" s="35"/>
      <c r="X588" s="36" t="str">
        <f t="shared" ca="1" si="74"/>
        <v/>
      </c>
      <c r="Y588" s="37"/>
      <c r="Z588" s="38" t="str">
        <f t="shared" si="75"/>
        <v/>
      </c>
    </row>
    <row r="589" spans="1:26" s="39" customFormat="1">
      <c r="A589" s="30">
        <v>586</v>
      </c>
      <c r="B589" s="31"/>
      <c r="C589" s="31"/>
      <c r="D589" s="44"/>
      <c r="E589" s="72" t="str">
        <f>IFERROR(IF(INDEX(Sheet3!$B$2:$B$8, MATCH(D589, Sheet3!$A$2:$A$8, 0)) = 0, "", INDEX(Sheet3!$B$2:$B$8, MATCH(D589, Sheet3!$A$2:$A$8, 0))), "")</f>
        <v/>
      </c>
      <c r="F589" s="31"/>
      <c r="G589" s="45"/>
      <c r="H589" s="63" t="str">
        <f>IFERROR(INDEX(Sheet3!$F$2:$F$114, MATCH(G589, Sheet3!$E$2:$E$114, 0)), "")</f>
        <v/>
      </c>
      <c r="I589" s="32"/>
      <c r="J589" s="40" t="str">
        <f t="shared" ca="1" si="73"/>
        <v/>
      </c>
      <c r="K589" s="34"/>
      <c r="L589" s="59" t="str">
        <f t="shared" ca="1" si="76"/>
        <v/>
      </c>
      <c r="M589" s="34"/>
      <c r="N589" s="47" t="str">
        <f t="shared" ca="1" si="77"/>
        <v/>
      </c>
      <c r="O589" s="75"/>
      <c r="P589" s="75"/>
      <c r="Q589" s="47" t="str">
        <f t="shared" ca="1" si="78"/>
        <v/>
      </c>
      <c r="R589" s="34"/>
      <c r="S589" s="59" t="str">
        <f t="shared" ca="1" si="79"/>
        <v/>
      </c>
      <c r="T589" s="32"/>
      <c r="U589" s="33" t="str">
        <f t="shared" ca="1" si="80"/>
        <v/>
      </c>
      <c r="V589" s="34"/>
      <c r="W589" s="35"/>
      <c r="X589" s="36" t="str">
        <f t="shared" ca="1" si="74"/>
        <v/>
      </c>
      <c r="Y589" s="37"/>
      <c r="Z589" s="38" t="str">
        <f t="shared" si="75"/>
        <v/>
      </c>
    </row>
    <row r="590" spans="1:26" s="39" customFormat="1">
      <c r="A590" s="30">
        <v>587</v>
      </c>
      <c r="B590" s="31"/>
      <c r="C590" s="31"/>
      <c r="D590" s="44"/>
      <c r="E590" s="72" t="str">
        <f>IFERROR(IF(INDEX(Sheet3!$B$2:$B$8, MATCH(D590, Sheet3!$A$2:$A$8, 0)) = 0, "", INDEX(Sheet3!$B$2:$B$8, MATCH(D590, Sheet3!$A$2:$A$8, 0))), "")</f>
        <v/>
      </c>
      <c r="F590" s="31"/>
      <c r="G590" s="45"/>
      <c r="H590" s="63" t="str">
        <f>IFERROR(INDEX(Sheet3!$F$2:$F$114, MATCH(G590, Sheet3!$E$2:$E$114, 0)), "")</f>
        <v/>
      </c>
      <c r="I590" s="32"/>
      <c r="J590" s="40" t="str">
        <f t="shared" ca="1" si="73"/>
        <v/>
      </c>
      <c r="K590" s="34"/>
      <c r="L590" s="59" t="str">
        <f t="shared" ca="1" si="76"/>
        <v/>
      </c>
      <c r="M590" s="34"/>
      <c r="N590" s="47" t="str">
        <f t="shared" ca="1" si="77"/>
        <v/>
      </c>
      <c r="O590" s="75"/>
      <c r="P590" s="75"/>
      <c r="Q590" s="47" t="str">
        <f t="shared" ca="1" si="78"/>
        <v/>
      </c>
      <c r="R590" s="34"/>
      <c r="S590" s="59" t="str">
        <f t="shared" ca="1" si="79"/>
        <v/>
      </c>
      <c r="T590" s="32"/>
      <c r="U590" s="33" t="str">
        <f t="shared" ca="1" si="80"/>
        <v/>
      </c>
      <c r="V590" s="34"/>
      <c r="W590" s="35"/>
      <c r="X590" s="36" t="str">
        <f t="shared" ca="1" si="74"/>
        <v/>
      </c>
      <c r="Y590" s="37"/>
      <c r="Z590" s="38" t="str">
        <f t="shared" si="75"/>
        <v/>
      </c>
    </row>
    <row r="591" spans="1:26" s="39" customFormat="1">
      <c r="A591" s="30">
        <v>588</v>
      </c>
      <c r="B591" s="31"/>
      <c r="C591" s="31"/>
      <c r="D591" s="44"/>
      <c r="E591" s="72" t="str">
        <f>IFERROR(IF(INDEX(Sheet3!$B$2:$B$8, MATCH(D591, Sheet3!$A$2:$A$8, 0)) = 0, "", INDEX(Sheet3!$B$2:$B$8, MATCH(D591, Sheet3!$A$2:$A$8, 0))), "")</f>
        <v/>
      </c>
      <c r="F591" s="31"/>
      <c r="G591" s="45"/>
      <c r="H591" s="63" t="str">
        <f>IFERROR(INDEX(Sheet3!$F$2:$F$114, MATCH(G591, Sheet3!$E$2:$E$114, 0)), "")</f>
        <v/>
      </c>
      <c r="I591" s="32"/>
      <c r="J591" s="40" t="str">
        <f t="shared" ca="1" si="73"/>
        <v/>
      </c>
      <c r="K591" s="34"/>
      <c r="L591" s="59" t="str">
        <f t="shared" ca="1" si="76"/>
        <v/>
      </c>
      <c r="M591" s="34"/>
      <c r="N591" s="47" t="str">
        <f t="shared" ca="1" si="77"/>
        <v/>
      </c>
      <c r="O591" s="75"/>
      <c r="P591" s="75"/>
      <c r="Q591" s="47" t="str">
        <f t="shared" ca="1" si="78"/>
        <v/>
      </c>
      <c r="R591" s="34"/>
      <c r="S591" s="59" t="str">
        <f t="shared" ca="1" si="79"/>
        <v/>
      </c>
      <c r="T591" s="32"/>
      <c r="U591" s="33" t="str">
        <f t="shared" ca="1" si="80"/>
        <v/>
      </c>
      <c r="V591" s="34"/>
      <c r="W591" s="35"/>
      <c r="X591" s="36" t="str">
        <f t="shared" ca="1" si="74"/>
        <v/>
      </c>
      <c r="Y591" s="37"/>
      <c r="Z591" s="38" t="str">
        <f t="shared" si="75"/>
        <v/>
      </c>
    </row>
    <row r="592" spans="1:26" s="39" customFormat="1">
      <c r="A592" s="30">
        <v>589</v>
      </c>
      <c r="B592" s="31"/>
      <c r="C592" s="31"/>
      <c r="D592" s="44"/>
      <c r="E592" s="72" t="str">
        <f>IFERROR(IF(INDEX(Sheet3!$B$2:$B$8, MATCH(D592, Sheet3!$A$2:$A$8, 0)) = 0, "", INDEX(Sheet3!$B$2:$B$8, MATCH(D592, Sheet3!$A$2:$A$8, 0))), "")</f>
        <v/>
      </c>
      <c r="F592" s="31"/>
      <c r="G592" s="45"/>
      <c r="H592" s="63" t="str">
        <f>IFERROR(INDEX(Sheet3!$F$2:$F$114, MATCH(G592, Sheet3!$E$2:$E$114, 0)), "")</f>
        <v/>
      </c>
      <c r="I592" s="32"/>
      <c r="J592" s="40" t="str">
        <f t="shared" ca="1" si="73"/>
        <v/>
      </c>
      <c r="K592" s="34"/>
      <c r="L592" s="59" t="str">
        <f t="shared" ca="1" si="76"/>
        <v/>
      </c>
      <c r="M592" s="34"/>
      <c r="N592" s="47" t="str">
        <f t="shared" ca="1" si="77"/>
        <v/>
      </c>
      <c r="O592" s="75"/>
      <c r="P592" s="75"/>
      <c r="Q592" s="47" t="str">
        <f t="shared" ca="1" si="78"/>
        <v/>
      </c>
      <c r="R592" s="34"/>
      <c r="S592" s="59" t="str">
        <f t="shared" ca="1" si="79"/>
        <v/>
      </c>
      <c r="T592" s="32"/>
      <c r="U592" s="33" t="str">
        <f t="shared" ca="1" si="80"/>
        <v/>
      </c>
      <c r="V592" s="34"/>
      <c r="W592" s="35"/>
      <c r="X592" s="36" t="str">
        <f t="shared" ca="1" si="74"/>
        <v/>
      </c>
      <c r="Y592" s="37"/>
      <c r="Z592" s="38" t="str">
        <f t="shared" si="75"/>
        <v/>
      </c>
    </row>
    <row r="593" spans="1:26" s="39" customFormat="1">
      <c r="A593" s="30">
        <v>590</v>
      </c>
      <c r="B593" s="31"/>
      <c r="C593" s="31"/>
      <c r="D593" s="44"/>
      <c r="E593" s="72" t="str">
        <f>IFERROR(IF(INDEX(Sheet3!$B$2:$B$8, MATCH(D593, Sheet3!$A$2:$A$8, 0)) = 0, "", INDEX(Sheet3!$B$2:$B$8, MATCH(D593, Sheet3!$A$2:$A$8, 0))), "")</f>
        <v/>
      </c>
      <c r="F593" s="31"/>
      <c r="G593" s="45"/>
      <c r="H593" s="63" t="str">
        <f>IFERROR(INDEX(Sheet3!$F$2:$F$114, MATCH(G593, Sheet3!$E$2:$E$114, 0)), "")</f>
        <v/>
      </c>
      <c r="I593" s="32"/>
      <c r="J593" s="40" t="str">
        <f t="shared" ca="1" si="73"/>
        <v/>
      </c>
      <c r="K593" s="34"/>
      <c r="L593" s="59" t="str">
        <f t="shared" ca="1" si="76"/>
        <v/>
      </c>
      <c r="M593" s="34"/>
      <c r="N593" s="47" t="str">
        <f t="shared" ca="1" si="77"/>
        <v/>
      </c>
      <c r="O593" s="75"/>
      <c r="P593" s="75"/>
      <c r="Q593" s="47" t="str">
        <f t="shared" ca="1" si="78"/>
        <v/>
      </c>
      <c r="R593" s="34"/>
      <c r="S593" s="59" t="str">
        <f t="shared" ca="1" si="79"/>
        <v/>
      </c>
      <c r="T593" s="32"/>
      <c r="U593" s="33" t="str">
        <f t="shared" ca="1" si="80"/>
        <v/>
      </c>
      <c r="V593" s="34"/>
      <c r="W593" s="35"/>
      <c r="X593" s="36" t="str">
        <f t="shared" ca="1" si="74"/>
        <v/>
      </c>
      <c r="Y593" s="37"/>
      <c r="Z593" s="38" t="str">
        <f t="shared" si="75"/>
        <v/>
      </c>
    </row>
    <row r="594" spans="1:26" s="39" customFormat="1">
      <c r="A594" s="30">
        <v>591</v>
      </c>
      <c r="B594" s="31"/>
      <c r="C594" s="31"/>
      <c r="D594" s="44"/>
      <c r="E594" s="72" t="str">
        <f>IFERROR(IF(INDEX(Sheet3!$B$2:$B$8, MATCH(D594, Sheet3!$A$2:$A$8, 0)) = 0, "", INDEX(Sheet3!$B$2:$B$8, MATCH(D594, Sheet3!$A$2:$A$8, 0))), "")</f>
        <v/>
      </c>
      <c r="F594" s="31"/>
      <c r="G594" s="45"/>
      <c r="H594" s="63" t="str">
        <f>IFERROR(INDEX(Sheet3!$F$2:$F$114, MATCH(G594, Sheet3!$E$2:$E$114, 0)), "")</f>
        <v/>
      </c>
      <c r="I594" s="32"/>
      <c r="J594" s="40" t="str">
        <f t="shared" ca="1" si="73"/>
        <v/>
      </c>
      <c r="K594" s="34"/>
      <c r="L594" s="59" t="str">
        <f t="shared" ca="1" si="76"/>
        <v/>
      </c>
      <c r="M594" s="34"/>
      <c r="N594" s="47" t="str">
        <f t="shared" ca="1" si="77"/>
        <v/>
      </c>
      <c r="O594" s="75"/>
      <c r="P594" s="75"/>
      <c r="Q594" s="47" t="str">
        <f t="shared" ca="1" si="78"/>
        <v/>
      </c>
      <c r="R594" s="34"/>
      <c r="S594" s="59" t="str">
        <f t="shared" ca="1" si="79"/>
        <v/>
      </c>
      <c r="T594" s="32"/>
      <c r="U594" s="33" t="str">
        <f t="shared" ca="1" si="80"/>
        <v/>
      </c>
      <c r="V594" s="34"/>
      <c r="W594" s="35"/>
      <c r="X594" s="36" t="str">
        <f t="shared" ca="1" si="74"/>
        <v/>
      </c>
      <c r="Y594" s="37"/>
      <c r="Z594" s="38" t="str">
        <f t="shared" si="75"/>
        <v/>
      </c>
    </row>
    <row r="595" spans="1:26" s="39" customFormat="1">
      <c r="A595" s="30">
        <v>592</v>
      </c>
      <c r="B595" s="31"/>
      <c r="C595" s="31"/>
      <c r="D595" s="44"/>
      <c r="E595" s="72" t="str">
        <f>IFERROR(IF(INDEX(Sheet3!$B$2:$B$8, MATCH(D595, Sheet3!$A$2:$A$8, 0)) = 0, "", INDEX(Sheet3!$B$2:$B$8, MATCH(D595, Sheet3!$A$2:$A$8, 0))), "")</f>
        <v/>
      </c>
      <c r="F595" s="31"/>
      <c r="G595" s="45"/>
      <c r="H595" s="63" t="str">
        <f>IFERROR(INDEX(Sheet3!$F$2:$F$114, MATCH(G595, Sheet3!$E$2:$E$114, 0)), "")</f>
        <v/>
      </c>
      <c r="I595" s="32"/>
      <c r="J595" s="40" t="str">
        <f t="shared" ca="1" si="73"/>
        <v/>
      </c>
      <c r="K595" s="34"/>
      <c r="L595" s="59" t="str">
        <f t="shared" ca="1" si="76"/>
        <v/>
      </c>
      <c r="M595" s="34"/>
      <c r="N595" s="47" t="str">
        <f t="shared" ca="1" si="77"/>
        <v/>
      </c>
      <c r="O595" s="75"/>
      <c r="P595" s="75"/>
      <c r="Q595" s="47" t="str">
        <f t="shared" ca="1" si="78"/>
        <v/>
      </c>
      <c r="R595" s="34"/>
      <c r="S595" s="59" t="str">
        <f t="shared" ca="1" si="79"/>
        <v/>
      </c>
      <c r="T595" s="32"/>
      <c r="U595" s="33" t="str">
        <f t="shared" ca="1" si="80"/>
        <v/>
      </c>
      <c r="V595" s="34"/>
      <c r="W595" s="35"/>
      <c r="X595" s="36" t="str">
        <f t="shared" ca="1" si="74"/>
        <v/>
      </c>
      <c r="Y595" s="37"/>
      <c r="Z595" s="38" t="str">
        <f t="shared" si="75"/>
        <v/>
      </c>
    </row>
    <row r="596" spans="1:26" s="39" customFormat="1">
      <c r="A596" s="30">
        <v>593</v>
      </c>
      <c r="B596" s="31"/>
      <c r="C596" s="31"/>
      <c r="D596" s="44"/>
      <c r="E596" s="72" t="str">
        <f>IFERROR(IF(INDEX(Sheet3!$B$2:$B$8, MATCH(D596, Sheet3!$A$2:$A$8, 0)) = 0, "", INDEX(Sheet3!$B$2:$B$8, MATCH(D596, Sheet3!$A$2:$A$8, 0))), "")</f>
        <v/>
      </c>
      <c r="F596" s="31"/>
      <c r="G596" s="45"/>
      <c r="H596" s="63" t="str">
        <f>IFERROR(INDEX(Sheet3!$F$2:$F$114, MATCH(G596, Sheet3!$E$2:$E$114, 0)), "")</f>
        <v/>
      </c>
      <c r="I596" s="32"/>
      <c r="J596" s="40" t="str">
        <f t="shared" ca="1" si="73"/>
        <v/>
      </c>
      <c r="K596" s="34"/>
      <c r="L596" s="59" t="str">
        <f t="shared" ca="1" si="76"/>
        <v/>
      </c>
      <c r="M596" s="34"/>
      <c r="N596" s="47" t="str">
        <f t="shared" ca="1" si="77"/>
        <v/>
      </c>
      <c r="O596" s="75"/>
      <c r="P596" s="75"/>
      <c r="Q596" s="47" t="str">
        <f t="shared" ca="1" si="78"/>
        <v/>
      </c>
      <c r="R596" s="34"/>
      <c r="S596" s="59" t="str">
        <f t="shared" ca="1" si="79"/>
        <v/>
      </c>
      <c r="T596" s="32"/>
      <c r="U596" s="33" t="str">
        <f t="shared" ca="1" si="80"/>
        <v/>
      </c>
      <c r="V596" s="34"/>
      <c r="W596" s="35"/>
      <c r="X596" s="36" t="str">
        <f t="shared" ca="1" si="74"/>
        <v/>
      </c>
      <c r="Y596" s="37"/>
      <c r="Z596" s="38" t="str">
        <f t="shared" si="75"/>
        <v/>
      </c>
    </row>
    <row r="597" spans="1:26" s="39" customFormat="1">
      <c r="A597" s="30">
        <v>594</v>
      </c>
      <c r="B597" s="31"/>
      <c r="C597" s="31"/>
      <c r="D597" s="44"/>
      <c r="E597" s="72" t="str">
        <f>IFERROR(IF(INDEX(Sheet3!$B$2:$B$8, MATCH(D597, Sheet3!$A$2:$A$8, 0)) = 0, "", INDEX(Sheet3!$B$2:$B$8, MATCH(D597, Sheet3!$A$2:$A$8, 0))), "")</f>
        <v/>
      </c>
      <c r="F597" s="31"/>
      <c r="G597" s="45"/>
      <c r="H597" s="63" t="str">
        <f>IFERROR(INDEX(Sheet3!$F$2:$F$114, MATCH(G597, Sheet3!$E$2:$E$114, 0)), "")</f>
        <v/>
      </c>
      <c r="I597" s="32"/>
      <c r="J597" s="40" t="str">
        <f t="shared" ca="1" si="73"/>
        <v/>
      </c>
      <c r="K597" s="34"/>
      <c r="L597" s="59" t="str">
        <f t="shared" ca="1" si="76"/>
        <v/>
      </c>
      <c r="M597" s="34"/>
      <c r="N597" s="47" t="str">
        <f t="shared" ca="1" si="77"/>
        <v/>
      </c>
      <c r="O597" s="75"/>
      <c r="P597" s="75"/>
      <c r="Q597" s="47" t="str">
        <f t="shared" ca="1" si="78"/>
        <v/>
      </c>
      <c r="R597" s="34"/>
      <c r="S597" s="59" t="str">
        <f t="shared" ca="1" si="79"/>
        <v/>
      </c>
      <c r="T597" s="32"/>
      <c r="U597" s="33" t="str">
        <f t="shared" ca="1" si="80"/>
        <v/>
      </c>
      <c r="V597" s="34"/>
      <c r="W597" s="35"/>
      <c r="X597" s="36" t="str">
        <f t="shared" ca="1" si="74"/>
        <v/>
      </c>
      <c r="Y597" s="37"/>
      <c r="Z597" s="38" t="str">
        <f t="shared" si="75"/>
        <v/>
      </c>
    </row>
    <row r="598" spans="1:26" s="39" customFormat="1">
      <c r="A598" s="30">
        <v>595</v>
      </c>
      <c r="B598" s="31"/>
      <c r="C598" s="31"/>
      <c r="D598" s="44"/>
      <c r="E598" s="72" t="str">
        <f>IFERROR(IF(INDEX(Sheet3!$B$2:$B$8, MATCH(D598, Sheet3!$A$2:$A$8, 0)) = 0, "", INDEX(Sheet3!$B$2:$B$8, MATCH(D598, Sheet3!$A$2:$A$8, 0))), "")</f>
        <v/>
      </c>
      <c r="F598" s="31"/>
      <c r="G598" s="45"/>
      <c r="H598" s="63" t="str">
        <f>IFERROR(INDEX(Sheet3!$F$2:$F$114, MATCH(G598, Sheet3!$E$2:$E$114, 0)), "")</f>
        <v/>
      </c>
      <c r="I598" s="32"/>
      <c r="J598" s="40" t="str">
        <f t="shared" ca="1" si="73"/>
        <v/>
      </c>
      <c r="K598" s="34"/>
      <c r="L598" s="59" t="str">
        <f t="shared" ca="1" si="76"/>
        <v/>
      </c>
      <c r="M598" s="34"/>
      <c r="N598" s="47" t="str">
        <f t="shared" ca="1" si="77"/>
        <v/>
      </c>
      <c r="O598" s="75"/>
      <c r="P598" s="75"/>
      <c r="Q598" s="47" t="str">
        <f t="shared" ca="1" si="78"/>
        <v/>
      </c>
      <c r="R598" s="34"/>
      <c r="S598" s="59" t="str">
        <f t="shared" ca="1" si="79"/>
        <v/>
      </c>
      <c r="T598" s="32"/>
      <c r="U598" s="33" t="str">
        <f t="shared" ca="1" si="80"/>
        <v/>
      </c>
      <c r="V598" s="34"/>
      <c r="W598" s="35"/>
      <c r="X598" s="36" t="str">
        <f t="shared" ca="1" si="74"/>
        <v/>
      </c>
      <c r="Y598" s="37"/>
      <c r="Z598" s="38" t="str">
        <f t="shared" si="75"/>
        <v/>
      </c>
    </row>
    <row r="599" spans="1:26" s="39" customFormat="1">
      <c r="A599" s="30">
        <v>596</v>
      </c>
      <c r="B599" s="31"/>
      <c r="C599" s="31"/>
      <c r="D599" s="44"/>
      <c r="E599" s="72" t="str">
        <f>IFERROR(IF(INDEX(Sheet3!$B$2:$B$8, MATCH(D599, Sheet3!$A$2:$A$8, 0)) = 0, "", INDEX(Sheet3!$B$2:$B$8, MATCH(D599, Sheet3!$A$2:$A$8, 0))), "")</f>
        <v/>
      </c>
      <c r="F599" s="31"/>
      <c r="G599" s="45"/>
      <c r="H599" s="63" t="str">
        <f>IFERROR(INDEX(Sheet3!$F$2:$F$114, MATCH(G599, Sheet3!$E$2:$E$114, 0)), "")</f>
        <v/>
      </c>
      <c r="I599" s="32"/>
      <c r="J599" s="40" t="str">
        <f t="shared" ca="1" si="73"/>
        <v/>
      </c>
      <c r="K599" s="34"/>
      <c r="L599" s="59" t="str">
        <f t="shared" ca="1" si="76"/>
        <v/>
      </c>
      <c r="M599" s="34"/>
      <c r="N599" s="47" t="str">
        <f t="shared" ca="1" si="77"/>
        <v/>
      </c>
      <c r="O599" s="75"/>
      <c r="P599" s="75"/>
      <c r="Q599" s="47" t="str">
        <f t="shared" ca="1" si="78"/>
        <v/>
      </c>
      <c r="R599" s="34"/>
      <c r="S599" s="59" t="str">
        <f t="shared" ca="1" si="79"/>
        <v/>
      </c>
      <c r="T599" s="32"/>
      <c r="U599" s="33" t="str">
        <f t="shared" ca="1" si="80"/>
        <v/>
      </c>
      <c r="V599" s="34"/>
      <c r="W599" s="35"/>
      <c r="X599" s="36" t="str">
        <f t="shared" ca="1" si="74"/>
        <v/>
      </c>
      <c r="Y599" s="37"/>
      <c r="Z599" s="38" t="str">
        <f t="shared" si="75"/>
        <v/>
      </c>
    </row>
    <row r="600" spans="1:26" s="39" customFormat="1">
      <c r="A600" s="30">
        <v>597</v>
      </c>
      <c r="B600" s="31"/>
      <c r="C600" s="31"/>
      <c r="D600" s="44"/>
      <c r="E600" s="72" t="str">
        <f>IFERROR(IF(INDEX(Sheet3!$B$2:$B$8, MATCH(D600, Sheet3!$A$2:$A$8, 0)) = 0, "", INDEX(Sheet3!$B$2:$B$8, MATCH(D600, Sheet3!$A$2:$A$8, 0))), "")</f>
        <v/>
      </c>
      <c r="F600" s="31"/>
      <c r="G600" s="45"/>
      <c r="H600" s="63" t="str">
        <f>IFERROR(INDEX(Sheet3!$F$2:$F$114, MATCH(G600, Sheet3!$E$2:$E$114, 0)), "")</f>
        <v/>
      </c>
      <c r="I600" s="32"/>
      <c r="J600" s="40" t="str">
        <f t="shared" ca="1" si="73"/>
        <v/>
      </c>
      <c r="K600" s="34"/>
      <c r="L600" s="59" t="str">
        <f t="shared" ca="1" si="76"/>
        <v/>
      </c>
      <c r="M600" s="34"/>
      <c r="N600" s="47" t="str">
        <f t="shared" ca="1" si="77"/>
        <v/>
      </c>
      <c r="O600" s="75"/>
      <c r="P600" s="75"/>
      <c r="Q600" s="47" t="str">
        <f t="shared" ca="1" si="78"/>
        <v/>
      </c>
      <c r="R600" s="34"/>
      <c r="S600" s="59" t="str">
        <f t="shared" ca="1" si="79"/>
        <v/>
      </c>
      <c r="T600" s="32"/>
      <c r="U600" s="33" t="str">
        <f t="shared" ca="1" si="80"/>
        <v/>
      </c>
      <c r="V600" s="34"/>
      <c r="W600" s="35"/>
      <c r="X600" s="36" t="str">
        <f t="shared" ca="1" si="74"/>
        <v/>
      </c>
      <c r="Y600" s="37"/>
      <c r="Z600" s="38" t="str">
        <f t="shared" si="75"/>
        <v/>
      </c>
    </row>
    <row r="601" spans="1:26" s="39" customFormat="1">
      <c r="A601" s="30">
        <v>598</v>
      </c>
      <c r="B601" s="31"/>
      <c r="C601" s="31"/>
      <c r="D601" s="44"/>
      <c r="E601" s="72" t="str">
        <f>IFERROR(IF(INDEX(Sheet3!$B$2:$B$8, MATCH(D601, Sheet3!$A$2:$A$8, 0)) = 0, "", INDEX(Sheet3!$B$2:$B$8, MATCH(D601, Sheet3!$A$2:$A$8, 0))), "")</f>
        <v/>
      </c>
      <c r="F601" s="31"/>
      <c r="G601" s="45"/>
      <c r="H601" s="63" t="str">
        <f>IFERROR(INDEX(Sheet3!$F$2:$F$114, MATCH(G601, Sheet3!$E$2:$E$114, 0)), "")</f>
        <v/>
      </c>
      <c r="I601" s="32"/>
      <c r="J601" s="40" t="str">
        <f t="shared" ca="1" si="73"/>
        <v/>
      </c>
      <c r="K601" s="34"/>
      <c r="L601" s="59" t="str">
        <f t="shared" ca="1" si="76"/>
        <v/>
      </c>
      <c r="M601" s="34"/>
      <c r="N601" s="47" t="str">
        <f t="shared" ca="1" si="77"/>
        <v/>
      </c>
      <c r="O601" s="75"/>
      <c r="P601" s="75"/>
      <c r="Q601" s="47" t="str">
        <f t="shared" ca="1" si="78"/>
        <v/>
      </c>
      <c r="R601" s="34"/>
      <c r="S601" s="59" t="str">
        <f t="shared" ca="1" si="79"/>
        <v/>
      </c>
      <c r="T601" s="32"/>
      <c r="U601" s="33" t="str">
        <f t="shared" ca="1" si="80"/>
        <v/>
      </c>
      <c r="V601" s="34"/>
      <c r="W601" s="35"/>
      <c r="X601" s="36" t="str">
        <f t="shared" ca="1" si="74"/>
        <v/>
      </c>
      <c r="Y601" s="37"/>
      <c r="Z601" s="38" t="str">
        <f t="shared" si="75"/>
        <v/>
      </c>
    </row>
    <row r="602" spans="1:26" s="39" customFormat="1">
      <c r="A602" s="30">
        <v>599</v>
      </c>
      <c r="B602" s="31"/>
      <c r="C602" s="31"/>
      <c r="D602" s="44"/>
      <c r="E602" s="72" t="str">
        <f>IFERROR(IF(INDEX(Sheet3!$B$2:$B$8, MATCH(D602, Sheet3!$A$2:$A$8, 0)) = 0, "", INDEX(Sheet3!$B$2:$B$8, MATCH(D602, Sheet3!$A$2:$A$8, 0))), "")</f>
        <v/>
      </c>
      <c r="F602" s="31"/>
      <c r="G602" s="45"/>
      <c r="H602" s="63" t="str">
        <f>IFERROR(INDEX(Sheet3!$F$2:$F$114, MATCH(G602, Sheet3!$E$2:$E$114, 0)), "")</f>
        <v/>
      </c>
      <c r="I602" s="32"/>
      <c r="J602" s="40" t="str">
        <f t="shared" ca="1" si="73"/>
        <v/>
      </c>
      <c r="K602" s="34"/>
      <c r="L602" s="59" t="str">
        <f t="shared" ca="1" si="76"/>
        <v/>
      </c>
      <c r="M602" s="34"/>
      <c r="N602" s="47" t="str">
        <f t="shared" ca="1" si="77"/>
        <v/>
      </c>
      <c r="O602" s="75"/>
      <c r="P602" s="75"/>
      <c r="Q602" s="47" t="str">
        <f t="shared" ca="1" si="78"/>
        <v/>
      </c>
      <c r="R602" s="34"/>
      <c r="S602" s="59" t="str">
        <f t="shared" ca="1" si="79"/>
        <v/>
      </c>
      <c r="T602" s="32"/>
      <c r="U602" s="33" t="str">
        <f t="shared" ca="1" si="80"/>
        <v/>
      </c>
      <c r="V602" s="34"/>
      <c r="W602" s="35"/>
      <c r="X602" s="36" t="str">
        <f t="shared" ca="1" si="74"/>
        <v/>
      </c>
      <c r="Y602" s="37"/>
      <c r="Z602" s="38" t="str">
        <f t="shared" si="75"/>
        <v/>
      </c>
    </row>
    <row r="603" spans="1:26" s="39" customFormat="1">
      <c r="A603" s="30">
        <v>600</v>
      </c>
      <c r="B603" s="31"/>
      <c r="C603" s="31"/>
      <c r="D603" s="44"/>
      <c r="E603" s="72" t="str">
        <f>IFERROR(IF(INDEX(Sheet3!$B$2:$B$8, MATCH(D603, Sheet3!$A$2:$A$8, 0)) = 0, "", INDEX(Sheet3!$B$2:$B$8, MATCH(D603, Sheet3!$A$2:$A$8, 0))), "")</f>
        <v/>
      </c>
      <c r="F603" s="31"/>
      <c r="G603" s="45"/>
      <c r="H603" s="63" t="str">
        <f>IFERROR(INDEX(Sheet3!$F$2:$F$114, MATCH(G603, Sheet3!$E$2:$E$114, 0)), "")</f>
        <v/>
      </c>
      <c r="I603" s="32"/>
      <c r="J603" s="40" t="str">
        <f t="shared" ca="1" si="73"/>
        <v/>
      </c>
      <c r="K603" s="34"/>
      <c r="L603" s="59" t="str">
        <f t="shared" ca="1" si="76"/>
        <v/>
      </c>
      <c r="M603" s="34"/>
      <c r="N603" s="47" t="str">
        <f t="shared" ca="1" si="77"/>
        <v/>
      </c>
      <c r="O603" s="75"/>
      <c r="P603" s="75"/>
      <c r="Q603" s="47" t="str">
        <f t="shared" ca="1" si="78"/>
        <v/>
      </c>
      <c r="R603" s="34"/>
      <c r="S603" s="59" t="str">
        <f t="shared" ca="1" si="79"/>
        <v/>
      </c>
      <c r="T603" s="32"/>
      <c r="U603" s="33" t="str">
        <f t="shared" ca="1" si="80"/>
        <v/>
      </c>
      <c r="V603" s="34"/>
      <c r="W603" s="35"/>
      <c r="X603" s="36" t="str">
        <f t="shared" ca="1" si="74"/>
        <v/>
      </c>
      <c r="Y603" s="37"/>
      <c r="Z603" s="38" t="str">
        <f t="shared" si="75"/>
        <v/>
      </c>
    </row>
    <row r="604" spans="1:26" s="39" customFormat="1">
      <c r="A604" s="30">
        <v>601</v>
      </c>
      <c r="B604" s="31"/>
      <c r="C604" s="31"/>
      <c r="D604" s="44"/>
      <c r="E604" s="72" t="str">
        <f>IFERROR(IF(INDEX(Sheet3!$B$2:$B$8, MATCH(D604, Sheet3!$A$2:$A$8, 0)) = 0, "", INDEX(Sheet3!$B$2:$B$8, MATCH(D604, Sheet3!$A$2:$A$8, 0))), "")</f>
        <v/>
      </c>
      <c r="F604" s="31"/>
      <c r="G604" s="45"/>
      <c r="H604" s="63" t="str">
        <f>IFERROR(INDEX(Sheet3!$F$2:$F$114, MATCH(G604, Sheet3!$E$2:$E$114, 0)), "")</f>
        <v/>
      </c>
      <c r="I604" s="32"/>
      <c r="J604" s="40" t="str">
        <f t="shared" ca="1" si="73"/>
        <v/>
      </c>
      <c r="K604" s="34"/>
      <c r="L604" s="59" t="str">
        <f t="shared" ca="1" si="76"/>
        <v/>
      </c>
      <c r="M604" s="34"/>
      <c r="N604" s="47" t="str">
        <f t="shared" ca="1" si="77"/>
        <v/>
      </c>
      <c r="O604" s="75"/>
      <c r="P604" s="75"/>
      <c r="Q604" s="47" t="str">
        <f t="shared" ca="1" si="78"/>
        <v/>
      </c>
      <c r="R604" s="34"/>
      <c r="S604" s="59" t="str">
        <f t="shared" ca="1" si="79"/>
        <v/>
      </c>
      <c r="T604" s="32"/>
      <c r="U604" s="33" t="str">
        <f t="shared" ca="1" si="80"/>
        <v/>
      </c>
      <c r="V604" s="34"/>
      <c r="W604" s="35"/>
      <c r="X604" s="36" t="str">
        <f t="shared" ca="1" si="74"/>
        <v/>
      </c>
      <c r="Y604" s="37"/>
      <c r="Z604" s="38" t="str">
        <f t="shared" si="75"/>
        <v/>
      </c>
    </row>
    <row r="605" spans="1:26" s="39" customFormat="1">
      <c r="A605" s="30">
        <v>602</v>
      </c>
      <c r="B605" s="31"/>
      <c r="C605" s="31"/>
      <c r="D605" s="44"/>
      <c r="E605" s="72" t="str">
        <f>IFERROR(IF(INDEX(Sheet3!$B$2:$B$8, MATCH(D605, Sheet3!$A$2:$A$8, 0)) = 0, "", INDEX(Sheet3!$B$2:$B$8, MATCH(D605, Sheet3!$A$2:$A$8, 0))), "")</f>
        <v/>
      </c>
      <c r="F605" s="31"/>
      <c r="G605" s="45"/>
      <c r="H605" s="63" t="str">
        <f>IFERROR(INDEX(Sheet3!$F$2:$F$114, MATCH(G605, Sheet3!$E$2:$E$114, 0)), "")</f>
        <v/>
      </c>
      <c r="I605" s="32"/>
      <c r="J605" s="40" t="str">
        <f t="shared" ca="1" si="73"/>
        <v/>
      </c>
      <c r="K605" s="34"/>
      <c r="L605" s="59" t="str">
        <f t="shared" ca="1" si="76"/>
        <v/>
      </c>
      <c r="M605" s="34"/>
      <c r="N605" s="47" t="str">
        <f t="shared" ca="1" si="77"/>
        <v/>
      </c>
      <c r="O605" s="75"/>
      <c r="P605" s="75"/>
      <c r="Q605" s="47" t="str">
        <f t="shared" ca="1" si="78"/>
        <v/>
      </c>
      <c r="R605" s="34"/>
      <c r="S605" s="59" t="str">
        <f t="shared" ca="1" si="79"/>
        <v/>
      </c>
      <c r="T605" s="32"/>
      <c r="U605" s="33" t="str">
        <f t="shared" ca="1" si="80"/>
        <v/>
      </c>
      <c r="V605" s="34"/>
      <c r="W605" s="35"/>
      <c r="X605" s="36" t="str">
        <f t="shared" ca="1" si="74"/>
        <v/>
      </c>
      <c r="Y605" s="37"/>
      <c r="Z605" s="38" t="str">
        <f t="shared" si="75"/>
        <v/>
      </c>
    </row>
    <row r="606" spans="1:26" s="39" customFormat="1">
      <c r="A606" s="30">
        <v>603</v>
      </c>
      <c r="B606" s="31"/>
      <c r="C606" s="31"/>
      <c r="D606" s="44"/>
      <c r="E606" s="72" t="str">
        <f>IFERROR(IF(INDEX(Sheet3!$B$2:$B$8, MATCH(D606, Sheet3!$A$2:$A$8, 0)) = 0, "", INDEX(Sheet3!$B$2:$B$8, MATCH(D606, Sheet3!$A$2:$A$8, 0))), "")</f>
        <v/>
      </c>
      <c r="F606" s="31"/>
      <c r="G606" s="45"/>
      <c r="H606" s="63" t="str">
        <f>IFERROR(INDEX(Sheet3!$F$2:$F$114, MATCH(G606, Sheet3!$E$2:$E$114, 0)), "")</f>
        <v/>
      </c>
      <c r="I606" s="32"/>
      <c r="J606" s="40" t="str">
        <f t="shared" ca="1" si="73"/>
        <v/>
      </c>
      <c r="K606" s="34"/>
      <c r="L606" s="59" t="str">
        <f t="shared" ca="1" si="76"/>
        <v/>
      </c>
      <c r="M606" s="34"/>
      <c r="N606" s="47" t="str">
        <f t="shared" ca="1" si="77"/>
        <v/>
      </c>
      <c r="O606" s="75"/>
      <c r="P606" s="75"/>
      <c r="Q606" s="47" t="str">
        <f t="shared" ca="1" si="78"/>
        <v/>
      </c>
      <c r="R606" s="34"/>
      <c r="S606" s="59" t="str">
        <f t="shared" ca="1" si="79"/>
        <v/>
      </c>
      <c r="T606" s="32"/>
      <c r="U606" s="33" t="str">
        <f t="shared" ca="1" si="80"/>
        <v/>
      </c>
      <c r="V606" s="34"/>
      <c r="W606" s="35"/>
      <c r="X606" s="36" t="str">
        <f t="shared" ca="1" si="74"/>
        <v/>
      </c>
      <c r="Y606" s="37"/>
      <c r="Z606" s="38" t="str">
        <f t="shared" si="75"/>
        <v/>
      </c>
    </row>
    <row r="607" spans="1:26" s="39" customFormat="1">
      <c r="A607" s="30">
        <v>604</v>
      </c>
      <c r="B607" s="31"/>
      <c r="C607" s="31"/>
      <c r="D607" s="44"/>
      <c r="E607" s="72" t="str">
        <f>IFERROR(IF(INDEX(Sheet3!$B$2:$B$8, MATCH(D607, Sheet3!$A$2:$A$8, 0)) = 0, "", INDEX(Sheet3!$B$2:$B$8, MATCH(D607, Sheet3!$A$2:$A$8, 0))), "")</f>
        <v/>
      </c>
      <c r="F607" s="31"/>
      <c r="G607" s="45"/>
      <c r="H607" s="63" t="str">
        <f>IFERROR(INDEX(Sheet3!$F$2:$F$114, MATCH(G607, Sheet3!$E$2:$E$114, 0)), "")</f>
        <v/>
      </c>
      <c r="I607" s="32"/>
      <c r="J607" s="40" t="str">
        <f t="shared" ca="1" si="73"/>
        <v/>
      </c>
      <c r="K607" s="34"/>
      <c r="L607" s="59" t="str">
        <f t="shared" ca="1" si="76"/>
        <v/>
      </c>
      <c r="M607" s="34"/>
      <c r="N607" s="47" t="str">
        <f t="shared" ca="1" si="77"/>
        <v/>
      </c>
      <c r="O607" s="75"/>
      <c r="P607" s="75"/>
      <c r="Q607" s="47" t="str">
        <f t="shared" ca="1" si="78"/>
        <v/>
      </c>
      <c r="R607" s="34"/>
      <c r="S607" s="59" t="str">
        <f t="shared" ca="1" si="79"/>
        <v/>
      </c>
      <c r="T607" s="32"/>
      <c r="U607" s="33" t="str">
        <f t="shared" ca="1" si="80"/>
        <v/>
      </c>
      <c r="V607" s="34"/>
      <c r="W607" s="35"/>
      <c r="X607" s="36" t="str">
        <f t="shared" ca="1" si="74"/>
        <v/>
      </c>
      <c r="Y607" s="37"/>
      <c r="Z607" s="38" t="str">
        <f t="shared" si="75"/>
        <v/>
      </c>
    </row>
    <row r="608" spans="1:26" s="39" customFormat="1">
      <c r="A608" s="30">
        <v>605</v>
      </c>
      <c r="B608" s="31"/>
      <c r="C608" s="31"/>
      <c r="D608" s="44"/>
      <c r="E608" s="72" t="str">
        <f>IFERROR(IF(INDEX(Sheet3!$B$2:$B$8, MATCH(D608, Sheet3!$A$2:$A$8, 0)) = 0, "", INDEX(Sheet3!$B$2:$B$8, MATCH(D608, Sheet3!$A$2:$A$8, 0))), "")</f>
        <v/>
      </c>
      <c r="F608" s="31"/>
      <c r="G608" s="45"/>
      <c r="H608" s="63" t="str">
        <f>IFERROR(INDEX(Sheet3!$F$2:$F$114, MATCH(G608, Sheet3!$E$2:$E$114, 0)), "")</f>
        <v/>
      </c>
      <c r="I608" s="32"/>
      <c r="J608" s="40" t="str">
        <f t="shared" ca="1" si="73"/>
        <v/>
      </c>
      <c r="K608" s="34"/>
      <c r="L608" s="59" t="str">
        <f t="shared" ca="1" si="76"/>
        <v/>
      </c>
      <c r="M608" s="34"/>
      <c r="N608" s="47" t="str">
        <f t="shared" ca="1" si="77"/>
        <v/>
      </c>
      <c r="O608" s="75"/>
      <c r="P608" s="75"/>
      <c r="Q608" s="47" t="str">
        <f t="shared" ca="1" si="78"/>
        <v/>
      </c>
      <c r="R608" s="34"/>
      <c r="S608" s="59" t="str">
        <f t="shared" ca="1" si="79"/>
        <v/>
      </c>
      <c r="T608" s="32"/>
      <c r="U608" s="33" t="str">
        <f t="shared" ca="1" si="80"/>
        <v/>
      </c>
      <c r="V608" s="34"/>
      <c r="W608" s="35"/>
      <c r="X608" s="36" t="str">
        <f t="shared" ca="1" si="74"/>
        <v/>
      </c>
      <c r="Y608" s="37"/>
      <c r="Z608" s="38" t="str">
        <f t="shared" si="75"/>
        <v/>
      </c>
    </row>
    <row r="609" spans="1:26" s="39" customFormat="1">
      <c r="A609" s="30">
        <v>606</v>
      </c>
      <c r="B609" s="31"/>
      <c r="C609" s="31"/>
      <c r="D609" s="44"/>
      <c r="E609" s="72" t="str">
        <f>IFERROR(IF(INDEX(Sheet3!$B$2:$B$8, MATCH(D609, Sheet3!$A$2:$A$8, 0)) = 0, "", INDEX(Sheet3!$B$2:$B$8, MATCH(D609, Sheet3!$A$2:$A$8, 0))), "")</f>
        <v/>
      </c>
      <c r="F609" s="31"/>
      <c r="G609" s="45"/>
      <c r="H609" s="63" t="str">
        <f>IFERROR(INDEX(Sheet3!$F$2:$F$114, MATCH(G609, Sheet3!$E$2:$E$114, 0)), "")</f>
        <v/>
      </c>
      <c r="I609" s="32"/>
      <c r="J609" s="40" t="str">
        <f t="shared" ca="1" si="73"/>
        <v/>
      </c>
      <c r="K609" s="34"/>
      <c r="L609" s="59" t="str">
        <f t="shared" ca="1" si="76"/>
        <v/>
      </c>
      <c r="M609" s="34"/>
      <c r="N609" s="47" t="str">
        <f t="shared" ca="1" si="77"/>
        <v/>
      </c>
      <c r="O609" s="75"/>
      <c r="P609" s="75"/>
      <c r="Q609" s="47" t="str">
        <f t="shared" ca="1" si="78"/>
        <v/>
      </c>
      <c r="R609" s="34"/>
      <c r="S609" s="59" t="str">
        <f t="shared" ca="1" si="79"/>
        <v/>
      </c>
      <c r="T609" s="32"/>
      <c r="U609" s="33" t="str">
        <f t="shared" ca="1" si="80"/>
        <v/>
      </c>
      <c r="V609" s="34"/>
      <c r="W609" s="35"/>
      <c r="X609" s="36" t="str">
        <f t="shared" ca="1" si="74"/>
        <v/>
      </c>
      <c r="Y609" s="37"/>
      <c r="Z609" s="38" t="str">
        <f t="shared" si="75"/>
        <v/>
      </c>
    </row>
    <row r="610" spans="1:26" s="39" customFormat="1">
      <c r="A610" s="30">
        <v>607</v>
      </c>
      <c r="B610" s="31"/>
      <c r="C610" s="31"/>
      <c r="D610" s="44"/>
      <c r="E610" s="72" t="str">
        <f>IFERROR(IF(INDEX(Sheet3!$B$2:$B$8, MATCH(D610, Sheet3!$A$2:$A$8, 0)) = 0, "", INDEX(Sheet3!$B$2:$B$8, MATCH(D610, Sheet3!$A$2:$A$8, 0))), "")</f>
        <v/>
      </c>
      <c r="F610" s="31"/>
      <c r="G610" s="45"/>
      <c r="H610" s="63" t="str">
        <f>IFERROR(INDEX(Sheet3!$F$2:$F$114, MATCH(G610, Sheet3!$E$2:$E$114, 0)), "")</f>
        <v/>
      </c>
      <c r="I610" s="32"/>
      <c r="J610" s="40" t="str">
        <f t="shared" ca="1" si="73"/>
        <v/>
      </c>
      <c r="K610" s="34"/>
      <c r="L610" s="59" t="str">
        <f t="shared" ca="1" si="76"/>
        <v/>
      </c>
      <c r="M610" s="34"/>
      <c r="N610" s="47" t="str">
        <f t="shared" ca="1" si="77"/>
        <v/>
      </c>
      <c r="O610" s="75"/>
      <c r="P610" s="75"/>
      <c r="Q610" s="47" t="str">
        <f t="shared" ca="1" si="78"/>
        <v/>
      </c>
      <c r="R610" s="34"/>
      <c r="S610" s="59" t="str">
        <f t="shared" ca="1" si="79"/>
        <v/>
      </c>
      <c r="T610" s="32"/>
      <c r="U610" s="33" t="str">
        <f t="shared" ca="1" si="80"/>
        <v/>
      </c>
      <c r="V610" s="34"/>
      <c r="W610" s="35"/>
      <c r="X610" s="36" t="str">
        <f t="shared" ca="1" si="74"/>
        <v/>
      </c>
      <c r="Y610" s="37"/>
      <c r="Z610" s="38" t="str">
        <f t="shared" si="75"/>
        <v/>
      </c>
    </row>
    <row r="611" spans="1:26" s="39" customFormat="1">
      <c r="A611" s="30">
        <v>608</v>
      </c>
      <c r="B611" s="31"/>
      <c r="C611" s="31"/>
      <c r="D611" s="44"/>
      <c r="E611" s="72" t="str">
        <f>IFERROR(IF(INDEX(Sheet3!$B$2:$B$8, MATCH(D611, Sheet3!$A$2:$A$8, 0)) = 0, "", INDEX(Sheet3!$B$2:$B$8, MATCH(D611, Sheet3!$A$2:$A$8, 0))), "")</f>
        <v/>
      </c>
      <c r="F611" s="31"/>
      <c r="G611" s="45"/>
      <c r="H611" s="63" t="str">
        <f>IFERROR(INDEX(Sheet3!$F$2:$F$114, MATCH(G611, Sheet3!$E$2:$E$114, 0)), "")</f>
        <v/>
      </c>
      <c r="I611" s="32"/>
      <c r="J611" s="40" t="str">
        <f t="shared" ca="1" si="73"/>
        <v/>
      </c>
      <c r="K611" s="34"/>
      <c r="L611" s="59" t="str">
        <f t="shared" ca="1" si="76"/>
        <v/>
      </c>
      <c r="M611" s="34"/>
      <c r="N611" s="47" t="str">
        <f t="shared" ca="1" si="77"/>
        <v/>
      </c>
      <c r="O611" s="75"/>
      <c r="P611" s="75"/>
      <c r="Q611" s="47" t="str">
        <f t="shared" ca="1" si="78"/>
        <v/>
      </c>
      <c r="R611" s="34"/>
      <c r="S611" s="59" t="str">
        <f t="shared" ca="1" si="79"/>
        <v/>
      </c>
      <c r="T611" s="32"/>
      <c r="U611" s="33" t="str">
        <f t="shared" ca="1" si="80"/>
        <v/>
      </c>
      <c r="V611" s="34"/>
      <c r="W611" s="35"/>
      <c r="X611" s="36" t="str">
        <f t="shared" ca="1" si="74"/>
        <v/>
      </c>
      <c r="Y611" s="37"/>
      <c r="Z611" s="38" t="str">
        <f t="shared" si="75"/>
        <v/>
      </c>
    </row>
    <row r="612" spans="1:26" s="39" customFormat="1">
      <c r="A612" s="30">
        <v>609</v>
      </c>
      <c r="B612" s="31"/>
      <c r="C612" s="31"/>
      <c r="D612" s="44"/>
      <c r="E612" s="72" t="str">
        <f>IFERROR(IF(INDEX(Sheet3!$B$2:$B$8, MATCH(D612, Sheet3!$A$2:$A$8, 0)) = 0, "", INDEX(Sheet3!$B$2:$B$8, MATCH(D612, Sheet3!$A$2:$A$8, 0))), "")</f>
        <v/>
      </c>
      <c r="F612" s="31"/>
      <c r="G612" s="45"/>
      <c r="H612" s="63" t="str">
        <f>IFERROR(INDEX(Sheet3!$F$2:$F$114, MATCH(G612, Sheet3!$E$2:$E$114, 0)), "")</f>
        <v/>
      </c>
      <c r="I612" s="32"/>
      <c r="J612" s="40" t="str">
        <f t="shared" ca="1" si="73"/>
        <v/>
      </c>
      <c r="K612" s="34"/>
      <c r="L612" s="59" t="str">
        <f t="shared" ca="1" si="76"/>
        <v/>
      </c>
      <c r="M612" s="34"/>
      <c r="N612" s="47" t="str">
        <f t="shared" ca="1" si="77"/>
        <v/>
      </c>
      <c r="O612" s="75"/>
      <c r="P612" s="75"/>
      <c r="Q612" s="47" t="str">
        <f t="shared" ca="1" si="78"/>
        <v/>
      </c>
      <c r="R612" s="34"/>
      <c r="S612" s="59" t="str">
        <f t="shared" ca="1" si="79"/>
        <v/>
      </c>
      <c r="T612" s="32"/>
      <c r="U612" s="33" t="str">
        <f t="shared" ca="1" si="80"/>
        <v/>
      </c>
      <c r="V612" s="34"/>
      <c r="W612" s="35"/>
      <c r="X612" s="36" t="str">
        <f t="shared" ca="1" si="74"/>
        <v/>
      </c>
      <c r="Y612" s="37"/>
      <c r="Z612" s="38" t="str">
        <f t="shared" si="75"/>
        <v/>
      </c>
    </row>
    <row r="613" spans="1:26" s="39" customFormat="1">
      <c r="A613" s="30">
        <v>610</v>
      </c>
      <c r="B613" s="31"/>
      <c r="C613" s="31"/>
      <c r="D613" s="44"/>
      <c r="E613" s="72" t="str">
        <f>IFERROR(IF(INDEX(Sheet3!$B$2:$B$8, MATCH(D613, Sheet3!$A$2:$A$8, 0)) = 0, "", INDEX(Sheet3!$B$2:$B$8, MATCH(D613, Sheet3!$A$2:$A$8, 0))), "")</f>
        <v/>
      </c>
      <c r="F613" s="31"/>
      <c r="G613" s="45"/>
      <c r="H613" s="63" t="str">
        <f>IFERROR(INDEX(Sheet3!$F$2:$F$114, MATCH(G613, Sheet3!$E$2:$E$114, 0)), "")</f>
        <v/>
      </c>
      <c r="I613" s="32"/>
      <c r="J613" s="40" t="str">
        <f t="shared" ca="1" si="73"/>
        <v/>
      </c>
      <c r="K613" s="34"/>
      <c r="L613" s="59" t="str">
        <f t="shared" ca="1" si="76"/>
        <v/>
      </c>
      <c r="M613" s="34"/>
      <c r="N613" s="47" t="str">
        <f t="shared" ca="1" si="77"/>
        <v/>
      </c>
      <c r="O613" s="75"/>
      <c r="P613" s="75"/>
      <c r="Q613" s="47" t="str">
        <f t="shared" ca="1" si="78"/>
        <v/>
      </c>
      <c r="R613" s="34"/>
      <c r="S613" s="59" t="str">
        <f t="shared" ca="1" si="79"/>
        <v/>
      </c>
      <c r="T613" s="32"/>
      <c r="U613" s="33" t="str">
        <f t="shared" ca="1" si="80"/>
        <v/>
      </c>
      <c r="V613" s="34"/>
      <c r="W613" s="35"/>
      <c r="X613" s="36" t="str">
        <f t="shared" ca="1" si="74"/>
        <v/>
      </c>
      <c r="Y613" s="37"/>
      <c r="Z613" s="38" t="str">
        <f t="shared" si="75"/>
        <v/>
      </c>
    </row>
    <row r="614" spans="1:26" s="39" customFormat="1">
      <c r="A614" s="30">
        <v>611</v>
      </c>
      <c r="B614" s="31"/>
      <c r="C614" s="31"/>
      <c r="D614" s="44"/>
      <c r="E614" s="72" t="str">
        <f>IFERROR(IF(INDEX(Sheet3!$B$2:$B$8, MATCH(D614, Sheet3!$A$2:$A$8, 0)) = 0, "", INDEX(Sheet3!$B$2:$B$8, MATCH(D614, Sheet3!$A$2:$A$8, 0))), "")</f>
        <v/>
      </c>
      <c r="F614" s="31"/>
      <c r="G614" s="45"/>
      <c r="H614" s="63" t="str">
        <f>IFERROR(INDEX(Sheet3!$F$2:$F$114, MATCH(G614, Sheet3!$E$2:$E$114, 0)), "")</f>
        <v/>
      </c>
      <c r="I614" s="32"/>
      <c r="J614" s="40" t="str">
        <f t="shared" ca="1" si="73"/>
        <v/>
      </c>
      <c r="K614" s="34"/>
      <c r="L614" s="59" t="str">
        <f t="shared" ca="1" si="76"/>
        <v/>
      </c>
      <c r="M614" s="34"/>
      <c r="N614" s="47" t="str">
        <f t="shared" ca="1" si="77"/>
        <v/>
      </c>
      <c r="O614" s="75"/>
      <c r="P614" s="75"/>
      <c r="Q614" s="47" t="str">
        <f t="shared" ca="1" si="78"/>
        <v/>
      </c>
      <c r="R614" s="34"/>
      <c r="S614" s="59" t="str">
        <f t="shared" ca="1" si="79"/>
        <v/>
      </c>
      <c r="T614" s="32"/>
      <c r="U614" s="33" t="str">
        <f t="shared" ca="1" si="80"/>
        <v/>
      </c>
      <c r="V614" s="34"/>
      <c r="W614" s="35"/>
      <c r="X614" s="36" t="str">
        <f t="shared" ca="1" si="74"/>
        <v/>
      </c>
      <c r="Y614" s="37"/>
      <c r="Z614" s="38" t="str">
        <f t="shared" si="75"/>
        <v/>
      </c>
    </row>
    <row r="615" spans="1:26" s="39" customFormat="1">
      <c r="A615" s="30">
        <v>612</v>
      </c>
      <c r="B615" s="31"/>
      <c r="C615" s="31"/>
      <c r="D615" s="44"/>
      <c r="E615" s="72" t="str">
        <f>IFERROR(IF(INDEX(Sheet3!$B$2:$B$8, MATCH(D615, Sheet3!$A$2:$A$8, 0)) = 0, "", INDEX(Sheet3!$B$2:$B$8, MATCH(D615, Sheet3!$A$2:$A$8, 0))), "")</f>
        <v/>
      </c>
      <c r="F615" s="31"/>
      <c r="G615" s="45"/>
      <c r="H615" s="63" t="str">
        <f>IFERROR(INDEX(Sheet3!$F$2:$F$114, MATCH(G615, Sheet3!$E$2:$E$114, 0)), "")</f>
        <v/>
      </c>
      <c r="I615" s="32"/>
      <c r="J615" s="40" t="str">
        <f t="shared" ca="1" si="73"/>
        <v/>
      </c>
      <c r="K615" s="34"/>
      <c r="L615" s="59" t="str">
        <f t="shared" ca="1" si="76"/>
        <v/>
      </c>
      <c r="M615" s="34"/>
      <c r="N615" s="47" t="str">
        <f t="shared" ca="1" si="77"/>
        <v/>
      </c>
      <c r="O615" s="75"/>
      <c r="P615" s="75"/>
      <c r="Q615" s="47" t="str">
        <f t="shared" ca="1" si="78"/>
        <v/>
      </c>
      <c r="R615" s="34"/>
      <c r="S615" s="59" t="str">
        <f t="shared" ca="1" si="79"/>
        <v/>
      </c>
      <c r="T615" s="32"/>
      <c r="U615" s="33" t="str">
        <f t="shared" ca="1" si="80"/>
        <v/>
      </c>
      <c r="V615" s="34"/>
      <c r="W615" s="35"/>
      <c r="X615" s="36" t="str">
        <f t="shared" ca="1" si="74"/>
        <v/>
      </c>
      <c r="Y615" s="37"/>
      <c r="Z615" s="38" t="str">
        <f t="shared" si="75"/>
        <v/>
      </c>
    </row>
    <row r="616" spans="1:26" s="39" customFormat="1">
      <c r="A616" s="30">
        <v>613</v>
      </c>
      <c r="B616" s="31"/>
      <c r="C616" s="31"/>
      <c r="D616" s="44"/>
      <c r="E616" s="72" t="str">
        <f>IFERROR(IF(INDEX(Sheet3!$B$2:$B$8, MATCH(D616, Sheet3!$A$2:$A$8, 0)) = 0, "", INDEX(Sheet3!$B$2:$B$8, MATCH(D616, Sheet3!$A$2:$A$8, 0))), "")</f>
        <v/>
      </c>
      <c r="F616" s="31"/>
      <c r="G616" s="45"/>
      <c r="H616" s="63" t="str">
        <f>IFERROR(INDEX(Sheet3!$F$2:$F$114, MATCH(G616, Sheet3!$E$2:$E$114, 0)), "")</f>
        <v/>
      </c>
      <c r="I616" s="32"/>
      <c r="J616" s="40" t="str">
        <f t="shared" ca="1" si="73"/>
        <v/>
      </c>
      <c r="K616" s="34"/>
      <c r="L616" s="59" t="str">
        <f t="shared" ca="1" si="76"/>
        <v/>
      </c>
      <c r="M616" s="34"/>
      <c r="N616" s="47" t="str">
        <f t="shared" ca="1" si="77"/>
        <v/>
      </c>
      <c r="O616" s="75"/>
      <c r="P616" s="75"/>
      <c r="Q616" s="47" t="str">
        <f t="shared" ca="1" si="78"/>
        <v/>
      </c>
      <c r="R616" s="34"/>
      <c r="S616" s="59" t="str">
        <f t="shared" ca="1" si="79"/>
        <v/>
      </c>
      <c r="T616" s="32"/>
      <c r="U616" s="33" t="str">
        <f t="shared" ca="1" si="80"/>
        <v/>
      </c>
      <c r="V616" s="34"/>
      <c r="W616" s="35"/>
      <c r="X616" s="36" t="str">
        <f t="shared" ca="1" si="74"/>
        <v/>
      </c>
      <c r="Y616" s="37"/>
      <c r="Z616" s="38" t="str">
        <f t="shared" si="75"/>
        <v/>
      </c>
    </row>
    <row r="617" spans="1:26" s="39" customFormat="1">
      <c r="A617" s="30">
        <v>614</v>
      </c>
      <c r="B617" s="31"/>
      <c r="C617" s="31"/>
      <c r="D617" s="44"/>
      <c r="E617" s="72" t="str">
        <f>IFERROR(IF(INDEX(Sheet3!$B$2:$B$8, MATCH(D617, Sheet3!$A$2:$A$8, 0)) = 0, "", INDEX(Sheet3!$B$2:$B$8, MATCH(D617, Sheet3!$A$2:$A$8, 0))), "")</f>
        <v/>
      </c>
      <c r="F617" s="31"/>
      <c r="G617" s="45"/>
      <c r="H617" s="63" t="str">
        <f>IFERROR(INDEX(Sheet3!$F$2:$F$114, MATCH(G617, Sheet3!$E$2:$E$114, 0)), "")</f>
        <v/>
      </c>
      <c r="I617" s="32"/>
      <c r="J617" s="40" t="str">
        <f t="shared" ca="1" si="73"/>
        <v/>
      </c>
      <c r="K617" s="34"/>
      <c r="L617" s="59" t="str">
        <f t="shared" ca="1" si="76"/>
        <v/>
      </c>
      <c r="M617" s="34"/>
      <c r="N617" s="47" t="str">
        <f t="shared" ca="1" si="77"/>
        <v/>
      </c>
      <c r="O617" s="75"/>
      <c r="P617" s="75"/>
      <c r="Q617" s="47" t="str">
        <f t="shared" ca="1" si="78"/>
        <v/>
      </c>
      <c r="R617" s="34"/>
      <c r="S617" s="59" t="str">
        <f t="shared" ca="1" si="79"/>
        <v/>
      </c>
      <c r="T617" s="32"/>
      <c r="U617" s="33" t="str">
        <f t="shared" ca="1" si="80"/>
        <v/>
      </c>
      <c r="V617" s="34"/>
      <c r="W617" s="35"/>
      <c r="X617" s="36" t="str">
        <f t="shared" ca="1" si="74"/>
        <v/>
      </c>
      <c r="Y617" s="37"/>
      <c r="Z617" s="38" t="str">
        <f t="shared" si="75"/>
        <v/>
      </c>
    </row>
    <row r="618" spans="1:26" s="39" customFormat="1">
      <c r="A618" s="30">
        <v>615</v>
      </c>
      <c r="B618" s="31"/>
      <c r="C618" s="31"/>
      <c r="D618" s="44"/>
      <c r="E618" s="72" t="str">
        <f>IFERROR(IF(INDEX(Sheet3!$B$2:$B$8, MATCH(D618, Sheet3!$A$2:$A$8, 0)) = 0, "", INDEX(Sheet3!$B$2:$B$8, MATCH(D618, Sheet3!$A$2:$A$8, 0))), "")</f>
        <v/>
      </c>
      <c r="F618" s="31"/>
      <c r="G618" s="45"/>
      <c r="H618" s="63" t="str">
        <f>IFERROR(INDEX(Sheet3!$F$2:$F$114, MATCH(G618, Sheet3!$E$2:$E$114, 0)), "")</f>
        <v/>
      </c>
      <c r="I618" s="32"/>
      <c r="J618" s="40" t="str">
        <f t="shared" ca="1" si="73"/>
        <v/>
      </c>
      <c r="K618" s="34"/>
      <c r="L618" s="59" t="str">
        <f t="shared" ca="1" si="76"/>
        <v/>
      </c>
      <c r="M618" s="34"/>
      <c r="N618" s="47" t="str">
        <f t="shared" ca="1" si="77"/>
        <v/>
      </c>
      <c r="O618" s="75"/>
      <c r="P618" s="75"/>
      <c r="Q618" s="47" t="str">
        <f t="shared" ca="1" si="78"/>
        <v/>
      </c>
      <c r="R618" s="34"/>
      <c r="S618" s="59" t="str">
        <f t="shared" ca="1" si="79"/>
        <v/>
      </c>
      <c r="T618" s="32"/>
      <c r="U618" s="33" t="str">
        <f t="shared" ca="1" si="80"/>
        <v/>
      </c>
      <c r="V618" s="34"/>
      <c r="W618" s="35"/>
      <c r="X618" s="36" t="str">
        <f t="shared" ca="1" si="74"/>
        <v/>
      </c>
      <c r="Y618" s="37"/>
      <c r="Z618" s="38" t="str">
        <f t="shared" si="75"/>
        <v/>
      </c>
    </row>
    <row r="619" spans="1:26" s="39" customFormat="1">
      <c r="A619" s="30">
        <v>616</v>
      </c>
      <c r="B619" s="31"/>
      <c r="C619" s="31"/>
      <c r="D619" s="44"/>
      <c r="E619" s="72" t="str">
        <f>IFERROR(IF(INDEX(Sheet3!$B$2:$B$8, MATCH(D619, Sheet3!$A$2:$A$8, 0)) = 0, "", INDEX(Sheet3!$B$2:$B$8, MATCH(D619, Sheet3!$A$2:$A$8, 0))), "")</f>
        <v/>
      </c>
      <c r="F619" s="31"/>
      <c r="G619" s="45"/>
      <c r="H619" s="63" t="str">
        <f>IFERROR(INDEX(Sheet3!$F$2:$F$114, MATCH(G619, Sheet3!$E$2:$E$114, 0)), "")</f>
        <v/>
      </c>
      <c r="I619" s="32"/>
      <c r="J619" s="40" t="str">
        <f t="shared" ca="1" si="73"/>
        <v/>
      </c>
      <c r="K619" s="34"/>
      <c r="L619" s="59" t="str">
        <f t="shared" ca="1" si="76"/>
        <v/>
      </c>
      <c r="M619" s="34"/>
      <c r="N619" s="47" t="str">
        <f t="shared" ca="1" si="77"/>
        <v/>
      </c>
      <c r="O619" s="75"/>
      <c r="P619" s="75"/>
      <c r="Q619" s="47" t="str">
        <f t="shared" ca="1" si="78"/>
        <v/>
      </c>
      <c r="R619" s="34"/>
      <c r="S619" s="59" t="str">
        <f t="shared" ca="1" si="79"/>
        <v/>
      </c>
      <c r="T619" s="32"/>
      <c r="U619" s="33" t="str">
        <f t="shared" ca="1" si="80"/>
        <v/>
      </c>
      <c r="V619" s="34"/>
      <c r="W619" s="35"/>
      <c r="X619" s="36" t="str">
        <f t="shared" ca="1" si="74"/>
        <v/>
      </c>
      <c r="Y619" s="37"/>
      <c r="Z619" s="38" t="str">
        <f t="shared" si="75"/>
        <v/>
      </c>
    </row>
    <row r="620" spans="1:26" s="39" customFormat="1">
      <c r="A620" s="30">
        <v>617</v>
      </c>
      <c r="B620" s="31"/>
      <c r="C620" s="31"/>
      <c r="D620" s="44"/>
      <c r="E620" s="72" t="str">
        <f>IFERROR(IF(INDEX(Sheet3!$B$2:$B$8, MATCH(D620, Sheet3!$A$2:$A$8, 0)) = 0, "", INDEX(Sheet3!$B$2:$B$8, MATCH(D620, Sheet3!$A$2:$A$8, 0))), "")</f>
        <v/>
      </c>
      <c r="F620" s="31"/>
      <c r="G620" s="45"/>
      <c r="H620" s="63" t="str">
        <f>IFERROR(INDEX(Sheet3!$F$2:$F$114, MATCH(G620, Sheet3!$E$2:$E$114, 0)), "")</f>
        <v/>
      </c>
      <c r="I620" s="32"/>
      <c r="J620" s="40" t="str">
        <f t="shared" ca="1" si="73"/>
        <v/>
      </c>
      <c r="K620" s="34"/>
      <c r="L620" s="59" t="str">
        <f t="shared" ca="1" si="76"/>
        <v/>
      </c>
      <c r="M620" s="34"/>
      <c r="N620" s="47" t="str">
        <f t="shared" ca="1" si="77"/>
        <v/>
      </c>
      <c r="O620" s="75"/>
      <c r="P620" s="75"/>
      <c r="Q620" s="47" t="str">
        <f t="shared" ca="1" si="78"/>
        <v/>
      </c>
      <c r="R620" s="34"/>
      <c r="S620" s="59" t="str">
        <f t="shared" ca="1" si="79"/>
        <v/>
      </c>
      <c r="T620" s="32"/>
      <c r="U620" s="33" t="str">
        <f t="shared" ca="1" si="80"/>
        <v/>
      </c>
      <c r="V620" s="34"/>
      <c r="W620" s="35"/>
      <c r="X620" s="36" t="str">
        <f t="shared" ca="1" si="74"/>
        <v/>
      </c>
      <c r="Y620" s="37"/>
      <c r="Z620" s="38" t="str">
        <f t="shared" si="75"/>
        <v/>
      </c>
    </row>
    <row r="621" spans="1:26" s="39" customFormat="1">
      <c r="A621" s="30">
        <v>618</v>
      </c>
      <c r="B621" s="31"/>
      <c r="C621" s="31"/>
      <c r="D621" s="44"/>
      <c r="E621" s="72" t="str">
        <f>IFERROR(IF(INDEX(Sheet3!$B$2:$B$8, MATCH(D621, Sheet3!$A$2:$A$8, 0)) = 0, "", INDEX(Sheet3!$B$2:$B$8, MATCH(D621, Sheet3!$A$2:$A$8, 0))), "")</f>
        <v/>
      </c>
      <c r="F621" s="31"/>
      <c r="G621" s="45"/>
      <c r="H621" s="63" t="str">
        <f>IFERROR(INDEX(Sheet3!$F$2:$F$114, MATCH(G621, Sheet3!$E$2:$E$114, 0)), "")</f>
        <v/>
      </c>
      <c r="I621" s="32"/>
      <c r="J621" s="40" t="str">
        <f t="shared" ca="1" si="73"/>
        <v/>
      </c>
      <c r="K621" s="34"/>
      <c r="L621" s="59" t="str">
        <f t="shared" ca="1" si="76"/>
        <v/>
      </c>
      <c r="M621" s="34"/>
      <c r="N621" s="47" t="str">
        <f t="shared" ca="1" si="77"/>
        <v/>
      </c>
      <c r="O621" s="75"/>
      <c r="P621" s="75"/>
      <c r="Q621" s="47" t="str">
        <f t="shared" ca="1" si="78"/>
        <v/>
      </c>
      <c r="R621" s="34"/>
      <c r="S621" s="59" t="str">
        <f t="shared" ca="1" si="79"/>
        <v/>
      </c>
      <c r="T621" s="32"/>
      <c r="U621" s="33" t="str">
        <f t="shared" ca="1" si="80"/>
        <v/>
      </c>
      <c r="V621" s="34"/>
      <c r="W621" s="35"/>
      <c r="X621" s="36" t="str">
        <f t="shared" ca="1" si="74"/>
        <v/>
      </c>
      <c r="Y621" s="37"/>
      <c r="Z621" s="38" t="str">
        <f t="shared" si="75"/>
        <v/>
      </c>
    </row>
    <row r="622" spans="1:26" s="39" customFormat="1">
      <c r="A622" s="30">
        <v>619</v>
      </c>
      <c r="B622" s="31"/>
      <c r="C622" s="31"/>
      <c r="D622" s="44"/>
      <c r="E622" s="72" t="str">
        <f>IFERROR(IF(INDEX(Sheet3!$B$2:$B$8, MATCH(D622, Sheet3!$A$2:$A$8, 0)) = 0, "", INDEX(Sheet3!$B$2:$B$8, MATCH(D622, Sheet3!$A$2:$A$8, 0))), "")</f>
        <v/>
      </c>
      <c r="F622" s="31"/>
      <c r="G622" s="45"/>
      <c r="H622" s="63" t="str">
        <f>IFERROR(INDEX(Sheet3!$F$2:$F$114, MATCH(G622, Sheet3!$E$2:$E$114, 0)), "")</f>
        <v/>
      </c>
      <c r="I622" s="32"/>
      <c r="J622" s="40" t="str">
        <f t="shared" ca="1" si="73"/>
        <v/>
      </c>
      <c r="K622" s="34"/>
      <c r="L622" s="59" t="str">
        <f t="shared" ca="1" si="76"/>
        <v/>
      </c>
      <c r="M622" s="34"/>
      <c r="N622" s="47" t="str">
        <f t="shared" ca="1" si="77"/>
        <v/>
      </c>
      <c r="O622" s="75"/>
      <c r="P622" s="75"/>
      <c r="Q622" s="47" t="str">
        <f t="shared" ca="1" si="78"/>
        <v/>
      </c>
      <c r="R622" s="34"/>
      <c r="S622" s="59" t="str">
        <f t="shared" ca="1" si="79"/>
        <v/>
      </c>
      <c r="T622" s="32"/>
      <c r="U622" s="33" t="str">
        <f t="shared" ca="1" si="80"/>
        <v/>
      </c>
      <c r="V622" s="34"/>
      <c r="W622" s="35"/>
      <c r="X622" s="36" t="str">
        <f t="shared" ca="1" si="74"/>
        <v/>
      </c>
      <c r="Y622" s="37"/>
      <c r="Z622" s="38" t="str">
        <f t="shared" si="75"/>
        <v/>
      </c>
    </row>
    <row r="623" spans="1:26" s="39" customFormat="1">
      <c r="A623" s="30">
        <v>620</v>
      </c>
      <c r="B623" s="31"/>
      <c r="C623" s="31"/>
      <c r="D623" s="44"/>
      <c r="E623" s="72" t="str">
        <f>IFERROR(IF(INDEX(Sheet3!$B$2:$B$8, MATCH(D623, Sheet3!$A$2:$A$8, 0)) = 0, "", INDEX(Sheet3!$B$2:$B$8, MATCH(D623, Sheet3!$A$2:$A$8, 0))), "")</f>
        <v/>
      </c>
      <c r="F623" s="31"/>
      <c r="G623" s="45"/>
      <c r="H623" s="63" t="str">
        <f>IFERROR(INDEX(Sheet3!$F$2:$F$114, MATCH(G623, Sheet3!$E$2:$E$114, 0)), "")</f>
        <v/>
      </c>
      <c r="I623" s="32"/>
      <c r="J623" s="40" t="str">
        <f t="shared" ca="1" si="73"/>
        <v/>
      </c>
      <c r="K623" s="34"/>
      <c r="L623" s="59" t="str">
        <f t="shared" ca="1" si="76"/>
        <v/>
      </c>
      <c r="M623" s="34"/>
      <c r="N623" s="47" t="str">
        <f t="shared" ca="1" si="77"/>
        <v/>
      </c>
      <c r="O623" s="75"/>
      <c r="P623" s="75"/>
      <c r="Q623" s="47" t="str">
        <f t="shared" ca="1" si="78"/>
        <v/>
      </c>
      <c r="R623" s="34"/>
      <c r="S623" s="59" t="str">
        <f t="shared" ca="1" si="79"/>
        <v/>
      </c>
      <c r="T623" s="32"/>
      <c r="U623" s="33" t="str">
        <f t="shared" ca="1" si="80"/>
        <v/>
      </c>
      <c r="V623" s="34"/>
      <c r="W623" s="35"/>
      <c r="X623" s="36" t="str">
        <f t="shared" ca="1" si="74"/>
        <v/>
      </c>
      <c r="Y623" s="37"/>
      <c r="Z623" s="38" t="str">
        <f t="shared" si="75"/>
        <v/>
      </c>
    </row>
    <row r="624" spans="1:26" s="39" customFormat="1">
      <c r="A624" s="30">
        <v>621</v>
      </c>
      <c r="B624" s="31"/>
      <c r="C624" s="31"/>
      <c r="D624" s="44"/>
      <c r="E624" s="72" t="str">
        <f>IFERROR(IF(INDEX(Sheet3!$B$2:$B$8, MATCH(D624, Sheet3!$A$2:$A$8, 0)) = 0, "", INDEX(Sheet3!$B$2:$B$8, MATCH(D624, Sheet3!$A$2:$A$8, 0))), "")</f>
        <v/>
      </c>
      <c r="F624" s="31"/>
      <c r="G624" s="45"/>
      <c r="H624" s="63" t="str">
        <f>IFERROR(INDEX(Sheet3!$F$2:$F$114, MATCH(G624, Sheet3!$E$2:$E$114, 0)), "")</f>
        <v/>
      </c>
      <c r="I624" s="32"/>
      <c r="J624" s="40" t="str">
        <f t="shared" ca="1" si="73"/>
        <v/>
      </c>
      <c r="K624" s="34"/>
      <c r="L624" s="59" t="str">
        <f t="shared" ca="1" si="76"/>
        <v/>
      </c>
      <c r="M624" s="34"/>
      <c r="N624" s="47" t="str">
        <f t="shared" ca="1" si="77"/>
        <v/>
      </c>
      <c r="O624" s="75"/>
      <c r="P624" s="75"/>
      <c r="Q624" s="47" t="str">
        <f t="shared" ca="1" si="78"/>
        <v/>
      </c>
      <c r="R624" s="34"/>
      <c r="S624" s="59" t="str">
        <f t="shared" ca="1" si="79"/>
        <v/>
      </c>
      <c r="T624" s="32"/>
      <c r="U624" s="33" t="str">
        <f t="shared" ca="1" si="80"/>
        <v/>
      </c>
      <c r="V624" s="34"/>
      <c r="W624" s="35"/>
      <c r="X624" s="36" t="str">
        <f t="shared" ca="1" si="74"/>
        <v/>
      </c>
      <c r="Y624" s="37"/>
      <c r="Z624" s="38" t="str">
        <f t="shared" si="75"/>
        <v/>
      </c>
    </row>
    <row r="625" spans="1:26" s="39" customFormat="1">
      <c r="A625" s="30">
        <v>622</v>
      </c>
      <c r="B625" s="31"/>
      <c r="C625" s="31"/>
      <c r="D625" s="44"/>
      <c r="E625" s="72" t="str">
        <f>IFERROR(IF(INDEX(Sheet3!$B$2:$B$8, MATCH(D625, Sheet3!$A$2:$A$8, 0)) = 0, "", INDEX(Sheet3!$B$2:$B$8, MATCH(D625, Sheet3!$A$2:$A$8, 0))), "")</f>
        <v/>
      </c>
      <c r="F625" s="31"/>
      <c r="G625" s="45"/>
      <c r="H625" s="63" t="str">
        <f>IFERROR(INDEX(Sheet3!$F$2:$F$114, MATCH(G625, Sheet3!$E$2:$E$114, 0)), "")</f>
        <v/>
      </c>
      <c r="I625" s="32"/>
      <c r="J625" s="40" t="str">
        <f t="shared" ca="1" si="73"/>
        <v/>
      </c>
      <c r="K625" s="34"/>
      <c r="L625" s="59" t="str">
        <f t="shared" ca="1" si="76"/>
        <v/>
      </c>
      <c r="M625" s="34"/>
      <c r="N625" s="47" t="str">
        <f t="shared" ca="1" si="77"/>
        <v/>
      </c>
      <c r="O625" s="75"/>
      <c r="P625" s="75"/>
      <c r="Q625" s="47" t="str">
        <f t="shared" ca="1" si="78"/>
        <v/>
      </c>
      <c r="R625" s="34"/>
      <c r="S625" s="59" t="str">
        <f t="shared" ca="1" si="79"/>
        <v/>
      </c>
      <c r="T625" s="32"/>
      <c r="U625" s="33" t="str">
        <f t="shared" ca="1" si="80"/>
        <v/>
      </c>
      <c r="V625" s="34"/>
      <c r="W625" s="35"/>
      <c r="X625" s="36" t="str">
        <f t="shared" ca="1" si="74"/>
        <v/>
      </c>
      <c r="Y625" s="37"/>
      <c r="Z625" s="38" t="str">
        <f t="shared" si="75"/>
        <v/>
      </c>
    </row>
    <row r="626" spans="1:26" s="39" customFormat="1">
      <c r="A626" s="30">
        <v>623</v>
      </c>
      <c r="B626" s="31"/>
      <c r="C626" s="31"/>
      <c r="D626" s="44"/>
      <c r="E626" s="72" t="str">
        <f>IFERROR(IF(INDEX(Sheet3!$B$2:$B$8, MATCH(D626, Sheet3!$A$2:$A$8, 0)) = 0, "", INDEX(Sheet3!$B$2:$B$8, MATCH(D626, Sheet3!$A$2:$A$8, 0))), "")</f>
        <v/>
      </c>
      <c r="F626" s="31"/>
      <c r="G626" s="45"/>
      <c r="H626" s="63" t="str">
        <f>IFERROR(INDEX(Sheet3!$F$2:$F$114, MATCH(G626, Sheet3!$E$2:$E$114, 0)), "")</f>
        <v/>
      </c>
      <c r="I626" s="32"/>
      <c r="J626" s="40" t="str">
        <f t="shared" ca="1" si="73"/>
        <v/>
      </c>
      <c r="K626" s="34"/>
      <c r="L626" s="59" t="str">
        <f t="shared" ca="1" si="76"/>
        <v/>
      </c>
      <c r="M626" s="34"/>
      <c r="N626" s="47" t="str">
        <f t="shared" ca="1" si="77"/>
        <v/>
      </c>
      <c r="O626" s="75"/>
      <c r="P626" s="75"/>
      <c r="Q626" s="47" t="str">
        <f t="shared" ca="1" si="78"/>
        <v/>
      </c>
      <c r="R626" s="34"/>
      <c r="S626" s="59" t="str">
        <f t="shared" ca="1" si="79"/>
        <v/>
      </c>
      <c r="T626" s="32"/>
      <c r="U626" s="33" t="str">
        <f t="shared" ca="1" si="80"/>
        <v/>
      </c>
      <c r="V626" s="34"/>
      <c r="W626" s="35"/>
      <c r="X626" s="36" t="str">
        <f t="shared" ca="1" si="74"/>
        <v/>
      </c>
      <c r="Y626" s="37"/>
      <c r="Z626" s="38" t="str">
        <f t="shared" si="75"/>
        <v/>
      </c>
    </row>
    <row r="627" spans="1:26" s="39" customFormat="1">
      <c r="A627" s="30">
        <v>624</v>
      </c>
      <c r="B627" s="31"/>
      <c r="C627" s="31"/>
      <c r="D627" s="44"/>
      <c r="E627" s="72" t="str">
        <f>IFERROR(IF(INDEX(Sheet3!$B$2:$B$8, MATCH(D627, Sheet3!$A$2:$A$8, 0)) = 0, "", INDEX(Sheet3!$B$2:$B$8, MATCH(D627, Sheet3!$A$2:$A$8, 0))), "")</f>
        <v/>
      </c>
      <c r="F627" s="31"/>
      <c r="G627" s="45"/>
      <c r="H627" s="63" t="str">
        <f>IFERROR(INDEX(Sheet3!$F$2:$F$114, MATCH(G627, Sheet3!$E$2:$E$114, 0)), "")</f>
        <v/>
      </c>
      <c r="I627" s="32"/>
      <c r="J627" s="40" t="str">
        <f t="shared" ca="1" si="73"/>
        <v/>
      </c>
      <c r="K627" s="34"/>
      <c r="L627" s="59" t="str">
        <f t="shared" ca="1" si="76"/>
        <v/>
      </c>
      <c r="M627" s="34"/>
      <c r="N627" s="47" t="str">
        <f t="shared" ca="1" si="77"/>
        <v/>
      </c>
      <c r="O627" s="75"/>
      <c r="P627" s="75"/>
      <c r="Q627" s="47" t="str">
        <f t="shared" ca="1" si="78"/>
        <v/>
      </c>
      <c r="R627" s="34"/>
      <c r="S627" s="59" t="str">
        <f t="shared" ca="1" si="79"/>
        <v/>
      </c>
      <c r="T627" s="32"/>
      <c r="U627" s="33" t="str">
        <f t="shared" ca="1" si="80"/>
        <v/>
      </c>
      <c r="V627" s="34"/>
      <c r="W627" s="35"/>
      <c r="X627" s="36" t="str">
        <f t="shared" ca="1" si="74"/>
        <v/>
      </c>
      <c r="Y627" s="37"/>
      <c r="Z627" s="38" t="str">
        <f t="shared" si="75"/>
        <v/>
      </c>
    </row>
    <row r="628" spans="1:26" s="39" customFormat="1">
      <c r="A628" s="30">
        <v>625</v>
      </c>
      <c r="B628" s="31"/>
      <c r="C628" s="31"/>
      <c r="D628" s="44"/>
      <c r="E628" s="72" t="str">
        <f>IFERROR(IF(INDEX(Sheet3!$B$2:$B$8, MATCH(D628, Sheet3!$A$2:$A$8, 0)) = 0, "", INDEX(Sheet3!$B$2:$B$8, MATCH(D628, Sheet3!$A$2:$A$8, 0))), "")</f>
        <v/>
      </c>
      <c r="F628" s="31"/>
      <c r="G628" s="45"/>
      <c r="H628" s="63" t="str">
        <f>IFERROR(INDEX(Sheet3!$F$2:$F$114, MATCH(G628, Sheet3!$E$2:$E$114, 0)), "")</f>
        <v/>
      </c>
      <c r="I628" s="32"/>
      <c r="J628" s="40" t="str">
        <f t="shared" ca="1" si="73"/>
        <v/>
      </c>
      <c r="K628" s="34"/>
      <c r="L628" s="59" t="str">
        <f t="shared" ca="1" si="76"/>
        <v/>
      </c>
      <c r="M628" s="34"/>
      <c r="N628" s="47" t="str">
        <f t="shared" ca="1" si="77"/>
        <v/>
      </c>
      <c r="O628" s="75"/>
      <c r="P628" s="75"/>
      <c r="Q628" s="47" t="str">
        <f t="shared" ca="1" si="78"/>
        <v/>
      </c>
      <c r="R628" s="34"/>
      <c r="S628" s="59" t="str">
        <f t="shared" ca="1" si="79"/>
        <v/>
      </c>
      <c r="T628" s="32"/>
      <c r="U628" s="33" t="str">
        <f t="shared" ca="1" si="80"/>
        <v/>
      </c>
      <c r="V628" s="34"/>
      <c r="W628" s="35"/>
      <c r="X628" s="36" t="str">
        <f t="shared" ca="1" si="74"/>
        <v/>
      </c>
      <c r="Y628" s="37"/>
      <c r="Z628" s="38" t="str">
        <f t="shared" si="75"/>
        <v/>
      </c>
    </row>
    <row r="629" spans="1:26" s="39" customFormat="1">
      <c r="A629" s="30">
        <v>626</v>
      </c>
      <c r="B629" s="31"/>
      <c r="C629" s="31"/>
      <c r="D629" s="44"/>
      <c r="E629" s="72" t="str">
        <f>IFERROR(IF(INDEX(Sheet3!$B$2:$B$8, MATCH(D629, Sheet3!$A$2:$A$8, 0)) = 0, "", INDEX(Sheet3!$B$2:$B$8, MATCH(D629, Sheet3!$A$2:$A$8, 0))), "")</f>
        <v/>
      </c>
      <c r="F629" s="31"/>
      <c r="G629" s="45"/>
      <c r="H629" s="63" t="str">
        <f>IFERROR(INDEX(Sheet3!$F$2:$F$114, MATCH(G629, Sheet3!$E$2:$E$114, 0)), "")</f>
        <v/>
      </c>
      <c r="I629" s="32"/>
      <c r="J629" s="40" t="str">
        <f t="shared" ca="1" si="73"/>
        <v/>
      </c>
      <c r="K629" s="34"/>
      <c r="L629" s="59" t="str">
        <f t="shared" ca="1" si="76"/>
        <v/>
      </c>
      <c r="M629" s="34"/>
      <c r="N629" s="47" t="str">
        <f t="shared" ca="1" si="77"/>
        <v/>
      </c>
      <c r="O629" s="75"/>
      <c r="P629" s="75"/>
      <c r="Q629" s="47" t="str">
        <f t="shared" ca="1" si="78"/>
        <v/>
      </c>
      <c r="R629" s="34"/>
      <c r="S629" s="59" t="str">
        <f t="shared" ca="1" si="79"/>
        <v/>
      </c>
      <c r="T629" s="32"/>
      <c r="U629" s="33" t="str">
        <f t="shared" ca="1" si="80"/>
        <v/>
      </c>
      <c r="V629" s="34"/>
      <c r="W629" s="35"/>
      <c r="X629" s="36" t="str">
        <f t="shared" ca="1" si="74"/>
        <v/>
      </c>
      <c r="Y629" s="37"/>
      <c r="Z629" s="38" t="str">
        <f t="shared" si="75"/>
        <v/>
      </c>
    </row>
    <row r="630" spans="1:26" s="39" customFormat="1">
      <c r="A630" s="30">
        <v>627</v>
      </c>
      <c r="B630" s="31"/>
      <c r="C630" s="31"/>
      <c r="D630" s="44"/>
      <c r="E630" s="72" t="str">
        <f>IFERROR(IF(INDEX(Sheet3!$B$2:$B$8, MATCH(D630, Sheet3!$A$2:$A$8, 0)) = 0, "", INDEX(Sheet3!$B$2:$B$8, MATCH(D630, Sheet3!$A$2:$A$8, 0))), "")</f>
        <v/>
      </c>
      <c r="F630" s="31"/>
      <c r="G630" s="45"/>
      <c r="H630" s="63" t="str">
        <f>IFERROR(INDEX(Sheet3!$F$2:$F$114, MATCH(G630, Sheet3!$E$2:$E$114, 0)), "")</f>
        <v/>
      </c>
      <c r="I630" s="32"/>
      <c r="J630" s="40" t="str">
        <f t="shared" ca="1" si="73"/>
        <v/>
      </c>
      <c r="K630" s="34"/>
      <c r="L630" s="59" t="str">
        <f t="shared" ca="1" si="76"/>
        <v/>
      </c>
      <c r="M630" s="34"/>
      <c r="N630" s="47" t="str">
        <f t="shared" ca="1" si="77"/>
        <v/>
      </c>
      <c r="O630" s="75"/>
      <c r="P630" s="75"/>
      <c r="Q630" s="47" t="str">
        <f t="shared" ca="1" si="78"/>
        <v/>
      </c>
      <c r="R630" s="34"/>
      <c r="S630" s="59" t="str">
        <f t="shared" ca="1" si="79"/>
        <v/>
      </c>
      <c r="T630" s="32"/>
      <c r="U630" s="33" t="str">
        <f t="shared" ca="1" si="80"/>
        <v/>
      </c>
      <c r="V630" s="34"/>
      <c r="W630" s="35"/>
      <c r="X630" s="36" t="str">
        <f t="shared" ca="1" si="74"/>
        <v/>
      </c>
      <c r="Y630" s="37"/>
      <c r="Z630" s="38" t="str">
        <f t="shared" si="75"/>
        <v/>
      </c>
    </row>
    <row r="631" spans="1:26" s="39" customFormat="1">
      <c r="A631" s="30">
        <v>628</v>
      </c>
      <c r="B631" s="31"/>
      <c r="C631" s="31"/>
      <c r="D631" s="44"/>
      <c r="E631" s="72" t="str">
        <f>IFERROR(IF(INDEX(Sheet3!$B$2:$B$8, MATCH(D631, Sheet3!$A$2:$A$8, 0)) = 0, "", INDEX(Sheet3!$B$2:$B$8, MATCH(D631, Sheet3!$A$2:$A$8, 0))), "")</f>
        <v/>
      </c>
      <c r="F631" s="31"/>
      <c r="G631" s="45"/>
      <c r="H631" s="63" t="str">
        <f>IFERROR(INDEX(Sheet3!$F$2:$F$114, MATCH(G631, Sheet3!$E$2:$E$114, 0)), "")</f>
        <v/>
      </c>
      <c r="I631" s="32"/>
      <c r="J631" s="40" t="str">
        <f t="shared" ca="1" si="73"/>
        <v/>
      </c>
      <c r="K631" s="34"/>
      <c r="L631" s="59" t="str">
        <f t="shared" ca="1" si="76"/>
        <v/>
      </c>
      <c r="M631" s="34"/>
      <c r="N631" s="47" t="str">
        <f t="shared" ca="1" si="77"/>
        <v/>
      </c>
      <c r="O631" s="75"/>
      <c r="P631" s="75"/>
      <c r="Q631" s="47" t="str">
        <f t="shared" ca="1" si="78"/>
        <v/>
      </c>
      <c r="R631" s="34"/>
      <c r="S631" s="59" t="str">
        <f t="shared" ca="1" si="79"/>
        <v/>
      </c>
      <c r="T631" s="32"/>
      <c r="U631" s="33" t="str">
        <f t="shared" ca="1" si="80"/>
        <v/>
      </c>
      <c r="V631" s="34"/>
      <c r="W631" s="35"/>
      <c r="X631" s="36" t="str">
        <f t="shared" ca="1" si="74"/>
        <v/>
      </c>
      <c r="Y631" s="37"/>
      <c r="Z631" s="38" t="str">
        <f t="shared" si="75"/>
        <v/>
      </c>
    </row>
    <row r="632" spans="1:26" s="39" customFormat="1">
      <c r="A632" s="30">
        <v>629</v>
      </c>
      <c r="B632" s="31"/>
      <c r="C632" s="31"/>
      <c r="D632" s="44"/>
      <c r="E632" s="72" t="str">
        <f>IFERROR(IF(INDEX(Sheet3!$B$2:$B$8, MATCH(D632, Sheet3!$A$2:$A$8, 0)) = 0, "", INDEX(Sheet3!$B$2:$B$8, MATCH(D632, Sheet3!$A$2:$A$8, 0))), "")</f>
        <v/>
      </c>
      <c r="F632" s="31"/>
      <c r="G632" s="45"/>
      <c r="H632" s="63" t="str">
        <f>IFERROR(INDEX(Sheet3!$F$2:$F$114, MATCH(G632, Sheet3!$E$2:$E$114, 0)), "")</f>
        <v/>
      </c>
      <c r="I632" s="32"/>
      <c r="J632" s="40" t="str">
        <f t="shared" ca="1" si="73"/>
        <v/>
      </c>
      <c r="K632" s="34"/>
      <c r="L632" s="59" t="str">
        <f t="shared" ca="1" si="76"/>
        <v/>
      </c>
      <c r="M632" s="34"/>
      <c r="N632" s="47" t="str">
        <f t="shared" ca="1" si="77"/>
        <v/>
      </c>
      <c r="O632" s="75"/>
      <c r="P632" s="75"/>
      <c r="Q632" s="47" t="str">
        <f t="shared" ca="1" si="78"/>
        <v/>
      </c>
      <c r="R632" s="34"/>
      <c r="S632" s="59" t="str">
        <f t="shared" ca="1" si="79"/>
        <v/>
      </c>
      <c r="T632" s="32"/>
      <c r="U632" s="33" t="str">
        <f t="shared" ca="1" si="80"/>
        <v/>
      </c>
      <c r="V632" s="34"/>
      <c r="W632" s="35"/>
      <c r="X632" s="36" t="str">
        <f t="shared" ca="1" si="74"/>
        <v/>
      </c>
      <c r="Y632" s="37"/>
      <c r="Z632" s="38" t="str">
        <f t="shared" si="75"/>
        <v/>
      </c>
    </row>
    <row r="633" spans="1:26" s="39" customFormat="1">
      <c r="A633" s="30">
        <v>630</v>
      </c>
      <c r="B633" s="31"/>
      <c r="C633" s="31"/>
      <c r="D633" s="44"/>
      <c r="E633" s="72" t="str">
        <f>IFERROR(IF(INDEX(Sheet3!$B$2:$B$8, MATCH(D633, Sheet3!$A$2:$A$8, 0)) = 0, "", INDEX(Sheet3!$B$2:$B$8, MATCH(D633, Sheet3!$A$2:$A$8, 0))), "")</f>
        <v/>
      </c>
      <c r="F633" s="31"/>
      <c r="G633" s="45"/>
      <c r="H633" s="63" t="str">
        <f>IFERROR(INDEX(Sheet3!$F$2:$F$114, MATCH(G633, Sheet3!$E$2:$E$114, 0)), "")</f>
        <v/>
      </c>
      <c r="I633" s="32"/>
      <c r="J633" s="40" t="str">
        <f t="shared" ca="1" si="73"/>
        <v/>
      </c>
      <c r="K633" s="34"/>
      <c r="L633" s="59" t="str">
        <f t="shared" ca="1" si="76"/>
        <v/>
      </c>
      <c r="M633" s="34"/>
      <c r="N633" s="47" t="str">
        <f t="shared" ca="1" si="77"/>
        <v/>
      </c>
      <c r="O633" s="75"/>
      <c r="P633" s="75"/>
      <c r="Q633" s="47" t="str">
        <f t="shared" ca="1" si="78"/>
        <v/>
      </c>
      <c r="R633" s="34"/>
      <c r="S633" s="59" t="str">
        <f t="shared" ca="1" si="79"/>
        <v/>
      </c>
      <c r="T633" s="32"/>
      <c r="U633" s="33" t="str">
        <f t="shared" ca="1" si="80"/>
        <v/>
      </c>
      <c r="V633" s="34"/>
      <c r="W633" s="35"/>
      <c r="X633" s="36" t="str">
        <f t="shared" ca="1" si="74"/>
        <v/>
      </c>
      <c r="Y633" s="37"/>
      <c r="Z633" s="38" t="str">
        <f t="shared" si="75"/>
        <v/>
      </c>
    </row>
    <row r="634" spans="1:26" s="39" customFormat="1">
      <c r="A634" s="30">
        <v>631</v>
      </c>
      <c r="B634" s="31"/>
      <c r="C634" s="31"/>
      <c r="D634" s="44"/>
      <c r="E634" s="72" t="str">
        <f>IFERROR(IF(INDEX(Sheet3!$B$2:$B$8, MATCH(D634, Sheet3!$A$2:$A$8, 0)) = 0, "", INDEX(Sheet3!$B$2:$B$8, MATCH(D634, Sheet3!$A$2:$A$8, 0))), "")</f>
        <v/>
      </c>
      <c r="F634" s="31"/>
      <c r="G634" s="45"/>
      <c r="H634" s="63" t="str">
        <f>IFERROR(INDEX(Sheet3!$F$2:$F$114, MATCH(G634, Sheet3!$E$2:$E$114, 0)), "")</f>
        <v/>
      </c>
      <c r="I634" s="32"/>
      <c r="J634" s="40" t="str">
        <f t="shared" ca="1" si="73"/>
        <v/>
      </c>
      <c r="K634" s="34"/>
      <c r="L634" s="59" t="str">
        <f t="shared" ca="1" si="76"/>
        <v/>
      </c>
      <c r="M634" s="34"/>
      <c r="N634" s="47" t="str">
        <f t="shared" ca="1" si="77"/>
        <v/>
      </c>
      <c r="O634" s="75"/>
      <c r="P634" s="75"/>
      <c r="Q634" s="47" t="str">
        <f t="shared" ca="1" si="78"/>
        <v/>
      </c>
      <c r="R634" s="34"/>
      <c r="S634" s="59" t="str">
        <f t="shared" ca="1" si="79"/>
        <v/>
      </c>
      <c r="T634" s="32"/>
      <c r="U634" s="33" t="str">
        <f t="shared" ca="1" si="80"/>
        <v/>
      </c>
      <c r="V634" s="34"/>
      <c r="W634" s="35"/>
      <c r="X634" s="36" t="str">
        <f t="shared" ca="1" si="74"/>
        <v/>
      </c>
      <c r="Y634" s="37"/>
      <c r="Z634" s="38" t="str">
        <f t="shared" si="75"/>
        <v/>
      </c>
    </row>
    <row r="635" spans="1:26" s="39" customFormat="1">
      <c r="A635" s="30">
        <v>632</v>
      </c>
      <c r="B635" s="31"/>
      <c r="C635" s="31"/>
      <c r="D635" s="44"/>
      <c r="E635" s="72" t="str">
        <f>IFERROR(IF(INDEX(Sheet3!$B$2:$B$8, MATCH(D635, Sheet3!$A$2:$A$8, 0)) = 0, "", INDEX(Sheet3!$B$2:$B$8, MATCH(D635, Sheet3!$A$2:$A$8, 0))), "")</f>
        <v/>
      </c>
      <c r="F635" s="31"/>
      <c r="G635" s="45"/>
      <c r="H635" s="63" t="str">
        <f>IFERROR(INDEX(Sheet3!$F$2:$F$114, MATCH(G635, Sheet3!$E$2:$E$114, 0)), "")</f>
        <v/>
      </c>
      <c r="I635" s="32"/>
      <c r="J635" s="40" t="str">
        <f t="shared" ca="1" si="73"/>
        <v/>
      </c>
      <c r="K635" s="34"/>
      <c r="L635" s="59" t="str">
        <f t="shared" ca="1" si="76"/>
        <v/>
      </c>
      <c r="M635" s="34"/>
      <c r="N635" s="47" t="str">
        <f t="shared" ca="1" si="77"/>
        <v/>
      </c>
      <c r="O635" s="75"/>
      <c r="P635" s="75"/>
      <c r="Q635" s="47" t="str">
        <f t="shared" ca="1" si="78"/>
        <v/>
      </c>
      <c r="R635" s="34"/>
      <c r="S635" s="59" t="str">
        <f t="shared" ca="1" si="79"/>
        <v/>
      </c>
      <c r="T635" s="32"/>
      <c r="U635" s="33" t="str">
        <f t="shared" ca="1" si="80"/>
        <v/>
      </c>
      <c r="V635" s="34"/>
      <c r="W635" s="35"/>
      <c r="X635" s="36" t="str">
        <f t="shared" ca="1" si="74"/>
        <v/>
      </c>
      <c r="Y635" s="37"/>
      <c r="Z635" s="38" t="str">
        <f t="shared" si="75"/>
        <v/>
      </c>
    </row>
    <row r="636" spans="1:26" s="39" customFormat="1">
      <c r="A636" s="30">
        <v>633</v>
      </c>
      <c r="B636" s="31"/>
      <c r="C636" s="31"/>
      <c r="D636" s="44"/>
      <c r="E636" s="72" t="str">
        <f>IFERROR(IF(INDEX(Sheet3!$B$2:$B$8, MATCH(D636, Sheet3!$A$2:$A$8, 0)) = 0, "", INDEX(Sheet3!$B$2:$B$8, MATCH(D636, Sheet3!$A$2:$A$8, 0))), "")</f>
        <v/>
      </c>
      <c r="F636" s="31"/>
      <c r="G636" s="45"/>
      <c r="H636" s="63" t="str">
        <f>IFERROR(INDEX(Sheet3!$F$2:$F$114, MATCH(G636, Sheet3!$E$2:$E$114, 0)), "")</f>
        <v/>
      </c>
      <c r="I636" s="32"/>
      <c r="J636" s="40" t="str">
        <f t="shared" ca="1" si="73"/>
        <v/>
      </c>
      <c r="K636" s="34"/>
      <c r="L636" s="59" t="str">
        <f t="shared" ca="1" si="76"/>
        <v/>
      </c>
      <c r="M636" s="34"/>
      <c r="N636" s="47" t="str">
        <f t="shared" ca="1" si="77"/>
        <v/>
      </c>
      <c r="O636" s="75"/>
      <c r="P636" s="75"/>
      <c r="Q636" s="47" t="str">
        <f t="shared" ca="1" si="78"/>
        <v/>
      </c>
      <c r="R636" s="34"/>
      <c r="S636" s="59" t="str">
        <f t="shared" ca="1" si="79"/>
        <v/>
      </c>
      <c r="T636" s="32"/>
      <c r="U636" s="33" t="str">
        <f t="shared" ca="1" si="80"/>
        <v/>
      </c>
      <c r="V636" s="34"/>
      <c r="W636" s="35"/>
      <c r="X636" s="36" t="str">
        <f t="shared" ca="1" si="74"/>
        <v/>
      </c>
      <c r="Y636" s="37"/>
      <c r="Z636" s="38" t="str">
        <f t="shared" si="75"/>
        <v/>
      </c>
    </row>
    <row r="637" spans="1:26" s="39" customFormat="1">
      <c r="A637" s="30">
        <v>634</v>
      </c>
      <c r="B637" s="31"/>
      <c r="C637" s="31"/>
      <c r="D637" s="44"/>
      <c r="E637" s="72" t="str">
        <f>IFERROR(IF(INDEX(Sheet3!$B$2:$B$8, MATCH(D637, Sheet3!$A$2:$A$8, 0)) = 0, "", INDEX(Sheet3!$B$2:$B$8, MATCH(D637, Sheet3!$A$2:$A$8, 0))), "")</f>
        <v/>
      </c>
      <c r="F637" s="31"/>
      <c r="G637" s="45"/>
      <c r="H637" s="63" t="str">
        <f>IFERROR(INDEX(Sheet3!$F$2:$F$114, MATCH(G637, Sheet3!$E$2:$E$114, 0)), "")</f>
        <v/>
      </c>
      <c r="I637" s="32"/>
      <c r="J637" s="40" t="str">
        <f t="shared" ca="1" si="73"/>
        <v/>
      </c>
      <c r="K637" s="34"/>
      <c r="L637" s="59" t="str">
        <f t="shared" ca="1" si="76"/>
        <v/>
      </c>
      <c r="M637" s="34"/>
      <c r="N637" s="47" t="str">
        <f t="shared" ca="1" si="77"/>
        <v/>
      </c>
      <c r="O637" s="75"/>
      <c r="P637" s="75"/>
      <c r="Q637" s="47" t="str">
        <f t="shared" ca="1" si="78"/>
        <v/>
      </c>
      <c r="R637" s="34"/>
      <c r="S637" s="59" t="str">
        <f t="shared" ca="1" si="79"/>
        <v/>
      </c>
      <c r="T637" s="32"/>
      <c r="U637" s="33" t="str">
        <f t="shared" ca="1" si="80"/>
        <v/>
      </c>
      <c r="V637" s="34"/>
      <c r="W637" s="35"/>
      <c r="X637" s="36" t="str">
        <f t="shared" ca="1" si="74"/>
        <v/>
      </c>
      <c r="Y637" s="37"/>
      <c r="Z637" s="38" t="str">
        <f t="shared" si="75"/>
        <v/>
      </c>
    </row>
    <row r="638" spans="1:26" s="39" customFormat="1">
      <c r="A638" s="30">
        <v>635</v>
      </c>
      <c r="B638" s="31"/>
      <c r="C638" s="31"/>
      <c r="D638" s="44"/>
      <c r="E638" s="72" t="str">
        <f>IFERROR(IF(INDEX(Sheet3!$B$2:$B$8, MATCH(D638, Sheet3!$A$2:$A$8, 0)) = 0, "", INDEX(Sheet3!$B$2:$B$8, MATCH(D638, Sheet3!$A$2:$A$8, 0))), "")</f>
        <v/>
      </c>
      <c r="F638" s="31"/>
      <c r="G638" s="45"/>
      <c r="H638" s="63" t="str">
        <f>IFERROR(INDEX(Sheet3!$F$2:$F$114, MATCH(G638, Sheet3!$E$2:$E$114, 0)), "")</f>
        <v/>
      </c>
      <c r="I638" s="32"/>
      <c r="J638" s="40" t="str">
        <f t="shared" ca="1" si="73"/>
        <v/>
      </c>
      <c r="K638" s="34"/>
      <c r="L638" s="59" t="str">
        <f t="shared" ca="1" si="76"/>
        <v/>
      </c>
      <c r="M638" s="34"/>
      <c r="N638" s="47" t="str">
        <f t="shared" ca="1" si="77"/>
        <v/>
      </c>
      <c r="O638" s="75"/>
      <c r="P638" s="75"/>
      <c r="Q638" s="47" t="str">
        <f t="shared" ca="1" si="78"/>
        <v/>
      </c>
      <c r="R638" s="34"/>
      <c r="S638" s="59" t="str">
        <f t="shared" ca="1" si="79"/>
        <v/>
      </c>
      <c r="T638" s="32"/>
      <c r="U638" s="33" t="str">
        <f t="shared" ca="1" si="80"/>
        <v/>
      </c>
      <c r="V638" s="34"/>
      <c r="W638" s="35"/>
      <c r="X638" s="36" t="str">
        <f t="shared" ca="1" si="74"/>
        <v/>
      </c>
      <c r="Y638" s="37"/>
      <c r="Z638" s="38" t="str">
        <f t="shared" si="75"/>
        <v/>
      </c>
    </row>
    <row r="639" spans="1:26" s="39" customFormat="1">
      <c r="A639" s="30">
        <v>636</v>
      </c>
      <c r="B639" s="31"/>
      <c r="C639" s="31"/>
      <c r="D639" s="44"/>
      <c r="E639" s="72" t="str">
        <f>IFERROR(IF(INDEX(Sheet3!$B$2:$B$8, MATCH(D639, Sheet3!$A$2:$A$8, 0)) = 0, "", INDEX(Sheet3!$B$2:$B$8, MATCH(D639, Sheet3!$A$2:$A$8, 0))), "")</f>
        <v/>
      </c>
      <c r="F639" s="31"/>
      <c r="G639" s="45"/>
      <c r="H639" s="63" t="str">
        <f>IFERROR(INDEX(Sheet3!$F$2:$F$114, MATCH(G639, Sheet3!$E$2:$E$114, 0)), "")</f>
        <v/>
      </c>
      <c r="I639" s="32"/>
      <c r="J639" s="40" t="str">
        <f t="shared" ca="1" si="73"/>
        <v/>
      </c>
      <c r="K639" s="34"/>
      <c r="L639" s="59" t="str">
        <f t="shared" ca="1" si="76"/>
        <v/>
      </c>
      <c r="M639" s="34"/>
      <c r="N639" s="47" t="str">
        <f t="shared" ca="1" si="77"/>
        <v/>
      </c>
      <c r="O639" s="75"/>
      <c r="P639" s="75"/>
      <c r="Q639" s="47" t="str">
        <f t="shared" ca="1" si="78"/>
        <v/>
      </c>
      <c r="R639" s="34"/>
      <c r="S639" s="59" t="str">
        <f t="shared" ca="1" si="79"/>
        <v/>
      </c>
      <c r="T639" s="32"/>
      <c r="U639" s="33" t="str">
        <f t="shared" ca="1" si="80"/>
        <v/>
      </c>
      <c r="V639" s="34"/>
      <c r="W639" s="35"/>
      <c r="X639" s="36" t="str">
        <f t="shared" ca="1" si="74"/>
        <v/>
      </c>
      <c r="Y639" s="37"/>
      <c r="Z639" s="38" t="str">
        <f t="shared" si="75"/>
        <v/>
      </c>
    </row>
    <row r="640" spans="1:26" s="39" customFormat="1">
      <c r="A640" s="30">
        <v>637</v>
      </c>
      <c r="B640" s="31"/>
      <c r="C640" s="31"/>
      <c r="D640" s="44"/>
      <c r="E640" s="72" t="str">
        <f>IFERROR(IF(INDEX(Sheet3!$B$2:$B$8, MATCH(D640, Sheet3!$A$2:$A$8, 0)) = 0, "", INDEX(Sheet3!$B$2:$B$8, MATCH(D640, Sheet3!$A$2:$A$8, 0))), "")</f>
        <v/>
      </c>
      <c r="F640" s="31"/>
      <c r="G640" s="45"/>
      <c r="H640" s="63" t="str">
        <f>IFERROR(INDEX(Sheet3!$F$2:$F$114, MATCH(G640, Sheet3!$E$2:$E$114, 0)), "")</f>
        <v/>
      </c>
      <c r="I640" s="32"/>
      <c r="J640" s="40" t="str">
        <f t="shared" ca="1" si="73"/>
        <v/>
      </c>
      <c r="K640" s="34"/>
      <c r="L640" s="59" t="str">
        <f t="shared" ca="1" si="76"/>
        <v/>
      </c>
      <c r="M640" s="34"/>
      <c r="N640" s="47" t="str">
        <f t="shared" ca="1" si="77"/>
        <v/>
      </c>
      <c r="O640" s="75"/>
      <c r="P640" s="75"/>
      <c r="Q640" s="47" t="str">
        <f t="shared" ca="1" si="78"/>
        <v/>
      </c>
      <c r="R640" s="34"/>
      <c r="S640" s="59" t="str">
        <f t="shared" ca="1" si="79"/>
        <v/>
      </c>
      <c r="T640" s="32"/>
      <c r="U640" s="33" t="str">
        <f t="shared" ca="1" si="80"/>
        <v/>
      </c>
      <c r="V640" s="34"/>
      <c r="W640" s="35"/>
      <c r="X640" s="36" t="str">
        <f t="shared" ca="1" si="74"/>
        <v/>
      </c>
      <c r="Y640" s="37"/>
      <c r="Z640" s="38" t="str">
        <f t="shared" si="75"/>
        <v/>
      </c>
    </row>
    <row r="641" spans="1:26" s="39" customFormat="1">
      <c r="A641" s="30">
        <v>638</v>
      </c>
      <c r="B641" s="31"/>
      <c r="C641" s="31"/>
      <c r="D641" s="44"/>
      <c r="E641" s="72" t="str">
        <f>IFERROR(IF(INDEX(Sheet3!$B$2:$B$8, MATCH(D641, Sheet3!$A$2:$A$8, 0)) = 0, "", INDEX(Sheet3!$B$2:$B$8, MATCH(D641, Sheet3!$A$2:$A$8, 0))), "")</f>
        <v/>
      </c>
      <c r="F641" s="31"/>
      <c r="G641" s="45"/>
      <c r="H641" s="63" t="str">
        <f>IFERROR(INDEX(Sheet3!$F$2:$F$114, MATCH(G641, Sheet3!$E$2:$E$114, 0)), "")</f>
        <v/>
      </c>
      <c r="I641" s="32"/>
      <c r="J641" s="40" t="str">
        <f t="shared" ca="1" si="73"/>
        <v/>
      </c>
      <c r="K641" s="34"/>
      <c r="L641" s="59" t="str">
        <f t="shared" ca="1" si="76"/>
        <v/>
      </c>
      <c r="M641" s="34"/>
      <c r="N641" s="47" t="str">
        <f t="shared" ca="1" si="77"/>
        <v/>
      </c>
      <c r="O641" s="75"/>
      <c r="P641" s="75"/>
      <c r="Q641" s="47" t="str">
        <f t="shared" ca="1" si="78"/>
        <v/>
      </c>
      <c r="R641" s="34"/>
      <c r="S641" s="59" t="str">
        <f t="shared" ca="1" si="79"/>
        <v/>
      </c>
      <c r="T641" s="32"/>
      <c r="U641" s="33" t="str">
        <f t="shared" ca="1" si="80"/>
        <v/>
      </c>
      <c r="V641" s="34"/>
      <c r="W641" s="35"/>
      <c r="X641" s="36" t="str">
        <f t="shared" ca="1" si="74"/>
        <v/>
      </c>
      <c r="Y641" s="37"/>
      <c r="Z641" s="38" t="str">
        <f t="shared" si="75"/>
        <v/>
      </c>
    </row>
    <row r="642" spans="1:26" s="39" customFormat="1">
      <c r="A642" s="30">
        <v>639</v>
      </c>
      <c r="B642" s="31"/>
      <c r="C642" s="31"/>
      <c r="D642" s="44"/>
      <c r="E642" s="72" t="str">
        <f>IFERROR(IF(INDEX(Sheet3!$B$2:$B$8, MATCH(D642, Sheet3!$A$2:$A$8, 0)) = 0, "", INDEX(Sheet3!$B$2:$B$8, MATCH(D642, Sheet3!$A$2:$A$8, 0))), "")</f>
        <v/>
      </c>
      <c r="F642" s="31"/>
      <c r="G642" s="45"/>
      <c r="H642" s="63" t="str">
        <f>IFERROR(INDEX(Sheet3!$F$2:$F$114, MATCH(G642, Sheet3!$E$2:$E$114, 0)), "")</f>
        <v/>
      </c>
      <c r="I642" s="32"/>
      <c r="J642" s="40" t="str">
        <f t="shared" ca="1" si="73"/>
        <v/>
      </c>
      <c r="K642" s="34"/>
      <c r="L642" s="59" t="str">
        <f t="shared" ca="1" si="76"/>
        <v/>
      </c>
      <c r="M642" s="34"/>
      <c r="N642" s="47" t="str">
        <f t="shared" ca="1" si="77"/>
        <v/>
      </c>
      <c r="O642" s="75"/>
      <c r="P642" s="75"/>
      <c r="Q642" s="47" t="str">
        <f t="shared" ca="1" si="78"/>
        <v/>
      </c>
      <c r="R642" s="34"/>
      <c r="S642" s="59" t="str">
        <f t="shared" ca="1" si="79"/>
        <v/>
      </c>
      <c r="T642" s="32"/>
      <c r="U642" s="33" t="str">
        <f t="shared" ca="1" si="80"/>
        <v/>
      </c>
      <c r="V642" s="34"/>
      <c r="W642" s="35"/>
      <c r="X642" s="36" t="str">
        <f t="shared" ca="1" si="74"/>
        <v/>
      </c>
      <c r="Y642" s="37"/>
      <c r="Z642" s="38" t="str">
        <f t="shared" si="75"/>
        <v/>
      </c>
    </row>
    <row r="643" spans="1:26" s="39" customFormat="1">
      <c r="A643" s="30">
        <v>640</v>
      </c>
      <c r="B643" s="31"/>
      <c r="C643" s="31"/>
      <c r="D643" s="44"/>
      <c r="E643" s="72" t="str">
        <f>IFERROR(IF(INDEX(Sheet3!$B$2:$B$8, MATCH(D643, Sheet3!$A$2:$A$8, 0)) = 0, "", INDEX(Sheet3!$B$2:$B$8, MATCH(D643, Sheet3!$A$2:$A$8, 0))), "")</f>
        <v/>
      </c>
      <c r="F643" s="31"/>
      <c r="G643" s="45"/>
      <c r="H643" s="63" t="str">
        <f>IFERROR(INDEX(Sheet3!$F$2:$F$114, MATCH(G643, Sheet3!$E$2:$E$114, 0)), "")</f>
        <v/>
      </c>
      <c r="I643" s="32"/>
      <c r="J643" s="40" t="str">
        <f t="shared" ca="1" si="73"/>
        <v/>
      </c>
      <c r="K643" s="34"/>
      <c r="L643" s="59" t="str">
        <f t="shared" ca="1" si="76"/>
        <v/>
      </c>
      <c r="M643" s="34"/>
      <c r="N643" s="47" t="str">
        <f t="shared" ca="1" si="77"/>
        <v/>
      </c>
      <c r="O643" s="75"/>
      <c r="P643" s="75"/>
      <c r="Q643" s="47" t="str">
        <f t="shared" ca="1" si="78"/>
        <v/>
      </c>
      <c r="R643" s="34"/>
      <c r="S643" s="59" t="str">
        <f t="shared" ca="1" si="79"/>
        <v/>
      </c>
      <c r="T643" s="32"/>
      <c r="U643" s="33" t="str">
        <f t="shared" ca="1" si="80"/>
        <v/>
      </c>
      <c r="V643" s="34"/>
      <c r="W643" s="35"/>
      <c r="X643" s="36" t="str">
        <f t="shared" ca="1" si="74"/>
        <v/>
      </c>
      <c r="Y643" s="37"/>
      <c r="Z643" s="38" t="str">
        <f t="shared" si="75"/>
        <v/>
      </c>
    </row>
    <row r="644" spans="1:26" s="39" customFormat="1">
      <c r="A644" s="30">
        <v>641</v>
      </c>
      <c r="B644" s="31"/>
      <c r="C644" s="31"/>
      <c r="D644" s="44"/>
      <c r="E644" s="72" t="str">
        <f>IFERROR(IF(INDEX(Sheet3!$B$2:$B$8, MATCH(D644, Sheet3!$A$2:$A$8, 0)) = 0, "", INDEX(Sheet3!$B$2:$B$8, MATCH(D644, Sheet3!$A$2:$A$8, 0))), "")</f>
        <v/>
      </c>
      <c r="F644" s="31"/>
      <c r="G644" s="45"/>
      <c r="H644" s="63" t="str">
        <f>IFERROR(INDEX(Sheet3!$F$2:$F$114, MATCH(G644, Sheet3!$E$2:$E$114, 0)), "")</f>
        <v/>
      </c>
      <c r="I644" s="32"/>
      <c r="J644" s="40" t="str">
        <f t="shared" ca="1" si="73"/>
        <v/>
      </c>
      <c r="K644" s="34"/>
      <c r="L644" s="59" t="str">
        <f t="shared" ca="1" si="76"/>
        <v/>
      </c>
      <c r="M644" s="34"/>
      <c r="N644" s="47" t="str">
        <f t="shared" ca="1" si="77"/>
        <v/>
      </c>
      <c r="O644" s="75"/>
      <c r="P644" s="75"/>
      <c r="Q644" s="47" t="str">
        <f t="shared" ca="1" si="78"/>
        <v/>
      </c>
      <c r="R644" s="34"/>
      <c r="S644" s="59" t="str">
        <f t="shared" ca="1" si="79"/>
        <v/>
      </c>
      <c r="T644" s="32"/>
      <c r="U644" s="33" t="str">
        <f t="shared" ca="1" si="80"/>
        <v/>
      </c>
      <c r="V644" s="34"/>
      <c r="W644" s="35"/>
      <c r="X644" s="36" t="str">
        <f t="shared" ca="1" si="74"/>
        <v/>
      </c>
      <c r="Y644" s="37"/>
      <c r="Z644" s="38" t="str">
        <f t="shared" si="75"/>
        <v/>
      </c>
    </row>
    <row r="645" spans="1:26" s="39" customFormat="1">
      <c r="A645" s="30">
        <v>642</v>
      </c>
      <c r="B645" s="31"/>
      <c r="C645" s="31"/>
      <c r="D645" s="44"/>
      <c r="E645" s="72" t="str">
        <f>IFERROR(IF(INDEX(Sheet3!$B$2:$B$8, MATCH(D645, Sheet3!$A$2:$A$8, 0)) = 0, "", INDEX(Sheet3!$B$2:$B$8, MATCH(D645, Sheet3!$A$2:$A$8, 0))), "")</f>
        <v/>
      </c>
      <c r="F645" s="31"/>
      <c r="G645" s="45"/>
      <c r="H645" s="63" t="str">
        <f>IFERROR(INDEX(Sheet3!$F$2:$F$114, MATCH(G645, Sheet3!$E$2:$E$114, 0)), "")</f>
        <v/>
      </c>
      <c r="I645" s="32"/>
      <c r="J645" s="40" t="str">
        <f t="shared" ca="1" si="73"/>
        <v/>
      </c>
      <c r="K645" s="34"/>
      <c r="L645" s="59" t="str">
        <f t="shared" ca="1" si="76"/>
        <v/>
      </c>
      <c r="M645" s="34"/>
      <c r="N645" s="47" t="str">
        <f t="shared" ca="1" si="77"/>
        <v/>
      </c>
      <c r="O645" s="75"/>
      <c r="P645" s="75"/>
      <c r="Q645" s="47" t="str">
        <f t="shared" ca="1" si="78"/>
        <v/>
      </c>
      <c r="R645" s="34"/>
      <c r="S645" s="59" t="str">
        <f t="shared" ca="1" si="79"/>
        <v/>
      </c>
      <c r="T645" s="32"/>
      <c r="U645" s="33" t="str">
        <f t="shared" ca="1" si="80"/>
        <v/>
      </c>
      <c r="V645" s="34"/>
      <c r="W645" s="35"/>
      <c r="X645" s="36" t="str">
        <f t="shared" ca="1" si="74"/>
        <v/>
      </c>
      <c r="Y645" s="37"/>
      <c r="Z645" s="38" t="str">
        <f t="shared" si="75"/>
        <v/>
      </c>
    </row>
    <row r="646" spans="1:26" s="39" customFormat="1">
      <c r="A646" s="30">
        <v>643</v>
      </c>
      <c r="B646" s="31"/>
      <c r="C646" s="31"/>
      <c r="D646" s="44"/>
      <c r="E646" s="72" t="str">
        <f>IFERROR(IF(INDEX(Sheet3!$B$2:$B$8, MATCH(D646, Sheet3!$A$2:$A$8, 0)) = 0, "", INDEX(Sheet3!$B$2:$B$8, MATCH(D646, Sheet3!$A$2:$A$8, 0))), "")</f>
        <v/>
      </c>
      <c r="F646" s="31"/>
      <c r="G646" s="45"/>
      <c r="H646" s="63" t="str">
        <f>IFERROR(INDEX(Sheet3!$F$2:$F$114, MATCH(G646, Sheet3!$E$2:$E$114, 0)), "")</f>
        <v/>
      </c>
      <c r="I646" s="32"/>
      <c r="J646" s="40" t="str">
        <f t="shared" ref="J646:J709" ca="1" si="81">IF(I646="","",IF(Y646&lt;&gt;"",Y646-I646,TODAY()-I646))</f>
        <v/>
      </c>
      <c r="K646" s="34"/>
      <c r="L646" s="59" t="str">
        <f t="shared" ca="1" si="76"/>
        <v/>
      </c>
      <c r="M646" s="34"/>
      <c r="N646" s="47" t="str">
        <f t="shared" ca="1" si="77"/>
        <v/>
      </c>
      <c r="O646" s="75"/>
      <c r="P646" s="75"/>
      <c r="Q646" s="47" t="str">
        <f t="shared" ca="1" si="78"/>
        <v/>
      </c>
      <c r="R646" s="34"/>
      <c r="S646" s="59" t="str">
        <f t="shared" ca="1" si="79"/>
        <v/>
      </c>
      <c r="T646" s="32"/>
      <c r="U646" s="33" t="str">
        <f t="shared" ca="1" si="80"/>
        <v/>
      </c>
      <c r="V646" s="34"/>
      <c r="W646" s="35"/>
      <c r="X646" s="36" t="str">
        <f t="shared" ref="X646:X709" ca="1" si="82">IF(I646="","",IF(Y646&lt;&gt;"","Completed",IF(TODAY()&lt;V646,"Planned",IF(TODAY()=V646,"Due","Overdue"))))</f>
        <v/>
      </c>
      <c r="Y646" s="37"/>
      <c r="Z646" s="38" t="str">
        <f t="shared" ref="Z646:Z709" si="83">IF(Y646="","",IF(Y646&lt;=V646,1,0))</f>
        <v/>
      </c>
    </row>
    <row r="647" spans="1:26" s="39" customFormat="1">
      <c r="A647" s="30">
        <v>644</v>
      </c>
      <c r="B647" s="31"/>
      <c r="C647" s="31"/>
      <c r="D647" s="44"/>
      <c r="E647" s="72" t="str">
        <f>IFERROR(IF(INDEX(Sheet3!$B$2:$B$8, MATCH(D647, Sheet3!$A$2:$A$8, 0)) = 0, "", INDEX(Sheet3!$B$2:$B$8, MATCH(D647, Sheet3!$A$2:$A$8, 0))), "")</f>
        <v/>
      </c>
      <c r="F647" s="31"/>
      <c r="G647" s="45"/>
      <c r="H647" s="63" t="str">
        <f>IFERROR(INDEX(Sheet3!$F$2:$F$114, MATCH(G647, Sheet3!$E$2:$E$114, 0)), "")</f>
        <v/>
      </c>
      <c r="I647" s="32"/>
      <c r="J647" s="40" t="str">
        <f t="shared" ca="1" si="81"/>
        <v/>
      </c>
      <c r="K647" s="34"/>
      <c r="L647" s="59" t="str">
        <f t="shared" ref="L647:L710" ca="1" si="84">IF(K647&lt;&gt;"",K647-I647,IF(I647="","",TODAY()-I647))</f>
        <v/>
      </c>
      <c r="M647" s="34"/>
      <c r="N647" s="47" t="str">
        <f t="shared" ref="N647:N710" ca="1" si="85">IF(M647&lt;&gt;"",M647-K647,IF(K647="","",TODAY()-K647))</f>
        <v/>
      </c>
      <c r="O647" s="75"/>
      <c r="P647" s="75"/>
      <c r="Q647" s="47" t="str">
        <f t="shared" ref="Q647:Q710" ca="1" si="86">IF(P647&lt;&gt;"",P647-O647,IF(O647="","",TODAY()-O647))</f>
        <v/>
      </c>
      <c r="R647" s="34"/>
      <c r="S647" s="59" t="str">
        <f t="shared" ref="S647:S710" ca="1" si="87">IF(T647&lt;&gt;"",T647-R647,IF(R647="","",TODAY()-R647))</f>
        <v/>
      </c>
      <c r="T647" s="32"/>
      <c r="U647" s="33" t="str">
        <f t="shared" ca="1" si="80"/>
        <v/>
      </c>
      <c r="V647" s="34"/>
      <c r="W647" s="35"/>
      <c r="X647" s="36" t="str">
        <f t="shared" ca="1" si="82"/>
        <v/>
      </c>
      <c r="Y647" s="37"/>
      <c r="Z647" s="38" t="str">
        <f t="shared" si="83"/>
        <v/>
      </c>
    </row>
    <row r="648" spans="1:26" s="39" customFormat="1">
      <c r="A648" s="30">
        <v>645</v>
      </c>
      <c r="B648" s="31"/>
      <c r="C648" s="31"/>
      <c r="D648" s="44"/>
      <c r="E648" s="72" t="str">
        <f>IFERROR(IF(INDEX(Sheet3!$B$2:$B$8, MATCH(D648, Sheet3!$A$2:$A$8, 0)) = 0, "", INDEX(Sheet3!$B$2:$B$8, MATCH(D648, Sheet3!$A$2:$A$8, 0))), "")</f>
        <v/>
      </c>
      <c r="F648" s="31"/>
      <c r="G648" s="45"/>
      <c r="H648" s="63" t="str">
        <f>IFERROR(INDEX(Sheet3!$F$2:$F$114, MATCH(G648, Sheet3!$E$2:$E$114, 0)), "")</f>
        <v/>
      </c>
      <c r="I648" s="32"/>
      <c r="J648" s="40" t="str">
        <f t="shared" ca="1" si="81"/>
        <v/>
      </c>
      <c r="K648" s="34"/>
      <c r="L648" s="59" t="str">
        <f t="shared" ca="1" si="84"/>
        <v/>
      </c>
      <c r="M648" s="34"/>
      <c r="N648" s="47" t="str">
        <f t="shared" ca="1" si="85"/>
        <v/>
      </c>
      <c r="O648" s="75"/>
      <c r="P648" s="75"/>
      <c r="Q648" s="47" t="str">
        <f t="shared" ca="1" si="86"/>
        <v/>
      </c>
      <c r="R648" s="34"/>
      <c r="S648" s="59" t="str">
        <f t="shared" ca="1" si="87"/>
        <v/>
      </c>
      <c r="T648" s="32"/>
      <c r="U648" s="33" t="str">
        <f t="shared" ca="1" si="80"/>
        <v/>
      </c>
      <c r="V648" s="34"/>
      <c r="W648" s="35"/>
      <c r="X648" s="36" t="str">
        <f t="shared" ca="1" si="82"/>
        <v/>
      </c>
      <c r="Y648" s="37"/>
      <c r="Z648" s="38" t="str">
        <f t="shared" si="83"/>
        <v/>
      </c>
    </row>
    <row r="649" spans="1:26" s="39" customFormat="1">
      <c r="A649" s="30">
        <v>646</v>
      </c>
      <c r="B649" s="31"/>
      <c r="C649" s="31"/>
      <c r="D649" s="44"/>
      <c r="E649" s="72" t="str">
        <f>IFERROR(IF(INDEX(Sheet3!$B$2:$B$8, MATCH(D649, Sheet3!$A$2:$A$8, 0)) = 0, "", INDEX(Sheet3!$B$2:$B$8, MATCH(D649, Sheet3!$A$2:$A$8, 0))), "")</f>
        <v/>
      </c>
      <c r="F649" s="31"/>
      <c r="G649" s="45"/>
      <c r="H649" s="63" t="str">
        <f>IFERROR(INDEX(Sheet3!$F$2:$F$114, MATCH(G649, Sheet3!$E$2:$E$114, 0)), "")</f>
        <v/>
      </c>
      <c r="I649" s="32"/>
      <c r="J649" s="40" t="str">
        <f t="shared" ca="1" si="81"/>
        <v/>
      </c>
      <c r="K649" s="34"/>
      <c r="L649" s="59" t="str">
        <f t="shared" ca="1" si="84"/>
        <v/>
      </c>
      <c r="M649" s="34"/>
      <c r="N649" s="47" t="str">
        <f t="shared" ca="1" si="85"/>
        <v/>
      </c>
      <c r="O649" s="75"/>
      <c r="P649" s="75"/>
      <c r="Q649" s="47" t="str">
        <f t="shared" ca="1" si="86"/>
        <v/>
      </c>
      <c r="R649" s="34"/>
      <c r="S649" s="59" t="str">
        <f t="shared" ca="1" si="87"/>
        <v/>
      </c>
      <c r="T649" s="32"/>
      <c r="U649" s="33" t="str">
        <f t="shared" ca="1" si="80"/>
        <v/>
      </c>
      <c r="V649" s="34"/>
      <c r="W649" s="35"/>
      <c r="X649" s="36" t="str">
        <f t="shared" ca="1" si="82"/>
        <v/>
      </c>
      <c r="Y649" s="37"/>
      <c r="Z649" s="38" t="str">
        <f t="shared" si="83"/>
        <v/>
      </c>
    </row>
    <row r="650" spans="1:26" s="39" customFormat="1">
      <c r="A650" s="30">
        <v>647</v>
      </c>
      <c r="B650" s="31"/>
      <c r="C650" s="31"/>
      <c r="D650" s="44"/>
      <c r="E650" s="72" t="str">
        <f>IFERROR(IF(INDEX(Sheet3!$B$2:$B$8, MATCH(D650, Sheet3!$A$2:$A$8, 0)) = 0, "", INDEX(Sheet3!$B$2:$B$8, MATCH(D650, Sheet3!$A$2:$A$8, 0))), "")</f>
        <v/>
      </c>
      <c r="F650" s="31"/>
      <c r="G650" s="45"/>
      <c r="H650" s="63" t="str">
        <f>IFERROR(INDEX(Sheet3!$F$2:$F$114, MATCH(G650, Sheet3!$E$2:$E$114, 0)), "")</f>
        <v/>
      </c>
      <c r="I650" s="32"/>
      <c r="J650" s="40" t="str">
        <f t="shared" ca="1" si="81"/>
        <v/>
      </c>
      <c r="K650" s="34"/>
      <c r="L650" s="59" t="str">
        <f t="shared" ca="1" si="84"/>
        <v/>
      </c>
      <c r="M650" s="34"/>
      <c r="N650" s="47" t="str">
        <f t="shared" ca="1" si="85"/>
        <v/>
      </c>
      <c r="O650" s="75"/>
      <c r="P650" s="75"/>
      <c r="Q650" s="47" t="str">
        <f t="shared" ca="1" si="86"/>
        <v/>
      </c>
      <c r="R650" s="34"/>
      <c r="S650" s="59" t="str">
        <f t="shared" ca="1" si="87"/>
        <v/>
      </c>
      <c r="T650" s="32"/>
      <c r="U650" s="33" t="str">
        <f t="shared" ref="U650:U713" ca="1" si="88">IF(T650="","",IF(Y650&lt;&gt;"",Y650-T650,TODAY()-T650))</f>
        <v/>
      </c>
      <c r="V650" s="34"/>
      <c r="W650" s="35"/>
      <c r="X650" s="36" t="str">
        <f t="shared" ca="1" si="82"/>
        <v/>
      </c>
      <c r="Y650" s="37"/>
      <c r="Z650" s="38" t="str">
        <f t="shared" si="83"/>
        <v/>
      </c>
    </row>
    <row r="651" spans="1:26" s="39" customFormat="1">
      <c r="A651" s="30">
        <v>648</v>
      </c>
      <c r="B651" s="31"/>
      <c r="C651" s="31"/>
      <c r="D651" s="44"/>
      <c r="E651" s="72" t="str">
        <f>IFERROR(IF(INDEX(Sheet3!$B$2:$B$8, MATCH(D651, Sheet3!$A$2:$A$8, 0)) = 0, "", INDEX(Sheet3!$B$2:$B$8, MATCH(D651, Sheet3!$A$2:$A$8, 0))), "")</f>
        <v/>
      </c>
      <c r="F651" s="31"/>
      <c r="G651" s="45"/>
      <c r="H651" s="63" t="str">
        <f>IFERROR(INDEX(Sheet3!$F$2:$F$114, MATCH(G651, Sheet3!$E$2:$E$114, 0)), "")</f>
        <v/>
      </c>
      <c r="I651" s="32"/>
      <c r="J651" s="40" t="str">
        <f t="shared" ca="1" si="81"/>
        <v/>
      </c>
      <c r="K651" s="34"/>
      <c r="L651" s="59" t="str">
        <f t="shared" ca="1" si="84"/>
        <v/>
      </c>
      <c r="M651" s="34"/>
      <c r="N651" s="47" t="str">
        <f t="shared" ca="1" si="85"/>
        <v/>
      </c>
      <c r="O651" s="75"/>
      <c r="P651" s="75"/>
      <c r="Q651" s="47" t="str">
        <f t="shared" ca="1" si="86"/>
        <v/>
      </c>
      <c r="R651" s="34"/>
      <c r="S651" s="59" t="str">
        <f t="shared" ca="1" si="87"/>
        <v/>
      </c>
      <c r="T651" s="32"/>
      <c r="U651" s="33" t="str">
        <f t="shared" ca="1" si="88"/>
        <v/>
      </c>
      <c r="V651" s="34"/>
      <c r="W651" s="35"/>
      <c r="X651" s="36" t="str">
        <f t="shared" ca="1" si="82"/>
        <v/>
      </c>
      <c r="Y651" s="37"/>
      <c r="Z651" s="38" t="str">
        <f t="shared" si="83"/>
        <v/>
      </c>
    </row>
    <row r="652" spans="1:26" s="39" customFormat="1">
      <c r="A652" s="30">
        <v>649</v>
      </c>
      <c r="B652" s="31"/>
      <c r="C652" s="31"/>
      <c r="D652" s="44"/>
      <c r="E652" s="72" t="str">
        <f>IFERROR(IF(INDEX(Sheet3!$B$2:$B$8, MATCH(D652, Sheet3!$A$2:$A$8, 0)) = 0, "", INDEX(Sheet3!$B$2:$B$8, MATCH(D652, Sheet3!$A$2:$A$8, 0))), "")</f>
        <v/>
      </c>
      <c r="F652" s="31"/>
      <c r="G652" s="45"/>
      <c r="H652" s="63" t="str">
        <f>IFERROR(INDEX(Sheet3!$F$2:$F$114, MATCH(G652, Sheet3!$E$2:$E$114, 0)), "")</f>
        <v/>
      </c>
      <c r="I652" s="32"/>
      <c r="J652" s="40" t="str">
        <f t="shared" ca="1" si="81"/>
        <v/>
      </c>
      <c r="K652" s="34"/>
      <c r="L652" s="59" t="str">
        <f t="shared" ca="1" si="84"/>
        <v/>
      </c>
      <c r="M652" s="34"/>
      <c r="N652" s="47" t="str">
        <f t="shared" ca="1" si="85"/>
        <v/>
      </c>
      <c r="O652" s="75"/>
      <c r="P652" s="75"/>
      <c r="Q652" s="47" t="str">
        <f t="shared" ca="1" si="86"/>
        <v/>
      </c>
      <c r="R652" s="34"/>
      <c r="S652" s="59" t="str">
        <f t="shared" ca="1" si="87"/>
        <v/>
      </c>
      <c r="T652" s="32"/>
      <c r="U652" s="33" t="str">
        <f t="shared" ca="1" si="88"/>
        <v/>
      </c>
      <c r="V652" s="34"/>
      <c r="W652" s="35"/>
      <c r="X652" s="36" t="str">
        <f t="shared" ca="1" si="82"/>
        <v/>
      </c>
      <c r="Y652" s="37"/>
      <c r="Z652" s="38" t="str">
        <f t="shared" si="83"/>
        <v/>
      </c>
    </row>
    <row r="653" spans="1:26" s="39" customFormat="1">
      <c r="A653" s="30">
        <v>650</v>
      </c>
      <c r="B653" s="31"/>
      <c r="C653" s="31"/>
      <c r="D653" s="44"/>
      <c r="E653" s="72" t="str">
        <f>IFERROR(IF(INDEX(Sheet3!$B$2:$B$8, MATCH(D653, Sheet3!$A$2:$A$8, 0)) = 0, "", INDEX(Sheet3!$B$2:$B$8, MATCH(D653, Sheet3!$A$2:$A$8, 0))), "")</f>
        <v/>
      </c>
      <c r="F653" s="31"/>
      <c r="G653" s="45"/>
      <c r="H653" s="63" t="str">
        <f>IFERROR(INDEX(Sheet3!$F$2:$F$114, MATCH(G653, Sheet3!$E$2:$E$114, 0)), "")</f>
        <v/>
      </c>
      <c r="I653" s="32"/>
      <c r="J653" s="40" t="str">
        <f t="shared" ca="1" si="81"/>
        <v/>
      </c>
      <c r="K653" s="34"/>
      <c r="L653" s="59" t="str">
        <f t="shared" ca="1" si="84"/>
        <v/>
      </c>
      <c r="M653" s="34"/>
      <c r="N653" s="47" t="str">
        <f t="shared" ca="1" si="85"/>
        <v/>
      </c>
      <c r="O653" s="75"/>
      <c r="P653" s="75"/>
      <c r="Q653" s="47" t="str">
        <f t="shared" ca="1" si="86"/>
        <v/>
      </c>
      <c r="R653" s="34"/>
      <c r="S653" s="59" t="str">
        <f t="shared" ca="1" si="87"/>
        <v/>
      </c>
      <c r="T653" s="32"/>
      <c r="U653" s="33" t="str">
        <f t="shared" ca="1" si="88"/>
        <v/>
      </c>
      <c r="V653" s="34"/>
      <c r="W653" s="35"/>
      <c r="X653" s="36" t="str">
        <f t="shared" ca="1" si="82"/>
        <v/>
      </c>
      <c r="Y653" s="37"/>
      <c r="Z653" s="38" t="str">
        <f t="shared" si="83"/>
        <v/>
      </c>
    </row>
    <row r="654" spans="1:26" s="39" customFormat="1">
      <c r="A654" s="30">
        <v>651</v>
      </c>
      <c r="B654" s="31"/>
      <c r="C654" s="31"/>
      <c r="D654" s="44"/>
      <c r="E654" s="72" t="str">
        <f>IFERROR(IF(INDEX(Sheet3!$B$2:$B$8, MATCH(D654, Sheet3!$A$2:$A$8, 0)) = 0, "", INDEX(Sheet3!$B$2:$B$8, MATCH(D654, Sheet3!$A$2:$A$8, 0))), "")</f>
        <v/>
      </c>
      <c r="F654" s="31"/>
      <c r="G654" s="45"/>
      <c r="H654" s="63" t="str">
        <f>IFERROR(INDEX(Sheet3!$F$2:$F$114, MATCH(G654, Sheet3!$E$2:$E$114, 0)), "")</f>
        <v/>
      </c>
      <c r="I654" s="32"/>
      <c r="J654" s="40" t="str">
        <f t="shared" ca="1" si="81"/>
        <v/>
      </c>
      <c r="K654" s="34"/>
      <c r="L654" s="59" t="str">
        <f t="shared" ca="1" si="84"/>
        <v/>
      </c>
      <c r="M654" s="34"/>
      <c r="N654" s="47" t="str">
        <f t="shared" ca="1" si="85"/>
        <v/>
      </c>
      <c r="O654" s="75"/>
      <c r="P654" s="75"/>
      <c r="Q654" s="47" t="str">
        <f t="shared" ca="1" si="86"/>
        <v/>
      </c>
      <c r="R654" s="34"/>
      <c r="S654" s="59" t="str">
        <f t="shared" ca="1" si="87"/>
        <v/>
      </c>
      <c r="T654" s="32"/>
      <c r="U654" s="33" t="str">
        <f t="shared" ca="1" si="88"/>
        <v/>
      </c>
      <c r="V654" s="34"/>
      <c r="W654" s="35"/>
      <c r="X654" s="36" t="str">
        <f t="shared" ca="1" si="82"/>
        <v/>
      </c>
      <c r="Y654" s="37"/>
      <c r="Z654" s="38" t="str">
        <f t="shared" si="83"/>
        <v/>
      </c>
    </row>
    <row r="655" spans="1:26" s="39" customFormat="1">
      <c r="A655" s="30">
        <v>652</v>
      </c>
      <c r="B655" s="31"/>
      <c r="C655" s="31"/>
      <c r="D655" s="44"/>
      <c r="E655" s="72" t="str">
        <f>IFERROR(IF(INDEX(Sheet3!$B$2:$B$8, MATCH(D655, Sheet3!$A$2:$A$8, 0)) = 0, "", INDEX(Sheet3!$B$2:$B$8, MATCH(D655, Sheet3!$A$2:$A$8, 0))), "")</f>
        <v/>
      </c>
      <c r="F655" s="31"/>
      <c r="G655" s="45"/>
      <c r="H655" s="63" t="str">
        <f>IFERROR(INDEX(Sheet3!$F$2:$F$114, MATCH(G655, Sheet3!$E$2:$E$114, 0)), "")</f>
        <v/>
      </c>
      <c r="I655" s="32"/>
      <c r="J655" s="40" t="str">
        <f t="shared" ca="1" si="81"/>
        <v/>
      </c>
      <c r="K655" s="34"/>
      <c r="L655" s="59" t="str">
        <f t="shared" ca="1" si="84"/>
        <v/>
      </c>
      <c r="M655" s="34"/>
      <c r="N655" s="47" t="str">
        <f t="shared" ca="1" si="85"/>
        <v/>
      </c>
      <c r="O655" s="75"/>
      <c r="P655" s="75"/>
      <c r="Q655" s="47" t="str">
        <f t="shared" ca="1" si="86"/>
        <v/>
      </c>
      <c r="R655" s="34"/>
      <c r="S655" s="59" t="str">
        <f t="shared" ca="1" si="87"/>
        <v/>
      </c>
      <c r="T655" s="32"/>
      <c r="U655" s="33" t="str">
        <f t="shared" ca="1" si="88"/>
        <v/>
      </c>
      <c r="V655" s="34"/>
      <c r="W655" s="35"/>
      <c r="X655" s="36" t="str">
        <f t="shared" ca="1" si="82"/>
        <v/>
      </c>
      <c r="Y655" s="37"/>
      <c r="Z655" s="38" t="str">
        <f t="shared" si="83"/>
        <v/>
      </c>
    </row>
    <row r="656" spans="1:26" s="39" customFormat="1">
      <c r="A656" s="30">
        <v>653</v>
      </c>
      <c r="B656" s="31"/>
      <c r="C656" s="31"/>
      <c r="D656" s="44"/>
      <c r="E656" s="72" t="str">
        <f>IFERROR(IF(INDEX(Sheet3!$B$2:$B$8, MATCH(D656, Sheet3!$A$2:$A$8, 0)) = 0, "", INDEX(Sheet3!$B$2:$B$8, MATCH(D656, Sheet3!$A$2:$A$8, 0))), "")</f>
        <v/>
      </c>
      <c r="F656" s="31"/>
      <c r="G656" s="45"/>
      <c r="H656" s="63" t="str">
        <f>IFERROR(INDEX(Sheet3!$F$2:$F$114, MATCH(G656, Sheet3!$E$2:$E$114, 0)), "")</f>
        <v/>
      </c>
      <c r="I656" s="32"/>
      <c r="J656" s="40" t="str">
        <f t="shared" ca="1" si="81"/>
        <v/>
      </c>
      <c r="K656" s="34"/>
      <c r="L656" s="59" t="str">
        <f t="shared" ca="1" si="84"/>
        <v/>
      </c>
      <c r="M656" s="34"/>
      <c r="N656" s="47" t="str">
        <f t="shared" ca="1" si="85"/>
        <v/>
      </c>
      <c r="O656" s="75"/>
      <c r="P656" s="75"/>
      <c r="Q656" s="47" t="str">
        <f t="shared" ca="1" si="86"/>
        <v/>
      </c>
      <c r="R656" s="34"/>
      <c r="S656" s="59" t="str">
        <f t="shared" ca="1" si="87"/>
        <v/>
      </c>
      <c r="T656" s="32"/>
      <c r="U656" s="33" t="str">
        <f t="shared" ca="1" si="88"/>
        <v/>
      </c>
      <c r="V656" s="34"/>
      <c r="W656" s="35"/>
      <c r="X656" s="36" t="str">
        <f t="shared" ca="1" si="82"/>
        <v/>
      </c>
      <c r="Y656" s="37"/>
      <c r="Z656" s="38" t="str">
        <f t="shared" si="83"/>
        <v/>
      </c>
    </row>
    <row r="657" spans="1:26" s="39" customFormat="1">
      <c r="A657" s="30">
        <v>654</v>
      </c>
      <c r="B657" s="31"/>
      <c r="C657" s="31"/>
      <c r="D657" s="44"/>
      <c r="E657" s="72" t="str">
        <f>IFERROR(IF(INDEX(Sheet3!$B$2:$B$8, MATCH(D657, Sheet3!$A$2:$A$8, 0)) = 0, "", INDEX(Sheet3!$B$2:$B$8, MATCH(D657, Sheet3!$A$2:$A$8, 0))), "")</f>
        <v/>
      </c>
      <c r="F657" s="31"/>
      <c r="G657" s="45"/>
      <c r="H657" s="63" t="str">
        <f>IFERROR(INDEX(Sheet3!$F$2:$F$114, MATCH(G657, Sheet3!$E$2:$E$114, 0)), "")</f>
        <v/>
      </c>
      <c r="I657" s="32"/>
      <c r="J657" s="40" t="str">
        <f t="shared" ca="1" si="81"/>
        <v/>
      </c>
      <c r="K657" s="34"/>
      <c r="L657" s="59" t="str">
        <f t="shared" ca="1" si="84"/>
        <v/>
      </c>
      <c r="M657" s="34"/>
      <c r="N657" s="47" t="str">
        <f t="shared" ca="1" si="85"/>
        <v/>
      </c>
      <c r="O657" s="75"/>
      <c r="P657" s="75"/>
      <c r="Q657" s="47" t="str">
        <f t="shared" ca="1" si="86"/>
        <v/>
      </c>
      <c r="R657" s="34"/>
      <c r="S657" s="59" t="str">
        <f t="shared" ca="1" si="87"/>
        <v/>
      </c>
      <c r="T657" s="32"/>
      <c r="U657" s="33" t="str">
        <f t="shared" ca="1" si="88"/>
        <v/>
      </c>
      <c r="V657" s="34"/>
      <c r="W657" s="35"/>
      <c r="X657" s="36" t="str">
        <f t="shared" ca="1" si="82"/>
        <v/>
      </c>
      <c r="Y657" s="37"/>
      <c r="Z657" s="38" t="str">
        <f t="shared" si="83"/>
        <v/>
      </c>
    </row>
    <row r="658" spans="1:26" s="39" customFormat="1">
      <c r="A658" s="30">
        <v>655</v>
      </c>
      <c r="B658" s="31"/>
      <c r="C658" s="31"/>
      <c r="D658" s="44"/>
      <c r="E658" s="72" t="str">
        <f>IFERROR(IF(INDEX(Sheet3!$B$2:$B$8, MATCH(D658, Sheet3!$A$2:$A$8, 0)) = 0, "", INDEX(Sheet3!$B$2:$B$8, MATCH(D658, Sheet3!$A$2:$A$8, 0))), "")</f>
        <v/>
      </c>
      <c r="F658" s="31"/>
      <c r="G658" s="45"/>
      <c r="H658" s="63" t="str">
        <f>IFERROR(INDEX(Sheet3!$F$2:$F$114, MATCH(G658, Sheet3!$E$2:$E$114, 0)), "")</f>
        <v/>
      </c>
      <c r="I658" s="32"/>
      <c r="J658" s="40" t="str">
        <f t="shared" ca="1" si="81"/>
        <v/>
      </c>
      <c r="K658" s="34"/>
      <c r="L658" s="59" t="str">
        <f t="shared" ca="1" si="84"/>
        <v/>
      </c>
      <c r="M658" s="34"/>
      <c r="N658" s="47" t="str">
        <f t="shared" ca="1" si="85"/>
        <v/>
      </c>
      <c r="O658" s="75"/>
      <c r="P658" s="75"/>
      <c r="Q658" s="47" t="str">
        <f t="shared" ca="1" si="86"/>
        <v/>
      </c>
      <c r="R658" s="34"/>
      <c r="S658" s="59" t="str">
        <f t="shared" ca="1" si="87"/>
        <v/>
      </c>
      <c r="T658" s="32"/>
      <c r="U658" s="33" t="str">
        <f t="shared" ca="1" si="88"/>
        <v/>
      </c>
      <c r="V658" s="34"/>
      <c r="W658" s="35"/>
      <c r="X658" s="36" t="str">
        <f t="shared" ca="1" si="82"/>
        <v/>
      </c>
      <c r="Y658" s="37"/>
      <c r="Z658" s="38" t="str">
        <f t="shared" si="83"/>
        <v/>
      </c>
    </row>
    <row r="659" spans="1:26" s="39" customFormat="1">
      <c r="A659" s="30">
        <v>656</v>
      </c>
      <c r="B659" s="31"/>
      <c r="C659" s="31"/>
      <c r="D659" s="44"/>
      <c r="E659" s="72" t="str">
        <f>IFERROR(IF(INDEX(Sheet3!$B$2:$B$8, MATCH(D659, Sheet3!$A$2:$A$8, 0)) = 0, "", INDEX(Sheet3!$B$2:$B$8, MATCH(D659, Sheet3!$A$2:$A$8, 0))), "")</f>
        <v/>
      </c>
      <c r="F659" s="31"/>
      <c r="G659" s="45"/>
      <c r="H659" s="63" t="str">
        <f>IFERROR(INDEX(Sheet3!$F$2:$F$114, MATCH(G659, Sheet3!$E$2:$E$114, 0)), "")</f>
        <v/>
      </c>
      <c r="I659" s="32"/>
      <c r="J659" s="40" t="str">
        <f t="shared" ca="1" si="81"/>
        <v/>
      </c>
      <c r="K659" s="34"/>
      <c r="L659" s="59" t="str">
        <f t="shared" ca="1" si="84"/>
        <v/>
      </c>
      <c r="M659" s="34"/>
      <c r="N659" s="47" t="str">
        <f t="shared" ca="1" si="85"/>
        <v/>
      </c>
      <c r="O659" s="75"/>
      <c r="P659" s="75"/>
      <c r="Q659" s="47" t="str">
        <f t="shared" ca="1" si="86"/>
        <v/>
      </c>
      <c r="R659" s="34"/>
      <c r="S659" s="59" t="str">
        <f t="shared" ca="1" si="87"/>
        <v/>
      </c>
      <c r="T659" s="32"/>
      <c r="U659" s="33" t="str">
        <f t="shared" ca="1" si="88"/>
        <v/>
      </c>
      <c r="V659" s="34"/>
      <c r="W659" s="35"/>
      <c r="X659" s="36" t="str">
        <f t="shared" ca="1" si="82"/>
        <v/>
      </c>
      <c r="Y659" s="37"/>
      <c r="Z659" s="38" t="str">
        <f t="shared" si="83"/>
        <v/>
      </c>
    </row>
    <row r="660" spans="1:26" s="39" customFormat="1">
      <c r="A660" s="30">
        <v>657</v>
      </c>
      <c r="B660" s="31"/>
      <c r="C660" s="31"/>
      <c r="D660" s="44"/>
      <c r="E660" s="72" t="str">
        <f>IFERROR(IF(INDEX(Sheet3!$B$2:$B$8, MATCH(D660, Sheet3!$A$2:$A$8, 0)) = 0, "", INDEX(Sheet3!$B$2:$B$8, MATCH(D660, Sheet3!$A$2:$A$8, 0))), "")</f>
        <v/>
      </c>
      <c r="F660" s="31"/>
      <c r="G660" s="45"/>
      <c r="H660" s="63" t="str">
        <f>IFERROR(INDEX(Sheet3!$F$2:$F$114, MATCH(G660, Sheet3!$E$2:$E$114, 0)), "")</f>
        <v/>
      </c>
      <c r="I660" s="32"/>
      <c r="J660" s="40" t="str">
        <f t="shared" ca="1" si="81"/>
        <v/>
      </c>
      <c r="K660" s="34"/>
      <c r="L660" s="59" t="str">
        <f t="shared" ca="1" si="84"/>
        <v/>
      </c>
      <c r="M660" s="34"/>
      <c r="N660" s="47" t="str">
        <f t="shared" ca="1" si="85"/>
        <v/>
      </c>
      <c r="O660" s="75"/>
      <c r="P660" s="75"/>
      <c r="Q660" s="47" t="str">
        <f t="shared" ca="1" si="86"/>
        <v/>
      </c>
      <c r="R660" s="34"/>
      <c r="S660" s="59" t="str">
        <f t="shared" ca="1" si="87"/>
        <v/>
      </c>
      <c r="T660" s="32"/>
      <c r="U660" s="33" t="str">
        <f t="shared" ca="1" si="88"/>
        <v/>
      </c>
      <c r="V660" s="34"/>
      <c r="W660" s="35"/>
      <c r="X660" s="36" t="str">
        <f t="shared" ca="1" si="82"/>
        <v/>
      </c>
      <c r="Y660" s="37"/>
      <c r="Z660" s="38" t="str">
        <f t="shared" si="83"/>
        <v/>
      </c>
    </row>
    <row r="661" spans="1:26" s="39" customFormat="1">
      <c r="A661" s="30">
        <v>658</v>
      </c>
      <c r="B661" s="31"/>
      <c r="C661" s="31"/>
      <c r="D661" s="44"/>
      <c r="E661" s="72" t="str">
        <f>IFERROR(IF(INDEX(Sheet3!$B$2:$B$8, MATCH(D661, Sheet3!$A$2:$A$8, 0)) = 0, "", INDEX(Sheet3!$B$2:$B$8, MATCH(D661, Sheet3!$A$2:$A$8, 0))), "")</f>
        <v/>
      </c>
      <c r="F661" s="31"/>
      <c r="G661" s="45"/>
      <c r="H661" s="63" t="str">
        <f>IFERROR(INDEX(Sheet3!$F$2:$F$114, MATCH(G661, Sheet3!$E$2:$E$114, 0)), "")</f>
        <v/>
      </c>
      <c r="I661" s="32"/>
      <c r="J661" s="40" t="str">
        <f t="shared" ca="1" si="81"/>
        <v/>
      </c>
      <c r="K661" s="34"/>
      <c r="L661" s="59" t="str">
        <f t="shared" ca="1" si="84"/>
        <v/>
      </c>
      <c r="M661" s="34"/>
      <c r="N661" s="47" t="str">
        <f t="shared" ca="1" si="85"/>
        <v/>
      </c>
      <c r="O661" s="75"/>
      <c r="P661" s="75"/>
      <c r="Q661" s="47" t="str">
        <f t="shared" ca="1" si="86"/>
        <v/>
      </c>
      <c r="R661" s="34"/>
      <c r="S661" s="59" t="str">
        <f t="shared" ca="1" si="87"/>
        <v/>
      </c>
      <c r="T661" s="32"/>
      <c r="U661" s="33" t="str">
        <f t="shared" ca="1" si="88"/>
        <v/>
      </c>
      <c r="V661" s="34"/>
      <c r="W661" s="35"/>
      <c r="X661" s="36" t="str">
        <f t="shared" ca="1" si="82"/>
        <v/>
      </c>
      <c r="Y661" s="37"/>
      <c r="Z661" s="38" t="str">
        <f t="shared" si="83"/>
        <v/>
      </c>
    </row>
    <row r="662" spans="1:26" s="39" customFormat="1">
      <c r="A662" s="30">
        <v>659</v>
      </c>
      <c r="B662" s="31"/>
      <c r="C662" s="31"/>
      <c r="D662" s="44"/>
      <c r="E662" s="72" t="str">
        <f>IFERROR(IF(INDEX(Sheet3!$B$2:$B$8, MATCH(D662, Sheet3!$A$2:$A$8, 0)) = 0, "", INDEX(Sheet3!$B$2:$B$8, MATCH(D662, Sheet3!$A$2:$A$8, 0))), "")</f>
        <v/>
      </c>
      <c r="F662" s="31"/>
      <c r="G662" s="45"/>
      <c r="H662" s="63" t="str">
        <f>IFERROR(INDEX(Sheet3!$F$2:$F$114, MATCH(G662, Sheet3!$E$2:$E$114, 0)), "")</f>
        <v/>
      </c>
      <c r="I662" s="32"/>
      <c r="J662" s="40" t="str">
        <f t="shared" ca="1" si="81"/>
        <v/>
      </c>
      <c r="K662" s="34"/>
      <c r="L662" s="59" t="str">
        <f t="shared" ca="1" si="84"/>
        <v/>
      </c>
      <c r="M662" s="34"/>
      <c r="N662" s="47" t="str">
        <f t="shared" ca="1" si="85"/>
        <v/>
      </c>
      <c r="O662" s="75"/>
      <c r="P662" s="75"/>
      <c r="Q662" s="47" t="str">
        <f t="shared" ca="1" si="86"/>
        <v/>
      </c>
      <c r="R662" s="34"/>
      <c r="S662" s="59" t="str">
        <f t="shared" ca="1" si="87"/>
        <v/>
      </c>
      <c r="T662" s="32"/>
      <c r="U662" s="33" t="str">
        <f t="shared" ca="1" si="88"/>
        <v/>
      </c>
      <c r="V662" s="34"/>
      <c r="W662" s="35"/>
      <c r="X662" s="36" t="str">
        <f t="shared" ca="1" si="82"/>
        <v/>
      </c>
      <c r="Y662" s="37"/>
      <c r="Z662" s="38" t="str">
        <f t="shared" si="83"/>
        <v/>
      </c>
    </row>
    <row r="663" spans="1:26" s="39" customFormat="1">
      <c r="A663" s="30">
        <v>660</v>
      </c>
      <c r="B663" s="31"/>
      <c r="C663" s="31"/>
      <c r="D663" s="44"/>
      <c r="E663" s="72" t="str">
        <f>IFERROR(IF(INDEX(Sheet3!$B$2:$B$8, MATCH(D663, Sheet3!$A$2:$A$8, 0)) = 0, "", INDEX(Sheet3!$B$2:$B$8, MATCH(D663, Sheet3!$A$2:$A$8, 0))), "")</f>
        <v/>
      </c>
      <c r="F663" s="31"/>
      <c r="G663" s="45"/>
      <c r="H663" s="63" t="str">
        <f>IFERROR(INDEX(Sheet3!$F$2:$F$114, MATCH(G663, Sheet3!$E$2:$E$114, 0)), "")</f>
        <v/>
      </c>
      <c r="I663" s="32"/>
      <c r="J663" s="40" t="str">
        <f t="shared" ca="1" si="81"/>
        <v/>
      </c>
      <c r="K663" s="34"/>
      <c r="L663" s="59" t="str">
        <f t="shared" ca="1" si="84"/>
        <v/>
      </c>
      <c r="M663" s="34"/>
      <c r="N663" s="47" t="str">
        <f t="shared" ca="1" si="85"/>
        <v/>
      </c>
      <c r="O663" s="75"/>
      <c r="P663" s="75"/>
      <c r="Q663" s="47" t="str">
        <f t="shared" ca="1" si="86"/>
        <v/>
      </c>
      <c r="R663" s="34"/>
      <c r="S663" s="59" t="str">
        <f t="shared" ca="1" si="87"/>
        <v/>
      </c>
      <c r="T663" s="32"/>
      <c r="U663" s="33" t="str">
        <f t="shared" ca="1" si="88"/>
        <v/>
      </c>
      <c r="V663" s="34"/>
      <c r="W663" s="35"/>
      <c r="X663" s="36" t="str">
        <f t="shared" ca="1" si="82"/>
        <v/>
      </c>
      <c r="Y663" s="37"/>
      <c r="Z663" s="38" t="str">
        <f t="shared" si="83"/>
        <v/>
      </c>
    </row>
    <row r="664" spans="1:26" s="39" customFormat="1">
      <c r="A664" s="30">
        <v>661</v>
      </c>
      <c r="B664" s="31"/>
      <c r="C664" s="31"/>
      <c r="D664" s="44"/>
      <c r="E664" s="72" t="str">
        <f>IFERROR(IF(INDEX(Sheet3!$B$2:$B$8, MATCH(D664, Sheet3!$A$2:$A$8, 0)) = 0, "", INDEX(Sheet3!$B$2:$B$8, MATCH(D664, Sheet3!$A$2:$A$8, 0))), "")</f>
        <v/>
      </c>
      <c r="F664" s="31"/>
      <c r="G664" s="45"/>
      <c r="H664" s="63" t="str">
        <f>IFERROR(INDEX(Sheet3!$F$2:$F$114, MATCH(G664, Sheet3!$E$2:$E$114, 0)), "")</f>
        <v/>
      </c>
      <c r="I664" s="32"/>
      <c r="J664" s="40" t="str">
        <f t="shared" ca="1" si="81"/>
        <v/>
      </c>
      <c r="K664" s="34"/>
      <c r="L664" s="59" t="str">
        <f t="shared" ca="1" si="84"/>
        <v/>
      </c>
      <c r="M664" s="34"/>
      <c r="N664" s="47" t="str">
        <f t="shared" ca="1" si="85"/>
        <v/>
      </c>
      <c r="O664" s="75"/>
      <c r="P664" s="75"/>
      <c r="Q664" s="47" t="str">
        <f t="shared" ca="1" si="86"/>
        <v/>
      </c>
      <c r="R664" s="34"/>
      <c r="S664" s="59" t="str">
        <f t="shared" ca="1" si="87"/>
        <v/>
      </c>
      <c r="T664" s="32"/>
      <c r="U664" s="33" t="str">
        <f t="shared" ca="1" si="88"/>
        <v/>
      </c>
      <c r="V664" s="34"/>
      <c r="W664" s="35"/>
      <c r="X664" s="36" t="str">
        <f t="shared" ca="1" si="82"/>
        <v/>
      </c>
      <c r="Y664" s="37"/>
      <c r="Z664" s="38" t="str">
        <f t="shared" si="83"/>
        <v/>
      </c>
    </row>
    <row r="665" spans="1:26" s="39" customFormat="1">
      <c r="A665" s="30">
        <v>662</v>
      </c>
      <c r="B665" s="31"/>
      <c r="C665" s="31"/>
      <c r="D665" s="44"/>
      <c r="E665" s="72" t="str">
        <f>IFERROR(IF(INDEX(Sheet3!$B$2:$B$8, MATCH(D665, Sheet3!$A$2:$A$8, 0)) = 0, "", INDEX(Sheet3!$B$2:$B$8, MATCH(D665, Sheet3!$A$2:$A$8, 0))), "")</f>
        <v/>
      </c>
      <c r="F665" s="31"/>
      <c r="G665" s="45"/>
      <c r="H665" s="63" t="str">
        <f>IFERROR(INDEX(Sheet3!$F$2:$F$114, MATCH(G665, Sheet3!$E$2:$E$114, 0)), "")</f>
        <v/>
      </c>
      <c r="I665" s="32"/>
      <c r="J665" s="40" t="str">
        <f t="shared" ca="1" si="81"/>
        <v/>
      </c>
      <c r="K665" s="34"/>
      <c r="L665" s="59" t="str">
        <f t="shared" ca="1" si="84"/>
        <v/>
      </c>
      <c r="M665" s="34"/>
      <c r="N665" s="47" t="str">
        <f t="shared" ca="1" si="85"/>
        <v/>
      </c>
      <c r="O665" s="75"/>
      <c r="P665" s="75"/>
      <c r="Q665" s="47" t="str">
        <f t="shared" ca="1" si="86"/>
        <v/>
      </c>
      <c r="R665" s="34"/>
      <c r="S665" s="59" t="str">
        <f t="shared" ca="1" si="87"/>
        <v/>
      </c>
      <c r="T665" s="32"/>
      <c r="U665" s="33" t="str">
        <f t="shared" ca="1" si="88"/>
        <v/>
      </c>
      <c r="V665" s="34"/>
      <c r="W665" s="35"/>
      <c r="X665" s="36" t="str">
        <f t="shared" ca="1" si="82"/>
        <v/>
      </c>
      <c r="Y665" s="37"/>
      <c r="Z665" s="38" t="str">
        <f t="shared" si="83"/>
        <v/>
      </c>
    </row>
    <row r="666" spans="1:26" s="39" customFormat="1">
      <c r="A666" s="30">
        <v>663</v>
      </c>
      <c r="B666" s="31"/>
      <c r="C666" s="31"/>
      <c r="D666" s="44"/>
      <c r="E666" s="72" t="str">
        <f>IFERROR(IF(INDEX(Sheet3!$B$2:$B$8, MATCH(D666, Sheet3!$A$2:$A$8, 0)) = 0, "", INDEX(Sheet3!$B$2:$B$8, MATCH(D666, Sheet3!$A$2:$A$8, 0))), "")</f>
        <v/>
      </c>
      <c r="F666" s="31"/>
      <c r="G666" s="45"/>
      <c r="H666" s="63" t="str">
        <f>IFERROR(INDEX(Sheet3!$F$2:$F$114, MATCH(G666, Sheet3!$E$2:$E$114, 0)), "")</f>
        <v/>
      </c>
      <c r="I666" s="32"/>
      <c r="J666" s="40" t="str">
        <f t="shared" ca="1" si="81"/>
        <v/>
      </c>
      <c r="K666" s="34"/>
      <c r="L666" s="59" t="str">
        <f t="shared" ca="1" si="84"/>
        <v/>
      </c>
      <c r="M666" s="34"/>
      <c r="N666" s="47" t="str">
        <f t="shared" ca="1" si="85"/>
        <v/>
      </c>
      <c r="O666" s="75"/>
      <c r="P666" s="75"/>
      <c r="Q666" s="47" t="str">
        <f t="shared" ca="1" si="86"/>
        <v/>
      </c>
      <c r="R666" s="34"/>
      <c r="S666" s="59" t="str">
        <f t="shared" ca="1" si="87"/>
        <v/>
      </c>
      <c r="T666" s="32"/>
      <c r="U666" s="33" t="str">
        <f t="shared" ca="1" si="88"/>
        <v/>
      </c>
      <c r="V666" s="34"/>
      <c r="W666" s="35"/>
      <c r="X666" s="36" t="str">
        <f t="shared" ca="1" si="82"/>
        <v/>
      </c>
      <c r="Y666" s="37"/>
      <c r="Z666" s="38" t="str">
        <f t="shared" si="83"/>
        <v/>
      </c>
    </row>
    <row r="667" spans="1:26" s="39" customFormat="1">
      <c r="A667" s="30">
        <v>664</v>
      </c>
      <c r="B667" s="31"/>
      <c r="C667" s="31"/>
      <c r="D667" s="44"/>
      <c r="E667" s="72" t="str">
        <f>IFERROR(IF(INDEX(Sheet3!$B$2:$B$8, MATCH(D667, Sheet3!$A$2:$A$8, 0)) = 0, "", INDEX(Sheet3!$B$2:$B$8, MATCH(D667, Sheet3!$A$2:$A$8, 0))), "")</f>
        <v/>
      </c>
      <c r="F667" s="31"/>
      <c r="G667" s="45"/>
      <c r="H667" s="63" t="str">
        <f>IFERROR(INDEX(Sheet3!$F$2:$F$114, MATCH(G667, Sheet3!$E$2:$E$114, 0)), "")</f>
        <v/>
      </c>
      <c r="I667" s="32"/>
      <c r="J667" s="40" t="str">
        <f t="shared" ca="1" si="81"/>
        <v/>
      </c>
      <c r="K667" s="34"/>
      <c r="L667" s="59" t="str">
        <f t="shared" ca="1" si="84"/>
        <v/>
      </c>
      <c r="M667" s="34"/>
      <c r="N667" s="47" t="str">
        <f t="shared" ca="1" si="85"/>
        <v/>
      </c>
      <c r="O667" s="75"/>
      <c r="P667" s="75"/>
      <c r="Q667" s="47" t="str">
        <f t="shared" ca="1" si="86"/>
        <v/>
      </c>
      <c r="R667" s="34"/>
      <c r="S667" s="59" t="str">
        <f t="shared" ca="1" si="87"/>
        <v/>
      </c>
      <c r="T667" s="32"/>
      <c r="U667" s="33" t="str">
        <f t="shared" ca="1" si="88"/>
        <v/>
      </c>
      <c r="V667" s="34"/>
      <c r="W667" s="35"/>
      <c r="X667" s="36" t="str">
        <f t="shared" ca="1" si="82"/>
        <v/>
      </c>
      <c r="Y667" s="37"/>
      <c r="Z667" s="38" t="str">
        <f t="shared" si="83"/>
        <v/>
      </c>
    </row>
    <row r="668" spans="1:26" s="39" customFormat="1">
      <c r="A668" s="30">
        <v>665</v>
      </c>
      <c r="B668" s="31"/>
      <c r="C668" s="31"/>
      <c r="D668" s="44"/>
      <c r="E668" s="72" t="str">
        <f>IFERROR(IF(INDEX(Sheet3!$B$2:$B$8, MATCH(D668, Sheet3!$A$2:$A$8, 0)) = 0, "", INDEX(Sheet3!$B$2:$B$8, MATCH(D668, Sheet3!$A$2:$A$8, 0))), "")</f>
        <v/>
      </c>
      <c r="F668" s="31"/>
      <c r="G668" s="45"/>
      <c r="H668" s="63" t="str">
        <f>IFERROR(INDEX(Sheet3!$F$2:$F$114, MATCH(G668, Sheet3!$E$2:$E$114, 0)), "")</f>
        <v/>
      </c>
      <c r="I668" s="32"/>
      <c r="J668" s="40" t="str">
        <f t="shared" ca="1" si="81"/>
        <v/>
      </c>
      <c r="K668" s="34"/>
      <c r="L668" s="59" t="str">
        <f t="shared" ca="1" si="84"/>
        <v/>
      </c>
      <c r="M668" s="34"/>
      <c r="N668" s="47" t="str">
        <f t="shared" ca="1" si="85"/>
        <v/>
      </c>
      <c r="O668" s="75"/>
      <c r="P668" s="75"/>
      <c r="Q668" s="47" t="str">
        <f t="shared" ca="1" si="86"/>
        <v/>
      </c>
      <c r="R668" s="34"/>
      <c r="S668" s="59" t="str">
        <f t="shared" ca="1" si="87"/>
        <v/>
      </c>
      <c r="T668" s="32"/>
      <c r="U668" s="33" t="str">
        <f t="shared" ca="1" si="88"/>
        <v/>
      </c>
      <c r="V668" s="34"/>
      <c r="W668" s="35"/>
      <c r="X668" s="36" t="str">
        <f t="shared" ca="1" si="82"/>
        <v/>
      </c>
      <c r="Y668" s="37"/>
      <c r="Z668" s="38" t="str">
        <f t="shared" si="83"/>
        <v/>
      </c>
    </row>
    <row r="669" spans="1:26" s="39" customFormat="1">
      <c r="A669" s="30">
        <v>666</v>
      </c>
      <c r="B669" s="31"/>
      <c r="C669" s="31"/>
      <c r="D669" s="44"/>
      <c r="E669" s="72" t="str">
        <f>IFERROR(IF(INDEX(Sheet3!$B$2:$B$8, MATCH(D669, Sheet3!$A$2:$A$8, 0)) = 0, "", INDEX(Sheet3!$B$2:$B$8, MATCH(D669, Sheet3!$A$2:$A$8, 0))), "")</f>
        <v/>
      </c>
      <c r="F669" s="31"/>
      <c r="G669" s="45"/>
      <c r="H669" s="63" t="str">
        <f>IFERROR(INDEX(Sheet3!$F$2:$F$114, MATCH(G669, Sheet3!$E$2:$E$114, 0)), "")</f>
        <v/>
      </c>
      <c r="I669" s="32"/>
      <c r="J669" s="40" t="str">
        <f t="shared" ca="1" si="81"/>
        <v/>
      </c>
      <c r="K669" s="34"/>
      <c r="L669" s="59" t="str">
        <f t="shared" ca="1" si="84"/>
        <v/>
      </c>
      <c r="M669" s="34"/>
      <c r="N669" s="47" t="str">
        <f t="shared" ca="1" si="85"/>
        <v/>
      </c>
      <c r="O669" s="75"/>
      <c r="P669" s="75"/>
      <c r="Q669" s="47" t="str">
        <f t="shared" ca="1" si="86"/>
        <v/>
      </c>
      <c r="R669" s="34"/>
      <c r="S669" s="59" t="str">
        <f t="shared" ca="1" si="87"/>
        <v/>
      </c>
      <c r="T669" s="32"/>
      <c r="U669" s="33" t="str">
        <f t="shared" ca="1" si="88"/>
        <v/>
      </c>
      <c r="V669" s="34"/>
      <c r="W669" s="35"/>
      <c r="X669" s="36" t="str">
        <f t="shared" ca="1" si="82"/>
        <v/>
      </c>
      <c r="Y669" s="37"/>
      <c r="Z669" s="38" t="str">
        <f t="shared" si="83"/>
        <v/>
      </c>
    </row>
    <row r="670" spans="1:26" s="39" customFormat="1">
      <c r="A670" s="30">
        <v>667</v>
      </c>
      <c r="B670" s="31"/>
      <c r="C670" s="31"/>
      <c r="D670" s="44"/>
      <c r="E670" s="72" t="str">
        <f>IFERROR(IF(INDEX(Sheet3!$B$2:$B$8, MATCH(D670, Sheet3!$A$2:$A$8, 0)) = 0, "", INDEX(Sheet3!$B$2:$B$8, MATCH(D670, Sheet3!$A$2:$A$8, 0))), "")</f>
        <v/>
      </c>
      <c r="F670" s="31"/>
      <c r="G670" s="45"/>
      <c r="H670" s="63" t="str">
        <f>IFERROR(INDEX(Sheet3!$F$2:$F$114, MATCH(G670, Sheet3!$E$2:$E$114, 0)), "")</f>
        <v/>
      </c>
      <c r="I670" s="32"/>
      <c r="J670" s="40" t="str">
        <f t="shared" ca="1" si="81"/>
        <v/>
      </c>
      <c r="K670" s="34"/>
      <c r="L670" s="59" t="str">
        <f t="shared" ca="1" si="84"/>
        <v/>
      </c>
      <c r="M670" s="34"/>
      <c r="N670" s="47" t="str">
        <f t="shared" ca="1" si="85"/>
        <v/>
      </c>
      <c r="O670" s="75"/>
      <c r="P670" s="75"/>
      <c r="Q670" s="47" t="str">
        <f t="shared" ca="1" si="86"/>
        <v/>
      </c>
      <c r="R670" s="34"/>
      <c r="S670" s="59" t="str">
        <f t="shared" ca="1" si="87"/>
        <v/>
      </c>
      <c r="T670" s="32"/>
      <c r="U670" s="33" t="str">
        <f t="shared" ca="1" si="88"/>
        <v/>
      </c>
      <c r="V670" s="34"/>
      <c r="W670" s="35"/>
      <c r="X670" s="36" t="str">
        <f t="shared" ca="1" si="82"/>
        <v/>
      </c>
      <c r="Y670" s="37"/>
      <c r="Z670" s="38" t="str">
        <f t="shared" si="83"/>
        <v/>
      </c>
    </row>
    <row r="671" spans="1:26" s="39" customFormat="1">
      <c r="A671" s="30">
        <v>668</v>
      </c>
      <c r="B671" s="31"/>
      <c r="C671" s="31"/>
      <c r="D671" s="44"/>
      <c r="E671" s="72" t="str">
        <f>IFERROR(IF(INDEX(Sheet3!$B$2:$B$8, MATCH(D671, Sheet3!$A$2:$A$8, 0)) = 0, "", INDEX(Sheet3!$B$2:$B$8, MATCH(D671, Sheet3!$A$2:$A$8, 0))), "")</f>
        <v/>
      </c>
      <c r="F671" s="31"/>
      <c r="G671" s="45"/>
      <c r="H671" s="63" t="str">
        <f>IFERROR(INDEX(Sheet3!$F$2:$F$114, MATCH(G671, Sheet3!$E$2:$E$114, 0)), "")</f>
        <v/>
      </c>
      <c r="I671" s="32"/>
      <c r="J671" s="40" t="str">
        <f t="shared" ca="1" si="81"/>
        <v/>
      </c>
      <c r="K671" s="34"/>
      <c r="L671" s="59" t="str">
        <f t="shared" ca="1" si="84"/>
        <v/>
      </c>
      <c r="M671" s="34"/>
      <c r="N671" s="47" t="str">
        <f t="shared" ca="1" si="85"/>
        <v/>
      </c>
      <c r="O671" s="75"/>
      <c r="P671" s="75"/>
      <c r="Q671" s="47" t="str">
        <f t="shared" ca="1" si="86"/>
        <v/>
      </c>
      <c r="R671" s="34"/>
      <c r="S671" s="59" t="str">
        <f t="shared" ca="1" si="87"/>
        <v/>
      </c>
      <c r="T671" s="32"/>
      <c r="U671" s="33" t="str">
        <f t="shared" ca="1" si="88"/>
        <v/>
      </c>
      <c r="V671" s="34"/>
      <c r="W671" s="35"/>
      <c r="X671" s="36" t="str">
        <f t="shared" ca="1" si="82"/>
        <v/>
      </c>
      <c r="Y671" s="37"/>
      <c r="Z671" s="38" t="str">
        <f t="shared" si="83"/>
        <v/>
      </c>
    </row>
    <row r="672" spans="1:26" s="39" customFormat="1">
      <c r="A672" s="30">
        <v>669</v>
      </c>
      <c r="B672" s="31"/>
      <c r="C672" s="31"/>
      <c r="D672" s="44"/>
      <c r="E672" s="72" t="str">
        <f>IFERROR(IF(INDEX(Sheet3!$B$2:$B$8, MATCH(D672, Sheet3!$A$2:$A$8, 0)) = 0, "", INDEX(Sheet3!$B$2:$B$8, MATCH(D672, Sheet3!$A$2:$A$8, 0))), "")</f>
        <v/>
      </c>
      <c r="F672" s="31"/>
      <c r="G672" s="45"/>
      <c r="H672" s="63" t="str">
        <f>IFERROR(INDEX(Sheet3!$F$2:$F$114, MATCH(G672, Sheet3!$E$2:$E$114, 0)), "")</f>
        <v/>
      </c>
      <c r="I672" s="32"/>
      <c r="J672" s="40" t="str">
        <f t="shared" ca="1" si="81"/>
        <v/>
      </c>
      <c r="K672" s="34"/>
      <c r="L672" s="59" t="str">
        <f t="shared" ca="1" si="84"/>
        <v/>
      </c>
      <c r="M672" s="34"/>
      <c r="N672" s="47" t="str">
        <f t="shared" ca="1" si="85"/>
        <v/>
      </c>
      <c r="O672" s="75"/>
      <c r="P672" s="75"/>
      <c r="Q672" s="47" t="str">
        <f t="shared" ca="1" si="86"/>
        <v/>
      </c>
      <c r="R672" s="34"/>
      <c r="S672" s="59" t="str">
        <f t="shared" ca="1" si="87"/>
        <v/>
      </c>
      <c r="T672" s="32"/>
      <c r="U672" s="33" t="str">
        <f t="shared" ca="1" si="88"/>
        <v/>
      </c>
      <c r="V672" s="34"/>
      <c r="W672" s="35"/>
      <c r="X672" s="36" t="str">
        <f t="shared" ca="1" si="82"/>
        <v/>
      </c>
      <c r="Y672" s="37"/>
      <c r="Z672" s="38" t="str">
        <f t="shared" si="83"/>
        <v/>
      </c>
    </row>
    <row r="673" spans="1:26" s="39" customFormat="1">
      <c r="A673" s="30">
        <v>670</v>
      </c>
      <c r="B673" s="31"/>
      <c r="C673" s="31"/>
      <c r="D673" s="44"/>
      <c r="E673" s="72" t="str">
        <f>IFERROR(IF(INDEX(Sheet3!$B$2:$B$8, MATCH(D673, Sheet3!$A$2:$A$8, 0)) = 0, "", INDEX(Sheet3!$B$2:$B$8, MATCH(D673, Sheet3!$A$2:$A$8, 0))), "")</f>
        <v/>
      </c>
      <c r="F673" s="31"/>
      <c r="G673" s="45"/>
      <c r="H673" s="63" t="str">
        <f>IFERROR(INDEX(Sheet3!$F$2:$F$114, MATCH(G673, Sheet3!$E$2:$E$114, 0)), "")</f>
        <v/>
      </c>
      <c r="I673" s="32"/>
      <c r="J673" s="40" t="str">
        <f t="shared" ca="1" si="81"/>
        <v/>
      </c>
      <c r="K673" s="34"/>
      <c r="L673" s="59" t="str">
        <f t="shared" ca="1" si="84"/>
        <v/>
      </c>
      <c r="M673" s="34"/>
      <c r="N673" s="47" t="str">
        <f t="shared" ca="1" si="85"/>
        <v/>
      </c>
      <c r="O673" s="75"/>
      <c r="P673" s="75"/>
      <c r="Q673" s="47" t="str">
        <f t="shared" ca="1" si="86"/>
        <v/>
      </c>
      <c r="R673" s="34"/>
      <c r="S673" s="59" t="str">
        <f t="shared" ca="1" si="87"/>
        <v/>
      </c>
      <c r="T673" s="32"/>
      <c r="U673" s="33" t="str">
        <f t="shared" ca="1" si="88"/>
        <v/>
      </c>
      <c r="V673" s="34"/>
      <c r="W673" s="35"/>
      <c r="X673" s="36" t="str">
        <f t="shared" ca="1" si="82"/>
        <v/>
      </c>
      <c r="Y673" s="37"/>
      <c r="Z673" s="38" t="str">
        <f t="shared" si="83"/>
        <v/>
      </c>
    </row>
    <row r="674" spans="1:26" s="39" customFormat="1">
      <c r="A674" s="30">
        <v>671</v>
      </c>
      <c r="B674" s="31"/>
      <c r="C674" s="31"/>
      <c r="D674" s="44"/>
      <c r="E674" s="72" t="str">
        <f>IFERROR(IF(INDEX(Sheet3!$B$2:$B$8, MATCH(D674, Sheet3!$A$2:$A$8, 0)) = 0, "", INDEX(Sheet3!$B$2:$B$8, MATCH(D674, Sheet3!$A$2:$A$8, 0))), "")</f>
        <v/>
      </c>
      <c r="F674" s="31"/>
      <c r="G674" s="45"/>
      <c r="H674" s="63" t="str">
        <f>IFERROR(INDEX(Sheet3!$F$2:$F$114, MATCH(G674, Sheet3!$E$2:$E$114, 0)), "")</f>
        <v/>
      </c>
      <c r="I674" s="32"/>
      <c r="J674" s="40" t="str">
        <f t="shared" ca="1" si="81"/>
        <v/>
      </c>
      <c r="K674" s="34"/>
      <c r="L674" s="59" t="str">
        <f t="shared" ca="1" si="84"/>
        <v/>
      </c>
      <c r="M674" s="34"/>
      <c r="N674" s="47" t="str">
        <f t="shared" ca="1" si="85"/>
        <v/>
      </c>
      <c r="O674" s="75"/>
      <c r="P674" s="75"/>
      <c r="Q674" s="47" t="str">
        <f t="shared" ca="1" si="86"/>
        <v/>
      </c>
      <c r="R674" s="34"/>
      <c r="S674" s="59" t="str">
        <f t="shared" ca="1" si="87"/>
        <v/>
      </c>
      <c r="T674" s="32"/>
      <c r="U674" s="33" t="str">
        <f t="shared" ca="1" si="88"/>
        <v/>
      </c>
      <c r="V674" s="34"/>
      <c r="W674" s="35"/>
      <c r="X674" s="36" t="str">
        <f t="shared" ca="1" si="82"/>
        <v/>
      </c>
      <c r="Y674" s="37"/>
      <c r="Z674" s="38" t="str">
        <f t="shared" si="83"/>
        <v/>
      </c>
    </row>
    <row r="675" spans="1:26" s="39" customFormat="1">
      <c r="A675" s="30">
        <v>672</v>
      </c>
      <c r="B675" s="31"/>
      <c r="C675" s="31"/>
      <c r="D675" s="44"/>
      <c r="E675" s="72" t="str">
        <f>IFERROR(IF(INDEX(Sheet3!$B$2:$B$8, MATCH(D675, Sheet3!$A$2:$A$8, 0)) = 0, "", INDEX(Sheet3!$B$2:$B$8, MATCH(D675, Sheet3!$A$2:$A$8, 0))), "")</f>
        <v/>
      </c>
      <c r="F675" s="31"/>
      <c r="G675" s="45"/>
      <c r="H675" s="63" t="str">
        <f>IFERROR(INDEX(Sheet3!$F$2:$F$114, MATCH(G675, Sheet3!$E$2:$E$114, 0)), "")</f>
        <v/>
      </c>
      <c r="I675" s="32"/>
      <c r="J675" s="40" t="str">
        <f t="shared" ca="1" si="81"/>
        <v/>
      </c>
      <c r="K675" s="34"/>
      <c r="L675" s="59" t="str">
        <f t="shared" ca="1" si="84"/>
        <v/>
      </c>
      <c r="M675" s="34"/>
      <c r="N675" s="47" t="str">
        <f t="shared" ca="1" si="85"/>
        <v/>
      </c>
      <c r="O675" s="75"/>
      <c r="P675" s="75"/>
      <c r="Q675" s="47" t="str">
        <f t="shared" ca="1" si="86"/>
        <v/>
      </c>
      <c r="R675" s="34"/>
      <c r="S675" s="59" t="str">
        <f t="shared" ca="1" si="87"/>
        <v/>
      </c>
      <c r="T675" s="32"/>
      <c r="U675" s="33" t="str">
        <f t="shared" ca="1" si="88"/>
        <v/>
      </c>
      <c r="V675" s="34"/>
      <c r="W675" s="35"/>
      <c r="X675" s="36" t="str">
        <f t="shared" ca="1" si="82"/>
        <v/>
      </c>
      <c r="Y675" s="37"/>
      <c r="Z675" s="38" t="str">
        <f t="shared" si="83"/>
        <v/>
      </c>
    </row>
    <row r="676" spans="1:26" s="39" customFormat="1">
      <c r="A676" s="30">
        <v>673</v>
      </c>
      <c r="B676" s="31"/>
      <c r="C676" s="31"/>
      <c r="D676" s="44"/>
      <c r="E676" s="72" t="str">
        <f>IFERROR(IF(INDEX(Sheet3!$B$2:$B$8, MATCH(D676, Sheet3!$A$2:$A$8, 0)) = 0, "", INDEX(Sheet3!$B$2:$B$8, MATCH(D676, Sheet3!$A$2:$A$8, 0))), "")</f>
        <v/>
      </c>
      <c r="F676" s="31"/>
      <c r="G676" s="45"/>
      <c r="H676" s="63" t="str">
        <f>IFERROR(INDEX(Sheet3!$F$2:$F$114, MATCH(G676, Sheet3!$E$2:$E$114, 0)), "")</f>
        <v/>
      </c>
      <c r="I676" s="32"/>
      <c r="J676" s="40" t="str">
        <f t="shared" ca="1" si="81"/>
        <v/>
      </c>
      <c r="K676" s="34"/>
      <c r="L676" s="59" t="str">
        <f t="shared" ca="1" si="84"/>
        <v/>
      </c>
      <c r="M676" s="34"/>
      <c r="N676" s="47" t="str">
        <f t="shared" ca="1" si="85"/>
        <v/>
      </c>
      <c r="O676" s="75"/>
      <c r="P676" s="75"/>
      <c r="Q676" s="47" t="str">
        <f t="shared" ca="1" si="86"/>
        <v/>
      </c>
      <c r="R676" s="34"/>
      <c r="S676" s="59" t="str">
        <f t="shared" ca="1" si="87"/>
        <v/>
      </c>
      <c r="T676" s="32"/>
      <c r="U676" s="33" t="str">
        <f t="shared" ca="1" si="88"/>
        <v/>
      </c>
      <c r="V676" s="34"/>
      <c r="W676" s="35"/>
      <c r="X676" s="36" t="str">
        <f t="shared" ca="1" si="82"/>
        <v/>
      </c>
      <c r="Y676" s="37"/>
      <c r="Z676" s="38" t="str">
        <f t="shared" si="83"/>
        <v/>
      </c>
    </row>
    <row r="677" spans="1:26" s="39" customFormat="1">
      <c r="A677" s="30">
        <v>674</v>
      </c>
      <c r="B677" s="31"/>
      <c r="C677" s="31"/>
      <c r="D677" s="44"/>
      <c r="E677" s="72" t="str">
        <f>IFERROR(IF(INDEX(Sheet3!$B$2:$B$8, MATCH(D677, Sheet3!$A$2:$A$8, 0)) = 0, "", INDEX(Sheet3!$B$2:$B$8, MATCH(D677, Sheet3!$A$2:$A$8, 0))), "")</f>
        <v/>
      </c>
      <c r="F677" s="31"/>
      <c r="G677" s="45"/>
      <c r="H677" s="63" t="str">
        <f>IFERROR(INDEX(Sheet3!$F$2:$F$114, MATCH(G677, Sheet3!$E$2:$E$114, 0)), "")</f>
        <v/>
      </c>
      <c r="I677" s="32"/>
      <c r="J677" s="40" t="str">
        <f t="shared" ca="1" si="81"/>
        <v/>
      </c>
      <c r="K677" s="34"/>
      <c r="L677" s="59" t="str">
        <f t="shared" ca="1" si="84"/>
        <v/>
      </c>
      <c r="M677" s="34"/>
      <c r="N677" s="47" t="str">
        <f t="shared" ca="1" si="85"/>
        <v/>
      </c>
      <c r="O677" s="75"/>
      <c r="P677" s="75"/>
      <c r="Q677" s="47" t="str">
        <f t="shared" ca="1" si="86"/>
        <v/>
      </c>
      <c r="R677" s="34"/>
      <c r="S677" s="59" t="str">
        <f t="shared" ca="1" si="87"/>
        <v/>
      </c>
      <c r="T677" s="32"/>
      <c r="U677" s="33" t="str">
        <f t="shared" ca="1" si="88"/>
        <v/>
      </c>
      <c r="V677" s="34"/>
      <c r="W677" s="35"/>
      <c r="X677" s="36" t="str">
        <f t="shared" ca="1" si="82"/>
        <v/>
      </c>
      <c r="Y677" s="37"/>
      <c r="Z677" s="38" t="str">
        <f t="shared" si="83"/>
        <v/>
      </c>
    </row>
    <row r="678" spans="1:26" s="39" customFormat="1">
      <c r="A678" s="30">
        <v>675</v>
      </c>
      <c r="B678" s="31"/>
      <c r="C678" s="31"/>
      <c r="D678" s="44"/>
      <c r="E678" s="72" t="str">
        <f>IFERROR(IF(INDEX(Sheet3!$B$2:$B$8, MATCH(D678, Sheet3!$A$2:$A$8, 0)) = 0, "", INDEX(Sheet3!$B$2:$B$8, MATCH(D678, Sheet3!$A$2:$A$8, 0))), "")</f>
        <v/>
      </c>
      <c r="F678" s="31"/>
      <c r="G678" s="45"/>
      <c r="H678" s="63" t="str">
        <f>IFERROR(INDEX(Sheet3!$F$2:$F$114, MATCH(G678, Sheet3!$E$2:$E$114, 0)), "")</f>
        <v/>
      </c>
      <c r="I678" s="32"/>
      <c r="J678" s="40" t="str">
        <f t="shared" ca="1" si="81"/>
        <v/>
      </c>
      <c r="K678" s="34"/>
      <c r="L678" s="59" t="str">
        <f t="shared" ca="1" si="84"/>
        <v/>
      </c>
      <c r="M678" s="34"/>
      <c r="N678" s="47" t="str">
        <f t="shared" ca="1" si="85"/>
        <v/>
      </c>
      <c r="O678" s="75"/>
      <c r="P678" s="75"/>
      <c r="Q678" s="47" t="str">
        <f t="shared" ca="1" si="86"/>
        <v/>
      </c>
      <c r="R678" s="34"/>
      <c r="S678" s="59" t="str">
        <f t="shared" ca="1" si="87"/>
        <v/>
      </c>
      <c r="T678" s="32"/>
      <c r="U678" s="33" t="str">
        <f t="shared" ca="1" si="88"/>
        <v/>
      </c>
      <c r="V678" s="34"/>
      <c r="W678" s="35"/>
      <c r="X678" s="36" t="str">
        <f t="shared" ca="1" si="82"/>
        <v/>
      </c>
      <c r="Y678" s="37"/>
      <c r="Z678" s="38" t="str">
        <f t="shared" si="83"/>
        <v/>
      </c>
    </row>
    <row r="679" spans="1:26" s="39" customFormat="1">
      <c r="A679" s="30">
        <v>676</v>
      </c>
      <c r="B679" s="31"/>
      <c r="C679" s="31"/>
      <c r="D679" s="44"/>
      <c r="E679" s="72" t="str">
        <f>IFERROR(IF(INDEX(Sheet3!$B$2:$B$8, MATCH(D679, Sheet3!$A$2:$A$8, 0)) = 0, "", INDEX(Sheet3!$B$2:$B$8, MATCH(D679, Sheet3!$A$2:$A$8, 0))), "")</f>
        <v/>
      </c>
      <c r="F679" s="31"/>
      <c r="G679" s="45"/>
      <c r="H679" s="63" t="str">
        <f>IFERROR(INDEX(Sheet3!$F$2:$F$114, MATCH(G679, Sheet3!$E$2:$E$114, 0)), "")</f>
        <v/>
      </c>
      <c r="I679" s="32"/>
      <c r="J679" s="40" t="str">
        <f t="shared" ca="1" si="81"/>
        <v/>
      </c>
      <c r="K679" s="34"/>
      <c r="L679" s="59" t="str">
        <f t="shared" ca="1" si="84"/>
        <v/>
      </c>
      <c r="M679" s="34"/>
      <c r="N679" s="47" t="str">
        <f t="shared" ca="1" si="85"/>
        <v/>
      </c>
      <c r="O679" s="75"/>
      <c r="P679" s="75"/>
      <c r="Q679" s="47" t="str">
        <f t="shared" ca="1" si="86"/>
        <v/>
      </c>
      <c r="R679" s="34"/>
      <c r="S679" s="59" t="str">
        <f t="shared" ca="1" si="87"/>
        <v/>
      </c>
      <c r="T679" s="32"/>
      <c r="U679" s="33" t="str">
        <f t="shared" ca="1" si="88"/>
        <v/>
      </c>
      <c r="V679" s="34"/>
      <c r="W679" s="35"/>
      <c r="X679" s="36" t="str">
        <f t="shared" ca="1" si="82"/>
        <v/>
      </c>
      <c r="Y679" s="37"/>
      <c r="Z679" s="38" t="str">
        <f t="shared" si="83"/>
        <v/>
      </c>
    </row>
    <row r="680" spans="1:26" s="39" customFormat="1">
      <c r="A680" s="30">
        <v>677</v>
      </c>
      <c r="B680" s="31"/>
      <c r="C680" s="31"/>
      <c r="D680" s="44"/>
      <c r="E680" s="72" t="str">
        <f>IFERROR(IF(INDEX(Sheet3!$B$2:$B$8, MATCH(D680, Sheet3!$A$2:$A$8, 0)) = 0, "", INDEX(Sheet3!$B$2:$B$8, MATCH(D680, Sheet3!$A$2:$A$8, 0))), "")</f>
        <v/>
      </c>
      <c r="F680" s="31"/>
      <c r="G680" s="45"/>
      <c r="H680" s="63" t="str">
        <f>IFERROR(INDEX(Sheet3!$F$2:$F$114, MATCH(G680, Sheet3!$E$2:$E$114, 0)), "")</f>
        <v/>
      </c>
      <c r="I680" s="32"/>
      <c r="J680" s="40" t="str">
        <f t="shared" ca="1" si="81"/>
        <v/>
      </c>
      <c r="K680" s="34"/>
      <c r="L680" s="59" t="str">
        <f t="shared" ca="1" si="84"/>
        <v/>
      </c>
      <c r="M680" s="34"/>
      <c r="N680" s="47" t="str">
        <f t="shared" ca="1" si="85"/>
        <v/>
      </c>
      <c r="O680" s="75"/>
      <c r="P680" s="75"/>
      <c r="Q680" s="47" t="str">
        <f t="shared" ca="1" si="86"/>
        <v/>
      </c>
      <c r="R680" s="34"/>
      <c r="S680" s="59" t="str">
        <f t="shared" ca="1" si="87"/>
        <v/>
      </c>
      <c r="T680" s="32"/>
      <c r="U680" s="33" t="str">
        <f t="shared" ca="1" si="88"/>
        <v/>
      </c>
      <c r="V680" s="34"/>
      <c r="W680" s="35"/>
      <c r="X680" s="36" t="str">
        <f t="shared" ca="1" si="82"/>
        <v/>
      </c>
      <c r="Y680" s="37"/>
      <c r="Z680" s="38" t="str">
        <f t="shared" si="83"/>
        <v/>
      </c>
    </row>
    <row r="681" spans="1:26" s="39" customFormat="1">
      <c r="A681" s="30">
        <v>678</v>
      </c>
      <c r="B681" s="31"/>
      <c r="C681" s="31"/>
      <c r="D681" s="44"/>
      <c r="E681" s="72" t="str">
        <f>IFERROR(IF(INDEX(Sheet3!$B$2:$B$8, MATCH(D681, Sheet3!$A$2:$A$8, 0)) = 0, "", INDEX(Sheet3!$B$2:$B$8, MATCH(D681, Sheet3!$A$2:$A$8, 0))), "")</f>
        <v/>
      </c>
      <c r="F681" s="31"/>
      <c r="G681" s="45"/>
      <c r="H681" s="63" t="str">
        <f>IFERROR(INDEX(Sheet3!$F$2:$F$114, MATCH(G681, Sheet3!$E$2:$E$114, 0)), "")</f>
        <v/>
      </c>
      <c r="I681" s="32"/>
      <c r="J681" s="40" t="str">
        <f t="shared" ca="1" si="81"/>
        <v/>
      </c>
      <c r="K681" s="34"/>
      <c r="L681" s="59" t="str">
        <f t="shared" ca="1" si="84"/>
        <v/>
      </c>
      <c r="M681" s="34"/>
      <c r="N681" s="47" t="str">
        <f t="shared" ca="1" si="85"/>
        <v/>
      </c>
      <c r="O681" s="75"/>
      <c r="P681" s="75"/>
      <c r="Q681" s="47" t="str">
        <f t="shared" ca="1" si="86"/>
        <v/>
      </c>
      <c r="R681" s="34"/>
      <c r="S681" s="59" t="str">
        <f t="shared" ca="1" si="87"/>
        <v/>
      </c>
      <c r="T681" s="32"/>
      <c r="U681" s="33" t="str">
        <f t="shared" ca="1" si="88"/>
        <v/>
      </c>
      <c r="V681" s="34"/>
      <c r="W681" s="35"/>
      <c r="X681" s="36" t="str">
        <f t="shared" ca="1" si="82"/>
        <v/>
      </c>
      <c r="Y681" s="37"/>
      <c r="Z681" s="38" t="str">
        <f t="shared" si="83"/>
        <v/>
      </c>
    </row>
    <row r="682" spans="1:26" s="39" customFormat="1">
      <c r="A682" s="30">
        <v>679</v>
      </c>
      <c r="B682" s="31"/>
      <c r="C682" s="31"/>
      <c r="D682" s="44"/>
      <c r="E682" s="72" t="str">
        <f>IFERROR(IF(INDEX(Sheet3!$B$2:$B$8, MATCH(D682, Sheet3!$A$2:$A$8, 0)) = 0, "", INDEX(Sheet3!$B$2:$B$8, MATCH(D682, Sheet3!$A$2:$A$8, 0))), "")</f>
        <v/>
      </c>
      <c r="F682" s="31"/>
      <c r="G682" s="45"/>
      <c r="H682" s="63" t="str">
        <f>IFERROR(INDEX(Sheet3!$F$2:$F$114, MATCH(G682, Sheet3!$E$2:$E$114, 0)), "")</f>
        <v/>
      </c>
      <c r="I682" s="32"/>
      <c r="J682" s="40" t="str">
        <f t="shared" ca="1" si="81"/>
        <v/>
      </c>
      <c r="K682" s="34"/>
      <c r="L682" s="59" t="str">
        <f t="shared" ca="1" si="84"/>
        <v/>
      </c>
      <c r="M682" s="34"/>
      <c r="N682" s="47" t="str">
        <f t="shared" ca="1" si="85"/>
        <v/>
      </c>
      <c r="O682" s="75"/>
      <c r="P682" s="75"/>
      <c r="Q682" s="47" t="str">
        <f t="shared" ca="1" si="86"/>
        <v/>
      </c>
      <c r="R682" s="34"/>
      <c r="S682" s="59" t="str">
        <f t="shared" ca="1" si="87"/>
        <v/>
      </c>
      <c r="T682" s="32"/>
      <c r="U682" s="33" t="str">
        <f t="shared" ca="1" si="88"/>
        <v/>
      </c>
      <c r="V682" s="34"/>
      <c r="W682" s="35"/>
      <c r="X682" s="36" t="str">
        <f t="shared" ca="1" si="82"/>
        <v/>
      </c>
      <c r="Y682" s="37"/>
      <c r="Z682" s="38" t="str">
        <f t="shared" si="83"/>
        <v/>
      </c>
    </row>
    <row r="683" spans="1:26" s="39" customFormat="1">
      <c r="A683" s="30">
        <v>680</v>
      </c>
      <c r="B683" s="31"/>
      <c r="C683" s="31"/>
      <c r="D683" s="44"/>
      <c r="E683" s="72" t="str">
        <f>IFERROR(IF(INDEX(Sheet3!$B$2:$B$8, MATCH(D683, Sheet3!$A$2:$A$8, 0)) = 0, "", INDEX(Sheet3!$B$2:$B$8, MATCH(D683, Sheet3!$A$2:$A$8, 0))), "")</f>
        <v/>
      </c>
      <c r="F683" s="31"/>
      <c r="G683" s="45"/>
      <c r="H683" s="63" t="str">
        <f>IFERROR(INDEX(Sheet3!$F$2:$F$114, MATCH(G683, Sheet3!$E$2:$E$114, 0)), "")</f>
        <v/>
      </c>
      <c r="I683" s="32"/>
      <c r="J683" s="40" t="str">
        <f t="shared" ca="1" si="81"/>
        <v/>
      </c>
      <c r="K683" s="34"/>
      <c r="L683" s="59" t="str">
        <f t="shared" ca="1" si="84"/>
        <v/>
      </c>
      <c r="M683" s="34"/>
      <c r="N683" s="47" t="str">
        <f t="shared" ca="1" si="85"/>
        <v/>
      </c>
      <c r="O683" s="75"/>
      <c r="P683" s="75"/>
      <c r="Q683" s="47" t="str">
        <f t="shared" ca="1" si="86"/>
        <v/>
      </c>
      <c r="R683" s="34"/>
      <c r="S683" s="59" t="str">
        <f t="shared" ca="1" si="87"/>
        <v/>
      </c>
      <c r="T683" s="32"/>
      <c r="U683" s="33" t="str">
        <f t="shared" ca="1" si="88"/>
        <v/>
      </c>
      <c r="V683" s="34"/>
      <c r="W683" s="35"/>
      <c r="X683" s="36" t="str">
        <f t="shared" ca="1" si="82"/>
        <v/>
      </c>
      <c r="Y683" s="37"/>
      <c r="Z683" s="38" t="str">
        <f t="shared" si="83"/>
        <v/>
      </c>
    </row>
    <row r="684" spans="1:26" s="39" customFormat="1">
      <c r="A684" s="30">
        <v>681</v>
      </c>
      <c r="B684" s="31"/>
      <c r="C684" s="31"/>
      <c r="D684" s="44"/>
      <c r="E684" s="72" t="str">
        <f>IFERROR(IF(INDEX(Sheet3!$B$2:$B$8, MATCH(D684, Sheet3!$A$2:$A$8, 0)) = 0, "", INDEX(Sheet3!$B$2:$B$8, MATCH(D684, Sheet3!$A$2:$A$8, 0))), "")</f>
        <v/>
      </c>
      <c r="F684" s="31"/>
      <c r="G684" s="45"/>
      <c r="H684" s="63" t="str">
        <f>IFERROR(INDEX(Sheet3!$F$2:$F$114, MATCH(G684, Sheet3!$E$2:$E$114, 0)), "")</f>
        <v/>
      </c>
      <c r="I684" s="32"/>
      <c r="J684" s="40" t="str">
        <f t="shared" ca="1" si="81"/>
        <v/>
      </c>
      <c r="K684" s="34"/>
      <c r="L684" s="59" t="str">
        <f t="shared" ca="1" si="84"/>
        <v/>
      </c>
      <c r="M684" s="34"/>
      <c r="N684" s="47" t="str">
        <f t="shared" ca="1" si="85"/>
        <v/>
      </c>
      <c r="O684" s="75"/>
      <c r="P684" s="75"/>
      <c r="Q684" s="47" t="str">
        <f t="shared" ca="1" si="86"/>
        <v/>
      </c>
      <c r="R684" s="34"/>
      <c r="S684" s="59" t="str">
        <f t="shared" ca="1" si="87"/>
        <v/>
      </c>
      <c r="T684" s="32"/>
      <c r="U684" s="33" t="str">
        <f t="shared" ca="1" si="88"/>
        <v/>
      </c>
      <c r="V684" s="34"/>
      <c r="W684" s="35"/>
      <c r="X684" s="36" t="str">
        <f t="shared" ca="1" si="82"/>
        <v/>
      </c>
      <c r="Y684" s="37"/>
      <c r="Z684" s="38" t="str">
        <f t="shared" si="83"/>
        <v/>
      </c>
    </row>
    <row r="685" spans="1:26" s="39" customFormat="1">
      <c r="A685" s="30">
        <v>682</v>
      </c>
      <c r="B685" s="31"/>
      <c r="C685" s="31"/>
      <c r="D685" s="44"/>
      <c r="E685" s="72" t="str">
        <f>IFERROR(IF(INDEX(Sheet3!$B$2:$B$8, MATCH(D685, Sheet3!$A$2:$A$8, 0)) = 0, "", INDEX(Sheet3!$B$2:$B$8, MATCH(D685, Sheet3!$A$2:$A$8, 0))), "")</f>
        <v/>
      </c>
      <c r="F685" s="31"/>
      <c r="G685" s="45"/>
      <c r="H685" s="63" t="str">
        <f>IFERROR(INDEX(Sheet3!$F$2:$F$114, MATCH(G685, Sheet3!$E$2:$E$114, 0)), "")</f>
        <v/>
      </c>
      <c r="I685" s="32"/>
      <c r="J685" s="40" t="str">
        <f t="shared" ca="1" si="81"/>
        <v/>
      </c>
      <c r="K685" s="34"/>
      <c r="L685" s="59" t="str">
        <f t="shared" ca="1" si="84"/>
        <v/>
      </c>
      <c r="M685" s="34"/>
      <c r="N685" s="47" t="str">
        <f t="shared" ca="1" si="85"/>
        <v/>
      </c>
      <c r="O685" s="75"/>
      <c r="P685" s="75"/>
      <c r="Q685" s="47" t="str">
        <f t="shared" ca="1" si="86"/>
        <v/>
      </c>
      <c r="R685" s="34"/>
      <c r="S685" s="59" t="str">
        <f t="shared" ca="1" si="87"/>
        <v/>
      </c>
      <c r="T685" s="32"/>
      <c r="U685" s="33" t="str">
        <f t="shared" ca="1" si="88"/>
        <v/>
      </c>
      <c r="V685" s="34"/>
      <c r="W685" s="35"/>
      <c r="X685" s="36" t="str">
        <f t="shared" ca="1" si="82"/>
        <v/>
      </c>
      <c r="Y685" s="37"/>
      <c r="Z685" s="38" t="str">
        <f t="shared" si="83"/>
        <v/>
      </c>
    </row>
    <row r="686" spans="1:26" s="39" customFormat="1">
      <c r="A686" s="30">
        <v>683</v>
      </c>
      <c r="B686" s="31"/>
      <c r="C686" s="31"/>
      <c r="D686" s="44"/>
      <c r="E686" s="72" t="str">
        <f>IFERROR(IF(INDEX(Sheet3!$B$2:$B$8, MATCH(D686, Sheet3!$A$2:$A$8, 0)) = 0, "", INDEX(Sheet3!$B$2:$B$8, MATCH(D686, Sheet3!$A$2:$A$8, 0))), "")</f>
        <v/>
      </c>
      <c r="F686" s="31"/>
      <c r="G686" s="45"/>
      <c r="H686" s="63" t="str">
        <f>IFERROR(INDEX(Sheet3!$F$2:$F$114, MATCH(G686, Sheet3!$E$2:$E$114, 0)), "")</f>
        <v/>
      </c>
      <c r="I686" s="32"/>
      <c r="J686" s="40" t="str">
        <f t="shared" ca="1" si="81"/>
        <v/>
      </c>
      <c r="K686" s="34"/>
      <c r="L686" s="59" t="str">
        <f t="shared" ca="1" si="84"/>
        <v/>
      </c>
      <c r="M686" s="34"/>
      <c r="N686" s="47" t="str">
        <f t="shared" ca="1" si="85"/>
        <v/>
      </c>
      <c r="O686" s="75"/>
      <c r="P686" s="75"/>
      <c r="Q686" s="47" t="str">
        <f t="shared" ca="1" si="86"/>
        <v/>
      </c>
      <c r="R686" s="34"/>
      <c r="S686" s="59" t="str">
        <f t="shared" ca="1" si="87"/>
        <v/>
      </c>
      <c r="T686" s="32"/>
      <c r="U686" s="33" t="str">
        <f t="shared" ca="1" si="88"/>
        <v/>
      </c>
      <c r="V686" s="34"/>
      <c r="W686" s="35"/>
      <c r="X686" s="36" t="str">
        <f t="shared" ca="1" si="82"/>
        <v/>
      </c>
      <c r="Y686" s="37"/>
      <c r="Z686" s="38" t="str">
        <f t="shared" si="83"/>
        <v/>
      </c>
    </row>
    <row r="687" spans="1:26" s="39" customFormat="1">
      <c r="A687" s="30">
        <v>684</v>
      </c>
      <c r="B687" s="31"/>
      <c r="C687" s="31"/>
      <c r="D687" s="44"/>
      <c r="E687" s="72" t="str">
        <f>IFERROR(IF(INDEX(Sheet3!$B$2:$B$8, MATCH(D687, Sheet3!$A$2:$A$8, 0)) = 0, "", INDEX(Sheet3!$B$2:$B$8, MATCH(D687, Sheet3!$A$2:$A$8, 0))), "")</f>
        <v/>
      </c>
      <c r="F687" s="31"/>
      <c r="G687" s="45"/>
      <c r="H687" s="63" t="str">
        <f>IFERROR(INDEX(Sheet3!$F$2:$F$114, MATCH(G687, Sheet3!$E$2:$E$114, 0)), "")</f>
        <v/>
      </c>
      <c r="I687" s="32"/>
      <c r="J687" s="40" t="str">
        <f t="shared" ca="1" si="81"/>
        <v/>
      </c>
      <c r="K687" s="34"/>
      <c r="L687" s="59" t="str">
        <f t="shared" ca="1" si="84"/>
        <v/>
      </c>
      <c r="M687" s="34"/>
      <c r="N687" s="47" t="str">
        <f t="shared" ca="1" si="85"/>
        <v/>
      </c>
      <c r="O687" s="75"/>
      <c r="P687" s="75"/>
      <c r="Q687" s="47" t="str">
        <f t="shared" ca="1" si="86"/>
        <v/>
      </c>
      <c r="R687" s="34"/>
      <c r="S687" s="59" t="str">
        <f t="shared" ca="1" si="87"/>
        <v/>
      </c>
      <c r="T687" s="32"/>
      <c r="U687" s="33" t="str">
        <f t="shared" ca="1" si="88"/>
        <v/>
      </c>
      <c r="V687" s="34"/>
      <c r="W687" s="35"/>
      <c r="X687" s="36" t="str">
        <f t="shared" ca="1" si="82"/>
        <v/>
      </c>
      <c r="Y687" s="37"/>
      <c r="Z687" s="38" t="str">
        <f t="shared" si="83"/>
        <v/>
      </c>
    </row>
    <row r="688" spans="1:26" s="39" customFormat="1">
      <c r="A688" s="30">
        <v>685</v>
      </c>
      <c r="B688" s="31"/>
      <c r="C688" s="31"/>
      <c r="D688" s="44"/>
      <c r="E688" s="72" t="str">
        <f>IFERROR(IF(INDEX(Sheet3!$B$2:$B$8, MATCH(D688, Sheet3!$A$2:$A$8, 0)) = 0, "", INDEX(Sheet3!$B$2:$B$8, MATCH(D688, Sheet3!$A$2:$A$8, 0))), "")</f>
        <v/>
      </c>
      <c r="F688" s="31"/>
      <c r="G688" s="45"/>
      <c r="H688" s="63" t="str">
        <f>IFERROR(INDEX(Sheet3!$F$2:$F$114, MATCH(G688, Sheet3!$E$2:$E$114, 0)), "")</f>
        <v/>
      </c>
      <c r="I688" s="32"/>
      <c r="J688" s="40" t="str">
        <f t="shared" ca="1" si="81"/>
        <v/>
      </c>
      <c r="K688" s="34"/>
      <c r="L688" s="59" t="str">
        <f t="shared" ca="1" si="84"/>
        <v/>
      </c>
      <c r="M688" s="34"/>
      <c r="N688" s="47" t="str">
        <f t="shared" ca="1" si="85"/>
        <v/>
      </c>
      <c r="O688" s="75"/>
      <c r="P688" s="75"/>
      <c r="Q688" s="47" t="str">
        <f t="shared" ca="1" si="86"/>
        <v/>
      </c>
      <c r="R688" s="34"/>
      <c r="S688" s="59" t="str">
        <f t="shared" ca="1" si="87"/>
        <v/>
      </c>
      <c r="T688" s="32"/>
      <c r="U688" s="33" t="str">
        <f t="shared" ca="1" si="88"/>
        <v/>
      </c>
      <c r="V688" s="34"/>
      <c r="W688" s="35"/>
      <c r="X688" s="36" t="str">
        <f t="shared" ca="1" si="82"/>
        <v/>
      </c>
      <c r="Y688" s="37"/>
      <c r="Z688" s="38" t="str">
        <f t="shared" si="83"/>
        <v/>
      </c>
    </row>
    <row r="689" spans="1:26" s="39" customFormat="1">
      <c r="A689" s="30">
        <v>686</v>
      </c>
      <c r="B689" s="31"/>
      <c r="C689" s="31"/>
      <c r="D689" s="44"/>
      <c r="E689" s="72" t="str">
        <f>IFERROR(IF(INDEX(Sheet3!$B$2:$B$8, MATCH(D689, Sheet3!$A$2:$A$8, 0)) = 0, "", INDEX(Sheet3!$B$2:$B$8, MATCH(D689, Sheet3!$A$2:$A$8, 0))), "")</f>
        <v/>
      </c>
      <c r="F689" s="31"/>
      <c r="G689" s="45"/>
      <c r="H689" s="63" t="str">
        <f>IFERROR(INDEX(Sheet3!$F$2:$F$114, MATCH(G689, Sheet3!$E$2:$E$114, 0)), "")</f>
        <v/>
      </c>
      <c r="I689" s="32"/>
      <c r="J689" s="40" t="str">
        <f t="shared" ca="1" si="81"/>
        <v/>
      </c>
      <c r="K689" s="34"/>
      <c r="L689" s="59" t="str">
        <f t="shared" ca="1" si="84"/>
        <v/>
      </c>
      <c r="M689" s="34"/>
      <c r="N689" s="47" t="str">
        <f t="shared" ca="1" si="85"/>
        <v/>
      </c>
      <c r="O689" s="75"/>
      <c r="P689" s="75"/>
      <c r="Q689" s="47" t="str">
        <f t="shared" ca="1" si="86"/>
        <v/>
      </c>
      <c r="R689" s="34"/>
      <c r="S689" s="59" t="str">
        <f t="shared" ca="1" si="87"/>
        <v/>
      </c>
      <c r="T689" s="32"/>
      <c r="U689" s="33" t="str">
        <f t="shared" ca="1" si="88"/>
        <v/>
      </c>
      <c r="V689" s="34"/>
      <c r="W689" s="35"/>
      <c r="X689" s="36" t="str">
        <f t="shared" ca="1" si="82"/>
        <v/>
      </c>
      <c r="Y689" s="37"/>
      <c r="Z689" s="38" t="str">
        <f t="shared" si="83"/>
        <v/>
      </c>
    </row>
    <row r="690" spans="1:26" s="39" customFormat="1">
      <c r="A690" s="30">
        <v>687</v>
      </c>
      <c r="B690" s="31"/>
      <c r="C690" s="31"/>
      <c r="D690" s="44"/>
      <c r="E690" s="72" t="str">
        <f>IFERROR(IF(INDEX(Sheet3!$B$2:$B$8, MATCH(D690, Sheet3!$A$2:$A$8, 0)) = 0, "", INDEX(Sheet3!$B$2:$B$8, MATCH(D690, Sheet3!$A$2:$A$8, 0))), "")</f>
        <v/>
      </c>
      <c r="F690" s="31"/>
      <c r="G690" s="45"/>
      <c r="H690" s="63" t="str">
        <f>IFERROR(INDEX(Sheet3!$F$2:$F$114, MATCH(G690, Sheet3!$E$2:$E$114, 0)), "")</f>
        <v/>
      </c>
      <c r="I690" s="32"/>
      <c r="J690" s="40" t="str">
        <f t="shared" ca="1" si="81"/>
        <v/>
      </c>
      <c r="K690" s="34"/>
      <c r="L690" s="59" t="str">
        <f t="shared" ca="1" si="84"/>
        <v/>
      </c>
      <c r="M690" s="34"/>
      <c r="N690" s="47" t="str">
        <f t="shared" ca="1" si="85"/>
        <v/>
      </c>
      <c r="O690" s="75"/>
      <c r="P690" s="75"/>
      <c r="Q690" s="47" t="str">
        <f t="shared" ca="1" si="86"/>
        <v/>
      </c>
      <c r="R690" s="34"/>
      <c r="S690" s="59" t="str">
        <f t="shared" ca="1" si="87"/>
        <v/>
      </c>
      <c r="T690" s="32"/>
      <c r="U690" s="33" t="str">
        <f t="shared" ca="1" si="88"/>
        <v/>
      </c>
      <c r="V690" s="34"/>
      <c r="W690" s="35"/>
      <c r="X690" s="36" t="str">
        <f t="shared" ca="1" si="82"/>
        <v/>
      </c>
      <c r="Y690" s="37"/>
      <c r="Z690" s="38" t="str">
        <f t="shared" si="83"/>
        <v/>
      </c>
    </row>
    <row r="691" spans="1:26" s="39" customFormat="1">
      <c r="A691" s="30">
        <v>688</v>
      </c>
      <c r="B691" s="31"/>
      <c r="C691" s="31"/>
      <c r="D691" s="44"/>
      <c r="E691" s="72" t="str">
        <f>IFERROR(IF(INDEX(Sheet3!$B$2:$B$8, MATCH(D691, Sheet3!$A$2:$A$8, 0)) = 0, "", INDEX(Sheet3!$B$2:$B$8, MATCH(D691, Sheet3!$A$2:$A$8, 0))), "")</f>
        <v/>
      </c>
      <c r="F691" s="31"/>
      <c r="G691" s="45"/>
      <c r="H691" s="63" t="str">
        <f>IFERROR(INDEX(Sheet3!$F$2:$F$114, MATCH(G691, Sheet3!$E$2:$E$114, 0)), "")</f>
        <v/>
      </c>
      <c r="I691" s="32"/>
      <c r="J691" s="40" t="str">
        <f t="shared" ca="1" si="81"/>
        <v/>
      </c>
      <c r="K691" s="34"/>
      <c r="L691" s="59" t="str">
        <f t="shared" ca="1" si="84"/>
        <v/>
      </c>
      <c r="M691" s="34"/>
      <c r="N691" s="47" t="str">
        <f t="shared" ca="1" si="85"/>
        <v/>
      </c>
      <c r="O691" s="75"/>
      <c r="P691" s="75"/>
      <c r="Q691" s="47" t="str">
        <f t="shared" ca="1" si="86"/>
        <v/>
      </c>
      <c r="R691" s="34"/>
      <c r="S691" s="59" t="str">
        <f t="shared" ca="1" si="87"/>
        <v/>
      </c>
      <c r="T691" s="32"/>
      <c r="U691" s="33" t="str">
        <f t="shared" ca="1" si="88"/>
        <v/>
      </c>
      <c r="V691" s="34"/>
      <c r="W691" s="35"/>
      <c r="X691" s="36" t="str">
        <f t="shared" ca="1" si="82"/>
        <v/>
      </c>
      <c r="Y691" s="37"/>
      <c r="Z691" s="38" t="str">
        <f t="shared" si="83"/>
        <v/>
      </c>
    </row>
    <row r="692" spans="1:26" s="39" customFormat="1">
      <c r="A692" s="30">
        <v>689</v>
      </c>
      <c r="B692" s="31"/>
      <c r="C692" s="31"/>
      <c r="D692" s="44"/>
      <c r="E692" s="72" t="str">
        <f>IFERROR(IF(INDEX(Sheet3!$B$2:$B$8, MATCH(D692, Sheet3!$A$2:$A$8, 0)) = 0, "", INDEX(Sheet3!$B$2:$B$8, MATCH(D692, Sheet3!$A$2:$A$8, 0))), "")</f>
        <v/>
      </c>
      <c r="F692" s="31"/>
      <c r="G692" s="45"/>
      <c r="H692" s="63" t="str">
        <f>IFERROR(INDEX(Sheet3!$F$2:$F$114, MATCH(G692, Sheet3!$E$2:$E$114, 0)), "")</f>
        <v/>
      </c>
      <c r="I692" s="32"/>
      <c r="J692" s="40" t="str">
        <f t="shared" ca="1" si="81"/>
        <v/>
      </c>
      <c r="K692" s="34"/>
      <c r="L692" s="59" t="str">
        <f t="shared" ca="1" si="84"/>
        <v/>
      </c>
      <c r="M692" s="34"/>
      <c r="N692" s="47" t="str">
        <f t="shared" ca="1" si="85"/>
        <v/>
      </c>
      <c r="O692" s="75"/>
      <c r="P692" s="75"/>
      <c r="Q692" s="47" t="str">
        <f t="shared" ca="1" si="86"/>
        <v/>
      </c>
      <c r="R692" s="34"/>
      <c r="S692" s="59" t="str">
        <f t="shared" ca="1" si="87"/>
        <v/>
      </c>
      <c r="T692" s="32"/>
      <c r="U692" s="33" t="str">
        <f t="shared" ca="1" si="88"/>
        <v/>
      </c>
      <c r="V692" s="34"/>
      <c r="W692" s="35"/>
      <c r="X692" s="36" t="str">
        <f t="shared" ca="1" si="82"/>
        <v/>
      </c>
      <c r="Y692" s="37"/>
      <c r="Z692" s="38" t="str">
        <f t="shared" si="83"/>
        <v/>
      </c>
    </row>
    <row r="693" spans="1:26" s="39" customFormat="1">
      <c r="A693" s="30">
        <v>690</v>
      </c>
      <c r="B693" s="31"/>
      <c r="C693" s="31"/>
      <c r="D693" s="44"/>
      <c r="E693" s="72" t="str">
        <f>IFERROR(IF(INDEX(Sheet3!$B$2:$B$8, MATCH(D693, Sheet3!$A$2:$A$8, 0)) = 0, "", INDEX(Sheet3!$B$2:$B$8, MATCH(D693, Sheet3!$A$2:$A$8, 0))), "")</f>
        <v/>
      </c>
      <c r="F693" s="31"/>
      <c r="G693" s="45"/>
      <c r="H693" s="63" t="str">
        <f>IFERROR(INDEX(Sheet3!$F$2:$F$114, MATCH(G693, Sheet3!$E$2:$E$114, 0)), "")</f>
        <v/>
      </c>
      <c r="I693" s="32"/>
      <c r="J693" s="40" t="str">
        <f t="shared" ca="1" si="81"/>
        <v/>
      </c>
      <c r="K693" s="34"/>
      <c r="L693" s="59" t="str">
        <f t="shared" ca="1" si="84"/>
        <v/>
      </c>
      <c r="M693" s="34"/>
      <c r="N693" s="47" t="str">
        <f t="shared" ca="1" si="85"/>
        <v/>
      </c>
      <c r="O693" s="75"/>
      <c r="P693" s="75"/>
      <c r="Q693" s="47" t="str">
        <f t="shared" ca="1" si="86"/>
        <v/>
      </c>
      <c r="R693" s="34"/>
      <c r="S693" s="59" t="str">
        <f t="shared" ca="1" si="87"/>
        <v/>
      </c>
      <c r="T693" s="32"/>
      <c r="U693" s="33" t="str">
        <f t="shared" ca="1" si="88"/>
        <v/>
      </c>
      <c r="V693" s="34"/>
      <c r="W693" s="35"/>
      <c r="X693" s="36" t="str">
        <f t="shared" ca="1" si="82"/>
        <v/>
      </c>
      <c r="Y693" s="37"/>
      <c r="Z693" s="38" t="str">
        <f t="shared" si="83"/>
        <v/>
      </c>
    </row>
    <row r="694" spans="1:26" s="39" customFormat="1">
      <c r="A694" s="30">
        <v>691</v>
      </c>
      <c r="B694" s="31"/>
      <c r="C694" s="31"/>
      <c r="D694" s="44"/>
      <c r="E694" s="72" t="str">
        <f>IFERROR(IF(INDEX(Sheet3!$B$2:$B$8, MATCH(D694, Sheet3!$A$2:$A$8, 0)) = 0, "", INDEX(Sheet3!$B$2:$B$8, MATCH(D694, Sheet3!$A$2:$A$8, 0))), "")</f>
        <v/>
      </c>
      <c r="F694" s="31"/>
      <c r="G694" s="45"/>
      <c r="H694" s="63" t="str">
        <f>IFERROR(INDEX(Sheet3!$F$2:$F$114, MATCH(G694, Sheet3!$E$2:$E$114, 0)), "")</f>
        <v/>
      </c>
      <c r="I694" s="32"/>
      <c r="J694" s="40" t="str">
        <f t="shared" ca="1" si="81"/>
        <v/>
      </c>
      <c r="K694" s="34"/>
      <c r="L694" s="59" t="str">
        <f t="shared" ca="1" si="84"/>
        <v/>
      </c>
      <c r="M694" s="34"/>
      <c r="N694" s="47" t="str">
        <f t="shared" ca="1" si="85"/>
        <v/>
      </c>
      <c r="O694" s="75"/>
      <c r="P694" s="75"/>
      <c r="Q694" s="47" t="str">
        <f t="shared" ca="1" si="86"/>
        <v/>
      </c>
      <c r="R694" s="34"/>
      <c r="S694" s="59" t="str">
        <f t="shared" ca="1" si="87"/>
        <v/>
      </c>
      <c r="T694" s="32"/>
      <c r="U694" s="33" t="str">
        <f t="shared" ca="1" si="88"/>
        <v/>
      </c>
      <c r="V694" s="34"/>
      <c r="W694" s="35"/>
      <c r="X694" s="36" t="str">
        <f t="shared" ca="1" si="82"/>
        <v/>
      </c>
      <c r="Y694" s="37"/>
      <c r="Z694" s="38" t="str">
        <f t="shared" si="83"/>
        <v/>
      </c>
    </row>
    <row r="695" spans="1:26" s="39" customFormat="1">
      <c r="A695" s="30">
        <v>692</v>
      </c>
      <c r="B695" s="31"/>
      <c r="C695" s="31"/>
      <c r="D695" s="44"/>
      <c r="E695" s="72" t="str">
        <f>IFERROR(IF(INDEX(Sheet3!$B$2:$B$8, MATCH(D695, Sheet3!$A$2:$A$8, 0)) = 0, "", INDEX(Sheet3!$B$2:$B$8, MATCH(D695, Sheet3!$A$2:$A$8, 0))), "")</f>
        <v/>
      </c>
      <c r="F695" s="31"/>
      <c r="G695" s="45"/>
      <c r="H695" s="63" t="str">
        <f>IFERROR(INDEX(Sheet3!$F$2:$F$114, MATCH(G695, Sheet3!$E$2:$E$114, 0)), "")</f>
        <v/>
      </c>
      <c r="I695" s="32"/>
      <c r="J695" s="40" t="str">
        <f t="shared" ca="1" si="81"/>
        <v/>
      </c>
      <c r="K695" s="34"/>
      <c r="L695" s="59" t="str">
        <f t="shared" ca="1" si="84"/>
        <v/>
      </c>
      <c r="M695" s="34"/>
      <c r="N695" s="47" t="str">
        <f t="shared" ca="1" si="85"/>
        <v/>
      </c>
      <c r="O695" s="75"/>
      <c r="P695" s="75"/>
      <c r="Q695" s="47" t="str">
        <f t="shared" ca="1" si="86"/>
        <v/>
      </c>
      <c r="R695" s="34"/>
      <c r="S695" s="59" t="str">
        <f t="shared" ca="1" si="87"/>
        <v/>
      </c>
      <c r="T695" s="32"/>
      <c r="U695" s="33" t="str">
        <f t="shared" ca="1" si="88"/>
        <v/>
      </c>
      <c r="V695" s="34"/>
      <c r="W695" s="35"/>
      <c r="X695" s="36" t="str">
        <f t="shared" ca="1" si="82"/>
        <v/>
      </c>
      <c r="Y695" s="37"/>
      <c r="Z695" s="38" t="str">
        <f t="shared" si="83"/>
        <v/>
      </c>
    </row>
    <row r="696" spans="1:26" s="39" customFormat="1">
      <c r="A696" s="30">
        <v>693</v>
      </c>
      <c r="B696" s="31"/>
      <c r="C696" s="31"/>
      <c r="D696" s="44"/>
      <c r="E696" s="72" t="str">
        <f>IFERROR(IF(INDEX(Sheet3!$B$2:$B$8, MATCH(D696, Sheet3!$A$2:$A$8, 0)) = 0, "", INDEX(Sheet3!$B$2:$B$8, MATCH(D696, Sheet3!$A$2:$A$8, 0))), "")</f>
        <v/>
      </c>
      <c r="F696" s="31"/>
      <c r="G696" s="45"/>
      <c r="H696" s="63" t="str">
        <f>IFERROR(INDEX(Sheet3!$F$2:$F$114, MATCH(G696, Sheet3!$E$2:$E$114, 0)), "")</f>
        <v/>
      </c>
      <c r="I696" s="32"/>
      <c r="J696" s="40" t="str">
        <f t="shared" ca="1" si="81"/>
        <v/>
      </c>
      <c r="K696" s="34"/>
      <c r="L696" s="59" t="str">
        <f t="shared" ca="1" si="84"/>
        <v/>
      </c>
      <c r="M696" s="34"/>
      <c r="N696" s="47" t="str">
        <f t="shared" ca="1" si="85"/>
        <v/>
      </c>
      <c r="O696" s="75"/>
      <c r="P696" s="75"/>
      <c r="Q696" s="47" t="str">
        <f t="shared" ca="1" si="86"/>
        <v/>
      </c>
      <c r="R696" s="34"/>
      <c r="S696" s="59" t="str">
        <f t="shared" ca="1" si="87"/>
        <v/>
      </c>
      <c r="T696" s="32"/>
      <c r="U696" s="33" t="str">
        <f t="shared" ca="1" si="88"/>
        <v/>
      </c>
      <c r="V696" s="34"/>
      <c r="W696" s="35"/>
      <c r="X696" s="36" t="str">
        <f t="shared" ca="1" si="82"/>
        <v/>
      </c>
      <c r="Y696" s="37"/>
      <c r="Z696" s="38" t="str">
        <f t="shared" si="83"/>
        <v/>
      </c>
    </row>
    <row r="697" spans="1:26" s="39" customFormat="1">
      <c r="A697" s="30">
        <v>694</v>
      </c>
      <c r="B697" s="31"/>
      <c r="C697" s="31"/>
      <c r="D697" s="44"/>
      <c r="E697" s="72" t="str">
        <f>IFERROR(IF(INDEX(Sheet3!$B$2:$B$8, MATCH(D697, Sheet3!$A$2:$A$8, 0)) = 0, "", INDEX(Sheet3!$B$2:$B$8, MATCH(D697, Sheet3!$A$2:$A$8, 0))), "")</f>
        <v/>
      </c>
      <c r="F697" s="31"/>
      <c r="G697" s="45"/>
      <c r="H697" s="63" t="str">
        <f>IFERROR(INDEX(Sheet3!$F$2:$F$114, MATCH(G697, Sheet3!$E$2:$E$114, 0)), "")</f>
        <v/>
      </c>
      <c r="I697" s="32"/>
      <c r="J697" s="40" t="str">
        <f t="shared" ca="1" si="81"/>
        <v/>
      </c>
      <c r="K697" s="34"/>
      <c r="L697" s="59" t="str">
        <f t="shared" ca="1" si="84"/>
        <v/>
      </c>
      <c r="M697" s="34"/>
      <c r="N697" s="47" t="str">
        <f t="shared" ca="1" si="85"/>
        <v/>
      </c>
      <c r="O697" s="75"/>
      <c r="P697" s="75"/>
      <c r="Q697" s="47" t="str">
        <f t="shared" ca="1" si="86"/>
        <v/>
      </c>
      <c r="R697" s="34"/>
      <c r="S697" s="59" t="str">
        <f t="shared" ca="1" si="87"/>
        <v/>
      </c>
      <c r="T697" s="32"/>
      <c r="U697" s="33" t="str">
        <f t="shared" ca="1" si="88"/>
        <v/>
      </c>
      <c r="V697" s="34"/>
      <c r="W697" s="35"/>
      <c r="X697" s="36" t="str">
        <f t="shared" ca="1" si="82"/>
        <v/>
      </c>
      <c r="Y697" s="37"/>
      <c r="Z697" s="38" t="str">
        <f t="shared" si="83"/>
        <v/>
      </c>
    </row>
    <row r="698" spans="1:26" s="39" customFormat="1">
      <c r="A698" s="30">
        <v>695</v>
      </c>
      <c r="B698" s="31"/>
      <c r="C698" s="31"/>
      <c r="D698" s="44"/>
      <c r="E698" s="72" t="str">
        <f>IFERROR(IF(INDEX(Sheet3!$B$2:$B$8, MATCH(D698, Sheet3!$A$2:$A$8, 0)) = 0, "", INDEX(Sheet3!$B$2:$B$8, MATCH(D698, Sheet3!$A$2:$A$8, 0))), "")</f>
        <v/>
      </c>
      <c r="F698" s="31"/>
      <c r="G698" s="45"/>
      <c r="H698" s="63" t="str">
        <f>IFERROR(INDEX(Sheet3!$F$2:$F$114, MATCH(G698, Sheet3!$E$2:$E$114, 0)), "")</f>
        <v/>
      </c>
      <c r="I698" s="32"/>
      <c r="J698" s="40" t="str">
        <f t="shared" ca="1" si="81"/>
        <v/>
      </c>
      <c r="K698" s="34"/>
      <c r="L698" s="59" t="str">
        <f t="shared" ca="1" si="84"/>
        <v/>
      </c>
      <c r="M698" s="34"/>
      <c r="N698" s="47" t="str">
        <f t="shared" ca="1" si="85"/>
        <v/>
      </c>
      <c r="O698" s="75"/>
      <c r="P698" s="75"/>
      <c r="Q698" s="47" t="str">
        <f t="shared" ca="1" si="86"/>
        <v/>
      </c>
      <c r="R698" s="34"/>
      <c r="S698" s="59" t="str">
        <f t="shared" ca="1" si="87"/>
        <v/>
      </c>
      <c r="T698" s="32"/>
      <c r="U698" s="33" t="str">
        <f t="shared" ca="1" si="88"/>
        <v/>
      </c>
      <c r="V698" s="34"/>
      <c r="W698" s="35"/>
      <c r="X698" s="36" t="str">
        <f t="shared" ca="1" si="82"/>
        <v/>
      </c>
      <c r="Y698" s="37"/>
      <c r="Z698" s="38" t="str">
        <f t="shared" si="83"/>
        <v/>
      </c>
    </row>
    <row r="699" spans="1:26" s="39" customFormat="1">
      <c r="A699" s="30">
        <v>696</v>
      </c>
      <c r="B699" s="31"/>
      <c r="C699" s="31"/>
      <c r="D699" s="44"/>
      <c r="E699" s="72" t="str">
        <f>IFERROR(IF(INDEX(Sheet3!$B$2:$B$8, MATCH(D699, Sheet3!$A$2:$A$8, 0)) = 0, "", INDEX(Sheet3!$B$2:$B$8, MATCH(D699, Sheet3!$A$2:$A$8, 0))), "")</f>
        <v/>
      </c>
      <c r="F699" s="31"/>
      <c r="G699" s="45"/>
      <c r="H699" s="63" t="str">
        <f>IFERROR(INDEX(Sheet3!$F$2:$F$114, MATCH(G699, Sheet3!$E$2:$E$114, 0)), "")</f>
        <v/>
      </c>
      <c r="I699" s="32"/>
      <c r="J699" s="40" t="str">
        <f t="shared" ca="1" si="81"/>
        <v/>
      </c>
      <c r="K699" s="34"/>
      <c r="L699" s="59" t="str">
        <f t="shared" ca="1" si="84"/>
        <v/>
      </c>
      <c r="M699" s="34"/>
      <c r="N699" s="47" t="str">
        <f t="shared" ca="1" si="85"/>
        <v/>
      </c>
      <c r="O699" s="75"/>
      <c r="P699" s="75"/>
      <c r="Q699" s="47" t="str">
        <f t="shared" ca="1" si="86"/>
        <v/>
      </c>
      <c r="R699" s="34"/>
      <c r="S699" s="59" t="str">
        <f t="shared" ca="1" si="87"/>
        <v/>
      </c>
      <c r="T699" s="32"/>
      <c r="U699" s="33" t="str">
        <f t="shared" ca="1" si="88"/>
        <v/>
      </c>
      <c r="V699" s="34"/>
      <c r="W699" s="35"/>
      <c r="X699" s="36" t="str">
        <f t="shared" ca="1" si="82"/>
        <v/>
      </c>
      <c r="Y699" s="37"/>
      <c r="Z699" s="38" t="str">
        <f t="shared" si="83"/>
        <v/>
      </c>
    </row>
    <row r="700" spans="1:26" s="39" customFormat="1">
      <c r="A700" s="30">
        <v>697</v>
      </c>
      <c r="B700" s="31"/>
      <c r="C700" s="31"/>
      <c r="D700" s="44"/>
      <c r="E700" s="72" t="str">
        <f>IFERROR(IF(INDEX(Sheet3!$B$2:$B$8, MATCH(D700, Sheet3!$A$2:$A$8, 0)) = 0, "", INDEX(Sheet3!$B$2:$B$8, MATCH(D700, Sheet3!$A$2:$A$8, 0))), "")</f>
        <v/>
      </c>
      <c r="F700" s="31"/>
      <c r="G700" s="45"/>
      <c r="H700" s="63" t="str">
        <f>IFERROR(INDEX(Sheet3!$F$2:$F$114, MATCH(G700, Sheet3!$E$2:$E$114, 0)), "")</f>
        <v/>
      </c>
      <c r="I700" s="32"/>
      <c r="J700" s="40" t="str">
        <f t="shared" ca="1" si="81"/>
        <v/>
      </c>
      <c r="K700" s="34"/>
      <c r="L700" s="59" t="str">
        <f t="shared" ca="1" si="84"/>
        <v/>
      </c>
      <c r="M700" s="34"/>
      <c r="N700" s="47" t="str">
        <f t="shared" ca="1" si="85"/>
        <v/>
      </c>
      <c r="O700" s="75"/>
      <c r="P700" s="75"/>
      <c r="Q700" s="47" t="str">
        <f t="shared" ca="1" si="86"/>
        <v/>
      </c>
      <c r="R700" s="34"/>
      <c r="S700" s="59" t="str">
        <f t="shared" ca="1" si="87"/>
        <v/>
      </c>
      <c r="T700" s="32"/>
      <c r="U700" s="33" t="str">
        <f t="shared" ca="1" si="88"/>
        <v/>
      </c>
      <c r="V700" s="34"/>
      <c r="W700" s="35"/>
      <c r="X700" s="36" t="str">
        <f t="shared" ca="1" si="82"/>
        <v/>
      </c>
      <c r="Y700" s="37"/>
      <c r="Z700" s="38" t="str">
        <f t="shared" si="83"/>
        <v/>
      </c>
    </row>
    <row r="701" spans="1:26" s="39" customFormat="1">
      <c r="A701" s="30">
        <v>698</v>
      </c>
      <c r="B701" s="31"/>
      <c r="C701" s="31"/>
      <c r="D701" s="44"/>
      <c r="E701" s="72" t="str">
        <f>IFERROR(IF(INDEX(Sheet3!$B$2:$B$8, MATCH(D701, Sheet3!$A$2:$A$8, 0)) = 0, "", INDEX(Sheet3!$B$2:$B$8, MATCH(D701, Sheet3!$A$2:$A$8, 0))), "")</f>
        <v/>
      </c>
      <c r="F701" s="31"/>
      <c r="G701" s="45"/>
      <c r="H701" s="63" t="str">
        <f>IFERROR(INDEX(Sheet3!$F$2:$F$114, MATCH(G701, Sheet3!$E$2:$E$114, 0)), "")</f>
        <v/>
      </c>
      <c r="I701" s="32"/>
      <c r="J701" s="40" t="str">
        <f t="shared" ca="1" si="81"/>
        <v/>
      </c>
      <c r="K701" s="34"/>
      <c r="L701" s="59" t="str">
        <f t="shared" ca="1" si="84"/>
        <v/>
      </c>
      <c r="M701" s="34"/>
      <c r="N701" s="47" t="str">
        <f t="shared" ca="1" si="85"/>
        <v/>
      </c>
      <c r="O701" s="75"/>
      <c r="P701" s="75"/>
      <c r="Q701" s="47" t="str">
        <f t="shared" ca="1" si="86"/>
        <v/>
      </c>
      <c r="R701" s="34"/>
      <c r="S701" s="59" t="str">
        <f t="shared" ca="1" si="87"/>
        <v/>
      </c>
      <c r="T701" s="32"/>
      <c r="U701" s="33" t="str">
        <f t="shared" ca="1" si="88"/>
        <v/>
      </c>
      <c r="V701" s="34"/>
      <c r="W701" s="35"/>
      <c r="X701" s="36" t="str">
        <f t="shared" ca="1" si="82"/>
        <v/>
      </c>
      <c r="Y701" s="37"/>
      <c r="Z701" s="38" t="str">
        <f t="shared" si="83"/>
        <v/>
      </c>
    </row>
    <row r="702" spans="1:26" s="39" customFormat="1">
      <c r="A702" s="30">
        <v>699</v>
      </c>
      <c r="B702" s="31"/>
      <c r="C702" s="31"/>
      <c r="D702" s="44"/>
      <c r="E702" s="72" t="str">
        <f>IFERROR(IF(INDEX(Sheet3!$B$2:$B$8, MATCH(D702, Sheet3!$A$2:$A$8, 0)) = 0, "", INDEX(Sheet3!$B$2:$B$8, MATCH(D702, Sheet3!$A$2:$A$8, 0))), "")</f>
        <v/>
      </c>
      <c r="F702" s="31"/>
      <c r="G702" s="45"/>
      <c r="H702" s="63" t="str">
        <f>IFERROR(INDEX(Sheet3!$F$2:$F$114, MATCH(G702, Sheet3!$E$2:$E$114, 0)), "")</f>
        <v/>
      </c>
      <c r="I702" s="32"/>
      <c r="J702" s="40" t="str">
        <f t="shared" ca="1" si="81"/>
        <v/>
      </c>
      <c r="K702" s="34"/>
      <c r="L702" s="59" t="str">
        <f t="shared" ca="1" si="84"/>
        <v/>
      </c>
      <c r="M702" s="34"/>
      <c r="N702" s="47" t="str">
        <f t="shared" ca="1" si="85"/>
        <v/>
      </c>
      <c r="O702" s="75"/>
      <c r="P702" s="75"/>
      <c r="Q702" s="47" t="str">
        <f t="shared" ca="1" si="86"/>
        <v/>
      </c>
      <c r="R702" s="34"/>
      <c r="S702" s="59" t="str">
        <f t="shared" ca="1" si="87"/>
        <v/>
      </c>
      <c r="T702" s="32"/>
      <c r="U702" s="33" t="str">
        <f t="shared" ca="1" si="88"/>
        <v/>
      </c>
      <c r="V702" s="34"/>
      <c r="W702" s="35"/>
      <c r="X702" s="36" t="str">
        <f t="shared" ca="1" si="82"/>
        <v/>
      </c>
      <c r="Y702" s="37"/>
      <c r="Z702" s="38" t="str">
        <f t="shared" si="83"/>
        <v/>
      </c>
    </row>
    <row r="703" spans="1:26" s="39" customFormat="1">
      <c r="A703" s="30">
        <v>700</v>
      </c>
      <c r="B703" s="31"/>
      <c r="C703" s="31"/>
      <c r="D703" s="44"/>
      <c r="E703" s="72" t="str">
        <f>IFERROR(IF(INDEX(Sheet3!$B$2:$B$8, MATCH(D703, Sheet3!$A$2:$A$8, 0)) = 0, "", INDEX(Sheet3!$B$2:$B$8, MATCH(D703, Sheet3!$A$2:$A$8, 0))), "")</f>
        <v/>
      </c>
      <c r="F703" s="31"/>
      <c r="G703" s="45"/>
      <c r="H703" s="63" t="str">
        <f>IFERROR(INDEX(Sheet3!$F$2:$F$114, MATCH(G703, Sheet3!$E$2:$E$114, 0)), "")</f>
        <v/>
      </c>
      <c r="I703" s="32"/>
      <c r="J703" s="40" t="str">
        <f t="shared" ca="1" si="81"/>
        <v/>
      </c>
      <c r="K703" s="34"/>
      <c r="L703" s="59" t="str">
        <f t="shared" ca="1" si="84"/>
        <v/>
      </c>
      <c r="M703" s="34"/>
      <c r="N703" s="47" t="str">
        <f t="shared" ca="1" si="85"/>
        <v/>
      </c>
      <c r="O703" s="75"/>
      <c r="P703" s="75"/>
      <c r="Q703" s="47" t="str">
        <f t="shared" ca="1" si="86"/>
        <v/>
      </c>
      <c r="R703" s="34"/>
      <c r="S703" s="59" t="str">
        <f t="shared" ca="1" si="87"/>
        <v/>
      </c>
      <c r="T703" s="32"/>
      <c r="U703" s="33" t="str">
        <f t="shared" ca="1" si="88"/>
        <v/>
      </c>
      <c r="V703" s="34"/>
      <c r="W703" s="35"/>
      <c r="X703" s="36" t="str">
        <f t="shared" ca="1" si="82"/>
        <v/>
      </c>
      <c r="Y703" s="37"/>
      <c r="Z703" s="38" t="str">
        <f t="shared" si="83"/>
        <v/>
      </c>
    </row>
    <row r="704" spans="1:26" s="39" customFormat="1">
      <c r="A704" s="30">
        <v>701</v>
      </c>
      <c r="B704" s="31"/>
      <c r="C704" s="31"/>
      <c r="D704" s="44"/>
      <c r="E704" s="72" t="str">
        <f>IFERROR(IF(INDEX(Sheet3!$B$2:$B$8, MATCH(D704, Sheet3!$A$2:$A$8, 0)) = 0, "", INDEX(Sheet3!$B$2:$B$8, MATCH(D704, Sheet3!$A$2:$A$8, 0))), "")</f>
        <v/>
      </c>
      <c r="F704" s="31"/>
      <c r="G704" s="45"/>
      <c r="H704" s="63" t="str">
        <f>IFERROR(INDEX(Sheet3!$F$2:$F$114, MATCH(G704, Sheet3!$E$2:$E$114, 0)), "")</f>
        <v/>
      </c>
      <c r="I704" s="32"/>
      <c r="J704" s="40" t="str">
        <f t="shared" ca="1" si="81"/>
        <v/>
      </c>
      <c r="K704" s="34"/>
      <c r="L704" s="59" t="str">
        <f t="shared" ca="1" si="84"/>
        <v/>
      </c>
      <c r="M704" s="34"/>
      <c r="N704" s="47" t="str">
        <f t="shared" ca="1" si="85"/>
        <v/>
      </c>
      <c r="O704" s="75"/>
      <c r="P704" s="75"/>
      <c r="Q704" s="47" t="str">
        <f t="shared" ca="1" si="86"/>
        <v/>
      </c>
      <c r="R704" s="34"/>
      <c r="S704" s="59" t="str">
        <f t="shared" ca="1" si="87"/>
        <v/>
      </c>
      <c r="T704" s="32"/>
      <c r="U704" s="33" t="str">
        <f t="shared" ca="1" si="88"/>
        <v/>
      </c>
      <c r="V704" s="34"/>
      <c r="W704" s="35"/>
      <c r="X704" s="36" t="str">
        <f t="shared" ca="1" si="82"/>
        <v/>
      </c>
      <c r="Y704" s="37"/>
      <c r="Z704" s="38" t="str">
        <f t="shared" si="83"/>
        <v/>
      </c>
    </row>
    <row r="705" spans="1:26" s="39" customFormat="1">
      <c r="A705" s="30">
        <v>702</v>
      </c>
      <c r="B705" s="31"/>
      <c r="C705" s="31"/>
      <c r="D705" s="44"/>
      <c r="E705" s="72" t="str">
        <f>IFERROR(IF(INDEX(Sheet3!$B$2:$B$8, MATCH(D705, Sheet3!$A$2:$A$8, 0)) = 0, "", INDEX(Sheet3!$B$2:$B$8, MATCH(D705, Sheet3!$A$2:$A$8, 0))), "")</f>
        <v/>
      </c>
      <c r="F705" s="31"/>
      <c r="G705" s="45"/>
      <c r="H705" s="63" t="str">
        <f>IFERROR(INDEX(Sheet3!$F$2:$F$114, MATCH(G705, Sheet3!$E$2:$E$114, 0)), "")</f>
        <v/>
      </c>
      <c r="I705" s="32"/>
      <c r="J705" s="40" t="str">
        <f t="shared" ca="1" si="81"/>
        <v/>
      </c>
      <c r="K705" s="34"/>
      <c r="L705" s="59" t="str">
        <f t="shared" ca="1" si="84"/>
        <v/>
      </c>
      <c r="M705" s="34"/>
      <c r="N705" s="47" t="str">
        <f t="shared" ca="1" si="85"/>
        <v/>
      </c>
      <c r="O705" s="75"/>
      <c r="P705" s="75"/>
      <c r="Q705" s="47" t="str">
        <f t="shared" ca="1" si="86"/>
        <v/>
      </c>
      <c r="R705" s="34"/>
      <c r="S705" s="59" t="str">
        <f t="shared" ca="1" si="87"/>
        <v/>
      </c>
      <c r="T705" s="32"/>
      <c r="U705" s="33" t="str">
        <f t="shared" ca="1" si="88"/>
        <v/>
      </c>
      <c r="V705" s="34"/>
      <c r="W705" s="35"/>
      <c r="X705" s="36" t="str">
        <f t="shared" ca="1" si="82"/>
        <v/>
      </c>
      <c r="Y705" s="37"/>
      <c r="Z705" s="38" t="str">
        <f t="shared" si="83"/>
        <v/>
      </c>
    </row>
    <row r="706" spans="1:26" s="39" customFormat="1">
      <c r="A706" s="30">
        <v>703</v>
      </c>
      <c r="B706" s="31"/>
      <c r="C706" s="31"/>
      <c r="D706" s="44"/>
      <c r="E706" s="72" t="str">
        <f>IFERROR(IF(INDEX(Sheet3!$B$2:$B$8, MATCH(D706, Sheet3!$A$2:$A$8, 0)) = 0, "", INDEX(Sheet3!$B$2:$B$8, MATCH(D706, Sheet3!$A$2:$A$8, 0))), "")</f>
        <v/>
      </c>
      <c r="F706" s="31"/>
      <c r="G706" s="45"/>
      <c r="H706" s="63" t="str">
        <f>IFERROR(INDEX(Sheet3!$F$2:$F$114, MATCH(G706, Sheet3!$E$2:$E$114, 0)), "")</f>
        <v/>
      </c>
      <c r="I706" s="32"/>
      <c r="J706" s="40" t="str">
        <f t="shared" ca="1" si="81"/>
        <v/>
      </c>
      <c r="K706" s="34"/>
      <c r="L706" s="59" t="str">
        <f t="shared" ca="1" si="84"/>
        <v/>
      </c>
      <c r="M706" s="34"/>
      <c r="N706" s="47" t="str">
        <f t="shared" ca="1" si="85"/>
        <v/>
      </c>
      <c r="O706" s="75"/>
      <c r="P706" s="75"/>
      <c r="Q706" s="47" t="str">
        <f t="shared" ca="1" si="86"/>
        <v/>
      </c>
      <c r="R706" s="34"/>
      <c r="S706" s="59" t="str">
        <f t="shared" ca="1" si="87"/>
        <v/>
      </c>
      <c r="T706" s="32"/>
      <c r="U706" s="33" t="str">
        <f t="shared" ca="1" si="88"/>
        <v/>
      </c>
      <c r="V706" s="34"/>
      <c r="W706" s="35"/>
      <c r="X706" s="36" t="str">
        <f t="shared" ca="1" si="82"/>
        <v/>
      </c>
      <c r="Y706" s="37"/>
      <c r="Z706" s="38" t="str">
        <f t="shared" si="83"/>
        <v/>
      </c>
    </row>
    <row r="707" spans="1:26" s="39" customFormat="1">
      <c r="A707" s="30">
        <v>704</v>
      </c>
      <c r="B707" s="31"/>
      <c r="C707" s="31"/>
      <c r="D707" s="44"/>
      <c r="E707" s="72" t="str">
        <f>IFERROR(IF(INDEX(Sheet3!$B$2:$B$8, MATCH(D707, Sheet3!$A$2:$A$8, 0)) = 0, "", INDEX(Sheet3!$B$2:$B$8, MATCH(D707, Sheet3!$A$2:$A$8, 0))), "")</f>
        <v/>
      </c>
      <c r="F707" s="31"/>
      <c r="G707" s="45"/>
      <c r="H707" s="63" t="str">
        <f>IFERROR(INDEX(Sheet3!$F$2:$F$114, MATCH(G707, Sheet3!$E$2:$E$114, 0)), "")</f>
        <v/>
      </c>
      <c r="I707" s="32"/>
      <c r="J707" s="40" t="str">
        <f t="shared" ca="1" si="81"/>
        <v/>
      </c>
      <c r="K707" s="34"/>
      <c r="L707" s="59" t="str">
        <f t="shared" ca="1" si="84"/>
        <v/>
      </c>
      <c r="M707" s="34"/>
      <c r="N707" s="47" t="str">
        <f t="shared" ca="1" si="85"/>
        <v/>
      </c>
      <c r="O707" s="75"/>
      <c r="P707" s="75"/>
      <c r="Q707" s="47" t="str">
        <f t="shared" ca="1" si="86"/>
        <v/>
      </c>
      <c r="R707" s="34"/>
      <c r="S707" s="59" t="str">
        <f t="shared" ca="1" si="87"/>
        <v/>
      </c>
      <c r="T707" s="32"/>
      <c r="U707" s="33" t="str">
        <f t="shared" ca="1" si="88"/>
        <v/>
      </c>
      <c r="V707" s="34"/>
      <c r="W707" s="35"/>
      <c r="X707" s="36" t="str">
        <f t="shared" ca="1" si="82"/>
        <v/>
      </c>
      <c r="Y707" s="37"/>
      <c r="Z707" s="38" t="str">
        <f t="shared" si="83"/>
        <v/>
      </c>
    </row>
    <row r="708" spans="1:26" s="39" customFormat="1">
      <c r="A708" s="30">
        <v>705</v>
      </c>
      <c r="B708" s="31"/>
      <c r="C708" s="31"/>
      <c r="D708" s="44"/>
      <c r="E708" s="72" t="str">
        <f>IFERROR(IF(INDEX(Sheet3!$B$2:$B$8, MATCH(D708, Sheet3!$A$2:$A$8, 0)) = 0, "", INDEX(Sheet3!$B$2:$B$8, MATCH(D708, Sheet3!$A$2:$A$8, 0))), "")</f>
        <v/>
      </c>
      <c r="F708" s="31"/>
      <c r="G708" s="45"/>
      <c r="H708" s="63" t="str">
        <f>IFERROR(INDEX(Sheet3!$F$2:$F$114, MATCH(G708, Sheet3!$E$2:$E$114, 0)), "")</f>
        <v/>
      </c>
      <c r="I708" s="32"/>
      <c r="J708" s="40" t="str">
        <f t="shared" ca="1" si="81"/>
        <v/>
      </c>
      <c r="K708" s="34"/>
      <c r="L708" s="59" t="str">
        <f t="shared" ca="1" si="84"/>
        <v/>
      </c>
      <c r="M708" s="34"/>
      <c r="N708" s="47" t="str">
        <f t="shared" ca="1" si="85"/>
        <v/>
      </c>
      <c r="O708" s="75"/>
      <c r="P708" s="75"/>
      <c r="Q708" s="47" t="str">
        <f t="shared" ca="1" si="86"/>
        <v/>
      </c>
      <c r="R708" s="34"/>
      <c r="S708" s="59" t="str">
        <f t="shared" ca="1" si="87"/>
        <v/>
      </c>
      <c r="T708" s="32"/>
      <c r="U708" s="33" t="str">
        <f t="shared" ca="1" si="88"/>
        <v/>
      </c>
      <c r="V708" s="34"/>
      <c r="W708" s="35"/>
      <c r="X708" s="36" t="str">
        <f t="shared" ca="1" si="82"/>
        <v/>
      </c>
      <c r="Y708" s="37"/>
      <c r="Z708" s="38" t="str">
        <f t="shared" si="83"/>
        <v/>
      </c>
    </row>
    <row r="709" spans="1:26" s="39" customFormat="1">
      <c r="A709" s="30">
        <v>706</v>
      </c>
      <c r="B709" s="31"/>
      <c r="C709" s="31"/>
      <c r="D709" s="44"/>
      <c r="E709" s="72" t="str">
        <f>IFERROR(IF(INDEX(Sheet3!$B$2:$B$8, MATCH(D709, Sheet3!$A$2:$A$8, 0)) = 0, "", INDEX(Sheet3!$B$2:$B$8, MATCH(D709, Sheet3!$A$2:$A$8, 0))), "")</f>
        <v/>
      </c>
      <c r="F709" s="31"/>
      <c r="G709" s="45"/>
      <c r="H709" s="63" t="str">
        <f>IFERROR(INDEX(Sheet3!$F$2:$F$114, MATCH(G709, Sheet3!$E$2:$E$114, 0)), "")</f>
        <v/>
      </c>
      <c r="I709" s="32"/>
      <c r="J709" s="40" t="str">
        <f t="shared" ca="1" si="81"/>
        <v/>
      </c>
      <c r="K709" s="34"/>
      <c r="L709" s="59" t="str">
        <f t="shared" ca="1" si="84"/>
        <v/>
      </c>
      <c r="M709" s="34"/>
      <c r="N709" s="47" t="str">
        <f t="shared" ca="1" si="85"/>
        <v/>
      </c>
      <c r="O709" s="75"/>
      <c r="P709" s="75"/>
      <c r="Q709" s="47" t="str">
        <f t="shared" ca="1" si="86"/>
        <v/>
      </c>
      <c r="R709" s="34"/>
      <c r="S709" s="59" t="str">
        <f t="shared" ca="1" si="87"/>
        <v/>
      </c>
      <c r="T709" s="32"/>
      <c r="U709" s="33" t="str">
        <f t="shared" ca="1" si="88"/>
        <v/>
      </c>
      <c r="V709" s="34"/>
      <c r="W709" s="35"/>
      <c r="X709" s="36" t="str">
        <f t="shared" ca="1" si="82"/>
        <v/>
      </c>
      <c r="Y709" s="37"/>
      <c r="Z709" s="38" t="str">
        <f t="shared" si="83"/>
        <v/>
      </c>
    </row>
    <row r="710" spans="1:26" s="39" customFormat="1">
      <c r="A710" s="30">
        <v>707</v>
      </c>
      <c r="B710" s="31"/>
      <c r="C710" s="31"/>
      <c r="D710" s="44"/>
      <c r="E710" s="72" t="str">
        <f>IFERROR(IF(INDEX(Sheet3!$B$2:$B$8, MATCH(D710, Sheet3!$A$2:$A$8, 0)) = 0, "", INDEX(Sheet3!$B$2:$B$8, MATCH(D710, Sheet3!$A$2:$A$8, 0))), "")</f>
        <v/>
      </c>
      <c r="F710" s="31"/>
      <c r="G710" s="45"/>
      <c r="H710" s="63" t="str">
        <f>IFERROR(INDEX(Sheet3!$F$2:$F$114, MATCH(G710, Sheet3!$E$2:$E$114, 0)), "")</f>
        <v/>
      </c>
      <c r="I710" s="32"/>
      <c r="J710" s="40" t="str">
        <f t="shared" ref="J710:J773" ca="1" si="89">IF(I710="","",IF(Y710&lt;&gt;"",Y710-I710,TODAY()-I710))</f>
        <v/>
      </c>
      <c r="K710" s="34"/>
      <c r="L710" s="59" t="str">
        <f t="shared" ca="1" si="84"/>
        <v/>
      </c>
      <c r="M710" s="34"/>
      <c r="N710" s="47" t="str">
        <f t="shared" ca="1" si="85"/>
        <v/>
      </c>
      <c r="O710" s="75"/>
      <c r="P710" s="75"/>
      <c r="Q710" s="47" t="str">
        <f t="shared" ca="1" si="86"/>
        <v/>
      </c>
      <c r="R710" s="34"/>
      <c r="S710" s="59" t="str">
        <f t="shared" ca="1" si="87"/>
        <v/>
      </c>
      <c r="T710" s="32"/>
      <c r="U710" s="33" t="str">
        <f t="shared" ca="1" si="88"/>
        <v/>
      </c>
      <c r="V710" s="34"/>
      <c r="W710" s="35"/>
      <c r="X710" s="36" t="str">
        <f t="shared" ref="X710:X773" ca="1" si="90">IF(I710="","",IF(Y710&lt;&gt;"","Completed",IF(TODAY()&lt;V710,"Planned",IF(TODAY()=V710,"Due","Overdue"))))</f>
        <v/>
      </c>
      <c r="Y710" s="37"/>
      <c r="Z710" s="38" t="str">
        <f t="shared" ref="Z710:Z773" si="91">IF(Y710="","",IF(Y710&lt;=V710,1,0))</f>
        <v/>
      </c>
    </row>
    <row r="711" spans="1:26" s="39" customFormat="1">
      <c r="A711" s="30">
        <v>708</v>
      </c>
      <c r="B711" s="31"/>
      <c r="C711" s="31"/>
      <c r="D711" s="44"/>
      <c r="E711" s="72" t="str">
        <f>IFERROR(IF(INDEX(Sheet3!$B$2:$B$8, MATCH(D711, Sheet3!$A$2:$A$8, 0)) = 0, "", INDEX(Sheet3!$B$2:$B$8, MATCH(D711, Sheet3!$A$2:$A$8, 0))), "")</f>
        <v/>
      </c>
      <c r="F711" s="31"/>
      <c r="G711" s="45"/>
      <c r="H711" s="63" t="str">
        <f>IFERROR(INDEX(Sheet3!$F$2:$F$114, MATCH(G711, Sheet3!$E$2:$E$114, 0)), "")</f>
        <v/>
      </c>
      <c r="I711" s="32"/>
      <c r="J711" s="40" t="str">
        <f t="shared" ca="1" si="89"/>
        <v/>
      </c>
      <c r="K711" s="34"/>
      <c r="L711" s="59" t="str">
        <f t="shared" ref="L711:L774" ca="1" si="92">IF(K711&lt;&gt;"",K711-I711,IF(I711="","",TODAY()-I711))</f>
        <v/>
      </c>
      <c r="M711" s="34"/>
      <c r="N711" s="47" t="str">
        <f t="shared" ref="N711:N774" ca="1" si="93">IF(M711&lt;&gt;"",M711-K711,IF(K711="","",TODAY()-K711))</f>
        <v/>
      </c>
      <c r="O711" s="75"/>
      <c r="P711" s="75"/>
      <c r="Q711" s="47" t="str">
        <f t="shared" ref="Q711:Q774" ca="1" si="94">IF(P711&lt;&gt;"",P711-O711,IF(O711="","",TODAY()-O711))</f>
        <v/>
      </c>
      <c r="R711" s="34"/>
      <c r="S711" s="59" t="str">
        <f t="shared" ref="S711:S774" ca="1" si="95">IF(T711&lt;&gt;"",T711-R711,IF(R711="","",TODAY()-R711))</f>
        <v/>
      </c>
      <c r="T711" s="32"/>
      <c r="U711" s="33" t="str">
        <f t="shared" ca="1" si="88"/>
        <v/>
      </c>
      <c r="V711" s="34"/>
      <c r="W711" s="35"/>
      <c r="X711" s="36" t="str">
        <f t="shared" ca="1" si="90"/>
        <v/>
      </c>
      <c r="Y711" s="37"/>
      <c r="Z711" s="38" t="str">
        <f t="shared" si="91"/>
        <v/>
      </c>
    </row>
    <row r="712" spans="1:26" s="39" customFormat="1">
      <c r="A712" s="30">
        <v>709</v>
      </c>
      <c r="B712" s="31"/>
      <c r="C712" s="31"/>
      <c r="D712" s="44"/>
      <c r="E712" s="72" t="str">
        <f>IFERROR(IF(INDEX(Sheet3!$B$2:$B$8, MATCH(D712, Sheet3!$A$2:$A$8, 0)) = 0, "", INDEX(Sheet3!$B$2:$B$8, MATCH(D712, Sheet3!$A$2:$A$8, 0))), "")</f>
        <v/>
      </c>
      <c r="F712" s="31"/>
      <c r="G712" s="45"/>
      <c r="H712" s="63" t="str">
        <f>IFERROR(INDEX(Sheet3!$F$2:$F$114, MATCH(G712, Sheet3!$E$2:$E$114, 0)), "")</f>
        <v/>
      </c>
      <c r="I712" s="32"/>
      <c r="J712" s="40" t="str">
        <f t="shared" ca="1" si="89"/>
        <v/>
      </c>
      <c r="K712" s="34"/>
      <c r="L712" s="59" t="str">
        <f t="shared" ca="1" si="92"/>
        <v/>
      </c>
      <c r="M712" s="34"/>
      <c r="N712" s="47" t="str">
        <f t="shared" ca="1" si="93"/>
        <v/>
      </c>
      <c r="O712" s="75"/>
      <c r="P712" s="75"/>
      <c r="Q712" s="47" t="str">
        <f t="shared" ca="1" si="94"/>
        <v/>
      </c>
      <c r="R712" s="34"/>
      <c r="S712" s="59" t="str">
        <f t="shared" ca="1" si="95"/>
        <v/>
      </c>
      <c r="T712" s="32"/>
      <c r="U712" s="33" t="str">
        <f t="shared" ca="1" si="88"/>
        <v/>
      </c>
      <c r="V712" s="34"/>
      <c r="W712" s="35"/>
      <c r="X712" s="36" t="str">
        <f t="shared" ca="1" si="90"/>
        <v/>
      </c>
      <c r="Y712" s="37"/>
      <c r="Z712" s="38" t="str">
        <f t="shared" si="91"/>
        <v/>
      </c>
    </row>
    <row r="713" spans="1:26" s="39" customFormat="1">
      <c r="A713" s="30">
        <v>710</v>
      </c>
      <c r="B713" s="31"/>
      <c r="C713" s="31"/>
      <c r="D713" s="44"/>
      <c r="E713" s="72" t="str">
        <f>IFERROR(IF(INDEX(Sheet3!$B$2:$B$8, MATCH(D713, Sheet3!$A$2:$A$8, 0)) = 0, "", INDEX(Sheet3!$B$2:$B$8, MATCH(D713, Sheet3!$A$2:$A$8, 0))), "")</f>
        <v/>
      </c>
      <c r="F713" s="31"/>
      <c r="G713" s="45"/>
      <c r="H713" s="63" t="str">
        <f>IFERROR(INDEX(Sheet3!$F$2:$F$114, MATCH(G713, Sheet3!$E$2:$E$114, 0)), "")</f>
        <v/>
      </c>
      <c r="I713" s="32"/>
      <c r="J713" s="40" t="str">
        <f t="shared" ca="1" si="89"/>
        <v/>
      </c>
      <c r="K713" s="34"/>
      <c r="L713" s="59" t="str">
        <f t="shared" ca="1" si="92"/>
        <v/>
      </c>
      <c r="M713" s="34"/>
      <c r="N713" s="47" t="str">
        <f t="shared" ca="1" si="93"/>
        <v/>
      </c>
      <c r="O713" s="75"/>
      <c r="P713" s="75"/>
      <c r="Q713" s="47" t="str">
        <f t="shared" ca="1" si="94"/>
        <v/>
      </c>
      <c r="R713" s="34"/>
      <c r="S713" s="59" t="str">
        <f t="shared" ca="1" si="95"/>
        <v/>
      </c>
      <c r="T713" s="32"/>
      <c r="U713" s="33" t="str">
        <f t="shared" ca="1" si="88"/>
        <v/>
      </c>
      <c r="V713" s="34"/>
      <c r="W713" s="35"/>
      <c r="X713" s="36" t="str">
        <f t="shared" ca="1" si="90"/>
        <v/>
      </c>
      <c r="Y713" s="37"/>
      <c r="Z713" s="38" t="str">
        <f t="shared" si="91"/>
        <v/>
      </c>
    </row>
    <row r="714" spans="1:26" s="39" customFormat="1">
      <c r="A714" s="30">
        <v>711</v>
      </c>
      <c r="B714" s="31"/>
      <c r="C714" s="31"/>
      <c r="D714" s="44"/>
      <c r="E714" s="72" t="str">
        <f>IFERROR(IF(INDEX(Sheet3!$B$2:$B$8, MATCH(D714, Sheet3!$A$2:$A$8, 0)) = 0, "", INDEX(Sheet3!$B$2:$B$8, MATCH(D714, Sheet3!$A$2:$A$8, 0))), "")</f>
        <v/>
      </c>
      <c r="F714" s="31"/>
      <c r="G714" s="45"/>
      <c r="H714" s="63" t="str">
        <f>IFERROR(INDEX(Sheet3!$F$2:$F$114, MATCH(G714, Sheet3!$E$2:$E$114, 0)), "")</f>
        <v/>
      </c>
      <c r="I714" s="32"/>
      <c r="J714" s="40" t="str">
        <f t="shared" ca="1" si="89"/>
        <v/>
      </c>
      <c r="K714" s="34"/>
      <c r="L714" s="59" t="str">
        <f t="shared" ca="1" si="92"/>
        <v/>
      </c>
      <c r="M714" s="34"/>
      <c r="N714" s="47" t="str">
        <f t="shared" ca="1" si="93"/>
        <v/>
      </c>
      <c r="O714" s="75"/>
      <c r="P714" s="75"/>
      <c r="Q714" s="47" t="str">
        <f t="shared" ca="1" si="94"/>
        <v/>
      </c>
      <c r="R714" s="34"/>
      <c r="S714" s="59" t="str">
        <f t="shared" ca="1" si="95"/>
        <v/>
      </c>
      <c r="T714" s="32"/>
      <c r="U714" s="33" t="str">
        <f t="shared" ref="U714:U777" ca="1" si="96">IF(T714="","",IF(Y714&lt;&gt;"",Y714-T714,TODAY()-T714))</f>
        <v/>
      </c>
      <c r="V714" s="34"/>
      <c r="W714" s="35"/>
      <c r="X714" s="36" t="str">
        <f t="shared" ca="1" si="90"/>
        <v/>
      </c>
      <c r="Y714" s="37"/>
      <c r="Z714" s="38" t="str">
        <f t="shared" si="91"/>
        <v/>
      </c>
    </row>
    <row r="715" spans="1:26" s="39" customFormat="1">
      <c r="A715" s="30">
        <v>712</v>
      </c>
      <c r="B715" s="31"/>
      <c r="C715" s="31"/>
      <c r="D715" s="44"/>
      <c r="E715" s="72" t="str">
        <f>IFERROR(IF(INDEX(Sheet3!$B$2:$B$8, MATCH(D715, Sheet3!$A$2:$A$8, 0)) = 0, "", INDEX(Sheet3!$B$2:$B$8, MATCH(D715, Sheet3!$A$2:$A$8, 0))), "")</f>
        <v/>
      </c>
      <c r="F715" s="31"/>
      <c r="G715" s="45"/>
      <c r="H715" s="63" t="str">
        <f>IFERROR(INDEX(Sheet3!$F$2:$F$114, MATCH(G715, Sheet3!$E$2:$E$114, 0)), "")</f>
        <v/>
      </c>
      <c r="I715" s="32"/>
      <c r="J715" s="40" t="str">
        <f t="shared" ca="1" si="89"/>
        <v/>
      </c>
      <c r="K715" s="34"/>
      <c r="L715" s="59" t="str">
        <f t="shared" ca="1" si="92"/>
        <v/>
      </c>
      <c r="M715" s="34"/>
      <c r="N715" s="47" t="str">
        <f t="shared" ca="1" si="93"/>
        <v/>
      </c>
      <c r="O715" s="75"/>
      <c r="P715" s="75"/>
      <c r="Q715" s="47" t="str">
        <f t="shared" ca="1" si="94"/>
        <v/>
      </c>
      <c r="R715" s="34"/>
      <c r="S715" s="59" t="str">
        <f t="shared" ca="1" si="95"/>
        <v/>
      </c>
      <c r="T715" s="32"/>
      <c r="U715" s="33" t="str">
        <f t="shared" ca="1" si="96"/>
        <v/>
      </c>
      <c r="V715" s="34"/>
      <c r="W715" s="35"/>
      <c r="X715" s="36" t="str">
        <f t="shared" ca="1" si="90"/>
        <v/>
      </c>
      <c r="Y715" s="37"/>
      <c r="Z715" s="38" t="str">
        <f t="shared" si="91"/>
        <v/>
      </c>
    </row>
    <row r="716" spans="1:26" s="39" customFormat="1">
      <c r="A716" s="30">
        <v>713</v>
      </c>
      <c r="B716" s="31"/>
      <c r="C716" s="31"/>
      <c r="D716" s="44"/>
      <c r="E716" s="72" t="str">
        <f>IFERROR(IF(INDEX(Sheet3!$B$2:$B$8, MATCH(D716, Sheet3!$A$2:$A$8, 0)) = 0, "", INDEX(Sheet3!$B$2:$B$8, MATCH(D716, Sheet3!$A$2:$A$8, 0))), "")</f>
        <v/>
      </c>
      <c r="F716" s="31"/>
      <c r="G716" s="45"/>
      <c r="H716" s="63" t="str">
        <f>IFERROR(INDEX(Sheet3!$F$2:$F$114, MATCH(G716, Sheet3!$E$2:$E$114, 0)), "")</f>
        <v/>
      </c>
      <c r="I716" s="32"/>
      <c r="J716" s="40" t="str">
        <f t="shared" ca="1" si="89"/>
        <v/>
      </c>
      <c r="K716" s="34"/>
      <c r="L716" s="59" t="str">
        <f t="shared" ca="1" si="92"/>
        <v/>
      </c>
      <c r="M716" s="34"/>
      <c r="N716" s="47" t="str">
        <f t="shared" ca="1" si="93"/>
        <v/>
      </c>
      <c r="O716" s="75"/>
      <c r="P716" s="75"/>
      <c r="Q716" s="47" t="str">
        <f t="shared" ca="1" si="94"/>
        <v/>
      </c>
      <c r="R716" s="34"/>
      <c r="S716" s="59" t="str">
        <f t="shared" ca="1" si="95"/>
        <v/>
      </c>
      <c r="T716" s="32"/>
      <c r="U716" s="33" t="str">
        <f t="shared" ca="1" si="96"/>
        <v/>
      </c>
      <c r="V716" s="34"/>
      <c r="W716" s="35"/>
      <c r="X716" s="36" t="str">
        <f t="shared" ca="1" si="90"/>
        <v/>
      </c>
      <c r="Y716" s="37"/>
      <c r="Z716" s="38" t="str">
        <f t="shared" si="91"/>
        <v/>
      </c>
    </row>
    <row r="717" spans="1:26" s="39" customFormat="1">
      <c r="A717" s="30">
        <v>714</v>
      </c>
      <c r="B717" s="31"/>
      <c r="C717" s="31"/>
      <c r="D717" s="44"/>
      <c r="E717" s="72" t="str">
        <f>IFERROR(IF(INDEX(Sheet3!$B$2:$B$8, MATCH(D717, Sheet3!$A$2:$A$8, 0)) = 0, "", INDEX(Sheet3!$B$2:$B$8, MATCH(D717, Sheet3!$A$2:$A$8, 0))), "")</f>
        <v/>
      </c>
      <c r="F717" s="31"/>
      <c r="G717" s="45"/>
      <c r="H717" s="63" t="str">
        <f>IFERROR(INDEX(Sheet3!$F$2:$F$114, MATCH(G717, Sheet3!$E$2:$E$114, 0)), "")</f>
        <v/>
      </c>
      <c r="I717" s="32"/>
      <c r="J717" s="40" t="str">
        <f t="shared" ca="1" si="89"/>
        <v/>
      </c>
      <c r="K717" s="34"/>
      <c r="L717" s="59" t="str">
        <f t="shared" ca="1" si="92"/>
        <v/>
      </c>
      <c r="M717" s="34"/>
      <c r="N717" s="47" t="str">
        <f t="shared" ca="1" si="93"/>
        <v/>
      </c>
      <c r="O717" s="75"/>
      <c r="P717" s="75"/>
      <c r="Q717" s="47" t="str">
        <f t="shared" ca="1" si="94"/>
        <v/>
      </c>
      <c r="R717" s="34"/>
      <c r="S717" s="59" t="str">
        <f t="shared" ca="1" si="95"/>
        <v/>
      </c>
      <c r="T717" s="32"/>
      <c r="U717" s="33" t="str">
        <f t="shared" ca="1" si="96"/>
        <v/>
      </c>
      <c r="V717" s="34"/>
      <c r="W717" s="35"/>
      <c r="X717" s="36" t="str">
        <f t="shared" ca="1" si="90"/>
        <v/>
      </c>
      <c r="Y717" s="37"/>
      <c r="Z717" s="38" t="str">
        <f t="shared" si="91"/>
        <v/>
      </c>
    </row>
    <row r="718" spans="1:26" s="39" customFormat="1">
      <c r="A718" s="30">
        <v>715</v>
      </c>
      <c r="B718" s="31"/>
      <c r="C718" s="31"/>
      <c r="D718" s="44"/>
      <c r="E718" s="72" t="str">
        <f>IFERROR(IF(INDEX(Sheet3!$B$2:$B$8, MATCH(D718, Sheet3!$A$2:$A$8, 0)) = 0, "", INDEX(Sheet3!$B$2:$B$8, MATCH(D718, Sheet3!$A$2:$A$8, 0))), "")</f>
        <v/>
      </c>
      <c r="F718" s="31"/>
      <c r="G718" s="45"/>
      <c r="H718" s="63" t="str">
        <f>IFERROR(INDEX(Sheet3!$F$2:$F$114, MATCH(G718, Sheet3!$E$2:$E$114, 0)), "")</f>
        <v/>
      </c>
      <c r="I718" s="32"/>
      <c r="J718" s="40" t="str">
        <f t="shared" ca="1" si="89"/>
        <v/>
      </c>
      <c r="K718" s="34"/>
      <c r="L718" s="59" t="str">
        <f t="shared" ca="1" si="92"/>
        <v/>
      </c>
      <c r="M718" s="34"/>
      <c r="N718" s="47" t="str">
        <f t="shared" ca="1" si="93"/>
        <v/>
      </c>
      <c r="O718" s="75"/>
      <c r="P718" s="75"/>
      <c r="Q718" s="47" t="str">
        <f t="shared" ca="1" si="94"/>
        <v/>
      </c>
      <c r="R718" s="34"/>
      <c r="S718" s="59" t="str">
        <f t="shared" ca="1" si="95"/>
        <v/>
      </c>
      <c r="T718" s="32"/>
      <c r="U718" s="33" t="str">
        <f t="shared" ca="1" si="96"/>
        <v/>
      </c>
      <c r="V718" s="34"/>
      <c r="W718" s="35"/>
      <c r="X718" s="36" t="str">
        <f t="shared" ca="1" si="90"/>
        <v/>
      </c>
      <c r="Y718" s="37"/>
      <c r="Z718" s="38" t="str">
        <f t="shared" si="91"/>
        <v/>
      </c>
    </row>
    <row r="719" spans="1:26" s="39" customFormat="1">
      <c r="A719" s="30">
        <v>716</v>
      </c>
      <c r="B719" s="31"/>
      <c r="C719" s="31"/>
      <c r="D719" s="44"/>
      <c r="E719" s="72" t="str">
        <f>IFERROR(IF(INDEX(Sheet3!$B$2:$B$8, MATCH(D719, Sheet3!$A$2:$A$8, 0)) = 0, "", INDEX(Sheet3!$B$2:$B$8, MATCH(D719, Sheet3!$A$2:$A$8, 0))), "")</f>
        <v/>
      </c>
      <c r="F719" s="31"/>
      <c r="G719" s="45"/>
      <c r="H719" s="63" t="str">
        <f>IFERROR(INDEX(Sheet3!$F$2:$F$114, MATCH(G719, Sheet3!$E$2:$E$114, 0)), "")</f>
        <v/>
      </c>
      <c r="I719" s="32"/>
      <c r="J719" s="40" t="str">
        <f t="shared" ca="1" si="89"/>
        <v/>
      </c>
      <c r="K719" s="34"/>
      <c r="L719" s="59" t="str">
        <f t="shared" ca="1" si="92"/>
        <v/>
      </c>
      <c r="M719" s="34"/>
      <c r="N719" s="47" t="str">
        <f t="shared" ca="1" si="93"/>
        <v/>
      </c>
      <c r="O719" s="75"/>
      <c r="P719" s="75"/>
      <c r="Q719" s="47" t="str">
        <f t="shared" ca="1" si="94"/>
        <v/>
      </c>
      <c r="R719" s="34"/>
      <c r="S719" s="59" t="str">
        <f t="shared" ca="1" si="95"/>
        <v/>
      </c>
      <c r="T719" s="32"/>
      <c r="U719" s="33" t="str">
        <f t="shared" ca="1" si="96"/>
        <v/>
      </c>
      <c r="V719" s="34"/>
      <c r="W719" s="35"/>
      <c r="X719" s="36" t="str">
        <f t="shared" ca="1" si="90"/>
        <v/>
      </c>
      <c r="Y719" s="37"/>
      <c r="Z719" s="38" t="str">
        <f t="shared" si="91"/>
        <v/>
      </c>
    </row>
    <row r="720" spans="1:26" s="39" customFormat="1">
      <c r="A720" s="30">
        <v>717</v>
      </c>
      <c r="B720" s="31"/>
      <c r="C720" s="31"/>
      <c r="D720" s="44"/>
      <c r="E720" s="72" t="str">
        <f>IFERROR(IF(INDEX(Sheet3!$B$2:$B$8, MATCH(D720, Sheet3!$A$2:$A$8, 0)) = 0, "", INDEX(Sheet3!$B$2:$B$8, MATCH(D720, Sheet3!$A$2:$A$8, 0))), "")</f>
        <v/>
      </c>
      <c r="F720" s="31"/>
      <c r="G720" s="45"/>
      <c r="H720" s="63" t="str">
        <f>IFERROR(INDEX(Sheet3!$F$2:$F$114, MATCH(G720, Sheet3!$E$2:$E$114, 0)), "")</f>
        <v/>
      </c>
      <c r="I720" s="32"/>
      <c r="J720" s="40" t="str">
        <f t="shared" ca="1" si="89"/>
        <v/>
      </c>
      <c r="K720" s="34"/>
      <c r="L720" s="59" t="str">
        <f t="shared" ca="1" si="92"/>
        <v/>
      </c>
      <c r="M720" s="34"/>
      <c r="N720" s="47" t="str">
        <f t="shared" ca="1" si="93"/>
        <v/>
      </c>
      <c r="O720" s="75"/>
      <c r="P720" s="75"/>
      <c r="Q720" s="47" t="str">
        <f t="shared" ca="1" si="94"/>
        <v/>
      </c>
      <c r="R720" s="34"/>
      <c r="S720" s="59" t="str">
        <f t="shared" ca="1" si="95"/>
        <v/>
      </c>
      <c r="T720" s="32"/>
      <c r="U720" s="33" t="str">
        <f t="shared" ca="1" si="96"/>
        <v/>
      </c>
      <c r="V720" s="34"/>
      <c r="W720" s="35"/>
      <c r="X720" s="36" t="str">
        <f t="shared" ca="1" si="90"/>
        <v/>
      </c>
      <c r="Y720" s="37"/>
      <c r="Z720" s="38" t="str">
        <f t="shared" si="91"/>
        <v/>
      </c>
    </row>
    <row r="721" spans="1:26" s="39" customFormat="1">
      <c r="A721" s="30">
        <v>718</v>
      </c>
      <c r="B721" s="31"/>
      <c r="C721" s="31"/>
      <c r="D721" s="44"/>
      <c r="E721" s="72" t="str">
        <f>IFERROR(IF(INDEX(Sheet3!$B$2:$B$8, MATCH(D721, Sheet3!$A$2:$A$8, 0)) = 0, "", INDEX(Sheet3!$B$2:$B$8, MATCH(D721, Sheet3!$A$2:$A$8, 0))), "")</f>
        <v/>
      </c>
      <c r="F721" s="31"/>
      <c r="G721" s="45"/>
      <c r="H721" s="63" t="str">
        <f>IFERROR(INDEX(Sheet3!$F$2:$F$114, MATCH(G721, Sheet3!$E$2:$E$114, 0)), "")</f>
        <v/>
      </c>
      <c r="I721" s="32"/>
      <c r="J721" s="40" t="str">
        <f t="shared" ca="1" si="89"/>
        <v/>
      </c>
      <c r="K721" s="34"/>
      <c r="L721" s="59" t="str">
        <f t="shared" ca="1" si="92"/>
        <v/>
      </c>
      <c r="M721" s="34"/>
      <c r="N721" s="47" t="str">
        <f t="shared" ca="1" si="93"/>
        <v/>
      </c>
      <c r="O721" s="75"/>
      <c r="P721" s="75"/>
      <c r="Q721" s="47" t="str">
        <f t="shared" ca="1" si="94"/>
        <v/>
      </c>
      <c r="R721" s="34"/>
      <c r="S721" s="59" t="str">
        <f t="shared" ca="1" si="95"/>
        <v/>
      </c>
      <c r="T721" s="32"/>
      <c r="U721" s="33" t="str">
        <f t="shared" ca="1" si="96"/>
        <v/>
      </c>
      <c r="V721" s="34"/>
      <c r="W721" s="35"/>
      <c r="X721" s="36" t="str">
        <f t="shared" ca="1" si="90"/>
        <v/>
      </c>
      <c r="Y721" s="37"/>
      <c r="Z721" s="38" t="str">
        <f t="shared" si="91"/>
        <v/>
      </c>
    </row>
    <row r="722" spans="1:26" s="39" customFormat="1">
      <c r="A722" s="30">
        <v>719</v>
      </c>
      <c r="B722" s="31"/>
      <c r="C722" s="31"/>
      <c r="D722" s="44"/>
      <c r="E722" s="72" t="str">
        <f>IFERROR(IF(INDEX(Sheet3!$B$2:$B$8, MATCH(D722, Sheet3!$A$2:$A$8, 0)) = 0, "", INDEX(Sheet3!$B$2:$B$8, MATCH(D722, Sheet3!$A$2:$A$8, 0))), "")</f>
        <v/>
      </c>
      <c r="F722" s="31"/>
      <c r="G722" s="45"/>
      <c r="H722" s="63" t="str">
        <f>IFERROR(INDEX(Sheet3!$F$2:$F$114, MATCH(G722, Sheet3!$E$2:$E$114, 0)), "")</f>
        <v/>
      </c>
      <c r="I722" s="32"/>
      <c r="J722" s="40" t="str">
        <f t="shared" ca="1" si="89"/>
        <v/>
      </c>
      <c r="K722" s="34"/>
      <c r="L722" s="59" t="str">
        <f t="shared" ca="1" si="92"/>
        <v/>
      </c>
      <c r="M722" s="34"/>
      <c r="N722" s="47" t="str">
        <f t="shared" ca="1" si="93"/>
        <v/>
      </c>
      <c r="O722" s="75"/>
      <c r="P722" s="75"/>
      <c r="Q722" s="47" t="str">
        <f t="shared" ca="1" si="94"/>
        <v/>
      </c>
      <c r="R722" s="34"/>
      <c r="S722" s="59" t="str">
        <f t="shared" ca="1" si="95"/>
        <v/>
      </c>
      <c r="T722" s="32"/>
      <c r="U722" s="33" t="str">
        <f t="shared" ca="1" si="96"/>
        <v/>
      </c>
      <c r="V722" s="34"/>
      <c r="W722" s="35"/>
      <c r="X722" s="36" t="str">
        <f t="shared" ca="1" si="90"/>
        <v/>
      </c>
      <c r="Y722" s="37"/>
      <c r="Z722" s="38" t="str">
        <f t="shared" si="91"/>
        <v/>
      </c>
    </row>
    <row r="723" spans="1:26" s="39" customFormat="1">
      <c r="A723" s="30">
        <v>720</v>
      </c>
      <c r="B723" s="31"/>
      <c r="C723" s="31"/>
      <c r="D723" s="44"/>
      <c r="E723" s="72" t="str">
        <f>IFERROR(IF(INDEX(Sheet3!$B$2:$B$8, MATCH(D723, Sheet3!$A$2:$A$8, 0)) = 0, "", INDEX(Sheet3!$B$2:$B$8, MATCH(D723, Sheet3!$A$2:$A$8, 0))), "")</f>
        <v/>
      </c>
      <c r="F723" s="31"/>
      <c r="G723" s="45"/>
      <c r="H723" s="63" t="str">
        <f>IFERROR(INDEX(Sheet3!$F$2:$F$114, MATCH(G723, Sheet3!$E$2:$E$114, 0)), "")</f>
        <v/>
      </c>
      <c r="I723" s="32"/>
      <c r="J723" s="40" t="str">
        <f t="shared" ca="1" si="89"/>
        <v/>
      </c>
      <c r="K723" s="34"/>
      <c r="L723" s="59" t="str">
        <f t="shared" ca="1" si="92"/>
        <v/>
      </c>
      <c r="M723" s="34"/>
      <c r="N723" s="47" t="str">
        <f t="shared" ca="1" si="93"/>
        <v/>
      </c>
      <c r="O723" s="75"/>
      <c r="P723" s="75"/>
      <c r="Q723" s="47" t="str">
        <f t="shared" ca="1" si="94"/>
        <v/>
      </c>
      <c r="R723" s="34"/>
      <c r="S723" s="59" t="str">
        <f t="shared" ca="1" si="95"/>
        <v/>
      </c>
      <c r="T723" s="32"/>
      <c r="U723" s="33" t="str">
        <f t="shared" ca="1" si="96"/>
        <v/>
      </c>
      <c r="V723" s="34"/>
      <c r="W723" s="35"/>
      <c r="X723" s="36" t="str">
        <f t="shared" ca="1" si="90"/>
        <v/>
      </c>
      <c r="Y723" s="37"/>
      <c r="Z723" s="38" t="str">
        <f t="shared" si="91"/>
        <v/>
      </c>
    </row>
    <row r="724" spans="1:26" s="39" customFormat="1">
      <c r="A724" s="30">
        <v>721</v>
      </c>
      <c r="B724" s="31"/>
      <c r="C724" s="31"/>
      <c r="D724" s="44"/>
      <c r="E724" s="72" t="str">
        <f>IFERROR(IF(INDEX(Sheet3!$B$2:$B$8, MATCH(D724, Sheet3!$A$2:$A$8, 0)) = 0, "", INDEX(Sheet3!$B$2:$B$8, MATCH(D724, Sheet3!$A$2:$A$8, 0))), "")</f>
        <v/>
      </c>
      <c r="F724" s="31"/>
      <c r="G724" s="45"/>
      <c r="H724" s="63" t="str">
        <f>IFERROR(INDEX(Sheet3!$F$2:$F$114, MATCH(G724, Sheet3!$E$2:$E$114, 0)), "")</f>
        <v/>
      </c>
      <c r="I724" s="32"/>
      <c r="J724" s="40" t="str">
        <f t="shared" ca="1" si="89"/>
        <v/>
      </c>
      <c r="K724" s="34"/>
      <c r="L724" s="59" t="str">
        <f t="shared" ca="1" si="92"/>
        <v/>
      </c>
      <c r="M724" s="34"/>
      <c r="N724" s="47" t="str">
        <f t="shared" ca="1" si="93"/>
        <v/>
      </c>
      <c r="O724" s="75"/>
      <c r="P724" s="75"/>
      <c r="Q724" s="47" t="str">
        <f t="shared" ca="1" si="94"/>
        <v/>
      </c>
      <c r="R724" s="34"/>
      <c r="S724" s="59" t="str">
        <f t="shared" ca="1" si="95"/>
        <v/>
      </c>
      <c r="T724" s="32"/>
      <c r="U724" s="33" t="str">
        <f t="shared" ca="1" si="96"/>
        <v/>
      </c>
      <c r="V724" s="34"/>
      <c r="W724" s="35"/>
      <c r="X724" s="36" t="str">
        <f t="shared" ca="1" si="90"/>
        <v/>
      </c>
      <c r="Y724" s="37"/>
      <c r="Z724" s="38" t="str">
        <f t="shared" si="91"/>
        <v/>
      </c>
    </row>
    <row r="725" spans="1:26" s="39" customFormat="1">
      <c r="A725" s="30">
        <v>722</v>
      </c>
      <c r="B725" s="31"/>
      <c r="C725" s="31"/>
      <c r="D725" s="44"/>
      <c r="E725" s="72" t="str">
        <f>IFERROR(IF(INDEX(Sheet3!$B$2:$B$8, MATCH(D725, Sheet3!$A$2:$A$8, 0)) = 0, "", INDEX(Sheet3!$B$2:$B$8, MATCH(D725, Sheet3!$A$2:$A$8, 0))), "")</f>
        <v/>
      </c>
      <c r="F725" s="31"/>
      <c r="G725" s="45"/>
      <c r="H725" s="63" t="str">
        <f>IFERROR(INDEX(Sheet3!$F$2:$F$114, MATCH(G725, Sheet3!$E$2:$E$114, 0)), "")</f>
        <v/>
      </c>
      <c r="I725" s="32"/>
      <c r="J725" s="40" t="str">
        <f t="shared" ca="1" si="89"/>
        <v/>
      </c>
      <c r="K725" s="34"/>
      <c r="L725" s="59" t="str">
        <f t="shared" ca="1" si="92"/>
        <v/>
      </c>
      <c r="M725" s="34"/>
      <c r="N725" s="47" t="str">
        <f t="shared" ca="1" si="93"/>
        <v/>
      </c>
      <c r="O725" s="75"/>
      <c r="P725" s="75"/>
      <c r="Q725" s="47" t="str">
        <f t="shared" ca="1" si="94"/>
        <v/>
      </c>
      <c r="R725" s="34"/>
      <c r="S725" s="59" t="str">
        <f t="shared" ca="1" si="95"/>
        <v/>
      </c>
      <c r="T725" s="32"/>
      <c r="U725" s="33" t="str">
        <f t="shared" ca="1" si="96"/>
        <v/>
      </c>
      <c r="V725" s="34"/>
      <c r="W725" s="35"/>
      <c r="X725" s="36" t="str">
        <f t="shared" ca="1" si="90"/>
        <v/>
      </c>
      <c r="Y725" s="37"/>
      <c r="Z725" s="38" t="str">
        <f t="shared" si="91"/>
        <v/>
      </c>
    </row>
    <row r="726" spans="1:26" s="39" customFormat="1">
      <c r="A726" s="30">
        <v>723</v>
      </c>
      <c r="B726" s="31"/>
      <c r="C726" s="31"/>
      <c r="D726" s="44"/>
      <c r="E726" s="72" t="str">
        <f>IFERROR(IF(INDEX(Sheet3!$B$2:$B$8, MATCH(D726, Sheet3!$A$2:$A$8, 0)) = 0, "", INDEX(Sheet3!$B$2:$B$8, MATCH(D726, Sheet3!$A$2:$A$8, 0))), "")</f>
        <v/>
      </c>
      <c r="F726" s="31"/>
      <c r="G726" s="45"/>
      <c r="H726" s="63" t="str">
        <f>IFERROR(INDEX(Sheet3!$F$2:$F$114, MATCH(G726, Sheet3!$E$2:$E$114, 0)), "")</f>
        <v/>
      </c>
      <c r="I726" s="32"/>
      <c r="J726" s="40" t="str">
        <f t="shared" ca="1" si="89"/>
        <v/>
      </c>
      <c r="K726" s="34"/>
      <c r="L726" s="59" t="str">
        <f t="shared" ca="1" si="92"/>
        <v/>
      </c>
      <c r="M726" s="34"/>
      <c r="N726" s="47" t="str">
        <f t="shared" ca="1" si="93"/>
        <v/>
      </c>
      <c r="O726" s="75"/>
      <c r="P726" s="75"/>
      <c r="Q726" s="47" t="str">
        <f t="shared" ca="1" si="94"/>
        <v/>
      </c>
      <c r="R726" s="34"/>
      <c r="S726" s="59" t="str">
        <f t="shared" ca="1" si="95"/>
        <v/>
      </c>
      <c r="T726" s="32"/>
      <c r="U726" s="33" t="str">
        <f t="shared" ca="1" si="96"/>
        <v/>
      </c>
      <c r="V726" s="34"/>
      <c r="W726" s="35"/>
      <c r="X726" s="36" t="str">
        <f t="shared" ca="1" si="90"/>
        <v/>
      </c>
      <c r="Y726" s="37"/>
      <c r="Z726" s="38" t="str">
        <f t="shared" si="91"/>
        <v/>
      </c>
    </row>
    <row r="727" spans="1:26" s="39" customFormat="1">
      <c r="A727" s="30">
        <v>724</v>
      </c>
      <c r="B727" s="31"/>
      <c r="C727" s="31"/>
      <c r="D727" s="44"/>
      <c r="E727" s="72" t="str">
        <f>IFERROR(IF(INDEX(Sheet3!$B$2:$B$8, MATCH(D727, Sheet3!$A$2:$A$8, 0)) = 0, "", INDEX(Sheet3!$B$2:$B$8, MATCH(D727, Sheet3!$A$2:$A$8, 0))), "")</f>
        <v/>
      </c>
      <c r="F727" s="31"/>
      <c r="G727" s="45"/>
      <c r="H727" s="63" t="str">
        <f>IFERROR(INDEX(Sheet3!$F$2:$F$114, MATCH(G727, Sheet3!$E$2:$E$114, 0)), "")</f>
        <v/>
      </c>
      <c r="I727" s="32"/>
      <c r="J727" s="40" t="str">
        <f t="shared" ca="1" si="89"/>
        <v/>
      </c>
      <c r="K727" s="34"/>
      <c r="L727" s="59" t="str">
        <f t="shared" ca="1" si="92"/>
        <v/>
      </c>
      <c r="M727" s="34"/>
      <c r="N727" s="47" t="str">
        <f t="shared" ca="1" si="93"/>
        <v/>
      </c>
      <c r="O727" s="75"/>
      <c r="P727" s="75"/>
      <c r="Q727" s="47" t="str">
        <f t="shared" ca="1" si="94"/>
        <v/>
      </c>
      <c r="R727" s="34"/>
      <c r="S727" s="59" t="str">
        <f t="shared" ca="1" si="95"/>
        <v/>
      </c>
      <c r="T727" s="32"/>
      <c r="U727" s="33" t="str">
        <f t="shared" ca="1" si="96"/>
        <v/>
      </c>
      <c r="V727" s="34"/>
      <c r="W727" s="35"/>
      <c r="X727" s="36" t="str">
        <f t="shared" ca="1" si="90"/>
        <v/>
      </c>
      <c r="Y727" s="37"/>
      <c r="Z727" s="38" t="str">
        <f t="shared" si="91"/>
        <v/>
      </c>
    </row>
    <row r="728" spans="1:26" s="39" customFormat="1">
      <c r="A728" s="30">
        <v>725</v>
      </c>
      <c r="B728" s="31"/>
      <c r="C728" s="31"/>
      <c r="D728" s="44"/>
      <c r="E728" s="72" t="str">
        <f>IFERROR(IF(INDEX(Sheet3!$B$2:$B$8, MATCH(D728, Sheet3!$A$2:$A$8, 0)) = 0, "", INDEX(Sheet3!$B$2:$B$8, MATCH(D728, Sheet3!$A$2:$A$8, 0))), "")</f>
        <v/>
      </c>
      <c r="F728" s="31"/>
      <c r="G728" s="45"/>
      <c r="H728" s="63" t="str">
        <f>IFERROR(INDEX(Sheet3!$F$2:$F$114, MATCH(G728, Sheet3!$E$2:$E$114, 0)), "")</f>
        <v/>
      </c>
      <c r="I728" s="32"/>
      <c r="J728" s="40" t="str">
        <f t="shared" ca="1" si="89"/>
        <v/>
      </c>
      <c r="K728" s="34"/>
      <c r="L728" s="59" t="str">
        <f t="shared" ca="1" si="92"/>
        <v/>
      </c>
      <c r="M728" s="34"/>
      <c r="N728" s="47" t="str">
        <f t="shared" ca="1" si="93"/>
        <v/>
      </c>
      <c r="O728" s="75"/>
      <c r="P728" s="75"/>
      <c r="Q728" s="47" t="str">
        <f t="shared" ca="1" si="94"/>
        <v/>
      </c>
      <c r="R728" s="34"/>
      <c r="S728" s="59" t="str">
        <f t="shared" ca="1" si="95"/>
        <v/>
      </c>
      <c r="T728" s="32"/>
      <c r="U728" s="33" t="str">
        <f t="shared" ca="1" si="96"/>
        <v/>
      </c>
      <c r="V728" s="34"/>
      <c r="W728" s="35"/>
      <c r="X728" s="36" t="str">
        <f t="shared" ca="1" si="90"/>
        <v/>
      </c>
      <c r="Y728" s="37"/>
      <c r="Z728" s="38" t="str">
        <f t="shared" si="91"/>
        <v/>
      </c>
    </row>
    <row r="729" spans="1:26" s="39" customFormat="1">
      <c r="A729" s="30">
        <v>726</v>
      </c>
      <c r="B729" s="31"/>
      <c r="C729" s="31"/>
      <c r="D729" s="44"/>
      <c r="E729" s="72" t="str">
        <f>IFERROR(IF(INDEX(Sheet3!$B$2:$B$8, MATCH(D729, Sheet3!$A$2:$A$8, 0)) = 0, "", INDEX(Sheet3!$B$2:$B$8, MATCH(D729, Sheet3!$A$2:$A$8, 0))), "")</f>
        <v/>
      </c>
      <c r="F729" s="31"/>
      <c r="G729" s="45"/>
      <c r="H729" s="63" t="str">
        <f>IFERROR(INDEX(Sheet3!$F$2:$F$114, MATCH(G729, Sheet3!$E$2:$E$114, 0)), "")</f>
        <v/>
      </c>
      <c r="I729" s="32"/>
      <c r="J729" s="40" t="str">
        <f t="shared" ca="1" si="89"/>
        <v/>
      </c>
      <c r="K729" s="34"/>
      <c r="L729" s="59" t="str">
        <f t="shared" ca="1" si="92"/>
        <v/>
      </c>
      <c r="M729" s="34"/>
      <c r="N729" s="47" t="str">
        <f t="shared" ca="1" si="93"/>
        <v/>
      </c>
      <c r="O729" s="75"/>
      <c r="P729" s="75"/>
      <c r="Q729" s="47" t="str">
        <f t="shared" ca="1" si="94"/>
        <v/>
      </c>
      <c r="R729" s="34"/>
      <c r="S729" s="59" t="str">
        <f t="shared" ca="1" si="95"/>
        <v/>
      </c>
      <c r="T729" s="32"/>
      <c r="U729" s="33" t="str">
        <f t="shared" ca="1" si="96"/>
        <v/>
      </c>
      <c r="V729" s="34"/>
      <c r="W729" s="35"/>
      <c r="X729" s="36" t="str">
        <f t="shared" ca="1" si="90"/>
        <v/>
      </c>
      <c r="Y729" s="37"/>
      <c r="Z729" s="38" t="str">
        <f t="shared" si="91"/>
        <v/>
      </c>
    </row>
    <row r="730" spans="1:26" s="39" customFormat="1">
      <c r="A730" s="30">
        <v>727</v>
      </c>
      <c r="B730" s="31"/>
      <c r="C730" s="31"/>
      <c r="D730" s="44"/>
      <c r="E730" s="72" t="str">
        <f>IFERROR(IF(INDEX(Sheet3!$B$2:$B$8, MATCH(D730, Sheet3!$A$2:$A$8, 0)) = 0, "", INDEX(Sheet3!$B$2:$B$8, MATCH(D730, Sheet3!$A$2:$A$8, 0))), "")</f>
        <v/>
      </c>
      <c r="F730" s="31"/>
      <c r="G730" s="45"/>
      <c r="H730" s="63" t="str">
        <f>IFERROR(INDEX(Sheet3!$F$2:$F$114, MATCH(G730, Sheet3!$E$2:$E$114, 0)), "")</f>
        <v/>
      </c>
      <c r="I730" s="32"/>
      <c r="J730" s="40" t="str">
        <f t="shared" ca="1" si="89"/>
        <v/>
      </c>
      <c r="K730" s="34"/>
      <c r="L730" s="59" t="str">
        <f t="shared" ca="1" si="92"/>
        <v/>
      </c>
      <c r="M730" s="34"/>
      <c r="N730" s="47" t="str">
        <f t="shared" ca="1" si="93"/>
        <v/>
      </c>
      <c r="O730" s="75"/>
      <c r="P730" s="75"/>
      <c r="Q730" s="47" t="str">
        <f t="shared" ca="1" si="94"/>
        <v/>
      </c>
      <c r="R730" s="34"/>
      <c r="S730" s="59" t="str">
        <f t="shared" ca="1" si="95"/>
        <v/>
      </c>
      <c r="T730" s="32"/>
      <c r="U730" s="33" t="str">
        <f t="shared" ca="1" si="96"/>
        <v/>
      </c>
      <c r="V730" s="34"/>
      <c r="W730" s="35"/>
      <c r="X730" s="36" t="str">
        <f t="shared" ca="1" si="90"/>
        <v/>
      </c>
      <c r="Y730" s="37"/>
      <c r="Z730" s="38" t="str">
        <f t="shared" si="91"/>
        <v/>
      </c>
    </row>
    <row r="731" spans="1:26" s="39" customFormat="1">
      <c r="A731" s="30">
        <v>728</v>
      </c>
      <c r="B731" s="31"/>
      <c r="C731" s="31"/>
      <c r="D731" s="44"/>
      <c r="E731" s="72" t="str">
        <f>IFERROR(IF(INDEX(Sheet3!$B$2:$B$8, MATCH(D731, Sheet3!$A$2:$A$8, 0)) = 0, "", INDEX(Sheet3!$B$2:$B$8, MATCH(D731, Sheet3!$A$2:$A$8, 0))), "")</f>
        <v/>
      </c>
      <c r="F731" s="31"/>
      <c r="G731" s="45"/>
      <c r="H731" s="63" t="str">
        <f>IFERROR(INDEX(Sheet3!$F$2:$F$114, MATCH(G731, Sheet3!$E$2:$E$114, 0)), "")</f>
        <v/>
      </c>
      <c r="I731" s="32"/>
      <c r="J731" s="40" t="str">
        <f t="shared" ca="1" si="89"/>
        <v/>
      </c>
      <c r="K731" s="34"/>
      <c r="L731" s="59" t="str">
        <f t="shared" ca="1" si="92"/>
        <v/>
      </c>
      <c r="M731" s="34"/>
      <c r="N731" s="47" t="str">
        <f t="shared" ca="1" si="93"/>
        <v/>
      </c>
      <c r="O731" s="75"/>
      <c r="P731" s="75"/>
      <c r="Q731" s="47" t="str">
        <f t="shared" ca="1" si="94"/>
        <v/>
      </c>
      <c r="R731" s="34"/>
      <c r="S731" s="59" t="str">
        <f t="shared" ca="1" si="95"/>
        <v/>
      </c>
      <c r="T731" s="32"/>
      <c r="U731" s="33" t="str">
        <f t="shared" ca="1" si="96"/>
        <v/>
      </c>
      <c r="V731" s="34"/>
      <c r="W731" s="35"/>
      <c r="X731" s="36" t="str">
        <f t="shared" ca="1" si="90"/>
        <v/>
      </c>
      <c r="Y731" s="37"/>
      <c r="Z731" s="38" t="str">
        <f t="shared" si="91"/>
        <v/>
      </c>
    </row>
    <row r="732" spans="1:26" s="39" customFormat="1">
      <c r="A732" s="30">
        <v>729</v>
      </c>
      <c r="B732" s="31"/>
      <c r="C732" s="31"/>
      <c r="D732" s="44"/>
      <c r="E732" s="72" t="str">
        <f>IFERROR(IF(INDEX(Sheet3!$B$2:$B$8, MATCH(D732, Sheet3!$A$2:$A$8, 0)) = 0, "", INDEX(Sheet3!$B$2:$B$8, MATCH(D732, Sheet3!$A$2:$A$8, 0))), "")</f>
        <v/>
      </c>
      <c r="F732" s="31"/>
      <c r="G732" s="45"/>
      <c r="H732" s="63" t="str">
        <f>IFERROR(INDEX(Sheet3!$F$2:$F$114, MATCH(G732, Sheet3!$E$2:$E$114, 0)), "")</f>
        <v/>
      </c>
      <c r="I732" s="32"/>
      <c r="J732" s="40" t="str">
        <f t="shared" ca="1" si="89"/>
        <v/>
      </c>
      <c r="K732" s="34"/>
      <c r="L732" s="59" t="str">
        <f t="shared" ca="1" si="92"/>
        <v/>
      </c>
      <c r="M732" s="34"/>
      <c r="N732" s="47" t="str">
        <f t="shared" ca="1" si="93"/>
        <v/>
      </c>
      <c r="O732" s="75"/>
      <c r="P732" s="75"/>
      <c r="Q732" s="47" t="str">
        <f t="shared" ca="1" si="94"/>
        <v/>
      </c>
      <c r="R732" s="34"/>
      <c r="S732" s="59" t="str">
        <f t="shared" ca="1" si="95"/>
        <v/>
      </c>
      <c r="T732" s="32"/>
      <c r="U732" s="33" t="str">
        <f t="shared" ca="1" si="96"/>
        <v/>
      </c>
      <c r="V732" s="34"/>
      <c r="W732" s="35"/>
      <c r="X732" s="36" t="str">
        <f t="shared" ca="1" si="90"/>
        <v/>
      </c>
      <c r="Y732" s="37"/>
      <c r="Z732" s="38" t="str">
        <f t="shared" si="91"/>
        <v/>
      </c>
    </row>
    <row r="733" spans="1:26" s="39" customFormat="1">
      <c r="A733" s="30">
        <v>730</v>
      </c>
      <c r="B733" s="31"/>
      <c r="C733" s="31"/>
      <c r="D733" s="44"/>
      <c r="E733" s="72" t="str">
        <f>IFERROR(IF(INDEX(Sheet3!$B$2:$B$8, MATCH(D733, Sheet3!$A$2:$A$8, 0)) = 0, "", INDEX(Sheet3!$B$2:$B$8, MATCH(D733, Sheet3!$A$2:$A$8, 0))), "")</f>
        <v/>
      </c>
      <c r="F733" s="31"/>
      <c r="G733" s="45"/>
      <c r="H733" s="63" t="str">
        <f>IFERROR(INDEX(Sheet3!$F$2:$F$114, MATCH(G733, Sheet3!$E$2:$E$114, 0)), "")</f>
        <v/>
      </c>
      <c r="I733" s="32"/>
      <c r="J733" s="40" t="str">
        <f t="shared" ca="1" si="89"/>
        <v/>
      </c>
      <c r="K733" s="34"/>
      <c r="L733" s="59" t="str">
        <f t="shared" ca="1" si="92"/>
        <v/>
      </c>
      <c r="M733" s="34"/>
      <c r="N733" s="47" t="str">
        <f t="shared" ca="1" si="93"/>
        <v/>
      </c>
      <c r="O733" s="75"/>
      <c r="P733" s="75"/>
      <c r="Q733" s="47" t="str">
        <f t="shared" ca="1" si="94"/>
        <v/>
      </c>
      <c r="R733" s="34"/>
      <c r="S733" s="59" t="str">
        <f t="shared" ca="1" si="95"/>
        <v/>
      </c>
      <c r="T733" s="32"/>
      <c r="U733" s="33" t="str">
        <f t="shared" ca="1" si="96"/>
        <v/>
      </c>
      <c r="V733" s="34"/>
      <c r="W733" s="35"/>
      <c r="X733" s="36" t="str">
        <f t="shared" ca="1" si="90"/>
        <v/>
      </c>
      <c r="Y733" s="37"/>
      <c r="Z733" s="38" t="str">
        <f t="shared" si="91"/>
        <v/>
      </c>
    </row>
    <row r="734" spans="1:26" s="39" customFormat="1">
      <c r="A734" s="30">
        <v>731</v>
      </c>
      <c r="B734" s="31"/>
      <c r="C734" s="31"/>
      <c r="D734" s="44"/>
      <c r="E734" s="72" t="str">
        <f>IFERROR(IF(INDEX(Sheet3!$B$2:$B$8, MATCH(D734, Sheet3!$A$2:$A$8, 0)) = 0, "", INDEX(Sheet3!$B$2:$B$8, MATCH(D734, Sheet3!$A$2:$A$8, 0))), "")</f>
        <v/>
      </c>
      <c r="F734" s="31"/>
      <c r="G734" s="45"/>
      <c r="H734" s="63" t="str">
        <f>IFERROR(INDEX(Sheet3!$F$2:$F$114, MATCH(G734, Sheet3!$E$2:$E$114, 0)), "")</f>
        <v/>
      </c>
      <c r="I734" s="32"/>
      <c r="J734" s="40" t="str">
        <f t="shared" ca="1" si="89"/>
        <v/>
      </c>
      <c r="K734" s="34"/>
      <c r="L734" s="59" t="str">
        <f t="shared" ca="1" si="92"/>
        <v/>
      </c>
      <c r="M734" s="34"/>
      <c r="N734" s="47" t="str">
        <f t="shared" ca="1" si="93"/>
        <v/>
      </c>
      <c r="O734" s="75"/>
      <c r="P734" s="75"/>
      <c r="Q734" s="47" t="str">
        <f t="shared" ca="1" si="94"/>
        <v/>
      </c>
      <c r="R734" s="34"/>
      <c r="S734" s="59" t="str">
        <f t="shared" ca="1" si="95"/>
        <v/>
      </c>
      <c r="T734" s="32"/>
      <c r="U734" s="33" t="str">
        <f t="shared" ca="1" si="96"/>
        <v/>
      </c>
      <c r="V734" s="34"/>
      <c r="W734" s="35"/>
      <c r="X734" s="36" t="str">
        <f t="shared" ca="1" si="90"/>
        <v/>
      </c>
      <c r="Y734" s="37"/>
      <c r="Z734" s="38" t="str">
        <f t="shared" si="91"/>
        <v/>
      </c>
    </row>
    <row r="735" spans="1:26" s="39" customFormat="1">
      <c r="A735" s="30">
        <v>732</v>
      </c>
      <c r="B735" s="31"/>
      <c r="C735" s="31"/>
      <c r="D735" s="44"/>
      <c r="E735" s="72" t="str">
        <f>IFERROR(IF(INDEX(Sheet3!$B$2:$B$8, MATCH(D735, Sheet3!$A$2:$A$8, 0)) = 0, "", INDEX(Sheet3!$B$2:$B$8, MATCH(D735, Sheet3!$A$2:$A$8, 0))), "")</f>
        <v/>
      </c>
      <c r="F735" s="31"/>
      <c r="G735" s="45"/>
      <c r="H735" s="63" t="str">
        <f>IFERROR(INDEX(Sheet3!$F$2:$F$114, MATCH(G735, Sheet3!$E$2:$E$114, 0)), "")</f>
        <v/>
      </c>
      <c r="I735" s="32"/>
      <c r="J735" s="40" t="str">
        <f t="shared" ca="1" si="89"/>
        <v/>
      </c>
      <c r="K735" s="34"/>
      <c r="L735" s="59" t="str">
        <f t="shared" ca="1" si="92"/>
        <v/>
      </c>
      <c r="M735" s="34"/>
      <c r="N735" s="47" t="str">
        <f t="shared" ca="1" si="93"/>
        <v/>
      </c>
      <c r="O735" s="75"/>
      <c r="P735" s="75"/>
      <c r="Q735" s="47" t="str">
        <f t="shared" ca="1" si="94"/>
        <v/>
      </c>
      <c r="R735" s="34"/>
      <c r="S735" s="59" t="str">
        <f t="shared" ca="1" si="95"/>
        <v/>
      </c>
      <c r="T735" s="32"/>
      <c r="U735" s="33" t="str">
        <f t="shared" ca="1" si="96"/>
        <v/>
      </c>
      <c r="V735" s="34"/>
      <c r="W735" s="35"/>
      <c r="X735" s="36" t="str">
        <f t="shared" ca="1" si="90"/>
        <v/>
      </c>
      <c r="Y735" s="37"/>
      <c r="Z735" s="38" t="str">
        <f t="shared" si="91"/>
        <v/>
      </c>
    </row>
    <row r="736" spans="1:26" s="39" customFormat="1">
      <c r="A736" s="30">
        <v>733</v>
      </c>
      <c r="B736" s="31"/>
      <c r="C736" s="31"/>
      <c r="D736" s="44"/>
      <c r="E736" s="72" t="str">
        <f>IFERROR(IF(INDEX(Sheet3!$B$2:$B$8, MATCH(D736, Sheet3!$A$2:$A$8, 0)) = 0, "", INDEX(Sheet3!$B$2:$B$8, MATCH(D736, Sheet3!$A$2:$A$8, 0))), "")</f>
        <v/>
      </c>
      <c r="F736" s="31"/>
      <c r="G736" s="45"/>
      <c r="H736" s="63" t="str">
        <f>IFERROR(INDEX(Sheet3!$F$2:$F$114, MATCH(G736, Sheet3!$E$2:$E$114, 0)), "")</f>
        <v/>
      </c>
      <c r="I736" s="32"/>
      <c r="J736" s="40" t="str">
        <f t="shared" ca="1" si="89"/>
        <v/>
      </c>
      <c r="K736" s="34"/>
      <c r="L736" s="59" t="str">
        <f t="shared" ca="1" si="92"/>
        <v/>
      </c>
      <c r="M736" s="34"/>
      <c r="N736" s="47" t="str">
        <f t="shared" ca="1" si="93"/>
        <v/>
      </c>
      <c r="O736" s="75"/>
      <c r="P736" s="75"/>
      <c r="Q736" s="47" t="str">
        <f t="shared" ca="1" si="94"/>
        <v/>
      </c>
      <c r="R736" s="34"/>
      <c r="S736" s="59" t="str">
        <f t="shared" ca="1" si="95"/>
        <v/>
      </c>
      <c r="T736" s="32"/>
      <c r="U736" s="33" t="str">
        <f t="shared" ca="1" si="96"/>
        <v/>
      </c>
      <c r="V736" s="34"/>
      <c r="W736" s="35"/>
      <c r="X736" s="36" t="str">
        <f t="shared" ca="1" si="90"/>
        <v/>
      </c>
      <c r="Y736" s="37"/>
      <c r="Z736" s="38" t="str">
        <f t="shared" si="91"/>
        <v/>
      </c>
    </row>
    <row r="737" spans="1:26" s="39" customFormat="1">
      <c r="A737" s="30">
        <v>734</v>
      </c>
      <c r="B737" s="31"/>
      <c r="C737" s="31"/>
      <c r="D737" s="44"/>
      <c r="E737" s="72" t="str">
        <f>IFERROR(IF(INDEX(Sheet3!$B$2:$B$8, MATCH(D737, Sheet3!$A$2:$A$8, 0)) = 0, "", INDEX(Sheet3!$B$2:$B$8, MATCH(D737, Sheet3!$A$2:$A$8, 0))), "")</f>
        <v/>
      </c>
      <c r="F737" s="31"/>
      <c r="G737" s="45"/>
      <c r="H737" s="63" t="str">
        <f>IFERROR(INDEX(Sheet3!$F$2:$F$114, MATCH(G737, Sheet3!$E$2:$E$114, 0)), "")</f>
        <v/>
      </c>
      <c r="I737" s="32"/>
      <c r="J737" s="40" t="str">
        <f t="shared" ca="1" si="89"/>
        <v/>
      </c>
      <c r="K737" s="34"/>
      <c r="L737" s="59" t="str">
        <f t="shared" ca="1" si="92"/>
        <v/>
      </c>
      <c r="M737" s="34"/>
      <c r="N737" s="47" t="str">
        <f t="shared" ca="1" si="93"/>
        <v/>
      </c>
      <c r="O737" s="75"/>
      <c r="P737" s="75"/>
      <c r="Q737" s="47" t="str">
        <f t="shared" ca="1" si="94"/>
        <v/>
      </c>
      <c r="R737" s="34"/>
      <c r="S737" s="59" t="str">
        <f t="shared" ca="1" si="95"/>
        <v/>
      </c>
      <c r="T737" s="32"/>
      <c r="U737" s="33" t="str">
        <f t="shared" ca="1" si="96"/>
        <v/>
      </c>
      <c r="V737" s="34"/>
      <c r="W737" s="35"/>
      <c r="X737" s="36" t="str">
        <f t="shared" ca="1" si="90"/>
        <v/>
      </c>
      <c r="Y737" s="37"/>
      <c r="Z737" s="38" t="str">
        <f t="shared" si="91"/>
        <v/>
      </c>
    </row>
    <row r="738" spans="1:26" s="39" customFormat="1">
      <c r="A738" s="30">
        <v>735</v>
      </c>
      <c r="B738" s="31"/>
      <c r="C738" s="31"/>
      <c r="D738" s="44"/>
      <c r="E738" s="72" t="str">
        <f>IFERROR(IF(INDEX(Sheet3!$B$2:$B$8, MATCH(D738, Sheet3!$A$2:$A$8, 0)) = 0, "", INDEX(Sheet3!$B$2:$B$8, MATCH(D738, Sheet3!$A$2:$A$8, 0))), "")</f>
        <v/>
      </c>
      <c r="F738" s="31"/>
      <c r="G738" s="45"/>
      <c r="H738" s="63" t="str">
        <f>IFERROR(INDEX(Sheet3!$F$2:$F$114, MATCH(G738, Sheet3!$E$2:$E$114, 0)), "")</f>
        <v/>
      </c>
      <c r="I738" s="32"/>
      <c r="J738" s="40" t="str">
        <f t="shared" ca="1" si="89"/>
        <v/>
      </c>
      <c r="K738" s="34"/>
      <c r="L738" s="59" t="str">
        <f t="shared" ca="1" si="92"/>
        <v/>
      </c>
      <c r="M738" s="34"/>
      <c r="N738" s="47" t="str">
        <f t="shared" ca="1" si="93"/>
        <v/>
      </c>
      <c r="O738" s="75"/>
      <c r="P738" s="75"/>
      <c r="Q738" s="47" t="str">
        <f t="shared" ca="1" si="94"/>
        <v/>
      </c>
      <c r="R738" s="34"/>
      <c r="S738" s="59" t="str">
        <f t="shared" ca="1" si="95"/>
        <v/>
      </c>
      <c r="T738" s="32"/>
      <c r="U738" s="33" t="str">
        <f t="shared" ca="1" si="96"/>
        <v/>
      </c>
      <c r="V738" s="34"/>
      <c r="W738" s="35"/>
      <c r="X738" s="36" t="str">
        <f t="shared" ca="1" si="90"/>
        <v/>
      </c>
      <c r="Y738" s="37"/>
      <c r="Z738" s="38" t="str">
        <f t="shared" si="91"/>
        <v/>
      </c>
    </row>
    <row r="739" spans="1:26" s="39" customFormat="1">
      <c r="A739" s="30">
        <v>736</v>
      </c>
      <c r="B739" s="31"/>
      <c r="C739" s="31"/>
      <c r="D739" s="44"/>
      <c r="E739" s="72" t="str">
        <f>IFERROR(IF(INDEX(Sheet3!$B$2:$B$8, MATCH(D739, Sheet3!$A$2:$A$8, 0)) = 0, "", INDEX(Sheet3!$B$2:$B$8, MATCH(D739, Sheet3!$A$2:$A$8, 0))), "")</f>
        <v/>
      </c>
      <c r="F739" s="31"/>
      <c r="G739" s="45"/>
      <c r="H739" s="63" t="str">
        <f>IFERROR(INDEX(Sheet3!$F$2:$F$114, MATCH(G739, Sheet3!$E$2:$E$114, 0)), "")</f>
        <v/>
      </c>
      <c r="I739" s="32"/>
      <c r="J739" s="40" t="str">
        <f t="shared" ca="1" si="89"/>
        <v/>
      </c>
      <c r="K739" s="34"/>
      <c r="L739" s="59" t="str">
        <f t="shared" ca="1" si="92"/>
        <v/>
      </c>
      <c r="M739" s="34"/>
      <c r="N739" s="47" t="str">
        <f t="shared" ca="1" si="93"/>
        <v/>
      </c>
      <c r="O739" s="75"/>
      <c r="P739" s="75"/>
      <c r="Q739" s="47" t="str">
        <f t="shared" ca="1" si="94"/>
        <v/>
      </c>
      <c r="R739" s="34"/>
      <c r="S739" s="59" t="str">
        <f t="shared" ca="1" si="95"/>
        <v/>
      </c>
      <c r="T739" s="32"/>
      <c r="U739" s="33" t="str">
        <f t="shared" ca="1" si="96"/>
        <v/>
      </c>
      <c r="V739" s="34"/>
      <c r="W739" s="35"/>
      <c r="X739" s="36" t="str">
        <f t="shared" ca="1" si="90"/>
        <v/>
      </c>
      <c r="Y739" s="37"/>
      <c r="Z739" s="38" t="str">
        <f t="shared" si="91"/>
        <v/>
      </c>
    </row>
    <row r="740" spans="1:26" s="39" customFormat="1">
      <c r="A740" s="30">
        <v>737</v>
      </c>
      <c r="B740" s="31"/>
      <c r="C740" s="31"/>
      <c r="D740" s="44"/>
      <c r="E740" s="72" t="str">
        <f>IFERROR(IF(INDEX(Sheet3!$B$2:$B$8, MATCH(D740, Sheet3!$A$2:$A$8, 0)) = 0, "", INDEX(Sheet3!$B$2:$B$8, MATCH(D740, Sheet3!$A$2:$A$8, 0))), "")</f>
        <v/>
      </c>
      <c r="F740" s="31"/>
      <c r="G740" s="45"/>
      <c r="H740" s="63" t="str">
        <f>IFERROR(INDEX(Sheet3!$F$2:$F$114, MATCH(G740, Sheet3!$E$2:$E$114, 0)), "")</f>
        <v/>
      </c>
      <c r="I740" s="32"/>
      <c r="J740" s="40" t="str">
        <f t="shared" ca="1" si="89"/>
        <v/>
      </c>
      <c r="K740" s="34"/>
      <c r="L740" s="59" t="str">
        <f t="shared" ca="1" si="92"/>
        <v/>
      </c>
      <c r="M740" s="34"/>
      <c r="N740" s="47" t="str">
        <f t="shared" ca="1" si="93"/>
        <v/>
      </c>
      <c r="O740" s="75"/>
      <c r="P740" s="75"/>
      <c r="Q740" s="47" t="str">
        <f t="shared" ca="1" si="94"/>
        <v/>
      </c>
      <c r="R740" s="34"/>
      <c r="S740" s="59" t="str">
        <f t="shared" ca="1" si="95"/>
        <v/>
      </c>
      <c r="T740" s="32"/>
      <c r="U740" s="33" t="str">
        <f t="shared" ca="1" si="96"/>
        <v/>
      </c>
      <c r="V740" s="34"/>
      <c r="W740" s="35"/>
      <c r="X740" s="36" t="str">
        <f t="shared" ca="1" si="90"/>
        <v/>
      </c>
      <c r="Y740" s="37"/>
      <c r="Z740" s="38" t="str">
        <f t="shared" si="91"/>
        <v/>
      </c>
    </row>
    <row r="741" spans="1:26" s="39" customFormat="1">
      <c r="A741" s="30">
        <v>738</v>
      </c>
      <c r="B741" s="31"/>
      <c r="C741" s="31"/>
      <c r="D741" s="44"/>
      <c r="E741" s="72" t="str">
        <f>IFERROR(IF(INDEX(Sheet3!$B$2:$B$8, MATCH(D741, Sheet3!$A$2:$A$8, 0)) = 0, "", INDEX(Sheet3!$B$2:$B$8, MATCH(D741, Sheet3!$A$2:$A$8, 0))), "")</f>
        <v/>
      </c>
      <c r="F741" s="31"/>
      <c r="G741" s="45"/>
      <c r="H741" s="63" t="str">
        <f>IFERROR(INDEX(Sheet3!$F$2:$F$114, MATCH(G741, Sheet3!$E$2:$E$114, 0)), "")</f>
        <v/>
      </c>
      <c r="I741" s="32"/>
      <c r="J741" s="40" t="str">
        <f t="shared" ca="1" si="89"/>
        <v/>
      </c>
      <c r="K741" s="34"/>
      <c r="L741" s="59" t="str">
        <f t="shared" ca="1" si="92"/>
        <v/>
      </c>
      <c r="M741" s="34"/>
      <c r="N741" s="47" t="str">
        <f t="shared" ca="1" si="93"/>
        <v/>
      </c>
      <c r="O741" s="75"/>
      <c r="P741" s="75"/>
      <c r="Q741" s="47" t="str">
        <f t="shared" ca="1" si="94"/>
        <v/>
      </c>
      <c r="R741" s="34"/>
      <c r="S741" s="59" t="str">
        <f t="shared" ca="1" si="95"/>
        <v/>
      </c>
      <c r="T741" s="32"/>
      <c r="U741" s="33" t="str">
        <f t="shared" ca="1" si="96"/>
        <v/>
      </c>
      <c r="V741" s="34"/>
      <c r="W741" s="35"/>
      <c r="X741" s="36" t="str">
        <f t="shared" ca="1" si="90"/>
        <v/>
      </c>
      <c r="Y741" s="37"/>
      <c r="Z741" s="38" t="str">
        <f t="shared" si="91"/>
        <v/>
      </c>
    </row>
    <row r="742" spans="1:26" s="39" customFormat="1">
      <c r="A742" s="30">
        <v>739</v>
      </c>
      <c r="B742" s="31"/>
      <c r="C742" s="31"/>
      <c r="D742" s="44"/>
      <c r="E742" s="72" t="str">
        <f>IFERROR(IF(INDEX(Sheet3!$B$2:$B$8, MATCH(D742, Sheet3!$A$2:$A$8, 0)) = 0, "", INDEX(Sheet3!$B$2:$B$8, MATCH(D742, Sheet3!$A$2:$A$8, 0))), "")</f>
        <v/>
      </c>
      <c r="F742" s="31"/>
      <c r="G742" s="45"/>
      <c r="H742" s="63" t="str">
        <f>IFERROR(INDEX(Sheet3!$F$2:$F$114, MATCH(G742, Sheet3!$E$2:$E$114, 0)), "")</f>
        <v/>
      </c>
      <c r="I742" s="32"/>
      <c r="J742" s="40" t="str">
        <f t="shared" ca="1" si="89"/>
        <v/>
      </c>
      <c r="K742" s="34"/>
      <c r="L742" s="59" t="str">
        <f t="shared" ca="1" si="92"/>
        <v/>
      </c>
      <c r="M742" s="34"/>
      <c r="N742" s="47" t="str">
        <f t="shared" ca="1" si="93"/>
        <v/>
      </c>
      <c r="O742" s="75"/>
      <c r="P742" s="75"/>
      <c r="Q742" s="47" t="str">
        <f t="shared" ca="1" si="94"/>
        <v/>
      </c>
      <c r="R742" s="34"/>
      <c r="S742" s="59" t="str">
        <f t="shared" ca="1" si="95"/>
        <v/>
      </c>
      <c r="T742" s="32"/>
      <c r="U742" s="33" t="str">
        <f t="shared" ca="1" si="96"/>
        <v/>
      </c>
      <c r="V742" s="34"/>
      <c r="W742" s="35"/>
      <c r="X742" s="36" t="str">
        <f t="shared" ca="1" si="90"/>
        <v/>
      </c>
      <c r="Y742" s="37"/>
      <c r="Z742" s="38" t="str">
        <f t="shared" si="91"/>
        <v/>
      </c>
    </row>
    <row r="743" spans="1:26" s="39" customFormat="1">
      <c r="A743" s="30">
        <v>740</v>
      </c>
      <c r="B743" s="31"/>
      <c r="C743" s="31"/>
      <c r="D743" s="44"/>
      <c r="E743" s="72" t="str">
        <f>IFERROR(IF(INDEX(Sheet3!$B$2:$B$8, MATCH(D743, Sheet3!$A$2:$A$8, 0)) = 0, "", INDEX(Sheet3!$B$2:$B$8, MATCH(D743, Sheet3!$A$2:$A$8, 0))), "")</f>
        <v/>
      </c>
      <c r="F743" s="31"/>
      <c r="G743" s="45"/>
      <c r="H743" s="63" t="str">
        <f>IFERROR(INDEX(Sheet3!$F$2:$F$114, MATCH(G743, Sheet3!$E$2:$E$114, 0)), "")</f>
        <v/>
      </c>
      <c r="I743" s="32"/>
      <c r="J743" s="40" t="str">
        <f t="shared" ca="1" si="89"/>
        <v/>
      </c>
      <c r="K743" s="34"/>
      <c r="L743" s="59" t="str">
        <f t="shared" ca="1" si="92"/>
        <v/>
      </c>
      <c r="M743" s="34"/>
      <c r="N743" s="47" t="str">
        <f t="shared" ca="1" si="93"/>
        <v/>
      </c>
      <c r="O743" s="75"/>
      <c r="P743" s="75"/>
      <c r="Q743" s="47" t="str">
        <f t="shared" ca="1" si="94"/>
        <v/>
      </c>
      <c r="R743" s="34"/>
      <c r="S743" s="59" t="str">
        <f t="shared" ca="1" si="95"/>
        <v/>
      </c>
      <c r="T743" s="32"/>
      <c r="U743" s="33" t="str">
        <f t="shared" ca="1" si="96"/>
        <v/>
      </c>
      <c r="V743" s="34"/>
      <c r="W743" s="35"/>
      <c r="X743" s="36" t="str">
        <f t="shared" ca="1" si="90"/>
        <v/>
      </c>
      <c r="Y743" s="37"/>
      <c r="Z743" s="38" t="str">
        <f t="shared" si="91"/>
        <v/>
      </c>
    </row>
    <row r="744" spans="1:26" s="39" customFormat="1">
      <c r="A744" s="30">
        <v>741</v>
      </c>
      <c r="B744" s="31"/>
      <c r="C744" s="31"/>
      <c r="D744" s="44"/>
      <c r="E744" s="72" t="str">
        <f>IFERROR(IF(INDEX(Sheet3!$B$2:$B$8, MATCH(D744, Sheet3!$A$2:$A$8, 0)) = 0, "", INDEX(Sheet3!$B$2:$B$8, MATCH(D744, Sheet3!$A$2:$A$8, 0))), "")</f>
        <v/>
      </c>
      <c r="F744" s="31"/>
      <c r="G744" s="45"/>
      <c r="H744" s="63" t="str">
        <f>IFERROR(INDEX(Sheet3!$F$2:$F$114, MATCH(G744, Sheet3!$E$2:$E$114, 0)), "")</f>
        <v/>
      </c>
      <c r="I744" s="32"/>
      <c r="J744" s="40" t="str">
        <f t="shared" ca="1" si="89"/>
        <v/>
      </c>
      <c r="K744" s="34"/>
      <c r="L744" s="59" t="str">
        <f t="shared" ca="1" si="92"/>
        <v/>
      </c>
      <c r="M744" s="34"/>
      <c r="N744" s="47" t="str">
        <f t="shared" ca="1" si="93"/>
        <v/>
      </c>
      <c r="O744" s="75"/>
      <c r="P744" s="75"/>
      <c r="Q744" s="47" t="str">
        <f t="shared" ca="1" si="94"/>
        <v/>
      </c>
      <c r="R744" s="34"/>
      <c r="S744" s="59" t="str">
        <f t="shared" ca="1" si="95"/>
        <v/>
      </c>
      <c r="T744" s="32"/>
      <c r="U744" s="33" t="str">
        <f t="shared" ca="1" si="96"/>
        <v/>
      </c>
      <c r="V744" s="34"/>
      <c r="W744" s="35"/>
      <c r="X744" s="36" t="str">
        <f t="shared" ca="1" si="90"/>
        <v/>
      </c>
      <c r="Y744" s="37"/>
      <c r="Z744" s="38" t="str">
        <f t="shared" si="91"/>
        <v/>
      </c>
    </row>
    <row r="745" spans="1:26" s="39" customFormat="1">
      <c r="A745" s="30">
        <v>742</v>
      </c>
      <c r="B745" s="31"/>
      <c r="C745" s="31"/>
      <c r="D745" s="44"/>
      <c r="E745" s="72" t="str">
        <f>IFERROR(IF(INDEX(Sheet3!$B$2:$B$8, MATCH(D745, Sheet3!$A$2:$A$8, 0)) = 0, "", INDEX(Sheet3!$B$2:$B$8, MATCH(D745, Sheet3!$A$2:$A$8, 0))), "")</f>
        <v/>
      </c>
      <c r="F745" s="31"/>
      <c r="G745" s="45"/>
      <c r="H745" s="63" t="str">
        <f>IFERROR(INDEX(Sheet3!$F$2:$F$114, MATCH(G745, Sheet3!$E$2:$E$114, 0)), "")</f>
        <v/>
      </c>
      <c r="I745" s="32"/>
      <c r="J745" s="40" t="str">
        <f t="shared" ca="1" si="89"/>
        <v/>
      </c>
      <c r="K745" s="34"/>
      <c r="L745" s="59" t="str">
        <f t="shared" ca="1" si="92"/>
        <v/>
      </c>
      <c r="M745" s="34"/>
      <c r="N745" s="47" t="str">
        <f t="shared" ca="1" si="93"/>
        <v/>
      </c>
      <c r="O745" s="75"/>
      <c r="P745" s="75"/>
      <c r="Q745" s="47" t="str">
        <f t="shared" ca="1" si="94"/>
        <v/>
      </c>
      <c r="R745" s="34"/>
      <c r="S745" s="59" t="str">
        <f t="shared" ca="1" si="95"/>
        <v/>
      </c>
      <c r="T745" s="32"/>
      <c r="U745" s="33" t="str">
        <f t="shared" ca="1" si="96"/>
        <v/>
      </c>
      <c r="V745" s="34"/>
      <c r="W745" s="35"/>
      <c r="X745" s="36" t="str">
        <f t="shared" ca="1" si="90"/>
        <v/>
      </c>
      <c r="Y745" s="37"/>
      <c r="Z745" s="38" t="str">
        <f t="shared" si="91"/>
        <v/>
      </c>
    </row>
    <row r="746" spans="1:26" s="39" customFormat="1">
      <c r="A746" s="30">
        <v>743</v>
      </c>
      <c r="B746" s="31"/>
      <c r="C746" s="31"/>
      <c r="D746" s="44"/>
      <c r="E746" s="72" t="str">
        <f>IFERROR(IF(INDEX(Sheet3!$B$2:$B$8, MATCH(D746, Sheet3!$A$2:$A$8, 0)) = 0, "", INDEX(Sheet3!$B$2:$B$8, MATCH(D746, Sheet3!$A$2:$A$8, 0))), "")</f>
        <v/>
      </c>
      <c r="F746" s="31"/>
      <c r="G746" s="45"/>
      <c r="H746" s="63" t="str">
        <f>IFERROR(INDEX(Sheet3!$F$2:$F$114, MATCH(G746, Sheet3!$E$2:$E$114, 0)), "")</f>
        <v/>
      </c>
      <c r="I746" s="32"/>
      <c r="J746" s="40" t="str">
        <f t="shared" ca="1" si="89"/>
        <v/>
      </c>
      <c r="K746" s="34"/>
      <c r="L746" s="59" t="str">
        <f t="shared" ca="1" si="92"/>
        <v/>
      </c>
      <c r="M746" s="34"/>
      <c r="N746" s="47" t="str">
        <f t="shared" ca="1" si="93"/>
        <v/>
      </c>
      <c r="O746" s="75"/>
      <c r="P746" s="75"/>
      <c r="Q746" s="47" t="str">
        <f t="shared" ca="1" si="94"/>
        <v/>
      </c>
      <c r="R746" s="34"/>
      <c r="S746" s="59" t="str">
        <f t="shared" ca="1" si="95"/>
        <v/>
      </c>
      <c r="T746" s="32"/>
      <c r="U746" s="33" t="str">
        <f t="shared" ca="1" si="96"/>
        <v/>
      </c>
      <c r="V746" s="34"/>
      <c r="W746" s="35"/>
      <c r="X746" s="36" t="str">
        <f t="shared" ca="1" si="90"/>
        <v/>
      </c>
      <c r="Y746" s="37"/>
      <c r="Z746" s="38" t="str">
        <f t="shared" si="91"/>
        <v/>
      </c>
    </row>
    <row r="747" spans="1:26" s="39" customFormat="1">
      <c r="A747" s="30">
        <v>744</v>
      </c>
      <c r="B747" s="31"/>
      <c r="C747" s="31"/>
      <c r="D747" s="44"/>
      <c r="E747" s="72" t="str">
        <f>IFERROR(IF(INDEX(Sheet3!$B$2:$B$8, MATCH(D747, Sheet3!$A$2:$A$8, 0)) = 0, "", INDEX(Sheet3!$B$2:$B$8, MATCH(D747, Sheet3!$A$2:$A$8, 0))), "")</f>
        <v/>
      </c>
      <c r="F747" s="31"/>
      <c r="G747" s="45"/>
      <c r="H747" s="63" t="str">
        <f>IFERROR(INDEX(Sheet3!$F$2:$F$114, MATCH(G747, Sheet3!$E$2:$E$114, 0)), "")</f>
        <v/>
      </c>
      <c r="I747" s="32"/>
      <c r="J747" s="40" t="str">
        <f t="shared" ca="1" si="89"/>
        <v/>
      </c>
      <c r="K747" s="34"/>
      <c r="L747" s="59" t="str">
        <f t="shared" ca="1" si="92"/>
        <v/>
      </c>
      <c r="M747" s="34"/>
      <c r="N747" s="47" t="str">
        <f t="shared" ca="1" si="93"/>
        <v/>
      </c>
      <c r="O747" s="75"/>
      <c r="P747" s="75"/>
      <c r="Q747" s="47" t="str">
        <f t="shared" ca="1" si="94"/>
        <v/>
      </c>
      <c r="R747" s="34"/>
      <c r="S747" s="59" t="str">
        <f t="shared" ca="1" si="95"/>
        <v/>
      </c>
      <c r="T747" s="32"/>
      <c r="U747" s="33" t="str">
        <f t="shared" ca="1" si="96"/>
        <v/>
      </c>
      <c r="V747" s="34"/>
      <c r="W747" s="35"/>
      <c r="X747" s="36" t="str">
        <f t="shared" ca="1" si="90"/>
        <v/>
      </c>
      <c r="Y747" s="37"/>
      <c r="Z747" s="38" t="str">
        <f t="shared" si="91"/>
        <v/>
      </c>
    </row>
    <row r="748" spans="1:26" s="39" customFormat="1">
      <c r="A748" s="30">
        <v>745</v>
      </c>
      <c r="B748" s="31"/>
      <c r="C748" s="31"/>
      <c r="D748" s="44"/>
      <c r="E748" s="72" t="str">
        <f>IFERROR(IF(INDEX(Sheet3!$B$2:$B$8, MATCH(D748, Sheet3!$A$2:$A$8, 0)) = 0, "", INDEX(Sheet3!$B$2:$B$8, MATCH(D748, Sheet3!$A$2:$A$8, 0))), "")</f>
        <v/>
      </c>
      <c r="F748" s="31"/>
      <c r="G748" s="45"/>
      <c r="H748" s="63" t="str">
        <f>IFERROR(INDEX(Sheet3!$F$2:$F$114, MATCH(G748, Sheet3!$E$2:$E$114, 0)), "")</f>
        <v/>
      </c>
      <c r="I748" s="32"/>
      <c r="J748" s="40" t="str">
        <f t="shared" ca="1" si="89"/>
        <v/>
      </c>
      <c r="K748" s="34"/>
      <c r="L748" s="59" t="str">
        <f t="shared" ca="1" si="92"/>
        <v/>
      </c>
      <c r="M748" s="34"/>
      <c r="N748" s="47" t="str">
        <f t="shared" ca="1" si="93"/>
        <v/>
      </c>
      <c r="O748" s="75"/>
      <c r="P748" s="75"/>
      <c r="Q748" s="47" t="str">
        <f t="shared" ca="1" si="94"/>
        <v/>
      </c>
      <c r="R748" s="34"/>
      <c r="S748" s="59" t="str">
        <f t="shared" ca="1" si="95"/>
        <v/>
      </c>
      <c r="T748" s="32"/>
      <c r="U748" s="33" t="str">
        <f t="shared" ca="1" si="96"/>
        <v/>
      </c>
      <c r="V748" s="34"/>
      <c r="W748" s="35"/>
      <c r="X748" s="36" t="str">
        <f t="shared" ca="1" si="90"/>
        <v/>
      </c>
      <c r="Y748" s="37"/>
      <c r="Z748" s="38" t="str">
        <f t="shared" si="91"/>
        <v/>
      </c>
    </row>
    <row r="749" spans="1:26" s="39" customFormat="1">
      <c r="A749" s="30">
        <v>746</v>
      </c>
      <c r="B749" s="31"/>
      <c r="C749" s="31"/>
      <c r="D749" s="44"/>
      <c r="E749" s="72" t="str">
        <f>IFERROR(IF(INDEX(Sheet3!$B$2:$B$8, MATCH(D749, Sheet3!$A$2:$A$8, 0)) = 0, "", INDEX(Sheet3!$B$2:$B$8, MATCH(D749, Sheet3!$A$2:$A$8, 0))), "")</f>
        <v/>
      </c>
      <c r="F749" s="31"/>
      <c r="G749" s="45"/>
      <c r="H749" s="63" t="str">
        <f>IFERROR(INDEX(Sheet3!$F$2:$F$114, MATCH(G749, Sheet3!$E$2:$E$114, 0)), "")</f>
        <v/>
      </c>
      <c r="I749" s="32"/>
      <c r="J749" s="40" t="str">
        <f t="shared" ca="1" si="89"/>
        <v/>
      </c>
      <c r="K749" s="34"/>
      <c r="L749" s="59" t="str">
        <f t="shared" ca="1" si="92"/>
        <v/>
      </c>
      <c r="M749" s="34"/>
      <c r="N749" s="47" t="str">
        <f t="shared" ca="1" si="93"/>
        <v/>
      </c>
      <c r="O749" s="75"/>
      <c r="P749" s="75"/>
      <c r="Q749" s="47" t="str">
        <f t="shared" ca="1" si="94"/>
        <v/>
      </c>
      <c r="R749" s="34"/>
      <c r="S749" s="59" t="str">
        <f t="shared" ca="1" si="95"/>
        <v/>
      </c>
      <c r="T749" s="32"/>
      <c r="U749" s="33" t="str">
        <f t="shared" ca="1" si="96"/>
        <v/>
      </c>
      <c r="V749" s="34"/>
      <c r="W749" s="35"/>
      <c r="X749" s="36" t="str">
        <f t="shared" ca="1" si="90"/>
        <v/>
      </c>
      <c r="Y749" s="37"/>
      <c r="Z749" s="38" t="str">
        <f t="shared" si="91"/>
        <v/>
      </c>
    </row>
    <row r="750" spans="1:26" s="39" customFormat="1">
      <c r="A750" s="30">
        <v>747</v>
      </c>
      <c r="B750" s="31"/>
      <c r="C750" s="31"/>
      <c r="D750" s="44"/>
      <c r="E750" s="72" t="str">
        <f>IFERROR(IF(INDEX(Sheet3!$B$2:$B$8, MATCH(D750, Sheet3!$A$2:$A$8, 0)) = 0, "", INDEX(Sheet3!$B$2:$B$8, MATCH(D750, Sheet3!$A$2:$A$8, 0))), "")</f>
        <v/>
      </c>
      <c r="F750" s="31"/>
      <c r="G750" s="45"/>
      <c r="H750" s="63" t="str">
        <f>IFERROR(INDEX(Sheet3!$F$2:$F$114, MATCH(G750, Sheet3!$E$2:$E$114, 0)), "")</f>
        <v/>
      </c>
      <c r="I750" s="32"/>
      <c r="J750" s="40" t="str">
        <f t="shared" ca="1" si="89"/>
        <v/>
      </c>
      <c r="K750" s="34"/>
      <c r="L750" s="59" t="str">
        <f t="shared" ca="1" si="92"/>
        <v/>
      </c>
      <c r="M750" s="34"/>
      <c r="N750" s="47" t="str">
        <f t="shared" ca="1" si="93"/>
        <v/>
      </c>
      <c r="O750" s="75"/>
      <c r="P750" s="75"/>
      <c r="Q750" s="47" t="str">
        <f t="shared" ca="1" si="94"/>
        <v/>
      </c>
      <c r="R750" s="34"/>
      <c r="S750" s="59" t="str">
        <f t="shared" ca="1" si="95"/>
        <v/>
      </c>
      <c r="T750" s="32"/>
      <c r="U750" s="33" t="str">
        <f t="shared" ca="1" si="96"/>
        <v/>
      </c>
      <c r="V750" s="34"/>
      <c r="W750" s="35"/>
      <c r="X750" s="36" t="str">
        <f t="shared" ca="1" si="90"/>
        <v/>
      </c>
      <c r="Y750" s="37"/>
      <c r="Z750" s="38" t="str">
        <f t="shared" si="91"/>
        <v/>
      </c>
    </row>
    <row r="751" spans="1:26" s="39" customFormat="1">
      <c r="A751" s="30">
        <v>748</v>
      </c>
      <c r="B751" s="31"/>
      <c r="C751" s="31"/>
      <c r="D751" s="44"/>
      <c r="E751" s="72" t="str">
        <f>IFERROR(IF(INDEX(Sheet3!$B$2:$B$8, MATCH(D751, Sheet3!$A$2:$A$8, 0)) = 0, "", INDEX(Sheet3!$B$2:$B$8, MATCH(D751, Sheet3!$A$2:$A$8, 0))), "")</f>
        <v/>
      </c>
      <c r="F751" s="31"/>
      <c r="G751" s="45"/>
      <c r="H751" s="63" t="str">
        <f>IFERROR(INDEX(Sheet3!$F$2:$F$114, MATCH(G751, Sheet3!$E$2:$E$114, 0)), "")</f>
        <v/>
      </c>
      <c r="I751" s="32"/>
      <c r="J751" s="40" t="str">
        <f t="shared" ca="1" si="89"/>
        <v/>
      </c>
      <c r="K751" s="34"/>
      <c r="L751" s="59" t="str">
        <f t="shared" ca="1" si="92"/>
        <v/>
      </c>
      <c r="M751" s="34"/>
      <c r="N751" s="47" t="str">
        <f t="shared" ca="1" si="93"/>
        <v/>
      </c>
      <c r="O751" s="75"/>
      <c r="P751" s="75"/>
      <c r="Q751" s="47" t="str">
        <f t="shared" ca="1" si="94"/>
        <v/>
      </c>
      <c r="R751" s="34"/>
      <c r="S751" s="59" t="str">
        <f t="shared" ca="1" si="95"/>
        <v/>
      </c>
      <c r="T751" s="32"/>
      <c r="U751" s="33" t="str">
        <f t="shared" ca="1" si="96"/>
        <v/>
      </c>
      <c r="V751" s="34"/>
      <c r="W751" s="35"/>
      <c r="X751" s="36" t="str">
        <f t="shared" ca="1" si="90"/>
        <v/>
      </c>
      <c r="Y751" s="37"/>
      <c r="Z751" s="38" t="str">
        <f t="shared" si="91"/>
        <v/>
      </c>
    </row>
    <row r="752" spans="1:26" s="39" customFormat="1">
      <c r="A752" s="30">
        <v>749</v>
      </c>
      <c r="B752" s="31"/>
      <c r="C752" s="31"/>
      <c r="D752" s="44"/>
      <c r="E752" s="72" t="str">
        <f>IFERROR(IF(INDEX(Sheet3!$B$2:$B$8, MATCH(D752, Sheet3!$A$2:$A$8, 0)) = 0, "", INDEX(Sheet3!$B$2:$B$8, MATCH(D752, Sheet3!$A$2:$A$8, 0))), "")</f>
        <v/>
      </c>
      <c r="F752" s="31"/>
      <c r="G752" s="45"/>
      <c r="H752" s="63" t="str">
        <f>IFERROR(INDEX(Sheet3!$F$2:$F$114, MATCH(G752, Sheet3!$E$2:$E$114, 0)), "")</f>
        <v/>
      </c>
      <c r="I752" s="32"/>
      <c r="J752" s="40" t="str">
        <f t="shared" ca="1" si="89"/>
        <v/>
      </c>
      <c r="K752" s="34"/>
      <c r="L752" s="59" t="str">
        <f t="shared" ca="1" si="92"/>
        <v/>
      </c>
      <c r="M752" s="34"/>
      <c r="N752" s="47" t="str">
        <f t="shared" ca="1" si="93"/>
        <v/>
      </c>
      <c r="O752" s="75"/>
      <c r="P752" s="75"/>
      <c r="Q752" s="47" t="str">
        <f t="shared" ca="1" si="94"/>
        <v/>
      </c>
      <c r="R752" s="34"/>
      <c r="S752" s="59" t="str">
        <f t="shared" ca="1" si="95"/>
        <v/>
      </c>
      <c r="T752" s="32"/>
      <c r="U752" s="33" t="str">
        <f t="shared" ca="1" si="96"/>
        <v/>
      </c>
      <c r="V752" s="34"/>
      <c r="W752" s="35"/>
      <c r="X752" s="36" t="str">
        <f t="shared" ca="1" si="90"/>
        <v/>
      </c>
      <c r="Y752" s="37"/>
      <c r="Z752" s="38" t="str">
        <f t="shared" si="91"/>
        <v/>
      </c>
    </row>
    <row r="753" spans="1:26" s="39" customFormat="1">
      <c r="A753" s="30">
        <v>750</v>
      </c>
      <c r="B753" s="31"/>
      <c r="C753" s="31"/>
      <c r="D753" s="44"/>
      <c r="E753" s="72" t="str">
        <f>IFERROR(IF(INDEX(Sheet3!$B$2:$B$8, MATCH(D753, Sheet3!$A$2:$A$8, 0)) = 0, "", INDEX(Sheet3!$B$2:$B$8, MATCH(D753, Sheet3!$A$2:$A$8, 0))), "")</f>
        <v/>
      </c>
      <c r="F753" s="31"/>
      <c r="G753" s="45"/>
      <c r="H753" s="63" t="str">
        <f>IFERROR(INDEX(Sheet3!$F$2:$F$114, MATCH(G753, Sheet3!$E$2:$E$114, 0)), "")</f>
        <v/>
      </c>
      <c r="I753" s="32"/>
      <c r="J753" s="40" t="str">
        <f t="shared" ca="1" si="89"/>
        <v/>
      </c>
      <c r="K753" s="34"/>
      <c r="L753" s="59" t="str">
        <f t="shared" ca="1" si="92"/>
        <v/>
      </c>
      <c r="M753" s="34"/>
      <c r="N753" s="47" t="str">
        <f t="shared" ca="1" si="93"/>
        <v/>
      </c>
      <c r="O753" s="75"/>
      <c r="P753" s="75"/>
      <c r="Q753" s="47" t="str">
        <f t="shared" ca="1" si="94"/>
        <v/>
      </c>
      <c r="R753" s="34"/>
      <c r="S753" s="59" t="str">
        <f t="shared" ca="1" si="95"/>
        <v/>
      </c>
      <c r="T753" s="32"/>
      <c r="U753" s="33" t="str">
        <f t="shared" ca="1" si="96"/>
        <v/>
      </c>
      <c r="V753" s="34"/>
      <c r="W753" s="35"/>
      <c r="X753" s="36" t="str">
        <f t="shared" ca="1" si="90"/>
        <v/>
      </c>
      <c r="Y753" s="37"/>
      <c r="Z753" s="38" t="str">
        <f t="shared" si="91"/>
        <v/>
      </c>
    </row>
    <row r="754" spans="1:26" s="39" customFormat="1">
      <c r="A754" s="30">
        <v>751</v>
      </c>
      <c r="B754" s="31"/>
      <c r="C754" s="31"/>
      <c r="D754" s="44"/>
      <c r="E754" s="72" t="str">
        <f>IFERROR(IF(INDEX(Sheet3!$B$2:$B$8, MATCH(D754, Sheet3!$A$2:$A$8, 0)) = 0, "", INDEX(Sheet3!$B$2:$B$8, MATCH(D754, Sheet3!$A$2:$A$8, 0))), "")</f>
        <v/>
      </c>
      <c r="F754" s="31"/>
      <c r="G754" s="45"/>
      <c r="H754" s="63" t="str">
        <f>IFERROR(INDEX(Sheet3!$F$2:$F$114, MATCH(G754, Sheet3!$E$2:$E$114, 0)), "")</f>
        <v/>
      </c>
      <c r="I754" s="32"/>
      <c r="J754" s="40" t="str">
        <f t="shared" ca="1" si="89"/>
        <v/>
      </c>
      <c r="K754" s="34"/>
      <c r="L754" s="59" t="str">
        <f t="shared" ca="1" si="92"/>
        <v/>
      </c>
      <c r="M754" s="34"/>
      <c r="N754" s="47" t="str">
        <f t="shared" ca="1" si="93"/>
        <v/>
      </c>
      <c r="O754" s="75"/>
      <c r="P754" s="75"/>
      <c r="Q754" s="47" t="str">
        <f t="shared" ca="1" si="94"/>
        <v/>
      </c>
      <c r="R754" s="34"/>
      <c r="S754" s="59" t="str">
        <f t="shared" ca="1" si="95"/>
        <v/>
      </c>
      <c r="T754" s="32"/>
      <c r="U754" s="33" t="str">
        <f t="shared" ca="1" si="96"/>
        <v/>
      </c>
      <c r="V754" s="34"/>
      <c r="W754" s="35"/>
      <c r="X754" s="36" t="str">
        <f t="shared" ca="1" si="90"/>
        <v/>
      </c>
      <c r="Y754" s="37"/>
      <c r="Z754" s="38" t="str">
        <f t="shared" si="91"/>
        <v/>
      </c>
    </row>
    <row r="755" spans="1:26" s="39" customFormat="1">
      <c r="A755" s="30">
        <v>752</v>
      </c>
      <c r="B755" s="31"/>
      <c r="C755" s="31"/>
      <c r="D755" s="44"/>
      <c r="E755" s="72" t="str">
        <f>IFERROR(IF(INDEX(Sheet3!$B$2:$B$8, MATCH(D755, Sheet3!$A$2:$A$8, 0)) = 0, "", INDEX(Sheet3!$B$2:$B$8, MATCH(D755, Sheet3!$A$2:$A$8, 0))), "")</f>
        <v/>
      </c>
      <c r="F755" s="31"/>
      <c r="G755" s="45"/>
      <c r="H755" s="63" t="str">
        <f>IFERROR(INDEX(Sheet3!$F$2:$F$114, MATCH(G755, Sheet3!$E$2:$E$114, 0)), "")</f>
        <v/>
      </c>
      <c r="I755" s="32"/>
      <c r="J755" s="40" t="str">
        <f t="shared" ca="1" si="89"/>
        <v/>
      </c>
      <c r="K755" s="34"/>
      <c r="L755" s="59" t="str">
        <f t="shared" ca="1" si="92"/>
        <v/>
      </c>
      <c r="M755" s="34"/>
      <c r="N755" s="47" t="str">
        <f t="shared" ca="1" si="93"/>
        <v/>
      </c>
      <c r="O755" s="75"/>
      <c r="P755" s="75"/>
      <c r="Q755" s="47" t="str">
        <f t="shared" ca="1" si="94"/>
        <v/>
      </c>
      <c r="R755" s="34"/>
      <c r="S755" s="59" t="str">
        <f t="shared" ca="1" si="95"/>
        <v/>
      </c>
      <c r="T755" s="32"/>
      <c r="U755" s="33" t="str">
        <f t="shared" ca="1" si="96"/>
        <v/>
      </c>
      <c r="V755" s="34"/>
      <c r="W755" s="35"/>
      <c r="X755" s="36" t="str">
        <f t="shared" ca="1" si="90"/>
        <v/>
      </c>
      <c r="Y755" s="37"/>
      <c r="Z755" s="38" t="str">
        <f t="shared" si="91"/>
        <v/>
      </c>
    </row>
    <row r="756" spans="1:26" s="39" customFormat="1">
      <c r="A756" s="30">
        <v>753</v>
      </c>
      <c r="B756" s="31"/>
      <c r="C756" s="31"/>
      <c r="D756" s="44"/>
      <c r="E756" s="72" t="str">
        <f>IFERROR(IF(INDEX(Sheet3!$B$2:$B$8, MATCH(D756, Sheet3!$A$2:$A$8, 0)) = 0, "", INDEX(Sheet3!$B$2:$B$8, MATCH(D756, Sheet3!$A$2:$A$8, 0))), "")</f>
        <v/>
      </c>
      <c r="F756" s="31"/>
      <c r="G756" s="45"/>
      <c r="H756" s="63" t="str">
        <f>IFERROR(INDEX(Sheet3!$F$2:$F$114, MATCH(G756, Sheet3!$E$2:$E$114, 0)), "")</f>
        <v/>
      </c>
      <c r="I756" s="32"/>
      <c r="J756" s="40" t="str">
        <f t="shared" ca="1" si="89"/>
        <v/>
      </c>
      <c r="K756" s="34"/>
      <c r="L756" s="59" t="str">
        <f t="shared" ca="1" si="92"/>
        <v/>
      </c>
      <c r="M756" s="34"/>
      <c r="N756" s="47" t="str">
        <f t="shared" ca="1" si="93"/>
        <v/>
      </c>
      <c r="O756" s="75"/>
      <c r="P756" s="75"/>
      <c r="Q756" s="47" t="str">
        <f t="shared" ca="1" si="94"/>
        <v/>
      </c>
      <c r="R756" s="34"/>
      <c r="S756" s="59" t="str">
        <f t="shared" ca="1" si="95"/>
        <v/>
      </c>
      <c r="T756" s="32"/>
      <c r="U756" s="33" t="str">
        <f t="shared" ca="1" si="96"/>
        <v/>
      </c>
      <c r="V756" s="34"/>
      <c r="W756" s="35"/>
      <c r="X756" s="36" t="str">
        <f t="shared" ca="1" si="90"/>
        <v/>
      </c>
      <c r="Y756" s="37"/>
      <c r="Z756" s="38" t="str">
        <f t="shared" si="91"/>
        <v/>
      </c>
    </row>
    <row r="757" spans="1:26" s="39" customFormat="1">
      <c r="A757" s="30">
        <v>754</v>
      </c>
      <c r="B757" s="31"/>
      <c r="C757" s="31"/>
      <c r="D757" s="44"/>
      <c r="E757" s="72" t="str">
        <f>IFERROR(IF(INDEX(Sheet3!$B$2:$B$8, MATCH(D757, Sheet3!$A$2:$A$8, 0)) = 0, "", INDEX(Sheet3!$B$2:$B$8, MATCH(D757, Sheet3!$A$2:$A$8, 0))), "")</f>
        <v/>
      </c>
      <c r="F757" s="31"/>
      <c r="G757" s="45"/>
      <c r="H757" s="63" t="str">
        <f>IFERROR(INDEX(Sheet3!$F$2:$F$114, MATCH(G757, Sheet3!$E$2:$E$114, 0)), "")</f>
        <v/>
      </c>
      <c r="I757" s="32"/>
      <c r="J757" s="40" t="str">
        <f t="shared" ca="1" si="89"/>
        <v/>
      </c>
      <c r="K757" s="34"/>
      <c r="L757" s="59" t="str">
        <f t="shared" ca="1" si="92"/>
        <v/>
      </c>
      <c r="M757" s="34"/>
      <c r="N757" s="47" t="str">
        <f t="shared" ca="1" si="93"/>
        <v/>
      </c>
      <c r="O757" s="75"/>
      <c r="P757" s="75"/>
      <c r="Q757" s="47" t="str">
        <f t="shared" ca="1" si="94"/>
        <v/>
      </c>
      <c r="R757" s="34"/>
      <c r="S757" s="59" t="str">
        <f t="shared" ca="1" si="95"/>
        <v/>
      </c>
      <c r="T757" s="32"/>
      <c r="U757" s="33" t="str">
        <f t="shared" ca="1" si="96"/>
        <v/>
      </c>
      <c r="V757" s="34"/>
      <c r="W757" s="35"/>
      <c r="X757" s="36" t="str">
        <f t="shared" ca="1" si="90"/>
        <v/>
      </c>
      <c r="Y757" s="37"/>
      <c r="Z757" s="38" t="str">
        <f t="shared" si="91"/>
        <v/>
      </c>
    </row>
    <row r="758" spans="1:26" s="39" customFormat="1">
      <c r="A758" s="30">
        <v>755</v>
      </c>
      <c r="B758" s="31"/>
      <c r="C758" s="31"/>
      <c r="D758" s="44"/>
      <c r="E758" s="72" t="str">
        <f>IFERROR(IF(INDEX(Sheet3!$B$2:$B$8, MATCH(D758, Sheet3!$A$2:$A$8, 0)) = 0, "", INDEX(Sheet3!$B$2:$B$8, MATCH(D758, Sheet3!$A$2:$A$8, 0))), "")</f>
        <v/>
      </c>
      <c r="F758" s="31"/>
      <c r="G758" s="45"/>
      <c r="H758" s="63" t="str">
        <f>IFERROR(INDEX(Sheet3!$F$2:$F$114, MATCH(G758, Sheet3!$E$2:$E$114, 0)), "")</f>
        <v/>
      </c>
      <c r="I758" s="32"/>
      <c r="J758" s="40" t="str">
        <f t="shared" ca="1" si="89"/>
        <v/>
      </c>
      <c r="K758" s="34"/>
      <c r="L758" s="59" t="str">
        <f t="shared" ca="1" si="92"/>
        <v/>
      </c>
      <c r="M758" s="34"/>
      <c r="N758" s="47" t="str">
        <f t="shared" ca="1" si="93"/>
        <v/>
      </c>
      <c r="O758" s="75"/>
      <c r="P758" s="75"/>
      <c r="Q758" s="47" t="str">
        <f t="shared" ca="1" si="94"/>
        <v/>
      </c>
      <c r="R758" s="34"/>
      <c r="S758" s="59" t="str">
        <f t="shared" ca="1" si="95"/>
        <v/>
      </c>
      <c r="T758" s="32"/>
      <c r="U758" s="33" t="str">
        <f t="shared" ca="1" si="96"/>
        <v/>
      </c>
      <c r="V758" s="34"/>
      <c r="W758" s="35"/>
      <c r="X758" s="36" t="str">
        <f t="shared" ca="1" si="90"/>
        <v/>
      </c>
      <c r="Y758" s="37"/>
      <c r="Z758" s="38" t="str">
        <f t="shared" si="91"/>
        <v/>
      </c>
    </row>
    <row r="759" spans="1:26" s="39" customFormat="1">
      <c r="A759" s="30">
        <v>756</v>
      </c>
      <c r="B759" s="31"/>
      <c r="C759" s="31"/>
      <c r="D759" s="44"/>
      <c r="E759" s="72" t="str">
        <f>IFERROR(IF(INDEX(Sheet3!$B$2:$B$8, MATCH(D759, Sheet3!$A$2:$A$8, 0)) = 0, "", INDEX(Sheet3!$B$2:$B$8, MATCH(D759, Sheet3!$A$2:$A$8, 0))), "")</f>
        <v/>
      </c>
      <c r="F759" s="31"/>
      <c r="G759" s="45"/>
      <c r="H759" s="63" t="str">
        <f>IFERROR(INDEX(Sheet3!$F$2:$F$114, MATCH(G759, Sheet3!$E$2:$E$114, 0)), "")</f>
        <v/>
      </c>
      <c r="I759" s="32"/>
      <c r="J759" s="40" t="str">
        <f t="shared" ca="1" si="89"/>
        <v/>
      </c>
      <c r="K759" s="34"/>
      <c r="L759" s="59" t="str">
        <f t="shared" ca="1" si="92"/>
        <v/>
      </c>
      <c r="M759" s="34"/>
      <c r="N759" s="47" t="str">
        <f t="shared" ca="1" si="93"/>
        <v/>
      </c>
      <c r="O759" s="75"/>
      <c r="P759" s="75"/>
      <c r="Q759" s="47" t="str">
        <f t="shared" ca="1" si="94"/>
        <v/>
      </c>
      <c r="R759" s="34"/>
      <c r="S759" s="59" t="str">
        <f t="shared" ca="1" si="95"/>
        <v/>
      </c>
      <c r="T759" s="32"/>
      <c r="U759" s="33" t="str">
        <f t="shared" ca="1" si="96"/>
        <v/>
      </c>
      <c r="V759" s="34"/>
      <c r="W759" s="35"/>
      <c r="X759" s="36" t="str">
        <f t="shared" ca="1" si="90"/>
        <v/>
      </c>
      <c r="Y759" s="37"/>
      <c r="Z759" s="38" t="str">
        <f t="shared" si="91"/>
        <v/>
      </c>
    </row>
    <row r="760" spans="1:26" s="39" customFormat="1">
      <c r="A760" s="30">
        <v>757</v>
      </c>
      <c r="B760" s="31"/>
      <c r="C760" s="31"/>
      <c r="D760" s="44"/>
      <c r="E760" s="72" t="str">
        <f>IFERROR(IF(INDEX(Sheet3!$B$2:$B$8, MATCH(D760, Sheet3!$A$2:$A$8, 0)) = 0, "", INDEX(Sheet3!$B$2:$B$8, MATCH(D760, Sheet3!$A$2:$A$8, 0))), "")</f>
        <v/>
      </c>
      <c r="F760" s="31"/>
      <c r="G760" s="45"/>
      <c r="H760" s="63" t="str">
        <f>IFERROR(INDEX(Sheet3!$F$2:$F$114, MATCH(G760, Sheet3!$E$2:$E$114, 0)), "")</f>
        <v/>
      </c>
      <c r="I760" s="32"/>
      <c r="J760" s="40" t="str">
        <f t="shared" ca="1" si="89"/>
        <v/>
      </c>
      <c r="K760" s="34"/>
      <c r="L760" s="59" t="str">
        <f t="shared" ca="1" si="92"/>
        <v/>
      </c>
      <c r="M760" s="34"/>
      <c r="N760" s="47" t="str">
        <f t="shared" ca="1" si="93"/>
        <v/>
      </c>
      <c r="O760" s="75"/>
      <c r="P760" s="75"/>
      <c r="Q760" s="47" t="str">
        <f t="shared" ca="1" si="94"/>
        <v/>
      </c>
      <c r="R760" s="34"/>
      <c r="S760" s="59" t="str">
        <f t="shared" ca="1" si="95"/>
        <v/>
      </c>
      <c r="T760" s="32"/>
      <c r="U760" s="33" t="str">
        <f t="shared" ca="1" si="96"/>
        <v/>
      </c>
      <c r="V760" s="34"/>
      <c r="W760" s="35"/>
      <c r="X760" s="36" t="str">
        <f t="shared" ca="1" si="90"/>
        <v/>
      </c>
      <c r="Y760" s="37"/>
      <c r="Z760" s="38" t="str">
        <f t="shared" si="91"/>
        <v/>
      </c>
    </row>
    <row r="761" spans="1:26" s="39" customFormat="1">
      <c r="A761" s="30">
        <v>758</v>
      </c>
      <c r="B761" s="31"/>
      <c r="C761" s="31"/>
      <c r="D761" s="44"/>
      <c r="E761" s="72" t="str">
        <f>IFERROR(IF(INDEX(Sheet3!$B$2:$B$8, MATCH(D761, Sheet3!$A$2:$A$8, 0)) = 0, "", INDEX(Sheet3!$B$2:$B$8, MATCH(D761, Sheet3!$A$2:$A$8, 0))), "")</f>
        <v/>
      </c>
      <c r="F761" s="31"/>
      <c r="G761" s="45"/>
      <c r="H761" s="63" t="str">
        <f>IFERROR(INDEX(Sheet3!$F$2:$F$114, MATCH(G761, Sheet3!$E$2:$E$114, 0)), "")</f>
        <v/>
      </c>
      <c r="I761" s="32"/>
      <c r="J761" s="40" t="str">
        <f t="shared" ca="1" si="89"/>
        <v/>
      </c>
      <c r="K761" s="34"/>
      <c r="L761" s="59" t="str">
        <f t="shared" ca="1" si="92"/>
        <v/>
      </c>
      <c r="M761" s="34"/>
      <c r="N761" s="47" t="str">
        <f t="shared" ca="1" si="93"/>
        <v/>
      </c>
      <c r="O761" s="75"/>
      <c r="P761" s="75"/>
      <c r="Q761" s="47" t="str">
        <f t="shared" ca="1" si="94"/>
        <v/>
      </c>
      <c r="R761" s="34"/>
      <c r="S761" s="59" t="str">
        <f t="shared" ca="1" si="95"/>
        <v/>
      </c>
      <c r="T761" s="32"/>
      <c r="U761" s="33" t="str">
        <f t="shared" ca="1" si="96"/>
        <v/>
      </c>
      <c r="V761" s="34"/>
      <c r="W761" s="35"/>
      <c r="X761" s="36" t="str">
        <f t="shared" ca="1" si="90"/>
        <v/>
      </c>
      <c r="Y761" s="37"/>
      <c r="Z761" s="38" t="str">
        <f t="shared" si="91"/>
        <v/>
      </c>
    </row>
    <row r="762" spans="1:26" s="39" customFormat="1">
      <c r="A762" s="30">
        <v>759</v>
      </c>
      <c r="B762" s="31"/>
      <c r="C762" s="31"/>
      <c r="D762" s="44"/>
      <c r="E762" s="72" t="str">
        <f>IFERROR(IF(INDEX(Sheet3!$B$2:$B$8, MATCH(D762, Sheet3!$A$2:$A$8, 0)) = 0, "", INDEX(Sheet3!$B$2:$B$8, MATCH(D762, Sheet3!$A$2:$A$8, 0))), "")</f>
        <v/>
      </c>
      <c r="F762" s="31"/>
      <c r="G762" s="45"/>
      <c r="H762" s="63" t="str">
        <f>IFERROR(INDEX(Sheet3!$F$2:$F$114, MATCH(G762, Sheet3!$E$2:$E$114, 0)), "")</f>
        <v/>
      </c>
      <c r="I762" s="32"/>
      <c r="J762" s="40" t="str">
        <f t="shared" ca="1" si="89"/>
        <v/>
      </c>
      <c r="K762" s="34"/>
      <c r="L762" s="59" t="str">
        <f t="shared" ca="1" si="92"/>
        <v/>
      </c>
      <c r="M762" s="34"/>
      <c r="N762" s="47" t="str">
        <f t="shared" ca="1" si="93"/>
        <v/>
      </c>
      <c r="O762" s="75"/>
      <c r="P762" s="75"/>
      <c r="Q762" s="47" t="str">
        <f t="shared" ca="1" si="94"/>
        <v/>
      </c>
      <c r="R762" s="34"/>
      <c r="S762" s="59" t="str">
        <f t="shared" ca="1" si="95"/>
        <v/>
      </c>
      <c r="T762" s="32"/>
      <c r="U762" s="33" t="str">
        <f t="shared" ca="1" si="96"/>
        <v/>
      </c>
      <c r="V762" s="34"/>
      <c r="W762" s="35"/>
      <c r="X762" s="36" t="str">
        <f t="shared" ca="1" si="90"/>
        <v/>
      </c>
      <c r="Y762" s="37"/>
      <c r="Z762" s="38" t="str">
        <f t="shared" si="91"/>
        <v/>
      </c>
    </row>
    <row r="763" spans="1:26" s="39" customFormat="1">
      <c r="A763" s="30">
        <v>760</v>
      </c>
      <c r="B763" s="31"/>
      <c r="C763" s="31"/>
      <c r="D763" s="44"/>
      <c r="E763" s="72" t="str">
        <f>IFERROR(IF(INDEX(Sheet3!$B$2:$B$8, MATCH(D763, Sheet3!$A$2:$A$8, 0)) = 0, "", INDEX(Sheet3!$B$2:$B$8, MATCH(D763, Sheet3!$A$2:$A$8, 0))), "")</f>
        <v/>
      </c>
      <c r="F763" s="31"/>
      <c r="G763" s="45"/>
      <c r="H763" s="63" t="str">
        <f>IFERROR(INDEX(Sheet3!$F$2:$F$114, MATCH(G763, Sheet3!$E$2:$E$114, 0)), "")</f>
        <v/>
      </c>
      <c r="I763" s="32"/>
      <c r="J763" s="40" t="str">
        <f t="shared" ca="1" si="89"/>
        <v/>
      </c>
      <c r="K763" s="34"/>
      <c r="L763" s="59" t="str">
        <f t="shared" ca="1" si="92"/>
        <v/>
      </c>
      <c r="M763" s="34"/>
      <c r="N763" s="47" t="str">
        <f t="shared" ca="1" si="93"/>
        <v/>
      </c>
      <c r="O763" s="75"/>
      <c r="P763" s="75"/>
      <c r="Q763" s="47" t="str">
        <f t="shared" ca="1" si="94"/>
        <v/>
      </c>
      <c r="R763" s="34"/>
      <c r="S763" s="59" t="str">
        <f t="shared" ca="1" si="95"/>
        <v/>
      </c>
      <c r="T763" s="32"/>
      <c r="U763" s="33" t="str">
        <f t="shared" ca="1" si="96"/>
        <v/>
      </c>
      <c r="V763" s="34"/>
      <c r="W763" s="35"/>
      <c r="X763" s="36" t="str">
        <f t="shared" ca="1" si="90"/>
        <v/>
      </c>
      <c r="Y763" s="37"/>
      <c r="Z763" s="38" t="str">
        <f t="shared" si="91"/>
        <v/>
      </c>
    </row>
    <row r="764" spans="1:26" s="39" customFormat="1">
      <c r="A764" s="30">
        <v>761</v>
      </c>
      <c r="B764" s="31"/>
      <c r="C764" s="31"/>
      <c r="D764" s="44"/>
      <c r="E764" s="72" t="str">
        <f>IFERROR(IF(INDEX(Sheet3!$B$2:$B$8, MATCH(D764, Sheet3!$A$2:$A$8, 0)) = 0, "", INDEX(Sheet3!$B$2:$B$8, MATCH(D764, Sheet3!$A$2:$A$8, 0))), "")</f>
        <v/>
      </c>
      <c r="F764" s="31"/>
      <c r="G764" s="45"/>
      <c r="H764" s="63" t="str">
        <f>IFERROR(INDEX(Sheet3!$F$2:$F$114, MATCH(G764, Sheet3!$E$2:$E$114, 0)), "")</f>
        <v/>
      </c>
      <c r="I764" s="32"/>
      <c r="J764" s="40" t="str">
        <f t="shared" ca="1" si="89"/>
        <v/>
      </c>
      <c r="K764" s="34"/>
      <c r="L764" s="59" t="str">
        <f t="shared" ca="1" si="92"/>
        <v/>
      </c>
      <c r="M764" s="34"/>
      <c r="N764" s="47" t="str">
        <f t="shared" ca="1" si="93"/>
        <v/>
      </c>
      <c r="O764" s="75"/>
      <c r="P764" s="75"/>
      <c r="Q764" s="47" t="str">
        <f t="shared" ca="1" si="94"/>
        <v/>
      </c>
      <c r="R764" s="34"/>
      <c r="S764" s="59" t="str">
        <f t="shared" ca="1" si="95"/>
        <v/>
      </c>
      <c r="T764" s="32"/>
      <c r="U764" s="33" t="str">
        <f t="shared" ca="1" si="96"/>
        <v/>
      </c>
      <c r="V764" s="34"/>
      <c r="W764" s="35"/>
      <c r="X764" s="36" t="str">
        <f t="shared" ca="1" si="90"/>
        <v/>
      </c>
      <c r="Y764" s="37"/>
      <c r="Z764" s="38" t="str">
        <f t="shared" si="91"/>
        <v/>
      </c>
    </row>
    <row r="765" spans="1:26" s="39" customFormat="1">
      <c r="A765" s="30">
        <v>762</v>
      </c>
      <c r="B765" s="31"/>
      <c r="C765" s="31"/>
      <c r="D765" s="44"/>
      <c r="E765" s="72" t="str">
        <f>IFERROR(IF(INDEX(Sheet3!$B$2:$B$8, MATCH(D765, Sheet3!$A$2:$A$8, 0)) = 0, "", INDEX(Sheet3!$B$2:$B$8, MATCH(D765, Sheet3!$A$2:$A$8, 0))), "")</f>
        <v/>
      </c>
      <c r="F765" s="31"/>
      <c r="G765" s="45"/>
      <c r="H765" s="63" t="str">
        <f>IFERROR(INDEX(Sheet3!$F$2:$F$114, MATCH(G765, Sheet3!$E$2:$E$114, 0)), "")</f>
        <v/>
      </c>
      <c r="I765" s="32"/>
      <c r="J765" s="40" t="str">
        <f t="shared" ca="1" si="89"/>
        <v/>
      </c>
      <c r="K765" s="34"/>
      <c r="L765" s="59" t="str">
        <f t="shared" ca="1" si="92"/>
        <v/>
      </c>
      <c r="M765" s="34"/>
      <c r="N765" s="47" t="str">
        <f t="shared" ca="1" si="93"/>
        <v/>
      </c>
      <c r="O765" s="75"/>
      <c r="P765" s="75"/>
      <c r="Q765" s="47" t="str">
        <f t="shared" ca="1" si="94"/>
        <v/>
      </c>
      <c r="R765" s="34"/>
      <c r="S765" s="59" t="str">
        <f t="shared" ca="1" si="95"/>
        <v/>
      </c>
      <c r="T765" s="32"/>
      <c r="U765" s="33" t="str">
        <f t="shared" ca="1" si="96"/>
        <v/>
      </c>
      <c r="V765" s="34"/>
      <c r="W765" s="35"/>
      <c r="X765" s="36" t="str">
        <f t="shared" ca="1" si="90"/>
        <v/>
      </c>
      <c r="Y765" s="37"/>
      <c r="Z765" s="38" t="str">
        <f t="shared" si="91"/>
        <v/>
      </c>
    </row>
    <row r="766" spans="1:26" s="39" customFormat="1">
      <c r="A766" s="30">
        <v>763</v>
      </c>
      <c r="B766" s="31"/>
      <c r="C766" s="31"/>
      <c r="D766" s="44"/>
      <c r="E766" s="72" t="str">
        <f>IFERROR(IF(INDEX(Sheet3!$B$2:$B$8, MATCH(D766, Sheet3!$A$2:$A$8, 0)) = 0, "", INDEX(Sheet3!$B$2:$B$8, MATCH(D766, Sheet3!$A$2:$A$8, 0))), "")</f>
        <v/>
      </c>
      <c r="F766" s="31"/>
      <c r="G766" s="45"/>
      <c r="H766" s="63" t="str">
        <f>IFERROR(INDEX(Sheet3!$F$2:$F$114, MATCH(G766, Sheet3!$E$2:$E$114, 0)), "")</f>
        <v/>
      </c>
      <c r="I766" s="32"/>
      <c r="J766" s="40" t="str">
        <f t="shared" ca="1" si="89"/>
        <v/>
      </c>
      <c r="K766" s="34"/>
      <c r="L766" s="59" t="str">
        <f t="shared" ca="1" si="92"/>
        <v/>
      </c>
      <c r="M766" s="34"/>
      <c r="N766" s="47" t="str">
        <f t="shared" ca="1" si="93"/>
        <v/>
      </c>
      <c r="O766" s="75"/>
      <c r="P766" s="75"/>
      <c r="Q766" s="47" t="str">
        <f t="shared" ca="1" si="94"/>
        <v/>
      </c>
      <c r="R766" s="34"/>
      <c r="S766" s="59" t="str">
        <f t="shared" ca="1" si="95"/>
        <v/>
      </c>
      <c r="T766" s="32"/>
      <c r="U766" s="33" t="str">
        <f t="shared" ca="1" si="96"/>
        <v/>
      </c>
      <c r="V766" s="34"/>
      <c r="W766" s="35"/>
      <c r="X766" s="36" t="str">
        <f t="shared" ca="1" si="90"/>
        <v/>
      </c>
      <c r="Y766" s="37"/>
      <c r="Z766" s="38" t="str">
        <f t="shared" si="91"/>
        <v/>
      </c>
    </row>
    <row r="767" spans="1:26" s="39" customFormat="1">
      <c r="A767" s="30">
        <v>764</v>
      </c>
      <c r="B767" s="31"/>
      <c r="C767" s="31"/>
      <c r="D767" s="44"/>
      <c r="E767" s="72" t="str">
        <f>IFERROR(IF(INDEX(Sheet3!$B$2:$B$8, MATCH(D767, Sheet3!$A$2:$A$8, 0)) = 0, "", INDEX(Sheet3!$B$2:$B$8, MATCH(D767, Sheet3!$A$2:$A$8, 0))), "")</f>
        <v/>
      </c>
      <c r="F767" s="31"/>
      <c r="G767" s="45"/>
      <c r="H767" s="63" t="str">
        <f>IFERROR(INDEX(Sheet3!$F$2:$F$114, MATCH(G767, Sheet3!$E$2:$E$114, 0)), "")</f>
        <v/>
      </c>
      <c r="I767" s="32"/>
      <c r="J767" s="40" t="str">
        <f t="shared" ca="1" si="89"/>
        <v/>
      </c>
      <c r="K767" s="34"/>
      <c r="L767" s="59" t="str">
        <f t="shared" ca="1" si="92"/>
        <v/>
      </c>
      <c r="M767" s="34"/>
      <c r="N767" s="47" t="str">
        <f t="shared" ca="1" si="93"/>
        <v/>
      </c>
      <c r="O767" s="75"/>
      <c r="P767" s="75"/>
      <c r="Q767" s="47" t="str">
        <f t="shared" ca="1" si="94"/>
        <v/>
      </c>
      <c r="R767" s="34"/>
      <c r="S767" s="59" t="str">
        <f t="shared" ca="1" si="95"/>
        <v/>
      </c>
      <c r="T767" s="32"/>
      <c r="U767" s="33" t="str">
        <f t="shared" ca="1" si="96"/>
        <v/>
      </c>
      <c r="V767" s="34"/>
      <c r="W767" s="35"/>
      <c r="X767" s="36" t="str">
        <f t="shared" ca="1" si="90"/>
        <v/>
      </c>
      <c r="Y767" s="37"/>
      <c r="Z767" s="38" t="str">
        <f t="shared" si="91"/>
        <v/>
      </c>
    </row>
    <row r="768" spans="1:26" s="39" customFormat="1">
      <c r="A768" s="30">
        <v>765</v>
      </c>
      <c r="B768" s="31"/>
      <c r="C768" s="31"/>
      <c r="D768" s="44"/>
      <c r="E768" s="72" t="str">
        <f>IFERROR(IF(INDEX(Sheet3!$B$2:$B$8, MATCH(D768, Sheet3!$A$2:$A$8, 0)) = 0, "", INDEX(Sheet3!$B$2:$B$8, MATCH(D768, Sheet3!$A$2:$A$8, 0))), "")</f>
        <v/>
      </c>
      <c r="F768" s="31"/>
      <c r="G768" s="45"/>
      <c r="H768" s="63" t="str">
        <f>IFERROR(INDEX(Sheet3!$F$2:$F$114, MATCH(G768, Sheet3!$E$2:$E$114, 0)), "")</f>
        <v/>
      </c>
      <c r="I768" s="32"/>
      <c r="J768" s="40" t="str">
        <f t="shared" ca="1" si="89"/>
        <v/>
      </c>
      <c r="K768" s="34"/>
      <c r="L768" s="59" t="str">
        <f t="shared" ca="1" si="92"/>
        <v/>
      </c>
      <c r="M768" s="34"/>
      <c r="N768" s="47" t="str">
        <f t="shared" ca="1" si="93"/>
        <v/>
      </c>
      <c r="O768" s="75"/>
      <c r="P768" s="75"/>
      <c r="Q768" s="47" t="str">
        <f t="shared" ca="1" si="94"/>
        <v/>
      </c>
      <c r="R768" s="34"/>
      <c r="S768" s="59" t="str">
        <f t="shared" ca="1" si="95"/>
        <v/>
      </c>
      <c r="T768" s="32"/>
      <c r="U768" s="33" t="str">
        <f t="shared" ca="1" si="96"/>
        <v/>
      </c>
      <c r="V768" s="34"/>
      <c r="W768" s="35"/>
      <c r="X768" s="36" t="str">
        <f t="shared" ca="1" si="90"/>
        <v/>
      </c>
      <c r="Y768" s="37"/>
      <c r="Z768" s="38" t="str">
        <f t="shared" si="91"/>
        <v/>
      </c>
    </row>
    <row r="769" spans="1:26" s="39" customFormat="1">
      <c r="A769" s="30">
        <v>766</v>
      </c>
      <c r="B769" s="31"/>
      <c r="C769" s="31"/>
      <c r="D769" s="44"/>
      <c r="E769" s="72" t="str">
        <f>IFERROR(IF(INDEX(Sheet3!$B$2:$B$8, MATCH(D769, Sheet3!$A$2:$A$8, 0)) = 0, "", INDEX(Sheet3!$B$2:$B$8, MATCH(D769, Sheet3!$A$2:$A$8, 0))), "")</f>
        <v/>
      </c>
      <c r="F769" s="31"/>
      <c r="G769" s="45"/>
      <c r="H769" s="63" t="str">
        <f>IFERROR(INDEX(Sheet3!$F$2:$F$114, MATCH(G769, Sheet3!$E$2:$E$114, 0)), "")</f>
        <v/>
      </c>
      <c r="I769" s="32"/>
      <c r="J769" s="40" t="str">
        <f t="shared" ca="1" si="89"/>
        <v/>
      </c>
      <c r="K769" s="34"/>
      <c r="L769" s="59" t="str">
        <f t="shared" ca="1" si="92"/>
        <v/>
      </c>
      <c r="M769" s="34"/>
      <c r="N769" s="47" t="str">
        <f t="shared" ca="1" si="93"/>
        <v/>
      </c>
      <c r="O769" s="75"/>
      <c r="P769" s="75"/>
      <c r="Q769" s="47" t="str">
        <f t="shared" ca="1" si="94"/>
        <v/>
      </c>
      <c r="R769" s="34"/>
      <c r="S769" s="59" t="str">
        <f t="shared" ca="1" si="95"/>
        <v/>
      </c>
      <c r="T769" s="32"/>
      <c r="U769" s="33" t="str">
        <f t="shared" ca="1" si="96"/>
        <v/>
      </c>
      <c r="V769" s="34"/>
      <c r="W769" s="35"/>
      <c r="X769" s="36" t="str">
        <f t="shared" ca="1" si="90"/>
        <v/>
      </c>
      <c r="Y769" s="37"/>
      <c r="Z769" s="38" t="str">
        <f t="shared" si="91"/>
        <v/>
      </c>
    </row>
    <row r="770" spans="1:26" s="39" customFormat="1">
      <c r="A770" s="30">
        <v>767</v>
      </c>
      <c r="B770" s="31"/>
      <c r="C770" s="31"/>
      <c r="D770" s="44"/>
      <c r="E770" s="72" t="str">
        <f>IFERROR(IF(INDEX(Sheet3!$B$2:$B$8, MATCH(D770, Sheet3!$A$2:$A$8, 0)) = 0, "", INDEX(Sheet3!$B$2:$B$8, MATCH(D770, Sheet3!$A$2:$A$8, 0))), "")</f>
        <v/>
      </c>
      <c r="F770" s="31"/>
      <c r="G770" s="45"/>
      <c r="H770" s="63" t="str">
        <f>IFERROR(INDEX(Sheet3!$F$2:$F$114, MATCH(G770, Sheet3!$E$2:$E$114, 0)), "")</f>
        <v/>
      </c>
      <c r="I770" s="32"/>
      <c r="J770" s="40" t="str">
        <f t="shared" ca="1" si="89"/>
        <v/>
      </c>
      <c r="K770" s="34"/>
      <c r="L770" s="59" t="str">
        <f t="shared" ca="1" si="92"/>
        <v/>
      </c>
      <c r="M770" s="34"/>
      <c r="N770" s="47" t="str">
        <f t="shared" ca="1" si="93"/>
        <v/>
      </c>
      <c r="O770" s="75"/>
      <c r="P770" s="75"/>
      <c r="Q770" s="47" t="str">
        <f t="shared" ca="1" si="94"/>
        <v/>
      </c>
      <c r="R770" s="34"/>
      <c r="S770" s="59" t="str">
        <f t="shared" ca="1" si="95"/>
        <v/>
      </c>
      <c r="T770" s="32"/>
      <c r="U770" s="33" t="str">
        <f t="shared" ca="1" si="96"/>
        <v/>
      </c>
      <c r="V770" s="34"/>
      <c r="W770" s="35"/>
      <c r="X770" s="36" t="str">
        <f t="shared" ca="1" si="90"/>
        <v/>
      </c>
      <c r="Y770" s="37"/>
      <c r="Z770" s="38" t="str">
        <f t="shared" si="91"/>
        <v/>
      </c>
    </row>
    <row r="771" spans="1:26" s="39" customFormat="1">
      <c r="A771" s="30">
        <v>768</v>
      </c>
      <c r="B771" s="31"/>
      <c r="C771" s="31"/>
      <c r="D771" s="44"/>
      <c r="E771" s="72" t="str">
        <f>IFERROR(IF(INDEX(Sheet3!$B$2:$B$8, MATCH(D771, Sheet3!$A$2:$A$8, 0)) = 0, "", INDEX(Sheet3!$B$2:$B$8, MATCH(D771, Sheet3!$A$2:$A$8, 0))), "")</f>
        <v/>
      </c>
      <c r="F771" s="31"/>
      <c r="G771" s="45"/>
      <c r="H771" s="63" t="str">
        <f>IFERROR(INDEX(Sheet3!$F$2:$F$114, MATCH(G771, Sheet3!$E$2:$E$114, 0)), "")</f>
        <v/>
      </c>
      <c r="I771" s="32"/>
      <c r="J771" s="40" t="str">
        <f t="shared" ca="1" si="89"/>
        <v/>
      </c>
      <c r="K771" s="34"/>
      <c r="L771" s="59" t="str">
        <f t="shared" ca="1" si="92"/>
        <v/>
      </c>
      <c r="M771" s="34"/>
      <c r="N771" s="47" t="str">
        <f t="shared" ca="1" si="93"/>
        <v/>
      </c>
      <c r="O771" s="75"/>
      <c r="P771" s="75"/>
      <c r="Q771" s="47" t="str">
        <f t="shared" ca="1" si="94"/>
        <v/>
      </c>
      <c r="R771" s="34"/>
      <c r="S771" s="59" t="str">
        <f t="shared" ca="1" si="95"/>
        <v/>
      </c>
      <c r="T771" s="32"/>
      <c r="U771" s="33" t="str">
        <f t="shared" ca="1" si="96"/>
        <v/>
      </c>
      <c r="V771" s="34"/>
      <c r="W771" s="35"/>
      <c r="X771" s="36" t="str">
        <f t="shared" ca="1" si="90"/>
        <v/>
      </c>
      <c r="Y771" s="37"/>
      <c r="Z771" s="38" t="str">
        <f t="shared" si="91"/>
        <v/>
      </c>
    </row>
    <row r="772" spans="1:26" s="39" customFormat="1">
      <c r="A772" s="30">
        <v>769</v>
      </c>
      <c r="B772" s="31"/>
      <c r="C772" s="31"/>
      <c r="D772" s="44"/>
      <c r="E772" s="72" t="str">
        <f>IFERROR(IF(INDEX(Sheet3!$B$2:$B$8, MATCH(D772, Sheet3!$A$2:$A$8, 0)) = 0, "", INDEX(Sheet3!$B$2:$B$8, MATCH(D772, Sheet3!$A$2:$A$8, 0))), "")</f>
        <v/>
      </c>
      <c r="F772" s="31"/>
      <c r="G772" s="45"/>
      <c r="H772" s="63" t="str">
        <f>IFERROR(INDEX(Sheet3!$F$2:$F$114, MATCH(G772, Sheet3!$E$2:$E$114, 0)), "")</f>
        <v/>
      </c>
      <c r="I772" s="32"/>
      <c r="J772" s="40" t="str">
        <f t="shared" ca="1" si="89"/>
        <v/>
      </c>
      <c r="K772" s="34"/>
      <c r="L772" s="59" t="str">
        <f t="shared" ca="1" si="92"/>
        <v/>
      </c>
      <c r="M772" s="34"/>
      <c r="N772" s="47" t="str">
        <f t="shared" ca="1" si="93"/>
        <v/>
      </c>
      <c r="O772" s="75"/>
      <c r="P772" s="75"/>
      <c r="Q772" s="47" t="str">
        <f t="shared" ca="1" si="94"/>
        <v/>
      </c>
      <c r="R772" s="34"/>
      <c r="S772" s="59" t="str">
        <f t="shared" ca="1" si="95"/>
        <v/>
      </c>
      <c r="T772" s="32"/>
      <c r="U772" s="33" t="str">
        <f t="shared" ca="1" si="96"/>
        <v/>
      </c>
      <c r="V772" s="34"/>
      <c r="W772" s="35"/>
      <c r="X772" s="36" t="str">
        <f t="shared" ca="1" si="90"/>
        <v/>
      </c>
      <c r="Y772" s="37"/>
      <c r="Z772" s="38" t="str">
        <f t="shared" si="91"/>
        <v/>
      </c>
    </row>
    <row r="773" spans="1:26" s="39" customFormat="1">
      <c r="A773" s="30">
        <v>770</v>
      </c>
      <c r="B773" s="31"/>
      <c r="C773" s="31"/>
      <c r="D773" s="44"/>
      <c r="E773" s="72" t="str">
        <f>IFERROR(IF(INDEX(Sheet3!$B$2:$B$8, MATCH(D773, Sheet3!$A$2:$A$8, 0)) = 0, "", INDEX(Sheet3!$B$2:$B$8, MATCH(D773, Sheet3!$A$2:$A$8, 0))), "")</f>
        <v/>
      </c>
      <c r="F773" s="31"/>
      <c r="G773" s="45"/>
      <c r="H773" s="63" t="str">
        <f>IFERROR(INDEX(Sheet3!$F$2:$F$114, MATCH(G773, Sheet3!$E$2:$E$114, 0)), "")</f>
        <v/>
      </c>
      <c r="I773" s="32"/>
      <c r="J773" s="40" t="str">
        <f t="shared" ca="1" si="89"/>
        <v/>
      </c>
      <c r="K773" s="34"/>
      <c r="L773" s="59" t="str">
        <f t="shared" ca="1" si="92"/>
        <v/>
      </c>
      <c r="M773" s="34"/>
      <c r="N773" s="47" t="str">
        <f t="shared" ca="1" si="93"/>
        <v/>
      </c>
      <c r="O773" s="75"/>
      <c r="P773" s="75"/>
      <c r="Q773" s="47" t="str">
        <f t="shared" ca="1" si="94"/>
        <v/>
      </c>
      <c r="R773" s="34"/>
      <c r="S773" s="59" t="str">
        <f t="shared" ca="1" si="95"/>
        <v/>
      </c>
      <c r="T773" s="32"/>
      <c r="U773" s="33" t="str">
        <f t="shared" ca="1" si="96"/>
        <v/>
      </c>
      <c r="V773" s="34"/>
      <c r="W773" s="35"/>
      <c r="X773" s="36" t="str">
        <f t="shared" ca="1" si="90"/>
        <v/>
      </c>
      <c r="Y773" s="37"/>
      <c r="Z773" s="38" t="str">
        <f t="shared" si="91"/>
        <v/>
      </c>
    </row>
    <row r="774" spans="1:26" s="39" customFormat="1">
      <c r="A774" s="30">
        <v>771</v>
      </c>
      <c r="B774" s="31"/>
      <c r="C774" s="31"/>
      <c r="D774" s="44"/>
      <c r="E774" s="72" t="str">
        <f>IFERROR(IF(INDEX(Sheet3!$B$2:$B$8, MATCH(D774, Sheet3!$A$2:$A$8, 0)) = 0, "", INDEX(Sheet3!$B$2:$B$8, MATCH(D774, Sheet3!$A$2:$A$8, 0))), "")</f>
        <v/>
      </c>
      <c r="F774" s="31"/>
      <c r="G774" s="45"/>
      <c r="H774" s="63" t="str">
        <f>IFERROR(INDEX(Sheet3!$F$2:$F$114, MATCH(G774, Sheet3!$E$2:$E$114, 0)), "")</f>
        <v/>
      </c>
      <c r="I774" s="32"/>
      <c r="J774" s="40" t="str">
        <f t="shared" ref="J774:J837" ca="1" si="97">IF(I774="","",IF(Y774&lt;&gt;"",Y774-I774,TODAY()-I774))</f>
        <v/>
      </c>
      <c r="K774" s="34"/>
      <c r="L774" s="59" t="str">
        <f t="shared" ca="1" si="92"/>
        <v/>
      </c>
      <c r="M774" s="34"/>
      <c r="N774" s="47" t="str">
        <f t="shared" ca="1" si="93"/>
        <v/>
      </c>
      <c r="O774" s="75"/>
      <c r="P774" s="75"/>
      <c r="Q774" s="47" t="str">
        <f t="shared" ca="1" si="94"/>
        <v/>
      </c>
      <c r="R774" s="34"/>
      <c r="S774" s="59" t="str">
        <f t="shared" ca="1" si="95"/>
        <v/>
      </c>
      <c r="T774" s="32"/>
      <c r="U774" s="33" t="str">
        <f t="shared" ca="1" si="96"/>
        <v/>
      </c>
      <c r="V774" s="34"/>
      <c r="W774" s="35"/>
      <c r="X774" s="36" t="str">
        <f t="shared" ref="X774:X837" ca="1" si="98">IF(I774="","",IF(Y774&lt;&gt;"","Completed",IF(TODAY()&lt;V774,"Planned",IF(TODAY()=V774,"Due","Overdue"))))</f>
        <v/>
      </c>
      <c r="Y774" s="37"/>
      <c r="Z774" s="38" t="str">
        <f t="shared" ref="Z774:Z837" si="99">IF(Y774="","",IF(Y774&lt;=V774,1,0))</f>
        <v/>
      </c>
    </row>
    <row r="775" spans="1:26" s="39" customFormat="1">
      <c r="A775" s="30">
        <v>772</v>
      </c>
      <c r="B775" s="31"/>
      <c r="C775" s="31"/>
      <c r="D775" s="44"/>
      <c r="E775" s="72" t="str">
        <f>IFERROR(IF(INDEX(Sheet3!$B$2:$B$8, MATCH(D775, Sheet3!$A$2:$A$8, 0)) = 0, "", INDEX(Sheet3!$B$2:$B$8, MATCH(D775, Sheet3!$A$2:$A$8, 0))), "")</f>
        <v/>
      </c>
      <c r="F775" s="31"/>
      <c r="G775" s="45"/>
      <c r="H775" s="63" t="str">
        <f>IFERROR(INDEX(Sheet3!$F$2:$F$114, MATCH(G775, Sheet3!$E$2:$E$114, 0)), "")</f>
        <v/>
      </c>
      <c r="I775" s="32"/>
      <c r="J775" s="40" t="str">
        <f t="shared" ca="1" si="97"/>
        <v/>
      </c>
      <c r="K775" s="34"/>
      <c r="L775" s="59" t="str">
        <f t="shared" ref="L775:L838" ca="1" si="100">IF(K775&lt;&gt;"",K775-I775,IF(I775="","",TODAY()-I775))</f>
        <v/>
      </c>
      <c r="M775" s="34"/>
      <c r="N775" s="47" t="str">
        <f t="shared" ref="N775:N838" ca="1" si="101">IF(M775&lt;&gt;"",M775-K775,IF(K775="","",TODAY()-K775))</f>
        <v/>
      </c>
      <c r="O775" s="75"/>
      <c r="P775" s="75"/>
      <c r="Q775" s="47" t="str">
        <f t="shared" ref="Q775:Q838" ca="1" si="102">IF(P775&lt;&gt;"",P775-O775,IF(O775="","",TODAY()-O775))</f>
        <v/>
      </c>
      <c r="R775" s="34"/>
      <c r="S775" s="59" t="str">
        <f t="shared" ref="S775:S838" ca="1" si="103">IF(T775&lt;&gt;"",T775-R775,IF(R775="","",TODAY()-R775))</f>
        <v/>
      </c>
      <c r="T775" s="32"/>
      <c r="U775" s="33" t="str">
        <f t="shared" ca="1" si="96"/>
        <v/>
      </c>
      <c r="V775" s="34"/>
      <c r="W775" s="35"/>
      <c r="X775" s="36" t="str">
        <f t="shared" ca="1" si="98"/>
        <v/>
      </c>
      <c r="Y775" s="37"/>
      <c r="Z775" s="38" t="str">
        <f t="shared" si="99"/>
        <v/>
      </c>
    </row>
    <row r="776" spans="1:26" s="39" customFormat="1">
      <c r="A776" s="30">
        <v>773</v>
      </c>
      <c r="B776" s="31"/>
      <c r="C776" s="31"/>
      <c r="D776" s="44"/>
      <c r="E776" s="72" t="str">
        <f>IFERROR(IF(INDEX(Sheet3!$B$2:$B$8, MATCH(D776, Sheet3!$A$2:$A$8, 0)) = 0, "", INDEX(Sheet3!$B$2:$B$8, MATCH(D776, Sheet3!$A$2:$A$8, 0))), "")</f>
        <v/>
      </c>
      <c r="F776" s="31"/>
      <c r="G776" s="45"/>
      <c r="H776" s="63" t="str">
        <f>IFERROR(INDEX(Sheet3!$F$2:$F$114, MATCH(G776, Sheet3!$E$2:$E$114, 0)), "")</f>
        <v/>
      </c>
      <c r="I776" s="32"/>
      <c r="J776" s="40" t="str">
        <f t="shared" ca="1" si="97"/>
        <v/>
      </c>
      <c r="K776" s="34"/>
      <c r="L776" s="59" t="str">
        <f t="shared" ca="1" si="100"/>
        <v/>
      </c>
      <c r="M776" s="34"/>
      <c r="N776" s="47" t="str">
        <f t="shared" ca="1" si="101"/>
        <v/>
      </c>
      <c r="O776" s="75"/>
      <c r="P776" s="75"/>
      <c r="Q776" s="47" t="str">
        <f t="shared" ca="1" si="102"/>
        <v/>
      </c>
      <c r="R776" s="34"/>
      <c r="S776" s="59" t="str">
        <f t="shared" ca="1" si="103"/>
        <v/>
      </c>
      <c r="T776" s="32"/>
      <c r="U776" s="33" t="str">
        <f t="shared" ca="1" si="96"/>
        <v/>
      </c>
      <c r="V776" s="34"/>
      <c r="W776" s="35"/>
      <c r="X776" s="36" t="str">
        <f t="shared" ca="1" si="98"/>
        <v/>
      </c>
      <c r="Y776" s="37"/>
      <c r="Z776" s="38" t="str">
        <f t="shared" si="99"/>
        <v/>
      </c>
    </row>
    <row r="777" spans="1:26" s="39" customFormat="1">
      <c r="A777" s="30">
        <v>774</v>
      </c>
      <c r="B777" s="31"/>
      <c r="C777" s="31"/>
      <c r="D777" s="44"/>
      <c r="E777" s="72" t="str">
        <f>IFERROR(IF(INDEX(Sheet3!$B$2:$B$8, MATCH(D777, Sheet3!$A$2:$A$8, 0)) = 0, "", INDEX(Sheet3!$B$2:$B$8, MATCH(D777, Sheet3!$A$2:$A$8, 0))), "")</f>
        <v/>
      </c>
      <c r="F777" s="31"/>
      <c r="G777" s="45"/>
      <c r="H777" s="63" t="str">
        <f>IFERROR(INDEX(Sheet3!$F$2:$F$114, MATCH(G777, Sheet3!$E$2:$E$114, 0)), "")</f>
        <v/>
      </c>
      <c r="I777" s="32"/>
      <c r="J777" s="40" t="str">
        <f t="shared" ca="1" si="97"/>
        <v/>
      </c>
      <c r="K777" s="34"/>
      <c r="L777" s="59" t="str">
        <f t="shared" ca="1" si="100"/>
        <v/>
      </c>
      <c r="M777" s="34"/>
      <c r="N777" s="47" t="str">
        <f t="shared" ca="1" si="101"/>
        <v/>
      </c>
      <c r="O777" s="75"/>
      <c r="P777" s="75"/>
      <c r="Q777" s="47" t="str">
        <f t="shared" ca="1" si="102"/>
        <v/>
      </c>
      <c r="R777" s="34"/>
      <c r="S777" s="59" t="str">
        <f t="shared" ca="1" si="103"/>
        <v/>
      </c>
      <c r="T777" s="32"/>
      <c r="U777" s="33" t="str">
        <f t="shared" ca="1" si="96"/>
        <v/>
      </c>
      <c r="V777" s="34"/>
      <c r="W777" s="35"/>
      <c r="X777" s="36" t="str">
        <f t="shared" ca="1" si="98"/>
        <v/>
      </c>
      <c r="Y777" s="37"/>
      <c r="Z777" s="38" t="str">
        <f t="shared" si="99"/>
        <v/>
      </c>
    </row>
    <row r="778" spans="1:26" s="39" customFormat="1">
      <c r="A778" s="30">
        <v>775</v>
      </c>
      <c r="B778" s="31"/>
      <c r="C778" s="31"/>
      <c r="D778" s="44"/>
      <c r="E778" s="72" t="str">
        <f>IFERROR(IF(INDEX(Sheet3!$B$2:$B$8, MATCH(D778, Sheet3!$A$2:$A$8, 0)) = 0, "", INDEX(Sheet3!$B$2:$B$8, MATCH(D778, Sheet3!$A$2:$A$8, 0))), "")</f>
        <v/>
      </c>
      <c r="F778" s="31"/>
      <c r="G778" s="45"/>
      <c r="H778" s="63" t="str">
        <f>IFERROR(INDEX(Sheet3!$F$2:$F$114, MATCH(G778, Sheet3!$E$2:$E$114, 0)), "")</f>
        <v/>
      </c>
      <c r="I778" s="32"/>
      <c r="J778" s="40" t="str">
        <f t="shared" ca="1" si="97"/>
        <v/>
      </c>
      <c r="K778" s="34"/>
      <c r="L778" s="59" t="str">
        <f t="shared" ca="1" si="100"/>
        <v/>
      </c>
      <c r="M778" s="34"/>
      <c r="N778" s="47" t="str">
        <f t="shared" ca="1" si="101"/>
        <v/>
      </c>
      <c r="O778" s="75"/>
      <c r="P778" s="75"/>
      <c r="Q778" s="47" t="str">
        <f t="shared" ca="1" si="102"/>
        <v/>
      </c>
      <c r="R778" s="34"/>
      <c r="S778" s="59" t="str">
        <f t="shared" ca="1" si="103"/>
        <v/>
      </c>
      <c r="T778" s="32"/>
      <c r="U778" s="33" t="str">
        <f t="shared" ref="U778:U841" ca="1" si="104">IF(T778="","",IF(Y778&lt;&gt;"",Y778-T778,TODAY()-T778))</f>
        <v/>
      </c>
      <c r="V778" s="34"/>
      <c r="W778" s="35"/>
      <c r="X778" s="36" t="str">
        <f t="shared" ca="1" si="98"/>
        <v/>
      </c>
      <c r="Y778" s="37"/>
      <c r="Z778" s="38" t="str">
        <f t="shared" si="99"/>
        <v/>
      </c>
    </row>
    <row r="779" spans="1:26" s="39" customFormat="1">
      <c r="A779" s="30">
        <v>776</v>
      </c>
      <c r="B779" s="31"/>
      <c r="C779" s="31"/>
      <c r="D779" s="44"/>
      <c r="E779" s="72" t="str">
        <f>IFERROR(IF(INDEX(Sheet3!$B$2:$B$8, MATCH(D779, Sheet3!$A$2:$A$8, 0)) = 0, "", INDEX(Sheet3!$B$2:$B$8, MATCH(D779, Sheet3!$A$2:$A$8, 0))), "")</f>
        <v/>
      </c>
      <c r="F779" s="31"/>
      <c r="G779" s="45"/>
      <c r="H779" s="63" t="str">
        <f>IFERROR(INDEX(Sheet3!$F$2:$F$114, MATCH(G779, Sheet3!$E$2:$E$114, 0)), "")</f>
        <v/>
      </c>
      <c r="I779" s="32"/>
      <c r="J779" s="40" t="str">
        <f t="shared" ca="1" si="97"/>
        <v/>
      </c>
      <c r="K779" s="34"/>
      <c r="L779" s="59" t="str">
        <f t="shared" ca="1" si="100"/>
        <v/>
      </c>
      <c r="M779" s="34"/>
      <c r="N779" s="47" t="str">
        <f t="shared" ca="1" si="101"/>
        <v/>
      </c>
      <c r="O779" s="75"/>
      <c r="P779" s="75"/>
      <c r="Q779" s="47" t="str">
        <f t="shared" ca="1" si="102"/>
        <v/>
      </c>
      <c r="R779" s="34"/>
      <c r="S779" s="59" t="str">
        <f t="shared" ca="1" si="103"/>
        <v/>
      </c>
      <c r="T779" s="32"/>
      <c r="U779" s="33" t="str">
        <f t="shared" ca="1" si="104"/>
        <v/>
      </c>
      <c r="V779" s="34"/>
      <c r="W779" s="35"/>
      <c r="X779" s="36" t="str">
        <f t="shared" ca="1" si="98"/>
        <v/>
      </c>
      <c r="Y779" s="37"/>
      <c r="Z779" s="38" t="str">
        <f t="shared" si="99"/>
        <v/>
      </c>
    </row>
    <row r="780" spans="1:26" s="39" customFormat="1">
      <c r="A780" s="30">
        <v>777</v>
      </c>
      <c r="B780" s="31"/>
      <c r="C780" s="31"/>
      <c r="D780" s="44"/>
      <c r="E780" s="72" t="str">
        <f>IFERROR(IF(INDEX(Sheet3!$B$2:$B$8, MATCH(D780, Sheet3!$A$2:$A$8, 0)) = 0, "", INDEX(Sheet3!$B$2:$B$8, MATCH(D780, Sheet3!$A$2:$A$8, 0))), "")</f>
        <v/>
      </c>
      <c r="F780" s="31"/>
      <c r="G780" s="45"/>
      <c r="H780" s="63" t="str">
        <f>IFERROR(INDEX(Sheet3!$F$2:$F$114, MATCH(G780, Sheet3!$E$2:$E$114, 0)), "")</f>
        <v/>
      </c>
      <c r="I780" s="32"/>
      <c r="J780" s="40" t="str">
        <f t="shared" ca="1" si="97"/>
        <v/>
      </c>
      <c r="K780" s="34"/>
      <c r="L780" s="59" t="str">
        <f t="shared" ca="1" si="100"/>
        <v/>
      </c>
      <c r="M780" s="34"/>
      <c r="N780" s="47" t="str">
        <f t="shared" ca="1" si="101"/>
        <v/>
      </c>
      <c r="O780" s="75"/>
      <c r="P780" s="75"/>
      <c r="Q780" s="47" t="str">
        <f t="shared" ca="1" si="102"/>
        <v/>
      </c>
      <c r="R780" s="34"/>
      <c r="S780" s="59" t="str">
        <f t="shared" ca="1" si="103"/>
        <v/>
      </c>
      <c r="T780" s="32"/>
      <c r="U780" s="33" t="str">
        <f t="shared" ca="1" si="104"/>
        <v/>
      </c>
      <c r="V780" s="34"/>
      <c r="W780" s="35"/>
      <c r="X780" s="36" t="str">
        <f t="shared" ca="1" si="98"/>
        <v/>
      </c>
      <c r="Y780" s="37"/>
      <c r="Z780" s="38" t="str">
        <f t="shared" si="99"/>
        <v/>
      </c>
    </row>
    <row r="781" spans="1:26" s="39" customFormat="1">
      <c r="A781" s="30">
        <v>778</v>
      </c>
      <c r="B781" s="31"/>
      <c r="C781" s="31"/>
      <c r="D781" s="44"/>
      <c r="E781" s="72" t="str">
        <f>IFERROR(IF(INDEX(Sheet3!$B$2:$B$8, MATCH(D781, Sheet3!$A$2:$A$8, 0)) = 0, "", INDEX(Sheet3!$B$2:$B$8, MATCH(D781, Sheet3!$A$2:$A$8, 0))), "")</f>
        <v/>
      </c>
      <c r="F781" s="31"/>
      <c r="G781" s="45"/>
      <c r="H781" s="63" t="str">
        <f>IFERROR(INDEX(Sheet3!$F$2:$F$114, MATCH(G781, Sheet3!$E$2:$E$114, 0)), "")</f>
        <v/>
      </c>
      <c r="I781" s="32"/>
      <c r="J781" s="40" t="str">
        <f t="shared" ca="1" si="97"/>
        <v/>
      </c>
      <c r="K781" s="34"/>
      <c r="L781" s="59" t="str">
        <f t="shared" ca="1" si="100"/>
        <v/>
      </c>
      <c r="M781" s="34"/>
      <c r="N781" s="47" t="str">
        <f t="shared" ca="1" si="101"/>
        <v/>
      </c>
      <c r="O781" s="75"/>
      <c r="P781" s="75"/>
      <c r="Q781" s="47" t="str">
        <f t="shared" ca="1" si="102"/>
        <v/>
      </c>
      <c r="R781" s="34"/>
      <c r="S781" s="59" t="str">
        <f t="shared" ca="1" si="103"/>
        <v/>
      </c>
      <c r="T781" s="32"/>
      <c r="U781" s="33" t="str">
        <f t="shared" ca="1" si="104"/>
        <v/>
      </c>
      <c r="V781" s="34"/>
      <c r="W781" s="35"/>
      <c r="X781" s="36" t="str">
        <f t="shared" ca="1" si="98"/>
        <v/>
      </c>
      <c r="Y781" s="37"/>
      <c r="Z781" s="38" t="str">
        <f t="shared" si="99"/>
        <v/>
      </c>
    </row>
    <row r="782" spans="1:26" s="39" customFormat="1">
      <c r="A782" s="30">
        <v>779</v>
      </c>
      <c r="B782" s="31"/>
      <c r="C782" s="31"/>
      <c r="D782" s="44"/>
      <c r="E782" s="72" t="str">
        <f>IFERROR(IF(INDEX(Sheet3!$B$2:$B$8, MATCH(D782, Sheet3!$A$2:$A$8, 0)) = 0, "", INDEX(Sheet3!$B$2:$B$8, MATCH(D782, Sheet3!$A$2:$A$8, 0))), "")</f>
        <v/>
      </c>
      <c r="F782" s="31"/>
      <c r="G782" s="45"/>
      <c r="H782" s="63" t="str">
        <f>IFERROR(INDEX(Sheet3!$F$2:$F$114, MATCH(G782, Sheet3!$E$2:$E$114, 0)), "")</f>
        <v/>
      </c>
      <c r="I782" s="32"/>
      <c r="J782" s="40" t="str">
        <f t="shared" ca="1" si="97"/>
        <v/>
      </c>
      <c r="K782" s="34"/>
      <c r="L782" s="59" t="str">
        <f t="shared" ca="1" si="100"/>
        <v/>
      </c>
      <c r="M782" s="34"/>
      <c r="N782" s="47" t="str">
        <f t="shared" ca="1" si="101"/>
        <v/>
      </c>
      <c r="O782" s="75"/>
      <c r="P782" s="75"/>
      <c r="Q782" s="47" t="str">
        <f t="shared" ca="1" si="102"/>
        <v/>
      </c>
      <c r="R782" s="34"/>
      <c r="S782" s="59" t="str">
        <f t="shared" ca="1" si="103"/>
        <v/>
      </c>
      <c r="T782" s="32"/>
      <c r="U782" s="33" t="str">
        <f t="shared" ca="1" si="104"/>
        <v/>
      </c>
      <c r="V782" s="34"/>
      <c r="W782" s="35"/>
      <c r="X782" s="36" t="str">
        <f t="shared" ca="1" si="98"/>
        <v/>
      </c>
      <c r="Y782" s="37"/>
      <c r="Z782" s="38" t="str">
        <f t="shared" si="99"/>
        <v/>
      </c>
    </row>
    <row r="783" spans="1:26" s="39" customFormat="1">
      <c r="A783" s="30">
        <v>780</v>
      </c>
      <c r="B783" s="31"/>
      <c r="C783" s="31"/>
      <c r="D783" s="44"/>
      <c r="E783" s="72" t="str">
        <f>IFERROR(IF(INDEX(Sheet3!$B$2:$B$8, MATCH(D783, Sheet3!$A$2:$A$8, 0)) = 0, "", INDEX(Sheet3!$B$2:$B$8, MATCH(D783, Sheet3!$A$2:$A$8, 0))), "")</f>
        <v/>
      </c>
      <c r="F783" s="31"/>
      <c r="G783" s="45"/>
      <c r="H783" s="63" t="str">
        <f>IFERROR(INDEX(Sheet3!$F$2:$F$114, MATCH(G783, Sheet3!$E$2:$E$114, 0)), "")</f>
        <v/>
      </c>
      <c r="I783" s="32"/>
      <c r="J783" s="40" t="str">
        <f t="shared" ca="1" si="97"/>
        <v/>
      </c>
      <c r="K783" s="34"/>
      <c r="L783" s="59" t="str">
        <f t="shared" ca="1" si="100"/>
        <v/>
      </c>
      <c r="M783" s="34"/>
      <c r="N783" s="47" t="str">
        <f t="shared" ca="1" si="101"/>
        <v/>
      </c>
      <c r="O783" s="75"/>
      <c r="P783" s="75"/>
      <c r="Q783" s="47" t="str">
        <f t="shared" ca="1" si="102"/>
        <v/>
      </c>
      <c r="R783" s="34"/>
      <c r="S783" s="59" t="str">
        <f t="shared" ca="1" si="103"/>
        <v/>
      </c>
      <c r="T783" s="32"/>
      <c r="U783" s="33" t="str">
        <f t="shared" ca="1" si="104"/>
        <v/>
      </c>
      <c r="V783" s="34"/>
      <c r="W783" s="35"/>
      <c r="X783" s="36" t="str">
        <f t="shared" ca="1" si="98"/>
        <v/>
      </c>
      <c r="Y783" s="37"/>
      <c r="Z783" s="38" t="str">
        <f t="shared" si="99"/>
        <v/>
      </c>
    </row>
    <row r="784" spans="1:26" s="39" customFormat="1">
      <c r="A784" s="30">
        <v>781</v>
      </c>
      <c r="B784" s="31"/>
      <c r="C784" s="31"/>
      <c r="D784" s="44"/>
      <c r="E784" s="72" t="str">
        <f>IFERROR(IF(INDEX(Sheet3!$B$2:$B$8, MATCH(D784, Sheet3!$A$2:$A$8, 0)) = 0, "", INDEX(Sheet3!$B$2:$B$8, MATCH(D784, Sheet3!$A$2:$A$8, 0))), "")</f>
        <v/>
      </c>
      <c r="F784" s="31"/>
      <c r="G784" s="45"/>
      <c r="H784" s="63" t="str">
        <f>IFERROR(INDEX(Sheet3!$F$2:$F$114, MATCH(G784, Sheet3!$E$2:$E$114, 0)), "")</f>
        <v/>
      </c>
      <c r="I784" s="32"/>
      <c r="J784" s="40" t="str">
        <f t="shared" ca="1" si="97"/>
        <v/>
      </c>
      <c r="K784" s="34"/>
      <c r="L784" s="59" t="str">
        <f t="shared" ca="1" si="100"/>
        <v/>
      </c>
      <c r="M784" s="34"/>
      <c r="N784" s="47" t="str">
        <f t="shared" ca="1" si="101"/>
        <v/>
      </c>
      <c r="O784" s="75"/>
      <c r="P784" s="75"/>
      <c r="Q784" s="47" t="str">
        <f t="shared" ca="1" si="102"/>
        <v/>
      </c>
      <c r="R784" s="34"/>
      <c r="S784" s="59" t="str">
        <f t="shared" ca="1" si="103"/>
        <v/>
      </c>
      <c r="T784" s="32"/>
      <c r="U784" s="33" t="str">
        <f t="shared" ca="1" si="104"/>
        <v/>
      </c>
      <c r="V784" s="34"/>
      <c r="W784" s="35"/>
      <c r="X784" s="36" t="str">
        <f t="shared" ca="1" si="98"/>
        <v/>
      </c>
      <c r="Y784" s="37"/>
      <c r="Z784" s="38" t="str">
        <f t="shared" si="99"/>
        <v/>
      </c>
    </row>
    <row r="785" spans="1:26" s="39" customFormat="1">
      <c r="A785" s="30">
        <v>782</v>
      </c>
      <c r="B785" s="31"/>
      <c r="C785" s="31"/>
      <c r="D785" s="44"/>
      <c r="E785" s="72" t="str">
        <f>IFERROR(IF(INDEX(Sheet3!$B$2:$B$8, MATCH(D785, Sheet3!$A$2:$A$8, 0)) = 0, "", INDEX(Sheet3!$B$2:$B$8, MATCH(D785, Sheet3!$A$2:$A$8, 0))), "")</f>
        <v/>
      </c>
      <c r="F785" s="31"/>
      <c r="G785" s="45"/>
      <c r="H785" s="63" t="str">
        <f>IFERROR(INDEX(Sheet3!$F$2:$F$114, MATCH(G785, Sheet3!$E$2:$E$114, 0)), "")</f>
        <v/>
      </c>
      <c r="I785" s="32"/>
      <c r="J785" s="40" t="str">
        <f t="shared" ca="1" si="97"/>
        <v/>
      </c>
      <c r="K785" s="34"/>
      <c r="L785" s="59" t="str">
        <f t="shared" ca="1" si="100"/>
        <v/>
      </c>
      <c r="M785" s="34"/>
      <c r="N785" s="47" t="str">
        <f t="shared" ca="1" si="101"/>
        <v/>
      </c>
      <c r="O785" s="75"/>
      <c r="P785" s="75"/>
      <c r="Q785" s="47" t="str">
        <f t="shared" ca="1" si="102"/>
        <v/>
      </c>
      <c r="R785" s="34"/>
      <c r="S785" s="59" t="str">
        <f t="shared" ca="1" si="103"/>
        <v/>
      </c>
      <c r="T785" s="32"/>
      <c r="U785" s="33" t="str">
        <f t="shared" ca="1" si="104"/>
        <v/>
      </c>
      <c r="V785" s="34"/>
      <c r="W785" s="35"/>
      <c r="X785" s="36" t="str">
        <f t="shared" ca="1" si="98"/>
        <v/>
      </c>
      <c r="Y785" s="37"/>
      <c r="Z785" s="38" t="str">
        <f t="shared" si="99"/>
        <v/>
      </c>
    </row>
    <row r="786" spans="1:26" s="39" customFormat="1">
      <c r="A786" s="30">
        <v>783</v>
      </c>
      <c r="B786" s="31"/>
      <c r="C786" s="31"/>
      <c r="D786" s="44"/>
      <c r="E786" s="72" t="str">
        <f>IFERROR(IF(INDEX(Sheet3!$B$2:$B$8, MATCH(D786, Sheet3!$A$2:$A$8, 0)) = 0, "", INDEX(Sheet3!$B$2:$B$8, MATCH(D786, Sheet3!$A$2:$A$8, 0))), "")</f>
        <v/>
      </c>
      <c r="F786" s="31"/>
      <c r="G786" s="45"/>
      <c r="H786" s="63" t="str">
        <f>IFERROR(INDEX(Sheet3!$F$2:$F$114, MATCH(G786, Sheet3!$E$2:$E$114, 0)), "")</f>
        <v/>
      </c>
      <c r="I786" s="32"/>
      <c r="J786" s="40" t="str">
        <f t="shared" ca="1" si="97"/>
        <v/>
      </c>
      <c r="K786" s="34"/>
      <c r="L786" s="59" t="str">
        <f t="shared" ca="1" si="100"/>
        <v/>
      </c>
      <c r="M786" s="34"/>
      <c r="N786" s="47" t="str">
        <f t="shared" ca="1" si="101"/>
        <v/>
      </c>
      <c r="O786" s="75"/>
      <c r="P786" s="75"/>
      <c r="Q786" s="47" t="str">
        <f t="shared" ca="1" si="102"/>
        <v/>
      </c>
      <c r="R786" s="34"/>
      <c r="S786" s="59" t="str">
        <f t="shared" ca="1" si="103"/>
        <v/>
      </c>
      <c r="T786" s="32"/>
      <c r="U786" s="33" t="str">
        <f t="shared" ca="1" si="104"/>
        <v/>
      </c>
      <c r="V786" s="34"/>
      <c r="W786" s="35"/>
      <c r="X786" s="36" t="str">
        <f t="shared" ca="1" si="98"/>
        <v/>
      </c>
      <c r="Y786" s="37"/>
      <c r="Z786" s="38" t="str">
        <f t="shared" si="99"/>
        <v/>
      </c>
    </row>
    <row r="787" spans="1:26" s="39" customFormat="1">
      <c r="A787" s="30">
        <v>784</v>
      </c>
      <c r="B787" s="31"/>
      <c r="C787" s="31"/>
      <c r="D787" s="44"/>
      <c r="E787" s="72" t="str">
        <f>IFERROR(IF(INDEX(Sheet3!$B$2:$B$8, MATCH(D787, Sheet3!$A$2:$A$8, 0)) = 0, "", INDEX(Sheet3!$B$2:$B$8, MATCH(D787, Sheet3!$A$2:$A$8, 0))), "")</f>
        <v/>
      </c>
      <c r="F787" s="31"/>
      <c r="G787" s="45"/>
      <c r="H787" s="63" t="str">
        <f>IFERROR(INDEX(Sheet3!$F$2:$F$114, MATCH(G787, Sheet3!$E$2:$E$114, 0)), "")</f>
        <v/>
      </c>
      <c r="I787" s="32"/>
      <c r="J787" s="40" t="str">
        <f t="shared" ca="1" si="97"/>
        <v/>
      </c>
      <c r="K787" s="34"/>
      <c r="L787" s="59" t="str">
        <f t="shared" ca="1" si="100"/>
        <v/>
      </c>
      <c r="M787" s="34"/>
      <c r="N787" s="47" t="str">
        <f t="shared" ca="1" si="101"/>
        <v/>
      </c>
      <c r="O787" s="75"/>
      <c r="P787" s="75"/>
      <c r="Q787" s="47" t="str">
        <f t="shared" ca="1" si="102"/>
        <v/>
      </c>
      <c r="R787" s="34"/>
      <c r="S787" s="59" t="str">
        <f t="shared" ca="1" si="103"/>
        <v/>
      </c>
      <c r="T787" s="32"/>
      <c r="U787" s="33" t="str">
        <f t="shared" ca="1" si="104"/>
        <v/>
      </c>
      <c r="V787" s="34"/>
      <c r="W787" s="35"/>
      <c r="X787" s="36" t="str">
        <f t="shared" ca="1" si="98"/>
        <v/>
      </c>
      <c r="Y787" s="37"/>
      <c r="Z787" s="38" t="str">
        <f t="shared" si="99"/>
        <v/>
      </c>
    </row>
    <row r="788" spans="1:26" s="39" customFormat="1">
      <c r="A788" s="30">
        <v>785</v>
      </c>
      <c r="B788" s="31"/>
      <c r="C788" s="31"/>
      <c r="D788" s="44"/>
      <c r="E788" s="72" t="str">
        <f>IFERROR(IF(INDEX(Sheet3!$B$2:$B$8, MATCH(D788, Sheet3!$A$2:$A$8, 0)) = 0, "", INDEX(Sheet3!$B$2:$B$8, MATCH(D788, Sheet3!$A$2:$A$8, 0))), "")</f>
        <v/>
      </c>
      <c r="F788" s="31"/>
      <c r="G788" s="45"/>
      <c r="H788" s="63" t="str">
        <f>IFERROR(INDEX(Sheet3!$F$2:$F$114, MATCH(G788, Sheet3!$E$2:$E$114, 0)), "")</f>
        <v/>
      </c>
      <c r="I788" s="32"/>
      <c r="J788" s="40" t="str">
        <f t="shared" ca="1" si="97"/>
        <v/>
      </c>
      <c r="K788" s="34"/>
      <c r="L788" s="59" t="str">
        <f t="shared" ca="1" si="100"/>
        <v/>
      </c>
      <c r="M788" s="34"/>
      <c r="N788" s="47" t="str">
        <f t="shared" ca="1" si="101"/>
        <v/>
      </c>
      <c r="O788" s="75"/>
      <c r="P788" s="75"/>
      <c r="Q788" s="47" t="str">
        <f t="shared" ca="1" si="102"/>
        <v/>
      </c>
      <c r="R788" s="34"/>
      <c r="S788" s="59" t="str">
        <f t="shared" ca="1" si="103"/>
        <v/>
      </c>
      <c r="T788" s="32"/>
      <c r="U788" s="33" t="str">
        <f t="shared" ca="1" si="104"/>
        <v/>
      </c>
      <c r="V788" s="34"/>
      <c r="W788" s="35"/>
      <c r="X788" s="36" t="str">
        <f t="shared" ca="1" si="98"/>
        <v/>
      </c>
      <c r="Y788" s="37"/>
      <c r="Z788" s="38" t="str">
        <f t="shared" si="99"/>
        <v/>
      </c>
    </row>
    <row r="789" spans="1:26" s="39" customFormat="1">
      <c r="A789" s="30">
        <v>786</v>
      </c>
      <c r="B789" s="31"/>
      <c r="C789" s="31"/>
      <c r="D789" s="44"/>
      <c r="E789" s="72" t="str">
        <f>IFERROR(IF(INDEX(Sheet3!$B$2:$B$8, MATCH(D789, Sheet3!$A$2:$A$8, 0)) = 0, "", INDEX(Sheet3!$B$2:$B$8, MATCH(D789, Sheet3!$A$2:$A$8, 0))), "")</f>
        <v/>
      </c>
      <c r="F789" s="31"/>
      <c r="G789" s="45"/>
      <c r="H789" s="63" t="str">
        <f>IFERROR(INDEX(Sheet3!$F$2:$F$114, MATCH(G789, Sheet3!$E$2:$E$114, 0)), "")</f>
        <v/>
      </c>
      <c r="I789" s="32"/>
      <c r="J789" s="40" t="str">
        <f t="shared" ca="1" si="97"/>
        <v/>
      </c>
      <c r="K789" s="34"/>
      <c r="L789" s="59" t="str">
        <f t="shared" ca="1" si="100"/>
        <v/>
      </c>
      <c r="M789" s="34"/>
      <c r="N789" s="47" t="str">
        <f t="shared" ca="1" si="101"/>
        <v/>
      </c>
      <c r="O789" s="75"/>
      <c r="P789" s="75"/>
      <c r="Q789" s="47" t="str">
        <f t="shared" ca="1" si="102"/>
        <v/>
      </c>
      <c r="R789" s="34"/>
      <c r="S789" s="59" t="str">
        <f t="shared" ca="1" si="103"/>
        <v/>
      </c>
      <c r="T789" s="32"/>
      <c r="U789" s="33" t="str">
        <f t="shared" ca="1" si="104"/>
        <v/>
      </c>
      <c r="V789" s="34"/>
      <c r="W789" s="35"/>
      <c r="X789" s="36" t="str">
        <f t="shared" ca="1" si="98"/>
        <v/>
      </c>
      <c r="Y789" s="37"/>
      <c r="Z789" s="38" t="str">
        <f t="shared" si="99"/>
        <v/>
      </c>
    </row>
    <row r="790" spans="1:26" s="39" customFormat="1">
      <c r="A790" s="30">
        <v>787</v>
      </c>
      <c r="B790" s="31"/>
      <c r="C790" s="31"/>
      <c r="D790" s="44"/>
      <c r="E790" s="72" t="str">
        <f>IFERROR(IF(INDEX(Sheet3!$B$2:$B$8, MATCH(D790, Sheet3!$A$2:$A$8, 0)) = 0, "", INDEX(Sheet3!$B$2:$B$8, MATCH(D790, Sheet3!$A$2:$A$8, 0))), "")</f>
        <v/>
      </c>
      <c r="F790" s="31"/>
      <c r="G790" s="45"/>
      <c r="H790" s="63" t="str">
        <f>IFERROR(INDEX(Sheet3!$F$2:$F$114, MATCH(G790, Sheet3!$E$2:$E$114, 0)), "")</f>
        <v/>
      </c>
      <c r="I790" s="32"/>
      <c r="J790" s="40" t="str">
        <f t="shared" ca="1" si="97"/>
        <v/>
      </c>
      <c r="K790" s="34"/>
      <c r="L790" s="59" t="str">
        <f t="shared" ca="1" si="100"/>
        <v/>
      </c>
      <c r="M790" s="34"/>
      <c r="N790" s="47" t="str">
        <f t="shared" ca="1" si="101"/>
        <v/>
      </c>
      <c r="O790" s="75"/>
      <c r="P790" s="75"/>
      <c r="Q790" s="47" t="str">
        <f t="shared" ca="1" si="102"/>
        <v/>
      </c>
      <c r="R790" s="34"/>
      <c r="S790" s="59" t="str">
        <f t="shared" ca="1" si="103"/>
        <v/>
      </c>
      <c r="T790" s="32"/>
      <c r="U790" s="33" t="str">
        <f t="shared" ca="1" si="104"/>
        <v/>
      </c>
      <c r="V790" s="34"/>
      <c r="W790" s="35"/>
      <c r="X790" s="36" t="str">
        <f t="shared" ca="1" si="98"/>
        <v/>
      </c>
      <c r="Y790" s="37"/>
      <c r="Z790" s="38" t="str">
        <f t="shared" si="99"/>
        <v/>
      </c>
    </row>
    <row r="791" spans="1:26" s="39" customFormat="1">
      <c r="A791" s="30">
        <v>788</v>
      </c>
      <c r="B791" s="31"/>
      <c r="C791" s="31"/>
      <c r="D791" s="44"/>
      <c r="E791" s="72" t="str">
        <f>IFERROR(IF(INDEX(Sheet3!$B$2:$B$8, MATCH(D791, Sheet3!$A$2:$A$8, 0)) = 0, "", INDEX(Sheet3!$B$2:$B$8, MATCH(D791, Sheet3!$A$2:$A$8, 0))), "")</f>
        <v/>
      </c>
      <c r="F791" s="31"/>
      <c r="G791" s="45"/>
      <c r="H791" s="63" t="str">
        <f>IFERROR(INDEX(Sheet3!$F$2:$F$114, MATCH(G791, Sheet3!$E$2:$E$114, 0)), "")</f>
        <v/>
      </c>
      <c r="I791" s="32"/>
      <c r="J791" s="40" t="str">
        <f t="shared" ca="1" si="97"/>
        <v/>
      </c>
      <c r="K791" s="34"/>
      <c r="L791" s="59" t="str">
        <f t="shared" ca="1" si="100"/>
        <v/>
      </c>
      <c r="M791" s="34"/>
      <c r="N791" s="47" t="str">
        <f t="shared" ca="1" si="101"/>
        <v/>
      </c>
      <c r="O791" s="75"/>
      <c r="P791" s="75"/>
      <c r="Q791" s="47" t="str">
        <f t="shared" ca="1" si="102"/>
        <v/>
      </c>
      <c r="R791" s="34"/>
      <c r="S791" s="59" t="str">
        <f t="shared" ca="1" si="103"/>
        <v/>
      </c>
      <c r="T791" s="32"/>
      <c r="U791" s="33" t="str">
        <f t="shared" ca="1" si="104"/>
        <v/>
      </c>
      <c r="V791" s="34"/>
      <c r="W791" s="35"/>
      <c r="X791" s="36" t="str">
        <f t="shared" ca="1" si="98"/>
        <v/>
      </c>
      <c r="Y791" s="37"/>
      <c r="Z791" s="38" t="str">
        <f t="shared" si="99"/>
        <v/>
      </c>
    </row>
    <row r="792" spans="1:26" s="39" customFormat="1">
      <c r="A792" s="30">
        <v>789</v>
      </c>
      <c r="B792" s="31"/>
      <c r="C792" s="31"/>
      <c r="D792" s="44"/>
      <c r="E792" s="72" t="str">
        <f>IFERROR(IF(INDEX(Sheet3!$B$2:$B$8, MATCH(D792, Sheet3!$A$2:$A$8, 0)) = 0, "", INDEX(Sheet3!$B$2:$B$8, MATCH(D792, Sheet3!$A$2:$A$8, 0))), "")</f>
        <v/>
      </c>
      <c r="F792" s="31"/>
      <c r="G792" s="45"/>
      <c r="H792" s="63" t="str">
        <f>IFERROR(INDEX(Sheet3!$F$2:$F$114, MATCH(G792, Sheet3!$E$2:$E$114, 0)), "")</f>
        <v/>
      </c>
      <c r="I792" s="32"/>
      <c r="J792" s="40" t="str">
        <f t="shared" ca="1" si="97"/>
        <v/>
      </c>
      <c r="K792" s="34"/>
      <c r="L792" s="59" t="str">
        <f t="shared" ca="1" si="100"/>
        <v/>
      </c>
      <c r="M792" s="34"/>
      <c r="N792" s="47" t="str">
        <f t="shared" ca="1" si="101"/>
        <v/>
      </c>
      <c r="O792" s="75"/>
      <c r="P792" s="75"/>
      <c r="Q792" s="47" t="str">
        <f t="shared" ca="1" si="102"/>
        <v/>
      </c>
      <c r="R792" s="34"/>
      <c r="S792" s="59" t="str">
        <f t="shared" ca="1" si="103"/>
        <v/>
      </c>
      <c r="T792" s="32"/>
      <c r="U792" s="33" t="str">
        <f t="shared" ca="1" si="104"/>
        <v/>
      </c>
      <c r="V792" s="34"/>
      <c r="W792" s="35"/>
      <c r="X792" s="36" t="str">
        <f t="shared" ca="1" si="98"/>
        <v/>
      </c>
      <c r="Y792" s="37"/>
      <c r="Z792" s="38" t="str">
        <f t="shared" si="99"/>
        <v/>
      </c>
    </row>
    <row r="793" spans="1:26" s="39" customFormat="1">
      <c r="A793" s="30">
        <v>790</v>
      </c>
      <c r="B793" s="31"/>
      <c r="C793" s="31"/>
      <c r="D793" s="44"/>
      <c r="E793" s="72" t="str">
        <f>IFERROR(IF(INDEX(Sheet3!$B$2:$B$8, MATCH(D793, Sheet3!$A$2:$A$8, 0)) = 0, "", INDEX(Sheet3!$B$2:$B$8, MATCH(D793, Sheet3!$A$2:$A$8, 0))), "")</f>
        <v/>
      </c>
      <c r="F793" s="31"/>
      <c r="G793" s="45"/>
      <c r="H793" s="63" t="str">
        <f>IFERROR(INDEX(Sheet3!$F$2:$F$114, MATCH(G793, Sheet3!$E$2:$E$114, 0)), "")</f>
        <v/>
      </c>
      <c r="I793" s="32"/>
      <c r="J793" s="40" t="str">
        <f t="shared" ca="1" si="97"/>
        <v/>
      </c>
      <c r="K793" s="34"/>
      <c r="L793" s="59" t="str">
        <f t="shared" ca="1" si="100"/>
        <v/>
      </c>
      <c r="M793" s="34"/>
      <c r="N793" s="47" t="str">
        <f t="shared" ca="1" si="101"/>
        <v/>
      </c>
      <c r="O793" s="75"/>
      <c r="P793" s="75"/>
      <c r="Q793" s="47" t="str">
        <f t="shared" ca="1" si="102"/>
        <v/>
      </c>
      <c r="R793" s="34"/>
      <c r="S793" s="59" t="str">
        <f t="shared" ca="1" si="103"/>
        <v/>
      </c>
      <c r="T793" s="32"/>
      <c r="U793" s="33" t="str">
        <f t="shared" ca="1" si="104"/>
        <v/>
      </c>
      <c r="V793" s="34"/>
      <c r="W793" s="35"/>
      <c r="X793" s="36" t="str">
        <f t="shared" ca="1" si="98"/>
        <v/>
      </c>
      <c r="Y793" s="37"/>
      <c r="Z793" s="38" t="str">
        <f t="shared" si="99"/>
        <v/>
      </c>
    </row>
    <row r="794" spans="1:26" s="39" customFormat="1">
      <c r="A794" s="30">
        <v>791</v>
      </c>
      <c r="B794" s="31"/>
      <c r="C794" s="31"/>
      <c r="D794" s="44"/>
      <c r="E794" s="72" t="str">
        <f>IFERROR(IF(INDEX(Sheet3!$B$2:$B$8, MATCH(D794, Sheet3!$A$2:$A$8, 0)) = 0, "", INDEX(Sheet3!$B$2:$B$8, MATCH(D794, Sheet3!$A$2:$A$8, 0))), "")</f>
        <v/>
      </c>
      <c r="F794" s="31"/>
      <c r="G794" s="45"/>
      <c r="H794" s="63" t="str">
        <f>IFERROR(INDEX(Sheet3!$F$2:$F$114, MATCH(G794, Sheet3!$E$2:$E$114, 0)), "")</f>
        <v/>
      </c>
      <c r="I794" s="32"/>
      <c r="J794" s="40" t="str">
        <f t="shared" ca="1" si="97"/>
        <v/>
      </c>
      <c r="K794" s="34"/>
      <c r="L794" s="59" t="str">
        <f t="shared" ca="1" si="100"/>
        <v/>
      </c>
      <c r="M794" s="34"/>
      <c r="N794" s="47" t="str">
        <f t="shared" ca="1" si="101"/>
        <v/>
      </c>
      <c r="O794" s="75"/>
      <c r="P794" s="75"/>
      <c r="Q794" s="47" t="str">
        <f t="shared" ca="1" si="102"/>
        <v/>
      </c>
      <c r="R794" s="34"/>
      <c r="S794" s="59" t="str">
        <f t="shared" ca="1" si="103"/>
        <v/>
      </c>
      <c r="T794" s="32"/>
      <c r="U794" s="33" t="str">
        <f t="shared" ca="1" si="104"/>
        <v/>
      </c>
      <c r="V794" s="34"/>
      <c r="W794" s="35"/>
      <c r="X794" s="36" t="str">
        <f t="shared" ca="1" si="98"/>
        <v/>
      </c>
      <c r="Y794" s="37"/>
      <c r="Z794" s="38" t="str">
        <f t="shared" si="99"/>
        <v/>
      </c>
    </row>
    <row r="795" spans="1:26" s="39" customFormat="1">
      <c r="A795" s="30">
        <v>792</v>
      </c>
      <c r="B795" s="31"/>
      <c r="C795" s="31"/>
      <c r="D795" s="44"/>
      <c r="E795" s="72" t="str">
        <f>IFERROR(IF(INDEX(Sheet3!$B$2:$B$8, MATCH(D795, Sheet3!$A$2:$A$8, 0)) = 0, "", INDEX(Sheet3!$B$2:$B$8, MATCH(D795, Sheet3!$A$2:$A$8, 0))), "")</f>
        <v/>
      </c>
      <c r="F795" s="31"/>
      <c r="G795" s="45"/>
      <c r="H795" s="63" t="str">
        <f>IFERROR(INDEX(Sheet3!$F$2:$F$114, MATCH(G795, Sheet3!$E$2:$E$114, 0)), "")</f>
        <v/>
      </c>
      <c r="I795" s="32"/>
      <c r="J795" s="40" t="str">
        <f t="shared" ca="1" si="97"/>
        <v/>
      </c>
      <c r="K795" s="34"/>
      <c r="L795" s="59" t="str">
        <f t="shared" ca="1" si="100"/>
        <v/>
      </c>
      <c r="M795" s="34"/>
      <c r="N795" s="47" t="str">
        <f t="shared" ca="1" si="101"/>
        <v/>
      </c>
      <c r="O795" s="75"/>
      <c r="P795" s="75"/>
      <c r="Q795" s="47" t="str">
        <f t="shared" ca="1" si="102"/>
        <v/>
      </c>
      <c r="R795" s="34"/>
      <c r="S795" s="59" t="str">
        <f t="shared" ca="1" si="103"/>
        <v/>
      </c>
      <c r="T795" s="32"/>
      <c r="U795" s="33" t="str">
        <f t="shared" ca="1" si="104"/>
        <v/>
      </c>
      <c r="V795" s="34"/>
      <c r="W795" s="35"/>
      <c r="X795" s="36" t="str">
        <f t="shared" ca="1" si="98"/>
        <v/>
      </c>
      <c r="Y795" s="37"/>
      <c r="Z795" s="38" t="str">
        <f t="shared" si="99"/>
        <v/>
      </c>
    </row>
    <row r="796" spans="1:26" s="39" customFormat="1">
      <c r="A796" s="30">
        <v>793</v>
      </c>
      <c r="B796" s="31"/>
      <c r="C796" s="31"/>
      <c r="D796" s="44"/>
      <c r="E796" s="72" t="str">
        <f>IFERROR(IF(INDEX(Sheet3!$B$2:$B$8, MATCH(D796, Sheet3!$A$2:$A$8, 0)) = 0, "", INDEX(Sheet3!$B$2:$B$8, MATCH(D796, Sheet3!$A$2:$A$8, 0))), "")</f>
        <v/>
      </c>
      <c r="F796" s="31"/>
      <c r="G796" s="45"/>
      <c r="H796" s="63" t="str">
        <f>IFERROR(INDEX(Sheet3!$F$2:$F$114, MATCH(G796, Sheet3!$E$2:$E$114, 0)), "")</f>
        <v/>
      </c>
      <c r="I796" s="32"/>
      <c r="J796" s="40" t="str">
        <f t="shared" ca="1" si="97"/>
        <v/>
      </c>
      <c r="K796" s="34"/>
      <c r="L796" s="59" t="str">
        <f t="shared" ca="1" si="100"/>
        <v/>
      </c>
      <c r="M796" s="34"/>
      <c r="N796" s="47" t="str">
        <f t="shared" ca="1" si="101"/>
        <v/>
      </c>
      <c r="O796" s="75"/>
      <c r="P796" s="75"/>
      <c r="Q796" s="47" t="str">
        <f t="shared" ca="1" si="102"/>
        <v/>
      </c>
      <c r="R796" s="34"/>
      <c r="S796" s="59" t="str">
        <f t="shared" ca="1" si="103"/>
        <v/>
      </c>
      <c r="T796" s="32"/>
      <c r="U796" s="33" t="str">
        <f t="shared" ca="1" si="104"/>
        <v/>
      </c>
      <c r="V796" s="34"/>
      <c r="W796" s="35"/>
      <c r="X796" s="36" t="str">
        <f t="shared" ca="1" si="98"/>
        <v/>
      </c>
      <c r="Y796" s="37"/>
      <c r="Z796" s="38" t="str">
        <f t="shared" si="99"/>
        <v/>
      </c>
    </row>
    <row r="797" spans="1:26" s="39" customFormat="1">
      <c r="A797" s="30">
        <v>794</v>
      </c>
      <c r="B797" s="31"/>
      <c r="C797" s="31"/>
      <c r="D797" s="44"/>
      <c r="E797" s="72" t="str">
        <f>IFERROR(IF(INDEX(Sheet3!$B$2:$B$8, MATCH(D797, Sheet3!$A$2:$A$8, 0)) = 0, "", INDEX(Sheet3!$B$2:$B$8, MATCH(D797, Sheet3!$A$2:$A$8, 0))), "")</f>
        <v/>
      </c>
      <c r="F797" s="31"/>
      <c r="G797" s="45"/>
      <c r="H797" s="63" t="str">
        <f>IFERROR(INDEX(Sheet3!$F$2:$F$114, MATCH(G797, Sheet3!$E$2:$E$114, 0)), "")</f>
        <v/>
      </c>
      <c r="I797" s="32"/>
      <c r="J797" s="40" t="str">
        <f t="shared" ca="1" si="97"/>
        <v/>
      </c>
      <c r="K797" s="34"/>
      <c r="L797" s="59" t="str">
        <f t="shared" ca="1" si="100"/>
        <v/>
      </c>
      <c r="M797" s="34"/>
      <c r="N797" s="47" t="str">
        <f t="shared" ca="1" si="101"/>
        <v/>
      </c>
      <c r="O797" s="75"/>
      <c r="P797" s="75"/>
      <c r="Q797" s="47" t="str">
        <f t="shared" ca="1" si="102"/>
        <v/>
      </c>
      <c r="R797" s="34"/>
      <c r="S797" s="59" t="str">
        <f t="shared" ca="1" si="103"/>
        <v/>
      </c>
      <c r="T797" s="32"/>
      <c r="U797" s="33" t="str">
        <f t="shared" ca="1" si="104"/>
        <v/>
      </c>
      <c r="V797" s="34"/>
      <c r="W797" s="35"/>
      <c r="X797" s="36" t="str">
        <f t="shared" ca="1" si="98"/>
        <v/>
      </c>
      <c r="Y797" s="37"/>
      <c r="Z797" s="38" t="str">
        <f t="shared" si="99"/>
        <v/>
      </c>
    </row>
    <row r="798" spans="1:26" s="39" customFormat="1">
      <c r="A798" s="30">
        <v>795</v>
      </c>
      <c r="B798" s="31"/>
      <c r="C798" s="31"/>
      <c r="D798" s="44"/>
      <c r="E798" s="72" t="str">
        <f>IFERROR(IF(INDEX(Sheet3!$B$2:$B$8, MATCH(D798, Sheet3!$A$2:$A$8, 0)) = 0, "", INDEX(Sheet3!$B$2:$B$8, MATCH(D798, Sheet3!$A$2:$A$8, 0))), "")</f>
        <v/>
      </c>
      <c r="F798" s="31"/>
      <c r="G798" s="45"/>
      <c r="H798" s="63" t="str">
        <f>IFERROR(INDEX(Sheet3!$F$2:$F$114, MATCH(G798, Sheet3!$E$2:$E$114, 0)), "")</f>
        <v/>
      </c>
      <c r="I798" s="32"/>
      <c r="J798" s="40" t="str">
        <f t="shared" ca="1" si="97"/>
        <v/>
      </c>
      <c r="K798" s="34"/>
      <c r="L798" s="59" t="str">
        <f t="shared" ca="1" si="100"/>
        <v/>
      </c>
      <c r="M798" s="34"/>
      <c r="N798" s="47" t="str">
        <f t="shared" ca="1" si="101"/>
        <v/>
      </c>
      <c r="O798" s="75"/>
      <c r="P798" s="75"/>
      <c r="Q798" s="47" t="str">
        <f t="shared" ca="1" si="102"/>
        <v/>
      </c>
      <c r="R798" s="34"/>
      <c r="S798" s="59" t="str">
        <f t="shared" ca="1" si="103"/>
        <v/>
      </c>
      <c r="T798" s="32"/>
      <c r="U798" s="33" t="str">
        <f t="shared" ca="1" si="104"/>
        <v/>
      </c>
      <c r="V798" s="34"/>
      <c r="W798" s="35"/>
      <c r="X798" s="36" t="str">
        <f t="shared" ca="1" si="98"/>
        <v/>
      </c>
      <c r="Y798" s="37"/>
      <c r="Z798" s="38" t="str">
        <f t="shared" si="99"/>
        <v/>
      </c>
    </row>
    <row r="799" spans="1:26" s="39" customFormat="1">
      <c r="A799" s="30">
        <v>796</v>
      </c>
      <c r="B799" s="31"/>
      <c r="C799" s="31"/>
      <c r="D799" s="44"/>
      <c r="E799" s="72" t="str">
        <f>IFERROR(IF(INDEX(Sheet3!$B$2:$B$8, MATCH(D799, Sheet3!$A$2:$A$8, 0)) = 0, "", INDEX(Sheet3!$B$2:$B$8, MATCH(D799, Sheet3!$A$2:$A$8, 0))), "")</f>
        <v/>
      </c>
      <c r="F799" s="31"/>
      <c r="G799" s="45"/>
      <c r="H799" s="63" t="str">
        <f>IFERROR(INDEX(Sheet3!$F$2:$F$114, MATCH(G799, Sheet3!$E$2:$E$114, 0)), "")</f>
        <v/>
      </c>
      <c r="I799" s="32"/>
      <c r="J799" s="40" t="str">
        <f t="shared" ca="1" si="97"/>
        <v/>
      </c>
      <c r="K799" s="34"/>
      <c r="L799" s="59" t="str">
        <f t="shared" ca="1" si="100"/>
        <v/>
      </c>
      <c r="M799" s="34"/>
      <c r="N799" s="47" t="str">
        <f t="shared" ca="1" si="101"/>
        <v/>
      </c>
      <c r="O799" s="75"/>
      <c r="P799" s="75"/>
      <c r="Q799" s="47" t="str">
        <f t="shared" ca="1" si="102"/>
        <v/>
      </c>
      <c r="R799" s="34"/>
      <c r="S799" s="59" t="str">
        <f t="shared" ca="1" si="103"/>
        <v/>
      </c>
      <c r="T799" s="32"/>
      <c r="U799" s="33" t="str">
        <f t="shared" ca="1" si="104"/>
        <v/>
      </c>
      <c r="V799" s="34"/>
      <c r="W799" s="35"/>
      <c r="X799" s="36" t="str">
        <f t="shared" ca="1" si="98"/>
        <v/>
      </c>
      <c r="Y799" s="37"/>
      <c r="Z799" s="38" t="str">
        <f t="shared" si="99"/>
        <v/>
      </c>
    </row>
    <row r="800" spans="1:26" s="39" customFormat="1">
      <c r="A800" s="30">
        <v>797</v>
      </c>
      <c r="B800" s="31"/>
      <c r="C800" s="31"/>
      <c r="D800" s="44"/>
      <c r="E800" s="72" t="str">
        <f>IFERROR(IF(INDEX(Sheet3!$B$2:$B$8, MATCH(D800, Sheet3!$A$2:$A$8, 0)) = 0, "", INDEX(Sheet3!$B$2:$B$8, MATCH(D800, Sheet3!$A$2:$A$8, 0))), "")</f>
        <v/>
      </c>
      <c r="F800" s="31"/>
      <c r="G800" s="45"/>
      <c r="H800" s="63" t="str">
        <f>IFERROR(INDEX(Sheet3!$F$2:$F$114, MATCH(G800, Sheet3!$E$2:$E$114, 0)), "")</f>
        <v/>
      </c>
      <c r="I800" s="32"/>
      <c r="J800" s="40" t="str">
        <f t="shared" ca="1" si="97"/>
        <v/>
      </c>
      <c r="K800" s="34"/>
      <c r="L800" s="59" t="str">
        <f t="shared" ca="1" si="100"/>
        <v/>
      </c>
      <c r="M800" s="34"/>
      <c r="N800" s="47" t="str">
        <f t="shared" ca="1" si="101"/>
        <v/>
      </c>
      <c r="O800" s="75"/>
      <c r="P800" s="75"/>
      <c r="Q800" s="47" t="str">
        <f t="shared" ca="1" si="102"/>
        <v/>
      </c>
      <c r="R800" s="34"/>
      <c r="S800" s="59" t="str">
        <f t="shared" ca="1" si="103"/>
        <v/>
      </c>
      <c r="T800" s="32"/>
      <c r="U800" s="33" t="str">
        <f t="shared" ca="1" si="104"/>
        <v/>
      </c>
      <c r="V800" s="34"/>
      <c r="W800" s="35"/>
      <c r="X800" s="36" t="str">
        <f t="shared" ca="1" si="98"/>
        <v/>
      </c>
      <c r="Y800" s="37"/>
      <c r="Z800" s="38" t="str">
        <f t="shared" si="99"/>
        <v/>
      </c>
    </row>
    <row r="801" spans="1:26" s="39" customFormat="1">
      <c r="A801" s="30">
        <v>798</v>
      </c>
      <c r="B801" s="31"/>
      <c r="C801" s="31"/>
      <c r="D801" s="44"/>
      <c r="E801" s="72" t="str">
        <f>IFERROR(IF(INDEX(Sheet3!$B$2:$B$8, MATCH(D801, Sheet3!$A$2:$A$8, 0)) = 0, "", INDEX(Sheet3!$B$2:$B$8, MATCH(D801, Sheet3!$A$2:$A$8, 0))), "")</f>
        <v/>
      </c>
      <c r="F801" s="31"/>
      <c r="G801" s="45"/>
      <c r="H801" s="63" t="str">
        <f>IFERROR(INDEX(Sheet3!$F$2:$F$114, MATCH(G801, Sheet3!$E$2:$E$114, 0)), "")</f>
        <v/>
      </c>
      <c r="I801" s="32"/>
      <c r="J801" s="40" t="str">
        <f t="shared" ca="1" si="97"/>
        <v/>
      </c>
      <c r="K801" s="34"/>
      <c r="L801" s="59" t="str">
        <f t="shared" ca="1" si="100"/>
        <v/>
      </c>
      <c r="M801" s="34"/>
      <c r="N801" s="47" t="str">
        <f t="shared" ca="1" si="101"/>
        <v/>
      </c>
      <c r="O801" s="75"/>
      <c r="P801" s="75"/>
      <c r="Q801" s="47" t="str">
        <f t="shared" ca="1" si="102"/>
        <v/>
      </c>
      <c r="R801" s="34"/>
      <c r="S801" s="59" t="str">
        <f t="shared" ca="1" si="103"/>
        <v/>
      </c>
      <c r="T801" s="32"/>
      <c r="U801" s="33" t="str">
        <f t="shared" ca="1" si="104"/>
        <v/>
      </c>
      <c r="V801" s="34"/>
      <c r="W801" s="35"/>
      <c r="X801" s="36" t="str">
        <f t="shared" ca="1" si="98"/>
        <v/>
      </c>
      <c r="Y801" s="37"/>
      <c r="Z801" s="38" t="str">
        <f t="shared" si="99"/>
        <v/>
      </c>
    </row>
    <row r="802" spans="1:26" s="39" customFormat="1">
      <c r="A802" s="30">
        <v>799</v>
      </c>
      <c r="B802" s="31"/>
      <c r="C802" s="31"/>
      <c r="D802" s="44"/>
      <c r="E802" s="72" t="str">
        <f>IFERROR(IF(INDEX(Sheet3!$B$2:$B$8, MATCH(D802, Sheet3!$A$2:$A$8, 0)) = 0, "", INDEX(Sheet3!$B$2:$B$8, MATCH(D802, Sheet3!$A$2:$A$8, 0))), "")</f>
        <v/>
      </c>
      <c r="F802" s="31"/>
      <c r="G802" s="45"/>
      <c r="H802" s="63" t="str">
        <f>IFERROR(INDEX(Sheet3!$F$2:$F$114, MATCH(G802, Sheet3!$E$2:$E$114, 0)), "")</f>
        <v/>
      </c>
      <c r="I802" s="32"/>
      <c r="J802" s="40" t="str">
        <f t="shared" ca="1" si="97"/>
        <v/>
      </c>
      <c r="K802" s="34"/>
      <c r="L802" s="59" t="str">
        <f t="shared" ca="1" si="100"/>
        <v/>
      </c>
      <c r="M802" s="34"/>
      <c r="N802" s="47" t="str">
        <f t="shared" ca="1" si="101"/>
        <v/>
      </c>
      <c r="O802" s="75"/>
      <c r="P802" s="75"/>
      <c r="Q802" s="47" t="str">
        <f t="shared" ca="1" si="102"/>
        <v/>
      </c>
      <c r="R802" s="34"/>
      <c r="S802" s="59" t="str">
        <f t="shared" ca="1" si="103"/>
        <v/>
      </c>
      <c r="T802" s="32"/>
      <c r="U802" s="33" t="str">
        <f t="shared" ca="1" si="104"/>
        <v/>
      </c>
      <c r="V802" s="34"/>
      <c r="W802" s="35"/>
      <c r="X802" s="36" t="str">
        <f t="shared" ca="1" si="98"/>
        <v/>
      </c>
      <c r="Y802" s="37"/>
      <c r="Z802" s="38" t="str">
        <f t="shared" si="99"/>
        <v/>
      </c>
    </row>
    <row r="803" spans="1:26" s="39" customFormat="1">
      <c r="A803" s="30">
        <v>800</v>
      </c>
      <c r="B803" s="31"/>
      <c r="C803" s="31"/>
      <c r="D803" s="44"/>
      <c r="E803" s="72" t="str">
        <f>IFERROR(IF(INDEX(Sheet3!$B$2:$B$8, MATCH(D803, Sheet3!$A$2:$A$8, 0)) = 0, "", INDEX(Sheet3!$B$2:$B$8, MATCH(D803, Sheet3!$A$2:$A$8, 0))), "")</f>
        <v/>
      </c>
      <c r="F803" s="31"/>
      <c r="G803" s="45"/>
      <c r="H803" s="63" t="str">
        <f>IFERROR(INDEX(Sheet3!$F$2:$F$114, MATCH(G803, Sheet3!$E$2:$E$114, 0)), "")</f>
        <v/>
      </c>
      <c r="I803" s="32"/>
      <c r="J803" s="40" t="str">
        <f t="shared" ca="1" si="97"/>
        <v/>
      </c>
      <c r="K803" s="34"/>
      <c r="L803" s="59" t="str">
        <f t="shared" ca="1" si="100"/>
        <v/>
      </c>
      <c r="M803" s="34"/>
      <c r="N803" s="47" t="str">
        <f t="shared" ca="1" si="101"/>
        <v/>
      </c>
      <c r="O803" s="75"/>
      <c r="P803" s="75"/>
      <c r="Q803" s="47" t="str">
        <f t="shared" ca="1" si="102"/>
        <v/>
      </c>
      <c r="R803" s="34"/>
      <c r="S803" s="59" t="str">
        <f t="shared" ca="1" si="103"/>
        <v/>
      </c>
      <c r="T803" s="32"/>
      <c r="U803" s="33" t="str">
        <f t="shared" ca="1" si="104"/>
        <v/>
      </c>
      <c r="V803" s="34"/>
      <c r="W803" s="35"/>
      <c r="X803" s="36" t="str">
        <f t="shared" ca="1" si="98"/>
        <v/>
      </c>
      <c r="Y803" s="37"/>
      <c r="Z803" s="38" t="str">
        <f t="shared" si="99"/>
        <v/>
      </c>
    </row>
    <row r="804" spans="1:26" s="39" customFormat="1">
      <c r="A804" s="30">
        <v>801</v>
      </c>
      <c r="B804" s="31"/>
      <c r="C804" s="31"/>
      <c r="D804" s="44"/>
      <c r="E804" s="72" t="str">
        <f>IFERROR(IF(INDEX(Sheet3!$B$2:$B$8, MATCH(D804, Sheet3!$A$2:$A$8, 0)) = 0, "", INDEX(Sheet3!$B$2:$B$8, MATCH(D804, Sheet3!$A$2:$A$8, 0))), "")</f>
        <v/>
      </c>
      <c r="F804" s="31"/>
      <c r="G804" s="45"/>
      <c r="H804" s="63" t="str">
        <f>IFERROR(INDEX(Sheet3!$F$2:$F$114, MATCH(G804, Sheet3!$E$2:$E$114, 0)), "")</f>
        <v/>
      </c>
      <c r="I804" s="32"/>
      <c r="J804" s="40" t="str">
        <f t="shared" ca="1" si="97"/>
        <v/>
      </c>
      <c r="K804" s="34"/>
      <c r="L804" s="59" t="str">
        <f t="shared" ca="1" si="100"/>
        <v/>
      </c>
      <c r="M804" s="34"/>
      <c r="N804" s="47" t="str">
        <f t="shared" ca="1" si="101"/>
        <v/>
      </c>
      <c r="O804" s="75"/>
      <c r="P804" s="75"/>
      <c r="Q804" s="47" t="str">
        <f t="shared" ca="1" si="102"/>
        <v/>
      </c>
      <c r="R804" s="34"/>
      <c r="S804" s="59" t="str">
        <f t="shared" ca="1" si="103"/>
        <v/>
      </c>
      <c r="T804" s="32"/>
      <c r="U804" s="33" t="str">
        <f t="shared" ca="1" si="104"/>
        <v/>
      </c>
      <c r="V804" s="34"/>
      <c r="W804" s="35"/>
      <c r="X804" s="36" t="str">
        <f t="shared" ca="1" si="98"/>
        <v/>
      </c>
      <c r="Y804" s="37"/>
      <c r="Z804" s="38" t="str">
        <f t="shared" si="99"/>
        <v/>
      </c>
    </row>
    <row r="805" spans="1:26" s="39" customFormat="1">
      <c r="A805" s="30">
        <v>802</v>
      </c>
      <c r="B805" s="31"/>
      <c r="C805" s="31"/>
      <c r="D805" s="44"/>
      <c r="E805" s="72" t="str">
        <f>IFERROR(IF(INDEX(Sheet3!$B$2:$B$8, MATCH(D805, Sheet3!$A$2:$A$8, 0)) = 0, "", INDEX(Sheet3!$B$2:$B$8, MATCH(D805, Sheet3!$A$2:$A$8, 0))), "")</f>
        <v/>
      </c>
      <c r="F805" s="31"/>
      <c r="G805" s="45"/>
      <c r="H805" s="63" t="str">
        <f>IFERROR(INDEX(Sheet3!$F$2:$F$114, MATCH(G805, Sheet3!$E$2:$E$114, 0)), "")</f>
        <v/>
      </c>
      <c r="I805" s="32"/>
      <c r="J805" s="40" t="str">
        <f t="shared" ca="1" si="97"/>
        <v/>
      </c>
      <c r="K805" s="34"/>
      <c r="L805" s="59" t="str">
        <f t="shared" ca="1" si="100"/>
        <v/>
      </c>
      <c r="M805" s="34"/>
      <c r="N805" s="47" t="str">
        <f t="shared" ca="1" si="101"/>
        <v/>
      </c>
      <c r="O805" s="75"/>
      <c r="P805" s="75"/>
      <c r="Q805" s="47" t="str">
        <f t="shared" ca="1" si="102"/>
        <v/>
      </c>
      <c r="R805" s="34"/>
      <c r="S805" s="59" t="str">
        <f t="shared" ca="1" si="103"/>
        <v/>
      </c>
      <c r="T805" s="32"/>
      <c r="U805" s="33" t="str">
        <f t="shared" ca="1" si="104"/>
        <v/>
      </c>
      <c r="V805" s="34"/>
      <c r="W805" s="35"/>
      <c r="X805" s="36" t="str">
        <f t="shared" ca="1" si="98"/>
        <v/>
      </c>
      <c r="Y805" s="37"/>
      <c r="Z805" s="38" t="str">
        <f t="shared" si="99"/>
        <v/>
      </c>
    </row>
    <row r="806" spans="1:26" s="39" customFormat="1">
      <c r="A806" s="30">
        <v>803</v>
      </c>
      <c r="B806" s="31"/>
      <c r="C806" s="31"/>
      <c r="D806" s="44"/>
      <c r="E806" s="72" t="str">
        <f>IFERROR(IF(INDEX(Sheet3!$B$2:$B$8, MATCH(D806, Sheet3!$A$2:$A$8, 0)) = 0, "", INDEX(Sheet3!$B$2:$B$8, MATCH(D806, Sheet3!$A$2:$A$8, 0))), "")</f>
        <v/>
      </c>
      <c r="F806" s="31"/>
      <c r="G806" s="45"/>
      <c r="H806" s="63" t="str">
        <f>IFERROR(INDEX(Sheet3!$F$2:$F$114, MATCH(G806, Sheet3!$E$2:$E$114, 0)), "")</f>
        <v/>
      </c>
      <c r="I806" s="32"/>
      <c r="J806" s="40" t="str">
        <f t="shared" ca="1" si="97"/>
        <v/>
      </c>
      <c r="K806" s="34"/>
      <c r="L806" s="59" t="str">
        <f t="shared" ca="1" si="100"/>
        <v/>
      </c>
      <c r="M806" s="34"/>
      <c r="N806" s="47" t="str">
        <f t="shared" ca="1" si="101"/>
        <v/>
      </c>
      <c r="O806" s="75"/>
      <c r="P806" s="75"/>
      <c r="Q806" s="47" t="str">
        <f t="shared" ca="1" si="102"/>
        <v/>
      </c>
      <c r="R806" s="34"/>
      <c r="S806" s="59" t="str">
        <f t="shared" ca="1" si="103"/>
        <v/>
      </c>
      <c r="T806" s="32"/>
      <c r="U806" s="33" t="str">
        <f t="shared" ca="1" si="104"/>
        <v/>
      </c>
      <c r="V806" s="34"/>
      <c r="W806" s="35"/>
      <c r="X806" s="36" t="str">
        <f t="shared" ca="1" si="98"/>
        <v/>
      </c>
      <c r="Y806" s="37"/>
      <c r="Z806" s="38" t="str">
        <f t="shared" si="99"/>
        <v/>
      </c>
    </row>
    <row r="807" spans="1:26" s="39" customFormat="1">
      <c r="A807" s="30">
        <v>804</v>
      </c>
      <c r="B807" s="31"/>
      <c r="C807" s="31"/>
      <c r="D807" s="44"/>
      <c r="E807" s="72" t="str">
        <f>IFERROR(IF(INDEX(Sheet3!$B$2:$B$8, MATCH(D807, Sheet3!$A$2:$A$8, 0)) = 0, "", INDEX(Sheet3!$B$2:$B$8, MATCH(D807, Sheet3!$A$2:$A$8, 0))), "")</f>
        <v/>
      </c>
      <c r="F807" s="31"/>
      <c r="G807" s="45"/>
      <c r="H807" s="63" t="str">
        <f>IFERROR(INDEX(Sheet3!$F$2:$F$114, MATCH(G807, Sheet3!$E$2:$E$114, 0)), "")</f>
        <v/>
      </c>
      <c r="I807" s="32"/>
      <c r="J807" s="40" t="str">
        <f t="shared" ca="1" si="97"/>
        <v/>
      </c>
      <c r="K807" s="34"/>
      <c r="L807" s="59" t="str">
        <f t="shared" ca="1" si="100"/>
        <v/>
      </c>
      <c r="M807" s="34"/>
      <c r="N807" s="47" t="str">
        <f t="shared" ca="1" si="101"/>
        <v/>
      </c>
      <c r="O807" s="75"/>
      <c r="P807" s="75"/>
      <c r="Q807" s="47" t="str">
        <f t="shared" ca="1" si="102"/>
        <v/>
      </c>
      <c r="R807" s="34"/>
      <c r="S807" s="59" t="str">
        <f t="shared" ca="1" si="103"/>
        <v/>
      </c>
      <c r="T807" s="32"/>
      <c r="U807" s="33" t="str">
        <f t="shared" ca="1" si="104"/>
        <v/>
      </c>
      <c r="V807" s="34"/>
      <c r="W807" s="35"/>
      <c r="X807" s="36" t="str">
        <f t="shared" ca="1" si="98"/>
        <v/>
      </c>
      <c r="Y807" s="37"/>
      <c r="Z807" s="38" t="str">
        <f t="shared" si="99"/>
        <v/>
      </c>
    </row>
    <row r="808" spans="1:26" s="39" customFormat="1">
      <c r="A808" s="30">
        <v>805</v>
      </c>
      <c r="B808" s="31"/>
      <c r="C808" s="31"/>
      <c r="D808" s="44"/>
      <c r="E808" s="72" t="str">
        <f>IFERROR(IF(INDEX(Sheet3!$B$2:$B$8, MATCH(D808, Sheet3!$A$2:$A$8, 0)) = 0, "", INDEX(Sheet3!$B$2:$B$8, MATCH(D808, Sheet3!$A$2:$A$8, 0))), "")</f>
        <v/>
      </c>
      <c r="F808" s="31"/>
      <c r="G808" s="45"/>
      <c r="H808" s="63" t="str">
        <f>IFERROR(INDEX(Sheet3!$F$2:$F$114, MATCH(G808, Sheet3!$E$2:$E$114, 0)), "")</f>
        <v/>
      </c>
      <c r="I808" s="32"/>
      <c r="J808" s="40" t="str">
        <f t="shared" ca="1" si="97"/>
        <v/>
      </c>
      <c r="K808" s="34"/>
      <c r="L808" s="59" t="str">
        <f t="shared" ca="1" si="100"/>
        <v/>
      </c>
      <c r="M808" s="34"/>
      <c r="N808" s="47" t="str">
        <f t="shared" ca="1" si="101"/>
        <v/>
      </c>
      <c r="O808" s="75"/>
      <c r="P808" s="75"/>
      <c r="Q808" s="47" t="str">
        <f t="shared" ca="1" si="102"/>
        <v/>
      </c>
      <c r="R808" s="34"/>
      <c r="S808" s="59" t="str">
        <f t="shared" ca="1" si="103"/>
        <v/>
      </c>
      <c r="T808" s="32"/>
      <c r="U808" s="33" t="str">
        <f t="shared" ca="1" si="104"/>
        <v/>
      </c>
      <c r="V808" s="34"/>
      <c r="W808" s="35"/>
      <c r="X808" s="36" t="str">
        <f t="shared" ca="1" si="98"/>
        <v/>
      </c>
      <c r="Y808" s="37"/>
      <c r="Z808" s="38" t="str">
        <f t="shared" si="99"/>
        <v/>
      </c>
    </row>
    <row r="809" spans="1:26" s="39" customFormat="1">
      <c r="A809" s="30">
        <v>806</v>
      </c>
      <c r="B809" s="31"/>
      <c r="C809" s="31"/>
      <c r="D809" s="44"/>
      <c r="E809" s="72" t="str">
        <f>IFERROR(IF(INDEX(Sheet3!$B$2:$B$8, MATCH(D809, Sheet3!$A$2:$A$8, 0)) = 0, "", INDEX(Sheet3!$B$2:$B$8, MATCH(D809, Sheet3!$A$2:$A$8, 0))), "")</f>
        <v/>
      </c>
      <c r="F809" s="31"/>
      <c r="G809" s="45"/>
      <c r="H809" s="63" t="str">
        <f>IFERROR(INDEX(Sheet3!$F$2:$F$114, MATCH(G809, Sheet3!$E$2:$E$114, 0)), "")</f>
        <v/>
      </c>
      <c r="I809" s="32"/>
      <c r="J809" s="40" t="str">
        <f t="shared" ca="1" si="97"/>
        <v/>
      </c>
      <c r="K809" s="34"/>
      <c r="L809" s="59" t="str">
        <f t="shared" ca="1" si="100"/>
        <v/>
      </c>
      <c r="M809" s="34"/>
      <c r="N809" s="47" t="str">
        <f t="shared" ca="1" si="101"/>
        <v/>
      </c>
      <c r="O809" s="75"/>
      <c r="P809" s="75"/>
      <c r="Q809" s="47" t="str">
        <f t="shared" ca="1" si="102"/>
        <v/>
      </c>
      <c r="R809" s="34"/>
      <c r="S809" s="59" t="str">
        <f t="shared" ca="1" si="103"/>
        <v/>
      </c>
      <c r="T809" s="32"/>
      <c r="U809" s="33" t="str">
        <f t="shared" ca="1" si="104"/>
        <v/>
      </c>
      <c r="V809" s="34"/>
      <c r="W809" s="35"/>
      <c r="X809" s="36" t="str">
        <f t="shared" ca="1" si="98"/>
        <v/>
      </c>
      <c r="Y809" s="37"/>
      <c r="Z809" s="38" t="str">
        <f t="shared" si="99"/>
        <v/>
      </c>
    </row>
    <row r="810" spans="1:26" s="39" customFormat="1">
      <c r="A810" s="30">
        <v>807</v>
      </c>
      <c r="B810" s="31"/>
      <c r="C810" s="31"/>
      <c r="D810" s="44"/>
      <c r="E810" s="72" t="str">
        <f>IFERROR(IF(INDEX(Sheet3!$B$2:$B$8, MATCH(D810, Sheet3!$A$2:$A$8, 0)) = 0, "", INDEX(Sheet3!$B$2:$B$8, MATCH(D810, Sheet3!$A$2:$A$8, 0))), "")</f>
        <v/>
      </c>
      <c r="F810" s="31"/>
      <c r="G810" s="45"/>
      <c r="H810" s="63" t="str">
        <f>IFERROR(INDEX(Sheet3!$F$2:$F$114, MATCH(G810, Sheet3!$E$2:$E$114, 0)), "")</f>
        <v/>
      </c>
      <c r="I810" s="32"/>
      <c r="J810" s="40" t="str">
        <f t="shared" ca="1" si="97"/>
        <v/>
      </c>
      <c r="K810" s="34"/>
      <c r="L810" s="59" t="str">
        <f t="shared" ca="1" si="100"/>
        <v/>
      </c>
      <c r="M810" s="34"/>
      <c r="N810" s="47" t="str">
        <f t="shared" ca="1" si="101"/>
        <v/>
      </c>
      <c r="O810" s="75"/>
      <c r="P810" s="75"/>
      <c r="Q810" s="47" t="str">
        <f t="shared" ca="1" si="102"/>
        <v/>
      </c>
      <c r="R810" s="34"/>
      <c r="S810" s="59" t="str">
        <f t="shared" ca="1" si="103"/>
        <v/>
      </c>
      <c r="T810" s="32"/>
      <c r="U810" s="33" t="str">
        <f t="shared" ca="1" si="104"/>
        <v/>
      </c>
      <c r="V810" s="34"/>
      <c r="W810" s="35"/>
      <c r="X810" s="36" t="str">
        <f t="shared" ca="1" si="98"/>
        <v/>
      </c>
      <c r="Y810" s="37"/>
      <c r="Z810" s="38" t="str">
        <f t="shared" si="99"/>
        <v/>
      </c>
    </row>
    <row r="811" spans="1:26" s="39" customFormat="1">
      <c r="A811" s="30">
        <v>808</v>
      </c>
      <c r="B811" s="31"/>
      <c r="C811" s="31"/>
      <c r="D811" s="44"/>
      <c r="E811" s="72" t="str">
        <f>IFERROR(IF(INDEX(Sheet3!$B$2:$B$8, MATCH(D811, Sheet3!$A$2:$A$8, 0)) = 0, "", INDEX(Sheet3!$B$2:$B$8, MATCH(D811, Sheet3!$A$2:$A$8, 0))), "")</f>
        <v/>
      </c>
      <c r="F811" s="31"/>
      <c r="G811" s="45"/>
      <c r="H811" s="63" t="str">
        <f>IFERROR(INDEX(Sheet3!$F$2:$F$114, MATCH(G811, Sheet3!$E$2:$E$114, 0)), "")</f>
        <v/>
      </c>
      <c r="I811" s="32"/>
      <c r="J811" s="40" t="str">
        <f t="shared" ca="1" si="97"/>
        <v/>
      </c>
      <c r="K811" s="34"/>
      <c r="L811" s="59" t="str">
        <f t="shared" ca="1" si="100"/>
        <v/>
      </c>
      <c r="M811" s="34"/>
      <c r="N811" s="47" t="str">
        <f t="shared" ca="1" si="101"/>
        <v/>
      </c>
      <c r="O811" s="75"/>
      <c r="P811" s="75"/>
      <c r="Q811" s="47" t="str">
        <f t="shared" ca="1" si="102"/>
        <v/>
      </c>
      <c r="R811" s="34"/>
      <c r="S811" s="59" t="str">
        <f t="shared" ca="1" si="103"/>
        <v/>
      </c>
      <c r="T811" s="32"/>
      <c r="U811" s="33" t="str">
        <f t="shared" ca="1" si="104"/>
        <v/>
      </c>
      <c r="V811" s="34"/>
      <c r="W811" s="35"/>
      <c r="X811" s="36" t="str">
        <f t="shared" ca="1" si="98"/>
        <v/>
      </c>
      <c r="Y811" s="37"/>
      <c r="Z811" s="38" t="str">
        <f t="shared" si="99"/>
        <v/>
      </c>
    </row>
    <row r="812" spans="1:26" s="39" customFormat="1">
      <c r="A812" s="30">
        <v>809</v>
      </c>
      <c r="B812" s="31"/>
      <c r="C812" s="31"/>
      <c r="D812" s="44"/>
      <c r="E812" s="72" t="str">
        <f>IFERROR(IF(INDEX(Sheet3!$B$2:$B$8, MATCH(D812, Sheet3!$A$2:$A$8, 0)) = 0, "", INDEX(Sheet3!$B$2:$B$8, MATCH(D812, Sheet3!$A$2:$A$8, 0))), "")</f>
        <v/>
      </c>
      <c r="F812" s="31"/>
      <c r="G812" s="45"/>
      <c r="H812" s="63" t="str">
        <f>IFERROR(INDEX(Sheet3!$F$2:$F$114, MATCH(G812, Sheet3!$E$2:$E$114, 0)), "")</f>
        <v/>
      </c>
      <c r="I812" s="32"/>
      <c r="J812" s="40" t="str">
        <f t="shared" ca="1" si="97"/>
        <v/>
      </c>
      <c r="K812" s="34"/>
      <c r="L812" s="59" t="str">
        <f t="shared" ca="1" si="100"/>
        <v/>
      </c>
      <c r="M812" s="34"/>
      <c r="N812" s="47" t="str">
        <f t="shared" ca="1" si="101"/>
        <v/>
      </c>
      <c r="O812" s="75"/>
      <c r="P812" s="75"/>
      <c r="Q812" s="47" t="str">
        <f t="shared" ca="1" si="102"/>
        <v/>
      </c>
      <c r="R812" s="34"/>
      <c r="S812" s="59" t="str">
        <f t="shared" ca="1" si="103"/>
        <v/>
      </c>
      <c r="T812" s="32"/>
      <c r="U812" s="33" t="str">
        <f t="shared" ca="1" si="104"/>
        <v/>
      </c>
      <c r="V812" s="34"/>
      <c r="W812" s="35"/>
      <c r="X812" s="36" t="str">
        <f t="shared" ca="1" si="98"/>
        <v/>
      </c>
      <c r="Y812" s="37"/>
      <c r="Z812" s="38" t="str">
        <f t="shared" si="99"/>
        <v/>
      </c>
    </row>
    <row r="813" spans="1:26" s="39" customFormat="1">
      <c r="A813" s="30">
        <v>810</v>
      </c>
      <c r="B813" s="31"/>
      <c r="C813" s="31"/>
      <c r="D813" s="44"/>
      <c r="E813" s="72" t="str">
        <f>IFERROR(IF(INDEX(Sheet3!$B$2:$B$8, MATCH(D813, Sheet3!$A$2:$A$8, 0)) = 0, "", INDEX(Sheet3!$B$2:$B$8, MATCH(D813, Sheet3!$A$2:$A$8, 0))), "")</f>
        <v/>
      </c>
      <c r="F813" s="31"/>
      <c r="G813" s="45"/>
      <c r="H813" s="63" t="str">
        <f>IFERROR(INDEX(Sheet3!$F$2:$F$114, MATCH(G813, Sheet3!$E$2:$E$114, 0)), "")</f>
        <v/>
      </c>
      <c r="I813" s="32"/>
      <c r="J813" s="40" t="str">
        <f t="shared" ca="1" si="97"/>
        <v/>
      </c>
      <c r="K813" s="34"/>
      <c r="L813" s="59" t="str">
        <f t="shared" ca="1" si="100"/>
        <v/>
      </c>
      <c r="M813" s="34"/>
      <c r="N813" s="47" t="str">
        <f t="shared" ca="1" si="101"/>
        <v/>
      </c>
      <c r="O813" s="75"/>
      <c r="P813" s="75"/>
      <c r="Q813" s="47" t="str">
        <f t="shared" ca="1" si="102"/>
        <v/>
      </c>
      <c r="R813" s="34"/>
      <c r="S813" s="59" t="str">
        <f t="shared" ca="1" si="103"/>
        <v/>
      </c>
      <c r="T813" s="32"/>
      <c r="U813" s="33" t="str">
        <f t="shared" ca="1" si="104"/>
        <v/>
      </c>
      <c r="V813" s="34"/>
      <c r="W813" s="35"/>
      <c r="X813" s="36" t="str">
        <f t="shared" ca="1" si="98"/>
        <v/>
      </c>
      <c r="Y813" s="37"/>
      <c r="Z813" s="38" t="str">
        <f t="shared" si="99"/>
        <v/>
      </c>
    </row>
    <row r="814" spans="1:26" s="39" customFormat="1">
      <c r="A814" s="30">
        <v>811</v>
      </c>
      <c r="B814" s="31"/>
      <c r="C814" s="31"/>
      <c r="D814" s="44"/>
      <c r="E814" s="72" t="str">
        <f>IFERROR(IF(INDEX(Sheet3!$B$2:$B$8, MATCH(D814, Sheet3!$A$2:$A$8, 0)) = 0, "", INDEX(Sheet3!$B$2:$B$8, MATCH(D814, Sheet3!$A$2:$A$8, 0))), "")</f>
        <v/>
      </c>
      <c r="F814" s="31"/>
      <c r="G814" s="45"/>
      <c r="H814" s="63" t="str">
        <f>IFERROR(INDEX(Sheet3!$F$2:$F$114, MATCH(G814, Sheet3!$E$2:$E$114, 0)), "")</f>
        <v/>
      </c>
      <c r="I814" s="32"/>
      <c r="J814" s="40" t="str">
        <f t="shared" ca="1" si="97"/>
        <v/>
      </c>
      <c r="K814" s="34"/>
      <c r="L814" s="59" t="str">
        <f t="shared" ca="1" si="100"/>
        <v/>
      </c>
      <c r="M814" s="34"/>
      <c r="N814" s="47" t="str">
        <f t="shared" ca="1" si="101"/>
        <v/>
      </c>
      <c r="O814" s="75"/>
      <c r="P814" s="75"/>
      <c r="Q814" s="47" t="str">
        <f t="shared" ca="1" si="102"/>
        <v/>
      </c>
      <c r="R814" s="34"/>
      <c r="S814" s="59" t="str">
        <f t="shared" ca="1" si="103"/>
        <v/>
      </c>
      <c r="T814" s="32"/>
      <c r="U814" s="33" t="str">
        <f t="shared" ca="1" si="104"/>
        <v/>
      </c>
      <c r="V814" s="34"/>
      <c r="W814" s="35"/>
      <c r="X814" s="36" t="str">
        <f t="shared" ca="1" si="98"/>
        <v/>
      </c>
      <c r="Y814" s="37"/>
      <c r="Z814" s="38" t="str">
        <f t="shared" si="99"/>
        <v/>
      </c>
    </row>
    <row r="815" spans="1:26" s="39" customFormat="1">
      <c r="A815" s="30">
        <v>812</v>
      </c>
      <c r="B815" s="31"/>
      <c r="C815" s="31"/>
      <c r="D815" s="44"/>
      <c r="E815" s="72" t="str">
        <f>IFERROR(IF(INDEX(Sheet3!$B$2:$B$8, MATCH(D815, Sheet3!$A$2:$A$8, 0)) = 0, "", INDEX(Sheet3!$B$2:$B$8, MATCH(D815, Sheet3!$A$2:$A$8, 0))), "")</f>
        <v/>
      </c>
      <c r="F815" s="31"/>
      <c r="G815" s="45"/>
      <c r="H815" s="63" t="str">
        <f>IFERROR(INDEX(Sheet3!$F$2:$F$114, MATCH(G815, Sheet3!$E$2:$E$114, 0)), "")</f>
        <v/>
      </c>
      <c r="I815" s="32"/>
      <c r="J815" s="40" t="str">
        <f t="shared" ca="1" si="97"/>
        <v/>
      </c>
      <c r="K815" s="34"/>
      <c r="L815" s="59" t="str">
        <f t="shared" ca="1" si="100"/>
        <v/>
      </c>
      <c r="M815" s="34"/>
      <c r="N815" s="47" t="str">
        <f t="shared" ca="1" si="101"/>
        <v/>
      </c>
      <c r="O815" s="75"/>
      <c r="P815" s="75"/>
      <c r="Q815" s="47" t="str">
        <f t="shared" ca="1" si="102"/>
        <v/>
      </c>
      <c r="R815" s="34"/>
      <c r="S815" s="59" t="str">
        <f t="shared" ca="1" si="103"/>
        <v/>
      </c>
      <c r="T815" s="32"/>
      <c r="U815" s="33" t="str">
        <f t="shared" ca="1" si="104"/>
        <v/>
      </c>
      <c r="V815" s="34"/>
      <c r="W815" s="35"/>
      <c r="X815" s="36" t="str">
        <f t="shared" ca="1" si="98"/>
        <v/>
      </c>
      <c r="Y815" s="37"/>
      <c r="Z815" s="38" t="str">
        <f t="shared" si="99"/>
        <v/>
      </c>
    </row>
    <row r="816" spans="1:26" s="39" customFormat="1">
      <c r="A816" s="30">
        <v>813</v>
      </c>
      <c r="B816" s="31"/>
      <c r="C816" s="31"/>
      <c r="D816" s="44"/>
      <c r="E816" s="72" t="str">
        <f>IFERROR(IF(INDEX(Sheet3!$B$2:$B$8, MATCH(D816, Sheet3!$A$2:$A$8, 0)) = 0, "", INDEX(Sheet3!$B$2:$B$8, MATCH(D816, Sheet3!$A$2:$A$8, 0))), "")</f>
        <v/>
      </c>
      <c r="F816" s="31"/>
      <c r="G816" s="45"/>
      <c r="H816" s="63" t="str">
        <f>IFERROR(INDEX(Sheet3!$F$2:$F$114, MATCH(G816, Sheet3!$E$2:$E$114, 0)), "")</f>
        <v/>
      </c>
      <c r="I816" s="32"/>
      <c r="J816" s="40" t="str">
        <f t="shared" ca="1" si="97"/>
        <v/>
      </c>
      <c r="K816" s="34"/>
      <c r="L816" s="59" t="str">
        <f t="shared" ca="1" si="100"/>
        <v/>
      </c>
      <c r="M816" s="34"/>
      <c r="N816" s="47" t="str">
        <f t="shared" ca="1" si="101"/>
        <v/>
      </c>
      <c r="O816" s="75"/>
      <c r="P816" s="75"/>
      <c r="Q816" s="47" t="str">
        <f t="shared" ca="1" si="102"/>
        <v/>
      </c>
      <c r="R816" s="34"/>
      <c r="S816" s="59" t="str">
        <f t="shared" ca="1" si="103"/>
        <v/>
      </c>
      <c r="T816" s="32"/>
      <c r="U816" s="33" t="str">
        <f t="shared" ca="1" si="104"/>
        <v/>
      </c>
      <c r="V816" s="34"/>
      <c r="W816" s="35"/>
      <c r="X816" s="36" t="str">
        <f t="shared" ca="1" si="98"/>
        <v/>
      </c>
      <c r="Y816" s="37"/>
      <c r="Z816" s="38" t="str">
        <f t="shared" si="99"/>
        <v/>
      </c>
    </row>
    <row r="817" spans="1:26" s="39" customFormat="1">
      <c r="A817" s="30">
        <v>814</v>
      </c>
      <c r="B817" s="31"/>
      <c r="C817" s="31"/>
      <c r="D817" s="44"/>
      <c r="E817" s="72" t="str">
        <f>IFERROR(IF(INDEX(Sheet3!$B$2:$B$8, MATCH(D817, Sheet3!$A$2:$A$8, 0)) = 0, "", INDEX(Sheet3!$B$2:$B$8, MATCH(D817, Sheet3!$A$2:$A$8, 0))), "")</f>
        <v/>
      </c>
      <c r="F817" s="31"/>
      <c r="G817" s="45"/>
      <c r="H817" s="63" t="str">
        <f>IFERROR(INDEX(Sheet3!$F$2:$F$114, MATCH(G817, Sheet3!$E$2:$E$114, 0)), "")</f>
        <v/>
      </c>
      <c r="I817" s="32"/>
      <c r="J817" s="40" t="str">
        <f t="shared" ca="1" si="97"/>
        <v/>
      </c>
      <c r="K817" s="34"/>
      <c r="L817" s="59" t="str">
        <f t="shared" ca="1" si="100"/>
        <v/>
      </c>
      <c r="M817" s="34"/>
      <c r="N817" s="47" t="str">
        <f t="shared" ca="1" si="101"/>
        <v/>
      </c>
      <c r="O817" s="75"/>
      <c r="P817" s="75"/>
      <c r="Q817" s="47" t="str">
        <f t="shared" ca="1" si="102"/>
        <v/>
      </c>
      <c r="R817" s="34"/>
      <c r="S817" s="59" t="str">
        <f t="shared" ca="1" si="103"/>
        <v/>
      </c>
      <c r="T817" s="32"/>
      <c r="U817" s="33" t="str">
        <f t="shared" ca="1" si="104"/>
        <v/>
      </c>
      <c r="V817" s="34"/>
      <c r="W817" s="35"/>
      <c r="X817" s="36" t="str">
        <f t="shared" ca="1" si="98"/>
        <v/>
      </c>
      <c r="Y817" s="37"/>
      <c r="Z817" s="38" t="str">
        <f t="shared" si="99"/>
        <v/>
      </c>
    </row>
    <row r="818" spans="1:26" s="39" customFormat="1">
      <c r="A818" s="30">
        <v>815</v>
      </c>
      <c r="B818" s="31"/>
      <c r="C818" s="31"/>
      <c r="D818" s="44"/>
      <c r="E818" s="72" t="str">
        <f>IFERROR(IF(INDEX(Sheet3!$B$2:$B$8, MATCH(D818, Sheet3!$A$2:$A$8, 0)) = 0, "", INDEX(Sheet3!$B$2:$B$8, MATCH(D818, Sheet3!$A$2:$A$8, 0))), "")</f>
        <v/>
      </c>
      <c r="F818" s="31"/>
      <c r="G818" s="45"/>
      <c r="H818" s="63" t="str">
        <f>IFERROR(INDEX(Sheet3!$F$2:$F$114, MATCH(G818, Sheet3!$E$2:$E$114, 0)), "")</f>
        <v/>
      </c>
      <c r="I818" s="32"/>
      <c r="J818" s="40" t="str">
        <f t="shared" ca="1" si="97"/>
        <v/>
      </c>
      <c r="K818" s="34"/>
      <c r="L818" s="59" t="str">
        <f t="shared" ca="1" si="100"/>
        <v/>
      </c>
      <c r="M818" s="34"/>
      <c r="N818" s="47" t="str">
        <f t="shared" ca="1" si="101"/>
        <v/>
      </c>
      <c r="O818" s="75"/>
      <c r="P818" s="75"/>
      <c r="Q818" s="47" t="str">
        <f t="shared" ca="1" si="102"/>
        <v/>
      </c>
      <c r="R818" s="34"/>
      <c r="S818" s="59" t="str">
        <f t="shared" ca="1" si="103"/>
        <v/>
      </c>
      <c r="T818" s="32"/>
      <c r="U818" s="33" t="str">
        <f t="shared" ca="1" si="104"/>
        <v/>
      </c>
      <c r="V818" s="34"/>
      <c r="W818" s="35"/>
      <c r="X818" s="36" t="str">
        <f t="shared" ca="1" si="98"/>
        <v/>
      </c>
      <c r="Y818" s="37"/>
      <c r="Z818" s="38" t="str">
        <f t="shared" si="99"/>
        <v/>
      </c>
    </row>
    <row r="819" spans="1:26" s="39" customFormat="1">
      <c r="A819" s="30">
        <v>816</v>
      </c>
      <c r="B819" s="31"/>
      <c r="C819" s="31"/>
      <c r="D819" s="44"/>
      <c r="E819" s="72" t="str">
        <f>IFERROR(IF(INDEX(Sheet3!$B$2:$B$8, MATCH(D819, Sheet3!$A$2:$A$8, 0)) = 0, "", INDEX(Sheet3!$B$2:$B$8, MATCH(D819, Sheet3!$A$2:$A$8, 0))), "")</f>
        <v/>
      </c>
      <c r="F819" s="31"/>
      <c r="G819" s="45"/>
      <c r="H819" s="63" t="str">
        <f>IFERROR(INDEX(Sheet3!$F$2:$F$114, MATCH(G819, Sheet3!$E$2:$E$114, 0)), "")</f>
        <v/>
      </c>
      <c r="I819" s="32"/>
      <c r="J819" s="40" t="str">
        <f t="shared" ca="1" si="97"/>
        <v/>
      </c>
      <c r="K819" s="34"/>
      <c r="L819" s="59" t="str">
        <f t="shared" ca="1" si="100"/>
        <v/>
      </c>
      <c r="M819" s="34"/>
      <c r="N819" s="47" t="str">
        <f t="shared" ca="1" si="101"/>
        <v/>
      </c>
      <c r="O819" s="75"/>
      <c r="P819" s="75"/>
      <c r="Q819" s="47" t="str">
        <f t="shared" ca="1" si="102"/>
        <v/>
      </c>
      <c r="R819" s="34"/>
      <c r="S819" s="59" t="str">
        <f t="shared" ca="1" si="103"/>
        <v/>
      </c>
      <c r="T819" s="32"/>
      <c r="U819" s="33" t="str">
        <f t="shared" ca="1" si="104"/>
        <v/>
      </c>
      <c r="V819" s="34"/>
      <c r="W819" s="35"/>
      <c r="X819" s="36" t="str">
        <f t="shared" ca="1" si="98"/>
        <v/>
      </c>
      <c r="Y819" s="37"/>
      <c r="Z819" s="38" t="str">
        <f t="shared" si="99"/>
        <v/>
      </c>
    </row>
    <row r="820" spans="1:26" s="39" customFormat="1">
      <c r="A820" s="30">
        <v>817</v>
      </c>
      <c r="B820" s="31"/>
      <c r="C820" s="31"/>
      <c r="D820" s="44"/>
      <c r="E820" s="72" t="str">
        <f>IFERROR(IF(INDEX(Sheet3!$B$2:$B$8, MATCH(D820, Sheet3!$A$2:$A$8, 0)) = 0, "", INDEX(Sheet3!$B$2:$B$8, MATCH(D820, Sheet3!$A$2:$A$8, 0))), "")</f>
        <v/>
      </c>
      <c r="F820" s="31"/>
      <c r="G820" s="45"/>
      <c r="H820" s="63" t="str">
        <f>IFERROR(INDEX(Sheet3!$F$2:$F$114, MATCH(G820, Sheet3!$E$2:$E$114, 0)), "")</f>
        <v/>
      </c>
      <c r="I820" s="32"/>
      <c r="J820" s="40" t="str">
        <f t="shared" ca="1" si="97"/>
        <v/>
      </c>
      <c r="K820" s="34"/>
      <c r="L820" s="59" t="str">
        <f t="shared" ca="1" si="100"/>
        <v/>
      </c>
      <c r="M820" s="34"/>
      <c r="N820" s="47" t="str">
        <f t="shared" ca="1" si="101"/>
        <v/>
      </c>
      <c r="O820" s="75"/>
      <c r="P820" s="75"/>
      <c r="Q820" s="47" t="str">
        <f t="shared" ca="1" si="102"/>
        <v/>
      </c>
      <c r="R820" s="34"/>
      <c r="S820" s="59" t="str">
        <f t="shared" ca="1" si="103"/>
        <v/>
      </c>
      <c r="T820" s="32"/>
      <c r="U820" s="33" t="str">
        <f t="shared" ca="1" si="104"/>
        <v/>
      </c>
      <c r="V820" s="34"/>
      <c r="W820" s="35"/>
      <c r="X820" s="36" t="str">
        <f t="shared" ca="1" si="98"/>
        <v/>
      </c>
      <c r="Y820" s="37"/>
      <c r="Z820" s="38" t="str">
        <f t="shared" si="99"/>
        <v/>
      </c>
    </row>
    <row r="821" spans="1:26" s="39" customFormat="1">
      <c r="A821" s="30">
        <v>818</v>
      </c>
      <c r="B821" s="31"/>
      <c r="C821" s="31"/>
      <c r="D821" s="44"/>
      <c r="E821" s="72" t="str">
        <f>IFERROR(IF(INDEX(Sheet3!$B$2:$B$8, MATCH(D821, Sheet3!$A$2:$A$8, 0)) = 0, "", INDEX(Sheet3!$B$2:$B$8, MATCH(D821, Sheet3!$A$2:$A$8, 0))), "")</f>
        <v/>
      </c>
      <c r="F821" s="31"/>
      <c r="G821" s="45"/>
      <c r="H821" s="63" t="str">
        <f>IFERROR(INDEX(Sheet3!$F$2:$F$114, MATCH(G821, Sheet3!$E$2:$E$114, 0)), "")</f>
        <v/>
      </c>
      <c r="I821" s="32"/>
      <c r="J821" s="40" t="str">
        <f t="shared" ca="1" si="97"/>
        <v/>
      </c>
      <c r="K821" s="34"/>
      <c r="L821" s="59" t="str">
        <f t="shared" ca="1" si="100"/>
        <v/>
      </c>
      <c r="M821" s="34"/>
      <c r="N821" s="47" t="str">
        <f t="shared" ca="1" si="101"/>
        <v/>
      </c>
      <c r="O821" s="75"/>
      <c r="P821" s="75"/>
      <c r="Q821" s="47" t="str">
        <f t="shared" ca="1" si="102"/>
        <v/>
      </c>
      <c r="R821" s="34"/>
      <c r="S821" s="59" t="str">
        <f t="shared" ca="1" si="103"/>
        <v/>
      </c>
      <c r="T821" s="32"/>
      <c r="U821" s="33" t="str">
        <f t="shared" ca="1" si="104"/>
        <v/>
      </c>
      <c r="V821" s="34"/>
      <c r="W821" s="35"/>
      <c r="X821" s="36" t="str">
        <f t="shared" ca="1" si="98"/>
        <v/>
      </c>
      <c r="Y821" s="37"/>
      <c r="Z821" s="38" t="str">
        <f t="shared" si="99"/>
        <v/>
      </c>
    </row>
    <row r="822" spans="1:26" s="39" customFormat="1">
      <c r="A822" s="30">
        <v>819</v>
      </c>
      <c r="B822" s="31"/>
      <c r="C822" s="31"/>
      <c r="D822" s="44"/>
      <c r="E822" s="72" t="str">
        <f>IFERROR(IF(INDEX(Sheet3!$B$2:$B$8, MATCH(D822, Sheet3!$A$2:$A$8, 0)) = 0, "", INDEX(Sheet3!$B$2:$B$8, MATCH(D822, Sheet3!$A$2:$A$8, 0))), "")</f>
        <v/>
      </c>
      <c r="F822" s="31"/>
      <c r="G822" s="45"/>
      <c r="H822" s="63" t="str">
        <f>IFERROR(INDEX(Sheet3!$F$2:$F$114, MATCH(G822, Sheet3!$E$2:$E$114, 0)), "")</f>
        <v/>
      </c>
      <c r="I822" s="32"/>
      <c r="J822" s="40" t="str">
        <f t="shared" ca="1" si="97"/>
        <v/>
      </c>
      <c r="K822" s="34"/>
      <c r="L822" s="59" t="str">
        <f t="shared" ca="1" si="100"/>
        <v/>
      </c>
      <c r="M822" s="34"/>
      <c r="N822" s="47" t="str">
        <f t="shared" ca="1" si="101"/>
        <v/>
      </c>
      <c r="O822" s="75"/>
      <c r="P822" s="75"/>
      <c r="Q822" s="47" t="str">
        <f t="shared" ca="1" si="102"/>
        <v/>
      </c>
      <c r="R822" s="34"/>
      <c r="S822" s="59" t="str">
        <f t="shared" ca="1" si="103"/>
        <v/>
      </c>
      <c r="T822" s="32"/>
      <c r="U822" s="33" t="str">
        <f t="shared" ca="1" si="104"/>
        <v/>
      </c>
      <c r="V822" s="34"/>
      <c r="W822" s="35"/>
      <c r="X822" s="36" t="str">
        <f t="shared" ca="1" si="98"/>
        <v/>
      </c>
      <c r="Y822" s="37"/>
      <c r="Z822" s="38" t="str">
        <f t="shared" si="99"/>
        <v/>
      </c>
    </row>
    <row r="823" spans="1:26" s="39" customFormat="1">
      <c r="A823" s="30">
        <v>820</v>
      </c>
      <c r="B823" s="31"/>
      <c r="C823" s="31"/>
      <c r="D823" s="44"/>
      <c r="E823" s="72" t="str">
        <f>IFERROR(IF(INDEX(Sheet3!$B$2:$B$8, MATCH(D823, Sheet3!$A$2:$A$8, 0)) = 0, "", INDEX(Sheet3!$B$2:$B$8, MATCH(D823, Sheet3!$A$2:$A$8, 0))), "")</f>
        <v/>
      </c>
      <c r="F823" s="31"/>
      <c r="G823" s="45"/>
      <c r="H823" s="63" t="str">
        <f>IFERROR(INDEX(Sheet3!$F$2:$F$114, MATCH(G823, Sheet3!$E$2:$E$114, 0)), "")</f>
        <v/>
      </c>
      <c r="I823" s="32"/>
      <c r="J823" s="40" t="str">
        <f t="shared" ca="1" si="97"/>
        <v/>
      </c>
      <c r="K823" s="34"/>
      <c r="L823" s="59" t="str">
        <f t="shared" ca="1" si="100"/>
        <v/>
      </c>
      <c r="M823" s="34"/>
      <c r="N823" s="47" t="str">
        <f t="shared" ca="1" si="101"/>
        <v/>
      </c>
      <c r="O823" s="75"/>
      <c r="P823" s="75"/>
      <c r="Q823" s="47" t="str">
        <f t="shared" ca="1" si="102"/>
        <v/>
      </c>
      <c r="R823" s="34"/>
      <c r="S823" s="59" t="str">
        <f t="shared" ca="1" si="103"/>
        <v/>
      </c>
      <c r="T823" s="32"/>
      <c r="U823" s="33" t="str">
        <f t="shared" ca="1" si="104"/>
        <v/>
      </c>
      <c r="V823" s="34"/>
      <c r="W823" s="35"/>
      <c r="X823" s="36" t="str">
        <f t="shared" ca="1" si="98"/>
        <v/>
      </c>
      <c r="Y823" s="37"/>
      <c r="Z823" s="38" t="str">
        <f t="shared" si="99"/>
        <v/>
      </c>
    </row>
    <row r="824" spans="1:26" s="39" customFormat="1">
      <c r="A824" s="30">
        <v>821</v>
      </c>
      <c r="B824" s="31"/>
      <c r="C824" s="31"/>
      <c r="D824" s="44"/>
      <c r="E824" s="72" t="str">
        <f>IFERROR(IF(INDEX(Sheet3!$B$2:$B$8, MATCH(D824, Sheet3!$A$2:$A$8, 0)) = 0, "", INDEX(Sheet3!$B$2:$B$8, MATCH(D824, Sheet3!$A$2:$A$8, 0))), "")</f>
        <v/>
      </c>
      <c r="F824" s="31"/>
      <c r="G824" s="45"/>
      <c r="H824" s="63" t="str">
        <f>IFERROR(INDEX(Sheet3!$F$2:$F$114, MATCH(G824, Sheet3!$E$2:$E$114, 0)), "")</f>
        <v/>
      </c>
      <c r="I824" s="32"/>
      <c r="J824" s="40" t="str">
        <f t="shared" ca="1" si="97"/>
        <v/>
      </c>
      <c r="K824" s="34"/>
      <c r="L824" s="59" t="str">
        <f t="shared" ca="1" si="100"/>
        <v/>
      </c>
      <c r="M824" s="34"/>
      <c r="N824" s="47" t="str">
        <f t="shared" ca="1" si="101"/>
        <v/>
      </c>
      <c r="O824" s="75"/>
      <c r="P824" s="75"/>
      <c r="Q824" s="47" t="str">
        <f t="shared" ca="1" si="102"/>
        <v/>
      </c>
      <c r="R824" s="34"/>
      <c r="S824" s="59" t="str">
        <f t="shared" ca="1" si="103"/>
        <v/>
      </c>
      <c r="T824" s="32"/>
      <c r="U824" s="33" t="str">
        <f t="shared" ca="1" si="104"/>
        <v/>
      </c>
      <c r="V824" s="34"/>
      <c r="W824" s="35"/>
      <c r="X824" s="36" t="str">
        <f t="shared" ca="1" si="98"/>
        <v/>
      </c>
      <c r="Y824" s="37"/>
      <c r="Z824" s="38" t="str">
        <f t="shared" si="99"/>
        <v/>
      </c>
    </row>
    <row r="825" spans="1:26" s="39" customFormat="1">
      <c r="A825" s="30">
        <v>822</v>
      </c>
      <c r="B825" s="31"/>
      <c r="C825" s="31"/>
      <c r="D825" s="44"/>
      <c r="E825" s="72" t="str">
        <f>IFERROR(IF(INDEX(Sheet3!$B$2:$B$8, MATCH(D825, Sheet3!$A$2:$A$8, 0)) = 0, "", INDEX(Sheet3!$B$2:$B$8, MATCH(D825, Sheet3!$A$2:$A$8, 0))), "")</f>
        <v/>
      </c>
      <c r="F825" s="31"/>
      <c r="G825" s="45"/>
      <c r="H825" s="63" t="str">
        <f>IFERROR(INDEX(Sheet3!$F$2:$F$114, MATCH(G825, Sheet3!$E$2:$E$114, 0)), "")</f>
        <v/>
      </c>
      <c r="I825" s="32"/>
      <c r="J825" s="40" t="str">
        <f t="shared" ca="1" si="97"/>
        <v/>
      </c>
      <c r="K825" s="34"/>
      <c r="L825" s="59" t="str">
        <f t="shared" ca="1" si="100"/>
        <v/>
      </c>
      <c r="M825" s="34"/>
      <c r="N825" s="47" t="str">
        <f t="shared" ca="1" si="101"/>
        <v/>
      </c>
      <c r="O825" s="75"/>
      <c r="P825" s="75"/>
      <c r="Q825" s="47" t="str">
        <f t="shared" ca="1" si="102"/>
        <v/>
      </c>
      <c r="R825" s="34"/>
      <c r="S825" s="59" t="str">
        <f t="shared" ca="1" si="103"/>
        <v/>
      </c>
      <c r="T825" s="32"/>
      <c r="U825" s="33" t="str">
        <f t="shared" ca="1" si="104"/>
        <v/>
      </c>
      <c r="V825" s="34"/>
      <c r="W825" s="35"/>
      <c r="X825" s="36" t="str">
        <f t="shared" ca="1" si="98"/>
        <v/>
      </c>
      <c r="Y825" s="37"/>
      <c r="Z825" s="38" t="str">
        <f t="shared" si="99"/>
        <v/>
      </c>
    </row>
    <row r="826" spans="1:26" s="39" customFormat="1">
      <c r="A826" s="30">
        <v>823</v>
      </c>
      <c r="B826" s="31"/>
      <c r="C826" s="31"/>
      <c r="D826" s="44"/>
      <c r="E826" s="72" t="str">
        <f>IFERROR(IF(INDEX(Sheet3!$B$2:$B$8, MATCH(D826, Sheet3!$A$2:$A$8, 0)) = 0, "", INDEX(Sheet3!$B$2:$B$8, MATCH(D826, Sheet3!$A$2:$A$8, 0))), "")</f>
        <v/>
      </c>
      <c r="F826" s="31"/>
      <c r="G826" s="45"/>
      <c r="H826" s="63" t="str">
        <f>IFERROR(INDEX(Sheet3!$F$2:$F$114, MATCH(G826, Sheet3!$E$2:$E$114, 0)), "")</f>
        <v/>
      </c>
      <c r="I826" s="32"/>
      <c r="J826" s="40" t="str">
        <f t="shared" ca="1" si="97"/>
        <v/>
      </c>
      <c r="K826" s="34"/>
      <c r="L826" s="59" t="str">
        <f t="shared" ca="1" si="100"/>
        <v/>
      </c>
      <c r="M826" s="34"/>
      <c r="N826" s="47" t="str">
        <f t="shared" ca="1" si="101"/>
        <v/>
      </c>
      <c r="O826" s="75"/>
      <c r="P826" s="75"/>
      <c r="Q826" s="47" t="str">
        <f t="shared" ca="1" si="102"/>
        <v/>
      </c>
      <c r="R826" s="34"/>
      <c r="S826" s="59" t="str">
        <f t="shared" ca="1" si="103"/>
        <v/>
      </c>
      <c r="T826" s="32"/>
      <c r="U826" s="33" t="str">
        <f t="shared" ca="1" si="104"/>
        <v/>
      </c>
      <c r="V826" s="34"/>
      <c r="W826" s="35"/>
      <c r="X826" s="36" t="str">
        <f t="shared" ca="1" si="98"/>
        <v/>
      </c>
      <c r="Y826" s="37"/>
      <c r="Z826" s="38" t="str">
        <f t="shared" si="99"/>
        <v/>
      </c>
    </row>
    <row r="827" spans="1:26" s="39" customFormat="1">
      <c r="A827" s="30">
        <v>824</v>
      </c>
      <c r="B827" s="31"/>
      <c r="C827" s="31"/>
      <c r="D827" s="44"/>
      <c r="E827" s="72" t="str">
        <f>IFERROR(IF(INDEX(Sheet3!$B$2:$B$8, MATCH(D827, Sheet3!$A$2:$A$8, 0)) = 0, "", INDEX(Sheet3!$B$2:$B$8, MATCH(D827, Sheet3!$A$2:$A$8, 0))), "")</f>
        <v/>
      </c>
      <c r="F827" s="31"/>
      <c r="G827" s="45"/>
      <c r="H827" s="63" t="str">
        <f>IFERROR(INDEX(Sheet3!$F$2:$F$114, MATCH(G827, Sheet3!$E$2:$E$114, 0)), "")</f>
        <v/>
      </c>
      <c r="I827" s="32"/>
      <c r="J827" s="40" t="str">
        <f t="shared" ca="1" si="97"/>
        <v/>
      </c>
      <c r="K827" s="34"/>
      <c r="L827" s="59" t="str">
        <f t="shared" ca="1" si="100"/>
        <v/>
      </c>
      <c r="M827" s="34"/>
      <c r="N827" s="47" t="str">
        <f t="shared" ca="1" si="101"/>
        <v/>
      </c>
      <c r="O827" s="75"/>
      <c r="P827" s="75"/>
      <c r="Q827" s="47" t="str">
        <f t="shared" ca="1" si="102"/>
        <v/>
      </c>
      <c r="R827" s="34"/>
      <c r="S827" s="59" t="str">
        <f t="shared" ca="1" si="103"/>
        <v/>
      </c>
      <c r="T827" s="32"/>
      <c r="U827" s="33" t="str">
        <f t="shared" ca="1" si="104"/>
        <v/>
      </c>
      <c r="V827" s="34"/>
      <c r="W827" s="35"/>
      <c r="X827" s="36" t="str">
        <f t="shared" ca="1" si="98"/>
        <v/>
      </c>
      <c r="Y827" s="37"/>
      <c r="Z827" s="38" t="str">
        <f t="shared" si="99"/>
        <v/>
      </c>
    </row>
    <row r="828" spans="1:26" s="39" customFormat="1">
      <c r="A828" s="30">
        <v>825</v>
      </c>
      <c r="B828" s="31"/>
      <c r="C828" s="31"/>
      <c r="D828" s="44"/>
      <c r="E828" s="72" t="str">
        <f>IFERROR(IF(INDEX(Sheet3!$B$2:$B$8, MATCH(D828, Sheet3!$A$2:$A$8, 0)) = 0, "", INDEX(Sheet3!$B$2:$B$8, MATCH(D828, Sheet3!$A$2:$A$8, 0))), "")</f>
        <v/>
      </c>
      <c r="F828" s="31"/>
      <c r="G828" s="45"/>
      <c r="H828" s="63" t="str">
        <f>IFERROR(INDEX(Sheet3!$F$2:$F$114, MATCH(G828, Sheet3!$E$2:$E$114, 0)), "")</f>
        <v/>
      </c>
      <c r="I828" s="32"/>
      <c r="J828" s="40" t="str">
        <f t="shared" ca="1" si="97"/>
        <v/>
      </c>
      <c r="K828" s="34"/>
      <c r="L828" s="59" t="str">
        <f t="shared" ca="1" si="100"/>
        <v/>
      </c>
      <c r="M828" s="34"/>
      <c r="N828" s="47" t="str">
        <f t="shared" ca="1" si="101"/>
        <v/>
      </c>
      <c r="O828" s="75"/>
      <c r="P828" s="75"/>
      <c r="Q828" s="47" t="str">
        <f t="shared" ca="1" si="102"/>
        <v/>
      </c>
      <c r="R828" s="34"/>
      <c r="S828" s="59" t="str">
        <f t="shared" ca="1" si="103"/>
        <v/>
      </c>
      <c r="T828" s="32"/>
      <c r="U828" s="33" t="str">
        <f t="shared" ca="1" si="104"/>
        <v/>
      </c>
      <c r="V828" s="34"/>
      <c r="W828" s="35"/>
      <c r="X828" s="36" t="str">
        <f t="shared" ca="1" si="98"/>
        <v/>
      </c>
      <c r="Y828" s="37"/>
      <c r="Z828" s="38" t="str">
        <f t="shared" si="99"/>
        <v/>
      </c>
    </row>
    <row r="829" spans="1:26" s="39" customFormat="1">
      <c r="A829" s="30">
        <v>826</v>
      </c>
      <c r="B829" s="31"/>
      <c r="C829" s="31"/>
      <c r="D829" s="44"/>
      <c r="E829" s="72" t="str">
        <f>IFERROR(IF(INDEX(Sheet3!$B$2:$B$8, MATCH(D829, Sheet3!$A$2:$A$8, 0)) = 0, "", INDEX(Sheet3!$B$2:$B$8, MATCH(D829, Sheet3!$A$2:$A$8, 0))), "")</f>
        <v/>
      </c>
      <c r="F829" s="31"/>
      <c r="G829" s="45"/>
      <c r="H829" s="63" t="str">
        <f>IFERROR(INDEX(Sheet3!$F$2:$F$114, MATCH(G829, Sheet3!$E$2:$E$114, 0)), "")</f>
        <v/>
      </c>
      <c r="I829" s="32"/>
      <c r="J829" s="40" t="str">
        <f t="shared" ca="1" si="97"/>
        <v/>
      </c>
      <c r="K829" s="34"/>
      <c r="L829" s="59" t="str">
        <f t="shared" ca="1" si="100"/>
        <v/>
      </c>
      <c r="M829" s="34"/>
      <c r="N829" s="47" t="str">
        <f t="shared" ca="1" si="101"/>
        <v/>
      </c>
      <c r="O829" s="75"/>
      <c r="P829" s="75"/>
      <c r="Q829" s="47" t="str">
        <f t="shared" ca="1" si="102"/>
        <v/>
      </c>
      <c r="R829" s="34"/>
      <c r="S829" s="59" t="str">
        <f t="shared" ca="1" si="103"/>
        <v/>
      </c>
      <c r="T829" s="32"/>
      <c r="U829" s="33" t="str">
        <f t="shared" ca="1" si="104"/>
        <v/>
      </c>
      <c r="V829" s="34"/>
      <c r="W829" s="35"/>
      <c r="X829" s="36" t="str">
        <f t="shared" ca="1" si="98"/>
        <v/>
      </c>
      <c r="Y829" s="37"/>
      <c r="Z829" s="38" t="str">
        <f t="shared" si="99"/>
        <v/>
      </c>
    </row>
    <row r="830" spans="1:26" s="39" customFormat="1">
      <c r="A830" s="30">
        <v>827</v>
      </c>
      <c r="B830" s="31"/>
      <c r="C830" s="31"/>
      <c r="D830" s="44"/>
      <c r="E830" s="72" t="str">
        <f>IFERROR(IF(INDEX(Sheet3!$B$2:$B$8, MATCH(D830, Sheet3!$A$2:$A$8, 0)) = 0, "", INDEX(Sheet3!$B$2:$B$8, MATCH(D830, Sheet3!$A$2:$A$8, 0))), "")</f>
        <v/>
      </c>
      <c r="F830" s="31"/>
      <c r="G830" s="45"/>
      <c r="H830" s="63" t="str">
        <f>IFERROR(INDEX(Sheet3!$F$2:$F$114, MATCH(G830, Sheet3!$E$2:$E$114, 0)), "")</f>
        <v/>
      </c>
      <c r="I830" s="32"/>
      <c r="J830" s="40" t="str">
        <f t="shared" ca="1" si="97"/>
        <v/>
      </c>
      <c r="K830" s="34"/>
      <c r="L830" s="59" t="str">
        <f t="shared" ca="1" si="100"/>
        <v/>
      </c>
      <c r="M830" s="34"/>
      <c r="N830" s="47" t="str">
        <f t="shared" ca="1" si="101"/>
        <v/>
      </c>
      <c r="O830" s="75"/>
      <c r="P830" s="75"/>
      <c r="Q830" s="47" t="str">
        <f t="shared" ca="1" si="102"/>
        <v/>
      </c>
      <c r="R830" s="34"/>
      <c r="S830" s="59" t="str">
        <f t="shared" ca="1" si="103"/>
        <v/>
      </c>
      <c r="T830" s="32"/>
      <c r="U830" s="33" t="str">
        <f t="shared" ca="1" si="104"/>
        <v/>
      </c>
      <c r="V830" s="34"/>
      <c r="W830" s="35"/>
      <c r="X830" s="36" t="str">
        <f t="shared" ca="1" si="98"/>
        <v/>
      </c>
      <c r="Y830" s="37"/>
      <c r="Z830" s="38" t="str">
        <f t="shared" si="99"/>
        <v/>
      </c>
    </row>
    <row r="831" spans="1:26" s="39" customFormat="1">
      <c r="A831" s="30">
        <v>828</v>
      </c>
      <c r="B831" s="31"/>
      <c r="C831" s="31"/>
      <c r="D831" s="44"/>
      <c r="E831" s="72" t="str">
        <f>IFERROR(IF(INDEX(Sheet3!$B$2:$B$8, MATCH(D831, Sheet3!$A$2:$A$8, 0)) = 0, "", INDEX(Sheet3!$B$2:$B$8, MATCH(D831, Sheet3!$A$2:$A$8, 0))), "")</f>
        <v/>
      </c>
      <c r="F831" s="31"/>
      <c r="G831" s="45"/>
      <c r="H831" s="63" t="str">
        <f>IFERROR(INDEX(Sheet3!$F$2:$F$114, MATCH(G831, Sheet3!$E$2:$E$114, 0)), "")</f>
        <v/>
      </c>
      <c r="I831" s="32"/>
      <c r="J831" s="40" t="str">
        <f t="shared" ca="1" si="97"/>
        <v/>
      </c>
      <c r="K831" s="34"/>
      <c r="L831" s="59" t="str">
        <f t="shared" ca="1" si="100"/>
        <v/>
      </c>
      <c r="M831" s="34"/>
      <c r="N831" s="47" t="str">
        <f t="shared" ca="1" si="101"/>
        <v/>
      </c>
      <c r="O831" s="75"/>
      <c r="P831" s="75"/>
      <c r="Q831" s="47" t="str">
        <f t="shared" ca="1" si="102"/>
        <v/>
      </c>
      <c r="R831" s="34"/>
      <c r="S831" s="59" t="str">
        <f t="shared" ca="1" si="103"/>
        <v/>
      </c>
      <c r="T831" s="32"/>
      <c r="U831" s="33" t="str">
        <f t="shared" ca="1" si="104"/>
        <v/>
      </c>
      <c r="V831" s="34"/>
      <c r="W831" s="35"/>
      <c r="X831" s="36" t="str">
        <f t="shared" ca="1" si="98"/>
        <v/>
      </c>
      <c r="Y831" s="37"/>
      <c r="Z831" s="38" t="str">
        <f t="shared" si="99"/>
        <v/>
      </c>
    </row>
    <row r="832" spans="1:26" s="39" customFormat="1">
      <c r="A832" s="30">
        <v>829</v>
      </c>
      <c r="B832" s="31"/>
      <c r="C832" s="31"/>
      <c r="D832" s="44"/>
      <c r="E832" s="72" t="str">
        <f>IFERROR(IF(INDEX(Sheet3!$B$2:$B$8, MATCH(D832, Sheet3!$A$2:$A$8, 0)) = 0, "", INDEX(Sheet3!$B$2:$B$8, MATCH(D832, Sheet3!$A$2:$A$8, 0))), "")</f>
        <v/>
      </c>
      <c r="F832" s="31"/>
      <c r="G832" s="45"/>
      <c r="H832" s="63" t="str">
        <f>IFERROR(INDEX(Sheet3!$F$2:$F$114, MATCH(G832, Sheet3!$E$2:$E$114, 0)), "")</f>
        <v/>
      </c>
      <c r="I832" s="32"/>
      <c r="J832" s="40" t="str">
        <f t="shared" ca="1" si="97"/>
        <v/>
      </c>
      <c r="K832" s="34"/>
      <c r="L832" s="59" t="str">
        <f t="shared" ca="1" si="100"/>
        <v/>
      </c>
      <c r="M832" s="34"/>
      <c r="N832" s="47" t="str">
        <f t="shared" ca="1" si="101"/>
        <v/>
      </c>
      <c r="O832" s="75"/>
      <c r="P832" s="75"/>
      <c r="Q832" s="47" t="str">
        <f t="shared" ca="1" si="102"/>
        <v/>
      </c>
      <c r="R832" s="34"/>
      <c r="S832" s="59" t="str">
        <f t="shared" ca="1" si="103"/>
        <v/>
      </c>
      <c r="T832" s="32"/>
      <c r="U832" s="33" t="str">
        <f t="shared" ca="1" si="104"/>
        <v/>
      </c>
      <c r="V832" s="34"/>
      <c r="W832" s="35"/>
      <c r="X832" s="36" t="str">
        <f t="shared" ca="1" si="98"/>
        <v/>
      </c>
      <c r="Y832" s="37"/>
      <c r="Z832" s="38" t="str">
        <f t="shared" si="99"/>
        <v/>
      </c>
    </row>
    <row r="833" spans="1:26" s="39" customFormat="1">
      <c r="A833" s="30">
        <v>830</v>
      </c>
      <c r="B833" s="31"/>
      <c r="C833" s="31"/>
      <c r="D833" s="44"/>
      <c r="E833" s="72" t="str">
        <f>IFERROR(IF(INDEX(Sheet3!$B$2:$B$8, MATCH(D833, Sheet3!$A$2:$A$8, 0)) = 0, "", INDEX(Sheet3!$B$2:$B$8, MATCH(D833, Sheet3!$A$2:$A$8, 0))), "")</f>
        <v/>
      </c>
      <c r="F833" s="31"/>
      <c r="G833" s="45"/>
      <c r="H833" s="63" t="str">
        <f>IFERROR(INDEX(Sheet3!$F$2:$F$114, MATCH(G833, Sheet3!$E$2:$E$114, 0)), "")</f>
        <v/>
      </c>
      <c r="I833" s="32"/>
      <c r="J833" s="40" t="str">
        <f t="shared" ca="1" si="97"/>
        <v/>
      </c>
      <c r="K833" s="34"/>
      <c r="L833" s="59" t="str">
        <f t="shared" ca="1" si="100"/>
        <v/>
      </c>
      <c r="M833" s="34"/>
      <c r="N833" s="47" t="str">
        <f t="shared" ca="1" si="101"/>
        <v/>
      </c>
      <c r="O833" s="75"/>
      <c r="P833" s="75"/>
      <c r="Q833" s="47" t="str">
        <f t="shared" ca="1" si="102"/>
        <v/>
      </c>
      <c r="R833" s="34"/>
      <c r="S833" s="59" t="str">
        <f t="shared" ca="1" si="103"/>
        <v/>
      </c>
      <c r="T833" s="32"/>
      <c r="U833" s="33" t="str">
        <f t="shared" ca="1" si="104"/>
        <v/>
      </c>
      <c r="V833" s="34"/>
      <c r="W833" s="35"/>
      <c r="X833" s="36" t="str">
        <f t="shared" ca="1" si="98"/>
        <v/>
      </c>
      <c r="Y833" s="37"/>
      <c r="Z833" s="38" t="str">
        <f t="shared" si="99"/>
        <v/>
      </c>
    </row>
    <row r="834" spans="1:26" s="39" customFormat="1">
      <c r="A834" s="30">
        <v>831</v>
      </c>
      <c r="B834" s="31"/>
      <c r="C834" s="31"/>
      <c r="D834" s="44"/>
      <c r="E834" s="72" t="str">
        <f>IFERROR(IF(INDEX(Sheet3!$B$2:$B$8, MATCH(D834, Sheet3!$A$2:$A$8, 0)) = 0, "", INDEX(Sheet3!$B$2:$B$8, MATCH(D834, Sheet3!$A$2:$A$8, 0))), "")</f>
        <v/>
      </c>
      <c r="F834" s="31"/>
      <c r="G834" s="45"/>
      <c r="H834" s="63" t="str">
        <f>IFERROR(INDEX(Sheet3!$F$2:$F$114, MATCH(G834, Sheet3!$E$2:$E$114, 0)), "")</f>
        <v/>
      </c>
      <c r="I834" s="32"/>
      <c r="J834" s="40" t="str">
        <f t="shared" ca="1" si="97"/>
        <v/>
      </c>
      <c r="K834" s="34"/>
      <c r="L834" s="59" t="str">
        <f t="shared" ca="1" si="100"/>
        <v/>
      </c>
      <c r="M834" s="34"/>
      <c r="N834" s="47" t="str">
        <f t="shared" ca="1" si="101"/>
        <v/>
      </c>
      <c r="O834" s="75"/>
      <c r="P834" s="75"/>
      <c r="Q834" s="47" t="str">
        <f t="shared" ca="1" si="102"/>
        <v/>
      </c>
      <c r="R834" s="34"/>
      <c r="S834" s="59" t="str">
        <f t="shared" ca="1" si="103"/>
        <v/>
      </c>
      <c r="T834" s="32"/>
      <c r="U834" s="33" t="str">
        <f t="shared" ca="1" si="104"/>
        <v/>
      </c>
      <c r="V834" s="34"/>
      <c r="W834" s="35"/>
      <c r="X834" s="36" t="str">
        <f t="shared" ca="1" si="98"/>
        <v/>
      </c>
      <c r="Y834" s="37"/>
      <c r="Z834" s="38" t="str">
        <f t="shared" si="99"/>
        <v/>
      </c>
    </row>
    <row r="835" spans="1:26" s="39" customFormat="1">
      <c r="A835" s="30">
        <v>832</v>
      </c>
      <c r="B835" s="31"/>
      <c r="C835" s="31"/>
      <c r="D835" s="44"/>
      <c r="E835" s="72" t="str">
        <f>IFERROR(IF(INDEX(Sheet3!$B$2:$B$8, MATCH(D835, Sheet3!$A$2:$A$8, 0)) = 0, "", INDEX(Sheet3!$B$2:$B$8, MATCH(D835, Sheet3!$A$2:$A$8, 0))), "")</f>
        <v/>
      </c>
      <c r="F835" s="31"/>
      <c r="G835" s="45"/>
      <c r="H835" s="63" t="str">
        <f>IFERROR(INDEX(Sheet3!$F$2:$F$114, MATCH(G835, Sheet3!$E$2:$E$114, 0)), "")</f>
        <v/>
      </c>
      <c r="I835" s="32"/>
      <c r="J835" s="40" t="str">
        <f t="shared" ca="1" si="97"/>
        <v/>
      </c>
      <c r="K835" s="34"/>
      <c r="L835" s="59" t="str">
        <f t="shared" ca="1" si="100"/>
        <v/>
      </c>
      <c r="M835" s="34"/>
      <c r="N835" s="47" t="str">
        <f t="shared" ca="1" si="101"/>
        <v/>
      </c>
      <c r="O835" s="75"/>
      <c r="P835" s="75"/>
      <c r="Q835" s="47" t="str">
        <f t="shared" ca="1" si="102"/>
        <v/>
      </c>
      <c r="R835" s="34"/>
      <c r="S835" s="59" t="str">
        <f t="shared" ca="1" si="103"/>
        <v/>
      </c>
      <c r="T835" s="32"/>
      <c r="U835" s="33" t="str">
        <f t="shared" ca="1" si="104"/>
        <v/>
      </c>
      <c r="V835" s="34"/>
      <c r="W835" s="35"/>
      <c r="X835" s="36" t="str">
        <f t="shared" ca="1" si="98"/>
        <v/>
      </c>
      <c r="Y835" s="37"/>
      <c r="Z835" s="38" t="str">
        <f t="shared" si="99"/>
        <v/>
      </c>
    </row>
    <row r="836" spans="1:26" s="39" customFormat="1">
      <c r="A836" s="30">
        <v>833</v>
      </c>
      <c r="B836" s="31"/>
      <c r="C836" s="31"/>
      <c r="D836" s="44"/>
      <c r="E836" s="72" t="str">
        <f>IFERROR(IF(INDEX(Sheet3!$B$2:$B$8, MATCH(D836, Sheet3!$A$2:$A$8, 0)) = 0, "", INDEX(Sheet3!$B$2:$B$8, MATCH(D836, Sheet3!$A$2:$A$8, 0))), "")</f>
        <v/>
      </c>
      <c r="F836" s="31"/>
      <c r="G836" s="45"/>
      <c r="H836" s="63" t="str">
        <f>IFERROR(INDEX(Sheet3!$F$2:$F$114, MATCH(G836, Sheet3!$E$2:$E$114, 0)), "")</f>
        <v/>
      </c>
      <c r="I836" s="32"/>
      <c r="J836" s="40" t="str">
        <f t="shared" ca="1" si="97"/>
        <v/>
      </c>
      <c r="K836" s="34"/>
      <c r="L836" s="59" t="str">
        <f t="shared" ca="1" si="100"/>
        <v/>
      </c>
      <c r="M836" s="34"/>
      <c r="N836" s="47" t="str">
        <f t="shared" ca="1" si="101"/>
        <v/>
      </c>
      <c r="O836" s="75"/>
      <c r="P836" s="75"/>
      <c r="Q836" s="47" t="str">
        <f t="shared" ca="1" si="102"/>
        <v/>
      </c>
      <c r="R836" s="34"/>
      <c r="S836" s="59" t="str">
        <f t="shared" ca="1" si="103"/>
        <v/>
      </c>
      <c r="T836" s="32"/>
      <c r="U836" s="33" t="str">
        <f t="shared" ca="1" si="104"/>
        <v/>
      </c>
      <c r="V836" s="34"/>
      <c r="W836" s="35"/>
      <c r="X836" s="36" t="str">
        <f t="shared" ca="1" si="98"/>
        <v/>
      </c>
      <c r="Y836" s="37"/>
      <c r="Z836" s="38" t="str">
        <f t="shared" si="99"/>
        <v/>
      </c>
    </row>
    <row r="837" spans="1:26" s="39" customFormat="1">
      <c r="A837" s="30">
        <v>834</v>
      </c>
      <c r="B837" s="31"/>
      <c r="C837" s="31"/>
      <c r="D837" s="44"/>
      <c r="E837" s="72" t="str">
        <f>IFERROR(IF(INDEX(Sheet3!$B$2:$B$8, MATCH(D837, Sheet3!$A$2:$A$8, 0)) = 0, "", INDEX(Sheet3!$B$2:$B$8, MATCH(D837, Sheet3!$A$2:$A$8, 0))), "")</f>
        <v/>
      </c>
      <c r="F837" s="31"/>
      <c r="G837" s="45"/>
      <c r="H837" s="63" t="str">
        <f>IFERROR(INDEX(Sheet3!$F$2:$F$114, MATCH(G837, Sheet3!$E$2:$E$114, 0)), "")</f>
        <v/>
      </c>
      <c r="I837" s="32"/>
      <c r="J837" s="40" t="str">
        <f t="shared" ca="1" si="97"/>
        <v/>
      </c>
      <c r="K837" s="34"/>
      <c r="L837" s="59" t="str">
        <f t="shared" ca="1" si="100"/>
        <v/>
      </c>
      <c r="M837" s="34"/>
      <c r="N837" s="47" t="str">
        <f t="shared" ca="1" si="101"/>
        <v/>
      </c>
      <c r="O837" s="75"/>
      <c r="P837" s="75"/>
      <c r="Q837" s="47" t="str">
        <f t="shared" ca="1" si="102"/>
        <v/>
      </c>
      <c r="R837" s="34"/>
      <c r="S837" s="59" t="str">
        <f t="shared" ca="1" si="103"/>
        <v/>
      </c>
      <c r="T837" s="32"/>
      <c r="U837" s="33" t="str">
        <f t="shared" ca="1" si="104"/>
        <v/>
      </c>
      <c r="V837" s="34"/>
      <c r="W837" s="35"/>
      <c r="X837" s="36" t="str">
        <f t="shared" ca="1" si="98"/>
        <v/>
      </c>
      <c r="Y837" s="37"/>
      <c r="Z837" s="38" t="str">
        <f t="shared" si="99"/>
        <v/>
      </c>
    </row>
    <row r="838" spans="1:26" s="39" customFormat="1">
      <c r="A838" s="30">
        <v>835</v>
      </c>
      <c r="B838" s="31"/>
      <c r="C838" s="31"/>
      <c r="D838" s="44"/>
      <c r="E838" s="72" t="str">
        <f>IFERROR(IF(INDEX(Sheet3!$B$2:$B$8, MATCH(D838, Sheet3!$A$2:$A$8, 0)) = 0, "", INDEX(Sheet3!$B$2:$B$8, MATCH(D838, Sheet3!$A$2:$A$8, 0))), "")</f>
        <v/>
      </c>
      <c r="F838" s="31"/>
      <c r="G838" s="45"/>
      <c r="H838" s="63" t="str">
        <f>IFERROR(INDEX(Sheet3!$F$2:$F$114, MATCH(G838, Sheet3!$E$2:$E$114, 0)), "")</f>
        <v/>
      </c>
      <c r="I838" s="32"/>
      <c r="J838" s="40" t="str">
        <f t="shared" ref="J838:J901" ca="1" si="105">IF(I838="","",IF(Y838&lt;&gt;"",Y838-I838,TODAY()-I838))</f>
        <v/>
      </c>
      <c r="K838" s="34"/>
      <c r="L838" s="59" t="str">
        <f t="shared" ca="1" si="100"/>
        <v/>
      </c>
      <c r="M838" s="34"/>
      <c r="N838" s="47" t="str">
        <f t="shared" ca="1" si="101"/>
        <v/>
      </c>
      <c r="O838" s="75"/>
      <c r="P838" s="75"/>
      <c r="Q838" s="47" t="str">
        <f t="shared" ca="1" si="102"/>
        <v/>
      </c>
      <c r="R838" s="34"/>
      <c r="S838" s="59" t="str">
        <f t="shared" ca="1" si="103"/>
        <v/>
      </c>
      <c r="T838" s="32"/>
      <c r="U838" s="33" t="str">
        <f t="shared" ca="1" si="104"/>
        <v/>
      </c>
      <c r="V838" s="34"/>
      <c r="W838" s="35"/>
      <c r="X838" s="36" t="str">
        <f t="shared" ref="X838:X901" ca="1" si="106">IF(I838="","",IF(Y838&lt;&gt;"","Completed",IF(TODAY()&lt;V838,"Planned",IF(TODAY()=V838,"Due","Overdue"))))</f>
        <v/>
      </c>
      <c r="Y838" s="37"/>
      <c r="Z838" s="38" t="str">
        <f t="shared" ref="Z838:Z901" si="107">IF(Y838="","",IF(Y838&lt;=V838,1,0))</f>
        <v/>
      </c>
    </row>
    <row r="839" spans="1:26" s="39" customFormat="1">
      <c r="A839" s="30">
        <v>836</v>
      </c>
      <c r="B839" s="31"/>
      <c r="C839" s="31"/>
      <c r="D839" s="44"/>
      <c r="E839" s="72" t="str">
        <f>IFERROR(IF(INDEX(Sheet3!$B$2:$B$8, MATCH(D839, Sheet3!$A$2:$A$8, 0)) = 0, "", INDEX(Sheet3!$B$2:$B$8, MATCH(D839, Sheet3!$A$2:$A$8, 0))), "")</f>
        <v/>
      </c>
      <c r="F839" s="31"/>
      <c r="G839" s="45"/>
      <c r="H839" s="63" t="str">
        <f>IFERROR(INDEX(Sheet3!$F$2:$F$114, MATCH(G839, Sheet3!$E$2:$E$114, 0)), "")</f>
        <v/>
      </c>
      <c r="I839" s="32"/>
      <c r="J839" s="40" t="str">
        <f t="shared" ca="1" si="105"/>
        <v/>
      </c>
      <c r="K839" s="34"/>
      <c r="L839" s="59" t="str">
        <f t="shared" ref="L839:L902" ca="1" si="108">IF(K839&lt;&gt;"",K839-I839,IF(I839="","",TODAY()-I839))</f>
        <v/>
      </c>
      <c r="M839" s="34"/>
      <c r="N839" s="47" t="str">
        <f t="shared" ref="N839:N902" ca="1" si="109">IF(M839&lt;&gt;"",M839-K839,IF(K839="","",TODAY()-K839))</f>
        <v/>
      </c>
      <c r="O839" s="75"/>
      <c r="P839" s="75"/>
      <c r="Q839" s="47" t="str">
        <f t="shared" ref="Q839:Q902" ca="1" si="110">IF(P839&lt;&gt;"",P839-O839,IF(O839="","",TODAY()-O839))</f>
        <v/>
      </c>
      <c r="R839" s="34"/>
      <c r="S839" s="59" t="str">
        <f t="shared" ref="S839:S902" ca="1" si="111">IF(T839&lt;&gt;"",T839-R839,IF(R839="","",TODAY()-R839))</f>
        <v/>
      </c>
      <c r="T839" s="32"/>
      <c r="U839" s="33" t="str">
        <f t="shared" ca="1" si="104"/>
        <v/>
      </c>
      <c r="V839" s="34"/>
      <c r="W839" s="35"/>
      <c r="X839" s="36" t="str">
        <f t="shared" ca="1" si="106"/>
        <v/>
      </c>
      <c r="Y839" s="37"/>
      <c r="Z839" s="38" t="str">
        <f t="shared" si="107"/>
        <v/>
      </c>
    </row>
    <row r="840" spans="1:26" s="39" customFormat="1">
      <c r="A840" s="30">
        <v>837</v>
      </c>
      <c r="B840" s="31"/>
      <c r="C840" s="31"/>
      <c r="D840" s="44"/>
      <c r="E840" s="72" t="str">
        <f>IFERROR(IF(INDEX(Sheet3!$B$2:$B$8, MATCH(D840, Sheet3!$A$2:$A$8, 0)) = 0, "", INDEX(Sheet3!$B$2:$B$8, MATCH(D840, Sheet3!$A$2:$A$8, 0))), "")</f>
        <v/>
      </c>
      <c r="F840" s="31"/>
      <c r="G840" s="45"/>
      <c r="H840" s="63" t="str">
        <f>IFERROR(INDEX(Sheet3!$F$2:$F$114, MATCH(G840, Sheet3!$E$2:$E$114, 0)), "")</f>
        <v/>
      </c>
      <c r="I840" s="32"/>
      <c r="J840" s="40" t="str">
        <f t="shared" ca="1" si="105"/>
        <v/>
      </c>
      <c r="K840" s="34"/>
      <c r="L840" s="59" t="str">
        <f t="shared" ca="1" si="108"/>
        <v/>
      </c>
      <c r="M840" s="34"/>
      <c r="N840" s="47" t="str">
        <f t="shared" ca="1" si="109"/>
        <v/>
      </c>
      <c r="O840" s="75"/>
      <c r="P840" s="75"/>
      <c r="Q840" s="47" t="str">
        <f t="shared" ca="1" si="110"/>
        <v/>
      </c>
      <c r="R840" s="34"/>
      <c r="S840" s="59" t="str">
        <f t="shared" ca="1" si="111"/>
        <v/>
      </c>
      <c r="T840" s="32"/>
      <c r="U840" s="33" t="str">
        <f t="shared" ca="1" si="104"/>
        <v/>
      </c>
      <c r="V840" s="34"/>
      <c r="W840" s="35"/>
      <c r="X840" s="36" t="str">
        <f t="shared" ca="1" si="106"/>
        <v/>
      </c>
      <c r="Y840" s="37"/>
      <c r="Z840" s="38" t="str">
        <f t="shared" si="107"/>
        <v/>
      </c>
    </row>
    <row r="841" spans="1:26" s="39" customFormat="1">
      <c r="A841" s="30">
        <v>838</v>
      </c>
      <c r="B841" s="31"/>
      <c r="C841" s="31"/>
      <c r="D841" s="44"/>
      <c r="E841" s="72" t="str">
        <f>IFERROR(IF(INDEX(Sheet3!$B$2:$B$8, MATCH(D841, Sheet3!$A$2:$A$8, 0)) = 0, "", INDEX(Sheet3!$B$2:$B$8, MATCH(D841, Sheet3!$A$2:$A$8, 0))), "")</f>
        <v/>
      </c>
      <c r="F841" s="31"/>
      <c r="G841" s="45"/>
      <c r="H841" s="63" t="str">
        <f>IFERROR(INDEX(Sheet3!$F$2:$F$114, MATCH(G841, Sheet3!$E$2:$E$114, 0)), "")</f>
        <v/>
      </c>
      <c r="I841" s="32"/>
      <c r="J841" s="40" t="str">
        <f t="shared" ca="1" si="105"/>
        <v/>
      </c>
      <c r="K841" s="34"/>
      <c r="L841" s="59" t="str">
        <f t="shared" ca="1" si="108"/>
        <v/>
      </c>
      <c r="M841" s="34"/>
      <c r="N841" s="47" t="str">
        <f t="shared" ca="1" si="109"/>
        <v/>
      </c>
      <c r="O841" s="75"/>
      <c r="P841" s="75"/>
      <c r="Q841" s="47" t="str">
        <f t="shared" ca="1" si="110"/>
        <v/>
      </c>
      <c r="R841" s="34"/>
      <c r="S841" s="59" t="str">
        <f t="shared" ca="1" si="111"/>
        <v/>
      </c>
      <c r="T841" s="32"/>
      <c r="U841" s="33" t="str">
        <f t="shared" ca="1" si="104"/>
        <v/>
      </c>
      <c r="V841" s="34"/>
      <c r="W841" s="35"/>
      <c r="X841" s="36" t="str">
        <f t="shared" ca="1" si="106"/>
        <v/>
      </c>
      <c r="Y841" s="37"/>
      <c r="Z841" s="38" t="str">
        <f t="shared" si="107"/>
        <v/>
      </c>
    </row>
    <row r="842" spans="1:26" s="39" customFormat="1">
      <c r="A842" s="30">
        <v>839</v>
      </c>
      <c r="B842" s="31"/>
      <c r="C842" s="31"/>
      <c r="D842" s="44"/>
      <c r="E842" s="72" t="str">
        <f>IFERROR(IF(INDEX(Sheet3!$B$2:$B$8, MATCH(D842, Sheet3!$A$2:$A$8, 0)) = 0, "", INDEX(Sheet3!$B$2:$B$8, MATCH(D842, Sheet3!$A$2:$A$8, 0))), "")</f>
        <v/>
      </c>
      <c r="F842" s="31"/>
      <c r="G842" s="45"/>
      <c r="H842" s="63" t="str">
        <f>IFERROR(INDEX(Sheet3!$F$2:$F$114, MATCH(G842, Sheet3!$E$2:$E$114, 0)), "")</f>
        <v/>
      </c>
      <c r="I842" s="32"/>
      <c r="J842" s="40" t="str">
        <f t="shared" ca="1" si="105"/>
        <v/>
      </c>
      <c r="K842" s="34"/>
      <c r="L842" s="59" t="str">
        <f t="shared" ca="1" si="108"/>
        <v/>
      </c>
      <c r="M842" s="34"/>
      <c r="N842" s="47" t="str">
        <f t="shared" ca="1" si="109"/>
        <v/>
      </c>
      <c r="O842" s="75"/>
      <c r="P842" s="75"/>
      <c r="Q842" s="47" t="str">
        <f t="shared" ca="1" si="110"/>
        <v/>
      </c>
      <c r="R842" s="34"/>
      <c r="S842" s="59" t="str">
        <f t="shared" ca="1" si="111"/>
        <v/>
      </c>
      <c r="T842" s="32"/>
      <c r="U842" s="33" t="str">
        <f t="shared" ref="U842:U905" ca="1" si="112">IF(T842="","",IF(Y842&lt;&gt;"",Y842-T842,TODAY()-T842))</f>
        <v/>
      </c>
      <c r="V842" s="34"/>
      <c r="W842" s="35"/>
      <c r="X842" s="36" t="str">
        <f t="shared" ca="1" si="106"/>
        <v/>
      </c>
      <c r="Y842" s="37"/>
      <c r="Z842" s="38" t="str">
        <f t="shared" si="107"/>
        <v/>
      </c>
    </row>
    <row r="843" spans="1:26" s="39" customFormat="1">
      <c r="A843" s="30">
        <v>840</v>
      </c>
      <c r="B843" s="31"/>
      <c r="C843" s="31"/>
      <c r="D843" s="44"/>
      <c r="E843" s="72" t="str">
        <f>IFERROR(IF(INDEX(Sheet3!$B$2:$B$8, MATCH(D843, Sheet3!$A$2:$A$8, 0)) = 0, "", INDEX(Sheet3!$B$2:$B$8, MATCH(D843, Sheet3!$A$2:$A$8, 0))), "")</f>
        <v/>
      </c>
      <c r="F843" s="31"/>
      <c r="G843" s="45"/>
      <c r="H843" s="63" t="str">
        <f>IFERROR(INDEX(Sheet3!$F$2:$F$114, MATCH(G843, Sheet3!$E$2:$E$114, 0)), "")</f>
        <v/>
      </c>
      <c r="I843" s="32"/>
      <c r="J843" s="40" t="str">
        <f t="shared" ca="1" si="105"/>
        <v/>
      </c>
      <c r="K843" s="34"/>
      <c r="L843" s="59" t="str">
        <f t="shared" ca="1" si="108"/>
        <v/>
      </c>
      <c r="M843" s="34"/>
      <c r="N843" s="47" t="str">
        <f t="shared" ca="1" si="109"/>
        <v/>
      </c>
      <c r="O843" s="75"/>
      <c r="P843" s="75"/>
      <c r="Q843" s="47" t="str">
        <f t="shared" ca="1" si="110"/>
        <v/>
      </c>
      <c r="R843" s="34"/>
      <c r="S843" s="59" t="str">
        <f t="shared" ca="1" si="111"/>
        <v/>
      </c>
      <c r="T843" s="32"/>
      <c r="U843" s="33" t="str">
        <f t="shared" ca="1" si="112"/>
        <v/>
      </c>
      <c r="V843" s="34"/>
      <c r="W843" s="35"/>
      <c r="X843" s="36" t="str">
        <f t="shared" ca="1" si="106"/>
        <v/>
      </c>
      <c r="Y843" s="37"/>
      <c r="Z843" s="38" t="str">
        <f t="shared" si="107"/>
        <v/>
      </c>
    </row>
    <row r="844" spans="1:26" s="39" customFormat="1">
      <c r="A844" s="30">
        <v>841</v>
      </c>
      <c r="B844" s="31"/>
      <c r="C844" s="31"/>
      <c r="D844" s="44"/>
      <c r="E844" s="72" t="str">
        <f>IFERROR(IF(INDEX(Sheet3!$B$2:$B$8, MATCH(D844, Sheet3!$A$2:$A$8, 0)) = 0, "", INDEX(Sheet3!$B$2:$B$8, MATCH(D844, Sheet3!$A$2:$A$8, 0))), "")</f>
        <v/>
      </c>
      <c r="F844" s="31"/>
      <c r="G844" s="45"/>
      <c r="H844" s="63" t="str">
        <f>IFERROR(INDEX(Sheet3!$F$2:$F$114, MATCH(G844, Sheet3!$E$2:$E$114, 0)), "")</f>
        <v/>
      </c>
      <c r="I844" s="32"/>
      <c r="J844" s="40" t="str">
        <f t="shared" ca="1" si="105"/>
        <v/>
      </c>
      <c r="K844" s="34"/>
      <c r="L844" s="59" t="str">
        <f t="shared" ca="1" si="108"/>
        <v/>
      </c>
      <c r="M844" s="34"/>
      <c r="N844" s="47" t="str">
        <f t="shared" ca="1" si="109"/>
        <v/>
      </c>
      <c r="O844" s="75"/>
      <c r="P844" s="75"/>
      <c r="Q844" s="47" t="str">
        <f t="shared" ca="1" si="110"/>
        <v/>
      </c>
      <c r="R844" s="34"/>
      <c r="S844" s="59" t="str">
        <f t="shared" ca="1" si="111"/>
        <v/>
      </c>
      <c r="T844" s="32"/>
      <c r="U844" s="33" t="str">
        <f t="shared" ca="1" si="112"/>
        <v/>
      </c>
      <c r="V844" s="34"/>
      <c r="W844" s="35"/>
      <c r="X844" s="36" t="str">
        <f t="shared" ca="1" si="106"/>
        <v/>
      </c>
      <c r="Y844" s="37"/>
      <c r="Z844" s="38" t="str">
        <f t="shared" si="107"/>
        <v/>
      </c>
    </row>
    <row r="845" spans="1:26" s="39" customFormat="1">
      <c r="A845" s="30">
        <v>842</v>
      </c>
      <c r="B845" s="31"/>
      <c r="C845" s="31"/>
      <c r="D845" s="44"/>
      <c r="E845" s="72" t="str">
        <f>IFERROR(IF(INDEX(Sheet3!$B$2:$B$8, MATCH(D845, Sheet3!$A$2:$A$8, 0)) = 0, "", INDEX(Sheet3!$B$2:$B$8, MATCH(D845, Sheet3!$A$2:$A$8, 0))), "")</f>
        <v/>
      </c>
      <c r="F845" s="31"/>
      <c r="G845" s="45"/>
      <c r="H845" s="63" t="str">
        <f>IFERROR(INDEX(Sheet3!$F$2:$F$114, MATCH(G845, Sheet3!$E$2:$E$114, 0)), "")</f>
        <v/>
      </c>
      <c r="I845" s="32"/>
      <c r="J845" s="40" t="str">
        <f t="shared" ca="1" si="105"/>
        <v/>
      </c>
      <c r="K845" s="34"/>
      <c r="L845" s="59" t="str">
        <f t="shared" ca="1" si="108"/>
        <v/>
      </c>
      <c r="M845" s="34"/>
      <c r="N845" s="47" t="str">
        <f t="shared" ca="1" si="109"/>
        <v/>
      </c>
      <c r="O845" s="75"/>
      <c r="P845" s="75"/>
      <c r="Q845" s="47" t="str">
        <f t="shared" ca="1" si="110"/>
        <v/>
      </c>
      <c r="R845" s="34"/>
      <c r="S845" s="59" t="str">
        <f t="shared" ca="1" si="111"/>
        <v/>
      </c>
      <c r="T845" s="32"/>
      <c r="U845" s="33" t="str">
        <f t="shared" ca="1" si="112"/>
        <v/>
      </c>
      <c r="V845" s="34"/>
      <c r="W845" s="35"/>
      <c r="X845" s="36" t="str">
        <f t="shared" ca="1" si="106"/>
        <v/>
      </c>
      <c r="Y845" s="37"/>
      <c r="Z845" s="38" t="str">
        <f t="shared" si="107"/>
        <v/>
      </c>
    </row>
    <row r="846" spans="1:26" s="39" customFormat="1">
      <c r="A846" s="30">
        <v>843</v>
      </c>
      <c r="B846" s="31"/>
      <c r="C846" s="31"/>
      <c r="D846" s="44"/>
      <c r="E846" s="72" t="str">
        <f>IFERROR(IF(INDEX(Sheet3!$B$2:$B$8, MATCH(D846, Sheet3!$A$2:$A$8, 0)) = 0, "", INDEX(Sheet3!$B$2:$B$8, MATCH(D846, Sheet3!$A$2:$A$8, 0))), "")</f>
        <v/>
      </c>
      <c r="F846" s="31"/>
      <c r="G846" s="45"/>
      <c r="H846" s="63" t="str">
        <f>IFERROR(INDEX(Sheet3!$F$2:$F$114, MATCH(G846, Sheet3!$E$2:$E$114, 0)), "")</f>
        <v/>
      </c>
      <c r="I846" s="32"/>
      <c r="J846" s="40" t="str">
        <f t="shared" ca="1" si="105"/>
        <v/>
      </c>
      <c r="K846" s="34"/>
      <c r="L846" s="59" t="str">
        <f t="shared" ca="1" si="108"/>
        <v/>
      </c>
      <c r="M846" s="34"/>
      <c r="N846" s="47" t="str">
        <f t="shared" ca="1" si="109"/>
        <v/>
      </c>
      <c r="O846" s="75"/>
      <c r="P846" s="75"/>
      <c r="Q846" s="47" t="str">
        <f t="shared" ca="1" si="110"/>
        <v/>
      </c>
      <c r="R846" s="34"/>
      <c r="S846" s="59" t="str">
        <f t="shared" ca="1" si="111"/>
        <v/>
      </c>
      <c r="T846" s="32"/>
      <c r="U846" s="33" t="str">
        <f t="shared" ca="1" si="112"/>
        <v/>
      </c>
      <c r="V846" s="34"/>
      <c r="W846" s="35"/>
      <c r="X846" s="36" t="str">
        <f t="shared" ca="1" si="106"/>
        <v/>
      </c>
      <c r="Y846" s="37"/>
      <c r="Z846" s="38" t="str">
        <f t="shared" si="107"/>
        <v/>
      </c>
    </row>
    <row r="847" spans="1:26" s="39" customFormat="1">
      <c r="A847" s="30">
        <v>844</v>
      </c>
      <c r="B847" s="31"/>
      <c r="C847" s="31"/>
      <c r="D847" s="44"/>
      <c r="E847" s="72" t="str">
        <f>IFERROR(IF(INDEX(Sheet3!$B$2:$B$8, MATCH(D847, Sheet3!$A$2:$A$8, 0)) = 0, "", INDEX(Sheet3!$B$2:$B$8, MATCH(D847, Sheet3!$A$2:$A$8, 0))), "")</f>
        <v/>
      </c>
      <c r="F847" s="31"/>
      <c r="G847" s="45"/>
      <c r="H847" s="63" t="str">
        <f>IFERROR(INDEX(Sheet3!$F$2:$F$114, MATCH(G847, Sheet3!$E$2:$E$114, 0)), "")</f>
        <v/>
      </c>
      <c r="I847" s="32"/>
      <c r="J847" s="40" t="str">
        <f t="shared" ca="1" si="105"/>
        <v/>
      </c>
      <c r="K847" s="34"/>
      <c r="L847" s="59" t="str">
        <f t="shared" ca="1" si="108"/>
        <v/>
      </c>
      <c r="M847" s="34"/>
      <c r="N847" s="47" t="str">
        <f t="shared" ca="1" si="109"/>
        <v/>
      </c>
      <c r="O847" s="75"/>
      <c r="P847" s="75"/>
      <c r="Q847" s="47" t="str">
        <f t="shared" ca="1" si="110"/>
        <v/>
      </c>
      <c r="R847" s="34"/>
      <c r="S847" s="59" t="str">
        <f t="shared" ca="1" si="111"/>
        <v/>
      </c>
      <c r="T847" s="32"/>
      <c r="U847" s="33" t="str">
        <f t="shared" ca="1" si="112"/>
        <v/>
      </c>
      <c r="V847" s="34"/>
      <c r="W847" s="35"/>
      <c r="X847" s="36" t="str">
        <f t="shared" ca="1" si="106"/>
        <v/>
      </c>
      <c r="Y847" s="37"/>
      <c r="Z847" s="38" t="str">
        <f t="shared" si="107"/>
        <v/>
      </c>
    </row>
    <row r="848" spans="1:26" s="39" customFormat="1">
      <c r="A848" s="30">
        <v>845</v>
      </c>
      <c r="B848" s="31"/>
      <c r="C848" s="31"/>
      <c r="D848" s="44"/>
      <c r="E848" s="72" t="str">
        <f>IFERROR(IF(INDEX(Sheet3!$B$2:$B$8, MATCH(D848, Sheet3!$A$2:$A$8, 0)) = 0, "", INDEX(Sheet3!$B$2:$B$8, MATCH(D848, Sheet3!$A$2:$A$8, 0))), "")</f>
        <v/>
      </c>
      <c r="F848" s="31"/>
      <c r="G848" s="45"/>
      <c r="H848" s="63" t="str">
        <f>IFERROR(INDEX(Sheet3!$F$2:$F$114, MATCH(G848, Sheet3!$E$2:$E$114, 0)), "")</f>
        <v/>
      </c>
      <c r="I848" s="32"/>
      <c r="J848" s="40" t="str">
        <f t="shared" ca="1" si="105"/>
        <v/>
      </c>
      <c r="K848" s="34"/>
      <c r="L848" s="59" t="str">
        <f t="shared" ca="1" si="108"/>
        <v/>
      </c>
      <c r="M848" s="34"/>
      <c r="N848" s="47" t="str">
        <f t="shared" ca="1" si="109"/>
        <v/>
      </c>
      <c r="O848" s="75"/>
      <c r="P848" s="75"/>
      <c r="Q848" s="47" t="str">
        <f t="shared" ca="1" si="110"/>
        <v/>
      </c>
      <c r="R848" s="34"/>
      <c r="S848" s="59" t="str">
        <f t="shared" ca="1" si="111"/>
        <v/>
      </c>
      <c r="T848" s="32"/>
      <c r="U848" s="33" t="str">
        <f t="shared" ca="1" si="112"/>
        <v/>
      </c>
      <c r="V848" s="34"/>
      <c r="W848" s="35"/>
      <c r="X848" s="36" t="str">
        <f t="shared" ca="1" si="106"/>
        <v/>
      </c>
      <c r="Y848" s="37"/>
      <c r="Z848" s="38" t="str">
        <f t="shared" si="107"/>
        <v/>
      </c>
    </row>
    <row r="849" spans="1:26" s="39" customFormat="1">
      <c r="A849" s="30">
        <v>846</v>
      </c>
      <c r="B849" s="31"/>
      <c r="C849" s="31"/>
      <c r="D849" s="44"/>
      <c r="E849" s="72" t="str">
        <f>IFERROR(IF(INDEX(Sheet3!$B$2:$B$8, MATCH(D849, Sheet3!$A$2:$A$8, 0)) = 0, "", INDEX(Sheet3!$B$2:$B$8, MATCH(D849, Sheet3!$A$2:$A$8, 0))), "")</f>
        <v/>
      </c>
      <c r="F849" s="31"/>
      <c r="G849" s="45"/>
      <c r="H849" s="63" t="str">
        <f>IFERROR(INDEX(Sheet3!$F$2:$F$114, MATCH(G849, Sheet3!$E$2:$E$114, 0)), "")</f>
        <v/>
      </c>
      <c r="I849" s="32"/>
      <c r="J849" s="40" t="str">
        <f t="shared" ca="1" si="105"/>
        <v/>
      </c>
      <c r="K849" s="34"/>
      <c r="L849" s="59" t="str">
        <f t="shared" ca="1" si="108"/>
        <v/>
      </c>
      <c r="M849" s="34"/>
      <c r="N849" s="47" t="str">
        <f t="shared" ca="1" si="109"/>
        <v/>
      </c>
      <c r="O849" s="75"/>
      <c r="P849" s="75"/>
      <c r="Q849" s="47" t="str">
        <f t="shared" ca="1" si="110"/>
        <v/>
      </c>
      <c r="R849" s="34"/>
      <c r="S849" s="59" t="str">
        <f t="shared" ca="1" si="111"/>
        <v/>
      </c>
      <c r="T849" s="32"/>
      <c r="U849" s="33" t="str">
        <f t="shared" ca="1" si="112"/>
        <v/>
      </c>
      <c r="V849" s="34"/>
      <c r="W849" s="35"/>
      <c r="X849" s="36" t="str">
        <f t="shared" ca="1" si="106"/>
        <v/>
      </c>
      <c r="Y849" s="37"/>
      <c r="Z849" s="38" t="str">
        <f t="shared" si="107"/>
        <v/>
      </c>
    </row>
    <row r="850" spans="1:26" s="39" customFormat="1">
      <c r="A850" s="30">
        <v>847</v>
      </c>
      <c r="B850" s="31"/>
      <c r="C850" s="31"/>
      <c r="D850" s="44"/>
      <c r="E850" s="72" t="str">
        <f>IFERROR(IF(INDEX(Sheet3!$B$2:$B$8, MATCH(D850, Sheet3!$A$2:$A$8, 0)) = 0, "", INDEX(Sheet3!$B$2:$B$8, MATCH(D850, Sheet3!$A$2:$A$8, 0))), "")</f>
        <v/>
      </c>
      <c r="F850" s="31"/>
      <c r="G850" s="45"/>
      <c r="H850" s="63" t="str">
        <f>IFERROR(INDEX(Sheet3!$F$2:$F$114, MATCH(G850, Sheet3!$E$2:$E$114, 0)), "")</f>
        <v/>
      </c>
      <c r="I850" s="32"/>
      <c r="J850" s="40" t="str">
        <f t="shared" ca="1" si="105"/>
        <v/>
      </c>
      <c r="K850" s="34"/>
      <c r="L850" s="59" t="str">
        <f t="shared" ca="1" si="108"/>
        <v/>
      </c>
      <c r="M850" s="34"/>
      <c r="N850" s="47" t="str">
        <f t="shared" ca="1" si="109"/>
        <v/>
      </c>
      <c r="O850" s="75"/>
      <c r="P850" s="75"/>
      <c r="Q850" s="47" t="str">
        <f t="shared" ca="1" si="110"/>
        <v/>
      </c>
      <c r="R850" s="34"/>
      <c r="S850" s="59" t="str">
        <f t="shared" ca="1" si="111"/>
        <v/>
      </c>
      <c r="T850" s="32"/>
      <c r="U850" s="33" t="str">
        <f t="shared" ca="1" si="112"/>
        <v/>
      </c>
      <c r="V850" s="34"/>
      <c r="W850" s="35"/>
      <c r="X850" s="36" t="str">
        <f t="shared" ca="1" si="106"/>
        <v/>
      </c>
      <c r="Y850" s="37"/>
      <c r="Z850" s="38" t="str">
        <f t="shared" si="107"/>
        <v/>
      </c>
    </row>
    <row r="851" spans="1:26" s="39" customFormat="1">
      <c r="A851" s="30">
        <v>848</v>
      </c>
      <c r="B851" s="31"/>
      <c r="C851" s="31"/>
      <c r="D851" s="44"/>
      <c r="E851" s="72" t="str">
        <f>IFERROR(IF(INDEX(Sheet3!$B$2:$B$8, MATCH(D851, Sheet3!$A$2:$A$8, 0)) = 0, "", INDEX(Sheet3!$B$2:$B$8, MATCH(D851, Sheet3!$A$2:$A$8, 0))), "")</f>
        <v/>
      </c>
      <c r="F851" s="31"/>
      <c r="G851" s="45"/>
      <c r="H851" s="63" t="str">
        <f>IFERROR(INDEX(Sheet3!$F$2:$F$114, MATCH(G851, Sheet3!$E$2:$E$114, 0)), "")</f>
        <v/>
      </c>
      <c r="I851" s="32"/>
      <c r="J851" s="40" t="str">
        <f t="shared" ca="1" si="105"/>
        <v/>
      </c>
      <c r="K851" s="34"/>
      <c r="L851" s="59" t="str">
        <f t="shared" ca="1" si="108"/>
        <v/>
      </c>
      <c r="M851" s="34"/>
      <c r="N851" s="47" t="str">
        <f t="shared" ca="1" si="109"/>
        <v/>
      </c>
      <c r="O851" s="75"/>
      <c r="P851" s="75"/>
      <c r="Q851" s="47" t="str">
        <f t="shared" ca="1" si="110"/>
        <v/>
      </c>
      <c r="R851" s="34"/>
      <c r="S851" s="59" t="str">
        <f t="shared" ca="1" si="111"/>
        <v/>
      </c>
      <c r="T851" s="32"/>
      <c r="U851" s="33" t="str">
        <f t="shared" ca="1" si="112"/>
        <v/>
      </c>
      <c r="V851" s="34"/>
      <c r="W851" s="35"/>
      <c r="X851" s="36" t="str">
        <f t="shared" ca="1" si="106"/>
        <v/>
      </c>
      <c r="Y851" s="37"/>
      <c r="Z851" s="38" t="str">
        <f t="shared" si="107"/>
        <v/>
      </c>
    </row>
    <row r="852" spans="1:26" s="39" customFormat="1">
      <c r="A852" s="30">
        <v>849</v>
      </c>
      <c r="B852" s="31"/>
      <c r="C852" s="31"/>
      <c r="D852" s="44"/>
      <c r="E852" s="72" t="str">
        <f>IFERROR(IF(INDEX(Sheet3!$B$2:$B$8, MATCH(D852, Sheet3!$A$2:$A$8, 0)) = 0, "", INDEX(Sheet3!$B$2:$B$8, MATCH(D852, Sheet3!$A$2:$A$8, 0))), "")</f>
        <v/>
      </c>
      <c r="F852" s="31"/>
      <c r="G852" s="45"/>
      <c r="H852" s="63" t="str">
        <f>IFERROR(INDEX(Sheet3!$F$2:$F$114, MATCH(G852, Sheet3!$E$2:$E$114, 0)), "")</f>
        <v/>
      </c>
      <c r="I852" s="32"/>
      <c r="J852" s="40" t="str">
        <f t="shared" ca="1" si="105"/>
        <v/>
      </c>
      <c r="K852" s="34"/>
      <c r="L852" s="59" t="str">
        <f t="shared" ca="1" si="108"/>
        <v/>
      </c>
      <c r="M852" s="34"/>
      <c r="N852" s="47" t="str">
        <f t="shared" ca="1" si="109"/>
        <v/>
      </c>
      <c r="O852" s="75"/>
      <c r="P852" s="75"/>
      <c r="Q852" s="47" t="str">
        <f t="shared" ca="1" si="110"/>
        <v/>
      </c>
      <c r="R852" s="34"/>
      <c r="S852" s="59" t="str">
        <f t="shared" ca="1" si="111"/>
        <v/>
      </c>
      <c r="T852" s="32"/>
      <c r="U852" s="33" t="str">
        <f t="shared" ca="1" si="112"/>
        <v/>
      </c>
      <c r="V852" s="34"/>
      <c r="W852" s="35"/>
      <c r="X852" s="36" t="str">
        <f t="shared" ca="1" si="106"/>
        <v/>
      </c>
      <c r="Y852" s="37"/>
      <c r="Z852" s="38" t="str">
        <f t="shared" si="107"/>
        <v/>
      </c>
    </row>
    <row r="853" spans="1:26" s="39" customFormat="1">
      <c r="A853" s="30">
        <v>850</v>
      </c>
      <c r="B853" s="31"/>
      <c r="C853" s="31"/>
      <c r="D853" s="44"/>
      <c r="E853" s="72" t="str">
        <f>IFERROR(IF(INDEX(Sheet3!$B$2:$B$8, MATCH(D853, Sheet3!$A$2:$A$8, 0)) = 0, "", INDEX(Sheet3!$B$2:$B$8, MATCH(D853, Sheet3!$A$2:$A$8, 0))), "")</f>
        <v/>
      </c>
      <c r="F853" s="31"/>
      <c r="G853" s="45"/>
      <c r="H853" s="63" t="str">
        <f>IFERROR(INDEX(Sheet3!$F$2:$F$114, MATCH(G853, Sheet3!$E$2:$E$114, 0)), "")</f>
        <v/>
      </c>
      <c r="I853" s="32"/>
      <c r="J853" s="40" t="str">
        <f t="shared" ca="1" si="105"/>
        <v/>
      </c>
      <c r="K853" s="34"/>
      <c r="L853" s="59" t="str">
        <f t="shared" ca="1" si="108"/>
        <v/>
      </c>
      <c r="M853" s="34"/>
      <c r="N853" s="47" t="str">
        <f t="shared" ca="1" si="109"/>
        <v/>
      </c>
      <c r="O853" s="75"/>
      <c r="P853" s="75"/>
      <c r="Q853" s="47" t="str">
        <f t="shared" ca="1" si="110"/>
        <v/>
      </c>
      <c r="R853" s="34"/>
      <c r="S853" s="59" t="str">
        <f t="shared" ca="1" si="111"/>
        <v/>
      </c>
      <c r="T853" s="32"/>
      <c r="U853" s="33" t="str">
        <f t="shared" ca="1" si="112"/>
        <v/>
      </c>
      <c r="V853" s="34"/>
      <c r="W853" s="35"/>
      <c r="X853" s="36" t="str">
        <f t="shared" ca="1" si="106"/>
        <v/>
      </c>
      <c r="Y853" s="37"/>
      <c r="Z853" s="38" t="str">
        <f t="shared" si="107"/>
        <v/>
      </c>
    </row>
    <row r="854" spans="1:26" s="39" customFormat="1">
      <c r="A854" s="30">
        <v>851</v>
      </c>
      <c r="B854" s="31"/>
      <c r="C854" s="31"/>
      <c r="D854" s="44"/>
      <c r="E854" s="72" t="str">
        <f>IFERROR(IF(INDEX(Sheet3!$B$2:$B$8, MATCH(D854, Sheet3!$A$2:$A$8, 0)) = 0, "", INDEX(Sheet3!$B$2:$B$8, MATCH(D854, Sheet3!$A$2:$A$8, 0))), "")</f>
        <v/>
      </c>
      <c r="F854" s="31"/>
      <c r="G854" s="45"/>
      <c r="H854" s="63" t="str">
        <f>IFERROR(INDEX(Sheet3!$F$2:$F$114, MATCH(G854, Sheet3!$E$2:$E$114, 0)), "")</f>
        <v/>
      </c>
      <c r="I854" s="32"/>
      <c r="J854" s="40" t="str">
        <f t="shared" ca="1" si="105"/>
        <v/>
      </c>
      <c r="K854" s="34"/>
      <c r="L854" s="59" t="str">
        <f t="shared" ca="1" si="108"/>
        <v/>
      </c>
      <c r="M854" s="34"/>
      <c r="N854" s="47" t="str">
        <f t="shared" ca="1" si="109"/>
        <v/>
      </c>
      <c r="O854" s="75"/>
      <c r="P854" s="75"/>
      <c r="Q854" s="47" t="str">
        <f t="shared" ca="1" si="110"/>
        <v/>
      </c>
      <c r="R854" s="34"/>
      <c r="S854" s="59" t="str">
        <f t="shared" ca="1" si="111"/>
        <v/>
      </c>
      <c r="T854" s="32"/>
      <c r="U854" s="33" t="str">
        <f t="shared" ca="1" si="112"/>
        <v/>
      </c>
      <c r="V854" s="34"/>
      <c r="W854" s="35"/>
      <c r="X854" s="36" t="str">
        <f t="shared" ca="1" si="106"/>
        <v/>
      </c>
      <c r="Y854" s="37"/>
      <c r="Z854" s="38" t="str">
        <f t="shared" si="107"/>
        <v/>
      </c>
    </row>
    <row r="855" spans="1:26" s="39" customFormat="1">
      <c r="A855" s="30">
        <v>852</v>
      </c>
      <c r="B855" s="31"/>
      <c r="C855" s="31"/>
      <c r="D855" s="44"/>
      <c r="E855" s="72" t="str">
        <f>IFERROR(IF(INDEX(Sheet3!$B$2:$B$8, MATCH(D855, Sheet3!$A$2:$A$8, 0)) = 0, "", INDEX(Sheet3!$B$2:$B$8, MATCH(D855, Sheet3!$A$2:$A$8, 0))), "")</f>
        <v/>
      </c>
      <c r="F855" s="31"/>
      <c r="G855" s="45"/>
      <c r="H855" s="63" t="str">
        <f>IFERROR(INDEX(Sheet3!$F$2:$F$114, MATCH(G855, Sheet3!$E$2:$E$114, 0)), "")</f>
        <v/>
      </c>
      <c r="I855" s="32"/>
      <c r="J855" s="40" t="str">
        <f t="shared" ca="1" si="105"/>
        <v/>
      </c>
      <c r="K855" s="34"/>
      <c r="L855" s="59" t="str">
        <f t="shared" ca="1" si="108"/>
        <v/>
      </c>
      <c r="M855" s="34"/>
      <c r="N855" s="47" t="str">
        <f t="shared" ca="1" si="109"/>
        <v/>
      </c>
      <c r="O855" s="75"/>
      <c r="P855" s="75"/>
      <c r="Q855" s="47" t="str">
        <f t="shared" ca="1" si="110"/>
        <v/>
      </c>
      <c r="R855" s="34"/>
      <c r="S855" s="59" t="str">
        <f t="shared" ca="1" si="111"/>
        <v/>
      </c>
      <c r="T855" s="32"/>
      <c r="U855" s="33" t="str">
        <f t="shared" ca="1" si="112"/>
        <v/>
      </c>
      <c r="V855" s="34"/>
      <c r="W855" s="35"/>
      <c r="X855" s="36" t="str">
        <f t="shared" ca="1" si="106"/>
        <v/>
      </c>
      <c r="Y855" s="37"/>
      <c r="Z855" s="38" t="str">
        <f t="shared" si="107"/>
        <v/>
      </c>
    </row>
    <row r="856" spans="1:26" s="39" customFormat="1">
      <c r="A856" s="30">
        <v>853</v>
      </c>
      <c r="B856" s="31"/>
      <c r="C856" s="31"/>
      <c r="D856" s="44"/>
      <c r="E856" s="72" t="str">
        <f>IFERROR(IF(INDEX(Sheet3!$B$2:$B$8, MATCH(D856, Sheet3!$A$2:$A$8, 0)) = 0, "", INDEX(Sheet3!$B$2:$B$8, MATCH(D856, Sheet3!$A$2:$A$8, 0))), "")</f>
        <v/>
      </c>
      <c r="F856" s="31"/>
      <c r="G856" s="45"/>
      <c r="H856" s="63" t="str">
        <f>IFERROR(INDEX(Sheet3!$F$2:$F$114, MATCH(G856, Sheet3!$E$2:$E$114, 0)), "")</f>
        <v/>
      </c>
      <c r="I856" s="32"/>
      <c r="J856" s="40" t="str">
        <f t="shared" ca="1" si="105"/>
        <v/>
      </c>
      <c r="K856" s="34"/>
      <c r="L856" s="59" t="str">
        <f t="shared" ca="1" si="108"/>
        <v/>
      </c>
      <c r="M856" s="34"/>
      <c r="N856" s="47" t="str">
        <f t="shared" ca="1" si="109"/>
        <v/>
      </c>
      <c r="O856" s="75"/>
      <c r="P856" s="75"/>
      <c r="Q856" s="47" t="str">
        <f t="shared" ca="1" si="110"/>
        <v/>
      </c>
      <c r="R856" s="34"/>
      <c r="S856" s="59" t="str">
        <f t="shared" ca="1" si="111"/>
        <v/>
      </c>
      <c r="T856" s="32"/>
      <c r="U856" s="33" t="str">
        <f t="shared" ca="1" si="112"/>
        <v/>
      </c>
      <c r="V856" s="34"/>
      <c r="W856" s="35"/>
      <c r="X856" s="36" t="str">
        <f t="shared" ca="1" si="106"/>
        <v/>
      </c>
      <c r="Y856" s="37"/>
      <c r="Z856" s="38" t="str">
        <f t="shared" si="107"/>
        <v/>
      </c>
    </row>
    <row r="857" spans="1:26" s="39" customFormat="1">
      <c r="A857" s="30">
        <v>854</v>
      </c>
      <c r="B857" s="31"/>
      <c r="C857" s="31"/>
      <c r="D857" s="44"/>
      <c r="E857" s="72" t="str">
        <f>IFERROR(IF(INDEX(Sheet3!$B$2:$B$8, MATCH(D857, Sheet3!$A$2:$A$8, 0)) = 0, "", INDEX(Sheet3!$B$2:$B$8, MATCH(D857, Sheet3!$A$2:$A$8, 0))), "")</f>
        <v/>
      </c>
      <c r="F857" s="31"/>
      <c r="G857" s="45"/>
      <c r="H857" s="63" t="str">
        <f>IFERROR(INDEX(Sheet3!$F$2:$F$114, MATCH(G857, Sheet3!$E$2:$E$114, 0)), "")</f>
        <v/>
      </c>
      <c r="I857" s="32"/>
      <c r="J857" s="40" t="str">
        <f t="shared" ca="1" si="105"/>
        <v/>
      </c>
      <c r="K857" s="34"/>
      <c r="L857" s="59" t="str">
        <f t="shared" ca="1" si="108"/>
        <v/>
      </c>
      <c r="M857" s="34"/>
      <c r="N857" s="47" t="str">
        <f t="shared" ca="1" si="109"/>
        <v/>
      </c>
      <c r="O857" s="75"/>
      <c r="P857" s="75"/>
      <c r="Q857" s="47" t="str">
        <f t="shared" ca="1" si="110"/>
        <v/>
      </c>
      <c r="R857" s="34"/>
      <c r="S857" s="59" t="str">
        <f t="shared" ca="1" si="111"/>
        <v/>
      </c>
      <c r="T857" s="32"/>
      <c r="U857" s="33" t="str">
        <f t="shared" ca="1" si="112"/>
        <v/>
      </c>
      <c r="V857" s="34"/>
      <c r="W857" s="35"/>
      <c r="X857" s="36" t="str">
        <f t="shared" ca="1" si="106"/>
        <v/>
      </c>
      <c r="Y857" s="37"/>
      <c r="Z857" s="38" t="str">
        <f t="shared" si="107"/>
        <v/>
      </c>
    </row>
    <row r="858" spans="1:26" s="39" customFormat="1">
      <c r="A858" s="30">
        <v>855</v>
      </c>
      <c r="B858" s="31"/>
      <c r="C858" s="31"/>
      <c r="D858" s="44"/>
      <c r="E858" s="72" t="str">
        <f>IFERROR(IF(INDEX(Sheet3!$B$2:$B$8, MATCH(D858, Sheet3!$A$2:$A$8, 0)) = 0, "", INDEX(Sheet3!$B$2:$B$8, MATCH(D858, Sheet3!$A$2:$A$8, 0))), "")</f>
        <v/>
      </c>
      <c r="F858" s="31"/>
      <c r="G858" s="45"/>
      <c r="H858" s="63" t="str">
        <f>IFERROR(INDEX(Sheet3!$F$2:$F$114, MATCH(G858, Sheet3!$E$2:$E$114, 0)), "")</f>
        <v/>
      </c>
      <c r="I858" s="32"/>
      <c r="J858" s="40" t="str">
        <f t="shared" ca="1" si="105"/>
        <v/>
      </c>
      <c r="K858" s="34"/>
      <c r="L858" s="59" t="str">
        <f t="shared" ca="1" si="108"/>
        <v/>
      </c>
      <c r="M858" s="34"/>
      <c r="N858" s="47" t="str">
        <f t="shared" ca="1" si="109"/>
        <v/>
      </c>
      <c r="O858" s="75"/>
      <c r="P858" s="75"/>
      <c r="Q858" s="47" t="str">
        <f t="shared" ca="1" si="110"/>
        <v/>
      </c>
      <c r="R858" s="34"/>
      <c r="S858" s="59" t="str">
        <f t="shared" ca="1" si="111"/>
        <v/>
      </c>
      <c r="T858" s="32"/>
      <c r="U858" s="33" t="str">
        <f t="shared" ca="1" si="112"/>
        <v/>
      </c>
      <c r="V858" s="34"/>
      <c r="W858" s="35"/>
      <c r="X858" s="36" t="str">
        <f t="shared" ca="1" si="106"/>
        <v/>
      </c>
      <c r="Y858" s="37"/>
      <c r="Z858" s="38" t="str">
        <f t="shared" si="107"/>
        <v/>
      </c>
    </row>
    <row r="859" spans="1:26" s="39" customFormat="1">
      <c r="A859" s="30">
        <v>856</v>
      </c>
      <c r="B859" s="31"/>
      <c r="C859" s="31"/>
      <c r="D859" s="44"/>
      <c r="E859" s="72" t="str">
        <f>IFERROR(IF(INDEX(Sheet3!$B$2:$B$8, MATCH(D859, Sheet3!$A$2:$A$8, 0)) = 0, "", INDEX(Sheet3!$B$2:$B$8, MATCH(D859, Sheet3!$A$2:$A$8, 0))), "")</f>
        <v/>
      </c>
      <c r="F859" s="31"/>
      <c r="G859" s="45"/>
      <c r="H859" s="63" t="str">
        <f>IFERROR(INDEX(Sheet3!$F$2:$F$114, MATCH(G859, Sheet3!$E$2:$E$114, 0)), "")</f>
        <v/>
      </c>
      <c r="I859" s="32"/>
      <c r="J859" s="40" t="str">
        <f t="shared" ca="1" si="105"/>
        <v/>
      </c>
      <c r="K859" s="34"/>
      <c r="L859" s="59" t="str">
        <f t="shared" ca="1" si="108"/>
        <v/>
      </c>
      <c r="M859" s="34"/>
      <c r="N859" s="47" t="str">
        <f t="shared" ca="1" si="109"/>
        <v/>
      </c>
      <c r="O859" s="75"/>
      <c r="P859" s="75"/>
      <c r="Q859" s="47" t="str">
        <f t="shared" ca="1" si="110"/>
        <v/>
      </c>
      <c r="R859" s="34"/>
      <c r="S859" s="59" t="str">
        <f t="shared" ca="1" si="111"/>
        <v/>
      </c>
      <c r="T859" s="32"/>
      <c r="U859" s="33" t="str">
        <f t="shared" ca="1" si="112"/>
        <v/>
      </c>
      <c r="V859" s="34"/>
      <c r="W859" s="35"/>
      <c r="X859" s="36" t="str">
        <f t="shared" ca="1" si="106"/>
        <v/>
      </c>
      <c r="Y859" s="37"/>
      <c r="Z859" s="38" t="str">
        <f t="shared" si="107"/>
        <v/>
      </c>
    </row>
    <row r="860" spans="1:26" s="39" customFormat="1">
      <c r="A860" s="30">
        <v>857</v>
      </c>
      <c r="B860" s="31"/>
      <c r="C860" s="31"/>
      <c r="D860" s="44"/>
      <c r="E860" s="72" t="str">
        <f>IFERROR(IF(INDEX(Sheet3!$B$2:$B$8, MATCH(D860, Sheet3!$A$2:$A$8, 0)) = 0, "", INDEX(Sheet3!$B$2:$B$8, MATCH(D860, Sheet3!$A$2:$A$8, 0))), "")</f>
        <v/>
      </c>
      <c r="F860" s="31"/>
      <c r="G860" s="45"/>
      <c r="H860" s="63" t="str">
        <f>IFERROR(INDEX(Sheet3!$F$2:$F$114, MATCH(G860, Sheet3!$E$2:$E$114, 0)), "")</f>
        <v/>
      </c>
      <c r="I860" s="32"/>
      <c r="J860" s="40" t="str">
        <f t="shared" ca="1" si="105"/>
        <v/>
      </c>
      <c r="K860" s="34"/>
      <c r="L860" s="59" t="str">
        <f t="shared" ca="1" si="108"/>
        <v/>
      </c>
      <c r="M860" s="34"/>
      <c r="N860" s="47" t="str">
        <f t="shared" ca="1" si="109"/>
        <v/>
      </c>
      <c r="O860" s="75"/>
      <c r="P860" s="75"/>
      <c r="Q860" s="47" t="str">
        <f t="shared" ca="1" si="110"/>
        <v/>
      </c>
      <c r="R860" s="34"/>
      <c r="S860" s="59" t="str">
        <f t="shared" ca="1" si="111"/>
        <v/>
      </c>
      <c r="T860" s="32"/>
      <c r="U860" s="33" t="str">
        <f t="shared" ca="1" si="112"/>
        <v/>
      </c>
      <c r="V860" s="34"/>
      <c r="W860" s="35"/>
      <c r="X860" s="36" t="str">
        <f t="shared" ca="1" si="106"/>
        <v/>
      </c>
      <c r="Y860" s="37"/>
      <c r="Z860" s="38" t="str">
        <f t="shared" si="107"/>
        <v/>
      </c>
    </row>
    <row r="861" spans="1:26" s="39" customFormat="1">
      <c r="A861" s="30">
        <v>858</v>
      </c>
      <c r="B861" s="31"/>
      <c r="C861" s="31"/>
      <c r="D861" s="44"/>
      <c r="E861" s="72" t="str">
        <f>IFERROR(IF(INDEX(Sheet3!$B$2:$B$8, MATCH(D861, Sheet3!$A$2:$A$8, 0)) = 0, "", INDEX(Sheet3!$B$2:$B$8, MATCH(D861, Sheet3!$A$2:$A$8, 0))), "")</f>
        <v/>
      </c>
      <c r="F861" s="31"/>
      <c r="G861" s="45"/>
      <c r="H861" s="63" t="str">
        <f>IFERROR(INDEX(Sheet3!$F$2:$F$114, MATCH(G861, Sheet3!$E$2:$E$114, 0)), "")</f>
        <v/>
      </c>
      <c r="I861" s="32"/>
      <c r="J861" s="40" t="str">
        <f t="shared" ca="1" si="105"/>
        <v/>
      </c>
      <c r="K861" s="34"/>
      <c r="L861" s="59" t="str">
        <f t="shared" ca="1" si="108"/>
        <v/>
      </c>
      <c r="M861" s="34"/>
      <c r="N861" s="47" t="str">
        <f t="shared" ca="1" si="109"/>
        <v/>
      </c>
      <c r="O861" s="75"/>
      <c r="P861" s="75"/>
      <c r="Q861" s="47" t="str">
        <f t="shared" ca="1" si="110"/>
        <v/>
      </c>
      <c r="R861" s="34"/>
      <c r="S861" s="59" t="str">
        <f t="shared" ca="1" si="111"/>
        <v/>
      </c>
      <c r="T861" s="32"/>
      <c r="U861" s="33" t="str">
        <f t="shared" ca="1" si="112"/>
        <v/>
      </c>
      <c r="V861" s="34"/>
      <c r="W861" s="35"/>
      <c r="X861" s="36" t="str">
        <f t="shared" ca="1" si="106"/>
        <v/>
      </c>
      <c r="Y861" s="37"/>
      <c r="Z861" s="38" t="str">
        <f t="shared" si="107"/>
        <v/>
      </c>
    </row>
    <row r="862" spans="1:26" s="39" customFormat="1">
      <c r="A862" s="30">
        <v>859</v>
      </c>
      <c r="B862" s="31"/>
      <c r="C862" s="31"/>
      <c r="D862" s="44"/>
      <c r="E862" s="72" t="str">
        <f>IFERROR(IF(INDEX(Sheet3!$B$2:$B$8, MATCH(D862, Sheet3!$A$2:$A$8, 0)) = 0, "", INDEX(Sheet3!$B$2:$B$8, MATCH(D862, Sheet3!$A$2:$A$8, 0))), "")</f>
        <v/>
      </c>
      <c r="F862" s="31"/>
      <c r="G862" s="45"/>
      <c r="H862" s="63" t="str">
        <f>IFERROR(INDEX(Sheet3!$F$2:$F$114, MATCH(G862, Sheet3!$E$2:$E$114, 0)), "")</f>
        <v/>
      </c>
      <c r="I862" s="32"/>
      <c r="J862" s="40" t="str">
        <f t="shared" ca="1" si="105"/>
        <v/>
      </c>
      <c r="K862" s="34"/>
      <c r="L862" s="59" t="str">
        <f t="shared" ca="1" si="108"/>
        <v/>
      </c>
      <c r="M862" s="34"/>
      <c r="N862" s="47" t="str">
        <f t="shared" ca="1" si="109"/>
        <v/>
      </c>
      <c r="O862" s="75"/>
      <c r="P862" s="75"/>
      <c r="Q862" s="47" t="str">
        <f t="shared" ca="1" si="110"/>
        <v/>
      </c>
      <c r="R862" s="34"/>
      <c r="S862" s="59" t="str">
        <f t="shared" ca="1" si="111"/>
        <v/>
      </c>
      <c r="T862" s="32"/>
      <c r="U862" s="33" t="str">
        <f t="shared" ca="1" si="112"/>
        <v/>
      </c>
      <c r="V862" s="34"/>
      <c r="W862" s="35"/>
      <c r="X862" s="36" t="str">
        <f t="shared" ca="1" si="106"/>
        <v/>
      </c>
      <c r="Y862" s="37"/>
      <c r="Z862" s="38" t="str">
        <f t="shared" si="107"/>
        <v/>
      </c>
    </row>
    <row r="863" spans="1:26" s="39" customFormat="1">
      <c r="A863" s="30">
        <v>860</v>
      </c>
      <c r="B863" s="31"/>
      <c r="C863" s="31"/>
      <c r="D863" s="44"/>
      <c r="E863" s="72" t="str">
        <f>IFERROR(IF(INDEX(Sheet3!$B$2:$B$8, MATCH(D863, Sheet3!$A$2:$A$8, 0)) = 0, "", INDEX(Sheet3!$B$2:$B$8, MATCH(D863, Sheet3!$A$2:$A$8, 0))), "")</f>
        <v/>
      </c>
      <c r="F863" s="31"/>
      <c r="G863" s="45"/>
      <c r="H863" s="63" t="str">
        <f>IFERROR(INDEX(Sheet3!$F$2:$F$114, MATCH(G863, Sheet3!$E$2:$E$114, 0)), "")</f>
        <v/>
      </c>
      <c r="I863" s="32"/>
      <c r="J863" s="40" t="str">
        <f t="shared" ca="1" si="105"/>
        <v/>
      </c>
      <c r="K863" s="34"/>
      <c r="L863" s="59" t="str">
        <f t="shared" ca="1" si="108"/>
        <v/>
      </c>
      <c r="M863" s="34"/>
      <c r="N863" s="47" t="str">
        <f t="shared" ca="1" si="109"/>
        <v/>
      </c>
      <c r="O863" s="75"/>
      <c r="P863" s="75"/>
      <c r="Q863" s="47" t="str">
        <f t="shared" ca="1" si="110"/>
        <v/>
      </c>
      <c r="R863" s="34"/>
      <c r="S863" s="59" t="str">
        <f t="shared" ca="1" si="111"/>
        <v/>
      </c>
      <c r="T863" s="32"/>
      <c r="U863" s="33" t="str">
        <f t="shared" ca="1" si="112"/>
        <v/>
      </c>
      <c r="V863" s="34"/>
      <c r="W863" s="35"/>
      <c r="X863" s="36" t="str">
        <f t="shared" ca="1" si="106"/>
        <v/>
      </c>
      <c r="Y863" s="37"/>
      <c r="Z863" s="38" t="str">
        <f t="shared" si="107"/>
        <v/>
      </c>
    </row>
    <row r="864" spans="1:26" s="39" customFormat="1">
      <c r="A864" s="30">
        <v>861</v>
      </c>
      <c r="B864" s="31"/>
      <c r="C864" s="31"/>
      <c r="D864" s="44"/>
      <c r="E864" s="72" t="str">
        <f>IFERROR(IF(INDEX(Sheet3!$B$2:$B$8, MATCH(D864, Sheet3!$A$2:$A$8, 0)) = 0, "", INDEX(Sheet3!$B$2:$B$8, MATCH(D864, Sheet3!$A$2:$A$8, 0))), "")</f>
        <v/>
      </c>
      <c r="F864" s="31"/>
      <c r="G864" s="45"/>
      <c r="H864" s="63" t="str">
        <f>IFERROR(INDEX(Sheet3!$F$2:$F$114, MATCH(G864, Sheet3!$E$2:$E$114, 0)), "")</f>
        <v/>
      </c>
      <c r="I864" s="32"/>
      <c r="J864" s="40" t="str">
        <f t="shared" ca="1" si="105"/>
        <v/>
      </c>
      <c r="K864" s="34"/>
      <c r="L864" s="59" t="str">
        <f t="shared" ca="1" si="108"/>
        <v/>
      </c>
      <c r="M864" s="34"/>
      <c r="N864" s="47" t="str">
        <f t="shared" ca="1" si="109"/>
        <v/>
      </c>
      <c r="O864" s="75"/>
      <c r="P864" s="75"/>
      <c r="Q864" s="47" t="str">
        <f t="shared" ca="1" si="110"/>
        <v/>
      </c>
      <c r="R864" s="34"/>
      <c r="S864" s="59" t="str">
        <f t="shared" ca="1" si="111"/>
        <v/>
      </c>
      <c r="T864" s="32"/>
      <c r="U864" s="33" t="str">
        <f t="shared" ca="1" si="112"/>
        <v/>
      </c>
      <c r="V864" s="34"/>
      <c r="W864" s="35"/>
      <c r="X864" s="36" t="str">
        <f t="shared" ca="1" si="106"/>
        <v/>
      </c>
      <c r="Y864" s="37"/>
      <c r="Z864" s="38" t="str">
        <f t="shared" si="107"/>
        <v/>
      </c>
    </row>
    <row r="865" spans="1:26" s="39" customFormat="1">
      <c r="A865" s="30">
        <v>862</v>
      </c>
      <c r="B865" s="31"/>
      <c r="C865" s="31"/>
      <c r="D865" s="44"/>
      <c r="E865" s="72" t="str">
        <f>IFERROR(IF(INDEX(Sheet3!$B$2:$B$8, MATCH(D865, Sheet3!$A$2:$A$8, 0)) = 0, "", INDEX(Sheet3!$B$2:$B$8, MATCH(D865, Sheet3!$A$2:$A$8, 0))), "")</f>
        <v/>
      </c>
      <c r="F865" s="31"/>
      <c r="G865" s="45"/>
      <c r="H865" s="63" t="str">
        <f>IFERROR(INDEX(Sheet3!$F$2:$F$114, MATCH(G865, Sheet3!$E$2:$E$114, 0)), "")</f>
        <v/>
      </c>
      <c r="I865" s="32"/>
      <c r="J865" s="40" t="str">
        <f t="shared" ca="1" si="105"/>
        <v/>
      </c>
      <c r="K865" s="34"/>
      <c r="L865" s="59" t="str">
        <f t="shared" ca="1" si="108"/>
        <v/>
      </c>
      <c r="M865" s="34"/>
      <c r="N865" s="47" t="str">
        <f t="shared" ca="1" si="109"/>
        <v/>
      </c>
      <c r="O865" s="75"/>
      <c r="P865" s="75"/>
      <c r="Q865" s="47" t="str">
        <f t="shared" ca="1" si="110"/>
        <v/>
      </c>
      <c r="R865" s="34"/>
      <c r="S865" s="59" t="str">
        <f t="shared" ca="1" si="111"/>
        <v/>
      </c>
      <c r="T865" s="32"/>
      <c r="U865" s="33" t="str">
        <f t="shared" ca="1" si="112"/>
        <v/>
      </c>
      <c r="V865" s="34"/>
      <c r="W865" s="35"/>
      <c r="X865" s="36" t="str">
        <f t="shared" ca="1" si="106"/>
        <v/>
      </c>
      <c r="Y865" s="37"/>
      <c r="Z865" s="38" t="str">
        <f t="shared" si="107"/>
        <v/>
      </c>
    </row>
    <row r="866" spans="1:26" s="39" customFormat="1">
      <c r="A866" s="30">
        <v>863</v>
      </c>
      <c r="B866" s="31"/>
      <c r="C866" s="31"/>
      <c r="D866" s="44"/>
      <c r="E866" s="72" t="str">
        <f>IFERROR(IF(INDEX(Sheet3!$B$2:$B$8, MATCH(D866, Sheet3!$A$2:$A$8, 0)) = 0, "", INDEX(Sheet3!$B$2:$B$8, MATCH(D866, Sheet3!$A$2:$A$8, 0))), "")</f>
        <v/>
      </c>
      <c r="F866" s="31"/>
      <c r="G866" s="45"/>
      <c r="H866" s="63" t="str">
        <f>IFERROR(INDEX(Sheet3!$F$2:$F$114, MATCH(G866, Sheet3!$E$2:$E$114, 0)), "")</f>
        <v/>
      </c>
      <c r="I866" s="32"/>
      <c r="J866" s="40" t="str">
        <f t="shared" ca="1" si="105"/>
        <v/>
      </c>
      <c r="K866" s="34"/>
      <c r="L866" s="59" t="str">
        <f t="shared" ca="1" si="108"/>
        <v/>
      </c>
      <c r="M866" s="34"/>
      <c r="N866" s="47" t="str">
        <f t="shared" ca="1" si="109"/>
        <v/>
      </c>
      <c r="O866" s="75"/>
      <c r="P866" s="75"/>
      <c r="Q866" s="47" t="str">
        <f t="shared" ca="1" si="110"/>
        <v/>
      </c>
      <c r="R866" s="34"/>
      <c r="S866" s="59" t="str">
        <f t="shared" ca="1" si="111"/>
        <v/>
      </c>
      <c r="T866" s="32"/>
      <c r="U866" s="33" t="str">
        <f t="shared" ca="1" si="112"/>
        <v/>
      </c>
      <c r="V866" s="34"/>
      <c r="W866" s="35"/>
      <c r="X866" s="36" t="str">
        <f t="shared" ca="1" si="106"/>
        <v/>
      </c>
      <c r="Y866" s="37"/>
      <c r="Z866" s="38" t="str">
        <f t="shared" si="107"/>
        <v/>
      </c>
    </row>
    <row r="867" spans="1:26" s="39" customFormat="1">
      <c r="A867" s="30">
        <v>864</v>
      </c>
      <c r="B867" s="31"/>
      <c r="C867" s="31"/>
      <c r="D867" s="44"/>
      <c r="E867" s="72" t="str">
        <f>IFERROR(IF(INDEX(Sheet3!$B$2:$B$8, MATCH(D867, Sheet3!$A$2:$A$8, 0)) = 0, "", INDEX(Sheet3!$B$2:$B$8, MATCH(D867, Sheet3!$A$2:$A$8, 0))), "")</f>
        <v/>
      </c>
      <c r="F867" s="31"/>
      <c r="G867" s="45"/>
      <c r="H867" s="63" t="str">
        <f>IFERROR(INDEX(Sheet3!$F$2:$F$114, MATCH(G867, Sheet3!$E$2:$E$114, 0)), "")</f>
        <v/>
      </c>
      <c r="I867" s="32"/>
      <c r="J867" s="40" t="str">
        <f t="shared" ca="1" si="105"/>
        <v/>
      </c>
      <c r="K867" s="34"/>
      <c r="L867" s="59" t="str">
        <f t="shared" ca="1" si="108"/>
        <v/>
      </c>
      <c r="M867" s="34"/>
      <c r="N867" s="47" t="str">
        <f t="shared" ca="1" si="109"/>
        <v/>
      </c>
      <c r="O867" s="75"/>
      <c r="P867" s="75"/>
      <c r="Q867" s="47" t="str">
        <f t="shared" ca="1" si="110"/>
        <v/>
      </c>
      <c r="R867" s="34"/>
      <c r="S867" s="59" t="str">
        <f t="shared" ca="1" si="111"/>
        <v/>
      </c>
      <c r="T867" s="32"/>
      <c r="U867" s="33" t="str">
        <f t="shared" ca="1" si="112"/>
        <v/>
      </c>
      <c r="V867" s="34"/>
      <c r="W867" s="35"/>
      <c r="X867" s="36" t="str">
        <f t="shared" ca="1" si="106"/>
        <v/>
      </c>
      <c r="Y867" s="37"/>
      <c r="Z867" s="38" t="str">
        <f t="shared" si="107"/>
        <v/>
      </c>
    </row>
    <row r="868" spans="1:26" s="39" customFormat="1">
      <c r="A868" s="30">
        <v>865</v>
      </c>
      <c r="B868" s="31"/>
      <c r="C868" s="31"/>
      <c r="D868" s="44"/>
      <c r="E868" s="72" t="str">
        <f>IFERROR(IF(INDEX(Sheet3!$B$2:$B$8, MATCH(D868, Sheet3!$A$2:$A$8, 0)) = 0, "", INDEX(Sheet3!$B$2:$B$8, MATCH(D868, Sheet3!$A$2:$A$8, 0))), "")</f>
        <v/>
      </c>
      <c r="F868" s="31"/>
      <c r="G868" s="45"/>
      <c r="H868" s="63" t="str">
        <f>IFERROR(INDEX(Sheet3!$F$2:$F$114, MATCH(G868, Sheet3!$E$2:$E$114, 0)), "")</f>
        <v/>
      </c>
      <c r="I868" s="32"/>
      <c r="J868" s="40" t="str">
        <f t="shared" ca="1" si="105"/>
        <v/>
      </c>
      <c r="K868" s="34"/>
      <c r="L868" s="59" t="str">
        <f t="shared" ca="1" si="108"/>
        <v/>
      </c>
      <c r="M868" s="34"/>
      <c r="N868" s="47" t="str">
        <f t="shared" ca="1" si="109"/>
        <v/>
      </c>
      <c r="O868" s="75"/>
      <c r="P868" s="75"/>
      <c r="Q868" s="47" t="str">
        <f t="shared" ca="1" si="110"/>
        <v/>
      </c>
      <c r="R868" s="34"/>
      <c r="S868" s="59" t="str">
        <f t="shared" ca="1" si="111"/>
        <v/>
      </c>
      <c r="T868" s="32"/>
      <c r="U868" s="33" t="str">
        <f t="shared" ca="1" si="112"/>
        <v/>
      </c>
      <c r="V868" s="34"/>
      <c r="W868" s="35"/>
      <c r="X868" s="36" t="str">
        <f t="shared" ca="1" si="106"/>
        <v/>
      </c>
      <c r="Y868" s="37"/>
      <c r="Z868" s="38" t="str">
        <f t="shared" si="107"/>
        <v/>
      </c>
    </row>
    <row r="869" spans="1:26" s="39" customFormat="1">
      <c r="A869" s="30">
        <v>866</v>
      </c>
      <c r="B869" s="31"/>
      <c r="C869" s="31"/>
      <c r="D869" s="44"/>
      <c r="E869" s="72" t="str">
        <f>IFERROR(IF(INDEX(Sheet3!$B$2:$B$8, MATCH(D869, Sheet3!$A$2:$A$8, 0)) = 0, "", INDEX(Sheet3!$B$2:$B$8, MATCH(D869, Sheet3!$A$2:$A$8, 0))), "")</f>
        <v/>
      </c>
      <c r="F869" s="31"/>
      <c r="G869" s="45"/>
      <c r="H869" s="63" t="str">
        <f>IFERROR(INDEX(Sheet3!$F$2:$F$114, MATCH(G869, Sheet3!$E$2:$E$114, 0)), "")</f>
        <v/>
      </c>
      <c r="I869" s="32"/>
      <c r="J869" s="40" t="str">
        <f t="shared" ca="1" si="105"/>
        <v/>
      </c>
      <c r="K869" s="34"/>
      <c r="L869" s="59" t="str">
        <f t="shared" ca="1" si="108"/>
        <v/>
      </c>
      <c r="M869" s="34"/>
      <c r="N869" s="47" t="str">
        <f t="shared" ca="1" si="109"/>
        <v/>
      </c>
      <c r="O869" s="75"/>
      <c r="P869" s="75"/>
      <c r="Q869" s="47" t="str">
        <f t="shared" ca="1" si="110"/>
        <v/>
      </c>
      <c r="R869" s="34"/>
      <c r="S869" s="59" t="str">
        <f t="shared" ca="1" si="111"/>
        <v/>
      </c>
      <c r="T869" s="32"/>
      <c r="U869" s="33" t="str">
        <f t="shared" ca="1" si="112"/>
        <v/>
      </c>
      <c r="V869" s="34"/>
      <c r="W869" s="35"/>
      <c r="X869" s="36" t="str">
        <f t="shared" ca="1" si="106"/>
        <v/>
      </c>
      <c r="Y869" s="37"/>
      <c r="Z869" s="38" t="str">
        <f t="shared" si="107"/>
        <v/>
      </c>
    </row>
    <row r="870" spans="1:26" s="39" customFormat="1">
      <c r="A870" s="30">
        <v>867</v>
      </c>
      <c r="B870" s="31"/>
      <c r="C870" s="31"/>
      <c r="D870" s="44"/>
      <c r="E870" s="72" t="str">
        <f>IFERROR(IF(INDEX(Sheet3!$B$2:$B$8, MATCH(D870, Sheet3!$A$2:$A$8, 0)) = 0, "", INDEX(Sheet3!$B$2:$B$8, MATCH(D870, Sheet3!$A$2:$A$8, 0))), "")</f>
        <v/>
      </c>
      <c r="F870" s="31"/>
      <c r="G870" s="45"/>
      <c r="H870" s="63" t="str">
        <f>IFERROR(INDEX(Sheet3!$F$2:$F$114, MATCH(G870, Sheet3!$E$2:$E$114, 0)), "")</f>
        <v/>
      </c>
      <c r="I870" s="32"/>
      <c r="J870" s="40" t="str">
        <f t="shared" ca="1" si="105"/>
        <v/>
      </c>
      <c r="K870" s="34"/>
      <c r="L870" s="59" t="str">
        <f t="shared" ca="1" si="108"/>
        <v/>
      </c>
      <c r="M870" s="34"/>
      <c r="N870" s="47" t="str">
        <f t="shared" ca="1" si="109"/>
        <v/>
      </c>
      <c r="O870" s="75"/>
      <c r="P870" s="75"/>
      <c r="Q870" s="47" t="str">
        <f t="shared" ca="1" si="110"/>
        <v/>
      </c>
      <c r="R870" s="34"/>
      <c r="S870" s="59" t="str">
        <f t="shared" ca="1" si="111"/>
        <v/>
      </c>
      <c r="T870" s="32"/>
      <c r="U870" s="33" t="str">
        <f t="shared" ca="1" si="112"/>
        <v/>
      </c>
      <c r="V870" s="34"/>
      <c r="W870" s="35"/>
      <c r="X870" s="36" t="str">
        <f t="shared" ca="1" si="106"/>
        <v/>
      </c>
      <c r="Y870" s="37"/>
      <c r="Z870" s="38" t="str">
        <f t="shared" si="107"/>
        <v/>
      </c>
    </row>
    <row r="871" spans="1:26" s="39" customFormat="1">
      <c r="A871" s="30">
        <v>868</v>
      </c>
      <c r="B871" s="31"/>
      <c r="C871" s="31"/>
      <c r="D871" s="44"/>
      <c r="E871" s="72" t="str">
        <f>IFERROR(IF(INDEX(Sheet3!$B$2:$B$8, MATCH(D871, Sheet3!$A$2:$A$8, 0)) = 0, "", INDEX(Sheet3!$B$2:$B$8, MATCH(D871, Sheet3!$A$2:$A$8, 0))), "")</f>
        <v/>
      </c>
      <c r="F871" s="31"/>
      <c r="G871" s="45"/>
      <c r="H871" s="63" t="str">
        <f>IFERROR(INDEX(Sheet3!$F$2:$F$114, MATCH(G871, Sheet3!$E$2:$E$114, 0)), "")</f>
        <v/>
      </c>
      <c r="I871" s="32"/>
      <c r="J871" s="40" t="str">
        <f t="shared" ca="1" si="105"/>
        <v/>
      </c>
      <c r="K871" s="34"/>
      <c r="L871" s="59" t="str">
        <f t="shared" ca="1" si="108"/>
        <v/>
      </c>
      <c r="M871" s="34"/>
      <c r="N871" s="47" t="str">
        <f t="shared" ca="1" si="109"/>
        <v/>
      </c>
      <c r="O871" s="75"/>
      <c r="P871" s="75"/>
      <c r="Q871" s="47" t="str">
        <f t="shared" ca="1" si="110"/>
        <v/>
      </c>
      <c r="R871" s="34"/>
      <c r="S871" s="59" t="str">
        <f t="shared" ca="1" si="111"/>
        <v/>
      </c>
      <c r="T871" s="32"/>
      <c r="U871" s="33" t="str">
        <f t="shared" ca="1" si="112"/>
        <v/>
      </c>
      <c r="V871" s="34"/>
      <c r="W871" s="35"/>
      <c r="X871" s="36" t="str">
        <f t="shared" ca="1" si="106"/>
        <v/>
      </c>
      <c r="Y871" s="37"/>
      <c r="Z871" s="38" t="str">
        <f t="shared" si="107"/>
        <v/>
      </c>
    </row>
    <row r="872" spans="1:26" s="39" customFormat="1">
      <c r="A872" s="30">
        <v>869</v>
      </c>
      <c r="B872" s="31"/>
      <c r="C872" s="31"/>
      <c r="D872" s="44"/>
      <c r="E872" s="72" t="str">
        <f>IFERROR(IF(INDEX(Sheet3!$B$2:$B$8, MATCH(D872, Sheet3!$A$2:$A$8, 0)) = 0, "", INDEX(Sheet3!$B$2:$B$8, MATCH(D872, Sheet3!$A$2:$A$8, 0))), "")</f>
        <v/>
      </c>
      <c r="F872" s="31"/>
      <c r="G872" s="45"/>
      <c r="H872" s="63" t="str">
        <f>IFERROR(INDEX(Sheet3!$F$2:$F$114, MATCH(G872, Sheet3!$E$2:$E$114, 0)), "")</f>
        <v/>
      </c>
      <c r="I872" s="32"/>
      <c r="J872" s="40" t="str">
        <f t="shared" ca="1" si="105"/>
        <v/>
      </c>
      <c r="K872" s="34"/>
      <c r="L872" s="59" t="str">
        <f t="shared" ca="1" si="108"/>
        <v/>
      </c>
      <c r="M872" s="34"/>
      <c r="N872" s="47" t="str">
        <f t="shared" ca="1" si="109"/>
        <v/>
      </c>
      <c r="O872" s="75"/>
      <c r="P872" s="75"/>
      <c r="Q872" s="47" t="str">
        <f t="shared" ca="1" si="110"/>
        <v/>
      </c>
      <c r="R872" s="34"/>
      <c r="S872" s="59" t="str">
        <f t="shared" ca="1" si="111"/>
        <v/>
      </c>
      <c r="T872" s="32"/>
      <c r="U872" s="33" t="str">
        <f t="shared" ca="1" si="112"/>
        <v/>
      </c>
      <c r="V872" s="34"/>
      <c r="W872" s="35"/>
      <c r="X872" s="36" t="str">
        <f t="shared" ca="1" si="106"/>
        <v/>
      </c>
      <c r="Y872" s="37"/>
      <c r="Z872" s="38" t="str">
        <f t="shared" si="107"/>
        <v/>
      </c>
    </row>
    <row r="873" spans="1:26" s="39" customFormat="1">
      <c r="A873" s="30">
        <v>870</v>
      </c>
      <c r="B873" s="31"/>
      <c r="C873" s="31"/>
      <c r="D873" s="44"/>
      <c r="E873" s="72" t="str">
        <f>IFERROR(IF(INDEX(Sheet3!$B$2:$B$8, MATCH(D873, Sheet3!$A$2:$A$8, 0)) = 0, "", INDEX(Sheet3!$B$2:$B$8, MATCH(D873, Sheet3!$A$2:$A$8, 0))), "")</f>
        <v/>
      </c>
      <c r="F873" s="31"/>
      <c r="G873" s="45"/>
      <c r="H873" s="63" t="str">
        <f>IFERROR(INDEX(Sheet3!$F$2:$F$114, MATCH(G873, Sheet3!$E$2:$E$114, 0)), "")</f>
        <v/>
      </c>
      <c r="I873" s="32"/>
      <c r="J873" s="40" t="str">
        <f t="shared" ca="1" si="105"/>
        <v/>
      </c>
      <c r="K873" s="34"/>
      <c r="L873" s="59" t="str">
        <f t="shared" ca="1" si="108"/>
        <v/>
      </c>
      <c r="M873" s="34"/>
      <c r="N873" s="47" t="str">
        <f t="shared" ca="1" si="109"/>
        <v/>
      </c>
      <c r="O873" s="75"/>
      <c r="P873" s="75"/>
      <c r="Q873" s="47" t="str">
        <f t="shared" ca="1" si="110"/>
        <v/>
      </c>
      <c r="R873" s="34"/>
      <c r="S873" s="59" t="str">
        <f t="shared" ca="1" si="111"/>
        <v/>
      </c>
      <c r="T873" s="32"/>
      <c r="U873" s="33" t="str">
        <f t="shared" ca="1" si="112"/>
        <v/>
      </c>
      <c r="V873" s="34"/>
      <c r="W873" s="35"/>
      <c r="X873" s="36" t="str">
        <f t="shared" ca="1" si="106"/>
        <v/>
      </c>
      <c r="Y873" s="37"/>
      <c r="Z873" s="38" t="str">
        <f t="shared" si="107"/>
        <v/>
      </c>
    </row>
    <row r="874" spans="1:26" s="39" customFormat="1">
      <c r="A874" s="30">
        <v>871</v>
      </c>
      <c r="B874" s="31"/>
      <c r="C874" s="31"/>
      <c r="D874" s="44"/>
      <c r="E874" s="72" t="str">
        <f>IFERROR(IF(INDEX(Sheet3!$B$2:$B$8, MATCH(D874, Sheet3!$A$2:$A$8, 0)) = 0, "", INDEX(Sheet3!$B$2:$B$8, MATCH(D874, Sheet3!$A$2:$A$8, 0))), "")</f>
        <v/>
      </c>
      <c r="F874" s="31"/>
      <c r="G874" s="45"/>
      <c r="H874" s="63" t="str">
        <f>IFERROR(INDEX(Sheet3!$F$2:$F$114, MATCH(G874, Sheet3!$E$2:$E$114, 0)), "")</f>
        <v/>
      </c>
      <c r="I874" s="32"/>
      <c r="J874" s="40" t="str">
        <f t="shared" ca="1" si="105"/>
        <v/>
      </c>
      <c r="K874" s="34"/>
      <c r="L874" s="59" t="str">
        <f t="shared" ca="1" si="108"/>
        <v/>
      </c>
      <c r="M874" s="34"/>
      <c r="N874" s="47" t="str">
        <f t="shared" ca="1" si="109"/>
        <v/>
      </c>
      <c r="O874" s="75"/>
      <c r="P874" s="75"/>
      <c r="Q874" s="47" t="str">
        <f t="shared" ca="1" si="110"/>
        <v/>
      </c>
      <c r="R874" s="34"/>
      <c r="S874" s="59" t="str">
        <f t="shared" ca="1" si="111"/>
        <v/>
      </c>
      <c r="T874" s="32"/>
      <c r="U874" s="33" t="str">
        <f t="shared" ca="1" si="112"/>
        <v/>
      </c>
      <c r="V874" s="34"/>
      <c r="W874" s="35"/>
      <c r="X874" s="36" t="str">
        <f t="shared" ca="1" si="106"/>
        <v/>
      </c>
      <c r="Y874" s="37"/>
      <c r="Z874" s="38" t="str">
        <f t="shared" si="107"/>
        <v/>
      </c>
    </row>
    <row r="875" spans="1:26" s="39" customFormat="1">
      <c r="A875" s="30">
        <v>872</v>
      </c>
      <c r="B875" s="31"/>
      <c r="C875" s="31"/>
      <c r="D875" s="44"/>
      <c r="E875" s="72" t="str">
        <f>IFERROR(IF(INDEX(Sheet3!$B$2:$B$8, MATCH(D875, Sheet3!$A$2:$A$8, 0)) = 0, "", INDEX(Sheet3!$B$2:$B$8, MATCH(D875, Sheet3!$A$2:$A$8, 0))), "")</f>
        <v/>
      </c>
      <c r="F875" s="31"/>
      <c r="G875" s="45"/>
      <c r="H875" s="63" t="str">
        <f>IFERROR(INDEX(Sheet3!$F$2:$F$114, MATCH(G875, Sheet3!$E$2:$E$114, 0)), "")</f>
        <v/>
      </c>
      <c r="I875" s="32"/>
      <c r="J875" s="40" t="str">
        <f t="shared" ca="1" si="105"/>
        <v/>
      </c>
      <c r="K875" s="34"/>
      <c r="L875" s="59" t="str">
        <f t="shared" ca="1" si="108"/>
        <v/>
      </c>
      <c r="M875" s="34"/>
      <c r="N875" s="47" t="str">
        <f t="shared" ca="1" si="109"/>
        <v/>
      </c>
      <c r="O875" s="75"/>
      <c r="P875" s="75"/>
      <c r="Q875" s="47" t="str">
        <f t="shared" ca="1" si="110"/>
        <v/>
      </c>
      <c r="R875" s="34"/>
      <c r="S875" s="59" t="str">
        <f t="shared" ca="1" si="111"/>
        <v/>
      </c>
      <c r="T875" s="32"/>
      <c r="U875" s="33" t="str">
        <f t="shared" ca="1" si="112"/>
        <v/>
      </c>
      <c r="V875" s="34"/>
      <c r="W875" s="35"/>
      <c r="X875" s="36" t="str">
        <f t="shared" ca="1" si="106"/>
        <v/>
      </c>
      <c r="Y875" s="37"/>
      <c r="Z875" s="38" t="str">
        <f t="shared" si="107"/>
        <v/>
      </c>
    </row>
    <row r="876" spans="1:26" s="39" customFormat="1">
      <c r="A876" s="30">
        <v>873</v>
      </c>
      <c r="B876" s="31"/>
      <c r="C876" s="31"/>
      <c r="D876" s="44"/>
      <c r="E876" s="72" t="str">
        <f>IFERROR(IF(INDEX(Sheet3!$B$2:$B$8, MATCH(D876, Sheet3!$A$2:$A$8, 0)) = 0, "", INDEX(Sheet3!$B$2:$B$8, MATCH(D876, Sheet3!$A$2:$A$8, 0))), "")</f>
        <v/>
      </c>
      <c r="F876" s="31"/>
      <c r="G876" s="45"/>
      <c r="H876" s="63" t="str">
        <f>IFERROR(INDEX(Sheet3!$F$2:$F$114, MATCH(G876, Sheet3!$E$2:$E$114, 0)), "")</f>
        <v/>
      </c>
      <c r="I876" s="32"/>
      <c r="J876" s="40" t="str">
        <f t="shared" ca="1" si="105"/>
        <v/>
      </c>
      <c r="K876" s="34"/>
      <c r="L876" s="59" t="str">
        <f t="shared" ca="1" si="108"/>
        <v/>
      </c>
      <c r="M876" s="34"/>
      <c r="N876" s="47" t="str">
        <f t="shared" ca="1" si="109"/>
        <v/>
      </c>
      <c r="O876" s="75"/>
      <c r="P876" s="75"/>
      <c r="Q876" s="47" t="str">
        <f t="shared" ca="1" si="110"/>
        <v/>
      </c>
      <c r="R876" s="34"/>
      <c r="S876" s="59" t="str">
        <f t="shared" ca="1" si="111"/>
        <v/>
      </c>
      <c r="T876" s="32"/>
      <c r="U876" s="33" t="str">
        <f t="shared" ca="1" si="112"/>
        <v/>
      </c>
      <c r="V876" s="34"/>
      <c r="W876" s="35"/>
      <c r="X876" s="36" t="str">
        <f t="shared" ca="1" si="106"/>
        <v/>
      </c>
      <c r="Y876" s="37"/>
      <c r="Z876" s="38" t="str">
        <f t="shared" si="107"/>
        <v/>
      </c>
    </row>
    <row r="877" spans="1:26" s="39" customFormat="1">
      <c r="A877" s="30">
        <v>874</v>
      </c>
      <c r="B877" s="31"/>
      <c r="C877" s="31"/>
      <c r="D877" s="44"/>
      <c r="E877" s="72" t="str">
        <f>IFERROR(IF(INDEX(Sheet3!$B$2:$B$8, MATCH(D877, Sheet3!$A$2:$A$8, 0)) = 0, "", INDEX(Sheet3!$B$2:$B$8, MATCH(D877, Sheet3!$A$2:$A$8, 0))), "")</f>
        <v/>
      </c>
      <c r="F877" s="31"/>
      <c r="G877" s="45"/>
      <c r="H877" s="63" t="str">
        <f>IFERROR(INDEX(Sheet3!$F$2:$F$114, MATCH(G877, Sheet3!$E$2:$E$114, 0)), "")</f>
        <v/>
      </c>
      <c r="I877" s="32"/>
      <c r="J877" s="40" t="str">
        <f t="shared" ca="1" si="105"/>
        <v/>
      </c>
      <c r="K877" s="34"/>
      <c r="L877" s="59" t="str">
        <f t="shared" ca="1" si="108"/>
        <v/>
      </c>
      <c r="M877" s="34"/>
      <c r="N877" s="47" t="str">
        <f t="shared" ca="1" si="109"/>
        <v/>
      </c>
      <c r="O877" s="75"/>
      <c r="P877" s="75"/>
      <c r="Q877" s="47" t="str">
        <f t="shared" ca="1" si="110"/>
        <v/>
      </c>
      <c r="R877" s="34"/>
      <c r="S877" s="59" t="str">
        <f t="shared" ca="1" si="111"/>
        <v/>
      </c>
      <c r="T877" s="32"/>
      <c r="U877" s="33" t="str">
        <f t="shared" ca="1" si="112"/>
        <v/>
      </c>
      <c r="V877" s="34"/>
      <c r="W877" s="35"/>
      <c r="X877" s="36" t="str">
        <f t="shared" ca="1" si="106"/>
        <v/>
      </c>
      <c r="Y877" s="37"/>
      <c r="Z877" s="38" t="str">
        <f t="shared" si="107"/>
        <v/>
      </c>
    </row>
    <row r="878" spans="1:26" s="39" customFormat="1">
      <c r="A878" s="30">
        <v>875</v>
      </c>
      <c r="B878" s="31"/>
      <c r="C878" s="31"/>
      <c r="D878" s="44"/>
      <c r="E878" s="72" t="str">
        <f>IFERROR(IF(INDEX(Sheet3!$B$2:$B$8, MATCH(D878, Sheet3!$A$2:$A$8, 0)) = 0, "", INDEX(Sheet3!$B$2:$B$8, MATCH(D878, Sheet3!$A$2:$A$8, 0))), "")</f>
        <v/>
      </c>
      <c r="F878" s="31"/>
      <c r="G878" s="45"/>
      <c r="H878" s="63" t="str">
        <f>IFERROR(INDEX(Sheet3!$F$2:$F$114, MATCH(G878, Sheet3!$E$2:$E$114, 0)), "")</f>
        <v/>
      </c>
      <c r="I878" s="32"/>
      <c r="J878" s="40" t="str">
        <f t="shared" ca="1" si="105"/>
        <v/>
      </c>
      <c r="K878" s="34"/>
      <c r="L878" s="59" t="str">
        <f t="shared" ca="1" si="108"/>
        <v/>
      </c>
      <c r="M878" s="34"/>
      <c r="N878" s="47" t="str">
        <f t="shared" ca="1" si="109"/>
        <v/>
      </c>
      <c r="O878" s="75"/>
      <c r="P878" s="75"/>
      <c r="Q878" s="47" t="str">
        <f t="shared" ca="1" si="110"/>
        <v/>
      </c>
      <c r="R878" s="34"/>
      <c r="S878" s="59" t="str">
        <f t="shared" ca="1" si="111"/>
        <v/>
      </c>
      <c r="T878" s="32"/>
      <c r="U878" s="33" t="str">
        <f t="shared" ca="1" si="112"/>
        <v/>
      </c>
      <c r="V878" s="34"/>
      <c r="W878" s="35"/>
      <c r="X878" s="36" t="str">
        <f t="shared" ca="1" si="106"/>
        <v/>
      </c>
      <c r="Y878" s="37"/>
      <c r="Z878" s="38" t="str">
        <f t="shared" si="107"/>
        <v/>
      </c>
    </row>
    <row r="879" spans="1:26" s="39" customFormat="1">
      <c r="A879" s="30">
        <v>876</v>
      </c>
      <c r="B879" s="31"/>
      <c r="C879" s="31"/>
      <c r="D879" s="44"/>
      <c r="E879" s="72" t="str">
        <f>IFERROR(IF(INDEX(Sheet3!$B$2:$B$8, MATCH(D879, Sheet3!$A$2:$A$8, 0)) = 0, "", INDEX(Sheet3!$B$2:$B$8, MATCH(D879, Sheet3!$A$2:$A$8, 0))), "")</f>
        <v/>
      </c>
      <c r="F879" s="31"/>
      <c r="G879" s="45"/>
      <c r="H879" s="63" t="str">
        <f>IFERROR(INDEX(Sheet3!$F$2:$F$114, MATCH(G879, Sheet3!$E$2:$E$114, 0)), "")</f>
        <v/>
      </c>
      <c r="I879" s="32"/>
      <c r="J879" s="40" t="str">
        <f t="shared" ca="1" si="105"/>
        <v/>
      </c>
      <c r="K879" s="34"/>
      <c r="L879" s="59" t="str">
        <f t="shared" ca="1" si="108"/>
        <v/>
      </c>
      <c r="M879" s="34"/>
      <c r="N879" s="47" t="str">
        <f t="shared" ca="1" si="109"/>
        <v/>
      </c>
      <c r="O879" s="75"/>
      <c r="P879" s="75"/>
      <c r="Q879" s="47" t="str">
        <f t="shared" ca="1" si="110"/>
        <v/>
      </c>
      <c r="R879" s="34"/>
      <c r="S879" s="59" t="str">
        <f t="shared" ca="1" si="111"/>
        <v/>
      </c>
      <c r="T879" s="32"/>
      <c r="U879" s="33" t="str">
        <f t="shared" ca="1" si="112"/>
        <v/>
      </c>
      <c r="V879" s="34"/>
      <c r="W879" s="35"/>
      <c r="X879" s="36" t="str">
        <f t="shared" ca="1" si="106"/>
        <v/>
      </c>
      <c r="Y879" s="37"/>
      <c r="Z879" s="38" t="str">
        <f t="shared" si="107"/>
        <v/>
      </c>
    </row>
    <row r="880" spans="1:26" s="39" customFormat="1">
      <c r="A880" s="30">
        <v>877</v>
      </c>
      <c r="B880" s="31"/>
      <c r="C880" s="31"/>
      <c r="D880" s="44"/>
      <c r="E880" s="72" t="str">
        <f>IFERROR(IF(INDEX(Sheet3!$B$2:$B$8, MATCH(D880, Sheet3!$A$2:$A$8, 0)) = 0, "", INDEX(Sheet3!$B$2:$B$8, MATCH(D880, Sheet3!$A$2:$A$8, 0))), "")</f>
        <v/>
      </c>
      <c r="F880" s="31"/>
      <c r="G880" s="45"/>
      <c r="H880" s="63" t="str">
        <f>IFERROR(INDEX(Sheet3!$F$2:$F$114, MATCH(G880, Sheet3!$E$2:$E$114, 0)), "")</f>
        <v/>
      </c>
      <c r="I880" s="32"/>
      <c r="J880" s="40" t="str">
        <f t="shared" ca="1" si="105"/>
        <v/>
      </c>
      <c r="K880" s="34"/>
      <c r="L880" s="59" t="str">
        <f t="shared" ca="1" si="108"/>
        <v/>
      </c>
      <c r="M880" s="34"/>
      <c r="N880" s="47" t="str">
        <f t="shared" ca="1" si="109"/>
        <v/>
      </c>
      <c r="O880" s="75"/>
      <c r="P880" s="75"/>
      <c r="Q880" s="47" t="str">
        <f t="shared" ca="1" si="110"/>
        <v/>
      </c>
      <c r="R880" s="34"/>
      <c r="S880" s="59" t="str">
        <f t="shared" ca="1" si="111"/>
        <v/>
      </c>
      <c r="T880" s="32"/>
      <c r="U880" s="33" t="str">
        <f t="shared" ca="1" si="112"/>
        <v/>
      </c>
      <c r="V880" s="34"/>
      <c r="W880" s="35"/>
      <c r="X880" s="36" t="str">
        <f t="shared" ca="1" si="106"/>
        <v/>
      </c>
      <c r="Y880" s="37"/>
      <c r="Z880" s="38" t="str">
        <f t="shared" si="107"/>
        <v/>
      </c>
    </row>
    <row r="881" spans="1:26" s="39" customFormat="1">
      <c r="A881" s="30">
        <v>878</v>
      </c>
      <c r="B881" s="31"/>
      <c r="C881" s="31"/>
      <c r="D881" s="44"/>
      <c r="E881" s="72" t="str">
        <f>IFERROR(IF(INDEX(Sheet3!$B$2:$B$8, MATCH(D881, Sheet3!$A$2:$A$8, 0)) = 0, "", INDEX(Sheet3!$B$2:$B$8, MATCH(D881, Sheet3!$A$2:$A$8, 0))), "")</f>
        <v/>
      </c>
      <c r="F881" s="31"/>
      <c r="G881" s="45"/>
      <c r="H881" s="63" t="str">
        <f>IFERROR(INDEX(Sheet3!$F$2:$F$114, MATCH(G881, Sheet3!$E$2:$E$114, 0)), "")</f>
        <v/>
      </c>
      <c r="I881" s="32"/>
      <c r="J881" s="40" t="str">
        <f t="shared" ca="1" si="105"/>
        <v/>
      </c>
      <c r="K881" s="34"/>
      <c r="L881" s="59" t="str">
        <f t="shared" ca="1" si="108"/>
        <v/>
      </c>
      <c r="M881" s="34"/>
      <c r="N881" s="47" t="str">
        <f t="shared" ca="1" si="109"/>
        <v/>
      </c>
      <c r="O881" s="75"/>
      <c r="P881" s="75"/>
      <c r="Q881" s="47" t="str">
        <f t="shared" ca="1" si="110"/>
        <v/>
      </c>
      <c r="R881" s="34"/>
      <c r="S881" s="59" t="str">
        <f t="shared" ca="1" si="111"/>
        <v/>
      </c>
      <c r="T881" s="32"/>
      <c r="U881" s="33" t="str">
        <f t="shared" ca="1" si="112"/>
        <v/>
      </c>
      <c r="V881" s="34"/>
      <c r="W881" s="35"/>
      <c r="X881" s="36" t="str">
        <f t="shared" ca="1" si="106"/>
        <v/>
      </c>
      <c r="Y881" s="37"/>
      <c r="Z881" s="38" t="str">
        <f t="shared" si="107"/>
        <v/>
      </c>
    </row>
    <row r="882" spans="1:26" s="39" customFormat="1">
      <c r="A882" s="30">
        <v>879</v>
      </c>
      <c r="B882" s="31"/>
      <c r="C882" s="31"/>
      <c r="D882" s="44"/>
      <c r="E882" s="72" t="str">
        <f>IFERROR(IF(INDEX(Sheet3!$B$2:$B$8, MATCH(D882, Sheet3!$A$2:$A$8, 0)) = 0, "", INDEX(Sheet3!$B$2:$B$8, MATCH(D882, Sheet3!$A$2:$A$8, 0))), "")</f>
        <v/>
      </c>
      <c r="F882" s="31"/>
      <c r="G882" s="45"/>
      <c r="H882" s="63" t="str">
        <f>IFERROR(INDEX(Sheet3!$F$2:$F$114, MATCH(G882, Sheet3!$E$2:$E$114, 0)), "")</f>
        <v/>
      </c>
      <c r="I882" s="32"/>
      <c r="J882" s="40" t="str">
        <f t="shared" ca="1" si="105"/>
        <v/>
      </c>
      <c r="K882" s="34"/>
      <c r="L882" s="59" t="str">
        <f t="shared" ca="1" si="108"/>
        <v/>
      </c>
      <c r="M882" s="34"/>
      <c r="N882" s="47" t="str">
        <f t="shared" ca="1" si="109"/>
        <v/>
      </c>
      <c r="O882" s="75"/>
      <c r="P882" s="75"/>
      <c r="Q882" s="47" t="str">
        <f t="shared" ca="1" si="110"/>
        <v/>
      </c>
      <c r="R882" s="34"/>
      <c r="S882" s="59" t="str">
        <f t="shared" ca="1" si="111"/>
        <v/>
      </c>
      <c r="T882" s="32"/>
      <c r="U882" s="33" t="str">
        <f t="shared" ca="1" si="112"/>
        <v/>
      </c>
      <c r="V882" s="34"/>
      <c r="W882" s="35"/>
      <c r="X882" s="36" t="str">
        <f t="shared" ca="1" si="106"/>
        <v/>
      </c>
      <c r="Y882" s="37"/>
      <c r="Z882" s="38" t="str">
        <f t="shared" si="107"/>
        <v/>
      </c>
    </row>
    <row r="883" spans="1:26" s="39" customFormat="1">
      <c r="A883" s="30">
        <v>880</v>
      </c>
      <c r="B883" s="31"/>
      <c r="C883" s="31"/>
      <c r="D883" s="44"/>
      <c r="E883" s="72" t="str">
        <f>IFERROR(IF(INDEX(Sheet3!$B$2:$B$8, MATCH(D883, Sheet3!$A$2:$A$8, 0)) = 0, "", INDEX(Sheet3!$B$2:$B$8, MATCH(D883, Sheet3!$A$2:$A$8, 0))), "")</f>
        <v/>
      </c>
      <c r="F883" s="31"/>
      <c r="G883" s="45"/>
      <c r="H883" s="63" t="str">
        <f>IFERROR(INDEX(Sheet3!$F$2:$F$114, MATCH(G883, Sheet3!$E$2:$E$114, 0)), "")</f>
        <v/>
      </c>
      <c r="I883" s="32"/>
      <c r="J883" s="40" t="str">
        <f t="shared" ca="1" si="105"/>
        <v/>
      </c>
      <c r="K883" s="34"/>
      <c r="L883" s="59" t="str">
        <f t="shared" ca="1" si="108"/>
        <v/>
      </c>
      <c r="M883" s="34"/>
      <c r="N883" s="47" t="str">
        <f t="shared" ca="1" si="109"/>
        <v/>
      </c>
      <c r="O883" s="75"/>
      <c r="P883" s="75"/>
      <c r="Q883" s="47" t="str">
        <f t="shared" ca="1" si="110"/>
        <v/>
      </c>
      <c r="R883" s="34"/>
      <c r="S883" s="59" t="str">
        <f t="shared" ca="1" si="111"/>
        <v/>
      </c>
      <c r="T883" s="32"/>
      <c r="U883" s="33" t="str">
        <f t="shared" ca="1" si="112"/>
        <v/>
      </c>
      <c r="V883" s="34"/>
      <c r="W883" s="35"/>
      <c r="X883" s="36" t="str">
        <f t="shared" ca="1" si="106"/>
        <v/>
      </c>
      <c r="Y883" s="37"/>
      <c r="Z883" s="38" t="str">
        <f t="shared" si="107"/>
        <v/>
      </c>
    </row>
    <row r="884" spans="1:26" s="39" customFormat="1">
      <c r="A884" s="30">
        <v>881</v>
      </c>
      <c r="B884" s="31"/>
      <c r="C884" s="31"/>
      <c r="D884" s="44"/>
      <c r="E884" s="72" t="str">
        <f>IFERROR(IF(INDEX(Sheet3!$B$2:$B$8, MATCH(D884, Sheet3!$A$2:$A$8, 0)) = 0, "", INDEX(Sheet3!$B$2:$B$8, MATCH(D884, Sheet3!$A$2:$A$8, 0))), "")</f>
        <v/>
      </c>
      <c r="F884" s="31"/>
      <c r="G884" s="45"/>
      <c r="H884" s="63" t="str">
        <f>IFERROR(INDEX(Sheet3!$F$2:$F$114, MATCH(G884, Sheet3!$E$2:$E$114, 0)), "")</f>
        <v/>
      </c>
      <c r="I884" s="32"/>
      <c r="J884" s="40" t="str">
        <f t="shared" ca="1" si="105"/>
        <v/>
      </c>
      <c r="K884" s="34"/>
      <c r="L884" s="59" t="str">
        <f t="shared" ca="1" si="108"/>
        <v/>
      </c>
      <c r="M884" s="34"/>
      <c r="N884" s="47" t="str">
        <f t="shared" ca="1" si="109"/>
        <v/>
      </c>
      <c r="O884" s="75"/>
      <c r="P884" s="75"/>
      <c r="Q884" s="47" t="str">
        <f t="shared" ca="1" si="110"/>
        <v/>
      </c>
      <c r="R884" s="34"/>
      <c r="S884" s="59" t="str">
        <f t="shared" ca="1" si="111"/>
        <v/>
      </c>
      <c r="T884" s="32"/>
      <c r="U884" s="33" t="str">
        <f t="shared" ca="1" si="112"/>
        <v/>
      </c>
      <c r="V884" s="34"/>
      <c r="W884" s="35"/>
      <c r="X884" s="36" t="str">
        <f t="shared" ca="1" si="106"/>
        <v/>
      </c>
      <c r="Y884" s="37"/>
      <c r="Z884" s="38" t="str">
        <f t="shared" si="107"/>
        <v/>
      </c>
    </row>
    <row r="885" spans="1:26" s="39" customFormat="1">
      <c r="A885" s="30">
        <v>882</v>
      </c>
      <c r="B885" s="31"/>
      <c r="C885" s="31"/>
      <c r="D885" s="44"/>
      <c r="E885" s="72" t="str">
        <f>IFERROR(IF(INDEX(Sheet3!$B$2:$B$8, MATCH(D885, Sheet3!$A$2:$A$8, 0)) = 0, "", INDEX(Sheet3!$B$2:$B$8, MATCH(D885, Sheet3!$A$2:$A$8, 0))), "")</f>
        <v/>
      </c>
      <c r="F885" s="31"/>
      <c r="G885" s="45"/>
      <c r="H885" s="63" t="str">
        <f>IFERROR(INDEX(Sheet3!$F$2:$F$114, MATCH(G885, Sheet3!$E$2:$E$114, 0)), "")</f>
        <v/>
      </c>
      <c r="I885" s="32"/>
      <c r="J885" s="40" t="str">
        <f t="shared" ca="1" si="105"/>
        <v/>
      </c>
      <c r="K885" s="34"/>
      <c r="L885" s="59" t="str">
        <f t="shared" ca="1" si="108"/>
        <v/>
      </c>
      <c r="M885" s="34"/>
      <c r="N885" s="47" t="str">
        <f t="shared" ca="1" si="109"/>
        <v/>
      </c>
      <c r="O885" s="75"/>
      <c r="P885" s="75"/>
      <c r="Q885" s="47" t="str">
        <f t="shared" ca="1" si="110"/>
        <v/>
      </c>
      <c r="R885" s="34"/>
      <c r="S885" s="59" t="str">
        <f t="shared" ca="1" si="111"/>
        <v/>
      </c>
      <c r="T885" s="32"/>
      <c r="U885" s="33" t="str">
        <f t="shared" ca="1" si="112"/>
        <v/>
      </c>
      <c r="V885" s="34"/>
      <c r="W885" s="35"/>
      <c r="X885" s="36" t="str">
        <f t="shared" ca="1" si="106"/>
        <v/>
      </c>
      <c r="Y885" s="37"/>
      <c r="Z885" s="38" t="str">
        <f t="shared" si="107"/>
        <v/>
      </c>
    </row>
    <row r="886" spans="1:26" s="39" customFormat="1">
      <c r="A886" s="30">
        <v>883</v>
      </c>
      <c r="B886" s="31"/>
      <c r="C886" s="31"/>
      <c r="D886" s="44"/>
      <c r="E886" s="72" t="str">
        <f>IFERROR(IF(INDEX(Sheet3!$B$2:$B$8, MATCH(D886, Sheet3!$A$2:$A$8, 0)) = 0, "", INDEX(Sheet3!$B$2:$B$8, MATCH(D886, Sheet3!$A$2:$A$8, 0))), "")</f>
        <v/>
      </c>
      <c r="F886" s="31"/>
      <c r="G886" s="45"/>
      <c r="H886" s="63" t="str">
        <f>IFERROR(INDEX(Sheet3!$F$2:$F$114, MATCH(G886, Sheet3!$E$2:$E$114, 0)), "")</f>
        <v/>
      </c>
      <c r="I886" s="32"/>
      <c r="J886" s="40" t="str">
        <f t="shared" ca="1" si="105"/>
        <v/>
      </c>
      <c r="K886" s="34"/>
      <c r="L886" s="59" t="str">
        <f t="shared" ca="1" si="108"/>
        <v/>
      </c>
      <c r="M886" s="34"/>
      <c r="N886" s="47" t="str">
        <f t="shared" ca="1" si="109"/>
        <v/>
      </c>
      <c r="O886" s="75"/>
      <c r="P886" s="75"/>
      <c r="Q886" s="47" t="str">
        <f t="shared" ca="1" si="110"/>
        <v/>
      </c>
      <c r="R886" s="34"/>
      <c r="S886" s="59" t="str">
        <f t="shared" ca="1" si="111"/>
        <v/>
      </c>
      <c r="T886" s="32"/>
      <c r="U886" s="33" t="str">
        <f t="shared" ca="1" si="112"/>
        <v/>
      </c>
      <c r="V886" s="34"/>
      <c r="W886" s="35"/>
      <c r="X886" s="36" t="str">
        <f t="shared" ca="1" si="106"/>
        <v/>
      </c>
      <c r="Y886" s="37"/>
      <c r="Z886" s="38" t="str">
        <f t="shared" si="107"/>
        <v/>
      </c>
    </row>
    <row r="887" spans="1:26" s="39" customFormat="1">
      <c r="A887" s="30">
        <v>884</v>
      </c>
      <c r="B887" s="31"/>
      <c r="C887" s="31"/>
      <c r="D887" s="44"/>
      <c r="E887" s="72" t="str">
        <f>IFERROR(IF(INDEX(Sheet3!$B$2:$B$8, MATCH(D887, Sheet3!$A$2:$A$8, 0)) = 0, "", INDEX(Sheet3!$B$2:$B$8, MATCH(D887, Sheet3!$A$2:$A$8, 0))), "")</f>
        <v/>
      </c>
      <c r="F887" s="31"/>
      <c r="G887" s="45"/>
      <c r="H887" s="63" t="str">
        <f>IFERROR(INDEX(Sheet3!$F$2:$F$114, MATCH(G887, Sheet3!$E$2:$E$114, 0)), "")</f>
        <v/>
      </c>
      <c r="I887" s="32"/>
      <c r="J887" s="40" t="str">
        <f t="shared" ca="1" si="105"/>
        <v/>
      </c>
      <c r="K887" s="34"/>
      <c r="L887" s="59" t="str">
        <f t="shared" ca="1" si="108"/>
        <v/>
      </c>
      <c r="M887" s="34"/>
      <c r="N887" s="47" t="str">
        <f t="shared" ca="1" si="109"/>
        <v/>
      </c>
      <c r="O887" s="75"/>
      <c r="P887" s="75"/>
      <c r="Q887" s="47" t="str">
        <f t="shared" ca="1" si="110"/>
        <v/>
      </c>
      <c r="R887" s="34"/>
      <c r="S887" s="59" t="str">
        <f t="shared" ca="1" si="111"/>
        <v/>
      </c>
      <c r="T887" s="32"/>
      <c r="U887" s="33" t="str">
        <f t="shared" ca="1" si="112"/>
        <v/>
      </c>
      <c r="V887" s="34"/>
      <c r="W887" s="35"/>
      <c r="X887" s="36" t="str">
        <f t="shared" ca="1" si="106"/>
        <v/>
      </c>
      <c r="Y887" s="37"/>
      <c r="Z887" s="38" t="str">
        <f t="shared" si="107"/>
        <v/>
      </c>
    </row>
    <row r="888" spans="1:26" s="39" customFormat="1">
      <c r="A888" s="30">
        <v>885</v>
      </c>
      <c r="B888" s="31"/>
      <c r="C888" s="31"/>
      <c r="D888" s="44"/>
      <c r="E888" s="72" t="str">
        <f>IFERROR(IF(INDEX(Sheet3!$B$2:$B$8, MATCH(D888, Sheet3!$A$2:$A$8, 0)) = 0, "", INDEX(Sheet3!$B$2:$B$8, MATCH(D888, Sheet3!$A$2:$A$8, 0))), "")</f>
        <v/>
      </c>
      <c r="F888" s="31"/>
      <c r="G888" s="45"/>
      <c r="H888" s="63" t="str">
        <f>IFERROR(INDEX(Sheet3!$F$2:$F$114, MATCH(G888, Sheet3!$E$2:$E$114, 0)), "")</f>
        <v/>
      </c>
      <c r="I888" s="32"/>
      <c r="J888" s="40" t="str">
        <f t="shared" ca="1" si="105"/>
        <v/>
      </c>
      <c r="K888" s="34"/>
      <c r="L888" s="59" t="str">
        <f t="shared" ca="1" si="108"/>
        <v/>
      </c>
      <c r="M888" s="34"/>
      <c r="N888" s="47" t="str">
        <f t="shared" ca="1" si="109"/>
        <v/>
      </c>
      <c r="O888" s="75"/>
      <c r="P888" s="75"/>
      <c r="Q888" s="47" t="str">
        <f t="shared" ca="1" si="110"/>
        <v/>
      </c>
      <c r="R888" s="34"/>
      <c r="S888" s="59" t="str">
        <f t="shared" ca="1" si="111"/>
        <v/>
      </c>
      <c r="T888" s="32"/>
      <c r="U888" s="33" t="str">
        <f t="shared" ca="1" si="112"/>
        <v/>
      </c>
      <c r="V888" s="34"/>
      <c r="W888" s="35"/>
      <c r="X888" s="36" t="str">
        <f t="shared" ca="1" si="106"/>
        <v/>
      </c>
      <c r="Y888" s="37"/>
      <c r="Z888" s="38" t="str">
        <f t="shared" si="107"/>
        <v/>
      </c>
    </row>
    <row r="889" spans="1:26" s="39" customFormat="1">
      <c r="A889" s="30">
        <v>886</v>
      </c>
      <c r="B889" s="31"/>
      <c r="C889" s="31"/>
      <c r="D889" s="44"/>
      <c r="E889" s="72" t="str">
        <f>IFERROR(IF(INDEX(Sheet3!$B$2:$B$8, MATCH(D889, Sheet3!$A$2:$A$8, 0)) = 0, "", INDEX(Sheet3!$B$2:$B$8, MATCH(D889, Sheet3!$A$2:$A$8, 0))), "")</f>
        <v/>
      </c>
      <c r="F889" s="31"/>
      <c r="G889" s="45"/>
      <c r="H889" s="63" t="str">
        <f>IFERROR(INDEX(Sheet3!$F$2:$F$114, MATCH(G889, Sheet3!$E$2:$E$114, 0)), "")</f>
        <v/>
      </c>
      <c r="I889" s="32"/>
      <c r="J889" s="40" t="str">
        <f t="shared" ca="1" si="105"/>
        <v/>
      </c>
      <c r="K889" s="34"/>
      <c r="L889" s="59" t="str">
        <f t="shared" ca="1" si="108"/>
        <v/>
      </c>
      <c r="M889" s="34"/>
      <c r="N889" s="47" t="str">
        <f t="shared" ca="1" si="109"/>
        <v/>
      </c>
      <c r="O889" s="75"/>
      <c r="P889" s="75"/>
      <c r="Q889" s="47" t="str">
        <f t="shared" ca="1" si="110"/>
        <v/>
      </c>
      <c r="R889" s="34"/>
      <c r="S889" s="59" t="str">
        <f t="shared" ca="1" si="111"/>
        <v/>
      </c>
      <c r="T889" s="32"/>
      <c r="U889" s="33" t="str">
        <f t="shared" ca="1" si="112"/>
        <v/>
      </c>
      <c r="V889" s="34"/>
      <c r="W889" s="35"/>
      <c r="X889" s="36" t="str">
        <f t="shared" ca="1" si="106"/>
        <v/>
      </c>
      <c r="Y889" s="37"/>
      <c r="Z889" s="38" t="str">
        <f t="shared" si="107"/>
        <v/>
      </c>
    </row>
    <row r="890" spans="1:26" s="39" customFormat="1">
      <c r="A890" s="30">
        <v>887</v>
      </c>
      <c r="B890" s="31"/>
      <c r="C890" s="31"/>
      <c r="D890" s="44"/>
      <c r="E890" s="72" t="str">
        <f>IFERROR(IF(INDEX(Sheet3!$B$2:$B$8, MATCH(D890, Sheet3!$A$2:$A$8, 0)) = 0, "", INDEX(Sheet3!$B$2:$B$8, MATCH(D890, Sheet3!$A$2:$A$8, 0))), "")</f>
        <v/>
      </c>
      <c r="F890" s="31"/>
      <c r="G890" s="45"/>
      <c r="H890" s="63" t="str">
        <f>IFERROR(INDEX(Sheet3!$F$2:$F$114, MATCH(G890, Sheet3!$E$2:$E$114, 0)), "")</f>
        <v/>
      </c>
      <c r="I890" s="32"/>
      <c r="J890" s="40" t="str">
        <f t="shared" ca="1" si="105"/>
        <v/>
      </c>
      <c r="K890" s="34"/>
      <c r="L890" s="59" t="str">
        <f t="shared" ca="1" si="108"/>
        <v/>
      </c>
      <c r="M890" s="34"/>
      <c r="N890" s="47" t="str">
        <f t="shared" ca="1" si="109"/>
        <v/>
      </c>
      <c r="O890" s="75"/>
      <c r="P890" s="75"/>
      <c r="Q890" s="47" t="str">
        <f t="shared" ca="1" si="110"/>
        <v/>
      </c>
      <c r="R890" s="34"/>
      <c r="S890" s="59" t="str">
        <f t="shared" ca="1" si="111"/>
        <v/>
      </c>
      <c r="T890" s="32"/>
      <c r="U890" s="33" t="str">
        <f t="shared" ca="1" si="112"/>
        <v/>
      </c>
      <c r="V890" s="34"/>
      <c r="W890" s="35"/>
      <c r="X890" s="36" t="str">
        <f t="shared" ca="1" si="106"/>
        <v/>
      </c>
      <c r="Y890" s="37"/>
      <c r="Z890" s="38" t="str">
        <f t="shared" si="107"/>
        <v/>
      </c>
    </row>
    <row r="891" spans="1:26" s="39" customFormat="1">
      <c r="A891" s="30">
        <v>888</v>
      </c>
      <c r="B891" s="31"/>
      <c r="C891" s="31"/>
      <c r="D891" s="44"/>
      <c r="E891" s="72" t="str">
        <f>IFERROR(IF(INDEX(Sheet3!$B$2:$B$8, MATCH(D891, Sheet3!$A$2:$A$8, 0)) = 0, "", INDEX(Sheet3!$B$2:$B$8, MATCH(D891, Sheet3!$A$2:$A$8, 0))), "")</f>
        <v/>
      </c>
      <c r="F891" s="31"/>
      <c r="G891" s="45"/>
      <c r="H891" s="63" t="str">
        <f>IFERROR(INDEX(Sheet3!$F$2:$F$114, MATCH(G891, Sheet3!$E$2:$E$114, 0)), "")</f>
        <v/>
      </c>
      <c r="I891" s="32"/>
      <c r="J891" s="40" t="str">
        <f t="shared" ca="1" si="105"/>
        <v/>
      </c>
      <c r="K891" s="34"/>
      <c r="L891" s="59" t="str">
        <f t="shared" ca="1" si="108"/>
        <v/>
      </c>
      <c r="M891" s="34"/>
      <c r="N891" s="47" t="str">
        <f t="shared" ca="1" si="109"/>
        <v/>
      </c>
      <c r="O891" s="75"/>
      <c r="P891" s="75"/>
      <c r="Q891" s="47" t="str">
        <f t="shared" ca="1" si="110"/>
        <v/>
      </c>
      <c r="R891" s="34"/>
      <c r="S891" s="59" t="str">
        <f t="shared" ca="1" si="111"/>
        <v/>
      </c>
      <c r="T891" s="32"/>
      <c r="U891" s="33" t="str">
        <f t="shared" ca="1" si="112"/>
        <v/>
      </c>
      <c r="V891" s="34"/>
      <c r="W891" s="35"/>
      <c r="X891" s="36" t="str">
        <f t="shared" ca="1" si="106"/>
        <v/>
      </c>
      <c r="Y891" s="37"/>
      <c r="Z891" s="38" t="str">
        <f t="shared" si="107"/>
        <v/>
      </c>
    </row>
    <row r="892" spans="1:26" s="39" customFormat="1">
      <c r="A892" s="30">
        <v>889</v>
      </c>
      <c r="B892" s="31"/>
      <c r="C892" s="31"/>
      <c r="D892" s="44"/>
      <c r="E892" s="72" t="str">
        <f>IFERROR(IF(INDEX(Sheet3!$B$2:$B$8, MATCH(D892, Sheet3!$A$2:$A$8, 0)) = 0, "", INDEX(Sheet3!$B$2:$B$8, MATCH(D892, Sheet3!$A$2:$A$8, 0))), "")</f>
        <v/>
      </c>
      <c r="F892" s="31"/>
      <c r="G892" s="45"/>
      <c r="H892" s="63" t="str">
        <f>IFERROR(INDEX(Sheet3!$F$2:$F$114, MATCH(G892, Sheet3!$E$2:$E$114, 0)), "")</f>
        <v/>
      </c>
      <c r="I892" s="32"/>
      <c r="J892" s="40" t="str">
        <f t="shared" ca="1" si="105"/>
        <v/>
      </c>
      <c r="K892" s="34"/>
      <c r="L892" s="59" t="str">
        <f t="shared" ca="1" si="108"/>
        <v/>
      </c>
      <c r="M892" s="34"/>
      <c r="N892" s="47" t="str">
        <f t="shared" ca="1" si="109"/>
        <v/>
      </c>
      <c r="O892" s="75"/>
      <c r="P892" s="75"/>
      <c r="Q892" s="47" t="str">
        <f t="shared" ca="1" si="110"/>
        <v/>
      </c>
      <c r="R892" s="34"/>
      <c r="S892" s="59" t="str">
        <f t="shared" ca="1" si="111"/>
        <v/>
      </c>
      <c r="T892" s="32"/>
      <c r="U892" s="33" t="str">
        <f t="shared" ca="1" si="112"/>
        <v/>
      </c>
      <c r="V892" s="34"/>
      <c r="W892" s="35"/>
      <c r="X892" s="36" t="str">
        <f t="shared" ca="1" si="106"/>
        <v/>
      </c>
      <c r="Y892" s="37"/>
      <c r="Z892" s="38" t="str">
        <f t="shared" si="107"/>
        <v/>
      </c>
    </row>
    <row r="893" spans="1:26" s="39" customFormat="1">
      <c r="A893" s="30">
        <v>890</v>
      </c>
      <c r="B893" s="31"/>
      <c r="C893" s="31"/>
      <c r="D893" s="44"/>
      <c r="E893" s="72" t="str">
        <f>IFERROR(IF(INDEX(Sheet3!$B$2:$B$8, MATCH(D893, Sheet3!$A$2:$A$8, 0)) = 0, "", INDEX(Sheet3!$B$2:$B$8, MATCH(D893, Sheet3!$A$2:$A$8, 0))), "")</f>
        <v/>
      </c>
      <c r="F893" s="31"/>
      <c r="G893" s="45"/>
      <c r="H893" s="63" t="str">
        <f>IFERROR(INDEX(Sheet3!$F$2:$F$114, MATCH(G893, Sheet3!$E$2:$E$114, 0)), "")</f>
        <v/>
      </c>
      <c r="I893" s="32"/>
      <c r="J893" s="40" t="str">
        <f t="shared" ca="1" si="105"/>
        <v/>
      </c>
      <c r="K893" s="34"/>
      <c r="L893" s="59" t="str">
        <f t="shared" ca="1" si="108"/>
        <v/>
      </c>
      <c r="M893" s="34"/>
      <c r="N893" s="47" t="str">
        <f t="shared" ca="1" si="109"/>
        <v/>
      </c>
      <c r="O893" s="75"/>
      <c r="P893" s="75"/>
      <c r="Q893" s="47" t="str">
        <f t="shared" ca="1" si="110"/>
        <v/>
      </c>
      <c r="R893" s="34"/>
      <c r="S893" s="59" t="str">
        <f t="shared" ca="1" si="111"/>
        <v/>
      </c>
      <c r="T893" s="32"/>
      <c r="U893" s="33" t="str">
        <f t="shared" ca="1" si="112"/>
        <v/>
      </c>
      <c r="V893" s="34"/>
      <c r="W893" s="35"/>
      <c r="X893" s="36" t="str">
        <f t="shared" ca="1" si="106"/>
        <v/>
      </c>
      <c r="Y893" s="37"/>
      <c r="Z893" s="38" t="str">
        <f t="shared" si="107"/>
        <v/>
      </c>
    </row>
    <row r="894" spans="1:26" s="39" customFormat="1">
      <c r="A894" s="30">
        <v>891</v>
      </c>
      <c r="B894" s="31"/>
      <c r="C894" s="31"/>
      <c r="D894" s="44"/>
      <c r="E894" s="72" t="str">
        <f>IFERROR(IF(INDEX(Sheet3!$B$2:$B$8, MATCH(D894, Sheet3!$A$2:$A$8, 0)) = 0, "", INDEX(Sheet3!$B$2:$B$8, MATCH(D894, Sheet3!$A$2:$A$8, 0))), "")</f>
        <v/>
      </c>
      <c r="F894" s="31"/>
      <c r="G894" s="45"/>
      <c r="H894" s="63" t="str">
        <f>IFERROR(INDEX(Sheet3!$F$2:$F$114, MATCH(G894, Sheet3!$E$2:$E$114, 0)), "")</f>
        <v/>
      </c>
      <c r="I894" s="32"/>
      <c r="J894" s="40" t="str">
        <f t="shared" ca="1" si="105"/>
        <v/>
      </c>
      <c r="K894" s="34"/>
      <c r="L894" s="59" t="str">
        <f t="shared" ca="1" si="108"/>
        <v/>
      </c>
      <c r="M894" s="34"/>
      <c r="N894" s="47" t="str">
        <f t="shared" ca="1" si="109"/>
        <v/>
      </c>
      <c r="O894" s="75"/>
      <c r="P894" s="75"/>
      <c r="Q894" s="47" t="str">
        <f t="shared" ca="1" si="110"/>
        <v/>
      </c>
      <c r="R894" s="34"/>
      <c r="S894" s="59" t="str">
        <f t="shared" ca="1" si="111"/>
        <v/>
      </c>
      <c r="T894" s="32"/>
      <c r="U894" s="33" t="str">
        <f t="shared" ca="1" si="112"/>
        <v/>
      </c>
      <c r="V894" s="34"/>
      <c r="W894" s="35"/>
      <c r="X894" s="36" t="str">
        <f t="shared" ca="1" si="106"/>
        <v/>
      </c>
      <c r="Y894" s="37"/>
      <c r="Z894" s="38" t="str">
        <f t="shared" si="107"/>
        <v/>
      </c>
    </row>
    <row r="895" spans="1:26" s="39" customFormat="1">
      <c r="A895" s="30">
        <v>892</v>
      </c>
      <c r="B895" s="31"/>
      <c r="C895" s="31"/>
      <c r="D895" s="44"/>
      <c r="E895" s="72" t="str">
        <f>IFERROR(IF(INDEX(Sheet3!$B$2:$B$8, MATCH(D895, Sheet3!$A$2:$A$8, 0)) = 0, "", INDEX(Sheet3!$B$2:$B$8, MATCH(D895, Sheet3!$A$2:$A$8, 0))), "")</f>
        <v/>
      </c>
      <c r="F895" s="31"/>
      <c r="G895" s="45"/>
      <c r="H895" s="63" t="str">
        <f>IFERROR(INDEX(Sheet3!$F$2:$F$114, MATCH(G895, Sheet3!$E$2:$E$114, 0)), "")</f>
        <v/>
      </c>
      <c r="I895" s="32"/>
      <c r="J895" s="40" t="str">
        <f t="shared" ca="1" si="105"/>
        <v/>
      </c>
      <c r="K895" s="34"/>
      <c r="L895" s="59" t="str">
        <f t="shared" ca="1" si="108"/>
        <v/>
      </c>
      <c r="M895" s="34"/>
      <c r="N895" s="47" t="str">
        <f t="shared" ca="1" si="109"/>
        <v/>
      </c>
      <c r="O895" s="75"/>
      <c r="P895" s="75"/>
      <c r="Q895" s="47" t="str">
        <f t="shared" ca="1" si="110"/>
        <v/>
      </c>
      <c r="R895" s="34"/>
      <c r="S895" s="59" t="str">
        <f t="shared" ca="1" si="111"/>
        <v/>
      </c>
      <c r="T895" s="32"/>
      <c r="U895" s="33" t="str">
        <f t="shared" ca="1" si="112"/>
        <v/>
      </c>
      <c r="V895" s="34"/>
      <c r="W895" s="35"/>
      <c r="X895" s="36" t="str">
        <f t="shared" ca="1" si="106"/>
        <v/>
      </c>
      <c r="Y895" s="37"/>
      <c r="Z895" s="38" t="str">
        <f t="shared" si="107"/>
        <v/>
      </c>
    </row>
    <row r="896" spans="1:26" s="39" customFormat="1">
      <c r="A896" s="30">
        <v>893</v>
      </c>
      <c r="B896" s="31"/>
      <c r="C896" s="31"/>
      <c r="D896" s="44"/>
      <c r="E896" s="72" t="str">
        <f>IFERROR(IF(INDEX(Sheet3!$B$2:$B$8, MATCH(D896, Sheet3!$A$2:$A$8, 0)) = 0, "", INDEX(Sheet3!$B$2:$B$8, MATCH(D896, Sheet3!$A$2:$A$8, 0))), "")</f>
        <v/>
      </c>
      <c r="F896" s="31"/>
      <c r="G896" s="45"/>
      <c r="H896" s="63" t="str">
        <f>IFERROR(INDEX(Sheet3!$F$2:$F$114, MATCH(G896, Sheet3!$E$2:$E$114, 0)), "")</f>
        <v/>
      </c>
      <c r="I896" s="32"/>
      <c r="J896" s="40" t="str">
        <f t="shared" ca="1" si="105"/>
        <v/>
      </c>
      <c r="K896" s="34"/>
      <c r="L896" s="59" t="str">
        <f t="shared" ca="1" si="108"/>
        <v/>
      </c>
      <c r="M896" s="34"/>
      <c r="N896" s="47" t="str">
        <f t="shared" ca="1" si="109"/>
        <v/>
      </c>
      <c r="O896" s="75"/>
      <c r="P896" s="75"/>
      <c r="Q896" s="47" t="str">
        <f t="shared" ca="1" si="110"/>
        <v/>
      </c>
      <c r="R896" s="34"/>
      <c r="S896" s="59" t="str">
        <f t="shared" ca="1" si="111"/>
        <v/>
      </c>
      <c r="T896" s="32"/>
      <c r="U896" s="33" t="str">
        <f t="shared" ca="1" si="112"/>
        <v/>
      </c>
      <c r="V896" s="34"/>
      <c r="W896" s="35"/>
      <c r="X896" s="36" t="str">
        <f t="shared" ca="1" si="106"/>
        <v/>
      </c>
      <c r="Y896" s="37"/>
      <c r="Z896" s="38" t="str">
        <f t="shared" si="107"/>
        <v/>
      </c>
    </row>
    <row r="897" spans="1:26" s="39" customFormat="1">
      <c r="A897" s="30">
        <v>894</v>
      </c>
      <c r="B897" s="31"/>
      <c r="C897" s="31"/>
      <c r="D897" s="44"/>
      <c r="E897" s="72" t="str">
        <f>IFERROR(IF(INDEX(Sheet3!$B$2:$B$8, MATCH(D897, Sheet3!$A$2:$A$8, 0)) = 0, "", INDEX(Sheet3!$B$2:$B$8, MATCH(D897, Sheet3!$A$2:$A$8, 0))), "")</f>
        <v/>
      </c>
      <c r="F897" s="31"/>
      <c r="G897" s="45"/>
      <c r="H897" s="63" t="str">
        <f>IFERROR(INDEX(Sheet3!$F$2:$F$114, MATCH(G897, Sheet3!$E$2:$E$114, 0)), "")</f>
        <v/>
      </c>
      <c r="I897" s="32"/>
      <c r="J897" s="40" t="str">
        <f t="shared" ca="1" si="105"/>
        <v/>
      </c>
      <c r="K897" s="34"/>
      <c r="L897" s="59" t="str">
        <f t="shared" ca="1" si="108"/>
        <v/>
      </c>
      <c r="M897" s="34"/>
      <c r="N897" s="47" t="str">
        <f t="shared" ca="1" si="109"/>
        <v/>
      </c>
      <c r="O897" s="75"/>
      <c r="P897" s="75"/>
      <c r="Q897" s="47" t="str">
        <f t="shared" ca="1" si="110"/>
        <v/>
      </c>
      <c r="R897" s="34"/>
      <c r="S897" s="59" t="str">
        <f t="shared" ca="1" si="111"/>
        <v/>
      </c>
      <c r="T897" s="32"/>
      <c r="U897" s="33" t="str">
        <f t="shared" ca="1" si="112"/>
        <v/>
      </c>
      <c r="V897" s="34"/>
      <c r="W897" s="35"/>
      <c r="X897" s="36" t="str">
        <f t="shared" ca="1" si="106"/>
        <v/>
      </c>
      <c r="Y897" s="37"/>
      <c r="Z897" s="38" t="str">
        <f t="shared" si="107"/>
        <v/>
      </c>
    </row>
    <row r="898" spans="1:26" s="39" customFormat="1">
      <c r="A898" s="30">
        <v>895</v>
      </c>
      <c r="B898" s="31"/>
      <c r="C898" s="31"/>
      <c r="D898" s="44"/>
      <c r="E898" s="72" t="str">
        <f>IFERROR(IF(INDEX(Sheet3!$B$2:$B$8, MATCH(D898, Sheet3!$A$2:$A$8, 0)) = 0, "", INDEX(Sheet3!$B$2:$B$8, MATCH(D898, Sheet3!$A$2:$A$8, 0))), "")</f>
        <v/>
      </c>
      <c r="F898" s="31"/>
      <c r="G898" s="45"/>
      <c r="H898" s="63" t="str">
        <f>IFERROR(INDEX(Sheet3!$F$2:$F$114, MATCH(G898, Sheet3!$E$2:$E$114, 0)), "")</f>
        <v/>
      </c>
      <c r="I898" s="32"/>
      <c r="J898" s="40" t="str">
        <f t="shared" ca="1" si="105"/>
        <v/>
      </c>
      <c r="K898" s="34"/>
      <c r="L898" s="59" t="str">
        <f t="shared" ca="1" si="108"/>
        <v/>
      </c>
      <c r="M898" s="34"/>
      <c r="N898" s="47" t="str">
        <f t="shared" ca="1" si="109"/>
        <v/>
      </c>
      <c r="O898" s="75"/>
      <c r="P898" s="75"/>
      <c r="Q898" s="47" t="str">
        <f t="shared" ca="1" si="110"/>
        <v/>
      </c>
      <c r="R898" s="34"/>
      <c r="S898" s="59" t="str">
        <f t="shared" ca="1" si="111"/>
        <v/>
      </c>
      <c r="T898" s="32"/>
      <c r="U898" s="33" t="str">
        <f t="shared" ca="1" si="112"/>
        <v/>
      </c>
      <c r="V898" s="34"/>
      <c r="W898" s="35"/>
      <c r="X898" s="36" t="str">
        <f t="shared" ca="1" si="106"/>
        <v/>
      </c>
      <c r="Y898" s="37"/>
      <c r="Z898" s="38" t="str">
        <f t="shared" si="107"/>
        <v/>
      </c>
    </row>
    <row r="899" spans="1:26" s="39" customFormat="1">
      <c r="A899" s="30">
        <v>896</v>
      </c>
      <c r="B899" s="31"/>
      <c r="C899" s="31"/>
      <c r="D899" s="44"/>
      <c r="E899" s="72" t="str">
        <f>IFERROR(IF(INDEX(Sheet3!$B$2:$B$8, MATCH(D899, Sheet3!$A$2:$A$8, 0)) = 0, "", INDEX(Sheet3!$B$2:$B$8, MATCH(D899, Sheet3!$A$2:$A$8, 0))), "")</f>
        <v/>
      </c>
      <c r="F899" s="31"/>
      <c r="G899" s="45"/>
      <c r="H899" s="63" t="str">
        <f>IFERROR(INDEX(Sheet3!$F$2:$F$114, MATCH(G899, Sheet3!$E$2:$E$114, 0)), "")</f>
        <v/>
      </c>
      <c r="I899" s="32"/>
      <c r="J899" s="40" t="str">
        <f t="shared" ca="1" si="105"/>
        <v/>
      </c>
      <c r="K899" s="34"/>
      <c r="L899" s="59" t="str">
        <f t="shared" ca="1" si="108"/>
        <v/>
      </c>
      <c r="M899" s="34"/>
      <c r="N899" s="47" t="str">
        <f t="shared" ca="1" si="109"/>
        <v/>
      </c>
      <c r="O899" s="75"/>
      <c r="P899" s="75"/>
      <c r="Q899" s="47" t="str">
        <f t="shared" ca="1" si="110"/>
        <v/>
      </c>
      <c r="R899" s="34"/>
      <c r="S899" s="59" t="str">
        <f t="shared" ca="1" si="111"/>
        <v/>
      </c>
      <c r="T899" s="32"/>
      <c r="U899" s="33" t="str">
        <f t="shared" ca="1" si="112"/>
        <v/>
      </c>
      <c r="V899" s="34"/>
      <c r="W899" s="35"/>
      <c r="X899" s="36" t="str">
        <f t="shared" ca="1" si="106"/>
        <v/>
      </c>
      <c r="Y899" s="37"/>
      <c r="Z899" s="38" t="str">
        <f t="shared" si="107"/>
        <v/>
      </c>
    </row>
    <row r="900" spans="1:26" s="39" customFormat="1">
      <c r="A900" s="30">
        <v>897</v>
      </c>
      <c r="B900" s="31"/>
      <c r="C900" s="31"/>
      <c r="D900" s="44"/>
      <c r="E900" s="72" t="str">
        <f>IFERROR(IF(INDEX(Sheet3!$B$2:$B$8, MATCH(D900, Sheet3!$A$2:$A$8, 0)) = 0, "", INDEX(Sheet3!$B$2:$B$8, MATCH(D900, Sheet3!$A$2:$A$8, 0))), "")</f>
        <v/>
      </c>
      <c r="F900" s="31"/>
      <c r="G900" s="45"/>
      <c r="H900" s="63" t="str">
        <f>IFERROR(INDEX(Sheet3!$F$2:$F$114, MATCH(G900, Sheet3!$E$2:$E$114, 0)), "")</f>
        <v/>
      </c>
      <c r="I900" s="32"/>
      <c r="J900" s="40" t="str">
        <f t="shared" ca="1" si="105"/>
        <v/>
      </c>
      <c r="K900" s="34"/>
      <c r="L900" s="59" t="str">
        <f t="shared" ca="1" si="108"/>
        <v/>
      </c>
      <c r="M900" s="34"/>
      <c r="N900" s="47" t="str">
        <f t="shared" ca="1" si="109"/>
        <v/>
      </c>
      <c r="O900" s="75"/>
      <c r="P900" s="75"/>
      <c r="Q900" s="47" t="str">
        <f t="shared" ca="1" si="110"/>
        <v/>
      </c>
      <c r="R900" s="34"/>
      <c r="S900" s="59" t="str">
        <f t="shared" ca="1" si="111"/>
        <v/>
      </c>
      <c r="T900" s="32"/>
      <c r="U900" s="33" t="str">
        <f t="shared" ca="1" si="112"/>
        <v/>
      </c>
      <c r="V900" s="34"/>
      <c r="W900" s="35"/>
      <c r="X900" s="36" t="str">
        <f t="shared" ca="1" si="106"/>
        <v/>
      </c>
      <c r="Y900" s="37"/>
      <c r="Z900" s="38" t="str">
        <f t="shared" si="107"/>
        <v/>
      </c>
    </row>
    <row r="901" spans="1:26" s="39" customFormat="1">
      <c r="A901" s="30">
        <v>898</v>
      </c>
      <c r="B901" s="31"/>
      <c r="C901" s="31"/>
      <c r="D901" s="44"/>
      <c r="E901" s="72" t="str">
        <f>IFERROR(IF(INDEX(Sheet3!$B$2:$B$8, MATCH(D901, Sheet3!$A$2:$A$8, 0)) = 0, "", INDEX(Sheet3!$B$2:$B$8, MATCH(D901, Sheet3!$A$2:$A$8, 0))), "")</f>
        <v/>
      </c>
      <c r="F901" s="31"/>
      <c r="G901" s="45"/>
      <c r="H901" s="63" t="str">
        <f>IFERROR(INDEX(Sheet3!$F$2:$F$114, MATCH(G901, Sheet3!$E$2:$E$114, 0)), "")</f>
        <v/>
      </c>
      <c r="I901" s="32"/>
      <c r="J901" s="40" t="str">
        <f t="shared" ca="1" si="105"/>
        <v/>
      </c>
      <c r="K901" s="34"/>
      <c r="L901" s="59" t="str">
        <f t="shared" ca="1" si="108"/>
        <v/>
      </c>
      <c r="M901" s="34"/>
      <c r="N901" s="47" t="str">
        <f t="shared" ca="1" si="109"/>
        <v/>
      </c>
      <c r="O901" s="75"/>
      <c r="P901" s="75"/>
      <c r="Q901" s="47" t="str">
        <f t="shared" ca="1" si="110"/>
        <v/>
      </c>
      <c r="R901" s="34"/>
      <c r="S901" s="59" t="str">
        <f t="shared" ca="1" si="111"/>
        <v/>
      </c>
      <c r="T901" s="32"/>
      <c r="U901" s="33" t="str">
        <f t="shared" ca="1" si="112"/>
        <v/>
      </c>
      <c r="V901" s="34"/>
      <c r="W901" s="35"/>
      <c r="X901" s="36" t="str">
        <f t="shared" ca="1" si="106"/>
        <v/>
      </c>
      <c r="Y901" s="37"/>
      <c r="Z901" s="38" t="str">
        <f t="shared" si="107"/>
        <v/>
      </c>
    </row>
    <row r="902" spans="1:26" s="39" customFormat="1">
      <c r="A902" s="30">
        <v>899</v>
      </c>
      <c r="B902" s="31"/>
      <c r="C902" s="31"/>
      <c r="D902" s="44"/>
      <c r="E902" s="72" t="str">
        <f>IFERROR(IF(INDEX(Sheet3!$B$2:$B$8, MATCH(D902, Sheet3!$A$2:$A$8, 0)) = 0, "", INDEX(Sheet3!$B$2:$B$8, MATCH(D902, Sheet3!$A$2:$A$8, 0))), "")</f>
        <v/>
      </c>
      <c r="F902" s="31"/>
      <c r="G902" s="45"/>
      <c r="H902" s="63" t="str">
        <f>IFERROR(INDEX(Sheet3!$F$2:$F$114, MATCH(G902, Sheet3!$E$2:$E$114, 0)), "")</f>
        <v/>
      </c>
      <c r="I902" s="32"/>
      <c r="J902" s="40" t="str">
        <f t="shared" ref="J902:J965" ca="1" si="113">IF(I902="","",IF(Y902&lt;&gt;"",Y902-I902,TODAY()-I902))</f>
        <v/>
      </c>
      <c r="K902" s="34"/>
      <c r="L902" s="59" t="str">
        <f t="shared" ca="1" si="108"/>
        <v/>
      </c>
      <c r="M902" s="34"/>
      <c r="N902" s="47" t="str">
        <f t="shared" ca="1" si="109"/>
        <v/>
      </c>
      <c r="O902" s="75"/>
      <c r="P902" s="75"/>
      <c r="Q902" s="47" t="str">
        <f t="shared" ca="1" si="110"/>
        <v/>
      </c>
      <c r="R902" s="34"/>
      <c r="S902" s="59" t="str">
        <f t="shared" ca="1" si="111"/>
        <v/>
      </c>
      <c r="T902" s="32"/>
      <c r="U902" s="33" t="str">
        <f t="shared" ca="1" si="112"/>
        <v/>
      </c>
      <c r="V902" s="34"/>
      <c r="W902" s="35"/>
      <c r="X902" s="36" t="str">
        <f t="shared" ref="X902:X965" ca="1" si="114">IF(I902="","",IF(Y902&lt;&gt;"","Completed",IF(TODAY()&lt;V902,"Planned",IF(TODAY()=V902,"Due","Overdue"))))</f>
        <v/>
      </c>
      <c r="Y902" s="37"/>
      <c r="Z902" s="38" t="str">
        <f t="shared" ref="Z902:Z965" si="115">IF(Y902="","",IF(Y902&lt;=V902,1,0))</f>
        <v/>
      </c>
    </row>
    <row r="903" spans="1:26" s="39" customFormat="1">
      <c r="A903" s="30">
        <v>900</v>
      </c>
      <c r="B903" s="31"/>
      <c r="C903" s="31"/>
      <c r="D903" s="44"/>
      <c r="E903" s="72" t="str">
        <f>IFERROR(IF(INDEX(Sheet3!$B$2:$B$8, MATCH(D903, Sheet3!$A$2:$A$8, 0)) = 0, "", INDEX(Sheet3!$B$2:$B$8, MATCH(D903, Sheet3!$A$2:$A$8, 0))), "")</f>
        <v/>
      </c>
      <c r="F903" s="31"/>
      <c r="G903" s="45"/>
      <c r="H903" s="63" t="str">
        <f>IFERROR(INDEX(Sheet3!$F$2:$F$114, MATCH(G903, Sheet3!$E$2:$E$114, 0)), "")</f>
        <v/>
      </c>
      <c r="I903" s="32"/>
      <c r="J903" s="40" t="str">
        <f t="shared" ca="1" si="113"/>
        <v/>
      </c>
      <c r="K903" s="34"/>
      <c r="L903" s="59" t="str">
        <f t="shared" ref="L903:L966" ca="1" si="116">IF(K903&lt;&gt;"",K903-I903,IF(I903="","",TODAY()-I903))</f>
        <v/>
      </c>
      <c r="M903" s="34"/>
      <c r="N903" s="47" t="str">
        <f t="shared" ref="N903:N966" ca="1" si="117">IF(M903&lt;&gt;"",M903-K903,IF(K903="","",TODAY()-K903))</f>
        <v/>
      </c>
      <c r="O903" s="75"/>
      <c r="P903" s="75"/>
      <c r="Q903" s="47" t="str">
        <f t="shared" ref="Q903:Q966" ca="1" si="118">IF(P903&lt;&gt;"",P903-O903,IF(O903="","",TODAY()-O903))</f>
        <v/>
      </c>
      <c r="R903" s="34"/>
      <c r="S903" s="59" t="str">
        <f t="shared" ref="S903:S966" ca="1" si="119">IF(T903&lt;&gt;"",T903-R903,IF(R903="","",TODAY()-R903))</f>
        <v/>
      </c>
      <c r="T903" s="32"/>
      <c r="U903" s="33" t="str">
        <f t="shared" ca="1" si="112"/>
        <v/>
      </c>
      <c r="V903" s="34"/>
      <c r="W903" s="35"/>
      <c r="X903" s="36" t="str">
        <f t="shared" ca="1" si="114"/>
        <v/>
      </c>
      <c r="Y903" s="37"/>
      <c r="Z903" s="38" t="str">
        <f t="shared" si="115"/>
        <v/>
      </c>
    </row>
    <row r="904" spans="1:26" s="39" customFormat="1">
      <c r="A904" s="30">
        <v>901</v>
      </c>
      <c r="B904" s="31"/>
      <c r="C904" s="31"/>
      <c r="D904" s="44"/>
      <c r="E904" s="72" t="str">
        <f>IFERROR(IF(INDEX(Sheet3!$B$2:$B$8, MATCH(D904, Sheet3!$A$2:$A$8, 0)) = 0, "", INDEX(Sheet3!$B$2:$B$8, MATCH(D904, Sheet3!$A$2:$A$8, 0))), "")</f>
        <v/>
      </c>
      <c r="F904" s="31"/>
      <c r="G904" s="45"/>
      <c r="H904" s="63" t="str">
        <f>IFERROR(INDEX(Sheet3!$F$2:$F$114, MATCH(G904, Sheet3!$E$2:$E$114, 0)), "")</f>
        <v/>
      </c>
      <c r="I904" s="32"/>
      <c r="J904" s="40" t="str">
        <f t="shared" ca="1" si="113"/>
        <v/>
      </c>
      <c r="K904" s="34"/>
      <c r="L904" s="59" t="str">
        <f t="shared" ca="1" si="116"/>
        <v/>
      </c>
      <c r="M904" s="34"/>
      <c r="N904" s="47" t="str">
        <f t="shared" ca="1" si="117"/>
        <v/>
      </c>
      <c r="O904" s="75"/>
      <c r="P904" s="75"/>
      <c r="Q904" s="47" t="str">
        <f t="shared" ca="1" si="118"/>
        <v/>
      </c>
      <c r="R904" s="34"/>
      <c r="S904" s="59" t="str">
        <f t="shared" ca="1" si="119"/>
        <v/>
      </c>
      <c r="T904" s="32"/>
      <c r="U904" s="33" t="str">
        <f t="shared" ca="1" si="112"/>
        <v/>
      </c>
      <c r="V904" s="34"/>
      <c r="W904" s="35"/>
      <c r="X904" s="36" t="str">
        <f t="shared" ca="1" si="114"/>
        <v/>
      </c>
      <c r="Y904" s="37"/>
      <c r="Z904" s="38" t="str">
        <f t="shared" si="115"/>
        <v/>
      </c>
    </row>
    <row r="905" spans="1:26" s="39" customFormat="1">
      <c r="A905" s="30">
        <v>902</v>
      </c>
      <c r="B905" s="31"/>
      <c r="C905" s="31"/>
      <c r="D905" s="44"/>
      <c r="E905" s="72" t="str">
        <f>IFERROR(IF(INDEX(Sheet3!$B$2:$B$8, MATCH(D905, Sheet3!$A$2:$A$8, 0)) = 0, "", INDEX(Sheet3!$B$2:$B$8, MATCH(D905, Sheet3!$A$2:$A$8, 0))), "")</f>
        <v/>
      </c>
      <c r="F905" s="31"/>
      <c r="G905" s="45"/>
      <c r="H905" s="63" t="str">
        <f>IFERROR(INDEX(Sheet3!$F$2:$F$114, MATCH(G905, Sheet3!$E$2:$E$114, 0)), "")</f>
        <v/>
      </c>
      <c r="I905" s="32"/>
      <c r="J905" s="40" t="str">
        <f t="shared" ca="1" si="113"/>
        <v/>
      </c>
      <c r="K905" s="34"/>
      <c r="L905" s="59" t="str">
        <f t="shared" ca="1" si="116"/>
        <v/>
      </c>
      <c r="M905" s="34"/>
      <c r="N905" s="47" t="str">
        <f t="shared" ca="1" si="117"/>
        <v/>
      </c>
      <c r="O905" s="75"/>
      <c r="P905" s="75"/>
      <c r="Q905" s="47" t="str">
        <f t="shared" ca="1" si="118"/>
        <v/>
      </c>
      <c r="R905" s="34"/>
      <c r="S905" s="59" t="str">
        <f t="shared" ca="1" si="119"/>
        <v/>
      </c>
      <c r="T905" s="32"/>
      <c r="U905" s="33" t="str">
        <f t="shared" ca="1" si="112"/>
        <v/>
      </c>
      <c r="V905" s="34"/>
      <c r="W905" s="35"/>
      <c r="X905" s="36" t="str">
        <f t="shared" ca="1" si="114"/>
        <v/>
      </c>
      <c r="Y905" s="37"/>
      <c r="Z905" s="38" t="str">
        <f t="shared" si="115"/>
        <v/>
      </c>
    </row>
    <row r="906" spans="1:26" s="39" customFormat="1">
      <c r="A906" s="30">
        <v>903</v>
      </c>
      <c r="B906" s="31"/>
      <c r="C906" s="31"/>
      <c r="D906" s="44"/>
      <c r="E906" s="72" t="str">
        <f>IFERROR(IF(INDEX(Sheet3!$B$2:$B$8, MATCH(D906, Sheet3!$A$2:$A$8, 0)) = 0, "", INDEX(Sheet3!$B$2:$B$8, MATCH(D906, Sheet3!$A$2:$A$8, 0))), "")</f>
        <v/>
      </c>
      <c r="F906" s="31"/>
      <c r="G906" s="45"/>
      <c r="H906" s="63" t="str">
        <f>IFERROR(INDEX(Sheet3!$F$2:$F$114, MATCH(G906, Sheet3!$E$2:$E$114, 0)), "")</f>
        <v/>
      </c>
      <c r="I906" s="32"/>
      <c r="J906" s="40" t="str">
        <f t="shared" ca="1" si="113"/>
        <v/>
      </c>
      <c r="K906" s="34"/>
      <c r="L906" s="59" t="str">
        <f t="shared" ca="1" si="116"/>
        <v/>
      </c>
      <c r="M906" s="34"/>
      <c r="N906" s="47" t="str">
        <f t="shared" ca="1" si="117"/>
        <v/>
      </c>
      <c r="O906" s="75"/>
      <c r="P906" s="75"/>
      <c r="Q906" s="47" t="str">
        <f t="shared" ca="1" si="118"/>
        <v/>
      </c>
      <c r="R906" s="34"/>
      <c r="S906" s="59" t="str">
        <f t="shared" ca="1" si="119"/>
        <v/>
      </c>
      <c r="T906" s="32"/>
      <c r="U906" s="33" t="str">
        <f t="shared" ref="U906:U969" ca="1" si="120">IF(T906="","",IF(Y906&lt;&gt;"",Y906-T906,TODAY()-T906))</f>
        <v/>
      </c>
      <c r="V906" s="34"/>
      <c r="W906" s="35"/>
      <c r="X906" s="36" t="str">
        <f t="shared" ca="1" si="114"/>
        <v/>
      </c>
      <c r="Y906" s="37"/>
      <c r="Z906" s="38" t="str">
        <f t="shared" si="115"/>
        <v/>
      </c>
    </row>
    <row r="907" spans="1:26" s="39" customFormat="1">
      <c r="A907" s="30">
        <v>904</v>
      </c>
      <c r="B907" s="31"/>
      <c r="C907" s="31"/>
      <c r="D907" s="44"/>
      <c r="E907" s="72" t="str">
        <f>IFERROR(IF(INDEX(Sheet3!$B$2:$B$8, MATCH(D907, Sheet3!$A$2:$A$8, 0)) = 0, "", INDEX(Sheet3!$B$2:$B$8, MATCH(D907, Sheet3!$A$2:$A$8, 0))), "")</f>
        <v/>
      </c>
      <c r="F907" s="31"/>
      <c r="G907" s="45"/>
      <c r="H907" s="63" t="str">
        <f>IFERROR(INDEX(Sheet3!$F$2:$F$114, MATCH(G907, Sheet3!$E$2:$E$114, 0)), "")</f>
        <v/>
      </c>
      <c r="I907" s="32"/>
      <c r="J907" s="40" t="str">
        <f t="shared" ca="1" si="113"/>
        <v/>
      </c>
      <c r="K907" s="34"/>
      <c r="L907" s="59" t="str">
        <f t="shared" ca="1" si="116"/>
        <v/>
      </c>
      <c r="M907" s="34"/>
      <c r="N907" s="47" t="str">
        <f t="shared" ca="1" si="117"/>
        <v/>
      </c>
      <c r="O907" s="75"/>
      <c r="P907" s="75"/>
      <c r="Q907" s="47" t="str">
        <f t="shared" ca="1" si="118"/>
        <v/>
      </c>
      <c r="R907" s="34"/>
      <c r="S907" s="59" t="str">
        <f t="shared" ca="1" si="119"/>
        <v/>
      </c>
      <c r="T907" s="32"/>
      <c r="U907" s="33" t="str">
        <f t="shared" ca="1" si="120"/>
        <v/>
      </c>
      <c r="V907" s="34"/>
      <c r="W907" s="35"/>
      <c r="X907" s="36" t="str">
        <f t="shared" ca="1" si="114"/>
        <v/>
      </c>
      <c r="Y907" s="37"/>
      <c r="Z907" s="38" t="str">
        <f t="shared" si="115"/>
        <v/>
      </c>
    </row>
    <row r="908" spans="1:26" s="39" customFormat="1">
      <c r="A908" s="30">
        <v>905</v>
      </c>
      <c r="B908" s="31"/>
      <c r="C908" s="31"/>
      <c r="D908" s="44"/>
      <c r="E908" s="72" t="str">
        <f>IFERROR(IF(INDEX(Sheet3!$B$2:$B$8, MATCH(D908, Sheet3!$A$2:$A$8, 0)) = 0, "", INDEX(Sheet3!$B$2:$B$8, MATCH(D908, Sheet3!$A$2:$A$8, 0))), "")</f>
        <v/>
      </c>
      <c r="F908" s="31"/>
      <c r="G908" s="45"/>
      <c r="H908" s="63" t="str">
        <f>IFERROR(INDEX(Sheet3!$F$2:$F$114, MATCH(G908, Sheet3!$E$2:$E$114, 0)), "")</f>
        <v/>
      </c>
      <c r="I908" s="32"/>
      <c r="J908" s="40" t="str">
        <f t="shared" ca="1" si="113"/>
        <v/>
      </c>
      <c r="K908" s="34"/>
      <c r="L908" s="59" t="str">
        <f t="shared" ca="1" si="116"/>
        <v/>
      </c>
      <c r="M908" s="34"/>
      <c r="N908" s="47" t="str">
        <f t="shared" ca="1" si="117"/>
        <v/>
      </c>
      <c r="O908" s="75"/>
      <c r="P908" s="75"/>
      <c r="Q908" s="47" t="str">
        <f t="shared" ca="1" si="118"/>
        <v/>
      </c>
      <c r="R908" s="34"/>
      <c r="S908" s="59" t="str">
        <f t="shared" ca="1" si="119"/>
        <v/>
      </c>
      <c r="T908" s="32"/>
      <c r="U908" s="33" t="str">
        <f t="shared" ca="1" si="120"/>
        <v/>
      </c>
      <c r="V908" s="34"/>
      <c r="W908" s="35"/>
      <c r="X908" s="36" t="str">
        <f t="shared" ca="1" si="114"/>
        <v/>
      </c>
      <c r="Y908" s="37"/>
      <c r="Z908" s="38" t="str">
        <f t="shared" si="115"/>
        <v/>
      </c>
    </row>
    <row r="909" spans="1:26" s="39" customFormat="1">
      <c r="A909" s="30">
        <v>906</v>
      </c>
      <c r="B909" s="31"/>
      <c r="C909" s="31"/>
      <c r="D909" s="44"/>
      <c r="E909" s="72" t="str">
        <f>IFERROR(IF(INDEX(Sheet3!$B$2:$B$8, MATCH(D909, Sheet3!$A$2:$A$8, 0)) = 0, "", INDEX(Sheet3!$B$2:$B$8, MATCH(D909, Sheet3!$A$2:$A$8, 0))), "")</f>
        <v/>
      </c>
      <c r="F909" s="31"/>
      <c r="G909" s="45"/>
      <c r="H909" s="63" t="str">
        <f>IFERROR(INDEX(Sheet3!$F$2:$F$114, MATCH(G909, Sheet3!$E$2:$E$114, 0)), "")</f>
        <v/>
      </c>
      <c r="I909" s="32"/>
      <c r="J909" s="40" t="str">
        <f t="shared" ca="1" si="113"/>
        <v/>
      </c>
      <c r="K909" s="34"/>
      <c r="L909" s="59" t="str">
        <f t="shared" ca="1" si="116"/>
        <v/>
      </c>
      <c r="M909" s="34"/>
      <c r="N909" s="47" t="str">
        <f t="shared" ca="1" si="117"/>
        <v/>
      </c>
      <c r="O909" s="75"/>
      <c r="P909" s="75"/>
      <c r="Q909" s="47" t="str">
        <f t="shared" ca="1" si="118"/>
        <v/>
      </c>
      <c r="R909" s="34"/>
      <c r="S909" s="59" t="str">
        <f t="shared" ca="1" si="119"/>
        <v/>
      </c>
      <c r="T909" s="32"/>
      <c r="U909" s="33" t="str">
        <f t="shared" ca="1" si="120"/>
        <v/>
      </c>
      <c r="V909" s="34"/>
      <c r="W909" s="35"/>
      <c r="X909" s="36" t="str">
        <f t="shared" ca="1" si="114"/>
        <v/>
      </c>
      <c r="Y909" s="37"/>
      <c r="Z909" s="38" t="str">
        <f t="shared" si="115"/>
        <v/>
      </c>
    </row>
    <row r="910" spans="1:26" s="39" customFormat="1">
      <c r="A910" s="30">
        <v>907</v>
      </c>
      <c r="B910" s="31"/>
      <c r="C910" s="31"/>
      <c r="D910" s="44"/>
      <c r="E910" s="72" t="str">
        <f>IFERROR(IF(INDEX(Sheet3!$B$2:$B$8, MATCH(D910, Sheet3!$A$2:$A$8, 0)) = 0, "", INDEX(Sheet3!$B$2:$B$8, MATCH(D910, Sheet3!$A$2:$A$8, 0))), "")</f>
        <v/>
      </c>
      <c r="F910" s="31"/>
      <c r="G910" s="45"/>
      <c r="H910" s="63" t="str">
        <f>IFERROR(INDEX(Sheet3!$F$2:$F$114, MATCH(G910, Sheet3!$E$2:$E$114, 0)), "")</f>
        <v/>
      </c>
      <c r="I910" s="32"/>
      <c r="J910" s="40" t="str">
        <f t="shared" ca="1" si="113"/>
        <v/>
      </c>
      <c r="K910" s="34"/>
      <c r="L910" s="59" t="str">
        <f t="shared" ca="1" si="116"/>
        <v/>
      </c>
      <c r="M910" s="34"/>
      <c r="N910" s="47" t="str">
        <f t="shared" ca="1" si="117"/>
        <v/>
      </c>
      <c r="O910" s="75"/>
      <c r="P910" s="75"/>
      <c r="Q910" s="47" t="str">
        <f t="shared" ca="1" si="118"/>
        <v/>
      </c>
      <c r="R910" s="34"/>
      <c r="S910" s="59" t="str">
        <f t="shared" ca="1" si="119"/>
        <v/>
      </c>
      <c r="T910" s="32"/>
      <c r="U910" s="33" t="str">
        <f t="shared" ca="1" si="120"/>
        <v/>
      </c>
      <c r="V910" s="34"/>
      <c r="W910" s="35"/>
      <c r="X910" s="36" t="str">
        <f t="shared" ca="1" si="114"/>
        <v/>
      </c>
      <c r="Y910" s="37"/>
      <c r="Z910" s="38" t="str">
        <f t="shared" si="115"/>
        <v/>
      </c>
    </row>
    <row r="911" spans="1:26" s="39" customFormat="1">
      <c r="A911" s="30">
        <v>908</v>
      </c>
      <c r="B911" s="31"/>
      <c r="C911" s="31"/>
      <c r="D911" s="44"/>
      <c r="E911" s="72" t="str">
        <f>IFERROR(IF(INDEX(Sheet3!$B$2:$B$8, MATCH(D911, Sheet3!$A$2:$A$8, 0)) = 0, "", INDEX(Sheet3!$B$2:$B$8, MATCH(D911, Sheet3!$A$2:$A$8, 0))), "")</f>
        <v/>
      </c>
      <c r="F911" s="31"/>
      <c r="G911" s="45"/>
      <c r="H911" s="63" t="str">
        <f>IFERROR(INDEX(Sheet3!$F$2:$F$114, MATCH(G911, Sheet3!$E$2:$E$114, 0)), "")</f>
        <v/>
      </c>
      <c r="I911" s="32"/>
      <c r="J911" s="40" t="str">
        <f t="shared" ca="1" si="113"/>
        <v/>
      </c>
      <c r="K911" s="34"/>
      <c r="L911" s="59" t="str">
        <f t="shared" ca="1" si="116"/>
        <v/>
      </c>
      <c r="M911" s="34"/>
      <c r="N911" s="47" t="str">
        <f t="shared" ca="1" si="117"/>
        <v/>
      </c>
      <c r="O911" s="75"/>
      <c r="P911" s="75"/>
      <c r="Q911" s="47" t="str">
        <f t="shared" ca="1" si="118"/>
        <v/>
      </c>
      <c r="R911" s="34"/>
      <c r="S911" s="59" t="str">
        <f t="shared" ca="1" si="119"/>
        <v/>
      </c>
      <c r="T911" s="32"/>
      <c r="U911" s="33" t="str">
        <f t="shared" ca="1" si="120"/>
        <v/>
      </c>
      <c r="V911" s="34"/>
      <c r="W911" s="35"/>
      <c r="X911" s="36" t="str">
        <f t="shared" ca="1" si="114"/>
        <v/>
      </c>
      <c r="Y911" s="37"/>
      <c r="Z911" s="38" t="str">
        <f t="shared" si="115"/>
        <v/>
      </c>
    </row>
    <row r="912" spans="1:26" s="39" customFormat="1">
      <c r="A912" s="30">
        <v>909</v>
      </c>
      <c r="B912" s="31"/>
      <c r="C912" s="31"/>
      <c r="D912" s="44"/>
      <c r="E912" s="72" t="str">
        <f>IFERROR(IF(INDEX(Sheet3!$B$2:$B$8, MATCH(D912, Sheet3!$A$2:$A$8, 0)) = 0, "", INDEX(Sheet3!$B$2:$B$8, MATCH(D912, Sheet3!$A$2:$A$8, 0))), "")</f>
        <v/>
      </c>
      <c r="F912" s="31"/>
      <c r="G912" s="45"/>
      <c r="H912" s="63" t="str">
        <f>IFERROR(INDEX(Sheet3!$F$2:$F$114, MATCH(G912, Sheet3!$E$2:$E$114, 0)), "")</f>
        <v/>
      </c>
      <c r="I912" s="32"/>
      <c r="J912" s="40" t="str">
        <f t="shared" ca="1" si="113"/>
        <v/>
      </c>
      <c r="K912" s="34"/>
      <c r="L912" s="59" t="str">
        <f t="shared" ca="1" si="116"/>
        <v/>
      </c>
      <c r="M912" s="34"/>
      <c r="N912" s="47" t="str">
        <f t="shared" ca="1" si="117"/>
        <v/>
      </c>
      <c r="O912" s="75"/>
      <c r="P912" s="75"/>
      <c r="Q912" s="47" t="str">
        <f t="shared" ca="1" si="118"/>
        <v/>
      </c>
      <c r="R912" s="34"/>
      <c r="S912" s="59" t="str">
        <f t="shared" ca="1" si="119"/>
        <v/>
      </c>
      <c r="T912" s="32"/>
      <c r="U912" s="33" t="str">
        <f t="shared" ca="1" si="120"/>
        <v/>
      </c>
      <c r="V912" s="34"/>
      <c r="W912" s="35"/>
      <c r="X912" s="36" t="str">
        <f t="shared" ca="1" si="114"/>
        <v/>
      </c>
      <c r="Y912" s="37"/>
      <c r="Z912" s="38" t="str">
        <f t="shared" si="115"/>
        <v/>
      </c>
    </row>
    <row r="913" spans="1:26" s="39" customFormat="1">
      <c r="A913" s="30">
        <v>910</v>
      </c>
      <c r="B913" s="31"/>
      <c r="C913" s="31"/>
      <c r="D913" s="44"/>
      <c r="E913" s="72" t="str">
        <f>IFERROR(IF(INDEX(Sheet3!$B$2:$B$8, MATCH(D913, Sheet3!$A$2:$A$8, 0)) = 0, "", INDEX(Sheet3!$B$2:$B$8, MATCH(D913, Sheet3!$A$2:$A$8, 0))), "")</f>
        <v/>
      </c>
      <c r="F913" s="31"/>
      <c r="G913" s="45"/>
      <c r="H913" s="63" t="str">
        <f>IFERROR(INDEX(Sheet3!$F$2:$F$114, MATCH(G913, Sheet3!$E$2:$E$114, 0)), "")</f>
        <v/>
      </c>
      <c r="I913" s="32"/>
      <c r="J913" s="40" t="str">
        <f t="shared" ca="1" si="113"/>
        <v/>
      </c>
      <c r="K913" s="34"/>
      <c r="L913" s="59" t="str">
        <f t="shared" ca="1" si="116"/>
        <v/>
      </c>
      <c r="M913" s="34"/>
      <c r="N913" s="47" t="str">
        <f t="shared" ca="1" si="117"/>
        <v/>
      </c>
      <c r="O913" s="75"/>
      <c r="P913" s="75"/>
      <c r="Q913" s="47" t="str">
        <f t="shared" ca="1" si="118"/>
        <v/>
      </c>
      <c r="R913" s="34"/>
      <c r="S913" s="59" t="str">
        <f t="shared" ca="1" si="119"/>
        <v/>
      </c>
      <c r="T913" s="32"/>
      <c r="U913" s="33" t="str">
        <f t="shared" ca="1" si="120"/>
        <v/>
      </c>
      <c r="V913" s="34"/>
      <c r="W913" s="35"/>
      <c r="X913" s="36" t="str">
        <f t="shared" ca="1" si="114"/>
        <v/>
      </c>
      <c r="Y913" s="37"/>
      <c r="Z913" s="38" t="str">
        <f t="shared" si="115"/>
        <v/>
      </c>
    </row>
    <row r="914" spans="1:26" s="39" customFormat="1">
      <c r="A914" s="30">
        <v>911</v>
      </c>
      <c r="B914" s="31"/>
      <c r="C914" s="31"/>
      <c r="D914" s="44"/>
      <c r="E914" s="72" t="str">
        <f>IFERROR(IF(INDEX(Sheet3!$B$2:$B$8, MATCH(D914, Sheet3!$A$2:$A$8, 0)) = 0, "", INDEX(Sheet3!$B$2:$B$8, MATCH(D914, Sheet3!$A$2:$A$8, 0))), "")</f>
        <v/>
      </c>
      <c r="F914" s="31"/>
      <c r="G914" s="45"/>
      <c r="H914" s="63" t="str">
        <f>IFERROR(INDEX(Sheet3!$F$2:$F$114, MATCH(G914, Sheet3!$E$2:$E$114, 0)), "")</f>
        <v/>
      </c>
      <c r="I914" s="32"/>
      <c r="J914" s="40" t="str">
        <f t="shared" ca="1" si="113"/>
        <v/>
      </c>
      <c r="K914" s="34"/>
      <c r="L914" s="59" t="str">
        <f t="shared" ca="1" si="116"/>
        <v/>
      </c>
      <c r="M914" s="34"/>
      <c r="N914" s="47" t="str">
        <f t="shared" ca="1" si="117"/>
        <v/>
      </c>
      <c r="O914" s="75"/>
      <c r="P914" s="75"/>
      <c r="Q914" s="47" t="str">
        <f t="shared" ca="1" si="118"/>
        <v/>
      </c>
      <c r="R914" s="34"/>
      <c r="S914" s="59" t="str">
        <f t="shared" ca="1" si="119"/>
        <v/>
      </c>
      <c r="T914" s="32"/>
      <c r="U914" s="33" t="str">
        <f t="shared" ca="1" si="120"/>
        <v/>
      </c>
      <c r="V914" s="34"/>
      <c r="W914" s="35"/>
      <c r="X914" s="36" t="str">
        <f t="shared" ca="1" si="114"/>
        <v/>
      </c>
      <c r="Y914" s="37"/>
      <c r="Z914" s="38" t="str">
        <f t="shared" si="115"/>
        <v/>
      </c>
    </row>
    <row r="915" spans="1:26" s="39" customFormat="1">
      <c r="A915" s="30">
        <v>912</v>
      </c>
      <c r="B915" s="31"/>
      <c r="C915" s="31"/>
      <c r="D915" s="44"/>
      <c r="E915" s="72" t="str">
        <f>IFERROR(IF(INDEX(Sheet3!$B$2:$B$8, MATCH(D915, Sheet3!$A$2:$A$8, 0)) = 0, "", INDEX(Sheet3!$B$2:$B$8, MATCH(D915, Sheet3!$A$2:$A$8, 0))), "")</f>
        <v/>
      </c>
      <c r="F915" s="31"/>
      <c r="G915" s="45"/>
      <c r="H915" s="63" t="str">
        <f>IFERROR(INDEX(Sheet3!$F$2:$F$114, MATCH(G915, Sheet3!$E$2:$E$114, 0)), "")</f>
        <v/>
      </c>
      <c r="I915" s="32"/>
      <c r="J915" s="40" t="str">
        <f t="shared" ca="1" si="113"/>
        <v/>
      </c>
      <c r="K915" s="34"/>
      <c r="L915" s="59" t="str">
        <f t="shared" ca="1" si="116"/>
        <v/>
      </c>
      <c r="M915" s="34"/>
      <c r="N915" s="47" t="str">
        <f t="shared" ca="1" si="117"/>
        <v/>
      </c>
      <c r="O915" s="75"/>
      <c r="P915" s="75"/>
      <c r="Q915" s="47" t="str">
        <f t="shared" ca="1" si="118"/>
        <v/>
      </c>
      <c r="R915" s="34"/>
      <c r="S915" s="59" t="str">
        <f t="shared" ca="1" si="119"/>
        <v/>
      </c>
      <c r="T915" s="32"/>
      <c r="U915" s="33" t="str">
        <f t="shared" ca="1" si="120"/>
        <v/>
      </c>
      <c r="V915" s="34"/>
      <c r="W915" s="35"/>
      <c r="X915" s="36" t="str">
        <f t="shared" ca="1" si="114"/>
        <v/>
      </c>
      <c r="Y915" s="37"/>
      <c r="Z915" s="38" t="str">
        <f t="shared" si="115"/>
        <v/>
      </c>
    </row>
    <row r="916" spans="1:26" s="39" customFormat="1">
      <c r="A916" s="30">
        <v>913</v>
      </c>
      <c r="B916" s="31"/>
      <c r="C916" s="31"/>
      <c r="D916" s="44"/>
      <c r="E916" s="72" t="str">
        <f>IFERROR(IF(INDEX(Sheet3!$B$2:$B$8, MATCH(D916, Sheet3!$A$2:$A$8, 0)) = 0, "", INDEX(Sheet3!$B$2:$B$8, MATCH(D916, Sheet3!$A$2:$A$8, 0))), "")</f>
        <v/>
      </c>
      <c r="F916" s="31"/>
      <c r="G916" s="45"/>
      <c r="H916" s="63" t="str">
        <f>IFERROR(INDEX(Sheet3!$F$2:$F$114, MATCH(G916, Sheet3!$E$2:$E$114, 0)), "")</f>
        <v/>
      </c>
      <c r="I916" s="32"/>
      <c r="J916" s="40" t="str">
        <f t="shared" ca="1" si="113"/>
        <v/>
      </c>
      <c r="K916" s="34"/>
      <c r="L916" s="59" t="str">
        <f t="shared" ca="1" si="116"/>
        <v/>
      </c>
      <c r="M916" s="34"/>
      <c r="N916" s="47" t="str">
        <f t="shared" ca="1" si="117"/>
        <v/>
      </c>
      <c r="O916" s="75"/>
      <c r="P916" s="75"/>
      <c r="Q916" s="47" t="str">
        <f t="shared" ca="1" si="118"/>
        <v/>
      </c>
      <c r="R916" s="34"/>
      <c r="S916" s="59" t="str">
        <f t="shared" ca="1" si="119"/>
        <v/>
      </c>
      <c r="T916" s="32"/>
      <c r="U916" s="33" t="str">
        <f t="shared" ca="1" si="120"/>
        <v/>
      </c>
      <c r="V916" s="34"/>
      <c r="W916" s="35"/>
      <c r="X916" s="36" t="str">
        <f t="shared" ca="1" si="114"/>
        <v/>
      </c>
      <c r="Y916" s="37"/>
      <c r="Z916" s="38" t="str">
        <f t="shared" si="115"/>
        <v/>
      </c>
    </row>
    <row r="917" spans="1:26" s="39" customFormat="1">
      <c r="A917" s="30">
        <v>914</v>
      </c>
      <c r="B917" s="31"/>
      <c r="C917" s="31"/>
      <c r="D917" s="44"/>
      <c r="E917" s="72" t="str">
        <f>IFERROR(IF(INDEX(Sheet3!$B$2:$B$8, MATCH(D917, Sheet3!$A$2:$A$8, 0)) = 0, "", INDEX(Sheet3!$B$2:$B$8, MATCH(D917, Sheet3!$A$2:$A$8, 0))), "")</f>
        <v/>
      </c>
      <c r="F917" s="31"/>
      <c r="G917" s="45"/>
      <c r="H917" s="63" t="str">
        <f>IFERROR(INDEX(Sheet3!$F$2:$F$114, MATCH(G917, Sheet3!$E$2:$E$114, 0)), "")</f>
        <v/>
      </c>
      <c r="I917" s="32"/>
      <c r="J917" s="40" t="str">
        <f t="shared" ca="1" si="113"/>
        <v/>
      </c>
      <c r="K917" s="34"/>
      <c r="L917" s="59" t="str">
        <f t="shared" ca="1" si="116"/>
        <v/>
      </c>
      <c r="M917" s="34"/>
      <c r="N917" s="47" t="str">
        <f t="shared" ca="1" si="117"/>
        <v/>
      </c>
      <c r="O917" s="75"/>
      <c r="P917" s="75"/>
      <c r="Q917" s="47" t="str">
        <f t="shared" ca="1" si="118"/>
        <v/>
      </c>
      <c r="R917" s="34"/>
      <c r="S917" s="59" t="str">
        <f t="shared" ca="1" si="119"/>
        <v/>
      </c>
      <c r="T917" s="32"/>
      <c r="U917" s="33" t="str">
        <f t="shared" ca="1" si="120"/>
        <v/>
      </c>
      <c r="V917" s="34"/>
      <c r="W917" s="35"/>
      <c r="X917" s="36" t="str">
        <f t="shared" ca="1" si="114"/>
        <v/>
      </c>
      <c r="Y917" s="37"/>
      <c r="Z917" s="38" t="str">
        <f t="shared" si="115"/>
        <v/>
      </c>
    </row>
    <row r="918" spans="1:26" s="39" customFormat="1">
      <c r="A918" s="30">
        <v>915</v>
      </c>
      <c r="B918" s="31"/>
      <c r="C918" s="31"/>
      <c r="D918" s="44"/>
      <c r="E918" s="72" t="str">
        <f>IFERROR(IF(INDEX(Sheet3!$B$2:$B$8, MATCH(D918, Sheet3!$A$2:$A$8, 0)) = 0, "", INDEX(Sheet3!$B$2:$B$8, MATCH(D918, Sheet3!$A$2:$A$8, 0))), "")</f>
        <v/>
      </c>
      <c r="F918" s="31"/>
      <c r="G918" s="45"/>
      <c r="H918" s="63" t="str">
        <f>IFERROR(INDEX(Sheet3!$F$2:$F$114, MATCH(G918, Sheet3!$E$2:$E$114, 0)), "")</f>
        <v/>
      </c>
      <c r="I918" s="32"/>
      <c r="J918" s="40" t="str">
        <f t="shared" ca="1" si="113"/>
        <v/>
      </c>
      <c r="K918" s="34"/>
      <c r="L918" s="59" t="str">
        <f t="shared" ca="1" si="116"/>
        <v/>
      </c>
      <c r="M918" s="34"/>
      <c r="N918" s="47" t="str">
        <f t="shared" ca="1" si="117"/>
        <v/>
      </c>
      <c r="O918" s="75"/>
      <c r="P918" s="75"/>
      <c r="Q918" s="47" t="str">
        <f t="shared" ca="1" si="118"/>
        <v/>
      </c>
      <c r="R918" s="34"/>
      <c r="S918" s="59" t="str">
        <f t="shared" ca="1" si="119"/>
        <v/>
      </c>
      <c r="T918" s="32"/>
      <c r="U918" s="33" t="str">
        <f t="shared" ca="1" si="120"/>
        <v/>
      </c>
      <c r="V918" s="34"/>
      <c r="W918" s="35"/>
      <c r="X918" s="36" t="str">
        <f t="shared" ca="1" si="114"/>
        <v/>
      </c>
      <c r="Y918" s="37"/>
      <c r="Z918" s="38" t="str">
        <f t="shared" si="115"/>
        <v/>
      </c>
    </row>
    <row r="919" spans="1:26" s="39" customFormat="1">
      <c r="A919" s="30">
        <v>916</v>
      </c>
      <c r="B919" s="31"/>
      <c r="C919" s="31"/>
      <c r="D919" s="44"/>
      <c r="E919" s="72" t="str">
        <f>IFERROR(IF(INDEX(Sheet3!$B$2:$B$8, MATCH(D919, Sheet3!$A$2:$A$8, 0)) = 0, "", INDEX(Sheet3!$B$2:$B$8, MATCH(D919, Sheet3!$A$2:$A$8, 0))), "")</f>
        <v/>
      </c>
      <c r="F919" s="31"/>
      <c r="G919" s="45"/>
      <c r="H919" s="63" t="str">
        <f>IFERROR(INDEX(Sheet3!$F$2:$F$114, MATCH(G919, Sheet3!$E$2:$E$114, 0)), "")</f>
        <v/>
      </c>
      <c r="I919" s="32"/>
      <c r="J919" s="40" t="str">
        <f t="shared" ca="1" si="113"/>
        <v/>
      </c>
      <c r="K919" s="34"/>
      <c r="L919" s="59" t="str">
        <f t="shared" ca="1" si="116"/>
        <v/>
      </c>
      <c r="M919" s="34"/>
      <c r="N919" s="47" t="str">
        <f t="shared" ca="1" si="117"/>
        <v/>
      </c>
      <c r="O919" s="75"/>
      <c r="P919" s="75"/>
      <c r="Q919" s="47" t="str">
        <f t="shared" ca="1" si="118"/>
        <v/>
      </c>
      <c r="R919" s="34"/>
      <c r="S919" s="59" t="str">
        <f t="shared" ca="1" si="119"/>
        <v/>
      </c>
      <c r="T919" s="32"/>
      <c r="U919" s="33" t="str">
        <f t="shared" ca="1" si="120"/>
        <v/>
      </c>
      <c r="V919" s="34"/>
      <c r="W919" s="35"/>
      <c r="X919" s="36" t="str">
        <f t="shared" ca="1" si="114"/>
        <v/>
      </c>
      <c r="Y919" s="37"/>
      <c r="Z919" s="38" t="str">
        <f t="shared" si="115"/>
        <v/>
      </c>
    </row>
    <row r="920" spans="1:26" s="39" customFormat="1">
      <c r="A920" s="30">
        <v>917</v>
      </c>
      <c r="B920" s="31"/>
      <c r="C920" s="31"/>
      <c r="D920" s="44"/>
      <c r="E920" s="72" t="str">
        <f>IFERROR(IF(INDEX(Sheet3!$B$2:$B$8, MATCH(D920, Sheet3!$A$2:$A$8, 0)) = 0, "", INDEX(Sheet3!$B$2:$B$8, MATCH(D920, Sheet3!$A$2:$A$8, 0))), "")</f>
        <v/>
      </c>
      <c r="F920" s="31"/>
      <c r="G920" s="45"/>
      <c r="H920" s="63" t="str">
        <f>IFERROR(INDEX(Sheet3!$F$2:$F$114, MATCH(G920, Sheet3!$E$2:$E$114, 0)), "")</f>
        <v/>
      </c>
      <c r="I920" s="32"/>
      <c r="J920" s="40" t="str">
        <f t="shared" ca="1" si="113"/>
        <v/>
      </c>
      <c r="K920" s="34"/>
      <c r="L920" s="59" t="str">
        <f t="shared" ca="1" si="116"/>
        <v/>
      </c>
      <c r="M920" s="34"/>
      <c r="N920" s="47" t="str">
        <f t="shared" ca="1" si="117"/>
        <v/>
      </c>
      <c r="O920" s="75"/>
      <c r="P920" s="75"/>
      <c r="Q920" s="47" t="str">
        <f t="shared" ca="1" si="118"/>
        <v/>
      </c>
      <c r="R920" s="34"/>
      <c r="S920" s="59" t="str">
        <f t="shared" ca="1" si="119"/>
        <v/>
      </c>
      <c r="T920" s="32"/>
      <c r="U920" s="33" t="str">
        <f t="shared" ca="1" si="120"/>
        <v/>
      </c>
      <c r="V920" s="34"/>
      <c r="W920" s="35"/>
      <c r="X920" s="36" t="str">
        <f t="shared" ca="1" si="114"/>
        <v/>
      </c>
      <c r="Y920" s="37"/>
      <c r="Z920" s="38" t="str">
        <f t="shared" si="115"/>
        <v/>
      </c>
    </row>
    <row r="921" spans="1:26" s="39" customFormat="1">
      <c r="A921" s="30">
        <v>918</v>
      </c>
      <c r="B921" s="31"/>
      <c r="C921" s="31"/>
      <c r="D921" s="44"/>
      <c r="E921" s="72" t="str">
        <f>IFERROR(IF(INDEX(Sheet3!$B$2:$B$8, MATCH(D921, Sheet3!$A$2:$A$8, 0)) = 0, "", INDEX(Sheet3!$B$2:$B$8, MATCH(D921, Sheet3!$A$2:$A$8, 0))), "")</f>
        <v/>
      </c>
      <c r="F921" s="31"/>
      <c r="G921" s="45"/>
      <c r="H921" s="63" t="str">
        <f>IFERROR(INDEX(Sheet3!$F$2:$F$114, MATCH(G921, Sheet3!$E$2:$E$114, 0)), "")</f>
        <v/>
      </c>
      <c r="I921" s="32"/>
      <c r="J921" s="40" t="str">
        <f t="shared" ca="1" si="113"/>
        <v/>
      </c>
      <c r="K921" s="34"/>
      <c r="L921" s="59" t="str">
        <f t="shared" ca="1" si="116"/>
        <v/>
      </c>
      <c r="M921" s="34"/>
      <c r="N921" s="47" t="str">
        <f t="shared" ca="1" si="117"/>
        <v/>
      </c>
      <c r="O921" s="75"/>
      <c r="P921" s="75"/>
      <c r="Q921" s="47" t="str">
        <f t="shared" ca="1" si="118"/>
        <v/>
      </c>
      <c r="R921" s="34"/>
      <c r="S921" s="59" t="str">
        <f t="shared" ca="1" si="119"/>
        <v/>
      </c>
      <c r="T921" s="32"/>
      <c r="U921" s="33" t="str">
        <f t="shared" ca="1" si="120"/>
        <v/>
      </c>
      <c r="V921" s="34"/>
      <c r="W921" s="35"/>
      <c r="X921" s="36" t="str">
        <f t="shared" ca="1" si="114"/>
        <v/>
      </c>
      <c r="Y921" s="37"/>
      <c r="Z921" s="38" t="str">
        <f t="shared" si="115"/>
        <v/>
      </c>
    </row>
    <row r="922" spans="1:26" s="39" customFormat="1">
      <c r="A922" s="30">
        <v>919</v>
      </c>
      <c r="B922" s="31"/>
      <c r="C922" s="31"/>
      <c r="D922" s="44"/>
      <c r="E922" s="72" t="str">
        <f>IFERROR(IF(INDEX(Sheet3!$B$2:$B$8, MATCH(D922, Sheet3!$A$2:$A$8, 0)) = 0, "", INDEX(Sheet3!$B$2:$B$8, MATCH(D922, Sheet3!$A$2:$A$8, 0))), "")</f>
        <v/>
      </c>
      <c r="F922" s="31"/>
      <c r="G922" s="45"/>
      <c r="H922" s="63" t="str">
        <f>IFERROR(INDEX(Sheet3!$F$2:$F$114, MATCH(G922, Sheet3!$E$2:$E$114, 0)), "")</f>
        <v/>
      </c>
      <c r="I922" s="32"/>
      <c r="J922" s="40" t="str">
        <f t="shared" ca="1" si="113"/>
        <v/>
      </c>
      <c r="K922" s="34"/>
      <c r="L922" s="59" t="str">
        <f t="shared" ca="1" si="116"/>
        <v/>
      </c>
      <c r="M922" s="34"/>
      <c r="N922" s="47" t="str">
        <f t="shared" ca="1" si="117"/>
        <v/>
      </c>
      <c r="O922" s="75"/>
      <c r="P922" s="75"/>
      <c r="Q922" s="47" t="str">
        <f t="shared" ca="1" si="118"/>
        <v/>
      </c>
      <c r="R922" s="34"/>
      <c r="S922" s="59" t="str">
        <f t="shared" ca="1" si="119"/>
        <v/>
      </c>
      <c r="T922" s="32"/>
      <c r="U922" s="33" t="str">
        <f t="shared" ca="1" si="120"/>
        <v/>
      </c>
      <c r="V922" s="34"/>
      <c r="W922" s="35"/>
      <c r="X922" s="36" t="str">
        <f t="shared" ca="1" si="114"/>
        <v/>
      </c>
      <c r="Y922" s="37"/>
      <c r="Z922" s="38" t="str">
        <f t="shared" si="115"/>
        <v/>
      </c>
    </row>
    <row r="923" spans="1:26" s="39" customFormat="1">
      <c r="A923" s="30">
        <v>920</v>
      </c>
      <c r="B923" s="31"/>
      <c r="C923" s="31"/>
      <c r="D923" s="44"/>
      <c r="E923" s="72" t="str">
        <f>IFERROR(IF(INDEX(Sheet3!$B$2:$B$8, MATCH(D923, Sheet3!$A$2:$A$8, 0)) = 0, "", INDEX(Sheet3!$B$2:$B$8, MATCH(D923, Sheet3!$A$2:$A$8, 0))), "")</f>
        <v/>
      </c>
      <c r="F923" s="31"/>
      <c r="G923" s="45"/>
      <c r="H923" s="63" t="str">
        <f>IFERROR(INDEX(Sheet3!$F$2:$F$114, MATCH(G923, Sheet3!$E$2:$E$114, 0)), "")</f>
        <v/>
      </c>
      <c r="I923" s="32"/>
      <c r="J923" s="40" t="str">
        <f t="shared" ca="1" si="113"/>
        <v/>
      </c>
      <c r="K923" s="34"/>
      <c r="L923" s="59" t="str">
        <f t="shared" ca="1" si="116"/>
        <v/>
      </c>
      <c r="M923" s="34"/>
      <c r="N923" s="47" t="str">
        <f t="shared" ca="1" si="117"/>
        <v/>
      </c>
      <c r="O923" s="75"/>
      <c r="P923" s="75"/>
      <c r="Q923" s="47" t="str">
        <f t="shared" ca="1" si="118"/>
        <v/>
      </c>
      <c r="R923" s="34"/>
      <c r="S923" s="59" t="str">
        <f t="shared" ca="1" si="119"/>
        <v/>
      </c>
      <c r="T923" s="32"/>
      <c r="U923" s="33" t="str">
        <f t="shared" ca="1" si="120"/>
        <v/>
      </c>
      <c r="V923" s="34"/>
      <c r="W923" s="35"/>
      <c r="X923" s="36" t="str">
        <f t="shared" ca="1" si="114"/>
        <v/>
      </c>
      <c r="Y923" s="37"/>
      <c r="Z923" s="38" t="str">
        <f t="shared" si="115"/>
        <v/>
      </c>
    </row>
    <row r="924" spans="1:26" s="39" customFormat="1">
      <c r="A924" s="30">
        <v>921</v>
      </c>
      <c r="B924" s="31"/>
      <c r="C924" s="31"/>
      <c r="D924" s="44"/>
      <c r="E924" s="72" t="str">
        <f>IFERROR(IF(INDEX(Sheet3!$B$2:$B$8, MATCH(D924, Sheet3!$A$2:$A$8, 0)) = 0, "", INDEX(Sheet3!$B$2:$B$8, MATCH(D924, Sheet3!$A$2:$A$8, 0))), "")</f>
        <v/>
      </c>
      <c r="F924" s="31"/>
      <c r="G924" s="45"/>
      <c r="H924" s="63" t="str">
        <f>IFERROR(INDEX(Sheet3!$F$2:$F$114, MATCH(G924, Sheet3!$E$2:$E$114, 0)), "")</f>
        <v/>
      </c>
      <c r="I924" s="32"/>
      <c r="J924" s="40" t="str">
        <f t="shared" ca="1" si="113"/>
        <v/>
      </c>
      <c r="K924" s="34"/>
      <c r="L924" s="59" t="str">
        <f t="shared" ca="1" si="116"/>
        <v/>
      </c>
      <c r="M924" s="34"/>
      <c r="N924" s="47" t="str">
        <f t="shared" ca="1" si="117"/>
        <v/>
      </c>
      <c r="O924" s="75"/>
      <c r="P924" s="75"/>
      <c r="Q924" s="47" t="str">
        <f t="shared" ca="1" si="118"/>
        <v/>
      </c>
      <c r="R924" s="34"/>
      <c r="S924" s="59" t="str">
        <f t="shared" ca="1" si="119"/>
        <v/>
      </c>
      <c r="T924" s="32"/>
      <c r="U924" s="33" t="str">
        <f t="shared" ca="1" si="120"/>
        <v/>
      </c>
      <c r="V924" s="34"/>
      <c r="W924" s="35"/>
      <c r="X924" s="36" t="str">
        <f t="shared" ca="1" si="114"/>
        <v/>
      </c>
      <c r="Y924" s="37"/>
      <c r="Z924" s="38" t="str">
        <f t="shared" si="115"/>
        <v/>
      </c>
    </row>
    <row r="925" spans="1:26" s="39" customFormat="1">
      <c r="A925" s="30">
        <v>922</v>
      </c>
      <c r="B925" s="31"/>
      <c r="C925" s="31"/>
      <c r="D925" s="44"/>
      <c r="E925" s="72" t="str">
        <f>IFERROR(IF(INDEX(Sheet3!$B$2:$B$8, MATCH(D925, Sheet3!$A$2:$A$8, 0)) = 0, "", INDEX(Sheet3!$B$2:$B$8, MATCH(D925, Sheet3!$A$2:$A$8, 0))), "")</f>
        <v/>
      </c>
      <c r="F925" s="31"/>
      <c r="G925" s="45"/>
      <c r="H925" s="63" t="str">
        <f>IFERROR(INDEX(Sheet3!$F$2:$F$114, MATCH(G925, Sheet3!$E$2:$E$114, 0)), "")</f>
        <v/>
      </c>
      <c r="I925" s="32"/>
      <c r="J925" s="40" t="str">
        <f t="shared" ca="1" si="113"/>
        <v/>
      </c>
      <c r="K925" s="34"/>
      <c r="L925" s="59" t="str">
        <f t="shared" ca="1" si="116"/>
        <v/>
      </c>
      <c r="M925" s="34"/>
      <c r="N925" s="47" t="str">
        <f t="shared" ca="1" si="117"/>
        <v/>
      </c>
      <c r="O925" s="75"/>
      <c r="P925" s="75"/>
      <c r="Q925" s="47" t="str">
        <f t="shared" ca="1" si="118"/>
        <v/>
      </c>
      <c r="R925" s="34"/>
      <c r="S925" s="59" t="str">
        <f t="shared" ca="1" si="119"/>
        <v/>
      </c>
      <c r="T925" s="32"/>
      <c r="U925" s="33" t="str">
        <f t="shared" ca="1" si="120"/>
        <v/>
      </c>
      <c r="V925" s="34"/>
      <c r="W925" s="35"/>
      <c r="X925" s="36" t="str">
        <f t="shared" ca="1" si="114"/>
        <v/>
      </c>
      <c r="Y925" s="37"/>
      <c r="Z925" s="38" t="str">
        <f t="shared" si="115"/>
        <v/>
      </c>
    </row>
    <row r="926" spans="1:26" s="39" customFormat="1">
      <c r="A926" s="30">
        <v>923</v>
      </c>
      <c r="B926" s="31"/>
      <c r="C926" s="31"/>
      <c r="D926" s="44"/>
      <c r="E926" s="72" t="str">
        <f>IFERROR(IF(INDEX(Sheet3!$B$2:$B$8, MATCH(D926, Sheet3!$A$2:$A$8, 0)) = 0, "", INDEX(Sheet3!$B$2:$B$8, MATCH(D926, Sheet3!$A$2:$A$8, 0))), "")</f>
        <v/>
      </c>
      <c r="F926" s="31"/>
      <c r="G926" s="45"/>
      <c r="H926" s="63" t="str">
        <f>IFERROR(INDEX(Sheet3!$F$2:$F$114, MATCH(G926, Sheet3!$E$2:$E$114, 0)), "")</f>
        <v/>
      </c>
      <c r="I926" s="32"/>
      <c r="J926" s="40" t="str">
        <f t="shared" ca="1" si="113"/>
        <v/>
      </c>
      <c r="K926" s="34"/>
      <c r="L926" s="59" t="str">
        <f t="shared" ca="1" si="116"/>
        <v/>
      </c>
      <c r="M926" s="34"/>
      <c r="N926" s="47" t="str">
        <f t="shared" ca="1" si="117"/>
        <v/>
      </c>
      <c r="O926" s="75"/>
      <c r="P926" s="75"/>
      <c r="Q926" s="47" t="str">
        <f t="shared" ca="1" si="118"/>
        <v/>
      </c>
      <c r="R926" s="34"/>
      <c r="S926" s="59" t="str">
        <f t="shared" ca="1" si="119"/>
        <v/>
      </c>
      <c r="T926" s="32"/>
      <c r="U926" s="33" t="str">
        <f t="shared" ca="1" si="120"/>
        <v/>
      </c>
      <c r="V926" s="34"/>
      <c r="W926" s="35"/>
      <c r="X926" s="36" t="str">
        <f t="shared" ca="1" si="114"/>
        <v/>
      </c>
      <c r="Y926" s="37"/>
      <c r="Z926" s="38" t="str">
        <f t="shared" si="115"/>
        <v/>
      </c>
    </row>
    <row r="927" spans="1:26" s="39" customFormat="1">
      <c r="A927" s="30">
        <v>924</v>
      </c>
      <c r="B927" s="31"/>
      <c r="C927" s="31"/>
      <c r="D927" s="44"/>
      <c r="E927" s="72" t="str">
        <f>IFERROR(IF(INDEX(Sheet3!$B$2:$B$8, MATCH(D927, Sheet3!$A$2:$A$8, 0)) = 0, "", INDEX(Sheet3!$B$2:$B$8, MATCH(D927, Sheet3!$A$2:$A$8, 0))), "")</f>
        <v/>
      </c>
      <c r="F927" s="31"/>
      <c r="G927" s="45"/>
      <c r="H927" s="63" t="str">
        <f>IFERROR(INDEX(Sheet3!$F$2:$F$114, MATCH(G927, Sheet3!$E$2:$E$114, 0)), "")</f>
        <v/>
      </c>
      <c r="I927" s="32"/>
      <c r="J927" s="40" t="str">
        <f t="shared" ca="1" si="113"/>
        <v/>
      </c>
      <c r="K927" s="34"/>
      <c r="L927" s="59" t="str">
        <f t="shared" ca="1" si="116"/>
        <v/>
      </c>
      <c r="M927" s="34"/>
      <c r="N927" s="47" t="str">
        <f t="shared" ca="1" si="117"/>
        <v/>
      </c>
      <c r="O927" s="75"/>
      <c r="P927" s="75"/>
      <c r="Q927" s="47" t="str">
        <f t="shared" ca="1" si="118"/>
        <v/>
      </c>
      <c r="R927" s="34"/>
      <c r="S927" s="59" t="str">
        <f t="shared" ca="1" si="119"/>
        <v/>
      </c>
      <c r="T927" s="32"/>
      <c r="U927" s="33" t="str">
        <f t="shared" ca="1" si="120"/>
        <v/>
      </c>
      <c r="V927" s="34"/>
      <c r="W927" s="35"/>
      <c r="X927" s="36" t="str">
        <f t="shared" ca="1" si="114"/>
        <v/>
      </c>
      <c r="Y927" s="37"/>
      <c r="Z927" s="38" t="str">
        <f t="shared" si="115"/>
        <v/>
      </c>
    </row>
    <row r="928" spans="1:26" s="39" customFormat="1">
      <c r="A928" s="30">
        <v>925</v>
      </c>
      <c r="B928" s="31"/>
      <c r="C928" s="31"/>
      <c r="D928" s="44"/>
      <c r="E928" s="72" t="str">
        <f>IFERROR(IF(INDEX(Sheet3!$B$2:$B$8, MATCH(D928, Sheet3!$A$2:$A$8, 0)) = 0, "", INDEX(Sheet3!$B$2:$B$8, MATCH(D928, Sheet3!$A$2:$A$8, 0))), "")</f>
        <v/>
      </c>
      <c r="F928" s="31"/>
      <c r="G928" s="45"/>
      <c r="H928" s="63" t="str">
        <f>IFERROR(INDEX(Sheet3!$F$2:$F$114, MATCH(G928, Sheet3!$E$2:$E$114, 0)), "")</f>
        <v/>
      </c>
      <c r="I928" s="32"/>
      <c r="J928" s="40" t="str">
        <f t="shared" ca="1" si="113"/>
        <v/>
      </c>
      <c r="K928" s="34"/>
      <c r="L928" s="59" t="str">
        <f t="shared" ca="1" si="116"/>
        <v/>
      </c>
      <c r="M928" s="34"/>
      <c r="N928" s="47" t="str">
        <f t="shared" ca="1" si="117"/>
        <v/>
      </c>
      <c r="O928" s="75"/>
      <c r="P928" s="75"/>
      <c r="Q928" s="47" t="str">
        <f t="shared" ca="1" si="118"/>
        <v/>
      </c>
      <c r="R928" s="34"/>
      <c r="S928" s="59" t="str">
        <f t="shared" ca="1" si="119"/>
        <v/>
      </c>
      <c r="T928" s="32"/>
      <c r="U928" s="33" t="str">
        <f t="shared" ca="1" si="120"/>
        <v/>
      </c>
      <c r="V928" s="34"/>
      <c r="W928" s="35"/>
      <c r="X928" s="36" t="str">
        <f t="shared" ca="1" si="114"/>
        <v/>
      </c>
      <c r="Y928" s="37"/>
      <c r="Z928" s="38" t="str">
        <f t="shared" si="115"/>
        <v/>
      </c>
    </row>
    <row r="929" spans="1:26" s="39" customFormat="1">
      <c r="A929" s="30">
        <v>926</v>
      </c>
      <c r="B929" s="31"/>
      <c r="C929" s="31"/>
      <c r="D929" s="44"/>
      <c r="E929" s="72" t="str">
        <f>IFERROR(IF(INDEX(Sheet3!$B$2:$B$8, MATCH(D929, Sheet3!$A$2:$A$8, 0)) = 0, "", INDEX(Sheet3!$B$2:$B$8, MATCH(D929, Sheet3!$A$2:$A$8, 0))), "")</f>
        <v/>
      </c>
      <c r="F929" s="31"/>
      <c r="G929" s="45"/>
      <c r="H929" s="63" t="str">
        <f>IFERROR(INDEX(Sheet3!$F$2:$F$114, MATCH(G929, Sheet3!$E$2:$E$114, 0)), "")</f>
        <v/>
      </c>
      <c r="I929" s="32"/>
      <c r="J929" s="40" t="str">
        <f t="shared" ca="1" si="113"/>
        <v/>
      </c>
      <c r="K929" s="34"/>
      <c r="L929" s="59" t="str">
        <f t="shared" ca="1" si="116"/>
        <v/>
      </c>
      <c r="M929" s="34"/>
      <c r="N929" s="47" t="str">
        <f t="shared" ca="1" si="117"/>
        <v/>
      </c>
      <c r="O929" s="75"/>
      <c r="P929" s="75"/>
      <c r="Q929" s="47" t="str">
        <f t="shared" ca="1" si="118"/>
        <v/>
      </c>
      <c r="R929" s="34"/>
      <c r="S929" s="59" t="str">
        <f t="shared" ca="1" si="119"/>
        <v/>
      </c>
      <c r="T929" s="32"/>
      <c r="U929" s="33" t="str">
        <f t="shared" ca="1" si="120"/>
        <v/>
      </c>
      <c r="V929" s="34"/>
      <c r="W929" s="35"/>
      <c r="X929" s="36" t="str">
        <f t="shared" ca="1" si="114"/>
        <v/>
      </c>
      <c r="Y929" s="37"/>
      <c r="Z929" s="38" t="str">
        <f t="shared" si="115"/>
        <v/>
      </c>
    </row>
    <row r="930" spans="1:26" s="39" customFormat="1">
      <c r="A930" s="30">
        <v>927</v>
      </c>
      <c r="B930" s="31"/>
      <c r="C930" s="31"/>
      <c r="D930" s="44"/>
      <c r="E930" s="72" t="str">
        <f>IFERROR(IF(INDEX(Sheet3!$B$2:$B$8, MATCH(D930, Sheet3!$A$2:$A$8, 0)) = 0, "", INDEX(Sheet3!$B$2:$B$8, MATCH(D930, Sheet3!$A$2:$A$8, 0))), "")</f>
        <v/>
      </c>
      <c r="F930" s="31"/>
      <c r="G930" s="45"/>
      <c r="H930" s="63" t="str">
        <f>IFERROR(INDEX(Sheet3!$F$2:$F$114, MATCH(G930, Sheet3!$E$2:$E$114, 0)), "")</f>
        <v/>
      </c>
      <c r="I930" s="32"/>
      <c r="J930" s="40" t="str">
        <f t="shared" ca="1" si="113"/>
        <v/>
      </c>
      <c r="K930" s="34"/>
      <c r="L930" s="59" t="str">
        <f t="shared" ca="1" si="116"/>
        <v/>
      </c>
      <c r="M930" s="34"/>
      <c r="N930" s="47" t="str">
        <f t="shared" ca="1" si="117"/>
        <v/>
      </c>
      <c r="O930" s="75"/>
      <c r="P930" s="75"/>
      <c r="Q930" s="47" t="str">
        <f t="shared" ca="1" si="118"/>
        <v/>
      </c>
      <c r="R930" s="34"/>
      <c r="S930" s="59" t="str">
        <f t="shared" ca="1" si="119"/>
        <v/>
      </c>
      <c r="T930" s="32"/>
      <c r="U930" s="33" t="str">
        <f t="shared" ca="1" si="120"/>
        <v/>
      </c>
      <c r="V930" s="34"/>
      <c r="W930" s="35"/>
      <c r="X930" s="36" t="str">
        <f t="shared" ca="1" si="114"/>
        <v/>
      </c>
      <c r="Y930" s="37"/>
      <c r="Z930" s="38" t="str">
        <f t="shared" si="115"/>
        <v/>
      </c>
    </row>
    <row r="931" spans="1:26" s="39" customFormat="1">
      <c r="A931" s="30">
        <v>928</v>
      </c>
      <c r="B931" s="31"/>
      <c r="C931" s="31"/>
      <c r="D931" s="44"/>
      <c r="E931" s="72" t="str">
        <f>IFERROR(IF(INDEX(Sheet3!$B$2:$B$8, MATCH(D931, Sheet3!$A$2:$A$8, 0)) = 0, "", INDEX(Sheet3!$B$2:$B$8, MATCH(D931, Sheet3!$A$2:$A$8, 0))), "")</f>
        <v/>
      </c>
      <c r="F931" s="31"/>
      <c r="G931" s="45"/>
      <c r="H931" s="63" t="str">
        <f>IFERROR(INDEX(Sheet3!$F$2:$F$114, MATCH(G931, Sheet3!$E$2:$E$114, 0)), "")</f>
        <v/>
      </c>
      <c r="I931" s="32"/>
      <c r="J931" s="40" t="str">
        <f t="shared" ca="1" si="113"/>
        <v/>
      </c>
      <c r="K931" s="34"/>
      <c r="L931" s="59" t="str">
        <f t="shared" ca="1" si="116"/>
        <v/>
      </c>
      <c r="M931" s="34"/>
      <c r="N931" s="47" t="str">
        <f t="shared" ca="1" si="117"/>
        <v/>
      </c>
      <c r="O931" s="75"/>
      <c r="P931" s="75"/>
      <c r="Q931" s="47" t="str">
        <f t="shared" ca="1" si="118"/>
        <v/>
      </c>
      <c r="R931" s="34"/>
      <c r="S931" s="59" t="str">
        <f t="shared" ca="1" si="119"/>
        <v/>
      </c>
      <c r="T931" s="32"/>
      <c r="U931" s="33" t="str">
        <f t="shared" ca="1" si="120"/>
        <v/>
      </c>
      <c r="V931" s="34"/>
      <c r="W931" s="35"/>
      <c r="X931" s="36" t="str">
        <f t="shared" ca="1" si="114"/>
        <v/>
      </c>
      <c r="Y931" s="37"/>
      <c r="Z931" s="38" t="str">
        <f t="shared" si="115"/>
        <v/>
      </c>
    </row>
    <row r="932" spans="1:26" s="39" customFormat="1">
      <c r="A932" s="30">
        <v>929</v>
      </c>
      <c r="B932" s="31"/>
      <c r="C932" s="31"/>
      <c r="D932" s="44"/>
      <c r="E932" s="72" t="str">
        <f>IFERROR(IF(INDEX(Sheet3!$B$2:$B$8, MATCH(D932, Sheet3!$A$2:$A$8, 0)) = 0, "", INDEX(Sheet3!$B$2:$B$8, MATCH(D932, Sheet3!$A$2:$A$8, 0))), "")</f>
        <v/>
      </c>
      <c r="F932" s="31"/>
      <c r="G932" s="45"/>
      <c r="H932" s="63" t="str">
        <f>IFERROR(INDEX(Sheet3!$F$2:$F$114, MATCH(G932, Sheet3!$E$2:$E$114, 0)), "")</f>
        <v/>
      </c>
      <c r="I932" s="32"/>
      <c r="J932" s="40" t="str">
        <f t="shared" ca="1" si="113"/>
        <v/>
      </c>
      <c r="K932" s="34"/>
      <c r="L932" s="59" t="str">
        <f t="shared" ca="1" si="116"/>
        <v/>
      </c>
      <c r="M932" s="34"/>
      <c r="N932" s="47" t="str">
        <f t="shared" ca="1" si="117"/>
        <v/>
      </c>
      <c r="O932" s="75"/>
      <c r="P932" s="75"/>
      <c r="Q932" s="47" t="str">
        <f t="shared" ca="1" si="118"/>
        <v/>
      </c>
      <c r="R932" s="34"/>
      <c r="S932" s="59" t="str">
        <f t="shared" ca="1" si="119"/>
        <v/>
      </c>
      <c r="T932" s="32"/>
      <c r="U932" s="33" t="str">
        <f t="shared" ca="1" si="120"/>
        <v/>
      </c>
      <c r="V932" s="34"/>
      <c r="W932" s="35"/>
      <c r="X932" s="36" t="str">
        <f t="shared" ca="1" si="114"/>
        <v/>
      </c>
      <c r="Y932" s="37"/>
      <c r="Z932" s="38" t="str">
        <f t="shared" si="115"/>
        <v/>
      </c>
    </row>
    <row r="933" spans="1:26" s="39" customFormat="1">
      <c r="A933" s="30">
        <v>930</v>
      </c>
      <c r="B933" s="31"/>
      <c r="C933" s="31"/>
      <c r="D933" s="44"/>
      <c r="E933" s="72" t="str">
        <f>IFERROR(IF(INDEX(Sheet3!$B$2:$B$8, MATCH(D933, Sheet3!$A$2:$A$8, 0)) = 0, "", INDEX(Sheet3!$B$2:$B$8, MATCH(D933, Sheet3!$A$2:$A$8, 0))), "")</f>
        <v/>
      </c>
      <c r="F933" s="31"/>
      <c r="G933" s="45"/>
      <c r="H933" s="63" t="str">
        <f>IFERROR(INDEX(Sheet3!$F$2:$F$114, MATCH(G933, Sheet3!$E$2:$E$114, 0)), "")</f>
        <v/>
      </c>
      <c r="I933" s="32"/>
      <c r="J933" s="40" t="str">
        <f t="shared" ca="1" si="113"/>
        <v/>
      </c>
      <c r="K933" s="34"/>
      <c r="L933" s="59" t="str">
        <f t="shared" ca="1" si="116"/>
        <v/>
      </c>
      <c r="M933" s="34"/>
      <c r="N933" s="47" t="str">
        <f t="shared" ca="1" si="117"/>
        <v/>
      </c>
      <c r="O933" s="75"/>
      <c r="P933" s="75"/>
      <c r="Q933" s="47" t="str">
        <f t="shared" ca="1" si="118"/>
        <v/>
      </c>
      <c r="R933" s="34"/>
      <c r="S933" s="59" t="str">
        <f t="shared" ca="1" si="119"/>
        <v/>
      </c>
      <c r="T933" s="32"/>
      <c r="U933" s="33" t="str">
        <f t="shared" ca="1" si="120"/>
        <v/>
      </c>
      <c r="V933" s="34"/>
      <c r="W933" s="35"/>
      <c r="X933" s="36" t="str">
        <f t="shared" ca="1" si="114"/>
        <v/>
      </c>
      <c r="Y933" s="37"/>
      <c r="Z933" s="38" t="str">
        <f t="shared" si="115"/>
        <v/>
      </c>
    </row>
    <row r="934" spans="1:26" s="39" customFormat="1">
      <c r="A934" s="30">
        <v>931</v>
      </c>
      <c r="B934" s="31"/>
      <c r="C934" s="31"/>
      <c r="D934" s="44"/>
      <c r="E934" s="72" t="str">
        <f>IFERROR(IF(INDEX(Sheet3!$B$2:$B$8, MATCH(D934, Sheet3!$A$2:$A$8, 0)) = 0, "", INDEX(Sheet3!$B$2:$B$8, MATCH(D934, Sheet3!$A$2:$A$8, 0))), "")</f>
        <v/>
      </c>
      <c r="F934" s="31"/>
      <c r="G934" s="45"/>
      <c r="H934" s="63" t="str">
        <f>IFERROR(INDEX(Sheet3!$F$2:$F$114, MATCH(G934, Sheet3!$E$2:$E$114, 0)), "")</f>
        <v/>
      </c>
      <c r="I934" s="32"/>
      <c r="J934" s="40" t="str">
        <f t="shared" ca="1" si="113"/>
        <v/>
      </c>
      <c r="K934" s="34"/>
      <c r="L934" s="59" t="str">
        <f t="shared" ca="1" si="116"/>
        <v/>
      </c>
      <c r="M934" s="34"/>
      <c r="N934" s="47" t="str">
        <f t="shared" ca="1" si="117"/>
        <v/>
      </c>
      <c r="O934" s="75"/>
      <c r="P934" s="75"/>
      <c r="Q934" s="47" t="str">
        <f t="shared" ca="1" si="118"/>
        <v/>
      </c>
      <c r="R934" s="34"/>
      <c r="S934" s="59" t="str">
        <f t="shared" ca="1" si="119"/>
        <v/>
      </c>
      <c r="T934" s="32"/>
      <c r="U934" s="33" t="str">
        <f t="shared" ca="1" si="120"/>
        <v/>
      </c>
      <c r="V934" s="34"/>
      <c r="W934" s="35"/>
      <c r="X934" s="36" t="str">
        <f t="shared" ca="1" si="114"/>
        <v/>
      </c>
      <c r="Y934" s="37"/>
      <c r="Z934" s="38" t="str">
        <f t="shared" si="115"/>
        <v/>
      </c>
    </row>
    <row r="935" spans="1:26" s="39" customFormat="1">
      <c r="A935" s="30">
        <v>932</v>
      </c>
      <c r="B935" s="31"/>
      <c r="C935" s="31"/>
      <c r="D935" s="44"/>
      <c r="E935" s="72" t="str">
        <f>IFERROR(IF(INDEX(Sheet3!$B$2:$B$8, MATCH(D935, Sheet3!$A$2:$A$8, 0)) = 0, "", INDEX(Sheet3!$B$2:$B$8, MATCH(D935, Sheet3!$A$2:$A$8, 0))), "")</f>
        <v/>
      </c>
      <c r="F935" s="31"/>
      <c r="G935" s="45"/>
      <c r="H935" s="63" t="str">
        <f>IFERROR(INDEX(Sheet3!$F$2:$F$114, MATCH(G935, Sheet3!$E$2:$E$114, 0)), "")</f>
        <v/>
      </c>
      <c r="I935" s="32"/>
      <c r="J935" s="40" t="str">
        <f t="shared" ca="1" si="113"/>
        <v/>
      </c>
      <c r="K935" s="34"/>
      <c r="L935" s="59" t="str">
        <f t="shared" ca="1" si="116"/>
        <v/>
      </c>
      <c r="M935" s="34"/>
      <c r="N935" s="47" t="str">
        <f t="shared" ca="1" si="117"/>
        <v/>
      </c>
      <c r="O935" s="75"/>
      <c r="P935" s="75"/>
      <c r="Q935" s="47" t="str">
        <f t="shared" ca="1" si="118"/>
        <v/>
      </c>
      <c r="R935" s="34"/>
      <c r="S935" s="59" t="str">
        <f t="shared" ca="1" si="119"/>
        <v/>
      </c>
      <c r="T935" s="32"/>
      <c r="U935" s="33" t="str">
        <f t="shared" ca="1" si="120"/>
        <v/>
      </c>
      <c r="V935" s="34"/>
      <c r="W935" s="35"/>
      <c r="X935" s="36" t="str">
        <f t="shared" ca="1" si="114"/>
        <v/>
      </c>
      <c r="Y935" s="37"/>
      <c r="Z935" s="38" t="str">
        <f t="shared" si="115"/>
        <v/>
      </c>
    </row>
    <row r="936" spans="1:26" s="39" customFormat="1">
      <c r="A936" s="30">
        <v>933</v>
      </c>
      <c r="B936" s="31"/>
      <c r="C936" s="31"/>
      <c r="D936" s="44"/>
      <c r="E936" s="72" t="str">
        <f>IFERROR(IF(INDEX(Sheet3!$B$2:$B$8, MATCH(D936, Sheet3!$A$2:$A$8, 0)) = 0, "", INDEX(Sheet3!$B$2:$B$8, MATCH(D936, Sheet3!$A$2:$A$8, 0))), "")</f>
        <v/>
      </c>
      <c r="F936" s="31"/>
      <c r="G936" s="45"/>
      <c r="H936" s="63" t="str">
        <f>IFERROR(INDEX(Sheet3!$F$2:$F$114, MATCH(G936, Sheet3!$E$2:$E$114, 0)), "")</f>
        <v/>
      </c>
      <c r="I936" s="32"/>
      <c r="J936" s="40" t="str">
        <f t="shared" ca="1" si="113"/>
        <v/>
      </c>
      <c r="K936" s="34"/>
      <c r="L936" s="59" t="str">
        <f t="shared" ca="1" si="116"/>
        <v/>
      </c>
      <c r="M936" s="34"/>
      <c r="N936" s="47" t="str">
        <f t="shared" ca="1" si="117"/>
        <v/>
      </c>
      <c r="O936" s="75"/>
      <c r="P936" s="75"/>
      <c r="Q936" s="47" t="str">
        <f t="shared" ca="1" si="118"/>
        <v/>
      </c>
      <c r="R936" s="34"/>
      <c r="S936" s="59" t="str">
        <f t="shared" ca="1" si="119"/>
        <v/>
      </c>
      <c r="T936" s="32"/>
      <c r="U936" s="33" t="str">
        <f t="shared" ca="1" si="120"/>
        <v/>
      </c>
      <c r="V936" s="34"/>
      <c r="W936" s="35"/>
      <c r="X936" s="36" t="str">
        <f t="shared" ca="1" si="114"/>
        <v/>
      </c>
      <c r="Y936" s="37"/>
      <c r="Z936" s="38" t="str">
        <f t="shared" si="115"/>
        <v/>
      </c>
    </row>
    <row r="937" spans="1:26" s="39" customFormat="1">
      <c r="A937" s="30">
        <v>934</v>
      </c>
      <c r="B937" s="31"/>
      <c r="C937" s="31"/>
      <c r="D937" s="44"/>
      <c r="E937" s="72" t="str">
        <f>IFERROR(IF(INDEX(Sheet3!$B$2:$B$8, MATCH(D937, Sheet3!$A$2:$A$8, 0)) = 0, "", INDEX(Sheet3!$B$2:$B$8, MATCH(D937, Sheet3!$A$2:$A$8, 0))), "")</f>
        <v/>
      </c>
      <c r="F937" s="31"/>
      <c r="G937" s="45"/>
      <c r="H937" s="63" t="str">
        <f>IFERROR(INDEX(Sheet3!$F$2:$F$114, MATCH(G937, Sheet3!$E$2:$E$114, 0)), "")</f>
        <v/>
      </c>
      <c r="I937" s="32"/>
      <c r="J937" s="40" t="str">
        <f t="shared" ca="1" si="113"/>
        <v/>
      </c>
      <c r="K937" s="34"/>
      <c r="L937" s="59" t="str">
        <f t="shared" ca="1" si="116"/>
        <v/>
      </c>
      <c r="M937" s="34"/>
      <c r="N937" s="47" t="str">
        <f t="shared" ca="1" si="117"/>
        <v/>
      </c>
      <c r="O937" s="75"/>
      <c r="P937" s="75"/>
      <c r="Q937" s="47" t="str">
        <f t="shared" ca="1" si="118"/>
        <v/>
      </c>
      <c r="R937" s="34"/>
      <c r="S937" s="59" t="str">
        <f t="shared" ca="1" si="119"/>
        <v/>
      </c>
      <c r="T937" s="32"/>
      <c r="U937" s="33" t="str">
        <f t="shared" ca="1" si="120"/>
        <v/>
      </c>
      <c r="V937" s="34"/>
      <c r="W937" s="35"/>
      <c r="X937" s="36" t="str">
        <f t="shared" ca="1" si="114"/>
        <v/>
      </c>
      <c r="Y937" s="37"/>
      <c r="Z937" s="38" t="str">
        <f t="shared" si="115"/>
        <v/>
      </c>
    </row>
    <row r="938" spans="1:26" s="39" customFormat="1">
      <c r="A938" s="30">
        <v>935</v>
      </c>
      <c r="B938" s="31"/>
      <c r="C938" s="31"/>
      <c r="D938" s="44"/>
      <c r="E938" s="72" t="str">
        <f>IFERROR(IF(INDEX(Sheet3!$B$2:$B$8, MATCH(D938, Sheet3!$A$2:$A$8, 0)) = 0, "", INDEX(Sheet3!$B$2:$B$8, MATCH(D938, Sheet3!$A$2:$A$8, 0))), "")</f>
        <v/>
      </c>
      <c r="F938" s="31"/>
      <c r="G938" s="45"/>
      <c r="H938" s="63" t="str">
        <f>IFERROR(INDEX(Sheet3!$F$2:$F$114, MATCH(G938, Sheet3!$E$2:$E$114, 0)), "")</f>
        <v/>
      </c>
      <c r="I938" s="32"/>
      <c r="J938" s="40" t="str">
        <f t="shared" ca="1" si="113"/>
        <v/>
      </c>
      <c r="K938" s="34"/>
      <c r="L938" s="59" t="str">
        <f t="shared" ca="1" si="116"/>
        <v/>
      </c>
      <c r="M938" s="34"/>
      <c r="N938" s="47" t="str">
        <f t="shared" ca="1" si="117"/>
        <v/>
      </c>
      <c r="O938" s="75"/>
      <c r="P938" s="75"/>
      <c r="Q938" s="47" t="str">
        <f t="shared" ca="1" si="118"/>
        <v/>
      </c>
      <c r="R938" s="34"/>
      <c r="S938" s="59" t="str">
        <f t="shared" ca="1" si="119"/>
        <v/>
      </c>
      <c r="T938" s="32"/>
      <c r="U938" s="33" t="str">
        <f t="shared" ca="1" si="120"/>
        <v/>
      </c>
      <c r="V938" s="34"/>
      <c r="W938" s="35"/>
      <c r="X938" s="36" t="str">
        <f t="shared" ca="1" si="114"/>
        <v/>
      </c>
      <c r="Y938" s="37"/>
      <c r="Z938" s="38" t="str">
        <f t="shared" si="115"/>
        <v/>
      </c>
    </row>
    <row r="939" spans="1:26" s="39" customFormat="1">
      <c r="A939" s="30">
        <v>936</v>
      </c>
      <c r="B939" s="31"/>
      <c r="C939" s="31"/>
      <c r="D939" s="44"/>
      <c r="E939" s="72" t="str">
        <f>IFERROR(IF(INDEX(Sheet3!$B$2:$B$8, MATCH(D939, Sheet3!$A$2:$A$8, 0)) = 0, "", INDEX(Sheet3!$B$2:$B$8, MATCH(D939, Sheet3!$A$2:$A$8, 0))), "")</f>
        <v/>
      </c>
      <c r="F939" s="31"/>
      <c r="G939" s="45"/>
      <c r="H939" s="63" t="str">
        <f>IFERROR(INDEX(Sheet3!$F$2:$F$114, MATCH(G939, Sheet3!$E$2:$E$114, 0)), "")</f>
        <v/>
      </c>
      <c r="I939" s="32"/>
      <c r="J939" s="40" t="str">
        <f t="shared" ca="1" si="113"/>
        <v/>
      </c>
      <c r="K939" s="34"/>
      <c r="L939" s="59" t="str">
        <f t="shared" ca="1" si="116"/>
        <v/>
      </c>
      <c r="M939" s="34"/>
      <c r="N939" s="47" t="str">
        <f t="shared" ca="1" si="117"/>
        <v/>
      </c>
      <c r="O939" s="75"/>
      <c r="P939" s="75"/>
      <c r="Q939" s="47" t="str">
        <f t="shared" ca="1" si="118"/>
        <v/>
      </c>
      <c r="R939" s="34"/>
      <c r="S939" s="59" t="str">
        <f t="shared" ca="1" si="119"/>
        <v/>
      </c>
      <c r="T939" s="32"/>
      <c r="U939" s="33" t="str">
        <f t="shared" ca="1" si="120"/>
        <v/>
      </c>
      <c r="V939" s="34"/>
      <c r="W939" s="35"/>
      <c r="X939" s="36" t="str">
        <f t="shared" ca="1" si="114"/>
        <v/>
      </c>
      <c r="Y939" s="37"/>
      <c r="Z939" s="38" t="str">
        <f t="shared" si="115"/>
        <v/>
      </c>
    </row>
    <row r="940" spans="1:26" s="39" customFormat="1">
      <c r="A940" s="30">
        <v>937</v>
      </c>
      <c r="B940" s="31"/>
      <c r="C940" s="31"/>
      <c r="D940" s="44"/>
      <c r="E940" s="72" t="str">
        <f>IFERROR(IF(INDEX(Sheet3!$B$2:$B$8, MATCH(D940, Sheet3!$A$2:$A$8, 0)) = 0, "", INDEX(Sheet3!$B$2:$B$8, MATCH(D940, Sheet3!$A$2:$A$8, 0))), "")</f>
        <v/>
      </c>
      <c r="F940" s="31"/>
      <c r="G940" s="45"/>
      <c r="H940" s="63" t="str">
        <f>IFERROR(INDEX(Sheet3!$F$2:$F$114, MATCH(G940, Sheet3!$E$2:$E$114, 0)), "")</f>
        <v/>
      </c>
      <c r="I940" s="32"/>
      <c r="J940" s="40" t="str">
        <f t="shared" ca="1" si="113"/>
        <v/>
      </c>
      <c r="K940" s="34"/>
      <c r="L940" s="59" t="str">
        <f t="shared" ca="1" si="116"/>
        <v/>
      </c>
      <c r="M940" s="34"/>
      <c r="N940" s="47" t="str">
        <f t="shared" ca="1" si="117"/>
        <v/>
      </c>
      <c r="O940" s="75"/>
      <c r="P940" s="75"/>
      <c r="Q940" s="47" t="str">
        <f t="shared" ca="1" si="118"/>
        <v/>
      </c>
      <c r="R940" s="34"/>
      <c r="S940" s="59" t="str">
        <f t="shared" ca="1" si="119"/>
        <v/>
      </c>
      <c r="T940" s="32"/>
      <c r="U940" s="33" t="str">
        <f t="shared" ca="1" si="120"/>
        <v/>
      </c>
      <c r="V940" s="34"/>
      <c r="W940" s="35"/>
      <c r="X940" s="36" t="str">
        <f t="shared" ca="1" si="114"/>
        <v/>
      </c>
      <c r="Y940" s="37"/>
      <c r="Z940" s="38" t="str">
        <f t="shared" si="115"/>
        <v/>
      </c>
    </row>
    <row r="941" spans="1:26" s="39" customFormat="1">
      <c r="A941" s="30">
        <v>938</v>
      </c>
      <c r="B941" s="31"/>
      <c r="C941" s="31"/>
      <c r="D941" s="44"/>
      <c r="E941" s="72" t="str">
        <f>IFERROR(IF(INDEX(Sheet3!$B$2:$B$8, MATCH(D941, Sheet3!$A$2:$A$8, 0)) = 0, "", INDEX(Sheet3!$B$2:$B$8, MATCH(D941, Sheet3!$A$2:$A$8, 0))), "")</f>
        <v/>
      </c>
      <c r="F941" s="31"/>
      <c r="G941" s="45"/>
      <c r="H941" s="63" t="str">
        <f>IFERROR(INDEX(Sheet3!$F$2:$F$114, MATCH(G941, Sheet3!$E$2:$E$114, 0)), "")</f>
        <v/>
      </c>
      <c r="I941" s="32"/>
      <c r="J941" s="40" t="str">
        <f t="shared" ca="1" si="113"/>
        <v/>
      </c>
      <c r="K941" s="34"/>
      <c r="L941" s="59" t="str">
        <f t="shared" ca="1" si="116"/>
        <v/>
      </c>
      <c r="M941" s="34"/>
      <c r="N941" s="47" t="str">
        <f t="shared" ca="1" si="117"/>
        <v/>
      </c>
      <c r="O941" s="75"/>
      <c r="P941" s="75"/>
      <c r="Q941" s="47" t="str">
        <f t="shared" ca="1" si="118"/>
        <v/>
      </c>
      <c r="R941" s="34"/>
      <c r="S941" s="59" t="str">
        <f t="shared" ca="1" si="119"/>
        <v/>
      </c>
      <c r="T941" s="32"/>
      <c r="U941" s="33" t="str">
        <f t="shared" ca="1" si="120"/>
        <v/>
      </c>
      <c r="V941" s="34"/>
      <c r="W941" s="35"/>
      <c r="X941" s="36" t="str">
        <f t="shared" ca="1" si="114"/>
        <v/>
      </c>
      <c r="Y941" s="37"/>
      <c r="Z941" s="38" t="str">
        <f t="shared" si="115"/>
        <v/>
      </c>
    </row>
    <row r="942" spans="1:26" s="39" customFormat="1">
      <c r="A942" s="30">
        <v>939</v>
      </c>
      <c r="B942" s="31"/>
      <c r="C942" s="31"/>
      <c r="D942" s="44"/>
      <c r="E942" s="72" t="str">
        <f>IFERROR(IF(INDEX(Sheet3!$B$2:$B$8, MATCH(D942, Sheet3!$A$2:$A$8, 0)) = 0, "", INDEX(Sheet3!$B$2:$B$8, MATCH(D942, Sheet3!$A$2:$A$8, 0))), "")</f>
        <v/>
      </c>
      <c r="F942" s="31"/>
      <c r="G942" s="45"/>
      <c r="H942" s="63" t="str">
        <f>IFERROR(INDEX(Sheet3!$F$2:$F$114, MATCH(G942, Sheet3!$E$2:$E$114, 0)), "")</f>
        <v/>
      </c>
      <c r="I942" s="32"/>
      <c r="J942" s="40" t="str">
        <f t="shared" ca="1" si="113"/>
        <v/>
      </c>
      <c r="K942" s="34"/>
      <c r="L942" s="59" t="str">
        <f t="shared" ca="1" si="116"/>
        <v/>
      </c>
      <c r="M942" s="34"/>
      <c r="N942" s="47" t="str">
        <f t="shared" ca="1" si="117"/>
        <v/>
      </c>
      <c r="O942" s="75"/>
      <c r="P942" s="75"/>
      <c r="Q942" s="47" t="str">
        <f t="shared" ca="1" si="118"/>
        <v/>
      </c>
      <c r="R942" s="34"/>
      <c r="S942" s="59" t="str">
        <f t="shared" ca="1" si="119"/>
        <v/>
      </c>
      <c r="T942" s="32"/>
      <c r="U942" s="33" t="str">
        <f t="shared" ca="1" si="120"/>
        <v/>
      </c>
      <c r="V942" s="34"/>
      <c r="W942" s="35"/>
      <c r="X942" s="36" t="str">
        <f t="shared" ca="1" si="114"/>
        <v/>
      </c>
      <c r="Y942" s="37"/>
      <c r="Z942" s="38" t="str">
        <f t="shared" si="115"/>
        <v/>
      </c>
    </row>
    <row r="943" spans="1:26" s="39" customFormat="1">
      <c r="A943" s="30">
        <v>940</v>
      </c>
      <c r="B943" s="31"/>
      <c r="C943" s="31"/>
      <c r="D943" s="44"/>
      <c r="E943" s="72" t="str">
        <f>IFERROR(IF(INDEX(Sheet3!$B$2:$B$8, MATCH(D943, Sheet3!$A$2:$A$8, 0)) = 0, "", INDEX(Sheet3!$B$2:$B$8, MATCH(D943, Sheet3!$A$2:$A$8, 0))), "")</f>
        <v/>
      </c>
      <c r="F943" s="31"/>
      <c r="G943" s="45"/>
      <c r="H943" s="63" t="str">
        <f>IFERROR(INDEX(Sheet3!$F$2:$F$114, MATCH(G943, Sheet3!$E$2:$E$114, 0)), "")</f>
        <v/>
      </c>
      <c r="I943" s="32"/>
      <c r="J943" s="40" t="str">
        <f t="shared" ca="1" si="113"/>
        <v/>
      </c>
      <c r="K943" s="34"/>
      <c r="L943" s="59" t="str">
        <f t="shared" ca="1" si="116"/>
        <v/>
      </c>
      <c r="M943" s="34"/>
      <c r="N943" s="47" t="str">
        <f t="shared" ca="1" si="117"/>
        <v/>
      </c>
      <c r="O943" s="75"/>
      <c r="P943" s="75"/>
      <c r="Q943" s="47" t="str">
        <f t="shared" ca="1" si="118"/>
        <v/>
      </c>
      <c r="R943" s="34"/>
      <c r="S943" s="59" t="str">
        <f t="shared" ca="1" si="119"/>
        <v/>
      </c>
      <c r="T943" s="32"/>
      <c r="U943" s="33" t="str">
        <f t="shared" ca="1" si="120"/>
        <v/>
      </c>
      <c r="V943" s="34"/>
      <c r="W943" s="35"/>
      <c r="X943" s="36" t="str">
        <f t="shared" ca="1" si="114"/>
        <v/>
      </c>
      <c r="Y943" s="37"/>
      <c r="Z943" s="38" t="str">
        <f t="shared" si="115"/>
        <v/>
      </c>
    </row>
    <row r="944" spans="1:26" s="39" customFormat="1">
      <c r="A944" s="30">
        <v>941</v>
      </c>
      <c r="B944" s="31"/>
      <c r="C944" s="31"/>
      <c r="D944" s="44"/>
      <c r="E944" s="72" t="str">
        <f>IFERROR(IF(INDEX(Sheet3!$B$2:$B$8, MATCH(D944, Sheet3!$A$2:$A$8, 0)) = 0, "", INDEX(Sheet3!$B$2:$B$8, MATCH(D944, Sheet3!$A$2:$A$8, 0))), "")</f>
        <v/>
      </c>
      <c r="F944" s="31"/>
      <c r="G944" s="45"/>
      <c r="H944" s="63" t="str">
        <f>IFERROR(INDEX(Sheet3!$F$2:$F$114, MATCH(G944, Sheet3!$E$2:$E$114, 0)), "")</f>
        <v/>
      </c>
      <c r="I944" s="32"/>
      <c r="J944" s="40" t="str">
        <f t="shared" ca="1" si="113"/>
        <v/>
      </c>
      <c r="K944" s="34"/>
      <c r="L944" s="59" t="str">
        <f t="shared" ca="1" si="116"/>
        <v/>
      </c>
      <c r="M944" s="34"/>
      <c r="N944" s="47" t="str">
        <f t="shared" ca="1" si="117"/>
        <v/>
      </c>
      <c r="O944" s="75"/>
      <c r="P944" s="75"/>
      <c r="Q944" s="47" t="str">
        <f t="shared" ca="1" si="118"/>
        <v/>
      </c>
      <c r="R944" s="34"/>
      <c r="S944" s="59" t="str">
        <f t="shared" ca="1" si="119"/>
        <v/>
      </c>
      <c r="T944" s="32"/>
      <c r="U944" s="33" t="str">
        <f t="shared" ca="1" si="120"/>
        <v/>
      </c>
      <c r="V944" s="34"/>
      <c r="W944" s="35"/>
      <c r="X944" s="36" t="str">
        <f t="shared" ca="1" si="114"/>
        <v/>
      </c>
      <c r="Y944" s="37"/>
      <c r="Z944" s="38" t="str">
        <f t="shared" si="115"/>
        <v/>
      </c>
    </row>
    <row r="945" spans="1:26" s="39" customFormat="1">
      <c r="A945" s="30">
        <v>942</v>
      </c>
      <c r="B945" s="31"/>
      <c r="C945" s="31"/>
      <c r="D945" s="44"/>
      <c r="E945" s="72" t="str">
        <f>IFERROR(IF(INDEX(Sheet3!$B$2:$B$8, MATCH(D945, Sheet3!$A$2:$A$8, 0)) = 0, "", INDEX(Sheet3!$B$2:$B$8, MATCH(D945, Sheet3!$A$2:$A$8, 0))), "")</f>
        <v/>
      </c>
      <c r="F945" s="31"/>
      <c r="G945" s="45"/>
      <c r="H945" s="63" t="str">
        <f>IFERROR(INDEX(Sheet3!$F$2:$F$114, MATCH(G945, Sheet3!$E$2:$E$114, 0)), "")</f>
        <v/>
      </c>
      <c r="I945" s="32"/>
      <c r="J945" s="40" t="str">
        <f t="shared" ca="1" si="113"/>
        <v/>
      </c>
      <c r="K945" s="34"/>
      <c r="L945" s="59" t="str">
        <f t="shared" ca="1" si="116"/>
        <v/>
      </c>
      <c r="M945" s="34"/>
      <c r="N945" s="47" t="str">
        <f t="shared" ca="1" si="117"/>
        <v/>
      </c>
      <c r="O945" s="75"/>
      <c r="P945" s="75"/>
      <c r="Q945" s="47" t="str">
        <f t="shared" ca="1" si="118"/>
        <v/>
      </c>
      <c r="R945" s="34"/>
      <c r="S945" s="59" t="str">
        <f t="shared" ca="1" si="119"/>
        <v/>
      </c>
      <c r="T945" s="32"/>
      <c r="U945" s="33" t="str">
        <f t="shared" ca="1" si="120"/>
        <v/>
      </c>
      <c r="V945" s="34"/>
      <c r="W945" s="35"/>
      <c r="X945" s="36" t="str">
        <f t="shared" ca="1" si="114"/>
        <v/>
      </c>
      <c r="Y945" s="37"/>
      <c r="Z945" s="38" t="str">
        <f t="shared" si="115"/>
        <v/>
      </c>
    </row>
    <row r="946" spans="1:26" s="39" customFormat="1">
      <c r="A946" s="30">
        <v>943</v>
      </c>
      <c r="B946" s="31"/>
      <c r="C946" s="31"/>
      <c r="D946" s="44"/>
      <c r="E946" s="72" t="str">
        <f>IFERROR(IF(INDEX(Sheet3!$B$2:$B$8, MATCH(D946, Sheet3!$A$2:$A$8, 0)) = 0, "", INDEX(Sheet3!$B$2:$B$8, MATCH(D946, Sheet3!$A$2:$A$8, 0))), "")</f>
        <v/>
      </c>
      <c r="F946" s="31"/>
      <c r="G946" s="45"/>
      <c r="H946" s="63" t="str">
        <f>IFERROR(INDEX(Sheet3!$F$2:$F$114, MATCH(G946, Sheet3!$E$2:$E$114, 0)), "")</f>
        <v/>
      </c>
      <c r="I946" s="32"/>
      <c r="J946" s="40" t="str">
        <f t="shared" ca="1" si="113"/>
        <v/>
      </c>
      <c r="K946" s="34"/>
      <c r="L946" s="59" t="str">
        <f t="shared" ca="1" si="116"/>
        <v/>
      </c>
      <c r="M946" s="34"/>
      <c r="N946" s="47" t="str">
        <f t="shared" ca="1" si="117"/>
        <v/>
      </c>
      <c r="O946" s="75"/>
      <c r="P946" s="75"/>
      <c r="Q946" s="47" t="str">
        <f t="shared" ca="1" si="118"/>
        <v/>
      </c>
      <c r="R946" s="34"/>
      <c r="S946" s="59" t="str">
        <f t="shared" ca="1" si="119"/>
        <v/>
      </c>
      <c r="T946" s="32"/>
      <c r="U946" s="33" t="str">
        <f t="shared" ca="1" si="120"/>
        <v/>
      </c>
      <c r="V946" s="34"/>
      <c r="W946" s="35"/>
      <c r="X946" s="36" t="str">
        <f t="shared" ca="1" si="114"/>
        <v/>
      </c>
      <c r="Y946" s="37"/>
      <c r="Z946" s="38" t="str">
        <f t="shared" si="115"/>
        <v/>
      </c>
    </row>
    <row r="947" spans="1:26" s="39" customFormat="1">
      <c r="A947" s="30">
        <v>944</v>
      </c>
      <c r="B947" s="31"/>
      <c r="C947" s="31"/>
      <c r="D947" s="44"/>
      <c r="E947" s="72" t="str">
        <f>IFERROR(IF(INDEX(Sheet3!$B$2:$B$8, MATCH(D947, Sheet3!$A$2:$A$8, 0)) = 0, "", INDEX(Sheet3!$B$2:$B$8, MATCH(D947, Sheet3!$A$2:$A$8, 0))), "")</f>
        <v/>
      </c>
      <c r="F947" s="31"/>
      <c r="G947" s="45"/>
      <c r="H947" s="63" t="str">
        <f>IFERROR(INDEX(Sheet3!$F$2:$F$114, MATCH(G947, Sheet3!$E$2:$E$114, 0)), "")</f>
        <v/>
      </c>
      <c r="I947" s="32"/>
      <c r="J947" s="40" t="str">
        <f t="shared" ca="1" si="113"/>
        <v/>
      </c>
      <c r="K947" s="34"/>
      <c r="L947" s="59" t="str">
        <f t="shared" ca="1" si="116"/>
        <v/>
      </c>
      <c r="M947" s="34"/>
      <c r="N947" s="47" t="str">
        <f t="shared" ca="1" si="117"/>
        <v/>
      </c>
      <c r="O947" s="75"/>
      <c r="P947" s="75"/>
      <c r="Q947" s="47" t="str">
        <f t="shared" ca="1" si="118"/>
        <v/>
      </c>
      <c r="R947" s="34"/>
      <c r="S947" s="59" t="str">
        <f t="shared" ca="1" si="119"/>
        <v/>
      </c>
      <c r="T947" s="32"/>
      <c r="U947" s="33" t="str">
        <f t="shared" ca="1" si="120"/>
        <v/>
      </c>
      <c r="V947" s="34"/>
      <c r="W947" s="35"/>
      <c r="X947" s="36" t="str">
        <f t="shared" ca="1" si="114"/>
        <v/>
      </c>
      <c r="Y947" s="37"/>
      <c r="Z947" s="38" t="str">
        <f t="shared" si="115"/>
        <v/>
      </c>
    </row>
    <row r="948" spans="1:26" s="39" customFormat="1">
      <c r="A948" s="30">
        <v>945</v>
      </c>
      <c r="B948" s="31"/>
      <c r="C948" s="31"/>
      <c r="D948" s="44"/>
      <c r="E948" s="72" t="str">
        <f>IFERROR(IF(INDEX(Sheet3!$B$2:$B$8, MATCH(D948, Sheet3!$A$2:$A$8, 0)) = 0, "", INDEX(Sheet3!$B$2:$B$8, MATCH(D948, Sheet3!$A$2:$A$8, 0))), "")</f>
        <v/>
      </c>
      <c r="F948" s="31"/>
      <c r="G948" s="45"/>
      <c r="H948" s="63" t="str">
        <f>IFERROR(INDEX(Sheet3!$F$2:$F$114, MATCH(G948, Sheet3!$E$2:$E$114, 0)), "")</f>
        <v/>
      </c>
      <c r="I948" s="32"/>
      <c r="J948" s="40" t="str">
        <f t="shared" ca="1" si="113"/>
        <v/>
      </c>
      <c r="K948" s="34"/>
      <c r="L948" s="59" t="str">
        <f t="shared" ca="1" si="116"/>
        <v/>
      </c>
      <c r="M948" s="34"/>
      <c r="N948" s="47" t="str">
        <f t="shared" ca="1" si="117"/>
        <v/>
      </c>
      <c r="O948" s="75"/>
      <c r="P948" s="75"/>
      <c r="Q948" s="47" t="str">
        <f t="shared" ca="1" si="118"/>
        <v/>
      </c>
      <c r="R948" s="34"/>
      <c r="S948" s="59" t="str">
        <f t="shared" ca="1" si="119"/>
        <v/>
      </c>
      <c r="T948" s="32"/>
      <c r="U948" s="33" t="str">
        <f t="shared" ca="1" si="120"/>
        <v/>
      </c>
      <c r="V948" s="34"/>
      <c r="W948" s="35"/>
      <c r="X948" s="36" t="str">
        <f t="shared" ca="1" si="114"/>
        <v/>
      </c>
      <c r="Y948" s="37"/>
      <c r="Z948" s="38" t="str">
        <f t="shared" si="115"/>
        <v/>
      </c>
    </row>
    <row r="949" spans="1:26" s="39" customFormat="1">
      <c r="A949" s="30">
        <v>946</v>
      </c>
      <c r="B949" s="31"/>
      <c r="C949" s="31"/>
      <c r="D949" s="44"/>
      <c r="E949" s="72" t="str">
        <f>IFERROR(IF(INDEX(Sheet3!$B$2:$B$8, MATCH(D949, Sheet3!$A$2:$A$8, 0)) = 0, "", INDEX(Sheet3!$B$2:$B$8, MATCH(D949, Sheet3!$A$2:$A$8, 0))), "")</f>
        <v/>
      </c>
      <c r="F949" s="31"/>
      <c r="G949" s="45"/>
      <c r="H949" s="63" t="str">
        <f>IFERROR(INDEX(Sheet3!$F$2:$F$114, MATCH(G949, Sheet3!$E$2:$E$114, 0)), "")</f>
        <v/>
      </c>
      <c r="I949" s="32"/>
      <c r="J949" s="40" t="str">
        <f t="shared" ca="1" si="113"/>
        <v/>
      </c>
      <c r="K949" s="34"/>
      <c r="L949" s="59" t="str">
        <f t="shared" ca="1" si="116"/>
        <v/>
      </c>
      <c r="M949" s="34"/>
      <c r="N949" s="47" t="str">
        <f t="shared" ca="1" si="117"/>
        <v/>
      </c>
      <c r="O949" s="75"/>
      <c r="P949" s="75"/>
      <c r="Q949" s="47" t="str">
        <f t="shared" ca="1" si="118"/>
        <v/>
      </c>
      <c r="R949" s="34"/>
      <c r="S949" s="59" t="str">
        <f t="shared" ca="1" si="119"/>
        <v/>
      </c>
      <c r="T949" s="32"/>
      <c r="U949" s="33" t="str">
        <f t="shared" ca="1" si="120"/>
        <v/>
      </c>
      <c r="V949" s="34"/>
      <c r="W949" s="35"/>
      <c r="X949" s="36" t="str">
        <f t="shared" ca="1" si="114"/>
        <v/>
      </c>
      <c r="Y949" s="37"/>
      <c r="Z949" s="38" t="str">
        <f t="shared" si="115"/>
        <v/>
      </c>
    </row>
    <row r="950" spans="1:26" s="39" customFormat="1">
      <c r="A950" s="30">
        <v>947</v>
      </c>
      <c r="B950" s="31"/>
      <c r="C950" s="31"/>
      <c r="D950" s="44"/>
      <c r="E950" s="72" t="str">
        <f>IFERROR(IF(INDEX(Sheet3!$B$2:$B$8, MATCH(D950, Sheet3!$A$2:$A$8, 0)) = 0, "", INDEX(Sheet3!$B$2:$B$8, MATCH(D950, Sheet3!$A$2:$A$8, 0))), "")</f>
        <v/>
      </c>
      <c r="F950" s="31"/>
      <c r="G950" s="45"/>
      <c r="H950" s="63" t="str">
        <f>IFERROR(INDEX(Sheet3!$F$2:$F$114, MATCH(G950, Sheet3!$E$2:$E$114, 0)), "")</f>
        <v/>
      </c>
      <c r="I950" s="32"/>
      <c r="J950" s="40" t="str">
        <f t="shared" ca="1" si="113"/>
        <v/>
      </c>
      <c r="K950" s="34"/>
      <c r="L950" s="59" t="str">
        <f t="shared" ca="1" si="116"/>
        <v/>
      </c>
      <c r="M950" s="34"/>
      <c r="N950" s="47" t="str">
        <f t="shared" ca="1" si="117"/>
        <v/>
      </c>
      <c r="O950" s="75"/>
      <c r="P950" s="75"/>
      <c r="Q950" s="47" t="str">
        <f t="shared" ca="1" si="118"/>
        <v/>
      </c>
      <c r="R950" s="34"/>
      <c r="S950" s="59" t="str">
        <f t="shared" ca="1" si="119"/>
        <v/>
      </c>
      <c r="T950" s="32"/>
      <c r="U950" s="33" t="str">
        <f t="shared" ca="1" si="120"/>
        <v/>
      </c>
      <c r="V950" s="34"/>
      <c r="W950" s="35"/>
      <c r="X950" s="36" t="str">
        <f t="shared" ca="1" si="114"/>
        <v/>
      </c>
      <c r="Y950" s="37"/>
      <c r="Z950" s="38" t="str">
        <f t="shared" si="115"/>
        <v/>
      </c>
    </row>
    <row r="951" spans="1:26" s="39" customFormat="1">
      <c r="A951" s="30">
        <v>948</v>
      </c>
      <c r="B951" s="31"/>
      <c r="C951" s="31"/>
      <c r="D951" s="44"/>
      <c r="E951" s="72" t="str">
        <f>IFERROR(IF(INDEX(Sheet3!$B$2:$B$8, MATCH(D951, Sheet3!$A$2:$A$8, 0)) = 0, "", INDEX(Sheet3!$B$2:$B$8, MATCH(D951, Sheet3!$A$2:$A$8, 0))), "")</f>
        <v/>
      </c>
      <c r="F951" s="31"/>
      <c r="G951" s="45"/>
      <c r="H951" s="63" t="str">
        <f>IFERROR(INDEX(Sheet3!$F$2:$F$114, MATCH(G951, Sheet3!$E$2:$E$114, 0)), "")</f>
        <v/>
      </c>
      <c r="I951" s="32"/>
      <c r="J951" s="40" t="str">
        <f t="shared" ca="1" si="113"/>
        <v/>
      </c>
      <c r="K951" s="34"/>
      <c r="L951" s="59" t="str">
        <f t="shared" ca="1" si="116"/>
        <v/>
      </c>
      <c r="M951" s="34"/>
      <c r="N951" s="47" t="str">
        <f t="shared" ca="1" si="117"/>
        <v/>
      </c>
      <c r="O951" s="75"/>
      <c r="P951" s="75"/>
      <c r="Q951" s="47" t="str">
        <f t="shared" ca="1" si="118"/>
        <v/>
      </c>
      <c r="R951" s="34"/>
      <c r="S951" s="59" t="str">
        <f t="shared" ca="1" si="119"/>
        <v/>
      </c>
      <c r="T951" s="32"/>
      <c r="U951" s="33" t="str">
        <f t="shared" ca="1" si="120"/>
        <v/>
      </c>
      <c r="V951" s="34"/>
      <c r="W951" s="35"/>
      <c r="X951" s="36" t="str">
        <f t="shared" ca="1" si="114"/>
        <v/>
      </c>
      <c r="Y951" s="37"/>
      <c r="Z951" s="38" t="str">
        <f t="shared" si="115"/>
        <v/>
      </c>
    </row>
    <row r="952" spans="1:26" s="39" customFormat="1">
      <c r="A952" s="30">
        <v>949</v>
      </c>
      <c r="B952" s="31"/>
      <c r="C952" s="31"/>
      <c r="D952" s="44"/>
      <c r="E952" s="72" t="str">
        <f>IFERROR(IF(INDEX(Sheet3!$B$2:$B$8, MATCH(D952, Sheet3!$A$2:$A$8, 0)) = 0, "", INDEX(Sheet3!$B$2:$B$8, MATCH(D952, Sheet3!$A$2:$A$8, 0))), "")</f>
        <v/>
      </c>
      <c r="F952" s="31"/>
      <c r="G952" s="45"/>
      <c r="H952" s="63" t="str">
        <f>IFERROR(INDEX(Sheet3!$F$2:$F$114, MATCH(G952, Sheet3!$E$2:$E$114, 0)), "")</f>
        <v/>
      </c>
      <c r="I952" s="32"/>
      <c r="J952" s="40" t="str">
        <f t="shared" ca="1" si="113"/>
        <v/>
      </c>
      <c r="K952" s="34"/>
      <c r="L952" s="59" t="str">
        <f t="shared" ca="1" si="116"/>
        <v/>
      </c>
      <c r="M952" s="34"/>
      <c r="N952" s="47" t="str">
        <f t="shared" ca="1" si="117"/>
        <v/>
      </c>
      <c r="O952" s="75"/>
      <c r="P952" s="75"/>
      <c r="Q952" s="47" t="str">
        <f t="shared" ca="1" si="118"/>
        <v/>
      </c>
      <c r="R952" s="34"/>
      <c r="S952" s="59" t="str">
        <f t="shared" ca="1" si="119"/>
        <v/>
      </c>
      <c r="T952" s="32"/>
      <c r="U952" s="33" t="str">
        <f t="shared" ca="1" si="120"/>
        <v/>
      </c>
      <c r="V952" s="34"/>
      <c r="W952" s="35"/>
      <c r="X952" s="36" t="str">
        <f t="shared" ca="1" si="114"/>
        <v/>
      </c>
      <c r="Y952" s="37"/>
      <c r="Z952" s="38" t="str">
        <f t="shared" si="115"/>
        <v/>
      </c>
    </row>
    <row r="953" spans="1:26" s="39" customFormat="1">
      <c r="A953" s="30">
        <v>950</v>
      </c>
      <c r="B953" s="31"/>
      <c r="C953" s="31"/>
      <c r="D953" s="44"/>
      <c r="E953" s="72" t="str">
        <f>IFERROR(IF(INDEX(Sheet3!$B$2:$B$8, MATCH(D953, Sheet3!$A$2:$A$8, 0)) = 0, "", INDEX(Sheet3!$B$2:$B$8, MATCH(D953, Sheet3!$A$2:$A$8, 0))), "")</f>
        <v/>
      </c>
      <c r="F953" s="31"/>
      <c r="G953" s="45"/>
      <c r="H953" s="63" t="str">
        <f>IFERROR(INDEX(Sheet3!$F$2:$F$114, MATCH(G953, Sheet3!$E$2:$E$114, 0)), "")</f>
        <v/>
      </c>
      <c r="I953" s="32"/>
      <c r="J953" s="40" t="str">
        <f t="shared" ca="1" si="113"/>
        <v/>
      </c>
      <c r="K953" s="34"/>
      <c r="L953" s="59" t="str">
        <f t="shared" ca="1" si="116"/>
        <v/>
      </c>
      <c r="M953" s="34"/>
      <c r="N953" s="47" t="str">
        <f t="shared" ca="1" si="117"/>
        <v/>
      </c>
      <c r="O953" s="75"/>
      <c r="P953" s="75"/>
      <c r="Q953" s="47" t="str">
        <f t="shared" ca="1" si="118"/>
        <v/>
      </c>
      <c r="R953" s="34"/>
      <c r="S953" s="59" t="str">
        <f t="shared" ca="1" si="119"/>
        <v/>
      </c>
      <c r="T953" s="32"/>
      <c r="U953" s="33" t="str">
        <f t="shared" ca="1" si="120"/>
        <v/>
      </c>
      <c r="V953" s="34"/>
      <c r="W953" s="35"/>
      <c r="X953" s="36" t="str">
        <f t="shared" ca="1" si="114"/>
        <v/>
      </c>
      <c r="Y953" s="37"/>
      <c r="Z953" s="38" t="str">
        <f t="shared" si="115"/>
        <v/>
      </c>
    </row>
    <row r="954" spans="1:26" s="39" customFormat="1">
      <c r="A954" s="30">
        <v>951</v>
      </c>
      <c r="B954" s="31"/>
      <c r="C954" s="31"/>
      <c r="D954" s="44"/>
      <c r="E954" s="72" t="str">
        <f>IFERROR(IF(INDEX(Sheet3!$B$2:$B$8, MATCH(D954, Sheet3!$A$2:$A$8, 0)) = 0, "", INDEX(Sheet3!$B$2:$B$8, MATCH(D954, Sheet3!$A$2:$A$8, 0))), "")</f>
        <v/>
      </c>
      <c r="F954" s="31"/>
      <c r="G954" s="45"/>
      <c r="H954" s="63" t="str">
        <f>IFERROR(INDEX(Sheet3!$F$2:$F$114, MATCH(G954, Sheet3!$E$2:$E$114, 0)), "")</f>
        <v/>
      </c>
      <c r="I954" s="32"/>
      <c r="J954" s="40" t="str">
        <f t="shared" ca="1" si="113"/>
        <v/>
      </c>
      <c r="K954" s="34"/>
      <c r="L954" s="59" t="str">
        <f t="shared" ca="1" si="116"/>
        <v/>
      </c>
      <c r="M954" s="34"/>
      <c r="N954" s="47" t="str">
        <f t="shared" ca="1" si="117"/>
        <v/>
      </c>
      <c r="O954" s="75"/>
      <c r="P954" s="75"/>
      <c r="Q954" s="47" t="str">
        <f t="shared" ca="1" si="118"/>
        <v/>
      </c>
      <c r="R954" s="34"/>
      <c r="S954" s="59" t="str">
        <f t="shared" ca="1" si="119"/>
        <v/>
      </c>
      <c r="T954" s="32"/>
      <c r="U954" s="33" t="str">
        <f t="shared" ca="1" si="120"/>
        <v/>
      </c>
      <c r="V954" s="34"/>
      <c r="W954" s="35"/>
      <c r="X954" s="36" t="str">
        <f t="shared" ca="1" si="114"/>
        <v/>
      </c>
      <c r="Y954" s="37"/>
      <c r="Z954" s="38" t="str">
        <f t="shared" si="115"/>
        <v/>
      </c>
    </row>
    <row r="955" spans="1:26" s="39" customFormat="1">
      <c r="A955" s="30">
        <v>952</v>
      </c>
      <c r="B955" s="31"/>
      <c r="C955" s="31"/>
      <c r="D955" s="44"/>
      <c r="E955" s="72" t="str">
        <f>IFERROR(IF(INDEX(Sheet3!$B$2:$B$8, MATCH(D955, Sheet3!$A$2:$A$8, 0)) = 0, "", INDEX(Sheet3!$B$2:$B$8, MATCH(D955, Sheet3!$A$2:$A$8, 0))), "")</f>
        <v/>
      </c>
      <c r="F955" s="31"/>
      <c r="G955" s="45"/>
      <c r="H955" s="63" t="str">
        <f>IFERROR(INDEX(Sheet3!$F$2:$F$114, MATCH(G955, Sheet3!$E$2:$E$114, 0)), "")</f>
        <v/>
      </c>
      <c r="I955" s="32"/>
      <c r="J955" s="40" t="str">
        <f t="shared" ca="1" si="113"/>
        <v/>
      </c>
      <c r="K955" s="34"/>
      <c r="L955" s="59" t="str">
        <f t="shared" ca="1" si="116"/>
        <v/>
      </c>
      <c r="M955" s="34"/>
      <c r="N955" s="47" t="str">
        <f t="shared" ca="1" si="117"/>
        <v/>
      </c>
      <c r="O955" s="75"/>
      <c r="P955" s="75"/>
      <c r="Q955" s="47" t="str">
        <f t="shared" ca="1" si="118"/>
        <v/>
      </c>
      <c r="R955" s="34"/>
      <c r="S955" s="59" t="str">
        <f t="shared" ca="1" si="119"/>
        <v/>
      </c>
      <c r="T955" s="32"/>
      <c r="U955" s="33" t="str">
        <f t="shared" ca="1" si="120"/>
        <v/>
      </c>
      <c r="V955" s="34"/>
      <c r="W955" s="35"/>
      <c r="X955" s="36" t="str">
        <f t="shared" ca="1" si="114"/>
        <v/>
      </c>
      <c r="Y955" s="37"/>
      <c r="Z955" s="38" t="str">
        <f t="shared" si="115"/>
        <v/>
      </c>
    </row>
    <row r="956" spans="1:26" s="39" customFormat="1">
      <c r="A956" s="30">
        <v>953</v>
      </c>
      <c r="B956" s="31"/>
      <c r="C956" s="31"/>
      <c r="D956" s="44"/>
      <c r="E956" s="72" t="str">
        <f>IFERROR(IF(INDEX(Sheet3!$B$2:$B$8, MATCH(D956, Sheet3!$A$2:$A$8, 0)) = 0, "", INDEX(Sheet3!$B$2:$B$8, MATCH(D956, Sheet3!$A$2:$A$8, 0))), "")</f>
        <v/>
      </c>
      <c r="F956" s="31"/>
      <c r="G956" s="45"/>
      <c r="H956" s="63" t="str">
        <f>IFERROR(INDEX(Sheet3!$F$2:$F$114, MATCH(G956, Sheet3!$E$2:$E$114, 0)), "")</f>
        <v/>
      </c>
      <c r="I956" s="32"/>
      <c r="J956" s="40" t="str">
        <f t="shared" ca="1" si="113"/>
        <v/>
      </c>
      <c r="K956" s="34"/>
      <c r="L956" s="59" t="str">
        <f t="shared" ca="1" si="116"/>
        <v/>
      </c>
      <c r="M956" s="34"/>
      <c r="N956" s="47" t="str">
        <f t="shared" ca="1" si="117"/>
        <v/>
      </c>
      <c r="O956" s="75"/>
      <c r="P956" s="75"/>
      <c r="Q956" s="47" t="str">
        <f t="shared" ca="1" si="118"/>
        <v/>
      </c>
      <c r="R956" s="34"/>
      <c r="S956" s="59" t="str">
        <f t="shared" ca="1" si="119"/>
        <v/>
      </c>
      <c r="T956" s="32"/>
      <c r="U956" s="33" t="str">
        <f t="shared" ca="1" si="120"/>
        <v/>
      </c>
      <c r="V956" s="34"/>
      <c r="W956" s="35"/>
      <c r="X956" s="36" t="str">
        <f t="shared" ca="1" si="114"/>
        <v/>
      </c>
      <c r="Y956" s="37"/>
      <c r="Z956" s="38" t="str">
        <f t="shared" si="115"/>
        <v/>
      </c>
    </row>
    <row r="957" spans="1:26" s="39" customFormat="1">
      <c r="A957" s="30">
        <v>954</v>
      </c>
      <c r="B957" s="31"/>
      <c r="C957" s="31"/>
      <c r="D957" s="44"/>
      <c r="E957" s="72" t="str">
        <f>IFERROR(IF(INDEX(Sheet3!$B$2:$B$8, MATCH(D957, Sheet3!$A$2:$A$8, 0)) = 0, "", INDEX(Sheet3!$B$2:$B$8, MATCH(D957, Sheet3!$A$2:$A$8, 0))), "")</f>
        <v/>
      </c>
      <c r="F957" s="31"/>
      <c r="G957" s="45"/>
      <c r="H957" s="63" t="str">
        <f>IFERROR(INDEX(Sheet3!$F$2:$F$114, MATCH(G957, Sheet3!$E$2:$E$114, 0)), "")</f>
        <v/>
      </c>
      <c r="I957" s="32"/>
      <c r="J957" s="40" t="str">
        <f t="shared" ca="1" si="113"/>
        <v/>
      </c>
      <c r="K957" s="34"/>
      <c r="L957" s="59" t="str">
        <f t="shared" ca="1" si="116"/>
        <v/>
      </c>
      <c r="M957" s="34"/>
      <c r="N957" s="47" t="str">
        <f t="shared" ca="1" si="117"/>
        <v/>
      </c>
      <c r="O957" s="75"/>
      <c r="P957" s="75"/>
      <c r="Q957" s="47" t="str">
        <f t="shared" ca="1" si="118"/>
        <v/>
      </c>
      <c r="R957" s="34"/>
      <c r="S957" s="59" t="str">
        <f t="shared" ca="1" si="119"/>
        <v/>
      </c>
      <c r="T957" s="32"/>
      <c r="U957" s="33" t="str">
        <f t="shared" ca="1" si="120"/>
        <v/>
      </c>
      <c r="V957" s="34"/>
      <c r="W957" s="35"/>
      <c r="X957" s="36" t="str">
        <f t="shared" ca="1" si="114"/>
        <v/>
      </c>
      <c r="Y957" s="37"/>
      <c r="Z957" s="38" t="str">
        <f t="shared" si="115"/>
        <v/>
      </c>
    </row>
    <row r="958" spans="1:26" s="39" customFormat="1">
      <c r="A958" s="30">
        <v>955</v>
      </c>
      <c r="B958" s="31"/>
      <c r="C958" s="31"/>
      <c r="D958" s="44"/>
      <c r="E958" s="72" t="str">
        <f>IFERROR(IF(INDEX(Sheet3!$B$2:$B$8, MATCH(D958, Sheet3!$A$2:$A$8, 0)) = 0, "", INDEX(Sheet3!$B$2:$B$8, MATCH(D958, Sheet3!$A$2:$A$8, 0))), "")</f>
        <v/>
      </c>
      <c r="F958" s="31"/>
      <c r="G958" s="45"/>
      <c r="H958" s="63" t="str">
        <f>IFERROR(INDEX(Sheet3!$F$2:$F$114, MATCH(G958, Sheet3!$E$2:$E$114, 0)), "")</f>
        <v/>
      </c>
      <c r="I958" s="32"/>
      <c r="J958" s="40" t="str">
        <f t="shared" ca="1" si="113"/>
        <v/>
      </c>
      <c r="K958" s="34"/>
      <c r="L958" s="59" t="str">
        <f t="shared" ca="1" si="116"/>
        <v/>
      </c>
      <c r="M958" s="34"/>
      <c r="N958" s="47" t="str">
        <f t="shared" ca="1" si="117"/>
        <v/>
      </c>
      <c r="O958" s="75"/>
      <c r="P958" s="75"/>
      <c r="Q958" s="47" t="str">
        <f t="shared" ca="1" si="118"/>
        <v/>
      </c>
      <c r="R958" s="34"/>
      <c r="S958" s="59" t="str">
        <f t="shared" ca="1" si="119"/>
        <v/>
      </c>
      <c r="T958" s="32"/>
      <c r="U958" s="33" t="str">
        <f t="shared" ca="1" si="120"/>
        <v/>
      </c>
      <c r="V958" s="34"/>
      <c r="W958" s="35"/>
      <c r="X958" s="36" t="str">
        <f t="shared" ca="1" si="114"/>
        <v/>
      </c>
      <c r="Y958" s="37"/>
      <c r="Z958" s="38" t="str">
        <f t="shared" si="115"/>
        <v/>
      </c>
    </row>
    <row r="959" spans="1:26" s="39" customFormat="1">
      <c r="A959" s="30">
        <v>956</v>
      </c>
      <c r="B959" s="31"/>
      <c r="C959" s="31"/>
      <c r="D959" s="44"/>
      <c r="E959" s="72" t="str">
        <f>IFERROR(IF(INDEX(Sheet3!$B$2:$B$8, MATCH(D959, Sheet3!$A$2:$A$8, 0)) = 0, "", INDEX(Sheet3!$B$2:$B$8, MATCH(D959, Sheet3!$A$2:$A$8, 0))), "")</f>
        <v/>
      </c>
      <c r="F959" s="31"/>
      <c r="G959" s="45"/>
      <c r="H959" s="63" t="str">
        <f>IFERROR(INDEX(Sheet3!$F$2:$F$114, MATCH(G959, Sheet3!$E$2:$E$114, 0)), "")</f>
        <v/>
      </c>
      <c r="I959" s="32"/>
      <c r="J959" s="40" t="str">
        <f t="shared" ca="1" si="113"/>
        <v/>
      </c>
      <c r="K959" s="34"/>
      <c r="L959" s="59" t="str">
        <f t="shared" ca="1" si="116"/>
        <v/>
      </c>
      <c r="M959" s="34"/>
      <c r="N959" s="47" t="str">
        <f t="shared" ca="1" si="117"/>
        <v/>
      </c>
      <c r="O959" s="75"/>
      <c r="P959" s="75"/>
      <c r="Q959" s="47" t="str">
        <f t="shared" ca="1" si="118"/>
        <v/>
      </c>
      <c r="R959" s="34"/>
      <c r="S959" s="59" t="str">
        <f t="shared" ca="1" si="119"/>
        <v/>
      </c>
      <c r="T959" s="32"/>
      <c r="U959" s="33" t="str">
        <f t="shared" ca="1" si="120"/>
        <v/>
      </c>
      <c r="V959" s="34"/>
      <c r="W959" s="35"/>
      <c r="X959" s="36" t="str">
        <f t="shared" ca="1" si="114"/>
        <v/>
      </c>
      <c r="Y959" s="37"/>
      <c r="Z959" s="38" t="str">
        <f t="shared" si="115"/>
        <v/>
      </c>
    </row>
    <row r="960" spans="1:26" s="39" customFormat="1">
      <c r="A960" s="30">
        <v>957</v>
      </c>
      <c r="B960" s="31"/>
      <c r="C960" s="31"/>
      <c r="D960" s="44"/>
      <c r="E960" s="72" t="str">
        <f>IFERROR(IF(INDEX(Sheet3!$B$2:$B$8, MATCH(D960, Sheet3!$A$2:$A$8, 0)) = 0, "", INDEX(Sheet3!$B$2:$B$8, MATCH(D960, Sheet3!$A$2:$A$8, 0))), "")</f>
        <v/>
      </c>
      <c r="F960" s="31"/>
      <c r="G960" s="45"/>
      <c r="H960" s="63" t="str">
        <f>IFERROR(INDEX(Sheet3!$F$2:$F$114, MATCH(G960, Sheet3!$E$2:$E$114, 0)), "")</f>
        <v/>
      </c>
      <c r="I960" s="32"/>
      <c r="J960" s="40" t="str">
        <f t="shared" ca="1" si="113"/>
        <v/>
      </c>
      <c r="K960" s="34"/>
      <c r="L960" s="59" t="str">
        <f t="shared" ca="1" si="116"/>
        <v/>
      </c>
      <c r="M960" s="34"/>
      <c r="N960" s="47" t="str">
        <f t="shared" ca="1" si="117"/>
        <v/>
      </c>
      <c r="O960" s="75"/>
      <c r="P960" s="75"/>
      <c r="Q960" s="47" t="str">
        <f t="shared" ca="1" si="118"/>
        <v/>
      </c>
      <c r="R960" s="34"/>
      <c r="S960" s="59" t="str">
        <f t="shared" ca="1" si="119"/>
        <v/>
      </c>
      <c r="T960" s="32"/>
      <c r="U960" s="33" t="str">
        <f t="shared" ca="1" si="120"/>
        <v/>
      </c>
      <c r="V960" s="34"/>
      <c r="W960" s="35"/>
      <c r="X960" s="36" t="str">
        <f t="shared" ca="1" si="114"/>
        <v/>
      </c>
      <c r="Y960" s="37"/>
      <c r="Z960" s="38" t="str">
        <f t="shared" si="115"/>
        <v/>
      </c>
    </row>
    <row r="961" spans="1:26" s="39" customFormat="1">
      <c r="A961" s="30">
        <v>958</v>
      </c>
      <c r="B961" s="31"/>
      <c r="C961" s="31"/>
      <c r="D961" s="44"/>
      <c r="E961" s="72" t="str">
        <f>IFERROR(IF(INDEX(Sheet3!$B$2:$B$8, MATCH(D961, Sheet3!$A$2:$A$8, 0)) = 0, "", INDEX(Sheet3!$B$2:$B$8, MATCH(D961, Sheet3!$A$2:$A$8, 0))), "")</f>
        <v/>
      </c>
      <c r="F961" s="31"/>
      <c r="G961" s="45"/>
      <c r="H961" s="63" t="str">
        <f>IFERROR(INDEX(Sheet3!$F$2:$F$114, MATCH(G961, Sheet3!$E$2:$E$114, 0)), "")</f>
        <v/>
      </c>
      <c r="I961" s="32"/>
      <c r="J961" s="40" t="str">
        <f t="shared" ca="1" si="113"/>
        <v/>
      </c>
      <c r="K961" s="34"/>
      <c r="L961" s="59" t="str">
        <f t="shared" ca="1" si="116"/>
        <v/>
      </c>
      <c r="M961" s="34"/>
      <c r="N961" s="47" t="str">
        <f t="shared" ca="1" si="117"/>
        <v/>
      </c>
      <c r="O961" s="75"/>
      <c r="P961" s="75"/>
      <c r="Q961" s="47" t="str">
        <f t="shared" ca="1" si="118"/>
        <v/>
      </c>
      <c r="R961" s="34"/>
      <c r="S961" s="59" t="str">
        <f t="shared" ca="1" si="119"/>
        <v/>
      </c>
      <c r="T961" s="32"/>
      <c r="U961" s="33" t="str">
        <f t="shared" ca="1" si="120"/>
        <v/>
      </c>
      <c r="V961" s="34"/>
      <c r="W961" s="35"/>
      <c r="X961" s="36" t="str">
        <f t="shared" ca="1" si="114"/>
        <v/>
      </c>
      <c r="Y961" s="37"/>
      <c r="Z961" s="38" t="str">
        <f t="shared" si="115"/>
        <v/>
      </c>
    </row>
    <row r="962" spans="1:26" s="39" customFormat="1">
      <c r="A962" s="30">
        <v>959</v>
      </c>
      <c r="B962" s="31"/>
      <c r="C962" s="31"/>
      <c r="D962" s="44"/>
      <c r="E962" s="72" t="str">
        <f>IFERROR(IF(INDEX(Sheet3!$B$2:$B$8, MATCH(D962, Sheet3!$A$2:$A$8, 0)) = 0, "", INDEX(Sheet3!$B$2:$B$8, MATCH(D962, Sheet3!$A$2:$A$8, 0))), "")</f>
        <v/>
      </c>
      <c r="F962" s="31"/>
      <c r="G962" s="45"/>
      <c r="H962" s="63" t="str">
        <f>IFERROR(INDEX(Sheet3!$F$2:$F$114, MATCH(G962, Sheet3!$E$2:$E$114, 0)), "")</f>
        <v/>
      </c>
      <c r="I962" s="32"/>
      <c r="J962" s="40" t="str">
        <f t="shared" ca="1" si="113"/>
        <v/>
      </c>
      <c r="K962" s="34"/>
      <c r="L962" s="59" t="str">
        <f t="shared" ca="1" si="116"/>
        <v/>
      </c>
      <c r="M962" s="34"/>
      <c r="N962" s="47" t="str">
        <f t="shared" ca="1" si="117"/>
        <v/>
      </c>
      <c r="O962" s="75"/>
      <c r="P962" s="75"/>
      <c r="Q962" s="47" t="str">
        <f t="shared" ca="1" si="118"/>
        <v/>
      </c>
      <c r="R962" s="34"/>
      <c r="S962" s="59" t="str">
        <f t="shared" ca="1" si="119"/>
        <v/>
      </c>
      <c r="T962" s="32"/>
      <c r="U962" s="33" t="str">
        <f t="shared" ca="1" si="120"/>
        <v/>
      </c>
      <c r="V962" s="34"/>
      <c r="W962" s="35"/>
      <c r="X962" s="36" t="str">
        <f t="shared" ca="1" si="114"/>
        <v/>
      </c>
      <c r="Y962" s="37"/>
      <c r="Z962" s="38" t="str">
        <f t="shared" si="115"/>
        <v/>
      </c>
    </row>
    <row r="963" spans="1:26" s="39" customFormat="1">
      <c r="A963" s="30">
        <v>960</v>
      </c>
      <c r="B963" s="31"/>
      <c r="C963" s="31"/>
      <c r="D963" s="44"/>
      <c r="E963" s="72" t="str">
        <f>IFERROR(IF(INDEX(Sheet3!$B$2:$B$8, MATCH(D963, Sheet3!$A$2:$A$8, 0)) = 0, "", INDEX(Sheet3!$B$2:$B$8, MATCH(D963, Sheet3!$A$2:$A$8, 0))), "")</f>
        <v/>
      </c>
      <c r="F963" s="31"/>
      <c r="G963" s="45"/>
      <c r="H963" s="63" t="str">
        <f>IFERROR(INDEX(Sheet3!$F$2:$F$114, MATCH(G963, Sheet3!$E$2:$E$114, 0)), "")</f>
        <v/>
      </c>
      <c r="I963" s="32"/>
      <c r="J963" s="40" t="str">
        <f t="shared" ca="1" si="113"/>
        <v/>
      </c>
      <c r="K963" s="34"/>
      <c r="L963" s="59" t="str">
        <f t="shared" ca="1" si="116"/>
        <v/>
      </c>
      <c r="M963" s="34"/>
      <c r="N963" s="47" t="str">
        <f t="shared" ca="1" si="117"/>
        <v/>
      </c>
      <c r="O963" s="75"/>
      <c r="P963" s="75"/>
      <c r="Q963" s="47" t="str">
        <f t="shared" ca="1" si="118"/>
        <v/>
      </c>
      <c r="R963" s="34"/>
      <c r="S963" s="59" t="str">
        <f t="shared" ca="1" si="119"/>
        <v/>
      </c>
      <c r="T963" s="32"/>
      <c r="U963" s="33" t="str">
        <f t="shared" ca="1" si="120"/>
        <v/>
      </c>
      <c r="V963" s="34"/>
      <c r="W963" s="35"/>
      <c r="X963" s="36" t="str">
        <f t="shared" ca="1" si="114"/>
        <v/>
      </c>
      <c r="Y963" s="37"/>
      <c r="Z963" s="38" t="str">
        <f t="shared" si="115"/>
        <v/>
      </c>
    </row>
    <row r="964" spans="1:26" s="39" customFormat="1">
      <c r="A964" s="30">
        <v>961</v>
      </c>
      <c r="B964" s="31"/>
      <c r="C964" s="31"/>
      <c r="D964" s="44"/>
      <c r="E964" s="72" t="str">
        <f>IFERROR(IF(INDEX(Sheet3!$B$2:$B$8, MATCH(D964, Sheet3!$A$2:$A$8, 0)) = 0, "", INDEX(Sheet3!$B$2:$B$8, MATCH(D964, Sheet3!$A$2:$A$8, 0))), "")</f>
        <v/>
      </c>
      <c r="F964" s="31"/>
      <c r="G964" s="45"/>
      <c r="H964" s="63" t="str">
        <f>IFERROR(INDEX(Sheet3!$F$2:$F$114, MATCH(G964, Sheet3!$E$2:$E$114, 0)), "")</f>
        <v/>
      </c>
      <c r="I964" s="32"/>
      <c r="J964" s="40" t="str">
        <f t="shared" ca="1" si="113"/>
        <v/>
      </c>
      <c r="K964" s="34"/>
      <c r="L964" s="59" t="str">
        <f t="shared" ca="1" si="116"/>
        <v/>
      </c>
      <c r="M964" s="34"/>
      <c r="N964" s="47" t="str">
        <f t="shared" ca="1" si="117"/>
        <v/>
      </c>
      <c r="O964" s="75"/>
      <c r="P964" s="75"/>
      <c r="Q964" s="47" t="str">
        <f t="shared" ca="1" si="118"/>
        <v/>
      </c>
      <c r="R964" s="34"/>
      <c r="S964" s="59" t="str">
        <f t="shared" ca="1" si="119"/>
        <v/>
      </c>
      <c r="T964" s="32"/>
      <c r="U964" s="33" t="str">
        <f t="shared" ca="1" si="120"/>
        <v/>
      </c>
      <c r="V964" s="34"/>
      <c r="W964" s="35"/>
      <c r="X964" s="36" t="str">
        <f t="shared" ca="1" si="114"/>
        <v/>
      </c>
      <c r="Y964" s="37"/>
      <c r="Z964" s="38" t="str">
        <f t="shared" si="115"/>
        <v/>
      </c>
    </row>
    <row r="965" spans="1:26" s="39" customFormat="1">
      <c r="A965" s="30">
        <v>962</v>
      </c>
      <c r="B965" s="31"/>
      <c r="C965" s="31"/>
      <c r="D965" s="44"/>
      <c r="E965" s="72" t="str">
        <f>IFERROR(IF(INDEX(Sheet3!$B$2:$B$8, MATCH(D965, Sheet3!$A$2:$A$8, 0)) = 0, "", INDEX(Sheet3!$B$2:$B$8, MATCH(D965, Sheet3!$A$2:$A$8, 0))), "")</f>
        <v/>
      </c>
      <c r="F965" s="31"/>
      <c r="G965" s="45"/>
      <c r="H965" s="63" t="str">
        <f>IFERROR(INDEX(Sheet3!$F$2:$F$114, MATCH(G965, Sheet3!$E$2:$E$114, 0)), "")</f>
        <v/>
      </c>
      <c r="I965" s="32"/>
      <c r="J965" s="40" t="str">
        <f t="shared" ca="1" si="113"/>
        <v/>
      </c>
      <c r="K965" s="34"/>
      <c r="L965" s="59" t="str">
        <f t="shared" ca="1" si="116"/>
        <v/>
      </c>
      <c r="M965" s="34"/>
      <c r="N965" s="47" t="str">
        <f t="shared" ca="1" si="117"/>
        <v/>
      </c>
      <c r="O965" s="75"/>
      <c r="P965" s="75"/>
      <c r="Q965" s="47" t="str">
        <f t="shared" ca="1" si="118"/>
        <v/>
      </c>
      <c r="R965" s="34"/>
      <c r="S965" s="59" t="str">
        <f t="shared" ca="1" si="119"/>
        <v/>
      </c>
      <c r="T965" s="32"/>
      <c r="U965" s="33" t="str">
        <f t="shared" ca="1" si="120"/>
        <v/>
      </c>
      <c r="V965" s="34"/>
      <c r="W965" s="35"/>
      <c r="X965" s="36" t="str">
        <f t="shared" ca="1" si="114"/>
        <v/>
      </c>
      <c r="Y965" s="37"/>
      <c r="Z965" s="38" t="str">
        <f t="shared" si="115"/>
        <v/>
      </c>
    </row>
    <row r="966" spans="1:26" s="39" customFormat="1">
      <c r="A966" s="30">
        <v>963</v>
      </c>
      <c r="B966" s="31"/>
      <c r="C966" s="31"/>
      <c r="D966" s="44"/>
      <c r="E966" s="72" t="str">
        <f>IFERROR(IF(INDEX(Sheet3!$B$2:$B$8, MATCH(D966, Sheet3!$A$2:$A$8, 0)) = 0, "", INDEX(Sheet3!$B$2:$B$8, MATCH(D966, Sheet3!$A$2:$A$8, 0))), "")</f>
        <v/>
      </c>
      <c r="F966" s="31"/>
      <c r="G966" s="45"/>
      <c r="H966" s="63" t="str">
        <f>IFERROR(INDEX(Sheet3!$F$2:$F$114, MATCH(G966, Sheet3!$E$2:$E$114, 0)), "")</f>
        <v/>
      </c>
      <c r="I966" s="32"/>
      <c r="J966" s="40" t="str">
        <f t="shared" ref="J966:J1017" ca="1" si="121">IF(I966="","",IF(Y966&lt;&gt;"",Y966-I966,TODAY()-I966))</f>
        <v/>
      </c>
      <c r="K966" s="34"/>
      <c r="L966" s="59" t="str">
        <f t="shared" ca="1" si="116"/>
        <v/>
      </c>
      <c r="M966" s="34"/>
      <c r="N966" s="47" t="str">
        <f t="shared" ca="1" si="117"/>
        <v/>
      </c>
      <c r="O966" s="75"/>
      <c r="P966" s="75"/>
      <c r="Q966" s="47" t="str">
        <f t="shared" ca="1" si="118"/>
        <v/>
      </c>
      <c r="R966" s="34"/>
      <c r="S966" s="59" t="str">
        <f t="shared" ca="1" si="119"/>
        <v/>
      </c>
      <c r="T966" s="32"/>
      <c r="U966" s="33" t="str">
        <f t="shared" ca="1" si="120"/>
        <v/>
      </c>
      <c r="V966" s="34"/>
      <c r="W966" s="35"/>
      <c r="X966" s="36" t="str">
        <f t="shared" ref="X966:X1017" ca="1" si="122">IF(I966="","",IF(Y966&lt;&gt;"","Completed",IF(TODAY()&lt;V966,"Planned",IF(TODAY()=V966,"Due","Overdue"))))</f>
        <v/>
      </c>
      <c r="Y966" s="37"/>
      <c r="Z966" s="38" t="str">
        <f t="shared" ref="Z966:Z1017" si="123">IF(Y966="","",IF(Y966&lt;=V966,1,0))</f>
        <v/>
      </c>
    </row>
    <row r="967" spans="1:26" s="39" customFormat="1">
      <c r="A967" s="30">
        <v>964</v>
      </c>
      <c r="B967" s="31"/>
      <c r="C967" s="31"/>
      <c r="D967" s="44"/>
      <c r="E967" s="72" t="str">
        <f>IFERROR(IF(INDEX(Sheet3!$B$2:$B$8, MATCH(D967, Sheet3!$A$2:$A$8, 0)) = 0, "", INDEX(Sheet3!$B$2:$B$8, MATCH(D967, Sheet3!$A$2:$A$8, 0))), "")</f>
        <v/>
      </c>
      <c r="F967" s="31"/>
      <c r="G967" s="45"/>
      <c r="H967" s="63" t="str">
        <f>IFERROR(INDEX(Sheet3!$F$2:$F$114, MATCH(G967, Sheet3!$E$2:$E$114, 0)), "")</f>
        <v/>
      </c>
      <c r="I967" s="32"/>
      <c r="J967" s="40" t="str">
        <f t="shared" ca="1" si="121"/>
        <v/>
      </c>
      <c r="K967" s="34"/>
      <c r="L967" s="59" t="str">
        <f t="shared" ref="L967:L1017" ca="1" si="124">IF(K967&lt;&gt;"",K967-I967,IF(I967="","",TODAY()-I967))</f>
        <v/>
      </c>
      <c r="M967" s="34"/>
      <c r="N967" s="47" t="str">
        <f t="shared" ref="N967:N1017" ca="1" si="125">IF(M967&lt;&gt;"",M967-K967,IF(K967="","",TODAY()-K967))</f>
        <v/>
      </c>
      <c r="O967" s="75"/>
      <c r="P967" s="75"/>
      <c r="Q967" s="47" t="str">
        <f t="shared" ref="Q967:Q1017" ca="1" si="126">IF(P967&lt;&gt;"",P967-O967,IF(O967="","",TODAY()-O967))</f>
        <v/>
      </c>
      <c r="R967" s="34"/>
      <c r="S967" s="59" t="str">
        <f t="shared" ref="S967:S1017" ca="1" si="127">IF(T967&lt;&gt;"",T967-R967,IF(R967="","",TODAY()-R967))</f>
        <v/>
      </c>
      <c r="T967" s="32"/>
      <c r="U967" s="33" t="str">
        <f t="shared" ca="1" si="120"/>
        <v/>
      </c>
      <c r="V967" s="34"/>
      <c r="W967" s="35"/>
      <c r="X967" s="36" t="str">
        <f t="shared" ca="1" si="122"/>
        <v/>
      </c>
      <c r="Y967" s="37"/>
      <c r="Z967" s="38" t="str">
        <f t="shared" si="123"/>
        <v/>
      </c>
    </row>
    <row r="968" spans="1:26" s="39" customFormat="1">
      <c r="A968" s="30">
        <v>965</v>
      </c>
      <c r="B968" s="31"/>
      <c r="C968" s="31"/>
      <c r="D968" s="44"/>
      <c r="E968" s="72" t="str">
        <f>IFERROR(IF(INDEX(Sheet3!$B$2:$B$8, MATCH(D968, Sheet3!$A$2:$A$8, 0)) = 0, "", INDEX(Sheet3!$B$2:$B$8, MATCH(D968, Sheet3!$A$2:$A$8, 0))), "")</f>
        <v/>
      </c>
      <c r="F968" s="31"/>
      <c r="G968" s="45"/>
      <c r="H968" s="63" t="str">
        <f>IFERROR(INDEX(Sheet3!$F$2:$F$114, MATCH(G968, Sheet3!$E$2:$E$114, 0)), "")</f>
        <v/>
      </c>
      <c r="I968" s="32"/>
      <c r="J968" s="40" t="str">
        <f t="shared" ca="1" si="121"/>
        <v/>
      </c>
      <c r="K968" s="34"/>
      <c r="L968" s="59" t="str">
        <f t="shared" ca="1" si="124"/>
        <v/>
      </c>
      <c r="M968" s="34"/>
      <c r="N968" s="47" t="str">
        <f t="shared" ca="1" si="125"/>
        <v/>
      </c>
      <c r="O968" s="75"/>
      <c r="P968" s="75"/>
      <c r="Q968" s="47" t="str">
        <f t="shared" ca="1" si="126"/>
        <v/>
      </c>
      <c r="R968" s="34"/>
      <c r="S968" s="59" t="str">
        <f t="shared" ca="1" si="127"/>
        <v/>
      </c>
      <c r="T968" s="32"/>
      <c r="U968" s="33" t="str">
        <f t="shared" ca="1" si="120"/>
        <v/>
      </c>
      <c r="V968" s="34"/>
      <c r="W968" s="35"/>
      <c r="X968" s="36" t="str">
        <f t="shared" ca="1" si="122"/>
        <v/>
      </c>
      <c r="Y968" s="37"/>
      <c r="Z968" s="38" t="str">
        <f t="shared" si="123"/>
        <v/>
      </c>
    </row>
    <row r="969" spans="1:26" s="39" customFormat="1">
      <c r="A969" s="30">
        <v>966</v>
      </c>
      <c r="B969" s="31"/>
      <c r="C969" s="31"/>
      <c r="D969" s="44"/>
      <c r="E969" s="72" t="str">
        <f>IFERROR(IF(INDEX(Sheet3!$B$2:$B$8, MATCH(D969, Sheet3!$A$2:$A$8, 0)) = 0, "", INDEX(Sheet3!$B$2:$B$8, MATCH(D969, Sheet3!$A$2:$A$8, 0))), "")</f>
        <v/>
      </c>
      <c r="F969" s="31"/>
      <c r="G969" s="45"/>
      <c r="H969" s="63" t="str">
        <f>IFERROR(INDEX(Sheet3!$F$2:$F$114, MATCH(G969, Sheet3!$E$2:$E$114, 0)), "")</f>
        <v/>
      </c>
      <c r="I969" s="32"/>
      <c r="J969" s="40" t="str">
        <f t="shared" ca="1" si="121"/>
        <v/>
      </c>
      <c r="K969" s="34"/>
      <c r="L969" s="59" t="str">
        <f t="shared" ca="1" si="124"/>
        <v/>
      </c>
      <c r="M969" s="34"/>
      <c r="N969" s="47" t="str">
        <f t="shared" ca="1" si="125"/>
        <v/>
      </c>
      <c r="O969" s="75"/>
      <c r="P969" s="75"/>
      <c r="Q969" s="47" t="str">
        <f t="shared" ca="1" si="126"/>
        <v/>
      </c>
      <c r="R969" s="34"/>
      <c r="S969" s="59" t="str">
        <f t="shared" ca="1" si="127"/>
        <v/>
      </c>
      <c r="T969" s="32"/>
      <c r="U969" s="33" t="str">
        <f t="shared" ca="1" si="120"/>
        <v/>
      </c>
      <c r="V969" s="34"/>
      <c r="W969" s="35"/>
      <c r="X969" s="36" t="str">
        <f t="shared" ca="1" si="122"/>
        <v/>
      </c>
      <c r="Y969" s="37"/>
      <c r="Z969" s="38" t="str">
        <f t="shared" si="123"/>
        <v/>
      </c>
    </row>
    <row r="970" spans="1:26" s="39" customFormat="1">
      <c r="A970" s="30">
        <v>967</v>
      </c>
      <c r="B970" s="31"/>
      <c r="C970" s="31"/>
      <c r="D970" s="44"/>
      <c r="E970" s="72" t="str">
        <f>IFERROR(IF(INDEX(Sheet3!$B$2:$B$8, MATCH(D970, Sheet3!$A$2:$A$8, 0)) = 0, "", INDEX(Sheet3!$B$2:$B$8, MATCH(D970, Sheet3!$A$2:$A$8, 0))), "")</f>
        <v/>
      </c>
      <c r="F970" s="31"/>
      <c r="G970" s="45"/>
      <c r="H970" s="63" t="str">
        <f>IFERROR(INDEX(Sheet3!$F$2:$F$114, MATCH(G970, Sheet3!$E$2:$E$114, 0)), "")</f>
        <v/>
      </c>
      <c r="I970" s="32"/>
      <c r="J970" s="40" t="str">
        <f t="shared" ca="1" si="121"/>
        <v/>
      </c>
      <c r="K970" s="34"/>
      <c r="L970" s="59" t="str">
        <f t="shared" ca="1" si="124"/>
        <v/>
      </c>
      <c r="M970" s="34"/>
      <c r="N970" s="47" t="str">
        <f t="shared" ca="1" si="125"/>
        <v/>
      </c>
      <c r="O970" s="75"/>
      <c r="P970" s="75"/>
      <c r="Q970" s="47" t="str">
        <f t="shared" ca="1" si="126"/>
        <v/>
      </c>
      <c r="R970" s="34"/>
      <c r="S970" s="59" t="str">
        <f t="shared" ca="1" si="127"/>
        <v/>
      </c>
      <c r="T970" s="32"/>
      <c r="U970" s="33" t="str">
        <f t="shared" ref="U970:U1017" ca="1" si="128">IF(T970="","",IF(Y970&lt;&gt;"",Y970-T970,TODAY()-T970))</f>
        <v/>
      </c>
      <c r="V970" s="34"/>
      <c r="W970" s="35"/>
      <c r="X970" s="36" t="str">
        <f t="shared" ca="1" si="122"/>
        <v/>
      </c>
      <c r="Y970" s="37"/>
      <c r="Z970" s="38" t="str">
        <f t="shared" si="123"/>
        <v/>
      </c>
    </row>
    <row r="971" spans="1:26" s="39" customFormat="1">
      <c r="A971" s="30">
        <v>968</v>
      </c>
      <c r="B971" s="31"/>
      <c r="C971" s="31"/>
      <c r="D971" s="44"/>
      <c r="E971" s="72" t="str">
        <f>IFERROR(IF(INDEX(Sheet3!$B$2:$B$8, MATCH(D971, Sheet3!$A$2:$A$8, 0)) = 0, "", INDEX(Sheet3!$B$2:$B$8, MATCH(D971, Sheet3!$A$2:$A$8, 0))), "")</f>
        <v/>
      </c>
      <c r="F971" s="31"/>
      <c r="G971" s="45"/>
      <c r="H971" s="63" t="str">
        <f>IFERROR(INDEX(Sheet3!$F$2:$F$114, MATCH(G971, Sheet3!$E$2:$E$114, 0)), "")</f>
        <v/>
      </c>
      <c r="I971" s="32"/>
      <c r="J971" s="40" t="str">
        <f t="shared" ca="1" si="121"/>
        <v/>
      </c>
      <c r="K971" s="34"/>
      <c r="L971" s="59" t="str">
        <f t="shared" ca="1" si="124"/>
        <v/>
      </c>
      <c r="M971" s="34"/>
      <c r="N971" s="47" t="str">
        <f t="shared" ca="1" si="125"/>
        <v/>
      </c>
      <c r="O971" s="75"/>
      <c r="P971" s="75"/>
      <c r="Q971" s="47" t="str">
        <f t="shared" ca="1" si="126"/>
        <v/>
      </c>
      <c r="R971" s="34"/>
      <c r="S971" s="59" t="str">
        <f t="shared" ca="1" si="127"/>
        <v/>
      </c>
      <c r="T971" s="32"/>
      <c r="U971" s="33" t="str">
        <f t="shared" ca="1" si="128"/>
        <v/>
      </c>
      <c r="V971" s="34"/>
      <c r="W971" s="35"/>
      <c r="X971" s="36" t="str">
        <f t="shared" ca="1" si="122"/>
        <v/>
      </c>
      <c r="Y971" s="37"/>
      <c r="Z971" s="38" t="str">
        <f t="shared" si="123"/>
        <v/>
      </c>
    </row>
    <row r="972" spans="1:26" s="39" customFormat="1">
      <c r="A972" s="30">
        <v>969</v>
      </c>
      <c r="B972" s="31"/>
      <c r="C972" s="31"/>
      <c r="D972" s="44"/>
      <c r="E972" s="72" t="str">
        <f>IFERROR(IF(INDEX(Sheet3!$B$2:$B$8, MATCH(D972, Sheet3!$A$2:$A$8, 0)) = 0, "", INDEX(Sheet3!$B$2:$B$8, MATCH(D972, Sheet3!$A$2:$A$8, 0))), "")</f>
        <v/>
      </c>
      <c r="F972" s="31"/>
      <c r="G972" s="45"/>
      <c r="H972" s="63" t="str">
        <f>IFERROR(INDEX(Sheet3!$F$2:$F$114, MATCH(G972, Sheet3!$E$2:$E$114, 0)), "")</f>
        <v/>
      </c>
      <c r="I972" s="32"/>
      <c r="J972" s="40" t="str">
        <f t="shared" ca="1" si="121"/>
        <v/>
      </c>
      <c r="K972" s="34"/>
      <c r="L972" s="59" t="str">
        <f t="shared" ca="1" si="124"/>
        <v/>
      </c>
      <c r="M972" s="34"/>
      <c r="N972" s="47" t="str">
        <f t="shared" ca="1" si="125"/>
        <v/>
      </c>
      <c r="O972" s="75"/>
      <c r="P972" s="75"/>
      <c r="Q972" s="47" t="str">
        <f t="shared" ca="1" si="126"/>
        <v/>
      </c>
      <c r="R972" s="34"/>
      <c r="S972" s="59" t="str">
        <f t="shared" ca="1" si="127"/>
        <v/>
      </c>
      <c r="T972" s="32"/>
      <c r="U972" s="33" t="str">
        <f t="shared" ca="1" si="128"/>
        <v/>
      </c>
      <c r="V972" s="34"/>
      <c r="W972" s="35"/>
      <c r="X972" s="36" t="str">
        <f t="shared" ca="1" si="122"/>
        <v/>
      </c>
      <c r="Y972" s="37"/>
      <c r="Z972" s="38" t="str">
        <f t="shared" si="123"/>
        <v/>
      </c>
    </row>
    <row r="973" spans="1:26" s="39" customFormat="1">
      <c r="A973" s="30">
        <v>970</v>
      </c>
      <c r="B973" s="31"/>
      <c r="C973" s="31"/>
      <c r="D973" s="44"/>
      <c r="E973" s="72" t="str">
        <f>IFERROR(IF(INDEX(Sheet3!$B$2:$B$8, MATCH(D973, Sheet3!$A$2:$A$8, 0)) = 0, "", INDEX(Sheet3!$B$2:$B$8, MATCH(D973, Sheet3!$A$2:$A$8, 0))), "")</f>
        <v/>
      </c>
      <c r="F973" s="31"/>
      <c r="G973" s="45"/>
      <c r="H973" s="63" t="str">
        <f>IFERROR(INDEX(Sheet3!$F$2:$F$114, MATCH(G973, Sheet3!$E$2:$E$114, 0)), "")</f>
        <v/>
      </c>
      <c r="I973" s="32"/>
      <c r="J973" s="40" t="str">
        <f t="shared" ca="1" si="121"/>
        <v/>
      </c>
      <c r="K973" s="34"/>
      <c r="L973" s="59" t="str">
        <f t="shared" ca="1" si="124"/>
        <v/>
      </c>
      <c r="M973" s="34"/>
      <c r="N973" s="47" t="str">
        <f t="shared" ca="1" si="125"/>
        <v/>
      </c>
      <c r="O973" s="75"/>
      <c r="P973" s="75"/>
      <c r="Q973" s="47" t="str">
        <f t="shared" ca="1" si="126"/>
        <v/>
      </c>
      <c r="R973" s="34"/>
      <c r="S973" s="59" t="str">
        <f t="shared" ca="1" si="127"/>
        <v/>
      </c>
      <c r="T973" s="32"/>
      <c r="U973" s="33" t="str">
        <f t="shared" ca="1" si="128"/>
        <v/>
      </c>
      <c r="V973" s="34"/>
      <c r="W973" s="35"/>
      <c r="X973" s="36" t="str">
        <f t="shared" ca="1" si="122"/>
        <v/>
      </c>
      <c r="Y973" s="37"/>
      <c r="Z973" s="38" t="str">
        <f t="shared" si="123"/>
        <v/>
      </c>
    </row>
    <row r="974" spans="1:26" s="39" customFormat="1">
      <c r="A974" s="30">
        <v>971</v>
      </c>
      <c r="B974" s="31"/>
      <c r="C974" s="31"/>
      <c r="D974" s="44"/>
      <c r="E974" s="72" t="str">
        <f>IFERROR(IF(INDEX(Sheet3!$B$2:$B$8, MATCH(D974, Sheet3!$A$2:$A$8, 0)) = 0, "", INDEX(Sheet3!$B$2:$B$8, MATCH(D974, Sheet3!$A$2:$A$8, 0))), "")</f>
        <v/>
      </c>
      <c r="F974" s="31"/>
      <c r="G974" s="45"/>
      <c r="H974" s="63" t="str">
        <f>IFERROR(INDEX(Sheet3!$F$2:$F$114, MATCH(G974, Sheet3!$E$2:$E$114, 0)), "")</f>
        <v/>
      </c>
      <c r="I974" s="32"/>
      <c r="J974" s="40" t="str">
        <f t="shared" ca="1" si="121"/>
        <v/>
      </c>
      <c r="K974" s="34"/>
      <c r="L974" s="59" t="str">
        <f t="shared" ca="1" si="124"/>
        <v/>
      </c>
      <c r="M974" s="34"/>
      <c r="N974" s="47" t="str">
        <f t="shared" ca="1" si="125"/>
        <v/>
      </c>
      <c r="O974" s="75"/>
      <c r="P974" s="75"/>
      <c r="Q974" s="47" t="str">
        <f t="shared" ca="1" si="126"/>
        <v/>
      </c>
      <c r="R974" s="34"/>
      <c r="S974" s="59" t="str">
        <f t="shared" ca="1" si="127"/>
        <v/>
      </c>
      <c r="T974" s="32"/>
      <c r="U974" s="33" t="str">
        <f t="shared" ca="1" si="128"/>
        <v/>
      </c>
      <c r="V974" s="34"/>
      <c r="W974" s="35"/>
      <c r="X974" s="36" t="str">
        <f t="shared" ca="1" si="122"/>
        <v/>
      </c>
      <c r="Y974" s="37"/>
      <c r="Z974" s="38" t="str">
        <f t="shared" si="123"/>
        <v/>
      </c>
    </row>
    <row r="975" spans="1:26" s="39" customFormat="1">
      <c r="A975" s="30">
        <v>972</v>
      </c>
      <c r="B975" s="31"/>
      <c r="C975" s="31"/>
      <c r="D975" s="44"/>
      <c r="E975" s="72" t="str">
        <f>IFERROR(IF(INDEX(Sheet3!$B$2:$B$8, MATCH(D975, Sheet3!$A$2:$A$8, 0)) = 0, "", INDEX(Sheet3!$B$2:$B$8, MATCH(D975, Sheet3!$A$2:$A$8, 0))), "")</f>
        <v/>
      </c>
      <c r="F975" s="31"/>
      <c r="G975" s="45"/>
      <c r="H975" s="63" t="str">
        <f>IFERROR(INDEX(Sheet3!$F$2:$F$114, MATCH(G975, Sheet3!$E$2:$E$114, 0)), "")</f>
        <v/>
      </c>
      <c r="I975" s="32"/>
      <c r="J975" s="40" t="str">
        <f t="shared" ca="1" si="121"/>
        <v/>
      </c>
      <c r="K975" s="34"/>
      <c r="L975" s="59" t="str">
        <f t="shared" ca="1" si="124"/>
        <v/>
      </c>
      <c r="M975" s="34"/>
      <c r="N975" s="47" t="str">
        <f t="shared" ca="1" si="125"/>
        <v/>
      </c>
      <c r="O975" s="75"/>
      <c r="P975" s="75"/>
      <c r="Q975" s="47" t="str">
        <f t="shared" ca="1" si="126"/>
        <v/>
      </c>
      <c r="R975" s="34"/>
      <c r="S975" s="59" t="str">
        <f t="shared" ca="1" si="127"/>
        <v/>
      </c>
      <c r="T975" s="32"/>
      <c r="U975" s="33" t="str">
        <f t="shared" ca="1" si="128"/>
        <v/>
      </c>
      <c r="V975" s="34"/>
      <c r="W975" s="35"/>
      <c r="X975" s="36" t="str">
        <f t="shared" ca="1" si="122"/>
        <v/>
      </c>
      <c r="Y975" s="37"/>
      <c r="Z975" s="38" t="str">
        <f t="shared" si="123"/>
        <v/>
      </c>
    </row>
    <row r="976" spans="1:26" s="39" customFormat="1">
      <c r="A976" s="30">
        <v>973</v>
      </c>
      <c r="B976" s="31"/>
      <c r="C976" s="31"/>
      <c r="D976" s="44"/>
      <c r="E976" s="72" t="str">
        <f>IFERROR(IF(INDEX(Sheet3!$B$2:$B$8, MATCH(D976, Sheet3!$A$2:$A$8, 0)) = 0, "", INDEX(Sheet3!$B$2:$B$8, MATCH(D976, Sheet3!$A$2:$A$8, 0))), "")</f>
        <v/>
      </c>
      <c r="F976" s="31"/>
      <c r="G976" s="45"/>
      <c r="H976" s="63" t="str">
        <f>IFERROR(INDEX(Sheet3!$F$2:$F$114, MATCH(G976, Sheet3!$E$2:$E$114, 0)), "")</f>
        <v/>
      </c>
      <c r="I976" s="32"/>
      <c r="J976" s="40" t="str">
        <f t="shared" ca="1" si="121"/>
        <v/>
      </c>
      <c r="K976" s="34"/>
      <c r="L976" s="59" t="str">
        <f t="shared" ca="1" si="124"/>
        <v/>
      </c>
      <c r="M976" s="34"/>
      <c r="N976" s="47" t="str">
        <f t="shared" ca="1" si="125"/>
        <v/>
      </c>
      <c r="O976" s="75"/>
      <c r="P976" s="75"/>
      <c r="Q976" s="47" t="str">
        <f t="shared" ca="1" si="126"/>
        <v/>
      </c>
      <c r="R976" s="34"/>
      <c r="S976" s="59" t="str">
        <f t="shared" ca="1" si="127"/>
        <v/>
      </c>
      <c r="T976" s="32"/>
      <c r="U976" s="33" t="str">
        <f t="shared" ca="1" si="128"/>
        <v/>
      </c>
      <c r="V976" s="34"/>
      <c r="W976" s="35"/>
      <c r="X976" s="36" t="str">
        <f t="shared" ca="1" si="122"/>
        <v/>
      </c>
      <c r="Y976" s="37"/>
      <c r="Z976" s="38" t="str">
        <f t="shared" si="123"/>
        <v/>
      </c>
    </row>
    <row r="977" spans="1:26" s="39" customFormat="1">
      <c r="A977" s="30">
        <v>974</v>
      </c>
      <c r="B977" s="31"/>
      <c r="C977" s="31"/>
      <c r="D977" s="44"/>
      <c r="E977" s="72" t="str">
        <f>IFERROR(IF(INDEX(Sheet3!$B$2:$B$8, MATCH(D977, Sheet3!$A$2:$A$8, 0)) = 0, "", INDEX(Sheet3!$B$2:$B$8, MATCH(D977, Sheet3!$A$2:$A$8, 0))), "")</f>
        <v/>
      </c>
      <c r="F977" s="31"/>
      <c r="G977" s="45"/>
      <c r="H977" s="63" t="str">
        <f>IFERROR(INDEX(Sheet3!$F$2:$F$114, MATCH(G977, Sheet3!$E$2:$E$114, 0)), "")</f>
        <v/>
      </c>
      <c r="I977" s="32"/>
      <c r="J977" s="40" t="str">
        <f t="shared" ca="1" si="121"/>
        <v/>
      </c>
      <c r="K977" s="34"/>
      <c r="L977" s="59" t="str">
        <f t="shared" ca="1" si="124"/>
        <v/>
      </c>
      <c r="M977" s="34"/>
      <c r="N977" s="47" t="str">
        <f t="shared" ca="1" si="125"/>
        <v/>
      </c>
      <c r="O977" s="75"/>
      <c r="P977" s="75"/>
      <c r="Q977" s="47" t="str">
        <f t="shared" ca="1" si="126"/>
        <v/>
      </c>
      <c r="R977" s="34"/>
      <c r="S977" s="59" t="str">
        <f t="shared" ca="1" si="127"/>
        <v/>
      </c>
      <c r="T977" s="32"/>
      <c r="U977" s="33" t="str">
        <f t="shared" ca="1" si="128"/>
        <v/>
      </c>
      <c r="V977" s="34"/>
      <c r="W977" s="35"/>
      <c r="X977" s="36" t="str">
        <f t="shared" ca="1" si="122"/>
        <v/>
      </c>
      <c r="Y977" s="37"/>
      <c r="Z977" s="38" t="str">
        <f t="shared" si="123"/>
        <v/>
      </c>
    </row>
    <row r="978" spans="1:26" s="39" customFormat="1">
      <c r="A978" s="30">
        <v>975</v>
      </c>
      <c r="B978" s="31"/>
      <c r="C978" s="31"/>
      <c r="D978" s="44"/>
      <c r="E978" s="72" t="str">
        <f>IFERROR(IF(INDEX(Sheet3!$B$2:$B$8, MATCH(D978, Sheet3!$A$2:$A$8, 0)) = 0, "", INDEX(Sheet3!$B$2:$B$8, MATCH(D978, Sheet3!$A$2:$A$8, 0))), "")</f>
        <v/>
      </c>
      <c r="F978" s="31"/>
      <c r="G978" s="45"/>
      <c r="H978" s="63" t="str">
        <f>IFERROR(INDEX(Sheet3!$F$2:$F$114, MATCH(G978, Sheet3!$E$2:$E$114, 0)), "")</f>
        <v/>
      </c>
      <c r="I978" s="32"/>
      <c r="J978" s="40" t="str">
        <f t="shared" ca="1" si="121"/>
        <v/>
      </c>
      <c r="K978" s="34"/>
      <c r="L978" s="59" t="str">
        <f t="shared" ca="1" si="124"/>
        <v/>
      </c>
      <c r="M978" s="34"/>
      <c r="N978" s="47" t="str">
        <f t="shared" ca="1" si="125"/>
        <v/>
      </c>
      <c r="O978" s="75"/>
      <c r="P978" s="75"/>
      <c r="Q978" s="47" t="str">
        <f t="shared" ca="1" si="126"/>
        <v/>
      </c>
      <c r="R978" s="34"/>
      <c r="S978" s="59" t="str">
        <f t="shared" ca="1" si="127"/>
        <v/>
      </c>
      <c r="T978" s="32"/>
      <c r="U978" s="33" t="str">
        <f t="shared" ca="1" si="128"/>
        <v/>
      </c>
      <c r="V978" s="34"/>
      <c r="W978" s="35"/>
      <c r="X978" s="36" t="str">
        <f t="shared" ca="1" si="122"/>
        <v/>
      </c>
      <c r="Y978" s="37"/>
      <c r="Z978" s="38" t="str">
        <f t="shared" si="123"/>
        <v/>
      </c>
    </row>
    <row r="979" spans="1:26" s="39" customFormat="1">
      <c r="A979" s="30">
        <v>976</v>
      </c>
      <c r="B979" s="31"/>
      <c r="C979" s="31"/>
      <c r="D979" s="44"/>
      <c r="E979" s="72" t="str">
        <f>IFERROR(IF(INDEX(Sheet3!$B$2:$B$8, MATCH(D979, Sheet3!$A$2:$A$8, 0)) = 0, "", INDEX(Sheet3!$B$2:$B$8, MATCH(D979, Sheet3!$A$2:$A$8, 0))), "")</f>
        <v/>
      </c>
      <c r="F979" s="31"/>
      <c r="G979" s="45"/>
      <c r="H979" s="63" t="str">
        <f>IFERROR(INDEX(Sheet3!$F$2:$F$114, MATCH(G979, Sheet3!$E$2:$E$114, 0)), "")</f>
        <v/>
      </c>
      <c r="I979" s="32"/>
      <c r="J979" s="40" t="str">
        <f t="shared" ca="1" si="121"/>
        <v/>
      </c>
      <c r="K979" s="34"/>
      <c r="L979" s="59" t="str">
        <f t="shared" ca="1" si="124"/>
        <v/>
      </c>
      <c r="M979" s="34"/>
      <c r="N979" s="47" t="str">
        <f t="shared" ca="1" si="125"/>
        <v/>
      </c>
      <c r="O979" s="75"/>
      <c r="P979" s="75"/>
      <c r="Q979" s="47" t="str">
        <f t="shared" ca="1" si="126"/>
        <v/>
      </c>
      <c r="R979" s="34"/>
      <c r="S979" s="59" t="str">
        <f t="shared" ca="1" si="127"/>
        <v/>
      </c>
      <c r="T979" s="32"/>
      <c r="U979" s="33" t="str">
        <f t="shared" ca="1" si="128"/>
        <v/>
      </c>
      <c r="V979" s="34"/>
      <c r="W979" s="35"/>
      <c r="X979" s="36" t="str">
        <f t="shared" ca="1" si="122"/>
        <v/>
      </c>
      <c r="Y979" s="37"/>
      <c r="Z979" s="38" t="str">
        <f t="shared" si="123"/>
        <v/>
      </c>
    </row>
    <row r="980" spans="1:26" s="39" customFormat="1">
      <c r="A980" s="30">
        <v>977</v>
      </c>
      <c r="B980" s="31"/>
      <c r="C980" s="31"/>
      <c r="D980" s="44"/>
      <c r="E980" s="72" t="str">
        <f>IFERROR(IF(INDEX(Sheet3!$B$2:$B$8, MATCH(D980, Sheet3!$A$2:$A$8, 0)) = 0, "", INDEX(Sheet3!$B$2:$B$8, MATCH(D980, Sheet3!$A$2:$A$8, 0))), "")</f>
        <v/>
      </c>
      <c r="F980" s="31"/>
      <c r="G980" s="45"/>
      <c r="H980" s="63" t="str">
        <f>IFERROR(INDEX(Sheet3!$F$2:$F$114, MATCH(G980, Sheet3!$E$2:$E$114, 0)), "")</f>
        <v/>
      </c>
      <c r="I980" s="32"/>
      <c r="J980" s="40" t="str">
        <f t="shared" ca="1" si="121"/>
        <v/>
      </c>
      <c r="K980" s="34"/>
      <c r="L980" s="59" t="str">
        <f t="shared" ca="1" si="124"/>
        <v/>
      </c>
      <c r="M980" s="34"/>
      <c r="N980" s="47" t="str">
        <f t="shared" ca="1" si="125"/>
        <v/>
      </c>
      <c r="O980" s="75"/>
      <c r="P980" s="75"/>
      <c r="Q980" s="47" t="str">
        <f t="shared" ca="1" si="126"/>
        <v/>
      </c>
      <c r="R980" s="34"/>
      <c r="S980" s="59" t="str">
        <f t="shared" ca="1" si="127"/>
        <v/>
      </c>
      <c r="T980" s="32"/>
      <c r="U980" s="33" t="str">
        <f t="shared" ca="1" si="128"/>
        <v/>
      </c>
      <c r="V980" s="34"/>
      <c r="W980" s="35"/>
      <c r="X980" s="36" t="str">
        <f t="shared" ca="1" si="122"/>
        <v/>
      </c>
      <c r="Y980" s="37"/>
      <c r="Z980" s="38" t="str">
        <f t="shared" si="123"/>
        <v/>
      </c>
    </row>
    <row r="981" spans="1:26" s="39" customFormat="1">
      <c r="A981" s="30">
        <v>978</v>
      </c>
      <c r="B981" s="31"/>
      <c r="C981" s="31"/>
      <c r="D981" s="44"/>
      <c r="E981" s="72" t="str">
        <f>IFERROR(IF(INDEX(Sheet3!$B$2:$B$8, MATCH(D981, Sheet3!$A$2:$A$8, 0)) = 0, "", INDEX(Sheet3!$B$2:$B$8, MATCH(D981, Sheet3!$A$2:$A$8, 0))), "")</f>
        <v/>
      </c>
      <c r="F981" s="31"/>
      <c r="G981" s="45"/>
      <c r="H981" s="63" t="str">
        <f>IFERROR(INDEX(Sheet3!$F$2:$F$114, MATCH(G981, Sheet3!$E$2:$E$114, 0)), "")</f>
        <v/>
      </c>
      <c r="I981" s="32"/>
      <c r="J981" s="40" t="str">
        <f t="shared" ca="1" si="121"/>
        <v/>
      </c>
      <c r="K981" s="34"/>
      <c r="L981" s="59" t="str">
        <f t="shared" ca="1" si="124"/>
        <v/>
      </c>
      <c r="M981" s="34"/>
      <c r="N981" s="47" t="str">
        <f t="shared" ca="1" si="125"/>
        <v/>
      </c>
      <c r="O981" s="75"/>
      <c r="P981" s="75"/>
      <c r="Q981" s="47" t="str">
        <f t="shared" ca="1" si="126"/>
        <v/>
      </c>
      <c r="R981" s="34"/>
      <c r="S981" s="59" t="str">
        <f t="shared" ca="1" si="127"/>
        <v/>
      </c>
      <c r="T981" s="32"/>
      <c r="U981" s="33" t="str">
        <f t="shared" ca="1" si="128"/>
        <v/>
      </c>
      <c r="V981" s="34"/>
      <c r="W981" s="35"/>
      <c r="X981" s="36" t="str">
        <f t="shared" ca="1" si="122"/>
        <v/>
      </c>
      <c r="Y981" s="37"/>
      <c r="Z981" s="38" t="str">
        <f t="shared" si="123"/>
        <v/>
      </c>
    </row>
    <row r="982" spans="1:26" s="39" customFormat="1">
      <c r="A982" s="30">
        <v>979</v>
      </c>
      <c r="B982" s="31"/>
      <c r="C982" s="31"/>
      <c r="D982" s="44"/>
      <c r="E982" s="72" t="str">
        <f>IFERROR(IF(INDEX(Sheet3!$B$2:$B$8, MATCH(D982, Sheet3!$A$2:$A$8, 0)) = 0, "", INDEX(Sheet3!$B$2:$B$8, MATCH(D982, Sheet3!$A$2:$A$8, 0))), "")</f>
        <v/>
      </c>
      <c r="F982" s="31"/>
      <c r="G982" s="45"/>
      <c r="H982" s="63" t="str">
        <f>IFERROR(INDEX(Sheet3!$F$2:$F$114, MATCH(G982, Sheet3!$E$2:$E$114, 0)), "")</f>
        <v/>
      </c>
      <c r="I982" s="32"/>
      <c r="J982" s="40" t="str">
        <f t="shared" ca="1" si="121"/>
        <v/>
      </c>
      <c r="K982" s="34"/>
      <c r="L982" s="59" t="str">
        <f t="shared" ca="1" si="124"/>
        <v/>
      </c>
      <c r="M982" s="34"/>
      <c r="N982" s="47" t="str">
        <f t="shared" ca="1" si="125"/>
        <v/>
      </c>
      <c r="O982" s="75"/>
      <c r="P982" s="75"/>
      <c r="Q982" s="47" t="str">
        <f t="shared" ca="1" si="126"/>
        <v/>
      </c>
      <c r="R982" s="34"/>
      <c r="S982" s="59" t="str">
        <f t="shared" ca="1" si="127"/>
        <v/>
      </c>
      <c r="T982" s="32"/>
      <c r="U982" s="33" t="str">
        <f t="shared" ca="1" si="128"/>
        <v/>
      </c>
      <c r="V982" s="34"/>
      <c r="W982" s="35"/>
      <c r="X982" s="36" t="str">
        <f t="shared" ca="1" si="122"/>
        <v/>
      </c>
      <c r="Y982" s="37"/>
      <c r="Z982" s="38" t="str">
        <f t="shared" si="123"/>
        <v/>
      </c>
    </row>
    <row r="983" spans="1:26" s="39" customFormat="1">
      <c r="A983" s="30">
        <v>980</v>
      </c>
      <c r="B983" s="31"/>
      <c r="C983" s="31"/>
      <c r="D983" s="44"/>
      <c r="E983" s="72" t="str">
        <f>IFERROR(IF(INDEX(Sheet3!$B$2:$B$8, MATCH(D983, Sheet3!$A$2:$A$8, 0)) = 0, "", INDEX(Sheet3!$B$2:$B$8, MATCH(D983, Sheet3!$A$2:$A$8, 0))), "")</f>
        <v/>
      </c>
      <c r="F983" s="31"/>
      <c r="G983" s="45"/>
      <c r="H983" s="63" t="str">
        <f>IFERROR(INDEX(Sheet3!$F$2:$F$114, MATCH(G983, Sheet3!$E$2:$E$114, 0)), "")</f>
        <v/>
      </c>
      <c r="I983" s="32"/>
      <c r="J983" s="40" t="str">
        <f t="shared" ca="1" si="121"/>
        <v/>
      </c>
      <c r="K983" s="34"/>
      <c r="L983" s="59" t="str">
        <f t="shared" ca="1" si="124"/>
        <v/>
      </c>
      <c r="M983" s="34"/>
      <c r="N983" s="47" t="str">
        <f t="shared" ca="1" si="125"/>
        <v/>
      </c>
      <c r="O983" s="75"/>
      <c r="P983" s="75"/>
      <c r="Q983" s="47" t="str">
        <f t="shared" ca="1" si="126"/>
        <v/>
      </c>
      <c r="R983" s="34"/>
      <c r="S983" s="59" t="str">
        <f t="shared" ca="1" si="127"/>
        <v/>
      </c>
      <c r="T983" s="32"/>
      <c r="U983" s="33" t="str">
        <f t="shared" ca="1" si="128"/>
        <v/>
      </c>
      <c r="V983" s="34"/>
      <c r="W983" s="35"/>
      <c r="X983" s="36" t="str">
        <f t="shared" ca="1" si="122"/>
        <v/>
      </c>
      <c r="Y983" s="37"/>
      <c r="Z983" s="38" t="str">
        <f t="shared" si="123"/>
        <v/>
      </c>
    </row>
    <row r="984" spans="1:26" s="39" customFormat="1">
      <c r="A984" s="30">
        <v>981</v>
      </c>
      <c r="B984" s="31"/>
      <c r="C984" s="31"/>
      <c r="D984" s="44"/>
      <c r="E984" s="72" t="str">
        <f>IFERROR(IF(INDEX(Sheet3!$B$2:$B$8, MATCH(D984, Sheet3!$A$2:$A$8, 0)) = 0, "", INDEX(Sheet3!$B$2:$B$8, MATCH(D984, Sheet3!$A$2:$A$8, 0))), "")</f>
        <v/>
      </c>
      <c r="F984" s="31"/>
      <c r="G984" s="45"/>
      <c r="H984" s="63" t="str">
        <f>IFERROR(INDEX(Sheet3!$F$2:$F$114, MATCH(G984, Sheet3!$E$2:$E$114, 0)), "")</f>
        <v/>
      </c>
      <c r="I984" s="32"/>
      <c r="J984" s="40" t="str">
        <f t="shared" ca="1" si="121"/>
        <v/>
      </c>
      <c r="K984" s="34"/>
      <c r="L984" s="59" t="str">
        <f t="shared" ca="1" si="124"/>
        <v/>
      </c>
      <c r="M984" s="34"/>
      <c r="N984" s="47" t="str">
        <f t="shared" ca="1" si="125"/>
        <v/>
      </c>
      <c r="O984" s="75"/>
      <c r="P984" s="75"/>
      <c r="Q984" s="47" t="str">
        <f t="shared" ca="1" si="126"/>
        <v/>
      </c>
      <c r="R984" s="34"/>
      <c r="S984" s="59" t="str">
        <f t="shared" ca="1" si="127"/>
        <v/>
      </c>
      <c r="T984" s="32"/>
      <c r="U984" s="33" t="str">
        <f t="shared" ca="1" si="128"/>
        <v/>
      </c>
      <c r="V984" s="34"/>
      <c r="W984" s="35"/>
      <c r="X984" s="36" t="str">
        <f t="shared" ca="1" si="122"/>
        <v/>
      </c>
      <c r="Y984" s="37"/>
      <c r="Z984" s="38" t="str">
        <f t="shared" si="123"/>
        <v/>
      </c>
    </row>
    <row r="985" spans="1:26" s="39" customFormat="1">
      <c r="A985" s="30">
        <v>982</v>
      </c>
      <c r="B985" s="31"/>
      <c r="C985" s="31"/>
      <c r="D985" s="44"/>
      <c r="E985" s="72" t="str">
        <f>IFERROR(IF(INDEX(Sheet3!$B$2:$B$8, MATCH(D985, Sheet3!$A$2:$A$8, 0)) = 0, "", INDEX(Sheet3!$B$2:$B$8, MATCH(D985, Sheet3!$A$2:$A$8, 0))), "")</f>
        <v/>
      </c>
      <c r="F985" s="31"/>
      <c r="G985" s="45"/>
      <c r="H985" s="63" t="str">
        <f>IFERROR(INDEX(Sheet3!$F$2:$F$114, MATCH(G985, Sheet3!$E$2:$E$114, 0)), "")</f>
        <v/>
      </c>
      <c r="I985" s="32"/>
      <c r="J985" s="40" t="str">
        <f t="shared" ca="1" si="121"/>
        <v/>
      </c>
      <c r="K985" s="34"/>
      <c r="L985" s="59" t="str">
        <f t="shared" ca="1" si="124"/>
        <v/>
      </c>
      <c r="M985" s="34"/>
      <c r="N985" s="47" t="str">
        <f t="shared" ca="1" si="125"/>
        <v/>
      </c>
      <c r="O985" s="75"/>
      <c r="P985" s="75"/>
      <c r="Q985" s="47" t="str">
        <f t="shared" ca="1" si="126"/>
        <v/>
      </c>
      <c r="R985" s="34"/>
      <c r="S985" s="59" t="str">
        <f t="shared" ca="1" si="127"/>
        <v/>
      </c>
      <c r="T985" s="32"/>
      <c r="U985" s="33" t="str">
        <f t="shared" ca="1" si="128"/>
        <v/>
      </c>
      <c r="V985" s="34"/>
      <c r="W985" s="35"/>
      <c r="X985" s="36" t="str">
        <f t="shared" ca="1" si="122"/>
        <v/>
      </c>
      <c r="Y985" s="37"/>
      <c r="Z985" s="38" t="str">
        <f t="shared" si="123"/>
        <v/>
      </c>
    </row>
    <row r="986" spans="1:26" s="39" customFormat="1">
      <c r="A986" s="30">
        <v>983</v>
      </c>
      <c r="B986" s="31"/>
      <c r="C986" s="31"/>
      <c r="D986" s="44"/>
      <c r="E986" s="72" t="str">
        <f>IFERROR(IF(INDEX(Sheet3!$B$2:$B$8, MATCH(D986, Sheet3!$A$2:$A$8, 0)) = 0, "", INDEX(Sheet3!$B$2:$B$8, MATCH(D986, Sheet3!$A$2:$A$8, 0))), "")</f>
        <v/>
      </c>
      <c r="F986" s="31"/>
      <c r="G986" s="45"/>
      <c r="H986" s="63" t="str">
        <f>IFERROR(INDEX(Sheet3!$F$2:$F$114, MATCH(G986, Sheet3!$E$2:$E$114, 0)), "")</f>
        <v/>
      </c>
      <c r="I986" s="32"/>
      <c r="J986" s="40" t="str">
        <f t="shared" ca="1" si="121"/>
        <v/>
      </c>
      <c r="K986" s="34"/>
      <c r="L986" s="59" t="str">
        <f t="shared" ca="1" si="124"/>
        <v/>
      </c>
      <c r="M986" s="34"/>
      <c r="N986" s="47" t="str">
        <f t="shared" ca="1" si="125"/>
        <v/>
      </c>
      <c r="O986" s="75"/>
      <c r="P986" s="75"/>
      <c r="Q986" s="47" t="str">
        <f t="shared" ca="1" si="126"/>
        <v/>
      </c>
      <c r="R986" s="34"/>
      <c r="S986" s="59" t="str">
        <f t="shared" ca="1" si="127"/>
        <v/>
      </c>
      <c r="T986" s="32"/>
      <c r="U986" s="33" t="str">
        <f t="shared" ca="1" si="128"/>
        <v/>
      </c>
      <c r="V986" s="34"/>
      <c r="W986" s="35"/>
      <c r="X986" s="36" t="str">
        <f t="shared" ca="1" si="122"/>
        <v/>
      </c>
      <c r="Y986" s="37"/>
      <c r="Z986" s="38" t="str">
        <f t="shared" si="123"/>
        <v/>
      </c>
    </row>
    <row r="987" spans="1:26" s="39" customFormat="1">
      <c r="A987" s="30">
        <v>984</v>
      </c>
      <c r="B987" s="31"/>
      <c r="C987" s="31"/>
      <c r="D987" s="44"/>
      <c r="E987" s="72" t="str">
        <f>IFERROR(IF(INDEX(Sheet3!$B$2:$B$8, MATCH(D987, Sheet3!$A$2:$A$8, 0)) = 0, "", INDEX(Sheet3!$B$2:$B$8, MATCH(D987, Sheet3!$A$2:$A$8, 0))), "")</f>
        <v/>
      </c>
      <c r="F987" s="31"/>
      <c r="G987" s="45"/>
      <c r="H987" s="63" t="str">
        <f>IFERROR(INDEX(Sheet3!$F$2:$F$114, MATCH(G987, Sheet3!$E$2:$E$114, 0)), "")</f>
        <v/>
      </c>
      <c r="I987" s="32"/>
      <c r="J987" s="40" t="str">
        <f t="shared" ca="1" si="121"/>
        <v/>
      </c>
      <c r="K987" s="34"/>
      <c r="L987" s="59" t="str">
        <f t="shared" ca="1" si="124"/>
        <v/>
      </c>
      <c r="M987" s="34"/>
      <c r="N987" s="47" t="str">
        <f t="shared" ca="1" si="125"/>
        <v/>
      </c>
      <c r="O987" s="75"/>
      <c r="P987" s="75"/>
      <c r="Q987" s="47" t="str">
        <f t="shared" ca="1" si="126"/>
        <v/>
      </c>
      <c r="R987" s="34"/>
      <c r="S987" s="59" t="str">
        <f t="shared" ca="1" si="127"/>
        <v/>
      </c>
      <c r="T987" s="32"/>
      <c r="U987" s="33" t="str">
        <f t="shared" ca="1" si="128"/>
        <v/>
      </c>
      <c r="V987" s="34"/>
      <c r="W987" s="35"/>
      <c r="X987" s="36" t="str">
        <f t="shared" ca="1" si="122"/>
        <v/>
      </c>
      <c r="Y987" s="37"/>
      <c r="Z987" s="38" t="str">
        <f t="shared" si="123"/>
        <v/>
      </c>
    </row>
    <row r="988" spans="1:26" s="39" customFormat="1">
      <c r="A988" s="30">
        <v>985</v>
      </c>
      <c r="B988" s="31"/>
      <c r="C988" s="31"/>
      <c r="D988" s="44"/>
      <c r="E988" s="72" t="str">
        <f>IFERROR(IF(INDEX(Sheet3!$B$2:$B$8, MATCH(D988, Sheet3!$A$2:$A$8, 0)) = 0, "", INDEX(Sheet3!$B$2:$B$8, MATCH(D988, Sheet3!$A$2:$A$8, 0))), "")</f>
        <v/>
      </c>
      <c r="F988" s="31"/>
      <c r="G988" s="45"/>
      <c r="H988" s="63" t="str">
        <f>IFERROR(INDEX(Sheet3!$F$2:$F$114, MATCH(G988, Sheet3!$E$2:$E$114, 0)), "")</f>
        <v/>
      </c>
      <c r="I988" s="32"/>
      <c r="J988" s="40" t="str">
        <f t="shared" ca="1" si="121"/>
        <v/>
      </c>
      <c r="K988" s="34"/>
      <c r="L988" s="59" t="str">
        <f t="shared" ca="1" si="124"/>
        <v/>
      </c>
      <c r="M988" s="34"/>
      <c r="N988" s="47" t="str">
        <f t="shared" ca="1" si="125"/>
        <v/>
      </c>
      <c r="O988" s="75"/>
      <c r="P988" s="75"/>
      <c r="Q988" s="47" t="str">
        <f t="shared" ca="1" si="126"/>
        <v/>
      </c>
      <c r="R988" s="34"/>
      <c r="S988" s="59" t="str">
        <f t="shared" ca="1" si="127"/>
        <v/>
      </c>
      <c r="T988" s="32"/>
      <c r="U988" s="33" t="str">
        <f t="shared" ca="1" si="128"/>
        <v/>
      </c>
      <c r="V988" s="34"/>
      <c r="W988" s="35"/>
      <c r="X988" s="36" t="str">
        <f t="shared" ca="1" si="122"/>
        <v/>
      </c>
      <c r="Y988" s="37"/>
      <c r="Z988" s="38" t="str">
        <f t="shared" si="123"/>
        <v/>
      </c>
    </row>
    <row r="989" spans="1:26" s="39" customFormat="1">
      <c r="A989" s="30">
        <v>986</v>
      </c>
      <c r="B989" s="31"/>
      <c r="C989" s="31"/>
      <c r="D989" s="44"/>
      <c r="E989" s="72" t="str">
        <f>IFERROR(IF(INDEX(Sheet3!$B$2:$B$8, MATCH(D989, Sheet3!$A$2:$A$8, 0)) = 0, "", INDEX(Sheet3!$B$2:$B$8, MATCH(D989, Sheet3!$A$2:$A$8, 0))), "")</f>
        <v/>
      </c>
      <c r="F989" s="31"/>
      <c r="G989" s="45"/>
      <c r="H989" s="63" t="str">
        <f>IFERROR(INDEX(Sheet3!$F$2:$F$114, MATCH(G989, Sheet3!$E$2:$E$114, 0)), "")</f>
        <v/>
      </c>
      <c r="I989" s="32"/>
      <c r="J989" s="40" t="str">
        <f t="shared" ca="1" si="121"/>
        <v/>
      </c>
      <c r="K989" s="34"/>
      <c r="L989" s="59" t="str">
        <f t="shared" ca="1" si="124"/>
        <v/>
      </c>
      <c r="M989" s="34"/>
      <c r="N989" s="47" t="str">
        <f t="shared" ca="1" si="125"/>
        <v/>
      </c>
      <c r="O989" s="75"/>
      <c r="P989" s="75"/>
      <c r="Q989" s="47" t="str">
        <f t="shared" ca="1" si="126"/>
        <v/>
      </c>
      <c r="R989" s="34"/>
      <c r="S989" s="59" t="str">
        <f t="shared" ca="1" si="127"/>
        <v/>
      </c>
      <c r="T989" s="32"/>
      <c r="U989" s="33" t="str">
        <f t="shared" ca="1" si="128"/>
        <v/>
      </c>
      <c r="V989" s="34"/>
      <c r="W989" s="35"/>
      <c r="X989" s="36" t="str">
        <f t="shared" ca="1" si="122"/>
        <v/>
      </c>
      <c r="Y989" s="37"/>
      <c r="Z989" s="38" t="str">
        <f t="shared" si="123"/>
        <v/>
      </c>
    </row>
    <row r="990" spans="1:26" s="39" customFormat="1">
      <c r="A990" s="30">
        <v>987</v>
      </c>
      <c r="B990" s="31"/>
      <c r="C990" s="31"/>
      <c r="D990" s="44"/>
      <c r="E990" s="72" t="str">
        <f>IFERROR(IF(INDEX(Sheet3!$B$2:$B$8, MATCH(D990, Sheet3!$A$2:$A$8, 0)) = 0, "", INDEX(Sheet3!$B$2:$B$8, MATCH(D990, Sheet3!$A$2:$A$8, 0))), "")</f>
        <v/>
      </c>
      <c r="F990" s="31"/>
      <c r="G990" s="45"/>
      <c r="H990" s="63" t="str">
        <f>IFERROR(INDEX(Sheet3!$F$2:$F$114, MATCH(G990, Sheet3!$E$2:$E$114, 0)), "")</f>
        <v/>
      </c>
      <c r="I990" s="32"/>
      <c r="J990" s="40" t="str">
        <f t="shared" ca="1" si="121"/>
        <v/>
      </c>
      <c r="K990" s="34"/>
      <c r="L990" s="59" t="str">
        <f t="shared" ca="1" si="124"/>
        <v/>
      </c>
      <c r="M990" s="34"/>
      <c r="N990" s="47" t="str">
        <f t="shared" ca="1" si="125"/>
        <v/>
      </c>
      <c r="O990" s="75"/>
      <c r="P990" s="75"/>
      <c r="Q990" s="47" t="str">
        <f t="shared" ca="1" si="126"/>
        <v/>
      </c>
      <c r="R990" s="34"/>
      <c r="S990" s="59" t="str">
        <f t="shared" ca="1" si="127"/>
        <v/>
      </c>
      <c r="T990" s="32"/>
      <c r="U990" s="33" t="str">
        <f t="shared" ca="1" si="128"/>
        <v/>
      </c>
      <c r="V990" s="34"/>
      <c r="W990" s="35"/>
      <c r="X990" s="36" t="str">
        <f t="shared" ca="1" si="122"/>
        <v/>
      </c>
      <c r="Y990" s="37"/>
      <c r="Z990" s="38" t="str">
        <f t="shared" si="123"/>
        <v/>
      </c>
    </row>
    <row r="991" spans="1:26" s="39" customFormat="1">
      <c r="A991" s="30">
        <v>988</v>
      </c>
      <c r="B991" s="31"/>
      <c r="C991" s="31"/>
      <c r="D991" s="44"/>
      <c r="E991" s="72" t="str">
        <f>IFERROR(IF(INDEX(Sheet3!$B$2:$B$8, MATCH(D991, Sheet3!$A$2:$A$8, 0)) = 0, "", INDEX(Sheet3!$B$2:$B$8, MATCH(D991, Sheet3!$A$2:$A$8, 0))), "")</f>
        <v/>
      </c>
      <c r="F991" s="31"/>
      <c r="G991" s="45"/>
      <c r="H991" s="63" t="str">
        <f>IFERROR(INDEX(Sheet3!$F$2:$F$114, MATCH(G991, Sheet3!$E$2:$E$114, 0)), "")</f>
        <v/>
      </c>
      <c r="I991" s="32"/>
      <c r="J991" s="40" t="str">
        <f t="shared" ca="1" si="121"/>
        <v/>
      </c>
      <c r="K991" s="34"/>
      <c r="L991" s="59" t="str">
        <f t="shared" ca="1" si="124"/>
        <v/>
      </c>
      <c r="M991" s="34"/>
      <c r="N991" s="47" t="str">
        <f t="shared" ca="1" si="125"/>
        <v/>
      </c>
      <c r="O991" s="75"/>
      <c r="P991" s="75"/>
      <c r="Q991" s="47" t="str">
        <f t="shared" ca="1" si="126"/>
        <v/>
      </c>
      <c r="R991" s="34"/>
      <c r="S991" s="59" t="str">
        <f t="shared" ca="1" si="127"/>
        <v/>
      </c>
      <c r="T991" s="32"/>
      <c r="U991" s="33" t="str">
        <f t="shared" ca="1" si="128"/>
        <v/>
      </c>
      <c r="V991" s="34"/>
      <c r="W991" s="35"/>
      <c r="X991" s="36" t="str">
        <f t="shared" ca="1" si="122"/>
        <v/>
      </c>
      <c r="Y991" s="37"/>
      <c r="Z991" s="38" t="str">
        <f t="shared" si="123"/>
        <v/>
      </c>
    </row>
    <row r="992" spans="1:26" s="39" customFormat="1">
      <c r="A992" s="30">
        <v>989</v>
      </c>
      <c r="B992" s="31"/>
      <c r="C992" s="31"/>
      <c r="D992" s="44"/>
      <c r="E992" s="72" t="str">
        <f>IFERROR(IF(INDEX(Sheet3!$B$2:$B$8, MATCH(D992, Sheet3!$A$2:$A$8, 0)) = 0, "", INDEX(Sheet3!$B$2:$B$8, MATCH(D992, Sheet3!$A$2:$A$8, 0))), "")</f>
        <v/>
      </c>
      <c r="F992" s="31"/>
      <c r="G992" s="45"/>
      <c r="H992" s="63" t="str">
        <f>IFERROR(INDEX(Sheet3!$F$2:$F$114, MATCH(G992, Sheet3!$E$2:$E$114, 0)), "")</f>
        <v/>
      </c>
      <c r="I992" s="32"/>
      <c r="J992" s="40" t="str">
        <f t="shared" ca="1" si="121"/>
        <v/>
      </c>
      <c r="K992" s="34"/>
      <c r="L992" s="59" t="str">
        <f t="shared" ca="1" si="124"/>
        <v/>
      </c>
      <c r="M992" s="34"/>
      <c r="N992" s="47" t="str">
        <f t="shared" ca="1" si="125"/>
        <v/>
      </c>
      <c r="O992" s="75"/>
      <c r="P992" s="75"/>
      <c r="Q992" s="47" t="str">
        <f t="shared" ca="1" si="126"/>
        <v/>
      </c>
      <c r="R992" s="34"/>
      <c r="S992" s="59" t="str">
        <f t="shared" ca="1" si="127"/>
        <v/>
      </c>
      <c r="T992" s="32"/>
      <c r="U992" s="33" t="str">
        <f t="shared" ca="1" si="128"/>
        <v/>
      </c>
      <c r="V992" s="34"/>
      <c r="W992" s="35"/>
      <c r="X992" s="36" t="str">
        <f t="shared" ca="1" si="122"/>
        <v/>
      </c>
      <c r="Y992" s="37"/>
      <c r="Z992" s="38" t="str">
        <f t="shared" si="123"/>
        <v/>
      </c>
    </row>
    <row r="993" spans="1:26" s="39" customFormat="1">
      <c r="A993" s="30">
        <v>990</v>
      </c>
      <c r="B993" s="31"/>
      <c r="C993" s="31"/>
      <c r="D993" s="44"/>
      <c r="E993" s="72" t="str">
        <f>IFERROR(IF(INDEX(Sheet3!$B$2:$B$8, MATCH(D993, Sheet3!$A$2:$A$8, 0)) = 0, "", INDEX(Sheet3!$B$2:$B$8, MATCH(D993, Sheet3!$A$2:$A$8, 0))), "")</f>
        <v/>
      </c>
      <c r="F993" s="31"/>
      <c r="G993" s="45"/>
      <c r="H993" s="63" t="str">
        <f>IFERROR(INDEX(Sheet3!$F$2:$F$114, MATCH(G993, Sheet3!$E$2:$E$114, 0)), "")</f>
        <v/>
      </c>
      <c r="I993" s="32"/>
      <c r="J993" s="40" t="str">
        <f t="shared" ca="1" si="121"/>
        <v/>
      </c>
      <c r="K993" s="34"/>
      <c r="L993" s="59" t="str">
        <f t="shared" ca="1" si="124"/>
        <v/>
      </c>
      <c r="M993" s="34"/>
      <c r="N993" s="47" t="str">
        <f t="shared" ca="1" si="125"/>
        <v/>
      </c>
      <c r="O993" s="75"/>
      <c r="P993" s="75"/>
      <c r="Q993" s="47" t="str">
        <f t="shared" ca="1" si="126"/>
        <v/>
      </c>
      <c r="R993" s="34"/>
      <c r="S993" s="59" t="str">
        <f t="shared" ca="1" si="127"/>
        <v/>
      </c>
      <c r="T993" s="32"/>
      <c r="U993" s="33" t="str">
        <f t="shared" ca="1" si="128"/>
        <v/>
      </c>
      <c r="V993" s="34"/>
      <c r="W993" s="35"/>
      <c r="X993" s="36" t="str">
        <f t="shared" ca="1" si="122"/>
        <v/>
      </c>
      <c r="Y993" s="37"/>
      <c r="Z993" s="38" t="str">
        <f t="shared" si="123"/>
        <v/>
      </c>
    </row>
    <row r="994" spans="1:26" s="39" customFormat="1">
      <c r="A994" s="30">
        <v>991</v>
      </c>
      <c r="B994" s="31"/>
      <c r="C994" s="31"/>
      <c r="D994" s="44"/>
      <c r="E994" s="72" t="str">
        <f>IFERROR(IF(INDEX(Sheet3!$B$2:$B$8, MATCH(D994, Sheet3!$A$2:$A$8, 0)) = 0, "", INDEX(Sheet3!$B$2:$B$8, MATCH(D994, Sheet3!$A$2:$A$8, 0))), "")</f>
        <v/>
      </c>
      <c r="F994" s="31"/>
      <c r="G994" s="45"/>
      <c r="H994" s="63" t="str">
        <f>IFERROR(INDEX(Sheet3!$F$2:$F$114, MATCH(G994, Sheet3!$E$2:$E$114, 0)), "")</f>
        <v/>
      </c>
      <c r="I994" s="32"/>
      <c r="J994" s="40" t="str">
        <f t="shared" ca="1" si="121"/>
        <v/>
      </c>
      <c r="K994" s="34"/>
      <c r="L994" s="59" t="str">
        <f t="shared" ca="1" si="124"/>
        <v/>
      </c>
      <c r="M994" s="34"/>
      <c r="N994" s="47" t="str">
        <f t="shared" ca="1" si="125"/>
        <v/>
      </c>
      <c r="O994" s="75"/>
      <c r="P994" s="75"/>
      <c r="Q994" s="47" t="str">
        <f t="shared" ca="1" si="126"/>
        <v/>
      </c>
      <c r="R994" s="34"/>
      <c r="S994" s="59" t="str">
        <f t="shared" ca="1" si="127"/>
        <v/>
      </c>
      <c r="T994" s="32"/>
      <c r="U994" s="33" t="str">
        <f t="shared" ca="1" si="128"/>
        <v/>
      </c>
      <c r="V994" s="34"/>
      <c r="W994" s="35"/>
      <c r="X994" s="36" t="str">
        <f t="shared" ca="1" si="122"/>
        <v/>
      </c>
      <c r="Y994" s="37"/>
      <c r="Z994" s="38" t="str">
        <f t="shared" si="123"/>
        <v/>
      </c>
    </row>
    <row r="995" spans="1:26" s="39" customFormat="1">
      <c r="A995" s="30">
        <v>992</v>
      </c>
      <c r="B995" s="31"/>
      <c r="C995" s="31"/>
      <c r="D995" s="44"/>
      <c r="E995" s="72" t="str">
        <f>IFERROR(IF(INDEX(Sheet3!$B$2:$B$8, MATCH(D995, Sheet3!$A$2:$A$8, 0)) = 0, "", INDEX(Sheet3!$B$2:$B$8, MATCH(D995, Sheet3!$A$2:$A$8, 0))), "")</f>
        <v/>
      </c>
      <c r="F995" s="31"/>
      <c r="G995" s="45"/>
      <c r="H995" s="63" t="str">
        <f>IFERROR(INDEX(Sheet3!$F$2:$F$114, MATCH(G995, Sheet3!$E$2:$E$114, 0)), "")</f>
        <v/>
      </c>
      <c r="I995" s="32"/>
      <c r="J995" s="40" t="str">
        <f t="shared" ca="1" si="121"/>
        <v/>
      </c>
      <c r="K995" s="34"/>
      <c r="L995" s="59" t="str">
        <f t="shared" ca="1" si="124"/>
        <v/>
      </c>
      <c r="M995" s="34"/>
      <c r="N995" s="47" t="str">
        <f t="shared" ca="1" si="125"/>
        <v/>
      </c>
      <c r="O995" s="75"/>
      <c r="P995" s="75"/>
      <c r="Q995" s="47" t="str">
        <f t="shared" ca="1" si="126"/>
        <v/>
      </c>
      <c r="R995" s="34"/>
      <c r="S995" s="59" t="str">
        <f t="shared" ca="1" si="127"/>
        <v/>
      </c>
      <c r="T995" s="32"/>
      <c r="U995" s="33" t="str">
        <f t="shared" ca="1" si="128"/>
        <v/>
      </c>
      <c r="V995" s="34"/>
      <c r="W995" s="35"/>
      <c r="X995" s="36" t="str">
        <f t="shared" ca="1" si="122"/>
        <v/>
      </c>
      <c r="Y995" s="37"/>
      <c r="Z995" s="38" t="str">
        <f t="shared" si="123"/>
        <v/>
      </c>
    </row>
    <row r="996" spans="1:26" s="39" customFormat="1">
      <c r="A996" s="30">
        <v>993</v>
      </c>
      <c r="B996" s="31"/>
      <c r="C996" s="31"/>
      <c r="D996" s="44"/>
      <c r="E996" s="72" t="str">
        <f>IFERROR(IF(INDEX(Sheet3!$B$2:$B$8, MATCH(D996, Sheet3!$A$2:$A$8, 0)) = 0, "", INDEX(Sheet3!$B$2:$B$8, MATCH(D996, Sheet3!$A$2:$A$8, 0))), "")</f>
        <v/>
      </c>
      <c r="F996" s="31"/>
      <c r="G996" s="45"/>
      <c r="H996" s="63" t="str">
        <f>IFERROR(INDEX(Sheet3!$F$2:$F$114, MATCH(G996, Sheet3!$E$2:$E$114, 0)), "")</f>
        <v/>
      </c>
      <c r="I996" s="32"/>
      <c r="J996" s="40" t="str">
        <f t="shared" ca="1" si="121"/>
        <v/>
      </c>
      <c r="K996" s="34"/>
      <c r="L996" s="59" t="str">
        <f t="shared" ca="1" si="124"/>
        <v/>
      </c>
      <c r="M996" s="34"/>
      <c r="N996" s="47" t="str">
        <f t="shared" ca="1" si="125"/>
        <v/>
      </c>
      <c r="O996" s="75"/>
      <c r="P996" s="75"/>
      <c r="Q996" s="47" t="str">
        <f t="shared" ca="1" si="126"/>
        <v/>
      </c>
      <c r="R996" s="34"/>
      <c r="S996" s="59" t="str">
        <f t="shared" ca="1" si="127"/>
        <v/>
      </c>
      <c r="T996" s="32"/>
      <c r="U996" s="33" t="str">
        <f t="shared" ca="1" si="128"/>
        <v/>
      </c>
      <c r="V996" s="34"/>
      <c r="W996" s="35"/>
      <c r="X996" s="36" t="str">
        <f t="shared" ca="1" si="122"/>
        <v/>
      </c>
      <c r="Y996" s="37"/>
      <c r="Z996" s="38" t="str">
        <f t="shared" si="123"/>
        <v/>
      </c>
    </row>
    <row r="997" spans="1:26" s="39" customFormat="1">
      <c r="A997" s="30">
        <v>994</v>
      </c>
      <c r="B997" s="31"/>
      <c r="C997" s="31"/>
      <c r="D997" s="44"/>
      <c r="E997" s="72" t="str">
        <f>IFERROR(IF(INDEX(Sheet3!$B$2:$B$8, MATCH(D997, Sheet3!$A$2:$A$8, 0)) = 0, "", INDEX(Sheet3!$B$2:$B$8, MATCH(D997, Sheet3!$A$2:$A$8, 0))), "")</f>
        <v/>
      </c>
      <c r="F997" s="31"/>
      <c r="G997" s="45"/>
      <c r="H997" s="63" t="str">
        <f>IFERROR(INDEX(Sheet3!$F$2:$F$114, MATCH(G997, Sheet3!$E$2:$E$114, 0)), "")</f>
        <v/>
      </c>
      <c r="I997" s="32"/>
      <c r="J997" s="40" t="str">
        <f t="shared" ca="1" si="121"/>
        <v/>
      </c>
      <c r="K997" s="34"/>
      <c r="L997" s="59" t="str">
        <f t="shared" ca="1" si="124"/>
        <v/>
      </c>
      <c r="M997" s="34"/>
      <c r="N997" s="47" t="str">
        <f t="shared" ca="1" si="125"/>
        <v/>
      </c>
      <c r="O997" s="75"/>
      <c r="P997" s="75"/>
      <c r="Q997" s="47" t="str">
        <f t="shared" ca="1" si="126"/>
        <v/>
      </c>
      <c r="R997" s="34"/>
      <c r="S997" s="59" t="str">
        <f t="shared" ca="1" si="127"/>
        <v/>
      </c>
      <c r="T997" s="32"/>
      <c r="U997" s="33" t="str">
        <f t="shared" ca="1" si="128"/>
        <v/>
      </c>
      <c r="V997" s="34"/>
      <c r="W997" s="35"/>
      <c r="X997" s="36" t="str">
        <f t="shared" ca="1" si="122"/>
        <v/>
      </c>
      <c r="Y997" s="37"/>
      <c r="Z997" s="38" t="str">
        <f t="shared" si="123"/>
        <v/>
      </c>
    </row>
    <row r="998" spans="1:26" s="39" customFormat="1">
      <c r="A998" s="30">
        <v>995</v>
      </c>
      <c r="B998" s="31"/>
      <c r="C998" s="31"/>
      <c r="D998" s="44"/>
      <c r="E998" s="72" t="str">
        <f>IFERROR(IF(INDEX(Sheet3!$B$2:$B$8, MATCH(D998, Sheet3!$A$2:$A$8, 0)) = 0, "", INDEX(Sheet3!$B$2:$B$8, MATCH(D998, Sheet3!$A$2:$A$8, 0))), "")</f>
        <v/>
      </c>
      <c r="F998" s="31"/>
      <c r="G998" s="45"/>
      <c r="H998" s="63" t="str">
        <f>IFERROR(INDEX(Sheet3!$F$2:$F$114, MATCH(G998, Sheet3!$E$2:$E$114, 0)), "")</f>
        <v/>
      </c>
      <c r="I998" s="32"/>
      <c r="J998" s="40" t="str">
        <f t="shared" ca="1" si="121"/>
        <v/>
      </c>
      <c r="K998" s="34"/>
      <c r="L998" s="59" t="str">
        <f t="shared" ca="1" si="124"/>
        <v/>
      </c>
      <c r="M998" s="34"/>
      <c r="N998" s="47" t="str">
        <f t="shared" ca="1" si="125"/>
        <v/>
      </c>
      <c r="O998" s="75"/>
      <c r="P998" s="75"/>
      <c r="Q998" s="47" t="str">
        <f t="shared" ca="1" si="126"/>
        <v/>
      </c>
      <c r="R998" s="34"/>
      <c r="S998" s="59" t="str">
        <f t="shared" ca="1" si="127"/>
        <v/>
      </c>
      <c r="T998" s="32"/>
      <c r="U998" s="33" t="str">
        <f t="shared" ca="1" si="128"/>
        <v/>
      </c>
      <c r="V998" s="34"/>
      <c r="W998" s="35"/>
      <c r="X998" s="36" t="str">
        <f t="shared" ca="1" si="122"/>
        <v/>
      </c>
      <c r="Y998" s="37"/>
      <c r="Z998" s="38" t="str">
        <f t="shared" si="123"/>
        <v/>
      </c>
    </row>
    <row r="999" spans="1:26" s="39" customFormat="1">
      <c r="A999" s="30">
        <v>996</v>
      </c>
      <c r="B999" s="31"/>
      <c r="C999" s="31"/>
      <c r="D999" s="44"/>
      <c r="E999" s="72" t="str">
        <f>IFERROR(IF(INDEX(Sheet3!$B$2:$B$8, MATCH(D999, Sheet3!$A$2:$A$8, 0)) = 0, "", INDEX(Sheet3!$B$2:$B$8, MATCH(D999, Sheet3!$A$2:$A$8, 0))), "")</f>
        <v/>
      </c>
      <c r="F999" s="31"/>
      <c r="G999" s="45"/>
      <c r="H999" s="63" t="str">
        <f>IFERROR(INDEX(Sheet3!$F$2:$F$114, MATCH(G999, Sheet3!$E$2:$E$114, 0)), "")</f>
        <v/>
      </c>
      <c r="I999" s="32"/>
      <c r="J999" s="40" t="str">
        <f t="shared" ca="1" si="121"/>
        <v/>
      </c>
      <c r="K999" s="34"/>
      <c r="L999" s="59" t="str">
        <f t="shared" ca="1" si="124"/>
        <v/>
      </c>
      <c r="M999" s="34"/>
      <c r="N999" s="47" t="str">
        <f t="shared" ca="1" si="125"/>
        <v/>
      </c>
      <c r="O999" s="75"/>
      <c r="P999" s="75"/>
      <c r="Q999" s="47" t="str">
        <f t="shared" ca="1" si="126"/>
        <v/>
      </c>
      <c r="R999" s="34"/>
      <c r="S999" s="59" t="str">
        <f t="shared" ca="1" si="127"/>
        <v/>
      </c>
      <c r="T999" s="32"/>
      <c r="U999" s="33" t="str">
        <f t="shared" ca="1" si="128"/>
        <v/>
      </c>
      <c r="V999" s="34"/>
      <c r="W999" s="35"/>
      <c r="X999" s="36" t="str">
        <f t="shared" ca="1" si="122"/>
        <v/>
      </c>
      <c r="Y999" s="37"/>
      <c r="Z999" s="38" t="str">
        <f t="shared" si="123"/>
        <v/>
      </c>
    </row>
    <row r="1000" spans="1:26" s="39" customFormat="1">
      <c r="A1000" s="30">
        <v>997</v>
      </c>
      <c r="B1000" s="31"/>
      <c r="C1000" s="31"/>
      <c r="D1000" s="44"/>
      <c r="E1000" s="72" t="str">
        <f>IFERROR(IF(INDEX(Sheet3!$B$2:$B$8, MATCH(D1000, Sheet3!$A$2:$A$8, 0)) = 0, "", INDEX(Sheet3!$B$2:$B$8, MATCH(D1000, Sheet3!$A$2:$A$8, 0))), "")</f>
        <v/>
      </c>
      <c r="F1000" s="31"/>
      <c r="G1000" s="45"/>
      <c r="H1000" s="63" t="str">
        <f>IFERROR(INDEX(Sheet3!$F$2:$F$114, MATCH(G1000, Sheet3!$E$2:$E$114, 0)), "")</f>
        <v/>
      </c>
      <c r="I1000" s="32"/>
      <c r="J1000" s="40" t="str">
        <f t="shared" ca="1" si="121"/>
        <v/>
      </c>
      <c r="K1000" s="34"/>
      <c r="L1000" s="59" t="str">
        <f t="shared" ca="1" si="124"/>
        <v/>
      </c>
      <c r="M1000" s="34"/>
      <c r="N1000" s="47" t="str">
        <f t="shared" ca="1" si="125"/>
        <v/>
      </c>
      <c r="O1000" s="75"/>
      <c r="P1000" s="75"/>
      <c r="Q1000" s="47" t="str">
        <f t="shared" ca="1" si="126"/>
        <v/>
      </c>
      <c r="R1000" s="34"/>
      <c r="S1000" s="59" t="str">
        <f t="shared" ca="1" si="127"/>
        <v/>
      </c>
      <c r="T1000" s="32"/>
      <c r="U1000" s="33" t="str">
        <f t="shared" ca="1" si="128"/>
        <v/>
      </c>
      <c r="V1000" s="34"/>
      <c r="W1000" s="35"/>
      <c r="X1000" s="36" t="str">
        <f t="shared" ca="1" si="122"/>
        <v/>
      </c>
      <c r="Y1000" s="37"/>
      <c r="Z1000" s="38" t="str">
        <f t="shared" si="123"/>
        <v/>
      </c>
    </row>
    <row r="1001" spans="1:26" s="39" customFormat="1">
      <c r="A1001" s="30">
        <v>998</v>
      </c>
      <c r="B1001" s="31"/>
      <c r="C1001" s="31"/>
      <c r="D1001" s="44"/>
      <c r="E1001" s="72" t="str">
        <f>IFERROR(IF(INDEX(Sheet3!$B$2:$B$8, MATCH(D1001, Sheet3!$A$2:$A$8, 0)) = 0, "", INDEX(Sheet3!$B$2:$B$8, MATCH(D1001, Sheet3!$A$2:$A$8, 0))), "")</f>
        <v/>
      </c>
      <c r="F1001" s="31"/>
      <c r="G1001" s="45"/>
      <c r="H1001" s="63" t="str">
        <f>IFERROR(INDEX(Sheet3!$F$2:$F$114, MATCH(G1001, Sheet3!$E$2:$E$114, 0)), "")</f>
        <v/>
      </c>
      <c r="I1001" s="32"/>
      <c r="J1001" s="40" t="str">
        <f t="shared" ca="1" si="121"/>
        <v/>
      </c>
      <c r="K1001" s="34"/>
      <c r="L1001" s="59" t="str">
        <f t="shared" ca="1" si="124"/>
        <v/>
      </c>
      <c r="M1001" s="34"/>
      <c r="N1001" s="47" t="str">
        <f t="shared" ca="1" si="125"/>
        <v/>
      </c>
      <c r="O1001" s="75"/>
      <c r="P1001" s="75"/>
      <c r="Q1001" s="47" t="str">
        <f t="shared" ca="1" si="126"/>
        <v/>
      </c>
      <c r="R1001" s="34"/>
      <c r="S1001" s="59" t="str">
        <f t="shared" ca="1" si="127"/>
        <v/>
      </c>
      <c r="T1001" s="32"/>
      <c r="U1001" s="33" t="str">
        <f t="shared" ca="1" si="128"/>
        <v/>
      </c>
      <c r="V1001" s="34"/>
      <c r="W1001" s="35"/>
      <c r="X1001" s="36" t="str">
        <f t="shared" ca="1" si="122"/>
        <v/>
      </c>
      <c r="Y1001" s="37"/>
      <c r="Z1001" s="38" t="str">
        <f t="shared" si="123"/>
        <v/>
      </c>
    </row>
    <row r="1002" spans="1:26" s="39" customFormat="1">
      <c r="A1002" s="30">
        <v>999</v>
      </c>
      <c r="B1002" s="31"/>
      <c r="C1002" s="31"/>
      <c r="D1002" s="44"/>
      <c r="E1002" s="72" t="str">
        <f>IFERROR(IF(INDEX(Sheet3!$B$2:$B$8, MATCH(D1002, Sheet3!$A$2:$A$8, 0)) = 0, "", INDEX(Sheet3!$B$2:$B$8, MATCH(D1002, Sheet3!$A$2:$A$8, 0))), "")</f>
        <v/>
      </c>
      <c r="F1002" s="31"/>
      <c r="G1002" s="45"/>
      <c r="H1002" s="63" t="str">
        <f>IFERROR(INDEX(Sheet3!$F$2:$F$114, MATCH(G1002, Sheet3!$E$2:$E$114, 0)), "")</f>
        <v/>
      </c>
      <c r="I1002" s="32"/>
      <c r="J1002" s="40" t="str">
        <f t="shared" ca="1" si="121"/>
        <v/>
      </c>
      <c r="K1002" s="34"/>
      <c r="L1002" s="59" t="str">
        <f t="shared" ca="1" si="124"/>
        <v/>
      </c>
      <c r="M1002" s="34"/>
      <c r="N1002" s="47" t="str">
        <f t="shared" ca="1" si="125"/>
        <v/>
      </c>
      <c r="O1002" s="75"/>
      <c r="P1002" s="75"/>
      <c r="Q1002" s="47" t="str">
        <f t="shared" ca="1" si="126"/>
        <v/>
      </c>
      <c r="R1002" s="34"/>
      <c r="S1002" s="59" t="str">
        <f t="shared" ca="1" si="127"/>
        <v/>
      </c>
      <c r="T1002" s="32"/>
      <c r="U1002" s="33" t="str">
        <f t="shared" ca="1" si="128"/>
        <v/>
      </c>
      <c r="V1002" s="34"/>
      <c r="W1002" s="35"/>
      <c r="X1002" s="36" t="str">
        <f t="shared" ca="1" si="122"/>
        <v/>
      </c>
      <c r="Y1002" s="37"/>
      <c r="Z1002" s="38" t="str">
        <f t="shared" si="123"/>
        <v/>
      </c>
    </row>
    <row r="1003" spans="1:26" s="39" customFormat="1">
      <c r="A1003" s="30">
        <v>1000</v>
      </c>
      <c r="B1003" s="31"/>
      <c r="C1003" s="31"/>
      <c r="D1003" s="44"/>
      <c r="E1003" s="72" t="str">
        <f>IFERROR(IF(INDEX(Sheet3!$B$2:$B$8, MATCH(D1003, Sheet3!$A$2:$A$8, 0)) = 0, "", INDEX(Sheet3!$B$2:$B$8, MATCH(D1003, Sheet3!$A$2:$A$8, 0))), "")</f>
        <v/>
      </c>
      <c r="F1003" s="31"/>
      <c r="G1003" s="45"/>
      <c r="H1003" s="63" t="str">
        <f>IFERROR(INDEX(Sheet3!$F$2:$F$114, MATCH(G1003, Sheet3!$E$2:$E$114, 0)), "")</f>
        <v/>
      </c>
      <c r="I1003" s="32"/>
      <c r="J1003" s="40" t="str">
        <f t="shared" ca="1" si="121"/>
        <v/>
      </c>
      <c r="K1003" s="34"/>
      <c r="L1003" s="59" t="str">
        <f t="shared" ca="1" si="124"/>
        <v/>
      </c>
      <c r="M1003" s="34"/>
      <c r="N1003" s="47" t="str">
        <f t="shared" ca="1" si="125"/>
        <v/>
      </c>
      <c r="O1003" s="75"/>
      <c r="P1003" s="75"/>
      <c r="Q1003" s="47" t="str">
        <f t="shared" ca="1" si="126"/>
        <v/>
      </c>
      <c r="R1003" s="34"/>
      <c r="S1003" s="59" t="str">
        <f t="shared" ca="1" si="127"/>
        <v/>
      </c>
      <c r="T1003" s="32"/>
      <c r="U1003" s="33" t="str">
        <f t="shared" ca="1" si="128"/>
        <v/>
      </c>
      <c r="V1003" s="34"/>
      <c r="W1003" s="35"/>
      <c r="X1003" s="36" t="str">
        <f t="shared" ca="1" si="122"/>
        <v/>
      </c>
      <c r="Y1003" s="37"/>
      <c r="Z1003" s="38" t="str">
        <f t="shared" si="123"/>
        <v/>
      </c>
    </row>
    <row r="1004" spans="1:26" s="39" customFormat="1">
      <c r="A1004" s="30">
        <v>1001</v>
      </c>
      <c r="B1004" s="31"/>
      <c r="C1004" s="31"/>
      <c r="D1004" s="44"/>
      <c r="E1004" s="72" t="str">
        <f>IFERROR(IF(INDEX(Sheet3!$B$2:$B$8, MATCH(D1004, Sheet3!$A$2:$A$8, 0)) = 0, "", INDEX(Sheet3!$B$2:$B$8, MATCH(D1004, Sheet3!$A$2:$A$8, 0))), "")</f>
        <v/>
      </c>
      <c r="F1004" s="31"/>
      <c r="G1004" s="45"/>
      <c r="H1004" s="63" t="str">
        <f>IFERROR(INDEX(Sheet3!$F$2:$F$114, MATCH(G1004, Sheet3!$E$2:$E$114, 0)), "")</f>
        <v/>
      </c>
      <c r="I1004" s="32"/>
      <c r="J1004" s="40" t="str">
        <f t="shared" ca="1" si="121"/>
        <v/>
      </c>
      <c r="K1004" s="34"/>
      <c r="L1004" s="59" t="str">
        <f t="shared" ca="1" si="124"/>
        <v/>
      </c>
      <c r="M1004" s="34"/>
      <c r="N1004" s="47" t="str">
        <f t="shared" ca="1" si="125"/>
        <v/>
      </c>
      <c r="O1004" s="75"/>
      <c r="P1004" s="75"/>
      <c r="Q1004" s="47" t="str">
        <f t="shared" ca="1" si="126"/>
        <v/>
      </c>
      <c r="R1004" s="34"/>
      <c r="S1004" s="59" t="str">
        <f t="shared" ca="1" si="127"/>
        <v/>
      </c>
      <c r="T1004" s="32"/>
      <c r="U1004" s="33" t="str">
        <f t="shared" ca="1" si="128"/>
        <v/>
      </c>
      <c r="V1004" s="34"/>
      <c r="W1004" s="35"/>
      <c r="X1004" s="36" t="str">
        <f t="shared" ca="1" si="122"/>
        <v/>
      </c>
      <c r="Y1004" s="37"/>
      <c r="Z1004" s="38" t="str">
        <f t="shared" si="123"/>
        <v/>
      </c>
    </row>
    <row r="1005" spans="1:26" s="39" customFormat="1">
      <c r="A1005" s="30">
        <v>1002</v>
      </c>
      <c r="B1005" s="31"/>
      <c r="C1005" s="31"/>
      <c r="D1005" s="44"/>
      <c r="E1005" s="72" t="str">
        <f>IFERROR(IF(INDEX(Sheet3!$B$2:$B$8, MATCH(D1005, Sheet3!$A$2:$A$8, 0)) = 0, "", INDEX(Sheet3!$B$2:$B$8, MATCH(D1005, Sheet3!$A$2:$A$8, 0))), "")</f>
        <v/>
      </c>
      <c r="F1005" s="31"/>
      <c r="G1005" s="45"/>
      <c r="H1005" s="63" t="str">
        <f>IFERROR(INDEX(Sheet3!$F$2:$F$114, MATCH(G1005, Sheet3!$E$2:$E$114, 0)), "")</f>
        <v/>
      </c>
      <c r="I1005" s="32"/>
      <c r="J1005" s="40" t="str">
        <f t="shared" ca="1" si="121"/>
        <v/>
      </c>
      <c r="K1005" s="34"/>
      <c r="L1005" s="59" t="str">
        <f t="shared" ca="1" si="124"/>
        <v/>
      </c>
      <c r="M1005" s="34"/>
      <c r="N1005" s="47" t="str">
        <f t="shared" ca="1" si="125"/>
        <v/>
      </c>
      <c r="O1005" s="75"/>
      <c r="P1005" s="75"/>
      <c r="Q1005" s="47" t="str">
        <f t="shared" ca="1" si="126"/>
        <v/>
      </c>
      <c r="R1005" s="34"/>
      <c r="S1005" s="59" t="str">
        <f t="shared" ca="1" si="127"/>
        <v/>
      </c>
      <c r="T1005" s="32"/>
      <c r="U1005" s="33" t="str">
        <f t="shared" ca="1" si="128"/>
        <v/>
      </c>
      <c r="V1005" s="34"/>
      <c r="W1005" s="35"/>
      <c r="X1005" s="36" t="str">
        <f t="shared" ca="1" si="122"/>
        <v/>
      </c>
      <c r="Y1005" s="37"/>
      <c r="Z1005" s="38" t="str">
        <f t="shared" si="123"/>
        <v/>
      </c>
    </row>
    <row r="1006" spans="1:26" s="39" customFormat="1">
      <c r="A1006" s="30">
        <v>1003</v>
      </c>
      <c r="B1006" s="31"/>
      <c r="C1006" s="31"/>
      <c r="D1006" s="44"/>
      <c r="E1006" s="72" t="str">
        <f>IFERROR(IF(INDEX(Sheet3!$B$2:$B$8, MATCH(D1006, Sheet3!$A$2:$A$8, 0)) = 0, "", INDEX(Sheet3!$B$2:$B$8, MATCH(D1006, Sheet3!$A$2:$A$8, 0))), "")</f>
        <v/>
      </c>
      <c r="F1006" s="31"/>
      <c r="G1006" s="45"/>
      <c r="H1006" s="63" t="str">
        <f>IFERROR(INDEX(Sheet3!$F$2:$F$114, MATCH(G1006, Sheet3!$E$2:$E$114, 0)), "")</f>
        <v/>
      </c>
      <c r="I1006" s="32"/>
      <c r="J1006" s="40" t="str">
        <f t="shared" ca="1" si="121"/>
        <v/>
      </c>
      <c r="K1006" s="34"/>
      <c r="L1006" s="59" t="str">
        <f t="shared" ca="1" si="124"/>
        <v/>
      </c>
      <c r="M1006" s="34"/>
      <c r="N1006" s="47" t="str">
        <f t="shared" ca="1" si="125"/>
        <v/>
      </c>
      <c r="O1006" s="75"/>
      <c r="P1006" s="75"/>
      <c r="Q1006" s="47" t="str">
        <f t="shared" ca="1" si="126"/>
        <v/>
      </c>
      <c r="R1006" s="34"/>
      <c r="S1006" s="59" t="str">
        <f t="shared" ca="1" si="127"/>
        <v/>
      </c>
      <c r="T1006" s="32"/>
      <c r="U1006" s="33" t="str">
        <f t="shared" ca="1" si="128"/>
        <v/>
      </c>
      <c r="V1006" s="34"/>
      <c r="W1006" s="35"/>
      <c r="X1006" s="36" t="str">
        <f t="shared" ca="1" si="122"/>
        <v/>
      </c>
      <c r="Y1006" s="37"/>
      <c r="Z1006" s="38" t="str">
        <f t="shared" si="123"/>
        <v/>
      </c>
    </row>
    <row r="1007" spans="1:26" s="39" customFormat="1">
      <c r="A1007" s="30">
        <v>1004</v>
      </c>
      <c r="B1007" s="31"/>
      <c r="C1007" s="31"/>
      <c r="D1007" s="44"/>
      <c r="E1007" s="72" t="str">
        <f>IFERROR(IF(INDEX(Sheet3!$B$2:$B$8, MATCH(D1007, Sheet3!$A$2:$A$8, 0)) = 0, "", INDEX(Sheet3!$B$2:$B$8, MATCH(D1007, Sheet3!$A$2:$A$8, 0))), "")</f>
        <v/>
      </c>
      <c r="F1007" s="31"/>
      <c r="G1007" s="45"/>
      <c r="H1007" s="63" t="str">
        <f>IFERROR(INDEX(Sheet3!$F$2:$F$114, MATCH(G1007, Sheet3!$E$2:$E$114, 0)), "")</f>
        <v/>
      </c>
      <c r="I1007" s="32"/>
      <c r="J1007" s="40" t="str">
        <f t="shared" ca="1" si="121"/>
        <v/>
      </c>
      <c r="K1007" s="34"/>
      <c r="L1007" s="59" t="str">
        <f t="shared" ca="1" si="124"/>
        <v/>
      </c>
      <c r="M1007" s="34"/>
      <c r="N1007" s="47" t="str">
        <f t="shared" ca="1" si="125"/>
        <v/>
      </c>
      <c r="O1007" s="75"/>
      <c r="P1007" s="75"/>
      <c r="Q1007" s="47" t="str">
        <f t="shared" ca="1" si="126"/>
        <v/>
      </c>
      <c r="R1007" s="34"/>
      <c r="S1007" s="59" t="str">
        <f t="shared" ca="1" si="127"/>
        <v/>
      </c>
      <c r="T1007" s="32"/>
      <c r="U1007" s="33" t="str">
        <f t="shared" ca="1" si="128"/>
        <v/>
      </c>
      <c r="V1007" s="34"/>
      <c r="W1007" s="35"/>
      <c r="X1007" s="36" t="str">
        <f t="shared" ca="1" si="122"/>
        <v/>
      </c>
      <c r="Y1007" s="37"/>
      <c r="Z1007" s="38" t="str">
        <f t="shared" si="123"/>
        <v/>
      </c>
    </row>
    <row r="1008" spans="1:26" s="39" customFormat="1">
      <c r="A1008" s="30">
        <v>1005</v>
      </c>
      <c r="B1008" s="31"/>
      <c r="C1008" s="31"/>
      <c r="D1008" s="44"/>
      <c r="E1008" s="72" t="str">
        <f>IFERROR(IF(INDEX(Sheet3!$B$2:$B$8, MATCH(D1008, Sheet3!$A$2:$A$8, 0)) = 0, "", INDEX(Sheet3!$B$2:$B$8, MATCH(D1008, Sheet3!$A$2:$A$8, 0))), "")</f>
        <v/>
      </c>
      <c r="F1008" s="31"/>
      <c r="G1008" s="45"/>
      <c r="H1008" s="63" t="str">
        <f>IFERROR(INDEX(Sheet3!$F$2:$F$114, MATCH(G1008, Sheet3!$E$2:$E$114, 0)), "")</f>
        <v/>
      </c>
      <c r="I1008" s="32"/>
      <c r="J1008" s="40" t="str">
        <f t="shared" ca="1" si="121"/>
        <v/>
      </c>
      <c r="K1008" s="34"/>
      <c r="L1008" s="59" t="str">
        <f t="shared" ca="1" si="124"/>
        <v/>
      </c>
      <c r="M1008" s="34"/>
      <c r="N1008" s="47" t="str">
        <f t="shared" ca="1" si="125"/>
        <v/>
      </c>
      <c r="O1008" s="75"/>
      <c r="P1008" s="75"/>
      <c r="Q1008" s="47" t="str">
        <f t="shared" ca="1" si="126"/>
        <v/>
      </c>
      <c r="R1008" s="34"/>
      <c r="S1008" s="59" t="str">
        <f t="shared" ca="1" si="127"/>
        <v/>
      </c>
      <c r="T1008" s="32"/>
      <c r="U1008" s="33" t="str">
        <f t="shared" ca="1" si="128"/>
        <v/>
      </c>
      <c r="V1008" s="34"/>
      <c r="W1008" s="35"/>
      <c r="X1008" s="36" t="str">
        <f t="shared" ca="1" si="122"/>
        <v/>
      </c>
      <c r="Y1008" s="37"/>
      <c r="Z1008" s="38" t="str">
        <f t="shared" si="123"/>
        <v/>
      </c>
    </row>
    <row r="1009" spans="1:26" s="39" customFormat="1">
      <c r="A1009" s="30">
        <v>1006</v>
      </c>
      <c r="B1009" s="31"/>
      <c r="C1009" s="31"/>
      <c r="D1009" s="44"/>
      <c r="E1009" s="72" t="str">
        <f>IFERROR(IF(INDEX(Sheet3!$B$2:$B$8, MATCH(D1009, Sheet3!$A$2:$A$8, 0)) = 0, "", INDEX(Sheet3!$B$2:$B$8, MATCH(D1009, Sheet3!$A$2:$A$8, 0))), "")</f>
        <v/>
      </c>
      <c r="F1009" s="31"/>
      <c r="G1009" s="45"/>
      <c r="H1009" s="63" t="str">
        <f>IFERROR(INDEX(Sheet3!$F$2:$F$114, MATCH(G1009, Sheet3!$E$2:$E$114, 0)), "")</f>
        <v/>
      </c>
      <c r="I1009" s="32"/>
      <c r="J1009" s="40" t="str">
        <f t="shared" ca="1" si="121"/>
        <v/>
      </c>
      <c r="K1009" s="34"/>
      <c r="L1009" s="59" t="str">
        <f t="shared" ca="1" si="124"/>
        <v/>
      </c>
      <c r="M1009" s="34"/>
      <c r="N1009" s="47" t="str">
        <f t="shared" ca="1" si="125"/>
        <v/>
      </c>
      <c r="O1009" s="75"/>
      <c r="P1009" s="75"/>
      <c r="Q1009" s="47" t="str">
        <f t="shared" ca="1" si="126"/>
        <v/>
      </c>
      <c r="R1009" s="34"/>
      <c r="S1009" s="59" t="str">
        <f t="shared" ca="1" si="127"/>
        <v/>
      </c>
      <c r="T1009" s="32"/>
      <c r="U1009" s="33" t="str">
        <f t="shared" ca="1" si="128"/>
        <v/>
      </c>
      <c r="V1009" s="34"/>
      <c r="W1009" s="35"/>
      <c r="X1009" s="36" t="str">
        <f t="shared" ca="1" si="122"/>
        <v/>
      </c>
      <c r="Y1009" s="37"/>
      <c r="Z1009" s="38" t="str">
        <f t="shared" si="123"/>
        <v/>
      </c>
    </row>
    <row r="1010" spans="1:26" s="39" customFormat="1">
      <c r="A1010" s="30">
        <v>1007</v>
      </c>
      <c r="B1010" s="31"/>
      <c r="C1010" s="31"/>
      <c r="D1010" s="44"/>
      <c r="E1010" s="72" t="str">
        <f>IFERROR(IF(INDEX(Sheet3!$B$2:$B$8, MATCH(D1010, Sheet3!$A$2:$A$8, 0)) = 0, "", INDEX(Sheet3!$B$2:$B$8, MATCH(D1010, Sheet3!$A$2:$A$8, 0))), "")</f>
        <v/>
      </c>
      <c r="F1010" s="31"/>
      <c r="G1010" s="45"/>
      <c r="H1010" s="63" t="str">
        <f>IFERROR(INDEX(Sheet3!$F$2:$F$114, MATCH(G1010, Sheet3!$E$2:$E$114, 0)), "")</f>
        <v/>
      </c>
      <c r="I1010" s="32"/>
      <c r="J1010" s="40" t="str">
        <f t="shared" ca="1" si="121"/>
        <v/>
      </c>
      <c r="K1010" s="34"/>
      <c r="L1010" s="59" t="str">
        <f t="shared" ca="1" si="124"/>
        <v/>
      </c>
      <c r="M1010" s="34"/>
      <c r="N1010" s="47" t="str">
        <f t="shared" ca="1" si="125"/>
        <v/>
      </c>
      <c r="O1010" s="75"/>
      <c r="P1010" s="75"/>
      <c r="Q1010" s="47" t="str">
        <f t="shared" ca="1" si="126"/>
        <v/>
      </c>
      <c r="R1010" s="34"/>
      <c r="S1010" s="59" t="str">
        <f t="shared" ca="1" si="127"/>
        <v/>
      </c>
      <c r="T1010" s="32"/>
      <c r="U1010" s="33" t="str">
        <f t="shared" ca="1" si="128"/>
        <v/>
      </c>
      <c r="V1010" s="34"/>
      <c r="W1010" s="35"/>
      <c r="X1010" s="36" t="str">
        <f t="shared" ca="1" si="122"/>
        <v/>
      </c>
      <c r="Y1010" s="37"/>
      <c r="Z1010" s="38" t="str">
        <f t="shared" si="123"/>
        <v/>
      </c>
    </row>
    <row r="1011" spans="1:26" s="39" customFormat="1">
      <c r="A1011" s="30">
        <v>1008</v>
      </c>
      <c r="B1011" s="31"/>
      <c r="C1011" s="31"/>
      <c r="D1011" s="44"/>
      <c r="E1011" s="72" t="str">
        <f>IFERROR(IF(INDEX(Sheet3!$B$2:$B$8, MATCH(D1011, Sheet3!$A$2:$A$8, 0)) = 0, "", INDEX(Sheet3!$B$2:$B$8, MATCH(D1011, Sheet3!$A$2:$A$8, 0))), "")</f>
        <v/>
      </c>
      <c r="F1011" s="31"/>
      <c r="G1011" s="45"/>
      <c r="H1011" s="63" t="str">
        <f>IFERROR(INDEX(Sheet3!$F$2:$F$114, MATCH(G1011, Sheet3!$E$2:$E$114, 0)), "")</f>
        <v/>
      </c>
      <c r="I1011" s="32"/>
      <c r="J1011" s="40" t="str">
        <f t="shared" ca="1" si="121"/>
        <v/>
      </c>
      <c r="K1011" s="34"/>
      <c r="L1011" s="59" t="str">
        <f t="shared" ca="1" si="124"/>
        <v/>
      </c>
      <c r="M1011" s="34"/>
      <c r="N1011" s="47" t="str">
        <f t="shared" ca="1" si="125"/>
        <v/>
      </c>
      <c r="O1011" s="75"/>
      <c r="P1011" s="75"/>
      <c r="Q1011" s="47" t="str">
        <f t="shared" ca="1" si="126"/>
        <v/>
      </c>
      <c r="R1011" s="34"/>
      <c r="S1011" s="59" t="str">
        <f t="shared" ca="1" si="127"/>
        <v/>
      </c>
      <c r="T1011" s="32"/>
      <c r="U1011" s="33" t="str">
        <f t="shared" ca="1" si="128"/>
        <v/>
      </c>
      <c r="V1011" s="34"/>
      <c r="W1011" s="35"/>
      <c r="X1011" s="36" t="str">
        <f t="shared" ca="1" si="122"/>
        <v/>
      </c>
      <c r="Y1011" s="37"/>
      <c r="Z1011" s="38" t="str">
        <f t="shared" si="123"/>
        <v/>
      </c>
    </row>
    <row r="1012" spans="1:26" s="39" customFormat="1">
      <c r="A1012" s="30">
        <v>1009</v>
      </c>
      <c r="B1012" s="31"/>
      <c r="C1012" s="31"/>
      <c r="D1012" s="44"/>
      <c r="E1012" s="72" t="str">
        <f>IFERROR(IF(INDEX(Sheet3!$B$2:$B$8, MATCH(D1012, Sheet3!$A$2:$A$8, 0)) = 0, "", INDEX(Sheet3!$B$2:$B$8, MATCH(D1012, Sheet3!$A$2:$A$8, 0))), "")</f>
        <v/>
      </c>
      <c r="F1012" s="31"/>
      <c r="G1012" s="45"/>
      <c r="H1012" s="63" t="str">
        <f>IFERROR(INDEX(Sheet3!$F$2:$F$114, MATCH(G1012, Sheet3!$E$2:$E$114, 0)), "")</f>
        <v/>
      </c>
      <c r="I1012" s="32"/>
      <c r="J1012" s="40" t="str">
        <f t="shared" ca="1" si="121"/>
        <v/>
      </c>
      <c r="K1012" s="34"/>
      <c r="L1012" s="59" t="str">
        <f t="shared" ca="1" si="124"/>
        <v/>
      </c>
      <c r="M1012" s="34"/>
      <c r="N1012" s="47" t="str">
        <f t="shared" ca="1" si="125"/>
        <v/>
      </c>
      <c r="O1012" s="75"/>
      <c r="P1012" s="75"/>
      <c r="Q1012" s="47" t="str">
        <f t="shared" ca="1" si="126"/>
        <v/>
      </c>
      <c r="R1012" s="34"/>
      <c r="S1012" s="59" t="str">
        <f t="shared" ca="1" si="127"/>
        <v/>
      </c>
      <c r="T1012" s="32"/>
      <c r="U1012" s="33" t="str">
        <f t="shared" ca="1" si="128"/>
        <v/>
      </c>
      <c r="V1012" s="34"/>
      <c r="W1012" s="35"/>
      <c r="X1012" s="36" t="str">
        <f t="shared" ca="1" si="122"/>
        <v/>
      </c>
      <c r="Y1012" s="37"/>
      <c r="Z1012" s="38" t="str">
        <f t="shared" si="123"/>
        <v/>
      </c>
    </row>
    <row r="1013" spans="1:26" s="39" customFormat="1">
      <c r="A1013" s="30">
        <v>1010</v>
      </c>
      <c r="B1013" s="31"/>
      <c r="C1013" s="31"/>
      <c r="D1013" s="44"/>
      <c r="E1013" s="72" t="str">
        <f>IFERROR(IF(INDEX(Sheet3!$B$2:$B$8, MATCH(D1013, Sheet3!$A$2:$A$8, 0)) = 0, "", INDEX(Sheet3!$B$2:$B$8, MATCH(D1013, Sheet3!$A$2:$A$8, 0))), "")</f>
        <v/>
      </c>
      <c r="F1013" s="31"/>
      <c r="G1013" s="45"/>
      <c r="H1013" s="63" t="str">
        <f>IFERROR(INDEX(Sheet3!$F$2:$F$114, MATCH(G1013, Sheet3!$E$2:$E$114, 0)), "")</f>
        <v/>
      </c>
      <c r="I1013" s="32"/>
      <c r="J1013" s="40" t="str">
        <f t="shared" ca="1" si="121"/>
        <v/>
      </c>
      <c r="K1013" s="34"/>
      <c r="L1013" s="59" t="str">
        <f t="shared" ca="1" si="124"/>
        <v/>
      </c>
      <c r="M1013" s="34"/>
      <c r="N1013" s="47" t="str">
        <f t="shared" ca="1" si="125"/>
        <v/>
      </c>
      <c r="O1013" s="75"/>
      <c r="P1013" s="75"/>
      <c r="Q1013" s="47" t="str">
        <f t="shared" ca="1" si="126"/>
        <v/>
      </c>
      <c r="R1013" s="34"/>
      <c r="S1013" s="59" t="str">
        <f t="shared" ca="1" si="127"/>
        <v/>
      </c>
      <c r="T1013" s="32"/>
      <c r="U1013" s="33" t="str">
        <f t="shared" ca="1" si="128"/>
        <v/>
      </c>
      <c r="V1013" s="34"/>
      <c r="W1013" s="35"/>
      <c r="X1013" s="36" t="str">
        <f t="shared" ca="1" si="122"/>
        <v/>
      </c>
      <c r="Y1013" s="37"/>
      <c r="Z1013" s="38" t="str">
        <f t="shared" si="123"/>
        <v/>
      </c>
    </row>
    <row r="1014" spans="1:26" s="39" customFormat="1">
      <c r="A1014" s="30">
        <v>1011</v>
      </c>
      <c r="B1014" s="31"/>
      <c r="C1014" s="31"/>
      <c r="D1014" s="44"/>
      <c r="E1014" s="72" t="str">
        <f>IFERROR(IF(INDEX(Sheet3!$B$2:$B$8, MATCH(D1014, Sheet3!$A$2:$A$8, 0)) = 0, "", INDEX(Sheet3!$B$2:$B$8, MATCH(D1014, Sheet3!$A$2:$A$8, 0))), "")</f>
        <v/>
      </c>
      <c r="F1014" s="31"/>
      <c r="G1014" s="45"/>
      <c r="H1014" s="63" t="str">
        <f>IFERROR(INDEX(Sheet3!$F$2:$F$114, MATCH(G1014, Sheet3!$E$2:$E$114, 0)), "")</f>
        <v/>
      </c>
      <c r="I1014" s="32"/>
      <c r="J1014" s="40" t="str">
        <f t="shared" ca="1" si="121"/>
        <v/>
      </c>
      <c r="K1014" s="34"/>
      <c r="L1014" s="59" t="str">
        <f t="shared" ca="1" si="124"/>
        <v/>
      </c>
      <c r="M1014" s="34"/>
      <c r="N1014" s="47" t="str">
        <f t="shared" ca="1" si="125"/>
        <v/>
      </c>
      <c r="O1014" s="75"/>
      <c r="P1014" s="75"/>
      <c r="Q1014" s="47" t="str">
        <f t="shared" ca="1" si="126"/>
        <v/>
      </c>
      <c r="R1014" s="34"/>
      <c r="S1014" s="59" t="str">
        <f t="shared" ca="1" si="127"/>
        <v/>
      </c>
      <c r="T1014" s="32"/>
      <c r="U1014" s="33" t="str">
        <f t="shared" ca="1" si="128"/>
        <v/>
      </c>
      <c r="V1014" s="34"/>
      <c r="W1014" s="35"/>
      <c r="X1014" s="36" t="str">
        <f t="shared" ca="1" si="122"/>
        <v/>
      </c>
      <c r="Y1014" s="37"/>
      <c r="Z1014" s="38" t="str">
        <f t="shared" si="123"/>
        <v/>
      </c>
    </row>
    <row r="1015" spans="1:26" s="39" customFormat="1">
      <c r="A1015" s="30">
        <v>1012</v>
      </c>
      <c r="B1015" s="31"/>
      <c r="C1015" s="31"/>
      <c r="D1015" s="44"/>
      <c r="E1015" s="72" t="str">
        <f>IFERROR(IF(INDEX(Sheet3!$B$2:$B$8, MATCH(D1015, Sheet3!$A$2:$A$8, 0)) = 0, "", INDEX(Sheet3!$B$2:$B$8, MATCH(D1015, Sheet3!$A$2:$A$8, 0))), "")</f>
        <v/>
      </c>
      <c r="F1015" s="31"/>
      <c r="G1015" s="45"/>
      <c r="H1015" s="63" t="str">
        <f>IFERROR(INDEX(Sheet3!$F$2:$F$114, MATCH(G1015, Sheet3!$E$2:$E$114, 0)), "")</f>
        <v/>
      </c>
      <c r="I1015" s="32"/>
      <c r="J1015" s="40" t="str">
        <f t="shared" ca="1" si="121"/>
        <v/>
      </c>
      <c r="K1015" s="34"/>
      <c r="L1015" s="59" t="str">
        <f t="shared" ca="1" si="124"/>
        <v/>
      </c>
      <c r="M1015" s="34"/>
      <c r="N1015" s="47" t="str">
        <f t="shared" ca="1" si="125"/>
        <v/>
      </c>
      <c r="O1015" s="75"/>
      <c r="P1015" s="75"/>
      <c r="Q1015" s="47" t="str">
        <f t="shared" ca="1" si="126"/>
        <v/>
      </c>
      <c r="R1015" s="34"/>
      <c r="S1015" s="59" t="str">
        <f t="shared" ca="1" si="127"/>
        <v/>
      </c>
      <c r="T1015" s="32"/>
      <c r="U1015" s="33" t="str">
        <f t="shared" ca="1" si="128"/>
        <v/>
      </c>
      <c r="V1015" s="34"/>
      <c r="W1015" s="35"/>
      <c r="X1015" s="36" t="str">
        <f t="shared" ca="1" si="122"/>
        <v/>
      </c>
      <c r="Y1015" s="37"/>
      <c r="Z1015" s="38" t="str">
        <f t="shared" si="123"/>
        <v/>
      </c>
    </row>
    <row r="1016" spans="1:26" s="39" customFormat="1">
      <c r="A1016" s="30">
        <v>1013</v>
      </c>
      <c r="B1016" s="31"/>
      <c r="C1016" s="31"/>
      <c r="D1016" s="44"/>
      <c r="E1016" s="72" t="str">
        <f>IFERROR(IF(INDEX(Sheet3!$B$2:$B$8, MATCH(D1016, Sheet3!$A$2:$A$8, 0)) = 0, "", INDEX(Sheet3!$B$2:$B$8, MATCH(D1016, Sheet3!$A$2:$A$8, 0))), "")</f>
        <v/>
      </c>
      <c r="F1016" s="31"/>
      <c r="G1016" s="45"/>
      <c r="H1016" s="63" t="str">
        <f>IFERROR(INDEX(Sheet3!$F$2:$F$114, MATCH(G1016, Sheet3!$E$2:$E$114, 0)), "")</f>
        <v/>
      </c>
      <c r="I1016" s="32"/>
      <c r="J1016" s="40" t="str">
        <f t="shared" ca="1" si="121"/>
        <v/>
      </c>
      <c r="K1016" s="34"/>
      <c r="L1016" s="59" t="str">
        <f t="shared" ca="1" si="124"/>
        <v/>
      </c>
      <c r="M1016" s="34"/>
      <c r="N1016" s="47" t="str">
        <f t="shared" ca="1" si="125"/>
        <v/>
      </c>
      <c r="O1016" s="75"/>
      <c r="P1016" s="75"/>
      <c r="Q1016" s="47" t="str">
        <f t="shared" ca="1" si="126"/>
        <v/>
      </c>
      <c r="R1016" s="34"/>
      <c r="S1016" s="59" t="str">
        <f t="shared" ca="1" si="127"/>
        <v/>
      </c>
      <c r="T1016" s="32"/>
      <c r="U1016" s="33" t="str">
        <f t="shared" ca="1" si="128"/>
        <v/>
      </c>
      <c r="V1016" s="34"/>
      <c r="W1016" s="35"/>
      <c r="X1016" s="36" t="str">
        <f t="shared" ca="1" si="122"/>
        <v/>
      </c>
      <c r="Y1016" s="37"/>
      <c r="Z1016" s="38" t="str">
        <f t="shared" si="123"/>
        <v/>
      </c>
    </row>
    <row r="1017" spans="1:26" s="39" customFormat="1">
      <c r="A1017" s="30">
        <v>1014</v>
      </c>
      <c r="B1017" s="31"/>
      <c r="C1017" s="31"/>
      <c r="D1017" s="44" t="s">
        <v>39</v>
      </c>
      <c r="E1017" s="72" t="str">
        <f>IFERROR(IF(INDEX(Sheet3!$B$2:$B$8, MATCH(D1017, Sheet3!$A$2:$A$8, 0)) = 0, "", INDEX(Sheet3!$B$2:$B$8, MATCH(D1017, Sheet3!$A$2:$A$8, 0))), "")</f>
        <v/>
      </c>
      <c r="F1017" s="31"/>
      <c r="G1017" s="45"/>
      <c r="H1017" s="63" t="str">
        <f>IFERROR(INDEX(Sheet3!$F$2:$F$114, MATCH(G1017, Sheet3!$E$2:$E$114, 0)), "")</f>
        <v/>
      </c>
      <c r="I1017" s="32"/>
      <c r="J1017" s="40" t="str">
        <f t="shared" ca="1" si="121"/>
        <v/>
      </c>
      <c r="K1017" s="34"/>
      <c r="L1017" s="59" t="str">
        <f t="shared" ca="1" si="124"/>
        <v/>
      </c>
      <c r="M1017" s="34"/>
      <c r="N1017" s="47" t="str">
        <f t="shared" ca="1" si="125"/>
        <v/>
      </c>
      <c r="O1017" s="75"/>
      <c r="P1017" s="75"/>
      <c r="Q1017" s="47" t="str">
        <f t="shared" ca="1" si="126"/>
        <v/>
      </c>
      <c r="R1017" s="34"/>
      <c r="S1017" s="59" t="str">
        <f t="shared" ca="1" si="127"/>
        <v/>
      </c>
      <c r="T1017" s="32"/>
      <c r="U1017" s="33" t="str">
        <f t="shared" ca="1" si="128"/>
        <v/>
      </c>
      <c r="V1017" s="34"/>
      <c r="W1017" s="35"/>
      <c r="X1017" s="36" t="str">
        <f t="shared" ca="1" si="122"/>
        <v/>
      </c>
      <c r="Y1017" s="37"/>
      <c r="Z1017" s="38" t="str">
        <f t="shared" si="123"/>
        <v/>
      </c>
    </row>
  </sheetData>
  <sheetProtection algorithmName="SHA-512" hashValue="3BfyKyNhFjuBafQ+jCY3psF7VqQjvXsfkcePG1NixqwDXvoAahREgXYZ9hKFEFXUuCvYvEgAwD1L+F8P6TkvAw==" saltValue="1b9+b9WQGy24YRr/FW9mHA==" spinCount="100000" sheet="1" objects="1" scenarios="1" selectLockedCells="1"/>
  <protectedRanges>
    <protectedRange sqref="F1:F1048576" name="Range1"/>
    <protectedRange sqref="D1:D1048576" name="Range2"/>
    <protectedRange sqref="C1:C1048576" name="Range3"/>
    <protectedRange sqref="B1:B79 B81:B1048576" name="Range4"/>
    <protectedRange sqref="G1:G1048576" name="Range5"/>
    <protectedRange sqref="K409:K410 M431 K431:K435 K519 M519 O519:P519 I1:I1048576" name="Range6"/>
    <protectedRange sqref="K1:K408 K411:K430 M429:M430 O429:P430 R429:R430 T429:T430 V429:V430 Y429:Y430 K436:K518 K520:K1048576" name="Range7"/>
    <protectedRange sqref="O294:P294 R294 T294 V294 Y294 M1:M428 O290:P290 R290 T290 V290 Y290 M432:M518 M520:M1048576" name="Range8"/>
    <protectedRange sqref="O1:O289 O295:O428 O291:O293 O431:O518 O520:O1048576" name="Range9"/>
  </protectedRanges>
  <autoFilter ref="A5:Z1017" xr:uid="{00000000-0009-0000-0000-000000000000}"/>
  <pageMargins left="0.7" right="0.7" top="0.75" bottom="0.75" header="0.511811023622047" footer="0.511811023622047"/>
  <pageSetup scale="52" orientation="landscape" horizontalDpi="300" verticalDpi="300"/>
  <rowBreaks count="2" manualBreakCount="2">
    <brk id="94" max="16383" man="1"/>
    <brk id="150" max="16383" man="1"/>
  </rowBreaks>
  <drawing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AAB1CC75-AEB8-4811-AAEF-2D5C373066DE}">
            <x14:iconSet iconSet="4TrafficLight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TrafficLights1" iconId="0"/>
              <x14:cfIcon iconSet="3TrafficLights1" iconId="1"/>
              <x14:cfIcon iconSet="3TrafficLights1" iconId="2"/>
              <x14:cfIcon iconSet="4RedToBlack" iconId="1"/>
            </x14:iconSet>
          </x14:cfRule>
          <xm:sqref>X1:X48 X51:X1048576</xm:sqref>
        </x14:conditionalFormatting>
        <x14:conditionalFormatting xmlns:xm="http://schemas.microsoft.com/office/excel/2006/main">
          <x14:cfRule type="iconSet" priority="2" id="{F05CF0FE-541B-4763-BE4C-9587859FC2A9}">
            <x14:iconSet iconSet="4TrafficLight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TrafficLights1" iconId="0"/>
              <x14:cfIcon iconSet="3TrafficLights1" iconId="1"/>
              <x14:cfIcon iconSet="3TrafficLights1" iconId="2"/>
              <x14:cfIcon iconSet="4RedToBlack" iconId="1"/>
            </x14:iconSet>
          </x14:cfRule>
          <xm:sqref>X49</xm:sqref>
        </x14:conditionalFormatting>
        <x14:conditionalFormatting xmlns:xm="http://schemas.microsoft.com/office/excel/2006/main">
          <x14:cfRule type="iconSet" priority="3" id="{9BC11204-27EA-457F-A79A-FEB7E265E507}">
            <x14:iconSet iconSet="4TrafficLight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TrafficLights1" iconId="0"/>
              <x14:cfIcon iconSet="3TrafficLights1" iconId="1"/>
              <x14:cfIcon iconSet="3TrafficLights1" iconId="2"/>
              <x14:cfIcon iconSet="4RedToBlack" iconId="1"/>
            </x14:iconSet>
          </x14:cfRule>
          <xm:sqref>X50</xm:sqref>
        </x14:conditionalFormatting>
        <x14:conditionalFormatting xmlns:xm="http://schemas.microsoft.com/office/excel/2006/main">
          <x14:cfRule type="iconSet" priority="4" id="{687B1922-F424-45DA-99B5-5C11A02EF468}">
            <x14:iconSet iconSet="4TrafficLights" showValue="0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TrafficLights1" iconId="1"/>
              <x14:cfIcon iconSet="3Symbols2" iconId="0"/>
              <x14:cfIcon iconSet="3Symbols2" iconId="2"/>
            </x14:iconSet>
          </x14:cfRule>
          <xm:sqref>Z6:Z1017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4D56EBD3-EF9B-4BBA-A4D2-72F82BC4D58C}">
          <x14:formula1>
            <xm:f>Sheet3!$D$2:$D$187</xm:f>
          </x14:formula1>
          <xm:sqref>C1:C109 C111:C164 C166:C1048576</xm:sqref>
        </x14:dataValidation>
        <x14:dataValidation type="list" allowBlank="1" showInputMessage="1" showErrorMessage="1" xr:uid="{6DC6BC52-E7E0-4473-9EFC-10132C5240BC}">
          <x14:formula1>
            <xm:f>Sheet3!$E$2:$E$114</xm:f>
          </x14:formula1>
          <xm:sqref>G6:G1017</xm:sqref>
        </x14:dataValidation>
        <x14:dataValidation type="list" allowBlank="1" showInputMessage="1" showErrorMessage="1" xr:uid="{41BFA602-5084-4579-83CB-104BE63D361C}">
          <x14:formula1>
            <xm:f>Sheet3!$A$2:$A$8</xm:f>
          </x14:formula1>
          <xm:sqref>D6:D1017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15EF2-A2B8-4DDC-B714-D93128A8A2EA}">
  <dimension ref="A1"/>
  <sheetViews>
    <sheetView workbookViewId="0">
      <selection activeCell="L10" sqref="L10"/>
    </sheetView>
  </sheetViews>
  <sheetFormatPr defaultRowHeight="1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96986-0133-4FE0-BBD4-0A8F2D813FA6}">
  <dimension ref="A6:P20"/>
  <sheetViews>
    <sheetView topLeftCell="A11" workbookViewId="0">
      <selection activeCell="B22" sqref="B22"/>
    </sheetView>
  </sheetViews>
  <sheetFormatPr defaultRowHeight="15"/>
  <sheetData>
    <row r="6" spans="1:16">
      <c r="B6" t="s">
        <v>3439</v>
      </c>
      <c r="D6" t="s">
        <v>3440</v>
      </c>
    </row>
    <row r="7" spans="1:16">
      <c r="E7" s="79"/>
    </row>
    <row r="8" spans="1:16">
      <c r="B8" t="s">
        <v>3441</v>
      </c>
      <c r="F8" t="s">
        <v>3442</v>
      </c>
    </row>
    <row r="9" spans="1:16">
      <c r="B9" t="s">
        <v>3443</v>
      </c>
      <c r="L9" t="s">
        <v>3444</v>
      </c>
    </row>
    <row r="10" spans="1:16">
      <c r="B10" t="s">
        <v>3445</v>
      </c>
    </row>
    <row r="11" spans="1:16">
      <c r="A11" t="s">
        <v>3446</v>
      </c>
      <c r="B11" t="s">
        <v>3447</v>
      </c>
    </row>
    <row r="12" spans="1:16">
      <c r="B12" t="s">
        <v>3448</v>
      </c>
    </row>
    <row r="13" spans="1:16">
      <c r="B13" t="s">
        <v>3449</v>
      </c>
    </row>
    <row r="14" spans="1:16">
      <c r="B14" t="s">
        <v>3450</v>
      </c>
      <c r="P14">
        <v>50000</v>
      </c>
    </row>
    <row r="15" spans="1:16">
      <c r="B15" t="s">
        <v>3451</v>
      </c>
      <c r="P15">
        <v>10000</v>
      </c>
    </row>
    <row r="16" spans="1:16">
      <c r="B16" t="s">
        <v>3452</v>
      </c>
      <c r="P16">
        <v>10000</v>
      </c>
    </row>
    <row r="17" spans="2:16">
      <c r="B17" t="s">
        <v>3453</v>
      </c>
      <c r="P17">
        <v>10000</v>
      </c>
    </row>
    <row r="18" spans="2:16">
      <c r="B18" t="s">
        <v>3454</v>
      </c>
      <c r="P18">
        <v>12000</v>
      </c>
    </row>
    <row r="19" spans="2:16">
      <c r="B19" t="s">
        <v>3455</v>
      </c>
      <c r="P19">
        <v>10000</v>
      </c>
    </row>
    <row r="20" spans="2:16">
      <c r="B20" t="s">
        <v>3456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65BF0-D996-42CF-8DDA-5D7AE116D6B4}">
  <dimension ref="A7:F13"/>
  <sheetViews>
    <sheetView topLeftCell="A13" workbookViewId="0">
      <selection activeCell="A14" sqref="A14"/>
    </sheetView>
  </sheetViews>
  <sheetFormatPr defaultRowHeight="15"/>
  <sheetData>
    <row r="7" spans="1:6" ht="103.5">
      <c r="F7" s="142" t="s">
        <v>3457</v>
      </c>
    </row>
    <row r="8" spans="1:6" ht="103.5">
      <c r="F8" s="142" t="s">
        <v>3458</v>
      </c>
    </row>
    <row r="9" spans="1:6" ht="45">
      <c r="F9" s="142" t="s">
        <v>3459</v>
      </c>
    </row>
    <row r="10" spans="1:6" ht="15.75">
      <c r="F10" s="142" t="s">
        <v>3460</v>
      </c>
    </row>
    <row r="11" spans="1:6" ht="16.5">
      <c r="F11" s="142" t="s">
        <v>3461</v>
      </c>
    </row>
    <row r="12" spans="1:6" ht="30">
      <c r="F12" s="142" t="s">
        <v>3462</v>
      </c>
    </row>
    <row r="13" spans="1:6">
      <c r="A13" t="s">
        <v>3463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4:Q32"/>
  <sheetViews>
    <sheetView zoomScaleNormal="100" workbookViewId="0">
      <selection activeCell="B25" sqref="B25:B32"/>
    </sheetView>
  </sheetViews>
  <sheetFormatPr defaultColWidth="8.5703125" defaultRowHeight="15"/>
  <cols>
    <col min="2" max="2" width="25" bestFit="1" customWidth="1"/>
    <col min="3" max="3" width="21.85546875" bestFit="1" customWidth="1"/>
    <col min="4" max="4" width="11.140625" bestFit="1" customWidth="1"/>
    <col min="5" max="5" width="15.7109375" bestFit="1" customWidth="1"/>
    <col min="6" max="6" width="29.28515625" bestFit="1" customWidth="1"/>
    <col min="7" max="7" width="18.42578125" bestFit="1" customWidth="1"/>
    <col min="8" max="8" width="16.5703125" bestFit="1" customWidth="1"/>
    <col min="9" max="9" width="11.140625" bestFit="1" customWidth="1"/>
    <col min="10" max="10" width="28" bestFit="1" customWidth="1"/>
    <col min="11" max="11" width="16.85546875" bestFit="1" customWidth="1"/>
    <col min="12" max="12" width="30.7109375" bestFit="1" customWidth="1"/>
    <col min="13" max="13" width="17.28515625" bestFit="1" customWidth="1"/>
    <col min="14" max="14" width="21.85546875" bestFit="1" customWidth="1"/>
    <col min="15" max="15" width="22.42578125" bestFit="1" customWidth="1"/>
    <col min="16" max="16" width="16.7109375" bestFit="1" customWidth="1"/>
    <col min="17" max="17" width="20.140625" bestFit="1" customWidth="1"/>
  </cols>
  <sheetData>
    <row r="4" spans="1:17">
      <c r="A4" s="56" t="s">
        <v>39</v>
      </c>
      <c r="B4" s="57" t="s">
        <v>3464</v>
      </c>
      <c r="C4" s="57" t="s">
        <v>3465</v>
      </c>
      <c r="D4" s="57" t="s">
        <v>3466</v>
      </c>
      <c r="E4" s="57" t="s">
        <v>3467</v>
      </c>
      <c r="F4" s="57" t="s">
        <v>3468</v>
      </c>
      <c r="G4" s="57" t="s">
        <v>3469</v>
      </c>
      <c r="H4" s="57" t="s">
        <v>202</v>
      </c>
      <c r="I4" s="57" t="s">
        <v>3470</v>
      </c>
      <c r="J4" s="57" t="s">
        <v>3471</v>
      </c>
      <c r="K4" s="57" t="s">
        <v>3472</v>
      </c>
      <c r="L4" s="57" t="s">
        <v>3473</v>
      </c>
      <c r="M4" s="57" t="s">
        <v>84</v>
      </c>
      <c r="N4" s="57" t="s">
        <v>3474</v>
      </c>
      <c r="O4" s="57" t="s">
        <v>3475</v>
      </c>
      <c r="P4" s="57" t="s">
        <v>3476</v>
      </c>
      <c r="Q4" s="56" t="s">
        <v>3477</v>
      </c>
    </row>
    <row r="5" spans="1:17">
      <c r="A5" s="56" t="s">
        <v>39</v>
      </c>
      <c r="B5" s="57" t="s">
        <v>39</v>
      </c>
      <c r="C5" s="57" t="s">
        <v>39</v>
      </c>
      <c r="D5" s="57" t="s">
        <v>39</v>
      </c>
      <c r="E5" s="57" t="s">
        <v>39</v>
      </c>
      <c r="F5" s="57" t="s">
        <v>39</v>
      </c>
      <c r="G5" s="57" t="s">
        <v>39</v>
      </c>
      <c r="H5" s="57" t="s">
        <v>39</v>
      </c>
      <c r="I5" s="57" t="s">
        <v>39</v>
      </c>
      <c r="J5" s="57" t="s">
        <v>39</v>
      </c>
      <c r="K5" s="57" t="s">
        <v>39</v>
      </c>
      <c r="L5" s="57" t="s">
        <v>39</v>
      </c>
      <c r="M5" s="57" t="s">
        <v>39</v>
      </c>
      <c r="N5" s="57" t="s">
        <v>39</v>
      </c>
      <c r="O5" s="57" t="s">
        <v>39</v>
      </c>
      <c r="P5" s="57" t="s">
        <v>39</v>
      </c>
      <c r="Q5" s="56" t="s">
        <v>39</v>
      </c>
    </row>
    <row r="6" spans="1:17">
      <c r="A6" s="56"/>
      <c r="B6" s="57" t="s">
        <v>446</v>
      </c>
      <c r="C6" s="57" t="s">
        <v>638</v>
      </c>
      <c r="D6" s="57" t="s">
        <v>34</v>
      </c>
      <c r="E6" s="57" t="s">
        <v>1515</v>
      </c>
      <c r="F6" s="57" t="s">
        <v>1248</v>
      </c>
      <c r="G6" s="57" t="s">
        <v>854</v>
      </c>
      <c r="H6" s="57" t="s">
        <v>80</v>
      </c>
      <c r="I6" s="57" t="s">
        <v>1034</v>
      </c>
      <c r="J6" s="57" t="s">
        <v>104</v>
      </c>
      <c r="K6" s="57" t="s">
        <v>3478</v>
      </c>
      <c r="L6" s="57" t="s">
        <v>222</v>
      </c>
      <c r="M6" s="57" t="s">
        <v>1383</v>
      </c>
      <c r="N6" s="57" t="s">
        <v>152</v>
      </c>
      <c r="O6" s="57" t="s">
        <v>44</v>
      </c>
      <c r="P6" s="57"/>
      <c r="Q6" s="57" t="s">
        <v>965</v>
      </c>
    </row>
    <row r="7" spans="1:17">
      <c r="A7" s="56"/>
      <c r="B7" s="57" t="s">
        <v>76</v>
      </c>
      <c r="C7" s="57" t="s">
        <v>1386</v>
      </c>
      <c r="D7" s="56"/>
      <c r="E7" s="57" t="s">
        <v>3479</v>
      </c>
      <c r="F7" s="57" t="s">
        <v>163</v>
      </c>
      <c r="G7" s="57" t="s">
        <v>179</v>
      </c>
      <c r="H7" s="56"/>
      <c r="I7" s="56"/>
      <c r="J7" s="57" t="s">
        <v>658</v>
      </c>
      <c r="K7" s="57" t="s">
        <v>450</v>
      </c>
      <c r="L7" s="57" t="s">
        <v>368</v>
      </c>
      <c r="M7" s="57" t="s">
        <v>365</v>
      </c>
      <c r="N7" s="57" t="s">
        <v>254</v>
      </c>
      <c r="O7" s="57" t="s">
        <v>1009</v>
      </c>
      <c r="P7" s="57" t="s">
        <v>1657</v>
      </c>
      <c r="Q7" s="57" t="s">
        <v>1550</v>
      </c>
    </row>
    <row r="8" spans="1:17">
      <c r="A8" s="56"/>
      <c r="B8" s="57" t="s">
        <v>2194</v>
      </c>
      <c r="C8" s="57" t="s">
        <v>2601</v>
      </c>
      <c r="D8" s="56"/>
      <c r="E8" s="57" t="s">
        <v>3480</v>
      </c>
      <c r="F8" s="57" t="s">
        <v>3481</v>
      </c>
      <c r="G8" s="56"/>
      <c r="H8" s="56"/>
      <c r="I8" s="56"/>
      <c r="J8" s="57" t="s">
        <v>3076</v>
      </c>
      <c r="K8" s="57" t="s">
        <v>158</v>
      </c>
      <c r="L8" s="57" t="s">
        <v>3482</v>
      </c>
      <c r="M8" s="57" t="s">
        <v>84</v>
      </c>
      <c r="N8" s="57" t="s">
        <v>93</v>
      </c>
      <c r="O8" s="56"/>
      <c r="P8" s="57" t="s">
        <v>3483</v>
      </c>
      <c r="Q8" s="57" t="s">
        <v>1185</v>
      </c>
    </row>
    <row r="9" spans="1:17">
      <c r="A9" s="56"/>
      <c r="B9" s="57" t="s">
        <v>3484</v>
      </c>
      <c r="C9" s="57" t="s">
        <v>1053</v>
      </c>
      <c r="D9" s="56"/>
      <c r="E9" s="56"/>
      <c r="F9" s="57" t="s">
        <v>947</v>
      </c>
      <c r="G9" s="56"/>
      <c r="H9" s="56"/>
      <c r="I9" s="56"/>
      <c r="J9" s="57" t="s">
        <v>1720</v>
      </c>
      <c r="K9" s="56"/>
      <c r="L9" s="57" t="s">
        <v>541</v>
      </c>
      <c r="M9" s="57" t="s">
        <v>1506</v>
      </c>
      <c r="N9" s="57" t="s">
        <v>3090</v>
      </c>
      <c r="O9" s="56"/>
      <c r="P9" s="57" t="s">
        <v>3485</v>
      </c>
      <c r="Q9" s="57" t="s">
        <v>844</v>
      </c>
    </row>
    <row r="10" spans="1:17">
      <c r="A10" s="56"/>
      <c r="B10" s="57" t="s">
        <v>751</v>
      </c>
      <c r="C10" s="57" t="s">
        <v>283</v>
      </c>
      <c r="D10" s="56"/>
      <c r="E10" s="56"/>
      <c r="F10" s="57" t="s">
        <v>328</v>
      </c>
      <c r="G10" s="56"/>
      <c r="H10" s="56"/>
      <c r="I10" s="56"/>
      <c r="J10" s="57" t="s">
        <v>521</v>
      </c>
      <c r="K10" s="56"/>
      <c r="L10" s="57" t="s">
        <v>1950</v>
      </c>
      <c r="M10" s="56"/>
      <c r="N10" s="57" t="s">
        <v>56</v>
      </c>
      <c r="O10" s="56"/>
      <c r="P10" s="57" t="s">
        <v>3486</v>
      </c>
      <c r="Q10" s="57" t="s">
        <v>3487</v>
      </c>
    </row>
    <row r="11" spans="1:17">
      <c r="A11" s="56"/>
      <c r="B11" s="57" t="s">
        <v>2099</v>
      </c>
      <c r="C11" s="57" t="s">
        <v>277</v>
      </c>
      <c r="D11" s="56"/>
      <c r="E11" s="56"/>
      <c r="F11" s="57" t="s">
        <v>733</v>
      </c>
      <c r="G11" s="56"/>
      <c r="H11" s="56"/>
      <c r="I11" s="56"/>
      <c r="J11" s="57" t="s">
        <v>61</v>
      </c>
      <c r="K11" s="56"/>
      <c r="L11" s="57" t="s">
        <v>205</v>
      </c>
      <c r="M11" s="56"/>
      <c r="N11" s="56"/>
      <c r="O11" s="56"/>
      <c r="P11" s="56"/>
      <c r="Q11" s="57" t="s">
        <v>1544</v>
      </c>
    </row>
    <row r="12" spans="1:17">
      <c r="A12" s="56"/>
      <c r="B12" s="57" t="s">
        <v>48</v>
      </c>
      <c r="C12" s="57" t="s">
        <v>655</v>
      </c>
      <c r="D12" s="56"/>
      <c r="E12" s="56"/>
      <c r="F12" s="57" t="s">
        <v>747</v>
      </c>
      <c r="G12" s="56"/>
      <c r="H12" s="56"/>
      <c r="I12" s="56"/>
      <c r="J12" s="57" t="s">
        <v>3488</v>
      </c>
      <c r="K12" s="56"/>
      <c r="L12" s="57" t="s">
        <v>122</v>
      </c>
      <c r="M12" s="56"/>
      <c r="N12" s="56"/>
      <c r="O12" s="56"/>
      <c r="P12" s="56"/>
      <c r="Q12" s="56" t="s">
        <v>2362</v>
      </c>
    </row>
    <row r="13" spans="1:17">
      <c r="A13" s="56"/>
      <c r="B13" s="57" t="s">
        <v>1442</v>
      </c>
      <c r="C13" s="57" t="s">
        <v>1686</v>
      </c>
      <c r="D13" s="56"/>
      <c r="E13" s="56"/>
      <c r="F13" s="57" t="s">
        <v>904</v>
      </c>
      <c r="G13" s="56"/>
      <c r="H13" s="56"/>
      <c r="I13" s="56"/>
      <c r="J13" s="57" t="s">
        <v>115</v>
      </c>
      <c r="K13" s="56"/>
      <c r="L13" s="57" t="s">
        <v>3489</v>
      </c>
      <c r="M13" s="56"/>
      <c r="N13" s="56"/>
      <c r="O13" s="56"/>
      <c r="P13" s="56"/>
      <c r="Q13" s="56" t="s">
        <v>3490</v>
      </c>
    </row>
    <row r="14" spans="1:17">
      <c r="A14" s="56"/>
      <c r="B14" s="57" t="s">
        <v>38</v>
      </c>
      <c r="C14" s="57" t="s">
        <v>534</v>
      </c>
      <c r="D14" s="56"/>
      <c r="E14" s="56"/>
      <c r="F14" s="57" t="s">
        <v>3491</v>
      </c>
      <c r="G14" s="56"/>
      <c r="H14" s="56"/>
      <c r="I14" s="56"/>
      <c r="J14" s="57" t="s">
        <v>538</v>
      </c>
      <c r="K14" s="56"/>
      <c r="L14" s="57" t="s">
        <v>69</v>
      </c>
      <c r="M14" s="56"/>
      <c r="N14" s="56"/>
      <c r="O14" s="56"/>
      <c r="P14" s="56"/>
      <c r="Q14" s="57" t="s">
        <v>1446</v>
      </c>
    </row>
    <row r="15" spans="1:17">
      <c r="A15" s="56"/>
      <c r="B15" s="57" t="s">
        <v>177</v>
      </c>
      <c r="C15" s="57" t="s">
        <v>472</v>
      </c>
      <c r="D15" s="56"/>
      <c r="E15" s="56"/>
      <c r="F15" s="57" t="s">
        <v>1244</v>
      </c>
      <c r="G15" s="56"/>
      <c r="H15" s="56"/>
      <c r="I15" s="56"/>
      <c r="J15" s="57" t="s">
        <v>97</v>
      </c>
      <c r="K15" s="56"/>
      <c r="L15" s="57" t="s">
        <v>582</v>
      </c>
      <c r="M15" s="56"/>
      <c r="N15" s="56"/>
      <c r="O15" s="56"/>
      <c r="P15" s="56"/>
      <c r="Q15" s="57" t="s">
        <v>2343</v>
      </c>
    </row>
    <row r="16" spans="1:17">
      <c r="A16" s="56"/>
      <c r="B16" s="57" t="s">
        <v>167</v>
      </c>
      <c r="C16" s="57" t="s">
        <v>2208</v>
      </c>
      <c r="D16" s="56"/>
      <c r="E16" s="56"/>
      <c r="F16" s="56"/>
      <c r="G16" s="56"/>
      <c r="H16" s="56"/>
      <c r="I16" s="56"/>
      <c r="J16" s="57" t="s">
        <v>359</v>
      </c>
      <c r="K16" s="56"/>
      <c r="L16" s="57" t="s">
        <v>3492</v>
      </c>
      <c r="M16" s="56"/>
      <c r="N16" s="56"/>
      <c r="O16" s="56"/>
      <c r="P16" s="56"/>
      <c r="Q16" s="57" t="s">
        <v>2201</v>
      </c>
    </row>
    <row r="17" spans="1:17">
      <c r="A17" s="56"/>
      <c r="B17" s="57" t="s">
        <v>2002</v>
      </c>
      <c r="C17" s="57" t="s">
        <v>1320</v>
      </c>
      <c r="D17" s="56"/>
      <c r="E17" s="56"/>
      <c r="F17" s="56"/>
      <c r="G17" s="56"/>
      <c r="H17" s="56"/>
      <c r="I17" s="56"/>
      <c r="J17" s="57" t="s">
        <v>1744</v>
      </c>
      <c r="K17" s="56"/>
      <c r="L17" s="57" t="s">
        <v>185</v>
      </c>
      <c r="M17" s="56"/>
      <c r="N17" s="56"/>
      <c r="O17" s="56"/>
      <c r="P17" s="56"/>
      <c r="Q17" s="57" t="s">
        <v>2912</v>
      </c>
    </row>
    <row r="18" spans="1:17">
      <c r="A18" s="56"/>
      <c r="B18" s="57" t="s">
        <v>279</v>
      </c>
      <c r="C18" s="57" t="s">
        <v>594</v>
      </c>
      <c r="D18" s="56"/>
      <c r="E18" s="56"/>
      <c r="F18" s="56"/>
      <c r="G18" s="56"/>
      <c r="H18" s="56"/>
      <c r="I18" s="56"/>
      <c r="J18" s="57" t="s">
        <v>3493</v>
      </c>
      <c r="K18" s="56"/>
      <c r="L18" s="57" t="s">
        <v>2473</v>
      </c>
      <c r="M18" s="56"/>
      <c r="N18" s="56"/>
      <c r="O18" s="56"/>
      <c r="P18" s="56"/>
      <c r="Q18" s="57" t="s">
        <v>3494</v>
      </c>
    </row>
    <row r="19" spans="1:17">
      <c r="A19" s="56"/>
      <c r="B19" s="57" t="s">
        <v>73</v>
      </c>
      <c r="C19" s="57" t="s">
        <v>1276</v>
      </c>
      <c r="D19" s="56"/>
      <c r="E19" s="56"/>
      <c r="F19" s="56"/>
      <c r="G19" s="56"/>
      <c r="H19" s="56"/>
      <c r="I19" s="56"/>
      <c r="J19" s="57" t="s">
        <v>1358</v>
      </c>
      <c r="K19" s="56"/>
      <c r="L19" s="56" t="s">
        <v>1445</v>
      </c>
      <c r="M19" s="56"/>
      <c r="N19" s="56"/>
      <c r="O19" s="56"/>
      <c r="P19" s="56"/>
      <c r="Q19" s="56" t="s">
        <v>371</v>
      </c>
    </row>
    <row r="20" spans="1:17">
      <c r="A20" s="56"/>
      <c r="B20" s="56"/>
      <c r="C20" s="56"/>
      <c r="D20" s="56"/>
      <c r="E20" s="56"/>
      <c r="F20" s="56"/>
      <c r="G20" s="56"/>
      <c r="H20" s="56"/>
      <c r="I20" s="56"/>
      <c r="J20" s="57" t="s">
        <v>135</v>
      </c>
      <c r="K20" s="56"/>
      <c r="L20" s="57" t="s">
        <v>142</v>
      </c>
      <c r="M20" s="56"/>
      <c r="N20" s="56"/>
      <c r="O20" s="56"/>
      <c r="P20" s="56"/>
      <c r="Q20" s="56"/>
    </row>
    <row r="21" spans="1:17">
      <c r="A21" s="56"/>
      <c r="B21" s="56"/>
      <c r="C21" s="56"/>
      <c r="D21" s="56"/>
      <c r="E21" s="56"/>
      <c r="F21" s="56"/>
      <c r="G21" s="56"/>
      <c r="H21" s="56"/>
      <c r="I21" s="56"/>
      <c r="J21" s="57" t="s">
        <v>1209</v>
      </c>
      <c r="K21" s="56"/>
      <c r="L21" s="57" t="s">
        <v>149</v>
      </c>
      <c r="M21" s="56"/>
      <c r="N21" s="56"/>
      <c r="O21" s="56"/>
      <c r="P21" s="56"/>
      <c r="Q21" s="56"/>
    </row>
    <row r="22" spans="1:17">
      <c r="A22" s="56"/>
      <c r="B22" s="56"/>
      <c r="C22" s="56"/>
      <c r="D22" s="56"/>
      <c r="E22" s="56"/>
      <c r="F22" s="56"/>
      <c r="G22" s="56"/>
      <c r="H22" s="56"/>
      <c r="I22" s="56"/>
      <c r="J22" s="57" t="s">
        <v>1266</v>
      </c>
      <c r="K22" s="56"/>
      <c r="L22" s="57" t="s">
        <v>311</v>
      </c>
      <c r="M22" s="56"/>
      <c r="N22" s="56"/>
      <c r="O22" s="56"/>
      <c r="P22" s="56"/>
      <c r="Q22" s="56"/>
    </row>
    <row r="25" spans="1:17">
      <c r="B25" s="43" t="s">
        <v>3495</v>
      </c>
    </row>
    <row r="26" spans="1:17">
      <c r="B26" s="43" t="s">
        <v>39</v>
      </c>
    </row>
    <row r="27" spans="1:17">
      <c r="B27" s="42" t="s">
        <v>59</v>
      </c>
    </row>
    <row r="28" spans="1:17">
      <c r="B28" s="42" t="s">
        <v>54</v>
      </c>
    </row>
    <row r="29" spans="1:17">
      <c r="B29" s="42" t="s">
        <v>67</v>
      </c>
    </row>
    <row r="30" spans="1:17">
      <c r="B30" s="42" t="s">
        <v>42</v>
      </c>
    </row>
    <row r="31" spans="1:17">
      <c r="B31" s="42" t="s">
        <v>476</v>
      </c>
    </row>
    <row r="32" spans="1:17">
      <c r="B32" s="42" t="s">
        <v>32</v>
      </c>
    </row>
  </sheetData>
  <sortState xmlns:xlrd2="http://schemas.microsoft.com/office/spreadsheetml/2017/richdata2" ref="B4:Q22">
    <sortCondition ref="Q6"/>
  </sortState>
  <pageMargins left="0.7" right="0.7" top="0.75" bottom="0.75" header="0.511811023622047" footer="0.511811023622047"/>
  <pageSetup paperSize="9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87"/>
  <sheetViews>
    <sheetView workbookViewId="0">
      <selection activeCell="E2" sqref="E2"/>
    </sheetView>
  </sheetViews>
  <sheetFormatPr defaultRowHeight="15"/>
  <cols>
    <col min="1" max="1" width="18.42578125" bestFit="1" customWidth="1"/>
    <col min="2" max="2" width="21" bestFit="1" customWidth="1"/>
    <col min="4" max="4" width="33.140625" bestFit="1" customWidth="1"/>
    <col min="5" max="5" width="35.7109375" bestFit="1" customWidth="1"/>
    <col min="6" max="6" width="20.5703125" bestFit="1" customWidth="1"/>
  </cols>
  <sheetData>
    <row r="1" spans="1:6">
      <c r="A1" s="43" t="s">
        <v>3495</v>
      </c>
      <c r="B1" s="62" t="s">
        <v>3496</v>
      </c>
      <c r="D1" t="s">
        <v>3497</v>
      </c>
      <c r="E1" s="64" t="s">
        <v>3498</v>
      </c>
      <c r="F1" s="64" t="s">
        <v>3499</v>
      </c>
    </row>
    <row r="2" spans="1:6">
      <c r="A2" s="43" t="s">
        <v>39</v>
      </c>
      <c r="B2" s="61"/>
      <c r="D2" s="64"/>
    </row>
    <row r="3" spans="1:6">
      <c r="A3" s="61" t="s">
        <v>59</v>
      </c>
      <c r="B3" s="61" t="s">
        <v>3500</v>
      </c>
      <c r="D3" t="s">
        <v>234</v>
      </c>
      <c r="E3" t="s">
        <v>446</v>
      </c>
      <c r="F3" t="s">
        <v>3464</v>
      </c>
    </row>
    <row r="4" spans="1:6">
      <c r="A4" s="61" t="s">
        <v>54</v>
      </c>
      <c r="B4" s="61" t="s">
        <v>3501</v>
      </c>
      <c r="D4" t="s">
        <v>117</v>
      </c>
      <c r="E4" t="s">
        <v>76</v>
      </c>
      <c r="F4" t="s">
        <v>3464</v>
      </c>
    </row>
    <row r="5" spans="1:6">
      <c r="A5" s="61" t="s">
        <v>67</v>
      </c>
      <c r="B5" s="61" t="s">
        <v>3501</v>
      </c>
      <c r="D5" t="s">
        <v>199</v>
      </c>
      <c r="E5" t="s">
        <v>2194</v>
      </c>
      <c r="F5" t="s">
        <v>3464</v>
      </c>
    </row>
    <row r="6" spans="1:6">
      <c r="A6" s="61" t="s">
        <v>42</v>
      </c>
      <c r="B6" s="61" t="s">
        <v>3502</v>
      </c>
      <c r="D6" t="s">
        <v>124</v>
      </c>
      <c r="E6" t="s">
        <v>3484</v>
      </c>
      <c r="F6" t="s">
        <v>3464</v>
      </c>
    </row>
    <row r="7" spans="1:6">
      <c r="A7" s="61" t="s">
        <v>476</v>
      </c>
      <c r="B7" s="61" t="s">
        <v>3501</v>
      </c>
      <c r="D7" t="s">
        <v>439</v>
      </c>
      <c r="E7" t="s">
        <v>751</v>
      </c>
      <c r="F7" t="s">
        <v>3464</v>
      </c>
    </row>
    <row r="8" spans="1:6">
      <c r="A8" s="61" t="s">
        <v>32</v>
      </c>
      <c r="B8" s="61" t="s">
        <v>3501</v>
      </c>
      <c r="D8" t="s">
        <v>243</v>
      </c>
      <c r="E8" t="s">
        <v>2099</v>
      </c>
      <c r="F8" t="s">
        <v>3464</v>
      </c>
    </row>
    <row r="9" spans="1:6">
      <c r="D9" t="s">
        <v>332</v>
      </c>
      <c r="E9" t="s">
        <v>48</v>
      </c>
      <c r="F9" t="s">
        <v>3464</v>
      </c>
    </row>
    <row r="10" spans="1:6">
      <c r="D10" t="s">
        <v>156</v>
      </c>
      <c r="E10" t="s">
        <v>1442</v>
      </c>
      <c r="F10" t="s">
        <v>3464</v>
      </c>
    </row>
    <row r="11" spans="1:6">
      <c r="D11" t="s">
        <v>176</v>
      </c>
      <c r="E11" t="s">
        <v>38</v>
      </c>
      <c r="F11" t="s">
        <v>3464</v>
      </c>
    </row>
    <row r="12" spans="1:6">
      <c r="D12" t="s">
        <v>384</v>
      </c>
      <c r="E12" t="s">
        <v>177</v>
      </c>
      <c r="F12" t="s">
        <v>3464</v>
      </c>
    </row>
    <row r="13" spans="1:6">
      <c r="D13" t="s">
        <v>219</v>
      </c>
      <c r="E13" t="s">
        <v>167</v>
      </c>
      <c r="F13" t="s">
        <v>3464</v>
      </c>
    </row>
    <row r="14" spans="1:6">
      <c r="D14" t="s">
        <v>256</v>
      </c>
      <c r="E14" t="s">
        <v>2002</v>
      </c>
      <c r="F14" t="s">
        <v>3464</v>
      </c>
    </row>
    <row r="15" spans="1:6">
      <c r="D15" t="s">
        <v>151</v>
      </c>
      <c r="E15" t="s">
        <v>279</v>
      </c>
      <c r="F15" t="s">
        <v>3464</v>
      </c>
    </row>
    <row r="16" spans="1:6">
      <c r="D16" t="s">
        <v>323</v>
      </c>
      <c r="E16" t="s">
        <v>73</v>
      </c>
      <c r="F16" t="s">
        <v>3464</v>
      </c>
    </row>
    <row r="17" spans="4:6">
      <c r="D17" t="s">
        <v>269</v>
      </c>
      <c r="E17" t="s">
        <v>638</v>
      </c>
      <c r="F17" t="s">
        <v>3465</v>
      </c>
    </row>
    <row r="18" spans="4:6">
      <c r="D18" t="s">
        <v>209</v>
      </c>
      <c r="E18" t="s">
        <v>1386</v>
      </c>
      <c r="F18" t="s">
        <v>3465</v>
      </c>
    </row>
    <row r="19" spans="4:6">
      <c r="D19" t="s">
        <v>53</v>
      </c>
      <c r="E19" t="s">
        <v>2601</v>
      </c>
      <c r="F19" t="s">
        <v>3465</v>
      </c>
    </row>
    <row r="20" spans="4:6">
      <c r="D20" t="s">
        <v>165</v>
      </c>
      <c r="E20" t="s">
        <v>1053</v>
      </c>
      <c r="F20" t="s">
        <v>3465</v>
      </c>
    </row>
    <row r="21" spans="4:6">
      <c r="D21" t="s">
        <v>306</v>
      </c>
      <c r="E21" t="s">
        <v>283</v>
      </c>
      <c r="F21" t="s">
        <v>3465</v>
      </c>
    </row>
    <row r="22" spans="4:6">
      <c r="D22" t="s">
        <v>86</v>
      </c>
      <c r="E22" t="s">
        <v>277</v>
      </c>
      <c r="F22" t="s">
        <v>3465</v>
      </c>
    </row>
    <row r="23" spans="4:6">
      <c r="D23" t="s">
        <v>1829</v>
      </c>
      <c r="E23" t="s">
        <v>655</v>
      </c>
      <c r="F23" t="s">
        <v>3465</v>
      </c>
    </row>
    <row r="24" spans="4:6">
      <c r="D24" t="s">
        <v>3503</v>
      </c>
      <c r="E24" t="s">
        <v>1686</v>
      </c>
      <c r="F24" t="s">
        <v>3465</v>
      </c>
    </row>
    <row r="25" spans="4:6">
      <c r="D25" t="s">
        <v>2395</v>
      </c>
      <c r="E25" t="s">
        <v>534</v>
      </c>
      <c r="F25" t="s">
        <v>3465</v>
      </c>
    </row>
    <row r="26" spans="4:6">
      <c r="D26" t="s">
        <v>2325</v>
      </c>
      <c r="E26" t="s">
        <v>472</v>
      </c>
      <c r="F26" t="s">
        <v>3465</v>
      </c>
    </row>
    <row r="27" spans="4:6">
      <c r="D27" t="s">
        <v>1998</v>
      </c>
      <c r="E27" t="s">
        <v>2208</v>
      </c>
      <c r="F27" t="s">
        <v>3465</v>
      </c>
    </row>
    <row r="28" spans="4:6">
      <c r="D28" t="s">
        <v>1620</v>
      </c>
      <c r="E28" t="s">
        <v>1320</v>
      </c>
      <c r="F28" t="s">
        <v>3465</v>
      </c>
    </row>
    <row r="29" spans="4:6">
      <c r="D29" t="s">
        <v>2841</v>
      </c>
      <c r="E29" t="s">
        <v>594</v>
      </c>
      <c r="F29" t="s">
        <v>3465</v>
      </c>
    </row>
    <row r="30" spans="4:6">
      <c r="D30" t="s">
        <v>1374</v>
      </c>
      <c r="E30" t="s">
        <v>1276</v>
      </c>
      <c r="F30" t="s">
        <v>3465</v>
      </c>
    </row>
    <row r="31" spans="4:6">
      <c r="D31" t="s">
        <v>3212</v>
      </c>
      <c r="E31" t="s">
        <v>34</v>
      </c>
      <c r="F31" t="s">
        <v>3466</v>
      </c>
    </row>
    <row r="32" spans="4:6">
      <c r="D32" t="s">
        <v>2938</v>
      </c>
      <c r="E32" t="s">
        <v>1515</v>
      </c>
      <c r="F32" t="s">
        <v>3467</v>
      </c>
    </row>
    <row r="33" spans="4:6">
      <c r="D33" t="s">
        <v>524</v>
      </c>
      <c r="E33" t="s">
        <v>3479</v>
      </c>
      <c r="F33" t="s">
        <v>3467</v>
      </c>
    </row>
    <row r="34" spans="4:6">
      <c r="D34" t="s">
        <v>523</v>
      </c>
      <c r="E34" t="s">
        <v>3480</v>
      </c>
      <c r="F34" t="s">
        <v>3467</v>
      </c>
    </row>
    <row r="35" spans="4:6">
      <c r="D35" t="s">
        <v>195</v>
      </c>
      <c r="E35" t="s">
        <v>1248</v>
      </c>
      <c r="F35" t="s">
        <v>3468</v>
      </c>
    </row>
    <row r="36" spans="4:6">
      <c r="D36" t="s">
        <v>610</v>
      </c>
      <c r="E36" t="s">
        <v>163</v>
      </c>
      <c r="F36" t="s">
        <v>3468</v>
      </c>
    </row>
    <row r="37" spans="4:6">
      <c r="D37" t="s">
        <v>419</v>
      </c>
      <c r="E37" t="s">
        <v>3481</v>
      </c>
      <c r="F37" t="s">
        <v>3468</v>
      </c>
    </row>
    <row r="38" spans="4:6">
      <c r="D38" t="s">
        <v>801</v>
      </c>
      <c r="E38" t="s">
        <v>947</v>
      </c>
      <c r="F38" t="s">
        <v>3468</v>
      </c>
    </row>
    <row r="39" spans="4:6">
      <c r="D39" t="s">
        <v>252</v>
      </c>
      <c r="E39" t="s">
        <v>328</v>
      </c>
      <c r="F39" t="s">
        <v>3468</v>
      </c>
    </row>
    <row r="40" spans="4:6">
      <c r="D40" t="s">
        <v>931</v>
      </c>
      <c r="E40" t="s">
        <v>733</v>
      </c>
      <c r="F40" t="s">
        <v>3468</v>
      </c>
    </row>
    <row r="41" spans="4:6">
      <c r="D41" t="s">
        <v>2948</v>
      </c>
      <c r="E41" t="s">
        <v>747</v>
      </c>
      <c r="F41" t="s">
        <v>3468</v>
      </c>
    </row>
    <row r="42" spans="4:6">
      <c r="D42" t="s">
        <v>730</v>
      </c>
      <c r="E42" t="s">
        <v>904</v>
      </c>
      <c r="F42" t="s">
        <v>3468</v>
      </c>
    </row>
    <row r="43" spans="4:6">
      <c r="D43" t="s">
        <v>247</v>
      </c>
      <c r="E43" t="s">
        <v>3491</v>
      </c>
      <c r="F43" t="s">
        <v>3468</v>
      </c>
    </row>
    <row r="44" spans="4:6">
      <c r="D44" t="s">
        <v>1369</v>
      </c>
      <c r="E44" t="s">
        <v>1244</v>
      </c>
      <c r="F44" t="s">
        <v>3468</v>
      </c>
    </row>
    <row r="45" spans="4:6">
      <c r="D45" t="s">
        <v>310</v>
      </c>
      <c r="E45" t="s">
        <v>854</v>
      </c>
      <c r="F45" t="s">
        <v>3469</v>
      </c>
    </row>
    <row r="46" spans="4:6">
      <c r="D46" t="s">
        <v>399</v>
      </c>
      <c r="E46" t="s">
        <v>179</v>
      </c>
      <c r="F46" t="s">
        <v>3469</v>
      </c>
    </row>
    <row r="47" spans="4:6">
      <c r="D47" t="s">
        <v>642</v>
      </c>
      <c r="E47" t="s">
        <v>202</v>
      </c>
      <c r="F47" t="s">
        <v>202</v>
      </c>
    </row>
    <row r="48" spans="4:6">
      <c r="D48" t="s">
        <v>41</v>
      </c>
      <c r="E48" t="s">
        <v>1034</v>
      </c>
      <c r="F48" t="s">
        <v>3470</v>
      </c>
    </row>
    <row r="49" spans="4:6">
      <c r="D49" t="s">
        <v>714</v>
      </c>
      <c r="E49" t="s">
        <v>104</v>
      </c>
      <c r="F49" t="s">
        <v>3471</v>
      </c>
    </row>
    <row r="50" spans="4:6">
      <c r="D50" t="s">
        <v>273</v>
      </c>
      <c r="E50" t="s">
        <v>658</v>
      </c>
      <c r="F50" t="s">
        <v>3471</v>
      </c>
    </row>
    <row r="51" spans="4:6">
      <c r="D51" t="s">
        <v>431</v>
      </c>
      <c r="E51" t="s">
        <v>3076</v>
      </c>
      <c r="F51" t="s">
        <v>3471</v>
      </c>
    </row>
    <row r="52" spans="4:6">
      <c r="D52" t="s">
        <v>3504</v>
      </c>
      <c r="E52" t="s">
        <v>1720</v>
      </c>
      <c r="F52" t="s">
        <v>3471</v>
      </c>
    </row>
    <row r="53" spans="4:6">
      <c r="D53" t="s">
        <v>1045</v>
      </c>
      <c r="E53" t="s">
        <v>521</v>
      </c>
      <c r="F53" t="s">
        <v>3471</v>
      </c>
    </row>
    <row r="54" spans="4:6">
      <c r="D54" t="s">
        <v>320</v>
      </c>
      <c r="E54" t="s">
        <v>61</v>
      </c>
      <c r="F54" t="s">
        <v>3471</v>
      </c>
    </row>
    <row r="55" spans="4:6">
      <c r="D55" t="s">
        <v>91</v>
      </c>
      <c r="E55" t="s">
        <v>3488</v>
      </c>
      <c r="F55" t="s">
        <v>3471</v>
      </c>
    </row>
    <row r="56" spans="4:6">
      <c r="D56" t="s">
        <v>1827</v>
      </c>
      <c r="E56" t="s">
        <v>115</v>
      </c>
      <c r="F56" t="s">
        <v>3471</v>
      </c>
    </row>
    <row r="57" spans="4:6">
      <c r="D57" t="s">
        <v>160</v>
      </c>
      <c r="E57" t="s">
        <v>538</v>
      </c>
      <c r="F57" t="s">
        <v>3471</v>
      </c>
    </row>
    <row r="58" spans="4:6">
      <c r="D58" t="s">
        <v>211</v>
      </c>
      <c r="E58" t="s">
        <v>97</v>
      </c>
      <c r="F58" t="s">
        <v>3471</v>
      </c>
    </row>
    <row r="59" spans="4:6">
      <c r="D59" t="s">
        <v>2903</v>
      </c>
      <c r="E59" t="s">
        <v>359</v>
      </c>
      <c r="F59" t="s">
        <v>3471</v>
      </c>
    </row>
    <row r="60" spans="4:6">
      <c r="D60" t="s">
        <v>172</v>
      </c>
      <c r="E60" t="s">
        <v>1744</v>
      </c>
      <c r="F60" t="s">
        <v>3471</v>
      </c>
    </row>
    <row r="61" spans="4:6">
      <c r="D61" t="s">
        <v>281</v>
      </c>
      <c r="E61" t="s">
        <v>3493</v>
      </c>
      <c r="F61" t="s">
        <v>3471</v>
      </c>
    </row>
    <row r="62" spans="4:6">
      <c r="D62" t="s">
        <v>275</v>
      </c>
      <c r="E62" t="s">
        <v>1358</v>
      </c>
      <c r="F62" t="s">
        <v>3471</v>
      </c>
    </row>
    <row r="63" spans="4:6">
      <c r="D63" t="s">
        <v>89</v>
      </c>
      <c r="E63" t="s">
        <v>135</v>
      </c>
      <c r="F63" t="s">
        <v>3471</v>
      </c>
    </row>
    <row r="64" spans="4:6">
      <c r="D64" t="s">
        <v>997</v>
      </c>
      <c r="E64" t="s">
        <v>1209</v>
      </c>
      <c r="F64" t="s">
        <v>3471</v>
      </c>
    </row>
    <row r="65" spans="4:6">
      <c r="D65" t="s">
        <v>83</v>
      </c>
      <c r="E65" t="s">
        <v>1266</v>
      </c>
      <c r="F65" t="s">
        <v>3471</v>
      </c>
    </row>
    <row r="66" spans="4:6">
      <c r="D66" t="s">
        <v>66</v>
      </c>
      <c r="E66" t="s">
        <v>3478</v>
      </c>
      <c r="F66" t="s">
        <v>3472</v>
      </c>
    </row>
    <row r="67" spans="4:6">
      <c r="D67" t="s">
        <v>120</v>
      </c>
      <c r="E67" t="s">
        <v>450</v>
      </c>
      <c r="F67" t="s">
        <v>3472</v>
      </c>
    </row>
    <row r="68" spans="4:6">
      <c r="D68" t="s">
        <v>684</v>
      </c>
      <c r="E68" t="s">
        <v>158</v>
      </c>
      <c r="F68" t="s">
        <v>3472</v>
      </c>
    </row>
    <row r="69" spans="4:6">
      <c r="D69" t="s">
        <v>201</v>
      </c>
      <c r="E69" t="s">
        <v>222</v>
      </c>
      <c r="F69" t="s">
        <v>3473</v>
      </c>
    </row>
    <row r="70" spans="4:6">
      <c r="D70" t="s">
        <v>2736</v>
      </c>
      <c r="E70" t="s">
        <v>368</v>
      </c>
      <c r="F70" t="s">
        <v>3473</v>
      </c>
    </row>
    <row r="71" spans="4:6">
      <c r="D71" t="s">
        <v>36</v>
      </c>
      <c r="E71" t="s">
        <v>3482</v>
      </c>
      <c r="F71" t="s">
        <v>3473</v>
      </c>
    </row>
    <row r="72" spans="4:6">
      <c r="D72" t="s">
        <v>2922</v>
      </c>
      <c r="E72" t="s">
        <v>541</v>
      </c>
      <c r="F72" t="s">
        <v>3473</v>
      </c>
    </row>
    <row r="73" spans="4:6">
      <c r="D73" t="s">
        <v>3505</v>
      </c>
      <c r="E73" t="s">
        <v>1950</v>
      </c>
      <c r="F73" t="s">
        <v>3473</v>
      </c>
    </row>
    <row r="74" spans="4:6">
      <c r="D74" t="s">
        <v>147</v>
      </c>
      <c r="E74" t="s">
        <v>205</v>
      </c>
      <c r="F74" t="s">
        <v>3473</v>
      </c>
    </row>
    <row r="75" spans="4:6">
      <c r="D75" t="s">
        <v>3506</v>
      </c>
      <c r="E75" t="s">
        <v>122</v>
      </c>
      <c r="F75" t="s">
        <v>3473</v>
      </c>
    </row>
    <row r="76" spans="4:6">
      <c r="D76" t="s">
        <v>2780</v>
      </c>
      <c r="E76" t="s">
        <v>3489</v>
      </c>
      <c r="F76" t="s">
        <v>3473</v>
      </c>
    </row>
    <row r="77" spans="4:6">
      <c r="D77" t="s">
        <v>3507</v>
      </c>
      <c r="E77" t="s">
        <v>69</v>
      </c>
      <c r="F77" t="s">
        <v>3473</v>
      </c>
    </row>
    <row r="78" spans="4:6">
      <c r="D78" t="s">
        <v>1825</v>
      </c>
      <c r="E78" t="s">
        <v>582</v>
      </c>
      <c r="F78" t="s">
        <v>3473</v>
      </c>
    </row>
    <row r="79" spans="4:6">
      <c r="D79" t="s">
        <v>3508</v>
      </c>
      <c r="E79" t="s">
        <v>3492</v>
      </c>
      <c r="F79" t="s">
        <v>3473</v>
      </c>
    </row>
    <row r="80" spans="4:6">
      <c r="D80" t="s">
        <v>101</v>
      </c>
      <c r="E80" t="s">
        <v>185</v>
      </c>
      <c r="F80" t="s">
        <v>3473</v>
      </c>
    </row>
    <row r="81" spans="4:6">
      <c r="D81" t="s">
        <v>479</v>
      </c>
      <c r="E81" t="s">
        <v>2473</v>
      </c>
      <c r="F81" t="s">
        <v>3473</v>
      </c>
    </row>
    <row r="82" spans="4:6">
      <c r="D82" t="s">
        <v>3237</v>
      </c>
      <c r="E82" t="s">
        <v>1445</v>
      </c>
      <c r="F82" t="s">
        <v>3473</v>
      </c>
    </row>
    <row r="83" spans="4:6">
      <c r="D83" t="s">
        <v>317</v>
      </c>
      <c r="E83" t="s">
        <v>142</v>
      </c>
      <c r="F83" t="s">
        <v>3473</v>
      </c>
    </row>
    <row r="84" spans="4:6">
      <c r="D84" t="s">
        <v>285</v>
      </c>
      <c r="E84" t="s">
        <v>149</v>
      </c>
      <c r="F84" t="s">
        <v>3473</v>
      </c>
    </row>
    <row r="85" spans="4:6">
      <c r="D85" t="s">
        <v>303</v>
      </c>
      <c r="E85" t="s">
        <v>311</v>
      </c>
      <c r="F85" t="s">
        <v>3473</v>
      </c>
    </row>
    <row r="86" spans="4:6">
      <c r="D86" t="s">
        <v>287</v>
      </c>
      <c r="E86" t="s">
        <v>1383</v>
      </c>
      <c r="F86" t="s">
        <v>84</v>
      </c>
    </row>
    <row r="87" spans="4:6">
      <c r="D87" t="s">
        <v>95</v>
      </c>
      <c r="E87" t="s">
        <v>365</v>
      </c>
      <c r="F87" t="s">
        <v>84</v>
      </c>
    </row>
    <row r="88" spans="4:6">
      <c r="D88" t="s">
        <v>129</v>
      </c>
      <c r="E88" t="s">
        <v>84</v>
      </c>
      <c r="F88" t="s">
        <v>84</v>
      </c>
    </row>
    <row r="89" spans="4:6">
      <c r="D89" t="s">
        <v>216</v>
      </c>
      <c r="E89" t="s">
        <v>1506</v>
      </c>
      <c r="F89" t="s">
        <v>84</v>
      </c>
    </row>
    <row r="90" spans="4:6">
      <c r="D90" t="s">
        <v>237</v>
      </c>
      <c r="E90" t="s">
        <v>152</v>
      </c>
      <c r="F90" t="s">
        <v>3474</v>
      </c>
    </row>
    <row r="91" spans="4:6">
      <c r="D91" t="s">
        <v>71</v>
      </c>
      <c r="E91" t="s">
        <v>254</v>
      </c>
      <c r="F91" t="s">
        <v>3474</v>
      </c>
    </row>
    <row r="92" spans="4:6">
      <c r="D92" t="s">
        <v>2904</v>
      </c>
      <c r="E92" t="s">
        <v>93</v>
      </c>
      <c r="F92" t="s">
        <v>3474</v>
      </c>
    </row>
    <row r="93" spans="4:6">
      <c r="D93" t="s">
        <v>137</v>
      </c>
      <c r="E93" t="s">
        <v>3090</v>
      </c>
      <c r="F93" t="s">
        <v>3474</v>
      </c>
    </row>
    <row r="94" spans="4:6">
      <c r="D94" t="s">
        <v>503</v>
      </c>
      <c r="E94" t="s">
        <v>56</v>
      </c>
      <c r="F94" t="s">
        <v>3474</v>
      </c>
    </row>
    <row r="95" spans="4:6">
      <c r="D95" t="s">
        <v>63</v>
      </c>
      <c r="E95" t="s">
        <v>44</v>
      </c>
      <c r="F95" t="s">
        <v>3475</v>
      </c>
    </row>
    <row r="96" spans="4:6">
      <c r="D96" t="s">
        <v>487</v>
      </c>
      <c r="E96" t="s">
        <v>1009</v>
      </c>
      <c r="F96" t="s">
        <v>3475</v>
      </c>
    </row>
    <row r="97" spans="4:6">
      <c r="D97" t="s">
        <v>289</v>
      </c>
      <c r="E97" t="s">
        <v>1657</v>
      </c>
      <c r="F97" t="s">
        <v>3476</v>
      </c>
    </row>
    <row r="98" spans="4:6">
      <c r="D98" t="s">
        <v>1001</v>
      </c>
      <c r="E98" t="s">
        <v>3483</v>
      </c>
      <c r="F98" t="s">
        <v>3476</v>
      </c>
    </row>
    <row r="99" spans="4:6">
      <c r="D99" t="s">
        <v>548</v>
      </c>
      <c r="E99" t="s">
        <v>3485</v>
      </c>
      <c r="F99" t="s">
        <v>3476</v>
      </c>
    </row>
    <row r="100" spans="4:6">
      <c r="D100" t="s">
        <v>3509</v>
      </c>
      <c r="E100" t="s">
        <v>3486</v>
      </c>
      <c r="F100" t="s">
        <v>3476</v>
      </c>
    </row>
    <row r="101" spans="4:6">
      <c r="D101" t="s">
        <v>126</v>
      </c>
      <c r="E101" t="s">
        <v>965</v>
      </c>
      <c r="F101" t="s">
        <v>3477</v>
      </c>
    </row>
    <row r="102" spans="4:6">
      <c r="D102" t="s">
        <v>738</v>
      </c>
      <c r="E102" t="s">
        <v>1550</v>
      </c>
      <c r="F102" t="s">
        <v>3477</v>
      </c>
    </row>
    <row r="103" spans="4:6">
      <c r="D103" t="s">
        <v>3151</v>
      </c>
      <c r="E103" t="s">
        <v>1185</v>
      </c>
      <c r="F103" t="s">
        <v>3477</v>
      </c>
    </row>
    <row r="104" spans="4:6">
      <c r="D104" t="s">
        <v>2894</v>
      </c>
      <c r="E104" t="s">
        <v>844</v>
      </c>
      <c r="F104" t="s">
        <v>3477</v>
      </c>
    </row>
    <row r="105" spans="4:6">
      <c r="D105" t="s">
        <v>3510</v>
      </c>
      <c r="E105" t="s">
        <v>3487</v>
      </c>
      <c r="F105" t="s">
        <v>3477</v>
      </c>
    </row>
    <row r="106" spans="4:6">
      <c r="D106" t="s">
        <v>669</v>
      </c>
      <c r="E106" t="s">
        <v>1544</v>
      </c>
      <c r="F106" t="s">
        <v>3477</v>
      </c>
    </row>
    <row r="107" spans="4:6">
      <c r="D107" t="s">
        <v>263</v>
      </c>
      <c r="E107" t="s">
        <v>2362</v>
      </c>
      <c r="F107" t="s">
        <v>3477</v>
      </c>
    </row>
    <row r="108" spans="4:6">
      <c r="D108" t="s">
        <v>543</v>
      </c>
      <c r="E108" t="s">
        <v>3490</v>
      </c>
      <c r="F108" t="s">
        <v>3477</v>
      </c>
    </row>
    <row r="109" spans="4:6">
      <c r="D109" t="s">
        <v>309</v>
      </c>
      <c r="E109" t="s">
        <v>1446</v>
      </c>
      <c r="F109" t="s">
        <v>3477</v>
      </c>
    </row>
    <row r="110" spans="4:6">
      <c r="D110" t="s">
        <v>433</v>
      </c>
      <c r="E110" t="s">
        <v>2343</v>
      </c>
      <c r="F110" t="s">
        <v>3477</v>
      </c>
    </row>
    <row r="111" spans="4:6">
      <c r="D111" t="s">
        <v>204</v>
      </c>
      <c r="E111" t="s">
        <v>2201</v>
      </c>
      <c r="F111" t="s">
        <v>3477</v>
      </c>
    </row>
    <row r="112" spans="4:6">
      <c r="D112" t="s">
        <v>191</v>
      </c>
      <c r="E112" t="s">
        <v>2912</v>
      </c>
      <c r="F112" t="s">
        <v>3477</v>
      </c>
    </row>
    <row r="113" spans="4:6">
      <c r="D113" t="s">
        <v>207</v>
      </c>
      <c r="E113" t="s">
        <v>3494</v>
      </c>
      <c r="F113" t="s">
        <v>3477</v>
      </c>
    </row>
    <row r="114" spans="4:6">
      <c r="D114" t="s">
        <v>169</v>
      </c>
      <c r="E114" t="s">
        <v>371</v>
      </c>
      <c r="F114" t="s">
        <v>3477</v>
      </c>
    </row>
    <row r="115" spans="4:6">
      <c r="D115" t="s">
        <v>402</v>
      </c>
    </row>
    <row r="116" spans="4:6">
      <c r="D116" t="s">
        <v>3511</v>
      </c>
    </row>
    <row r="117" spans="4:6">
      <c r="D117" t="s">
        <v>397</v>
      </c>
    </row>
    <row r="118" spans="4:6">
      <c r="D118" t="s">
        <v>389</v>
      </c>
    </row>
    <row r="119" spans="4:6">
      <c r="D119" t="s">
        <v>46</v>
      </c>
    </row>
    <row r="120" spans="4:6">
      <c r="D120" t="s">
        <v>575</v>
      </c>
    </row>
    <row r="121" spans="4:6">
      <c r="D121" t="s">
        <v>367</v>
      </c>
    </row>
    <row r="122" spans="4:6">
      <c r="D122" t="s">
        <v>133</v>
      </c>
    </row>
    <row r="123" spans="4:6">
      <c r="D123" t="s">
        <v>492</v>
      </c>
    </row>
    <row r="124" spans="4:6">
      <c r="D124" t="s">
        <v>600</v>
      </c>
    </row>
    <row r="125" spans="4:6">
      <c r="D125" t="s">
        <v>349</v>
      </c>
    </row>
    <row r="126" spans="4:6">
      <c r="D126" t="s">
        <v>50</v>
      </c>
    </row>
    <row r="127" spans="4:6">
      <c r="D127" t="s">
        <v>341</v>
      </c>
    </row>
    <row r="128" spans="4:6">
      <c r="D128" t="s">
        <v>140</v>
      </c>
    </row>
    <row r="129" spans="4:4">
      <c r="D129" t="s">
        <v>31</v>
      </c>
    </row>
    <row r="130" spans="4:4">
      <c r="D130" t="s">
        <v>3109</v>
      </c>
    </row>
    <row r="131" spans="4:4">
      <c r="D131" t="s">
        <v>363</v>
      </c>
    </row>
    <row r="132" spans="4:4">
      <c r="D132" t="s">
        <v>2634</v>
      </c>
    </row>
    <row r="133" spans="4:4">
      <c r="D133" t="s">
        <v>3512</v>
      </c>
    </row>
    <row r="134" spans="4:4">
      <c r="D134" t="s">
        <v>525</v>
      </c>
    </row>
    <row r="135" spans="4:4">
      <c r="D135" t="s">
        <v>557</v>
      </c>
    </row>
    <row r="136" spans="4:4">
      <c r="D136" t="s">
        <v>1127</v>
      </c>
    </row>
    <row r="137" spans="4:4">
      <c r="D137" t="s">
        <v>858</v>
      </c>
    </row>
    <row r="138" spans="4:4">
      <c r="D138" t="s">
        <v>458</v>
      </c>
    </row>
    <row r="139" spans="4:4">
      <c r="D139" t="s">
        <v>740</v>
      </c>
    </row>
    <row r="140" spans="4:4">
      <c r="D140" t="s">
        <v>58</v>
      </c>
    </row>
    <row r="141" spans="4:4">
      <c r="D141" t="s">
        <v>2031</v>
      </c>
    </row>
    <row r="142" spans="4:4">
      <c r="D142" t="s">
        <v>181</v>
      </c>
    </row>
    <row r="143" spans="4:4">
      <c r="D143" t="s">
        <v>3513</v>
      </c>
    </row>
    <row r="144" spans="4:4">
      <c r="D144" t="s">
        <v>3514</v>
      </c>
    </row>
    <row r="145" spans="4:4">
      <c r="D145" t="s">
        <v>187</v>
      </c>
    </row>
    <row r="146" spans="4:4">
      <c r="D146" t="s">
        <v>443</v>
      </c>
    </row>
    <row r="147" spans="4:4">
      <c r="D147" t="s">
        <v>526</v>
      </c>
    </row>
    <row r="148" spans="4:4">
      <c r="D148" t="s">
        <v>1993</v>
      </c>
    </row>
    <row r="149" spans="4:4">
      <c r="D149" t="s">
        <v>113</v>
      </c>
    </row>
    <row r="150" spans="4:4">
      <c r="D150" t="s">
        <v>2477</v>
      </c>
    </row>
    <row r="151" spans="4:4">
      <c r="D151" t="s">
        <v>1824</v>
      </c>
    </row>
    <row r="152" spans="4:4">
      <c r="D152" t="s">
        <v>578</v>
      </c>
    </row>
    <row r="153" spans="4:4">
      <c r="D153" t="s">
        <v>2783</v>
      </c>
    </row>
    <row r="154" spans="4:4">
      <c r="D154" t="s">
        <v>259</v>
      </c>
    </row>
    <row r="155" spans="4:4">
      <c r="D155" t="s">
        <v>193</v>
      </c>
    </row>
    <row r="156" spans="4:4">
      <c r="D156" t="s">
        <v>3194</v>
      </c>
    </row>
    <row r="157" spans="4:4">
      <c r="D157" t="s">
        <v>613</v>
      </c>
    </row>
    <row r="158" spans="4:4">
      <c r="D158" t="s">
        <v>3515</v>
      </c>
    </row>
    <row r="159" spans="4:4">
      <c r="D159" t="s">
        <v>667</v>
      </c>
    </row>
    <row r="160" spans="4:4">
      <c r="D160" t="s">
        <v>1843</v>
      </c>
    </row>
    <row r="161" spans="4:4">
      <c r="D161" t="s">
        <v>99</v>
      </c>
    </row>
    <row r="162" spans="4:4">
      <c r="D162" t="s">
        <v>228</v>
      </c>
    </row>
    <row r="163" spans="4:4">
      <c r="D163" t="s">
        <v>3516</v>
      </c>
    </row>
    <row r="164" spans="4:4">
      <c r="D164" t="s">
        <v>753</v>
      </c>
    </row>
    <row r="165" spans="4:4">
      <c r="D165" t="s">
        <v>416</v>
      </c>
    </row>
    <row r="166" spans="4:4">
      <c r="D166" t="s">
        <v>599</v>
      </c>
    </row>
    <row r="167" spans="4:4">
      <c r="D167" t="s">
        <v>382</v>
      </c>
    </row>
    <row r="168" spans="4:4">
      <c r="D168" t="s">
        <v>230</v>
      </c>
    </row>
    <row r="169" spans="4:4">
      <c r="D169" t="s">
        <v>1208</v>
      </c>
    </row>
    <row r="170" spans="4:4">
      <c r="D170" t="s">
        <v>78</v>
      </c>
    </row>
    <row r="171" spans="4:4">
      <c r="D171" t="s">
        <v>361</v>
      </c>
    </row>
    <row r="172" spans="4:4">
      <c r="D172" t="s">
        <v>2223</v>
      </c>
    </row>
    <row r="173" spans="4:4">
      <c r="D173" t="s">
        <v>342</v>
      </c>
    </row>
    <row r="174" spans="4:4">
      <c r="D174" t="s">
        <v>784</v>
      </c>
    </row>
    <row r="175" spans="4:4">
      <c r="D175" t="s">
        <v>410</v>
      </c>
    </row>
    <row r="176" spans="4:4">
      <c r="D176" t="s">
        <v>507</v>
      </c>
    </row>
    <row r="177" spans="4:4">
      <c r="D177" t="s">
        <v>618</v>
      </c>
    </row>
    <row r="178" spans="4:4">
      <c r="D178" t="s">
        <v>425</v>
      </c>
    </row>
    <row r="179" spans="4:4">
      <c r="D179" t="s">
        <v>1564</v>
      </c>
    </row>
    <row r="180" spans="4:4">
      <c r="D180" t="s">
        <v>1837</v>
      </c>
    </row>
    <row r="181" spans="4:4">
      <c r="D181" t="s">
        <v>683</v>
      </c>
    </row>
    <row r="182" spans="4:4">
      <c r="D182" t="s">
        <v>605</v>
      </c>
    </row>
    <row r="183" spans="4:4">
      <c r="D183" t="s">
        <v>356</v>
      </c>
    </row>
    <row r="184" spans="4:4">
      <c r="D184" t="s">
        <v>393</v>
      </c>
    </row>
    <row r="185" spans="4:4">
      <c r="D185" t="s">
        <v>1787</v>
      </c>
    </row>
    <row r="186" spans="4:4">
      <c r="D186" t="s">
        <v>551</v>
      </c>
    </row>
    <row r="187" spans="4:4">
      <c r="D187" t="s">
        <v>241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Ayanwole Lasisi</dc:creator>
  <cp:keywords/>
  <dc:description/>
  <cp:lastModifiedBy>Inioluwa Okeowo</cp:lastModifiedBy>
  <cp:revision>5</cp:revision>
  <dcterms:created xsi:type="dcterms:W3CDTF">2024-01-02T08:19:56Z</dcterms:created>
  <dcterms:modified xsi:type="dcterms:W3CDTF">2025-03-20T12:13:19Z</dcterms:modified>
  <cp:category/>
  <cp:contentStatus/>
</cp:coreProperties>
</file>